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245" windowHeight="12090"/>
  </bookViews>
  <sheets>
    <sheet name="Sheet1" sheetId="1" r:id="rId1"/>
    <sheet name="Sheet2" sheetId="2" r:id="rId2"/>
    <sheet name="Sheet3" sheetId="3" r:id="rId3"/>
    <sheet name="Sheet4" sheetId="4" r:id="rId4"/>
  </sheets>
  <definedNames>
    <definedName name="_xlnm._FilterDatabase" localSheetId="0" hidden="1">Sheet1!$A$1:$GC$1983</definedName>
  </definedNames>
  <calcPr calcId="144525"/>
</workbook>
</file>

<file path=xl/comments1.xml><?xml version="1.0" encoding="utf-8"?>
<comments xmlns="http://schemas.openxmlformats.org/spreadsheetml/2006/main">
  <authors>
    <author>Microsoft</author>
  </authors>
  <commentList>
    <comment ref="A1" authorId="0">
      <text>
        <r>
          <rPr>
            <sz val="9"/>
            <rFont val="宋体"/>
            <charset val="134"/>
          </rPr>
          <t xml:space="preserve">id规则
品质前缀（1位）+装备等级（3位）+部件ID（1位）+装备编号（2位）
品质前缀：4白装，5绿装，6蓝装，7紫装，8橙装
部件ID：1武器；2衣服；3头；4项链；5腰带；6鞋
</t>
        </r>
      </text>
    </comment>
    <comment ref="B1" authorId="0">
      <text>
        <r>
          <rPr>
            <sz val="9"/>
            <rFont val="宋体"/>
            <charset val="134"/>
          </rPr>
          <t>admin:
装备所属物品类型
长剑：1288
锤子：4360
弓箭：1800
斧子：3080
法杖：2824</t>
        </r>
      </text>
    </comment>
    <comment ref="C1" authorId="0">
      <text>
        <r>
          <rPr>
            <sz val="9"/>
            <rFont val="宋体"/>
            <charset val="134"/>
          </rPr>
          <t>0武器；1头盔；2项链；3衣服；4腰带；5鞋子</t>
        </r>
      </text>
    </comment>
    <comment ref="D1" authorId="0">
      <text>
        <r>
          <rPr>
            <sz val="9"/>
            <rFont val="宋体"/>
            <charset val="134"/>
          </rPr>
          <t>Administrator:
道具名字</t>
        </r>
      </text>
    </comment>
    <comment ref="F1" authorId="0">
      <text>
        <r>
          <rPr>
            <sz val="9"/>
            <rFont val="宋体"/>
            <charset val="134"/>
          </rPr>
          <t>admin:
道具名显示颜色，用于TIPS显示</t>
        </r>
      </text>
    </comment>
    <comment ref="G1" authorId="0">
      <text>
        <r>
          <rPr>
            <sz val="9"/>
            <rFont val="宋体"/>
            <charset val="134"/>
          </rPr>
          <t>Administrator:
1=白色
2=绿色
3=蓝色
4=紫色
5=橙色</t>
        </r>
      </text>
    </comment>
    <comment ref="H1" authorId="0">
      <text>
        <r>
          <rPr>
            <sz val="9"/>
            <rFont val="宋体"/>
            <charset val="134"/>
          </rPr>
          <t>Administrator:
暂时无用</t>
        </r>
      </text>
    </comment>
    <comment ref="I1" authorId="0">
      <text>
        <r>
          <rPr>
            <sz val="9"/>
            <rFont val="宋体"/>
            <charset val="134"/>
          </rPr>
          <t>Administrator:
暂时无用</t>
        </r>
      </text>
    </comment>
    <comment ref="J1" authorId="0">
      <text>
        <r>
          <rPr>
            <sz val="9"/>
            <rFont val="宋体"/>
            <charset val="134"/>
          </rPr>
          <t xml:space="preserve">admin:
物品对应图标编号
0-900 skillicon  技能
900-1000 buffer  BUFF
1000-9000 itemicon  道具
9000-10000 roleandmonster 怪物
30000-30100 righttoprole  人物头像
30100-30200 servent       半身像
30200-31000 righttoppet   宠物头像
31000-31010 roledlghead   人物全身像
32000-33000 sellpeticon   
</t>
        </r>
      </text>
    </comment>
    <comment ref="K1" authorId="0">
      <text>
        <r>
          <rPr>
            <sz val="9"/>
            <rFont val="宋体"/>
            <charset val="134"/>
          </rPr>
          <t>admin:
对应资源——武器造型编号
是否用到，待查看</t>
        </r>
      </text>
    </comment>
    <comment ref="L1" authorId="0">
      <text>
        <r>
          <rPr>
            <sz val="9"/>
            <rFont val="宋体"/>
            <charset val="134"/>
          </rPr>
          <t>Administrator:
武器对应特效，品质为达到紫色才有。模型里effect目录里的名字，基本和武器ID对应</t>
        </r>
      </text>
    </comment>
    <comment ref="M1" authorId="0">
      <text>
        <r>
          <rPr>
            <sz val="9"/>
            <rFont val="宋体"/>
            <charset val="134"/>
          </rPr>
          <t>Administrator:
在一些获得时会附加的道具单位</t>
        </r>
      </text>
    </comment>
    <comment ref="N1" authorId="0">
      <text>
        <r>
          <rPr>
            <sz val="9"/>
            <rFont val="宋体"/>
            <charset val="134"/>
          </rPr>
          <t>admin:
该道具物品等级</t>
        </r>
      </text>
    </comment>
    <comment ref="O1" authorId="0">
      <text>
        <r>
          <rPr>
            <sz val="9"/>
            <rFont val="宋体"/>
            <charset val="134"/>
          </rPr>
          <t>Administrator:
物品的使用等级限制</t>
        </r>
      </text>
    </comment>
    <comment ref="P1" authorId="0">
      <text>
        <r>
          <rPr>
            <sz val="9"/>
            <rFont val="宋体"/>
            <charset val="134"/>
          </rPr>
          <t>Administrator:
客户端背包、仓库等界面排序用
小的在前，大的在后
一样则按道具ID排序
ID一样则特殊类型道具再按特殊规则排，比如藏宝图按场景排，食品药品按品质排。</t>
        </r>
      </text>
    </comment>
    <comment ref="Q1" authorId="0">
      <text>
        <r>
          <rPr>
            <sz val="9"/>
            <rFont val="宋体"/>
            <charset val="134"/>
          </rPr>
          <t>admin:
该装备使用角色1</t>
        </r>
      </text>
    </comment>
    <comment ref="R1" authorId="0">
      <text>
        <r>
          <rPr>
            <sz val="9"/>
            <rFont val="宋体"/>
            <charset val="134"/>
          </rPr>
          <t>admin:
该装备使用角色2</t>
        </r>
      </text>
    </comment>
    <comment ref="S1" authorId="0">
      <text>
        <r>
          <rPr>
            <sz val="9"/>
            <rFont val="宋体"/>
            <charset val="134"/>
          </rPr>
          <t>admin:
装备性别需求
1：男
2：女
0：无限制</t>
        </r>
      </text>
    </comment>
    <comment ref="T1" authorId="0">
      <text>
        <r>
          <rPr>
            <sz val="9"/>
            <rFont val="宋体"/>
            <charset val="134"/>
          </rPr>
          <t>admin:
11、战士
12、圣骑
13、猎人
14、德鲁伊
15、法师
16、牧师
17、萨满
18、盗贼
19、术士
多职业用分号“;”隔开
例如：11;12;13</t>
        </r>
      </text>
    </comment>
    <comment ref="U1" authorId="0">
      <text>
        <r>
          <rPr>
            <sz val="9"/>
            <rFont val="宋体"/>
            <charset val="134"/>
          </rPr>
          <t>admin:
该道具是否允许摧毁</t>
        </r>
      </text>
    </comment>
    <comment ref="V1" authorId="0">
      <text>
        <r>
          <rPr>
            <sz val="9"/>
            <rFont val="宋体"/>
            <charset val="134"/>
          </rPr>
          <t>Administrator:
决定是否可摆摊，摆摊功能制作时启用此功能</t>
        </r>
      </text>
    </comment>
    <comment ref="X1" authorId="0">
      <text>
        <r>
          <rPr>
            <sz val="9"/>
            <rFont val="宋体"/>
            <charset val="134"/>
          </rPr>
          <t>admin:
无用</t>
        </r>
      </text>
    </comment>
    <comment ref="Y1" authorId="0">
      <text>
        <r>
          <rPr>
            <sz val="9"/>
            <rFont val="宋体"/>
            <charset val="134"/>
          </rPr>
          <t>Administrator:
无用</t>
        </r>
      </text>
    </comment>
    <comment ref="Z1" authorId="0">
      <text>
        <r>
          <rPr>
            <sz val="9"/>
            <rFont val="宋体"/>
            <charset val="134"/>
          </rPr>
          <t>Administrator:
无用</t>
        </r>
      </text>
    </comment>
    <comment ref="AA1" authorId="0">
      <text>
        <r>
          <rPr>
            <sz val="9"/>
            <rFont val="宋体"/>
            <charset val="134"/>
          </rPr>
          <t>Administrator:
无用</t>
        </r>
      </text>
    </comment>
    <comment ref="AB1" authorId="0">
      <text>
        <r>
          <rPr>
            <sz val="9"/>
            <rFont val="宋体"/>
            <charset val="134"/>
          </rPr>
          <t>Administrator:
暂时没用</t>
        </r>
      </text>
    </comment>
    <comment ref="AC1" authorId="0">
      <text>
        <r>
          <rPr>
            <sz val="9"/>
            <rFont val="宋体"/>
            <charset val="134"/>
          </rPr>
          <t>Administrator:
预留给商会出售使用</t>
        </r>
      </text>
    </comment>
    <comment ref="AD1" authorId="0">
      <text>
        <r>
          <rPr>
            <sz val="9"/>
            <rFont val="宋体"/>
            <charset val="134"/>
          </rPr>
          <t>Administrator:
邮件功能还没有，开放玩家间邮寄再考虑此功能</t>
        </r>
      </text>
    </comment>
    <comment ref="AE1" authorId="0">
      <text>
        <r>
          <rPr>
            <sz val="9"/>
            <rFont val="宋体"/>
            <charset val="134"/>
          </rPr>
          <t>Administrator:
此列只用在GM工具发奖时道具绑定状态的</t>
        </r>
      </text>
    </comment>
    <comment ref="AF1" authorId="0">
      <text>
        <r>
          <rPr>
            <sz val="9"/>
            <rFont val="宋体"/>
            <charset val="134"/>
          </rPr>
          <t>Administrator:
创建道具时是否是绑定道具，道具是否绑定使用</t>
        </r>
      </text>
    </comment>
    <comment ref="AG1" authorId="0">
      <text>
        <r>
          <rPr>
            <sz val="9"/>
            <rFont val="宋体"/>
            <charset val="134"/>
          </rPr>
          <t>admin:
物品是否下线消失</t>
        </r>
      </text>
    </comment>
    <comment ref="AH1" authorId="0">
      <text>
        <r>
          <rPr>
            <sz val="9"/>
            <rFont val="宋体"/>
            <charset val="134"/>
          </rPr>
          <t xml:space="preserve">admin:
战斗外可以使用该物品的对象，0不可使用，1主角使用，2宠物使用，3都可以使用
</t>
        </r>
      </text>
    </comment>
    <comment ref="AI1" authorId="0">
      <text>
        <r>
          <rPr>
            <sz val="9"/>
            <rFont val="宋体"/>
            <charset val="134"/>
          </rPr>
          <t>admin:
战斗中可以使用该物品的对象，0表示不可使用，1表示是给主角用的，2表示给宠物用的，3是主角和宠物</t>
        </r>
      </text>
    </comment>
    <comment ref="AJ1" authorId="0">
      <text>
        <r>
          <rPr>
            <sz val="9"/>
            <rFont val="宋体"/>
            <charset val="134"/>
          </rPr>
          <t>Administrator:
战斗外可以使用该物品的对象，0不可使用，1主角使用，2宠物使用，3都可以使用</t>
        </r>
      </text>
    </comment>
    <comment ref="AL1" authorId="0">
      <text>
        <r>
          <rPr>
            <sz val="9"/>
            <rFont val="宋体"/>
            <charset val="134"/>
          </rPr>
          <t>Administrator:
每组道具叠加数量</t>
        </r>
      </text>
    </comment>
    <comment ref="AM1" authorId="0">
      <text>
        <r>
          <rPr>
            <sz val="9"/>
            <rFont val="宋体"/>
            <charset val="134"/>
          </rPr>
          <t xml:space="preserve">Administrator:
0=不限制
</t>
        </r>
      </text>
    </comment>
    <comment ref="AN1" authorId="0">
      <text>
        <r>
          <rPr>
            <sz val="9"/>
            <rFont val="宋体"/>
            <charset val="134"/>
          </rPr>
          <t>Administrator:
道具删除后放入服务器回收站的时间，可用来恢复物品</t>
        </r>
      </text>
    </comment>
    <comment ref="AQ1" authorId="0">
      <text>
        <r>
          <rPr>
            <sz val="9"/>
            <rFont val="宋体"/>
            <charset val="134"/>
          </rPr>
          <t>Administrator:
先寻路到售卖NPC处再打开界面，用于需求道具时自动寻路自动打开商店界面
1=NPC普通商店
2=商会
3=摆摊
4=商城</t>
        </r>
      </text>
    </comment>
    <comment ref="AR1" authorId="0">
      <text>
        <r>
          <rPr>
            <sz val="9"/>
            <rFont val="宋体"/>
            <charset val="134"/>
          </rPr>
          <t>Administrator:
任务需要道具时寻路找商店MPC</t>
        </r>
      </text>
    </comment>
    <comment ref="AT1" authorId="0">
      <text>
        <r>
          <rPr>
            <sz val="9"/>
            <rFont val="宋体"/>
            <charset val="134"/>
          </rPr>
          <t>Administrator:
给NPC送礼用的，对应NPC赠送表</t>
        </r>
      </text>
    </comment>
    <comment ref="AU1" authorId="0">
      <text>
        <r>
          <rPr>
            <sz val="9"/>
            <rFont val="宋体"/>
            <charset val="134"/>
          </rPr>
          <t>Administrator:
给NPC送礼用的，对应NPC赠送表</t>
        </r>
      </text>
    </comment>
    <comment ref="AV1" authorId="0">
      <text>
        <r>
          <rPr>
            <sz val="9"/>
            <rFont val="宋体"/>
            <charset val="134"/>
          </rPr>
          <t>admin:
交易货币类型，已经在商品表中定义了，此列不用了</t>
        </r>
      </text>
    </comment>
    <comment ref="AW1" authorId="0">
      <text>
        <r>
          <rPr>
            <sz val="9"/>
            <rFont val="宋体"/>
            <charset val="134"/>
          </rPr>
          <t>Administrator:
交易货币类型，已经在商品表中定义了，此列不用了</t>
        </r>
      </text>
    </comment>
    <comment ref="AX1" authorId="0">
      <text>
        <r>
          <rPr>
            <sz val="9"/>
            <rFont val="宋体"/>
            <charset val="134"/>
          </rPr>
          <t>admin:
该装备系统回收价格系数</t>
        </r>
      </text>
    </comment>
    <comment ref="AY1" authorId="0">
      <text>
        <r>
          <rPr>
            <sz val="9"/>
            <rFont val="宋体"/>
            <charset val="134"/>
          </rPr>
          <t>Administrator:
相关代码已被注释</t>
        </r>
      </text>
    </comment>
    <comment ref="AZ1" authorId="0">
      <text>
        <r>
          <rPr>
            <sz val="9"/>
            <rFont val="宋体"/>
            <charset val="134"/>
          </rPr>
          <t>Administrator:
相关代码已被注释</t>
        </r>
      </text>
    </comment>
    <comment ref="BA1" authorId="0">
      <text>
        <r>
          <rPr>
            <sz val="9"/>
            <rFont val="宋体"/>
            <charset val="134"/>
          </rPr>
          <t xml:space="preserve">Administrator:
1=寻路NPC，参数填NPCID
2=寻路坐标点，参数填地图ID，X，Y
3=打开界面，参数填界面对应ID
</t>
        </r>
      </text>
    </comment>
    <comment ref="BE1" authorId="0">
      <text>
        <r>
          <rPr>
            <sz val="9"/>
            <rFont val="宋体"/>
            <charset val="134"/>
          </rPr>
          <t>Administrator:
无用</t>
        </r>
      </text>
    </comment>
    <comment ref="BF1" authorId="0">
      <text>
        <r>
          <rPr>
            <sz val="9"/>
            <rFont val="宋体"/>
            <charset val="134"/>
          </rPr>
          <t>Administrator:
鉴定功能不需要了</t>
        </r>
      </text>
    </comment>
    <comment ref="BG1" authorId="0">
      <text>
        <r>
          <rPr>
            <sz val="9"/>
            <rFont val="宋体"/>
            <charset val="134"/>
          </rPr>
          <t>admin:
装备耐久度系数</t>
        </r>
      </text>
    </comment>
    <comment ref="BH1" authorId="0">
      <text>
        <r>
          <rPr>
            <sz val="9"/>
            <rFont val="宋体"/>
            <charset val="134"/>
          </rPr>
          <t>admin:
耐久度上限</t>
        </r>
      </text>
    </comment>
    <comment ref="BI1" authorId="0">
      <text>
        <r>
          <rPr>
            <sz val="9"/>
            <rFont val="宋体"/>
            <charset val="134"/>
          </rPr>
          <t>admin:
使用待查看</t>
        </r>
      </text>
    </comment>
    <comment ref="BJ1" authorId="0">
      <text>
        <r>
          <rPr>
            <sz val="9"/>
            <rFont val="宋体"/>
            <charset val="134"/>
          </rPr>
          <t>使用待查看</t>
        </r>
      </text>
    </comment>
    <comment ref="BK1" authorId="0">
      <text>
        <r>
          <rPr>
            <sz val="9"/>
            <rFont val="宋体"/>
            <charset val="134"/>
          </rPr>
          <t>admin:
使用待查看</t>
        </r>
      </text>
    </comment>
    <comment ref="BL1" authorId="0">
      <text>
        <r>
          <rPr>
            <sz val="9"/>
            <rFont val="宋体"/>
            <charset val="134"/>
          </rPr>
          <t>admin:
使用待查看</t>
        </r>
      </text>
    </comment>
    <comment ref="BM1" authorId="0">
      <text>
        <r>
          <rPr>
            <sz val="9"/>
            <rFont val="宋体"/>
            <charset val="134"/>
          </rPr>
          <t>admin:
使用待查看</t>
        </r>
      </text>
    </comment>
    <comment ref="BN1" authorId="0">
      <text>
        <r>
          <rPr>
            <sz val="9"/>
            <rFont val="宋体"/>
            <charset val="134"/>
          </rPr>
          <t>admin:
使用待查看</t>
        </r>
      </text>
    </comment>
    <comment ref="BO1" authorId="0">
      <text>
        <r>
          <rPr>
            <sz val="9"/>
            <rFont val="宋体"/>
            <charset val="134"/>
          </rPr>
          <t>admin:
与属性1对应，为该属性相关数值</t>
        </r>
      </text>
    </comment>
    <comment ref="BP1" authorId="0">
      <text>
        <r>
          <rPr>
            <sz val="9"/>
            <rFont val="宋体"/>
            <charset val="134"/>
          </rPr>
          <t>admin:
与属性2对应，为该属性相关数值</t>
        </r>
      </text>
    </comment>
    <comment ref="BQ1" authorId="0">
      <text>
        <r>
          <rPr>
            <sz val="9"/>
            <rFont val="宋体"/>
            <charset val="134"/>
          </rPr>
          <t>admin:
与属性3对应，为该属性相关数值</t>
        </r>
      </text>
    </comment>
    <comment ref="BR1" authorId="0">
      <text>
        <r>
          <rPr>
            <sz val="9"/>
            <rFont val="宋体"/>
            <charset val="134"/>
          </rPr>
          <t>admin:
与属性4对应，为该属性相关数值</t>
        </r>
      </text>
    </comment>
    <comment ref="BS1" authorId="0">
      <text>
        <r>
          <rPr>
            <sz val="9"/>
            <rFont val="宋体"/>
            <charset val="134"/>
          </rPr>
          <t>admin:
与属性5对应，为该属性相关数值</t>
        </r>
      </text>
    </comment>
    <comment ref="BT1" authorId="0">
      <text>
        <r>
          <rPr>
            <sz val="9"/>
            <rFont val="宋体"/>
            <charset val="134"/>
          </rPr>
          <t>admin:
与属性6对应，为该属性相关数值</t>
        </r>
      </text>
    </comment>
    <comment ref="BU1" authorId="0">
      <text>
        <r>
          <rPr>
            <sz val="9"/>
            <rFont val="宋体"/>
            <charset val="134"/>
          </rPr>
          <t>admin:
该装备可增加该属性编码1</t>
        </r>
      </text>
    </comment>
    <comment ref="BV1" authorId="0">
      <text>
        <r>
          <rPr>
            <sz val="9"/>
            <rFont val="宋体"/>
            <charset val="134"/>
          </rPr>
          <t>admin:
该装备可增加该属性编码2</t>
        </r>
      </text>
    </comment>
    <comment ref="BW1" authorId="0">
      <text>
        <r>
          <rPr>
            <sz val="9"/>
            <rFont val="宋体"/>
            <charset val="134"/>
          </rPr>
          <t>admin:
该装备可增加该属性编码3</t>
        </r>
      </text>
    </comment>
    <comment ref="BX1" authorId="0">
      <text>
        <r>
          <rPr>
            <sz val="9"/>
            <rFont val="宋体"/>
            <charset val="134"/>
          </rPr>
          <t>admin:
该装备可增加该属性编码4</t>
        </r>
      </text>
    </comment>
    <comment ref="BY1" authorId="0">
      <text>
        <r>
          <rPr>
            <sz val="9"/>
            <rFont val="宋体"/>
            <charset val="134"/>
          </rPr>
          <t>admin:
该装备可增加该属性编码5</t>
        </r>
      </text>
    </comment>
    <comment ref="BZ1" authorId="0">
      <text>
        <r>
          <rPr>
            <sz val="9"/>
            <rFont val="宋体"/>
            <charset val="134"/>
          </rPr>
          <t>admin:
该装备可增加该属性编码6</t>
        </r>
      </text>
    </comment>
    <comment ref="CA1" authorId="0">
      <text>
        <r>
          <rPr>
            <sz val="9"/>
            <rFont val="宋体"/>
            <charset val="134"/>
          </rPr>
          <t>admin:
增加躲闪基础属性
服务器使用，要与客户端列同步</t>
        </r>
      </text>
    </comment>
    <comment ref="CB1" authorId="0">
      <text>
        <r>
          <rPr>
            <sz val="9"/>
            <rFont val="宋体"/>
            <charset val="134"/>
          </rPr>
          <t>admin:
增加命中基础属性
服务器使用，要与客户端列同步</t>
        </r>
      </text>
    </comment>
    <comment ref="CC1" authorId="0">
      <text>
        <r>
          <rPr>
            <sz val="9"/>
            <rFont val="宋体"/>
            <charset val="134"/>
          </rPr>
          <t>admin:
增加内功防御基础属性
服务器使用，要与客户端列同步</t>
        </r>
      </text>
    </comment>
    <comment ref="CD1" authorId="0">
      <text>
        <r>
          <rPr>
            <sz val="9"/>
            <rFont val="宋体"/>
            <charset val="134"/>
          </rPr>
          <t>admin:
增加内功伤害基础属性
服务器使用，要与客户端列同步</t>
        </r>
      </text>
    </comment>
    <comment ref="CE1" authorId="0">
      <text>
        <r>
          <rPr>
            <sz val="9"/>
            <rFont val="宋体"/>
            <charset val="134"/>
          </rPr>
          <t>admin:
增加速度基础属性
服务器使用，要与客户端列同步</t>
        </r>
      </text>
    </comment>
    <comment ref="CF1" authorId="0">
      <text>
        <r>
          <rPr>
            <sz val="9"/>
            <rFont val="宋体"/>
            <charset val="134"/>
          </rPr>
          <t>admin:
增加外功防御基础属性
服务器使用，要与客户端列同步</t>
        </r>
      </text>
    </comment>
    <comment ref="CG1" authorId="0">
      <text>
        <r>
          <rPr>
            <sz val="9"/>
            <rFont val="宋体"/>
            <charset val="134"/>
          </rPr>
          <t>admin:
增加外功伤害基础属性
服务器使用，要与客户端列同步</t>
        </r>
      </text>
    </comment>
    <comment ref="CH1" authorId="0">
      <text>
        <r>
          <rPr>
            <sz val="9"/>
            <rFont val="宋体"/>
            <charset val="134"/>
          </rPr>
          <t>admin:
真气增加上限基础属性
服务器使用，要与客户端列同步</t>
        </r>
      </text>
    </comment>
    <comment ref="CI1" authorId="0">
      <text>
        <r>
          <rPr>
            <sz val="9"/>
            <rFont val="宋体"/>
            <charset val="134"/>
          </rPr>
          <t>admin:
增加最大生命上限基础属性
服务器使用，要与客户端列同步</t>
        </r>
      </text>
    </comment>
    <comment ref="CJ1" authorId="0">
      <text>
        <r>
          <rPr>
            <sz val="9"/>
            <rFont val="宋体"/>
            <charset val="134"/>
          </rPr>
          <t>admin:
封印抗性基础属性
服务器使用，要与客户端列同步</t>
        </r>
      </text>
    </comment>
    <comment ref="CK1" authorId="0">
      <text>
        <r>
          <rPr>
            <sz val="9"/>
            <rFont val="宋体"/>
            <charset val="134"/>
          </rPr>
          <t>admin:
加强封印基础属性
服务器使用，要与客户端列同步</t>
        </r>
      </text>
    </comment>
    <comment ref="CL1" authorId="0">
      <text>
        <r>
          <rPr>
            <sz val="9"/>
            <rFont val="宋体"/>
            <charset val="134"/>
          </rPr>
          <t>admin:
该装备携带特技ID
神雕手游未用到</t>
        </r>
      </text>
    </comment>
    <comment ref="CP1" authorId="0">
      <text>
        <r>
          <rPr>
            <sz val="9"/>
            <rFont val="宋体"/>
            <charset val="134"/>
          </rPr>
          <t>Administrator:
装备暂时无品质颜色</t>
        </r>
      </text>
    </comment>
    <comment ref="CQ1" authorId="0">
      <text>
        <r>
          <rPr>
            <sz val="9"/>
            <rFont val="宋体"/>
            <charset val="134"/>
          </rPr>
          <t>Administrator:
装备暂时无品质颜色</t>
        </r>
      </text>
    </comment>
    <comment ref="CR1" authorId="0">
      <text>
        <r>
          <rPr>
            <sz val="9"/>
            <rFont val="宋体"/>
            <charset val="134"/>
          </rPr>
          <t>admin:
装备达到橙色评分标准
装备暂时无品质颜色</t>
        </r>
      </text>
    </comment>
    <comment ref="CS1" authorId="0">
      <text>
        <r>
          <rPr>
            <sz val="9"/>
            <rFont val="宋体"/>
            <charset val="134"/>
          </rPr>
          <t>Administrator:
装备暂时无品质颜色</t>
        </r>
      </text>
    </comment>
    <comment ref="CT1" authorId="0">
      <text>
        <r>
          <rPr>
            <sz val="9"/>
            <rFont val="宋体"/>
            <charset val="134"/>
          </rPr>
          <t>Administrator:
装备暂时无品质颜色</t>
        </r>
      </text>
    </comment>
    <comment ref="CV1" authorId="0">
      <text>
        <r>
          <rPr>
            <sz val="9"/>
            <rFont val="宋体"/>
            <charset val="134"/>
          </rPr>
          <t>Administrator:
无用</t>
        </r>
      </text>
    </comment>
    <comment ref="CW1" authorId="0">
      <text>
        <r>
          <rPr>
            <sz val="9"/>
            <rFont val="宋体"/>
            <charset val="134"/>
          </rPr>
          <t>Administrator:
无用</t>
        </r>
      </text>
    </comment>
    <comment ref="CX1" authorId="0">
      <text>
        <r>
          <rPr>
            <sz val="9"/>
            <rFont val="宋体"/>
            <charset val="134"/>
          </rPr>
          <t>Administrator:
无用</t>
        </r>
      </text>
    </comment>
    <comment ref="CY1" authorId="0">
      <text>
        <r>
          <rPr>
            <sz val="9"/>
            <rFont val="宋体"/>
            <charset val="134"/>
          </rPr>
          <t>Administrator:
无用</t>
        </r>
      </text>
    </comment>
    <comment ref="CZ1" authorId="0">
      <text>
        <r>
          <rPr>
            <sz val="9"/>
            <rFont val="宋体"/>
            <charset val="134"/>
          </rPr>
          <t>admin:
道具挂至人物模型点左手1
无用</t>
        </r>
      </text>
    </comment>
    <comment ref="DA1" authorId="0">
      <text>
        <r>
          <rPr>
            <sz val="9"/>
            <rFont val="宋体"/>
            <charset val="134"/>
          </rPr>
          <t>admin:
道具挂至人物模型点左手2
无用</t>
        </r>
      </text>
    </comment>
    <comment ref="DB1" authorId="0">
      <text>
        <r>
          <rPr>
            <sz val="9"/>
            <rFont val="宋体"/>
            <charset val="134"/>
          </rPr>
          <t>admin:
道具挂至人物模型点左手1
无用</t>
        </r>
      </text>
    </comment>
    <comment ref="DC1" authorId="0">
      <text>
        <r>
          <rPr>
            <sz val="9"/>
            <rFont val="宋体"/>
            <charset val="134"/>
          </rPr>
          <t>admin:
道具挂至人物模型点右手2
无用</t>
        </r>
      </text>
    </comment>
    <comment ref="EG1" authorId="0">
      <text>
        <r>
          <rPr>
            <sz val="9"/>
            <rFont val="宋体"/>
            <charset val="134"/>
          </rPr>
          <t>admin:
修理材料
该材料为普通修理和特殊修理通用材料
(废弃)</t>
        </r>
      </text>
    </comment>
    <comment ref="EH1" authorId="0">
      <text>
        <r>
          <rPr>
            <sz val="9"/>
            <rFont val="宋体"/>
            <charset val="134"/>
          </rPr>
          <t>user:
废弃</t>
        </r>
      </text>
    </comment>
    <comment ref="EI1" authorId="0">
      <text>
        <r>
          <rPr>
            <sz val="9"/>
            <rFont val="宋体"/>
            <charset val="134"/>
          </rPr>
          <t>admin:
修理材料
该材料为普通修理和特殊修理通用材料</t>
        </r>
      </text>
    </comment>
    <comment ref="EK1" authorId="0">
      <text>
        <r>
          <rPr>
            <sz val="9"/>
            <rFont val="宋体"/>
            <charset val="134"/>
          </rPr>
          <t>admin:
修理材料
该材料为特殊修理材料</t>
        </r>
      </text>
    </comment>
    <comment ref="EM1" authorId="0">
      <text>
        <r>
          <rPr>
            <sz val="9"/>
            <rFont val="宋体"/>
            <charset val="134"/>
          </rPr>
          <t>admin:
修理材料
该材料为特殊修理材料</t>
        </r>
      </text>
    </comment>
    <comment ref="EO1" authorId="0">
      <text>
        <r>
          <rPr>
            <sz val="9"/>
            <rFont val="宋体"/>
            <charset val="134"/>
          </rPr>
          <t>admin:
修理材料
该材料为特殊修理材料</t>
        </r>
      </text>
    </comment>
    <comment ref="EQ1" authorId="0">
      <text>
        <r>
          <rPr>
            <sz val="9"/>
            <rFont val="宋体"/>
            <charset val="134"/>
          </rPr>
          <t>admin:
修理材料
该材料为特殊修理材料</t>
        </r>
      </text>
    </comment>
    <comment ref="ES1" authorId="0">
      <text>
        <r>
          <rPr>
            <sz val="9"/>
            <rFont val="宋体"/>
            <charset val="134"/>
          </rPr>
          <t>admin:
修理材料
该材料为特殊修理材料</t>
        </r>
      </text>
    </comment>
    <comment ref="EU1" authorId="0">
      <text>
        <r>
          <rPr>
            <sz val="9"/>
            <rFont val="宋体"/>
            <charset val="134"/>
          </rPr>
          <t>admin:
修理材料
该材料为特殊修理材料</t>
        </r>
      </text>
    </comment>
    <comment ref="EW1" authorId="0">
      <text>
        <r>
          <rPr>
            <sz val="9"/>
            <rFont val="宋体"/>
            <charset val="134"/>
          </rPr>
          <t>admin:
修理材料
该材料为特殊修理材料</t>
        </r>
      </text>
    </comment>
    <comment ref="EY1" authorId="0">
      <text>
        <r>
          <rPr>
            <sz val="9"/>
            <rFont val="宋体"/>
            <charset val="134"/>
          </rPr>
          <t>admin:
修理材料
该材料为特殊修理材料</t>
        </r>
      </text>
    </comment>
    <comment ref="FA1" authorId="0">
      <text>
        <r>
          <rPr>
            <sz val="9"/>
            <rFont val="宋体"/>
            <charset val="134"/>
          </rPr>
          <t>admin:
修理材料
该材料为特殊修理材料</t>
        </r>
      </text>
    </comment>
    <comment ref="FC1" authorId="0">
      <text>
        <r>
          <rPr>
            <sz val="9"/>
            <rFont val="宋体"/>
            <charset val="134"/>
          </rPr>
          <t>admin:
修理材料
该材料为特殊修理材料</t>
        </r>
      </text>
    </comment>
    <comment ref="FI1" authorId="0">
      <text>
        <r>
          <rPr>
            <sz val="9"/>
            <rFont val="宋体"/>
            <charset val="134"/>
          </rPr>
          <t>user:
调用获取途径功能</t>
        </r>
      </text>
    </comment>
    <comment ref="GC1" authorId="0">
      <text>
        <r>
          <rPr>
            <sz val="9"/>
            <rFont val="宋体"/>
            <charset val="134"/>
          </rPr>
          <t xml:space="preserve">Administrator:
控制道具是否稀有，稀有物品掉落时会发放公告
1=稀有
</t>
        </r>
      </text>
    </comment>
    <comment ref="GD1" authorId="0">
      <text>
        <r>
          <rPr>
            <sz val="9"/>
            <rFont val="宋体"/>
            <charset val="134"/>
          </rPr>
          <t xml:space="preserve">user:假道具为展示道具，事实上不具备使用价值只作为展示和寻路用，此项参数为寻路处理，不填无效果，填1将自动索引&lt;道具映射表&gt;映射的第一列第一个道具为寻路定位
</t>
        </r>
      </text>
    </comment>
  </commentList>
</comments>
</file>

<file path=xl/sharedStrings.xml><?xml version="1.0" encoding="utf-8"?>
<sst xmlns="http://schemas.openxmlformats.org/spreadsheetml/2006/main" count="60334" uniqueCount="2457">
  <si>
    <t>编号</t>
  </si>
  <si>
    <t>类型</t>
  </si>
  <si>
    <r>
      <rPr>
        <sz val="10"/>
        <rFont val="宋体"/>
        <charset val="134"/>
      </rPr>
      <t>部件ID</t>
    </r>
  </si>
  <si>
    <t>显示名</t>
  </si>
  <si>
    <t>功能说明</t>
  </si>
  <si>
    <t>道具名颜色</t>
  </si>
  <si>
    <t>颜色品质</t>
  </si>
  <si>
    <t>装备颜色</t>
  </si>
  <si>
    <t>装备前缀</t>
  </si>
  <si>
    <t>造型编号</t>
  </si>
  <si>
    <t>武器造型编号</t>
  </si>
  <si>
    <t>武器特效编号</t>
  </si>
  <si>
    <t>单位</t>
  </si>
  <si>
    <t>等级</t>
  </si>
  <si>
    <t>需求等级</t>
  </si>
  <si>
    <r>
      <rPr>
        <sz val="10"/>
        <rFont val="宋体"/>
        <charset val="134"/>
      </rPr>
      <t>排序</t>
    </r>
    <r>
      <rPr>
        <sz val="10"/>
        <rFont val="Arial"/>
        <charset val="134"/>
      </rPr>
      <t>ID</t>
    </r>
  </si>
  <si>
    <t>角色需求1</t>
  </si>
  <si>
    <r>
      <rPr>
        <sz val="10"/>
        <rFont val="宋体"/>
        <charset val="134"/>
      </rPr>
      <t>角色需求</t>
    </r>
    <r>
      <rPr>
        <sz val="10"/>
        <rFont val="Arial"/>
        <charset val="134"/>
      </rPr>
      <t>2</t>
    </r>
  </si>
  <si>
    <t>性别需求</t>
  </si>
  <si>
    <t>职业需求</t>
  </si>
  <si>
    <t>可否摧毁</t>
  </si>
  <si>
    <t>可否摆摊上架</t>
  </si>
  <si>
    <t>点卡服可否摆摊上架</t>
  </si>
  <si>
    <t>默认有效时间</t>
  </si>
  <si>
    <r>
      <rPr>
        <sz val="10"/>
        <rFont val="宋体"/>
        <charset val="134"/>
      </rPr>
      <t>不能被放入的包裹</t>
    </r>
    <r>
      <rPr>
        <sz val="10"/>
        <rFont val="Arial"/>
        <charset val="134"/>
      </rPr>
      <t>id1</t>
    </r>
  </si>
  <si>
    <t>不能被放入的包裹id2</t>
  </si>
  <si>
    <t>不能被放入的包裹id3</t>
  </si>
  <si>
    <t>可否给予战斗中对象</t>
  </si>
  <si>
    <t>可否卖店</t>
  </si>
  <si>
    <t>能否邮寄</t>
  </si>
  <si>
    <t>是否绑定</t>
  </si>
  <si>
    <t>是否拾取绑定</t>
  </si>
  <si>
    <t>是否下线消失</t>
  </si>
  <si>
    <t>战斗内使用对象</t>
  </si>
  <si>
    <t>战斗内使用者对象</t>
  </si>
  <si>
    <t>战斗外使用对象</t>
  </si>
  <si>
    <t>使用后是否消耗</t>
  </si>
  <si>
    <t>最大堆叠数量</t>
  </si>
  <si>
    <t>最大拥有数量</t>
  </si>
  <si>
    <t>删除后服务器保留天数</t>
  </si>
  <si>
    <t>珍品找回消耗</t>
  </si>
  <si>
    <t>描述</t>
  </si>
  <si>
    <t>售卖商店类型</t>
  </si>
  <si>
    <r>
      <rPr>
        <sz val="10"/>
        <rFont val="宋体"/>
        <charset val="134"/>
      </rPr>
      <t>售卖</t>
    </r>
    <r>
      <rPr>
        <sz val="10"/>
        <rFont val="Arial"/>
        <charset val="134"/>
      </rPr>
      <t>NPCID</t>
    </r>
  </si>
  <si>
    <t>道具使用方法</t>
  </si>
  <si>
    <t>赠送类型</t>
  </si>
  <si>
    <t>亲密度</t>
  </si>
  <si>
    <t>货币类型</t>
  </si>
  <si>
    <t>从NPC购买价</t>
  </si>
  <si>
    <t>出售价格系数</t>
  </si>
  <si>
    <r>
      <rPr>
        <sz val="10"/>
        <rFont val="宋体"/>
        <charset val="134"/>
      </rPr>
      <t>对应使用方法答案</t>
    </r>
    <r>
      <rPr>
        <sz val="10"/>
        <rFont val="Arial"/>
        <charset val="134"/>
      </rPr>
      <t>ID</t>
    </r>
  </si>
  <si>
    <t>点击寻路链接及右键使用事件</t>
  </si>
  <si>
    <t>使用按钮功能类型</t>
  </si>
  <si>
    <t>使用按钮功能参数1</t>
  </si>
  <si>
    <t>使用按钮功能参数2</t>
  </si>
  <si>
    <t>使用按钮功能参数3</t>
  </si>
  <si>
    <t>淬炼等级</t>
  </si>
  <si>
    <t>是否已鉴定</t>
  </si>
  <si>
    <t>耐久度系数</t>
  </si>
  <si>
    <t>耐久上限</t>
  </si>
  <si>
    <t>附加属性1值</t>
  </si>
  <si>
    <t>附加属性2值</t>
  </si>
  <si>
    <t>附加属性3值</t>
  </si>
  <si>
    <t>附加属性1id</t>
  </si>
  <si>
    <t>附加属性2id</t>
  </si>
  <si>
    <t>附加属性3id</t>
  </si>
  <si>
    <t>属性值1</t>
  </si>
  <si>
    <t>属性值2</t>
  </si>
  <si>
    <t>属性值3</t>
  </si>
  <si>
    <t>属性值4</t>
  </si>
  <si>
    <t>属性值5</t>
  </si>
  <si>
    <t>属性值6</t>
  </si>
  <si>
    <t>属性名1</t>
  </si>
  <si>
    <t>属性名2</t>
  </si>
  <si>
    <t>属性名3</t>
  </si>
  <si>
    <t>属性名4</t>
  </si>
  <si>
    <t>属性名5</t>
  </si>
  <si>
    <t>属性名6</t>
  </si>
  <si>
    <t>增加躲闪</t>
  </si>
  <si>
    <t>增加命中</t>
  </si>
  <si>
    <t>增加内功防御</t>
  </si>
  <si>
    <t>增加内功伤害</t>
  </si>
  <si>
    <t>增加速度</t>
  </si>
  <si>
    <t>增加外功防御</t>
  </si>
  <si>
    <t>增加外功伤害</t>
  </si>
  <si>
    <t>增加真气上限</t>
  </si>
  <si>
    <t>增加最大生命上限</t>
  </si>
  <si>
    <t>封印抗性</t>
  </si>
  <si>
    <t>加强封印</t>
  </si>
  <si>
    <t>特技id</t>
  </si>
  <si>
    <t>是否生成特殊属性</t>
  </si>
  <si>
    <r>
      <rPr>
        <sz val="10"/>
        <rFont val="宋体"/>
        <charset val="134"/>
      </rPr>
      <t>套装</t>
    </r>
    <r>
      <rPr>
        <sz val="10"/>
        <rFont val="Arial"/>
        <charset val="134"/>
      </rPr>
      <t>id</t>
    </r>
  </si>
  <si>
    <t>附加属性条数</t>
  </si>
  <si>
    <t>绿色评分</t>
  </si>
  <si>
    <t>蓝色评分</t>
  </si>
  <si>
    <t>橙色评分</t>
  </si>
  <si>
    <t>紫色评分</t>
  </si>
  <si>
    <t>暗金色评分</t>
  </si>
  <si>
    <t>特效id</t>
  </si>
  <si>
    <t>左手路径1</t>
  </si>
  <si>
    <t>左手路径2</t>
  </si>
  <si>
    <t>右手路径1</t>
  </si>
  <si>
    <t>右手路径2</t>
  </si>
  <si>
    <t>左手挂点1</t>
  </si>
  <si>
    <t>左手挂点2</t>
  </si>
  <si>
    <t>右手挂点1</t>
  </si>
  <si>
    <t>右手挂点2</t>
  </si>
  <si>
    <t>宝石槽数量</t>
  </si>
  <si>
    <t>槽1开启等级</t>
  </si>
  <si>
    <t>槽2开启等级</t>
  </si>
  <si>
    <t>槽3开启等级</t>
  </si>
  <si>
    <t>可镶嵌最高等级宝石</t>
  </si>
  <si>
    <t>可镶嵌宝石类型1</t>
  </si>
  <si>
    <t>可镶嵌宝石类型2</t>
  </si>
  <si>
    <t>可镶嵌宝石类型3</t>
  </si>
  <si>
    <t>可镶嵌宝石类型4</t>
  </si>
  <si>
    <t>可镶嵌宝石类型5</t>
  </si>
  <si>
    <t>宝石1</t>
  </si>
  <si>
    <t>宝石2</t>
  </si>
  <si>
    <t>宝石3</t>
  </si>
  <si>
    <t>宝石4</t>
  </si>
  <si>
    <t>宝石5</t>
  </si>
  <si>
    <t>宝石6</t>
  </si>
  <si>
    <t>宝石7</t>
  </si>
  <si>
    <t>宝石8</t>
  </si>
  <si>
    <t>宝石9</t>
  </si>
  <si>
    <t>宝石10</t>
  </si>
  <si>
    <t>装备基础属性ID</t>
  </si>
  <si>
    <t>附加属性随机库ID</t>
  </si>
  <si>
    <t>附加属性出现几率</t>
  </si>
  <si>
    <t>附加属性双加随机库ID</t>
  </si>
  <si>
    <t>附加属性单加随机库ID</t>
  </si>
  <si>
    <t>附加属性加减随机库ID</t>
  </si>
  <si>
    <t>特效随机库ID</t>
  </si>
  <si>
    <t>特技随机库ID</t>
  </si>
  <si>
    <t>装备普通修理失败几率</t>
  </si>
  <si>
    <t>装备修理材料ID</t>
  </si>
  <si>
    <t>装备修理材料消耗数量</t>
  </si>
  <si>
    <t>装备修理材料ID1</t>
  </si>
  <si>
    <t>装备修理材料消耗数量1</t>
  </si>
  <si>
    <t>装备修理材料ID2</t>
  </si>
  <si>
    <t>装备修理材料消耗数量2</t>
  </si>
  <si>
    <t>装备修理材料ID3</t>
  </si>
  <si>
    <t>装备修理材料消耗数量3</t>
  </si>
  <si>
    <t>装备修理材料ID4</t>
  </si>
  <si>
    <t>装备修理材料消耗数量4</t>
  </si>
  <si>
    <t>装备修理材料ID5</t>
  </si>
  <si>
    <t>装备修理材料消耗数量5</t>
  </si>
  <si>
    <t>装备修理材料ID6</t>
  </si>
  <si>
    <t>装备修理材料消耗数量6</t>
  </si>
  <si>
    <t>装备修理材料ID7</t>
  </si>
  <si>
    <t>装备修理材料消耗数量7</t>
  </si>
  <si>
    <t>装备修理材料ID8</t>
  </si>
  <si>
    <t>装备修理材料消耗数量8</t>
  </si>
  <si>
    <t>装备修理材料ID9</t>
  </si>
  <si>
    <t>装备修理材料消耗数量9</t>
  </si>
  <si>
    <t>装备修理材料ID10</t>
  </si>
  <si>
    <t>装备修理材料消耗数量10</t>
  </si>
  <si>
    <t>装备特殊修理材料ID</t>
  </si>
  <si>
    <t>装备特殊修理材料消耗数量</t>
  </si>
  <si>
    <t>装备普通修理消耗金钱</t>
  </si>
  <si>
    <t>普通修理消耗金钱类型</t>
  </si>
  <si>
    <t>装备特殊修理消耗金钱</t>
  </si>
  <si>
    <t>特殊修理消耗金钱类型</t>
  </si>
  <si>
    <r>
      <rPr>
        <sz val="10"/>
        <rFont val="宋体"/>
        <charset val="134"/>
      </rPr>
      <t>获取途径</t>
    </r>
    <r>
      <rPr>
        <sz val="10"/>
        <rFont val="Arial"/>
        <charset val="134"/>
      </rPr>
      <t>1</t>
    </r>
  </si>
  <si>
    <r>
      <rPr>
        <sz val="10"/>
        <rFont val="宋体"/>
        <charset val="134"/>
      </rPr>
      <t>获取途径</t>
    </r>
    <r>
      <rPr>
        <sz val="10"/>
        <rFont val="Arial"/>
        <charset val="134"/>
      </rPr>
      <t>2</t>
    </r>
  </si>
  <si>
    <r>
      <rPr>
        <sz val="10"/>
        <rFont val="宋体"/>
        <charset val="134"/>
      </rPr>
      <t>获取途径</t>
    </r>
    <r>
      <rPr>
        <sz val="10"/>
        <rFont val="Arial"/>
        <charset val="134"/>
      </rPr>
      <t>3</t>
    </r>
  </si>
  <si>
    <r>
      <rPr>
        <sz val="10"/>
        <rFont val="宋体"/>
        <charset val="134"/>
      </rPr>
      <t>获取途径</t>
    </r>
    <r>
      <rPr>
        <sz val="10"/>
        <rFont val="Arial"/>
        <charset val="134"/>
      </rPr>
      <t>4</t>
    </r>
  </si>
  <si>
    <r>
      <rPr>
        <sz val="10"/>
        <rFont val="宋体"/>
        <charset val="134"/>
      </rPr>
      <t>获取途径</t>
    </r>
    <r>
      <rPr>
        <sz val="10"/>
        <rFont val="Arial"/>
        <charset val="134"/>
      </rPr>
      <t>5</t>
    </r>
  </si>
  <si>
    <r>
      <rPr>
        <sz val="10"/>
        <rFont val="宋体"/>
        <charset val="134"/>
      </rPr>
      <t>获取途径</t>
    </r>
    <r>
      <rPr>
        <sz val="10"/>
        <rFont val="Arial"/>
        <charset val="134"/>
      </rPr>
      <t>6</t>
    </r>
  </si>
  <si>
    <r>
      <rPr>
        <sz val="10"/>
        <rFont val="宋体"/>
        <charset val="134"/>
      </rPr>
      <t>获取途径</t>
    </r>
    <r>
      <rPr>
        <sz val="10"/>
        <rFont val="Arial"/>
        <charset val="134"/>
      </rPr>
      <t>7</t>
    </r>
  </si>
  <si>
    <r>
      <rPr>
        <sz val="10"/>
        <rFont val="宋体"/>
        <charset val="134"/>
      </rPr>
      <t>获取途径</t>
    </r>
    <r>
      <rPr>
        <sz val="10"/>
        <rFont val="Arial"/>
        <charset val="134"/>
      </rPr>
      <t>8</t>
    </r>
  </si>
  <si>
    <r>
      <rPr>
        <sz val="10"/>
        <rFont val="宋体"/>
        <charset val="134"/>
      </rPr>
      <t>获取途径</t>
    </r>
    <r>
      <rPr>
        <sz val="10"/>
        <rFont val="Arial"/>
        <charset val="134"/>
      </rPr>
      <t>9</t>
    </r>
  </si>
  <si>
    <t>珍品评分</t>
  </si>
  <si>
    <t>是否自动分解</t>
  </si>
  <si>
    <t>分解获得银币</t>
  </si>
  <si>
    <t>分解额外获得物品1</t>
  </si>
  <si>
    <t>分解额外获得物品2</t>
  </si>
  <si>
    <t>分解额外获得物品3</t>
  </si>
  <si>
    <t>分解额外获得物品4</t>
  </si>
  <si>
    <t>分解额外获得物品5</t>
  </si>
  <si>
    <t>是否自动播放特效</t>
  </si>
  <si>
    <t>是否有分解按钮</t>
  </si>
  <si>
    <t>摆摊冻结时间</t>
  </si>
  <si>
    <t>是否稀有</t>
  </si>
  <si>
    <t>寻路特殊处理</t>
  </si>
  <si>
    <t>1288</t>
  </si>
  <si>
    <t>1</t>
  </si>
  <si>
    <t>策划神器·武器</t>
  </si>
  <si>
    <r>
      <rPr>
        <sz val="10"/>
        <rFont val="Arial"/>
        <charset val="134"/>
      </rPr>
      <t>1</t>
    </r>
    <r>
      <rPr>
        <sz val="10"/>
        <rFont val="宋体"/>
        <charset val="134"/>
      </rPr>
      <t>级神器</t>
    </r>
  </si>
  <si>
    <t>fffcfbfb</t>
  </si>
  <si>
    <t>5</t>
  </si>
  <si>
    <t>1202</t>
  </si>
  <si>
    <t>件</t>
  </si>
  <si>
    <t>0</t>
  </si>
  <si>
    <t>false</t>
  </si>
  <si>
    <t>true</t>
  </si>
  <si>
    <t>策划神器·头盔</t>
  </si>
  <si>
    <t>10378</t>
  </si>
  <si>
    <t>使用方法：点击装备按钮</t>
  </si>
  <si>
    <t>3</t>
  </si>
  <si>
    <t>500</t>
  </si>
  <si>
    <t>250</t>
  </si>
  <si>
    <t>100</t>
  </si>
  <si>
    <t>81</t>
  </si>
  <si>
    <t>811</t>
  </si>
  <si>
    <t>1231</t>
  </si>
  <si>
    <t>292</t>
  </si>
  <si>
    <t>364</t>
  </si>
  <si>
    <t>686</t>
  </si>
  <si>
    <t>3da_weapon_changjian01_s</t>
  </si>
  <si>
    <t>3da_weapon_changjian01_b</t>
  </si>
  <si>
    <t>CS_Rhand</t>
  </si>
  <si>
    <t>1;2</t>
  </si>
  <si>
    <t>1;1</t>
  </si>
  <si>
    <t>40008,1,10;40008,2,5;40008,3,3</t>
  </si>
  <si>
    <t>341105,1,10;341105,2,5;341105,3,3</t>
  </si>
  <si>
    <t>341106,1,10;341106,2,5;341106,3,3</t>
  </si>
  <si>
    <t>350500,1,10;350500,2,5;350500,3,3</t>
  </si>
  <si>
    <t>350600,1,10;350600,2,5;350600,3,3</t>
  </si>
  <si>
    <t>2</t>
  </si>
  <si>
    <t>策划神器·衣服</t>
  </si>
  <si>
    <t>策划神器·项链</t>
  </si>
  <si>
    <t>9999</t>
  </si>
  <si>
    <t>1241</t>
  </si>
  <si>
    <t>101</t>
  </si>
  <si>
    <t>151</t>
  </si>
  <si>
    <t>821</t>
  </si>
  <si>
    <t>111</t>
  </si>
  <si>
    <t>4</t>
  </si>
  <si>
    <t>策划神器·腰带</t>
  </si>
  <si>
    <t>131</t>
  </si>
  <si>
    <t>策划神器·鞋子</t>
  </si>
  <si>
    <t>121</t>
  </si>
  <si>
    <t>6</t>
  </si>
  <si>
    <t>策划神器·未知</t>
  </si>
  <si>
    <t>141</t>
  </si>
  <si>
    <t>试练之剑</t>
  </si>
  <si>
    <r>
      <rPr>
        <sz val="10"/>
        <rFont val="Arial"/>
        <charset val="134"/>
      </rPr>
      <t>1</t>
    </r>
    <r>
      <rPr>
        <sz val="10"/>
        <rFont val="宋体"/>
        <charset val="134"/>
      </rPr>
      <t>级白装剑</t>
    </r>
  </si>
  <si>
    <t>fffff2df</t>
  </si>
  <si>
    <t>18;19</t>
  </si>
  <si>
    <t>适用于初学者的长剑。</t>
  </si>
  <si>
    <t/>
  </si>
  <si>
    <t>试练之锤</t>
  </si>
  <si>
    <t>1级白装锤</t>
  </si>
  <si>
    <t>17;14</t>
  </si>
  <si>
    <t>适用于初学者的战锤。</t>
  </si>
  <si>
    <t>试练长弓</t>
  </si>
  <si>
    <t>1级白装匕首</t>
  </si>
  <si>
    <t>13</t>
  </si>
  <si>
    <t>适用于初学者的长弓。</t>
  </si>
  <si>
    <t>试练之斧</t>
  </si>
  <si>
    <t>1级白装爪</t>
  </si>
  <si>
    <t>11;12</t>
  </si>
  <si>
    <t>适用于初学者的斧子。</t>
  </si>
  <si>
    <t>试练之杖</t>
  </si>
  <si>
    <t>1级白装魔棒</t>
  </si>
  <si>
    <t>15;16</t>
  </si>
  <si>
    <t>适用于初学者的法杖。</t>
  </si>
  <si>
    <t>静息之杖</t>
  </si>
  <si>
    <t>1级白装法杖</t>
  </si>
  <si>
    <t>原本专门为试图抑制体内魔性的狼人设计，后来发现对于刚入行的魔法师煅炼气息也是有很大帮助。</t>
  </si>
  <si>
    <t>毒尾胸甲</t>
  </si>
  <si>
    <t>1级白装男衣</t>
  </si>
  <si>
    <t>毒尾是一种生长的亚寒带的植物，质地坚韧，透气性却差了些。</t>
  </si>
  <si>
    <t>火纹外套</t>
  </si>
  <si>
    <t>1级白装女衣</t>
  </si>
  <si>
    <t>本来是因为制作失误，后来却因为时髦的纹路流行起来</t>
  </si>
  <si>
    <t>毒尾头盔</t>
  </si>
  <si>
    <t>1级白装男头盔</t>
  </si>
  <si>
    <t>火纹头饰</t>
  </si>
  <si>
    <t>1级白装女头饰</t>
  </si>
  <si>
    <t>流云项链</t>
  </si>
  <si>
    <t>1级白装项链</t>
  </si>
  <si>
    <t>优雅飘逸，曾经是贵族专属。</t>
  </si>
  <si>
    <t>凯帕腰带</t>
  </si>
  <si>
    <t>1级白装腰带</t>
  </si>
  <si>
    <t>没有人蠢到用自己的名字给军用装备起名字，但是真有人这么做了。</t>
  </si>
  <si>
    <t>火纹长靴</t>
  </si>
  <si>
    <r>
      <rPr>
        <sz val="10"/>
        <rFont val="Arial"/>
        <charset val="134"/>
      </rPr>
      <t>1</t>
    </r>
    <r>
      <rPr>
        <sz val="10"/>
        <rFont val="宋体"/>
        <charset val="134"/>
      </rPr>
      <t>级白装鞋子</t>
    </r>
  </si>
  <si>
    <t>精炼之剑</t>
  </si>
  <si>
    <t>10级白装剑</t>
  </si>
  <si>
    <t>工匠们精心炼制的长剑。</t>
  </si>
  <si>
    <t>精炼之锤</t>
  </si>
  <si>
    <t>10级白装锤</t>
  </si>
  <si>
    <t>工匠们精心炼制的战锤。</t>
  </si>
  <si>
    <t>精炼长弓</t>
  </si>
  <si>
    <t>10级白装匕首</t>
  </si>
  <si>
    <t>工匠们精心炼制的长弓。</t>
  </si>
  <si>
    <t>精炼巨斧</t>
  </si>
  <si>
    <t>10级白装爪</t>
  </si>
  <si>
    <t>工匠们精心炼制的巨斧。</t>
  </si>
  <si>
    <t>精炼之杖</t>
  </si>
  <si>
    <t>10级白装魔棒</t>
  </si>
  <si>
    <t>工匠们精心炼制的法杖。</t>
  </si>
  <si>
    <t>导魔法杖</t>
  </si>
  <si>
    <t>10级白装法杖</t>
  </si>
  <si>
    <t>精巧的设计能够让初阶魔法师在释放魔法时更加顺畅。</t>
  </si>
  <si>
    <t>阴影胸甲</t>
  </si>
  <si>
    <t>10级白装男衣</t>
  </si>
  <si>
    <t>据说穿上这件胸甲的人在月光下投射出恶魔的阴影。</t>
  </si>
  <si>
    <t>星光外套</t>
  </si>
  <si>
    <t>10级白装女衣</t>
  </si>
  <si>
    <t>据说在材质中添加了能够发出夜光的陨石。</t>
  </si>
  <si>
    <t>永冬之冠</t>
  </si>
  <si>
    <t>10级白装男头盔</t>
  </si>
  <si>
    <t>就算春天不会来临，我们也会战斗到底。</t>
  </si>
  <si>
    <t>炎魔珠宝</t>
  </si>
  <si>
    <t>10级白装女头饰</t>
  </si>
  <si>
    <t>我也没有想通为什么会有人提出想要在用来战斗的头盔上镶嵌宝石这样无理的需求。</t>
  </si>
  <si>
    <t>哨兵徽章</t>
  </si>
  <si>
    <t>10级白装项链</t>
  </si>
  <si>
    <t>项链最中央的是一个能够发出极强穿透力哨子。</t>
  </si>
  <si>
    <t>血红腰带</t>
  </si>
  <si>
    <t>10级白装腰带</t>
  </si>
  <si>
    <t>嗯，这款式的最初设计真的是血红色的。</t>
  </si>
  <si>
    <t>刚硬皮靴</t>
  </si>
  <si>
    <t>10级白装鞋子</t>
  </si>
  <si>
    <t>穿起来会让你的脚不舒服，但是它绝对能给你最全方位的保护。</t>
  </si>
  <si>
    <t>毁灭之剑</t>
  </si>
  <si>
    <t>20级白装剑</t>
  </si>
  <si>
    <t>要想成为这个世界的强者，就得有能够毁灭一切的霸气。</t>
  </si>
  <si>
    <t>卫兵战锤</t>
  </si>
  <si>
    <t>20级白装锤</t>
  </si>
  <si>
    <t>守护在城门口的卫兵们喜爱的战锤。</t>
  </si>
  <si>
    <t>迅捷长弓</t>
  </si>
  <si>
    <t>20级白装匕首</t>
  </si>
  <si>
    <t>相信我，他的威力不是一般的惊人。</t>
  </si>
  <si>
    <t>脊骨之殇</t>
  </si>
  <si>
    <t>20级白装爪</t>
  </si>
  <si>
    <t>专割脊骨的斧子，想试试吗？</t>
  </si>
  <si>
    <t>能量法杖</t>
  </si>
  <si>
    <t>20级白装魔棒</t>
  </si>
  <si>
    <t>一把充满着能量的法杖。</t>
  </si>
  <si>
    <t>奥术法杖</t>
  </si>
  <si>
    <t>20级白装法杖</t>
  </si>
  <si>
    <t>想要感受一下奥术飞弹的威力么。</t>
  </si>
  <si>
    <t>银鳞胸甲</t>
  </si>
  <si>
    <t>20级白装男衣</t>
  </si>
  <si>
    <t>这件衣服的锻造成本可不止5G哦。</t>
  </si>
  <si>
    <t>绿纹外套</t>
  </si>
  <si>
    <t>20级白装女衣</t>
  </si>
  <si>
    <t>这件衣服本来的款式还有一顶帽子，但一直都销路不好。</t>
  </si>
  <si>
    <t>圣焰之冠</t>
  </si>
  <si>
    <t>20级白装男头盔</t>
  </si>
  <si>
    <t>据说这件头冠是一位高级巨魔在偶然间得法造得。</t>
  </si>
  <si>
    <t>月魂头饰</t>
  </si>
  <si>
    <t>20级白装女头饰</t>
  </si>
  <si>
    <t>愿艾露恩庇护着你！</t>
  </si>
  <si>
    <t>热敏项链</t>
  </si>
  <si>
    <t>20级白装项链</t>
  </si>
  <si>
    <t>这条项链能根据你的心情显示出不同的颜色。</t>
  </si>
  <si>
    <t>救赎降临</t>
  </si>
  <si>
    <t>20级白装腰带</t>
  </si>
  <si>
    <t>因为莫迪伦穿过同款的衣服而得名。</t>
  </si>
  <si>
    <t>血色便鞋</t>
  </si>
  <si>
    <t>20级白装鞋子</t>
  </si>
  <si>
    <t>轻巧华贵的设计会让你在战斗时轻松自如。</t>
  </si>
  <si>
    <t>长空之吟</t>
  </si>
  <si>
    <t>30级白装剑</t>
  </si>
  <si>
    <t>不要被这充满诗意的名字所迷惑。</t>
  </si>
  <si>
    <t>飓风战锤</t>
  </si>
  <si>
    <t>30级白装锤</t>
  </si>
  <si>
    <t>你能用一把锤子舞出旋风吗？</t>
  </si>
  <si>
    <t>狂风撕裂者</t>
  </si>
  <si>
    <t>30级白装匕首</t>
  </si>
  <si>
    <t>据说这把弓射出的箭能撕裂狂风。</t>
  </si>
  <si>
    <t>头颅切割者</t>
  </si>
  <si>
    <t>30级白装爪</t>
  </si>
  <si>
    <t>一把充满了戾气的斧子，心志不坚定的人最好不要使用。</t>
  </si>
  <si>
    <t>幻影之杖</t>
  </si>
  <si>
    <t>30级白装魔棒</t>
  </si>
  <si>
    <t>传说这把法杖能制造幻影，当然这只是传说。</t>
  </si>
  <si>
    <t>博学者</t>
  </si>
  <si>
    <t>30级白装法杖</t>
  </si>
  <si>
    <t>只有熟练掌握召唤系法术的法师才配拥有这象征地位的法杖。</t>
  </si>
  <si>
    <t>裂魂胸甲</t>
  </si>
  <si>
    <t>30级白装男衣</t>
  </si>
  <si>
    <t>拥有绝对强大内心的人才能够驾驭这件外套。</t>
  </si>
  <si>
    <t>宁静外套</t>
  </si>
  <si>
    <t>30级白装女衣</t>
  </si>
  <si>
    <t>显然这件外套并没有他的名字那样的功效。</t>
  </si>
  <si>
    <t>炽热头盔</t>
  </si>
  <si>
    <t>30级白装男头盔</t>
  </si>
  <si>
    <t>这件头盔是为了解决战士们在北方作战经常被冻僵的问题，不过他的作用往往有些过度。</t>
  </si>
  <si>
    <t>花苗头饰</t>
  </si>
  <si>
    <t>30级白装女头饰</t>
  </si>
  <si>
    <t>你看起来美极了！</t>
  </si>
  <si>
    <t>黑焰项链</t>
  </si>
  <si>
    <t>30级白装项链</t>
  </si>
  <si>
    <t>引导我们前进的不是未知的安宁，是不可磨灭的仇恨。</t>
  </si>
  <si>
    <t>冰怒腰带</t>
  </si>
  <si>
    <t>30级白装腰带</t>
  </si>
  <si>
    <t>在黑石山作战时你会感谢设计者的贴心制作。</t>
  </si>
  <si>
    <t>白鳄长靴</t>
  </si>
  <si>
    <t>30级白装鞋子</t>
  </si>
  <si>
    <t>这双鞋绝对够你穿一辈子的了。</t>
  </si>
  <si>
    <t>混乱制造者</t>
  </si>
  <si>
    <t>40级白装剑</t>
  </si>
  <si>
    <t>曾经在艾泽大陆制造出无数混乱的武器。</t>
  </si>
  <si>
    <t>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t>
  </si>
  <si>
    <t>天灾战锤</t>
  </si>
  <si>
    <t>40级白装锤</t>
  </si>
  <si>
    <t>这武器看起来挺吓人的。</t>
  </si>
  <si>
    <t>巫蛊之弓</t>
  </si>
  <si>
    <t>40级白装匕首</t>
  </si>
  <si>
    <t>看起来挺吓人的，就是不知道威力怎么样！</t>
  </si>
  <si>
    <t>龙爪战斧</t>
  </si>
  <si>
    <t>40级白装爪</t>
  </si>
  <si>
    <t>龙爪幻化的巨斧，蕴藏着无穷的力量。</t>
  </si>
  <si>
    <t>血精灵金杖</t>
  </si>
  <si>
    <t>40级白装魔棒</t>
  </si>
  <si>
    <t>蕴含着辛多雷的力量。</t>
  </si>
  <si>
    <t>导能法杖</t>
  </si>
  <si>
    <t>40级白装法杖</t>
  </si>
  <si>
    <t>上等精灵的绝版之作，流行现世的多为仿制品。</t>
  </si>
  <si>
    <t>真银胸甲</t>
  </si>
  <si>
    <t>40级白装男衣</t>
  </si>
  <si>
    <t>这件衣服的实用价值远远超过了制作成本。</t>
  </si>
  <si>
    <t>羽饰外套</t>
  </si>
  <si>
    <t>40级白装女衣</t>
  </si>
  <si>
    <t>制作者巧妙运用了鹰角兽的尾羽使得这件外套不仅美观实用而且轻盈无比。</t>
  </si>
  <si>
    <t>腐蝎头盔</t>
  </si>
  <si>
    <t>40级白装男头盔</t>
  </si>
  <si>
    <t>它一直散发着令人不舒服的味道，不过在和安其拉作战时它能让你的敌人感觉不到你的存在。</t>
  </si>
  <si>
    <t>新月头饰</t>
  </si>
  <si>
    <t>40级白装女头饰</t>
  </si>
  <si>
    <t>原为新月联盟的标志性装备。</t>
  </si>
  <si>
    <t>反击磁石</t>
  </si>
  <si>
    <t>40级白装项链</t>
  </si>
  <si>
    <t>据说携带着这样项链的人可以用意识进行交流，但那很可能是扯淡的。</t>
  </si>
  <si>
    <t>掩护束腰</t>
  </si>
  <si>
    <t>40级白装腰带</t>
  </si>
  <si>
    <t>有时候不得不佩服矮人精湛的锻造技艺。</t>
  </si>
  <si>
    <t>圆月长靴</t>
  </si>
  <si>
    <t>40级白装鞋子</t>
  </si>
  <si>
    <t>高等精灵的杰作，但有时候也会让你在战场上显得异常突出。</t>
  </si>
  <si>
    <t>兄弟大剑</t>
  </si>
  <si>
    <t>50级白装剑</t>
  </si>
  <si>
    <t>此剑一出，再无兄弟！</t>
  </si>
  <si>
    <t>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t>
  </si>
  <si>
    <t>白银的意志</t>
  </si>
  <si>
    <t>50级白装锤</t>
  </si>
  <si>
    <t>汇聚着莫格莱尼的力量。</t>
  </si>
  <si>
    <t>暗黑背叛者</t>
  </si>
  <si>
    <t>50级白装匕首</t>
  </si>
  <si>
    <t>背叛者？我可不喜欢别人这样叫我！</t>
  </si>
  <si>
    <t>狂风战斧</t>
  </si>
  <si>
    <t>50级白装爪</t>
  </si>
  <si>
    <t>想试试这旋风般的杀戮吗？</t>
  </si>
  <si>
    <t>荧光法杖</t>
  </si>
  <si>
    <t>50级白装魔棒</t>
  </si>
  <si>
    <t>想当年，这把武器令无数人着迷。</t>
  </si>
  <si>
    <t>救赎</t>
  </si>
  <si>
    <t>50级白装法杖</t>
  </si>
  <si>
    <t>我一直追寻更强的魔法来拯救我的家人，没想到最后竟然是我亲手摧毁了我挚爱的家园。   ---某位不愿意透露姓名精灵法师。</t>
  </si>
  <si>
    <t>士官长胸甲</t>
  </si>
  <si>
    <t>50级白装男衣</t>
  </si>
  <si>
    <t>本来是银色黎明的军装款式，后来因为造型时髦被大量仿制。</t>
  </si>
  <si>
    <t>士官长外套</t>
  </si>
  <si>
    <t>50级白装女衣</t>
  </si>
  <si>
    <t>士官长头盔</t>
  </si>
  <si>
    <t>50级白装男头盔</t>
  </si>
  <si>
    <t>士官长头饰</t>
  </si>
  <si>
    <t>50级白装女头饰</t>
  </si>
  <si>
    <t>士官长项链</t>
  </si>
  <si>
    <t>50级白装项链</t>
  </si>
  <si>
    <t>士官长腰带</t>
  </si>
  <si>
    <t>50级白装腰带</t>
  </si>
  <si>
    <t>士官长长靴</t>
  </si>
  <si>
    <t>50级白装鞋子</t>
  </si>
  <si>
    <t>欺诈者之剑</t>
  </si>
  <si>
    <t>60级白装剑</t>
  </si>
  <si>
    <t>曾经被深渊魔王持有，周身环绕着深渊魔王的气息。</t>
  </si>
  <si>
    <t>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t>
  </si>
  <si>
    <t>诅咒者之锤</t>
  </si>
  <si>
    <t>60级白装锤</t>
  </si>
  <si>
    <t>这是一把被诅咒的武器，但是却蕴含着巨大的能量。</t>
  </si>
  <si>
    <t>污染者之怒</t>
  </si>
  <si>
    <t>60级白装匕首</t>
  </si>
  <si>
    <t>这把武器继承了污染者的力量。</t>
  </si>
  <si>
    <t>奥金巨斧</t>
  </si>
  <si>
    <t>60级白装爪</t>
  </si>
  <si>
    <t>想当年，这斧子可是无敌的象征！</t>
  </si>
  <si>
    <t>荣耀角斗士</t>
  </si>
  <si>
    <t>60级白装魔棒</t>
  </si>
  <si>
    <t>充满着勇气和毅力的武器。</t>
  </si>
  <si>
    <t>引火手杖</t>
  </si>
  <si>
    <t>60级白装法杖</t>
  </si>
  <si>
    <t>菜鸟，小心别烧着自己！</t>
  </si>
  <si>
    <t>污染者胸甲</t>
  </si>
  <si>
    <t>60级白装男衣</t>
  </si>
  <si>
    <t>你不会对它的制作材料感兴趣。</t>
  </si>
  <si>
    <t>污染者外套</t>
  </si>
  <si>
    <t>60级白装女衣</t>
  </si>
  <si>
    <t>污染者头盔</t>
  </si>
  <si>
    <t>60级白装男头盔</t>
  </si>
  <si>
    <t>污染者头饰</t>
  </si>
  <si>
    <t>60级白装女头饰</t>
  </si>
  <si>
    <t>污染者项链</t>
  </si>
  <si>
    <t>60级白装项链</t>
  </si>
  <si>
    <t>污染者腰带</t>
  </si>
  <si>
    <t>60级白装腰带</t>
  </si>
  <si>
    <t>污染者长靴</t>
  </si>
  <si>
    <t>60级白装鞋子</t>
  </si>
  <si>
    <t>飓风之力</t>
  </si>
  <si>
    <t>70级白装剑</t>
  </si>
  <si>
    <t>看似平凡无奇，实则可以造成成倍的伤害。</t>
  </si>
  <si>
    <t>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t>
  </si>
  <si>
    <t>暗黑破坏者</t>
  </si>
  <si>
    <t>70级白装锤</t>
  </si>
  <si>
    <t>黑暗终将笼罩着这片大陆。</t>
  </si>
  <si>
    <t>凤凰之翼</t>
  </si>
  <si>
    <t>70级白装匕首</t>
  </si>
  <si>
    <t>蕴藏了凤凰之力，集美貌实力于一身的武器。</t>
  </si>
  <si>
    <t>双刃战斧</t>
  </si>
  <si>
    <t>70级白装爪</t>
  </si>
  <si>
    <t>双刃斧用起来的确比单刃斧要顺手多了！</t>
  </si>
  <si>
    <t>师徒的意志</t>
  </si>
  <si>
    <t>70级白装魔棒</t>
  </si>
  <si>
    <t>这把武器最吸引人的不是属性，而是亮丽的外观。</t>
  </si>
  <si>
    <t>庇护</t>
  </si>
  <si>
    <t>70级白装法杖</t>
  </si>
  <si>
    <t>站到我的身后去！</t>
  </si>
  <si>
    <t>雷矛胸甲</t>
  </si>
  <si>
    <t>70级白装男衣</t>
  </si>
  <si>
    <t>或许你认为战斗是为了和平，可有时候也完全是嗜血欲望在作祟。</t>
  </si>
  <si>
    <t>雷矛外套</t>
  </si>
  <si>
    <t>70级白装女衣</t>
  </si>
  <si>
    <t>雷矛头盔</t>
  </si>
  <si>
    <t>70级白装男头盔</t>
  </si>
  <si>
    <t>雷矛头饰</t>
  </si>
  <si>
    <t>70级白装女头饰</t>
  </si>
  <si>
    <t>雷矛项链</t>
  </si>
  <si>
    <t>70级白装项链</t>
  </si>
  <si>
    <t>雷矛腰带</t>
  </si>
  <si>
    <t>70级白装腰带</t>
  </si>
  <si>
    <t>雷矛长靴</t>
  </si>
  <si>
    <t>70级白装鞋子</t>
  </si>
  <si>
    <t>恶魔猎手之刃</t>
  </si>
  <si>
    <t>80级白装剑</t>
  </si>
  <si>
    <t>曾经在蛋总手中令敌人闻风丧胆的利刃。</t>
  </si>
  <si>
    <t>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t>
  </si>
  <si>
    <t>风暴之力</t>
  </si>
  <si>
    <t>80级白装锤</t>
  </si>
  <si>
    <t>享受风暴的力量吧！</t>
  </si>
  <si>
    <t>影月金弓</t>
  </si>
  <si>
    <t>80级白装匕首</t>
  </si>
  <si>
    <t>奎尔萨拉斯工匠们的巅峰之作。</t>
  </si>
  <si>
    <t>公平使徒</t>
  </si>
  <si>
    <t>80级白装爪</t>
  </si>
  <si>
    <t>我来这里就为三件事，公平！公平！还是公平！</t>
  </si>
  <si>
    <t>统治者之杖</t>
  </si>
  <si>
    <t>80级白装魔棒</t>
  </si>
  <si>
    <t>拥有这把武器的都是有身份的人。</t>
  </si>
  <si>
    <t>搜魂者</t>
  </si>
  <si>
    <t>80级白装法杖</t>
  </si>
  <si>
    <t>亡魂的归宿，抑或说是坟墓。</t>
  </si>
  <si>
    <t>碎地者胸甲</t>
  </si>
  <si>
    <t>80级白装男衣</t>
  </si>
  <si>
    <t>这件装备能够让你避开很多致命伤害。</t>
  </si>
  <si>
    <t>碎地者外套</t>
  </si>
  <si>
    <t>80级白装女衣</t>
  </si>
  <si>
    <t>碎地者头盔</t>
  </si>
  <si>
    <t>80级白装男头盔</t>
  </si>
  <si>
    <t>碎地者头饰</t>
  </si>
  <si>
    <t>80级白装女头饰</t>
  </si>
  <si>
    <t>碎地者项链</t>
  </si>
  <si>
    <t>80级白装项链</t>
  </si>
  <si>
    <t>碎地者腰带</t>
  </si>
  <si>
    <t>80级白装腰带</t>
  </si>
  <si>
    <t>碎地者长靴</t>
  </si>
  <si>
    <t>80级白装鞋子</t>
  </si>
  <si>
    <t>十字军之剑</t>
  </si>
  <si>
    <t>90级白装剑</t>
  </si>
  <si>
    <t>以十字军的名义消灭亡灵。</t>
  </si>
  <si>
    <t>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t>
  </si>
  <si>
    <t>大螺丝战锤</t>
  </si>
  <si>
    <t>90级白装锤</t>
  </si>
  <si>
    <t>炎魔力量，不是一般人能够驾驭的！</t>
  </si>
  <si>
    <t>众星的愤怒</t>
  </si>
  <si>
    <t>90级白装匕首</t>
  </si>
  <si>
    <t>承载了精灵历史的武器！</t>
  </si>
  <si>
    <t>天灾终结者</t>
  </si>
  <si>
    <t>90级白装爪</t>
  </si>
  <si>
    <t>巫妖王的时代，从这里开始终结！</t>
  </si>
  <si>
    <t>洪荒之力</t>
  </si>
  <si>
    <t>90级白装魔棒</t>
  </si>
  <si>
    <t>这把武器的力量，犹如滔滔江水，连绵不绝。</t>
  </si>
  <si>
    <t>90级白装法杖</t>
  </si>
  <si>
    <t>为了辛多雷的荣耀！</t>
  </si>
  <si>
    <t>护卫者胸甲</t>
  </si>
  <si>
    <t>90级白装男衣</t>
  </si>
  <si>
    <t>为了我们的亲人，勇敢的战斗吧！</t>
  </si>
  <si>
    <t>护卫者外套</t>
  </si>
  <si>
    <t>90级白装女衣</t>
  </si>
  <si>
    <t>护卫者头盔</t>
  </si>
  <si>
    <t>90级白装男头盔</t>
  </si>
  <si>
    <t>护卫者头饰</t>
  </si>
  <si>
    <t>90级白装女头饰</t>
  </si>
  <si>
    <t>护卫者项链</t>
  </si>
  <si>
    <t>90级白装项链</t>
  </si>
  <si>
    <t>护卫者腰带</t>
  </si>
  <si>
    <t>90级白装腰带</t>
  </si>
  <si>
    <t>护卫者长靴</t>
  </si>
  <si>
    <t>90级白装鞋子</t>
  </si>
  <si>
    <t>巫妖王的诅咒</t>
  </si>
  <si>
    <t>100级白装剑</t>
  </si>
  <si>
    <t>传说霜之哀伤的持有者将会成为新的巫妖王。</t>
  </si>
  <si>
    <t>毁灭之力</t>
  </si>
  <si>
    <t>100级白装锤</t>
  </si>
  <si>
    <t>毁灭者曾经使用过的战锤。</t>
  </si>
  <si>
    <t>风行者长弓</t>
  </si>
  <si>
    <t>100级白装匕首</t>
  </si>
  <si>
    <t>风行者家族使用过的长弓。</t>
  </si>
  <si>
    <t>恐惧先锋</t>
  </si>
  <si>
    <t>100级白装爪</t>
  </si>
  <si>
    <t>让每一个敌人都会感到恐惧的武器。</t>
  </si>
  <si>
    <t>暗黑火焰</t>
  </si>
  <si>
    <t>100级白装魔棒</t>
  </si>
  <si>
    <t>想尝尝暗影烈焰的厉害吗？</t>
  </si>
  <si>
    <t>瓦解法杖</t>
  </si>
  <si>
    <t>100级白装法杖</t>
  </si>
  <si>
    <t>据说曾经被血精灵用来瓦解敌人内心来满足魔瘾。</t>
  </si>
  <si>
    <t>角斗士胸甲</t>
  </si>
  <si>
    <t>100级白装男衣</t>
  </si>
  <si>
    <t>你可能绝对想不到这么精巧的设计出自大地之环的某位之手。</t>
  </si>
  <si>
    <t>角斗士外套</t>
  </si>
  <si>
    <t>100级白装女衣</t>
  </si>
  <si>
    <t>角斗士头盔</t>
  </si>
  <si>
    <t>100级白装男头盔</t>
  </si>
  <si>
    <t>角斗士头饰</t>
  </si>
  <si>
    <t>100级白装女头饰</t>
  </si>
  <si>
    <t>角斗士项链</t>
  </si>
  <si>
    <t>100级白装项链</t>
  </si>
  <si>
    <t>角斗士腰带</t>
  </si>
  <si>
    <t>100级白装腰带</t>
  </si>
  <si>
    <t>角斗士长靴</t>
  </si>
  <si>
    <t>100级白装鞋子</t>
  </si>
  <si>
    <t>110级剑</t>
  </si>
  <si>
    <t>110级白装剑</t>
  </si>
  <si>
    <t>仗身坚硬，云母石所制，杖头嵌有晶莹蓝宝石。</t>
  </si>
  <si>
    <t>110级锤</t>
  </si>
  <si>
    <t>110级白装锤</t>
  </si>
  <si>
    <t>用精钢所制的铠甲，质量优等。</t>
  </si>
  <si>
    <t>110级匕首</t>
  </si>
  <si>
    <t>110级白装匕首</t>
  </si>
  <si>
    <t>曾经有位勇士杀死了恶魔之后，切下了他的角，制成了这把武器。</t>
  </si>
  <si>
    <t>110级爪</t>
  </si>
  <si>
    <t>110级白装爪</t>
  </si>
  <si>
    <t>水晶制成的帽子，坚硬，很难被摧毁。</t>
  </si>
  <si>
    <t>110级魔棒</t>
  </si>
  <si>
    <t>110级白装魔棒</t>
  </si>
  <si>
    <t>玉女佩戴的头环，彰显个性。</t>
  </si>
  <si>
    <t>110级法杖</t>
  </si>
  <si>
    <t>110级白装法杖</t>
  </si>
  <si>
    <t>名家制造的饰品，具有五彩光泽，增加灵力。</t>
  </si>
  <si>
    <t>110级男衣</t>
  </si>
  <si>
    <t>110级白装男衣</t>
  </si>
  <si>
    <t>佩戴在腰间的宝物，传说具有神通。</t>
  </si>
  <si>
    <t>110级女衣</t>
  </si>
  <si>
    <t>110级白装女衣</t>
  </si>
  <si>
    <t>名履，穿上九州任你遨游。</t>
  </si>
  <si>
    <t>110级男头盔</t>
  </si>
  <si>
    <t>110级白装男头盔</t>
  </si>
  <si>
    <t>坚韧无比，精钢粹锋，手弹其锋有如龙吟。</t>
  </si>
  <si>
    <t>110级女头饰</t>
  </si>
  <si>
    <t>110级白装女头饰</t>
  </si>
  <si>
    <t>传说锤劲刚猛，可硬破防御。</t>
  </si>
  <si>
    <t>110级项链</t>
  </si>
  <si>
    <t>110级白装项链</t>
  </si>
  <si>
    <t>玲珑连弓，发机如电，一发连五，绝无虚矢。</t>
  </si>
  <si>
    <t>110级腰带</t>
  </si>
  <si>
    <t>110级白装腰带</t>
  </si>
  <si>
    <t>精钢打造，可以穿透衣甲，锋利无比。</t>
  </si>
  <si>
    <t>110级鞋子</t>
  </si>
  <si>
    <t>110级白装鞋子</t>
  </si>
  <si>
    <t>通体暗金，间有微光闪烁，形似天辰。</t>
  </si>
  <si>
    <t>120级剑</t>
  </si>
  <si>
    <t>120级白装剑</t>
  </si>
  <si>
    <t>120级锤</t>
  </si>
  <si>
    <t>120级白装锤</t>
  </si>
  <si>
    <t>120级匕首</t>
  </si>
  <si>
    <t>120级白装匕首</t>
  </si>
  <si>
    <t>120级爪</t>
  </si>
  <si>
    <t>120级白装爪</t>
  </si>
  <si>
    <t>120级魔棒</t>
  </si>
  <si>
    <t>120级白装魔棒</t>
  </si>
  <si>
    <t>120级法杖</t>
  </si>
  <si>
    <t>120级白装法杖</t>
  </si>
  <si>
    <t>120级男衣</t>
  </si>
  <si>
    <t>120级白装男衣</t>
  </si>
  <si>
    <t>120级女衣</t>
  </si>
  <si>
    <t>120级白装女衣</t>
  </si>
  <si>
    <t>120级男头盔</t>
  </si>
  <si>
    <t>120级白装男头盔</t>
  </si>
  <si>
    <t>120级女头饰</t>
  </si>
  <si>
    <t>120级白装女头饰</t>
  </si>
  <si>
    <t>120级项链</t>
  </si>
  <si>
    <t>120级白装项链</t>
  </si>
  <si>
    <t>120级腰带</t>
  </si>
  <si>
    <t>120级白装腰带</t>
  </si>
  <si>
    <t>120级鞋子</t>
  </si>
  <si>
    <t>120级白装鞋子</t>
  </si>
  <si>
    <t>130级剑</t>
  </si>
  <si>
    <t>130级白装剑</t>
  </si>
  <si>
    <t>130级锤</t>
  </si>
  <si>
    <t>130级白装锤</t>
  </si>
  <si>
    <t>130级匕首</t>
  </si>
  <si>
    <t>130级白装匕首</t>
  </si>
  <si>
    <t>130级爪</t>
  </si>
  <si>
    <t>130级白装爪</t>
  </si>
  <si>
    <t>130级魔棒</t>
  </si>
  <si>
    <t>130级白装魔棒</t>
  </si>
  <si>
    <t>130级法杖</t>
  </si>
  <si>
    <t>130级白装法杖</t>
  </si>
  <si>
    <t>130级男衣</t>
  </si>
  <si>
    <t>130级白装男衣</t>
  </si>
  <si>
    <t>130级女衣</t>
  </si>
  <si>
    <t>130级白装女衣</t>
  </si>
  <si>
    <t>130级男头盔</t>
  </si>
  <si>
    <t>130级白装男头盔</t>
  </si>
  <si>
    <t>130级女头饰</t>
  </si>
  <si>
    <t>130级白装女头饰</t>
  </si>
  <si>
    <t>130级项链</t>
  </si>
  <si>
    <t>130级白装项链</t>
  </si>
  <si>
    <t>130级腰带</t>
  </si>
  <si>
    <t>130级白装腰带</t>
  </si>
  <si>
    <t>130级鞋子</t>
  </si>
  <si>
    <t>130级白装鞋子</t>
  </si>
  <si>
    <t>140级剑</t>
  </si>
  <si>
    <t>140级白装剑</t>
  </si>
  <si>
    <t>140级锤</t>
  </si>
  <si>
    <t>140级白装锤</t>
  </si>
  <si>
    <t>140级匕首</t>
  </si>
  <si>
    <t>140级白装匕首</t>
  </si>
  <si>
    <t>140级爪</t>
  </si>
  <si>
    <t>140级白装爪</t>
  </si>
  <si>
    <t>140级魔棒</t>
  </si>
  <si>
    <t>140级白装魔棒</t>
  </si>
  <si>
    <t>140级法杖</t>
  </si>
  <si>
    <t>140级白装法杖</t>
  </si>
  <si>
    <t>140级男衣</t>
  </si>
  <si>
    <t>140级白装男衣</t>
  </si>
  <si>
    <t>140级女衣</t>
  </si>
  <si>
    <t>140级白装女衣</t>
  </si>
  <si>
    <t>140级男头盔</t>
  </si>
  <si>
    <t>140级白装男头盔</t>
  </si>
  <si>
    <t>140级女头饰</t>
  </si>
  <si>
    <t>140级白装女头饰</t>
  </si>
  <si>
    <t>140级项链</t>
  </si>
  <si>
    <t>140级白装项链</t>
  </si>
  <si>
    <t>140级腰带</t>
  </si>
  <si>
    <t>140级白装腰带</t>
  </si>
  <si>
    <t>140级鞋子</t>
  </si>
  <si>
    <t>140级白装鞋子</t>
  </si>
  <si>
    <t>150级剑</t>
  </si>
  <si>
    <t>150级白装剑</t>
  </si>
  <si>
    <t>150级锤</t>
  </si>
  <si>
    <t>150级白装锤</t>
  </si>
  <si>
    <t>150级匕首</t>
  </si>
  <si>
    <t>150级白装匕首</t>
  </si>
  <si>
    <t>150级爪</t>
  </si>
  <si>
    <t>150级白装爪</t>
  </si>
  <si>
    <t>150级魔棒</t>
  </si>
  <si>
    <t>150级白装魔棒</t>
  </si>
  <si>
    <t>150级法杖</t>
  </si>
  <si>
    <t>150级白装法杖</t>
  </si>
  <si>
    <t>150级男衣</t>
  </si>
  <si>
    <t>150级白装男衣</t>
  </si>
  <si>
    <t>150级女衣</t>
  </si>
  <si>
    <t>150级白装女衣</t>
  </si>
  <si>
    <t>150级男头盔</t>
  </si>
  <si>
    <t>150级白装男头盔</t>
  </si>
  <si>
    <t>150级女头饰</t>
  </si>
  <si>
    <t>150级白装女头饰</t>
  </si>
  <si>
    <t>亡灵骨骼锻造，上铸有简单图案。</t>
  </si>
  <si>
    <t>150级项链</t>
  </si>
  <si>
    <t>150级白装项链</t>
  </si>
  <si>
    <t>普通石头拼凑的石制武器。</t>
  </si>
  <si>
    <t>150级腰带</t>
  </si>
  <si>
    <t>150级白装腰带</t>
  </si>
  <si>
    <t>制作粗糙的普通匕首，用于初学者使用。</t>
  </si>
  <si>
    <t>150级鞋子</t>
  </si>
  <si>
    <t>150级白装鞋子</t>
  </si>
  <si>
    <t>普通的爪刺，制作简单但实用。</t>
  </si>
  <si>
    <t>10级绿装剑</t>
  </si>
  <si>
    <t>FF06cc11</t>
  </si>
  <si>
    <t>31;46</t>
  </si>
  <si>
    <t>10级绿装锤</t>
  </si>
  <si>
    <t>10级绿装匕首</t>
  </si>
  <si>
    <t>10级绿装爪</t>
  </si>
  <si>
    <t>10级绿装魔棒</t>
  </si>
  <si>
    <t>10级绿装法杖</t>
  </si>
  <si>
    <t>10级绿装男衣</t>
  </si>
  <si>
    <t>10级绿装女衣</t>
  </si>
  <si>
    <t>10级绿装男头盔</t>
  </si>
  <si>
    <t>10级绿装女头饰</t>
  </si>
  <si>
    <t>10级绿装项链</t>
  </si>
  <si>
    <t>10级绿装腰带</t>
  </si>
  <si>
    <t>10级绿装鞋子</t>
  </si>
  <si>
    <t>20级绿装剑</t>
  </si>
  <si>
    <t>2;2</t>
  </si>
  <si>
    <t>32;47</t>
  </si>
  <si>
    <t>20级绿装锤</t>
  </si>
  <si>
    <t>20级绿装匕首</t>
  </si>
  <si>
    <t>20级绿装爪</t>
  </si>
  <si>
    <t>20级绿装魔棒</t>
  </si>
  <si>
    <t>20级绿装法杖</t>
  </si>
  <si>
    <t>20级绿装男衣</t>
  </si>
  <si>
    <t>20级绿装女衣</t>
  </si>
  <si>
    <t>20级绿装男头盔</t>
  </si>
  <si>
    <t>20级绿装女头饰</t>
  </si>
  <si>
    <t>20级绿装项链</t>
  </si>
  <si>
    <t>20级绿装腰带</t>
  </si>
  <si>
    <t>20级绿装鞋子</t>
  </si>
  <si>
    <t>30级绿装剑</t>
  </si>
  <si>
    <t>3;3</t>
  </si>
  <si>
    <t>33;48</t>
  </si>
  <si>
    <t>30级绿装锤</t>
  </si>
  <si>
    <t>30级绿装匕首</t>
  </si>
  <si>
    <t>30级绿装爪</t>
  </si>
  <si>
    <t>30级绿装魔棒</t>
  </si>
  <si>
    <t>30级绿装法杖</t>
  </si>
  <si>
    <t>30级绿装男衣</t>
  </si>
  <si>
    <t>30级绿装女衣</t>
  </si>
  <si>
    <t>30级绿装男头盔</t>
  </si>
  <si>
    <t>30级绿装女头饰</t>
  </si>
  <si>
    <t>30级绿装项链</t>
  </si>
  <si>
    <t>30级绿装腰带</t>
  </si>
  <si>
    <t>30级绿装鞋子</t>
  </si>
  <si>
    <t>40级绿装剑</t>
  </si>
  <si>
    <t>4;4</t>
  </si>
  <si>
    <t>34;49</t>
  </si>
  <si>
    <t>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t>
  </si>
  <si>
    <t>40级绿装锤</t>
  </si>
  <si>
    <t>40级绿装匕首</t>
  </si>
  <si>
    <t>40级绿装爪</t>
  </si>
  <si>
    <t>40级绿装魔棒</t>
  </si>
  <si>
    <t>40级绿装法杖</t>
  </si>
  <si>
    <t>40级绿装男衣</t>
  </si>
  <si>
    <t>40级绿装女衣</t>
  </si>
  <si>
    <t>40级绿装男头盔</t>
  </si>
  <si>
    <t>40级绿装女头饰</t>
  </si>
  <si>
    <t>40级绿装项链</t>
  </si>
  <si>
    <t>40级绿装腰带</t>
  </si>
  <si>
    <t>40级绿装鞋子</t>
  </si>
  <si>
    <t>50级绿装剑</t>
  </si>
  <si>
    <t>5;5</t>
  </si>
  <si>
    <t>35;50</t>
  </si>
  <si>
    <t>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t>
  </si>
  <si>
    <t>50级绿装锤</t>
  </si>
  <si>
    <t>50级绿装匕首</t>
  </si>
  <si>
    <t>50级绿装爪</t>
  </si>
  <si>
    <t>50级绿装魔棒</t>
  </si>
  <si>
    <t>50级绿装法杖</t>
  </si>
  <si>
    <t>50级绿装男衣</t>
  </si>
  <si>
    <t>50级绿装女衣</t>
  </si>
  <si>
    <t>50级绿装男头盔</t>
  </si>
  <si>
    <t>50级绿装女头饰</t>
  </si>
  <si>
    <t>50级绿装项链</t>
  </si>
  <si>
    <t>50级绿装腰带</t>
  </si>
  <si>
    <t>50级绿装鞋子</t>
  </si>
  <si>
    <t>60级绿装剑</t>
  </si>
  <si>
    <t>6;6</t>
  </si>
  <si>
    <t>36;51</t>
  </si>
  <si>
    <t>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t>
  </si>
  <si>
    <t>60级绿装锤</t>
  </si>
  <si>
    <t>60级绿装匕首</t>
  </si>
  <si>
    <t>60级绿装爪</t>
  </si>
  <si>
    <t>60级绿装魔棒</t>
  </si>
  <si>
    <t>60级绿装法杖</t>
  </si>
  <si>
    <t>60级绿装男衣</t>
  </si>
  <si>
    <t>60级绿装女衣</t>
  </si>
  <si>
    <t>60级绿装男头盔</t>
  </si>
  <si>
    <t>60级绿装女头饰</t>
  </si>
  <si>
    <t>60级绿装项链</t>
  </si>
  <si>
    <t>60级绿装腰带</t>
  </si>
  <si>
    <t>60级绿装鞋子</t>
  </si>
  <si>
    <t>70级绿装剑</t>
  </si>
  <si>
    <t>7;7</t>
  </si>
  <si>
    <t>37;52</t>
  </si>
  <si>
    <t>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t>
  </si>
  <si>
    <t>70级绿装锤</t>
  </si>
  <si>
    <t>70级绿装匕首</t>
  </si>
  <si>
    <t>70级绿装爪</t>
  </si>
  <si>
    <t>70级绿装魔棒</t>
  </si>
  <si>
    <t>70级绿装法杖</t>
  </si>
  <si>
    <t>70级绿装男衣</t>
  </si>
  <si>
    <t>70级绿装女衣</t>
  </si>
  <si>
    <t>70级绿装男头盔</t>
  </si>
  <si>
    <t>70级绿装女头饰</t>
  </si>
  <si>
    <t>70级绿装项链</t>
  </si>
  <si>
    <t>70级绿装腰带</t>
  </si>
  <si>
    <t>70级绿装鞋子</t>
  </si>
  <si>
    <t>80级绿装剑</t>
  </si>
  <si>
    <t>8;8</t>
  </si>
  <si>
    <t>38;53</t>
  </si>
  <si>
    <t>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t>
  </si>
  <si>
    <t>80级绿装锤</t>
  </si>
  <si>
    <t>80级绿装匕首</t>
  </si>
  <si>
    <t>80级绿装爪</t>
  </si>
  <si>
    <t>80级绿装魔棒</t>
  </si>
  <si>
    <t>80级绿装法杖</t>
  </si>
  <si>
    <t>80级绿装男衣</t>
  </si>
  <si>
    <t>80级绿装女衣</t>
  </si>
  <si>
    <t>80级绿装男头盔</t>
  </si>
  <si>
    <t>80级绿装女头饰</t>
  </si>
  <si>
    <t>80级绿装项链</t>
  </si>
  <si>
    <t>80级绿装腰带</t>
  </si>
  <si>
    <t>80级绿装鞋子</t>
  </si>
  <si>
    <t>90级绿装剑</t>
  </si>
  <si>
    <t>9;9</t>
  </si>
  <si>
    <t>39;54</t>
  </si>
  <si>
    <t>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t>
  </si>
  <si>
    <t>90级绿装锤</t>
  </si>
  <si>
    <t>90级绿装匕首</t>
  </si>
  <si>
    <t>90级绿装爪</t>
  </si>
  <si>
    <t>90级绿装魔棒</t>
  </si>
  <si>
    <t>90级绿装法杖</t>
  </si>
  <si>
    <t>90级绿装男衣</t>
  </si>
  <si>
    <t>90级绿装女衣</t>
  </si>
  <si>
    <t>90级绿装男头盔</t>
  </si>
  <si>
    <t>90级绿装女头饰</t>
  </si>
  <si>
    <t>90级绿装项链</t>
  </si>
  <si>
    <t>90级绿装腰带</t>
  </si>
  <si>
    <t>90级绿装鞋子</t>
  </si>
  <si>
    <t>100级绿装剑</t>
  </si>
  <si>
    <t>10;10</t>
  </si>
  <si>
    <t>40;55</t>
  </si>
  <si>
    <t>100级绿装锤</t>
  </si>
  <si>
    <t>100级绿装匕首</t>
  </si>
  <si>
    <t>100级绿装爪</t>
  </si>
  <si>
    <t>100级绿装魔棒</t>
  </si>
  <si>
    <t>100级绿装法杖</t>
  </si>
  <si>
    <t>100级绿装男衣</t>
  </si>
  <si>
    <t>100级绿装女衣</t>
  </si>
  <si>
    <t>100级绿装男头盔</t>
  </si>
  <si>
    <t>100级绿装女头饰</t>
  </si>
  <si>
    <t>100级绿装项链</t>
  </si>
  <si>
    <t>100级绿装腰带</t>
  </si>
  <si>
    <t>100级绿装鞋子</t>
  </si>
  <si>
    <t>110级绿装剑</t>
  </si>
  <si>
    <t>11;11</t>
  </si>
  <si>
    <t>41;56</t>
  </si>
  <si>
    <t>110级绿装锤</t>
  </si>
  <si>
    <t>110级绿装匕首</t>
  </si>
  <si>
    <t>110级绿装爪</t>
  </si>
  <si>
    <t>110级绿装魔棒</t>
  </si>
  <si>
    <t>110级绿装法杖</t>
  </si>
  <si>
    <t>110级绿装男衣</t>
  </si>
  <si>
    <t>110级绿装女衣</t>
  </si>
  <si>
    <t>110级绿装男头盔</t>
  </si>
  <si>
    <t>110级绿装女头饰</t>
  </si>
  <si>
    <t>110级绿装项链</t>
  </si>
  <si>
    <t>110级绿装腰带</t>
  </si>
  <si>
    <t>110级绿装鞋子</t>
  </si>
  <si>
    <t>120级绿装剑</t>
  </si>
  <si>
    <t>12;12</t>
  </si>
  <si>
    <t>42;57</t>
  </si>
  <si>
    <t>120级绿装锤</t>
  </si>
  <si>
    <t>120级绿装匕首</t>
  </si>
  <si>
    <t>120级绿装爪</t>
  </si>
  <si>
    <t>120级绿装魔棒</t>
  </si>
  <si>
    <t>120级绿装法杖</t>
  </si>
  <si>
    <t>120级绿装男衣</t>
  </si>
  <si>
    <t>120级绿装女衣</t>
  </si>
  <si>
    <t>120级绿装男头盔</t>
  </si>
  <si>
    <t>120级绿装女头饰</t>
  </si>
  <si>
    <t>120级绿装项链</t>
  </si>
  <si>
    <t>120级绿装腰带</t>
  </si>
  <si>
    <t>120级绿装鞋子</t>
  </si>
  <si>
    <t>130级绿装剑</t>
  </si>
  <si>
    <t>13;13</t>
  </si>
  <si>
    <t>43;58</t>
  </si>
  <si>
    <t>130级绿装锤</t>
  </si>
  <si>
    <t>130级绿装匕首</t>
  </si>
  <si>
    <t>130级绿装爪</t>
  </si>
  <si>
    <t>130级绿装魔棒</t>
  </si>
  <si>
    <t>130级绿装法杖</t>
  </si>
  <si>
    <t>130级绿装男衣</t>
  </si>
  <si>
    <t>130级绿装女衣</t>
  </si>
  <si>
    <t>130级绿装男头盔</t>
  </si>
  <si>
    <t>130级绿装女头饰</t>
  </si>
  <si>
    <t>130级绿装项链</t>
  </si>
  <si>
    <t>130级绿装腰带</t>
  </si>
  <si>
    <t>130级绿装鞋子</t>
  </si>
  <si>
    <t>140级绿装剑</t>
  </si>
  <si>
    <t>14;14</t>
  </si>
  <si>
    <t>44;59</t>
  </si>
  <si>
    <t>140级绿装锤</t>
  </si>
  <si>
    <t>140级绿装匕首</t>
  </si>
  <si>
    <t>140级绿装爪</t>
  </si>
  <si>
    <t>140级绿装魔棒</t>
  </si>
  <si>
    <t>140级绿装法杖</t>
  </si>
  <si>
    <t>140级绿装男衣</t>
  </si>
  <si>
    <t>140级绿装女衣</t>
  </si>
  <si>
    <t>140级绿装男头盔</t>
  </si>
  <si>
    <t>140级绿装女头饰</t>
  </si>
  <si>
    <t>140级绿装项链</t>
  </si>
  <si>
    <t>140级绿装腰带</t>
  </si>
  <si>
    <t>140级绿装鞋子</t>
  </si>
  <si>
    <t>150级绿装剑</t>
  </si>
  <si>
    <t>15;15</t>
  </si>
  <si>
    <t>45;60</t>
  </si>
  <si>
    <t>150级绿装锤</t>
  </si>
  <si>
    <t>150级绿装匕首</t>
  </si>
  <si>
    <t>150级绿装爪</t>
  </si>
  <si>
    <t>150级绿装魔棒</t>
  </si>
  <si>
    <t>150级绿装法杖</t>
  </si>
  <si>
    <t>150级绿装男衣</t>
  </si>
  <si>
    <t>150级绿装女衣</t>
  </si>
  <si>
    <t>150级绿装男头盔</t>
  </si>
  <si>
    <t>150级绿装女头饰</t>
  </si>
  <si>
    <t>150级绿装项链</t>
  </si>
  <si>
    <t>150级绿装腰带</t>
  </si>
  <si>
    <t>150级绿装鞋子</t>
  </si>
  <si>
    <t>10级蓝装剑</t>
  </si>
  <si>
    <t>FF00b1ff</t>
  </si>
  <si>
    <t>61;61</t>
  </si>
  <si>
    <t>91;106</t>
  </si>
  <si>
    <t>10级蓝装锤</t>
  </si>
  <si>
    <t>10级蓝装匕首</t>
  </si>
  <si>
    <t>10级蓝装爪</t>
  </si>
  <si>
    <t>10级蓝装魔棒</t>
  </si>
  <si>
    <t>10级蓝装法杖</t>
  </si>
  <si>
    <t>10级蓝装男衣</t>
  </si>
  <si>
    <t>10级蓝装女衣</t>
  </si>
  <si>
    <t>10级蓝装男头盔</t>
  </si>
  <si>
    <t>10级蓝装女头饰</t>
  </si>
  <si>
    <t>10级蓝装项链</t>
  </si>
  <si>
    <t>10级蓝装腰带</t>
  </si>
  <si>
    <t>10级蓝装鞋子</t>
  </si>
  <si>
    <t>20级蓝装剑</t>
  </si>
  <si>
    <t>62;62</t>
  </si>
  <si>
    <t>92;107</t>
  </si>
  <si>
    <t>20级蓝装锤</t>
  </si>
  <si>
    <t>20级蓝装匕首</t>
  </si>
  <si>
    <t>20级蓝装爪</t>
  </si>
  <si>
    <t>20级蓝装魔棒</t>
  </si>
  <si>
    <t>20级蓝装法杖</t>
  </si>
  <si>
    <t>20级蓝装男衣</t>
  </si>
  <si>
    <t>20级蓝装女衣</t>
  </si>
  <si>
    <t>20级蓝装男头盔</t>
  </si>
  <si>
    <t>20级蓝装女头饰</t>
  </si>
  <si>
    <t>20级蓝装项链</t>
  </si>
  <si>
    <t>20级蓝装腰带</t>
  </si>
  <si>
    <t>20级蓝装鞋子</t>
  </si>
  <si>
    <t>30级蓝装剑</t>
  </si>
  <si>
    <t>63;63</t>
  </si>
  <si>
    <t>93;108</t>
  </si>
  <si>
    <t>30级蓝装锤</t>
  </si>
  <si>
    <t>30级蓝装匕首</t>
  </si>
  <si>
    <t>30级蓝装爪</t>
  </si>
  <si>
    <t>30级蓝装魔棒</t>
  </si>
  <si>
    <t>30级蓝装法杖</t>
  </si>
  <si>
    <t>30级蓝装男衣</t>
  </si>
  <si>
    <t>30级蓝装女衣</t>
  </si>
  <si>
    <t>30级蓝装男头盔</t>
  </si>
  <si>
    <t>30级蓝装女头饰</t>
  </si>
  <si>
    <t>30级蓝装项链</t>
  </si>
  <si>
    <t>30级蓝装腰带</t>
  </si>
  <si>
    <t>30级蓝装鞋子</t>
  </si>
  <si>
    <t>40级蓝装剑</t>
  </si>
  <si>
    <t>64;64</t>
  </si>
  <si>
    <t>94;109</t>
  </si>
  <si>
    <t>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t>
  </si>
  <si>
    <t>40级蓝装锤</t>
  </si>
  <si>
    <t>40级蓝装匕首</t>
  </si>
  <si>
    <t>40级蓝装爪</t>
  </si>
  <si>
    <t>40级蓝装魔棒</t>
  </si>
  <si>
    <t>40级蓝装法杖</t>
  </si>
  <si>
    <t>40级蓝装男衣</t>
  </si>
  <si>
    <t>40级蓝装女衣</t>
  </si>
  <si>
    <t>40级蓝装男头盔</t>
  </si>
  <si>
    <t>40级蓝装女头饰</t>
  </si>
  <si>
    <t>40级蓝装项链</t>
  </si>
  <si>
    <t>40级蓝装腰带</t>
  </si>
  <si>
    <t>40级蓝装鞋子</t>
  </si>
  <si>
    <t>50级蓝装剑</t>
  </si>
  <si>
    <t>65;65</t>
  </si>
  <si>
    <t>95;110</t>
  </si>
  <si>
    <t>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t>
  </si>
  <si>
    <t>50级蓝装锤</t>
  </si>
  <si>
    <t>50级蓝装匕首</t>
  </si>
  <si>
    <t>50级蓝装爪</t>
  </si>
  <si>
    <t>50级蓝装魔棒</t>
  </si>
  <si>
    <t>50级蓝装法杖</t>
  </si>
  <si>
    <t>50级蓝装男衣</t>
  </si>
  <si>
    <t>50级蓝装女衣</t>
  </si>
  <si>
    <t>50级蓝装男头盔</t>
  </si>
  <si>
    <t>50级蓝装女头饰</t>
  </si>
  <si>
    <t>50级蓝装项链</t>
  </si>
  <si>
    <t>50级蓝装腰带</t>
  </si>
  <si>
    <t>50级蓝装鞋子</t>
  </si>
  <si>
    <t>60级蓝装剑</t>
  </si>
  <si>
    <t>66;66</t>
  </si>
  <si>
    <t>96;111</t>
  </si>
  <si>
    <t>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t>
  </si>
  <si>
    <t>60级蓝装锤</t>
  </si>
  <si>
    <t>60级蓝装匕首</t>
  </si>
  <si>
    <t>60级蓝装爪</t>
  </si>
  <si>
    <t>60级蓝装魔棒</t>
  </si>
  <si>
    <t>60级蓝装法杖</t>
  </si>
  <si>
    <t>60级蓝装男衣</t>
  </si>
  <si>
    <t>60级蓝装女衣</t>
  </si>
  <si>
    <t>60级蓝装男头盔</t>
  </si>
  <si>
    <t>60级蓝装女头饰</t>
  </si>
  <si>
    <t>60级蓝装项链</t>
  </si>
  <si>
    <t>60级蓝装腰带</t>
  </si>
  <si>
    <t>60级蓝装鞋子</t>
  </si>
  <si>
    <t>70级蓝装剑</t>
  </si>
  <si>
    <t>67;67</t>
  </si>
  <si>
    <t>97;112</t>
  </si>
  <si>
    <t>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t>
  </si>
  <si>
    <t>70级蓝装锤</t>
  </si>
  <si>
    <t>70级蓝装匕首</t>
  </si>
  <si>
    <t>70级蓝装爪</t>
  </si>
  <si>
    <t>70级蓝装魔棒</t>
  </si>
  <si>
    <t>70级蓝装法杖</t>
  </si>
  <si>
    <t>70级蓝装男衣</t>
  </si>
  <si>
    <t>70级蓝装女衣</t>
  </si>
  <si>
    <t>70级蓝装男头盔</t>
  </si>
  <si>
    <t>70级蓝装女头饰</t>
  </si>
  <si>
    <t>70级蓝装项链</t>
  </si>
  <si>
    <t>70级蓝装腰带</t>
  </si>
  <si>
    <t>70级蓝装鞋子</t>
  </si>
  <si>
    <t>80级蓝装剑</t>
  </si>
  <si>
    <t>68;68</t>
  </si>
  <si>
    <t>98;113</t>
  </si>
  <si>
    <t>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t>
  </si>
  <si>
    <t>80级蓝装锤</t>
  </si>
  <si>
    <t>80级蓝装匕首</t>
  </si>
  <si>
    <t>80级蓝装爪</t>
  </si>
  <si>
    <t>80级蓝装魔棒</t>
  </si>
  <si>
    <t>80级蓝装法杖</t>
  </si>
  <si>
    <t>80级蓝装男衣</t>
  </si>
  <si>
    <t>80级蓝装女衣</t>
  </si>
  <si>
    <t>80级蓝装男头盔</t>
  </si>
  <si>
    <t>80级蓝装女头饰</t>
  </si>
  <si>
    <t>80级蓝装项链</t>
  </si>
  <si>
    <t>80级蓝装腰带</t>
  </si>
  <si>
    <t>80级蓝装鞋子</t>
  </si>
  <si>
    <t>90级蓝装剑</t>
  </si>
  <si>
    <t>69;69</t>
  </si>
  <si>
    <t>99;114</t>
  </si>
  <si>
    <t>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t>
  </si>
  <si>
    <t>90级蓝装锤</t>
  </si>
  <si>
    <t>90级蓝装匕首</t>
  </si>
  <si>
    <t>90级蓝装爪</t>
  </si>
  <si>
    <t>90级蓝装魔棒</t>
  </si>
  <si>
    <t>90级蓝装法杖</t>
  </si>
  <si>
    <t>90级蓝装男衣</t>
  </si>
  <si>
    <t>90级蓝装女衣</t>
  </si>
  <si>
    <t>90级蓝装男头盔</t>
  </si>
  <si>
    <t>90级蓝装女头饰</t>
  </si>
  <si>
    <t>90级蓝装项链</t>
  </si>
  <si>
    <t>90级蓝装腰带</t>
  </si>
  <si>
    <t>90级蓝装鞋子</t>
  </si>
  <si>
    <t>100级蓝装剑</t>
  </si>
  <si>
    <t>70;70</t>
  </si>
  <si>
    <t>100;115</t>
  </si>
  <si>
    <t>100级蓝装锤</t>
  </si>
  <si>
    <t>100级蓝装匕首</t>
  </si>
  <si>
    <t>100级蓝装爪</t>
  </si>
  <si>
    <t>100级蓝装魔棒</t>
  </si>
  <si>
    <t>100级蓝装法杖</t>
  </si>
  <si>
    <t>100级蓝装男衣</t>
  </si>
  <si>
    <t>100级蓝装女衣</t>
  </si>
  <si>
    <t>100级蓝装男头盔</t>
  </si>
  <si>
    <t>100级蓝装女头饰</t>
  </si>
  <si>
    <t>100级蓝装项链</t>
  </si>
  <si>
    <t>100级蓝装腰带</t>
  </si>
  <si>
    <t>100级蓝装鞋子</t>
  </si>
  <si>
    <t>110级蓝装剑</t>
  </si>
  <si>
    <t>71;71</t>
  </si>
  <si>
    <t>101;116</t>
  </si>
  <si>
    <t>110级蓝装锤</t>
  </si>
  <si>
    <t>110级蓝装匕首</t>
  </si>
  <si>
    <t>110级蓝装爪</t>
  </si>
  <si>
    <t>110级蓝装魔棒</t>
  </si>
  <si>
    <t>110级蓝装法杖</t>
  </si>
  <si>
    <t>110级蓝装男衣</t>
  </si>
  <si>
    <t>110级蓝装女衣</t>
  </si>
  <si>
    <t>110级蓝装男头盔</t>
  </si>
  <si>
    <t>110级蓝装女头饰</t>
  </si>
  <si>
    <t>110级蓝装项链</t>
  </si>
  <si>
    <t>110级蓝装腰带</t>
  </si>
  <si>
    <t>110级蓝装鞋子</t>
  </si>
  <si>
    <t>120级蓝装剑</t>
  </si>
  <si>
    <t>72;72</t>
  </si>
  <si>
    <t>102;117</t>
  </si>
  <si>
    <t>120级蓝装锤</t>
  </si>
  <si>
    <t>120级蓝装匕首</t>
  </si>
  <si>
    <t>120级蓝装爪</t>
  </si>
  <si>
    <t>120级蓝装魔棒</t>
  </si>
  <si>
    <t>120级蓝装法杖</t>
  </si>
  <si>
    <t>120级蓝装男衣</t>
  </si>
  <si>
    <t>120级蓝装女衣</t>
  </si>
  <si>
    <t>120级蓝装男头盔</t>
  </si>
  <si>
    <t>120级蓝装女头饰</t>
  </si>
  <si>
    <t>120级蓝装项链</t>
  </si>
  <si>
    <t>120级蓝装腰带</t>
  </si>
  <si>
    <t>120级蓝装鞋子</t>
  </si>
  <si>
    <t>130级蓝装剑</t>
  </si>
  <si>
    <t>73;73</t>
  </si>
  <si>
    <t>103;118</t>
  </si>
  <si>
    <t>130级蓝装锤</t>
  </si>
  <si>
    <t>130级蓝装匕首</t>
  </si>
  <si>
    <t>130级蓝装爪</t>
  </si>
  <si>
    <t>130级蓝装魔棒</t>
  </si>
  <si>
    <t>130级蓝装法杖</t>
  </si>
  <si>
    <t>130级蓝装男衣</t>
  </si>
  <si>
    <t>130级蓝装女衣</t>
  </si>
  <si>
    <t>130级蓝装男头盔</t>
  </si>
  <si>
    <t>130级蓝装女头饰</t>
  </si>
  <si>
    <t>130级蓝装项链</t>
  </si>
  <si>
    <t>130级蓝装腰带</t>
  </si>
  <si>
    <t>130级蓝装鞋子</t>
  </si>
  <si>
    <t>140级蓝装剑</t>
  </si>
  <si>
    <t>74;74</t>
  </si>
  <si>
    <t>104;119</t>
  </si>
  <si>
    <t>140级蓝装锤</t>
  </si>
  <si>
    <t>140级蓝装匕首</t>
  </si>
  <si>
    <t>140级蓝装爪</t>
  </si>
  <si>
    <t>140级蓝装魔棒</t>
  </si>
  <si>
    <t>140级蓝装法杖</t>
  </si>
  <si>
    <t>140级蓝装男衣</t>
  </si>
  <si>
    <t>140级蓝装女衣</t>
  </si>
  <si>
    <t>140级蓝装男头盔</t>
  </si>
  <si>
    <t>140级蓝装女头饰</t>
  </si>
  <si>
    <t>140级蓝装项链</t>
  </si>
  <si>
    <t>140级蓝装腰带</t>
  </si>
  <si>
    <t>140级蓝装鞋子</t>
  </si>
  <si>
    <t>150级蓝装剑</t>
  </si>
  <si>
    <t>75;75</t>
  </si>
  <si>
    <t>105;120</t>
  </si>
  <si>
    <t>150级蓝装锤</t>
  </si>
  <si>
    <t>150级蓝装匕首</t>
  </si>
  <si>
    <t>150级蓝装爪</t>
  </si>
  <si>
    <t>150级蓝装魔棒</t>
  </si>
  <si>
    <t>150级蓝装法杖</t>
  </si>
  <si>
    <t>150级蓝装男衣</t>
  </si>
  <si>
    <t>150级蓝装女衣</t>
  </si>
  <si>
    <t>150级蓝装男头盔</t>
  </si>
  <si>
    <t>150级蓝装女头饰</t>
  </si>
  <si>
    <t>150级蓝装项链</t>
  </si>
  <si>
    <t>150级蓝装腰带</t>
  </si>
  <si>
    <t>150级蓝装鞋子</t>
  </si>
  <si>
    <t>10级紫装剑</t>
  </si>
  <si>
    <t>FFff46f0</t>
  </si>
  <si>
    <t>121;121</t>
  </si>
  <si>
    <t>151;166</t>
  </si>
  <si>
    <t>10级紫装锤</t>
  </si>
  <si>
    <t>10级紫装匕首</t>
  </si>
  <si>
    <t>10级紫装爪</t>
  </si>
  <si>
    <t>10级紫装魔棒</t>
  </si>
  <si>
    <t>10级紫装法杖</t>
  </si>
  <si>
    <t>10级紫装男衣</t>
  </si>
  <si>
    <t>10级紫装女衣</t>
  </si>
  <si>
    <t>10级紫装男头盔</t>
  </si>
  <si>
    <t>10级紫装女头饰</t>
  </si>
  <si>
    <t>10级紫装项链</t>
  </si>
  <si>
    <t>10级紫装腰带</t>
  </si>
  <si>
    <t>10级紫装鞋子</t>
  </si>
  <si>
    <t>20级紫装剑</t>
  </si>
  <si>
    <t>122;122</t>
  </si>
  <si>
    <t>152;167</t>
  </si>
  <si>
    <t>20级紫装锤</t>
  </si>
  <si>
    <t>20级紫装匕首</t>
  </si>
  <si>
    <t>20级紫装爪</t>
  </si>
  <si>
    <t>20级紫装魔棒</t>
  </si>
  <si>
    <t>20级紫装法杖</t>
  </si>
  <si>
    <t>20级紫装男衣</t>
  </si>
  <si>
    <t>20级紫装女衣</t>
  </si>
  <si>
    <t>20级紫装男头盔</t>
  </si>
  <si>
    <t>20级紫装女头饰</t>
  </si>
  <si>
    <t>20级紫装项链</t>
  </si>
  <si>
    <t>20级紫装腰带</t>
  </si>
  <si>
    <t>20级紫装鞋子</t>
  </si>
  <si>
    <t>7030101</t>
  </si>
  <si>
    <t>30级紫装剑</t>
  </si>
  <si>
    <t>123;123</t>
  </si>
  <si>
    <t>153;168</t>
  </si>
  <si>
    <t>30级紫装锤</t>
  </si>
  <si>
    <t>30级紫装匕首</t>
  </si>
  <si>
    <t>30级紫装爪</t>
  </si>
  <si>
    <t>30级紫装魔棒</t>
  </si>
  <si>
    <t>30级紫装法杖</t>
  </si>
  <si>
    <t>30级紫装男衣</t>
  </si>
  <si>
    <t>30级紫装女衣</t>
  </si>
  <si>
    <t>30级紫装男头盔</t>
  </si>
  <si>
    <t>30级紫装女头饰</t>
  </si>
  <si>
    <t>30级紫装项链</t>
  </si>
  <si>
    <t>30级紫装腰带</t>
  </si>
  <si>
    <t>30级紫装鞋子</t>
  </si>
  <si>
    <t>40级紫装剑</t>
  </si>
  <si>
    <t>124;124</t>
  </si>
  <si>
    <t>154;169</t>
  </si>
  <si>
    <t>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t>
  </si>
  <si>
    <t>40级紫装锤</t>
  </si>
  <si>
    <t>40级紫装匕首</t>
  </si>
  <si>
    <t>40级紫装爪</t>
  </si>
  <si>
    <t>40级紫装魔棒</t>
  </si>
  <si>
    <t>40级紫装法杖</t>
  </si>
  <si>
    <t>40级紫装男衣</t>
  </si>
  <si>
    <t>40级紫装女衣</t>
  </si>
  <si>
    <t>40级紫装男头盔</t>
  </si>
  <si>
    <t>40级紫装女头饰</t>
  </si>
  <si>
    <t>40级紫装项链</t>
  </si>
  <si>
    <t>40级紫装腰带</t>
  </si>
  <si>
    <t>40级紫装鞋子</t>
  </si>
  <si>
    <t>50级紫装剑</t>
  </si>
  <si>
    <t>125;125</t>
  </si>
  <si>
    <t>155;170</t>
  </si>
  <si>
    <t>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t>
  </si>
  <si>
    <t>50级紫装锤</t>
  </si>
  <si>
    <t>50级紫装匕首</t>
  </si>
  <si>
    <t>50级紫装爪</t>
  </si>
  <si>
    <t>50级紫装魔棒</t>
  </si>
  <si>
    <t>50级紫装法杖</t>
  </si>
  <si>
    <t>50级紫装男衣</t>
  </si>
  <si>
    <t>50级紫装女衣</t>
  </si>
  <si>
    <t>50级紫装男头盔</t>
  </si>
  <si>
    <t>50级紫装女头饰</t>
  </si>
  <si>
    <t>50级紫装项链</t>
  </si>
  <si>
    <t>50级紫装腰带</t>
  </si>
  <si>
    <t>50级紫装鞋子</t>
  </si>
  <si>
    <t>60级紫装剑</t>
  </si>
  <si>
    <t>126;126</t>
  </si>
  <si>
    <t>156;171</t>
  </si>
  <si>
    <t>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t>
  </si>
  <si>
    <t>60级紫装锤</t>
  </si>
  <si>
    <t>60级紫装匕首</t>
  </si>
  <si>
    <t>60级紫装爪</t>
  </si>
  <si>
    <t>60级紫装魔棒</t>
  </si>
  <si>
    <t>60级紫装法杖</t>
  </si>
  <si>
    <t>60级紫装男衣</t>
  </si>
  <si>
    <t>60级紫装女衣</t>
  </si>
  <si>
    <t>60级紫装男头盔</t>
  </si>
  <si>
    <t>60级紫装女头饰</t>
  </si>
  <si>
    <t>60级紫装项链</t>
  </si>
  <si>
    <t>60级紫装腰带</t>
  </si>
  <si>
    <t>60级紫装鞋子</t>
  </si>
  <si>
    <t>70级紫装剑</t>
  </si>
  <si>
    <t>127;127</t>
  </si>
  <si>
    <t>157;172</t>
  </si>
  <si>
    <t>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t>
  </si>
  <si>
    <t>70级紫装锤</t>
  </si>
  <si>
    <t>70级紫装匕首</t>
  </si>
  <si>
    <t>70级紫装爪</t>
  </si>
  <si>
    <t>70级紫装魔棒</t>
  </si>
  <si>
    <t>70级紫装法杖</t>
  </si>
  <si>
    <t>70级紫装男衣</t>
  </si>
  <si>
    <t>70级紫装女衣</t>
  </si>
  <si>
    <t>70级紫装男头盔</t>
  </si>
  <si>
    <t>70级紫装女头饰</t>
  </si>
  <si>
    <t>70级紫装项链</t>
  </si>
  <si>
    <t>70级紫装腰带</t>
  </si>
  <si>
    <t>70级紫装鞋子</t>
  </si>
  <si>
    <t>80级紫装剑</t>
  </si>
  <si>
    <t>128;128</t>
  </si>
  <si>
    <t>158;173</t>
  </si>
  <si>
    <t>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t>
  </si>
  <si>
    <t>80级紫装锤</t>
  </si>
  <si>
    <t>80级紫装匕首</t>
  </si>
  <si>
    <t>80级紫装爪</t>
  </si>
  <si>
    <t>80级紫装魔棒</t>
  </si>
  <si>
    <t>80级紫装法杖</t>
  </si>
  <si>
    <t>80级紫装男衣</t>
  </si>
  <si>
    <t>80级紫装女衣</t>
  </si>
  <si>
    <t>80级紫装男头盔</t>
  </si>
  <si>
    <t>80级紫装女头饰</t>
  </si>
  <si>
    <t>80级紫装项链</t>
  </si>
  <si>
    <t>80级紫装腰带</t>
  </si>
  <si>
    <t>80级紫装鞋子</t>
  </si>
  <si>
    <t>90级紫装剑</t>
  </si>
  <si>
    <t>129;129</t>
  </si>
  <si>
    <t>159;174</t>
  </si>
  <si>
    <t>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t>
  </si>
  <si>
    <t>90级紫装锤</t>
  </si>
  <si>
    <t>90级紫装匕首</t>
  </si>
  <si>
    <t>90级紫装爪</t>
  </si>
  <si>
    <t>90级紫装魔棒</t>
  </si>
  <si>
    <t>90级紫装法杖</t>
  </si>
  <si>
    <t>90级紫装男衣</t>
  </si>
  <si>
    <t>90级紫装女衣</t>
  </si>
  <si>
    <t>90级紫装男头盔</t>
  </si>
  <si>
    <t>90级紫装女头饰</t>
  </si>
  <si>
    <t>90级紫装项链</t>
  </si>
  <si>
    <t>90级紫装腰带</t>
  </si>
  <si>
    <t>90级紫装鞋子</t>
  </si>
  <si>
    <t>100级紫装剑</t>
  </si>
  <si>
    <t>130;130</t>
  </si>
  <si>
    <t>160;175</t>
  </si>
  <si>
    <t>100级紫装锤</t>
  </si>
  <si>
    <t>100级紫装匕首</t>
  </si>
  <si>
    <t>100级紫装爪</t>
  </si>
  <si>
    <t>100级紫装魔棒</t>
  </si>
  <si>
    <t>100级紫装法杖</t>
  </si>
  <si>
    <t>100级紫装男衣</t>
  </si>
  <si>
    <t>100级紫装女衣</t>
  </si>
  <si>
    <t>100级紫装男头盔</t>
  </si>
  <si>
    <t>100级紫装女头饰</t>
  </si>
  <si>
    <t>100级紫装项链</t>
  </si>
  <si>
    <t>100级紫装腰带</t>
  </si>
  <si>
    <t>100级紫装鞋子</t>
  </si>
  <si>
    <t>110级紫装剑</t>
  </si>
  <si>
    <t>131;131</t>
  </si>
  <si>
    <t>161;176</t>
  </si>
  <si>
    <t>110级紫装锤</t>
  </si>
  <si>
    <t>110级紫装匕首</t>
  </si>
  <si>
    <t>110级紫装爪</t>
  </si>
  <si>
    <t>110级紫装魔棒</t>
  </si>
  <si>
    <t>110级紫装法杖</t>
  </si>
  <si>
    <t>110级紫装男衣</t>
  </si>
  <si>
    <t>110级紫装女衣</t>
  </si>
  <si>
    <t>110级紫装男头盔</t>
  </si>
  <si>
    <t>110级紫装女头饰</t>
  </si>
  <si>
    <t>110级紫装项链</t>
  </si>
  <si>
    <t>110级紫装腰带</t>
  </si>
  <si>
    <t>110级紫装鞋子</t>
  </si>
  <si>
    <t>120级紫装剑</t>
  </si>
  <si>
    <t>132;132</t>
  </si>
  <si>
    <t>162;177</t>
  </si>
  <si>
    <t>120级紫装锤</t>
  </si>
  <si>
    <t>120级紫装匕首</t>
  </si>
  <si>
    <t>120级紫装爪</t>
  </si>
  <si>
    <t>120级紫装魔棒</t>
  </si>
  <si>
    <t>120级紫装法杖</t>
  </si>
  <si>
    <t>120级紫装男衣</t>
  </si>
  <si>
    <t>120级紫装女衣</t>
  </si>
  <si>
    <t>120级紫装男头盔</t>
  </si>
  <si>
    <t>120级紫装女头饰</t>
  </si>
  <si>
    <t>120级紫装项链</t>
  </si>
  <si>
    <t>120级紫装腰带</t>
  </si>
  <si>
    <t>120级紫装鞋子</t>
  </si>
  <si>
    <t>130级紫装剑</t>
  </si>
  <si>
    <t>133;133</t>
  </si>
  <si>
    <t>163;178</t>
  </si>
  <si>
    <t>130级紫装锤</t>
  </si>
  <si>
    <t>130级紫装匕首</t>
  </si>
  <si>
    <t>130级紫装爪</t>
  </si>
  <si>
    <t>130级紫装魔棒</t>
  </si>
  <si>
    <t>130级紫装法杖</t>
  </si>
  <si>
    <t>130级紫装男衣</t>
  </si>
  <si>
    <t>130级紫装女衣</t>
  </si>
  <si>
    <t>130级紫装男头盔</t>
  </si>
  <si>
    <t>130级紫装女头饰</t>
  </si>
  <si>
    <t>130级紫装项链</t>
  </si>
  <si>
    <t>130级紫装腰带</t>
  </si>
  <si>
    <t>130级紫装鞋子</t>
  </si>
  <si>
    <t>140级紫装剑</t>
  </si>
  <si>
    <t>134;134</t>
  </si>
  <si>
    <t>164;179</t>
  </si>
  <si>
    <t>140级紫装锤</t>
  </si>
  <si>
    <t>140级紫装匕首</t>
  </si>
  <si>
    <t>140级紫装爪</t>
  </si>
  <si>
    <t>140级紫装魔棒</t>
  </si>
  <si>
    <t>140级紫装法杖</t>
  </si>
  <si>
    <t>140级紫装男衣</t>
  </si>
  <si>
    <t>140级紫装女衣</t>
  </si>
  <si>
    <t>140级紫装男头盔</t>
  </si>
  <si>
    <t>140级紫装女头饰</t>
  </si>
  <si>
    <t>140级紫装项链</t>
  </si>
  <si>
    <t>140级紫装腰带</t>
  </si>
  <si>
    <t>140级紫装鞋子</t>
  </si>
  <si>
    <t>150级紫装剑</t>
  </si>
  <si>
    <t>135;135</t>
  </si>
  <si>
    <t>165;180</t>
  </si>
  <si>
    <t>150级紫装锤</t>
  </si>
  <si>
    <t>150级紫装匕首</t>
  </si>
  <si>
    <t>150级紫装爪</t>
  </si>
  <si>
    <t>150级紫装魔棒</t>
  </si>
  <si>
    <t>150级紫装法杖</t>
  </si>
  <si>
    <t>150级紫装男衣</t>
  </si>
  <si>
    <t>150级紫装女衣</t>
  </si>
  <si>
    <t>150级紫装男头盔</t>
  </si>
  <si>
    <t>150级紫装女头饰</t>
  </si>
  <si>
    <t>150级紫装项链</t>
  </si>
  <si>
    <t>150级紫装腰带</t>
  </si>
  <si>
    <t>150级紫装鞋子</t>
  </si>
  <si>
    <t>10级橙装剑</t>
  </si>
  <si>
    <t>FFff5900</t>
  </si>
  <si>
    <t>181;181</t>
  </si>
  <si>
    <t>211;226</t>
  </si>
  <si>
    <t>10级橙装锤</t>
  </si>
  <si>
    <t>10级橙装匕首</t>
  </si>
  <si>
    <t>10级橙装爪</t>
  </si>
  <si>
    <t>10级橙装魔棒</t>
  </si>
  <si>
    <t>10级橙装法杖</t>
  </si>
  <si>
    <t>10级橙装男衣</t>
  </si>
  <si>
    <t>10级橙装女衣</t>
  </si>
  <si>
    <t>10级橙装男头盔</t>
  </si>
  <si>
    <t>10级橙装女头饰</t>
  </si>
  <si>
    <t>10级橙装项链</t>
  </si>
  <si>
    <t>10级橙装腰带</t>
  </si>
  <si>
    <t>10级橙装鞋子</t>
  </si>
  <si>
    <t>20级橙装剑</t>
  </si>
  <si>
    <t>182;182</t>
  </si>
  <si>
    <t>212;227</t>
  </si>
  <si>
    <t>20级橙装锤</t>
  </si>
  <si>
    <t>20级橙装匕首</t>
  </si>
  <si>
    <t>8020104</t>
  </si>
  <si>
    <t>20级橙装爪</t>
  </si>
  <si>
    <t>20级橙装魔棒</t>
  </si>
  <si>
    <t>20级橙装法杖</t>
  </si>
  <si>
    <t>20级橙装男衣</t>
  </si>
  <si>
    <t>20级橙装女衣</t>
  </si>
  <si>
    <t>20级橙装男头盔</t>
  </si>
  <si>
    <t>20级橙装女头饰</t>
  </si>
  <si>
    <t>20级橙装项链</t>
  </si>
  <si>
    <t>20级橙装腰带</t>
  </si>
  <si>
    <t>20级橙装鞋子</t>
  </si>
  <si>
    <t>30级橙装剑</t>
  </si>
  <si>
    <t>183;183</t>
  </si>
  <si>
    <t>213;228</t>
  </si>
  <si>
    <t>30级橙装锤</t>
  </si>
  <si>
    <t>30级橙装匕首</t>
  </si>
  <si>
    <t>30级橙装爪</t>
  </si>
  <si>
    <t>30级橙装魔棒</t>
  </si>
  <si>
    <t>30级橙装法杖</t>
  </si>
  <si>
    <t>30级橙装男衣</t>
  </si>
  <si>
    <t>30级橙装女衣</t>
  </si>
  <si>
    <t>30级橙装男头盔</t>
  </si>
  <si>
    <t>30级橙装女头饰</t>
  </si>
  <si>
    <t>30级橙装项链</t>
  </si>
  <si>
    <t>30级橙装腰带</t>
  </si>
  <si>
    <t>30级橙装鞋子</t>
  </si>
  <si>
    <t>40级橙装剑</t>
  </si>
  <si>
    <t>184;184</t>
  </si>
  <si>
    <t>214;229</t>
  </si>
  <si>
    <t>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t>
  </si>
  <si>
    <t>40级橙装锤</t>
  </si>
  <si>
    <t>40级橙装匕首</t>
  </si>
  <si>
    <t>40级橙装爪</t>
  </si>
  <si>
    <t>40级橙装魔棒</t>
  </si>
  <si>
    <t>40级橙装法杖</t>
  </si>
  <si>
    <t>40级橙装男衣</t>
  </si>
  <si>
    <t>40级橙装女衣</t>
  </si>
  <si>
    <t>40级橙装男头盔</t>
  </si>
  <si>
    <t>40级橙装女头饰</t>
  </si>
  <si>
    <t>40级橙装项链</t>
  </si>
  <si>
    <t>40级橙装腰带</t>
  </si>
  <si>
    <t>40级橙装鞋子</t>
  </si>
  <si>
    <t>50级橙装剑</t>
  </si>
  <si>
    <t>185;185</t>
  </si>
  <si>
    <t>215;230</t>
  </si>
  <si>
    <t>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t>
  </si>
  <si>
    <t>50级橙装锤</t>
  </si>
  <si>
    <t>50级橙装匕首</t>
  </si>
  <si>
    <t>50级橙装爪</t>
  </si>
  <si>
    <t>50级橙装魔棒</t>
  </si>
  <si>
    <t>50级橙装法杖</t>
  </si>
  <si>
    <t>50级橙装男衣</t>
  </si>
  <si>
    <t>50级橙装女衣</t>
  </si>
  <si>
    <t>50级橙装男头盔</t>
  </si>
  <si>
    <t>50级橙装女头饰</t>
  </si>
  <si>
    <t>50级橙装项链</t>
  </si>
  <si>
    <t>50级橙装腰带</t>
  </si>
  <si>
    <t>50级橙装鞋子</t>
  </si>
  <si>
    <t>60级橙装剑</t>
  </si>
  <si>
    <t>186;186</t>
  </si>
  <si>
    <t>216;231</t>
  </si>
  <si>
    <t>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t>
  </si>
  <si>
    <t>60级橙装锤</t>
  </si>
  <si>
    <t>60级橙装匕首</t>
  </si>
  <si>
    <t>60级橙装爪</t>
  </si>
  <si>
    <t>60级橙装魔棒</t>
  </si>
  <si>
    <t>60级橙装法杖</t>
  </si>
  <si>
    <t>60级橙装男衣</t>
  </si>
  <si>
    <t>60级橙装女衣</t>
  </si>
  <si>
    <t>60级橙装男头盔</t>
  </si>
  <si>
    <t>60级橙装女头饰</t>
  </si>
  <si>
    <t>60级橙装项链</t>
  </si>
  <si>
    <t>60级橙装腰带</t>
  </si>
  <si>
    <t>60级橙装鞋子</t>
  </si>
  <si>
    <t>70级橙装剑</t>
  </si>
  <si>
    <t>187;187</t>
  </si>
  <si>
    <t>217;232</t>
  </si>
  <si>
    <t>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t>
  </si>
  <si>
    <t>70级橙装锤</t>
  </si>
  <si>
    <t>70级橙装匕首</t>
  </si>
  <si>
    <t>70级橙装爪</t>
  </si>
  <si>
    <t>70级橙装魔棒</t>
  </si>
  <si>
    <t>70级橙装法杖</t>
  </si>
  <si>
    <t>70级橙装男衣</t>
  </si>
  <si>
    <t>70级橙装女衣</t>
  </si>
  <si>
    <t>70级橙装男头盔</t>
  </si>
  <si>
    <t>70级橙装女头饰</t>
  </si>
  <si>
    <t>70级橙装项链</t>
  </si>
  <si>
    <t>70级橙装腰带</t>
  </si>
  <si>
    <t>70级橙装鞋子</t>
  </si>
  <si>
    <t>80级橙装剑</t>
  </si>
  <si>
    <t>188;188</t>
  </si>
  <si>
    <t>218;233</t>
  </si>
  <si>
    <t>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t>
  </si>
  <si>
    <t>80级橙装锤</t>
  </si>
  <si>
    <t>80级橙装匕首</t>
  </si>
  <si>
    <t>80级橙装爪</t>
  </si>
  <si>
    <t>80级橙装魔棒</t>
  </si>
  <si>
    <t>80级橙装法杖</t>
  </si>
  <si>
    <t>80级橙装男衣</t>
  </si>
  <si>
    <t>80级橙装女衣</t>
  </si>
  <si>
    <t>80级橙装男头盔</t>
  </si>
  <si>
    <t>80级橙装女头饰</t>
  </si>
  <si>
    <t>80级橙装项链</t>
  </si>
  <si>
    <t>80级橙装腰带</t>
  </si>
  <si>
    <t>80级橙装鞋子</t>
  </si>
  <si>
    <t>90级橙装剑</t>
  </si>
  <si>
    <t>189;189</t>
  </si>
  <si>
    <t>219;234</t>
  </si>
  <si>
    <t>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t>
  </si>
  <si>
    <t>90级橙装锤</t>
  </si>
  <si>
    <t>90级橙装匕首</t>
  </si>
  <si>
    <t>90级橙装爪</t>
  </si>
  <si>
    <t>90级橙装魔棒</t>
  </si>
  <si>
    <t>90级橙装法杖</t>
  </si>
  <si>
    <t>90级橙装男衣</t>
  </si>
  <si>
    <t>90级橙装女衣</t>
  </si>
  <si>
    <t>90级橙装男头盔</t>
  </si>
  <si>
    <t>90级橙装女头饰</t>
  </si>
  <si>
    <t>90级橙装项链</t>
  </si>
  <si>
    <t>90级橙装腰带</t>
  </si>
  <si>
    <t>90级橙装鞋子</t>
  </si>
  <si>
    <t>100级橙装剑</t>
  </si>
  <si>
    <t>190;190</t>
  </si>
  <si>
    <t>220;235</t>
  </si>
  <si>
    <t>100级橙装锤</t>
  </si>
  <si>
    <t>100级橙装匕首</t>
  </si>
  <si>
    <t>100级橙装爪</t>
  </si>
  <si>
    <t>100级橙装魔棒</t>
  </si>
  <si>
    <t>100级橙装法杖</t>
  </si>
  <si>
    <t>100级橙装男衣</t>
  </si>
  <si>
    <t>100级橙装女衣</t>
  </si>
  <si>
    <t>100级橙装男头盔</t>
  </si>
  <si>
    <t>100级橙装女头饰</t>
  </si>
  <si>
    <t>100级橙装项链</t>
  </si>
  <si>
    <t>100级橙装腰带</t>
  </si>
  <si>
    <t>100级橙装鞋子</t>
  </si>
  <si>
    <t>110级橙装剑</t>
  </si>
  <si>
    <t>191;191</t>
  </si>
  <si>
    <t>221;236</t>
  </si>
  <si>
    <t>110级橙装锤</t>
  </si>
  <si>
    <t>110级橙装匕首</t>
  </si>
  <si>
    <t>110级橙装爪</t>
  </si>
  <si>
    <t>110级橙装魔棒</t>
  </si>
  <si>
    <t>110级橙装法杖</t>
  </si>
  <si>
    <t>110级橙装男衣</t>
  </si>
  <si>
    <t>110级橙装女衣</t>
  </si>
  <si>
    <t>110级橙装男头盔</t>
  </si>
  <si>
    <t>110级橙装女头饰</t>
  </si>
  <si>
    <t>110级橙装项链</t>
  </si>
  <si>
    <t>110级橙装腰带</t>
  </si>
  <si>
    <t>110级橙装鞋子</t>
  </si>
  <si>
    <t>120级橙装剑</t>
  </si>
  <si>
    <t>192;192</t>
  </si>
  <si>
    <t>222;237</t>
  </si>
  <si>
    <t>120级橙装锤</t>
  </si>
  <si>
    <t>120级橙装匕首</t>
  </si>
  <si>
    <t>120级橙装爪</t>
  </si>
  <si>
    <t>120级橙装魔棒</t>
  </si>
  <si>
    <t>120级橙装法杖</t>
  </si>
  <si>
    <t>120级橙装男衣</t>
  </si>
  <si>
    <t>120级橙装女衣</t>
  </si>
  <si>
    <t>120级橙装男头盔</t>
  </si>
  <si>
    <t>120级橙装女头饰</t>
  </si>
  <si>
    <t>120级橙装项链</t>
  </si>
  <si>
    <t>120级橙装腰带</t>
  </si>
  <si>
    <t>120级橙装鞋子</t>
  </si>
  <si>
    <t>130级橙装剑</t>
  </si>
  <si>
    <t>193;193</t>
  </si>
  <si>
    <t>223;238</t>
  </si>
  <si>
    <t>130级橙装锤</t>
  </si>
  <si>
    <t>130级橙装匕首</t>
  </si>
  <si>
    <t>130级橙装爪</t>
  </si>
  <si>
    <t>130级橙装魔棒</t>
  </si>
  <si>
    <t>130级橙装法杖</t>
  </si>
  <si>
    <t>130级橙装男衣</t>
  </si>
  <si>
    <t>130级橙装女衣</t>
  </si>
  <si>
    <t>130级橙装男头盔</t>
  </si>
  <si>
    <t>130级橙装女头饰</t>
  </si>
  <si>
    <t>130级橙装项链</t>
  </si>
  <si>
    <t>130级橙装腰带</t>
  </si>
  <si>
    <t>130级橙装鞋子</t>
  </si>
  <si>
    <t>140级橙装剑</t>
  </si>
  <si>
    <t>194;194</t>
  </si>
  <si>
    <t>224;239</t>
  </si>
  <si>
    <t>140级橙装锤</t>
  </si>
  <si>
    <t>140级橙装匕首</t>
  </si>
  <si>
    <t>140级橙装爪</t>
  </si>
  <si>
    <t>140级橙装魔棒</t>
  </si>
  <si>
    <t>140级橙装法杖</t>
  </si>
  <si>
    <t>140级橙装男衣</t>
  </si>
  <si>
    <t>140级橙装女衣</t>
  </si>
  <si>
    <t>140级橙装男头盔</t>
  </si>
  <si>
    <t>140级橙装女头饰</t>
  </si>
  <si>
    <t>140级橙装项链</t>
  </si>
  <si>
    <t>140级橙装腰带</t>
  </si>
  <si>
    <t>140级橙装鞋子</t>
  </si>
  <si>
    <t>150级橙装剑</t>
  </si>
  <si>
    <t>195;195</t>
  </si>
  <si>
    <t>225;240</t>
  </si>
  <si>
    <t>150级橙装锤</t>
  </si>
  <si>
    <t>150级橙装匕首</t>
  </si>
  <si>
    <t>150级橙装爪</t>
  </si>
  <si>
    <t>150级橙装魔棒</t>
  </si>
  <si>
    <t>150级橙装法杖</t>
  </si>
  <si>
    <t>150级橙装男衣</t>
  </si>
  <si>
    <t>150级橙装女衣</t>
  </si>
  <si>
    <t>150级橙装男头盔</t>
  </si>
  <si>
    <t>150级橙装女头饰</t>
  </si>
  <si>
    <t>150级橙装项链</t>
  </si>
  <si>
    <t>150级橙装腰带</t>
  </si>
  <si>
    <t>150级橙装鞋子</t>
  </si>
  <si>
    <t>341104,1,0</t>
  </si>
  <si>
    <t>341105,1,0</t>
  </si>
  <si>
    <t>341106,1,0</t>
  </si>
  <si>
    <t>341107,1,0</t>
  </si>
  <si>
    <t>341108,1,0</t>
  </si>
  <si>
    <t>341109,1,0</t>
  </si>
  <si>
    <t>341104,1,1250</t>
  </si>
  <si>
    <t>341105,1,1250</t>
  </si>
  <si>
    <t>341106,1,1250</t>
  </si>
  <si>
    <t>341107,1,1250</t>
  </si>
  <si>
    <t>341108,1,1000</t>
  </si>
  <si>
    <t>341109,1,1000</t>
  </si>
  <si>
    <t>341104,1,1750</t>
  </si>
  <si>
    <t>341105,1,1750</t>
  </si>
  <si>
    <t>341106,1,1750</t>
  </si>
  <si>
    <t>341107,1,1750</t>
  </si>
  <si>
    <t>341108,1,1400</t>
  </si>
  <si>
    <t>341109,1,1400</t>
  </si>
  <si>
    <t>341104,1,2500</t>
  </si>
  <si>
    <t>341105,1,2500</t>
  </si>
  <si>
    <t>341106,1,2500</t>
  </si>
  <si>
    <t>341107,1,2500</t>
  </si>
  <si>
    <t>341108,1,1800</t>
  </si>
  <si>
    <t>341109,1,1800</t>
  </si>
  <si>
    <t>341104,1,3000</t>
  </si>
  <si>
    <t>341105,1,3000</t>
  </si>
  <si>
    <t>341106,1,3000</t>
  </si>
  <si>
    <t>341107,1,3000</t>
  </si>
  <si>
    <t>341108,1,2000</t>
  </si>
  <si>
    <t>341109,1,2000</t>
  </si>
  <si>
    <t>装备部件id</t>
  </si>
  <si>
    <t>可镶嵌宝石类型</t>
  </si>
  <si>
    <t>装备等级</t>
  </si>
  <si>
    <t>装备品质</t>
  </si>
  <si>
    <t>品质批注</t>
  </si>
  <si>
    <t>装备类型</t>
  </si>
  <si>
    <t>备注</t>
  </si>
  <si>
    <t>名称</t>
  </si>
  <si>
    <t>名称编号</t>
  </si>
  <si>
    <t>对应造型编号</t>
  </si>
  <si>
    <t>对应特效</t>
  </si>
  <si>
    <t>武器等级</t>
  </si>
  <si>
    <t>斧子1</t>
  </si>
  <si>
    <t>锤子2</t>
  </si>
  <si>
    <t>弓箭3</t>
  </si>
  <si>
    <t>剑4</t>
  </si>
  <si>
    <t>法杖5</t>
  </si>
  <si>
    <t>白装</t>
  </si>
  <si>
    <t>剑</t>
  </si>
  <si>
    <t>级</t>
  </si>
  <si>
    <t>绿装</t>
  </si>
  <si>
    <t>蓝装</t>
  </si>
  <si>
    <t>紫装</t>
  </si>
  <si>
    <t>橙装</t>
  </si>
  <si>
    <t>锤</t>
  </si>
  <si>
    <t>弓</t>
  </si>
  <si>
    <t>斧</t>
  </si>
  <si>
    <t>仗</t>
  </si>
  <si>
    <t>407</t>
  </si>
  <si>
    <t>202</t>
  </si>
  <si>
    <t>301</t>
  </si>
  <si>
    <t>102</t>
  </si>
  <si>
    <t>501</t>
  </si>
  <si>
    <t>40008,1,10</t>
  </si>
  <si>
    <t>40008,2,5</t>
  </si>
  <si>
    <t>40008,3,3</t>
  </si>
  <si>
    <t>350400,1,0</t>
  </si>
  <si>
    <t>350401,1,0</t>
  </si>
  <si>
    <t>350402,1,0</t>
  </si>
  <si>
    <t>350403,1,0</t>
  </si>
  <si>
    <t>350404,1,0</t>
  </si>
  <si>
    <t>350406,1,0</t>
  </si>
  <si>
    <t>350407,1,0</t>
  </si>
  <si>
    <t>350408,1,0</t>
  </si>
  <si>
    <t>350409,1,0</t>
  </si>
  <si>
    <t>350410,1,0</t>
  </si>
  <si>
    <t>350411,1,0</t>
  </si>
  <si>
    <t>350412,1,0</t>
  </si>
  <si>
    <t>350500,1,0</t>
  </si>
  <si>
    <t>350501,1,0</t>
  </si>
  <si>
    <t>350502,1,0</t>
  </si>
  <si>
    <t>350503,1,0</t>
  </si>
  <si>
    <t>350504,1,0</t>
  </si>
  <si>
    <t>350506,1,0</t>
  </si>
  <si>
    <t>350507,1,0</t>
  </si>
  <si>
    <t>350508,1,0</t>
  </si>
  <si>
    <t>350509,1,0</t>
  </si>
  <si>
    <t>350510,1,0</t>
  </si>
  <si>
    <t>350511,1,0</t>
  </si>
  <si>
    <t>350512,1,0</t>
  </si>
  <si>
    <t>40008,1,0</t>
  </si>
  <si>
    <t>40009,1,0</t>
  </si>
  <si>
    <t>40010,1,0</t>
  </si>
  <si>
    <t>40011,1,0</t>
  </si>
  <si>
    <t>40008,2,0</t>
  </si>
  <si>
    <t>40009,2,0</t>
  </si>
  <si>
    <t>40010,2,0</t>
  </si>
  <si>
    <t>40011,2,0</t>
  </si>
  <si>
    <t>40008,3,0</t>
  </si>
  <si>
    <t>40009,3,0</t>
  </si>
  <si>
    <t>40010,3,0</t>
  </si>
  <si>
    <t>40011,3,0</t>
  </si>
  <si>
    <t>350600,1,0</t>
  </si>
  <si>
    <t>350601,1,0</t>
  </si>
  <si>
    <t>350602,1,0</t>
  </si>
  <si>
    <t>350603,1,0</t>
  </si>
  <si>
    <t>350604,1,0</t>
  </si>
  <si>
    <t>350606,1,0</t>
  </si>
  <si>
    <t>350607,1,0</t>
  </si>
  <si>
    <t>350608,1,0</t>
  </si>
  <si>
    <t>350609,1,0</t>
  </si>
  <si>
    <t>350610,1,0</t>
  </si>
  <si>
    <t>350611,1,0</t>
  </si>
  <si>
    <t>350612,1,0</t>
  </si>
  <si>
    <t>350700,1,0</t>
  </si>
  <si>
    <t>350701,1,0</t>
  </si>
  <si>
    <t>350702,1,0</t>
  </si>
  <si>
    <t>350703,1,0</t>
  </si>
  <si>
    <t>350704,1,0</t>
  </si>
  <si>
    <t>350706,1,0</t>
  </si>
  <si>
    <t>350707,1,0</t>
  </si>
  <si>
    <t>350708,1,0</t>
  </si>
  <si>
    <t>350709,1,0</t>
  </si>
  <si>
    <t>350710,1,0</t>
  </si>
  <si>
    <t>350711,1,0</t>
  </si>
  <si>
    <t>350712,1,0</t>
  </si>
  <si>
    <t>350800,1,0</t>
  </si>
  <si>
    <t>350801,1,0</t>
  </si>
  <si>
    <t>350802,1,0</t>
  </si>
  <si>
    <t>350803,1,0</t>
  </si>
  <si>
    <t>350804,1,0</t>
  </si>
  <si>
    <t>350806,1,0</t>
  </si>
  <si>
    <t>350807,1,0</t>
  </si>
  <si>
    <t>350808,1,0</t>
  </si>
  <si>
    <t>350809,1,0</t>
  </si>
  <si>
    <t>350810,1,0</t>
  </si>
  <si>
    <t>350811,1,0</t>
  </si>
  <si>
    <t>350812,1,0</t>
  </si>
  <si>
    <t>350900,1,0</t>
  </si>
  <si>
    <t>350901,1,0</t>
  </si>
  <si>
    <t>350902,1,0</t>
  </si>
  <si>
    <t>350903,1,0</t>
  </si>
  <si>
    <t>350904,1,0</t>
  </si>
  <si>
    <t>350906,1,0</t>
  </si>
  <si>
    <t>350907,1,0</t>
  </si>
  <si>
    <t>350908,1,0</t>
  </si>
  <si>
    <t>350909,1,0</t>
  </si>
  <si>
    <t>350910,1,0</t>
  </si>
  <si>
    <t>350911,1,0</t>
  </si>
  <si>
    <t>350912,1,0</t>
  </si>
  <si>
    <t>351000,1,0</t>
  </si>
  <si>
    <t>351001,1,0</t>
  </si>
  <si>
    <t>351002,1,0</t>
  </si>
  <si>
    <t>351003,1,0</t>
  </si>
  <si>
    <t>351004,1,0</t>
  </si>
  <si>
    <t>351006,1,0</t>
  </si>
  <si>
    <t>351007,1,0</t>
  </si>
  <si>
    <t>351008,1,0</t>
  </si>
  <si>
    <t>351009,1,0</t>
  </si>
  <si>
    <t>351010,1,0</t>
  </si>
  <si>
    <t>351011,1,0</t>
  </si>
  <si>
    <t>351012,1,0</t>
  </si>
  <si>
    <t>350400,1,50</t>
  </si>
  <si>
    <t>350401,1,50</t>
  </si>
  <si>
    <t>350402,1,50</t>
  </si>
  <si>
    <t>350403,1,50</t>
  </si>
  <si>
    <t>350404,1,50</t>
  </si>
  <si>
    <t>350406,1,50</t>
  </si>
  <si>
    <t>350407,1,50</t>
  </si>
  <si>
    <t>350408,1,50</t>
  </si>
  <si>
    <t>350409,1,50</t>
  </si>
  <si>
    <t>350410,1,50</t>
  </si>
  <si>
    <t>350411,1,50</t>
  </si>
  <si>
    <t>350412,1,50</t>
  </si>
  <si>
    <t>350500,1,8</t>
  </si>
  <si>
    <t>350501,1,8</t>
  </si>
  <si>
    <t>350502,1,8</t>
  </si>
  <si>
    <t>350503,1,8</t>
  </si>
  <si>
    <t>350504,1,8</t>
  </si>
  <si>
    <t>350506,1,8</t>
  </si>
  <si>
    <t>350507,1,8</t>
  </si>
  <si>
    <t>350508,1,8</t>
  </si>
  <si>
    <t>350509,1,8</t>
  </si>
  <si>
    <t>350510,1,8</t>
  </si>
  <si>
    <t>350511,1,8</t>
  </si>
  <si>
    <t>350512,1,8</t>
  </si>
  <si>
    <t>40008,1,25</t>
  </si>
  <si>
    <t>40009,1,25</t>
  </si>
  <si>
    <t>40010,1,25</t>
  </si>
  <si>
    <t>40011,1,25</t>
  </si>
  <si>
    <t>350500,1,50</t>
  </si>
  <si>
    <t>350501,1,50</t>
  </si>
  <si>
    <t>350502,1,50</t>
  </si>
  <si>
    <t>350503,1,50</t>
  </si>
  <si>
    <t>350504,1,50</t>
  </si>
  <si>
    <t>350506,1,50</t>
  </si>
  <si>
    <t>350507,1,50</t>
  </si>
  <si>
    <t>350508,1,50</t>
  </si>
  <si>
    <t>350509,1,50</t>
  </si>
  <si>
    <t>350510,1,50</t>
  </si>
  <si>
    <t>350511,1,50</t>
  </si>
  <si>
    <t>350512,1,50</t>
  </si>
  <si>
    <t>350600,1,12</t>
  </si>
  <si>
    <t>350601,1,12</t>
  </si>
  <si>
    <t>350602,1,12</t>
  </si>
  <si>
    <t>350603,1,12</t>
  </si>
  <si>
    <t>350604,1,12</t>
  </si>
  <si>
    <t>350606,1,12</t>
  </si>
  <si>
    <t>350607,1,12</t>
  </si>
  <si>
    <t>350608,1,12</t>
  </si>
  <si>
    <t>350609,1,12</t>
  </si>
  <si>
    <t>350610,1,12</t>
  </si>
  <si>
    <t>350611,1,12</t>
  </si>
  <si>
    <t>350612,1,12</t>
  </si>
  <si>
    <t>40008,1,38</t>
  </si>
  <si>
    <t>40009,1,38</t>
  </si>
  <si>
    <t>40010,1,38</t>
  </si>
  <si>
    <t>40011,1,38</t>
  </si>
  <si>
    <t>350600,1,23</t>
  </si>
  <si>
    <t>350601,1,23</t>
  </si>
  <si>
    <t>350602,1,23</t>
  </si>
  <si>
    <t>350603,1,23</t>
  </si>
  <si>
    <t>350604,1,23</t>
  </si>
  <si>
    <t>350606,1,23</t>
  </si>
  <si>
    <t>350607,1,23</t>
  </si>
  <si>
    <t>350608,1,23</t>
  </si>
  <si>
    <t>350609,1,23</t>
  </si>
  <si>
    <t>350610,1,23</t>
  </si>
  <si>
    <t>350611,1,23</t>
  </si>
  <si>
    <t>350612,1,23</t>
  </si>
  <si>
    <t>350700,1,23</t>
  </si>
  <si>
    <t>350701,1,23</t>
  </si>
  <si>
    <t>350702,1,23</t>
  </si>
  <si>
    <t>350703,1,23</t>
  </si>
  <si>
    <t>350704,1,23</t>
  </si>
  <si>
    <t>350706,1,23</t>
  </si>
  <si>
    <t>350707,1,23</t>
  </si>
  <si>
    <t>350708,1,23</t>
  </si>
  <si>
    <t>350709,1,23</t>
  </si>
  <si>
    <t>350710,1,23</t>
  </si>
  <si>
    <t>350711,1,23</t>
  </si>
  <si>
    <t>350712,1,23</t>
  </si>
  <si>
    <t>40008,1,125</t>
  </si>
  <si>
    <t>40009,1,125</t>
  </si>
  <si>
    <t>40010,1,125</t>
  </si>
  <si>
    <t>40011,1,125</t>
  </si>
  <si>
    <t>350700,1,27</t>
  </si>
  <si>
    <t>350701,1,27</t>
  </si>
  <si>
    <t>350702,1,27</t>
  </si>
  <si>
    <t>350703,1,27</t>
  </si>
  <si>
    <t>350704,1,27</t>
  </si>
  <si>
    <t>350706,1,27</t>
  </si>
  <si>
    <t>350707,1,27</t>
  </si>
  <si>
    <t>350708,1,27</t>
  </si>
  <si>
    <t>350709,1,27</t>
  </si>
  <si>
    <t>350710,1,27</t>
  </si>
  <si>
    <t>350711,1,27</t>
  </si>
  <si>
    <t>350712,1,27</t>
  </si>
  <si>
    <t>350800,1,19</t>
  </si>
  <si>
    <t>350801,1,19</t>
  </si>
  <si>
    <t>350802,1,19</t>
  </si>
  <si>
    <t>350803,1,19</t>
  </si>
  <si>
    <t>350804,1,19</t>
  </si>
  <si>
    <t>350806,1,19</t>
  </si>
  <si>
    <t>350807,1,19</t>
  </si>
  <si>
    <t>350808,1,19</t>
  </si>
  <si>
    <t>350809,1,19</t>
  </si>
  <si>
    <t>350810,1,19</t>
  </si>
  <si>
    <t>350811,1,19</t>
  </si>
  <si>
    <t>350812,1,19</t>
  </si>
  <si>
    <t>40008,1,150</t>
  </si>
  <si>
    <t>40009,1,150</t>
  </si>
  <si>
    <t>40010,1,150</t>
  </si>
  <si>
    <t>40011,1,150</t>
  </si>
  <si>
    <t>40008,2,6</t>
  </si>
  <si>
    <t>40009,2,6</t>
  </si>
  <si>
    <t>40010,2,6</t>
  </si>
  <si>
    <t>40011,2,6</t>
  </si>
  <si>
    <t>350800,1,23</t>
  </si>
  <si>
    <t>350801,1,23</t>
  </si>
  <si>
    <t>350802,1,23</t>
  </si>
  <si>
    <t>350803,1,23</t>
  </si>
  <si>
    <t>350804,1,23</t>
  </si>
  <si>
    <t>350806,1,23</t>
  </si>
  <si>
    <t>350807,1,23</t>
  </si>
  <si>
    <t>350808,1,23</t>
  </si>
  <si>
    <t>350809,1,23</t>
  </si>
  <si>
    <t>350810,1,23</t>
  </si>
  <si>
    <t>350811,1,23</t>
  </si>
  <si>
    <t>350812,1,23</t>
  </si>
  <si>
    <t>350900,1,13</t>
  </si>
  <si>
    <t>350901,1,13</t>
  </si>
  <si>
    <t>350902,1,13</t>
  </si>
  <si>
    <t>350903,1,13</t>
  </si>
  <si>
    <t>350904,1,13</t>
  </si>
  <si>
    <t>350906,1,13</t>
  </si>
  <si>
    <t>350907,1,13</t>
  </si>
  <si>
    <t>350908,1,13</t>
  </si>
  <si>
    <t>350909,1,13</t>
  </si>
  <si>
    <t>350910,1,13</t>
  </si>
  <si>
    <t>350911,1,13</t>
  </si>
  <si>
    <t>350912,1,13</t>
  </si>
  <si>
    <t>40008,1,238</t>
  </si>
  <si>
    <t>40009,1,238</t>
  </si>
  <si>
    <t>40010,1,238</t>
  </si>
  <si>
    <t>40011,1,238</t>
  </si>
  <si>
    <t>40008,2,19</t>
  </si>
  <si>
    <t>40009,2,19</t>
  </si>
  <si>
    <t>40010,2,19</t>
  </si>
  <si>
    <t>40011,2,19</t>
  </si>
  <si>
    <t>350900,1,23</t>
  </si>
  <si>
    <t>350901,1,23</t>
  </si>
  <si>
    <t>350902,1,23</t>
  </si>
  <si>
    <t>350903,1,23</t>
  </si>
  <si>
    <t>350904,1,23</t>
  </si>
  <si>
    <t>350906,1,23</t>
  </si>
  <si>
    <t>350907,1,23</t>
  </si>
  <si>
    <t>350908,1,23</t>
  </si>
  <si>
    <t>350909,1,23</t>
  </si>
  <si>
    <t>350910,1,23</t>
  </si>
  <si>
    <t>350911,1,23</t>
  </si>
  <si>
    <t>350912,1,23</t>
  </si>
  <si>
    <t>40008,2,50</t>
  </si>
  <si>
    <t>40009,2,50</t>
  </si>
  <si>
    <t>40010,2,50</t>
  </si>
  <si>
    <t>40011,2,50</t>
  </si>
  <si>
    <t>350400,1,69</t>
  </si>
  <si>
    <t>350401,1,69</t>
  </si>
  <si>
    <t>350402,1,69</t>
  </si>
  <si>
    <t>350403,1,69</t>
  </si>
  <si>
    <t>350404,1,69</t>
  </si>
  <si>
    <t>350406,1,69</t>
  </si>
  <si>
    <t>350407,1,69</t>
  </si>
  <si>
    <t>350408,1,69</t>
  </si>
  <si>
    <t>350409,1,69</t>
  </si>
  <si>
    <t>350410,1,69</t>
  </si>
  <si>
    <t>350411,1,69</t>
  </si>
  <si>
    <t>350412,1,69</t>
  </si>
  <si>
    <t>350500,1,69</t>
  </si>
  <si>
    <t>350501,1,69</t>
  </si>
  <si>
    <t>350502,1,69</t>
  </si>
  <si>
    <t>350503,1,69</t>
  </si>
  <si>
    <t>350504,1,69</t>
  </si>
  <si>
    <t>350506,1,69</t>
  </si>
  <si>
    <t>350507,1,69</t>
  </si>
  <si>
    <t>350508,1,69</t>
  </si>
  <si>
    <t>350509,1,69</t>
  </si>
  <si>
    <t>350510,1,69</t>
  </si>
  <si>
    <t>350511,1,69</t>
  </si>
  <si>
    <t>350512,1,69</t>
  </si>
  <si>
    <t>350600,1,15</t>
  </si>
  <si>
    <t>350601,1,15</t>
  </si>
  <si>
    <t>350602,1,15</t>
  </si>
  <si>
    <t>350603,1,15</t>
  </si>
  <si>
    <t>350604,1,15</t>
  </si>
  <si>
    <t>350606,1,15</t>
  </si>
  <si>
    <t>350607,1,15</t>
  </si>
  <si>
    <t>350608,1,15</t>
  </si>
  <si>
    <t>350609,1,15</t>
  </si>
  <si>
    <t>350610,1,15</t>
  </si>
  <si>
    <t>350611,1,15</t>
  </si>
  <si>
    <t>350612,1,15</t>
  </si>
  <si>
    <t>40008,1,50</t>
  </si>
  <si>
    <t>40009,1,50</t>
  </si>
  <si>
    <t>40010,1,50</t>
  </si>
  <si>
    <t>40011,1,50</t>
  </si>
  <si>
    <t>350600,1,38</t>
  </si>
  <si>
    <t>350601,1,38</t>
  </si>
  <si>
    <t>350602,1,38</t>
  </si>
  <si>
    <t>350603,1,38</t>
  </si>
  <si>
    <t>350604,1,38</t>
  </si>
  <si>
    <t>350606,1,38</t>
  </si>
  <si>
    <t>350607,1,38</t>
  </si>
  <si>
    <t>350608,1,38</t>
  </si>
  <si>
    <t>350609,1,38</t>
  </si>
  <si>
    <t>350610,1,38</t>
  </si>
  <si>
    <t>350611,1,38</t>
  </si>
  <si>
    <t>350612,1,38</t>
  </si>
  <si>
    <t>350700,1,38</t>
  </si>
  <si>
    <t>350701,1,38</t>
  </si>
  <si>
    <t>350702,1,38</t>
  </si>
  <si>
    <t>350703,1,38</t>
  </si>
  <si>
    <t>350704,1,38</t>
  </si>
  <si>
    <t>350706,1,38</t>
  </si>
  <si>
    <t>350707,1,38</t>
  </si>
  <si>
    <t>350708,1,38</t>
  </si>
  <si>
    <t>350709,1,38</t>
  </si>
  <si>
    <t>350710,1,38</t>
  </si>
  <si>
    <t>350711,1,38</t>
  </si>
  <si>
    <t>350712,1,38</t>
  </si>
  <si>
    <t>40008,1,175</t>
  </si>
  <si>
    <t>40009,1,175</t>
  </si>
  <si>
    <t>40010,1,175</t>
  </si>
  <si>
    <t>40011,1,175</t>
  </si>
  <si>
    <t>350800,1,27</t>
  </si>
  <si>
    <t>350801,1,27</t>
  </si>
  <si>
    <t>350802,1,27</t>
  </si>
  <si>
    <t>350803,1,27</t>
  </si>
  <si>
    <t>350804,1,27</t>
  </si>
  <si>
    <t>350806,1,27</t>
  </si>
  <si>
    <t>350807,1,27</t>
  </si>
  <si>
    <t>350808,1,27</t>
  </si>
  <si>
    <t>350809,1,27</t>
  </si>
  <si>
    <t>350810,1,27</t>
  </si>
  <si>
    <t>350811,1,27</t>
  </si>
  <si>
    <t>350812,1,27</t>
  </si>
  <si>
    <t>40008,1,213</t>
  </si>
  <si>
    <t>40009,1,213</t>
  </si>
  <si>
    <t>40010,1,213</t>
  </si>
  <si>
    <t>40011,1,213</t>
  </si>
  <si>
    <t>350800,1,38</t>
  </si>
  <si>
    <t>350801,1,38</t>
  </si>
  <si>
    <t>350802,1,38</t>
  </si>
  <si>
    <t>350803,1,38</t>
  </si>
  <si>
    <t>350804,1,38</t>
  </si>
  <si>
    <t>350806,1,38</t>
  </si>
  <si>
    <t>350807,1,38</t>
  </si>
  <si>
    <t>350808,1,38</t>
  </si>
  <si>
    <t>350809,1,38</t>
  </si>
  <si>
    <t>350810,1,38</t>
  </si>
  <si>
    <t>350811,1,38</t>
  </si>
  <si>
    <t>350812,1,38</t>
  </si>
  <si>
    <t>350900,1,19</t>
  </si>
  <si>
    <t>350901,1,19</t>
  </si>
  <si>
    <t>350902,1,19</t>
  </si>
  <si>
    <t>350903,1,19</t>
  </si>
  <si>
    <t>350904,1,19</t>
  </si>
  <si>
    <t>350906,1,19</t>
  </si>
  <si>
    <t>350907,1,19</t>
  </si>
  <si>
    <t>350908,1,19</t>
  </si>
  <si>
    <t>350909,1,19</t>
  </si>
  <si>
    <t>350910,1,19</t>
  </si>
  <si>
    <t>350911,1,19</t>
  </si>
  <si>
    <t>350912,1,19</t>
  </si>
  <si>
    <t>40008,1,400</t>
  </si>
  <si>
    <t>40009,1,400</t>
  </si>
  <si>
    <t>40010,1,400</t>
  </si>
  <si>
    <t>40011,1,400</t>
  </si>
  <si>
    <t>40008,3,13</t>
  </si>
  <si>
    <t>40009,3,13</t>
  </si>
  <si>
    <t>40010,3,13</t>
  </si>
  <si>
    <t>40011,3,13</t>
  </si>
  <si>
    <t>350900,1,38</t>
  </si>
  <si>
    <t>350901,1,38</t>
  </si>
  <si>
    <t>350902,1,38</t>
  </si>
  <si>
    <t>350903,1,38</t>
  </si>
  <si>
    <t>350904,1,38</t>
  </si>
  <si>
    <t>350906,1,38</t>
  </si>
  <si>
    <t>350907,1,38</t>
  </si>
  <si>
    <t>350908,1,38</t>
  </si>
  <si>
    <t>350909,1,38</t>
  </si>
  <si>
    <t>350910,1,38</t>
  </si>
  <si>
    <t>350911,1,38</t>
  </si>
  <si>
    <t>350912,1,38</t>
  </si>
  <si>
    <t>40008,2,100</t>
  </si>
  <si>
    <t>40009,2,100</t>
  </si>
  <si>
    <t>40010,2,100</t>
  </si>
  <si>
    <t>40011,2,100</t>
  </si>
  <si>
    <t>40008,3,38</t>
  </si>
  <si>
    <t>40009,3,38</t>
  </si>
  <si>
    <t>40010,3,38</t>
  </si>
  <si>
    <t>40011,3,38</t>
  </si>
  <si>
    <t>350400,1,96</t>
  </si>
  <si>
    <t>350401,1,96</t>
  </si>
  <si>
    <t>350402,1,96</t>
  </si>
  <si>
    <t>350403,1,96</t>
  </si>
  <si>
    <t>350404,1,96</t>
  </si>
  <si>
    <t>350406,1,96</t>
  </si>
  <si>
    <t>350407,1,96</t>
  </si>
  <si>
    <t>350408,1,96</t>
  </si>
  <si>
    <t>350409,1,96</t>
  </si>
  <si>
    <t>350410,1,96</t>
  </si>
  <si>
    <t>350411,1,96</t>
  </si>
  <si>
    <t>350412,1,96</t>
  </si>
  <si>
    <t>350500,1,96</t>
  </si>
  <si>
    <t>350501,1,96</t>
  </si>
  <si>
    <t>350502,1,96</t>
  </si>
  <si>
    <t>350503,1,96</t>
  </si>
  <si>
    <t>350504,1,96</t>
  </si>
  <si>
    <t>350506,1,96</t>
  </si>
  <si>
    <t>350507,1,96</t>
  </si>
  <si>
    <t>350508,1,96</t>
  </si>
  <si>
    <t>350509,1,96</t>
  </si>
  <si>
    <t>350510,1,96</t>
  </si>
  <si>
    <t>350511,1,96</t>
  </si>
  <si>
    <t>350512,1,96</t>
  </si>
  <si>
    <t>350600,1,19</t>
  </si>
  <si>
    <t>350601,1,19</t>
  </si>
  <si>
    <t>350602,1,19</t>
  </si>
  <si>
    <t>350603,1,19</t>
  </si>
  <si>
    <t>350604,1,19</t>
  </si>
  <si>
    <t>350606,1,19</t>
  </si>
  <si>
    <t>350607,1,19</t>
  </si>
  <si>
    <t>350608,1,19</t>
  </si>
  <si>
    <t>350609,1,19</t>
  </si>
  <si>
    <t>350610,1,19</t>
  </si>
  <si>
    <t>350611,1,19</t>
  </si>
  <si>
    <t>350612,1,19</t>
  </si>
  <si>
    <t>40008,1,63</t>
  </si>
  <si>
    <t>40009,1,63</t>
  </si>
  <si>
    <t>40010,1,63</t>
  </si>
  <si>
    <t>40011,1,63</t>
  </si>
  <si>
    <t>350600,1,62</t>
  </si>
  <si>
    <t>350601,1,62</t>
  </si>
  <si>
    <t>350602,1,62</t>
  </si>
  <si>
    <t>350603,1,62</t>
  </si>
  <si>
    <t>350604,1,62</t>
  </si>
  <si>
    <t>350606,1,62</t>
  </si>
  <si>
    <t>350607,1,62</t>
  </si>
  <si>
    <t>350608,1,62</t>
  </si>
  <si>
    <t>350609,1,62</t>
  </si>
  <si>
    <t>350610,1,62</t>
  </si>
  <si>
    <t>350611,1,62</t>
  </si>
  <si>
    <t>350612,1,62</t>
  </si>
  <si>
    <t>350700,1,54</t>
  </si>
  <si>
    <t>350701,1,54</t>
  </si>
  <si>
    <t>350702,1,54</t>
  </si>
  <si>
    <t>350703,1,54</t>
  </si>
  <si>
    <t>350704,1,54</t>
  </si>
  <si>
    <t>350706,1,54</t>
  </si>
  <si>
    <t>350707,1,54</t>
  </si>
  <si>
    <t>350708,1,54</t>
  </si>
  <si>
    <t>350709,1,54</t>
  </si>
  <si>
    <t>350710,1,54</t>
  </si>
  <si>
    <t>350711,1,54</t>
  </si>
  <si>
    <t>350712,1,54</t>
  </si>
  <si>
    <t>40008,1,225</t>
  </si>
  <si>
    <t>40009,1,225</t>
  </si>
  <si>
    <t>40010,1,225</t>
  </si>
  <si>
    <t>40011,1,225</t>
  </si>
  <si>
    <t>40008,2,25</t>
  </si>
  <si>
    <t>40009,2,25</t>
  </si>
  <si>
    <t>40010,2,25</t>
  </si>
  <si>
    <t>40011,2,25</t>
  </si>
  <si>
    <t>40008,3,6</t>
  </si>
  <si>
    <t>40009,3,6</t>
  </si>
  <si>
    <t>40010,3,6</t>
  </si>
  <si>
    <t>40011,3,6</t>
  </si>
  <si>
    <t>350700,1,62</t>
  </si>
  <si>
    <t>350701,1,62</t>
  </si>
  <si>
    <t>350702,1,62</t>
  </si>
  <si>
    <t>350703,1,62</t>
  </si>
  <si>
    <t>350704,1,62</t>
  </si>
  <si>
    <t>350706,1,62</t>
  </si>
  <si>
    <t>350707,1,62</t>
  </si>
  <si>
    <t>350708,1,62</t>
  </si>
  <si>
    <t>350709,1,62</t>
  </si>
  <si>
    <t>350710,1,62</t>
  </si>
  <si>
    <t>350711,1,62</t>
  </si>
  <si>
    <t>350712,1,62</t>
  </si>
  <si>
    <t>350800,1,35</t>
  </si>
  <si>
    <t>350801,1,35</t>
  </si>
  <si>
    <t>350802,1,35</t>
  </si>
  <si>
    <t>350803,1,35</t>
  </si>
  <si>
    <t>350804,1,35</t>
  </si>
  <si>
    <t>350806,1,35</t>
  </si>
  <si>
    <t>350807,1,35</t>
  </si>
  <si>
    <t>350808,1,35</t>
  </si>
  <si>
    <t>350809,1,35</t>
  </si>
  <si>
    <t>350810,1,35</t>
  </si>
  <si>
    <t>350811,1,35</t>
  </si>
  <si>
    <t>350812,1,35</t>
  </si>
  <si>
    <t>40008,1,313</t>
  </si>
  <si>
    <t>40009,1,313</t>
  </si>
  <si>
    <t>40010,1,313</t>
  </si>
  <si>
    <t>40011,1,313</t>
  </si>
  <si>
    <t>40008,2,38</t>
  </si>
  <si>
    <t>40009,2,38</t>
  </si>
  <si>
    <t>40010,2,38</t>
  </si>
  <si>
    <t>40011,2,38</t>
  </si>
  <si>
    <t>350800,1,62</t>
  </si>
  <si>
    <t>350801,1,62</t>
  </si>
  <si>
    <t>350802,1,62</t>
  </si>
  <si>
    <t>350803,1,62</t>
  </si>
  <si>
    <t>350804,1,62</t>
  </si>
  <si>
    <t>350806,1,62</t>
  </si>
  <si>
    <t>350807,1,62</t>
  </si>
  <si>
    <t>350808,1,62</t>
  </si>
  <si>
    <t>350809,1,62</t>
  </si>
  <si>
    <t>350810,1,62</t>
  </si>
  <si>
    <t>350811,1,62</t>
  </si>
  <si>
    <t>350812,1,62</t>
  </si>
  <si>
    <t>350900,1,27</t>
  </si>
  <si>
    <t>350901,1,27</t>
  </si>
  <si>
    <t>350902,1,27</t>
  </si>
  <si>
    <t>350903,1,27</t>
  </si>
  <si>
    <t>350904,1,27</t>
  </si>
  <si>
    <t>350906,1,27</t>
  </si>
  <si>
    <t>350907,1,27</t>
  </si>
  <si>
    <t>350908,1,27</t>
  </si>
  <si>
    <t>350909,1,27</t>
  </si>
  <si>
    <t>350910,1,27</t>
  </si>
  <si>
    <t>350911,1,27</t>
  </si>
  <si>
    <t>350912,1,27</t>
  </si>
  <si>
    <t>40008,1,625</t>
  </si>
  <si>
    <t>40009,1,625</t>
  </si>
  <si>
    <t>40010,1,625</t>
  </si>
  <si>
    <t>40011,1,625</t>
  </si>
  <si>
    <t>350900,1,62</t>
  </si>
  <si>
    <t>350901,1,62</t>
  </si>
  <si>
    <t>350902,1,62</t>
  </si>
  <si>
    <t>350903,1,62</t>
  </si>
  <si>
    <t>350904,1,62</t>
  </si>
  <si>
    <t>350906,1,62</t>
  </si>
  <si>
    <t>350907,1,62</t>
  </si>
  <si>
    <t>350908,1,62</t>
  </si>
  <si>
    <t>350909,1,62</t>
  </si>
  <si>
    <t>350910,1,62</t>
  </si>
  <si>
    <t>350911,1,62</t>
  </si>
  <si>
    <t>350912,1,62</t>
  </si>
  <si>
    <t>40008,2,188</t>
  </si>
  <si>
    <t>40009,2,188</t>
  </si>
  <si>
    <t>40010,2,188</t>
  </si>
  <si>
    <t>40011,2,188</t>
  </si>
  <si>
    <t>40008,3,100</t>
  </si>
  <si>
    <t>40009,3,100</t>
  </si>
  <si>
    <t>40010,3,100</t>
  </si>
  <si>
    <t>40011,3,100</t>
  </si>
  <si>
    <t>350400,1,115</t>
  </si>
  <si>
    <t>350401,1,115</t>
  </si>
  <si>
    <t>350402,1,115</t>
  </si>
  <si>
    <t>350403,1,115</t>
  </si>
  <si>
    <t>350404,1,115</t>
  </si>
  <si>
    <t>350406,1,115</t>
  </si>
  <si>
    <t>350407,1,115</t>
  </si>
  <si>
    <t>350408,1,115</t>
  </si>
  <si>
    <t>350409,1,115</t>
  </si>
  <si>
    <t>350410,1,115</t>
  </si>
  <si>
    <t>350411,1,115</t>
  </si>
  <si>
    <t>350412,1,115</t>
  </si>
  <si>
    <t>40008,1,75</t>
  </si>
  <si>
    <t>40009,1,75</t>
  </si>
  <si>
    <t>40010,1,75</t>
  </si>
  <si>
    <t>40011,1,75</t>
  </si>
  <si>
    <t>350500,1,115</t>
  </si>
  <si>
    <t>350501,1,115</t>
  </si>
  <si>
    <t>350502,1,115</t>
  </si>
  <si>
    <t>350503,1,115</t>
  </si>
  <si>
    <t>350504,1,115</t>
  </si>
  <si>
    <t>350506,1,115</t>
  </si>
  <si>
    <t>350507,1,115</t>
  </si>
  <si>
    <t>350508,1,115</t>
  </si>
  <si>
    <t>350509,1,115</t>
  </si>
  <si>
    <t>350510,1,115</t>
  </si>
  <si>
    <t>350511,1,115</t>
  </si>
  <si>
    <t>350512,1,115</t>
  </si>
  <si>
    <t>40008,2,13</t>
  </si>
  <si>
    <t>40009,2,13</t>
  </si>
  <si>
    <t>40010,2,13</t>
  </si>
  <si>
    <t>40011,2,13</t>
  </si>
  <si>
    <t>350600,1,77</t>
  </si>
  <si>
    <t>350601,1,77</t>
  </si>
  <si>
    <t>350602,1,77</t>
  </si>
  <si>
    <t>350603,1,77</t>
  </si>
  <si>
    <t>350604,1,77</t>
  </si>
  <si>
    <t>350606,1,77</t>
  </si>
  <si>
    <t>350607,1,77</t>
  </si>
  <si>
    <t>350608,1,77</t>
  </si>
  <si>
    <t>350609,1,77</t>
  </si>
  <si>
    <t>350610,1,77</t>
  </si>
  <si>
    <t>350611,1,77</t>
  </si>
  <si>
    <t>350612,1,77</t>
  </si>
  <si>
    <t>40008,1,250</t>
  </si>
  <si>
    <t>40009,1,250</t>
  </si>
  <si>
    <t>40010,1,250</t>
  </si>
  <si>
    <t>40011,1,250</t>
  </si>
  <si>
    <t>350700,1,77</t>
  </si>
  <si>
    <t>350701,1,77</t>
  </si>
  <si>
    <t>350702,1,77</t>
  </si>
  <si>
    <t>350703,1,77</t>
  </si>
  <si>
    <t>350704,1,77</t>
  </si>
  <si>
    <t>350706,1,77</t>
  </si>
  <si>
    <t>350707,1,77</t>
  </si>
  <si>
    <t>350708,1,77</t>
  </si>
  <si>
    <t>350709,1,77</t>
  </si>
  <si>
    <t>350710,1,77</t>
  </si>
  <si>
    <t>350711,1,77</t>
  </si>
  <si>
    <t>350712,1,77</t>
  </si>
  <si>
    <t>40008,1,375</t>
  </si>
  <si>
    <t>40009,1,375</t>
  </si>
  <si>
    <t>40010,1,375</t>
  </si>
  <si>
    <t>40011,1,375</t>
  </si>
  <si>
    <t>40008,3,25</t>
  </si>
  <si>
    <t>40009,3,25</t>
  </si>
  <si>
    <t>40010,3,25</t>
  </si>
  <si>
    <t>40011,3,25</t>
  </si>
  <si>
    <t>350800,1,77</t>
  </si>
  <si>
    <t>350801,1,77</t>
  </si>
  <si>
    <t>350802,1,77</t>
  </si>
  <si>
    <t>350803,1,77</t>
  </si>
  <si>
    <t>350804,1,77</t>
  </si>
  <si>
    <t>350806,1,77</t>
  </si>
  <si>
    <t>350807,1,77</t>
  </si>
  <si>
    <t>350808,1,77</t>
  </si>
  <si>
    <t>350809,1,77</t>
  </si>
  <si>
    <t>350810,1,77</t>
  </si>
  <si>
    <t>350811,1,77</t>
  </si>
  <si>
    <t>350812,1,77</t>
  </si>
  <si>
    <t>350900,1,31</t>
  </si>
  <si>
    <t>350901,1,31</t>
  </si>
  <si>
    <t>350902,1,31</t>
  </si>
  <si>
    <t>350903,1,31</t>
  </si>
  <si>
    <t>350904,1,31</t>
  </si>
  <si>
    <t>350906,1,31</t>
  </si>
  <si>
    <t>350907,1,31</t>
  </si>
  <si>
    <t>350908,1,31</t>
  </si>
  <si>
    <t>350909,1,31</t>
  </si>
  <si>
    <t>350910,1,31</t>
  </si>
  <si>
    <t>350911,1,31</t>
  </si>
  <si>
    <t>350912,1,31</t>
  </si>
  <si>
    <t>40008,1,750</t>
  </si>
  <si>
    <t>40009,1,750</t>
  </si>
  <si>
    <t>40010,1,750</t>
  </si>
  <si>
    <t>40011,1,750</t>
  </si>
  <si>
    <t>40008,2,125</t>
  </si>
  <si>
    <t>40009,2,125</t>
  </si>
  <si>
    <t>40010,2,125</t>
  </si>
  <si>
    <t>40011,2,125</t>
  </si>
  <si>
    <t>40008,3,50</t>
  </si>
  <si>
    <t>40009,3,50</t>
  </si>
  <si>
    <t>40010,3,50</t>
  </si>
  <si>
    <t>40011,3,50</t>
  </si>
  <si>
    <t>350900,1,77</t>
  </si>
  <si>
    <t>350901,1,77</t>
  </si>
  <si>
    <t>350902,1,77</t>
  </si>
  <si>
    <t>350903,1,77</t>
  </si>
  <si>
    <t>350904,1,77</t>
  </si>
  <si>
    <t>350906,1,77</t>
  </si>
  <si>
    <t>350907,1,77</t>
  </si>
  <si>
    <t>350908,1,77</t>
  </si>
  <si>
    <t>350909,1,77</t>
  </si>
  <si>
    <t>350910,1,77</t>
  </si>
  <si>
    <t>350911,1,77</t>
  </si>
  <si>
    <t>350912,1,77</t>
  </si>
  <si>
    <t>40008,2,250</t>
  </si>
  <si>
    <t>40009,2,250</t>
  </si>
  <si>
    <t>40010,2,250</t>
  </si>
  <si>
    <t>40011,2,250</t>
  </si>
  <si>
    <t>40008,3,125</t>
  </si>
  <si>
    <t>40009,3,125</t>
  </si>
  <si>
    <t>40010,3,125</t>
  </si>
  <si>
    <t>40011,3,125</t>
  </si>
</sst>
</file>

<file path=xl/styles.xml><?xml version="1.0" encoding="utf-8"?>
<styleSheet xmlns="http://schemas.openxmlformats.org/spreadsheetml/2006/main">
  <numFmts count="4">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s>
  <fonts count="37">
    <font>
      <sz val="10"/>
      <name val="Arial"/>
      <charset val="134"/>
    </font>
    <font>
      <sz val="10"/>
      <name val="宋体"/>
      <charset val="134"/>
    </font>
    <font>
      <b/>
      <sz val="11"/>
      <name val="宋体"/>
      <charset val="134"/>
    </font>
    <font>
      <sz val="11"/>
      <color indexed="10"/>
      <name val="宋体"/>
      <charset val="134"/>
    </font>
    <font>
      <sz val="11"/>
      <color indexed="17"/>
      <name val="宋体"/>
      <charset val="134"/>
    </font>
    <font>
      <sz val="10"/>
      <color indexed="30"/>
      <name val="Arial"/>
      <charset val="134"/>
    </font>
    <font>
      <sz val="10"/>
      <color indexed="8"/>
      <name val="宋体"/>
      <charset val="134"/>
    </font>
    <font>
      <sz val="11"/>
      <name val="宋体"/>
      <charset val="134"/>
    </font>
    <font>
      <sz val="10"/>
      <color indexed="8"/>
      <name val="Arial"/>
      <charset val="134"/>
    </font>
    <font>
      <sz val="11"/>
      <color indexed="8"/>
      <name val="宋体"/>
      <charset val="134"/>
    </font>
    <font>
      <sz val="12"/>
      <name val="宋体"/>
      <charset val="134"/>
    </font>
    <font>
      <sz val="10"/>
      <color indexed="10"/>
      <name val="宋体"/>
      <charset val="134"/>
    </font>
    <font>
      <sz val="10"/>
      <color indexed="10"/>
      <name val="Arial"/>
      <charset val="134"/>
    </font>
    <font>
      <sz val="10"/>
      <color indexed="60"/>
      <name val="宋体"/>
      <charset val="134"/>
    </font>
    <font>
      <sz val="10"/>
      <color indexed="30"/>
      <name val="宋体"/>
      <charset val="134"/>
    </font>
    <font>
      <sz val="10"/>
      <name val="Arial"/>
      <charset val="134"/>
    </font>
    <font>
      <sz val="10"/>
      <color indexed="60"/>
      <name val="Arial"/>
      <charset val="134"/>
    </font>
    <font>
      <sz val="11"/>
      <color theme="1"/>
      <name val="宋体"/>
      <charset val="134"/>
      <scheme val="minor"/>
    </font>
    <font>
      <sz val="11"/>
      <color theme="0"/>
      <name val="宋体"/>
      <charset val="0"/>
      <scheme val="minor"/>
    </font>
    <font>
      <sz val="11"/>
      <color theme="1"/>
      <name val="宋体"/>
      <charset val="0"/>
      <scheme val="minor"/>
    </font>
    <font>
      <sz val="11"/>
      <color indexed="60"/>
      <name val="宋体"/>
      <charset val="134"/>
    </font>
    <font>
      <b/>
      <sz val="11"/>
      <color rgb="FFFA7D00"/>
      <name val="宋体"/>
      <charset val="0"/>
      <scheme val="minor"/>
    </font>
    <font>
      <b/>
      <sz val="11"/>
      <color rgb="FFFFFFFF"/>
      <name val="宋体"/>
      <charset val="0"/>
      <scheme val="minor"/>
    </font>
    <font>
      <sz val="11"/>
      <color rgb="FF3F3F76"/>
      <name val="宋体"/>
      <charset val="0"/>
      <scheme val="minor"/>
    </font>
    <font>
      <b/>
      <sz val="11"/>
      <color theme="1"/>
      <name val="宋体"/>
      <charset val="0"/>
      <scheme val="minor"/>
    </font>
    <font>
      <sz val="11"/>
      <color rgb="FFFA7D00"/>
      <name val="宋体"/>
      <charset val="0"/>
      <scheme val="minor"/>
    </font>
    <font>
      <b/>
      <sz val="13"/>
      <color theme="3"/>
      <name val="宋体"/>
      <charset val="134"/>
      <scheme val="minor"/>
    </font>
    <font>
      <sz val="11"/>
      <color rgb="FFFF0000"/>
      <name val="宋体"/>
      <charset val="0"/>
      <scheme val="minor"/>
    </font>
    <font>
      <sz val="11"/>
      <color rgb="FF006100"/>
      <name val="宋体"/>
      <charset val="0"/>
      <scheme val="minor"/>
    </font>
    <font>
      <b/>
      <sz val="11"/>
      <color theme="3"/>
      <name val="宋体"/>
      <charset val="134"/>
      <scheme val="minor"/>
    </font>
    <font>
      <b/>
      <sz val="18"/>
      <color theme="3"/>
      <name val="宋体"/>
      <charset val="134"/>
      <scheme val="minor"/>
    </font>
    <font>
      <u/>
      <sz val="11"/>
      <color rgb="FF0000FF"/>
      <name val="宋体"/>
      <charset val="0"/>
      <scheme val="minor"/>
    </font>
    <font>
      <b/>
      <sz val="11"/>
      <color rgb="FF3F3F3F"/>
      <name val="宋体"/>
      <charset val="0"/>
      <scheme val="minor"/>
    </font>
    <font>
      <i/>
      <sz val="11"/>
      <color rgb="FF7F7F7F"/>
      <name val="宋体"/>
      <charset val="0"/>
      <scheme val="minor"/>
    </font>
    <font>
      <u/>
      <sz val="11"/>
      <color rgb="FF800080"/>
      <name val="宋体"/>
      <charset val="0"/>
      <scheme val="minor"/>
    </font>
    <font>
      <b/>
      <sz val="15"/>
      <color theme="3"/>
      <name val="宋体"/>
      <charset val="134"/>
      <scheme val="minor"/>
    </font>
    <font>
      <sz val="9"/>
      <name val="宋体"/>
      <charset val="134"/>
    </font>
  </fonts>
  <fills count="41">
    <fill>
      <patternFill patternType="none"/>
    </fill>
    <fill>
      <patternFill patternType="gray125"/>
    </fill>
    <fill>
      <patternFill patternType="solid">
        <fgColor indexed="51"/>
        <bgColor indexed="64"/>
      </patternFill>
    </fill>
    <fill>
      <patternFill patternType="solid">
        <fgColor indexed="13"/>
        <bgColor indexed="64"/>
      </patternFill>
    </fill>
    <fill>
      <patternFill patternType="solid">
        <fgColor indexed="11"/>
        <bgColor indexed="64"/>
      </patternFill>
    </fill>
    <fill>
      <patternFill patternType="solid">
        <fgColor indexed="23"/>
        <bgColor indexed="64"/>
      </patternFill>
    </fill>
    <fill>
      <patternFill patternType="solid">
        <fgColor indexed="40"/>
        <bgColor indexed="64"/>
      </patternFill>
    </fill>
    <fill>
      <patternFill patternType="solid">
        <fgColor indexed="43"/>
        <bgColor indexed="64"/>
      </patternFill>
    </fill>
    <fill>
      <patternFill patternType="solid">
        <fgColor indexed="17"/>
        <bgColor indexed="64"/>
      </patternFill>
    </fill>
    <fill>
      <patternFill patternType="solid">
        <fgColor indexed="46"/>
        <bgColor indexed="64"/>
      </patternFill>
    </fill>
    <fill>
      <patternFill patternType="solid">
        <fgColor indexed="29"/>
        <bgColor indexed="64"/>
      </patternFill>
    </fill>
    <fill>
      <patternFill patternType="solid">
        <fgColor indexed="53"/>
        <bgColor indexed="64"/>
      </patternFill>
    </fill>
    <fill>
      <patternFill patternType="solid">
        <fgColor theme="5"/>
        <bgColor indexed="64"/>
      </patternFill>
    </fill>
    <fill>
      <patternFill patternType="solid">
        <fgColor theme="6" tint="0.599993896298105"/>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theme="4"/>
        <bgColor indexed="64"/>
      </patternFill>
    </fill>
    <fill>
      <patternFill patternType="solid">
        <fgColor rgb="FFF2F2F2"/>
        <bgColor indexed="64"/>
      </patternFill>
    </fill>
    <fill>
      <patternFill patternType="solid">
        <fgColor theme="7"/>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rgb="FFA5A5A5"/>
        <bgColor indexed="64"/>
      </patternFill>
    </fill>
    <fill>
      <patternFill patternType="solid">
        <fgColor theme="6" tint="0.799981688894314"/>
        <bgColor indexed="64"/>
      </patternFill>
    </fill>
    <fill>
      <patternFill patternType="solid">
        <fgColor rgb="FFFFCC99"/>
        <bgColor indexed="64"/>
      </patternFill>
    </fill>
    <fill>
      <patternFill patternType="solid">
        <fgColor theme="9" tint="0.599993896298105"/>
        <bgColor indexed="64"/>
      </patternFill>
    </fill>
    <fill>
      <patternFill patternType="solid">
        <fgColor theme="9"/>
        <bgColor indexed="64"/>
      </patternFill>
    </fill>
    <fill>
      <patternFill patternType="solid">
        <fgColor theme="8" tint="0.599993896298105"/>
        <bgColor indexed="64"/>
      </patternFill>
    </fill>
    <fill>
      <patternFill patternType="solid">
        <fgColor theme="6"/>
        <bgColor indexed="64"/>
      </patternFill>
    </fill>
    <fill>
      <patternFill patternType="solid">
        <fgColor theme="4" tint="0.599993896298105"/>
        <bgColor indexed="64"/>
      </patternFill>
    </fill>
    <fill>
      <patternFill patternType="solid">
        <fgColor rgb="FFC6EFCE"/>
        <bgColor indexed="64"/>
      </patternFill>
    </fill>
    <fill>
      <patternFill patternType="solid">
        <fgColor theme="6" tint="0.399975585192419"/>
        <bgColor indexed="64"/>
      </patternFill>
    </fill>
    <fill>
      <patternFill patternType="solid">
        <fgColor theme="5" tint="0.799981688894314"/>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theme="8" tint="0.399975585192419"/>
        <bgColor indexed="64"/>
      </patternFill>
    </fill>
    <fill>
      <patternFill patternType="solid">
        <fgColor theme="8"/>
        <bgColor indexed="64"/>
      </patternFill>
    </fill>
    <fill>
      <patternFill patternType="solid">
        <fgColor theme="4" tint="0.799981688894314"/>
        <bgColor indexed="64"/>
      </patternFill>
    </fill>
    <fill>
      <patternFill patternType="solid">
        <fgColor theme="5" tint="0.399975585192419"/>
        <bgColor indexed="64"/>
      </patternFill>
    </fill>
    <fill>
      <patternFill patternType="solid">
        <fgColor rgb="FFFFFFCC"/>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double">
        <color rgb="FFFF8001"/>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s>
  <cellStyleXfs count="52">
    <xf numFmtId="0" fontId="0" fillId="0" borderId="0">
      <alignment vertical="center"/>
    </xf>
    <xf numFmtId="42" fontId="17" fillId="0" borderId="0" applyFont="0" applyFill="0" applyBorder="0" applyAlignment="0" applyProtection="0">
      <alignment vertical="center"/>
    </xf>
    <xf numFmtId="0" fontId="19" fillId="24" borderId="0" applyNumberFormat="0" applyBorder="0" applyAlignment="0" applyProtection="0">
      <alignment vertical="center"/>
    </xf>
    <xf numFmtId="0" fontId="23" fillId="25" borderId="1" applyNumberFormat="0" applyAlignment="0" applyProtection="0">
      <alignment vertical="center"/>
    </xf>
    <xf numFmtId="44" fontId="17" fillId="0" borderId="0" applyFont="0" applyFill="0" applyBorder="0" applyAlignment="0" applyProtection="0">
      <alignment vertical="center"/>
    </xf>
    <xf numFmtId="41" fontId="17" fillId="0" borderId="0" applyFont="0" applyFill="0" applyBorder="0" applyAlignment="0" applyProtection="0">
      <alignment vertical="center"/>
    </xf>
    <xf numFmtId="0" fontId="19" fillId="13" borderId="0" applyNumberFormat="0" applyBorder="0" applyAlignment="0" applyProtection="0">
      <alignment vertical="center"/>
    </xf>
    <xf numFmtId="0" fontId="20" fillId="10" borderId="0" applyNumberFormat="0" applyBorder="0" applyAlignment="0" applyProtection="0">
      <alignment vertical="center"/>
    </xf>
    <xf numFmtId="43" fontId="17" fillId="0" borderId="0" applyFont="0" applyFill="0" applyBorder="0" applyAlignment="0" applyProtection="0">
      <alignment vertical="center"/>
    </xf>
    <xf numFmtId="0" fontId="18" fillId="32" borderId="0" applyNumberFormat="0" applyBorder="0" applyAlignment="0" applyProtection="0">
      <alignment vertical="center"/>
    </xf>
    <xf numFmtId="0" fontId="31" fillId="0" borderId="0" applyNumberFormat="0" applyFill="0" applyBorder="0" applyAlignment="0" applyProtection="0">
      <alignment vertical="center"/>
    </xf>
    <xf numFmtId="9" fontId="17" fillId="0" borderId="0" applyFont="0" applyFill="0" applyBorder="0" applyAlignment="0" applyProtection="0">
      <alignment vertical="center"/>
    </xf>
    <xf numFmtId="0" fontId="34" fillId="0" borderId="0" applyNumberFormat="0" applyFill="0" applyBorder="0" applyAlignment="0" applyProtection="0">
      <alignment vertical="center"/>
    </xf>
    <xf numFmtId="0" fontId="15" fillId="0" borderId="0">
      <alignment vertical="center"/>
    </xf>
    <xf numFmtId="0" fontId="17" fillId="40" borderId="8" applyNumberFormat="0" applyFont="0" applyAlignment="0" applyProtection="0">
      <alignment vertical="center"/>
    </xf>
    <xf numFmtId="0" fontId="18" fillId="39" borderId="0" applyNumberFormat="0" applyBorder="0" applyAlignment="0" applyProtection="0">
      <alignment vertical="center"/>
    </xf>
    <xf numFmtId="0" fontId="29"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5" fillId="0" borderId="5" applyNumberFormat="0" applyFill="0" applyAlignment="0" applyProtection="0">
      <alignment vertical="center"/>
    </xf>
    <xf numFmtId="0" fontId="26" fillId="0" borderId="5" applyNumberFormat="0" applyFill="0" applyAlignment="0" applyProtection="0">
      <alignment vertical="center"/>
    </xf>
    <xf numFmtId="0" fontId="18" fillId="35" borderId="0" applyNumberFormat="0" applyBorder="0" applyAlignment="0" applyProtection="0">
      <alignment vertical="center"/>
    </xf>
    <xf numFmtId="0" fontId="29" fillId="0" borderId="6" applyNumberFormat="0" applyFill="0" applyAlignment="0" applyProtection="0">
      <alignment vertical="center"/>
    </xf>
    <xf numFmtId="0" fontId="18" fillId="34" borderId="0" applyNumberFormat="0" applyBorder="0" applyAlignment="0" applyProtection="0">
      <alignment vertical="center"/>
    </xf>
    <xf numFmtId="0" fontId="32" fillId="18" borderId="7" applyNumberFormat="0" applyAlignment="0" applyProtection="0">
      <alignment vertical="center"/>
    </xf>
    <xf numFmtId="0" fontId="21" fillId="18" borderId="1" applyNumberFormat="0" applyAlignment="0" applyProtection="0">
      <alignment vertical="center"/>
    </xf>
    <xf numFmtId="0" fontId="22" fillId="23" borderId="2" applyNumberFormat="0" applyAlignment="0" applyProtection="0">
      <alignment vertical="center"/>
    </xf>
    <xf numFmtId="0" fontId="19" fillId="22" borderId="0" applyNumberFormat="0" applyBorder="0" applyAlignment="0" applyProtection="0">
      <alignment vertical="center"/>
    </xf>
    <xf numFmtId="0" fontId="18" fillId="12" borderId="0" applyNumberFormat="0" applyBorder="0" applyAlignment="0" applyProtection="0">
      <alignment vertical="center"/>
    </xf>
    <xf numFmtId="0" fontId="25" fillId="0" borderId="4" applyNumberFormat="0" applyFill="0" applyAlignment="0" applyProtection="0">
      <alignment vertical="center"/>
    </xf>
    <xf numFmtId="0" fontId="24" fillId="0" borderId="3" applyNumberFormat="0" applyFill="0" applyAlignment="0" applyProtection="0">
      <alignment vertical="center"/>
    </xf>
    <xf numFmtId="0" fontId="28" fillId="31" borderId="0" applyNumberFormat="0" applyBorder="0" applyAlignment="0" applyProtection="0">
      <alignment vertical="center"/>
    </xf>
    <xf numFmtId="0" fontId="20" fillId="7" borderId="0" applyNumberFormat="0" applyBorder="0" applyAlignment="0" applyProtection="0">
      <alignment vertical="center"/>
    </xf>
    <xf numFmtId="0" fontId="19" fillId="21" borderId="0" applyNumberFormat="0" applyBorder="0" applyAlignment="0" applyProtection="0">
      <alignment vertical="center"/>
    </xf>
    <xf numFmtId="0" fontId="18" fillId="17" borderId="0" applyNumberFormat="0" applyBorder="0" applyAlignment="0" applyProtection="0">
      <alignment vertical="center"/>
    </xf>
    <xf numFmtId="0" fontId="19" fillId="38" borderId="0" applyNumberFormat="0" applyBorder="0" applyAlignment="0" applyProtection="0">
      <alignment vertical="center"/>
    </xf>
    <xf numFmtId="0" fontId="19" fillId="30" borderId="0" applyNumberFormat="0" applyBorder="0" applyAlignment="0" applyProtection="0">
      <alignment vertical="center"/>
    </xf>
    <xf numFmtId="0" fontId="19" fillId="33" borderId="0" applyNumberFormat="0" applyBorder="0" applyAlignment="0" applyProtection="0">
      <alignment vertical="center"/>
    </xf>
    <xf numFmtId="0" fontId="19" fillId="20" borderId="0" applyNumberFormat="0" applyBorder="0" applyAlignment="0" applyProtection="0">
      <alignment vertical="center"/>
    </xf>
    <xf numFmtId="0" fontId="18" fillId="29" borderId="0" applyNumberFormat="0" applyBorder="0" applyAlignment="0" applyProtection="0">
      <alignment vertical="center"/>
    </xf>
    <xf numFmtId="0" fontId="18" fillId="19" borderId="0" applyNumberFormat="0" applyBorder="0" applyAlignment="0" applyProtection="0">
      <alignment vertical="center"/>
    </xf>
    <xf numFmtId="0" fontId="19" fillId="16" borderId="0" applyNumberFormat="0" applyBorder="0" applyAlignment="0" applyProtection="0">
      <alignment vertical="center"/>
    </xf>
    <xf numFmtId="0" fontId="19" fillId="15" borderId="0" applyNumberFormat="0" applyBorder="0" applyAlignment="0" applyProtection="0">
      <alignment vertical="center"/>
    </xf>
    <xf numFmtId="0" fontId="18" fillId="37" borderId="0" applyNumberFormat="0" applyBorder="0" applyAlignment="0" applyProtection="0">
      <alignment vertical="center"/>
    </xf>
    <xf numFmtId="0" fontId="19" fillId="28" borderId="0" applyNumberFormat="0" applyBorder="0" applyAlignment="0" applyProtection="0">
      <alignment vertical="center"/>
    </xf>
    <xf numFmtId="0" fontId="18" fillId="36" borderId="0" applyNumberFormat="0" applyBorder="0" applyAlignment="0" applyProtection="0">
      <alignment vertical="center"/>
    </xf>
    <xf numFmtId="0" fontId="18" fillId="27" borderId="0" applyNumberFormat="0" applyBorder="0" applyAlignment="0" applyProtection="0">
      <alignment vertical="center"/>
    </xf>
    <xf numFmtId="0" fontId="19" fillId="26" borderId="0" applyNumberFormat="0" applyBorder="0" applyAlignment="0" applyProtection="0">
      <alignment vertical="center"/>
    </xf>
    <xf numFmtId="0" fontId="18" fillId="14" borderId="0" applyNumberFormat="0" applyBorder="0" applyAlignment="0" applyProtection="0">
      <alignment vertical="center"/>
    </xf>
    <xf numFmtId="0" fontId="15" fillId="0" borderId="0">
      <alignment vertical="center"/>
    </xf>
    <xf numFmtId="0" fontId="15" fillId="0" borderId="0">
      <alignment vertical="center"/>
    </xf>
  </cellStyleXfs>
  <cellXfs count="98">
    <xf numFmtId="0" fontId="0" fillId="0" borderId="0" xfId="0" applyAlignment="1"/>
    <xf numFmtId="0" fontId="1" fillId="0" borderId="0" xfId="0" applyFont="1" applyAlignment="1">
      <alignment textRotation="255"/>
    </xf>
    <xf numFmtId="0" fontId="0" fillId="0" borderId="0" xfId="0" applyFill="1" applyAlignment="1"/>
    <xf numFmtId="0" fontId="0" fillId="0" borderId="0" xfId="0" applyFont="1" applyFill="1" applyAlignment="1"/>
    <xf numFmtId="0" fontId="0" fillId="0" borderId="0" xfId="0" applyFill="1" applyAlignment="1">
      <alignment vertical="center"/>
    </xf>
    <xf numFmtId="0" fontId="0" fillId="0" borderId="0" xfId="0" applyFont="1" applyFill="1" applyAlignment="1">
      <alignment vertical="center"/>
    </xf>
    <xf numFmtId="0" fontId="1" fillId="0" borderId="0" xfId="0" applyFont="1" applyAlignment="1"/>
    <xf numFmtId="0" fontId="0" fillId="0" borderId="0" xfId="0" applyNumberFormat="1" applyFill="1" applyAlignment="1"/>
    <xf numFmtId="0" fontId="2" fillId="2" borderId="0" xfId="0" applyFont="1" applyFill="1">
      <alignment vertical="center"/>
    </xf>
    <xf numFmtId="0" fontId="0" fillId="0" borderId="0" xfId="0">
      <alignment vertical="center"/>
    </xf>
    <xf numFmtId="0" fontId="3" fillId="0" borderId="0" xfId="0" applyFont="1">
      <alignment vertical="center"/>
    </xf>
    <xf numFmtId="0" fontId="4" fillId="0" borderId="0" xfId="0" applyFont="1">
      <alignment vertical="center"/>
    </xf>
    <xf numFmtId="0" fontId="0" fillId="0" borderId="0" xfId="0" applyFont="1">
      <alignment vertical="center"/>
    </xf>
    <xf numFmtId="0" fontId="0" fillId="0" borderId="0" xfId="0" applyFont="1" applyAlignment="1">
      <alignment textRotation="255"/>
    </xf>
    <xf numFmtId="49" fontId="0" fillId="0" borderId="0" xfId="0" applyNumberFormat="1" applyAlignment="1"/>
    <xf numFmtId="49" fontId="0" fillId="0" borderId="0" xfId="0" applyNumberFormat="1" applyFill="1" applyAlignment="1"/>
    <xf numFmtId="0" fontId="0" fillId="0" borderId="0" xfId="0" applyAlignment="1">
      <alignment vertical="center"/>
    </xf>
    <xf numFmtId="0" fontId="0" fillId="0" borderId="0" xfId="0" applyAlignment="1">
      <alignment horizontal="center"/>
    </xf>
    <xf numFmtId="0" fontId="0" fillId="3" borderId="0" xfId="0" applyFill="1" applyAlignment="1"/>
    <xf numFmtId="0" fontId="0" fillId="0" borderId="0" xfId="0" applyAlignment="1">
      <alignment horizontal="left"/>
    </xf>
    <xf numFmtId="0" fontId="5" fillId="0" borderId="0" xfId="0" applyFont="1" applyFill="1" applyAlignment="1"/>
    <xf numFmtId="0" fontId="5" fillId="0" borderId="0" xfId="0" applyFont="1" applyAlignment="1"/>
    <xf numFmtId="0" fontId="1" fillId="4" borderId="0" xfId="0" applyNumberFormat="1" applyFont="1" applyFill="1" applyAlignment="1">
      <alignment textRotation="255"/>
    </xf>
    <xf numFmtId="0" fontId="0" fillId="4" borderId="0" xfId="0" applyNumberFormat="1" applyFont="1" applyFill="1" applyAlignment="1">
      <alignment textRotation="255"/>
    </xf>
    <xf numFmtId="49" fontId="6" fillId="4" borderId="0" xfId="0" applyNumberFormat="1" applyFont="1" applyFill="1" applyAlignment="1">
      <alignment textRotation="255" wrapText="1"/>
    </xf>
    <xf numFmtId="49" fontId="0" fillId="4" borderId="0" xfId="0" applyNumberFormat="1" applyFont="1" applyFill="1" applyAlignment="1">
      <alignment textRotation="255"/>
    </xf>
    <xf numFmtId="49" fontId="1" fillId="4" borderId="0" xfId="0" applyNumberFormat="1" applyFont="1" applyFill="1" applyAlignment="1">
      <alignment textRotation="255"/>
    </xf>
    <xf numFmtId="0" fontId="0" fillId="5" borderId="0" xfId="0" applyNumberFormat="1" applyFont="1" applyFill="1" applyAlignment="1">
      <alignment textRotation="255"/>
    </xf>
    <xf numFmtId="0" fontId="0" fillId="0" borderId="0" xfId="0" applyNumberFormat="1" applyAlignment="1"/>
    <xf numFmtId="0" fontId="1" fillId="0" borderId="0" xfId="0" applyNumberFormat="1" applyFont="1" applyAlignment="1"/>
    <xf numFmtId="0" fontId="0" fillId="3" borderId="0" xfId="0" applyNumberFormat="1" applyFill="1" applyAlignment="1"/>
    <xf numFmtId="0" fontId="0" fillId="0" borderId="0" xfId="0" applyNumberFormat="1" applyFont="1" applyFill="1" applyAlignment="1"/>
    <xf numFmtId="0" fontId="1" fillId="0" borderId="0" xfId="0" applyFont="1" applyFill="1" applyAlignment="1">
      <alignment vertical="center"/>
    </xf>
    <xf numFmtId="0" fontId="1" fillId="5" borderId="0" xfId="0" applyNumberFormat="1" applyFont="1" applyFill="1" applyAlignment="1">
      <alignment textRotation="255"/>
    </xf>
    <xf numFmtId="0" fontId="6" fillId="4" borderId="0" xfId="0" applyNumberFormat="1" applyFont="1" applyFill="1" applyAlignment="1">
      <alignment vertical="center" textRotation="255"/>
    </xf>
    <xf numFmtId="0" fontId="7" fillId="0" borderId="0" xfId="0" applyFont="1" applyAlignment="1">
      <alignment vertical="center"/>
    </xf>
    <xf numFmtId="0" fontId="8" fillId="0" borderId="0" xfId="0" applyNumberFormat="1" applyFont="1" applyAlignment="1">
      <alignment wrapText="1"/>
    </xf>
    <xf numFmtId="0" fontId="9" fillId="0" borderId="0" xfId="0" applyFont="1" applyAlignment="1">
      <alignment vertical="center"/>
    </xf>
    <xf numFmtId="0" fontId="3" fillId="0" borderId="0" xfId="0" applyFont="1" applyAlignment="1">
      <alignment vertical="center"/>
    </xf>
    <xf numFmtId="0" fontId="8" fillId="0" borderId="0" xfId="0" applyNumberFormat="1" applyFont="1" applyFill="1" applyAlignment="1">
      <alignment wrapText="1"/>
    </xf>
    <xf numFmtId="0" fontId="0" fillId="0" borderId="0" xfId="0" applyNumberFormat="1" applyFill="1" applyAlignment="1">
      <alignment horizontal="left"/>
    </xf>
    <xf numFmtId="0" fontId="4" fillId="0" borderId="0" xfId="0" applyFont="1" applyAlignment="1">
      <alignment vertical="center"/>
    </xf>
    <xf numFmtId="0" fontId="0" fillId="4" borderId="0" xfId="0" applyNumberFormat="1" applyFont="1" applyFill="1" applyAlignment="1">
      <alignment horizontal="center" textRotation="255"/>
    </xf>
    <xf numFmtId="0" fontId="1" fillId="4" borderId="0" xfId="0" applyNumberFormat="1" applyFont="1" applyFill="1" applyAlignment="1">
      <alignment horizontal="center" textRotation="255"/>
    </xf>
    <xf numFmtId="49" fontId="1" fillId="2" borderId="0" xfId="0" applyNumberFormat="1" applyFont="1" applyFill="1" applyAlignment="1">
      <alignment textRotation="255"/>
    </xf>
    <xf numFmtId="49" fontId="1" fillId="5" borderId="0" xfId="0" applyNumberFormat="1" applyFont="1" applyFill="1" applyAlignment="1">
      <alignment textRotation="255"/>
    </xf>
    <xf numFmtId="0" fontId="0" fillId="0" borderId="0" xfId="0" applyNumberFormat="1" applyAlignment="1">
      <alignment horizontal="center"/>
    </xf>
    <xf numFmtId="0" fontId="10" fillId="0" borderId="0" xfId="0" applyFont="1" applyAlignment="1">
      <alignment vertical="center"/>
    </xf>
    <xf numFmtId="0" fontId="0" fillId="0" borderId="0" xfId="0" applyNumberFormat="1" applyFill="1" applyAlignment="1">
      <alignment horizontal="center"/>
    </xf>
    <xf numFmtId="49" fontId="0" fillId="5" borderId="0" xfId="0" applyNumberFormat="1" applyFont="1" applyFill="1" applyAlignment="1">
      <alignment textRotation="255"/>
    </xf>
    <xf numFmtId="49" fontId="0" fillId="2" borderId="0" xfId="0" applyNumberFormat="1" applyFont="1" applyFill="1" applyAlignment="1">
      <alignment textRotation="255"/>
    </xf>
    <xf numFmtId="49" fontId="1" fillId="6" borderId="0" xfId="0" applyNumberFormat="1" applyFont="1" applyFill="1" applyAlignment="1">
      <alignment textRotation="255"/>
    </xf>
    <xf numFmtId="0" fontId="1" fillId="3" borderId="0" xfId="0" applyNumberFormat="1" applyFont="1" applyFill="1" applyAlignment="1"/>
    <xf numFmtId="0" fontId="1" fillId="0" borderId="0" xfId="0" applyNumberFormat="1" applyFont="1" applyFill="1" applyAlignment="1"/>
    <xf numFmtId="0" fontId="6" fillId="5" borderId="0" xfId="0" applyNumberFormat="1" applyFont="1" applyFill="1" applyAlignment="1">
      <alignment vertical="center" textRotation="255"/>
    </xf>
    <xf numFmtId="0" fontId="0" fillId="5" borderId="0" xfId="0" applyNumberFormat="1" applyFont="1" applyFill="1" applyAlignment="1">
      <alignment horizontal="left" textRotation="255"/>
    </xf>
    <xf numFmtId="0" fontId="0" fillId="0" borderId="0" xfId="0" applyNumberFormat="1" applyFont="1" applyAlignment="1">
      <alignment textRotation="255"/>
    </xf>
    <xf numFmtId="0" fontId="0" fillId="0" borderId="0" xfId="0" applyNumberFormat="1" applyAlignment="1">
      <alignment horizontal="left"/>
    </xf>
    <xf numFmtId="0" fontId="11" fillId="0" borderId="0" xfId="0" applyNumberFormat="1" applyFont="1" applyAlignment="1">
      <alignment textRotation="255"/>
    </xf>
    <xf numFmtId="0" fontId="11" fillId="7" borderId="0" xfId="33" applyNumberFormat="1" applyFont="1" applyAlignment="1">
      <alignment textRotation="255"/>
    </xf>
    <xf numFmtId="0" fontId="11" fillId="0" borderId="0" xfId="0" applyNumberFormat="1" applyFont="1" applyFill="1" applyAlignment="1">
      <alignment textRotation="255"/>
    </xf>
    <xf numFmtId="0" fontId="11" fillId="5" borderId="0" xfId="0" applyNumberFormat="1" applyFont="1" applyFill="1" applyAlignment="1">
      <alignment textRotation="255"/>
    </xf>
    <xf numFmtId="0" fontId="12" fillId="5" borderId="0" xfId="0" applyNumberFormat="1" applyFont="1" applyFill="1" applyAlignment="1">
      <alignment textRotation="255"/>
    </xf>
    <xf numFmtId="0" fontId="0" fillId="5" borderId="0" xfId="0" applyNumberFormat="1" applyFill="1" applyAlignment="1"/>
    <xf numFmtId="0" fontId="13" fillId="7" borderId="0" xfId="33" applyNumberFormat="1" applyFont="1" applyAlignment="1">
      <alignment textRotation="255"/>
    </xf>
    <xf numFmtId="0" fontId="13" fillId="5" borderId="0" xfId="7" applyNumberFormat="1" applyFont="1" applyFill="1" applyAlignment="1">
      <alignment textRotation="255"/>
    </xf>
    <xf numFmtId="0" fontId="13" fillId="7" borderId="0" xfId="33" applyNumberFormat="1" applyFont="1" applyAlignment="1">
      <alignment horizontal="left" textRotation="255"/>
    </xf>
    <xf numFmtId="0" fontId="0" fillId="0" borderId="0" xfId="0" applyNumberFormat="1" applyFill="1" applyAlignment="1">
      <alignment horizontal="right"/>
    </xf>
    <xf numFmtId="0" fontId="14" fillId="5" borderId="0" xfId="33" applyNumberFormat="1" applyFont="1" applyFill="1" applyAlignment="1">
      <alignment textRotation="255"/>
    </xf>
    <xf numFmtId="0" fontId="14" fillId="7" borderId="0" xfId="33" applyNumberFormat="1" applyFont="1" applyAlignment="1">
      <alignment textRotation="255"/>
    </xf>
    <xf numFmtId="0" fontId="5" fillId="5" borderId="0" xfId="0" applyNumberFormat="1" applyFont="1" applyFill="1" applyAlignment="1"/>
    <xf numFmtId="0" fontId="5" fillId="0" borderId="0" xfId="0" applyNumberFormat="1" applyFont="1" applyAlignment="1"/>
    <xf numFmtId="0" fontId="14" fillId="0" borderId="0" xfId="0" applyNumberFormat="1" applyFont="1" applyFill="1" applyAlignment="1"/>
    <xf numFmtId="0" fontId="5" fillId="0" borderId="0" xfId="0" applyNumberFormat="1" applyFont="1" applyFill="1" applyAlignment="1"/>
    <xf numFmtId="0" fontId="1" fillId="0" borderId="0" xfId="0" applyNumberFormat="1" applyFont="1" applyAlignment="1">
      <alignment textRotation="255"/>
    </xf>
    <xf numFmtId="0" fontId="1" fillId="0" borderId="0" xfId="50" applyFont="1" applyAlignment="1">
      <alignment textRotation="255"/>
    </xf>
    <xf numFmtId="0" fontId="15" fillId="0" borderId="0" xfId="50" applyAlignment="1"/>
    <xf numFmtId="0" fontId="15" fillId="0" borderId="0" xfId="50" applyFill="1" applyAlignment="1"/>
    <xf numFmtId="49" fontId="0" fillId="3" borderId="0" xfId="0" applyNumberFormat="1" applyFont="1" applyFill="1" applyAlignment="1"/>
    <xf numFmtId="49" fontId="0" fillId="8" borderId="0" xfId="0" applyNumberFormat="1" applyFont="1" applyFill="1" applyAlignment="1"/>
    <xf numFmtId="0" fontId="8" fillId="3" borderId="0" xfId="0" applyNumberFormat="1" applyFont="1" applyFill="1" applyAlignment="1">
      <alignment wrapText="1"/>
    </xf>
    <xf numFmtId="0" fontId="8" fillId="0" borderId="0" xfId="0" applyFont="1" applyFill="1" applyAlignment="1">
      <alignment wrapText="1"/>
    </xf>
    <xf numFmtId="49" fontId="0" fillId="6" borderId="0" xfId="0" applyNumberFormat="1" applyFont="1" applyFill="1" applyAlignment="1"/>
    <xf numFmtId="49" fontId="1" fillId="9" borderId="0" xfId="13" applyNumberFormat="1" applyFont="1" applyFill="1" applyAlignment="1"/>
    <xf numFmtId="49" fontId="0" fillId="2" borderId="0" xfId="0" applyNumberFormat="1" applyFont="1" applyFill="1" applyAlignment="1"/>
    <xf numFmtId="0" fontId="0" fillId="0" borderId="0" xfId="0" applyFill="1" applyAlignment="1">
      <alignment horizontal="left"/>
    </xf>
    <xf numFmtId="49" fontId="0" fillId="0" borderId="0" xfId="0" applyNumberFormat="1" applyFont="1" applyAlignment="1"/>
    <xf numFmtId="49" fontId="0" fillId="4" borderId="0" xfId="0" applyNumberFormat="1" applyFill="1" applyAlignment="1"/>
    <xf numFmtId="49" fontId="0" fillId="10" borderId="0" xfId="0" applyNumberFormat="1" applyFill="1" applyAlignment="1"/>
    <xf numFmtId="49" fontId="0" fillId="8" borderId="0" xfId="0" applyNumberFormat="1" applyFill="1" applyAlignment="1"/>
    <xf numFmtId="49" fontId="0" fillId="11" borderId="0" xfId="0" applyNumberFormat="1" applyFont="1" applyFill="1" applyAlignment="1"/>
    <xf numFmtId="49" fontId="0" fillId="11" borderId="0" xfId="0" applyNumberFormat="1" applyFill="1" applyAlignment="1"/>
    <xf numFmtId="0" fontId="0" fillId="0" borderId="0" xfId="0" applyFont="1" applyAlignment="1"/>
    <xf numFmtId="49" fontId="0" fillId="0" borderId="0" xfId="0" applyNumberFormat="1" applyFont="1" applyFill="1" applyAlignment="1"/>
    <xf numFmtId="0" fontId="10" fillId="0" borderId="0" xfId="0" applyFont="1" applyFill="1" applyAlignment="1">
      <alignment vertical="center"/>
    </xf>
    <xf numFmtId="0" fontId="16" fillId="0" borderId="0" xfId="0" applyNumberFormat="1" applyFont="1" applyFill="1" applyAlignment="1"/>
    <xf numFmtId="0" fontId="13" fillId="0" borderId="0" xfId="0" applyNumberFormat="1" applyFont="1" applyFill="1" applyAlignment="1"/>
    <xf numFmtId="0" fontId="12" fillId="0" borderId="0" xfId="0" applyFont="1" applyFill="1" applyAlignment="1"/>
  </cellXfs>
  <cellStyles count="52">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常规 6" xfId="13"/>
    <cellStyle name="注释" xfId="14" builtinId="10"/>
    <cellStyle name="60% - 强调文字颜色 2" xfId="15" builtinId="36"/>
    <cellStyle name="标题 4" xfId="16" builtinId="19"/>
    <cellStyle name="警告文本" xfId="17" builtinId="11"/>
    <cellStyle name="标题" xfId="18" builtinId="15"/>
    <cellStyle name="解释性文本" xfId="19" builtinId="53"/>
    <cellStyle name="标题 1" xfId="20" builtinId="16"/>
    <cellStyle name="标题 2" xfId="21" builtinId="17"/>
    <cellStyle name="60% - 强调文字颜色 1" xfId="22" builtinId="32"/>
    <cellStyle name="标题 3" xfId="23" builtinId="18"/>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2" xfId="50"/>
    <cellStyle name="常规 3" xfId="51"/>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D1983"/>
  <sheetViews>
    <sheetView tabSelected="1" workbookViewId="0">
      <pane xSplit="6" ySplit="1" topLeftCell="V1973" activePane="bottomRight" state="frozen"/>
      <selection/>
      <selection pane="topRight"/>
      <selection pane="bottomLeft"/>
      <selection pane="bottomRight" activeCell="D1995" sqref="D1995"/>
    </sheetView>
  </sheetViews>
  <sheetFormatPr defaultColWidth="9" defaultRowHeight="12.75"/>
  <cols>
    <col min="1" max="1" width="8.71428571428571" style="14" customWidth="1"/>
    <col min="2" max="3" width="5.71428571428571" customWidth="1"/>
    <col min="4" max="4" width="16.7142857142857" customWidth="1"/>
    <col min="5" max="5" width="22.8571428571429" customWidth="1"/>
    <col min="6" max="6" width="12.2857142857143" customWidth="1"/>
    <col min="7" max="7" width="8.57142857142857" customWidth="1"/>
    <col min="8" max="8" width="3.14285714285714" customWidth="1"/>
    <col min="9" max="9" width="3" customWidth="1"/>
    <col min="10" max="10" width="5.71428571428571" customWidth="1"/>
    <col min="11" max="12" width="5.71428571428571" style="16" customWidth="1"/>
    <col min="13" max="13" width="3.57142857142857" customWidth="1"/>
    <col min="14" max="14" width="4.71428571428571" style="14" customWidth="1"/>
    <col min="15" max="15" width="4.71428571428571" customWidth="1"/>
    <col min="16" max="16" width="5.71428571428571" customWidth="1"/>
    <col min="17" max="18" width="3.14285714285714" customWidth="1"/>
    <col min="19" max="19" width="3.14285714285714" style="17" customWidth="1"/>
    <col min="20" max="20" width="7.57142857142857" style="17" customWidth="1"/>
    <col min="21" max="21" width="5.57142857142857" customWidth="1"/>
    <col min="22" max="22" width="3.14285714285714" customWidth="1"/>
    <col min="24" max="24" width="3" customWidth="1"/>
    <col min="25" max="27" width="4.14285714285714" customWidth="1"/>
    <col min="28" max="28" width="5.57142857142857" customWidth="1"/>
    <col min="29" max="29" width="3.14285714285714" customWidth="1"/>
    <col min="30" max="30" width="4.85714285714286" customWidth="1"/>
    <col min="31" max="33" width="5.57142857142857" customWidth="1"/>
    <col min="34" max="36" width="3.14285714285714" customWidth="1"/>
    <col min="37" max="37" width="3" customWidth="1"/>
    <col min="38" max="38" width="3.14285714285714" customWidth="1"/>
    <col min="39" max="39" width="3" style="18" customWidth="1"/>
    <col min="40" max="40" width="3.71428571428571" customWidth="1"/>
    <col min="41" max="41" width="7.42857142857143" customWidth="1"/>
    <col min="42" max="42" width="61.7142857142857" customWidth="1"/>
    <col min="43" max="43" width="13.7142857142857" customWidth="1"/>
    <col min="44" max="44" width="6.71428571428571" customWidth="1"/>
    <col min="45" max="45" width="23.5714285714286" customWidth="1"/>
    <col min="46" max="46" width="3.71428571428571" customWidth="1"/>
    <col min="47" max="47" width="4.71428571428571" customWidth="1"/>
    <col min="48" max="48" width="5" customWidth="1"/>
    <col min="49" max="49" width="7.71428571428571" customWidth="1"/>
    <col min="50" max="50" width="7.71428571428571" style="14" customWidth="1"/>
    <col min="51" max="56" width="3.14285714285714" customWidth="1"/>
    <col min="57" max="57" width="4.14285714285714" customWidth="1"/>
    <col min="58" max="58" width="3" customWidth="1"/>
    <col min="59" max="60" width="4.71428571428571" customWidth="1"/>
    <col min="61" max="66" width="3.14285714285714" customWidth="1"/>
    <col min="67" max="69" width="6.71428571428571" style="16" customWidth="1"/>
    <col min="70" max="70" width="5.71428571428571" style="16" customWidth="1"/>
    <col min="71" max="72" width="3" style="16" customWidth="1"/>
    <col min="73" max="73" width="5.71428571428571" style="16" customWidth="1"/>
    <col min="74" max="74" width="4.71428571428571" style="16" customWidth="1"/>
    <col min="75" max="75" width="5.71428571428571" style="16" customWidth="1"/>
    <col min="76" max="76" width="4.71428571428571" style="16" customWidth="1"/>
    <col min="77" max="78" width="3" style="16" customWidth="1"/>
    <col min="79" max="89" width="6.71428571428571" customWidth="1"/>
    <col min="90" max="90" width="3.14285714285714" customWidth="1"/>
    <col min="91" max="91" width="3" customWidth="1"/>
    <col min="92" max="92" width="3.42857142857143" customWidth="1"/>
    <col min="93" max="93" width="3.14285714285714" customWidth="1"/>
    <col min="94" max="96" width="4.85714285714286" customWidth="1"/>
    <col min="97" max="97" width="4.85714285714286" style="19" customWidth="1"/>
    <col min="98" max="98" width="4.85714285714286" customWidth="1"/>
    <col min="99" max="99" width="3.14285714285714" customWidth="1"/>
    <col min="100" max="106" width="7" style="4" customWidth="1"/>
    <col min="107" max="107" width="10.1428571428571" style="4" customWidth="1"/>
    <col min="108" max="108" width="3" customWidth="1"/>
    <col min="109" max="110" width="3.71428571428571" customWidth="1"/>
    <col min="111" max="111" width="3" customWidth="1"/>
    <col min="112" max="112" width="3.71428571428571" customWidth="1"/>
    <col min="113" max="114" width="3" customWidth="1"/>
    <col min="115" max="118" width="3" style="2" customWidth="1"/>
    <col min="119" max="127" width="3.14285714285714" style="2" customWidth="1"/>
    <col min="128" max="128" width="8.71428571428571" customWidth="1"/>
    <col min="129" max="129" width="4.28571428571429" style="2" customWidth="1"/>
    <col min="130" max="130" width="5.71428571428571" customWidth="1"/>
    <col min="131" max="131" width="6.28571428571429" customWidth="1"/>
    <col min="132" max="132" width="3.71428571428571" style="19" customWidth="1"/>
    <col min="133" max="133" width="13.4285714285714" customWidth="1"/>
    <col min="134" max="135" width="5.71428571428571" customWidth="1"/>
    <col min="136" max="136" width="3.71428571428571" customWidth="1"/>
    <col min="137" max="137" width="4.57142857142857" style="20" customWidth="1"/>
    <col min="138" max="138" width="5.28571428571429" style="20" customWidth="1"/>
    <col min="139" max="139" width="6.71428571428571" style="21" customWidth="1"/>
    <col min="140" max="140" width="3.28571428571429" style="21" customWidth="1"/>
    <col min="141" max="141" width="6.71428571428571" style="21" customWidth="1"/>
    <col min="142" max="142" width="3.28571428571429" style="21" customWidth="1"/>
    <col min="143" max="143" width="6.71428571428571" style="21" customWidth="1"/>
    <col min="144" max="144" width="3.28571428571429" style="21" customWidth="1"/>
    <col min="145" max="145" width="6.71428571428571" style="21" customWidth="1"/>
    <col min="146" max="146" width="3.28571428571429" style="21" customWidth="1"/>
    <col min="147" max="147" width="6.71428571428571" style="21" customWidth="1"/>
    <col min="148" max="148" width="3.28571428571429" style="21" customWidth="1"/>
    <col min="149" max="149" width="6.71428571428571" style="21" customWidth="1"/>
    <col min="150" max="150" width="3.28571428571429" style="21" customWidth="1"/>
    <col min="151" max="151" width="6.71428571428571" style="21" customWidth="1"/>
    <col min="152" max="152" width="3.28571428571429" style="21" customWidth="1"/>
    <col min="153" max="153" width="6.71428571428571" style="21" customWidth="1"/>
    <col min="154" max="154" width="3.28571428571429" style="21" customWidth="1"/>
    <col min="155" max="155" width="6.71428571428571" style="21" customWidth="1"/>
    <col min="156" max="156" width="3.28571428571429" style="21" customWidth="1"/>
    <col min="157" max="157" width="6.71428571428571" style="21" customWidth="1"/>
    <col min="158" max="158" width="3.28571428571429" style="21" customWidth="1"/>
    <col min="159" max="159" width="6.71428571428571" customWidth="1"/>
    <col min="160" max="160" width="3.28571428571429" customWidth="1"/>
    <col min="161" max="161" width="6.71428571428571" customWidth="1"/>
    <col min="162" max="162" width="3.28571428571429" customWidth="1"/>
    <col min="163" max="163" width="6.71428571428571" customWidth="1"/>
    <col min="164" max="164" width="3.28571428571429" customWidth="1"/>
    <col min="165" max="176" width="9" customWidth="1"/>
    <col min="177" max="177" width="18.5714285714286" customWidth="1"/>
    <col min="178" max="178" width="20.7142857142857" customWidth="1"/>
    <col min="179" max="180" width="9" customWidth="1"/>
    <col min="181" max="181" width="31.2857142857143" customWidth="1"/>
    <col min="182" max="182" width="9.14285714285714" customWidth="1"/>
    <col min="183" max="185" width="9" customWidth="1"/>
  </cols>
  <sheetData>
    <row r="1" s="13" customFormat="1" ht="157.5" spans="1:186">
      <c r="A1" s="22" t="s">
        <v>0</v>
      </c>
      <c r="B1" s="23" t="s">
        <v>1</v>
      </c>
      <c r="C1" s="23" t="s">
        <v>2</v>
      </c>
      <c r="D1" s="24" t="s">
        <v>3</v>
      </c>
      <c r="E1" s="25" t="s">
        <v>4</v>
      </c>
      <c r="F1" s="23" t="s">
        <v>5</v>
      </c>
      <c r="G1" s="26" t="s">
        <v>6</v>
      </c>
      <c r="H1" s="27" t="s">
        <v>7</v>
      </c>
      <c r="I1" s="33" t="s">
        <v>8</v>
      </c>
      <c r="J1" s="25" t="s">
        <v>9</v>
      </c>
      <c r="K1" s="34" t="s">
        <v>10</v>
      </c>
      <c r="L1" s="34" t="s">
        <v>11</v>
      </c>
      <c r="M1" s="26" t="s">
        <v>12</v>
      </c>
      <c r="N1" s="26" t="s">
        <v>13</v>
      </c>
      <c r="O1" s="25" t="s">
        <v>14</v>
      </c>
      <c r="P1" s="25" t="s">
        <v>15</v>
      </c>
      <c r="Q1" s="22" t="s">
        <v>16</v>
      </c>
      <c r="R1" s="23" t="s">
        <v>17</v>
      </c>
      <c r="S1" s="42" t="s">
        <v>18</v>
      </c>
      <c r="T1" s="43" t="s">
        <v>19</v>
      </c>
      <c r="U1" s="25" t="s">
        <v>20</v>
      </c>
      <c r="V1" s="44" t="s">
        <v>21</v>
      </c>
      <c r="W1" s="44" t="s">
        <v>22</v>
      </c>
      <c r="X1" s="45" t="s">
        <v>23</v>
      </c>
      <c r="Y1" s="49" t="s">
        <v>24</v>
      </c>
      <c r="Z1" s="49" t="s">
        <v>25</v>
      </c>
      <c r="AA1" s="49" t="s">
        <v>26</v>
      </c>
      <c r="AB1" s="45" t="s">
        <v>27</v>
      </c>
      <c r="AC1" s="44" t="s">
        <v>28</v>
      </c>
      <c r="AD1" s="45" t="s">
        <v>29</v>
      </c>
      <c r="AE1" s="45" t="s">
        <v>30</v>
      </c>
      <c r="AF1" s="26" t="s">
        <v>31</v>
      </c>
      <c r="AG1" s="26" t="s">
        <v>32</v>
      </c>
      <c r="AH1" s="50" t="s">
        <v>33</v>
      </c>
      <c r="AI1" s="25" t="s">
        <v>34</v>
      </c>
      <c r="AJ1" s="25" t="s">
        <v>35</v>
      </c>
      <c r="AK1" s="25" t="s">
        <v>36</v>
      </c>
      <c r="AL1" s="25" t="s">
        <v>37</v>
      </c>
      <c r="AM1" s="25" t="s">
        <v>38</v>
      </c>
      <c r="AN1" s="25" t="s">
        <v>39</v>
      </c>
      <c r="AO1" s="26" t="s">
        <v>40</v>
      </c>
      <c r="AP1" s="25" t="s">
        <v>41</v>
      </c>
      <c r="AQ1" s="51" t="s">
        <v>42</v>
      </c>
      <c r="AR1" s="25" t="s">
        <v>43</v>
      </c>
      <c r="AS1" s="49" t="s">
        <v>44</v>
      </c>
      <c r="AT1" s="45" t="s">
        <v>45</v>
      </c>
      <c r="AU1" s="45" t="s">
        <v>46</v>
      </c>
      <c r="AV1" s="49" t="s">
        <v>47</v>
      </c>
      <c r="AW1" s="49" t="s">
        <v>48</v>
      </c>
      <c r="AX1" s="33" t="s">
        <v>49</v>
      </c>
      <c r="AY1" s="49" t="s">
        <v>50</v>
      </c>
      <c r="AZ1" s="45" t="s">
        <v>51</v>
      </c>
      <c r="BA1" s="51" t="s">
        <v>52</v>
      </c>
      <c r="BB1" s="51" t="s">
        <v>53</v>
      </c>
      <c r="BC1" s="51" t="s">
        <v>54</v>
      </c>
      <c r="BD1" s="51" t="s">
        <v>55</v>
      </c>
      <c r="BE1" s="33" t="s">
        <v>56</v>
      </c>
      <c r="BF1" s="33" t="s">
        <v>57</v>
      </c>
      <c r="BG1" s="22" t="s">
        <v>58</v>
      </c>
      <c r="BH1" s="23" t="s">
        <v>59</v>
      </c>
      <c r="BI1" s="27" t="s">
        <v>60</v>
      </c>
      <c r="BJ1" s="27" t="s">
        <v>61</v>
      </c>
      <c r="BK1" s="27" t="s">
        <v>62</v>
      </c>
      <c r="BL1" s="27" t="s">
        <v>63</v>
      </c>
      <c r="BM1" s="27" t="s">
        <v>64</v>
      </c>
      <c r="BN1" s="27" t="s">
        <v>65</v>
      </c>
      <c r="BO1" s="54" t="s">
        <v>66</v>
      </c>
      <c r="BP1" s="54" t="s">
        <v>67</v>
      </c>
      <c r="BQ1" s="54" t="s">
        <v>68</v>
      </c>
      <c r="BR1" s="54" t="s">
        <v>69</v>
      </c>
      <c r="BS1" s="54" t="s">
        <v>70</v>
      </c>
      <c r="BT1" s="54" t="s">
        <v>71</v>
      </c>
      <c r="BU1" s="54" t="s">
        <v>72</v>
      </c>
      <c r="BV1" s="54" t="s">
        <v>73</v>
      </c>
      <c r="BW1" s="54" t="s">
        <v>74</v>
      </c>
      <c r="BX1" s="54" t="s">
        <v>75</v>
      </c>
      <c r="BY1" s="54" t="s">
        <v>76</v>
      </c>
      <c r="BZ1" s="54" t="s">
        <v>77</v>
      </c>
      <c r="CA1" s="27" t="s">
        <v>78</v>
      </c>
      <c r="CB1" s="27" t="s">
        <v>79</v>
      </c>
      <c r="CC1" s="27" t="s">
        <v>80</v>
      </c>
      <c r="CD1" s="27" t="s">
        <v>81</v>
      </c>
      <c r="CE1" s="27" t="s">
        <v>82</v>
      </c>
      <c r="CF1" s="27" t="s">
        <v>83</v>
      </c>
      <c r="CG1" s="27" t="s">
        <v>84</v>
      </c>
      <c r="CH1" s="27" t="s">
        <v>85</v>
      </c>
      <c r="CI1" s="27" t="s">
        <v>86</v>
      </c>
      <c r="CJ1" s="27" t="s">
        <v>87</v>
      </c>
      <c r="CK1" s="27" t="s">
        <v>88</v>
      </c>
      <c r="CL1" s="27" t="s">
        <v>89</v>
      </c>
      <c r="CM1" s="33" t="s">
        <v>90</v>
      </c>
      <c r="CN1" s="23" t="s">
        <v>91</v>
      </c>
      <c r="CO1" s="27" t="s">
        <v>92</v>
      </c>
      <c r="CP1" s="27" t="s">
        <v>93</v>
      </c>
      <c r="CQ1" s="27" t="s">
        <v>94</v>
      </c>
      <c r="CR1" s="27" t="s">
        <v>95</v>
      </c>
      <c r="CS1" s="55" t="s">
        <v>96</v>
      </c>
      <c r="CT1" s="27" t="s">
        <v>97</v>
      </c>
      <c r="CU1" s="56" t="s">
        <v>98</v>
      </c>
      <c r="CV1" s="54" t="s">
        <v>99</v>
      </c>
      <c r="CW1" s="54" t="s">
        <v>100</v>
      </c>
      <c r="CX1" s="54" t="s">
        <v>101</v>
      </c>
      <c r="CY1" s="54" t="s">
        <v>102</v>
      </c>
      <c r="CZ1" s="54" t="s">
        <v>103</v>
      </c>
      <c r="DA1" s="54" t="s">
        <v>104</v>
      </c>
      <c r="DB1" s="54" t="s">
        <v>105</v>
      </c>
      <c r="DC1" s="54" t="s">
        <v>106</v>
      </c>
      <c r="DD1" s="58" t="s">
        <v>107</v>
      </c>
      <c r="DE1" s="58" t="s">
        <v>108</v>
      </c>
      <c r="DF1" s="58" t="s">
        <v>109</v>
      </c>
      <c r="DG1" s="58" t="s">
        <v>110</v>
      </c>
      <c r="DH1" s="59" t="s">
        <v>111</v>
      </c>
      <c r="DI1" s="60" t="s">
        <v>112</v>
      </c>
      <c r="DJ1" s="60" t="s">
        <v>113</v>
      </c>
      <c r="DK1" s="60" t="s">
        <v>114</v>
      </c>
      <c r="DL1" s="60" t="s">
        <v>115</v>
      </c>
      <c r="DM1" s="60" t="s">
        <v>116</v>
      </c>
      <c r="DN1" s="61" t="s">
        <v>117</v>
      </c>
      <c r="DO1" s="62" t="s">
        <v>118</v>
      </c>
      <c r="DP1" s="62" t="s">
        <v>119</v>
      </c>
      <c r="DQ1" s="62" t="s">
        <v>120</v>
      </c>
      <c r="DR1" s="62" t="s">
        <v>121</v>
      </c>
      <c r="DS1" s="62" t="s">
        <v>122</v>
      </c>
      <c r="DT1" s="62" t="s">
        <v>123</v>
      </c>
      <c r="DU1" s="62" t="s">
        <v>124</v>
      </c>
      <c r="DV1" s="62" t="s">
        <v>125</v>
      </c>
      <c r="DW1" s="62" t="s">
        <v>126</v>
      </c>
      <c r="DX1" s="64" t="s">
        <v>127</v>
      </c>
      <c r="DY1" s="65" t="s">
        <v>128</v>
      </c>
      <c r="DZ1" s="64" t="s">
        <v>129</v>
      </c>
      <c r="EA1" s="64" t="s">
        <v>130</v>
      </c>
      <c r="EB1" s="66" t="s">
        <v>131</v>
      </c>
      <c r="EC1" s="64" t="s">
        <v>132</v>
      </c>
      <c r="ED1" s="64" t="s">
        <v>133</v>
      </c>
      <c r="EE1" s="64" t="s">
        <v>134</v>
      </c>
      <c r="EF1" s="64" t="s">
        <v>135</v>
      </c>
      <c r="EG1" s="68" t="s">
        <v>136</v>
      </c>
      <c r="EH1" s="68" t="s">
        <v>137</v>
      </c>
      <c r="EI1" s="69" t="s">
        <v>138</v>
      </c>
      <c r="EJ1" s="69" t="s">
        <v>139</v>
      </c>
      <c r="EK1" s="69" t="s">
        <v>140</v>
      </c>
      <c r="EL1" s="69" t="s">
        <v>141</v>
      </c>
      <c r="EM1" s="69" t="s">
        <v>142</v>
      </c>
      <c r="EN1" s="69" t="s">
        <v>143</v>
      </c>
      <c r="EO1" s="69" t="s">
        <v>144</v>
      </c>
      <c r="EP1" s="69" t="s">
        <v>145</v>
      </c>
      <c r="EQ1" s="69" t="s">
        <v>146</v>
      </c>
      <c r="ER1" s="69" t="s">
        <v>147</v>
      </c>
      <c r="ES1" s="69" t="s">
        <v>148</v>
      </c>
      <c r="ET1" s="69" t="s">
        <v>149</v>
      </c>
      <c r="EU1" s="69" t="s">
        <v>150</v>
      </c>
      <c r="EV1" s="69" t="s">
        <v>151</v>
      </c>
      <c r="EW1" s="69" t="s">
        <v>152</v>
      </c>
      <c r="EX1" s="69" t="s">
        <v>153</v>
      </c>
      <c r="EY1" s="69" t="s">
        <v>154</v>
      </c>
      <c r="EZ1" s="69" t="s">
        <v>155</v>
      </c>
      <c r="FA1" s="69" t="s">
        <v>156</v>
      </c>
      <c r="FB1" s="69" t="s">
        <v>157</v>
      </c>
      <c r="FC1" s="64" t="s">
        <v>158</v>
      </c>
      <c r="FD1" s="64" t="s">
        <v>159</v>
      </c>
      <c r="FE1" s="64" t="s">
        <v>160</v>
      </c>
      <c r="FF1" s="64" t="s">
        <v>161</v>
      </c>
      <c r="FG1" s="64" t="s">
        <v>162</v>
      </c>
      <c r="FH1" s="64" t="s">
        <v>163</v>
      </c>
      <c r="FI1" s="74" t="s">
        <v>164</v>
      </c>
      <c r="FJ1" s="74" t="s">
        <v>165</v>
      </c>
      <c r="FK1" s="1" t="s">
        <v>166</v>
      </c>
      <c r="FL1" s="1" t="s">
        <v>167</v>
      </c>
      <c r="FM1" s="1" t="s">
        <v>168</v>
      </c>
      <c r="FN1" s="1" t="s">
        <v>169</v>
      </c>
      <c r="FO1" s="1" t="s">
        <v>170</v>
      </c>
      <c r="FP1" s="1" t="s">
        <v>171</v>
      </c>
      <c r="FQ1" s="1" t="s">
        <v>172</v>
      </c>
      <c r="FR1" s="64" t="s">
        <v>173</v>
      </c>
      <c r="FS1" s="1" t="s">
        <v>174</v>
      </c>
      <c r="FT1" s="1" t="s">
        <v>175</v>
      </c>
      <c r="FU1" s="1" t="s">
        <v>176</v>
      </c>
      <c r="FV1" s="1" t="s">
        <v>177</v>
      </c>
      <c r="FW1" s="1" t="s">
        <v>178</v>
      </c>
      <c r="FX1" s="1" t="s">
        <v>179</v>
      </c>
      <c r="FY1" s="1" t="s">
        <v>180</v>
      </c>
      <c r="FZ1" s="75" t="s">
        <v>181</v>
      </c>
      <c r="GA1" s="1" t="s">
        <v>182</v>
      </c>
      <c r="GB1" s="1" t="s">
        <v>183</v>
      </c>
      <c r="GC1" s="51" t="s">
        <v>184</v>
      </c>
      <c r="GD1" s="51" t="s">
        <v>185</v>
      </c>
    </row>
    <row r="2" s="14" customFormat="1" ht="15" customHeight="1" spans="1:186">
      <c r="A2" s="28">
        <v>41600</v>
      </c>
      <c r="B2" s="28" t="s">
        <v>186</v>
      </c>
      <c r="C2" s="28" t="s">
        <v>187</v>
      </c>
      <c r="D2" s="29" t="s">
        <v>188</v>
      </c>
      <c r="E2" s="30" t="s">
        <v>189</v>
      </c>
      <c r="F2" s="28" t="s">
        <v>190</v>
      </c>
      <c r="G2" s="28">
        <v>1</v>
      </c>
      <c r="H2" s="28" t="s">
        <v>191</v>
      </c>
      <c r="I2" s="28" t="s">
        <v>187</v>
      </c>
      <c r="J2" s="35">
        <v>1531</v>
      </c>
      <c r="K2" s="36" t="s">
        <v>192</v>
      </c>
      <c r="L2" s="36"/>
      <c r="M2" s="29" t="s">
        <v>193</v>
      </c>
      <c r="N2" s="28" t="s">
        <v>187</v>
      </c>
      <c r="O2" s="28" t="s">
        <v>187</v>
      </c>
      <c r="P2" s="28">
        <v>2000</v>
      </c>
      <c r="Q2" s="28"/>
      <c r="R2" s="28"/>
      <c r="S2" s="46" t="s">
        <v>194</v>
      </c>
      <c r="T2" s="47" t="s">
        <v>194</v>
      </c>
      <c r="U2" s="28" t="s">
        <v>195</v>
      </c>
      <c r="V2" s="28" t="s">
        <v>187</v>
      </c>
      <c r="W2" s="28" t="s">
        <v>187</v>
      </c>
      <c r="X2" s="28" t="s">
        <v>194</v>
      </c>
      <c r="Y2" s="28"/>
      <c r="Z2" s="28"/>
      <c r="AA2" s="28"/>
      <c r="AB2" s="28" t="s">
        <v>195</v>
      </c>
      <c r="AC2" s="28">
        <v>0</v>
      </c>
      <c r="AD2" s="28" t="s">
        <v>196</v>
      </c>
      <c r="AE2" s="28" t="s">
        <v>195</v>
      </c>
      <c r="AF2" s="28" t="s">
        <v>195</v>
      </c>
      <c r="AG2" s="28" t="s">
        <v>195</v>
      </c>
      <c r="AH2" s="28" t="s">
        <v>194</v>
      </c>
      <c r="AI2" s="28" t="s">
        <v>194</v>
      </c>
      <c r="AJ2" s="28" t="s">
        <v>187</v>
      </c>
      <c r="AK2" s="28" t="s">
        <v>194</v>
      </c>
      <c r="AL2" s="28" t="s">
        <v>187</v>
      </c>
      <c r="AM2" s="30" t="s">
        <v>194</v>
      </c>
      <c r="AN2" s="28">
        <v>0</v>
      </c>
      <c r="AO2" s="28">
        <v>0</v>
      </c>
      <c r="AP2" s="29" t="s">
        <v>197</v>
      </c>
      <c r="AQ2" s="30"/>
      <c r="AR2" s="30" t="s">
        <v>198</v>
      </c>
      <c r="AS2" s="30" t="s">
        <v>199</v>
      </c>
      <c r="AT2" s="28" t="s">
        <v>200</v>
      </c>
      <c r="AU2" s="28" t="s">
        <v>187</v>
      </c>
      <c r="AV2" s="28" t="s">
        <v>200</v>
      </c>
      <c r="AW2" s="28" t="s">
        <v>201</v>
      </c>
      <c r="AX2" s="28" t="s">
        <v>202</v>
      </c>
      <c r="AY2" s="30" t="s">
        <v>194</v>
      </c>
      <c r="AZ2" s="30" t="s">
        <v>194</v>
      </c>
      <c r="BA2" s="30"/>
      <c r="BB2" s="30"/>
      <c r="BC2" s="30"/>
      <c r="BD2" s="30"/>
      <c r="BE2" s="28" t="s">
        <v>194</v>
      </c>
      <c r="BF2" s="28" t="s">
        <v>187</v>
      </c>
      <c r="BG2" s="28" t="s">
        <v>203</v>
      </c>
      <c r="BH2" s="28" t="s">
        <v>203</v>
      </c>
      <c r="BI2" s="28">
        <v>0</v>
      </c>
      <c r="BJ2" s="28">
        <v>0</v>
      </c>
      <c r="BK2" s="28">
        <v>0</v>
      </c>
      <c r="BL2" s="28">
        <v>0</v>
      </c>
      <c r="BM2" s="28">
        <v>0</v>
      </c>
      <c r="BN2" s="28">
        <v>0</v>
      </c>
      <c r="BO2" s="36">
        <v>9999</v>
      </c>
      <c r="BP2" s="36">
        <v>9999</v>
      </c>
      <c r="BQ2" s="36">
        <v>9999</v>
      </c>
      <c r="BR2" s="36"/>
      <c r="BS2" s="36"/>
      <c r="BT2" s="36"/>
      <c r="BU2" s="36" t="s">
        <v>204</v>
      </c>
      <c r="BV2" s="36" t="s">
        <v>205</v>
      </c>
      <c r="BW2" s="36" t="s">
        <v>206</v>
      </c>
      <c r="BX2" s="36"/>
      <c r="BY2" s="36"/>
      <c r="BZ2" s="36"/>
      <c r="CA2" s="28" t="s">
        <v>194</v>
      </c>
      <c r="CB2" s="28" t="s">
        <v>194</v>
      </c>
      <c r="CC2" s="28" t="s">
        <v>194</v>
      </c>
      <c r="CD2" s="28">
        <v>9999</v>
      </c>
      <c r="CE2" s="28" t="s">
        <v>194</v>
      </c>
      <c r="CF2" s="28" t="s">
        <v>194</v>
      </c>
      <c r="CG2" s="28">
        <v>9999</v>
      </c>
      <c r="CH2" s="28" t="s">
        <v>194</v>
      </c>
      <c r="CI2" s="28" t="s">
        <v>194</v>
      </c>
      <c r="CJ2" s="28" t="s">
        <v>194</v>
      </c>
      <c r="CK2" s="28">
        <v>9999</v>
      </c>
      <c r="CL2" s="28" t="s">
        <v>194</v>
      </c>
      <c r="CM2" s="28" t="s">
        <v>194</v>
      </c>
      <c r="CN2" s="28" t="s">
        <v>194</v>
      </c>
      <c r="CO2" s="28" t="s">
        <v>194</v>
      </c>
      <c r="CP2" s="28" t="s">
        <v>207</v>
      </c>
      <c r="CQ2" s="28" t="s">
        <v>208</v>
      </c>
      <c r="CR2" s="28">
        <v>0</v>
      </c>
      <c r="CS2" s="57">
        <v>0</v>
      </c>
      <c r="CT2" s="28" t="s">
        <v>209</v>
      </c>
      <c r="CU2" s="28" t="s">
        <v>194</v>
      </c>
      <c r="CV2" s="39"/>
      <c r="CW2" s="39"/>
      <c r="CX2" s="39" t="s">
        <v>210</v>
      </c>
      <c r="CY2" s="39" t="s">
        <v>211</v>
      </c>
      <c r="CZ2" s="39"/>
      <c r="DA2" s="39"/>
      <c r="DB2" s="39" t="s">
        <v>212</v>
      </c>
      <c r="DC2" s="39" t="s">
        <v>212</v>
      </c>
      <c r="DD2" s="28">
        <v>2</v>
      </c>
      <c r="DE2" s="28"/>
      <c r="DF2" s="28"/>
      <c r="DG2" s="28"/>
      <c r="DH2" s="28">
        <v>13</v>
      </c>
      <c r="DI2" s="28">
        <v>4</v>
      </c>
      <c r="DJ2" s="28">
        <v>6</v>
      </c>
      <c r="DK2" s="7"/>
      <c r="DL2" s="7"/>
      <c r="DM2" s="7"/>
      <c r="DN2" s="63"/>
      <c r="DO2" s="63"/>
      <c r="DP2" s="63"/>
      <c r="DQ2" s="63"/>
      <c r="DR2" s="63"/>
      <c r="DS2" s="63"/>
      <c r="DT2" s="63"/>
      <c r="DU2" s="63"/>
      <c r="DV2" s="63"/>
      <c r="DW2" s="63"/>
      <c r="DX2" s="28">
        <v>100000</v>
      </c>
      <c r="DY2" s="63" t="s">
        <v>213</v>
      </c>
      <c r="DZ2" s="28">
        <v>8000</v>
      </c>
      <c r="EA2" s="28" t="s">
        <v>214</v>
      </c>
      <c r="EB2" s="57">
        <v>1</v>
      </c>
      <c r="EC2" s="28" t="s">
        <v>213</v>
      </c>
      <c r="ED2" s="28">
        <v>2001</v>
      </c>
      <c r="EE2" s="28">
        <v>3001</v>
      </c>
      <c r="EF2" s="28">
        <v>50</v>
      </c>
      <c r="EG2" s="70">
        <v>40012</v>
      </c>
      <c r="EH2" s="70">
        <v>1</v>
      </c>
      <c r="EI2" s="71">
        <v>40012</v>
      </c>
      <c r="EJ2" s="71">
        <v>1</v>
      </c>
      <c r="EK2" s="71">
        <v>40013</v>
      </c>
      <c r="EL2" s="71">
        <v>1</v>
      </c>
      <c r="EM2" s="71">
        <v>40013</v>
      </c>
      <c r="EN2" s="71">
        <v>1</v>
      </c>
      <c r="EO2" s="71">
        <v>40013</v>
      </c>
      <c r="EP2" s="71">
        <v>1</v>
      </c>
      <c r="EQ2" s="71">
        <v>40013</v>
      </c>
      <c r="ER2" s="71">
        <v>1</v>
      </c>
      <c r="ES2" s="71">
        <v>40013</v>
      </c>
      <c r="ET2" s="71">
        <v>1</v>
      </c>
      <c r="EU2" s="71">
        <v>40013</v>
      </c>
      <c r="EV2" s="71">
        <v>1</v>
      </c>
      <c r="EW2" s="71">
        <v>40013</v>
      </c>
      <c r="EX2" s="71">
        <v>1</v>
      </c>
      <c r="EY2" s="71">
        <v>40013</v>
      </c>
      <c r="EZ2" s="71">
        <v>1</v>
      </c>
      <c r="FA2" s="71">
        <v>40013</v>
      </c>
      <c r="FB2" s="71">
        <v>1</v>
      </c>
      <c r="FC2" s="28">
        <v>40013</v>
      </c>
      <c r="FD2" s="28">
        <v>1</v>
      </c>
      <c r="FE2" s="28">
        <v>20100</v>
      </c>
      <c r="FF2" s="28">
        <v>1</v>
      </c>
      <c r="FG2" s="28">
        <v>20100</v>
      </c>
      <c r="FH2" s="28">
        <v>1</v>
      </c>
      <c r="FI2" s="28"/>
      <c r="FJ2" s="28"/>
      <c r="FS2">
        <v>0</v>
      </c>
      <c r="FT2">
        <v>30000</v>
      </c>
      <c r="FU2" t="s">
        <v>215</v>
      </c>
      <c r="FV2" t="s">
        <v>216</v>
      </c>
      <c r="FW2" t="s">
        <v>217</v>
      </c>
      <c r="FX2" t="s">
        <v>218</v>
      </c>
      <c r="FY2" t="s">
        <v>219</v>
      </c>
      <c r="FZ2" s="76">
        <v>0</v>
      </c>
      <c r="GA2">
        <v>1</v>
      </c>
      <c r="GB2"/>
      <c r="GD2"/>
    </row>
    <row r="3" s="14" customFormat="1" ht="15" customHeight="1" spans="1:186">
      <c r="A3" s="28">
        <v>41601</v>
      </c>
      <c r="B3" s="28">
        <v>312</v>
      </c>
      <c r="C3" s="28" t="s">
        <v>220</v>
      </c>
      <c r="D3" s="29" t="s">
        <v>221</v>
      </c>
      <c r="E3" s="30" t="s">
        <v>189</v>
      </c>
      <c r="F3" s="30" t="s">
        <v>190</v>
      </c>
      <c r="G3" s="30">
        <v>5</v>
      </c>
      <c r="H3" s="28" t="s">
        <v>191</v>
      </c>
      <c r="I3" s="28" t="s">
        <v>187</v>
      </c>
      <c r="J3" s="37">
        <v>1464</v>
      </c>
      <c r="K3" s="36" t="s">
        <v>192</v>
      </c>
      <c r="L3" s="36"/>
      <c r="M3" s="29" t="s">
        <v>193</v>
      </c>
      <c r="N3" s="28" t="s">
        <v>187</v>
      </c>
      <c r="O3" s="28" t="s">
        <v>187</v>
      </c>
      <c r="P3" s="28">
        <v>2000</v>
      </c>
      <c r="Q3" s="28"/>
      <c r="R3" s="28"/>
      <c r="S3" s="46" t="s">
        <v>194</v>
      </c>
      <c r="T3" s="47" t="s">
        <v>194</v>
      </c>
      <c r="U3" s="28" t="s">
        <v>195</v>
      </c>
      <c r="V3" s="28" t="s">
        <v>187</v>
      </c>
      <c r="W3" s="28" t="s">
        <v>187</v>
      </c>
      <c r="X3" s="28" t="s">
        <v>194</v>
      </c>
      <c r="Y3" s="28"/>
      <c r="Z3" s="28"/>
      <c r="AA3" s="28"/>
      <c r="AB3" s="28" t="s">
        <v>195</v>
      </c>
      <c r="AC3" s="28">
        <v>0</v>
      </c>
      <c r="AD3" s="28" t="s">
        <v>196</v>
      </c>
      <c r="AE3" s="28" t="s">
        <v>195</v>
      </c>
      <c r="AF3" s="28" t="s">
        <v>195</v>
      </c>
      <c r="AG3" s="28" t="s">
        <v>195</v>
      </c>
      <c r="AH3" s="28" t="s">
        <v>194</v>
      </c>
      <c r="AI3" s="28" t="s">
        <v>194</v>
      </c>
      <c r="AJ3" s="28" t="s">
        <v>187</v>
      </c>
      <c r="AK3" s="28" t="s">
        <v>194</v>
      </c>
      <c r="AL3" s="28" t="s">
        <v>187</v>
      </c>
      <c r="AM3" s="30" t="s">
        <v>194</v>
      </c>
      <c r="AN3" s="28">
        <v>0</v>
      </c>
      <c r="AO3" s="28">
        <v>0</v>
      </c>
      <c r="AP3" s="29" t="s">
        <v>222</v>
      </c>
      <c r="AQ3" s="30"/>
      <c r="AR3" s="30" t="s">
        <v>198</v>
      </c>
      <c r="AS3" s="52" t="s">
        <v>199</v>
      </c>
      <c r="AT3" s="28" t="s">
        <v>200</v>
      </c>
      <c r="AU3" s="28" t="s">
        <v>187</v>
      </c>
      <c r="AV3" s="28" t="s">
        <v>200</v>
      </c>
      <c r="AW3" s="28" t="s">
        <v>201</v>
      </c>
      <c r="AX3" s="28" t="s">
        <v>202</v>
      </c>
      <c r="AY3" s="30" t="s">
        <v>194</v>
      </c>
      <c r="AZ3" s="30" t="s">
        <v>194</v>
      </c>
      <c r="BA3" s="30"/>
      <c r="BB3" s="30"/>
      <c r="BC3" s="30"/>
      <c r="BD3" s="30"/>
      <c r="BE3" s="28" t="s">
        <v>194</v>
      </c>
      <c r="BF3" s="28" t="s">
        <v>187</v>
      </c>
      <c r="BG3" s="28" t="s">
        <v>203</v>
      </c>
      <c r="BH3" s="28" t="s">
        <v>203</v>
      </c>
      <c r="BI3" s="28">
        <v>0</v>
      </c>
      <c r="BJ3" s="28">
        <v>0</v>
      </c>
      <c r="BK3" s="28">
        <v>0</v>
      </c>
      <c r="BL3" s="28">
        <v>0</v>
      </c>
      <c r="BM3" s="28">
        <v>0</v>
      </c>
      <c r="BN3" s="28">
        <v>0</v>
      </c>
      <c r="BO3" s="36">
        <v>9999</v>
      </c>
      <c r="BP3" s="36">
        <v>9999</v>
      </c>
      <c r="BQ3" s="36">
        <v>9999</v>
      </c>
      <c r="BR3" s="36" t="s">
        <v>223</v>
      </c>
      <c r="BS3" s="36"/>
      <c r="BT3" s="36"/>
      <c r="BU3" s="36" t="s">
        <v>224</v>
      </c>
      <c r="BV3" s="36" t="s">
        <v>225</v>
      </c>
      <c r="BW3" s="36" t="s">
        <v>226</v>
      </c>
      <c r="BX3" s="36" t="s">
        <v>227</v>
      </c>
      <c r="BY3" s="36"/>
      <c r="BZ3" s="36"/>
      <c r="CA3" s="28" t="s">
        <v>194</v>
      </c>
      <c r="CB3" s="28" t="s">
        <v>194</v>
      </c>
      <c r="CC3" s="28">
        <v>9999</v>
      </c>
      <c r="CD3" s="28" t="s">
        <v>194</v>
      </c>
      <c r="CE3" s="28" t="s">
        <v>194</v>
      </c>
      <c r="CF3" s="28">
        <v>9999</v>
      </c>
      <c r="CG3" s="28" t="s">
        <v>194</v>
      </c>
      <c r="CH3" s="28">
        <v>9999</v>
      </c>
      <c r="CI3" s="28" t="s">
        <v>194</v>
      </c>
      <c r="CJ3" s="28" t="s">
        <v>223</v>
      </c>
      <c r="CK3" s="28" t="s">
        <v>194</v>
      </c>
      <c r="CL3" s="28" t="s">
        <v>194</v>
      </c>
      <c r="CM3" s="28" t="s">
        <v>194</v>
      </c>
      <c r="CN3" s="28" t="s">
        <v>194</v>
      </c>
      <c r="CO3" s="28" t="s">
        <v>194</v>
      </c>
      <c r="CP3" s="28" t="s">
        <v>207</v>
      </c>
      <c r="CQ3" s="28" t="s">
        <v>208</v>
      </c>
      <c r="CR3" s="28">
        <v>0</v>
      </c>
      <c r="CS3" s="57">
        <v>0</v>
      </c>
      <c r="CT3" s="28" t="s">
        <v>209</v>
      </c>
      <c r="CU3" s="28" t="s">
        <v>194</v>
      </c>
      <c r="CV3" s="39"/>
      <c r="CW3" s="39"/>
      <c r="CX3" s="39"/>
      <c r="CY3" s="39"/>
      <c r="CZ3" s="39"/>
      <c r="DA3" s="39"/>
      <c r="DB3" s="39"/>
      <c r="DC3" s="39"/>
      <c r="DD3" s="28">
        <v>2</v>
      </c>
      <c r="DE3" s="28"/>
      <c r="DF3" s="28"/>
      <c r="DG3" s="28"/>
      <c r="DH3" s="28">
        <v>13</v>
      </c>
      <c r="DI3" s="28">
        <v>4</v>
      </c>
      <c r="DJ3" s="28">
        <v>6</v>
      </c>
      <c r="DK3" s="7"/>
      <c r="DL3" s="7"/>
      <c r="DM3" s="7"/>
      <c r="DN3" s="63"/>
      <c r="DO3" s="63"/>
      <c r="DP3" s="63"/>
      <c r="DQ3" s="63"/>
      <c r="DR3" s="63"/>
      <c r="DS3" s="63"/>
      <c r="DT3" s="63"/>
      <c r="DU3" s="63"/>
      <c r="DV3" s="63"/>
      <c r="DW3" s="63"/>
      <c r="DX3" s="28">
        <v>100001</v>
      </c>
      <c r="DY3" s="63" t="s">
        <v>213</v>
      </c>
      <c r="DZ3" s="28">
        <v>8000</v>
      </c>
      <c r="EA3" s="28" t="s">
        <v>214</v>
      </c>
      <c r="EB3" s="57">
        <v>1</v>
      </c>
      <c r="EC3" s="28" t="s">
        <v>213</v>
      </c>
      <c r="ED3" s="28">
        <v>2001</v>
      </c>
      <c r="EE3" s="28">
        <v>3001</v>
      </c>
      <c r="EF3" s="28">
        <v>50</v>
      </c>
      <c r="EG3" s="70">
        <v>40012</v>
      </c>
      <c r="EH3" s="70">
        <v>1</v>
      </c>
      <c r="EI3" s="71">
        <v>40012</v>
      </c>
      <c r="EJ3" s="71">
        <v>1</v>
      </c>
      <c r="EK3" s="71">
        <v>40013</v>
      </c>
      <c r="EL3" s="71">
        <v>1</v>
      </c>
      <c r="EM3" s="71">
        <v>40013</v>
      </c>
      <c r="EN3" s="71">
        <v>1</v>
      </c>
      <c r="EO3" s="71">
        <v>40013</v>
      </c>
      <c r="EP3" s="71">
        <v>1</v>
      </c>
      <c r="EQ3" s="71">
        <v>40013</v>
      </c>
      <c r="ER3" s="71">
        <v>1</v>
      </c>
      <c r="ES3" s="71">
        <v>40013</v>
      </c>
      <c r="ET3" s="71">
        <v>1</v>
      </c>
      <c r="EU3" s="71">
        <v>40013</v>
      </c>
      <c r="EV3" s="71">
        <v>1</v>
      </c>
      <c r="EW3" s="71">
        <v>40013</v>
      </c>
      <c r="EX3" s="71">
        <v>1</v>
      </c>
      <c r="EY3" s="71">
        <v>40013</v>
      </c>
      <c r="EZ3" s="71">
        <v>1</v>
      </c>
      <c r="FA3" s="71">
        <v>40013</v>
      </c>
      <c r="FB3" s="71">
        <v>1</v>
      </c>
      <c r="FC3" s="28">
        <v>40013</v>
      </c>
      <c r="FD3" s="28">
        <v>1</v>
      </c>
      <c r="FE3" s="28">
        <v>20100</v>
      </c>
      <c r="FF3" s="28">
        <v>1</v>
      </c>
      <c r="FG3" s="28">
        <v>20100</v>
      </c>
      <c r="FH3" s="28">
        <v>1</v>
      </c>
      <c r="FI3" s="28"/>
      <c r="FJ3" s="28"/>
      <c r="FS3">
        <v>0</v>
      </c>
      <c r="FT3">
        <v>30000</v>
      </c>
      <c r="FU3" t="s">
        <v>215</v>
      </c>
      <c r="FV3" t="s">
        <v>216</v>
      </c>
      <c r="FW3" t="s">
        <v>217</v>
      </c>
      <c r="FX3" t="s">
        <v>218</v>
      </c>
      <c r="FY3" t="s">
        <v>219</v>
      </c>
      <c r="FZ3" s="76">
        <v>0</v>
      </c>
      <c r="GD3"/>
    </row>
    <row r="4" s="14" customFormat="1" ht="15" customHeight="1" spans="1:186">
      <c r="A4" s="28">
        <v>41602</v>
      </c>
      <c r="B4" s="7">
        <v>1640</v>
      </c>
      <c r="C4" s="28" t="s">
        <v>200</v>
      </c>
      <c r="D4" s="29" t="s">
        <v>197</v>
      </c>
      <c r="E4" s="30" t="s">
        <v>189</v>
      </c>
      <c r="F4" s="30" t="s">
        <v>190</v>
      </c>
      <c r="G4" s="30">
        <v>5</v>
      </c>
      <c r="H4" s="28" t="s">
        <v>191</v>
      </c>
      <c r="I4" s="28" t="s">
        <v>187</v>
      </c>
      <c r="J4" s="37">
        <v>1442</v>
      </c>
      <c r="K4" s="36" t="s">
        <v>192</v>
      </c>
      <c r="L4" s="36"/>
      <c r="M4" s="29" t="s">
        <v>193</v>
      </c>
      <c r="N4" s="28" t="s">
        <v>187</v>
      </c>
      <c r="O4" s="28" t="s">
        <v>187</v>
      </c>
      <c r="P4" s="28">
        <v>2000</v>
      </c>
      <c r="Q4" s="28"/>
      <c r="R4" s="28"/>
      <c r="S4" s="46" t="s">
        <v>194</v>
      </c>
      <c r="T4" s="47" t="s">
        <v>194</v>
      </c>
      <c r="U4" s="28" t="s">
        <v>195</v>
      </c>
      <c r="V4" s="28" t="s">
        <v>187</v>
      </c>
      <c r="W4" s="28" t="s">
        <v>187</v>
      </c>
      <c r="X4" s="28" t="s">
        <v>194</v>
      </c>
      <c r="Y4" s="28"/>
      <c r="Z4" s="28"/>
      <c r="AA4" s="28"/>
      <c r="AB4" s="28" t="s">
        <v>195</v>
      </c>
      <c r="AC4" s="28">
        <v>0</v>
      </c>
      <c r="AD4" s="28" t="s">
        <v>196</v>
      </c>
      <c r="AE4" s="28" t="s">
        <v>195</v>
      </c>
      <c r="AF4" s="28" t="s">
        <v>195</v>
      </c>
      <c r="AG4" s="28" t="s">
        <v>195</v>
      </c>
      <c r="AH4" s="28" t="s">
        <v>194</v>
      </c>
      <c r="AI4" s="28" t="s">
        <v>194</v>
      </c>
      <c r="AJ4" s="28" t="s">
        <v>187</v>
      </c>
      <c r="AK4" s="28" t="s">
        <v>194</v>
      </c>
      <c r="AL4" s="28" t="s">
        <v>187</v>
      </c>
      <c r="AM4" s="30" t="s">
        <v>194</v>
      </c>
      <c r="AN4" s="28">
        <v>0</v>
      </c>
      <c r="AO4" s="28">
        <v>0</v>
      </c>
      <c r="AP4" s="29" t="s">
        <v>221</v>
      </c>
      <c r="AQ4" s="30"/>
      <c r="AR4" s="30" t="s">
        <v>198</v>
      </c>
      <c r="AS4" s="30" t="s">
        <v>199</v>
      </c>
      <c r="AT4" s="28" t="s">
        <v>200</v>
      </c>
      <c r="AU4" s="28" t="s">
        <v>187</v>
      </c>
      <c r="AV4" s="28" t="s">
        <v>200</v>
      </c>
      <c r="AW4" s="28" t="s">
        <v>201</v>
      </c>
      <c r="AX4" s="28" t="s">
        <v>202</v>
      </c>
      <c r="AY4" s="30" t="s">
        <v>194</v>
      </c>
      <c r="AZ4" s="30" t="s">
        <v>194</v>
      </c>
      <c r="BA4" s="30"/>
      <c r="BB4" s="30"/>
      <c r="BC4" s="30"/>
      <c r="BD4" s="30"/>
      <c r="BE4" s="28" t="s">
        <v>194</v>
      </c>
      <c r="BF4" s="28" t="s">
        <v>187</v>
      </c>
      <c r="BG4" s="28" t="s">
        <v>203</v>
      </c>
      <c r="BH4" s="28" t="s">
        <v>203</v>
      </c>
      <c r="BI4" s="28">
        <v>0</v>
      </c>
      <c r="BJ4" s="28">
        <v>0</v>
      </c>
      <c r="BK4" s="28">
        <v>0</v>
      </c>
      <c r="BL4" s="28">
        <v>0</v>
      </c>
      <c r="BM4" s="28">
        <v>0</v>
      </c>
      <c r="BN4" s="28">
        <v>0</v>
      </c>
      <c r="BO4" s="36">
        <v>9999</v>
      </c>
      <c r="BP4" s="36">
        <v>9999</v>
      </c>
      <c r="BQ4" s="36">
        <v>9999</v>
      </c>
      <c r="BR4" s="36" t="s">
        <v>223</v>
      </c>
      <c r="BS4" s="36"/>
      <c r="BT4" s="36"/>
      <c r="BU4" s="36" t="s">
        <v>228</v>
      </c>
      <c r="BV4" s="36" t="s">
        <v>227</v>
      </c>
      <c r="BW4" s="36" t="s">
        <v>225</v>
      </c>
      <c r="BX4" s="36" t="s">
        <v>226</v>
      </c>
      <c r="BY4" s="36"/>
      <c r="BZ4" s="36"/>
      <c r="CA4" s="28" t="s">
        <v>194</v>
      </c>
      <c r="CB4" s="28">
        <v>9999</v>
      </c>
      <c r="CC4" s="28">
        <v>9999</v>
      </c>
      <c r="CD4" s="28" t="s">
        <v>194</v>
      </c>
      <c r="CE4" s="28" t="s">
        <v>194</v>
      </c>
      <c r="CF4" s="28">
        <v>9999</v>
      </c>
      <c r="CG4" s="28" t="s">
        <v>194</v>
      </c>
      <c r="CH4" s="28">
        <v>9999</v>
      </c>
      <c r="CI4" s="28" t="s">
        <v>194</v>
      </c>
      <c r="CJ4" s="28" t="s">
        <v>194</v>
      </c>
      <c r="CK4" s="28" t="s">
        <v>194</v>
      </c>
      <c r="CL4" s="28" t="s">
        <v>194</v>
      </c>
      <c r="CM4" s="28" t="s">
        <v>194</v>
      </c>
      <c r="CN4" s="28" t="s">
        <v>194</v>
      </c>
      <c r="CO4" s="28" t="s">
        <v>194</v>
      </c>
      <c r="CP4" s="28" t="s">
        <v>207</v>
      </c>
      <c r="CQ4" s="28" t="s">
        <v>208</v>
      </c>
      <c r="CR4" s="28">
        <v>0</v>
      </c>
      <c r="CS4" s="57">
        <v>0</v>
      </c>
      <c r="CT4" s="28" t="s">
        <v>209</v>
      </c>
      <c r="CU4" s="28" t="s">
        <v>194</v>
      </c>
      <c r="CV4" s="39"/>
      <c r="CW4" s="39"/>
      <c r="CX4" s="39"/>
      <c r="CY4" s="39"/>
      <c r="CZ4" s="39"/>
      <c r="DA4" s="39"/>
      <c r="DB4" s="39"/>
      <c r="DC4" s="39"/>
      <c r="DD4" s="28">
        <v>2</v>
      </c>
      <c r="DE4" s="28"/>
      <c r="DF4" s="28"/>
      <c r="DG4" s="28"/>
      <c r="DH4" s="28">
        <v>13</v>
      </c>
      <c r="DI4" s="28">
        <v>4</v>
      </c>
      <c r="DJ4" s="28">
        <v>6</v>
      </c>
      <c r="DK4" s="7"/>
      <c r="DL4" s="7"/>
      <c r="DM4" s="7"/>
      <c r="DN4" s="63"/>
      <c r="DO4" s="63"/>
      <c r="DP4" s="63"/>
      <c r="DQ4" s="63"/>
      <c r="DR4" s="63"/>
      <c r="DS4" s="63"/>
      <c r="DT4" s="63"/>
      <c r="DU4" s="63"/>
      <c r="DV4" s="63"/>
      <c r="DW4" s="63"/>
      <c r="DX4" s="28">
        <v>100000</v>
      </c>
      <c r="DY4" s="63" t="s">
        <v>213</v>
      </c>
      <c r="DZ4" s="28">
        <v>8000</v>
      </c>
      <c r="EA4" s="28" t="s">
        <v>214</v>
      </c>
      <c r="EB4" s="57">
        <v>1</v>
      </c>
      <c r="EC4" s="28" t="s">
        <v>213</v>
      </c>
      <c r="ED4" s="28">
        <v>2001</v>
      </c>
      <c r="EE4" s="28">
        <v>3001</v>
      </c>
      <c r="EF4" s="28">
        <v>50</v>
      </c>
      <c r="EG4" s="70">
        <v>40012</v>
      </c>
      <c r="EH4" s="70">
        <v>1</v>
      </c>
      <c r="EI4" s="71">
        <v>40012</v>
      </c>
      <c r="EJ4" s="71">
        <v>1</v>
      </c>
      <c r="EK4" s="71">
        <v>40013</v>
      </c>
      <c r="EL4" s="71">
        <v>1</v>
      </c>
      <c r="EM4" s="71">
        <v>40013</v>
      </c>
      <c r="EN4" s="71">
        <v>1</v>
      </c>
      <c r="EO4" s="71">
        <v>40013</v>
      </c>
      <c r="EP4" s="71">
        <v>1</v>
      </c>
      <c r="EQ4" s="71">
        <v>40013</v>
      </c>
      <c r="ER4" s="71">
        <v>1</v>
      </c>
      <c r="ES4" s="71">
        <v>40013</v>
      </c>
      <c r="ET4" s="71">
        <v>1</v>
      </c>
      <c r="EU4" s="71">
        <v>40013</v>
      </c>
      <c r="EV4" s="71">
        <v>1</v>
      </c>
      <c r="EW4" s="71">
        <v>40013</v>
      </c>
      <c r="EX4" s="71">
        <v>1</v>
      </c>
      <c r="EY4" s="71">
        <v>40013</v>
      </c>
      <c r="EZ4" s="71">
        <v>1</v>
      </c>
      <c r="FA4" s="71">
        <v>40013</v>
      </c>
      <c r="FB4" s="71">
        <v>1</v>
      </c>
      <c r="FC4" s="28">
        <v>40013</v>
      </c>
      <c r="FD4" s="28">
        <v>1</v>
      </c>
      <c r="FE4" s="28">
        <v>20100</v>
      </c>
      <c r="FF4" s="28">
        <v>1</v>
      </c>
      <c r="FG4" s="28">
        <v>20100</v>
      </c>
      <c r="FH4" s="28">
        <v>1</v>
      </c>
      <c r="FI4" s="28"/>
      <c r="FJ4" s="28"/>
      <c r="FS4">
        <v>0</v>
      </c>
      <c r="FT4">
        <v>30000</v>
      </c>
      <c r="FU4" t="s">
        <v>215</v>
      </c>
      <c r="FV4" t="s">
        <v>216</v>
      </c>
      <c r="FW4" t="s">
        <v>217</v>
      </c>
      <c r="FX4" t="s">
        <v>218</v>
      </c>
      <c r="FY4" t="s">
        <v>219</v>
      </c>
      <c r="FZ4" s="76">
        <v>0</v>
      </c>
      <c r="GD4" s="78"/>
    </row>
    <row r="5" s="14" customFormat="1" ht="15" customHeight="1" spans="1:186">
      <c r="A5" s="28">
        <v>41603</v>
      </c>
      <c r="B5" s="7">
        <v>72</v>
      </c>
      <c r="C5" s="28" t="s">
        <v>229</v>
      </c>
      <c r="D5" s="29" t="s">
        <v>230</v>
      </c>
      <c r="E5" s="30" t="s">
        <v>189</v>
      </c>
      <c r="F5" s="30" t="s">
        <v>190</v>
      </c>
      <c r="G5" s="30">
        <v>5</v>
      </c>
      <c r="H5" s="28" t="s">
        <v>191</v>
      </c>
      <c r="I5" s="28" t="s">
        <v>187</v>
      </c>
      <c r="J5" s="37">
        <v>1486</v>
      </c>
      <c r="K5" s="36" t="s">
        <v>192</v>
      </c>
      <c r="L5" s="36"/>
      <c r="M5" s="29" t="s">
        <v>193</v>
      </c>
      <c r="N5" s="28" t="s">
        <v>187</v>
      </c>
      <c r="O5" s="28" t="s">
        <v>187</v>
      </c>
      <c r="P5" s="28">
        <v>2000</v>
      </c>
      <c r="Q5" s="28"/>
      <c r="R5" s="28"/>
      <c r="S5" s="46" t="s">
        <v>194</v>
      </c>
      <c r="T5" s="47" t="s">
        <v>194</v>
      </c>
      <c r="U5" s="28" t="s">
        <v>195</v>
      </c>
      <c r="V5" s="28" t="s">
        <v>187</v>
      </c>
      <c r="W5" s="28" t="s">
        <v>187</v>
      </c>
      <c r="X5" s="28" t="s">
        <v>194</v>
      </c>
      <c r="Y5" s="28"/>
      <c r="Z5" s="28"/>
      <c r="AA5" s="28"/>
      <c r="AB5" s="28" t="s">
        <v>195</v>
      </c>
      <c r="AC5" s="28">
        <v>0</v>
      </c>
      <c r="AD5" s="28" t="s">
        <v>196</v>
      </c>
      <c r="AE5" s="28" t="s">
        <v>195</v>
      </c>
      <c r="AF5" s="28" t="s">
        <v>195</v>
      </c>
      <c r="AG5" s="28" t="s">
        <v>195</v>
      </c>
      <c r="AH5" s="28" t="s">
        <v>194</v>
      </c>
      <c r="AI5" s="28" t="s">
        <v>194</v>
      </c>
      <c r="AJ5" s="28" t="s">
        <v>187</v>
      </c>
      <c r="AK5" s="28" t="s">
        <v>194</v>
      </c>
      <c r="AL5" s="28" t="s">
        <v>187</v>
      </c>
      <c r="AM5" s="30" t="s">
        <v>194</v>
      </c>
      <c r="AN5" s="28">
        <v>0</v>
      </c>
      <c r="AO5" s="28">
        <v>0</v>
      </c>
      <c r="AP5" s="29" t="s">
        <v>230</v>
      </c>
      <c r="AQ5" s="30"/>
      <c r="AR5" s="30" t="s">
        <v>198</v>
      </c>
      <c r="AS5" s="30" t="s">
        <v>199</v>
      </c>
      <c r="AT5" s="28" t="s">
        <v>200</v>
      </c>
      <c r="AU5" s="28" t="s">
        <v>187</v>
      </c>
      <c r="AV5" s="28" t="s">
        <v>200</v>
      </c>
      <c r="AW5" s="28" t="s">
        <v>201</v>
      </c>
      <c r="AX5" s="28" t="s">
        <v>202</v>
      </c>
      <c r="AY5" s="30" t="s">
        <v>194</v>
      </c>
      <c r="AZ5" s="30" t="s">
        <v>194</v>
      </c>
      <c r="BA5" s="30"/>
      <c r="BB5" s="30"/>
      <c r="BC5" s="30"/>
      <c r="BD5" s="30"/>
      <c r="BE5" s="28" t="s">
        <v>194</v>
      </c>
      <c r="BF5" s="28" t="s">
        <v>187</v>
      </c>
      <c r="BG5" s="28" t="s">
        <v>203</v>
      </c>
      <c r="BH5" s="28" t="s">
        <v>203</v>
      </c>
      <c r="BI5" s="28">
        <v>0</v>
      </c>
      <c r="BJ5" s="28">
        <v>0</v>
      </c>
      <c r="BK5" s="28">
        <v>0</v>
      </c>
      <c r="BL5" s="28">
        <v>0</v>
      </c>
      <c r="BM5" s="28">
        <v>0</v>
      </c>
      <c r="BN5" s="28">
        <v>0</v>
      </c>
      <c r="BO5" s="36">
        <v>9999</v>
      </c>
      <c r="BP5" s="36">
        <v>9999</v>
      </c>
      <c r="BQ5" s="36">
        <v>9999</v>
      </c>
      <c r="BR5" s="36"/>
      <c r="BS5" s="36"/>
      <c r="BT5" s="36"/>
      <c r="BU5" s="36" t="s">
        <v>225</v>
      </c>
      <c r="BV5" s="36" t="s">
        <v>227</v>
      </c>
      <c r="BW5" s="36" t="s">
        <v>231</v>
      </c>
      <c r="BX5" s="36"/>
      <c r="BY5" s="36"/>
      <c r="BZ5" s="36"/>
      <c r="CA5" s="28" t="s">
        <v>194</v>
      </c>
      <c r="CB5" s="28" t="s">
        <v>194</v>
      </c>
      <c r="CC5" s="28">
        <v>9999</v>
      </c>
      <c r="CD5" s="28" t="s">
        <v>194</v>
      </c>
      <c r="CE5" s="28" t="s">
        <v>194</v>
      </c>
      <c r="CF5" s="28" t="s">
        <v>223</v>
      </c>
      <c r="CG5" s="28" t="s">
        <v>194</v>
      </c>
      <c r="CH5" s="28" t="s">
        <v>194</v>
      </c>
      <c r="CI5" s="28">
        <v>9999</v>
      </c>
      <c r="CJ5" s="28" t="s">
        <v>194</v>
      </c>
      <c r="CK5" s="28" t="s">
        <v>194</v>
      </c>
      <c r="CL5" s="28" t="s">
        <v>194</v>
      </c>
      <c r="CM5" s="28" t="s">
        <v>194</v>
      </c>
      <c r="CN5" s="28" t="s">
        <v>194</v>
      </c>
      <c r="CO5" s="28" t="s">
        <v>194</v>
      </c>
      <c r="CP5" s="28" t="s">
        <v>207</v>
      </c>
      <c r="CQ5" s="28" t="s">
        <v>208</v>
      </c>
      <c r="CR5" s="28">
        <v>0</v>
      </c>
      <c r="CS5" s="57">
        <v>0</v>
      </c>
      <c r="CT5" s="28" t="s">
        <v>209</v>
      </c>
      <c r="CU5" s="28" t="s">
        <v>194</v>
      </c>
      <c r="CV5" s="39"/>
      <c r="CW5" s="39"/>
      <c r="CX5" s="39"/>
      <c r="CY5" s="39"/>
      <c r="CZ5" s="39"/>
      <c r="DA5" s="39"/>
      <c r="DB5" s="39"/>
      <c r="DC5" s="39"/>
      <c r="DD5" s="28">
        <v>2</v>
      </c>
      <c r="DE5" s="28"/>
      <c r="DF5" s="28"/>
      <c r="DG5" s="28"/>
      <c r="DH5" s="28">
        <v>13</v>
      </c>
      <c r="DI5" s="28">
        <v>4</v>
      </c>
      <c r="DJ5" s="28">
        <v>6</v>
      </c>
      <c r="DK5" s="7"/>
      <c r="DL5" s="7"/>
      <c r="DM5" s="7"/>
      <c r="DN5" s="63"/>
      <c r="DO5" s="63"/>
      <c r="DP5" s="63"/>
      <c r="DQ5" s="63"/>
      <c r="DR5" s="63"/>
      <c r="DS5" s="63"/>
      <c r="DT5" s="63"/>
      <c r="DU5" s="63"/>
      <c r="DV5" s="63"/>
      <c r="DW5" s="63"/>
      <c r="DX5" s="28">
        <v>100003</v>
      </c>
      <c r="DY5" s="63" t="s">
        <v>213</v>
      </c>
      <c r="DZ5" s="28">
        <v>8000</v>
      </c>
      <c r="EA5" s="28" t="s">
        <v>214</v>
      </c>
      <c r="EB5" s="57">
        <v>1</v>
      </c>
      <c r="EC5" s="28" t="s">
        <v>213</v>
      </c>
      <c r="ED5" s="28">
        <v>2001</v>
      </c>
      <c r="EE5" s="28">
        <v>3001</v>
      </c>
      <c r="EF5" s="28">
        <v>50</v>
      </c>
      <c r="EG5" s="70">
        <v>40012</v>
      </c>
      <c r="EH5" s="70">
        <v>1</v>
      </c>
      <c r="EI5" s="71">
        <v>40012</v>
      </c>
      <c r="EJ5" s="71">
        <v>1</v>
      </c>
      <c r="EK5" s="71">
        <v>40013</v>
      </c>
      <c r="EL5" s="71">
        <v>1</v>
      </c>
      <c r="EM5" s="71">
        <v>40013</v>
      </c>
      <c r="EN5" s="71">
        <v>1</v>
      </c>
      <c r="EO5" s="71">
        <v>40013</v>
      </c>
      <c r="EP5" s="71">
        <v>1</v>
      </c>
      <c r="EQ5" s="71">
        <v>40013</v>
      </c>
      <c r="ER5" s="71">
        <v>1</v>
      </c>
      <c r="ES5" s="71">
        <v>40013</v>
      </c>
      <c r="ET5" s="71">
        <v>1</v>
      </c>
      <c r="EU5" s="71">
        <v>40013</v>
      </c>
      <c r="EV5" s="71">
        <v>1</v>
      </c>
      <c r="EW5" s="71">
        <v>40013</v>
      </c>
      <c r="EX5" s="71">
        <v>1</v>
      </c>
      <c r="EY5" s="71">
        <v>40013</v>
      </c>
      <c r="EZ5" s="71">
        <v>1</v>
      </c>
      <c r="FA5" s="71">
        <v>40013</v>
      </c>
      <c r="FB5" s="71">
        <v>1</v>
      </c>
      <c r="FC5" s="28">
        <v>40013</v>
      </c>
      <c r="FD5" s="28">
        <v>1</v>
      </c>
      <c r="FE5" s="28">
        <v>20100</v>
      </c>
      <c r="FF5" s="28">
        <v>1</v>
      </c>
      <c r="FG5" s="28">
        <v>20100</v>
      </c>
      <c r="FH5" s="28">
        <v>1</v>
      </c>
      <c r="FI5" s="28"/>
      <c r="FJ5" s="28"/>
      <c r="FS5">
        <v>0</v>
      </c>
      <c r="FT5">
        <v>30000</v>
      </c>
      <c r="FU5" t="s">
        <v>215</v>
      </c>
      <c r="FV5" t="s">
        <v>216</v>
      </c>
      <c r="FW5" t="s">
        <v>217</v>
      </c>
      <c r="FX5" t="s">
        <v>218</v>
      </c>
      <c r="FY5" t="s">
        <v>219</v>
      </c>
      <c r="FZ5" s="76">
        <v>0</v>
      </c>
      <c r="GD5" s="78"/>
    </row>
    <row r="6" s="14" customFormat="1" ht="15" customHeight="1" spans="1:186">
      <c r="A6" s="28">
        <v>41604</v>
      </c>
      <c r="B6" s="28">
        <v>88</v>
      </c>
      <c r="C6" s="28" t="s">
        <v>191</v>
      </c>
      <c r="D6" s="29" t="s">
        <v>232</v>
      </c>
      <c r="E6" s="30" t="s">
        <v>189</v>
      </c>
      <c r="F6" s="30" t="s">
        <v>190</v>
      </c>
      <c r="G6" s="30">
        <v>5</v>
      </c>
      <c r="H6" s="28" t="s">
        <v>191</v>
      </c>
      <c r="I6" s="28" t="s">
        <v>187</v>
      </c>
      <c r="J6" s="37">
        <v>1497</v>
      </c>
      <c r="K6" s="36" t="s">
        <v>192</v>
      </c>
      <c r="L6" s="36"/>
      <c r="M6" s="29" t="s">
        <v>193</v>
      </c>
      <c r="N6" s="28" t="s">
        <v>187</v>
      </c>
      <c r="O6" s="28" t="s">
        <v>187</v>
      </c>
      <c r="P6" s="28">
        <v>2000</v>
      </c>
      <c r="Q6" s="28"/>
      <c r="R6" s="28"/>
      <c r="S6" s="46" t="s">
        <v>194</v>
      </c>
      <c r="T6" s="47" t="s">
        <v>194</v>
      </c>
      <c r="U6" s="28" t="s">
        <v>195</v>
      </c>
      <c r="V6" s="28" t="s">
        <v>187</v>
      </c>
      <c r="W6" s="28" t="s">
        <v>187</v>
      </c>
      <c r="X6" s="28" t="s">
        <v>194</v>
      </c>
      <c r="Y6" s="28"/>
      <c r="Z6" s="28"/>
      <c r="AA6" s="28"/>
      <c r="AB6" s="28" t="s">
        <v>195</v>
      </c>
      <c r="AC6" s="28">
        <v>0</v>
      </c>
      <c r="AD6" s="28" t="s">
        <v>196</v>
      </c>
      <c r="AE6" s="28" t="s">
        <v>195</v>
      </c>
      <c r="AF6" s="28" t="s">
        <v>195</v>
      </c>
      <c r="AG6" s="28" t="s">
        <v>195</v>
      </c>
      <c r="AH6" s="28" t="s">
        <v>194</v>
      </c>
      <c r="AI6" s="28" t="s">
        <v>194</v>
      </c>
      <c r="AJ6" s="28" t="s">
        <v>187</v>
      </c>
      <c r="AK6" s="28" t="s">
        <v>194</v>
      </c>
      <c r="AL6" s="28" t="s">
        <v>187</v>
      </c>
      <c r="AM6" s="30" t="s">
        <v>194</v>
      </c>
      <c r="AN6" s="28">
        <v>0</v>
      </c>
      <c r="AO6" s="28">
        <v>0</v>
      </c>
      <c r="AP6" s="29" t="s">
        <v>232</v>
      </c>
      <c r="AQ6" s="30"/>
      <c r="AR6" s="30" t="s">
        <v>198</v>
      </c>
      <c r="AS6" s="30" t="s">
        <v>199</v>
      </c>
      <c r="AT6" s="28" t="s">
        <v>200</v>
      </c>
      <c r="AU6" s="28" t="s">
        <v>187</v>
      </c>
      <c r="AV6" s="28" t="s">
        <v>200</v>
      </c>
      <c r="AW6" s="28" t="s">
        <v>201</v>
      </c>
      <c r="AX6" s="28" t="s">
        <v>202</v>
      </c>
      <c r="AY6" s="30" t="s">
        <v>194</v>
      </c>
      <c r="AZ6" s="30" t="s">
        <v>194</v>
      </c>
      <c r="BA6" s="30"/>
      <c r="BB6" s="30"/>
      <c r="BC6" s="30"/>
      <c r="BD6" s="30"/>
      <c r="BE6" s="28" t="s">
        <v>194</v>
      </c>
      <c r="BF6" s="28" t="s">
        <v>187</v>
      </c>
      <c r="BG6" s="28" t="s">
        <v>203</v>
      </c>
      <c r="BH6" s="28" t="s">
        <v>203</v>
      </c>
      <c r="BI6" s="28">
        <v>0</v>
      </c>
      <c r="BJ6" s="28">
        <v>0</v>
      </c>
      <c r="BK6" s="28">
        <v>0</v>
      </c>
      <c r="BL6" s="28">
        <v>0</v>
      </c>
      <c r="BM6" s="28">
        <v>0</v>
      </c>
      <c r="BN6" s="28">
        <v>0</v>
      </c>
      <c r="BO6" s="36">
        <v>9999</v>
      </c>
      <c r="BP6" s="36">
        <v>9999</v>
      </c>
      <c r="BQ6" s="36">
        <v>9999</v>
      </c>
      <c r="BR6" s="36" t="s">
        <v>223</v>
      </c>
      <c r="BS6" s="36"/>
      <c r="BT6" s="36"/>
      <c r="BU6" s="36" t="s">
        <v>225</v>
      </c>
      <c r="BV6" s="36" t="s">
        <v>227</v>
      </c>
      <c r="BW6" s="36" t="s">
        <v>231</v>
      </c>
      <c r="BX6" s="36" t="s">
        <v>233</v>
      </c>
      <c r="BY6" s="36"/>
      <c r="BZ6" s="36"/>
      <c r="CA6" s="28" t="s">
        <v>223</v>
      </c>
      <c r="CB6" s="28" t="s">
        <v>194</v>
      </c>
      <c r="CC6" s="28">
        <v>9999</v>
      </c>
      <c r="CD6" s="28" t="s">
        <v>194</v>
      </c>
      <c r="CE6" s="28">
        <v>9999</v>
      </c>
      <c r="CF6" s="28">
        <v>9999</v>
      </c>
      <c r="CG6" s="28" t="s">
        <v>194</v>
      </c>
      <c r="CH6" s="28" t="s">
        <v>194</v>
      </c>
      <c r="CI6" s="28" t="s">
        <v>194</v>
      </c>
      <c r="CJ6" s="28" t="s">
        <v>194</v>
      </c>
      <c r="CK6" s="28" t="s">
        <v>194</v>
      </c>
      <c r="CL6" s="28" t="s">
        <v>194</v>
      </c>
      <c r="CM6" s="28" t="s">
        <v>194</v>
      </c>
      <c r="CN6" s="28" t="s">
        <v>194</v>
      </c>
      <c r="CO6" s="28" t="s">
        <v>194</v>
      </c>
      <c r="CP6" s="28" t="s">
        <v>207</v>
      </c>
      <c r="CQ6" s="28" t="s">
        <v>208</v>
      </c>
      <c r="CR6" s="28">
        <v>0</v>
      </c>
      <c r="CS6" s="57">
        <v>0</v>
      </c>
      <c r="CT6" s="28" t="s">
        <v>209</v>
      </c>
      <c r="CU6" s="28" t="s">
        <v>194</v>
      </c>
      <c r="CV6" s="39"/>
      <c r="CW6" s="39"/>
      <c r="CX6" s="39"/>
      <c r="CY6" s="39"/>
      <c r="CZ6" s="39"/>
      <c r="DA6" s="39"/>
      <c r="DB6" s="39"/>
      <c r="DC6" s="39"/>
      <c r="DD6" s="28">
        <v>2</v>
      </c>
      <c r="DE6" s="28"/>
      <c r="DF6" s="28"/>
      <c r="DG6" s="28"/>
      <c r="DH6" s="28">
        <v>13</v>
      </c>
      <c r="DI6" s="28">
        <v>4</v>
      </c>
      <c r="DJ6" s="28">
        <v>6</v>
      </c>
      <c r="DK6" s="7"/>
      <c r="DL6" s="7"/>
      <c r="DM6" s="7"/>
      <c r="DN6" s="63"/>
      <c r="DO6" s="63"/>
      <c r="DP6" s="63"/>
      <c r="DQ6" s="63"/>
      <c r="DR6" s="63"/>
      <c r="DS6" s="63"/>
      <c r="DT6" s="63"/>
      <c r="DU6" s="63"/>
      <c r="DV6" s="63"/>
      <c r="DW6" s="63"/>
      <c r="DX6" s="28">
        <v>100002</v>
      </c>
      <c r="DY6" s="63" t="s">
        <v>213</v>
      </c>
      <c r="DZ6" s="28">
        <v>8000</v>
      </c>
      <c r="EA6" s="28" t="s">
        <v>214</v>
      </c>
      <c r="EB6" s="57">
        <v>1</v>
      </c>
      <c r="EC6" s="28" t="s">
        <v>213</v>
      </c>
      <c r="ED6" s="28">
        <v>2001</v>
      </c>
      <c r="EE6" s="28">
        <v>3001</v>
      </c>
      <c r="EF6" s="28">
        <v>50</v>
      </c>
      <c r="EG6" s="70">
        <v>40012</v>
      </c>
      <c r="EH6" s="70">
        <v>1</v>
      </c>
      <c r="EI6" s="71">
        <v>40012</v>
      </c>
      <c r="EJ6" s="71">
        <v>1</v>
      </c>
      <c r="EK6" s="71">
        <v>40013</v>
      </c>
      <c r="EL6" s="71">
        <v>1</v>
      </c>
      <c r="EM6" s="71">
        <v>40013</v>
      </c>
      <c r="EN6" s="71">
        <v>1</v>
      </c>
      <c r="EO6" s="71">
        <v>40013</v>
      </c>
      <c r="EP6" s="71">
        <v>1</v>
      </c>
      <c r="EQ6" s="71">
        <v>40013</v>
      </c>
      <c r="ER6" s="71">
        <v>1</v>
      </c>
      <c r="ES6" s="71">
        <v>40013</v>
      </c>
      <c r="ET6" s="71">
        <v>1</v>
      </c>
      <c r="EU6" s="71">
        <v>40013</v>
      </c>
      <c r="EV6" s="71">
        <v>1</v>
      </c>
      <c r="EW6" s="71">
        <v>40013</v>
      </c>
      <c r="EX6" s="71">
        <v>1</v>
      </c>
      <c r="EY6" s="71">
        <v>40013</v>
      </c>
      <c r="EZ6" s="71">
        <v>1</v>
      </c>
      <c r="FA6" s="71">
        <v>40013</v>
      </c>
      <c r="FB6" s="71">
        <v>1</v>
      </c>
      <c r="FC6" s="28">
        <v>40013</v>
      </c>
      <c r="FD6" s="28">
        <v>1</v>
      </c>
      <c r="FE6" s="28">
        <v>20100</v>
      </c>
      <c r="FF6" s="28">
        <v>1</v>
      </c>
      <c r="FG6" s="28">
        <v>20100</v>
      </c>
      <c r="FH6" s="28">
        <v>1</v>
      </c>
      <c r="FI6" s="28"/>
      <c r="FJ6" s="28"/>
      <c r="FS6">
        <v>0</v>
      </c>
      <c r="FT6">
        <v>30000</v>
      </c>
      <c r="FU6" t="s">
        <v>215</v>
      </c>
      <c r="FV6" t="s">
        <v>216</v>
      </c>
      <c r="FW6" t="s">
        <v>217</v>
      </c>
      <c r="FX6" t="s">
        <v>218</v>
      </c>
      <c r="FY6" t="s">
        <v>219</v>
      </c>
      <c r="FZ6" s="76">
        <v>0</v>
      </c>
      <c r="GD6" s="78"/>
    </row>
    <row r="7" s="14" customFormat="1" ht="15" customHeight="1" spans="1:186">
      <c r="A7" s="28">
        <v>41605</v>
      </c>
      <c r="B7" s="7">
        <v>40</v>
      </c>
      <c r="C7" s="28" t="s">
        <v>234</v>
      </c>
      <c r="D7" s="29" t="s">
        <v>222</v>
      </c>
      <c r="E7" s="30" t="s">
        <v>189</v>
      </c>
      <c r="F7" s="30" t="s">
        <v>190</v>
      </c>
      <c r="G7" s="30">
        <v>5</v>
      </c>
      <c r="H7" s="28" t="s">
        <v>191</v>
      </c>
      <c r="I7" s="28" t="s">
        <v>187</v>
      </c>
      <c r="J7" s="37">
        <v>1475</v>
      </c>
      <c r="K7" s="36" t="s">
        <v>192</v>
      </c>
      <c r="L7" s="36"/>
      <c r="M7" s="29" t="s">
        <v>193</v>
      </c>
      <c r="N7" s="28" t="s">
        <v>187</v>
      </c>
      <c r="O7" s="28" t="s">
        <v>187</v>
      </c>
      <c r="P7" s="28">
        <v>2000</v>
      </c>
      <c r="Q7" s="28"/>
      <c r="R7" s="28"/>
      <c r="S7" s="46" t="s">
        <v>194</v>
      </c>
      <c r="T7" s="47" t="s">
        <v>194</v>
      </c>
      <c r="U7" s="28" t="s">
        <v>195</v>
      </c>
      <c r="V7" s="28" t="s">
        <v>187</v>
      </c>
      <c r="W7" s="28" t="s">
        <v>187</v>
      </c>
      <c r="X7" s="28" t="s">
        <v>194</v>
      </c>
      <c r="Y7" s="28"/>
      <c r="Z7" s="28"/>
      <c r="AA7" s="28"/>
      <c r="AB7" s="28" t="s">
        <v>195</v>
      </c>
      <c r="AC7" s="28">
        <v>0</v>
      </c>
      <c r="AD7" s="28" t="s">
        <v>196</v>
      </c>
      <c r="AE7" s="28" t="s">
        <v>195</v>
      </c>
      <c r="AF7" s="28" t="s">
        <v>195</v>
      </c>
      <c r="AG7" s="28" t="s">
        <v>195</v>
      </c>
      <c r="AH7" s="28" t="s">
        <v>194</v>
      </c>
      <c r="AI7" s="28" t="s">
        <v>194</v>
      </c>
      <c r="AJ7" s="28" t="s">
        <v>187</v>
      </c>
      <c r="AK7" s="28" t="s">
        <v>194</v>
      </c>
      <c r="AL7" s="28" t="s">
        <v>187</v>
      </c>
      <c r="AM7" s="30" t="s">
        <v>194</v>
      </c>
      <c r="AN7" s="28">
        <v>0</v>
      </c>
      <c r="AO7" s="28">
        <v>0</v>
      </c>
      <c r="AP7" s="29" t="s">
        <v>235</v>
      </c>
      <c r="AQ7" s="30"/>
      <c r="AR7" s="30" t="s">
        <v>198</v>
      </c>
      <c r="AS7" s="30" t="s">
        <v>199</v>
      </c>
      <c r="AT7" s="28" t="s">
        <v>200</v>
      </c>
      <c r="AU7" s="28" t="s">
        <v>187</v>
      </c>
      <c r="AV7" s="28" t="s">
        <v>200</v>
      </c>
      <c r="AW7" s="28" t="s">
        <v>201</v>
      </c>
      <c r="AX7" s="28" t="s">
        <v>202</v>
      </c>
      <c r="AY7" s="30" t="s">
        <v>194</v>
      </c>
      <c r="AZ7" s="30" t="s">
        <v>194</v>
      </c>
      <c r="BA7" s="30"/>
      <c r="BB7" s="30"/>
      <c r="BC7" s="30"/>
      <c r="BD7" s="30"/>
      <c r="BE7" s="28" t="s">
        <v>194</v>
      </c>
      <c r="BF7" s="28" t="s">
        <v>187</v>
      </c>
      <c r="BG7" s="28" t="s">
        <v>203</v>
      </c>
      <c r="BH7" s="28" t="s">
        <v>203</v>
      </c>
      <c r="BI7" s="28" t="s">
        <v>194</v>
      </c>
      <c r="BJ7" s="28">
        <v>0</v>
      </c>
      <c r="BK7" s="28">
        <v>0</v>
      </c>
      <c r="BL7" s="28">
        <v>0</v>
      </c>
      <c r="BM7" s="28">
        <v>0</v>
      </c>
      <c r="BN7" s="28">
        <v>0</v>
      </c>
      <c r="BO7" s="36">
        <v>9999</v>
      </c>
      <c r="BP7" s="36">
        <v>9999</v>
      </c>
      <c r="BQ7" s="36">
        <v>9999</v>
      </c>
      <c r="BR7" s="36"/>
      <c r="BS7" s="36"/>
      <c r="BT7" s="36"/>
      <c r="BU7" s="36" t="s">
        <v>236</v>
      </c>
      <c r="BV7" s="36" t="s">
        <v>227</v>
      </c>
      <c r="BW7" s="36" t="s">
        <v>225</v>
      </c>
      <c r="BX7" s="36"/>
      <c r="BY7" s="36"/>
      <c r="BZ7" s="36"/>
      <c r="CA7" s="28" t="s">
        <v>194</v>
      </c>
      <c r="CB7" s="28" t="s">
        <v>194</v>
      </c>
      <c r="CC7" s="28" t="s">
        <v>223</v>
      </c>
      <c r="CD7" s="28" t="s">
        <v>194</v>
      </c>
      <c r="CE7" s="28" t="s">
        <v>194</v>
      </c>
      <c r="CF7" s="28" t="s">
        <v>223</v>
      </c>
      <c r="CG7" s="28" t="s">
        <v>194</v>
      </c>
      <c r="CH7" s="28" t="s">
        <v>194</v>
      </c>
      <c r="CI7" s="28">
        <v>9999</v>
      </c>
      <c r="CJ7" s="28" t="s">
        <v>194</v>
      </c>
      <c r="CK7" s="28" t="s">
        <v>194</v>
      </c>
      <c r="CL7" s="28" t="s">
        <v>194</v>
      </c>
      <c r="CM7" s="28" t="s">
        <v>194</v>
      </c>
      <c r="CN7" s="28" t="s">
        <v>194</v>
      </c>
      <c r="CO7" s="28" t="s">
        <v>194</v>
      </c>
      <c r="CP7" s="28" t="s">
        <v>207</v>
      </c>
      <c r="CQ7" s="28" t="s">
        <v>208</v>
      </c>
      <c r="CR7" s="28">
        <v>0</v>
      </c>
      <c r="CS7" s="57">
        <v>0</v>
      </c>
      <c r="CT7" s="28" t="s">
        <v>209</v>
      </c>
      <c r="CU7" s="28" t="s">
        <v>194</v>
      </c>
      <c r="CV7" s="39"/>
      <c r="CW7" s="39"/>
      <c r="CX7" s="39"/>
      <c r="CY7" s="39"/>
      <c r="CZ7" s="39"/>
      <c r="DA7" s="39"/>
      <c r="DB7" s="39"/>
      <c r="DC7" s="39"/>
      <c r="DD7" s="28">
        <v>2</v>
      </c>
      <c r="DE7" s="28"/>
      <c r="DF7" s="28"/>
      <c r="DG7" s="28"/>
      <c r="DH7" s="28">
        <v>13</v>
      </c>
      <c r="DI7" s="28">
        <v>4</v>
      </c>
      <c r="DJ7" s="28">
        <v>6</v>
      </c>
      <c r="DK7" s="7"/>
      <c r="DL7" s="7"/>
      <c r="DM7" s="7"/>
      <c r="DN7" s="63"/>
      <c r="DO7" s="63"/>
      <c r="DP7" s="63"/>
      <c r="DQ7" s="63"/>
      <c r="DR7" s="63"/>
      <c r="DS7" s="63"/>
      <c r="DT7" s="63"/>
      <c r="DU7" s="63"/>
      <c r="DV7" s="63"/>
      <c r="DW7" s="63"/>
      <c r="DX7" s="28">
        <v>100000</v>
      </c>
      <c r="DY7" s="63" t="s">
        <v>213</v>
      </c>
      <c r="DZ7" s="28">
        <v>8000</v>
      </c>
      <c r="EA7" s="28" t="s">
        <v>214</v>
      </c>
      <c r="EB7" s="57">
        <v>1</v>
      </c>
      <c r="EC7" s="28" t="s">
        <v>213</v>
      </c>
      <c r="ED7" s="28">
        <v>2001</v>
      </c>
      <c r="EE7" s="28">
        <v>3001</v>
      </c>
      <c r="EF7" s="28">
        <v>50</v>
      </c>
      <c r="EG7" s="70">
        <v>40012</v>
      </c>
      <c r="EH7" s="70">
        <v>1</v>
      </c>
      <c r="EI7" s="71">
        <v>40012</v>
      </c>
      <c r="EJ7" s="71">
        <v>1</v>
      </c>
      <c r="EK7" s="71">
        <v>40013</v>
      </c>
      <c r="EL7" s="71">
        <v>1</v>
      </c>
      <c r="EM7" s="71">
        <v>40013</v>
      </c>
      <c r="EN7" s="71">
        <v>1</v>
      </c>
      <c r="EO7" s="71">
        <v>40013</v>
      </c>
      <c r="EP7" s="71">
        <v>1</v>
      </c>
      <c r="EQ7" s="71">
        <v>40013</v>
      </c>
      <c r="ER7" s="71">
        <v>1</v>
      </c>
      <c r="ES7" s="71">
        <v>40013</v>
      </c>
      <c r="ET7" s="71">
        <v>1</v>
      </c>
      <c r="EU7" s="71">
        <v>40013</v>
      </c>
      <c r="EV7" s="71">
        <v>1</v>
      </c>
      <c r="EW7" s="71">
        <v>40013</v>
      </c>
      <c r="EX7" s="71">
        <v>1</v>
      </c>
      <c r="EY7" s="71">
        <v>40013</v>
      </c>
      <c r="EZ7" s="71">
        <v>1</v>
      </c>
      <c r="FA7" s="71">
        <v>40013</v>
      </c>
      <c r="FB7" s="71">
        <v>1</v>
      </c>
      <c r="FC7" s="28">
        <v>40013</v>
      </c>
      <c r="FD7" s="28">
        <v>1</v>
      </c>
      <c r="FE7" s="28">
        <v>20100</v>
      </c>
      <c r="FF7" s="28">
        <v>1</v>
      </c>
      <c r="FG7" s="28">
        <v>20100</v>
      </c>
      <c r="FH7" s="28">
        <v>1</v>
      </c>
      <c r="FI7" s="28"/>
      <c r="FJ7" s="28"/>
      <c r="FS7">
        <v>0</v>
      </c>
      <c r="FT7">
        <v>30000</v>
      </c>
      <c r="FU7" t="s">
        <v>215</v>
      </c>
      <c r="FV7" t="s">
        <v>216</v>
      </c>
      <c r="FW7" t="s">
        <v>217</v>
      </c>
      <c r="FX7" t="s">
        <v>218</v>
      </c>
      <c r="FY7" t="s">
        <v>219</v>
      </c>
      <c r="FZ7" s="76">
        <v>0</v>
      </c>
      <c r="GD7" s="78"/>
    </row>
    <row r="8" s="2" customFormat="1" ht="15" customHeight="1" spans="1:186">
      <c r="A8" s="7">
        <v>4001101</v>
      </c>
      <c r="B8" s="7">
        <v>1288</v>
      </c>
      <c r="C8" s="7">
        <v>0</v>
      </c>
      <c r="D8" s="5" t="s">
        <v>237</v>
      </c>
      <c r="E8" s="31" t="s">
        <v>238</v>
      </c>
      <c r="F8" s="31" t="s">
        <v>239</v>
      </c>
      <c r="G8" s="7">
        <v>1</v>
      </c>
      <c r="H8" s="7" t="s">
        <v>187</v>
      </c>
      <c r="I8" s="7" t="s">
        <v>187</v>
      </c>
      <c r="J8" s="35">
        <v>1531</v>
      </c>
      <c r="K8" s="38">
        <v>401</v>
      </c>
      <c r="L8" s="39"/>
      <c r="M8" s="29" t="s">
        <v>193</v>
      </c>
      <c r="N8" s="40">
        <v>1</v>
      </c>
      <c r="O8" s="40">
        <v>1</v>
      </c>
      <c r="P8" s="40">
        <f>2000+C8*100+G8</f>
        <v>2001</v>
      </c>
      <c r="Q8" s="7"/>
      <c r="R8" s="7"/>
      <c r="S8" s="48">
        <v>0</v>
      </c>
      <c r="T8" s="47" t="s">
        <v>240</v>
      </c>
      <c r="U8" s="7" t="s">
        <v>195</v>
      </c>
      <c r="V8" s="7">
        <v>0</v>
      </c>
      <c r="W8" s="7">
        <v>0</v>
      </c>
      <c r="X8" s="40">
        <v>0</v>
      </c>
      <c r="Y8" s="7"/>
      <c r="Z8" s="7"/>
      <c r="AA8" s="7"/>
      <c r="AB8" s="7" t="s">
        <v>195</v>
      </c>
      <c r="AC8" s="7">
        <v>0</v>
      </c>
      <c r="AD8" s="7" t="s">
        <v>195</v>
      </c>
      <c r="AE8" s="7" t="s">
        <v>195</v>
      </c>
      <c r="AF8" s="7" t="s">
        <v>195</v>
      </c>
      <c r="AG8" s="7" t="s">
        <v>195</v>
      </c>
      <c r="AH8" s="40">
        <v>0</v>
      </c>
      <c r="AI8" s="40">
        <v>0</v>
      </c>
      <c r="AJ8" s="40">
        <v>1</v>
      </c>
      <c r="AK8" s="40">
        <v>0</v>
      </c>
      <c r="AL8" s="40">
        <v>1</v>
      </c>
      <c r="AM8" s="40">
        <v>0</v>
      </c>
      <c r="AN8" s="28">
        <v>0</v>
      </c>
      <c r="AO8" s="28">
        <v>0</v>
      </c>
      <c r="AP8" s="53" t="s">
        <v>241</v>
      </c>
      <c r="AQ8" s="7">
        <v>1</v>
      </c>
      <c r="AR8" s="7">
        <v>161504</v>
      </c>
      <c r="AS8" s="7" t="s">
        <v>199</v>
      </c>
      <c r="AT8" s="48">
        <v>3</v>
      </c>
      <c r="AU8" s="48">
        <v>1</v>
      </c>
      <c r="AV8" s="48">
        <v>3</v>
      </c>
      <c r="AW8" s="48">
        <v>500</v>
      </c>
      <c r="AX8" s="48">
        <v>250</v>
      </c>
      <c r="AY8" s="48">
        <v>0</v>
      </c>
      <c r="AZ8" s="48">
        <v>0</v>
      </c>
      <c r="BA8" s="7"/>
      <c r="BB8" s="7"/>
      <c r="BC8" s="7"/>
      <c r="BD8" s="7"/>
      <c r="BE8" s="48">
        <v>0</v>
      </c>
      <c r="BF8" s="48">
        <v>1</v>
      </c>
      <c r="BG8" s="48">
        <f>IF(O8&lt;10,50,50+O8*5)</f>
        <v>50</v>
      </c>
      <c r="BH8" s="48">
        <f>IF(O8&lt;10,50,50+O8*5)</f>
        <v>50</v>
      </c>
      <c r="BI8" s="7">
        <v>0</v>
      </c>
      <c r="BJ8" s="7">
        <v>0</v>
      </c>
      <c r="BK8" s="7">
        <v>0</v>
      </c>
      <c r="BL8" s="7">
        <v>0</v>
      </c>
      <c r="BM8" s="7">
        <v>0</v>
      </c>
      <c r="BN8" s="7">
        <v>0</v>
      </c>
      <c r="BO8" s="7">
        <v>0</v>
      </c>
      <c r="BP8" s="7">
        <v>0</v>
      </c>
      <c r="BQ8" s="7">
        <v>0</v>
      </c>
      <c r="BR8" s="7">
        <v>0</v>
      </c>
      <c r="BS8" s="7">
        <v>0</v>
      </c>
      <c r="BT8" s="7">
        <v>0</v>
      </c>
      <c r="BU8" s="7">
        <v>0</v>
      </c>
      <c r="BV8" s="7">
        <v>0</v>
      </c>
      <c r="BW8" s="7">
        <v>0</v>
      </c>
      <c r="BX8" s="7">
        <v>0</v>
      </c>
      <c r="BY8" s="7">
        <v>0</v>
      </c>
      <c r="BZ8" s="7">
        <v>0</v>
      </c>
      <c r="CA8" s="7">
        <v>0</v>
      </c>
      <c r="CB8" s="7">
        <v>0</v>
      </c>
      <c r="CC8" s="7">
        <v>0</v>
      </c>
      <c r="CD8" s="7">
        <v>0</v>
      </c>
      <c r="CE8" s="7">
        <v>0</v>
      </c>
      <c r="CF8" s="7">
        <v>0</v>
      </c>
      <c r="CG8" s="7">
        <v>0</v>
      </c>
      <c r="CH8" s="7">
        <v>0</v>
      </c>
      <c r="CI8" s="7">
        <v>0</v>
      </c>
      <c r="CJ8" s="7">
        <v>0</v>
      </c>
      <c r="CK8" s="7">
        <v>0</v>
      </c>
      <c r="CL8" s="40">
        <v>0</v>
      </c>
      <c r="CM8" s="40">
        <v>0</v>
      </c>
      <c r="CN8" s="40">
        <v>0</v>
      </c>
      <c r="CO8" s="40">
        <v>0</v>
      </c>
      <c r="CP8" s="7">
        <v>0</v>
      </c>
      <c r="CQ8" s="7">
        <v>0</v>
      </c>
      <c r="CR8" s="7">
        <v>0</v>
      </c>
      <c r="CS8" s="40">
        <v>0</v>
      </c>
      <c r="CT8" s="7">
        <v>0</v>
      </c>
      <c r="CU8" s="7">
        <v>0</v>
      </c>
      <c r="CV8" s="39"/>
      <c r="CW8" s="39"/>
      <c r="CX8" s="39" t="s">
        <v>210</v>
      </c>
      <c r="CY8" s="39" t="s">
        <v>211</v>
      </c>
      <c r="CZ8" s="39"/>
      <c r="DA8" s="39"/>
      <c r="DB8" s="39" t="s">
        <v>212</v>
      </c>
      <c r="DC8" s="39" t="s">
        <v>212</v>
      </c>
      <c r="DD8" s="7">
        <v>2</v>
      </c>
      <c r="DE8" s="7">
        <v>30</v>
      </c>
      <c r="DF8" s="7">
        <v>60</v>
      </c>
      <c r="DG8" s="7"/>
      <c r="DH8" s="7">
        <v>0</v>
      </c>
      <c r="DI8" s="7">
        <v>2</v>
      </c>
      <c r="DJ8" s="7">
        <v>4</v>
      </c>
      <c r="DK8" s="7">
        <v>7</v>
      </c>
      <c r="DL8" s="7">
        <v>8</v>
      </c>
      <c r="DM8" s="7"/>
      <c r="DN8" s="7"/>
      <c r="DO8" s="7"/>
      <c r="DP8" s="7"/>
      <c r="DQ8" s="7"/>
      <c r="DR8" s="7"/>
      <c r="DS8" s="7"/>
      <c r="DT8" s="7"/>
      <c r="DU8" s="7"/>
      <c r="DV8" s="7"/>
      <c r="DW8" s="7"/>
      <c r="DX8" s="7">
        <f t="shared" ref="DX8" si="0">A8</f>
        <v>4001101</v>
      </c>
      <c r="DY8" s="7"/>
      <c r="DZ8" s="67">
        <v>0</v>
      </c>
      <c r="EA8" s="7" t="s">
        <v>242</v>
      </c>
      <c r="EB8" s="40" t="s">
        <v>242</v>
      </c>
      <c r="EC8" s="7"/>
      <c r="ED8" s="7" t="s">
        <v>242</v>
      </c>
      <c r="EE8" s="7" t="s">
        <v>242</v>
      </c>
      <c r="EF8" s="7">
        <v>50</v>
      </c>
      <c r="EI8" s="72">
        <v>331101</v>
      </c>
      <c r="EJ8" s="73">
        <v>1</v>
      </c>
      <c r="EK8" s="73">
        <v>331102</v>
      </c>
      <c r="EL8" s="73">
        <v>1</v>
      </c>
      <c r="EM8" s="73">
        <v>331103</v>
      </c>
      <c r="EN8" s="73">
        <v>1</v>
      </c>
      <c r="EO8" s="73">
        <v>331104</v>
      </c>
      <c r="EP8" s="73">
        <v>1</v>
      </c>
      <c r="EQ8" s="73">
        <v>331105</v>
      </c>
      <c r="ER8" s="73">
        <v>1</v>
      </c>
      <c r="ES8" s="73">
        <v>331106</v>
      </c>
      <c r="ET8" s="73">
        <v>1</v>
      </c>
      <c r="EU8" s="73">
        <v>331107</v>
      </c>
      <c r="EV8" s="73">
        <v>1</v>
      </c>
      <c r="EW8" s="73">
        <v>331108</v>
      </c>
      <c r="EX8" s="73">
        <v>1</v>
      </c>
      <c r="EY8" s="73">
        <v>331109</v>
      </c>
      <c r="EZ8" s="73">
        <v>1</v>
      </c>
      <c r="FA8" s="73">
        <v>331110</v>
      </c>
      <c r="FB8" s="73">
        <v>1</v>
      </c>
      <c r="FC8" s="7">
        <v>40013</v>
      </c>
      <c r="FD8" s="7">
        <v>1</v>
      </c>
      <c r="FE8" s="7">
        <v>20100</v>
      </c>
      <c r="FF8" s="7">
        <v>1</v>
      </c>
      <c r="FG8" s="7">
        <v>20100</v>
      </c>
      <c r="FH8" s="7">
        <v>1</v>
      </c>
      <c r="FI8" s="7"/>
      <c r="FJ8" s="7"/>
      <c r="FR8" s="2">
        <v>99999</v>
      </c>
      <c r="FS8" s="2">
        <v>0</v>
      </c>
      <c r="FT8" s="2">
        <v>200</v>
      </c>
      <c r="FZ8" s="77">
        <v>0</v>
      </c>
      <c r="GA8" s="2">
        <v>1</v>
      </c>
      <c r="GD8"/>
    </row>
    <row r="9" s="2" customFormat="1" ht="15" customHeight="1" spans="1:186">
      <c r="A9" s="7">
        <v>4001102</v>
      </c>
      <c r="B9" s="7">
        <v>4360</v>
      </c>
      <c r="C9" s="7">
        <v>0</v>
      </c>
      <c r="D9" s="5" t="s">
        <v>243</v>
      </c>
      <c r="E9" s="7" t="s">
        <v>244</v>
      </c>
      <c r="F9" s="31" t="s">
        <v>239</v>
      </c>
      <c r="G9" s="7">
        <v>1</v>
      </c>
      <c r="H9" s="7" t="s">
        <v>187</v>
      </c>
      <c r="I9" s="7" t="s">
        <v>187</v>
      </c>
      <c r="J9" s="35">
        <v>1521</v>
      </c>
      <c r="K9" s="38">
        <v>201</v>
      </c>
      <c r="L9" s="39"/>
      <c r="M9" s="29" t="s">
        <v>193</v>
      </c>
      <c r="N9" s="40">
        <v>1</v>
      </c>
      <c r="O9" s="40">
        <v>1</v>
      </c>
      <c r="P9" s="40">
        <f t="shared" ref="P9" si="1">2000+C9*100+G9</f>
        <v>2001</v>
      </c>
      <c r="Q9" s="7"/>
      <c r="R9" s="7"/>
      <c r="S9" s="48">
        <v>0</v>
      </c>
      <c r="T9" s="47" t="s">
        <v>245</v>
      </c>
      <c r="U9" s="7" t="s">
        <v>195</v>
      </c>
      <c r="V9" s="7">
        <v>0</v>
      </c>
      <c r="W9" s="7">
        <v>0</v>
      </c>
      <c r="X9" s="40">
        <v>0</v>
      </c>
      <c r="Y9" s="7"/>
      <c r="Z9" s="7"/>
      <c r="AA9" s="7"/>
      <c r="AB9" s="7" t="s">
        <v>195</v>
      </c>
      <c r="AC9" s="7">
        <v>0</v>
      </c>
      <c r="AD9" s="7" t="s">
        <v>195</v>
      </c>
      <c r="AE9" s="7" t="s">
        <v>195</v>
      </c>
      <c r="AF9" s="7" t="s">
        <v>195</v>
      </c>
      <c r="AG9" s="7" t="s">
        <v>195</v>
      </c>
      <c r="AH9" s="40">
        <v>0</v>
      </c>
      <c r="AI9" s="40">
        <v>0</v>
      </c>
      <c r="AJ9" s="40">
        <v>1</v>
      </c>
      <c r="AK9" s="40">
        <v>0</v>
      </c>
      <c r="AL9" s="40">
        <v>1</v>
      </c>
      <c r="AM9" s="40">
        <v>0</v>
      </c>
      <c r="AN9" s="28">
        <v>0</v>
      </c>
      <c r="AO9" s="28">
        <v>0</v>
      </c>
      <c r="AP9" s="53" t="s">
        <v>246</v>
      </c>
      <c r="AQ9" s="7">
        <v>1</v>
      </c>
      <c r="AR9" s="7">
        <v>161504</v>
      </c>
      <c r="AS9" s="7" t="s">
        <v>199</v>
      </c>
      <c r="AT9" s="48">
        <v>3</v>
      </c>
      <c r="AU9" s="48">
        <v>1</v>
      </c>
      <c r="AV9" s="48">
        <v>3</v>
      </c>
      <c r="AW9" s="48">
        <v>500</v>
      </c>
      <c r="AX9" s="48">
        <v>250</v>
      </c>
      <c r="AY9" s="48">
        <v>0</v>
      </c>
      <c r="AZ9" s="48">
        <v>0</v>
      </c>
      <c r="BA9" s="7"/>
      <c r="BB9" s="7"/>
      <c r="BC9" s="7"/>
      <c r="BD9" s="7"/>
      <c r="BE9" s="48">
        <v>0</v>
      </c>
      <c r="BF9" s="48">
        <v>1</v>
      </c>
      <c r="BG9" s="48">
        <f t="shared" ref="BG9" si="2">IF(O9&lt;10,50,50+O9*5)</f>
        <v>50</v>
      </c>
      <c r="BH9" s="48">
        <f t="shared" ref="BH9" si="3">IF(O9&lt;10,50,50+O9*5)</f>
        <v>50</v>
      </c>
      <c r="BI9" s="7">
        <v>0</v>
      </c>
      <c r="BJ9" s="7">
        <v>0</v>
      </c>
      <c r="BK9" s="7">
        <v>0</v>
      </c>
      <c r="BL9" s="7">
        <v>0</v>
      </c>
      <c r="BM9" s="7">
        <v>0</v>
      </c>
      <c r="BN9" s="7">
        <v>0</v>
      </c>
      <c r="BO9" s="7">
        <v>0</v>
      </c>
      <c r="BP9" s="7">
        <v>0</v>
      </c>
      <c r="BQ9" s="7">
        <v>0</v>
      </c>
      <c r="BR9" s="7">
        <v>0</v>
      </c>
      <c r="BS9" s="7">
        <v>0</v>
      </c>
      <c r="BT9" s="7">
        <v>0</v>
      </c>
      <c r="BU9" s="7">
        <v>0</v>
      </c>
      <c r="BV9" s="7">
        <v>0</v>
      </c>
      <c r="BW9" s="7">
        <v>0</v>
      </c>
      <c r="BX9" s="7">
        <v>0</v>
      </c>
      <c r="BY9" s="7">
        <v>0</v>
      </c>
      <c r="BZ9" s="7">
        <v>0</v>
      </c>
      <c r="CA9" s="7">
        <v>0</v>
      </c>
      <c r="CB9" s="7">
        <v>0</v>
      </c>
      <c r="CC9" s="7">
        <v>0</v>
      </c>
      <c r="CD9" s="7">
        <v>0</v>
      </c>
      <c r="CE9" s="7">
        <v>0</v>
      </c>
      <c r="CF9" s="7">
        <v>0</v>
      </c>
      <c r="CG9" s="7">
        <v>0</v>
      </c>
      <c r="CH9" s="7">
        <v>0</v>
      </c>
      <c r="CI9" s="7">
        <v>0</v>
      </c>
      <c r="CJ9" s="7">
        <v>0</v>
      </c>
      <c r="CK9" s="7">
        <v>0</v>
      </c>
      <c r="CL9" s="40">
        <v>0</v>
      </c>
      <c r="CM9" s="40">
        <v>0</v>
      </c>
      <c r="CN9" s="40">
        <v>0</v>
      </c>
      <c r="CO9" s="40">
        <v>0</v>
      </c>
      <c r="CP9" s="7">
        <v>0</v>
      </c>
      <c r="CQ9" s="7">
        <v>0</v>
      </c>
      <c r="CR9" s="7">
        <v>0</v>
      </c>
      <c r="CS9" s="40">
        <v>0</v>
      </c>
      <c r="CT9" s="7">
        <v>0</v>
      </c>
      <c r="CU9" s="7">
        <v>0</v>
      </c>
      <c r="CV9" s="39"/>
      <c r="CW9" s="39"/>
      <c r="CX9" s="39" t="s">
        <v>210</v>
      </c>
      <c r="CY9" s="39" t="s">
        <v>211</v>
      </c>
      <c r="CZ9" s="39"/>
      <c r="DA9" s="39"/>
      <c r="DB9" s="39" t="s">
        <v>212</v>
      </c>
      <c r="DC9" s="39" t="s">
        <v>212</v>
      </c>
      <c r="DD9" s="7">
        <v>2</v>
      </c>
      <c r="DE9" s="7">
        <v>30</v>
      </c>
      <c r="DF9" s="7">
        <v>60</v>
      </c>
      <c r="DG9" s="7"/>
      <c r="DH9" s="7">
        <v>0</v>
      </c>
      <c r="DI9" s="7">
        <v>2</v>
      </c>
      <c r="DJ9" s="7">
        <v>4</v>
      </c>
      <c r="DK9" s="7">
        <v>7</v>
      </c>
      <c r="DL9" s="7">
        <v>8</v>
      </c>
      <c r="DM9" s="7"/>
      <c r="DN9" s="7"/>
      <c r="DO9" s="7"/>
      <c r="DP9" s="7"/>
      <c r="DQ9" s="7"/>
      <c r="DR9" s="7"/>
      <c r="DS9" s="7"/>
      <c r="DT9" s="7"/>
      <c r="DU9" s="7"/>
      <c r="DV9" s="7"/>
      <c r="DW9" s="7"/>
      <c r="DX9" s="7">
        <f t="shared" ref="DX9" si="4">A9</f>
        <v>4001102</v>
      </c>
      <c r="DY9" s="7"/>
      <c r="DZ9" s="67">
        <v>0</v>
      </c>
      <c r="EA9" s="7" t="s">
        <v>242</v>
      </c>
      <c r="EB9" s="40" t="s">
        <v>242</v>
      </c>
      <c r="EC9" s="7" t="s">
        <v>242</v>
      </c>
      <c r="ED9" s="7" t="s">
        <v>242</v>
      </c>
      <c r="EE9" s="7" t="s">
        <v>242</v>
      </c>
      <c r="EF9" s="7">
        <v>50</v>
      </c>
      <c r="EI9" s="72">
        <v>331101</v>
      </c>
      <c r="EJ9" s="73">
        <v>1</v>
      </c>
      <c r="EK9" s="73">
        <v>331102</v>
      </c>
      <c r="EL9" s="73">
        <v>1</v>
      </c>
      <c r="EM9" s="73">
        <v>331103</v>
      </c>
      <c r="EN9" s="73">
        <v>1</v>
      </c>
      <c r="EO9" s="73">
        <v>331104</v>
      </c>
      <c r="EP9" s="73">
        <v>1</v>
      </c>
      <c r="EQ9" s="73">
        <v>331105</v>
      </c>
      <c r="ER9" s="73">
        <v>1</v>
      </c>
      <c r="ES9" s="73">
        <v>331106</v>
      </c>
      <c r="ET9" s="73">
        <v>1</v>
      </c>
      <c r="EU9" s="73">
        <v>331107</v>
      </c>
      <c r="EV9" s="73">
        <v>1</v>
      </c>
      <c r="EW9" s="73">
        <v>331108</v>
      </c>
      <c r="EX9" s="73">
        <v>1</v>
      </c>
      <c r="EY9" s="73">
        <v>331109</v>
      </c>
      <c r="EZ9" s="73">
        <v>1</v>
      </c>
      <c r="FA9" s="73">
        <v>331110</v>
      </c>
      <c r="FB9" s="73">
        <v>1</v>
      </c>
      <c r="FC9" s="7">
        <v>40013</v>
      </c>
      <c r="FD9" s="7">
        <v>1</v>
      </c>
      <c r="FE9" s="7">
        <v>20100</v>
      </c>
      <c r="FF9" s="7">
        <v>1</v>
      </c>
      <c r="FG9" s="7">
        <v>20100</v>
      </c>
      <c r="FH9" s="7">
        <v>1</v>
      </c>
      <c r="FI9" s="7"/>
      <c r="FJ9" s="7"/>
      <c r="FR9" s="2">
        <v>99999</v>
      </c>
      <c r="FS9" s="2">
        <v>0</v>
      </c>
      <c r="FT9" s="2">
        <v>200</v>
      </c>
      <c r="FZ9" s="77">
        <v>0</v>
      </c>
      <c r="GA9" s="2">
        <v>1</v>
      </c>
      <c r="GD9"/>
    </row>
    <row r="10" s="2" customFormat="1" ht="15" customHeight="1" spans="1:186">
      <c r="A10" s="7">
        <v>4001103</v>
      </c>
      <c r="B10" s="7">
        <v>1800</v>
      </c>
      <c r="C10" s="7">
        <v>0</v>
      </c>
      <c r="D10" s="32" t="s">
        <v>247</v>
      </c>
      <c r="E10" s="7" t="s">
        <v>248</v>
      </c>
      <c r="F10" s="31" t="s">
        <v>239</v>
      </c>
      <c r="G10" s="7">
        <v>1</v>
      </c>
      <c r="H10" s="7" t="s">
        <v>187</v>
      </c>
      <c r="I10" s="7" t="s">
        <v>187</v>
      </c>
      <c r="J10" s="35">
        <v>1511</v>
      </c>
      <c r="K10" s="41">
        <v>301</v>
      </c>
      <c r="L10" s="39"/>
      <c r="M10" s="29" t="s">
        <v>193</v>
      </c>
      <c r="N10" s="40">
        <v>1</v>
      </c>
      <c r="O10" s="40">
        <v>1</v>
      </c>
      <c r="P10" s="40">
        <f t="shared" ref="P10" si="5">2000+C10*100+G10</f>
        <v>2001</v>
      </c>
      <c r="Q10" s="7"/>
      <c r="R10" s="7"/>
      <c r="S10" s="48">
        <v>0</v>
      </c>
      <c r="T10" s="47" t="s">
        <v>249</v>
      </c>
      <c r="U10" s="7" t="s">
        <v>195</v>
      </c>
      <c r="V10" s="7">
        <v>0</v>
      </c>
      <c r="W10" s="7">
        <v>0</v>
      </c>
      <c r="X10" s="40">
        <v>0</v>
      </c>
      <c r="Y10" s="7"/>
      <c r="Z10" s="7"/>
      <c r="AA10" s="7"/>
      <c r="AB10" s="7" t="s">
        <v>195</v>
      </c>
      <c r="AC10" s="7">
        <v>0</v>
      </c>
      <c r="AD10" s="7" t="s">
        <v>195</v>
      </c>
      <c r="AE10" s="7" t="s">
        <v>195</v>
      </c>
      <c r="AF10" s="7" t="s">
        <v>195</v>
      </c>
      <c r="AG10" s="7" t="s">
        <v>195</v>
      </c>
      <c r="AH10" s="40">
        <v>0</v>
      </c>
      <c r="AI10" s="40">
        <v>0</v>
      </c>
      <c r="AJ10" s="40">
        <v>1</v>
      </c>
      <c r="AK10" s="40">
        <v>0</v>
      </c>
      <c r="AL10" s="40">
        <v>1</v>
      </c>
      <c r="AM10" s="40">
        <v>0</v>
      </c>
      <c r="AN10" s="28">
        <v>0</v>
      </c>
      <c r="AO10" s="28">
        <v>0</v>
      </c>
      <c r="AP10" s="53" t="s">
        <v>250</v>
      </c>
      <c r="AQ10" s="7">
        <v>1</v>
      </c>
      <c r="AR10" s="7">
        <v>161504</v>
      </c>
      <c r="AS10" s="7" t="s">
        <v>199</v>
      </c>
      <c r="AT10" s="48">
        <v>3</v>
      </c>
      <c r="AU10" s="48">
        <v>1</v>
      </c>
      <c r="AV10" s="48">
        <v>3</v>
      </c>
      <c r="AW10" s="48">
        <v>500</v>
      </c>
      <c r="AX10" s="48">
        <v>250</v>
      </c>
      <c r="AY10" s="48">
        <v>0</v>
      </c>
      <c r="AZ10" s="48">
        <v>0</v>
      </c>
      <c r="BA10" s="7"/>
      <c r="BB10" s="7"/>
      <c r="BC10" s="7"/>
      <c r="BD10" s="7"/>
      <c r="BE10" s="48">
        <v>0</v>
      </c>
      <c r="BF10" s="48">
        <v>1</v>
      </c>
      <c r="BG10" s="48">
        <f t="shared" ref="BG10" si="6">IF(O10&lt;10,50,50+O10*5)</f>
        <v>50</v>
      </c>
      <c r="BH10" s="48">
        <f t="shared" ref="BH10" si="7">IF(O10&lt;10,50,50+O10*5)</f>
        <v>50</v>
      </c>
      <c r="BI10" s="7">
        <v>0</v>
      </c>
      <c r="BJ10" s="7">
        <v>0</v>
      </c>
      <c r="BK10" s="7">
        <v>0</v>
      </c>
      <c r="BL10" s="7">
        <v>0</v>
      </c>
      <c r="BM10" s="7">
        <v>0</v>
      </c>
      <c r="BN10" s="7">
        <v>0</v>
      </c>
      <c r="BO10" s="7">
        <v>0</v>
      </c>
      <c r="BP10" s="7">
        <v>0</v>
      </c>
      <c r="BQ10" s="7">
        <v>0</v>
      </c>
      <c r="BR10" s="7">
        <v>0</v>
      </c>
      <c r="BS10" s="7">
        <v>0</v>
      </c>
      <c r="BT10" s="7">
        <v>0</v>
      </c>
      <c r="BU10" s="7">
        <v>0</v>
      </c>
      <c r="BV10" s="7">
        <v>0</v>
      </c>
      <c r="BW10" s="7">
        <v>0</v>
      </c>
      <c r="BX10" s="7">
        <v>0</v>
      </c>
      <c r="BY10" s="7">
        <v>0</v>
      </c>
      <c r="BZ10" s="7">
        <v>0</v>
      </c>
      <c r="CA10" s="7">
        <v>0</v>
      </c>
      <c r="CB10" s="7">
        <v>0</v>
      </c>
      <c r="CC10" s="7">
        <v>0</v>
      </c>
      <c r="CD10" s="7">
        <v>0</v>
      </c>
      <c r="CE10" s="7">
        <v>0</v>
      </c>
      <c r="CF10" s="7">
        <v>0</v>
      </c>
      <c r="CG10" s="7">
        <v>0</v>
      </c>
      <c r="CH10" s="7">
        <v>0</v>
      </c>
      <c r="CI10" s="7">
        <v>0</v>
      </c>
      <c r="CJ10" s="7">
        <v>0</v>
      </c>
      <c r="CK10" s="7">
        <v>0</v>
      </c>
      <c r="CL10" s="40">
        <v>0</v>
      </c>
      <c r="CM10" s="40">
        <v>0</v>
      </c>
      <c r="CN10" s="40">
        <v>0</v>
      </c>
      <c r="CO10" s="40">
        <v>0</v>
      </c>
      <c r="CP10" s="7">
        <v>0</v>
      </c>
      <c r="CQ10" s="7">
        <v>0</v>
      </c>
      <c r="CR10" s="7">
        <v>0</v>
      </c>
      <c r="CS10" s="40">
        <v>0</v>
      </c>
      <c r="CT10" s="7">
        <v>0</v>
      </c>
      <c r="CU10" s="7">
        <v>0</v>
      </c>
      <c r="CV10" s="39"/>
      <c r="CW10" s="39"/>
      <c r="CX10" s="39" t="s">
        <v>210</v>
      </c>
      <c r="CY10" s="39" t="s">
        <v>211</v>
      </c>
      <c r="CZ10" s="39"/>
      <c r="DA10" s="39"/>
      <c r="DB10" s="39" t="s">
        <v>212</v>
      </c>
      <c r="DC10" s="39" t="s">
        <v>212</v>
      </c>
      <c r="DD10" s="7">
        <v>2</v>
      </c>
      <c r="DE10" s="7">
        <v>30</v>
      </c>
      <c r="DF10" s="7">
        <v>60</v>
      </c>
      <c r="DG10" s="7"/>
      <c r="DH10" s="7">
        <v>0</v>
      </c>
      <c r="DI10" s="7">
        <v>2</v>
      </c>
      <c r="DJ10" s="7">
        <v>4</v>
      </c>
      <c r="DK10" s="7">
        <v>7</v>
      </c>
      <c r="DL10" s="7">
        <v>8</v>
      </c>
      <c r="DM10" s="7"/>
      <c r="DN10" s="7"/>
      <c r="DO10" s="7"/>
      <c r="DP10" s="7"/>
      <c r="DQ10" s="7"/>
      <c r="DR10" s="7"/>
      <c r="DS10" s="7"/>
      <c r="DT10" s="7"/>
      <c r="DU10" s="7"/>
      <c r="DV10" s="7"/>
      <c r="DW10" s="7"/>
      <c r="DX10" s="7">
        <f t="shared" ref="DX10" si="8">A10</f>
        <v>4001103</v>
      </c>
      <c r="DY10" s="7"/>
      <c r="DZ10" s="67">
        <v>0</v>
      </c>
      <c r="EA10" s="7" t="s">
        <v>242</v>
      </c>
      <c r="EB10" s="40" t="s">
        <v>242</v>
      </c>
      <c r="EC10" s="7" t="s">
        <v>242</v>
      </c>
      <c r="ED10" s="7" t="s">
        <v>242</v>
      </c>
      <c r="EE10" s="7" t="s">
        <v>242</v>
      </c>
      <c r="EF10" s="7">
        <v>50</v>
      </c>
      <c r="EI10" s="72">
        <v>331101</v>
      </c>
      <c r="EJ10" s="73">
        <v>1</v>
      </c>
      <c r="EK10" s="73">
        <v>331102</v>
      </c>
      <c r="EL10" s="73">
        <v>1</v>
      </c>
      <c r="EM10" s="73">
        <v>331103</v>
      </c>
      <c r="EN10" s="73">
        <v>1</v>
      </c>
      <c r="EO10" s="73">
        <v>331104</v>
      </c>
      <c r="EP10" s="73">
        <v>1</v>
      </c>
      <c r="EQ10" s="73">
        <v>331105</v>
      </c>
      <c r="ER10" s="73">
        <v>1</v>
      </c>
      <c r="ES10" s="73">
        <v>331106</v>
      </c>
      <c r="ET10" s="73">
        <v>1</v>
      </c>
      <c r="EU10" s="73">
        <v>331107</v>
      </c>
      <c r="EV10" s="73">
        <v>1</v>
      </c>
      <c r="EW10" s="73">
        <v>331108</v>
      </c>
      <c r="EX10" s="73">
        <v>1</v>
      </c>
      <c r="EY10" s="73">
        <v>331109</v>
      </c>
      <c r="EZ10" s="73">
        <v>1</v>
      </c>
      <c r="FA10" s="73">
        <v>331110</v>
      </c>
      <c r="FB10" s="73">
        <v>1</v>
      </c>
      <c r="FC10" s="7">
        <v>40013</v>
      </c>
      <c r="FD10" s="7">
        <v>1</v>
      </c>
      <c r="FE10" s="7">
        <v>20100</v>
      </c>
      <c r="FF10" s="7">
        <v>1</v>
      </c>
      <c r="FG10" s="7">
        <v>20100</v>
      </c>
      <c r="FH10" s="7">
        <v>1</v>
      </c>
      <c r="FI10" s="7"/>
      <c r="FJ10" s="7"/>
      <c r="FR10" s="2">
        <v>99999</v>
      </c>
      <c r="FS10" s="2">
        <v>0</v>
      </c>
      <c r="FT10" s="2">
        <v>200</v>
      </c>
      <c r="FZ10" s="77">
        <v>0</v>
      </c>
      <c r="GA10" s="2">
        <v>1</v>
      </c>
      <c r="GD10" s="78"/>
    </row>
    <row r="11" s="2" customFormat="1" ht="15" customHeight="1" spans="1:186">
      <c r="A11" s="7">
        <v>4001104</v>
      </c>
      <c r="B11" s="7">
        <v>3080</v>
      </c>
      <c r="C11" s="7">
        <v>0</v>
      </c>
      <c r="D11" s="5" t="s">
        <v>251</v>
      </c>
      <c r="E11" s="7" t="s">
        <v>252</v>
      </c>
      <c r="F11" s="31" t="s">
        <v>239</v>
      </c>
      <c r="G11" s="7">
        <v>1</v>
      </c>
      <c r="H11" s="7" t="s">
        <v>187</v>
      </c>
      <c r="I11" s="7" t="s">
        <v>187</v>
      </c>
      <c r="J11" s="35">
        <v>1551</v>
      </c>
      <c r="K11" s="38">
        <v>101</v>
      </c>
      <c r="L11" s="39"/>
      <c r="M11" s="29" t="s">
        <v>193</v>
      </c>
      <c r="N11" s="40">
        <v>1</v>
      </c>
      <c r="O11" s="40">
        <v>1</v>
      </c>
      <c r="P11" s="40">
        <f t="shared" ref="P11" si="9">2000+C11*100+G11</f>
        <v>2001</v>
      </c>
      <c r="Q11" s="7"/>
      <c r="R11" s="7"/>
      <c r="S11" s="48">
        <v>0</v>
      </c>
      <c r="T11" s="47" t="s">
        <v>253</v>
      </c>
      <c r="U11" s="7" t="s">
        <v>195</v>
      </c>
      <c r="V11" s="7">
        <v>0</v>
      </c>
      <c r="W11" s="7">
        <v>0</v>
      </c>
      <c r="X11" s="40">
        <v>0</v>
      </c>
      <c r="Y11" s="7"/>
      <c r="Z11" s="7"/>
      <c r="AA11" s="7"/>
      <c r="AB11" s="7" t="s">
        <v>195</v>
      </c>
      <c r="AC11" s="7">
        <v>0</v>
      </c>
      <c r="AD11" s="7" t="s">
        <v>195</v>
      </c>
      <c r="AE11" s="7" t="s">
        <v>195</v>
      </c>
      <c r="AF11" s="7" t="s">
        <v>195</v>
      </c>
      <c r="AG11" s="7" t="s">
        <v>195</v>
      </c>
      <c r="AH11" s="40">
        <v>0</v>
      </c>
      <c r="AI11" s="40">
        <v>0</v>
      </c>
      <c r="AJ11" s="40">
        <v>1</v>
      </c>
      <c r="AK11" s="40">
        <v>0</v>
      </c>
      <c r="AL11" s="40">
        <v>1</v>
      </c>
      <c r="AM11" s="40">
        <v>0</v>
      </c>
      <c r="AN11" s="28">
        <v>0</v>
      </c>
      <c r="AO11" s="28">
        <v>0</v>
      </c>
      <c r="AP11" s="53" t="s">
        <v>254</v>
      </c>
      <c r="AQ11" s="7">
        <v>1</v>
      </c>
      <c r="AR11" s="7">
        <v>161504</v>
      </c>
      <c r="AS11" s="7" t="s">
        <v>199</v>
      </c>
      <c r="AT11" s="48">
        <v>3</v>
      </c>
      <c r="AU11" s="48">
        <v>1</v>
      </c>
      <c r="AV11" s="48">
        <v>3</v>
      </c>
      <c r="AW11" s="48">
        <v>500</v>
      </c>
      <c r="AX11" s="48">
        <v>250</v>
      </c>
      <c r="AY11" s="48">
        <v>0</v>
      </c>
      <c r="AZ11" s="48">
        <v>0</v>
      </c>
      <c r="BA11" s="7"/>
      <c r="BB11" s="7"/>
      <c r="BC11" s="7"/>
      <c r="BD11" s="7"/>
      <c r="BE11" s="48">
        <v>0</v>
      </c>
      <c r="BF11" s="48">
        <v>1</v>
      </c>
      <c r="BG11" s="48">
        <f t="shared" ref="BG11" si="10">IF(O11&lt;10,50,50+O11*5)</f>
        <v>50</v>
      </c>
      <c r="BH11" s="48">
        <f t="shared" ref="BH11" si="11">IF(O11&lt;10,50,50+O11*5)</f>
        <v>50</v>
      </c>
      <c r="BI11" s="7">
        <v>0</v>
      </c>
      <c r="BJ11" s="7">
        <v>0</v>
      </c>
      <c r="BK11" s="7">
        <v>0</v>
      </c>
      <c r="BL11" s="7">
        <v>0</v>
      </c>
      <c r="BM11" s="7">
        <v>0</v>
      </c>
      <c r="BN11" s="7">
        <v>0</v>
      </c>
      <c r="BO11" s="7">
        <v>0</v>
      </c>
      <c r="BP11" s="7">
        <v>0</v>
      </c>
      <c r="BQ11" s="7">
        <v>0</v>
      </c>
      <c r="BR11" s="7">
        <v>0</v>
      </c>
      <c r="BS11" s="7">
        <v>0</v>
      </c>
      <c r="BT11" s="7">
        <v>0</v>
      </c>
      <c r="BU11" s="7">
        <v>0</v>
      </c>
      <c r="BV11" s="7">
        <v>0</v>
      </c>
      <c r="BW11" s="7">
        <v>0</v>
      </c>
      <c r="BX11" s="7">
        <v>0</v>
      </c>
      <c r="BY11" s="7">
        <v>0</v>
      </c>
      <c r="BZ11" s="7">
        <v>0</v>
      </c>
      <c r="CA11" s="7">
        <v>0</v>
      </c>
      <c r="CB11" s="7">
        <v>0</v>
      </c>
      <c r="CC11" s="7">
        <v>0</v>
      </c>
      <c r="CD11" s="7">
        <v>0</v>
      </c>
      <c r="CE11" s="7">
        <v>0</v>
      </c>
      <c r="CF11" s="7">
        <v>0</v>
      </c>
      <c r="CG11" s="7">
        <v>0</v>
      </c>
      <c r="CH11" s="7">
        <v>0</v>
      </c>
      <c r="CI11" s="7">
        <v>0</v>
      </c>
      <c r="CJ11" s="7">
        <v>0</v>
      </c>
      <c r="CK11" s="7">
        <v>0</v>
      </c>
      <c r="CL11" s="40">
        <v>0</v>
      </c>
      <c r="CM11" s="40">
        <v>0</v>
      </c>
      <c r="CN11" s="40">
        <v>0</v>
      </c>
      <c r="CO11" s="40">
        <v>0</v>
      </c>
      <c r="CP11" s="7">
        <v>0</v>
      </c>
      <c r="CQ11" s="7">
        <v>0</v>
      </c>
      <c r="CR11" s="7">
        <v>0</v>
      </c>
      <c r="CS11" s="40">
        <v>0</v>
      </c>
      <c r="CT11" s="7">
        <v>0</v>
      </c>
      <c r="CU11" s="7">
        <v>0</v>
      </c>
      <c r="CV11" s="39"/>
      <c r="CW11" s="39"/>
      <c r="CX11" s="39" t="s">
        <v>210</v>
      </c>
      <c r="CY11" s="39" t="s">
        <v>211</v>
      </c>
      <c r="CZ11" s="39"/>
      <c r="DA11" s="39"/>
      <c r="DB11" s="39" t="s">
        <v>212</v>
      </c>
      <c r="DC11" s="39" t="s">
        <v>212</v>
      </c>
      <c r="DD11" s="7">
        <v>2</v>
      </c>
      <c r="DE11" s="7">
        <v>30</v>
      </c>
      <c r="DF11" s="7">
        <v>60</v>
      </c>
      <c r="DG11" s="7"/>
      <c r="DH11" s="7">
        <v>0</v>
      </c>
      <c r="DI11" s="7">
        <v>2</v>
      </c>
      <c r="DJ11" s="7">
        <v>4</v>
      </c>
      <c r="DK11" s="7">
        <v>7</v>
      </c>
      <c r="DL11" s="7">
        <v>8</v>
      </c>
      <c r="DM11" s="7"/>
      <c r="DN11" s="7"/>
      <c r="DO11" s="7"/>
      <c r="DP11" s="7"/>
      <c r="DQ11" s="7"/>
      <c r="DR11" s="7"/>
      <c r="DS11" s="7"/>
      <c r="DT11" s="7"/>
      <c r="DU11" s="7"/>
      <c r="DV11" s="7"/>
      <c r="DW11" s="7"/>
      <c r="DX11" s="7">
        <f t="shared" ref="DX11" si="12">A11</f>
        <v>4001104</v>
      </c>
      <c r="DY11" s="7"/>
      <c r="DZ11" s="67">
        <v>0</v>
      </c>
      <c r="EA11" s="7" t="s">
        <v>242</v>
      </c>
      <c r="EB11" s="40" t="s">
        <v>242</v>
      </c>
      <c r="EC11" s="7" t="s">
        <v>242</v>
      </c>
      <c r="ED11" s="7" t="s">
        <v>242</v>
      </c>
      <c r="EE11" s="7" t="s">
        <v>242</v>
      </c>
      <c r="EF11" s="7">
        <v>50</v>
      </c>
      <c r="EI11" s="72">
        <v>331101</v>
      </c>
      <c r="EJ11" s="73">
        <v>1</v>
      </c>
      <c r="EK11" s="73">
        <v>331102</v>
      </c>
      <c r="EL11" s="73">
        <v>1</v>
      </c>
      <c r="EM11" s="73">
        <v>331103</v>
      </c>
      <c r="EN11" s="73">
        <v>1</v>
      </c>
      <c r="EO11" s="73">
        <v>331104</v>
      </c>
      <c r="EP11" s="73">
        <v>1</v>
      </c>
      <c r="EQ11" s="73">
        <v>331105</v>
      </c>
      <c r="ER11" s="73">
        <v>1</v>
      </c>
      <c r="ES11" s="73">
        <v>331106</v>
      </c>
      <c r="ET11" s="73">
        <v>1</v>
      </c>
      <c r="EU11" s="73">
        <v>331107</v>
      </c>
      <c r="EV11" s="73">
        <v>1</v>
      </c>
      <c r="EW11" s="73">
        <v>331108</v>
      </c>
      <c r="EX11" s="73">
        <v>1</v>
      </c>
      <c r="EY11" s="73">
        <v>331109</v>
      </c>
      <c r="EZ11" s="73">
        <v>1</v>
      </c>
      <c r="FA11" s="73">
        <v>331110</v>
      </c>
      <c r="FB11" s="73">
        <v>1</v>
      </c>
      <c r="FC11" s="7">
        <v>40013</v>
      </c>
      <c r="FD11" s="7">
        <v>1</v>
      </c>
      <c r="FE11" s="7">
        <v>20100</v>
      </c>
      <c r="FF11" s="7">
        <v>1</v>
      </c>
      <c r="FG11" s="7">
        <v>20100</v>
      </c>
      <c r="FH11" s="7">
        <v>1</v>
      </c>
      <c r="FI11" s="7"/>
      <c r="FJ11" s="7"/>
      <c r="FR11" s="2">
        <v>99999</v>
      </c>
      <c r="FS11" s="2">
        <v>0</v>
      </c>
      <c r="FT11" s="2">
        <v>200</v>
      </c>
      <c r="FZ11" s="77">
        <v>0</v>
      </c>
      <c r="GA11" s="2">
        <v>1</v>
      </c>
      <c r="GD11"/>
    </row>
    <row r="12" s="2" customFormat="1" ht="15" customHeight="1" spans="1:186">
      <c r="A12" s="7">
        <v>4001105</v>
      </c>
      <c r="B12" s="7">
        <v>2824</v>
      </c>
      <c r="C12" s="7">
        <v>0</v>
      </c>
      <c r="D12" s="5" t="s">
        <v>255</v>
      </c>
      <c r="E12" s="7" t="s">
        <v>256</v>
      </c>
      <c r="F12" s="31" t="s">
        <v>239</v>
      </c>
      <c r="G12" s="7">
        <v>1</v>
      </c>
      <c r="H12" s="7" t="s">
        <v>187</v>
      </c>
      <c r="I12" s="7" t="s">
        <v>187</v>
      </c>
      <c r="J12" s="37">
        <v>1541</v>
      </c>
      <c r="K12" s="41">
        <v>501</v>
      </c>
      <c r="L12" s="39"/>
      <c r="M12" s="29" t="s">
        <v>193</v>
      </c>
      <c r="N12" s="40">
        <v>1</v>
      </c>
      <c r="O12" s="40">
        <v>1</v>
      </c>
      <c r="P12" s="40">
        <f t="shared" ref="P12" si="13">2000+C12*100+G12</f>
        <v>2001</v>
      </c>
      <c r="Q12" s="7"/>
      <c r="R12" s="7"/>
      <c r="S12" s="48">
        <v>0</v>
      </c>
      <c r="T12" s="47" t="s">
        <v>257</v>
      </c>
      <c r="U12" s="7" t="s">
        <v>195</v>
      </c>
      <c r="V12" s="7">
        <v>0</v>
      </c>
      <c r="W12" s="7">
        <v>0</v>
      </c>
      <c r="X12" s="40">
        <v>0</v>
      </c>
      <c r="Y12" s="7"/>
      <c r="Z12" s="7"/>
      <c r="AA12" s="7"/>
      <c r="AB12" s="7" t="s">
        <v>195</v>
      </c>
      <c r="AC12" s="7">
        <v>0</v>
      </c>
      <c r="AD12" s="7" t="s">
        <v>195</v>
      </c>
      <c r="AE12" s="7" t="s">
        <v>195</v>
      </c>
      <c r="AF12" s="7" t="s">
        <v>195</v>
      </c>
      <c r="AG12" s="7" t="s">
        <v>195</v>
      </c>
      <c r="AH12" s="40">
        <v>0</v>
      </c>
      <c r="AI12" s="40">
        <v>0</v>
      </c>
      <c r="AJ12" s="40">
        <v>1</v>
      </c>
      <c r="AK12" s="40">
        <v>0</v>
      </c>
      <c r="AL12" s="40">
        <v>1</v>
      </c>
      <c r="AM12" s="40">
        <v>0</v>
      </c>
      <c r="AN12" s="28">
        <v>0</v>
      </c>
      <c r="AO12" s="28">
        <v>0</v>
      </c>
      <c r="AP12" s="53" t="s">
        <v>258</v>
      </c>
      <c r="AQ12" s="7">
        <v>1</v>
      </c>
      <c r="AR12" s="7">
        <v>161504</v>
      </c>
      <c r="AS12" s="7" t="s">
        <v>199</v>
      </c>
      <c r="AT12" s="48">
        <v>3</v>
      </c>
      <c r="AU12" s="48">
        <v>1</v>
      </c>
      <c r="AV12" s="48">
        <v>3</v>
      </c>
      <c r="AW12" s="48">
        <v>500</v>
      </c>
      <c r="AX12" s="48">
        <v>250</v>
      </c>
      <c r="AY12" s="48">
        <v>0</v>
      </c>
      <c r="AZ12" s="48">
        <v>0</v>
      </c>
      <c r="BA12" s="7"/>
      <c r="BB12" s="7"/>
      <c r="BC12" s="7"/>
      <c r="BD12" s="7"/>
      <c r="BE12" s="48">
        <v>0</v>
      </c>
      <c r="BF12" s="48">
        <v>1</v>
      </c>
      <c r="BG12" s="48">
        <f t="shared" ref="BG12" si="14">IF(O12&lt;10,50,50+O12*5)</f>
        <v>50</v>
      </c>
      <c r="BH12" s="48">
        <f t="shared" ref="BH12" si="15">IF(O12&lt;10,50,50+O12*5)</f>
        <v>50</v>
      </c>
      <c r="BI12" s="7">
        <v>0</v>
      </c>
      <c r="BJ12" s="7">
        <v>0</v>
      </c>
      <c r="BK12" s="7">
        <v>0</v>
      </c>
      <c r="BL12" s="7">
        <v>0</v>
      </c>
      <c r="BM12" s="7">
        <v>0</v>
      </c>
      <c r="BN12" s="7">
        <v>0</v>
      </c>
      <c r="BO12" s="7">
        <v>0</v>
      </c>
      <c r="BP12" s="7">
        <v>0</v>
      </c>
      <c r="BQ12" s="7">
        <v>0</v>
      </c>
      <c r="BR12" s="7">
        <v>0</v>
      </c>
      <c r="BS12" s="7">
        <v>0</v>
      </c>
      <c r="BT12" s="7">
        <v>0</v>
      </c>
      <c r="BU12" s="7">
        <v>0</v>
      </c>
      <c r="BV12" s="7">
        <v>0</v>
      </c>
      <c r="BW12" s="7">
        <v>0</v>
      </c>
      <c r="BX12" s="7">
        <v>0</v>
      </c>
      <c r="BY12" s="7">
        <v>0</v>
      </c>
      <c r="BZ12" s="7">
        <v>0</v>
      </c>
      <c r="CA12" s="7">
        <v>0</v>
      </c>
      <c r="CB12" s="7">
        <v>0</v>
      </c>
      <c r="CC12" s="7">
        <v>0</v>
      </c>
      <c r="CD12" s="7">
        <v>0</v>
      </c>
      <c r="CE12" s="7">
        <v>0</v>
      </c>
      <c r="CF12" s="7">
        <v>0</v>
      </c>
      <c r="CG12" s="7">
        <v>0</v>
      </c>
      <c r="CH12" s="7">
        <v>0</v>
      </c>
      <c r="CI12" s="7">
        <v>0</v>
      </c>
      <c r="CJ12" s="7">
        <v>0</v>
      </c>
      <c r="CK12" s="7">
        <v>0</v>
      </c>
      <c r="CL12" s="40">
        <v>0</v>
      </c>
      <c r="CM12" s="40">
        <v>0</v>
      </c>
      <c r="CN12" s="40">
        <v>0</v>
      </c>
      <c r="CO12" s="40">
        <v>0</v>
      </c>
      <c r="CP12" s="7">
        <v>0</v>
      </c>
      <c r="CQ12" s="7">
        <v>0</v>
      </c>
      <c r="CR12" s="7">
        <v>0</v>
      </c>
      <c r="CS12" s="40">
        <v>0</v>
      </c>
      <c r="CT12" s="7">
        <v>0</v>
      </c>
      <c r="CU12" s="7">
        <v>0</v>
      </c>
      <c r="CV12" s="39"/>
      <c r="CW12" s="39"/>
      <c r="CX12" s="39" t="s">
        <v>210</v>
      </c>
      <c r="CY12" s="39" t="s">
        <v>211</v>
      </c>
      <c r="CZ12" s="39"/>
      <c r="DA12" s="39"/>
      <c r="DB12" s="39" t="s">
        <v>212</v>
      </c>
      <c r="DC12" s="39" t="s">
        <v>212</v>
      </c>
      <c r="DD12" s="7">
        <v>2</v>
      </c>
      <c r="DE12" s="7">
        <v>30</v>
      </c>
      <c r="DF12" s="7">
        <v>60</v>
      </c>
      <c r="DG12" s="7"/>
      <c r="DH12" s="7">
        <v>0</v>
      </c>
      <c r="DI12" s="7">
        <v>2</v>
      </c>
      <c r="DJ12" s="7">
        <v>4</v>
      </c>
      <c r="DK12" s="7">
        <v>7</v>
      </c>
      <c r="DL12" s="7">
        <v>8</v>
      </c>
      <c r="DM12" s="7"/>
      <c r="DN12" s="7"/>
      <c r="DO12" s="7"/>
      <c r="DP12" s="7"/>
      <c r="DQ12" s="7"/>
      <c r="DR12" s="7"/>
      <c r="DS12" s="7"/>
      <c r="DT12" s="7"/>
      <c r="DU12" s="7"/>
      <c r="DV12" s="7"/>
      <c r="DW12" s="7"/>
      <c r="DX12" s="7">
        <f t="shared" ref="DX12" si="16">A12</f>
        <v>4001105</v>
      </c>
      <c r="DY12" s="7"/>
      <c r="DZ12" s="67">
        <v>0</v>
      </c>
      <c r="EA12" s="7" t="s">
        <v>242</v>
      </c>
      <c r="EB12" s="40" t="s">
        <v>242</v>
      </c>
      <c r="EC12" s="7" t="s">
        <v>242</v>
      </c>
      <c r="ED12" s="7" t="s">
        <v>242</v>
      </c>
      <c r="EE12" s="7" t="s">
        <v>242</v>
      </c>
      <c r="EF12" s="7">
        <v>50</v>
      </c>
      <c r="EI12" s="72">
        <v>331101</v>
      </c>
      <c r="EJ12" s="73">
        <v>1</v>
      </c>
      <c r="EK12" s="73">
        <v>331102</v>
      </c>
      <c r="EL12" s="73">
        <v>1</v>
      </c>
      <c r="EM12" s="73">
        <v>331103</v>
      </c>
      <c r="EN12" s="73">
        <v>1</v>
      </c>
      <c r="EO12" s="73">
        <v>331104</v>
      </c>
      <c r="EP12" s="73">
        <v>1</v>
      </c>
      <c r="EQ12" s="73">
        <v>331105</v>
      </c>
      <c r="ER12" s="73">
        <v>1</v>
      </c>
      <c r="ES12" s="73">
        <v>331106</v>
      </c>
      <c r="ET12" s="73">
        <v>1</v>
      </c>
      <c r="EU12" s="73">
        <v>331107</v>
      </c>
      <c r="EV12" s="73">
        <v>1</v>
      </c>
      <c r="EW12" s="73">
        <v>331108</v>
      </c>
      <c r="EX12" s="73">
        <v>1</v>
      </c>
      <c r="EY12" s="73">
        <v>331109</v>
      </c>
      <c r="EZ12" s="73">
        <v>1</v>
      </c>
      <c r="FA12" s="73">
        <v>331110</v>
      </c>
      <c r="FB12" s="73">
        <v>1</v>
      </c>
      <c r="FC12" s="7">
        <v>40013</v>
      </c>
      <c r="FD12" s="7">
        <v>1</v>
      </c>
      <c r="FE12" s="7">
        <v>20100</v>
      </c>
      <c r="FF12" s="7">
        <v>1</v>
      </c>
      <c r="FG12" s="7">
        <v>20100</v>
      </c>
      <c r="FH12" s="7">
        <v>1</v>
      </c>
      <c r="FI12" s="7"/>
      <c r="FJ12" s="7"/>
      <c r="FR12" s="2">
        <v>99999</v>
      </c>
      <c r="FS12" s="2">
        <v>0</v>
      </c>
      <c r="FT12" s="2">
        <v>200</v>
      </c>
      <c r="FZ12" s="77">
        <v>0</v>
      </c>
      <c r="GA12" s="2">
        <v>1</v>
      </c>
      <c r="GD12"/>
    </row>
    <row r="13" s="2" customFormat="1" ht="15" customHeight="1" spans="1:186">
      <c r="A13" s="7">
        <v>4001106</v>
      </c>
      <c r="B13" s="7">
        <v>4104</v>
      </c>
      <c r="C13" s="7">
        <v>0</v>
      </c>
      <c r="D13" s="5" t="s">
        <v>259</v>
      </c>
      <c r="E13" s="7" t="s">
        <v>260</v>
      </c>
      <c r="F13" s="31" t="s">
        <v>239</v>
      </c>
      <c r="G13" s="7">
        <v>1</v>
      </c>
      <c r="H13" s="7" t="s">
        <v>187</v>
      </c>
      <c r="I13" s="7" t="s">
        <v>187</v>
      </c>
      <c r="J13" s="37">
        <v>1541</v>
      </c>
      <c r="K13" s="39">
        <v>601</v>
      </c>
      <c r="L13" s="39"/>
      <c r="M13" s="29" t="s">
        <v>193</v>
      </c>
      <c r="N13" s="40">
        <v>1</v>
      </c>
      <c r="O13" s="40">
        <v>1</v>
      </c>
      <c r="P13" s="40">
        <f t="shared" ref="P13:P41" si="17">2000+C13*100+G13</f>
        <v>2001</v>
      </c>
      <c r="Q13" s="7"/>
      <c r="R13" s="7"/>
      <c r="S13" s="48">
        <v>0</v>
      </c>
      <c r="T13" s="47" t="s">
        <v>194</v>
      </c>
      <c r="U13" s="7" t="s">
        <v>195</v>
      </c>
      <c r="V13" s="7">
        <v>0</v>
      </c>
      <c r="W13" s="7">
        <v>0</v>
      </c>
      <c r="X13" s="40">
        <v>0</v>
      </c>
      <c r="Y13" s="7"/>
      <c r="Z13" s="7"/>
      <c r="AA13" s="7"/>
      <c r="AB13" s="7" t="s">
        <v>195</v>
      </c>
      <c r="AC13" s="7">
        <v>0</v>
      </c>
      <c r="AD13" s="7" t="s">
        <v>195</v>
      </c>
      <c r="AE13" s="7" t="s">
        <v>195</v>
      </c>
      <c r="AF13" s="7" t="s">
        <v>195</v>
      </c>
      <c r="AG13" s="7" t="s">
        <v>195</v>
      </c>
      <c r="AH13" s="40">
        <v>0</v>
      </c>
      <c r="AI13" s="40">
        <v>0</v>
      </c>
      <c r="AJ13" s="40">
        <v>1</v>
      </c>
      <c r="AK13" s="40">
        <v>0</v>
      </c>
      <c r="AL13" s="40">
        <v>1</v>
      </c>
      <c r="AM13" s="40">
        <v>0</v>
      </c>
      <c r="AN13" s="28">
        <v>0</v>
      </c>
      <c r="AO13" s="28">
        <v>0</v>
      </c>
      <c r="AP13" s="53" t="s">
        <v>261</v>
      </c>
      <c r="AQ13" s="7">
        <v>1</v>
      </c>
      <c r="AR13" s="7">
        <v>161504</v>
      </c>
      <c r="AS13" s="7" t="s">
        <v>199</v>
      </c>
      <c r="AT13" s="48">
        <v>3</v>
      </c>
      <c r="AU13" s="48">
        <v>1</v>
      </c>
      <c r="AV13" s="48">
        <v>3</v>
      </c>
      <c r="AW13" s="48">
        <v>500</v>
      </c>
      <c r="AX13" s="48">
        <v>250</v>
      </c>
      <c r="AY13" s="48">
        <v>0</v>
      </c>
      <c r="AZ13" s="48">
        <v>0</v>
      </c>
      <c r="BA13" s="7"/>
      <c r="BB13" s="7"/>
      <c r="BC13" s="7"/>
      <c r="BD13" s="7"/>
      <c r="BE13" s="48">
        <v>0</v>
      </c>
      <c r="BF13" s="48">
        <v>1</v>
      </c>
      <c r="BG13" s="48">
        <f t="shared" ref="BG13" si="18">IF(O13&lt;10,50,50+O13*5)</f>
        <v>50</v>
      </c>
      <c r="BH13" s="48">
        <f t="shared" ref="BH13" si="19">IF(O13&lt;10,50,50+O13*5)</f>
        <v>50</v>
      </c>
      <c r="BI13" s="7">
        <v>0</v>
      </c>
      <c r="BJ13" s="7">
        <v>0</v>
      </c>
      <c r="BK13" s="7">
        <v>0</v>
      </c>
      <c r="BL13" s="7">
        <v>0</v>
      </c>
      <c r="BM13" s="7">
        <v>0</v>
      </c>
      <c r="BN13" s="7">
        <v>0</v>
      </c>
      <c r="BO13" s="7">
        <v>0</v>
      </c>
      <c r="BP13" s="7">
        <v>0</v>
      </c>
      <c r="BQ13" s="7">
        <v>0</v>
      </c>
      <c r="BR13" s="7">
        <v>0</v>
      </c>
      <c r="BS13" s="7">
        <v>0</v>
      </c>
      <c r="BT13" s="7">
        <v>0</v>
      </c>
      <c r="BU13" s="7">
        <v>0</v>
      </c>
      <c r="BV13" s="7">
        <v>0</v>
      </c>
      <c r="BW13" s="7">
        <v>0</v>
      </c>
      <c r="BX13" s="7">
        <v>0</v>
      </c>
      <c r="BY13" s="7">
        <v>0</v>
      </c>
      <c r="BZ13" s="7">
        <v>0</v>
      </c>
      <c r="CA13" s="7">
        <v>0</v>
      </c>
      <c r="CB13" s="7">
        <v>0</v>
      </c>
      <c r="CC13" s="7">
        <v>0</v>
      </c>
      <c r="CD13" s="7">
        <v>0</v>
      </c>
      <c r="CE13" s="7">
        <v>0</v>
      </c>
      <c r="CF13" s="7">
        <v>0</v>
      </c>
      <c r="CG13" s="7">
        <v>0</v>
      </c>
      <c r="CH13" s="7">
        <v>0</v>
      </c>
      <c r="CI13" s="7">
        <v>0</v>
      </c>
      <c r="CJ13" s="7">
        <v>0</v>
      </c>
      <c r="CK13" s="7">
        <v>0</v>
      </c>
      <c r="CL13" s="40">
        <v>0</v>
      </c>
      <c r="CM13" s="40">
        <v>0</v>
      </c>
      <c r="CN13" s="40">
        <v>0</v>
      </c>
      <c r="CO13" s="40">
        <v>0</v>
      </c>
      <c r="CP13" s="7">
        <v>0</v>
      </c>
      <c r="CQ13" s="7">
        <v>0</v>
      </c>
      <c r="CR13" s="7">
        <v>0</v>
      </c>
      <c r="CS13" s="40">
        <v>0</v>
      </c>
      <c r="CT13" s="7">
        <v>0</v>
      </c>
      <c r="CU13" s="7">
        <v>0</v>
      </c>
      <c r="CV13" s="39"/>
      <c r="CW13" s="39"/>
      <c r="CX13" s="39" t="s">
        <v>210</v>
      </c>
      <c r="CY13" s="39" t="s">
        <v>211</v>
      </c>
      <c r="CZ13" s="39"/>
      <c r="DA13" s="39"/>
      <c r="DB13" s="39" t="s">
        <v>212</v>
      </c>
      <c r="DC13" s="39" t="s">
        <v>212</v>
      </c>
      <c r="DD13" s="7">
        <v>2</v>
      </c>
      <c r="DE13" s="7">
        <v>30</v>
      </c>
      <c r="DF13" s="7">
        <v>60</v>
      </c>
      <c r="DG13" s="7"/>
      <c r="DH13" s="7">
        <v>0</v>
      </c>
      <c r="DI13" s="7">
        <v>2</v>
      </c>
      <c r="DJ13" s="7">
        <v>4</v>
      </c>
      <c r="DK13" s="7">
        <v>7</v>
      </c>
      <c r="DL13" s="7">
        <v>8</v>
      </c>
      <c r="DM13" s="7"/>
      <c r="DN13" s="7"/>
      <c r="DO13" s="7"/>
      <c r="DP13" s="7"/>
      <c r="DQ13" s="7"/>
      <c r="DR13" s="7"/>
      <c r="DS13" s="7"/>
      <c r="DT13" s="7"/>
      <c r="DU13" s="7"/>
      <c r="DV13" s="7"/>
      <c r="DW13" s="7"/>
      <c r="DX13" s="7">
        <f t="shared" ref="DX13" si="20">A13</f>
        <v>4001106</v>
      </c>
      <c r="DY13" s="7"/>
      <c r="DZ13" s="67">
        <v>0</v>
      </c>
      <c r="EA13" s="7" t="s">
        <v>242</v>
      </c>
      <c r="EB13" s="40" t="s">
        <v>242</v>
      </c>
      <c r="EC13" s="7" t="s">
        <v>242</v>
      </c>
      <c r="ED13" s="7" t="s">
        <v>242</v>
      </c>
      <c r="EE13" s="7" t="s">
        <v>242</v>
      </c>
      <c r="EF13" s="7">
        <v>50</v>
      </c>
      <c r="EI13" s="72">
        <v>331101</v>
      </c>
      <c r="EJ13" s="73">
        <v>1</v>
      </c>
      <c r="EK13" s="73">
        <v>331102</v>
      </c>
      <c r="EL13" s="73">
        <v>1</v>
      </c>
      <c r="EM13" s="73">
        <v>331103</v>
      </c>
      <c r="EN13" s="73">
        <v>1</v>
      </c>
      <c r="EO13" s="73">
        <v>331104</v>
      </c>
      <c r="EP13" s="73">
        <v>1</v>
      </c>
      <c r="EQ13" s="73">
        <v>331105</v>
      </c>
      <c r="ER13" s="73">
        <v>1</v>
      </c>
      <c r="ES13" s="73">
        <v>331106</v>
      </c>
      <c r="ET13" s="73">
        <v>1</v>
      </c>
      <c r="EU13" s="73">
        <v>331107</v>
      </c>
      <c r="EV13" s="73">
        <v>1</v>
      </c>
      <c r="EW13" s="73">
        <v>331108</v>
      </c>
      <c r="EX13" s="73">
        <v>1</v>
      </c>
      <c r="EY13" s="73">
        <v>331109</v>
      </c>
      <c r="EZ13" s="73">
        <v>1</v>
      </c>
      <c r="FA13" s="73">
        <v>331110</v>
      </c>
      <c r="FB13" s="73">
        <v>1</v>
      </c>
      <c r="FC13" s="7">
        <v>40013</v>
      </c>
      <c r="FD13" s="7">
        <v>1</v>
      </c>
      <c r="FE13" s="7">
        <v>20100</v>
      </c>
      <c r="FF13" s="7">
        <v>1</v>
      </c>
      <c r="FG13" s="7">
        <v>20100</v>
      </c>
      <c r="FH13" s="7">
        <v>1</v>
      </c>
      <c r="FI13" s="7"/>
      <c r="FJ13" s="7"/>
      <c r="FR13" s="2">
        <v>99999</v>
      </c>
      <c r="FS13" s="2">
        <v>0</v>
      </c>
      <c r="FT13" s="2">
        <v>200</v>
      </c>
      <c r="FZ13" s="77">
        <v>0</v>
      </c>
      <c r="GA13" s="2">
        <v>1</v>
      </c>
      <c r="GD13"/>
    </row>
    <row r="14" s="15" customFormat="1" ht="15" customHeight="1" spans="1:186">
      <c r="A14" s="7">
        <v>4001207</v>
      </c>
      <c r="B14" s="7">
        <v>312</v>
      </c>
      <c r="C14" s="7">
        <v>3</v>
      </c>
      <c r="D14" s="32" t="s">
        <v>262</v>
      </c>
      <c r="E14" s="7" t="s">
        <v>263</v>
      </c>
      <c r="F14" s="31" t="s">
        <v>239</v>
      </c>
      <c r="G14" s="7">
        <v>1</v>
      </c>
      <c r="H14" s="7" t="s">
        <v>191</v>
      </c>
      <c r="I14" s="7" t="s">
        <v>187</v>
      </c>
      <c r="J14" s="37">
        <v>1464</v>
      </c>
      <c r="K14" s="39">
        <v>1432</v>
      </c>
      <c r="L14" s="39"/>
      <c r="M14" s="29" t="s">
        <v>193</v>
      </c>
      <c r="N14" s="40">
        <v>1</v>
      </c>
      <c r="O14" s="40">
        <v>1</v>
      </c>
      <c r="P14" s="40">
        <f t="shared" si="17"/>
        <v>2301</v>
      </c>
      <c r="Q14" s="7"/>
      <c r="R14" s="7"/>
      <c r="S14" s="48">
        <v>1</v>
      </c>
      <c r="T14" s="47" t="s">
        <v>194</v>
      </c>
      <c r="U14" s="7" t="s">
        <v>195</v>
      </c>
      <c r="V14" s="7">
        <v>0</v>
      </c>
      <c r="W14" s="7">
        <v>0</v>
      </c>
      <c r="X14" s="40">
        <v>0</v>
      </c>
      <c r="Y14" s="7"/>
      <c r="Z14" s="7"/>
      <c r="AA14" s="7"/>
      <c r="AB14" s="7" t="s">
        <v>195</v>
      </c>
      <c r="AC14" s="7">
        <v>0</v>
      </c>
      <c r="AD14" s="7" t="s">
        <v>195</v>
      </c>
      <c r="AE14" s="7" t="s">
        <v>195</v>
      </c>
      <c r="AF14" s="7" t="s">
        <v>195</v>
      </c>
      <c r="AG14" s="7" t="s">
        <v>195</v>
      </c>
      <c r="AH14" s="40">
        <v>0</v>
      </c>
      <c r="AI14" s="40">
        <v>0</v>
      </c>
      <c r="AJ14" s="40">
        <v>1</v>
      </c>
      <c r="AK14" s="40">
        <v>0</v>
      </c>
      <c r="AL14" s="40">
        <v>1</v>
      </c>
      <c r="AM14" s="40">
        <v>0</v>
      </c>
      <c r="AN14" s="28">
        <v>0</v>
      </c>
      <c r="AO14" s="28">
        <v>0</v>
      </c>
      <c r="AP14" s="53" t="s">
        <v>264</v>
      </c>
      <c r="AQ14" s="7">
        <v>1</v>
      </c>
      <c r="AR14" s="7">
        <v>161504</v>
      </c>
      <c r="AS14" s="7" t="s">
        <v>199</v>
      </c>
      <c r="AT14" s="48">
        <v>3</v>
      </c>
      <c r="AU14" s="48">
        <v>1</v>
      </c>
      <c r="AV14" s="48">
        <v>3</v>
      </c>
      <c r="AW14" s="48">
        <v>500</v>
      </c>
      <c r="AX14" s="48">
        <v>250</v>
      </c>
      <c r="AY14" s="48">
        <v>0</v>
      </c>
      <c r="AZ14" s="48">
        <v>0</v>
      </c>
      <c r="BA14" s="7"/>
      <c r="BB14" s="7"/>
      <c r="BC14" s="7"/>
      <c r="BD14" s="7"/>
      <c r="BE14" s="48">
        <v>0</v>
      </c>
      <c r="BF14" s="48">
        <v>1</v>
      </c>
      <c r="BG14" s="48">
        <f t="shared" ref="BG14" si="21">IF(O14&lt;10,50,50+O14*5)</f>
        <v>50</v>
      </c>
      <c r="BH14" s="48">
        <f t="shared" ref="BH14" si="22">IF(O14&lt;10,50,50+O14*5)</f>
        <v>50</v>
      </c>
      <c r="BI14" s="7">
        <v>0</v>
      </c>
      <c r="BJ14" s="7">
        <v>0</v>
      </c>
      <c r="BK14" s="7">
        <v>0</v>
      </c>
      <c r="BL14" s="7">
        <v>0</v>
      </c>
      <c r="BM14" s="7">
        <v>0</v>
      </c>
      <c r="BN14" s="7">
        <v>0</v>
      </c>
      <c r="BO14" s="7">
        <v>0</v>
      </c>
      <c r="BP14" s="7">
        <v>0</v>
      </c>
      <c r="BQ14" s="7">
        <v>0</v>
      </c>
      <c r="BR14" s="7">
        <v>0</v>
      </c>
      <c r="BS14" s="7">
        <v>0</v>
      </c>
      <c r="BT14" s="7">
        <v>0</v>
      </c>
      <c r="BU14" s="7">
        <v>0</v>
      </c>
      <c r="BV14" s="7">
        <v>0</v>
      </c>
      <c r="BW14" s="7">
        <v>0</v>
      </c>
      <c r="BX14" s="7">
        <v>0</v>
      </c>
      <c r="BY14" s="7">
        <v>0</v>
      </c>
      <c r="BZ14" s="7">
        <v>0</v>
      </c>
      <c r="CA14" s="7">
        <v>0</v>
      </c>
      <c r="CB14" s="7">
        <v>0</v>
      </c>
      <c r="CC14" s="7">
        <v>0</v>
      </c>
      <c r="CD14" s="7">
        <v>0</v>
      </c>
      <c r="CE14" s="7">
        <v>0</v>
      </c>
      <c r="CF14" s="7">
        <v>0</v>
      </c>
      <c r="CG14" s="7">
        <v>0</v>
      </c>
      <c r="CH14" s="7">
        <v>0</v>
      </c>
      <c r="CI14" s="7">
        <v>0</v>
      </c>
      <c r="CJ14" s="7">
        <v>0</v>
      </c>
      <c r="CK14" s="7">
        <v>0</v>
      </c>
      <c r="CL14" s="40">
        <v>0</v>
      </c>
      <c r="CM14" s="40">
        <v>0</v>
      </c>
      <c r="CN14" s="40">
        <v>0</v>
      </c>
      <c r="CO14" s="40">
        <v>0</v>
      </c>
      <c r="CP14" s="7">
        <v>0</v>
      </c>
      <c r="CQ14" s="7">
        <v>0</v>
      </c>
      <c r="CR14" s="7">
        <v>0</v>
      </c>
      <c r="CS14" s="40">
        <v>0</v>
      </c>
      <c r="CT14" s="7">
        <v>0</v>
      </c>
      <c r="CU14" s="7">
        <v>0</v>
      </c>
      <c r="CV14" s="39"/>
      <c r="CW14" s="39"/>
      <c r="CX14" s="39"/>
      <c r="CY14" s="39"/>
      <c r="CZ14" s="39"/>
      <c r="DA14" s="39"/>
      <c r="DB14" s="39"/>
      <c r="DC14" s="39"/>
      <c r="DD14" s="7">
        <v>2</v>
      </c>
      <c r="DE14" s="7">
        <v>30</v>
      </c>
      <c r="DF14" s="7">
        <v>60</v>
      </c>
      <c r="DG14" s="7"/>
      <c r="DH14" s="7">
        <v>0</v>
      </c>
      <c r="DI14" s="7">
        <v>1</v>
      </c>
      <c r="DJ14" s="7">
        <v>3</v>
      </c>
      <c r="DK14" s="7">
        <v>5</v>
      </c>
      <c r="DL14" s="7">
        <v>7</v>
      </c>
      <c r="DM14" s="7"/>
      <c r="DN14" s="7"/>
      <c r="DO14" s="7"/>
      <c r="DP14" s="7"/>
      <c r="DQ14" s="7"/>
      <c r="DR14" s="7"/>
      <c r="DS14" s="7"/>
      <c r="DT14" s="7"/>
      <c r="DU14" s="7"/>
      <c r="DV14" s="7"/>
      <c r="DW14" s="7"/>
      <c r="DX14" s="7">
        <f t="shared" ref="DX14" si="23">A14</f>
        <v>4001207</v>
      </c>
      <c r="DY14" s="7"/>
      <c r="DZ14" s="67">
        <v>0</v>
      </c>
      <c r="EA14" s="7" t="s">
        <v>242</v>
      </c>
      <c r="EB14" s="40" t="s">
        <v>242</v>
      </c>
      <c r="EC14" s="7" t="s">
        <v>242</v>
      </c>
      <c r="ED14" s="7" t="s">
        <v>242</v>
      </c>
      <c r="EE14" s="7" t="s">
        <v>242</v>
      </c>
      <c r="EF14" s="7">
        <v>50</v>
      </c>
      <c r="EI14" s="73">
        <v>331131</v>
      </c>
      <c r="EJ14" s="73">
        <v>1</v>
      </c>
      <c r="EK14" s="73">
        <v>331132</v>
      </c>
      <c r="EL14" s="73">
        <v>1</v>
      </c>
      <c r="EM14" s="73">
        <v>331133</v>
      </c>
      <c r="EN14" s="73">
        <v>1</v>
      </c>
      <c r="EO14" s="73">
        <v>331134</v>
      </c>
      <c r="EP14" s="73">
        <v>1</v>
      </c>
      <c r="EQ14" s="73">
        <v>331135</v>
      </c>
      <c r="ER14" s="73">
        <v>1</v>
      </c>
      <c r="ES14" s="73">
        <v>331136</v>
      </c>
      <c r="ET14" s="73">
        <v>1</v>
      </c>
      <c r="EU14" s="73">
        <v>331137</v>
      </c>
      <c r="EV14" s="73">
        <v>1</v>
      </c>
      <c r="EW14" s="73">
        <v>331138</v>
      </c>
      <c r="EX14" s="73">
        <v>1</v>
      </c>
      <c r="EY14" s="73">
        <v>331139</v>
      </c>
      <c r="EZ14" s="73">
        <v>1</v>
      </c>
      <c r="FA14" s="73">
        <v>331140</v>
      </c>
      <c r="FB14" s="73">
        <v>1</v>
      </c>
      <c r="FC14" s="7">
        <v>40013</v>
      </c>
      <c r="FD14" s="7">
        <v>1</v>
      </c>
      <c r="FE14" s="7">
        <v>20100</v>
      </c>
      <c r="FF14" s="7">
        <v>1</v>
      </c>
      <c r="FG14" s="7">
        <v>20100</v>
      </c>
      <c r="FH14" s="7">
        <v>1</v>
      </c>
      <c r="FI14" s="7"/>
      <c r="FJ14" s="7"/>
      <c r="FR14" s="2">
        <v>99999</v>
      </c>
      <c r="FS14" s="2">
        <v>0</v>
      </c>
      <c r="FT14" s="2">
        <v>200</v>
      </c>
      <c r="FU14" s="2"/>
      <c r="FV14" s="2"/>
      <c r="FW14" s="2"/>
      <c r="FX14" s="2"/>
      <c r="FY14" s="2"/>
      <c r="FZ14" s="77">
        <v>0</v>
      </c>
      <c r="GA14" s="2">
        <v>1</v>
      </c>
      <c r="GB14" s="2"/>
      <c r="GD14"/>
    </row>
    <row r="15" s="15" customFormat="1" ht="15" customHeight="1" spans="1:186">
      <c r="A15" s="7">
        <v>4001208</v>
      </c>
      <c r="B15" s="7">
        <v>568</v>
      </c>
      <c r="C15" s="7">
        <v>3</v>
      </c>
      <c r="D15" s="32" t="s">
        <v>265</v>
      </c>
      <c r="E15" s="7" t="s">
        <v>266</v>
      </c>
      <c r="F15" s="31" t="s">
        <v>239</v>
      </c>
      <c r="G15" s="7">
        <v>1</v>
      </c>
      <c r="H15" s="7" t="s">
        <v>191</v>
      </c>
      <c r="I15" s="7" t="s">
        <v>187</v>
      </c>
      <c r="J15" s="37">
        <v>1453</v>
      </c>
      <c r="K15" s="39">
        <v>1436</v>
      </c>
      <c r="L15" s="39"/>
      <c r="M15" s="29" t="s">
        <v>193</v>
      </c>
      <c r="N15" s="40">
        <v>1</v>
      </c>
      <c r="O15" s="40">
        <v>1</v>
      </c>
      <c r="P15" s="40">
        <f t="shared" si="17"/>
        <v>2301</v>
      </c>
      <c r="Q15" s="7"/>
      <c r="R15" s="7"/>
      <c r="S15" s="48">
        <v>2</v>
      </c>
      <c r="T15" s="47" t="s">
        <v>194</v>
      </c>
      <c r="U15" s="7" t="s">
        <v>195</v>
      </c>
      <c r="V15" s="7">
        <v>0</v>
      </c>
      <c r="W15" s="7">
        <v>0</v>
      </c>
      <c r="X15" s="40">
        <v>0</v>
      </c>
      <c r="Y15" s="7"/>
      <c r="Z15" s="7"/>
      <c r="AA15" s="7"/>
      <c r="AB15" s="7" t="s">
        <v>195</v>
      </c>
      <c r="AC15" s="7">
        <v>0</v>
      </c>
      <c r="AD15" s="7" t="s">
        <v>195</v>
      </c>
      <c r="AE15" s="7" t="s">
        <v>195</v>
      </c>
      <c r="AF15" s="7" t="s">
        <v>195</v>
      </c>
      <c r="AG15" s="7" t="s">
        <v>195</v>
      </c>
      <c r="AH15" s="40">
        <v>0</v>
      </c>
      <c r="AI15" s="40">
        <v>0</v>
      </c>
      <c r="AJ15" s="40">
        <v>1</v>
      </c>
      <c r="AK15" s="40">
        <v>0</v>
      </c>
      <c r="AL15" s="40">
        <v>1</v>
      </c>
      <c r="AM15" s="40">
        <v>0</v>
      </c>
      <c r="AN15" s="28">
        <v>0</v>
      </c>
      <c r="AO15" s="28">
        <v>0</v>
      </c>
      <c r="AP15" s="53" t="s">
        <v>267</v>
      </c>
      <c r="AQ15" s="7">
        <v>1</v>
      </c>
      <c r="AR15" s="7">
        <v>161504</v>
      </c>
      <c r="AS15" s="7" t="s">
        <v>199</v>
      </c>
      <c r="AT15" s="48">
        <v>3</v>
      </c>
      <c r="AU15" s="48">
        <v>1</v>
      </c>
      <c r="AV15" s="48">
        <v>3</v>
      </c>
      <c r="AW15" s="48">
        <v>500</v>
      </c>
      <c r="AX15" s="48">
        <v>250</v>
      </c>
      <c r="AY15" s="48">
        <v>0</v>
      </c>
      <c r="AZ15" s="48">
        <v>0</v>
      </c>
      <c r="BA15" s="7"/>
      <c r="BB15" s="7"/>
      <c r="BC15" s="7"/>
      <c r="BD15" s="7"/>
      <c r="BE15" s="48">
        <v>0</v>
      </c>
      <c r="BF15" s="48">
        <v>1</v>
      </c>
      <c r="BG15" s="48">
        <f t="shared" ref="BG15" si="24">IF(O15&lt;10,50,50+O15*5)</f>
        <v>50</v>
      </c>
      <c r="BH15" s="48">
        <f t="shared" ref="BH15" si="25">IF(O15&lt;10,50,50+O15*5)</f>
        <v>50</v>
      </c>
      <c r="BI15" s="7">
        <v>0</v>
      </c>
      <c r="BJ15" s="7">
        <v>0</v>
      </c>
      <c r="BK15" s="7">
        <v>0</v>
      </c>
      <c r="BL15" s="7">
        <v>0</v>
      </c>
      <c r="BM15" s="7">
        <v>0</v>
      </c>
      <c r="BN15" s="7">
        <v>0</v>
      </c>
      <c r="BO15" s="7">
        <v>0</v>
      </c>
      <c r="BP15" s="7">
        <v>0</v>
      </c>
      <c r="BQ15" s="7">
        <v>0</v>
      </c>
      <c r="BR15" s="7">
        <v>0</v>
      </c>
      <c r="BS15" s="7">
        <v>0</v>
      </c>
      <c r="BT15" s="7">
        <v>0</v>
      </c>
      <c r="BU15" s="7">
        <v>0</v>
      </c>
      <c r="BV15" s="7">
        <v>0</v>
      </c>
      <c r="BW15" s="7">
        <v>0</v>
      </c>
      <c r="BX15" s="7">
        <v>0</v>
      </c>
      <c r="BY15" s="7">
        <v>0</v>
      </c>
      <c r="BZ15" s="7">
        <v>0</v>
      </c>
      <c r="CA15" s="7">
        <v>0</v>
      </c>
      <c r="CB15" s="7">
        <v>0</v>
      </c>
      <c r="CC15" s="7">
        <v>0</v>
      </c>
      <c r="CD15" s="7">
        <v>0</v>
      </c>
      <c r="CE15" s="7">
        <v>0</v>
      </c>
      <c r="CF15" s="7">
        <v>0</v>
      </c>
      <c r="CG15" s="7">
        <v>0</v>
      </c>
      <c r="CH15" s="7">
        <v>0</v>
      </c>
      <c r="CI15" s="7">
        <v>0</v>
      </c>
      <c r="CJ15" s="7">
        <v>0</v>
      </c>
      <c r="CK15" s="7">
        <v>0</v>
      </c>
      <c r="CL15" s="40">
        <v>0</v>
      </c>
      <c r="CM15" s="40">
        <v>0</v>
      </c>
      <c r="CN15" s="40">
        <v>0</v>
      </c>
      <c r="CO15" s="40">
        <v>0</v>
      </c>
      <c r="CP15" s="7">
        <v>0</v>
      </c>
      <c r="CQ15" s="7">
        <v>0</v>
      </c>
      <c r="CR15" s="7">
        <v>0</v>
      </c>
      <c r="CS15" s="40">
        <v>0</v>
      </c>
      <c r="CT15" s="7">
        <v>0</v>
      </c>
      <c r="CU15" s="7">
        <v>0</v>
      </c>
      <c r="CV15" s="39"/>
      <c r="CW15" s="39"/>
      <c r="CX15" s="39"/>
      <c r="CY15" s="39"/>
      <c r="CZ15" s="39"/>
      <c r="DA15" s="39"/>
      <c r="DB15" s="39"/>
      <c r="DC15" s="39"/>
      <c r="DD15" s="7">
        <v>2</v>
      </c>
      <c r="DE15" s="7">
        <v>30</v>
      </c>
      <c r="DF15" s="7">
        <v>60</v>
      </c>
      <c r="DG15" s="7"/>
      <c r="DH15" s="7">
        <v>0</v>
      </c>
      <c r="DI15" s="7">
        <v>1</v>
      </c>
      <c r="DJ15" s="7">
        <v>3</v>
      </c>
      <c r="DK15" s="7">
        <v>5</v>
      </c>
      <c r="DL15" s="7">
        <v>7</v>
      </c>
      <c r="DM15" s="7"/>
      <c r="DN15" s="7"/>
      <c r="DO15" s="7"/>
      <c r="DP15" s="7"/>
      <c r="DQ15" s="7"/>
      <c r="DR15" s="7"/>
      <c r="DS15" s="7"/>
      <c r="DT15" s="7"/>
      <c r="DU15" s="7"/>
      <c r="DV15" s="7"/>
      <c r="DW15" s="7"/>
      <c r="DX15" s="7">
        <f t="shared" ref="DX15" si="26">A15</f>
        <v>4001208</v>
      </c>
      <c r="DY15" s="7"/>
      <c r="DZ15" s="67">
        <v>0</v>
      </c>
      <c r="EA15" s="7" t="s">
        <v>242</v>
      </c>
      <c r="EB15" s="40" t="s">
        <v>242</v>
      </c>
      <c r="EC15" s="7" t="s">
        <v>242</v>
      </c>
      <c r="ED15" s="7" t="s">
        <v>242</v>
      </c>
      <c r="EE15" s="7" t="s">
        <v>242</v>
      </c>
      <c r="EF15" s="7">
        <v>50</v>
      </c>
      <c r="EI15" s="73">
        <v>331131</v>
      </c>
      <c r="EJ15" s="73">
        <v>1</v>
      </c>
      <c r="EK15" s="73">
        <v>331132</v>
      </c>
      <c r="EL15" s="73">
        <v>1</v>
      </c>
      <c r="EM15" s="73">
        <v>331133</v>
      </c>
      <c r="EN15" s="73">
        <v>1</v>
      </c>
      <c r="EO15" s="73">
        <v>331134</v>
      </c>
      <c r="EP15" s="73">
        <v>1</v>
      </c>
      <c r="EQ15" s="73">
        <v>331135</v>
      </c>
      <c r="ER15" s="73">
        <v>1</v>
      </c>
      <c r="ES15" s="73">
        <v>331136</v>
      </c>
      <c r="ET15" s="73">
        <v>1</v>
      </c>
      <c r="EU15" s="73">
        <v>331137</v>
      </c>
      <c r="EV15" s="73">
        <v>1</v>
      </c>
      <c r="EW15" s="73">
        <v>331138</v>
      </c>
      <c r="EX15" s="73">
        <v>1</v>
      </c>
      <c r="EY15" s="73">
        <v>331139</v>
      </c>
      <c r="EZ15" s="73">
        <v>1</v>
      </c>
      <c r="FA15" s="73">
        <v>331140</v>
      </c>
      <c r="FB15" s="73">
        <v>1</v>
      </c>
      <c r="FC15" s="7">
        <v>40013</v>
      </c>
      <c r="FD15" s="7">
        <v>1</v>
      </c>
      <c r="FE15" s="7">
        <v>20100</v>
      </c>
      <c r="FF15" s="7">
        <v>1</v>
      </c>
      <c r="FG15" s="7">
        <v>20100</v>
      </c>
      <c r="FH15" s="7">
        <v>1</v>
      </c>
      <c r="FI15" s="7"/>
      <c r="FJ15" s="7"/>
      <c r="FR15" s="2">
        <v>99999</v>
      </c>
      <c r="FS15" s="2">
        <v>0</v>
      </c>
      <c r="FT15" s="2">
        <v>200</v>
      </c>
      <c r="FU15" s="2"/>
      <c r="FV15" s="2"/>
      <c r="FW15" s="2"/>
      <c r="FX15" s="2"/>
      <c r="FY15" s="2"/>
      <c r="FZ15" s="77">
        <v>0</v>
      </c>
      <c r="GA15" s="2">
        <v>1</v>
      </c>
      <c r="GB15" s="2"/>
      <c r="GD15"/>
    </row>
    <row r="16" s="15" customFormat="1" ht="15" customHeight="1" spans="1:186">
      <c r="A16" s="7">
        <v>4001309</v>
      </c>
      <c r="B16" s="7">
        <v>1640</v>
      </c>
      <c r="C16" s="7">
        <v>1</v>
      </c>
      <c r="D16" s="32" t="s">
        <v>268</v>
      </c>
      <c r="E16" s="7" t="s">
        <v>269</v>
      </c>
      <c r="F16" s="31" t="s">
        <v>239</v>
      </c>
      <c r="G16" s="7">
        <v>1</v>
      </c>
      <c r="H16" s="7" t="s">
        <v>191</v>
      </c>
      <c r="I16" s="7" t="s">
        <v>187</v>
      </c>
      <c r="J16" s="37">
        <v>1442</v>
      </c>
      <c r="K16" s="39">
        <v>1698</v>
      </c>
      <c r="L16" s="39"/>
      <c r="M16" s="29" t="s">
        <v>193</v>
      </c>
      <c r="N16" s="40">
        <v>1</v>
      </c>
      <c r="O16" s="40">
        <v>1</v>
      </c>
      <c r="P16" s="40">
        <f t="shared" si="17"/>
        <v>2101</v>
      </c>
      <c r="Q16" s="7"/>
      <c r="R16" s="7"/>
      <c r="S16" s="48">
        <v>1</v>
      </c>
      <c r="T16" s="47" t="s">
        <v>194</v>
      </c>
      <c r="U16" s="7" t="s">
        <v>195</v>
      </c>
      <c r="V16" s="7">
        <v>0</v>
      </c>
      <c r="W16" s="7">
        <v>0</v>
      </c>
      <c r="X16" s="40">
        <v>0</v>
      </c>
      <c r="Y16" s="7"/>
      <c r="Z16" s="7"/>
      <c r="AA16" s="7"/>
      <c r="AB16" s="7" t="s">
        <v>195</v>
      </c>
      <c r="AC16" s="7">
        <v>0</v>
      </c>
      <c r="AD16" s="7" t="s">
        <v>195</v>
      </c>
      <c r="AE16" s="7" t="s">
        <v>195</v>
      </c>
      <c r="AF16" s="7" t="s">
        <v>195</v>
      </c>
      <c r="AG16" s="7" t="s">
        <v>195</v>
      </c>
      <c r="AH16" s="40">
        <v>0</v>
      </c>
      <c r="AI16" s="40">
        <v>0</v>
      </c>
      <c r="AJ16" s="40">
        <v>1</v>
      </c>
      <c r="AK16" s="40">
        <v>0</v>
      </c>
      <c r="AL16" s="40">
        <v>1</v>
      </c>
      <c r="AM16" s="40">
        <v>0</v>
      </c>
      <c r="AN16" s="28">
        <v>0</v>
      </c>
      <c r="AO16" s="28">
        <v>0</v>
      </c>
      <c r="AP16" s="53" t="s">
        <v>264</v>
      </c>
      <c r="AQ16" s="7">
        <v>1</v>
      </c>
      <c r="AR16" s="7">
        <v>161504</v>
      </c>
      <c r="AS16" s="7" t="s">
        <v>199</v>
      </c>
      <c r="AT16" s="48">
        <v>3</v>
      </c>
      <c r="AU16" s="48">
        <v>1</v>
      </c>
      <c r="AV16" s="48">
        <v>3</v>
      </c>
      <c r="AW16" s="48">
        <v>500</v>
      </c>
      <c r="AX16" s="48">
        <v>250</v>
      </c>
      <c r="AY16" s="48">
        <v>0</v>
      </c>
      <c r="AZ16" s="48">
        <v>0</v>
      </c>
      <c r="BA16" s="7"/>
      <c r="BB16" s="7"/>
      <c r="BC16" s="7"/>
      <c r="BD16" s="7"/>
      <c r="BE16" s="48">
        <v>0</v>
      </c>
      <c r="BF16" s="48">
        <v>1</v>
      </c>
      <c r="BG16" s="48">
        <f t="shared" ref="BG16" si="27">IF(O16&lt;10,50,50+O16*5)</f>
        <v>50</v>
      </c>
      <c r="BH16" s="48">
        <f t="shared" ref="BH16" si="28">IF(O16&lt;10,50,50+O16*5)</f>
        <v>50</v>
      </c>
      <c r="BI16" s="7">
        <v>0</v>
      </c>
      <c r="BJ16" s="7">
        <v>0</v>
      </c>
      <c r="BK16" s="7">
        <v>0</v>
      </c>
      <c r="BL16" s="7">
        <v>0</v>
      </c>
      <c r="BM16" s="7">
        <v>0</v>
      </c>
      <c r="BN16" s="7">
        <v>0</v>
      </c>
      <c r="BO16" s="7">
        <v>0</v>
      </c>
      <c r="BP16" s="7">
        <v>0</v>
      </c>
      <c r="BQ16" s="7">
        <v>0</v>
      </c>
      <c r="BR16" s="7">
        <v>0</v>
      </c>
      <c r="BS16" s="7">
        <v>0</v>
      </c>
      <c r="BT16" s="7">
        <v>0</v>
      </c>
      <c r="BU16" s="7">
        <v>0</v>
      </c>
      <c r="BV16" s="7">
        <v>0</v>
      </c>
      <c r="BW16" s="7">
        <v>0</v>
      </c>
      <c r="BX16" s="7">
        <v>0</v>
      </c>
      <c r="BY16" s="7">
        <v>0</v>
      </c>
      <c r="BZ16" s="7">
        <v>0</v>
      </c>
      <c r="CA16" s="7">
        <v>0</v>
      </c>
      <c r="CB16" s="7">
        <v>0</v>
      </c>
      <c r="CC16" s="7">
        <v>0</v>
      </c>
      <c r="CD16" s="7">
        <v>0</v>
      </c>
      <c r="CE16" s="7">
        <v>0</v>
      </c>
      <c r="CF16" s="7">
        <v>0</v>
      </c>
      <c r="CG16" s="7">
        <v>0</v>
      </c>
      <c r="CH16" s="7">
        <v>0</v>
      </c>
      <c r="CI16" s="7">
        <v>0</v>
      </c>
      <c r="CJ16" s="7">
        <v>0</v>
      </c>
      <c r="CK16" s="7">
        <v>0</v>
      </c>
      <c r="CL16" s="40">
        <v>0</v>
      </c>
      <c r="CM16" s="40">
        <v>0</v>
      </c>
      <c r="CN16" s="40">
        <v>0</v>
      </c>
      <c r="CO16" s="40">
        <v>0</v>
      </c>
      <c r="CP16" s="7">
        <v>0</v>
      </c>
      <c r="CQ16" s="7">
        <v>0</v>
      </c>
      <c r="CR16" s="7">
        <v>0</v>
      </c>
      <c r="CS16" s="40">
        <v>0</v>
      </c>
      <c r="CT16" s="7">
        <v>0</v>
      </c>
      <c r="CU16" s="7">
        <v>0</v>
      </c>
      <c r="CV16" s="39"/>
      <c r="CW16" s="39"/>
      <c r="CX16" s="39"/>
      <c r="CY16" s="39"/>
      <c r="CZ16" s="39"/>
      <c r="DA16" s="39"/>
      <c r="DB16" s="39"/>
      <c r="DC16" s="39"/>
      <c r="DD16" s="7">
        <v>2</v>
      </c>
      <c r="DE16" s="7">
        <v>30</v>
      </c>
      <c r="DF16" s="7">
        <v>60</v>
      </c>
      <c r="DG16" s="7"/>
      <c r="DH16" s="7">
        <v>0</v>
      </c>
      <c r="DI16" s="7">
        <v>2</v>
      </c>
      <c r="DJ16" s="7">
        <v>3</v>
      </c>
      <c r="DK16" s="7"/>
      <c r="DL16" s="7"/>
      <c r="DM16" s="7"/>
      <c r="DN16" s="7"/>
      <c r="DO16" s="7"/>
      <c r="DP16" s="7"/>
      <c r="DQ16" s="7"/>
      <c r="DR16" s="7"/>
      <c r="DS16" s="7"/>
      <c r="DT16" s="7"/>
      <c r="DU16" s="7"/>
      <c r="DV16" s="7"/>
      <c r="DW16" s="7"/>
      <c r="DX16" s="7">
        <f t="shared" ref="DX16" si="29">A16</f>
        <v>4001309</v>
      </c>
      <c r="DY16" s="7"/>
      <c r="DZ16" s="67">
        <v>0</v>
      </c>
      <c r="EA16" s="7" t="s">
        <v>242</v>
      </c>
      <c r="EB16" s="40" t="s">
        <v>242</v>
      </c>
      <c r="EC16" s="7" t="s">
        <v>242</v>
      </c>
      <c r="ED16" s="7" t="s">
        <v>242</v>
      </c>
      <c r="EE16" s="7" t="s">
        <v>242</v>
      </c>
      <c r="EF16" s="7">
        <v>50</v>
      </c>
      <c r="EI16" s="73">
        <v>331131</v>
      </c>
      <c r="EJ16" s="73">
        <v>1</v>
      </c>
      <c r="EK16" s="73">
        <v>331132</v>
      </c>
      <c r="EL16" s="73">
        <v>1</v>
      </c>
      <c r="EM16" s="73">
        <v>331133</v>
      </c>
      <c r="EN16" s="73">
        <v>1</v>
      </c>
      <c r="EO16" s="73">
        <v>331134</v>
      </c>
      <c r="EP16" s="73">
        <v>1</v>
      </c>
      <c r="EQ16" s="73">
        <v>331135</v>
      </c>
      <c r="ER16" s="73">
        <v>1</v>
      </c>
      <c r="ES16" s="73">
        <v>331136</v>
      </c>
      <c r="ET16" s="73">
        <v>1</v>
      </c>
      <c r="EU16" s="73">
        <v>331137</v>
      </c>
      <c r="EV16" s="73">
        <v>1</v>
      </c>
      <c r="EW16" s="73">
        <v>331138</v>
      </c>
      <c r="EX16" s="73">
        <v>1</v>
      </c>
      <c r="EY16" s="73">
        <v>331139</v>
      </c>
      <c r="EZ16" s="73">
        <v>1</v>
      </c>
      <c r="FA16" s="73">
        <v>331140</v>
      </c>
      <c r="FB16" s="73">
        <v>1</v>
      </c>
      <c r="FC16" s="7">
        <v>40013</v>
      </c>
      <c r="FD16" s="7">
        <v>1</v>
      </c>
      <c r="FE16" s="7">
        <v>20100</v>
      </c>
      <c r="FF16" s="7">
        <v>1</v>
      </c>
      <c r="FG16" s="7">
        <v>20100</v>
      </c>
      <c r="FH16" s="7">
        <v>1</v>
      </c>
      <c r="FI16" s="7"/>
      <c r="FJ16" s="7"/>
      <c r="FR16" s="2">
        <v>99999</v>
      </c>
      <c r="FS16" s="2">
        <v>0</v>
      </c>
      <c r="FT16" s="2">
        <v>200</v>
      </c>
      <c r="FU16" s="2"/>
      <c r="FV16" s="2"/>
      <c r="FW16" s="2"/>
      <c r="FX16" s="2"/>
      <c r="FY16" s="2"/>
      <c r="FZ16" s="77">
        <v>0</v>
      </c>
      <c r="GA16" s="2">
        <v>1</v>
      </c>
      <c r="GB16" s="2"/>
      <c r="GD16"/>
    </row>
    <row r="17" s="15" customFormat="1" ht="15" customHeight="1" spans="1:186">
      <c r="A17" s="7">
        <v>4001310</v>
      </c>
      <c r="B17" s="7">
        <v>1384</v>
      </c>
      <c r="C17" s="7">
        <v>1</v>
      </c>
      <c r="D17" s="32" t="s">
        <v>270</v>
      </c>
      <c r="E17" s="7" t="s">
        <v>271</v>
      </c>
      <c r="F17" s="31" t="s">
        <v>239</v>
      </c>
      <c r="G17" s="7">
        <v>1</v>
      </c>
      <c r="H17" s="7" t="s">
        <v>191</v>
      </c>
      <c r="I17" s="7" t="s">
        <v>187</v>
      </c>
      <c r="J17" s="37">
        <v>1508</v>
      </c>
      <c r="K17" s="39">
        <v>1698</v>
      </c>
      <c r="L17" s="39"/>
      <c r="M17" s="29" t="s">
        <v>193</v>
      </c>
      <c r="N17" s="40">
        <v>1</v>
      </c>
      <c r="O17" s="40">
        <v>1</v>
      </c>
      <c r="P17" s="40">
        <f t="shared" si="17"/>
        <v>2101</v>
      </c>
      <c r="Q17" s="7"/>
      <c r="R17" s="7"/>
      <c r="S17" s="48">
        <v>2</v>
      </c>
      <c r="T17" s="47" t="s">
        <v>194</v>
      </c>
      <c r="U17" s="7" t="s">
        <v>195</v>
      </c>
      <c r="V17" s="7">
        <v>0</v>
      </c>
      <c r="W17" s="7">
        <v>0</v>
      </c>
      <c r="X17" s="40">
        <v>0</v>
      </c>
      <c r="Y17" s="7"/>
      <c r="Z17" s="7"/>
      <c r="AA17" s="7"/>
      <c r="AB17" s="7" t="s">
        <v>195</v>
      </c>
      <c r="AC17" s="7">
        <v>0</v>
      </c>
      <c r="AD17" s="7" t="s">
        <v>195</v>
      </c>
      <c r="AE17" s="7" t="s">
        <v>195</v>
      </c>
      <c r="AF17" s="7" t="s">
        <v>195</v>
      </c>
      <c r="AG17" s="7" t="s">
        <v>195</v>
      </c>
      <c r="AH17" s="40">
        <v>0</v>
      </c>
      <c r="AI17" s="40">
        <v>0</v>
      </c>
      <c r="AJ17" s="40">
        <v>1</v>
      </c>
      <c r="AK17" s="40">
        <v>0</v>
      </c>
      <c r="AL17" s="40">
        <v>1</v>
      </c>
      <c r="AM17" s="40">
        <v>0</v>
      </c>
      <c r="AN17" s="28">
        <v>0</v>
      </c>
      <c r="AO17" s="28">
        <v>0</v>
      </c>
      <c r="AP17" s="53" t="s">
        <v>267</v>
      </c>
      <c r="AQ17" s="7">
        <v>1</v>
      </c>
      <c r="AR17" s="7">
        <v>161504</v>
      </c>
      <c r="AS17" s="53" t="s">
        <v>199</v>
      </c>
      <c r="AT17" s="48">
        <v>3</v>
      </c>
      <c r="AU17" s="48">
        <v>1</v>
      </c>
      <c r="AV17" s="48">
        <v>3</v>
      </c>
      <c r="AW17" s="48">
        <v>500</v>
      </c>
      <c r="AX17" s="48">
        <v>250</v>
      </c>
      <c r="AY17" s="48">
        <v>0</v>
      </c>
      <c r="AZ17" s="48">
        <v>0</v>
      </c>
      <c r="BA17" s="7"/>
      <c r="BB17" s="7"/>
      <c r="BC17" s="7"/>
      <c r="BD17" s="7"/>
      <c r="BE17" s="48">
        <v>0</v>
      </c>
      <c r="BF17" s="48">
        <v>1</v>
      </c>
      <c r="BG17" s="48">
        <f t="shared" ref="BG17" si="30">IF(O17&lt;10,50,50+O17*5)</f>
        <v>50</v>
      </c>
      <c r="BH17" s="48">
        <f t="shared" ref="BH17" si="31">IF(O17&lt;10,50,50+O17*5)</f>
        <v>50</v>
      </c>
      <c r="BI17" s="7">
        <v>0</v>
      </c>
      <c r="BJ17" s="7">
        <v>0</v>
      </c>
      <c r="BK17" s="7">
        <v>0</v>
      </c>
      <c r="BL17" s="7">
        <v>0</v>
      </c>
      <c r="BM17" s="7">
        <v>0</v>
      </c>
      <c r="BN17" s="7">
        <v>0</v>
      </c>
      <c r="BO17" s="7">
        <v>0</v>
      </c>
      <c r="BP17" s="7">
        <v>0</v>
      </c>
      <c r="BQ17" s="7">
        <v>0</v>
      </c>
      <c r="BR17" s="7">
        <v>0</v>
      </c>
      <c r="BS17" s="7">
        <v>0</v>
      </c>
      <c r="BT17" s="7">
        <v>0</v>
      </c>
      <c r="BU17" s="7">
        <v>0</v>
      </c>
      <c r="BV17" s="7">
        <v>0</v>
      </c>
      <c r="BW17" s="7">
        <v>0</v>
      </c>
      <c r="BX17" s="7">
        <v>0</v>
      </c>
      <c r="BY17" s="7">
        <v>0</v>
      </c>
      <c r="BZ17" s="7">
        <v>0</v>
      </c>
      <c r="CA17" s="7">
        <v>0</v>
      </c>
      <c r="CB17" s="7">
        <v>0</v>
      </c>
      <c r="CC17" s="7">
        <v>0</v>
      </c>
      <c r="CD17" s="7">
        <v>0</v>
      </c>
      <c r="CE17" s="7">
        <v>0</v>
      </c>
      <c r="CF17" s="7">
        <v>0</v>
      </c>
      <c r="CG17" s="7">
        <v>0</v>
      </c>
      <c r="CH17" s="7">
        <v>0</v>
      </c>
      <c r="CI17" s="7">
        <v>0</v>
      </c>
      <c r="CJ17" s="7">
        <v>0</v>
      </c>
      <c r="CK17" s="7">
        <v>0</v>
      </c>
      <c r="CL17" s="40">
        <v>0</v>
      </c>
      <c r="CM17" s="40">
        <v>0</v>
      </c>
      <c r="CN17" s="40">
        <v>0</v>
      </c>
      <c r="CO17" s="40">
        <v>0</v>
      </c>
      <c r="CP17" s="7">
        <v>0</v>
      </c>
      <c r="CQ17" s="7">
        <v>0</v>
      </c>
      <c r="CR17" s="7">
        <v>0</v>
      </c>
      <c r="CS17" s="40">
        <v>0</v>
      </c>
      <c r="CT17" s="7">
        <v>0</v>
      </c>
      <c r="CU17" s="7">
        <v>0</v>
      </c>
      <c r="CV17" s="39"/>
      <c r="CW17" s="39"/>
      <c r="CX17" s="39"/>
      <c r="CY17" s="39"/>
      <c r="CZ17" s="39"/>
      <c r="DA17" s="39"/>
      <c r="DB17" s="39"/>
      <c r="DC17" s="39"/>
      <c r="DD17" s="7">
        <v>2</v>
      </c>
      <c r="DE17" s="7">
        <v>30</v>
      </c>
      <c r="DF17" s="7">
        <v>60</v>
      </c>
      <c r="DG17" s="7"/>
      <c r="DH17" s="7">
        <v>0</v>
      </c>
      <c r="DI17" s="7">
        <v>2</v>
      </c>
      <c r="DJ17" s="7">
        <v>3</v>
      </c>
      <c r="DK17" s="7"/>
      <c r="DL17" s="7"/>
      <c r="DM17" s="7"/>
      <c r="DN17" s="7"/>
      <c r="DO17" s="7"/>
      <c r="DP17" s="7"/>
      <c r="DQ17" s="7"/>
      <c r="DR17" s="7"/>
      <c r="DS17" s="7"/>
      <c r="DT17" s="7"/>
      <c r="DU17" s="7"/>
      <c r="DV17" s="7"/>
      <c r="DW17" s="7"/>
      <c r="DX17" s="7">
        <f t="shared" ref="DX17" si="32">A17</f>
        <v>4001310</v>
      </c>
      <c r="DY17" s="7"/>
      <c r="DZ17" s="67">
        <v>0</v>
      </c>
      <c r="EA17" s="7" t="s">
        <v>242</v>
      </c>
      <c r="EB17" s="40" t="s">
        <v>242</v>
      </c>
      <c r="EC17" s="7" t="s">
        <v>242</v>
      </c>
      <c r="ED17" s="7" t="s">
        <v>242</v>
      </c>
      <c r="EE17" s="7" t="s">
        <v>242</v>
      </c>
      <c r="EF17" s="7">
        <v>50</v>
      </c>
      <c r="EI17" s="73">
        <v>331131</v>
      </c>
      <c r="EJ17" s="73">
        <v>1</v>
      </c>
      <c r="EK17" s="73">
        <v>331132</v>
      </c>
      <c r="EL17" s="73">
        <v>1</v>
      </c>
      <c r="EM17" s="73">
        <v>331133</v>
      </c>
      <c r="EN17" s="73">
        <v>1</v>
      </c>
      <c r="EO17" s="73">
        <v>331134</v>
      </c>
      <c r="EP17" s="73">
        <v>1</v>
      </c>
      <c r="EQ17" s="73">
        <v>331135</v>
      </c>
      <c r="ER17" s="73">
        <v>1</v>
      </c>
      <c r="ES17" s="73">
        <v>331136</v>
      </c>
      <c r="ET17" s="73">
        <v>1</v>
      </c>
      <c r="EU17" s="73">
        <v>331137</v>
      </c>
      <c r="EV17" s="73">
        <v>1</v>
      </c>
      <c r="EW17" s="73">
        <v>331138</v>
      </c>
      <c r="EX17" s="73">
        <v>1</v>
      </c>
      <c r="EY17" s="73">
        <v>331139</v>
      </c>
      <c r="EZ17" s="73">
        <v>1</v>
      </c>
      <c r="FA17" s="73">
        <v>331140</v>
      </c>
      <c r="FB17" s="73">
        <v>1</v>
      </c>
      <c r="FC17" s="7">
        <v>40013</v>
      </c>
      <c r="FD17" s="7">
        <v>1</v>
      </c>
      <c r="FE17" s="7">
        <v>20100</v>
      </c>
      <c r="FF17" s="7">
        <v>1</v>
      </c>
      <c r="FG17" s="7">
        <v>20100</v>
      </c>
      <c r="FH17" s="7">
        <v>1</v>
      </c>
      <c r="FI17" s="7"/>
      <c r="FJ17" s="7"/>
      <c r="FR17" s="2">
        <v>99999</v>
      </c>
      <c r="FS17" s="2">
        <v>0</v>
      </c>
      <c r="FT17" s="2">
        <v>200</v>
      </c>
      <c r="FU17" s="2"/>
      <c r="FV17" s="2"/>
      <c r="FW17" s="2"/>
      <c r="FX17" s="2"/>
      <c r="FY17" s="2"/>
      <c r="FZ17" s="77">
        <v>0</v>
      </c>
      <c r="GA17" s="2">
        <v>1</v>
      </c>
      <c r="GB17" s="2"/>
      <c r="GD17" s="79"/>
    </row>
    <row r="18" s="15" customFormat="1" ht="15" customHeight="1" spans="1:186">
      <c r="A18" s="7">
        <v>4001411</v>
      </c>
      <c r="B18" s="7">
        <v>40</v>
      </c>
      <c r="C18" s="7">
        <v>2</v>
      </c>
      <c r="D18" s="32" t="s">
        <v>272</v>
      </c>
      <c r="E18" s="7" t="s">
        <v>273</v>
      </c>
      <c r="F18" s="31" t="s">
        <v>239</v>
      </c>
      <c r="G18" s="7">
        <v>1</v>
      </c>
      <c r="H18" s="7" t="s">
        <v>191</v>
      </c>
      <c r="I18" s="7" t="s">
        <v>187</v>
      </c>
      <c r="J18" s="37">
        <v>1475</v>
      </c>
      <c r="K18" s="39">
        <v>1434</v>
      </c>
      <c r="L18" s="39"/>
      <c r="M18" s="29" t="s">
        <v>193</v>
      </c>
      <c r="N18" s="40">
        <v>1</v>
      </c>
      <c r="O18" s="40">
        <v>1</v>
      </c>
      <c r="P18" s="40">
        <f t="shared" si="17"/>
        <v>2201</v>
      </c>
      <c r="Q18" s="7"/>
      <c r="R18" s="7"/>
      <c r="S18" s="48">
        <v>0</v>
      </c>
      <c r="T18" s="47" t="s">
        <v>194</v>
      </c>
      <c r="U18" s="7" t="s">
        <v>195</v>
      </c>
      <c r="V18" s="7">
        <v>0</v>
      </c>
      <c r="W18" s="7">
        <v>0</v>
      </c>
      <c r="X18" s="40">
        <v>0</v>
      </c>
      <c r="Y18" s="7"/>
      <c r="Z18" s="7"/>
      <c r="AA18" s="7"/>
      <c r="AB18" s="7" t="s">
        <v>195</v>
      </c>
      <c r="AC18" s="7">
        <v>0</v>
      </c>
      <c r="AD18" s="7" t="s">
        <v>195</v>
      </c>
      <c r="AE18" s="7" t="s">
        <v>195</v>
      </c>
      <c r="AF18" s="7" t="s">
        <v>195</v>
      </c>
      <c r="AG18" s="7" t="s">
        <v>195</v>
      </c>
      <c r="AH18" s="40">
        <v>0</v>
      </c>
      <c r="AI18" s="40">
        <v>0</v>
      </c>
      <c r="AJ18" s="40">
        <v>1</v>
      </c>
      <c r="AK18" s="40">
        <v>0</v>
      </c>
      <c r="AL18" s="40">
        <v>1</v>
      </c>
      <c r="AM18" s="40">
        <v>0</v>
      </c>
      <c r="AN18" s="28">
        <v>0</v>
      </c>
      <c r="AO18" s="28">
        <v>0</v>
      </c>
      <c r="AP18" s="53" t="s">
        <v>274</v>
      </c>
      <c r="AQ18" s="7">
        <v>1</v>
      </c>
      <c r="AR18" s="7">
        <v>161504</v>
      </c>
      <c r="AS18" s="53" t="s">
        <v>199</v>
      </c>
      <c r="AT18" s="48">
        <v>3</v>
      </c>
      <c r="AU18" s="48">
        <v>1</v>
      </c>
      <c r="AV18" s="48">
        <v>3</v>
      </c>
      <c r="AW18" s="48">
        <v>500</v>
      </c>
      <c r="AX18" s="48">
        <v>250</v>
      </c>
      <c r="AY18" s="48">
        <v>0</v>
      </c>
      <c r="AZ18" s="48">
        <v>0</v>
      </c>
      <c r="BA18" s="7"/>
      <c r="BB18" s="7"/>
      <c r="BC18" s="7"/>
      <c r="BD18" s="7"/>
      <c r="BE18" s="48">
        <v>0</v>
      </c>
      <c r="BF18" s="48">
        <v>1</v>
      </c>
      <c r="BG18" s="48">
        <f t="shared" ref="BG18" si="33">IF(O18&lt;10,50,50+O18*5)</f>
        <v>50</v>
      </c>
      <c r="BH18" s="48">
        <f t="shared" ref="BH18" si="34">IF(O18&lt;10,50,50+O18*5)</f>
        <v>50</v>
      </c>
      <c r="BI18" s="7">
        <v>0</v>
      </c>
      <c r="BJ18" s="7">
        <v>0</v>
      </c>
      <c r="BK18" s="7">
        <v>0</v>
      </c>
      <c r="BL18" s="7">
        <v>0</v>
      </c>
      <c r="BM18" s="7">
        <v>0</v>
      </c>
      <c r="BN18" s="7">
        <v>0</v>
      </c>
      <c r="BO18" s="7">
        <v>0</v>
      </c>
      <c r="BP18" s="7">
        <v>0</v>
      </c>
      <c r="BQ18" s="7">
        <v>0</v>
      </c>
      <c r="BR18" s="7">
        <v>0</v>
      </c>
      <c r="BS18" s="7">
        <v>0</v>
      </c>
      <c r="BT18" s="7">
        <v>0</v>
      </c>
      <c r="BU18" s="7">
        <v>0</v>
      </c>
      <c r="BV18" s="7">
        <v>0</v>
      </c>
      <c r="BW18" s="7">
        <v>0</v>
      </c>
      <c r="BX18" s="7">
        <v>0</v>
      </c>
      <c r="BY18" s="7">
        <v>0</v>
      </c>
      <c r="BZ18" s="7">
        <v>0</v>
      </c>
      <c r="CA18" s="7">
        <v>0</v>
      </c>
      <c r="CB18" s="7">
        <v>0</v>
      </c>
      <c r="CC18" s="7">
        <v>0</v>
      </c>
      <c r="CD18" s="7">
        <v>0</v>
      </c>
      <c r="CE18" s="7">
        <v>0</v>
      </c>
      <c r="CF18" s="7">
        <v>0</v>
      </c>
      <c r="CG18" s="7">
        <v>0</v>
      </c>
      <c r="CH18" s="7">
        <v>0</v>
      </c>
      <c r="CI18" s="7">
        <v>0</v>
      </c>
      <c r="CJ18" s="7">
        <v>0</v>
      </c>
      <c r="CK18" s="7">
        <v>0</v>
      </c>
      <c r="CL18" s="40">
        <v>0</v>
      </c>
      <c r="CM18" s="40">
        <v>0</v>
      </c>
      <c r="CN18" s="40">
        <v>0</v>
      </c>
      <c r="CO18" s="40">
        <v>0</v>
      </c>
      <c r="CP18" s="7">
        <v>0</v>
      </c>
      <c r="CQ18" s="7">
        <v>0</v>
      </c>
      <c r="CR18" s="7">
        <v>0</v>
      </c>
      <c r="CS18" s="40">
        <v>0</v>
      </c>
      <c r="CT18" s="7">
        <v>0</v>
      </c>
      <c r="CU18" s="7">
        <v>0</v>
      </c>
      <c r="CV18" s="39"/>
      <c r="CW18" s="39"/>
      <c r="CX18" s="39"/>
      <c r="CY18" s="39"/>
      <c r="CZ18" s="39"/>
      <c r="DA18" s="39"/>
      <c r="DB18" s="39"/>
      <c r="DC18" s="39"/>
      <c r="DD18" s="7">
        <v>2</v>
      </c>
      <c r="DE18" s="7">
        <v>30</v>
      </c>
      <c r="DF18" s="7">
        <v>60</v>
      </c>
      <c r="DG18" s="7"/>
      <c r="DH18" s="7">
        <v>0</v>
      </c>
      <c r="DI18" s="7">
        <v>4</v>
      </c>
      <c r="DJ18" s="7">
        <v>5</v>
      </c>
      <c r="DK18" s="7"/>
      <c r="DL18" s="7"/>
      <c r="DM18" s="7"/>
      <c r="DN18" s="7"/>
      <c r="DO18" s="7"/>
      <c r="DP18" s="7"/>
      <c r="DQ18" s="7"/>
      <c r="DR18" s="7"/>
      <c r="DS18" s="7"/>
      <c r="DT18" s="7"/>
      <c r="DU18" s="7"/>
      <c r="DV18" s="7"/>
      <c r="DW18" s="7"/>
      <c r="DX18" s="7">
        <f t="shared" ref="DX18" si="35">A18</f>
        <v>4001411</v>
      </c>
      <c r="DY18" s="7"/>
      <c r="DZ18" s="67">
        <v>0</v>
      </c>
      <c r="EA18" s="7" t="s">
        <v>242</v>
      </c>
      <c r="EB18" s="40" t="s">
        <v>242</v>
      </c>
      <c r="EC18" s="7" t="s">
        <v>242</v>
      </c>
      <c r="ED18" s="7" t="s">
        <v>242</v>
      </c>
      <c r="EE18" s="7" t="s">
        <v>242</v>
      </c>
      <c r="EF18" s="7">
        <v>50</v>
      </c>
      <c r="EI18" s="73">
        <v>331161</v>
      </c>
      <c r="EJ18" s="73">
        <v>1</v>
      </c>
      <c r="EK18" s="73">
        <v>331162</v>
      </c>
      <c r="EL18" s="73">
        <v>1</v>
      </c>
      <c r="EM18" s="73">
        <v>331163</v>
      </c>
      <c r="EN18" s="73">
        <v>1</v>
      </c>
      <c r="EO18" s="73">
        <v>331164</v>
      </c>
      <c r="EP18" s="73">
        <v>1</v>
      </c>
      <c r="EQ18" s="73">
        <v>331165</v>
      </c>
      <c r="ER18" s="73">
        <v>1</v>
      </c>
      <c r="ES18" s="73">
        <v>331166</v>
      </c>
      <c r="ET18" s="73">
        <v>1</v>
      </c>
      <c r="EU18" s="73">
        <v>331167</v>
      </c>
      <c r="EV18" s="73">
        <v>1</v>
      </c>
      <c r="EW18" s="73">
        <v>331168</v>
      </c>
      <c r="EX18" s="73">
        <v>1</v>
      </c>
      <c r="EY18" s="73">
        <v>331169</v>
      </c>
      <c r="EZ18" s="73">
        <v>1</v>
      </c>
      <c r="FA18" s="73">
        <v>331170</v>
      </c>
      <c r="FB18" s="73">
        <v>1</v>
      </c>
      <c r="FC18" s="7">
        <v>40013</v>
      </c>
      <c r="FD18" s="7">
        <v>1</v>
      </c>
      <c r="FE18" s="7">
        <v>20100</v>
      </c>
      <c r="FF18" s="7">
        <v>1</v>
      </c>
      <c r="FG18" s="7">
        <v>20100</v>
      </c>
      <c r="FH18" s="7">
        <v>1</v>
      </c>
      <c r="FI18" s="7"/>
      <c r="FJ18" s="7"/>
      <c r="FR18" s="2">
        <v>99999</v>
      </c>
      <c r="FS18" s="2">
        <v>0</v>
      </c>
      <c r="FT18" s="2">
        <v>200</v>
      </c>
      <c r="FU18" s="2"/>
      <c r="FV18" s="2"/>
      <c r="FW18" s="2"/>
      <c r="FX18" s="2"/>
      <c r="FY18" s="2"/>
      <c r="FZ18" s="77">
        <v>0</v>
      </c>
      <c r="GA18" s="2">
        <v>1</v>
      </c>
      <c r="GB18" s="2"/>
      <c r="GD18" s="79"/>
    </row>
    <row r="19" s="15" customFormat="1" ht="15" customHeight="1" spans="1:186">
      <c r="A19" s="7">
        <v>4001512</v>
      </c>
      <c r="B19" s="7">
        <v>72</v>
      </c>
      <c r="C19" s="7">
        <v>4</v>
      </c>
      <c r="D19" s="32" t="s">
        <v>275</v>
      </c>
      <c r="E19" s="7" t="s">
        <v>276</v>
      </c>
      <c r="F19" s="31" t="s">
        <v>239</v>
      </c>
      <c r="G19" s="7">
        <v>1</v>
      </c>
      <c r="H19" s="7" t="s">
        <v>191</v>
      </c>
      <c r="I19" s="7" t="s">
        <v>187</v>
      </c>
      <c r="J19" s="37">
        <v>1486</v>
      </c>
      <c r="K19" s="39">
        <v>1435</v>
      </c>
      <c r="L19" s="39"/>
      <c r="M19" s="29" t="s">
        <v>193</v>
      </c>
      <c r="N19" s="40">
        <v>1</v>
      </c>
      <c r="O19" s="40">
        <v>1</v>
      </c>
      <c r="P19" s="40">
        <f t="shared" si="17"/>
        <v>2401</v>
      </c>
      <c r="Q19" s="7"/>
      <c r="R19" s="7"/>
      <c r="S19" s="48">
        <v>0</v>
      </c>
      <c r="T19" s="47" t="s">
        <v>194</v>
      </c>
      <c r="U19" s="7" t="s">
        <v>195</v>
      </c>
      <c r="V19" s="7">
        <v>0</v>
      </c>
      <c r="W19" s="7">
        <v>0</v>
      </c>
      <c r="X19" s="40">
        <v>0</v>
      </c>
      <c r="Y19" s="7"/>
      <c r="Z19" s="7"/>
      <c r="AA19" s="7"/>
      <c r="AB19" s="7" t="s">
        <v>195</v>
      </c>
      <c r="AC19" s="7">
        <v>0</v>
      </c>
      <c r="AD19" s="7" t="s">
        <v>195</v>
      </c>
      <c r="AE19" s="7" t="s">
        <v>195</v>
      </c>
      <c r="AF19" s="7" t="s">
        <v>195</v>
      </c>
      <c r="AG19" s="7" t="s">
        <v>195</v>
      </c>
      <c r="AH19" s="40">
        <v>0</v>
      </c>
      <c r="AI19" s="40">
        <v>0</v>
      </c>
      <c r="AJ19" s="40">
        <v>1</v>
      </c>
      <c r="AK19" s="40">
        <v>0</v>
      </c>
      <c r="AL19" s="40">
        <v>1</v>
      </c>
      <c r="AM19" s="40">
        <v>0</v>
      </c>
      <c r="AN19" s="28">
        <v>0</v>
      </c>
      <c r="AO19" s="28">
        <v>0</v>
      </c>
      <c r="AP19" s="53" t="s">
        <v>277</v>
      </c>
      <c r="AQ19" s="7">
        <v>1</v>
      </c>
      <c r="AR19" s="7">
        <v>161504</v>
      </c>
      <c r="AS19" s="7" t="s">
        <v>199</v>
      </c>
      <c r="AT19" s="48">
        <v>3</v>
      </c>
      <c r="AU19" s="48">
        <v>1</v>
      </c>
      <c r="AV19" s="48">
        <v>3</v>
      </c>
      <c r="AW19" s="48">
        <v>500</v>
      </c>
      <c r="AX19" s="48">
        <v>250</v>
      </c>
      <c r="AY19" s="48">
        <v>0</v>
      </c>
      <c r="AZ19" s="48">
        <v>0</v>
      </c>
      <c r="BA19" s="7"/>
      <c r="BB19" s="7"/>
      <c r="BC19" s="7"/>
      <c r="BD19" s="7"/>
      <c r="BE19" s="48">
        <v>0</v>
      </c>
      <c r="BF19" s="48">
        <v>1</v>
      </c>
      <c r="BG19" s="48">
        <f t="shared" ref="BG19" si="36">IF(O19&lt;10,50,50+O19*5)</f>
        <v>50</v>
      </c>
      <c r="BH19" s="48">
        <f t="shared" ref="BH19" si="37">IF(O19&lt;10,50,50+O19*5)</f>
        <v>50</v>
      </c>
      <c r="BI19" s="7">
        <v>0</v>
      </c>
      <c r="BJ19" s="7">
        <v>0</v>
      </c>
      <c r="BK19" s="7">
        <v>0</v>
      </c>
      <c r="BL19" s="7">
        <v>0</v>
      </c>
      <c r="BM19" s="7">
        <v>0</v>
      </c>
      <c r="BN19" s="7">
        <v>0</v>
      </c>
      <c r="BO19" s="7">
        <v>0</v>
      </c>
      <c r="BP19" s="7">
        <v>0</v>
      </c>
      <c r="BQ19" s="7">
        <v>0</v>
      </c>
      <c r="BR19" s="7">
        <v>0</v>
      </c>
      <c r="BS19" s="7">
        <v>0</v>
      </c>
      <c r="BT19" s="7">
        <v>0</v>
      </c>
      <c r="BU19" s="7">
        <v>0</v>
      </c>
      <c r="BV19" s="7">
        <v>0</v>
      </c>
      <c r="BW19" s="7">
        <v>0</v>
      </c>
      <c r="BX19" s="7">
        <v>0</v>
      </c>
      <c r="BY19" s="7">
        <v>0</v>
      </c>
      <c r="BZ19" s="7">
        <v>0</v>
      </c>
      <c r="CA19" s="7">
        <v>0</v>
      </c>
      <c r="CB19" s="7">
        <v>0</v>
      </c>
      <c r="CC19" s="7">
        <v>0</v>
      </c>
      <c r="CD19" s="7">
        <v>0</v>
      </c>
      <c r="CE19" s="7">
        <v>0</v>
      </c>
      <c r="CF19" s="7">
        <v>0</v>
      </c>
      <c r="CG19" s="7">
        <v>0</v>
      </c>
      <c r="CH19" s="7">
        <v>0</v>
      </c>
      <c r="CI19" s="7">
        <v>0</v>
      </c>
      <c r="CJ19" s="7">
        <v>0</v>
      </c>
      <c r="CK19" s="7">
        <v>0</v>
      </c>
      <c r="CL19" s="40">
        <v>0</v>
      </c>
      <c r="CM19" s="40">
        <v>0</v>
      </c>
      <c r="CN19" s="40">
        <v>0</v>
      </c>
      <c r="CO19" s="40">
        <v>0</v>
      </c>
      <c r="CP19" s="7">
        <v>0</v>
      </c>
      <c r="CQ19" s="7">
        <v>0</v>
      </c>
      <c r="CR19" s="7">
        <v>0</v>
      </c>
      <c r="CS19" s="40">
        <v>0</v>
      </c>
      <c r="CT19" s="7">
        <v>0</v>
      </c>
      <c r="CU19" s="7">
        <v>0</v>
      </c>
      <c r="CV19" s="39"/>
      <c r="CW19" s="39"/>
      <c r="CX19" s="39"/>
      <c r="CY19" s="39"/>
      <c r="CZ19" s="39"/>
      <c r="DA19" s="39"/>
      <c r="DB19" s="39"/>
      <c r="DC19" s="39"/>
      <c r="DD19" s="7">
        <v>2</v>
      </c>
      <c r="DE19" s="7">
        <v>30</v>
      </c>
      <c r="DF19" s="7">
        <v>60</v>
      </c>
      <c r="DG19" s="7"/>
      <c r="DH19" s="7">
        <v>0</v>
      </c>
      <c r="DI19" s="7">
        <v>1</v>
      </c>
      <c r="DJ19" s="7">
        <v>6</v>
      </c>
      <c r="DK19" s="7">
        <v>9</v>
      </c>
      <c r="DL19" s="7"/>
      <c r="DM19" s="7"/>
      <c r="DN19" s="7"/>
      <c r="DO19" s="7"/>
      <c r="DP19" s="7"/>
      <c r="DQ19" s="7"/>
      <c r="DR19" s="7"/>
      <c r="DS19" s="7"/>
      <c r="DT19" s="7"/>
      <c r="DU19" s="7"/>
      <c r="DV19" s="7"/>
      <c r="DW19" s="7"/>
      <c r="DX19" s="7">
        <f t="shared" ref="DX19:DX40" si="38">A19</f>
        <v>4001512</v>
      </c>
      <c r="DY19" s="7"/>
      <c r="DZ19" s="67">
        <v>0</v>
      </c>
      <c r="EA19" s="7" t="s">
        <v>242</v>
      </c>
      <c r="EB19" s="40" t="s">
        <v>242</v>
      </c>
      <c r="EC19" s="7" t="s">
        <v>242</v>
      </c>
      <c r="ED19" s="7" t="s">
        <v>242</v>
      </c>
      <c r="EE19" s="7" t="s">
        <v>242</v>
      </c>
      <c r="EF19" s="7">
        <v>50</v>
      </c>
      <c r="EI19" s="73">
        <v>331161</v>
      </c>
      <c r="EJ19" s="73">
        <v>1</v>
      </c>
      <c r="EK19" s="73">
        <v>331162</v>
      </c>
      <c r="EL19" s="73">
        <v>1</v>
      </c>
      <c r="EM19" s="73">
        <v>331163</v>
      </c>
      <c r="EN19" s="73">
        <v>1</v>
      </c>
      <c r="EO19" s="73">
        <v>331164</v>
      </c>
      <c r="EP19" s="73">
        <v>1</v>
      </c>
      <c r="EQ19" s="73">
        <v>331165</v>
      </c>
      <c r="ER19" s="73">
        <v>1</v>
      </c>
      <c r="ES19" s="73">
        <v>331166</v>
      </c>
      <c r="ET19" s="73">
        <v>1</v>
      </c>
      <c r="EU19" s="73">
        <v>331167</v>
      </c>
      <c r="EV19" s="73">
        <v>1</v>
      </c>
      <c r="EW19" s="73">
        <v>331168</v>
      </c>
      <c r="EX19" s="73">
        <v>1</v>
      </c>
      <c r="EY19" s="73">
        <v>331169</v>
      </c>
      <c r="EZ19" s="73">
        <v>1</v>
      </c>
      <c r="FA19" s="73">
        <v>331170</v>
      </c>
      <c r="FB19" s="73">
        <v>1</v>
      </c>
      <c r="FC19" s="7">
        <v>40013</v>
      </c>
      <c r="FD19" s="7">
        <v>1</v>
      </c>
      <c r="FE19" s="7">
        <v>20100</v>
      </c>
      <c r="FF19" s="7">
        <v>1</v>
      </c>
      <c r="FG19" s="7">
        <v>20100</v>
      </c>
      <c r="FH19" s="7">
        <v>1</v>
      </c>
      <c r="FI19" s="7"/>
      <c r="FJ19" s="7"/>
      <c r="FR19" s="2">
        <v>99999</v>
      </c>
      <c r="FS19" s="2">
        <v>0</v>
      </c>
      <c r="FT19" s="2">
        <v>200</v>
      </c>
      <c r="FU19" s="2"/>
      <c r="FV19" s="2"/>
      <c r="FW19" s="2"/>
      <c r="FX19" s="2"/>
      <c r="FY19" s="2"/>
      <c r="FZ19" s="77">
        <v>0</v>
      </c>
      <c r="GA19" s="2">
        <v>1</v>
      </c>
      <c r="GB19" s="2"/>
      <c r="GD19" s="79"/>
    </row>
    <row r="20" s="15" customFormat="1" ht="15" customHeight="1" spans="1:186">
      <c r="A20" s="7">
        <v>4001613</v>
      </c>
      <c r="B20" s="7">
        <v>88</v>
      </c>
      <c r="C20" s="7">
        <v>5</v>
      </c>
      <c r="D20" s="32" t="s">
        <v>278</v>
      </c>
      <c r="E20" s="31" t="s">
        <v>279</v>
      </c>
      <c r="F20" s="31" t="s">
        <v>239</v>
      </c>
      <c r="G20" s="7">
        <v>1</v>
      </c>
      <c r="H20" s="7" t="s">
        <v>191</v>
      </c>
      <c r="I20" s="7" t="s">
        <v>187</v>
      </c>
      <c r="J20" s="37">
        <v>1497</v>
      </c>
      <c r="K20" s="39">
        <v>1429</v>
      </c>
      <c r="L20" s="39"/>
      <c r="M20" s="29" t="s">
        <v>193</v>
      </c>
      <c r="N20" s="40">
        <v>1</v>
      </c>
      <c r="O20" s="40">
        <v>1</v>
      </c>
      <c r="P20" s="40">
        <f t="shared" si="17"/>
        <v>2501</v>
      </c>
      <c r="Q20" s="7"/>
      <c r="R20" s="7"/>
      <c r="S20" s="48">
        <v>0</v>
      </c>
      <c r="T20" s="47" t="s">
        <v>194</v>
      </c>
      <c r="U20" s="7" t="s">
        <v>195</v>
      </c>
      <c r="V20" s="7">
        <v>0</v>
      </c>
      <c r="W20" s="7">
        <v>0</v>
      </c>
      <c r="X20" s="40">
        <v>0</v>
      </c>
      <c r="Y20" s="7"/>
      <c r="Z20" s="7"/>
      <c r="AA20" s="7"/>
      <c r="AB20" s="7" t="s">
        <v>195</v>
      </c>
      <c r="AC20" s="7">
        <v>0</v>
      </c>
      <c r="AD20" s="7" t="s">
        <v>195</v>
      </c>
      <c r="AE20" s="7" t="s">
        <v>195</v>
      </c>
      <c r="AF20" s="7" t="s">
        <v>195</v>
      </c>
      <c r="AG20" s="7" t="s">
        <v>195</v>
      </c>
      <c r="AH20" s="40">
        <v>0</v>
      </c>
      <c r="AI20" s="40">
        <v>0</v>
      </c>
      <c r="AJ20" s="40">
        <v>1</v>
      </c>
      <c r="AK20" s="40">
        <v>0</v>
      </c>
      <c r="AL20" s="40">
        <v>1</v>
      </c>
      <c r="AM20" s="40">
        <v>0</v>
      </c>
      <c r="AN20" s="28">
        <v>0</v>
      </c>
      <c r="AO20" s="28">
        <v>0</v>
      </c>
      <c r="AP20" s="53" t="s">
        <v>267</v>
      </c>
      <c r="AQ20" s="7">
        <v>1</v>
      </c>
      <c r="AR20" s="7">
        <v>161504</v>
      </c>
      <c r="AS20" s="7" t="s">
        <v>199</v>
      </c>
      <c r="AT20" s="48">
        <v>3</v>
      </c>
      <c r="AU20" s="48">
        <v>1</v>
      </c>
      <c r="AV20" s="48">
        <v>3</v>
      </c>
      <c r="AW20" s="48">
        <v>500</v>
      </c>
      <c r="AX20" s="48">
        <v>250</v>
      </c>
      <c r="AY20" s="48">
        <v>0</v>
      </c>
      <c r="AZ20" s="48">
        <v>0</v>
      </c>
      <c r="BA20" s="7"/>
      <c r="BB20" s="7"/>
      <c r="BC20" s="7"/>
      <c r="BD20" s="7"/>
      <c r="BE20" s="48">
        <v>0</v>
      </c>
      <c r="BF20" s="48">
        <v>1</v>
      </c>
      <c r="BG20" s="48">
        <f t="shared" ref="BG20:BG41" si="39">IF(O20&lt;10,50,50+O20*5)</f>
        <v>50</v>
      </c>
      <c r="BH20" s="48">
        <f t="shared" ref="BH20:BH41" si="40">IF(O20&lt;10,50,50+O20*5)</f>
        <v>50</v>
      </c>
      <c r="BI20" s="7">
        <v>0</v>
      </c>
      <c r="BJ20" s="7">
        <v>0</v>
      </c>
      <c r="BK20" s="7">
        <v>0</v>
      </c>
      <c r="BL20" s="7">
        <v>0</v>
      </c>
      <c r="BM20" s="7">
        <v>0</v>
      </c>
      <c r="BN20" s="7">
        <v>0</v>
      </c>
      <c r="BO20" s="7">
        <v>0</v>
      </c>
      <c r="BP20" s="7">
        <v>0</v>
      </c>
      <c r="BQ20" s="7">
        <v>0</v>
      </c>
      <c r="BR20" s="7">
        <v>0</v>
      </c>
      <c r="BS20" s="7">
        <v>0</v>
      </c>
      <c r="BT20" s="7">
        <v>0</v>
      </c>
      <c r="BU20" s="7">
        <v>0</v>
      </c>
      <c r="BV20" s="7">
        <v>0</v>
      </c>
      <c r="BW20" s="7">
        <v>0</v>
      </c>
      <c r="BX20" s="7">
        <v>0</v>
      </c>
      <c r="BY20" s="7">
        <v>0</v>
      </c>
      <c r="BZ20" s="7">
        <v>0</v>
      </c>
      <c r="CA20" s="7">
        <v>0</v>
      </c>
      <c r="CB20" s="7">
        <v>0</v>
      </c>
      <c r="CC20" s="7">
        <v>0</v>
      </c>
      <c r="CD20" s="7">
        <v>0</v>
      </c>
      <c r="CE20" s="7">
        <v>0</v>
      </c>
      <c r="CF20" s="7">
        <v>0</v>
      </c>
      <c r="CG20" s="7">
        <v>0</v>
      </c>
      <c r="CH20" s="7">
        <v>0</v>
      </c>
      <c r="CI20" s="7">
        <v>0</v>
      </c>
      <c r="CJ20" s="7">
        <v>0</v>
      </c>
      <c r="CK20" s="7">
        <v>0</v>
      </c>
      <c r="CL20" s="40">
        <v>0</v>
      </c>
      <c r="CM20" s="40">
        <v>0</v>
      </c>
      <c r="CN20" s="40">
        <v>0</v>
      </c>
      <c r="CO20" s="40">
        <v>0</v>
      </c>
      <c r="CP20" s="7">
        <v>0</v>
      </c>
      <c r="CQ20" s="7">
        <v>0</v>
      </c>
      <c r="CR20" s="7">
        <v>0</v>
      </c>
      <c r="CS20" s="40">
        <v>0</v>
      </c>
      <c r="CT20" s="7">
        <v>0</v>
      </c>
      <c r="CU20" s="7">
        <v>0</v>
      </c>
      <c r="CV20" s="39"/>
      <c r="CW20" s="39"/>
      <c r="CX20" s="39"/>
      <c r="CY20" s="39"/>
      <c r="CZ20" s="39"/>
      <c r="DA20" s="39"/>
      <c r="DB20" s="39"/>
      <c r="DC20" s="39"/>
      <c r="DD20" s="7">
        <v>2</v>
      </c>
      <c r="DE20" s="7">
        <v>30</v>
      </c>
      <c r="DF20" s="7">
        <v>60</v>
      </c>
      <c r="DG20" s="7"/>
      <c r="DH20" s="7">
        <v>0</v>
      </c>
      <c r="DI20" s="7">
        <v>6</v>
      </c>
      <c r="DJ20" s="7">
        <v>9</v>
      </c>
      <c r="DK20" s="7"/>
      <c r="DL20" s="7"/>
      <c r="DM20" s="7"/>
      <c r="DN20" s="7"/>
      <c r="DO20" s="7"/>
      <c r="DP20" s="7"/>
      <c r="DQ20" s="7"/>
      <c r="DR20" s="7"/>
      <c r="DS20" s="7"/>
      <c r="DT20" s="7"/>
      <c r="DU20" s="7"/>
      <c r="DV20" s="7"/>
      <c r="DW20" s="7"/>
      <c r="DX20" s="7">
        <f t="shared" si="38"/>
        <v>4001613</v>
      </c>
      <c r="DY20" s="7"/>
      <c r="DZ20" s="67">
        <v>0</v>
      </c>
      <c r="EA20" s="7" t="s">
        <v>242</v>
      </c>
      <c r="EB20" s="40" t="s">
        <v>242</v>
      </c>
      <c r="EC20" s="7" t="s">
        <v>242</v>
      </c>
      <c r="ED20" s="7" t="s">
        <v>242</v>
      </c>
      <c r="EE20" s="7" t="s">
        <v>242</v>
      </c>
      <c r="EF20" s="7">
        <v>50</v>
      </c>
      <c r="EI20" s="73">
        <v>331161</v>
      </c>
      <c r="EJ20" s="73">
        <v>1</v>
      </c>
      <c r="EK20" s="73">
        <v>331162</v>
      </c>
      <c r="EL20" s="73">
        <v>1</v>
      </c>
      <c r="EM20" s="73">
        <v>331163</v>
      </c>
      <c r="EN20" s="73">
        <v>1</v>
      </c>
      <c r="EO20" s="73">
        <v>331164</v>
      </c>
      <c r="EP20" s="73">
        <v>1</v>
      </c>
      <c r="EQ20" s="73">
        <v>331165</v>
      </c>
      <c r="ER20" s="73">
        <v>1</v>
      </c>
      <c r="ES20" s="73">
        <v>331166</v>
      </c>
      <c r="ET20" s="73">
        <v>1</v>
      </c>
      <c r="EU20" s="73">
        <v>331167</v>
      </c>
      <c r="EV20" s="73">
        <v>1</v>
      </c>
      <c r="EW20" s="73">
        <v>331168</v>
      </c>
      <c r="EX20" s="73">
        <v>1</v>
      </c>
      <c r="EY20" s="73">
        <v>331169</v>
      </c>
      <c r="EZ20" s="73">
        <v>1</v>
      </c>
      <c r="FA20" s="73">
        <v>331170</v>
      </c>
      <c r="FB20" s="73">
        <v>1</v>
      </c>
      <c r="FC20" s="7">
        <v>40013</v>
      </c>
      <c r="FD20" s="7">
        <v>1</v>
      </c>
      <c r="FE20" s="7">
        <v>20100</v>
      </c>
      <c r="FF20" s="7">
        <v>1</v>
      </c>
      <c r="FG20" s="7">
        <v>20100</v>
      </c>
      <c r="FH20" s="7">
        <v>1</v>
      </c>
      <c r="FI20" s="7"/>
      <c r="FJ20" s="7"/>
      <c r="FR20" s="2">
        <v>99999</v>
      </c>
      <c r="FS20" s="2">
        <v>0</v>
      </c>
      <c r="FT20" s="2">
        <v>200</v>
      </c>
      <c r="FU20" s="2"/>
      <c r="FV20" s="2"/>
      <c r="FW20" s="2"/>
      <c r="FX20" s="2"/>
      <c r="FY20" s="2"/>
      <c r="FZ20" s="77">
        <v>0</v>
      </c>
      <c r="GA20" s="2">
        <v>1</v>
      </c>
      <c r="GB20" s="2"/>
      <c r="GD20" s="79"/>
    </row>
    <row r="21" s="2" customFormat="1" ht="15" customHeight="1" spans="1:186">
      <c r="A21" s="7">
        <v>4010101</v>
      </c>
      <c r="B21" s="7">
        <f>B8</f>
        <v>1288</v>
      </c>
      <c r="C21" s="7">
        <f>C8</f>
        <v>0</v>
      </c>
      <c r="D21" s="32" t="s">
        <v>280</v>
      </c>
      <c r="E21" s="7" t="s">
        <v>281</v>
      </c>
      <c r="F21" s="31" t="s">
        <v>239</v>
      </c>
      <c r="G21" s="7">
        <v>1</v>
      </c>
      <c r="H21" s="7" t="s">
        <v>187</v>
      </c>
      <c r="I21" s="7" t="s">
        <v>187</v>
      </c>
      <c r="J21" s="35">
        <v>1530</v>
      </c>
      <c r="K21" s="38">
        <v>401</v>
      </c>
      <c r="L21" s="39"/>
      <c r="M21" s="29" t="s">
        <v>193</v>
      </c>
      <c r="N21" s="7">
        <v>10</v>
      </c>
      <c r="O21" s="7">
        <v>10</v>
      </c>
      <c r="P21" s="40">
        <f t="shared" si="17"/>
        <v>2001</v>
      </c>
      <c r="Q21" s="7"/>
      <c r="R21" s="7"/>
      <c r="S21" s="48">
        <f>S8</f>
        <v>0</v>
      </c>
      <c r="T21" s="47" t="s">
        <v>240</v>
      </c>
      <c r="U21" s="7" t="s">
        <v>195</v>
      </c>
      <c r="V21" s="7">
        <v>0</v>
      </c>
      <c r="W21" s="7">
        <v>0</v>
      </c>
      <c r="X21" s="40">
        <v>0</v>
      </c>
      <c r="Y21" s="7"/>
      <c r="Z21" s="7"/>
      <c r="AA21" s="7"/>
      <c r="AB21" s="7" t="s">
        <v>195</v>
      </c>
      <c r="AC21" s="7">
        <v>0</v>
      </c>
      <c r="AD21" s="7" t="s">
        <v>195</v>
      </c>
      <c r="AE21" s="7" t="s">
        <v>195</v>
      </c>
      <c r="AF21" s="7" t="s">
        <v>195</v>
      </c>
      <c r="AG21" s="7" t="s">
        <v>195</v>
      </c>
      <c r="AH21" s="40">
        <v>0</v>
      </c>
      <c r="AI21" s="40">
        <v>0</v>
      </c>
      <c r="AJ21" s="40">
        <v>1</v>
      </c>
      <c r="AK21" s="40">
        <v>0</v>
      </c>
      <c r="AL21" s="40">
        <v>1</v>
      </c>
      <c r="AM21" s="40">
        <v>0</v>
      </c>
      <c r="AN21" s="28">
        <v>0</v>
      </c>
      <c r="AO21" s="28">
        <v>0</v>
      </c>
      <c r="AP21" s="7" t="s">
        <v>282</v>
      </c>
      <c r="AQ21" s="7">
        <v>1</v>
      </c>
      <c r="AR21" s="7">
        <v>161504</v>
      </c>
      <c r="AS21" s="7" t="s">
        <v>199</v>
      </c>
      <c r="AT21" s="48">
        <v>3</v>
      </c>
      <c r="AU21" s="48">
        <v>1</v>
      </c>
      <c r="AV21" s="48">
        <v>3</v>
      </c>
      <c r="AW21" s="48">
        <v>500</v>
      </c>
      <c r="AX21" s="48">
        <v>250</v>
      </c>
      <c r="AY21" s="48">
        <v>0</v>
      </c>
      <c r="AZ21" s="48">
        <v>0</v>
      </c>
      <c r="BA21" s="7"/>
      <c r="BB21" s="7"/>
      <c r="BC21" s="7"/>
      <c r="BD21" s="7"/>
      <c r="BE21" s="48">
        <v>0</v>
      </c>
      <c r="BF21" s="48">
        <v>1</v>
      </c>
      <c r="BG21" s="48">
        <f t="shared" si="39"/>
        <v>100</v>
      </c>
      <c r="BH21" s="48">
        <f t="shared" si="40"/>
        <v>100</v>
      </c>
      <c r="BI21" s="7">
        <v>0</v>
      </c>
      <c r="BJ21" s="7">
        <v>0</v>
      </c>
      <c r="BK21" s="7">
        <v>0</v>
      </c>
      <c r="BL21" s="7">
        <v>0</v>
      </c>
      <c r="BM21" s="7">
        <v>0</v>
      </c>
      <c r="BN21" s="7">
        <v>0</v>
      </c>
      <c r="BO21" s="7">
        <v>0</v>
      </c>
      <c r="BP21" s="7">
        <v>0</v>
      </c>
      <c r="BQ21" s="7">
        <v>0</v>
      </c>
      <c r="BR21" s="7">
        <v>0</v>
      </c>
      <c r="BS21" s="7">
        <v>0</v>
      </c>
      <c r="BT21" s="7">
        <v>0</v>
      </c>
      <c r="BU21" s="7">
        <v>0</v>
      </c>
      <c r="BV21" s="7">
        <v>0</v>
      </c>
      <c r="BW21" s="7">
        <v>0</v>
      </c>
      <c r="BX21" s="7">
        <v>0</v>
      </c>
      <c r="BY21" s="7">
        <v>0</v>
      </c>
      <c r="BZ21" s="7">
        <v>0</v>
      </c>
      <c r="CA21" s="7">
        <v>0</v>
      </c>
      <c r="CB21" s="7">
        <v>0</v>
      </c>
      <c r="CC21" s="7">
        <v>0</v>
      </c>
      <c r="CD21" s="7">
        <v>0</v>
      </c>
      <c r="CE21" s="7">
        <v>0</v>
      </c>
      <c r="CF21" s="7">
        <v>0</v>
      </c>
      <c r="CG21" s="7">
        <v>0</v>
      </c>
      <c r="CH21" s="7">
        <v>0</v>
      </c>
      <c r="CI21" s="7">
        <v>0</v>
      </c>
      <c r="CJ21" s="7">
        <v>0</v>
      </c>
      <c r="CK21" s="7">
        <v>0</v>
      </c>
      <c r="CL21" s="40">
        <v>0</v>
      </c>
      <c r="CM21" s="40">
        <v>0</v>
      </c>
      <c r="CN21" s="40">
        <v>0</v>
      </c>
      <c r="CO21" s="40">
        <v>0</v>
      </c>
      <c r="CP21" s="7">
        <v>0</v>
      </c>
      <c r="CQ21" s="7">
        <v>0</v>
      </c>
      <c r="CR21" s="7">
        <v>0</v>
      </c>
      <c r="CS21" s="40">
        <v>0</v>
      </c>
      <c r="CT21" s="7">
        <v>0</v>
      </c>
      <c r="CU21" s="7">
        <v>0</v>
      </c>
      <c r="CV21" s="39"/>
      <c r="CW21" s="39"/>
      <c r="CX21" s="39" t="s">
        <v>210</v>
      </c>
      <c r="CY21" s="39" t="s">
        <v>211</v>
      </c>
      <c r="CZ21" s="39"/>
      <c r="DA21" s="39"/>
      <c r="DB21" s="39" t="s">
        <v>212</v>
      </c>
      <c r="DC21" s="39" t="s">
        <v>212</v>
      </c>
      <c r="DD21" s="7">
        <v>2</v>
      </c>
      <c r="DE21" s="7">
        <v>30</v>
      </c>
      <c r="DF21" s="7">
        <v>60</v>
      </c>
      <c r="DG21" s="7"/>
      <c r="DH21" s="7">
        <v>0</v>
      </c>
      <c r="DI21" s="7">
        <v>2</v>
      </c>
      <c r="DJ21" s="7">
        <v>4</v>
      </c>
      <c r="DK21" s="7">
        <v>7</v>
      </c>
      <c r="DL21" s="7">
        <v>8</v>
      </c>
      <c r="DM21" s="7"/>
      <c r="DN21" s="7"/>
      <c r="DO21" s="7"/>
      <c r="DP21" s="7"/>
      <c r="DQ21" s="7"/>
      <c r="DR21" s="7"/>
      <c r="DS21" s="7"/>
      <c r="DT21" s="7"/>
      <c r="DU21" s="7"/>
      <c r="DV21" s="7"/>
      <c r="DW21" s="7"/>
      <c r="DX21" s="7">
        <f t="shared" si="38"/>
        <v>4010101</v>
      </c>
      <c r="DY21" s="7"/>
      <c r="DZ21" s="67">
        <v>0</v>
      </c>
      <c r="EA21" s="7"/>
      <c r="EB21" s="40"/>
      <c r="EC21" s="7"/>
      <c r="ED21" s="7" t="s">
        <v>242</v>
      </c>
      <c r="EE21" s="7" t="s">
        <v>242</v>
      </c>
      <c r="EF21" s="7">
        <v>50</v>
      </c>
      <c r="EI21" s="72">
        <v>331101</v>
      </c>
      <c r="EJ21" s="73">
        <v>1</v>
      </c>
      <c r="EK21" s="73">
        <v>331102</v>
      </c>
      <c r="EL21" s="73">
        <v>1</v>
      </c>
      <c r="EM21" s="73">
        <v>331103</v>
      </c>
      <c r="EN21" s="73">
        <v>1</v>
      </c>
      <c r="EO21" s="73">
        <v>331104</v>
      </c>
      <c r="EP21" s="73">
        <v>1</v>
      </c>
      <c r="EQ21" s="73">
        <v>331105</v>
      </c>
      <c r="ER21" s="73">
        <v>1</v>
      </c>
      <c r="ES21" s="73">
        <v>331106</v>
      </c>
      <c r="ET21" s="73">
        <v>1</v>
      </c>
      <c r="EU21" s="73">
        <v>331107</v>
      </c>
      <c r="EV21" s="73">
        <v>1</v>
      </c>
      <c r="EW21" s="73">
        <v>331108</v>
      </c>
      <c r="EX21" s="73">
        <v>1</v>
      </c>
      <c r="EY21" s="73">
        <v>331109</v>
      </c>
      <c r="EZ21" s="73">
        <v>1</v>
      </c>
      <c r="FA21" s="73">
        <v>331110</v>
      </c>
      <c r="FB21" s="73">
        <v>1</v>
      </c>
      <c r="FC21" s="7">
        <v>40013</v>
      </c>
      <c r="FD21" s="7">
        <v>1</v>
      </c>
      <c r="FE21" s="7">
        <v>20100</v>
      </c>
      <c r="FF21" s="7">
        <v>1</v>
      </c>
      <c r="FG21" s="7">
        <v>20100</v>
      </c>
      <c r="FH21" s="7">
        <v>1</v>
      </c>
      <c r="FI21" s="7"/>
      <c r="FJ21" s="7"/>
      <c r="FR21" s="2">
        <v>99999</v>
      </c>
      <c r="FS21" s="2">
        <v>0</v>
      </c>
      <c r="FT21" s="2">
        <v>400</v>
      </c>
      <c r="FZ21" s="77">
        <v>0</v>
      </c>
      <c r="GA21" s="2">
        <v>1</v>
      </c>
      <c r="GD21" s="79"/>
    </row>
    <row r="22" s="2" customFormat="1" ht="15" customHeight="1" spans="1:186">
      <c r="A22" s="7">
        <v>4010102</v>
      </c>
      <c r="B22" s="7">
        <f t="shared" ref="B22" si="41">B9</f>
        <v>4360</v>
      </c>
      <c r="C22" s="7">
        <f t="shared" ref="C22" si="42">C9</f>
        <v>0</v>
      </c>
      <c r="D22" s="5" t="s">
        <v>283</v>
      </c>
      <c r="E22" s="7" t="s">
        <v>284</v>
      </c>
      <c r="F22" s="31" t="s">
        <v>239</v>
      </c>
      <c r="G22" s="7">
        <v>1</v>
      </c>
      <c r="H22" s="7" t="s">
        <v>187</v>
      </c>
      <c r="I22" s="7" t="s">
        <v>187</v>
      </c>
      <c r="J22" s="35">
        <v>1520</v>
      </c>
      <c r="K22" s="38">
        <v>201</v>
      </c>
      <c r="L22" s="39"/>
      <c r="M22" s="29" t="s">
        <v>193</v>
      </c>
      <c r="N22" s="7">
        <v>10</v>
      </c>
      <c r="O22" s="7">
        <v>10</v>
      </c>
      <c r="P22" s="40">
        <f t="shared" si="17"/>
        <v>2001</v>
      </c>
      <c r="Q22" s="7"/>
      <c r="R22" s="7"/>
      <c r="S22" s="48">
        <f t="shared" ref="S22" si="43">S9</f>
        <v>0</v>
      </c>
      <c r="T22" s="47" t="s">
        <v>245</v>
      </c>
      <c r="U22" s="7" t="s">
        <v>195</v>
      </c>
      <c r="V22" s="7">
        <v>0</v>
      </c>
      <c r="W22" s="7">
        <v>0</v>
      </c>
      <c r="X22" s="40">
        <v>0</v>
      </c>
      <c r="Y22" s="7"/>
      <c r="Z22" s="7"/>
      <c r="AA22" s="7"/>
      <c r="AB22" s="7" t="s">
        <v>195</v>
      </c>
      <c r="AC22" s="7">
        <v>0</v>
      </c>
      <c r="AD22" s="7" t="s">
        <v>195</v>
      </c>
      <c r="AE22" s="7" t="s">
        <v>195</v>
      </c>
      <c r="AF22" s="7" t="s">
        <v>195</v>
      </c>
      <c r="AG22" s="7" t="s">
        <v>195</v>
      </c>
      <c r="AH22" s="40">
        <v>0</v>
      </c>
      <c r="AI22" s="40">
        <v>0</v>
      </c>
      <c r="AJ22" s="40">
        <v>1</v>
      </c>
      <c r="AK22" s="40">
        <v>0</v>
      </c>
      <c r="AL22" s="40">
        <v>1</v>
      </c>
      <c r="AM22" s="40">
        <v>0</v>
      </c>
      <c r="AN22" s="28">
        <v>0</v>
      </c>
      <c r="AO22" s="28">
        <v>0</v>
      </c>
      <c r="AP22" s="7" t="s">
        <v>285</v>
      </c>
      <c r="AQ22" s="7">
        <v>1</v>
      </c>
      <c r="AR22" s="7">
        <v>161504</v>
      </c>
      <c r="AS22" s="7" t="s">
        <v>199</v>
      </c>
      <c r="AT22" s="48">
        <v>3</v>
      </c>
      <c r="AU22" s="48">
        <v>1</v>
      </c>
      <c r="AV22" s="48">
        <v>3</v>
      </c>
      <c r="AW22" s="48">
        <v>500</v>
      </c>
      <c r="AX22" s="48">
        <v>250</v>
      </c>
      <c r="AY22" s="48">
        <v>0</v>
      </c>
      <c r="AZ22" s="48">
        <v>0</v>
      </c>
      <c r="BA22" s="7"/>
      <c r="BB22" s="7"/>
      <c r="BC22" s="7"/>
      <c r="BD22" s="7"/>
      <c r="BE22" s="48">
        <v>0</v>
      </c>
      <c r="BF22" s="48">
        <v>1</v>
      </c>
      <c r="BG22" s="48">
        <f t="shared" si="39"/>
        <v>100</v>
      </c>
      <c r="BH22" s="48">
        <f t="shared" si="40"/>
        <v>100</v>
      </c>
      <c r="BI22" s="7">
        <v>0</v>
      </c>
      <c r="BJ22" s="7">
        <v>0</v>
      </c>
      <c r="BK22" s="7">
        <v>0</v>
      </c>
      <c r="BL22" s="7">
        <v>0</v>
      </c>
      <c r="BM22" s="7">
        <v>0</v>
      </c>
      <c r="BN22" s="7">
        <v>0</v>
      </c>
      <c r="BO22" s="7">
        <v>0</v>
      </c>
      <c r="BP22" s="7">
        <v>0</v>
      </c>
      <c r="BQ22" s="7">
        <v>0</v>
      </c>
      <c r="BR22" s="7">
        <v>0</v>
      </c>
      <c r="BS22" s="7">
        <v>0</v>
      </c>
      <c r="BT22" s="7">
        <v>0</v>
      </c>
      <c r="BU22" s="7">
        <v>0</v>
      </c>
      <c r="BV22" s="7">
        <v>0</v>
      </c>
      <c r="BW22" s="7">
        <v>0</v>
      </c>
      <c r="BX22" s="7">
        <v>0</v>
      </c>
      <c r="BY22" s="7">
        <v>0</v>
      </c>
      <c r="BZ22" s="7">
        <v>0</v>
      </c>
      <c r="CA22" s="7">
        <v>0</v>
      </c>
      <c r="CB22" s="7">
        <v>0</v>
      </c>
      <c r="CC22" s="7">
        <v>0</v>
      </c>
      <c r="CD22" s="7">
        <v>0</v>
      </c>
      <c r="CE22" s="7">
        <v>0</v>
      </c>
      <c r="CF22" s="7">
        <v>0</v>
      </c>
      <c r="CG22" s="7">
        <v>0</v>
      </c>
      <c r="CH22" s="7">
        <v>0</v>
      </c>
      <c r="CI22" s="7">
        <v>0</v>
      </c>
      <c r="CJ22" s="7">
        <v>0</v>
      </c>
      <c r="CK22" s="7">
        <v>0</v>
      </c>
      <c r="CL22" s="40">
        <v>0</v>
      </c>
      <c r="CM22" s="40">
        <v>0</v>
      </c>
      <c r="CN22" s="40">
        <v>0</v>
      </c>
      <c r="CO22" s="40">
        <v>0</v>
      </c>
      <c r="CP22" s="7">
        <v>0</v>
      </c>
      <c r="CQ22" s="7">
        <v>0</v>
      </c>
      <c r="CR22" s="7">
        <v>0</v>
      </c>
      <c r="CS22" s="40">
        <v>0</v>
      </c>
      <c r="CT22" s="7">
        <v>0</v>
      </c>
      <c r="CU22" s="7">
        <v>0</v>
      </c>
      <c r="CV22" s="39"/>
      <c r="CW22" s="39"/>
      <c r="CX22" s="39" t="s">
        <v>210</v>
      </c>
      <c r="CY22" s="39" t="s">
        <v>211</v>
      </c>
      <c r="CZ22" s="39"/>
      <c r="DA22" s="39"/>
      <c r="DB22" s="39" t="s">
        <v>212</v>
      </c>
      <c r="DC22" s="39" t="s">
        <v>212</v>
      </c>
      <c r="DD22" s="7">
        <v>2</v>
      </c>
      <c r="DE22" s="7">
        <v>30</v>
      </c>
      <c r="DF22" s="7">
        <v>60</v>
      </c>
      <c r="DG22" s="7"/>
      <c r="DH22" s="7">
        <v>0</v>
      </c>
      <c r="DI22" s="7">
        <v>2</v>
      </c>
      <c r="DJ22" s="7">
        <v>4</v>
      </c>
      <c r="DK22" s="7">
        <v>7</v>
      </c>
      <c r="DL22" s="7">
        <v>8</v>
      </c>
      <c r="DM22" s="7"/>
      <c r="DN22" s="7"/>
      <c r="DO22" s="7"/>
      <c r="DP22" s="7"/>
      <c r="DQ22" s="7"/>
      <c r="DR22" s="7"/>
      <c r="DS22" s="7"/>
      <c r="DT22" s="7"/>
      <c r="DU22" s="7"/>
      <c r="DV22" s="7"/>
      <c r="DW22" s="7"/>
      <c r="DX22" s="7">
        <f t="shared" si="38"/>
        <v>4010102</v>
      </c>
      <c r="DY22" s="7"/>
      <c r="DZ22" s="67">
        <v>0</v>
      </c>
      <c r="EA22" s="7"/>
      <c r="EB22" s="40"/>
      <c r="EC22" s="7"/>
      <c r="ED22" s="7" t="s">
        <v>242</v>
      </c>
      <c r="EE22" s="7" t="s">
        <v>242</v>
      </c>
      <c r="EF22" s="7">
        <v>50</v>
      </c>
      <c r="EI22" s="72">
        <v>331101</v>
      </c>
      <c r="EJ22" s="73">
        <v>1</v>
      </c>
      <c r="EK22" s="73">
        <v>331102</v>
      </c>
      <c r="EL22" s="73">
        <v>1</v>
      </c>
      <c r="EM22" s="73">
        <v>331103</v>
      </c>
      <c r="EN22" s="73">
        <v>1</v>
      </c>
      <c r="EO22" s="73">
        <v>331104</v>
      </c>
      <c r="EP22" s="73">
        <v>1</v>
      </c>
      <c r="EQ22" s="73">
        <v>331105</v>
      </c>
      <c r="ER22" s="73">
        <v>1</v>
      </c>
      <c r="ES22" s="73">
        <v>331106</v>
      </c>
      <c r="ET22" s="73">
        <v>1</v>
      </c>
      <c r="EU22" s="73">
        <v>331107</v>
      </c>
      <c r="EV22" s="73">
        <v>1</v>
      </c>
      <c r="EW22" s="73">
        <v>331108</v>
      </c>
      <c r="EX22" s="73">
        <v>1</v>
      </c>
      <c r="EY22" s="73">
        <v>331109</v>
      </c>
      <c r="EZ22" s="73">
        <v>1</v>
      </c>
      <c r="FA22" s="73">
        <v>331110</v>
      </c>
      <c r="FB22" s="73">
        <v>1</v>
      </c>
      <c r="FC22" s="7">
        <v>40013</v>
      </c>
      <c r="FD22" s="7">
        <v>1</v>
      </c>
      <c r="FE22" s="7">
        <v>20100</v>
      </c>
      <c r="FF22" s="7">
        <v>1</v>
      </c>
      <c r="FG22" s="7">
        <v>20100</v>
      </c>
      <c r="FH22" s="7">
        <v>1</v>
      </c>
      <c r="FI22" s="7"/>
      <c r="FJ22" s="7"/>
      <c r="FR22" s="2">
        <v>99999</v>
      </c>
      <c r="FS22" s="2">
        <v>0</v>
      </c>
      <c r="FT22" s="2">
        <v>400</v>
      </c>
      <c r="FZ22" s="77">
        <v>0</v>
      </c>
      <c r="GA22" s="2">
        <v>1</v>
      </c>
      <c r="GD22" s="79"/>
    </row>
    <row r="23" s="2" customFormat="1" ht="15" customHeight="1" spans="1:186">
      <c r="A23" s="7">
        <v>4010103</v>
      </c>
      <c r="B23" s="7">
        <f t="shared" ref="B23" si="44">B10</f>
        <v>1800</v>
      </c>
      <c r="C23" s="7">
        <f t="shared" ref="C23" si="45">C10</f>
        <v>0</v>
      </c>
      <c r="D23" s="5" t="s">
        <v>286</v>
      </c>
      <c r="E23" s="7" t="s">
        <v>287</v>
      </c>
      <c r="F23" s="31" t="s">
        <v>239</v>
      </c>
      <c r="G23" s="7">
        <v>1</v>
      </c>
      <c r="H23" s="7" t="s">
        <v>187</v>
      </c>
      <c r="I23" s="7" t="s">
        <v>187</v>
      </c>
      <c r="J23" s="35">
        <v>1510</v>
      </c>
      <c r="K23" s="41">
        <v>301</v>
      </c>
      <c r="L23" s="41"/>
      <c r="M23" s="29" t="s">
        <v>193</v>
      </c>
      <c r="N23" s="7">
        <v>10</v>
      </c>
      <c r="O23" s="7">
        <v>10</v>
      </c>
      <c r="P23" s="40">
        <f t="shared" si="17"/>
        <v>2001</v>
      </c>
      <c r="Q23" s="7"/>
      <c r="R23" s="7"/>
      <c r="S23" s="48">
        <f t="shared" ref="S23" si="46">S10</f>
        <v>0</v>
      </c>
      <c r="T23" s="47" t="s">
        <v>249</v>
      </c>
      <c r="U23" s="7" t="s">
        <v>195</v>
      </c>
      <c r="V23" s="7">
        <v>0</v>
      </c>
      <c r="W23" s="7">
        <v>0</v>
      </c>
      <c r="X23" s="40">
        <v>0</v>
      </c>
      <c r="Y23" s="7"/>
      <c r="Z23" s="7"/>
      <c r="AA23" s="7"/>
      <c r="AB23" s="7" t="s">
        <v>195</v>
      </c>
      <c r="AC23" s="7">
        <v>0</v>
      </c>
      <c r="AD23" s="7" t="s">
        <v>195</v>
      </c>
      <c r="AE23" s="7" t="s">
        <v>195</v>
      </c>
      <c r="AF23" s="7" t="s">
        <v>195</v>
      </c>
      <c r="AG23" s="7" t="s">
        <v>195</v>
      </c>
      <c r="AH23" s="40">
        <v>0</v>
      </c>
      <c r="AI23" s="40">
        <v>0</v>
      </c>
      <c r="AJ23" s="40">
        <v>1</v>
      </c>
      <c r="AK23" s="40">
        <v>0</v>
      </c>
      <c r="AL23" s="40">
        <v>1</v>
      </c>
      <c r="AM23" s="40">
        <v>0</v>
      </c>
      <c r="AN23" s="28">
        <v>0</v>
      </c>
      <c r="AO23" s="28">
        <v>0</v>
      </c>
      <c r="AP23" s="7" t="s">
        <v>288</v>
      </c>
      <c r="AQ23" s="7">
        <v>1</v>
      </c>
      <c r="AR23" s="7">
        <v>161504</v>
      </c>
      <c r="AS23" s="7" t="s">
        <v>199</v>
      </c>
      <c r="AT23" s="48">
        <v>3</v>
      </c>
      <c r="AU23" s="48">
        <v>1</v>
      </c>
      <c r="AV23" s="48">
        <v>3</v>
      </c>
      <c r="AW23" s="48">
        <v>500</v>
      </c>
      <c r="AX23" s="48">
        <v>250</v>
      </c>
      <c r="AY23" s="48">
        <v>0</v>
      </c>
      <c r="AZ23" s="48">
        <v>0</v>
      </c>
      <c r="BA23" s="7"/>
      <c r="BB23" s="7"/>
      <c r="BC23" s="7"/>
      <c r="BD23" s="7"/>
      <c r="BE23" s="48">
        <v>0</v>
      </c>
      <c r="BF23" s="48">
        <v>1</v>
      </c>
      <c r="BG23" s="48">
        <f t="shared" si="39"/>
        <v>100</v>
      </c>
      <c r="BH23" s="48">
        <f t="shared" si="40"/>
        <v>100</v>
      </c>
      <c r="BI23" s="7">
        <v>0</v>
      </c>
      <c r="BJ23" s="7">
        <v>0</v>
      </c>
      <c r="BK23" s="7">
        <v>0</v>
      </c>
      <c r="BL23" s="7">
        <v>0</v>
      </c>
      <c r="BM23" s="7">
        <v>0</v>
      </c>
      <c r="BN23" s="7">
        <v>0</v>
      </c>
      <c r="BO23" s="7">
        <v>0</v>
      </c>
      <c r="BP23" s="7">
        <v>0</v>
      </c>
      <c r="BQ23" s="7">
        <v>0</v>
      </c>
      <c r="BR23" s="7">
        <v>0</v>
      </c>
      <c r="BS23" s="7">
        <v>0</v>
      </c>
      <c r="BT23" s="7">
        <v>0</v>
      </c>
      <c r="BU23" s="7">
        <v>0</v>
      </c>
      <c r="BV23" s="7">
        <v>0</v>
      </c>
      <c r="BW23" s="7">
        <v>0</v>
      </c>
      <c r="BX23" s="7">
        <v>0</v>
      </c>
      <c r="BY23" s="7">
        <v>0</v>
      </c>
      <c r="BZ23" s="7">
        <v>0</v>
      </c>
      <c r="CA23" s="7">
        <v>0</v>
      </c>
      <c r="CB23" s="7">
        <v>0</v>
      </c>
      <c r="CC23" s="7">
        <v>0</v>
      </c>
      <c r="CD23" s="7">
        <v>0</v>
      </c>
      <c r="CE23" s="7">
        <v>0</v>
      </c>
      <c r="CF23" s="7">
        <v>0</v>
      </c>
      <c r="CG23" s="7">
        <v>0</v>
      </c>
      <c r="CH23" s="7">
        <v>0</v>
      </c>
      <c r="CI23" s="7">
        <v>0</v>
      </c>
      <c r="CJ23" s="7">
        <v>0</v>
      </c>
      <c r="CK23" s="7">
        <v>0</v>
      </c>
      <c r="CL23" s="40">
        <v>0</v>
      </c>
      <c r="CM23" s="40">
        <v>0</v>
      </c>
      <c r="CN23" s="40">
        <v>0</v>
      </c>
      <c r="CO23" s="40">
        <v>0</v>
      </c>
      <c r="CP23" s="7">
        <v>0</v>
      </c>
      <c r="CQ23" s="7">
        <v>0</v>
      </c>
      <c r="CR23" s="7">
        <v>0</v>
      </c>
      <c r="CS23" s="40">
        <v>0</v>
      </c>
      <c r="CT23" s="7">
        <v>0</v>
      </c>
      <c r="CU23" s="7">
        <v>0</v>
      </c>
      <c r="CV23" s="39"/>
      <c r="CW23" s="39"/>
      <c r="CX23" s="39" t="s">
        <v>210</v>
      </c>
      <c r="CY23" s="39" t="s">
        <v>211</v>
      </c>
      <c r="CZ23" s="39"/>
      <c r="DA23" s="39"/>
      <c r="DB23" s="39" t="s">
        <v>212</v>
      </c>
      <c r="DC23" s="39" t="s">
        <v>212</v>
      </c>
      <c r="DD23" s="7">
        <v>2</v>
      </c>
      <c r="DE23" s="7">
        <v>30</v>
      </c>
      <c r="DF23" s="7">
        <v>60</v>
      </c>
      <c r="DG23" s="7"/>
      <c r="DH23" s="7">
        <v>0</v>
      </c>
      <c r="DI23" s="7">
        <v>2</v>
      </c>
      <c r="DJ23" s="7">
        <v>4</v>
      </c>
      <c r="DK23" s="7">
        <v>7</v>
      </c>
      <c r="DL23" s="7">
        <v>8</v>
      </c>
      <c r="DM23" s="7"/>
      <c r="DN23" s="7"/>
      <c r="DO23" s="7"/>
      <c r="DP23" s="7"/>
      <c r="DQ23" s="7"/>
      <c r="DR23" s="7"/>
      <c r="DS23" s="7"/>
      <c r="DT23" s="7"/>
      <c r="DU23" s="7"/>
      <c r="DV23" s="7"/>
      <c r="DW23" s="7"/>
      <c r="DX23" s="7">
        <f t="shared" si="38"/>
        <v>4010103</v>
      </c>
      <c r="DY23" s="7"/>
      <c r="DZ23" s="67">
        <v>0</v>
      </c>
      <c r="EA23" s="7"/>
      <c r="EB23" s="40"/>
      <c r="EC23" s="7"/>
      <c r="ED23" s="7" t="s">
        <v>242</v>
      </c>
      <c r="EE23" s="7" t="s">
        <v>242</v>
      </c>
      <c r="EF23" s="7">
        <v>50</v>
      </c>
      <c r="EI23" s="72">
        <v>331101</v>
      </c>
      <c r="EJ23" s="73">
        <v>1</v>
      </c>
      <c r="EK23" s="73">
        <v>331102</v>
      </c>
      <c r="EL23" s="73">
        <v>1</v>
      </c>
      <c r="EM23" s="73">
        <v>331103</v>
      </c>
      <c r="EN23" s="73">
        <v>1</v>
      </c>
      <c r="EO23" s="73">
        <v>331104</v>
      </c>
      <c r="EP23" s="73">
        <v>1</v>
      </c>
      <c r="EQ23" s="73">
        <v>331105</v>
      </c>
      <c r="ER23" s="73">
        <v>1</v>
      </c>
      <c r="ES23" s="73">
        <v>331106</v>
      </c>
      <c r="ET23" s="73">
        <v>1</v>
      </c>
      <c r="EU23" s="73">
        <v>331107</v>
      </c>
      <c r="EV23" s="73">
        <v>1</v>
      </c>
      <c r="EW23" s="73">
        <v>331108</v>
      </c>
      <c r="EX23" s="73">
        <v>1</v>
      </c>
      <c r="EY23" s="73">
        <v>331109</v>
      </c>
      <c r="EZ23" s="73">
        <v>1</v>
      </c>
      <c r="FA23" s="73">
        <v>331110</v>
      </c>
      <c r="FB23" s="73">
        <v>1</v>
      </c>
      <c r="FC23" s="7">
        <v>40013</v>
      </c>
      <c r="FD23" s="7">
        <v>1</v>
      </c>
      <c r="FE23" s="7">
        <v>20100</v>
      </c>
      <c r="FF23" s="7">
        <v>1</v>
      </c>
      <c r="FG23" s="7">
        <v>20100</v>
      </c>
      <c r="FH23" s="7">
        <v>1</v>
      </c>
      <c r="FI23" s="7"/>
      <c r="FJ23" s="7"/>
      <c r="FR23" s="2">
        <v>99999</v>
      </c>
      <c r="FS23" s="2">
        <v>0</v>
      </c>
      <c r="FT23" s="2">
        <v>400</v>
      </c>
      <c r="FZ23" s="77">
        <v>0</v>
      </c>
      <c r="GA23" s="2">
        <v>1</v>
      </c>
      <c r="GD23"/>
    </row>
    <row r="24" s="2" customFormat="1" ht="15" customHeight="1" spans="1:186">
      <c r="A24" s="7">
        <v>4010104</v>
      </c>
      <c r="B24" s="7">
        <f t="shared" ref="B24" si="47">B11</f>
        <v>3080</v>
      </c>
      <c r="C24" s="7">
        <f t="shared" ref="C24" si="48">C11</f>
        <v>0</v>
      </c>
      <c r="D24" s="5" t="s">
        <v>289</v>
      </c>
      <c r="E24" s="7" t="s">
        <v>290</v>
      </c>
      <c r="F24" s="31" t="s">
        <v>239</v>
      </c>
      <c r="G24" s="7">
        <v>1</v>
      </c>
      <c r="H24" s="7" t="s">
        <v>187</v>
      </c>
      <c r="I24" s="7" t="s">
        <v>187</v>
      </c>
      <c r="J24" s="35">
        <v>1550</v>
      </c>
      <c r="K24" s="38">
        <v>101</v>
      </c>
      <c r="L24" s="39"/>
      <c r="M24" s="29" t="s">
        <v>193</v>
      </c>
      <c r="N24" s="7">
        <v>10</v>
      </c>
      <c r="O24" s="7">
        <v>10</v>
      </c>
      <c r="P24" s="40">
        <f t="shared" si="17"/>
        <v>2001</v>
      </c>
      <c r="Q24" s="7"/>
      <c r="R24" s="7"/>
      <c r="S24" s="48">
        <f t="shared" ref="S24" si="49">S11</f>
        <v>0</v>
      </c>
      <c r="T24" s="47" t="s">
        <v>253</v>
      </c>
      <c r="U24" s="7" t="s">
        <v>195</v>
      </c>
      <c r="V24" s="7">
        <v>0</v>
      </c>
      <c r="W24" s="7">
        <v>0</v>
      </c>
      <c r="X24" s="40">
        <v>0</v>
      </c>
      <c r="Y24" s="7"/>
      <c r="Z24" s="7"/>
      <c r="AA24" s="7"/>
      <c r="AB24" s="7" t="s">
        <v>195</v>
      </c>
      <c r="AC24" s="7">
        <v>0</v>
      </c>
      <c r="AD24" s="7" t="s">
        <v>195</v>
      </c>
      <c r="AE24" s="7" t="s">
        <v>195</v>
      </c>
      <c r="AF24" s="7" t="s">
        <v>195</v>
      </c>
      <c r="AG24" s="7" t="s">
        <v>195</v>
      </c>
      <c r="AH24" s="40">
        <v>0</v>
      </c>
      <c r="AI24" s="40">
        <v>0</v>
      </c>
      <c r="AJ24" s="40">
        <v>1</v>
      </c>
      <c r="AK24" s="40">
        <v>0</v>
      </c>
      <c r="AL24" s="40">
        <v>1</v>
      </c>
      <c r="AM24" s="40">
        <v>0</v>
      </c>
      <c r="AN24" s="28">
        <v>0</v>
      </c>
      <c r="AO24" s="28">
        <v>0</v>
      </c>
      <c r="AP24" s="7" t="s">
        <v>291</v>
      </c>
      <c r="AQ24" s="7">
        <v>1</v>
      </c>
      <c r="AR24" s="7">
        <v>161504</v>
      </c>
      <c r="AS24" s="7" t="s">
        <v>199</v>
      </c>
      <c r="AT24" s="48">
        <v>3</v>
      </c>
      <c r="AU24" s="48">
        <v>1</v>
      </c>
      <c r="AV24" s="48">
        <v>3</v>
      </c>
      <c r="AW24" s="48">
        <v>500</v>
      </c>
      <c r="AX24" s="48">
        <v>250</v>
      </c>
      <c r="AY24" s="48">
        <v>0</v>
      </c>
      <c r="AZ24" s="48">
        <v>0</v>
      </c>
      <c r="BA24" s="7"/>
      <c r="BB24" s="7"/>
      <c r="BC24" s="7"/>
      <c r="BD24" s="7"/>
      <c r="BE24" s="48">
        <v>0</v>
      </c>
      <c r="BF24" s="48">
        <v>1</v>
      </c>
      <c r="BG24" s="48">
        <f t="shared" si="39"/>
        <v>100</v>
      </c>
      <c r="BH24" s="48">
        <f t="shared" si="40"/>
        <v>100</v>
      </c>
      <c r="BI24" s="7">
        <v>0</v>
      </c>
      <c r="BJ24" s="7">
        <v>0</v>
      </c>
      <c r="BK24" s="7">
        <v>0</v>
      </c>
      <c r="BL24" s="7">
        <v>0</v>
      </c>
      <c r="BM24" s="7">
        <v>0</v>
      </c>
      <c r="BN24" s="7">
        <v>0</v>
      </c>
      <c r="BO24" s="7">
        <v>0</v>
      </c>
      <c r="BP24" s="7">
        <v>0</v>
      </c>
      <c r="BQ24" s="7">
        <v>0</v>
      </c>
      <c r="BR24" s="7">
        <v>0</v>
      </c>
      <c r="BS24" s="7">
        <v>0</v>
      </c>
      <c r="BT24" s="7">
        <v>0</v>
      </c>
      <c r="BU24" s="7">
        <v>0</v>
      </c>
      <c r="BV24" s="7">
        <v>0</v>
      </c>
      <c r="BW24" s="7">
        <v>0</v>
      </c>
      <c r="BX24" s="7">
        <v>0</v>
      </c>
      <c r="BY24" s="7">
        <v>0</v>
      </c>
      <c r="BZ24" s="7">
        <v>0</v>
      </c>
      <c r="CA24" s="7">
        <v>0</v>
      </c>
      <c r="CB24" s="7">
        <v>0</v>
      </c>
      <c r="CC24" s="7">
        <v>0</v>
      </c>
      <c r="CD24" s="7">
        <v>0</v>
      </c>
      <c r="CE24" s="7">
        <v>0</v>
      </c>
      <c r="CF24" s="7">
        <v>0</v>
      </c>
      <c r="CG24" s="7">
        <v>0</v>
      </c>
      <c r="CH24" s="7">
        <v>0</v>
      </c>
      <c r="CI24" s="7">
        <v>0</v>
      </c>
      <c r="CJ24" s="7">
        <v>0</v>
      </c>
      <c r="CK24" s="7">
        <v>0</v>
      </c>
      <c r="CL24" s="40">
        <v>0</v>
      </c>
      <c r="CM24" s="40">
        <v>0</v>
      </c>
      <c r="CN24" s="40">
        <v>0</v>
      </c>
      <c r="CO24" s="40">
        <v>0</v>
      </c>
      <c r="CP24" s="7">
        <v>0</v>
      </c>
      <c r="CQ24" s="7">
        <v>0</v>
      </c>
      <c r="CR24" s="7">
        <v>0</v>
      </c>
      <c r="CS24" s="40">
        <v>0</v>
      </c>
      <c r="CT24" s="7">
        <v>0</v>
      </c>
      <c r="CU24" s="7">
        <v>0</v>
      </c>
      <c r="CV24" s="39"/>
      <c r="CW24" s="39"/>
      <c r="CX24" s="39" t="s">
        <v>210</v>
      </c>
      <c r="CY24" s="39" t="s">
        <v>211</v>
      </c>
      <c r="CZ24" s="39"/>
      <c r="DA24" s="39"/>
      <c r="DB24" s="39" t="s">
        <v>212</v>
      </c>
      <c r="DC24" s="39" t="s">
        <v>212</v>
      </c>
      <c r="DD24" s="7">
        <v>2</v>
      </c>
      <c r="DE24" s="7">
        <v>30</v>
      </c>
      <c r="DF24" s="7">
        <v>60</v>
      </c>
      <c r="DG24" s="7"/>
      <c r="DH24" s="7">
        <v>0</v>
      </c>
      <c r="DI24" s="7">
        <v>2</v>
      </c>
      <c r="DJ24" s="7">
        <v>4</v>
      </c>
      <c r="DK24" s="7">
        <v>7</v>
      </c>
      <c r="DL24" s="7">
        <v>8</v>
      </c>
      <c r="DM24" s="7"/>
      <c r="DN24" s="7"/>
      <c r="DO24" s="7"/>
      <c r="DP24" s="7"/>
      <c r="DQ24" s="7"/>
      <c r="DR24" s="7"/>
      <c r="DS24" s="7"/>
      <c r="DT24" s="7"/>
      <c r="DU24" s="7"/>
      <c r="DV24" s="7"/>
      <c r="DW24" s="7"/>
      <c r="DX24" s="7">
        <f t="shared" si="38"/>
        <v>4010104</v>
      </c>
      <c r="DY24" s="7"/>
      <c r="DZ24" s="67">
        <v>0</v>
      </c>
      <c r="EA24" s="7"/>
      <c r="EB24" s="40"/>
      <c r="EC24" s="7"/>
      <c r="ED24" s="7" t="s">
        <v>242</v>
      </c>
      <c r="EE24" s="7" t="s">
        <v>242</v>
      </c>
      <c r="EF24" s="7">
        <v>50</v>
      </c>
      <c r="EI24" s="72">
        <v>331101</v>
      </c>
      <c r="EJ24" s="73">
        <v>1</v>
      </c>
      <c r="EK24" s="73">
        <v>331102</v>
      </c>
      <c r="EL24" s="73">
        <v>1</v>
      </c>
      <c r="EM24" s="73">
        <v>331103</v>
      </c>
      <c r="EN24" s="73">
        <v>1</v>
      </c>
      <c r="EO24" s="73">
        <v>331104</v>
      </c>
      <c r="EP24" s="73">
        <v>1</v>
      </c>
      <c r="EQ24" s="73">
        <v>331105</v>
      </c>
      <c r="ER24" s="73">
        <v>1</v>
      </c>
      <c r="ES24" s="73">
        <v>331106</v>
      </c>
      <c r="ET24" s="73">
        <v>1</v>
      </c>
      <c r="EU24" s="73">
        <v>331107</v>
      </c>
      <c r="EV24" s="73">
        <v>1</v>
      </c>
      <c r="EW24" s="73">
        <v>331108</v>
      </c>
      <c r="EX24" s="73">
        <v>1</v>
      </c>
      <c r="EY24" s="73">
        <v>331109</v>
      </c>
      <c r="EZ24" s="73">
        <v>1</v>
      </c>
      <c r="FA24" s="73">
        <v>331110</v>
      </c>
      <c r="FB24" s="73">
        <v>1</v>
      </c>
      <c r="FC24" s="7">
        <v>40013</v>
      </c>
      <c r="FD24" s="7">
        <v>1</v>
      </c>
      <c r="FE24" s="7">
        <v>20100</v>
      </c>
      <c r="FF24" s="7">
        <v>1</v>
      </c>
      <c r="FG24" s="7">
        <v>20100</v>
      </c>
      <c r="FH24" s="7">
        <v>1</v>
      </c>
      <c r="FI24" s="7"/>
      <c r="FJ24" s="7"/>
      <c r="FR24" s="2">
        <v>99999</v>
      </c>
      <c r="FS24" s="2">
        <v>0</v>
      </c>
      <c r="FT24" s="2">
        <v>400</v>
      </c>
      <c r="FZ24" s="77">
        <v>0</v>
      </c>
      <c r="GA24" s="2">
        <v>1</v>
      </c>
      <c r="GD24"/>
    </row>
    <row r="25" s="2" customFormat="1" ht="15" customHeight="1" spans="1:186">
      <c r="A25" s="7">
        <v>4010105</v>
      </c>
      <c r="B25" s="7">
        <f t="shared" ref="B25" si="50">B12</f>
        <v>2824</v>
      </c>
      <c r="C25" s="7">
        <f t="shared" ref="C25" si="51">C12</f>
        <v>0</v>
      </c>
      <c r="D25" s="5" t="s">
        <v>292</v>
      </c>
      <c r="E25" s="7" t="s">
        <v>293</v>
      </c>
      <c r="F25" s="31" t="s">
        <v>239</v>
      </c>
      <c r="G25" s="7">
        <v>1</v>
      </c>
      <c r="H25" s="7" t="s">
        <v>187</v>
      </c>
      <c r="I25" s="7" t="s">
        <v>187</v>
      </c>
      <c r="J25" s="37">
        <v>1540</v>
      </c>
      <c r="K25" s="41">
        <v>501</v>
      </c>
      <c r="L25" s="41"/>
      <c r="M25" s="29" t="s">
        <v>193</v>
      </c>
      <c r="N25" s="7">
        <v>10</v>
      </c>
      <c r="O25" s="7">
        <v>10</v>
      </c>
      <c r="P25" s="40">
        <f t="shared" si="17"/>
        <v>2001</v>
      </c>
      <c r="Q25" s="7"/>
      <c r="R25" s="7"/>
      <c r="S25" s="48">
        <f t="shared" ref="S25" si="52">S12</f>
        <v>0</v>
      </c>
      <c r="T25" s="47" t="s">
        <v>257</v>
      </c>
      <c r="U25" s="7" t="s">
        <v>195</v>
      </c>
      <c r="V25" s="7">
        <v>0</v>
      </c>
      <c r="W25" s="7">
        <v>0</v>
      </c>
      <c r="X25" s="40">
        <v>0</v>
      </c>
      <c r="Y25" s="7"/>
      <c r="Z25" s="7"/>
      <c r="AA25" s="7"/>
      <c r="AB25" s="7" t="s">
        <v>195</v>
      </c>
      <c r="AC25" s="7">
        <v>0</v>
      </c>
      <c r="AD25" s="7" t="s">
        <v>195</v>
      </c>
      <c r="AE25" s="7" t="s">
        <v>195</v>
      </c>
      <c r="AF25" s="7" t="s">
        <v>195</v>
      </c>
      <c r="AG25" s="7" t="s">
        <v>195</v>
      </c>
      <c r="AH25" s="40">
        <v>0</v>
      </c>
      <c r="AI25" s="40">
        <v>0</v>
      </c>
      <c r="AJ25" s="40">
        <v>1</v>
      </c>
      <c r="AK25" s="40">
        <v>0</v>
      </c>
      <c r="AL25" s="40">
        <v>1</v>
      </c>
      <c r="AM25" s="40">
        <v>0</v>
      </c>
      <c r="AN25" s="28">
        <v>0</v>
      </c>
      <c r="AO25" s="28">
        <v>0</v>
      </c>
      <c r="AP25" s="7" t="s">
        <v>294</v>
      </c>
      <c r="AQ25" s="7">
        <v>1</v>
      </c>
      <c r="AR25" s="7">
        <v>161504</v>
      </c>
      <c r="AS25" s="7" t="s">
        <v>199</v>
      </c>
      <c r="AT25" s="48">
        <v>3</v>
      </c>
      <c r="AU25" s="48">
        <v>1</v>
      </c>
      <c r="AV25" s="48">
        <v>3</v>
      </c>
      <c r="AW25" s="48">
        <v>500</v>
      </c>
      <c r="AX25" s="48">
        <v>250</v>
      </c>
      <c r="AY25" s="48">
        <v>0</v>
      </c>
      <c r="AZ25" s="48">
        <v>0</v>
      </c>
      <c r="BA25" s="7"/>
      <c r="BB25" s="7"/>
      <c r="BC25" s="7"/>
      <c r="BD25" s="7"/>
      <c r="BE25" s="48">
        <v>0</v>
      </c>
      <c r="BF25" s="48">
        <v>1</v>
      </c>
      <c r="BG25" s="48">
        <f t="shared" si="39"/>
        <v>100</v>
      </c>
      <c r="BH25" s="48">
        <f t="shared" si="40"/>
        <v>100</v>
      </c>
      <c r="BI25" s="7">
        <v>0</v>
      </c>
      <c r="BJ25" s="7">
        <v>0</v>
      </c>
      <c r="BK25" s="7">
        <v>0</v>
      </c>
      <c r="BL25" s="7">
        <v>0</v>
      </c>
      <c r="BM25" s="7">
        <v>0</v>
      </c>
      <c r="BN25" s="7">
        <v>0</v>
      </c>
      <c r="BO25" s="7">
        <v>0</v>
      </c>
      <c r="BP25" s="7">
        <v>0</v>
      </c>
      <c r="BQ25" s="7">
        <v>0</v>
      </c>
      <c r="BR25" s="7">
        <v>0</v>
      </c>
      <c r="BS25" s="7">
        <v>0</v>
      </c>
      <c r="BT25" s="7">
        <v>0</v>
      </c>
      <c r="BU25" s="7">
        <v>0</v>
      </c>
      <c r="BV25" s="7">
        <v>0</v>
      </c>
      <c r="BW25" s="7">
        <v>0</v>
      </c>
      <c r="BX25" s="7">
        <v>0</v>
      </c>
      <c r="BY25" s="7">
        <v>0</v>
      </c>
      <c r="BZ25" s="7">
        <v>0</v>
      </c>
      <c r="CA25" s="7">
        <v>0</v>
      </c>
      <c r="CB25" s="7">
        <v>0</v>
      </c>
      <c r="CC25" s="7">
        <v>0</v>
      </c>
      <c r="CD25" s="7">
        <v>0</v>
      </c>
      <c r="CE25" s="7">
        <v>0</v>
      </c>
      <c r="CF25" s="7">
        <v>0</v>
      </c>
      <c r="CG25" s="7">
        <v>0</v>
      </c>
      <c r="CH25" s="7">
        <v>0</v>
      </c>
      <c r="CI25" s="7">
        <v>0</v>
      </c>
      <c r="CJ25" s="7">
        <v>0</v>
      </c>
      <c r="CK25" s="7">
        <v>0</v>
      </c>
      <c r="CL25" s="40">
        <v>0</v>
      </c>
      <c r="CM25" s="40">
        <v>0</v>
      </c>
      <c r="CN25" s="40">
        <v>0</v>
      </c>
      <c r="CO25" s="40">
        <v>0</v>
      </c>
      <c r="CP25" s="7">
        <v>0</v>
      </c>
      <c r="CQ25" s="7">
        <v>0</v>
      </c>
      <c r="CR25" s="7">
        <v>0</v>
      </c>
      <c r="CS25" s="40">
        <v>0</v>
      </c>
      <c r="CT25" s="7">
        <v>0</v>
      </c>
      <c r="CU25" s="7">
        <v>0</v>
      </c>
      <c r="CV25" s="39"/>
      <c r="CW25" s="39"/>
      <c r="CX25" s="39" t="s">
        <v>210</v>
      </c>
      <c r="CY25" s="39" t="s">
        <v>211</v>
      </c>
      <c r="CZ25" s="39"/>
      <c r="DA25" s="39"/>
      <c r="DB25" s="39" t="s">
        <v>212</v>
      </c>
      <c r="DC25" s="39" t="s">
        <v>212</v>
      </c>
      <c r="DD25" s="7">
        <v>2</v>
      </c>
      <c r="DE25" s="7">
        <v>30</v>
      </c>
      <c r="DF25" s="7">
        <v>60</v>
      </c>
      <c r="DG25" s="7"/>
      <c r="DH25" s="7">
        <v>0</v>
      </c>
      <c r="DI25" s="7">
        <v>2</v>
      </c>
      <c r="DJ25" s="7">
        <v>4</v>
      </c>
      <c r="DK25" s="7">
        <v>7</v>
      </c>
      <c r="DL25" s="7">
        <v>8</v>
      </c>
      <c r="DM25" s="7"/>
      <c r="DN25" s="7"/>
      <c r="DO25" s="7"/>
      <c r="DP25" s="7"/>
      <c r="DQ25" s="7"/>
      <c r="DR25" s="7"/>
      <c r="DS25" s="7"/>
      <c r="DT25" s="7"/>
      <c r="DU25" s="7"/>
      <c r="DV25" s="7"/>
      <c r="DW25" s="7"/>
      <c r="DX25" s="7">
        <f t="shared" si="38"/>
        <v>4010105</v>
      </c>
      <c r="DY25" s="7"/>
      <c r="DZ25" s="67">
        <v>0</v>
      </c>
      <c r="EA25" s="7"/>
      <c r="EB25" s="40"/>
      <c r="EC25" s="7"/>
      <c r="ED25" s="7" t="s">
        <v>242</v>
      </c>
      <c r="EE25" s="7" t="s">
        <v>242</v>
      </c>
      <c r="EF25" s="7">
        <v>50</v>
      </c>
      <c r="EI25" s="72">
        <v>331101</v>
      </c>
      <c r="EJ25" s="73">
        <v>1</v>
      </c>
      <c r="EK25" s="73">
        <v>331102</v>
      </c>
      <c r="EL25" s="73">
        <v>1</v>
      </c>
      <c r="EM25" s="73">
        <v>331103</v>
      </c>
      <c r="EN25" s="73">
        <v>1</v>
      </c>
      <c r="EO25" s="73">
        <v>331104</v>
      </c>
      <c r="EP25" s="73">
        <v>1</v>
      </c>
      <c r="EQ25" s="73">
        <v>331105</v>
      </c>
      <c r="ER25" s="73">
        <v>1</v>
      </c>
      <c r="ES25" s="73">
        <v>331106</v>
      </c>
      <c r="ET25" s="73">
        <v>1</v>
      </c>
      <c r="EU25" s="73">
        <v>331107</v>
      </c>
      <c r="EV25" s="73">
        <v>1</v>
      </c>
      <c r="EW25" s="73">
        <v>331108</v>
      </c>
      <c r="EX25" s="73">
        <v>1</v>
      </c>
      <c r="EY25" s="73">
        <v>331109</v>
      </c>
      <c r="EZ25" s="73">
        <v>1</v>
      </c>
      <c r="FA25" s="73">
        <v>331110</v>
      </c>
      <c r="FB25" s="73">
        <v>1</v>
      </c>
      <c r="FC25" s="7">
        <v>40013</v>
      </c>
      <c r="FD25" s="7">
        <v>1</v>
      </c>
      <c r="FE25" s="7">
        <v>20100</v>
      </c>
      <c r="FF25" s="7">
        <v>1</v>
      </c>
      <c r="FG25" s="7">
        <v>20100</v>
      </c>
      <c r="FH25" s="7">
        <v>1</v>
      </c>
      <c r="FI25" s="7"/>
      <c r="FJ25" s="7"/>
      <c r="FR25" s="2">
        <v>99999</v>
      </c>
      <c r="FS25" s="2">
        <v>0</v>
      </c>
      <c r="FT25" s="2">
        <v>400</v>
      </c>
      <c r="FZ25" s="77">
        <v>0</v>
      </c>
      <c r="GA25" s="2">
        <v>1</v>
      </c>
      <c r="GD25"/>
    </row>
    <row r="26" s="2" customFormat="1" ht="15" customHeight="1" spans="1:186">
      <c r="A26" s="7">
        <v>4010106</v>
      </c>
      <c r="B26" s="7">
        <f t="shared" ref="B26" si="53">B13</f>
        <v>4104</v>
      </c>
      <c r="C26" s="7">
        <f t="shared" ref="C26" si="54">C13</f>
        <v>0</v>
      </c>
      <c r="D26" s="5" t="s">
        <v>295</v>
      </c>
      <c r="E26" s="7" t="s">
        <v>296</v>
      </c>
      <c r="F26" s="31" t="s">
        <v>239</v>
      </c>
      <c r="G26" s="7">
        <v>1</v>
      </c>
      <c r="H26" s="7" t="s">
        <v>187</v>
      </c>
      <c r="I26" s="7" t="s">
        <v>187</v>
      </c>
      <c r="J26" s="37">
        <v>1540</v>
      </c>
      <c r="K26" s="39">
        <v>601</v>
      </c>
      <c r="L26" s="39"/>
      <c r="M26" s="29" t="s">
        <v>193</v>
      </c>
      <c r="N26" s="7">
        <v>10</v>
      </c>
      <c r="O26" s="7">
        <v>10</v>
      </c>
      <c r="P26" s="40">
        <f t="shared" si="17"/>
        <v>2001</v>
      </c>
      <c r="Q26" s="7"/>
      <c r="R26" s="7"/>
      <c r="S26" s="48">
        <f t="shared" ref="S26" si="55">S13</f>
        <v>0</v>
      </c>
      <c r="T26" s="47" t="s">
        <v>194</v>
      </c>
      <c r="U26" s="7" t="s">
        <v>195</v>
      </c>
      <c r="V26" s="7">
        <v>0</v>
      </c>
      <c r="W26" s="7">
        <v>0</v>
      </c>
      <c r="X26" s="40">
        <v>0</v>
      </c>
      <c r="Y26" s="7"/>
      <c r="Z26" s="7"/>
      <c r="AA26" s="7"/>
      <c r="AB26" s="7" t="s">
        <v>195</v>
      </c>
      <c r="AC26" s="7">
        <v>0</v>
      </c>
      <c r="AD26" s="7" t="s">
        <v>195</v>
      </c>
      <c r="AE26" s="7" t="s">
        <v>195</v>
      </c>
      <c r="AF26" s="7" t="s">
        <v>195</v>
      </c>
      <c r="AG26" s="7" t="s">
        <v>195</v>
      </c>
      <c r="AH26" s="40">
        <v>0</v>
      </c>
      <c r="AI26" s="40">
        <v>0</v>
      </c>
      <c r="AJ26" s="40">
        <v>1</v>
      </c>
      <c r="AK26" s="40">
        <v>0</v>
      </c>
      <c r="AL26" s="40">
        <v>1</v>
      </c>
      <c r="AM26" s="40">
        <v>0</v>
      </c>
      <c r="AN26" s="28">
        <v>0</v>
      </c>
      <c r="AO26" s="28">
        <v>0</v>
      </c>
      <c r="AP26" s="7" t="s">
        <v>297</v>
      </c>
      <c r="AQ26" s="7">
        <v>1</v>
      </c>
      <c r="AR26" s="7">
        <v>161504</v>
      </c>
      <c r="AS26" s="7" t="s">
        <v>199</v>
      </c>
      <c r="AT26" s="48">
        <v>3</v>
      </c>
      <c r="AU26" s="48">
        <v>1</v>
      </c>
      <c r="AV26" s="48">
        <v>3</v>
      </c>
      <c r="AW26" s="48">
        <v>500</v>
      </c>
      <c r="AX26" s="48">
        <v>250</v>
      </c>
      <c r="AY26" s="48">
        <v>0</v>
      </c>
      <c r="AZ26" s="48">
        <v>0</v>
      </c>
      <c r="BA26" s="7"/>
      <c r="BB26" s="7"/>
      <c r="BC26" s="7"/>
      <c r="BD26" s="7"/>
      <c r="BE26" s="48">
        <v>0</v>
      </c>
      <c r="BF26" s="48">
        <v>1</v>
      </c>
      <c r="BG26" s="48">
        <f t="shared" si="39"/>
        <v>100</v>
      </c>
      <c r="BH26" s="48">
        <f t="shared" si="40"/>
        <v>100</v>
      </c>
      <c r="BI26" s="7">
        <v>0</v>
      </c>
      <c r="BJ26" s="7">
        <v>0</v>
      </c>
      <c r="BK26" s="7">
        <v>0</v>
      </c>
      <c r="BL26" s="7">
        <v>0</v>
      </c>
      <c r="BM26" s="7">
        <v>0</v>
      </c>
      <c r="BN26" s="7">
        <v>0</v>
      </c>
      <c r="BO26" s="7">
        <v>0</v>
      </c>
      <c r="BP26" s="7">
        <v>0</v>
      </c>
      <c r="BQ26" s="7">
        <v>0</v>
      </c>
      <c r="BR26" s="7">
        <v>0</v>
      </c>
      <c r="BS26" s="7">
        <v>0</v>
      </c>
      <c r="BT26" s="7">
        <v>0</v>
      </c>
      <c r="BU26" s="7">
        <v>0</v>
      </c>
      <c r="BV26" s="7">
        <v>0</v>
      </c>
      <c r="BW26" s="7">
        <v>0</v>
      </c>
      <c r="BX26" s="7">
        <v>0</v>
      </c>
      <c r="BY26" s="7">
        <v>0</v>
      </c>
      <c r="BZ26" s="7">
        <v>0</v>
      </c>
      <c r="CA26" s="7">
        <v>0</v>
      </c>
      <c r="CB26" s="7">
        <v>0</v>
      </c>
      <c r="CC26" s="7">
        <v>0</v>
      </c>
      <c r="CD26" s="7">
        <v>0</v>
      </c>
      <c r="CE26" s="7">
        <v>0</v>
      </c>
      <c r="CF26" s="7">
        <v>0</v>
      </c>
      <c r="CG26" s="7">
        <v>0</v>
      </c>
      <c r="CH26" s="7">
        <v>0</v>
      </c>
      <c r="CI26" s="7">
        <v>0</v>
      </c>
      <c r="CJ26" s="7">
        <v>0</v>
      </c>
      <c r="CK26" s="7">
        <v>0</v>
      </c>
      <c r="CL26" s="40">
        <v>0</v>
      </c>
      <c r="CM26" s="40">
        <v>0</v>
      </c>
      <c r="CN26" s="40">
        <v>0</v>
      </c>
      <c r="CO26" s="40">
        <v>0</v>
      </c>
      <c r="CP26" s="7">
        <v>0</v>
      </c>
      <c r="CQ26" s="7">
        <v>0</v>
      </c>
      <c r="CR26" s="7">
        <v>0</v>
      </c>
      <c r="CS26" s="40">
        <v>0</v>
      </c>
      <c r="CT26" s="7">
        <v>0</v>
      </c>
      <c r="CU26" s="7">
        <v>0</v>
      </c>
      <c r="CV26" s="39"/>
      <c r="CW26" s="39"/>
      <c r="CX26" s="39" t="s">
        <v>210</v>
      </c>
      <c r="CY26" s="39" t="s">
        <v>211</v>
      </c>
      <c r="CZ26" s="39"/>
      <c r="DA26" s="39"/>
      <c r="DB26" s="39" t="s">
        <v>212</v>
      </c>
      <c r="DC26" s="39" t="s">
        <v>212</v>
      </c>
      <c r="DD26" s="7">
        <v>2</v>
      </c>
      <c r="DE26" s="7">
        <v>30</v>
      </c>
      <c r="DF26" s="7">
        <v>60</v>
      </c>
      <c r="DG26" s="7"/>
      <c r="DH26" s="7">
        <v>0</v>
      </c>
      <c r="DI26" s="7">
        <v>2</v>
      </c>
      <c r="DJ26" s="7">
        <v>4</v>
      </c>
      <c r="DK26" s="7">
        <v>7</v>
      </c>
      <c r="DL26" s="7">
        <v>8</v>
      </c>
      <c r="DM26" s="7"/>
      <c r="DN26" s="7"/>
      <c r="DO26" s="7"/>
      <c r="DP26" s="7"/>
      <c r="DQ26" s="7"/>
      <c r="DR26" s="7"/>
      <c r="DS26" s="7"/>
      <c r="DT26" s="7"/>
      <c r="DU26" s="7"/>
      <c r="DV26" s="7"/>
      <c r="DW26" s="7"/>
      <c r="DX26" s="7">
        <f t="shared" si="38"/>
        <v>4010106</v>
      </c>
      <c r="DY26" s="7"/>
      <c r="DZ26" s="67">
        <v>0</v>
      </c>
      <c r="EA26" s="7"/>
      <c r="EB26" s="40"/>
      <c r="EC26" s="7"/>
      <c r="ED26" s="7" t="s">
        <v>242</v>
      </c>
      <c r="EE26" s="7" t="s">
        <v>242</v>
      </c>
      <c r="EF26" s="7">
        <v>50</v>
      </c>
      <c r="EI26" s="72">
        <v>331101</v>
      </c>
      <c r="EJ26" s="73">
        <v>1</v>
      </c>
      <c r="EK26" s="73">
        <v>331102</v>
      </c>
      <c r="EL26" s="73">
        <v>1</v>
      </c>
      <c r="EM26" s="73">
        <v>331103</v>
      </c>
      <c r="EN26" s="73">
        <v>1</v>
      </c>
      <c r="EO26" s="73">
        <v>331104</v>
      </c>
      <c r="EP26" s="73">
        <v>1</v>
      </c>
      <c r="EQ26" s="73">
        <v>331105</v>
      </c>
      <c r="ER26" s="73">
        <v>1</v>
      </c>
      <c r="ES26" s="73">
        <v>331106</v>
      </c>
      <c r="ET26" s="73">
        <v>1</v>
      </c>
      <c r="EU26" s="73">
        <v>331107</v>
      </c>
      <c r="EV26" s="73">
        <v>1</v>
      </c>
      <c r="EW26" s="73">
        <v>331108</v>
      </c>
      <c r="EX26" s="73">
        <v>1</v>
      </c>
      <c r="EY26" s="73">
        <v>331109</v>
      </c>
      <c r="EZ26" s="73">
        <v>1</v>
      </c>
      <c r="FA26" s="73">
        <v>331110</v>
      </c>
      <c r="FB26" s="73">
        <v>1</v>
      </c>
      <c r="FC26" s="7">
        <v>40013</v>
      </c>
      <c r="FD26" s="7">
        <v>1</v>
      </c>
      <c r="FE26" s="7">
        <v>20100</v>
      </c>
      <c r="FF26" s="7">
        <v>1</v>
      </c>
      <c r="FG26" s="7">
        <v>20100</v>
      </c>
      <c r="FH26" s="7">
        <v>1</v>
      </c>
      <c r="FI26" s="7"/>
      <c r="FJ26" s="7"/>
      <c r="FR26" s="2">
        <v>99999</v>
      </c>
      <c r="FS26" s="2">
        <v>0</v>
      </c>
      <c r="FT26" s="2">
        <v>400</v>
      </c>
      <c r="FZ26" s="77">
        <v>0</v>
      </c>
      <c r="GA26" s="2">
        <v>1</v>
      </c>
      <c r="GD26"/>
    </row>
    <row r="27" s="15" customFormat="1" ht="15" customHeight="1" spans="1:186">
      <c r="A27" s="7">
        <v>4010207</v>
      </c>
      <c r="B27" s="7">
        <f t="shared" ref="B27" si="56">B14</f>
        <v>312</v>
      </c>
      <c r="C27" s="7">
        <f t="shared" ref="C27" si="57">C14</f>
        <v>3</v>
      </c>
      <c r="D27" s="32" t="s">
        <v>298</v>
      </c>
      <c r="E27" s="7" t="s">
        <v>299</v>
      </c>
      <c r="F27" s="31" t="s">
        <v>239</v>
      </c>
      <c r="G27" s="7">
        <v>1</v>
      </c>
      <c r="H27" s="7" t="s">
        <v>191</v>
      </c>
      <c r="I27" s="7" t="s">
        <v>187</v>
      </c>
      <c r="J27" s="37">
        <v>1463</v>
      </c>
      <c r="K27" s="39">
        <v>1432</v>
      </c>
      <c r="L27" s="39"/>
      <c r="M27" s="29" t="s">
        <v>193</v>
      </c>
      <c r="N27" s="7">
        <v>10</v>
      </c>
      <c r="O27" s="7">
        <v>10</v>
      </c>
      <c r="P27" s="40">
        <f t="shared" si="17"/>
        <v>2301</v>
      </c>
      <c r="Q27" s="7"/>
      <c r="R27" s="7"/>
      <c r="S27" s="48">
        <f t="shared" ref="S27" si="58">S14</f>
        <v>1</v>
      </c>
      <c r="T27" s="47" t="s">
        <v>194</v>
      </c>
      <c r="U27" s="7" t="s">
        <v>195</v>
      </c>
      <c r="V27" s="7">
        <v>0</v>
      </c>
      <c r="W27" s="7">
        <v>0</v>
      </c>
      <c r="X27" s="40">
        <v>0</v>
      </c>
      <c r="Y27" s="7"/>
      <c r="Z27" s="7"/>
      <c r="AA27" s="7"/>
      <c r="AB27" s="7" t="s">
        <v>195</v>
      </c>
      <c r="AC27" s="7">
        <v>0</v>
      </c>
      <c r="AD27" s="7" t="s">
        <v>195</v>
      </c>
      <c r="AE27" s="7" t="s">
        <v>195</v>
      </c>
      <c r="AF27" s="7" t="s">
        <v>195</v>
      </c>
      <c r="AG27" s="7" t="s">
        <v>195</v>
      </c>
      <c r="AH27" s="40">
        <v>0</v>
      </c>
      <c r="AI27" s="40">
        <v>0</v>
      </c>
      <c r="AJ27" s="40">
        <v>1</v>
      </c>
      <c r="AK27" s="40">
        <v>0</v>
      </c>
      <c r="AL27" s="40">
        <v>1</v>
      </c>
      <c r="AM27" s="40">
        <v>0</v>
      </c>
      <c r="AN27" s="28">
        <v>0</v>
      </c>
      <c r="AO27" s="28">
        <v>0</v>
      </c>
      <c r="AP27" s="7" t="s">
        <v>300</v>
      </c>
      <c r="AQ27" s="7">
        <v>1</v>
      </c>
      <c r="AR27" s="7">
        <v>161504</v>
      </c>
      <c r="AS27" s="7" t="s">
        <v>199</v>
      </c>
      <c r="AT27" s="48">
        <v>3</v>
      </c>
      <c r="AU27" s="48">
        <v>1</v>
      </c>
      <c r="AV27" s="48">
        <v>3</v>
      </c>
      <c r="AW27" s="48">
        <v>500</v>
      </c>
      <c r="AX27" s="48">
        <v>250</v>
      </c>
      <c r="AY27" s="48">
        <v>0</v>
      </c>
      <c r="AZ27" s="48">
        <v>0</v>
      </c>
      <c r="BA27" s="7"/>
      <c r="BB27" s="7"/>
      <c r="BC27" s="7"/>
      <c r="BD27" s="7"/>
      <c r="BE27" s="48">
        <v>0</v>
      </c>
      <c r="BF27" s="48">
        <v>1</v>
      </c>
      <c r="BG27" s="48">
        <f t="shared" si="39"/>
        <v>100</v>
      </c>
      <c r="BH27" s="48">
        <f t="shared" si="40"/>
        <v>100</v>
      </c>
      <c r="BI27" s="7">
        <v>0</v>
      </c>
      <c r="BJ27" s="7">
        <v>0</v>
      </c>
      <c r="BK27" s="7">
        <v>0</v>
      </c>
      <c r="BL27" s="7">
        <v>0</v>
      </c>
      <c r="BM27" s="7">
        <v>0</v>
      </c>
      <c r="BN27" s="7">
        <v>0</v>
      </c>
      <c r="BO27" s="7">
        <v>0</v>
      </c>
      <c r="BP27" s="7">
        <v>0</v>
      </c>
      <c r="BQ27" s="7">
        <v>0</v>
      </c>
      <c r="BR27" s="7">
        <v>0</v>
      </c>
      <c r="BS27" s="7">
        <v>0</v>
      </c>
      <c r="BT27" s="7">
        <v>0</v>
      </c>
      <c r="BU27" s="7">
        <v>0</v>
      </c>
      <c r="BV27" s="7">
        <v>0</v>
      </c>
      <c r="BW27" s="7">
        <v>0</v>
      </c>
      <c r="BX27" s="7">
        <v>0</v>
      </c>
      <c r="BY27" s="7">
        <v>0</v>
      </c>
      <c r="BZ27" s="7">
        <v>0</v>
      </c>
      <c r="CA27" s="7">
        <v>0</v>
      </c>
      <c r="CB27" s="7">
        <v>0</v>
      </c>
      <c r="CC27" s="7">
        <v>0</v>
      </c>
      <c r="CD27" s="7">
        <v>0</v>
      </c>
      <c r="CE27" s="7">
        <v>0</v>
      </c>
      <c r="CF27" s="7">
        <v>0</v>
      </c>
      <c r="CG27" s="7">
        <v>0</v>
      </c>
      <c r="CH27" s="7">
        <v>0</v>
      </c>
      <c r="CI27" s="7">
        <v>0</v>
      </c>
      <c r="CJ27" s="7">
        <v>0</v>
      </c>
      <c r="CK27" s="7">
        <v>0</v>
      </c>
      <c r="CL27" s="40">
        <v>0</v>
      </c>
      <c r="CM27" s="40">
        <v>0</v>
      </c>
      <c r="CN27" s="40">
        <v>0</v>
      </c>
      <c r="CO27" s="40">
        <v>0</v>
      </c>
      <c r="CP27" s="7">
        <v>0</v>
      </c>
      <c r="CQ27" s="7">
        <v>0</v>
      </c>
      <c r="CR27" s="7">
        <v>0</v>
      </c>
      <c r="CS27" s="40">
        <v>0</v>
      </c>
      <c r="CT27" s="7">
        <v>0</v>
      </c>
      <c r="CU27" s="7">
        <v>0</v>
      </c>
      <c r="CV27" s="39"/>
      <c r="CW27" s="39"/>
      <c r="CX27" s="39"/>
      <c r="CY27" s="39"/>
      <c r="CZ27" s="39"/>
      <c r="DA27" s="39"/>
      <c r="DB27" s="39"/>
      <c r="DC27" s="39"/>
      <c r="DD27" s="7">
        <v>2</v>
      </c>
      <c r="DE27" s="7">
        <v>30</v>
      </c>
      <c r="DF27" s="7">
        <v>60</v>
      </c>
      <c r="DG27" s="7"/>
      <c r="DH27" s="7">
        <v>0</v>
      </c>
      <c r="DI27" s="7">
        <v>1</v>
      </c>
      <c r="DJ27" s="7">
        <v>3</v>
      </c>
      <c r="DK27" s="7">
        <v>5</v>
      </c>
      <c r="DL27" s="7">
        <v>7</v>
      </c>
      <c r="DM27" s="7"/>
      <c r="DN27" s="7"/>
      <c r="DO27" s="7"/>
      <c r="DP27" s="7"/>
      <c r="DQ27" s="7"/>
      <c r="DR27" s="7"/>
      <c r="DS27" s="7"/>
      <c r="DT27" s="7"/>
      <c r="DU27" s="7"/>
      <c r="DV27" s="7"/>
      <c r="DW27" s="7"/>
      <c r="DX27" s="7">
        <f t="shared" si="38"/>
        <v>4010207</v>
      </c>
      <c r="DY27" s="7"/>
      <c r="DZ27" s="67">
        <v>0</v>
      </c>
      <c r="EA27" s="7"/>
      <c r="EB27" s="40"/>
      <c r="EC27" s="7"/>
      <c r="ED27" s="7" t="s">
        <v>242</v>
      </c>
      <c r="EE27" s="7" t="s">
        <v>242</v>
      </c>
      <c r="EF27" s="7">
        <v>50</v>
      </c>
      <c r="EI27" s="73">
        <v>331131</v>
      </c>
      <c r="EJ27" s="73">
        <v>1</v>
      </c>
      <c r="EK27" s="73">
        <v>331132</v>
      </c>
      <c r="EL27" s="73">
        <v>1</v>
      </c>
      <c r="EM27" s="73">
        <v>331133</v>
      </c>
      <c r="EN27" s="73">
        <v>1</v>
      </c>
      <c r="EO27" s="73">
        <v>331134</v>
      </c>
      <c r="EP27" s="73">
        <v>1</v>
      </c>
      <c r="EQ27" s="73">
        <v>331135</v>
      </c>
      <c r="ER27" s="73">
        <v>1</v>
      </c>
      <c r="ES27" s="73">
        <v>331136</v>
      </c>
      <c r="ET27" s="73">
        <v>1</v>
      </c>
      <c r="EU27" s="73">
        <v>331137</v>
      </c>
      <c r="EV27" s="73">
        <v>1</v>
      </c>
      <c r="EW27" s="73">
        <v>331138</v>
      </c>
      <c r="EX27" s="73">
        <v>1</v>
      </c>
      <c r="EY27" s="73">
        <v>331139</v>
      </c>
      <c r="EZ27" s="73">
        <v>1</v>
      </c>
      <c r="FA27" s="73">
        <v>331140</v>
      </c>
      <c r="FB27" s="73">
        <v>1</v>
      </c>
      <c r="FC27" s="7">
        <v>40013</v>
      </c>
      <c r="FD27" s="7">
        <v>1</v>
      </c>
      <c r="FE27" s="7">
        <v>20100</v>
      </c>
      <c r="FF27" s="7">
        <v>1</v>
      </c>
      <c r="FG27" s="7">
        <v>20100</v>
      </c>
      <c r="FH27" s="7">
        <v>1</v>
      </c>
      <c r="FI27" s="7"/>
      <c r="FJ27" s="7"/>
      <c r="FR27" s="2">
        <v>99999</v>
      </c>
      <c r="FS27" s="2">
        <v>0</v>
      </c>
      <c r="FT27" s="2">
        <v>400</v>
      </c>
      <c r="FU27" s="2"/>
      <c r="FV27" s="2"/>
      <c r="FW27" s="2"/>
      <c r="FX27" s="2"/>
      <c r="FY27" s="2"/>
      <c r="FZ27" s="77">
        <v>0</v>
      </c>
      <c r="GA27" s="2">
        <v>1</v>
      </c>
      <c r="GB27" s="2"/>
      <c r="GD27"/>
    </row>
    <row r="28" s="15" customFormat="1" ht="15" customHeight="1" spans="1:186">
      <c r="A28" s="7">
        <v>4010208</v>
      </c>
      <c r="B28" s="7">
        <f t="shared" ref="B28" si="59">B15</f>
        <v>568</v>
      </c>
      <c r="C28" s="7">
        <f t="shared" ref="C28" si="60">C15</f>
        <v>3</v>
      </c>
      <c r="D28" s="32" t="s">
        <v>301</v>
      </c>
      <c r="E28" s="7" t="s">
        <v>302</v>
      </c>
      <c r="F28" s="31" t="s">
        <v>239</v>
      </c>
      <c r="G28" s="7">
        <v>1</v>
      </c>
      <c r="H28" s="7" t="s">
        <v>191</v>
      </c>
      <c r="I28" s="7" t="s">
        <v>187</v>
      </c>
      <c r="J28" s="37">
        <v>1452</v>
      </c>
      <c r="K28" s="39">
        <v>1436</v>
      </c>
      <c r="L28" s="39"/>
      <c r="M28" s="29" t="s">
        <v>193</v>
      </c>
      <c r="N28" s="7">
        <v>10</v>
      </c>
      <c r="O28" s="7">
        <v>10</v>
      </c>
      <c r="P28" s="40">
        <f t="shared" si="17"/>
        <v>2301</v>
      </c>
      <c r="Q28" s="7"/>
      <c r="R28" s="7"/>
      <c r="S28" s="48">
        <f t="shared" ref="S28" si="61">S15</f>
        <v>2</v>
      </c>
      <c r="T28" s="47" t="s">
        <v>194</v>
      </c>
      <c r="U28" s="7" t="s">
        <v>195</v>
      </c>
      <c r="V28" s="7">
        <v>0</v>
      </c>
      <c r="W28" s="7">
        <v>0</v>
      </c>
      <c r="X28" s="40">
        <v>0</v>
      </c>
      <c r="Y28" s="7"/>
      <c r="Z28" s="7"/>
      <c r="AA28" s="7"/>
      <c r="AB28" s="7" t="s">
        <v>195</v>
      </c>
      <c r="AC28" s="7">
        <v>0</v>
      </c>
      <c r="AD28" s="7" t="s">
        <v>195</v>
      </c>
      <c r="AE28" s="7" t="s">
        <v>195</v>
      </c>
      <c r="AF28" s="7" t="s">
        <v>195</v>
      </c>
      <c r="AG28" s="7" t="s">
        <v>195</v>
      </c>
      <c r="AH28" s="40">
        <v>0</v>
      </c>
      <c r="AI28" s="40">
        <v>0</v>
      </c>
      <c r="AJ28" s="40">
        <v>1</v>
      </c>
      <c r="AK28" s="40">
        <v>0</v>
      </c>
      <c r="AL28" s="40">
        <v>1</v>
      </c>
      <c r="AM28" s="40">
        <v>0</v>
      </c>
      <c r="AN28" s="28">
        <v>0</v>
      </c>
      <c r="AO28" s="28">
        <v>0</v>
      </c>
      <c r="AP28" s="7" t="s">
        <v>303</v>
      </c>
      <c r="AQ28" s="7">
        <v>1</v>
      </c>
      <c r="AR28" s="7">
        <v>161504</v>
      </c>
      <c r="AS28" s="7" t="s">
        <v>199</v>
      </c>
      <c r="AT28" s="48">
        <v>3</v>
      </c>
      <c r="AU28" s="48">
        <v>1</v>
      </c>
      <c r="AV28" s="48">
        <v>3</v>
      </c>
      <c r="AW28" s="48">
        <v>500</v>
      </c>
      <c r="AX28" s="48">
        <v>250</v>
      </c>
      <c r="AY28" s="48">
        <v>0</v>
      </c>
      <c r="AZ28" s="48">
        <v>0</v>
      </c>
      <c r="BA28" s="7"/>
      <c r="BB28" s="7"/>
      <c r="BC28" s="7"/>
      <c r="BD28" s="7"/>
      <c r="BE28" s="48">
        <v>0</v>
      </c>
      <c r="BF28" s="48">
        <v>1</v>
      </c>
      <c r="BG28" s="48">
        <f t="shared" si="39"/>
        <v>100</v>
      </c>
      <c r="BH28" s="48">
        <f t="shared" si="40"/>
        <v>100</v>
      </c>
      <c r="BI28" s="7">
        <v>0</v>
      </c>
      <c r="BJ28" s="7">
        <v>0</v>
      </c>
      <c r="BK28" s="7">
        <v>0</v>
      </c>
      <c r="BL28" s="7">
        <v>0</v>
      </c>
      <c r="BM28" s="7">
        <v>0</v>
      </c>
      <c r="BN28" s="7">
        <v>0</v>
      </c>
      <c r="BO28" s="7">
        <v>0</v>
      </c>
      <c r="BP28" s="7">
        <v>0</v>
      </c>
      <c r="BQ28" s="7">
        <v>0</v>
      </c>
      <c r="BR28" s="7">
        <v>0</v>
      </c>
      <c r="BS28" s="7">
        <v>0</v>
      </c>
      <c r="BT28" s="7">
        <v>0</v>
      </c>
      <c r="BU28" s="7">
        <v>0</v>
      </c>
      <c r="BV28" s="7">
        <v>0</v>
      </c>
      <c r="BW28" s="7">
        <v>0</v>
      </c>
      <c r="BX28" s="7">
        <v>0</v>
      </c>
      <c r="BY28" s="7">
        <v>0</v>
      </c>
      <c r="BZ28" s="7">
        <v>0</v>
      </c>
      <c r="CA28" s="7">
        <v>0</v>
      </c>
      <c r="CB28" s="7">
        <v>0</v>
      </c>
      <c r="CC28" s="7">
        <v>0</v>
      </c>
      <c r="CD28" s="7">
        <v>0</v>
      </c>
      <c r="CE28" s="7">
        <v>0</v>
      </c>
      <c r="CF28" s="7">
        <v>0</v>
      </c>
      <c r="CG28" s="7">
        <v>0</v>
      </c>
      <c r="CH28" s="7">
        <v>0</v>
      </c>
      <c r="CI28" s="7">
        <v>0</v>
      </c>
      <c r="CJ28" s="7">
        <v>0</v>
      </c>
      <c r="CK28" s="7">
        <v>0</v>
      </c>
      <c r="CL28" s="40">
        <v>0</v>
      </c>
      <c r="CM28" s="40">
        <v>0</v>
      </c>
      <c r="CN28" s="40">
        <v>0</v>
      </c>
      <c r="CO28" s="40">
        <v>0</v>
      </c>
      <c r="CP28" s="7">
        <v>0</v>
      </c>
      <c r="CQ28" s="7">
        <v>0</v>
      </c>
      <c r="CR28" s="7">
        <v>0</v>
      </c>
      <c r="CS28" s="40">
        <v>0</v>
      </c>
      <c r="CT28" s="7">
        <v>0</v>
      </c>
      <c r="CU28" s="7">
        <v>0</v>
      </c>
      <c r="CV28" s="39"/>
      <c r="CW28" s="39"/>
      <c r="CX28" s="39"/>
      <c r="CY28" s="39"/>
      <c r="CZ28" s="39"/>
      <c r="DA28" s="39"/>
      <c r="DB28" s="39"/>
      <c r="DC28" s="39"/>
      <c r="DD28" s="7">
        <v>2</v>
      </c>
      <c r="DE28" s="7">
        <v>30</v>
      </c>
      <c r="DF28" s="7">
        <v>60</v>
      </c>
      <c r="DG28" s="7"/>
      <c r="DH28" s="7">
        <v>0</v>
      </c>
      <c r="DI28" s="7">
        <v>1</v>
      </c>
      <c r="DJ28" s="7">
        <v>3</v>
      </c>
      <c r="DK28" s="7">
        <v>5</v>
      </c>
      <c r="DL28" s="7">
        <v>7</v>
      </c>
      <c r="DM28" s="7"/>
      <c r="DN28" s="7"/>
      <c r="DO28" s="7"/>
      <c r="DP28" s="7"/>
      <c r="DQ28" s="7"/>
      <c r="DR28" s="7"/>
      <c r="DS28" s="7"/>
      <c r="DT28" s="7"/>
      <c r="DU28" s="7"/>
      <c r="DV28" s="7"/>
      <c r="DW28" s="7"/>
      <c r="DX28" s="7">
        <f t="shared" si="38"/>
        <v>4010208</v>
      </c>
      <c r="DY28" s="7"/>
      <c r="DZ28" s="67">
        <v>0</v>
      </c>
      <c r="EA28" s="7"/>
      <c r="EB28" s="40"/>
      <c r="EC28" s="7"/>
      <c r="ED28" s="7" t="s">
        <v>242</v>
      </c>
      <c r="EE28" s="7" t="s">
        <v>242</v>
      </c>
      <c r="EF28" s="7">
        <v>50</v>
      </c>
      <c r="EI28" s="73">
        <v>331131</v>
      </c>
      <c r="EJ28" s="73">
        <v>1</v>
      </c>
      <c r="EK28" s="73">
        <v>331132</v>
      </c>
      <c r="EL28" s="73">
        <v>1</v>
      </c>
      <c r="EM28" s="73">
        <v>331133</v>
      </c>
      <c r="EN28" s="73">
        <v>1</v>
      </c>
      <c r="EO28" s="73">
        <v>331134</v>
      </c>
      <c r="EP28" s="73">
        <v>1</v>
      </c>
      <c r="EQ28" s="73">
        <v>331135</v>
      </c>
      <c r="ER28" s="73">
        <v>1</v>
      </c>
      <c r="ES28" s="73">
        <v>331136</v>
      </c>
      <c r="ET28" s="73">
        <v>1</v>
      </c>
      <c r="EU28" s="73">
        <v>331137</v>
      </c>
      <c r="EV28" s="73">
        <v>1</v>
      </c>
      <c r="EW28" s="73">
        <v>331138</v>
      </c>
      <c r="EX28" s="73">
        <v>1</v>
      </c>
      <c r="EY28" s="73">
        <v>331139</v>
      </c>
      <c r="EZ28" s="73">
        <v>1</v>
      </c>
      <c r="FA28" s="73">
        <v>331140</v>
      </c>
      <c r="FB28" s="73">
        <v>1</v>
      </c>
      <c r="FC28" s="7">
        <v>40013</v>
      </c>
      <c r="FD28" s="7">
        <v>1</v>
      </c>
      <c r="FE28" s="7">
        <v>20100</v>
      </c>
      <c r="FF28" s="7">
        <v>1</v>
      </c>
      <c r="FG28" s="7">
        <v>20100</v>
      </c>
      <c r="FH28" s="7">
        <v>1</v>
      </c>
      <c r="FI28" s="7"/>
      <c r="FJ28" s="7"/>
      <c r="FR28" s="2">
        <v>99999</v>
      </c>
      <c r="FS28" s="2">
        <v>0</v>
      </c>
      <c r="FT28" s="2">
        <v>400</v>
      </c>
      <c r="FU28" s="2"/>
      <c r="FV28" s="2"/>
      <c r="FW28" s="2"/>
      <c r="FX28" s="2"/>
      <c r="FY28" s="2"/>
      <c r="FZ28" s="77">
        <v>0</v>
      </c>
      <c r="GA28" s="2">
        <v>1</v>
      </c>
      <c r="GB28" s="2"/>
      <c r="GD28"/>
    </row>
    <row r="29" s="15" customFormat="1" ht="15" customHeight="1" spans="1:186">
      <c r="A29" s="7">
        <v>4010309</v>
      </c>
      <c r="B29" s="7">
        <f t="shared" ref="B29" si="62">B16</f>
        <v>1640</v>
      </c>
      <c r="C29" s="7">
        <f t="shared" ref="C29" si="63">C16</f>
        <v>1</v>
      </c>
      <c r="D29" s="32" t="s">
        <v>304</v>
      </c>
      <c r="E29" s="7" t="s">
        <v>305</v>
      </c>
      <c r="F29" s="31" t="s">
        <v>239</v>
      </c>
      <c r="G29" s="7">
        <v>1</v>
      </c>
      <c r="H29" s="7" t="s">
        <v>191</v>
      </c>
      <c r="I29" s="7" t="s">
        <v>187</v>
      </c>
      <c r="J29" s="37">
        <v>1441</v>
      </c>
      <c r="K29" s="39">
        <v>1698</v>
      </c>
      <c r="L29" s="39"/>
      <c r="M29" s="29" t="s">
        <v>193</v>
      </c>
      <c r="N29" s="7">
        <v>10</v>
      </c>
      <c r="O29" s="7">
        <v>10</v>
      </c>
      <c r="P29" s="40">
        <f t="shared" si="17"/>
        <v>2101</v>
      </c>
      <c r="Q29" s="7"/>
      <c r="R29" s="7"/>
      <c r="S29" s="48">
        <f t="shared" ref="S29" si="64">S16</f>
        <v>1</v>
      </c>
      <c r="T29" s="47" t="s">
        <v>194</v>
      </c>
      <c r="U29" s="7" t="s">
        <v>195</v>
      </c>
      <c r="V29" s="7">
        <v>0</v>
      </c>
      <c r="W29" s="7">
        <v>0</v>
      </c>
      <c r="X29" s="40">
        <v>0</v>
      </c>
      <c r="Y29" s="7"/>
      <c r="Z29" s="7"/>
      <c r="AA29" s="7"/>
      <c r="AB29" s="7" t="s">
        <v>195</v>
      </c>
      <c r="AC29" s="7">
        <v>0</v>
      </c>
      <c r="AD29" s="7" t="s">
        <v>195</v>
      </c>
      <c r="AE29" s="7" t="s">
        <v>195</v>
      </c>
      <c r="AF29" s="7" t="s">
        <v>195</v>
      </c>
      <c r="AG29" s="7" t="s">
        <v>195</v>
      </c>
      <c r="AH29" s="40">
        <v>0</v>
      </c>
      <c r="AI29" s="40">
        <v>0</v>
      </c>
      <c r="AJ29" s="40">
        <v>1</v>
      </c>
      <c r="AK29" s="40">
        <v>0</v>
      </c>
      <c r="AL29" s="40">
        <v>1</v>
      </c>
      <c r="AM29" s="40">
        <v>0</v>
      </c>
      <c r="AN29" s="28">
        <v>0</v>
      </c>
      <c r="AO29" s="28">
        <v>0</v>
      </c>
      <c r="AP29" s="7" t="s">
        <v>306</v>
      </c>
      <c r="AQ29" s="7">
        <v>1</v>
      </c>
      <c r="AR29" s="7">
        <v>161504</v>
      </c>
      <c r="AS29" s="7" t="s">
        <v>199</v>
      </c>
      <c r="AT29" s="48">
        <v>3</v>
      </c>
      <c r="AU29" s="48">
        <v>1</v>
      </c>
      <c r="AV29" s="48">
        <v>3</v>
      </c>
      <c r="AW29" s="48">
        <v>500</v>
      </c>
      <c r="AX29" s="48">
        <v>250</v>
      </c>
      <c r="AY29" s="48">
        <v>0</v>
      </c>
      <c r="AZ29" s="48">
        <v>0</v>
      </c>
      <c r="BA29" s="7"/>
      <c r="BB29" s="7"/>
      <c r="BC29" s="7"/>
      <c r="BD29" s="7"/>
      <c r="BE29" s="48">
        <v>0</v>
      </c>
      <c r="BF29" s="48">
        <v>1</v>
      </c>
      <c r="BG29" s="48">
        <f t="shared" si="39"/>
        <v>100</v>
      </c>
      <c r="BH29" s="48">
        <f t="shared" si="40"/>
        <v>100</v>
      </c>
      <c r="BI29" s="7">
        <v>0</v>
      </c>
      <c r="BJ29" s="7">
        <v>0</v>
      </c>
      <c r="BK29" s="7">
        <v>0</v>
      </c>
      <c r="BL29" s="7">
        <v>0</v>
      </c>
      <c r="BM29" s="7">
        <v>0</v>
      </c>
      <c r="BN29" s="7">
        <v>0</v>
      </c>
      <c r="BO29" s="7">
        <v>0</v>
      </c>
      <c r="BP29" s="7">
        <v>0</v>
      </c>
      <c r="BQ29" s="7">
        <v>0</v>
      </c>
      <c r="BR29" s="7">
        <v>0</v>
      </c>
      <c r="BS29" s="7">
        <v>0</v>
      </c>
      <c r="BT29" s="7">
        <v>0</v>
      </c>
      <c r="BU29" s="7">
        <v>0</v>
      </c>
      <c r="BV29" s="7">
        <v>0</v>
      </c>
      <c r="BW29" s="7">
        <v>0</v>
      </c>
      <c r="BX29" s="7">
        <v>0</v>
      </c>
      <c r="BY29" s="7">
        <v>0</v>
      </c>
      <c r="BZ29" s="7">
        <v>0</v>
      </c>
      <c r="CA29" s="7">
        <v>0</v>
      </c>
      <c r="CB29" s="7">
        <v>0</v>
      </c>
      <c r="CC29" s="7">
        <v>0</v>
      </c>
      <c r="CD29" s="7">
        <v>0</v>
      </c>
      <c r="CE29" s="7">
        <v>0</v>
      </c>
      <c r="CF29" s="7">
        <v>0</v>
      </c>
      <c r="CG29" s="7">
        <v>0</v>
      </c>
      <c r="CH29" s="7">
        <v>0</v>
      </c>
      <c r="CI29" s="7">
        <v>0</v>
      </c>
      <c r="CJ29" s="7">
        <v>0</v>
      </c>
      <c r="CK29" s="7">
        <v>0</v>
      </c>
      <c r="CL29" s="40">
        <v>0</v>
      </c>
      <c r="CM29" s="40">
        <v>0</v>
      </c>
      <c r="CN29" s="40">
        <v>0</v>
      </c>
      <c r="CO29" s="40">
        <v>0</v>
      </c>
      <c r="CP29" s="7">
        <v>0</v>
      </c>
      <c r="CQ29" s="7">
        <v>0</v>
      </c>
      <c r="CR29" s="7">
        <v>0</v>
      </c>
      <c r="CS29" s="40">
        <v>0</v>
      </c>
      <c r="CT29" s="7">
        <v>0</v>
      </c>
      <c r="CU29" s="7">
        <v>0</v>
      </c>
      <c r="CV29" s="39"/>
      <c r="CW29" s="39"/>
      <c r="CX29" s="39"/>
      <c r="CY29" s="39"/>
      <c r="CZ29" s="39"/>
      <c r="DA29" s="39"/>
      <c r="DB29" s="39"/>
      <c r="DC29" s="39"/>
      <c r="DD29" s="7">
        <v>2</v>
      </c>
      <c r="DE29" s="7">
        <v>30</v>
      </c>
      <c r="DF29" s="7">
        <v>60</v>
      </c>
      <c r="DG29" s="7"/>
      <c r="DH29" s="7">
        <v>0</v>
      </c>
      <c r="DI29" s="7">
        <v>2</v>
      </c>
      <c r="DJ29" s="7">
        <v>3</v>
      </c>
      <c r="DK29" s="7" t="s">
        <v>242</v>
      </c>
      <c r="DL29" s="7" t="s">
        <v>242</v>
      </c>
      <c r="DM29" s="7"/>
      <c r="DN29" s="7"/>
      <c r="DO29" s="7"/>
      <c r="DP29" s="7"/>
      <c r="DQ29" s="7"/>
      <c r="DR29" s="7"/>
      <c r="DS29" s="7"/>
      <c r="DT29" s="7"/>
      <c r="DU29" s="7"/>
      <c r="DV29" s="7"/>
      <c r="DW29" s="7"/>
      <c r="DX29" s="7">
        <f t="shared" si="38"/>
        <v>4010309</v>
      </c>
      <c r="DY29" s="7"/>
      <c r="DZ29" s="67">
        <v>0</v>
      </c>
      <c r="EA29" s="7"/>
      <c r="EB29" s="40"/>
      <c r="EC29" s="7"/>
      <c r="ED29" s="7" t="s">
        <v>242</v>
      </c>
      <c r="EE29" s="7" t="s">
        <v>242</v>
      </c>
      <c r="EF29" s="7">
        <v>50</v>
      </c>
      <c r="EI29" s="73">
        <v>331131</v>
      </c>
      <c r="EJ29" s="73">
        <v>1</v>
      </c>
      <c r="EK29" s="73">
        <v>331132</v>
      </c>
      <c r="EL29" s="73">
        <v>1</v>
      </c>
      <c r="EM29" s="73">
        <v>331133</v>
      </c>
      <c r="EN29" s="73">
        <v>1</v>
      </c>
      <c r="EO29" s="73">
        <v>331134</v>
      </c>
      <c r="EP29" s="73">
        <v>1</v>
      </c>
      <c r="EQ29" s="73">
        <v>331135</v>
      </c>
      <c r="ER29" s="73">
        <v>1</v>
      </c>
      <c r="ES29" s="73">
        <v>331136</v>
      </c>
      <c r="ET29" s="73">
        <v>1</v>
      </c>
      <c r="EU29" s="73">
        <v>331137</v>
      </c>
      <c r="EV29" s="73">
        <v>1</v>
      </c>
      <c r="EW29" s="73">
        <v>331138</v>
      </c>
      <c r="EX29" s="73">
        <v>1</v>
      </c>
      <c r="EY29" s="73">
        <v>331139</v>
      </c>
      <c r="EZ29" s="73">
        <v>1</v>
      </c>
      <c r="FA29" s="73">
        <v>331140</v>
      </c>
      <c r="FB29" s="73">
        <v>1</v>
      </c>
      <c r="FC29" s="7">
        <v>40013</v>
      </c>
      <c r="FD29" s="7">
        <v>1</v>
      </c>
      <c r="FE29" s="7">
        <v>20100</v>
      </c>
      <c r="FF29" s="7">
        <v>1</v>
      </c>
      <c r="FG29" s="7">
        <v>20100</v>
      </c>
      <c r="FH29" s="7">
        <v>1</v>
      </c>
      <c r="FI29" s="7"/>
      <c r="FJ29" s="7"/>
      <c r="FR29" s="2">
        <v>99999</v>
      </c>
      <c r="FS29" s="2">
        <v>0</v>
      </c>
      <c r="FT29" s="2">
        <v>400</v>
      </c>
      <c r="FU29" s="2"/>
      <c r="FV29" s="2"/>
      <c r="FW29" s="2"/>
      <c r="FX29" s="2"/>
      <c r="FY29" s="2"/>
      <c r="FZ29" s="77">
        <v>0</v>
      </c>
      <c r="GA29" s="2">
        <v>1</v>
      </c>
      <c r="GB29" s="2"/>
      <c r="GD29"/>
    </row>
    <row r="30" s="15" customFormat="1" ht="15" customHeight="1" spans="1:186">
      <c r="A30" s="7">
        <v>4010310</v>
      </c>
      <c r="B30" s="7">
        <f t="shared" ref="B30" si="65">B17</f>
        <v>1384</v>
      </c>
      <c r="C30" s="7">
        <f t="shared" ref="C30" si="66">C17</f>
        <v>1</v>
      </c>
      <c r="D30" s="32" t="s">
        <v>307</v>
      </c>
      <c r="E30" s="7" t="s">
        <v>308</v>
      </c>
      <c r="F30" s="31" t="s">
        <v>239</v>
      </c>
      <c r="G30" s="7">
        <v>1</v>
      </c>
      <c r="H30" s="7" t="s">
        <v>191</v>
      </c>
      <c r="I30" s="7" t="s">
        <v>187</v>
      </c>
      <c r="J30" s="37">
        <v>1507</v>
      </c>
      <c r="K30" s="39">
        <v>1698</v>
      </c>
      <c r="L30" s="39"/>
      <c r="M30" s="29" t="s">
        <v>193</v>
      </c>
      <c r="N30" s="7">
        <v>10</v>
      </c>
      <c r="O30" s="7">
        <v>10</v>
      </c>
      <c r="P30" s="40">
        <f t="shared" si="17"/>
        <v>2101</v>
      </c>
      <c r="Q30" s="7"/>
      <c r="R30" s="7"/>
      <c r="S30" s="48">
        <f t="shared" ref="S30" si="67">S17</f>
        <v>2</v>
      </c>
      <c r="T30" s="47" t="s">
        <v>194</v>
      </c>
      <c r="U30" s="7" t="s">
        <v>195</v>
      </c>
      <c r="V30" s="7">
        <v>0</v>
      </c>
      <c r="W30" s="7">
        <v>0</v>
      </c>
      <c r="X30" s="40">
        <v>0</v>
      </c>
      <c r="Y30" s="7"/>
      <c r="Z30" s="7"/>
      <c r="AA30" s="7"/>
      <c r="AB30" s="7" t="s">
        <v>195</v>
      </c>
      <c r="AC30" s="7">
        <v>0</v>
      </c>
      <c r="AD30" s="7" t="s">
        <v>195</v>
      </c>
      <c r="AE30" s="7" t="s">
        <v>195</v>
      </c>
      <c r="AF30" s="7" t="s">
        <v>195</v>
      </c>
      <c r="AG30" s="7" t="s">
        <v>195</v>
      </c>
      <c r="AH30" s="40">
        <v>0</v>
      </c>
      <c r="AI30" s="40">
        <v>0</v>
      </c>
      <c r="AJ30" s="40">
        <v>1</v>
      </c>
      <c r="AK30" s="40">
        <v>0</v>
      </c>
      <c r="AL30" s="40">
        <v>1</v>
      </c>
      <c r="AM30" s="40">
        <v>0</v>
      </c>
      <c r="AN30" s="28">
        <v>0</v>
      </c>
      <c r="AO30" s="28">
        <v>0</v>
      </c>
      <c r="AP30" s="7" t="s">
        <v>309</v>
      </c>
      <c r="AQ30" s="7">
        <v>1</v>
      </c>
      <c r="AR30" s="7">
        <v>161504</v>
      </c>
      <c r="AS30" s="53" t="s">
        <v>199</v>
      </c>
      <c r="AT30" s="48">
        <v>3</v>
      </c>
      <c r="AU30" s="48">
        <v>1</v>
      </c>
      <c r="AV30" s="48">
        <v>3</v>
      </c>
      <c r="AW30" s="48">
        <v>500</v>
      </c>
      <c r="AX30" s="48">
        <v>250</v>
      </c>
      <c r="AY30" s="48">
        <v>0</v>
      </c>
      <c r="AZ30" s="48">
        <v>0</v>
      </c>
      <c r="BA30" s="7"/>
      <c r="BB30" s="7"/>
      <c r="BC30" s="7"/>
      <c r="BD30" s="7"/>
      <c r="BE30" s="48">
        <v>0</v>
      </c>
      <c r="BF30" s="48">
        <v>1</v>
      </c>
      <c r="BG30" s="48">
        <f t="shared" si="39"/>
        <v>100</v>
      </c>
      <c r="BH30" s="48">
        <f t="shared" si="40"/>
        <v>100</v>
      </c>
      <c r="BI30" s="7">
        <v>0</v>
      </c>
      <c r="BJ30" s="7">
        <v>0</v>
      </c>
      <c r="BK30" s="7">
        <v>0</v>
      </c>
      <c r="BL30" s="7">
        <v>0</v>
      </c>
      <c r="BM30" s="7">
        <v>0</v>
      </c>
      <c r="BN30" s="7">
        <v>0</v>
      </c>
      <c r="BO30" s="7">
        <v>0</v>
      </c>
      <c r="BP30" s="7">
        <v>0</v>
      </c>
      <c r="BQ30" s="7">
        <v>0</v>
      </c>
      <c r="BR30" s="7">
        <v>0</v>
      </c>
      <c r="BS30" s="7">
        <v>0</v>
      </c>
      <c r="BT30" s="7">
        <v>0</v>
      </c>
      <c r="BU30" s="7">
        <v>0</v>
      </c>
      <c r="BV30" s="7">
        <v>0</v>
      </c>
      <c r="BW30" s="7">
        <v>0</v>
      </c>
      <c r="BX30" s="7">
        <v>0</v>
      </c>
      <c r="BY30" s="7">
        <v>0</v>
      </c>
      <c r="BZ30" s="7">
        <v>0</v>
      </c>
      <c r="CA30" s="7">
        <v>0</v>
      </c>
      <c r="CB30" s="7">
        <v>0</v>
      </c>
      <c r="CC30" s="7">
        <v>0</v>
      </c>
      <c r="CD30" s="7">
        <v>0</v>
      </c>
      <c r="CE30" s="7">
        <v>0</v>
      </c>
      <c r="CF30" s="7">
        <v>0</v>
      </c>
      <c r="CG30" s="7">
        <v>0</v>
      </c>
      <c r="CH30" s="7">
        <v>0</v>
      </c>
      <c r="CI30" s="7">
        <v>0</v>
      </c>
      <c r="CJ30" s="7">
        <v>0</v>
      </c>
      <c r="CK30" s="7">
        <v>0</v>
      </c>
      <c r="CL30" s="40">
        <v>0</v>
      </c>
      <c r="CM30" s="40">
        <v>0</v>
      </c>
      <c r="CN30" s="40">
        <v>0</v>
      </c>
      <c r="CO30" s="40">
        <v>0</v>
      </c>
      <c r="CP30" s="7">
        <v>0</v>
      </c>
      <c r="CQ30" s="7">
        <v>0</v>
      </c>
      <c r="CR30" s="7">
        <v>0</v>
      </c>
      <c r="CS30" s="40">
        <v>0</v>
      </c>
      <c r="CT30" s="7">
        <v>0</v>
      </c>
      <c r="CU30" s="7">
        <v>0</v>
      </c>
      <c r="CV30" s="39"/>
      <c r="CW30" s="39"/>
      <c r="CX30" s="39"/>
      <c r="CY30" s="39"/>
      <c r="CZ30" s="39"/>
      <c r="DA30" s="39"/>
      <c r="DB30" s="39"/>
      <c r="DC30" s="39"/>
      <c r="DD30" s="7">
        <v>2</v>
      </c>
      <c r="DE30" s="7">
        <v>30</v>
      </c>
      <c r="DF30" s="7">
        <v>60</v>
      </c>
      <c r="DG30" s="7"/>
      <c r="DH30" s="7">
        <v>0</v>
      </c>
      <c r="DI30" s="7">
        <v>2</v>
      </c>
      <c r="DJ30" s="7">
        <v>3</v>
      </c>
      <c r="DK30" s="7" t="s">
        <v>242</v>
      </c>
      <c r="DL30" s="7" t="s">
        <v>242</v>
      </c>
      <c r="DM30" s="7"/>
      <c r="DN30" s="7"/>
      <c r="DO30" s="7"/>
      <c r="DP30" s="7"/>
      <c r="DQ30" s="7"/>
      <c r="DR30" s="7"/>
      <c r="DS30" s="7"/>
      <c r="DT30" s="7"/>
      <c r="DU30" s="7"/>
      <c r="DV30" s="7"/>
      <c r="DW30" s="7"/>
      <c r="DX30" s="7">
        <f t="shared" si="38"/>
        <v>4010310</v>
      </c>
      <c r="DY30" s="7"/>
      <c r="DZ30" s="67">
        <v>0</v>
      </c>
      <c r="EA30" s="7"/>
      <c r="EB30" s="40"/>
      <c r="EC30" s="7"/>
      <c r="ED30" s="7" t="s">
        <v>242</v>
      </c>
      <c r="EE30" s="7" t="s">
        <v>242</v>
      </c>
      <c r="EF30" s="7">
        <v>50</v>
      </c>
      <c r="EI30" s="73">
        <v>331131</v>
      </c>
      <c r="EJ30" s="73">
        <v>1</v>
      </c>
      <c r="EK30" s="73">
        <v>331132</v>
      </c>
      <c r="EL30" s="73">
        <v>1</v>
      </c>
      <c r="EM30" s="73">
        <v>331133</v>
      </c>
      <c r="EN30" s="73">
        <v>1</v>
      </c>
      <c r="EO30" s="73">
        <v>331134</v>
      </c>
      <c r="EP30" s="73">
        <v>1</v>
      </c>
      <c r="EQ30" s="73">
        <v>331135</v>
      </c>
      <c r="ER30" s="73">
        <v>1</v>
      </c>
      <c r="ES30" s="73">
        <v>331136</v>
      </c>
      <c r="ET30" s="73">
        <v>1</v>
      </c>
      <c r="EU30" s="73">
        <v>331137</v>
      </c>
      <c r="EV30" s="73">
        <v>1</v>
      </c>
      <c r="EW30" s="73">
        <v>331138</v>
      </c>
      <c r="EX30" s="73">
        <v>1</v>
      </c>
      <c r="EY30" s="73">
        <v>331139</v>
      </c>
      <c r="EZ30" s="73">
        <v>1</v>
      </c>
      <c r="FA30" s="73">
        <v>331140</v>
      </c>
      <c r="FB30" s="73">
        <v>1</v>
      </c>
      <c r="FC30" s="7">
        <v>40013</v>
      </c>
      <c r="FD30" s="7">
        <v>1</v>
      </c>
      <c r="FE30" s="7">
        <v>20100</v>
      </c>
      <c r="FF30" s="7">
        <v>1</v>
      </c>
      <c r="FG30" s="7">
        <v>20100</v>
      </c>
      <c r="FH30" s="7">
        <v>1</v>
      </c>
      <c r="FI30" s="7"/>
      <c r="FJ30" s="7"/>
      <c r="FR30" s="2">
        <v>99999</v>
      </c>
      <c r="FS30" s="2">
        <v>0</v>
      </c>
      <c r="FT30" s="2">
        <v>400</v>
      </c>
      <c r="FU30" s="2"/>
      <c r="FV30" s="2"/>
      <c r="FW30" s="2"/>
      <c r="FX30" s="2"/>
      <c r="FY30" s="2"/>
      <c r="FZ30" s="77">
        <v>0</v>
      </c>
      <c r="GA30" s="2">
        <v>1</v>
      </c>
      <c r="GB30" s="2"/>
      <c r="GD30"/>
    </row>
    <row r="31" s="15" customFormat="1" ht="15" customHeight="1" spans="1:186">
      <c r="A31" s="7">
        <v>4010411</v>
      </c>
      <c r="B31" s="7">
        <f t="shared" ref="B31" si="68">B18</f>
        <v>40</v>
      </c>
      <c r="C31" s="7">
        <f t="shared" ref="C31" si="69">C18</f>
        <v>2</v>
      </c>
      <c r="D31" s="32" t="s">
        <v>310</v>
      </c>
      <c r="E31" s="7" t="s">
        <v>311</v>
      </c>
      <c r="F31" s="31" t="s">
        <v>239</v>
      </c>
      <c r="G31" s="7">
        <v>1</v>
      </c>
      <c r="H31" s="7" t="s">
        <v>191</v>
      </c>
      <c r="I31" s="7" t="s">
        <v>187</v>
      </c>
      <c r="J31" s="37">
        <v>1474</v>
      </c>
      <c r="K31" s="39">
        <v>1434</v>
      </c>
      <c r="L31" s="39"/>
      <c r="M31" s="29" t="s">
        <v>193</v>
      </c>
      <c r="N31" s="7">
        <v>10</v>
      </c>
      <c r="O31" s="7">
        <v>10</v>
      </c>
      <c r="P31" s="40">
        <f t="shared" si="17"/>
        <v>2201</v>
      </c>
      <c r="Q31" s="7"/>
      <c r="R31" s="7"/>
      <c r="S31" s="48">
        <f t="shared" ref="S31" si="70">S18</f>
        <v>0</v>
      </c>
      <c r="T31" s="47" t="s">
        <v>194</v>
      </c>
      <c r="U31" s="7" t="s">
        <v>195</v>
      </c>
      <c r="V31" s="7">
        <v>0</v>
      </c>
      <c r="W31" s="7">
        <v>0</v>
      </c>
      <c r="X31" s="40">
        <v>0</v>
      </c>
      <c r="Y31" s="7"/>
      <c r="Z31" s="7"/>
      <c r="AA31" s="7"/>
      <c r="AB31" s="7" t="s">
        <v>195</v>
      </c>
      <c r="AC31" s="7">
        <v>0</v>
      </c>
      <c r="AD31" s="7" t="s">
        <v>195</v>
      </c>
      <c r="AE31" s="7" t="s">
        <v>195</v>
      </c>
      <c r="AF31" s="7" t="s">
        <v>195</v>
      </c>
      <c r="AG31" s="7" t="s">
        <v>195</v>
      </c>
      <c r="AH31" s="40">
        <v>0</v>
      </c>
      <c r="AI31" s="40">
        <v>0</v>
      </c>
      <c r="AJ31" s="40">
        <v>1</v>
      </c>
      <c r="AK31" s="40">
        <v>0</v>
      </c>
      <c r="AL31" s="40">
        <v>1</v>
      </c>
      <c r="AM31" s="40">
        <v>0</v>
      </c>
      <c r="AN31" s="28">
        <v>0</v>
      </c>
      <c r="AO31" s="28">
        <v>0</v>
      </c>
      <c r="AP31" s="7" t="s">
        <v>312</v>
      </c>
      <c r="AQ31" s="7">
        <v>1</v>
      </c>
      <c r="AR31" s="7">
        <v>161504</v>
      </c>
      <c r="AS31" s="53" t="s">
        <v>199</v>
      </c>
      <c r="AT31" s="48">
        <v>3</v>
      </c>
      <c r="AU31" s="48">
        <v>1</v>
      </c>
      <c r="AV31" s="48">
        <v>3</v>
      </c>
      <c r="AW31" s="48">
        <v>500</v>
      </c>
      <c r="AX31" s="48">
        <v>250</v>
      </c>
      <c r="AY31" s="48">
        <v>0</v>
      </c>
      <c r="AZ31" s="48">
        <v>0</v>
      </c>
      <c r="BA31" s="7"/>
      <c r="BB31" s="7"/>
      <c r="BC31" s="7"/>
      <c r="BD31" s="7"/>
      <c r="BE31" s="48">
        <v>0</v>
      </c>
      <c r="BF31" s="48">
        <v>1</v>
      </c>
      <c r="BG31" s="48">
        <f t="shared" si="39"/>
        <v>100</v>
      </c>
      <c r="BH31" s="48">
        <f t="shared" si="40"/>
        <v>100</v>
      </c>
      <c r="BI31" s="7">
        <v>0</v>
      </c>
      <c r="BJ31" s="7">
        <v>0</v>
      </c>
      <c r="BK31" s="7">
        <v>0</v>
      </c>
      <c r="BL31" s="7">
        <v>0</v>
      </c>
      <c r="BM31" s="7">
        <v>0</v>
      </c>
      <c r="BN31" s="7">
        <v>0</v>
      </c>
      <c r="BO31" s="7">
        <v>0</v>
      </c>
      <c r="BP31" s="7">
        <v>0</v>
      </c>
      <c r="BQ31" s="7">
        <v>0</v>
      </c>
      <c r="BR31" s="7">
        <v>0</v>
      </c>
      <c r="BS31" s="7">
        <v>0</v>
      </c>
      <c r="BT31" s="7">
        <v>0</v>
      </c>
      <c r="BU31" s="7">
        <v>0</v>
      </c>
      <c r="BV31" s="7">
        <v>0</v>
      </c>
      <c r="BW31" s="7">
        <v>0</v>
      </c>
      <c r="BX31" s="7">
        <v>0</v>
      </c>
      <c r="BY31" s="7">
        <v>0</v>
      </c>
      <c r="BZ31" s="7">
        <v>0</v>
      </c>
      <c r="CA31" s="7">
        <v>0</v>
      </c>
      <c r="CB31" s="7">
        <v>0</v>
      </c>
      <c r="CC31" s="7">
        <v>0</v>
      </c>
      <c r="CD31" s="7">
        <v>0</v>
      </c>
      <c r="CE31" s="7">
        <v>0</v>
      </c>
      <c r="CF31" s="7">
        <v>0</v>
      </c>
      <c r="CG31" s="7">
        <v>0</v>
      </c>
      <c r="CH31" s="7">
        <v>0</v>
      </c>
      <c r="CI31" s="7">
        <v>0</v>
      </c>
      <c r="CJ31" s="7">
        <v>0</v>
      </c>
      <c r="CK31" s="7">
        <v>0</v>
      </c>
      <c r="CL31" s="40">
        <v>0</v>
      </c>
      <c r="CM31" s="40">
        <v>0</v>
      </c>
      <c r="CN31" s="40">
        <v>0</v>
      </c>
      <c r="CO31" s="40">
        <v>0</v>
      </c>
      <c r="CP31" s="7">
        <v>0</v>
      </c>
      <c r="CQ31" s="7">
        <v>0</v>
      </c>
      <c r="CR31" s="7">
        <v>0</v>
      </c>
      <c r="CS31" s="40">
        <v>0</v>
      </c>
      <c r="CT31" s="7">
        <v>0</v>
      </c>
      <c r="CU31" s="7">
        <v>0</v>
      </c>
      <c r="CV31" s="39"/>
      <c r="CW31" s="39"/>
      <c r="CX31" s="39"/>
      <c r="CY31" s="39"/>
      <c r="CZ31" s="39"/>
      <c r="DA31" s="39"/>
      <c r="DB31" s="39"/>
      <c r="DC31" s="39"/>
      <c r="DD31" s="7">
        <v>2</v>
      </c>
      <c r="DE31" s="7">
        <v>30</v>
      </c>
      <c r="DF31" s="7">
        <v>60</v>
      </c>
      <c r="DG31" s="7"/>
      <c r="DH31" s="7">
        <v>0</v>
      </c>
      <c r="DI31" s="7">
        <v>4</v>
      </c>
      <c r="DJ31" s="7">
        <v>5</v>
      </c>
      <c r="DK31" s="7" t="s">
        <v>242</v>
      </c>
      <c r="DL31" s="7" t="s">
        <v>242</v>
      </c>
      <c r="DM31" s="7"/>
      <c r="DN31" s="7"/>
      <c r="DO31" s="7"/>
      <c r="DP31" s="7"/>
      <c r="DQ31" s="7"/>
      <c r="DR31" s="7"/>
      <c r="DS31" s="7"/>
      <c r="DT31" s="7"/>
      <c r="DU31" s="7"/>
      <c r="DV31" s="7"/>
      <c r="DW31" s="7"/>
      <c r="DX31" s="7">
        <f t="shared" si="38"/>
        <v>4010411</v>
      </c>
      <c r="DY31" s="7"/>
      <c r="DZ31" s="67">
        <v>0</v>
      </c>
      <c r="EA31" s="7"/>
      <c r="EB31" s="40"/>
      <c r="EC31" s="7"/>
      <c r="ED31" s="7" t="s">
        <v>242</v>
      </c>
      <c r="EE31" s="7" t="s">
        <v>242</v>
      </c>
      <c r="EF31" s="7">
        <v>50</v>
      </c>
      <c r="EI31" s="73">
        <v>331161</v>
      </c>
      <c r="EJ31" s="73">
        <v>1</v>
      </c>
      <c r="EK31" s="73">
        <v>331162</v>
      </c>
      <c r="EL31" s="73">
        <v>1</v>
      </c>
      <c r="EM31" s="73">
        <v>331163</v>
      </c>
      <c r="EN31" s="73">
        <v>1</v>
      </c>
      <c r="EO31" s="73">
        <v>331164</v>
      </c>
      <c r="EP31" s="73">
        <v>1</v>
      </c>
      <c r="EQ31" s="73">
        <v>331165</v>
      </c>
      <c r="ER31" s="73">
        <v>1</v>
      </c>
      <c r="ES31" s="73">
        <v>331166</v>
      </c>
      <c r="ET31" s="73">
        <v>1</v>
      </c>
      <c r="EU31" s="73">
        <v>331167</v>
      </c>
      <c r="EV31" s="73">
        <v>1</v>
      </c>
      <c r="EW31" s="73">
        <v>331168</v>
      </c>
      <c r="EX31" s="73">
        <v>1</v>
      </c>
      <c r="EY31" s="73">
        <v>331169</v>
      </c>
      <c r="EZ31" s="73">
        <v>1</v>
      </c>
      <c r="FA31" s="73">
        <v>331170</v>
      </c>
      <c r="FB31" s="73">
        <v>1</v>
      </c>
      <c r="FC31" s="7">
        <v>40013</v>
      </c>
      <c r="FD31" s="7">
        <v>1</v>
      </c>
      <c r="FE31" s="7">
        <v>20100</v>
      </c>
      <c r="FF31" s="7">
        <v>1</v>
      </c>
      <c r="FG31" s="7">
        <v>20100</v>
      </c>
      <c r="FH31" s="7">
        <v>1</v>
      </c>
      <c r="FI31" s="7"/>
      <c r="FJ31" s="7"/>
      <c r="FR31" s="2">
        <v>99999</v>
      </c>
      <c r="FS31" s="2">
        <v>0</v>
      </c>
      <c r="FT31" s="2">
        <v>400</v>
      </c>
      <c r="FU31" s="2"/>
      <c r="FV31" s="2"/>
      <c r="FW31" s="2"/>
      <c r="FX31" s="2"/>
      <c r="FY31" s="2"/>
      <c r="FZ31" s="77">
        <v>0</v>
      </c>
      <c r="GA31" s="2">
        <v>1</v>
      </c>
      <c r="GB31" s="2"/>
      <c r="GD31"/>
    </row>
    <row r="32" s="15" customFormat="1" ht="15" customHeight="1" spans="1:186">
      <c r="A32" s="7">
        <v>4010512</v>
      </c>
      <c r="B32" s="7">
        <f t="shared" ref="B32" si="71">B19</f>
        <v>72</v>
      </c>
      <c r="C32" s="7">
        <f t="shared" ref="C32:C54" si="72">C19</f>
        <v>4</v>
      </c>
      <c r="D32" s="32" t="s">
        <v>313</v>
      </c>
      <c r="E32" s="7" t="s">
        <v>314</v>
      </c>
      <c r="F32" s="31" t="s">
        <v>239</v>
      </c>
      <c r="G32" s="7">
        <v>1</v>
      </c>
      <c r="H32" s="7" t="s">
        <v>191</v>
      </c>
      <c r="I32" s="7" t="s">
        <v>187</v>
      </c>
      <c r="J32" s="37">
        <v>1485</v>
      </c>
      <c r="K32" s="39">
        <v>1435</v>
      </c>
      <c r="L32" s="39"/>
      <c r="M32" s="29" t="s">
        <v>193</v>
      </c>
      <c r="N32" s="7">
        <v>10</v>
      </c>
      <c r="O32" s="7">
        <v>10</v>
      </c>
      <c r="P32" s="40">
        <f t="shared" si="17"/>
        <v>2401</v>
      </c>
      <c r="Q32" s="7"/>
      <c r="R32" s="7"/>
      <c r="S32" s="48">
        <f t="shared" ref="S32" si="73">S19</f>
        <v>0</v>
      </c>
      <c r="T32" s="47" t="s">
        <v>194</v>
      </c>
      <c r="U32" s="7" t="s">
        <v>195</v>
      </c>
      <c r="V32" s="7">
        <v>0</v>
      </c>
      <c r="W32" s="7">
        <v>0</v>
      </c>
      <c r="X32" s="40">
        <v>0</v>
      </c>
      <c r="Y32" s="7"/>
      <c r="Z32" s="7"/>
      <c r="AA32" s="7"/>
      <c r="AB32" s="7" t="s">
        <v>195</v>
      </c>
      <c r="AC32" s="7">
        <v>0</v>
      </c>
      <c r="AD32" s="7" t="s">
        <v>195</v>
      </c>
      <c r="AE32" s="7" t="s">
        <v>195</v>
      </c>
      <c r="AF32" s="7" t="s">
        <v>195</v>
      </c>
      <c r="AG32" s="7" t="s">
        <v>195</v>
      </c>
      <c r="AH32" s="40">
        <v>0</v>
      </c>
      <c r="AI32" s="40">
        <v>0</v>
      </c>
      <c r="AJ32" s="40">
        <v>1</v>
      </c>
      <c r="AK32" s="40">
        <v>0</v>
      </c>
      <c r="AL32" s="40">
        <v>1</v>
      </c>
      <c r="AM32" s="40">
        <v>0</v>
      </c>
      <c r="AN32" s="28">
        <v>0</v>
      </c>
      <c r="AO32" s="28">
        <v>0</v>
      </c>
      <c r="AP32" s="7" t="s">
        <v>315</v>
      </c>
      <c r="AQ32" s="7">
        <v>1</v>
      </c>
      <c r="AR32" s="7">
        <v>161504</v>
      </c>
      <c r="AS32" s="7" t="s">
        <v>199</v>
      </c>
      <c r="AT32" s="48">
        <v>3</v>
      </c>
      <c r="AU32" s="48">
        <v>1</v>
      </c>
      <c r="AV32" s="48">
        <v>3</v>
      </c>
      <c r="AW32" s="48">
        <v>500</v>
      </c>
      <c r="AX32" s="48">
        <v>250</v>
      </c>
      <c r="AY32" s="48">
        <v>0</v>
      </c>
      <c r="AZ32" s="48">
        <v>0</v>
      </c>
      <c r="BA32" s="7"/>
      <c r="BB32" s="7"/>
      <c r="BC32" s="7"/>
      <c r="BD32" s="7"/>
      <c r="BE32" s="48">
        <v>0</v>
      </c>
      <c r="BF32" s="48">
        <v>1</v>
      </c>
      <c r="BG32" s="48">
        <f t="shared" si="39"/>
        <v>100</v>
      </c>
      <c r="BH32" s="48">
        <f t="shared" si="40"/>
        <v>100</v>
      </c>
      <c r="BI32" s="7">
        <v>0</v>
      </c>
      <c r="BJ32" s="7">
        <v>0</v>
      </c>
      <c r="BK32" s="7">
        <v>0</v>
      </c>
      <c r="BL32" s="7">
        <v>0</v>
      </c>
      <c r="BM32" s="7">
        <v>0</v>
      </c>
      <c r="BN32" s="7">
        <v>0</v>
      </c>
      <c r="BO32" s="7">
        <v>0</v>
      </c>
      <c r="BP32" s="7">
        <v>0</v>
      </c>
      <c r="BQ32" s="7">
        <v>0</v>
      </c>
      <c r="BR32" s="7">
        <v>0</v>
      </c>
      <c r="BS32" s="7">
        <v>0</v>
      </c>
      <c r="BT32" s="7">
        <v>0</v>
      </c>
      <c r="BU32" s="7">
        <v>0</v>
      </c>
      <c r="BV32" s="7">
        <v>0</v>
      </c>
      <c r="BW32" s="7">
        <v>0</v>
      </c>
      <c r="BX32" s="7">
        <v>0</v>
      </c>
      <c r="BY32" s="7">
        <v>0</v>
      </c>
      <c r="BZ32" s="7">
        <v>0</v>
      </c>
      <c r="CA32" s="7">
        <v>0</v>
      </c>
      <c r="CB32" s="7">
        <v>0</v>
      </c>
      <c r="CC32" s="7">
        <v>0</v>
      </c>
      <c r="CD32" s="7">
        <v>0</v>
      </c>
      <c r="CE32" s="7">
        <v>0</v>
      </c>
      <c r="CF32" s="7">
        <v>0</v>
      </c>
      <c r="CG32" s="7">
        <v>0</v>
      </c>
      <c r="CH32" s="7">
        <v>0</v>
      </c>
      <c r="CI32" s="7">
        <v>0</v>
      </c>
      <c r="CJ32" s="7">
        <v>0</v>
      </c>
      <c r="CK32" s="7">
        <v>0</v>
      </c>
      <c r="CL32" s="40">
        <v>0</v>
      </c>
      <c r="CM32" s="40">
        <v>0</v>
      </c>
      <c r="CN32" s="40">
        <v>0</v>
      </c>
      <c r="CO32" s="40">
        <v>0</v>
      </c>
      <c r="CP32" s="7">
        <v>0</v>
      </c>
      <c r="CQ32" s="7">
        <v>0</v>
      </c>
      <c r="CR32" s="7">
        <v>0</v>
      </c>
      <c r="CS32" s="40">
        <v>0</v>
      </c>
      <c r="CT32" s="7">
        <v>0</v>
      </c>
      <c r="CU32" s="7">
        <v>0</v>
      </c>
      <c r="CV32" s="39"/>
      <c r="CW32" s="39"/>
      <c r="CX32" s="39"/>
      <c r="CY32" s="39"/>
      <c r="CZ32" s="39"/>
      <c r="DA32" s="39"/>
      <c r="DB32" s="39"/>
      <c r="DC32" s="39"/>
      <c r="DD32" s="7">
        <v>2</v>
      </c>
      <c r="DE32" s="7">
        <v>30</v>
      </c>
      <c r="DF32" s="7">
        <v>60</v>
      </c>
      <c r="DG32" s="7"/>
      <c r="DH32" s="7">
        <v>0</v>
      </c>
      <c r="DI32" s="7">
        <v>1</v>
      </c>
      <c r="DJ32" s="7">
        <v>6</v>
      </c>
      <c r="DK32" s="7">
        <v>9</v>
      </c>
      <c r="DL32" s="7" t="s">
        <v>242</v>
      </c>
      <c r="DM32" s="7"/>
      <c r="DN32" s="7"/>
      <c r="DO32" s="7"/>
      <c r="DP32" s="7"/>
      <c r="DQ32" s="7"/>
      <c r="DR32" s="7"/>
      <c r="DS32" s="7"/>
      <c r="DT32" s="7"/>
      <c r="DU32" s="7"/>
      <c r="DV32" s="7"/>
      <c r="DW32" s="7"/>
      <c r="DX32" s="7">
        <f t="shared" si="38"/>
        <v>4010512</v>
      </c>
      <c r="DY32" s="7"/>
      <c r="DZ32" s="67">
        <v>0</v>
      </c>
      <c r="EA32" s="7"/>
      <c r="EB32" s="40"/>
      <c r="EC32" s="7"/>
      <c r="ED32" s="7" t="s">
        <v>242</v>
      </c>
      <c r="EE32" s="7" t="s">
        <v>242</v>
      </c>
      <c r="EF32" s="7">
        <v>50</v>
      </c>
      <c r="EI32" s="73">
        <v>331161</v>
      </c>
      <c r="EJ32" s="73">
        <v>1</v>
      </c>
      <c r="EK32" s="73">
        <v>331162</v>
      </c>
      <c r="EL32" s="73">
        <v>1</v>
      </c>
      <c r="EM32" s="73">
        <v>331163</v>
      </c>
      <c r="EN32" s="73">
        <v>1</v>
      </c>
      <c r="EO32" s="73">
        <v>331164</v>
      </c>
      <c r="EP32" s="73">
        <v>1</v>
      </c>
      <c r="EQ32" s="73">
        <v>331165</v>
      </c>
      <c r="ER32" s="73">
        <v>1</v>
      </c>
      <c r="ES32" s="73">
        <v>331166</v>
      </c>
      <c r="ET32" s="73">
        <v>1</v>
      </c>
      <c r="EU32" s="73">
        <v>331167</v>
      </c>
      <c r="EV32" s="73">
        <v>1</v>
      </c>
      <c r="EW32" s="73">
        <v>331168</v>
      </c>
      <c r="EX32" s="73">
        <v>1</v>
      </c>
      <c r="EY32" s="73">
        <v>331169</v>
      </c>
      <c r="EZ32" s="73">
        <v>1</v>
      </c>
      <c r="FA32" s="73">
        <v>331170</v>
      </c>
      <c r="FB32" s="73">
        <v>1</v>
      </c>
      <c r="FC32" s="7">
        <v>40013</v>
      </c>
      <c r="FD32" s="7">
        <v>1</v>
      </c>
      <c r="FE32" s="7">
        <v>20100</v>
      </c>
      <c r="FF32" s="7">
        <v>1</v>
      </c>
      <c r="FG32" s="7">
        <v>20100</v>
      </c>
      <c r="FH32" s="7">
        <v>1</v>
      </c>
      <c r="FI32" s="7"/>
      <c r="FJ32" s="7"/>
      <c r="FR32" s="2">
        <v>99999</v>
      </c>
      <c r="FS32" s="2">
        <v>0</v>
      </c>
      <c r="FT32" s="2">
        <v>400</v>
      </c>
      <c r="FU32" s="2"/>
      <c r="FV32" s="2"/>
      <c r="FW32" s="2"/>
      <c r="FX32" s="2"/>
      <c r="FY32" s="2"/>
      <c r="FZ32" s="77">
        <v>0</v>
      </c>
      <c r="GA32" s="2">
        <v>1</v>
      </c>
      <c r="GB32" s="2"/>
      <c r="GD32"/>
    </row>
    <row r="33" s="15" customFormat="1" ht="15" customHeight="1" spans="1:186">
      <c r="A33" s="7">
        <v>4010613</v>
      </c>
      <c r="B33" s="7">
        <f t="shared" ref="B33:B42" si="74">B20</f>
        <v>88</v>
      </c>
      <c r="C33" s="7">
        <f t="shared" si="72"/>
        <v>5</v>
      </c>
      <c r="D33" s="32" t="s">
        <v>316</v>
      </c>
      <c r="E33" s="7" t="s">
        <v>317</v>
      </c>
      <c r="F33" s="31" t="s">
        <v>239</v>
      </c>
      <c r="G33" s="7">
        <v>1</v>
      </c>
      <c r="H33" s="7" t="s">
        <v>191</v>
      </c>
      <c r="I33" s="7" t="s">
        <v>187</v>
      </c>
      <c r="J33" s="37">
        <v>1496</v>
      </c>
      <c r="K33" s="39">
        <v>1429</v>
      </c>
      <c r="L33" s="39"/>
      <c r="M33" s="29" t="s">
        <v>193</v>
      </c>
      <c r="N33" s="7">
        <v>10</v>
      </c>
      <c r="O33" s="7">
        <v>10</v>
      </c>
      <c r="P33" s="40">
        <f t="shared" si="17"/>
        <v>2501</v>
      </c>
      <c r="Q33" s="7"/>
      <c r="R33" s="7"/>
      <c r="S33" s="48">
        <f t="shared" ref="S33:S54" si="75">S20</f>
        <v>0</v>
      </c>
      <c r="T33" s="47" t="s">
        <v>194</v>
      </c>
      <c r="U33" s="7" t="s">
        <v>195</v>
      </c>
      <c r="V33" s="7">
        <v>0</v>
      </c>
      <c r="W33" s="7">
        <v>0</v>
      </c>
      <c r="X33" s="40">
        <v>0</v>
      </c>
      <c r="Y33" s="7"/>
      <c r="Z33" s="7"/>
      <c r="AA33" s="7"/>
      <c r="AB33" s="7" t="s">
        <v>195</v>
      </c>
      <c r="AC33" s="7">
        <v>0</v>
      </c>
      <c r="AD33" s="7" t="s">
        <v>195</v>
      </c>
      <c r="AE33" s="7" t="s">
        <v>195</v>
      </c>
      <c r="AF33" s="7" t="s">
        <v>195</v>
      </c>
      <c r="AG33" s="7" t="s">
        <v>195</v>
      </c>
      <c r="AH33" s="40">
        <v>0</v>
      </c>
      <c r="AI33" s="40">
        <v>0</v>
      </c>
      <c r="AJ33" s="40">
        <v>1</v>
      </c>
      <c r="AK33" s="40">
        <v>0</v>
      </c>
      <c r="AL33" s="40">
        <v>1</v>
      </c>
      <c r="AM33" s="40">
        <v>0</v>
      </c>
      <c r="AN33" s="28">
        <v>0</v>
      </c>
      <c r="AO33" s="28">
        <v>0</v>
      </c>
      <c r="AP33" s="7" t="s">
        <v>318</v>
      </c>
      <c r="AQ33" s="7">
        <v>1</v>
      </c>
      <c r="AR33" s="7">
        <v>161504</v>
      </c>
      <c r="AS33" s="7" t="s">
        <v>199</v>
      </c>
      <c r="AT33" s="48">
        <v>3</v>
      </c>
      <c r="AU33" s="48">
        <v>1</v>
      </c>
      <c r="AV33" s="48">
        <v>3</v>
      </c>
      <c r="AW33" s="48">
        <v>500</v>
      </c>
      <c r="AX33" s="48">
        <v>250</v>
      </c>
      <c r="AY33" s="48">
        <v>0</v>
      </c>
      <c r="AZ33" s="48">
        <v>0</v>
      </c>
      <c r="BA33" s="7"/>
      <c r="BB33" s="7"/>
      <c r="BC33" s="7"/>
      <c r="BD33" s="7"/>
      <c r="BE33" s="48">
        <v>0</v>
      </c>
      <c r="BF33" s="48">
        <v>1</v>
      </c>
      <c r="BG33" s="48">
        <f t="shared" si="39"/>
        <v>100</v>
      </c>
      <c r="BH33" s="48">
        <f t="shared" si="40"/>
        <v>100</v>
      </c>
      <c r="BI33" s="7">
        <v>0</v>
      </c>
      <c r="BJ33" s="7">
        <v>0</v>
      </c>
      <c r="BK33" s="7">
        <v>0</v>
      </c>
      <c r="BL33" s="7">
        <v>0</v>
      </c>
      <c r="BM33" s="7">
        <v>0</v>
      </c>
      <c r="BN33" s="7">
        <v>0</v>
      </c>
      <c r="BO33" s="7">
        <v>0</v>
      </c>
      <c r="BP33" s="7">
        <v>0</v>
      </c>
      <c r="BQ33" s="7">
        <v>0</v>
      </c>
      <c r="BR33" s="7">
        <v>0</v>
      </c>
      <c r="BS33" s="7">
        <v>0</v>
      </c>
      <c r="BT33" s="7">
        <v>0</v>
      </c>
      <c r="BU33" s="7">
        <v>0</v>
      </c>
      <c r="BV33" s="7">
        <v>0</v>
      </c>
      <c r="BW33" s="7">
        <v>0</v>
      </c>
      <c r="BX33" s="7">
        <v>0</v>
      </c>
      <c r="BY33" s="7">
        <v>0</v>
      </c>
      <c r="BZ33" s="7">
        <v>0</v>
      </c>
      <c r="CA33" s="7">
        <v>0</v>
      </c>
      <c r="CB33" s="7">
        <v>0</v>
      </c>
      <c r="CC33" s="7">
        <v>0</v>
      </c>
      <c r="CD33" s="7">
        <v>0</v>
      </c>
      <c r="CE33" s="7">
        <v>0</v>
      </c>
      <c r="CF33" s="7">
        <v>0</v>
      </c>
      <c r="CG33" s="7">
        <v>0</v>
      </c>
      <c r="CH33" s="7">
        <v>0</v>
      </c>
      <c r="CI33" s="7">
        <v>0</v>
      </c>
      <c r="CJ33" s="7">
        <v>0</v>
      </c>
      <c r="CK33" s="7">
        <v>0</v>
      </c>
      <c r="CL33" s="40">
        <v>0</v>
      </c>
      <c r="CM33" s="40">
        <v>0</v>
      </c>
      <c r="CN33" s="40">
        <v>0</v>
      </c>
      <c r="CO33" s="40">
        <v>0</v>
      </c>
      <c r="CP33" s="7">
        <v>0</v>
      </c>
      <c r="CQ33" s="7">
        <v>0</v>
      </c>
      <c r="CR33" s="7">
        <v>0</v>
      </c>
      <c r="CS33" s="40">
        <v>0</v>
      </c>
      <c r="CT33" s="7">
        <v>0</v>
      </c>
      <c r="CU33" s="7">
        <v>0</v>
      </c>
      <c r="CV33" s="39"/>
      <c r="CW33" s="39"/>
      <c r="CX33" s="39"/>
      <c r="CY33" s="39"/>
      <c r="CZ33" s="39"/>
      <c r="DA33" s="39"/>
      <c r="DB33" s="39"/>
      <c r="DC33" s="39"/>
      <c r="DD33" s="7">
        <v>2</v>
      </c>
      <c r="DE33" s="7">
        <v>30</v>
      </c>
      <c r="DF33" s="7">
        <v>60</v>
      </c>
      <c r="DG33" s="7"/>
      <c r="DH33" s="7">
        <v>0</v>
      </c>
      <c r="DI33" s="7">
        <v>6</v>
      </c>
      <c r="DJ33" s="7">
        <v>9</v>
      </c>
      <c r="DK33" s="7" t="s">
        <v>242</v>
      </c>
      <c r="DL33" s="7" t="s">
        <v>242</v>
      </c>
      <c r="DM33" s="7"/>
      <c r="DN33" s="7"/>
      <c r="DO33" s="7"/>
      <c r="DP33" s="7"/>
      <c r="DQ33" s="7"/>
      <c r="DR33" s="7"/>
      <c r="DS33" s="7"/>
      <c r="DT33" s="7"/>
      <c r="DU33" s="7"/>
      <c r="DV33" s="7"/>
      <c r="DW33" s="7"/>
      <c r="DX33" s="7">
        <f t="shared" si="38"/>
        <v>4010613</v>
      </c>
      <c r="DY33" s="7"/>
      <c r="DZ33" s="67">
        <v>0</v>
      </c>
      <c r="EA33" s="7"/>
      <c r="EB33" s="40"/>
      <c r="EC33" s="7"/>
      <c r="ED33" s="7" t="s">
        <v>242</v>
      </c>
      <c r="EE33" s="7" t="s">
        <v>242</v>
      </c>
      <c r="EF33" s="7">
        <v>50</v>
      </c>
      <c r="EI33" s="73">
        <v>331161</v>
      </c>
      <c r="EJ33" s="73">
        <v>1</v>
      </c>
      <c r="EK33" s="73">
        <v>331162</v>
      </c>
      <c r="EL33" s="73">
        <v>1</v>
      </c>
      <c r="EM33" s="73">
        <v>331163</v>
      </c>
      <c r="EN33" s="73">
        <v>1</v>
      </c>
      <c r="EO33" s="73">
        <v>331164</v>
      </c>
      <c r="EP33" s="73">
        <v>1</v>
      </c>
      <c r="EQ33" s="73">
        <v>331165</v>
      </c>
      <c r="ER33" s="73">
        <v>1</v>
      </c>
      <c r="ES33" s="73">
        <v>331166</v>
      </c>
      <c r="ET33" s="73">
        <v>1</v>
      </c>
      <c r="EU33" s="73">
        <v>331167</v>
      </c>
      <c r="EV33" s="73">
        <v>1</v>
      </c>
      <c r="EW33" s="73">
        <v>331168</v>
      </c>
      <c r="EX33" s="73">
        <v>1</v>
      </c>
      <c r="EY33" s="73">
        <v>331169</v>
      </c>
      <c r="EZ33" s="73">
        <v>1</v>
      </c>
      <c r="FA33" s="73">
        <v>331170</v>
      </c>
      <c r="FB33" s="73">
        <v>1</v>
      </c>
      <c r="FC33" s="7">
        <v>40013</v>
      </c>
      <c r="FD33" s="7">
        <v>1</v>
      </c>
      <c r="FE33" s="7">
        <v>20100</v>
      </c>
      <c r="FF33" s="7">
        <v>1</v>
      </c>
      <c r="FG33" s="7">
        <v>20100</v>
      </c>
      <c r="FH33" s="7">
        <v>1</v>
      </c>
      <c r="FI33" s="7"/>
      <c r="FJ33" s="7"/>
      <c r="FR33" s="2">
        <v>99999</v>
      </c>
      <c r="FS33" s="2">
        <v>0</v>
      </c>
      <c r="FT33" s="2">
        <v>400</v>
      </c>
      <c r="FU33" s="2"/>
      <c r="FV33" s="2"/>
      <c r="FW33" s="2"/>
      <c r="FX33" s="2"/>
      <c r="FY33" s="2"/>
      <c r="FZ33" s="77">
        <v>0</v>
      </c>
      <c r="GA33" s="2">
        <v>1</v>
      </c>
      <c r="GB33" s="2"/>
      <c r="GD33"/>
    </row>
    <row r="34" s="2" customFormat="1" ht="15" customHeight="1" spans="1:186">
      <c r="A34" s="7">
        <v>4020101</v>
      </c>
      <c r="B34" s="7">
        <f t="shared" si="74"/>
        <v>1288</v>
      </c>
      <c r="C34" s="7">
        <f t="shared" si="72"/>
        <v>0</v>
      </c>
      <c r="D34" s="32" t="s">
        <v>319</v>
      </c>
      <c r="E34" s="7" t="s">
        <v>320</v>
      </c>
      <c r="F34" s="31" t="s">
        <v>239</v>
      </c>
      <c r="G34" s="7">
        <v>1</v>
      </c>
      <c r="H34" s="7" t="s">
        <v>187</v>
      </c>
      <c r="I34" s="7" t="s">
        <v>187</v>
      </c>
      <c r="J34" s="35">
        <v>1529</v>
      </c>
      <c r="K34" s="38">
        <v>401</v>
      </c>
      <c r="L34" s="39"/>
      <c r="M34" s="29" t="s">
        <v>193</v>
      </c>
      <c r="N34" s="7">
        <f>N21+10</f>
        <v>20</v>
      </c>
      <c r="O34" s="7">
        <v>20</v>
      </c>
      <c r="P34" s="40">
        <f t="shared" si="17"/>
        <v>2001</v>
      </c>
      <c r="Q34" s="7"/>
      <c r="R34" s="7"/>
      <c r="S34" s="48">
        <f t="shared" si="75"/>
        <v>0</v>
      </c>
      <c r="T34" s="47" t="s">
        <v>240</v>
      </c>
      <c r="U34" s="7" t="s">
        <v>195</v>
      </c>
      <c r="V34" s="7">
        <v>0</v>
      </c>
      <c r="W34" s="7">
        <v>0</v>
      </c>
      <c r="X34" s="40">
        <v>0</v>
      </c>
      <c r="Y34" s="7"/>
      <c r="Z34" s="7"/>
      <c r="AA34" s="7"/>
      <c r="AB34" s="7" t="s">
        <v>195</v>
      </c>
      <c r="AC34" s="7">
        <v>0</v>
      </c>
      <c r="AD34" s="7" t="s">
        <v>195</v>
      </c>
      <c r="AE34" s="7" t="s">
        <v>195</v>
      </c>
      <c r="AF34" s="7" t="s">
        <v>195</v>
      </c>
      <c r="AG34" s="7" t="s">
        <v>195</v>
      </c>
      <c r="AH34" s="40">
        <v>0</v>
      </c>
      <c r="AI34" s="40">
        <v>0</v>
      </c>
      <c r="AJ34" s="40">
        <v>1</v>
      </c>
      <c r="AK34" s="40">
        <v>0</v>
      </c>
      <c r="AL34" s="40">
        <v>1</v>
      </c>
      <c r="AM34" s="40">
        <v>0</v>
      </c>
      <c r="AN34" s="28">
        <v>0</v>
      </c>
      <c r="AO34" s="28">
        <v>0</v>
      </c>
      <c r="AP34" s="7" t="s">
        <v>321</v>
      </c>
      <c r="AQ34" s="7">
        <v>1</v>
      </c>
      <c r="AR34" s="7">
        <v>161504</v>
      </c>
      <c r="AS34" s="7" t="s">
        <v>199</v>
      </c>
      <c r="AT34" s="48">
        <v>3</v>
      </c>
      <c r="AU34" s="48">
        <v>1</v>
      </c>
      <c r="AV34" s="48">
        <v>3</v>
      </c>
      <c r="AW34" s="48">
        <v>500</v>
      </c>
      <c r="AX34" s="48">
        <v>250</v>
      </c>
      <c r="AY34" s="48">
        <v>0</v>
      </c>
      <c r="AZ34" s="48">
        <v>0</v>
      </c>
      <c r="BA34" s="7"/>
      <c r="BB34" s="7"/>
      <c r="BC34" s="7"/>
      <c r="BD34" s="7"/>
      <c r="BE34" s="48">
        <v>0</v>
      </c>
      <c r="BF34" s="48">
        <v>1</v>
      </c>
      <c r="BG34" s="48">
        <f t="shared" si="39"/>
        <v>150</v>
      </c>
      <c r="BH34" s="48">
        <f t="shared" si="40"/>
        <v>150</v>
      </c>
      <c r="BI34" s="7">
        <v>0</v>
      </c>
      <c r="BJ34" s="7">
        <v>0</v>
      </c>
      <c r="BK34" s="7">
        <v>0</v>
      </c>
      <c r="BL34" s="7">
        <v>0</v>
      </c>
      <c r="BM34" s="7">
        <v>0</v>
      </c>
      <c r="BN34" s="7">
        <v>0</v>
      </c>
      <c r="BO34" s="7">
        <v>0</v>
      </c>
      <c r="BP34" s="7">
        <v>0</v>
      </c>
      <c r="BQ34" s="7">
        <v>0</v>
      </c>
      <c r="BR34" s="7">
        <v>0</v>
      </c>
      <c r="BS34" s="7">
        <v>0</v>
      </c>
      <c r="BT34" s="7">
        <v>0</v>
      </c>
      <c r="BU34" s="7">
        <v>0</v>
      </c>
      <c r="BV34" s="7">
        <v>0</v>
      </c>
      <c r="BW34" s="7">
        <v>0</v>
      </c>
      <c r="BX34" s="7">
        <v>0</v>
      </c>
      <c r="BY34" s="7">
        <v>0</v>
      </c>
      <c r="BZ34" s="7">
        <v>0</v>
      </c>
      <c r="CA34" s="7">
        <v>0</v>
      </c>
      <c r="CB34" s="7">
        <v>0</v>
      </c>
      <c r="CC34" s="7">
        <v>0</v>
      </c>
      <c r="CD34" s="7">
        <v>0</v>
      </c>
      <c r="CE34" s="7">
        <v>0</v>
      </c>
      <c r="CF34" s="7">
        <v>0</v>
      </c>
      <c r="CG34" s="7">
        <v>0</v>
      </c>
      <c r="CH34" s="7">
        <v>0</v>
      </c>
      <c r="CI34" s="7">
        <v>0</v>
      </c>
      <c r="CJ34" s="7">
        <v>0</v>
      </c>
      <c r="CK34" s="7">
        <v>0</v>
      </c>
      <c r="CL34" s="40">
        <v>0</v>
      </c>
      <c r="CM34" s="40">
        <v>0</v>
      </c>
      <c r="CN34" s="40">
        <v>0</v>
      </c>
      <c r="CO34" s="40">
        <v>0</v>
      </c>
      <c r="CP34" s="7">
        <v>0</v>
      </c>
      <c r="CQ34" s="7">
        <v>0</v>
      </c>
      <c r="CR34" s="7">
        <v>0</v>
      </c>
      <c r="CS34" s="40">
        <v>0</v>
      </c>
      <c r="CT34" s="7">
        <v>0</v>
      </c>
      <c r="CU34" s="7">
        <v>0</v>
      </c>
      <c r="CV34" s="39"/>
      <c r="CW34" s="39"/>
      <c r="CX34" s="39" t="s">
        <v>210</v>
      </c>
      <c r="CY34" s="39" t="s">
        <v>211</v>
      </c>
      <c r="CZ34" s="39"/>
      <c r="DA34" s="39"/>
      <c r="DB34" s="39" t="s">
        <v>212</v>
      </c>
      <c r="DC34" s="39" t="s">
        <v>212</v>
      </c>
      <c r="DD34" s="7">
        <v>2</v>
      </c>
      <c r="DE34" s="7">
        <v>30</v>
      </c>
      <c r="DF34" s="7">
        <v>60</v>
      </c>
      <c r="DG34" s="7"/>
      <c r="DH34" s="7">
        <v>0</v>
      </c>
      <c r="DI34" s="7">
        <v>2</v>
      </c>
      <c r="DJ34" s="7">
        <v>4</v>
      </c>
      <c r="DK34" s="7">
        <v>7</v>
      </c>
      <c r="DL34" s="7">
        <v>8</v>
      </c>
      <c r="DM34" s="7"/>
      <c r="DN34" s="7"/>
      <c r="DO34" s="7"/>
      <c r="DP34" s="7"/>
      <c r="DQ34" s="7"/>
      <c r="DR34" s="7"/>
      <c r="DS34" s="7"/>
      <c r="DT34" s="7"/>
      <c r="DU34" s="7"/>
      <c r="DV34" s="7"/>
      <c r="DW34" s="7"/>
      <c r="DX34" s="7">
        <f t="shared" si="38"/>
        <v>4020101</v>
      </c>
      <c r="DY34" s="7"/>
      <c r="DZ34" s="67">
        <v>0</v>
      </c>
      <c r="EA34" s="7"/>
      <c r="EB34" s="40"/>
      <c r="EC34" s="7"/>
      <c r="ED34" s="7" t="s">
        <v>242</v>
      </c>
      <c r="EE34" s="7" t="s">
        <v>242</v>
      </c>
      <c r="EF34" s="7">
        <v>50</v>
      </c>
      <c r="EI34" s="73">
        <v>331102</v>
      </c>
      <c r="EJ34" s="73">
        <v>1</v>
      </c>
      <c r="EK34" s="73">
        <v>331103</v>
      </c>
      <c r="EL34" s="73">
        <v>1</v>
      </c>
      <c r="EM34" s="73">
        <v>331104</v>
      </c>
      <c r="EN34" s="73">
        <v>1</v>
      </c>
      <c r="EO34" s="73">
        <v>331105</v>
      </c>
      <c r="EP34" s="73">
        <v>1</v>
      </c>
      <c r="EQ34" s="73">
        <v>331106</v>
      </c>
      <c r="ER34" s="73">
        <v>1</v>
      </c>
      <c r="ES34" s="73">
        <v>331107</v>
      </c>
      <c r="ET34" s="73">
        <v>1</v>
      </c>
      <c r="EU34" s="73">
        <v>331108</v>
      </c>
      <c r="EV34" s="73">
        <v>1</v>
      </c>
      <c r="EW34" s="73">
        <v>331109</v>
      </c>
      <c r="EX34" s="73">
        <v>1</v>
      </c>
      <c r="EY34" s="73">
        <v>331110</v>
      </c>
      <c r="EZ34" s="2">
        <v>1</v>
      </c>
      <c r="FB34" s="73">
        <v>1</v>
      </c>
      <c r="FC34" s="7">
        <v>40013</v>
      </c>
      <c r="FD34" s="7">
        <v>1</v>
      </c>
      <c r="FE34" s="7">
        <v>20100</v>
      </c>
      <c r="FF34" s="7">
        <v>1</v>
      </c>
      <c r="FG34" s="7">
        <v>20100</v>
      </c>
      <c r="FH34" s="7">
        <v>1</v>
      </c>
      <c r="FI34" s="7"/>
      <c r="FJ34" s="7"/>
      <c r="FR34" s="2">
        <v>99999</v>
      </c>
      <c r="FS34" s="2">
        <v>0</v>
      </c>
      <c r="FT34" s="2">
        <v>600</v>
      </c>
      <c r="FZ34" s="77">
        <v>0</v>
      </c>
      <c r="GA34" s="2">
        <v>1</v>
      </c>
      <c r="GD34"/>
    </row>
    <row r="35" s="2" customFormat="1" ht="15" customHeight="1" spans="1:186">
      <c r="A35" s="7">
        <v>4020102</v>
      </c>
      <c r="B35" s="7">
        <f t="shared" si="74"/>
        <v>4360</v>
      </c>
      <c r="C35" s="7">
        <f t="shared" si="72"/>
        <v>0</v>
      </c>
      <c r="D35" s="5" t="s">
        <v>322</v>
      </c>
      <c r="E35" s="7" t="s">
        <v>323</v>
      </c>
      <c r="F35" s="31" t="s">
        <v>239</v>
      </c>
      <c r="G35" s="7">
        <v>1</v>
      </c>
      <c r="H35" s="7" t="s">
        <v>187</v>
      </c>
      <c r="I35" s="7" t="s">
        <v>187</v>
      </c>
      <c r="J35" s="35">
        <v>1519</v>
      </c>
      <c r="K35" s="38">
        <v>201</v>
      </c>
      <c r="L35" s="39"/>
      <c r="M35" s="29" t="s">
        <v>193</v>
      </c>
      <c r="N35" s="7">
        <f t="shared" ref="N35" si="76">N22+10</f>
        <v>20</v>
      </c>
      <c r="O35" s="7">
        <v>20</v>
      </c>
      <c r="P35" s="40">
        <f t="shared" si="17"/>
        <v>2001</v>
      </c>
      <c r="Q35" s="7"/>
      <c r="R35" s="7"/>
      <c r="S35" s="48">
        <f t="shared" si="75"/>
        <v>0</v>
      </c>
      <c r="T35" s="47" t="s">
        <v>245</v>
      </c>
      <c r="U35" s="7" t="s">
        <v>195</v>
      </c>
      <c r="V35" s="7">
        <v>0</v>
      </c>
      <c r="W35" s="7">
        <v>0</v>
      </c>
      <c r="X35" s="40">
        <v>0</v>
      </c>
      <c r="Y35" s="7"/>
      <c r="Z35" s="7"/>
      <c r="AA35" s="7"/>
      <c r="AB35" s="7" t="s">
        <v>195</v>
      </c>
      <c r="AC35" s="7">
        <v>0</v>
      </c>
      <c r="AD35" s="7" t="s">
        <v>195</v>
      </c>
      <c r="AE35" s="7" t="s">
        <v>195</v>
      </c>
      <c r="AF35" s="7" t="s">
        <v>195</v>
      </c>
      <c r="AG35" s="7" t="s">
        <v>195</v>
      </c>
      <c r="AH35" s="40">
        <v>0</v>
      </c>
      <c r="AI35" s="40">
        <v>0</v>
      </c>
      <c r="AJ35" s="40">
        <v>1</v>
      </c>
      <c r="AK35" s="40">
        <v>0</v>
      </c>
      <c r="AL35" s="40">
        <v>1</v>
      </c>
      <c r="AM35" s="40">
        <v>0</v>
      </c>
      <c r="AN35" s="28">
        <v>0</v>
      </c>
      <c r="AO35" s="28">
        <v>0</v>
      </c>
      <c r="AP35" s="7" t="s">
        <v>324</v>
      </c>
      <c r="AQ35" s="7">
        <v>1</v>
      </c>
      <c r="AR35" s="7">
        <v>161504</v>
      </c>
      <c r="AS35" s="7" t="s">
        <v>199</v>
      </c>
      <c r="AT35" s="48">
        <v>3</v>
      </c>
      <c r="AU35" s="48">
        <v>1</v>
      </c>
      <c r="AV35" s="48">
        <v>3</v>
      </c>
      <c r="AW35" s="48">
        <v>500</v>
      </c>
      <c r="AX35" s="48">
        <v>250</v>
      </c>
      <c r="AY35" s="48">
        <v>0</v>
      </c>
      <c r="AZ35" s="48">
        <v>0</v>
      </c>
      <c r="BA35" s="7"/>
      <c r="BB35" s="7"/>
      <c r="BC35" s="7"/>
      <c r="BD35" s="7"/>
      <c r="BE35" s="48">
        <v>0</v>
      </c>
      <c r="BF35" s="48">
        <v>1</v>
      </c>
      <c r="BG35" s="48">
        <f t="shared" si="39"/>
        <v>150</v>
      </c>
      <c r="BH35" s="48">
        <f t="shared" si="40"/>
        <v>150</v>
      </c>
      <c r="BI35" s="7">
        <v>0</v>
      </c>
      <c r="BJ35" s="7">
        <v>0</v>
      </c>
      <c r="BK35" s="7">
        <v>0</v>
      </c>
      <c r="BL35" s="7">
        <v>0</v>
      </c>
      <c r="BM35" s="7">
        <v>0</v>
      </c>
      <c r="BN35" s="7">
        <v>0</v>
      </c>
      <c r="BO35" s="7">
        <v>0</v>
      </c>
      <c r="BP35" s="7">
        <v>0</v>
      </c>
      <c r="BQ35" s="7">
        <v>0</v>
      </c>
      <c r="BR35" s="7">
        <v>0</v>
      </c>
      <c r="BS35" s="7">
        <v>0</v>
      </c>
      <c r="BT35" s="7">
        <v>0</v>
      </c>
      <c r="BU35" s="7">
        <v>0</v>
      </c>
      <c r="BV35" s="7">
        <v>0</v>
      </c>
      <c r="BW35" s="7">
        <v>0</v>
      </c>
      <c r="BX35" s="7">
        <v>0</v>
      </c>
      <c r="BY35" s="7">
        <v>0</v>
      </c>
      <c r="BZ35" s="7">
        <v>0</v>
      </c>
      <c r="CA35" s="7">
        <v>0</v>
      </c>
      <c r="CB35" s="7">
        <v>0</v>
      </c>
      <c r="CC35" s="7">
        <v>0</v>
      </c>
      <c r="CD35" s="7">
        <v>0</v>
      </c>
      <c r="CE35" s="7">
        <v>0</v>
      </c>
      <c r="CF35" s="7">
        <v>0</v>
      </c>
      <c r="CG35" s="7">
        <v>0</v>
      </c>
      <c r="CH35" s="7">
        <v>0</v>
      </c>
      <c r="CI35" s="7">
        <v>0</v>
      </c>
      <c r="CJ35" s="7">
        <v>0</v>
      </c>
      <c r="CK35" s="7">
        <v>0</v>
      </c>
      <c r="CL35" s="40">
        <v>0</v>
      </c>
      <c r="CM35" s="40">
        <v>0</v>
      </c>
      <c r="CN35" s="40">
        <v>0</v>
      </c>
      <c r="CO35" s="40">
        <v>0</v>
      </c>
      <c r="CP35" s="7">
        <v>0</v>
      </c>
      <c r="CQ35" s="7">
        <v>0</v>
      </c>
      <c r="CR35" s="7">
        <v>0</v>
      </c>
      <c r="CS35" s="40">
        <v>0</v>
      </c>
      <c r="CT35" s="7">
        <v>0</v>
      </c>
      <c r="CU35" s="7">
        <v>0</v>
      </c>
      <c r="CV35" s="39"/>
      <c r="CW35" s="39"/>
      <c r="CX35" s="39" t="s">
        <v>210</v>
      </c>
      <c r="CY35" s="39" t="s">
        <v>211</v>
      </c>
      <c r="CZ35" s="39"/>
      <c r="DA35" s="39"/>
      <c r="DB35" s="39" t="s">
        <v>212</v>
      </c>
      <c r="DC35" s="39" t="s">
        <v>212</v>
      </c>
      <c r="DD35" s="7">
        <v>2</v>
      </c>
      <c r="DE35" s="7">
        <v>30</v>
      </c>
      <c r="DF35" s="7">
        <v>60</v>
      </c>
      <c r="DG35" s="7"/>
      <c r="DH35" s="7">
        <v>0</v>
      </c>
      <c r="DI35" s="7">
        <v>2</v>
      </c>
      <c r="DJ35" s="7">
        <v>4</v>
      </c>
      <c r="DK35" s="7">
        <v>7</v>
      </c>
      <c r="DL35" s="7">
        <v>8</v>
      </c>
      <c r="DM35" s="7"/>
      <c r="DN35" s="7"/>
      <c r="DO35" s="7"/>
      <c r="DP35" s="7"/>
      <c r="DQ35" s="7"/>
      <c r="DR35" s="7"/>
      <c r="DS35" s="7"/>
      <c r="DT35" s="7"/>
      <c r="DU35" s="7"/>
      <c r="DV35" s="7"/>
      <c r="DW35" s="7"/>
      <c r="DX35" s="7">
        <f t="shared" si="38"/>
        <v>4020102</v>
      </c>
      <c r="DY35" s="7"/>
      <c r="DZ35" s="67">
        <v>0</v>
      </c>
      <c r="EA35" s="7"/>
      <c r="EB35" s="40"/>
      <c r="EC35" s="7"/>
      <c r="ED35" s="7" t="s">
        <v>242</v>
      </c>
      <c r="EE35" s="7" t="s">
        <v>242</v>
      </c>
      <c r="EF35" s="7">
        <v>50</v>
      </c>
      <c r="EI35" s="73">
        <v>331102</v>
      </c>
      <c r="EJ35" s="73">
        <v>1</v>
      </c>
      <c r="EK35" s="73">
        <v>331103</v>
      </c>
      <c r="EL35" s="73">
        <v>1</v>
      </c>
      <c r="EM35" s="73">
        <v>331104</v>
      </c>
      <c r="EN35" s="73">
        <v>1</v>
      </c>
      <c r="EO35" s="73">
        <v>331105</v>
      </c>
      <c r="EP35" s="73">
        <v>1</v>
      </c>
      <c r="EQ35" s="73">
        <v>331106</v>
      </c>
      <c r="ER35" s="73">
        <v>1</v>
      </c>
      <c r="ES35" s="73">
        <v>331107</v>
      </c>
      <c r="ET35" s="73">
        <v>1</v>
      </c>
      <c r="EU35" s="73">
        <v>331108</v>
      </c>
      <c r="EV35" s="73">
        <v>1</v>
      </c>
      <c r="EW35" s="73">
        <v>331109</v>
      </c>
      <c r="EX35" s="73">
        <v>1</v>
      </c>
      <c r="EY35" s="73">
        <v>331110</v>
      </c>
      <c r="EZ35" s="2">
        <v>1</v>
      </c>
      <c r="FB35" s="73">
        <v>1</v>
      </c>
      <c r="FC35" s="7">
        <v>40013</v>
      </c>
      <c r="FD35" s="7">
        <v>1</v>
      </c>
      <c r="FE35" s="7">
        <v>20100</v>
      </c>
      <c r="FF35" s="7">
        <v>1</v>
      </c>
      <c r="FG35" s="7">
        <v>20100</v>
      </c>
      <c r="FH35" s="7">
        <v>1</v>
      </c>
      <c r="FI35" s="7"/>
      <c r="FJ35" s="7"/>
      <c r="FR35" s="2">
        <v>99999</v>
      </c>
      <c r="FS35" s="2">
        <v>0</v>
      </c>
      <c r="FT35" s="2">
        <v>600</v>
      </c>
      <c r="FZ35" s="77">
        <v>0</v>
      </c>
      <c r="GA35" s="2">
        <v>1</v>
      </c>
      <c r="GD35"/>
    </row>
    <row r="36" s="2" customFormat="1" ht="15" customHeight="1" spans="1:186">
      <c r="A36" s="7">
        <v>4020103</v>
      </c>
      <c r="B36" s="7">
        <f t="shared" si="74"/>
        <v>1800</v>
      </c>
      <c r="C36" s="7">
        <f t="shared" si="72"/>
        <v>0</v>
      </c>
      <c r="D36" s="5" t="s">
        <v>325</v>
      </c>
      <c r="E36" s="7" t="s">
        <v>326</v>
      </c>
      <c r="F36" s="31" t="s">
        <v>239</v>
      </c>
      <c r="G36" s="7">
        <v>1</v>
      </c>
      <c r="H36" s="7" t="s">
        <v>187</v>
      </c>
      <c r="I36" s="7" t="s">
        <v>187</v>
      </c>
      <c r="J36" s="35">
        <v>1509</v>
      </c>
      <c r="K36" s="41">
        <v>301</v>
      </c>
      <c r="L36" s="39"/>
      <c r="M36" s="29" t="s">
        <v>193</v>
      </c>
      <c r="N36" s="7">
        <f t="shared" ref="N36" si="77">N23+10</f>
        <v>20</v>
      </c>
      <c r="O36" s="7">
        <v>20</v>
      </c>
      <c r="P36" s="40">
        <f t="shared" si="17"/>
        <v>2001</v>
      </c>
      <c r="Q36" s="7"/>
      <c r="R36" s="7"/>
      <c r="S36" s="48">
        <f t="shared" si="75"/>
        <v>0</v>
      </c>
      <c r="T36" s="47" t="s">
        <v>249</v>
      </c>
      <c r="U36" s="7" t="s">
        <v>195</v>
      </c>
      <c r="V36" s="7">
        <v>0</v>
      </c>
      <c r="W36" s="7">
        <v>0</v>
      </c>
      <c r="X36" s="40">
        <v>0</v>
      </c>
      <c r="Y36" s="7"/>
      <c r="Z36" s="7"/>
      <c r="AA36" s="7"/>
      <c r="AB36" s="7" t="s">
        <v>195</v>
      </c>
      <c r="AC36" s="7">
        <v>0</v>
      </c>
      <c r="AD36" s="7" t="s">
        <v>195</v>
      </c>
      <c r="AE36" s="7" t="s">
        <v>195</v>
      </c>
      <c r="AF36" s="7" t="s">
        <v>195</v>
      </c>
      <c r="AG36" s="7" t="s">
        <v>195</v>
      </c>
      <c r="AH36" s="40">
        <v>0</v>
      </c>
      <c r="AI36" s="40">
        <v>0</v>
      </c>
      <c r="AJ36" s="40">
        <v>1</v>
      </c>
      <c r="AK36" s="40">
        <v>0</v>
      </c>
      <c r="AL36" s="40">
        <v>1</v>
      </c>
      <c r="AM36" s="40">
        <v>0</v>
      </c>
      <c r="AN36" s="28">
        <v>0</v>
      </c>
      <c r="AO36" s="28">
        <v>0</v>
      </c>
      <c r="AP36" s="7" t="s">
        <v>327</v>
      </c>
      <c r="AQ36" s="7">
        <v>1</v>
      </c>
      <c r="AR36" s="7">
        <v>161504</v>
      </c>
      <c r="AS36" s="7" t="s">
        <v>199</v>
      </c>
      <c r="AT36" s="48">
        <v>3</v>
      </c>
      <c r="AU36" s="48">
        <v>1</v>
      </c>
      <c r="AV36" s="48">
        <v>3</v>
      </c>
      <c r="AW36" s="48">
        <v>500</v>
      </c>
      <c r="AX36" s="48">
        <v>250</v>
      </c>
      <c r="AY36" s="48">
        <v>0</v>
      </c>
      <c r="AZ36" s="48">
        <v>0</v>
      </c>
      <c r="BA36" s="7"/>
      <c r="BB36" s="7"/>
      <c r="BC36" s="7"/>
      <c r="BD36" s="7"/>
      <c r="BE36" s="48">
        <v>0</v>
      </c>
      <c r="BF36" s="48">
        <v>1</v>
      </c>
      <c r="BG36" s="48">
        <f t="shared" si="39"/>
        <v>150</v>
      </c>
      <c r="BH36" s="48">
        <f t="shared" si="40"/>
        <v>150</v>
      </c>
      <c r="BI36" s="7">
        <v>0</v>
      </c>
      <c r="BJ36" s="7">
        <v>0</v>
      </c>
      <c r="BK36" s="7">
        <v>0</v>
      </c>
      <c r="BL36" s="7">
        <v>0</v>
      </c>
      <c r="BM36" s="7">
        <v>0</v>
      </c>
      <c r="BN36" s="7">
        <v>0</v>
      </c>
      <c r="BO36" s="7">
        <v>0</v>
      </c>
      <c r="BP36" s="7">
        <v>0</v>
      </c>
      <c r="BQ36" s="7">
        <v>0</v>
      </c>
      <c r="BR36" s="7">
        <v>0</v>
      </c>
      <c r="BS36" s="7">
        <v>0</v>
      </c>
      <c r="BT36" s="7">
        <v>0</v>
      </c>
      <c r="BU36" s="7">
        <v>0</v>
      </c>
      <c r="BV36" s="7">
        <v>0</v>
      </c>
      <c r="BW36" s="7">
        <v>0</v>
      </c>
      <c r="BX36" s="7">
        <v>0</v>
      </c>
      <c r="BY36" s="7">
        <v>0</v>
      </c>
      <c r="BZ36" s="7">
        <v>0</v>
      </c>
      <c r="CA36" s="7">
        <v>0</v>
      </c>
      <c r="CB36" s="7">
        <v>0</v>
      </c>
      <c r="CC36" s="7">
        <v>0</v>
      </c>
      <c r="CD36" s="7">
        <v>0</v>
      </c>
      <c r="CE36" s="7">
        <v>0</v>
      </c>
      <c r="CF36" s="7">
        <v>0</v>
      </c>
      <c r="CG36" s="7">
        <v>0</v>
      </c>
      <c r="CH36" s="7">
        <v>0</v>
      </c>
      <c r="CI36" s="7">
        <v>0</v>
      </c>
      <c r="CJ36" s="7">
        <v>0</v>
      </c>
      <c r="CK36" s="7">
        <v>0</v>
      </c>
      <c r="CL36" s="40">
        <v>0</v>
      </c>
      <c r="CM36" s="40">
        <v>0</v>
      </c>
      <c r="CN36" s="40">
        <v>0</v>
      </c>
      <c r="CO36" s="40">
        <v>0</v>
      </c>
      <c r="CP36" s="7">
        <v>0</v>
      </c>
      <c r="CQ36" s="7">
        <v>0</v>
      </c>
      <c r="CR36" s="7">
        <v>0</v>
      </c>
      <c r="CS36" s="40">
        <v>0</v>
      </c>
      <c r="CT36" s="7">
        <v>0</v>
      </c>
      <c r="CU36" s="7">
        <v>0</v>
      </c>
      <c r="CV36" s="39"/>
      <c r="CW36" s="39"/>
      <c r="CX36" s="39" t="s">
        <v>210</v>
      </c>
      <c r="CY36" s="39" t="s">
        <v>211</v>
      </c>
      <c r="CZ36" s="39"/>
      <c r="DA36" s="39"/>
      <c r="DB36" s="39" t="s">
        <v>212</v>
      </c>
      <c r="DC36" s="39" t="s">
        <v>212</v>
      </c>
      <c r="DD36" s="7">
        <v>2</v>
      </c>
      <c r="DE36" s="7">
        <v>30</v>
      </c>
      <c r="DF36" s="7">
        <v>60</v>
      </c>
      <c r="DG36" s="7"/>
      <c r="DH36" s="7">
        <v>0</v>
      </c>
      <c r="DI36" s="7">
        <v>2</v>
      </c>
      <c r="DJ36" s="7">
        <v>4</v>
      </c>
      <c r="DK36" s="7">
        <v>7</v>
      </c>
      <c r="DL36" s="7">
        <v>8</v>
      </c>
      <c r="DM36" s="7"/>
      <c r="DN36" s="7"/>
      <c r="DO36" s="7"/>
      <c r="DP36" s="7"/>
      <c r="DQ36" s="7"/>
      <c r="DR36" s="7"/>
      <c r="DS36" s="7"/>
      <c r="DT36" s="7"/>
      <c r="DU36" s="7"/>
      <c r="DV36" s="7"/>
      <c r="DW36" s="7"/>
      <c r="DX36" s="7">
        <f t="shared" si="38"/>
        <v>4020103</v>
      </c>
      <c r="DY36" s="7"/>
      <c r="DZ36" s="67">
        <v>0</v>
      </c>
      <c r="EA36" s="7"/>
      <c r="EB36" s="40"/>
      <c r="EC36" s="7"/>
      <c r="ED36" s="7" t="s">
        <v>242</v>
      </c>
      <c r="EE36" s="7" t="s">
        <v>242</v>
      </c>
      <c r="EF36" s="7">
        <v>50</v>
      </c>
      <c r="EI36" s="73">
        <v>331102</v>
      </c>
      <c r="EJ36" s="73">
        <v>1</v>
      </c>
      <c r="EK36" s="73">
        <v>331103</v>
      </c>
      <c r="EL36" s="73">
        <v>1</v>
      </c>
      <c r="EM36" s="73">
        <v>331104</v>
      </c>
      <c r="EN36" s="73">
        <v>1</v>
      </c>
      <c r="EO36" s="73">
        <v>331105</v>
      </c>
      <c r="EP36" s="73">
        <v>1</v>
      </c>
      <c r="EQ36" s="73">
        <v>331106</v>
      </c>
      <c r="ER36" s="73">
        <v>1</v>
      </c>
      <c r="ES36" s="73">
        <v>331107</v>
      </c>
      <c r="ET36" s="73">
        <v>1</v>
      </c>
      <c r="EU36" s="73">
        <v>331108</v>
      </c>
      <c r="EV36" s="73">
        <v>1</v>
      </c>
      <c r="EW36" s="73">
        <v>331109</v>
      </c>
      <c r="EX36" s="73">
        <v>1</v>
      </c>
      <c r="EY36" s="73">
        <v>331110</v>
      </c>
      <c r="EZ36" s="2">
        <v>1</v>
      </c>
      <c r="FB36" s="73">
        <v>1</v>
      </c>
      <c r="FC36" s="7">
        <v>40013</v>
      </c>
      <c r="FD36" s="7">
        <v>1</v>
      </c>
      <c r="FE36" s="7">
        <v>20100</v>
      </c>
      <c r="FF36" s="7">
        <v>1</v>
      </c>
      <c r="FG36" s="7">
        <v>20100</v>
      </c>
      <c r="FH36" s="7">
        <v>1</v>
      </c>
      <c r="FI36" s="7"/>
      <c r="FJ36" s="7"/>
      <c r="FR36" s="2">
        <v>99999</v>
      </c>
      <c r="FS36" s="2">
        <v>0</v>
      </c>
      <c r="FT36" s="2">
        <v>600</v>
      </c>
      <c r="FZ36" s="77">
        <v>0</v>
      </c>
      <c r="GA36" s="2">
        <v>1</v>
      </c>
      <c r="GD36"/>
    </row>
    <row r="37" s="2" customFormat="1" ht="15" customHeight="1" spans="1:186">
      <c r="A37" s="7">
        <v>4020104</v>
      </c>
      <c r="B37" s="7">
        <f t="shared" si="74"/>
        <v>3080</v>
      </c>
      <c r="C37" s="7">
        <f t="shared" si="72"/>
        <v>0</v>
      </c>
      <c r="D37" s="5" t="s">
        <v>328</v>
      </c>
      <c r="E37" s="7" t="s">
        <v>329</v>
      </c>
      <c r="F37" s="31" t="s">
        <v>239</v>
      </c>
      <c r="G37" s="7">
        <v>1</v>
      </c>
      <c r="H37" s="7" t="s">
        <v>187</v>
      </c>
      <c r="I37" s="7" t="s">
        <v>187</v>
      </c>
      <c r="J37" s="35">
        <v>1549</v>
      </c>
      <c r="K37" s="38">
        <v>101</v>
      </c>
      <c r="L37" s="39"/>
      <c r="M37" s="29" t="s">
        <v>193</v>
      </c>
      <c r="N37" s="7">
        <f t="shared" ref="N37" si="78">N24+10</f>
        <v>20</v>
      </c>
      <c r="O37" s="7">
        <v>20</v>
      </c>
      <c r="P37" s="40">
        <f t="shared" si="17"/>
        <v>2001</v>
      </c>
      <c r="Q37" s="7"/>
      <c r="R37" s="7"/>
      <c r="S37" s="48">
        <f t="shared" si="75"/>
        <v>0</v>
      </c>
      <c r="T37" s="47" t="s">
        <v>253</v>
      </c>
      <c r="U37" s="7" t="s">
        <v>195</v>
      </c>
      <c r="V37" s="7">
        <v>0</v>
      </c>
      <c r="W37" s="7">
        <v>0</v>
      </c>
      <c r="X37" s="40">
        <v>0</v>
      </c>
      <c r="Y37" s="7"/>
      <c r="Z37" s="7"/>
      <c r="AA37" s="7"/>
      <c r="AB37" s="7" t="s">
        <v>195</v>
      </c>
      <c r="AC37" s="7">
        <v>0</v>
      </c>
      <c r="AD37" s="7" t="s">
        <v>195</v>
      </c>
      <c r="AE37" s="7" t="s">
        <v>195</v>
      </c>
      <c r="AF37" s="7" t="s">
        <v>195</v>
      </c>
      <c r="AG37" s="7" t="s">
        <v>195</v>
      </c>
      <c r="AH37" s="40">
        <v>0</v>
      </c>
      <c r="AI37" s="40">
        <v>0</v>
      </c>
      <c r="AJ37" s="40">
        <v>1</v>
      </c>
      <c r="AK37" s="40">
        <v>0</v>
      </c>
      <c r="AL37" s="40">
        <v>1</v>
      </c>
      <c r="AM37" s="40">
        <v>0</v>
      </c>
      <c r="AN37" s="28">
        <v>0</v>
      </c>
      <c r="AO37" s="28">
        <v>0</v>
      </c>
      <c r="AP37" s="7" t="s">
        <v>330</v>
      </c>
      <c r="AQ37" s="7">
        <v>1</v>
      </c>
      <c r="AR37" s="7">
        <v>161504</v>
      </c>
      <c r="AS37" s="7" t="s">
        <v>199</v>
      </c>
      <c r="AT37" s="48">
        <v>3</v>
      </c>
      <c r="AU37" s="48">
        <v>1</v>
      </c>
      <c r="AV37" s="48">
        <v>3</v>
      </c>
      <c r="AW37" s="48">
        <v>500</v>
      </c>
      <c r="AX37" s="48">
        <v>250</v>
      </c>
      <c r="AY37" s="48">
        <v>0</v>
      </c>
      <c r="AZ37" s="48">
        <v>0</v>
      </c>
      <c r="BA37" s="7"/>
      <c r="BB37" s="7"/>
      <c r="BC37" s="7"/>
      <c r="BD37" s="7"/>
      <c r="BE37" s="48">
        <v>0</v>
      </c>
      <c r="BF37" s="48">
        <v>1</v>
      </c>
      <c r="BG37" s="48">
        <f t="shared" si="39"/>
        <v>150</v>
      </c>
      <c r="BH37" s="48">
        <f t="shared" si="40"/>
        <v>150</v>
      </c>
      <c r="BI37" s="7">
        <v>0</v>
      </c>
      <c r="BJ37" s="7">
        <v>0</v>
      </c>
      <c r="BK37" s="7">
        <v>0</v>
      </c>
      <c r="BL37" s="7">
        <v>0</v>
      </c>
      <c r="BM37" s="7">
        <v>0</v>
      </c>
      <c r="BN37" s="7">
        <v>0</v>
      </c>
      <c r="BO37" s="7">
        <v>0</v>
      </c>
      <c r="BP37" s="7">
        <v>0</v>
      </c>
      <c r="BQ37" s="7">
        <v>0</v>
      </c>
      <c r="BR37" s="7">
        <v>0</v>
      </c>
      <c r="BS37" s="7">
        <v>0</v>
      </c>
      <c r="BT37" s="7">
        <v>0</v>
      </c>
      <c r="BU37" s="7">
        <v>0</v>
      </c>
      <c r="BV37" s="7">
        <v>0</v>
      </c>
      <c r="BW37" s="7">
        <v>0</v>
      </c>
      <c r="BX37" s="7">
        <v>0</v>
      </c>
      <c r="BY37" s="7">
        <v>0</v>
      </c>
      <c r="BZ37" s="7">
        <v>0</v>
      </c>
      <c r="CA37" s="7">
        <v>0</v>
      </c>
      <c r="CB37" s="7">
        <v>0</v>
      </c>
      <c r="CC37" s="7">
        <v>0</v>
      </c>
      <c r="CD37" s="7">
        <v>0</v>
      </c>
      <c r="CE37" s="7">
        <v>0</v>
      </c>
      <c r="CF37" s="7">
        <v>0</v>
      </c>
      <c r="CG37" s="7">
        <v>0</v>
      </c>
      <c r="CH37" s="7">
        <v>0</v>
      </c>
      <c r="CI37" s="7">
        <v>0</v>
      </c>
      <c r="CJ37" s="7">
        <v>0</v>
      </c>
      <c r="CK37" s="7">
        <v>0</v>
      </c>
      <c r="CL37" s="40">
        <v>0</v>
      </c>
      <c r="CM37" s="40">
        <v>0</v>
      </c>
      <c r="CN37" s="40">
        <v>0</v>
      </c>
      <c r="CO37" s="40">
        <v>0</v>
      </c>
      <c r="CP37" s="7">
        <v>0</v>
      </c>
      <c r="CQ37" s="7">
        <v>0</v>
      </c>
      <c r="CR37" s="7">
        <v>0</v>
      </c>
      <c r="CS37" s="40">
        <v>0</v>
      </c>
      <c r="CT37" s="7">
        <v>0</v>
      </c>
      <c r="CU37" s="7">
        <v>0</v>
      </c>
      <c r="CV37" s="39"/>
      <c r="CW37" s="39"/>
      <c r="CX37" s="39" t="s">
        <v>210</v>
      </c>
      <c r="CY37" s="39" t="s">
        <v>211</v>
      </c>
      <c r="CZ37" s="39"/>
      <c r="DA37" s="39"/>
      <c r="DB37" s="39" t="s">
        <v>212</v>
      </c>
      <c r="DC37" s="39" t="s">
        <v>212</v>
      </c>
      <c r="DD37" s="7">
        <v>2</v>
      </c>
      <c r="DE37" s="7">
        <v>30</v>
      </c>
      <c r="DF37" s="7">
        <v>60</v>
      </c>
      <c r="DG37" s="7"/>
      <c r="DH37" s="7">
        <v>0</v>
      </c>
      <c r="DI37" s="7">
        <v>2</v>
      </c>
      <c r="DJ37" s="7">
        <v>4</v>
      </c>
      <c r="DK37" s="7">
        <v>7</v>
      </c>
      <c r="DL37" s="7">
        <v>8</v>
      </c>
      <c r="DM37" s="7"/>
      <c r="DN37" s="7"/>
      <c r="DO37" s="7"/>
      <c r="DP37" s="7"/>
      <c r="DQ37" s="7"/>
      <c r="DR37" s="7"/>
      <c r="DS37" s="7"/>
      <c r="DT37" s="7"/>
      <c r="DU37" s="7"/>
      <c r="DV37" s="7"/>
      <c r="DW37" s="7"/>
      <c r="DX37" s="7">
        <f t="shared" si="38"/>
        <v>4020104</v>
      </c>
      <c r="DY37" s="7"/>
      <c r="DZ37" s="67">
        <v>0</v>
      </c>
      <c r="EA37" s="7"/>
      <c r="EB37" s="40"/>
      <c r="EC37" s="7"/>
      <c r="ED37" s="7" t="s">
        <v>242</v>
      </c>
      <c r="EE37" s="7" t="s">
        <v>242</v>
      </c>
      <c r="EF37" s="7">
        <v>50</v>
      </c>
      <c r="EI37" s="73">
        <v>331102</v>
      </c>
      <c r="EJ37" s="73">
        <v>1</v>
      </c>
      <c r="EK37" s="73">
        <v>331103</v>
      </c>
      <c r="EL37" s="73">
        <v>1</v>
      </c>
      <c r="EM37" s="73">
        <v>331104</v>
      </c>
      <c r="EN37" s="73">
        <v>1</v>
      </c>
      <c r="EO37" s="73">
        <v>331105</v>
      </c>
      <c r="EP37" s="73">
        <v>1</v>
      </c>
      <c r="EQ37" s="73">
        <v>331106</v>
      </c>
      <c r="ER37" s="73">
        <v>1</v>
      </c>
      <c r="ES37" s="73">
        <v>331107</v>
      </c>
      <c r="ET37" s="73">
        <v>1</v>
      </c>
      <c r="EU37" s="73">
        <v>331108</v>
      </c>
      <c r="EV37" s="73">
        <v>1</v>
      </c>
      <c r="EW37" s="73">
        <v>331109</v>
      </c>
      <c r="EX37" s="73">
        <v>1</v>
      </c>
      <c r="EY37" s="73">
        <v>331110</v>
      </c>
      <c r="EZ37" s="2">
        <v>1</v>
      </c>
      <c r="FB37" s="73">
        <v>1</v>
      </c>
      <c r="FC37" s="7">
        <v>40013</v>
      </c>
      <c r="FD37" s="7">
        <v>1</v>
      </c>
      <c r="FE37" s="7">
        <v>20100</v>
      </c>
      <c r="FF37" s="7">
        <v>1</v>
      </c>
      <c r="FG37" s="7">
        <v>20100</v>
      </c>
      <c r="FH37" s="7">
        <v>1</v>
      </c>
      <c r="FI37" s="7"/>
      <c r="FJ37" s="7"/>
      <c r="FR37" s="2">
        <v>99999</v>
      </c>
      <c r="FS37" s="2">
        <v>0</v>
      </c>
      <c r="FT37" s="2">
        <v>600</v>
      </c>
      <c r="FZ37" s="77">
        <v>0</v>
      </c>
      <c r="GA37" s="2">
        <v>1</v>
      </c>
      <c r="GD37"/>
    </row>
    <row r="38" s="2" customFormat="1" ht="15" customHeight="1" spans="1:186">
      <c r="A38" s="7">
        <v>4020105</v>
      </c>
      <c r="B38" s="7">
        <f t="shared" si="74"/>
        <v>2824</v>
      </c>
      <c r="C38" s="7">
        <f t="shared" si="72"/>
        <v>0</v>
      </c>
      <c r="D38" s="5" t="s">
        <v>331</v>
      </c>
      <c r="E38" s="7" t="s">
        <v>332</v>
      </c>
      <c r="F38" s="31" t="s">
        <v>239</v>
      </c>
      <c r="G38" s="7">
        <v>1</v>
      </c>
      <c r="H38" s="7" t="s">
        <v>187</v>
      </c>
      <c r="I38" s="7" t="s">
        <v>187</v>
      </c>
      <c r="J38" s="37">
        <v>1539</v>
      </c>
      <c r="K38" s="41">
        <v>501</v>
      </c>
      <c r="L38" s="41"/>
      <c r="M38" s="29" t="s">
        <v>193</v>
      </c>
      <c r="N38" s="7">
        <f t="shared" ref="N38" si="79">N25+10</f>
        <v>20</v>
      </c>
      <c r="O38" s="7">
        <v>20</v>
      </c>
      <c r="P38" s="40">
        <f t="shared" si="17"/>
        <v>2001</v>
      </c>
      <c r="Q38" s="7"/>
      <c r="R38" s="7"/>
      <c r="S38" s="48">
        <f t="shared" si="75"/>
        <v>0</v>
      </c>
      <c r="T38" s="47" t="s">
        <v>257</v>
      </c>
      <c r="U38" s="7" t="s">
        <v>195</v>
      </c>
      <c r="V38" s="7">
        <v>0</v>
      </c>
      <c r="W38" s="7">
        <v>0</v>
      </c>
      <c r="X38" s="40">
        <v>0</v>
      </c>
      <c r="Y38" s="7"/>
      <c r="Z38" s="7"/>
      <c r="AA38" s="7"/>
      <c r="AB38" s="7" t="s">
        <v>195</v>
      </c>
      <c r="AC38" s="7">
        <v>0</v>
      </c>
      <c r="AD38" s="7" t="s">
        <v>195</v>
      </c>
      <c r="AE38" s="7" t="s">
        <v>195</v>
      </c>
      <c r="AF38" s="7" t="s">
        <v>195</v>
      </c>
      <c r="AG38" s="7" t="s">
        <v>195</v>
      </c>
      <c r="AH38" s="40">
        <v>0</v>
      </c>
      <c r="AI38" s="40">
        <v>0</v>
      </c>
      <c r="AJ38" s="40">
        <v>1</v>
      </c>
      <c r="AK38" s="40">
        <v>0</v>
      </c>
      <c r="AL38" s="40">
        <v>1</v>
      </c>
      <c r="AM38" s="40">
        <v>0</v>
      </c>
      <c r="AN38" s="28">
        <v>0</v>
      </c>
      <c r="AO38" s="28">
        <v>0</v>
      </c>
      <c r="AP38" s="7" t="s">
        <v>333</v>
      </c>
      <c r="AQ38" s="7">
        <v>1</v>
      </c>
      <c r="AR38" s="7">
        <v>161504</v>
      </c>
      <c r="AS38" s="7" t="s">
        <v>199</v>
      </c>
      <c r="AT38" s="48">
        <v>3</v>
      </c>
      <c r="AU38" s="48">
        <v>1</v>
      </c>
      <c r="AV38" s="48">
        <v>3</v>
      </c>
      <c r="AW38" s="48">
        <v>500</v>
      </c>
      <c r="AX38" s="48">
        <v>250</v>
      </c>
      <c r="AY38" s="48">
        <v>0</v>
      </c>
      <c r="AZ38" s="48">
        <v>0</v>
      </c>
      <c r="BA38" s="7"/>
      <c r="BB38" s="7"/>
      <c r="BC38" s="7"/>
      <c r="BD38" s="7"/>
      <c r="BE38" s="48">
        <v>0</v>
      </c>
      <c r="BF38" s="48">
        <v>1</v>
      </c>
      <c r="BG38" s="48">
        <f t="shared" si="39"/>
        <v>150</v>
      </c>
      <c r="BH38" s="48">
        <f t="shared" si="40"/>
        <v>150</v>
      </c>
      <c r="BI38" s="7">
        <v>0</v>
      </c>
      <c r="BJ38" s="7">
        <v>0</v>
      </c>
      <c r="BK38" s="7">
        <v>0</v>
      </c>
      <c r="BL38" s="7">
        <v>0</v>
      </c>
      <c r="BM38" s="7">
        <v>0</v>
      </c>
      <c r="BN38" s="7">
        <v>0</v>
      </c>
      <c r="BO38" s="7">
        <v>0</v>
      </c>
      <c r="BP38" s="7">
        <v>0</v>
      </c>
      <c r="BQ38" s="7">
        <v>0</v>
      </c>
      <c r="BR38" s="7">
        <v>0</v>
      </c>
      <c r="BS38" s="7">
        <v>0</v>
      </c>
      <c r="BT38" s="7">
        <v>0</v>
      </c>
      <c r="BU38" s="7">
        <v>0</v>
      </c>
      <c r="BV38" s="7">
        <v>0</v>
      </c>
      <c r="BW38" s="7">
        <v>0</v>
      </c>
      <c r="BX38" s="7">
        <v>0</v>
      </c>
      <c r="BY38" s="7">
        <v>0</v>
      </c>
      <c r="BZ38" s="7">
        <v>0</v>
      </c>
      <c r="CA38" s="7">
        <v>0</v>
      </c>
      <c r="CB38" s="7">
        <v>0</v>
      </c>
      <c r="CC38" s="7">
        <v>0</v>
      </c>
      <c r="CD38" s="7">
        <v>0</v>
      </c>
      <c r="CE38" s="7">
        <v>0</v>
      </c>
      <c r="CF38" s="7">
        <v>0</v>
      </c>
      <c r="CG38" s="7">
        <v>0</v>
      </c>
      <c r="CH38" s="7">
        <v>0</v>
      </c>
      <c r="CI38" s="7">
        <v>0</v>
      </c>
      <c r="CJ38" s="7">
        <v>0</v>
      </c>
      <c r="CK38" s="7">
        <v>0</v>
      </c>
      <c r="CL38" s="40">
        <v>0</v>
      </c>
      <c r="CM38" s="40">
        <v>0</v>
      </c>
      <c r="CN38" s="40">
        <v>0</v>
      </c>
      <c r="CO38" s="40">
        <v>0</v>
      </c>
      <c r="CP38" s="7">
        <v>0</v>
      </c>
      <c r="CQ38" s="7">
        <v>0</v>
      </c>
      <c r="CR38" s="7">
        <v>0</v>
      </c>
      <c r="CS38" s="40">
        <v>0</v>
      </c>
      <c r="CT38" s="7">
        <v>0</v>
      </c>
      <c r="CU38" s="7">
        <v>0</v>
      </c>
      <c r="CV38" s="39"/>
      <c r="CW38" s="39"/>
      <c r="CX38" s="39" t="s">
        <v>210</v>
      </c>
      <c r="CY38" s="39" t="s">
        <v>211</v>
      </c>
      <c r="CZ38" s="39"/>
      <c r="DA38" s="39"/>
      <c r="DB38" s="39" t="s">
        <v>212</v>
      </c>
      <c r="DC38" s="39" t="s">
        <v>212</v>
      </c>
      <c r="DD38" s="7">
        <v>2</v>
      </c>
      <c r="DE38" s="7">
        <v>30</v>
      </c>
      <c r="DF38" s="7">
        <v>60</v>
      </c>
      <c r="DG38" s="7"/>
      <c r="DH38" s="7">
        <v>0</v>
      </c>
      <c r="DI38" s="7">
        <v>2</v>
      </c>
      <c r="DJ38" s="7">
        <v>4</v>
      </c>
      <c r="DK38" s="7">
        <v>7</v>
      </c>
      <c r="DL38" s="7">
        <v>8</v>
      </c>
      <c r="DM38" s="7"/>
      <c r="DN38" s="7"/>
      <c r="DO38" s="7"/>
      <c r="DP38" s="7"/>
      <c r="DQ38" s="7"/>
      <c r="DR38" s="7"/>
      <c r="DS38" s="7"/>
      <c r="DT38" s="7"/>
      <c r="DU38" s="7"/>
      <c r="DV38" s="7"/>
      <c r="DW38" s="7"/>
      <c r="DX38" s="7">
        <f t="shared" si="38"/>
        <v>4020105</v>
      </c>
      <c r="DY38" s="7"/>
      <c r="DZ38" s="67">
        <v>0</v>
      </c>
      <c r="EA38" s="7"/>
      <c r="EB38" s="40"/>
      <c r="EC38" s="7"/>
      <c r="ED38" s="7" t="s">
        <v>242</v>
      </c>
      <c r="EE38" s="7" t="s">
        <v>242</v>
      </c>
      <c r="EF38" s="7">
        <v>50</v>
      </c>
      <c r="EI38" s="73">
        <v>331102</v>
      </c>
      <c r="EJ38" s="73">
        <v>1</v>
      </c>
      <c r="EK38" s="73">
        <v>331103</v>
      </c>
      <c r="EL38" s="73">
        <v>1</v>
      </c>
      <c r="EM38" s="73">
        <v>331104</v>
      </c>
      <c r="EN38" s="73">
        <v>1</v>
      </c>
      <c r="EO38" s="73">
        <v>331105</v>
      </c>
      <c r="EP38" s="73">
        <v>1</v>
      </c>
      <c r="EQ38" s="73">
        <v>331106</v>
      </c>
      <c r="ER38" s="73">
        <v>1</v>
      </c>
      <c r="ES38" s="73">
        <v>331107</v>
      </c>
      <c r="ET38" s="73">
        <v>1</v>
      </c>
      <c r="EU38" s="73">
        <v>331108</v>
      </c>
      <c r="EV38" s="73">
        <v>1</v>
      </c>
      <c r="EW38" s="73">
        <v>331109</v>
      </c>
      <c r="EX38" s="73">
        <v>1</v>
      </c>
      <c r="EY38" s="73">
        <v>331110</v>
      </c>
      <c r="EZ38" s="2">
        <v>1</v>
      </c>
      <c r="FB38" s="73">
        <v>1</v>
      </c>
      <c r="FC38" s="7">
        <v>40013</v>
      </c>
      <c r="FD38" s="7">
        <v>1</v>
      </c>
      <c r="FE38" s="7">
        <v>20100</v>
      </c>
      <c r="FF38" s="7">
        <v>1</v>
      </c>
      <c r="FG38" s="7">
        <v>20100</v>
      </c>
      <c r="FH38" s="7">
        <v>1</v>
      </c>
      <c r="FI38" s="7"/>
      <c r="FJ38" s="7"/>
      <c r="FR38" s="2">
        <v>99999</v>
      </c>
      <c r="FS38" s="2">
        <v>0</v>
      </c>
      <c r="FT38" s="2">
        <v>600</v>
      </c>
      <c r="FZ38" s="77">
        <v>0</v>
      </c>
      <c r="GA38" s="2">
        <v>1</v>
      </c>
      <c r="GD38"/>
    </row>
    <row r="39" s="2" customFormat="1" ht="15" customHeight="1" spans="1:186">
      <c r="A39" s="7">
        <v>4020106</v>
      </c>
      <c r="B39" s="7">
        <f t="shared" si="74"/>
        <v>4104</v>
      </c>
      <c r="C39" s="7">
        <f t="shared" si="72"/>
        <v>0</v>
      </c>
      <c r="D39" s="5" t="s">
        <v>334</v>
      </c>
      <c r="E39" s="7" t="s">
        <v>335</v>
      </c>
      <c r="F39" s="31" t="s">
        <v>239</v>
      </c>
      <c r="G39" s="7">
        <v>1</v>
      </c>
      <c r="H39" s="7" t="s">
        <v>187</v>
      </c>
      <c r="I39" s="7" t="s">
        <v>187</v>
      </c>
      <c r="J39" s="37">
        <v>1539</v>
      </c>
      <c r="K39" s="39">
        <v>601</v>
      </c>
      <c r="L39" s="39"/>
      <c r="M39" s="29" t="s">
        <v>193</v>
      </c>
      <c r="N39" s="7">
        <f t="shared" ref="N39" si="80">N26+10</f>
        <v>20</v>
      </c>
      <c r="O39" s="7">
        <v>20</v>
      </c>
      <c r="P39" s="40">
        <f t="shared" si="17"/>
        <v>2001</v>
      </c>
      <c r="Q39" s="7"/>
      <c r="R39" s="7"/>
      <c r="S39" s="48">
        <f t="shared" si="75"/>
        <v>0</v>
      </c>
      <c r="T39" s="47" t="s">
        <v>194</v>
      </c>
      <c r="U39" s="7" t="s">
        <v>195</v>
      </c>
      <c r="V39" s="7">
        <v>0</v>
      </c>
      <c r="W39" s="7">
        <v>0</v>
      </c>
      <c r="X39" s="40">
        <v>0</v>
      </c>
      <c r="Y39" s="7"/>
      <c r="Z39" s="7"/>
      <c r="AA39" s="7"/>
      <c r="AB39" s="7" t="s">
        <v>195</v>
      </c>
      <c r="AC39" s="7">
        <v>0</v>
      </c>
      <c r="AD39" s="7" t="s">
        <v>195</v>
      </c>
      <c r="AE39" s="7" t="s">
        <v>195</v>
      </c>
      <c r="AF39" s="7" t="s">
        <v>195</v>
      </c>
      <c r="AG39" s="7" t="s">
        <v>195</v>
      </c>
      <c r="AH39" s="40">
        <v>0</v>
      </c>
      <c r="AI39" s="40">
        <v>0</v>
      </c>
      <c r="AJ39" s="40">
        <v>1</v>
      </c>
      <c r="AK39" s="40">
        <v>0</v>
      </c>
      <c r="AL39" s="40">
        <v>1</v>
      </c>
      <c r="AM39" s="40">
        <v>0</v>
      </c>
      <c r="AN39" s="28">
        <v>0</v>
      </c>
      <c r="AO39" s="28">
        <v>0</v>
      </c>
      <c r="AP39" s="7" t="s">
        <v>336</v>
      </c>
      <c r="AQ39" s="7">
        <v>1</v>
      </c>
      <c r="AR39" s="7">
        <v>161504</v>
      </c>
      <c r="AS39" s="7" t="s">
        <v>199</v>
      </c>
      <c r="AT39" s="48">
        <v>3</v>
      </c>
      <c r="AU39" s="48">
        <v>1</v>
      </c>
      <c r="AV39" s="48">
        <v>3</v>
      </c>
      <c r="AW39" s="48">
        <v>500</v>
      </c>
      <c r="AX39" s="48">
        <v>250</v>
      </c>
      <c r="AY39" s="48">
        <v>0</v>
      </c>
      <c r="AZ39" s="48">
        <v>0</v>
      </c>
      <c r="BA39" s="7"/>
      <c r="BB39" s="7"/>
      <c r="BC39" s="7"/>
      <c r="BD39" s="7"/>
      <c r="BE39" s="48">
        <v>0</v>
      </c>
      <c r="BF39" s="48">
        <v>1</v>
      </c>
      <c r="BG39" s="48">
        <f t="shared" si="39"/>
        <v>150</v>
      </c>
      <c r="BH39" s="48">
        <f t="shared" si="40"/>
        <v>150</v>
      </c>
      <c r="BI39" s="7">
        <v>0</v>
      </c>
      <c r="BJ39" s="7">
        <v>0</v>
      </c>
      <c r="BK39" s="7">
        <v>0</v>
      </c>
      <c r="BL39" s="7">
        <v>0</v>
      </c>
      <c r="BM39" s="7">
        <v>0</v>
      </c>
      <c r="BN39" s="7">
        <v>0</v>
      </c>
      <c r="BO39" s="7">
        <v>0</v>
      </c>
      <c r="BP39" s="7">
        <v>0</v>
      </c>
      <c r="BQ39" s="7">
        <v>0</v>
      </c>
      <c r="BR39" s="7">
        <v>0</v>
      </c>
      <c r="BS39" s="7">
        <v>0</v>
      </c>
      <c r="BT39" s="7">
        <v>0</v>
      </c>
      <c r="BU39" s="7">
        <v>0</v>
      </c>
      <c r="BV39" s="7">
        <v>0</v>
      </c>
      <c r="BW39" s="7">
        <v>0</v>
      </c>
      <c r="BX39" s="7">
        <v>0</v>
      </c>
      <c r="BY39" s="7">
        <v>0</v>
      </c>
      <c r="BZ39" s="7">
        <v>0</v>
      </c>
      <c r="CA39" s="7">
        <v>0</v>
      </c>
      <c r="CB39" s="7">
        <v>0</v>
      </c>
      <c r="CC39" s="7">
        <v>0</v>
      </c>
      <c r="CD39" s="7">
        <v>0</v>
      </c>
      <c r="CE39" s="7">
        <v>0</v>
      </c>
      <c r="CF39" s="7">
        <v>0</v>
      </c>
      <c r="CG39" s="7">
        <v>0</v>
      </c>
      <c r="CH39" s="7">
        <v>0</v>
      </c>
      <c r="CI39" s="7">
        <v>0</v>
      </c>
      <c r="CJ39" s="7">
        <v>0</v>
      </c>
      <c r="CK39" s="7">
        <v>0</v>
      </c>
      <c r="CL39" s="40">
        <v>0</v>
      </c>
      <c r="CM39" s="40">
        <v>0</v>
      </c>
      <c r="CN39" s="40">
        <v>0</v>
      </c>
      <c r="CO39" s="40">
        <v>0</v>
      </c>
      <c r="CP39" s="7">
        <v>0</v>
      </c>
      <c r="CQ39" s="7">
        <v>0</v>
      </c>
      <c r="CR39" s="7">
        <v>0</v>
      </c>
      <c r="CS39" s="40">
        <v>0</v>
      </c>
      <c r="CT39" s="7">
        <v>0</v>
      </c>
      <c r="CU39" s="7">
        <v>0</v>
      </c>
      <c r="CV39" s="39"/>
      <c r="CW39" s="39"/>
      <c r="CX39" s="39" t="s">
        <v>210</v>
      </c>
      <c r="CY39" s="39" t="s">
        <v>211</v>
      </c>
      <c r="CZ39" s="39"/>
      <c r="DA39" s="39"/>
      <c r="DB39" s="39" t="s">
        <v>212</v>
      </c>
      <c r="DC39" s="39" t="s">
        <v>212</v>
      </c>
      <c r="DD39" s="7">
        <v>2</v>
      </c>
      <c r="DE39" s="7">
        <v>30</v>
      </c>
      <c r="DF39" s="7">
        <v>60</v>
      </c>
      <c r="DG39" s="7"/>
      <c r="DH39" s="7">
        <v>0</v>
      </c>
      <c r="DI39" s="7">
        <v>2</v>
      </c>
      <c r="DJ39" s="7">
        <v>4</v>
      </c>
      <c r="DK39" s="7">
        <v>7</v>
      </c>
      <c r="DL39" s="7">
        <v>8</v>
      </c>
      <c r="DM39" s="7"/>
      <c r="DN39" s="7"/>
      <c r="DO39" s="7"/>
      <c r="DP39" s="7"/>
      <c r="DQ39" s="7"/>
      <c r="DR39" s="7"/>
      <c r="DS39" s="7"/>
      <c r="DT39" s="7"/>
      <c r="DU39" s="7"/>
      <c r="DV39" s="7"/>
      <c r="DW39" s="7"/>
      <c r="DX39" s="7">
        <f t="shared" si="38"/>
        <v>4020106</v>
      </c>
      <c r="DY39" s="7"/>
      <c r="DZ39" s="67">
        <v>0</v>
      </c>
      <c r="EA39" s="7"/>
      <c r="EB39" s="40"/>
      <c r="EC39" s="7"/>
      <c r="ED39" s="7" t="s">
        <v>242</v>
      </c>
      <c r="EE39" s="7" t="s">
        <v>242</v>
      </c>
      <c r="EF39" s="7">
        <v>50</v>
      </c>
      <c r="EI39" s="73">
        <v>331102</v>
      </c>
      <c r="EJ39" s="73">
        <v>1</v>
      </c>
      <c r="EK39" s="73">
        <v>331103</v>
      </c>
      <c r="EL39" s="73">
        <v>1</v>
      </c>
      <c r="EM39" s="73">
        <v>331104</v>
      </c>
      <c r="EN39" s="73">
        <v>1</v>
      </c>
      <c r="EO39" s="73">
        <v>331105</v>
      </c>
      <c r="EP39" s="73">
        <v>1</v>
      </c>
      <c r="EQ39" s="73">
        <v>331106</v>
      </c>
      <c r="ER39" s="73">
        <v>1</v>
      </c>
      <c r="ES39" s="73">
        <v>331107</v>
      </c>
      <c r="ET39" s="73">
        <v>1</v>
      </c>
      <c r="EU39" s="73">
        <v>331108</v>
      </c>
      <c r="EV39" s="73">
        <v>1</v>
      </c>
      <c r="EW39" s="73">
        <v>331109</v>
      </c>
      <c r="EX39" s="73">
        <v>1</v>
      </c>
      <c r="EY39" s="73">
        <v>331110</v>
      </c>
      <c r="EZ39" s="2">
        <v>1</v>
      </c>
      <c r="FB39" s="73">
        <v>1</v>
      </c>
      <c r="FC39" s="7">
        <v>40013</v>
      </c>
      <c r="FD39" s="7">
        <v>1</v>
      </c>
      <c r="FE39" s="7">
        <v>20100</v>
      </c>
      <c r="FF39" s="7">
        <v>1</v>
      </c>
      <c r="FG39" s="7">
        <v>20100</v>
      </c>
      <c r="FH39" s="7">
        <v>1</v>
      </c>
      <c r="FI39" s="7"/>
      <c r="FJ39" s="7"/>
      <c r="FR39" s="2">
        <v>99999</v>
      </c>
      <c r="FS39" s="2">
        <v>0</v>
      </c>
      <c r="FT39" s="2">
        <v>600</v>
      </c>
      <c r="FZ39" s="77">
        <v>0</v>
      </c>
      <c r="GA39" s="2">
        <v>1</v>
      </c>
      <c r="GD39"/>
    </row>
    <row r="40" s="15" customFormat="1" ht="15" customHeight="1" spans="1:186">
      <c r="A40" s="7">
        <v>4020207</v>
      </c>
      <c r="B40" s="7">
        <f t="shared" si="74"/>
        <v>312</v>
      </c>
      <c r="C40" s="7">
        <f t="shared" si="72"/>
        <v>3</v>
      </c>
      <c r="D40" s="32" t="s">
        <v>337</v>
      </c>
      <c r="E40" s="7" t="s">
        <v>338</v>
      </c>
      <c r="F40" s="31" t="s">
        <v>239</v>
      </c>
      <c r="G40" s="7">
        <v>1</v>
      </c>
      <c r="H40" s="7" t="s">
        <v>191</v>
      </c>
      <c r="I40" s="7" t="s">
        <v>187</v>
      </c>
      <c r="J40" s="37">
        <v>1462</v>
      </c>
      <c r="K40" s="39">
        <v>1432</v>
      </c>
      <c r="L40" s="39"/>
      <c r="M40" s="29" t="s">
        <v>193</v>
      </c>
      <c r="N40" s="7">
        <f t="shared" ref="N40" si="81">N27+10</f>
        <v>20</v>
      </c>
      <c r="O40" s="7">
        <v>20</v>
      </c>
      <c r="P40" s="40">
        <f t="shared" si="17"/>
        <v>2301</v>
      </c>
      <c r="Q40" s="7"/>
      <c r="R40" s="7"/>
      <c r="S40" s="48">
        <f t="shared" si="75"/>
        <v>1</v>
      </c>
      <c r="T40" s="47" t="s">
        <v>194</v>
      </c>
      <c r="U40" s="7" t="s">
        <v>195</v>
      </c>
      <c r="V40" s="7">
        <v>0</v>
      </c>
      <c r="W40" s="7">
        <v>0</v>
      </c>
      <c r="X40" s="40">
        <v>0</v>
      </c>
      <c r="Y40" s="7"/>
      <c r="Z40" s="7"/>
      <c r="AA40" s="7"/>
      <c r="AB40" s="7" t="s">
        <v>195</v>
      </c>
      <c r="AC40" s="7">
        <v>0</v>
      </c>
      <c r="AD40" s="7" t="s">
        <v>195</v>
      </c>
      <c r="AE40" s="7" t="s">
        <v>195</v>
      </c>
      <c r="AF40" s="7" t="s">
        <v>195</v>
      </c>
      <c r="AG40" s="7" t="s">
        <v>195</v>
      </c>
      <c r="AH40" s="40">
        <v>0</v>
      </c>
      <c r="AI40" s="40">
        <v>0</v>
      </c>
      <c r="AJ40" s="40">
        <v>1</v>
      </c>
      <c r="AK40" s="40">
        <v>0</v>
      </c>
      <c r="AL40" s="40">
        <v>1</v>
      </c>
      <c r="AM40" s="40">
        <v>0</v>
      </c>
      <c r="AN40" s="28">
        <v>0</v>
      </c>
      <c r="AO40" s="28">
        <v>0</v>
      </c>
      <c r="AP40" s="7" t="s">
        <v>339</v>
      </c>
      <c r="AQ40" s="7">
        <v>1</v>
      </c>
      <c r="AR40" s="7">
        <v>161504</v>
      </c>
      <c r="AS40" s="7" t="s">
        <v>199</v>
      </c>
      <c r="AT40" s="48">
        <v>3</v>
      </c>
      <c r="AU40" s="48">
        <v>1</v>
      </c>
      <c r="AV40" s="48">
        <v>3</v>
      </c>
      <c r="AW40" s="48">
        <v>500</v>
      </c>
      <c r="AX40" s="48">
        <v>250</v>
      </c>
      <c r="AY40" s="48">
        <v>0</v>
      </c>
      <c r="AZ40" s="48">
        <v>0</v>
      </c>
      <c r="BA40" s="7"/>
      <c r="BB40" s="7"/>
      <c r="BC40" s="7"/>
      <c r="BD40" s="7"/>
      <c r="BE40" s="48">
        <v>0</v>
      </c>
      <c r="BF40" s="48">
        <v>1</v>
      </c>
      <c r="BG40" s="48">
        <f t="shared" si="39"/>
        <v>150</v>
      </c>
      <c r="BH40" s="48">
        <f t="shared" si="40"/>
        <v>150</v>
      </c>
      <c r="BI40" s="7">
        <v>0</v>
      </c>
      <c r="BJ40" s="7">
        <v>0</v>
      </c>
      <c r="BK40" s="7">
        <v>0</v>
      </c>
      <c r="BL40" s="7">
        <v>0</v>
      </c>
      <c r="BM40" s="7">
        <v>0</v>
      </c>
      <c r="BN40" s="7">
        <v>0</v>
      </c>
      <c r="BO40" s="7">
        <v>0</v>
      </c>
      <c r="BP40" s="7">
        <v>0</v>
      </c>
      <c r="BQ40" s="7">
        <v>0</v>
      </c>
      <c r="BR40" s="7">
        <v>0</v>
      </c>
      <c r="BS40" s="7">
        <v>0</v>
      </c>
      <c r="BT40" s="7">
        <v>0</v>
      </c>
      <c r="BU40" s="7">
        <v>0</v>
      </c>
      <c r="BV40" s="7">
        <v>0</v>
      </c>
      <c r="BW40" s="7">
        <v>0</v>
      </c>
      <c r="BX40" s="7">
        <v>0</v>
      </c>
      <c r="BY40" s="7">
        <v>0</v>
      </c>
      <c r="BZ40" s="7">
        <v>0</v>
      </c>
      <c r="CA40" s="7">
        <v>0</v>
      </c>
      <c r="CB40" s="7">
        <v>0</v>
      </c>
      <c r="CC40" s="7">
        <v>0</v>
      </c>
      <c r="CD40" s="7">
        <v>0</v>
      </c>
      <c r="CE40" s="7">
        <v>0</v>
      </c>
      <c r="CF40" s="7">
        <v>0</v>
      </c>
      <c r="CG40" s="7">
        <v>0</v>
      </c>
      <c r="CH40" s="7">
        <v>0</v>
      </c>
      <c r="CI40" s="7">
        <v>0</v>
      </c>
      <c r="CJ40" s="7">
        <v>0</v>
      </c>
      <c r="CK40" s="7">
        <v>0</v>
      </c>
      <c r="CL40" s="40">
        <v>0</v>
      </c>
      <c r="CM40" s="40">
        <v>0</v>
      </c>
      <c r="CN40" s="40">
        <v>0</v>
      </c>
      <c r="CO40" s="40">
        <v>0</v>
      </c>
      <c r="CP40" s="7">
        <v>0</v>
      </c>
      <c r="CQ40" s="7">
        <v>0</v>
      </c>
      <c r="CR40" s="7">
        <v>0</v>
      </c>
      <c r="CS40" s="40">
        <v>0</v>
      </c>
      <c r="CT40" s="7">
        <v>0</v>
      </c>
      <c r="CU40" s="7">
        <v>0</v>
      </c>
      <c r="CV40" s="39"/>
      <c r="CW40" s="39"/>
      <c r="CX40" s="39"/>
      <c r="CY40" s="39"/>
      <c r="CZ40" s="39"/>
      <c r="DA40" s="39"/>
      <c r="DB40" s="39"/>
      <c r="DC40" s="39"/>
      <c r="DD40" s="7">
        <v>2</v>
      </c>
      <c r="DE40" s="7">
        <v>30</v>
      </c>
      <c r="DF40" s="7">
        <v>60</v>
      </c>
      <c r="DG40" s="7"/>
      <c r="DH40" s="7">
        <v>0</v>
      </c>
      <c r="DI40" s="7">
        <v>1</v>
      </c>
      <c r="DJ40" s="7">
        <v>3</v>
      </c>
      <c r="DK40" s="7">
        <v>5</v>
      </c>
      <c r="DL40" s="7">
        <v>7</v>
      </c>
      <c r="DM40" s="7"/>
      <c r="DN40" s="7"/>
      <c r="DO40" s="7"/>
      <c r="DP40" s="7"/>
      <c r="DQ40" s="7"/>
      <c r="DR40" s="7"/>
      <c r="DS40" s="7"/>
      <c r="DT40" s="7"/>
      <c r="DU40" s="7"/>
      <c r="DV40" s="7"/>
      <c r="DW40" s="7"/>
      <c r="DX40" s="7">
        <f t="shared" si="38"/>
        <v>4020207</v>
      </c>
      <c r="DY40" s="7"/>
      <c r="DZ40" s="67">
        <v>0</v>
      </c>
      <c r="EA40" s="7"/>
      <c r="EB40" s="40"/>
      <c r="EC40" s="7"/>
      <c r="ED40" s="7" t="s">
        <v>242</v>
      </c>
      <c r="EE40" s="7" t="s">
        <v>242</v>
      </c>
      <c r="EF40" s="7">
        <v>50</v>
      </c>
      <c r="EI40" s="73">
        <v>331132</v>
      </c>
      <c r="EJ40" s="73">
        <v>1</v>
      </c>
      <c r="EK40" s="73">
        <v>331133</v>
      </c>
      <c r="EL40" s="73">
        <v>1</v>
      </c>
      <c r="EM40" s="73">
        <v>331134</v>
      </c>
      <c r="EN40" s="73">
        <v>1</v>
      </c>
      <c r="EO40" s="73">
        <v>331135</v>
      </c>
      <c r="EP40" s="73">
        <v>1</v>
      </c>
      <c r="EQ40" s="73">
        <v>331136</v>
      </c>
      <c r="ER40" s="73">
        <v>1</v>
      </c>
      <c r="ES40" s="73">
        <v>331137</v>
      </c>
      <c r="ET40" s="73">
        <v>1</v>
      </c>
      <c r="EU40" s="73">
        <v>331138</v>
      </c>
      <c r="EV40" s="73">
        <v>1</v>
      </c>
      <c r="EW40" s="73">
        <v>331139</v>
      </c>
      <c r="EX40" s="73">
        <v>1</v>
      </c>
      <c r="EY40" s="73">
        <v>331140</v>
      </c>
      <c r="EZ40" s="2">
        <v>1</v>
      </c>
      <c r="FB40" s="73">
        <v>1</v>
      </c>
      <c r="FC40" s="7">
        <v>40013</v>
      </c>
      <c r="FD40" s="7">
        <v>1</v>
      </c>
      <c r="FE40" s="7">
        <v>20100</v>
      </c>
      <c r="FF40" s="7">
        <v>1</v>
      </c>
      <c r="FG40" s="7">
        <v>20100</v>
      </c>
      <c r="FH40" s="7">
        <v>1</v>
      </c>
      <c r="FI40" s="7"/>
      <c r="FJ40" s="7"/>
      <c r="FR40" s="2">
        <v>99999</v>
      </c>
      <c r="FS40" s="2">
        <v>0</v>
      </c>
      <c r="FT40" s="2">
        <v>600</v>
      </c>
      <c r="FU40" s="2"/>
      <c r="FV40" s="2"/>
      <c r="FW40" s="2"/>
      <c r="FX40" s="2"/>
      <c r="FY40" s="2"/>
      <c r="FZ40" s="77">
        <v>0</v>
      </c>
      <c r="GA40" s="2">
        <v>1</v>
      </c>
      <c r="GB40" s="2"/>
      <c r="GD40"/>
    </row>
    <row r="41" s="15" customFormat="1" ht="15" customHeight="1" spans="1:186">
      <c r="A41" s="7">
        <v>4020208</v>
      </c>
      <c r="B41" s="7">
        <f t="shared" si="74"/>
        <v>568</v>
      </c>
      <c r="C41" s="7">
        <f t="shared" si="72"/>
        <v>3</v>
      </c>
      <c r="D41" s="32" t="s">
        <v>340</v>
      </c>
      <c r="E41" s="7" t="s">
        <v>341</v>
      </c>
      <c r="F41" s="31" t="s">
        <v>239</v>
      </c>
      <c r="G41" s="7">
        <v>1</v>
      </c>
      <c r="H41" s="7" t="s">
        <v>191</v>
      </c>
      <c r="I41" s="7" t="s">
        <v>187</v>
      </c>
      <c r="J41" s="37">
        <v>1451</v>
      </c>
      <c r="K41" s="39">
        <v>1436</v>
      </c>
      <c r="L41" s="39"/>
      <c r="M41" s="29" t="s">
        <v>193</v>
      </c>
      <c r="N41" s="7">
        <f t="shared" ref="N41" si="82">N28+10</f>
        <v>20</v>
      </c>
      <c r="O41" s="7">
        <v>20</v>
      </c>
      <c r="P41" s="40">
        <f t="shared" si="17"/>
        <v>2301</v>
      </c>
      <c r="Q41" s="7"/>
      <c r="R41" s="7"/>
      <c r="S41" s="48">
        <f t="shared" si="75"/>
        <v>2</v>
      </c>
      <c r="T41" s="47" t="s">
        <v>194</v>
      </c>
      <c r="U41" s="7" t="s">
        <v>195</v>
      </c>
      <c r="V41" s="7">
        <v>0</v>
      </c>
      <c r="W41" s="7">
        <v>0</v>
      </c>
      <c r="X41" s="40">
        <v>0</v>
      </c>
      <c r="Y41" s="7"/>
      <c r="Z41" s="7"/>
      <c r="AA41" s="7"/>
      <c r="AB41" s="7" t="s">
        <v>195</v>
      </c>
      <c r="AC41" s="7">
        <v>0</v>
      </c>
      <c r="AD41" s="7" t="s">
        <v>195</v>
      </c>
      <c r="AE41" s="7" t="s">
        <v>195</v>
      </c>
      <c r="AF41" s="7" t="s">
        <v>195</v>
      </c>
      <c r="AG41" s="7" t="s">
        <v>195</v>
      </c>
      <c r="AH41" s="40">
        <v>0</v>
      </c>
      <c r="AI41" s="40">
        <v>0</v>
      </c>
      <c r="AJ41" s="40">
        <v>1</v>
      </c>
      <c r="AK41" s="40">
        <v>0</v>
      </c>
      <c r="AL41" s="40">
        <v>1</v>
      </c>
      <c r="AM41" s="40">
        <v>0</v>
      </c>
      <c r="AN41" s="28">
        <v>0</v>
      </c>
      <c r="AO41" s="28">
        <v>0</v>
      </c>
      <c r="AP41" s="7" t="s">
        <v>342</v>
      </c>
      <c r="AQ41" s="7">
        <v>1</v>
      </c>
      <c r="AR41" s="7">
        <v>161504</v>
      </c>
      <c r="AS41" s="7" t="s">
        <v>199</v>
      </c>
      <c r="AT41" s="48">
        <v>3</v>
      </c>
      <c r="AU41" s="48">
        <v>1</v>
      </c>
      <c r="AV41" s="48">
        <v>3</v>
      </c>
      <c r="AW41" s="48">
        <v>500</v>
      </c>
      <c r="AX41" s="48">
        <v>250</v>
      </c>
      <c r="AY41" s="48">
        <v>0</v>
      </c>
      <c r="AZ41" s="48">
        <v>0</v>
      </c>
      <c r="BA41" s="7"/>
      <c r="BB41" s="7"/>
      <c r="BC41" s="7"/>
      <c r="BD41" s="7"/>
      <c r="BE41" s="48">
        <v>0</v>
      </c>
      <c r="BF41" s="48">
        <v>1</v>
      </c>
      <c r="BG41" s="48">
        <f t="shared" si="39"/>
        <v>150</v>
      </c>
      <c r="BH41" s="48">
        <f t="shared" si="40"/>
        <v>150</v>
      </c>
      <c r="BI41" s="7">
        <v>0</v>
      </c>
      <c r="BJ41" s="7">
        <v>0</v>
      </c>
      <c r="BK41" s="7">
        <v>0</v>
      </c>
      <c r="BL41" s="7">
        <v>0</v>
      </c>
      <c r="BM41" s="7">
        <v>0</v>
      </c>
      <c r="BN41" s="7">
        <v>0</v>
      </c>
      <c r="BO41" s="7">
        <v>0</v>
      </c>
      <c r="BP41" s="7">
        <v>0</v>
      </c>
      <c r="BQ41" s="7">
        <v>0</v>
      </c>
      <c r="BR41" s="7">
        <v>0</v>
      </c>
      <c r="BS41" s="7">
        <v>0</v>
      </c>
      <c r="BT41" s="7">
        <v>0</v>
      </c>
      <c r="BU41" s="7">
        <v>0</v>
      </c>
      <c r="BV41" s="7">
        <v>0</v>
      </c>
      <c r="BW41" s="7">
        <v>0</v>
      </c>
      <c r="BX41" s="7">
        <v>0</v>
      </c>
      <c r="BY41" s="7">
        <v>0</v>
      </c>
      <c r="BZ41" s="7">
        <v>0</v>
      </c>
      <c r="CA41" s="7">
        <v>0</v>
      </c>
      <c r="CB41" s="7">
        <v>0</v>
      </c>
      <c r="CC41" s="7">
        <v>0</v>
      </c>
      <c r="CD41" s="7">
        <v>0</v>
      </c>
      <c r="CE41" s="7">
        <v>0</v>
      </c>
      <c r="CF41" s="7">
        <v>0</v>
      </c>
      <c r="CG41" s="7">
        <v>0</v>
      </c>
      <c r="CH41" s="7">
        <v>0</v>
      </c>
      <c r="CI41" s="7">
        <v>0</v>
      </c>
      <c r="CJ41" s="7">
        <v>0</v>
      </c>
      <c r="CK41" s="7">
        <v>0</v>
      </c>
      <c r="CL41" s="40">
        <v>0</v>
      </c>
      <c r="CM41" s="40">
        <v>0</v>
      </c>
      <c r="CN41" s="40">
        <v>0</v>
      </c>
      <c r="CO41" s="40">
        <v>0</v>
      </c>
      <c r="CP41" s="7">
        <v>0</v>
      </c>
      <c r="CQ41" s="7">
        <v>0</v>
      </c>
      <c r="CR41" s="7">
        <v>0</v>
      </c>
      <c r="CS41" s="40">
        <v>0</v>
      </c>
      <c r="CT41" s="7">
        <v>0</v>
      </c>
      <c r="CU41" s="7">
        <v>0</v>
      </c>
      <c r="CV41" s="39"/>
      <c r="CW41" s="39"/>
      <c r="CX41" s="39"/>
      <c r="CY41" s="39"/>
      <c r="CZ41" s="39"/>
      <c r="DA41" s="39"/>
      <c r="DB41" s="39"/>
      <c r="DC41" s="39"/>
      <c r="DD41" s="7">
        <v>2</v>
      </c>
      <c r="DE41" s="7">
        <v>30</v>
      </c>
      <c r="DF41" s="7">
        <v>60</v>
      </c>
      <c r="DG41" s="7"/>
      <c r="DH41" s="7">
        <v>0</v>
      </c>
      <c r="DI41" s="7">
        <v>1</v>
      </c>
      <c r="DJ41" s="7">
        <v>3</v>
      </c>
      <c r="DK41" s="7">
        <v>5</v>
      </c>
      <c r="DL41" s="7">
        <v>7</v>
      </c>
      <c r="DM41" s="7"/>
      <c r="DN41" s="7"/>
      <c r="DO41" s="7"/>
      <c r="DP41" s="7"/>
      <c r="DQ41" s="7"/>
      <c r="DR41" s="7"/>
      <c r="DS41" s="7"/>
      <c r="DT41" s="7"/>
      <c r="DU41" s="7"/>
      <c r="DV41" s="7"/>
      <c r="DW41" s="7"/>
      <c r="DX41" s="7">
        <f t="shared" ref="DX41" si="83">A41</f>
        <v>4020208</v>
      </c>
      <c r="DY41" s="7"/>
      <c r="DZ41" s="67">
        <v>0</v>
      </c>
      <c r="EA41" s="7"/>
      <c r="EB41" s="40"/>
      <c r="EC41" s="7"/>
      <c r="ED41" s="7" t="s">
        <v>242</v>
      </c>
      <c r="EE41" s="7" t="s">
        <v>242</v>
      </c>
      <c r="EF41" s="7">
        <v>50</v>
      </c>
      <c r="EI41" s="73">
        <v>331132</v>
      </c>
      <c r="EJ41" s="73">
        <v>1</v>
      </c>
      <c r="EK41" s="73">
        <v>331133</v>
      </c>
      <c r="EL41" s="73">
        <v>1</v>
      </c>
      <c r="EM41" s="73">
        <v>331134</v>
      </c>
      <c r="EN41" s="73">
        <v>1</v>
      </c>
      <c r="EO41" s="73">
        <v>331135</v>
      </c>
      <c r="EP41" s="73">
        <v>1</v>
      </c>
      <c r="EQ41" s="73">
        <v>331136</v>
      </c>
      <c r="ER41" s="73">
        <v>1</v>
      </c>
      <c r="ES41" s="73">
        <v>331137</v>
      </c>
      <c r="ET41" s="73">
        <v>1</v>
      </c>
      <c r="EU41" s="73">
        <v>331138</v>
      </c>
      <c r="EV41" s="73">
        <v>1</v>
      </c>
      <c r="EW41" s="73">
        <v>331139</v>
      </c>
      <c r="EX41" s="73">
        <v>1</v>
      </c>
      <c r="EY41" s="73">
        <v>331140</v>
      </c>
      <c r="EZ41" s="2">
        <v>1</v>
      </c>
      <c r="FB41" s="73">
        <v>1</v>
      </c>
      <c r="FC41" s="7">
        <v>40013</v>
      </c>
      <c r="FD41" s="7">
        <v>1</v>
      </c>
      <c r="FE41" s="7">
        <v>20100</v>
      </c>
      <c r="FF41" s="7">
        <v>1</v>
      </c>
      <c r="FG41" s="7">
        <v>20100</v>
      </c>
      <c r="FH41" s="7">
        <v>1</v>
      </c>
      <c r="FI41" s="7"/>
      <c r="FJ41" s="7"/>
      <c r="FR41" s="2">
        <v>99999</v>
      </c>
      <c r="FS41" s="2">
        <v>0</v>
      </c>
      <c r="FT41" s="2">
        <v>600</v>
      </c>
      <c r="FU41" s="2"/>
      <c r="FV41" s="2"/>
      <c r="FW41" s="2"/>
      <c r="FX41" s="2"/>
      <c r="FY41" s="2"/>
      <c r="FZ41" s="77">
        <v>0</v>
      </c>
      <c r="GA41" s="2">
        <v>1</v>
      </c>
      <c r="GB41" s="2"/>
      <c r="GD41"/>
    </row>
    <row r="42" s="15" customFormat="1" ht="15" customHeight="1" spans="1:186">
      <c r="A42" s="7">
        <v>4020309</v>
      </c>
      <c r="B42" s="7">
        <f t="shared" si="74"/>
        <v>1640</v>
      </c>
      <c r="C42" s="7">
        <f t="shared" si="72"/>
        <v>1</v>
      </c>
      <c r="D42" s="32" t="s">
        <v>343</v>
      </c>
      <c r="E42" s="7" t="s">
        <v>344</v>
      </c>
      <c r="F42" s="31" t="s">
        <v>239</v>
      </c>
      <c r="G42" s="7">
        <v>1</v>
      </c>
      <c r="H42" s="7" t="s">
        <v>191</v>
      </c>
      <c r="I42" s="7" t="s">
        <v>187</v>
      </c>
      <c r="J42" s="37">
        <v>1440</v>
      </c>
      <c r="K42" s="39">
        <v>1698</v>
      </c>
      <c r="L42" s="39"/>
      <c r="M42" s="29" t="s">
        <v>193</v>
      </c>
      <c r="N42" s="7">
        <f t="shared" ref="N42" si="84">N29+10</f>
        <v>20</v>
      </c>
      <c r="O42" s="7">
        <v>20</v>
      </c>
      <c r="P42" s="40">
        <f t="shared" ref="P42" si="85">2000+C42*100+G42</f>
        <v>2101</v>
      </c>
      <c r="Q42" s="7"/>
      <c r="R42" s="7"/>
      <c r="S42" s="48">
        <f t="shared" si="75"/>
        <v>1</v>
      </c>
      <c r="T42" s="47" t="s">
        <v>194</v>
      </c>
      <c r="U42" s="7" t="s">
        <v>195</v>
      </c>
      <c r="V42" s="7">
        <v>0</v>
      </c>
      <c r="W42" s="7">
        <v>0</v>
      </c>
      <c r="X42" s="40">
        <v>0</v>
      </c>
      <c r="Y42" s="7"/>
      <c r="Z42" s="7"/>
      <c r="AA42" s="7"/>
      <c r="AB42" s="7" t="s">
        <v>195</v>
      </c>
      <c r="AC42" s="7">
        <v>0</v>
      </c>
      <c r="AD42" s="7" t="s">
        <v>195</v>
      </c>
      <c r="AE42" s="7" t="s">
        <v>195</v>
      </c>
      <c r="AF42" s="7" t="s">
        <v>195</v>
      </c>
      <c r="AG42" s="7" t="s">
        <v>195</v>
      </c>
      <c r="AH42" s="40">
        <v>0</v>
      </c>
      <c r="AI42" s="40">
        <v>0</v>
      </c>
      <c r="AJ42" s="40">
        <v>1</v>
      </c>
      <c r="AK42" s="40">
        <v>0</v>
      </c>
      <c r="AL42" s="40">
        <v>1</v>
      </c>
      <c r="AM42" s="40">
        <v>0</v>
      </c>
      <c r="AN42" s="28">
        <v>0</v>
      </c>
      <c r="AO42" s="28">
        <v>0</v>
      </c>
      <c r="AP42" s="7" t="s">
        <v>345</v>
      </c>
      <c r="AQ42" s="7">
        <v>1</v>
      </c>
      <c r="AR42" s="7">
        <v>161504</v>
      </c>
      <c r="AS42" s="7" t="s">
        <v>199</v>
      </c>
      <c r="AT42" s="48">
        <v>3</v>
      </c>
      <c r="AU42" s="48">
        <v>1</v>
      </c>
      <c r="AV42" s="48">
        <v>3</v>
      </c>
      <c r="AW42" s="48">
        <v>500</v>
      </c>
      <c r="AX42" s="48">
        <v>250</v>
      </c>
      <c r="AY42" s="48">
        <v>0</v>
      </c>
      <c r="AZ42" s="48">
        <v>0</v>
      </c>
      <c r="BA42" s="7"/>
      <c r="BB42" s="7"/>
      <c r="BC42" s="7"/>
      <c r="BD42" s="7"/>
      <c r="BE42" s="48">
        <v>0</v>
      </c>
      <c r="BF42" s="48">
        <v>1</v>
      </c>
      <c r="BG42" s="48">
        <f t="shared" ref="BG42" si="86">IF(O42&lt;10,50,50+O42*5)</f>
        <v>150</v>
      </c>
      <c r="BH42" s="48">
        <f t="shared" ref="BH42" si="87">IF(O42&lt;10,50,50+O42*5)</f>
        <v>150</v>
      </c>
      <c r="BI42" s="7">
        <v>0</v>
      </c>
      <c r="BJ42" s="7">
        <v>0</v>
      </c>
      <c r="BK42" s="7">
        <v>0</v>
      </c>
      <c r="BL42" s="7">
        <v>0</v>
      </c>
      <c r="BM42" s="7">
        <v>0</v>
      </c>
      <c r="BN42" s="7">
        <v>0</v>
      </c>
      <c r="BO42" s="7">
        <v>0</v>
      </c>
      <c r="BP42" s="7">
        <v>0</v>
      </c>
      <c r="BQ42" s="7">
        <v>0</v>
      </c>
      <c r="BR42" s="7">
        <v>0</v>
      </c>
      <c r="BS42" s="7">
        <v>0</v>
      </c>
      <c r="BT42" s="7">
        <v>0</v>
      </c>
      <c r="BU42" s="7">
        <v>0</v>
      </c>
      <c r="BV42" s="7">
        <v>0</v>
      </c>
      <c r="BW42" s="7">
        <v>0</v>
      </c>
      <c r="BX42" s="7">
        <v>0</v>
      </c>
      <c r="BY42" s="7">
        <v>0</v>
      </c>
      <c r="BZ42" s="7">
        <v>0</v>
      </c>
      <c r="CA42" s="7">
        <v>0</v>
      </c>
      <c r="CB42" s="7">
        <v>0</v>
      </c>
      <c r="CC42" s="7">
        <v>0</v>
      </c>
      <c r="CD42" s="7">
        <v>0</v>
      </c>
      <c r="CE42" s="7">
        <v>0</v>
      </c>
      <c r="CF42" s="7">
        <v>0</v>
      </c>
      <c r="CG42" s="7">
        <v>0</v>
      </c>
      <c r="CH42" s="7">
        <v>0</v>
      </c>
      <c r="CI42" s="7">
        <v>0</v>
      </c>
      <c r="CJ42" s="7">
        <v>0</v>
      </c>
      <c r="CK42" s="7">
        <v>0</v>
      </c>
      <c r="CL42" s="40">
        <v>0</v>
      </c>
      <c r="CM42" s="40">
        <v>0</v>
      </c>
      <c r="CN42" s="40">
        <v>0</v>
      </c>
      <c r="CO42" s="40">
        <v>0</v>
      </c>
      <c r="CP42" s="7">
        <v>0</v>
      </c>
      <c r="CQ42" s="7">
        <v>0</v>
      </c>
      <c r="CR42" s="7">
        <v>0</v>
      </c>
      <c r="CS42" s="40">
        <v>0</v>
      </c>
      <c r="CT42" s="7">
        <v>0</v>
      </c>
      <c r="CU42" s="7">
        <v>0</v>
      </c>
      <c r="CV42" s="39"/>
      <c r="CW42" s="39"/>
      <c r="CX42" s="39"/>
      <c r="CY42" s="39"/>
      <c r="CZ42" s="39"/>
      <c r="DA42" s="39"/>
      <c r="DB42" s="39"/>
      <c r="DC42" s="39"/>
      <c r="DD42" s="7">
        <v>2</v>
      </c>
      <c r="DE42" s="7">
        <v>30</v>
      </c>
      <c r="DF42" s="7">
        <v>60</v>
      </c>
      <c r="DG42" s="7"/>
      <c r="DH42" s="7">
        <v>0</v>
      </c>
      <c r="DI42" s="7">
        <v>2</v>
      </c>
      <c r="DJ42" s="7">
        <v>3</v>
      </c>
      <c r="DK42" s="7" t="s">
        <v>242</v>
      </c>
      <c r="DL42" s="7" t="s">
        <v>242</v>
      </c>
      <c r="DM42" s="7"/>
      <c r="DN42" s="7"/>
      <c r="DO42" s="7"/>
      <c r="DP42" s="7"/>
      <c r="DQ42" s="7"/>
      <c r="DR42" s="7"/>
      <c r="DS42" s="7"/>
      <c r="DT42" s="7"/>
      <c r="DU42" s="7"/>
      <c r="DV42" s="7"/>
      <c r="DW42" s="7"/>
      <c r="DX42" s="7">
        <f t="shared" ref="DX42" si="88">A42</f>
        <v>4020309</v>
      </c>
      <c r="DY42" s="7"/>
      <c r="DZ42" s="67">
        <v>0</v>
      </c>
      <c r="EA42" s="7"/>
      <c r="EB42" s="40"/>
      <c r="EC42" s="7"/>
      <c r="ED42" s="7" t="s">
        <v>242</v>
      </c>
      <c r="EE42" s="7" t="s">
        <v>242</v>
      </c>
      <c r="EF42" s="7">
        <v>50</v>
      </c>
      <c r="EI42" s="73">
        <v>331132</v>
      </c>
      <c r="EJ42" s="73">
        <v>1</v>
      </c>
      <c r="EK42" s="73">
        <v>331133</v>
      </c>
      <c r="EL42" s="73">
        <v>1</v>
      </c>
      <c r="EM42" s="73">
        <v>331134</v>
      </c>
      <c r="EN42" s="73">
        <v>1</v>
      </c>
      <c r="EO42" s="73">
        <v>331135</v>
      </c>
      <c r="EP42" s="73">
        <v>1</v>
      </c>
      <c r="EQ42" s="73">
        <v>331136</v>
      </c>
      <c r="ER42" s="73">
        <v>1</v>
      </c>
      <c r="ES42" s="73">
        <v>331137</v>
      </c>
      <c r="ET42" s="73">
        <v>1</v>
      </c>
      <c r="EU42" s="73">
        <v>331138</v>
      </c>
      <c r="EV42" s="73">
        <v>1</v>
      </c>
      <c r="EW42" s="73">
        <v>331139</v>
      </c>
      <c r="EX42" s="73">
        <v>1</v>
      </c>
      <c r="EY42" s="73">
        <v>331140</v>
      </c>
      <c r="EZ42" s="2">
        <v>1</v>
      </c>
      <c r="FB42" s="73">
        <v>1</v>
      </c>
      <c r="FC42" s="7">
        <v>40013</v>
      </c>
      <c r="FD42" s="7">
        <v>1</v>
      </c>
      <c r="FE42" s="7">
        <v>20100</v>
      </c>
      <c r="FF42" s="7">
        <v>1</v>
      </c>
      <c r="FG42" s="7">
        <v>20100</v>
      </c>
      <c r="FH42" s="7">
        <v>1</v>
      </c>
      <c r="FI42" s="7"/>
      <c r="FJ42" s="7"/>
      <c r="FR42" s="2">
        <v>99999</v>
      </c>
      <c r="FS42" s="2">
        <v>0</v>
      </c>
      <c r="FT42" s="2">
        <v>600</v>
      </c>
      <c r="FU42" s="2"/>
      <c r="FV42" s="2"/>
      <c r="FW42" s="2"/>
      <c r="FX42" s="2"/>
      <c r="FY42" s="2"/>
      <c r="FZ42" s="77">
        <v>0</v>
      </c>
      <c r="GA42" s="2">
        <v>1</v>
      </c>
      <c r="GB42" s="2"/>
      <c r="GD42"/>
    </row>
    <row r="43" s="15" customFormat="1" ht="15" customHeight="1" spans="1:186">
      <c r="A43" s="7">
        <v>4020310</v>
      </c>
      <c r="B43" s="7">
        <f t="shared" ref="B43" si="89">B30</f>
        <v>1384</v>
      </c>
      <c r="C43" s="7">
        <f t="shared" si="72"/>
        <v>1</v>
      </c>
      <c r="D43" s="32" t="s">
        <v>346</v>
      </c>
      <c r="E43" s="7" t="s">
        <v>347</v>
      </c>
      <c r="F43" s="31" t="s">
        <v>239</v>
      </c>
      <c r="G43" s="7">
        <v>1</v>
      </c>
      <c r="H43" s="7" t="s">
        <v>191</v>
      </c>
      <c r="I43" s="7" t="s">
        <v>187</v>
      </c>
      <c r="J43" s="37">
        <v>1506</v>
      </c>
      <c r="K43" s="39">
        <v>1698</v>
      </c>
      <c r="L43" s="39"/>
      <c r="M43" s="29" t="s">
        <v>193</v>
      </c>
      <c r="N43" s="7">
        <f t="shared" ref="N43" si="90">N30+10</f>
        <v>20</v>
      </c>
      <c r="O43" s="7">
        <v>20</v>
      </c>
      <c r="P43" s="40">
        <f t="shared" ref="P43" si="91">2000+C43*100+G43</f>
        <v>2101</v>
      </c>
      <c r="Q43" s="7"/>
      <c r="R43" s="7"/>
      <c r="S43" s="48">
        <f t="shared" si="75"/>
        <v>2</v>
      </c>
      <c r="T43" s="47" t="s">
        <v>194</v>
      </c>
      <c r="U43" s="7" t="s">
        <v>195</v>
      </c>
      <c r="V43" s="7">
        <v>0</v>
      </c>
      <c r="W43" s="7">
        <v>0</v>
      </c>
      <c r="X43" s="40">
        <v>0</v>
      </c>
      <c r="Y43" s="7"/>
      <c r="Z43" s="7"/>
      <c r="AA43" s="7"/>
      <c r="AB43" s="7" t="s">
        <v>195</v>
      </c>
      <c r="AC43" s="7">
        <v>0</v>
      </c>
      <c r="AD43" s="7" t="s">
        <v>195</v>
      </c>
      <c r="AE43" s="7" t="s">
        <v>195</v>
      </c>
      <c r="AF43" s="7" t="s">
        <v>195</v>
      </c>
      <c r="AG43" s="7" t="s">
        <v>195</v>
      </c>
      <c r="AH43" s="40">
        <v>0</v>
      </c>
      <c r="AI43" s="40">
        <v>0</v>
      </c>
      <c r="AJ43" s="40">
        <v>1</v>
      </c>
      <c r="AK43" s="40">
        <v>0</v>
      </c>
      <c r="AL43" s="40">
        <v>1</v>
      </c>
      <c r="AM43" s="40">
        <v>0</v>
      </c>
      <c r="AN43" s="28">
        <v>0</v>
      </c>
      <c r="AO43" s="28">
        <v>0</v>
      </c>
      <c r="AP43" s="7" t="s">
        <v>348</v>
      </c>
      <c r="AQ43" s="7">
        <v>1</v>
      </c>
      <c r="AR43" s="7">
        <v>161504</v>
      </c>
      <c r="AS43" s="53" t="s">
        <v>199</v>
      </c>
      <c r="AT43" s="48">
        <v>3</v>
      </c>
      <c r="AU43" s="48">
        <v>1</v>
      </c>
      <c r="AV43" s="48">
        <v>3</v>
      </c>
      <c r="AW43" s="48">
        <v>500</v>
      </c>
      <c r="AX43" s="48">
        <v>250</v>
      </c>
      <c r="AY43" s="48">
        <v>0</v>
      </c>
      <c r="AZ43" s="48">
        <v>0</v>
      </c>
      <c r="BA43" s="7"/>
      <c r="BB43" s="7"/>
      <c r="BC43" s="7"/>
      <c r="BD43" s="7"/>
      <c r="BE43" s="48">
        <v>0</v>
      </c>
      <c r="BF43" s="48">
        <v>1</v>
      </c>
      <c r="BG43" s="48">
        <f t="shared" ref="BG43" si="92">IF(O43&lt;10,50,50+O43*5)</f>
        <v>150</v>
      </c>
      <c r="BH43" s="48">
        <f t="shared" ref="BH43" si="93">IF(O43&lt;10,50,50+O43*5)</f>
        <v>150</v>
      </c>
      <c r="BI43" s="7">
        <v>0</v>
      </c>
      <c r="BJ43" s="7">
        <v>0</v>
      </c>
      <c r="BK43" s="7">
        <v>0</v>
      </c>
      <c r="BL43" s="7">
        <v>0</v>
      </c>
      <c r="BM43" s="7">
        <v>0</v>
      </c>
      <c r="BN43" s="7">
        <v>0</v>
      </c>
      <c r="BO43" s="7">
        <v>0</v>
      </c>
      <c r="BP43" s="7">
        <v>0</v>
      </c>
      <c r="BQ43" s="7">
        <v>0</v>
      </c>
      <c r="BR43" s="7">
        <v>0</v>
      </c>
      <c r="BS43" s="7">
        <v>0</v>
      </c>
      <c r="BT43" s="7">
        <v>0</v>
      </c>
      <c r="BU43" s="7">
        <v>0</v>
      </c>
      <c r="BV43" s="7">
        <v>0</v>
      </c>
      <c r="BW43" s="7">
        <v>0</v>
      </c>
      <c r="BX43" s="7">
        <v>0</v>
      </c>
      <c r="BY43" s="7">
        <v>0</v>
      </c>
      <c r="BZ43" s="7">
        <v>0</v>
      </c>
      <c r="CA43" s="7">
        <v>0</v>
      </c>
      <c r="CB43" s="7">
        <v>0</v>
      </c>
      <c r="CC43" s="7">
        <v>0</v>
      </c>
      <c r="CD43" s="7">
        <v>0</v>
      </c>
      <c r="CE43" s="7">
        <v>0</v>
      </c>
      <c r="CF43" s="7">
        <v>0</v>
      </c>
      <c r="CG43" s="7">
        <v>0</v>
      </c>
      <c r="CH43" s="7">
        <v>0</v>
      </c>
      <c r="CI43" s="7">
        <v>0</v>
      </c>
      <c r="CJ43" s="7">
        <v>0</v>
      </c>
      <c r="CK43" s="7">
        <v>0</v>
      </c>
      <c r="CL43" s="40">
        <v>0</v>
      </c>
      <c r="CM43" s="40">
        <v>0</v>
      </c>
      <c r="CN43" s="40">
        <v>0</v>
      </c>
      <c r="CO43" s="40">
        <v>0</v>
      </c>
      <c r="CP43" s="7">
        <v>0</v>
      </c>
      <c r="CQ43" s="7">
        <v>0</v>
      </c>
      <c r="CR43" s="7">
        <v>0</v>
      </c>
      <c r="CS43" s="40">
        <v>0</v>
      </c>
      <c r="CT43" s="7">
        <v>0</v>
      </c>
      <c r="CU43" s="7">
        <v>0</v>
      </c>
      <c r="CV43" s="39"/>
      <c r="CW43" s="39"/>
      <c r="CX43" s="39"/>
      <c r="CY43" s="39"/>
      <c r="CZ43" s="39"/>
      <c r="DA43" s="39"/>
      <c r="DB43" s="39"/>
      <c r="DC43" s="39"/>
      <c r="DD43" s="7">
        <v>2</v>
      </c>
      <c r="DE43" s="7">
        <v>30</v>
      </c>
      <c r="DF43" s="7">
        <v>60</v>
      </c>
      <c r="DG43" s="7"/>
      <c r="DH43" s="7">
        <v>0</v>
      </c>
      <c r="DI43" s="7">
        <v>2</v>
      </c>
      <c r="DJ43" s="7">
        <v>3</v>
      </c>
      <c r="DK43" s="7" t="s">
        <v>242</v>
      </c>
      <c r="DL43" s="7" t="s">
        <v>242</v>
      </c>
      <c r="DM43" s="7"/>
      <c r="DN43" s="7"/>
      <c r="DO43" s="7"/>
      <c r="DP43" s="7"/>
      <c r="DQ43" s="7"/>
      <c r="DR43" s="7"/>
      <c r="DS43" s="7"/>
      <c r="DT43" s="7"/>
      <c r="DU43" s="7"/>
      <c r="DV43" s="7"/>
      <c r="DW43" s="7"/>
      <c r="DX43" s="7">
        <f t="shared" ref="DX43" si="94">A43</f>
        <v>4020310</v>
      </c>
      <c r="DY43" s="7"/>
      <c r="DZ43" s="67">
        <v>0</v>
      </c>
      <c r="EA43" s="7"/>
      <c r="EB43" s="40"/>
      <c r="EC43" s="7"/>
      <c r="ED43" s="7" t="s">
        <v>242</v>
      </c>
      <c r="EE43" s="7" t="s">
        <v>242</v>
      </c>
      <c r="EF43" s="7">
        <v>50</v>
      </c>
      <c r="EI43" s="73">
        <v>331132</v>
      </c>
      <c r="EJ43" s="73">
        <v>1</v>
      </c>
      <c r="EK43" s="73">
        <v>331133</v>
      </c>
      <c r="EL43" s="73">
        <v>1</v>
      </c>
      <c r="EM43" s="73">
        <v>331134</v>
      </c>
      <c r="EN43" s="73">
        <v>1</v>
      </c>
      <c r="EO43" s="73">
        <v>331135</v>
      </c>
      <c r="EP43" s="73">
        <v>1</v>
      </c>
      <c r="EQ43" s="73">
        <v>331136</v>
      </c>
      <c r="ER43" s="73">
        <v>1</v>
      </c>
      <c r="ES43" s="73">
        <v>331137</v>
      </c>
      <c r="ET43" s="73">
        <v>1</v>
      </c>
      <c r="EU43" s="73">
        <v>331138</v>
      </c>
      <c r="EV43" s="73">
        <v>1</v>
      </c>
      <c r="EW43" s="73">
        <v>331139</v>
      </c>
      <c r="EX43" s="73">
        <v>1</v>
      </c>
      <c r="EY43" s="73">
        <v>331140</v>
      </c>
      <c r="EZ43" s="2">
        <v>1</v>
      </c>
      <c r="FB43" s="73">
        <v>1</v>
      </c>
      <c r="FC43" s="7">
        <v>40013</v>
      </c>
      <c r="FD43" s="7">
        <v>1</v>
      </c>
      <c r="FE43" s="7">
        <v>20100</v>
      </c>
      <c r="FF43" s="7">
        <v>1</v>
      </c>
      <c r="FG43" s="7">
        <v>20100</v>
      </c>
      <c r="FH43" s="7">
        <v>1</v>
      </c>
      <c r="FI43" s="7"/>
      <c r="FJ43" s="7"/>
      <c r="FR43" s="2">
        <v>99999</v>
      </c>
      <c r="FS43" s="2">
        <v>0</v>
      </c>
      <c r="FT43" s="2">
        <v>600</v>
      </c>
      <c r="FU43" s="2"/>
      <c r="FV43" s="2"/>
      <c r="FW43" s="2"/>
      <c r="FX43" s="2"/>
      <c r="FY43" s="2"/>
      <c r="FZ43" s="77">
        <v>0</v>
      </c>
      <c r="GA43" s="2">
        <v>1</v>
      </c>
      <c r="GB43" s="2"/>
      <c r="GD43"/>
    </row>
    <row r="44" s="15" customFormat="1" ht="15" customHeight="1" spans="1:186">
      <c r="A44" s="7">
        <v>4020411</v>
      </c>
      <c r="B44" s="7">
        <f t="shared" ref="B44" si="95">B31</f>
        <v>40</v>
      </c>
      <c r="C44" s="7">
        <f t="shared" si="72"/>
        <v>2</v>
      </c>
      <c r="D44" s="32" t="s">
        <v>349</v>
      </c>
      <c r="E44" s="7" t="s">
        <v>350</v>
      </c>
      <c r="F44" s="31" t="s">
        <v>239</v>
      </c>
      <c r="G44" s="7">
        <v>1</v>
      </c>
      <c r="H44" s="7" t="s">
        <v>191</v>
      </c>
      <c r="I44" s="7" t="s">
        <v>187</v>
      </c>
      <c r="J44" s="37">
        <v>1473</v>
      </c>
      <c r="K44" s="39">
        <v>1434</v>
      </c>
      <c r="L44" s="39"/>
      <c r="M44" s="29" t="s">
        <v>193</v>
      </c>
      <c r="N44" s="7">
        <f t="shared" ref="N44" si="96">N31+10</f>
        <v>20</v>
      </c>
      <c r="O44" s="7">
        <v>20</v>
      </c>
      <c r="P44" s="40">
        <f t="shared" ref="P44" si="97">2000+C44*100+G44</f>
        <v>2201</v>
      </c>
      <c r="Q44" s="7"/>
      <c r="R44" s="7"/>
      <c r="S44" s="48">
        <f t="shared" si="75"/>
        <v>0</v>
      </c>
      <c r="T44" s="47" t="s">
        <v>194</v>
      </c>
      <c r="U44" s="7" t="s">
        <v>195</v>
      </c>
      <c r="V44" s="7">
        <v>0</v>
      </c>
      <c r="W44" s="7">
        <v>0</v>
      </c>
      <c r="X44" s="40">
        <v>0</v>
      </c>
      <c r="Y44" s="7"/>
      <c r="Z44" s="7"/>
      <c r="AA44" s="7"/>
      <c r="AB44" s="7" t="s">
        <v>195</v>
      </c>
      <c r="AC44" s="7">
        <v>0</v>
      </c>
      <c r="AD44" s="7" t="s">
        <v>195</v>
      </c>
      <c r="AE44" s="7" t="s">
        <v>195</v>
      </c>
      <c r="AF44" s="7" t="s">
        <v>195</v>
      </c>
      <c r="AG44" s="7" t="s">
        <v>195</v>
      </c>
      <c r="AH44" s="40">
        <v>0</v>
      </c>
      <c r="AI44" s="40">
        <v>0</v>
      </c>
      <c r="AJ44" s="40">
        <v>1</v>
      </c>
      <c r="AK44" s="40">
        <v>0</v>
      </c>
      <c r="AL44" s="40">
        <v>1</v>
      </c>
      <c r="AM44" s="40">
        <v>0</v>
      </c>
      <c r="AN44" s="28">
        <v>0</v>
      </c>
      <c r="AO44" s="28">
        <v>0</v>
      </c>
      <c r="AP44" s="7" t="s">
        <v>351</v>
      </c>
      <c r="AQ44" s="7">
        <v>1</v>
      </c>
      <c r="AR44" s="7">
        <v>161504</v>
      </c>
      <c r="AS44" s="53" t="s">
        <v>199</v>
      </c>
      <c r="AT44" s="48">
        <v>3</v>
      </c>
      <c r="AU44" s="48">
        <v>1</v>
      </c>
      <c r="AV44" s="48">
        <v>3</v>
      </c>
      <c r="AW44" s="48">
        <v>500</v>
      </c>
      <c r="AX44" s="48">
        <v>250</v>
      </c>
      <c r="AY44" s="48">
        <v>0</v>
      </c>
      <c r="AZ44" s="48">
        <v>0</v>
      </c>
      <c r="BA44" s="7"/>
      <c r="BB44" s="7"/>
      <c r="BC44" s="7"/>
      <c r="BD44" s="7"/>
      <c r="BE44" s="48">
        <v>0</v>
      </c>
      <c r="BF44" s="48">
        <v>1</v>
      </c>
      <c r="BG44" s="48">
        <f t="shared" ref="BG44" si="98">IF(O44&lt;10,50,50+O44*5)</f>
        <v>150</v>
      </c>
      <c r="BH44" s="48">
        <f t="shared" ref="BH44" si="99">IF(O44&lt;10,50,50+O44*5)</f>
        <v>150</v>
      </c>
      <c r="BI44" s="7">
        <v>0</v>
      </c>
      <c r="BJ44" s="7">
        <v>0</v>
      </c>
      <c r="BK44" s="7">
        <v>0</v>
      </c>
      <c r="BL44" s="7">
        <v>0</v>
      </c>
      <c r="BM44" s="7">
        <v>0</v>
      </c>
      <c r="BN44" s="7">
        <v>0</v>
      </c>
      <c r="BO44" s="7">
        <v>0</v>
      </c>
      <c r="BP44" s="7">
        <v>0</v>
      </c>
      <c r="BQ44" s="7">
        <v>0</v>
      </c>
      <c r="BR44" s="7">
        <v>0</v>
      </c>
      <c r="BS44" s="7">
        <v>0</v>
      </c>
      <c r="BT44" s="7">
        <v>0</v>
      </c>
      <c r="BU44" s="7">
        <v>0</v>
      </c>
      <c r="BV44" s="7">
        <v>0</v>
      </c>
      <c r="BW44" s="7">
        <v>0</v>
      </c>
      <c r="BX44" s="7">
        <v>0</v>
      </c>
      <c r="BY44" s="7">
        <v>0</v>
      </c>
      <c r="BZ44" s="7">
        <v>0</v>
      </c>
      <c r="CA44" s="7">
        <v>0</v>
      </c>
      <c r="CB44" s="7">
        <v>0</v>
      </c>
      <c r="CC44" s="7">
        <v>0</v>
      </c>
      <c r="CD44" s="7">
        <v>0</v>
      </c>
      <c r="CE44" s="7">
        <v>0</v>
      </c>
      <c r="CF44" s="7">
        <v>0</v>
      </c>
      <c r="CG44" s="7">
        <v>0</v>
      </c>
      <c r="CH44" s="7">
        <v>0</v>
      </c>
      <c r="CI44" s="7">
        <v>0</v>
      </c>
      <c r="CJ44" s="7">
        <v>0</v>
      </c>
      <c r="CK44" s="7">
        <v>0</v>
      </c>
      <c r="CL44" s="40">
        <v>0</v>
      </c>
      <c r="CM44" s="40">
        <v>0</v>
      </c>
      <c r="CN44" s="40">
        <v>0</v>
      </c>
      <c r="CO44" s="40">
        <v>0</v>
      </c>
      <c r="CP44" s="7">
        <v>0</v>
      </c>
      <c r="CQ44" s="7">
        <v>0</v>
      </c>
      <c r="CR44" s="7">
        <v>0</v>
      </c>
      <c r="CS44" s="40">
        <v>0</v>
      </c>
      <c r="CT44" s="7">
        <v>0</v>
      </c>
      <c r="CU44" s="7">
        <v>0</v>
      </c>
      <c r="CV44" s="39"/>
      <c r="CW44" s="39"/>
      <c r="CX44" s="39"/>
      <c r="CY44" s="39"/>
      <c r="CZ44" s="39"/>
      <c r="DA44" s="39"/>
      <c r="DB44" s="39"/>
      <c r="DC44" s="39"/>
      <c r="DD44" s="7">
        <v>2</v>
      </c>
      <c r="DE44" s="7">
        <v>30</v>
      </c>
      <c r="DF44" s="7">
        <v>60</v>
      </c>
      <c r="DG44" s="7"/>
      <c r="DH44" s="7">
        <v>0</v>
      </c>
      <c r="DI44" s="7">
        <v>4</v>
      </c>
      <c r="DJ44" s="7">
        <v>5</v>
      </c>
      <c r="DK44" s="7" t="s">
        <v>242</v>
      </c>
      <c r="DL44" s="7" t="s">
        <v>242</v>
      </c>
      <c r="DM44" s="7"/>
      <c r="DN44" s="7"/>
      <c r="DO44" s="7"/>
      <c r="DP44" s="7"/>
      <c r="DQ44" s="7"/>
      <c r="DR44" s="7"/>
      <c r="DS44" s="7"/>
      <c r="DT44" s="7"/>
      <c r="DU44" s="7"/>
      <c r="DV44" s="7"/>
      <c r="DW44" s="7"/>
      <c r="DX44" s="7">
        <f t="shared" ref="DX44" si="100">A44</f>
        <v>4020411</v>
      </c>
      <c r="DY44" s="7"/>
      <c r="DZ44" s="67">
        <v>0</v>
      </c>
      <c r="EA44" s="7"/>
      <c r="EB44" s="40"/>
      <c r="EC44" s="7"/>
      <c r="ED44" s="7" t="s">
        <v>242</v>
      </c>
      <c r="EE44" s="7" t="s">
        <v>242</v>
      </c>
      <c r="EF44" s="7">
        <v>50</v>
      </c>
      <c r="EI44" s="73">
        <v>331162</v>
      </c>
      <c r="EJ44" s="73">
        <v>1</v>
      </c>
      <c r="EK44" s="73">
        <v>331163</v>
      </c>
      <c r="EL44" s="73">
        <v>1</v>
      </c>
      <c r="EM44" s="73">
        <v>331164</v>
      </c>
      <c r="EN44" s="73">
        <v>1</v>
      </c>
      <c r="EO44" s="73">
        <v>331165</v>
      </c>
      <c r="EP44" s="73">
        <v>1</v>
      </c>
      <c r="EQ44" s="73">
        <v>331166</v>
      </c>
      <c r="ER44" s="73">
        <v>1</v>
      </c>
      <c r="ES44" s="73">
        <v>331167</v>
      </c>
      <c r="ET44" s="73">
        <v>1</v>
      </c>
      <c r="EU44" s="73">
        <v>331168</v>
      </c>
      <c r="EV44" s="73">
        <v>1</v>
      </c>
      <c r="EW44" s="73">
        <v>331169</v>
      </c>
      <c r="EX44" s="73">
        <v>1</v>
      </c>
      <c r="EY44" s="73">
        <v>331170</v>
      </c>
      <c r="EZ44" s="2">
        <v>1</v>
      </c>
      <c r="FB44" s="73">
        <v>1</v>
      </c>
      <c r="FC44" s="7">
        <v>40013</v>
      </c>
      <c r="FD44" s="7">
        <v>1</v>
      </c>
      <c r="FE44" s="7">
        <v>20100</v>
      </c>
      <c r="FF44" s="7">
        <v>1</v>
      </c>
      <c r="FG44" s="7">
        <v>20100</v>
      </c>
      <c r="FH44" s="7">
        <v>1</v>
      </c>
      <c r="FI44" s="7"/>
      <c r="FJ44" s="7"/>
      <c r="FR44" s="2">
        <v>99999</v>
      </c>
      <c r="FS44" s="2">
        <v>0</v>
      </c>
      <c r="FT44" s="2">
        <v>600</v>
      </c>
      <c r="FU44" s="2"/>
      <c r="FV44" s="2"/>
      <c r="FW44" s="2"/>
      <c r="FX44" s="2"/>
      <c r="FY44" s="2"/>
      <c r="FZ44" s="77">
        <v>0</v>
      </c>
      <c r="GA44" s="2">
        <v>1</v>
      </c>
      <c r="GB44" s="2"/>
      <c r="GD44"/>
    </row>
    <row r="45" s="15" customFormat="1" ht="15" customHeight="1" spans="1:186">
      <c r="A45" s="7">
        <v>4020512</v>
      </c>
      <c r="B45" s="7">
        <f t="shared" ref="B45" si="101">B32</f>
        <v>72</v>
      </c>
      <c r="C45" s="7">
        <f t="shared" si="72"/>
        <v>4</v>
      </c>
      <c r="D45" s="32" t="s">
        <v>352</v>
      </c>
      <c r="E45" s="7" t="s">
        <v>353</v>
      </c>
      <c r="F45" s="31" t="s">
        <v>239</v>
      </c>
      <c r="G45" s="7">
        <v>1</v>
      </c>
      <c r="H45" s="7" t="s">
        <v>191</v>
      </c>
      <c r="I45" s="7" t="s">
        <v>187</v>
      </c>
      <c r="J45" s="37">
        <v>1484</v>
      </c>
      <c r="K45" s="39">
        <v>1435</v>
      </c>
      <c r="L45" s="39"/>
      <c r="M45" s="29" t="s">
        <v>193</v>
      </c>
      <c r="N45" s="7">
        <f t="shared" ref="N45" si="102">N32+10</f>
        <v>20</v>
      </c>
      <c r="O45" s="7">
        <v>20</v>
      </c>
      <c r="P45" s="40">
        <f t="shared" ref="P45:P72" si="103">2000+C45*100+G45</f>
        <v>2401</v>
      </c>
      <c r="Q45" s="7"/>
      <c r="R45" s="7"/>
      <c r="S45" s="48">
        <f t="shared" si="75"/>
        <v>0</v>
      </c>
      <c r="T45" s="47" t="s">
        <v>194</v>
      </c>
      <c r="U45" s="7" t="s">
        <v>195</v>
      </c>
      <c r="V45" s="7">
        <v>0</v>
      </c>
      <c r="W45" s="7">
        <v>0</v>
      </c>
      <c r="X45" s="40">
        <v>0</v>
      </c>
      <c r="Y45" s="7"/>
      <c r="Z45" s="7"/>
      <c r="AA45" s="7"/>
      <c r="AB45" s="7" t="s">
        <v>195</v>
      </c>
      <c r="AC45" s="7">
        <v>0</v>
      </c>
      <c r="AD45" s="7" t="s">
        <v>195</v>
      </c>
      <c r="AE45" s="7" t="s">
        <v>195</v>
      </c>
      <c r="AF45" s="7" t="s">
        <v>195</v>
      </c>
      <c r="AG45" s="7" t="s">
        <v>195</v>
      </c>
      <c r="AH45" s="40">
        <v>0</v>
      </c>
      <c r="AI45" s="40">
        <v>0</v>
      </c>
      <c r="AJ45" s="40">
        <v>1</v>
      </c>
      <c r="AK45" s="40">
        <v>0</v>
      </c>
      <c r="AL45" s="40">
        <v>1</v>
      </c>
      <c r="AM45" s="40">
        <v>0</v>
      </c>
      <c r="AN45" s="28">
        <v>0</v>
      </c>
      <c r="AO45" s="28">
        <v>0</v>
      </c>
      <c r="AP45" s="7" t="s">
        <v>354</v>
      </c>
      <c r="AQ45" s="7">
        <v>1</v>
      </c>
      <c r="AR45" s="7">
        <v>161504</v>
      </c>
      <c r="AS45" s="7" t="s">
        <v>199</v>
      </c>
      <c r="AT45" s="48">
        <v>3</v>
      </c>
      <c r="AU45" s="48">
        <v>1</v>
      </c>
      <c r="AV45" s="48">
        <v>3</v>
      </c>
      <c r="AW45" s="48">
        <v>500</v>
      </c>
      <c r="AX45" s="48">
        <v>250</v>
      </c>
      <c r="AY45" s="48">
        <v>0</v>
      </c>
      <c r="AZ45" s="48">
        <v>0</v>
      </c>
      <c r="BA45" s="7"/>
      <c r="BB45" s="7"/>
      <c r="BC45" s="7"/>
      <c r="BD45" s="7"/>
      <c r="BE45" s="48">
        <v>0</v>
      </c>
      <c r="BF45" s="48">
        <v>1</v>
      </c>
      <c r="BG45" s="48">
        <f t="shared" ref="BG45" si="104">IF(O45&lt;10,50,50+O45*5)</f>
        <v>150</v>
      </c>
      <c r="BH45" s="48">
        <f t="shared" ref="BH45" si="105">IF(O45&lt;10,50,50+O45*5)</f>
        <v>150</v>
      </c>
      <c r="BI45" s="7">
        <v>0</v>
      </c>
      <c r="BJ45" s="7">
        <v>0</v>
      </c>
      <c r="BK45" s="7">
        <v>0</v>
      </c>
      <c r="BL45" s="7">
        <v>0</v>
      </c>
      <c r="BM45" s="7">
        <v>0</v>
      </c>
      <c r="BN45" s="7">
        <v>0</v>
      </c>
      <c r="BO45" s="7">
        <v>0</v>
      </c>
      <c r="BP45" s="7">
        <v>0</v>
      </c>
      <c r="BQ45" s="7">
        <v>0</v>
      </c>
      <c r="BR45" s="7">
        <v>0</v>
      </c>
      <c r="BS45" s="7">
        <v>0</v>
      </c>
      <c r="BT45" s="7">
        <v>0</v>
      </c>
      <c r="BU45" s="7">
        <v>0</v>
      </c>
      <c r="BV45" s="7">
        <v>0</v>
      </c>
      <c r="BW45" s="7">
        <v>0</v>
      </c>
      <c r="BX45" s="7">
        <v>0</v>
      </c>
      <c r="BY45" s="7">
        <v>0</v>
      </c>
      <c r="BZ45" s="7">
        <v>0</v>
      </c>
      <c r="CA45" s="7">
        <v>0</v>
      </c>
      <c r="CB45" s="7">
        <v>0</v>
      </c>
      <c r="CC45" s="7">
        <v>0</v>
      </c>
      <c r="CD45" s="7">
        <v>0</v>
      </c>
      <c r="CE45" s="7">
        <v>0</v>
      </c>
      <c r="CF45" s="7">
        <v>0</v>
      </c>
      <c r="CG45" s="7">
        <v>0</v>
      </c>
      <c r="CH45" s="7">
        <v>0</v>
      </c>
      <c r="CI45" s="7">
        <v>0</v>
      </c>
      <c r="CJ45" s="7">
        <v>0</v>
      </c>
      <c r="CK45" s="7">
        <v>0</v>
      </c>
      <c r="CL45" s="40">
        <v>0</v>
      </c>
      <c r="CM45" s="40">
        <v>0</v>
      </c>
      <c r="CN45" s="40">
        <v>0</v>
      </c>
      <c r="CO45" s="40">
        <v>0</v>
      </c>
      <c r="CP45" s="7">
        <v>0</v>
      </c>
      <c r="CQ45" s="7">
        <v>0</v>
      </c>
      <c r="CR45" s="7">
        <v>0</v>
      </c>
      <c r="CS45" s="40">
        <v>0</v>
      </c>
      <c r="CT45" s="7">
        <v>0</v>
      </c>
      <c r="CU45" s="7">
        <v>0</v>
      </c>
      <c r="CV45" s="39"/>
      <c r="CW45" s="39"/>
      <c r="CX45" s="39"/>
      <c r="CY45" s="39"/>
      <c r="CZ45" s="39"/>
      <c r="DA45" s="39"/>
      <c r="DB45" s="39"/>
      <c r="DC45" s="39"/>
      <c r="DD45" s="7">
        <v>2</v>
      </c>
      <c r="DE45" s="7">
        <v>30</v>
      </c>
      <c r="DF45" s="7">
        <v>60</v>
      </c>
      <c r="DG45" s="7"/>
      <c r="DH45" s="7">
        <v>0</v>
      </c>
      <c r="DI45" s="7">
        <v>1</v>
      </c>
      <c r="DJ45" s="7">
        <v>6</v>
      </c>
      <c r="DK45" s="7">
        <v>9</v>
      </c>
      <c r="DL45" s="7" t="s">
        <v>242</v>
      </c>
      <c r="DM45" s="7"/>
      <c r="DN45" s="7"/>
      <c r="DO45" s="7"/>
      <c r="DP45" s="7"/>
      <c r="DQ45" s="7"/>
      <c r="DR45" s="7"/>
      <c r="DS45" s="7"/>
      <c r="DT45" s="7"/>
      <c r="DU45" s="7"/>
      <c r="DV45" s="7"/>
      <c r="DW45" s="7"/>
      <c r="DX45" s="7">
        <f t="shared" ref="DX45" si="106">A45</f>
        <v>4020512</v>
      </c>
      <c r="DY45" s="7"/>
      <c r="DZ45" s="67">
        <v>0</v>
      </c>
      <c r="EA45" s="7"/>
      <c r="EB45" s="40"/>
      <c r="EC45" s="7"/>
      <c r="ED45" s="7" t="s">
        <v>242</v>
      </c>
      <c r="EE45" s="7" t="s">
        <v>242</v>
      </c>
      <c r="EF45" s="7">
        <v>50</v>
      </c>
      <c r="EI45" s="73">
        <v>331162</v>
      </c>
      <c r="EJ45" s="73">
        <v>1</v>
      </c>
      <c r="EK45" s="73">
        <v>331163</v>
      </c>
      <c r="EL45" s="73">
        <v>1</v>
      </c>
      <c r="EM45" s="73">
        <v>331164</v>
      </c>
      <c r="EN45" s="73">
        <v>1</v>
      </c>
      <c r="EO45" s="73">
        <v>331165</v>
      </c>
      <c r="EP45" s="73">
        <v>1</v>
      </c>
      <c r="EQ45" s="73">
        <v>331166</v>
      </c>
      <c r="ER45" s="73">
        <v>1</v>
      </c>
      <c r="ES45" s="73">
        <v>331167</v>
      </c>
      <c r="ET45" s="73">
        <v>1</v>
      </c>
      <c r="EU45" s="73">
        <v>331168</v>
      </c>
      <c r="EV45" s="73">
        <v>1</v>
      </c>
      <c r="EW45" s="73">
        <v>331169</v>
      </c>
      <c r="EX45" s="73">
        <v>1</v>
      </c>
      <c r="EY45" s="73">
        <v>331170</v>
      </c>
      <c r="EZ45" s="2">
        <v>1</v>
      </c>
      <c r="FB45" s="73">
        <v>1</v>
      </c>
      <c r="FC45" s="7">
        <v>40013</v>
      </c>
      <c r="FD45" s="7">
        <v>1</v>
      </c>
      <c r="FE45" s="7">
        <v>20100</v>
      </c>
      <c r="FF45" s="7">
        <v>1</v>
      </c>
      <c r="FG45" s="7">
        <v>20100</v>
      </c>
      <c r="FH45" s="7">
        <v>1</v>
      </c>
      <c r="FI45" s="7"/>
      <c r="FJ45" s="7"/>
      <c r="FR45" s="2">
        <v>99999</v>
      </c>
      <c r="FS45" s="2">
        <v>0</v>
      </c>
      <c r="FT45" s="2">
        <v>600</v>
      </c>
      <c r="FU45" s="2"/>
      <c r="FV45" s="2"/>
      <c r="FW45" s="2"/>
      <c r="FX45" s="2"/>
      <c r="FY45" s="2"/>
      <c r="FZ45" s="77">
        <v>0</v>
      </c>
      <c r="GA45" s="2">
        <v>1</v>
      </c>
      <c r="GB45" s="2"/>
      <c r="GD45"/>
    </row>
    <row r="46" s="15" customFormat="1" ht="15" customHeight="1" spans="1:186">
      <c r="A46" s="7">
        <v>4020613</v>
      </c>
      <c r="B46" s="7">
        <f t="shared" ref="B46" si="107">B33</f>
        <v>88</v>
      </c>
      <c r="C46" s="7">
        <f t="shared" si="72"/>
        <v>5</v>
      </c>
      <c r="D46" s="32" t="s">
        <v>355</v>
      </c>
      <c r="E46" s="7" t="s">
        <v>356</v>
      </c>
      <c r="F46" s="31" t="s">
        <v>239</v>
      </c>
      <c r="G46" s="7">
        <v>1</v>
      </c>
      <c r="H46" s="7" t="s">
        <v>191</v>
      </c>
      <c r="I46" s="7" t="s">
        <v>187</v>
      </c>
      <c r="J46" s="37">
        <v>1495</v>
      </c>
      <c r="K46" s="39">
        <v>1429</v>
      </c>
      <c r="L46" s="39"/>
      <c r="M46" s="29" t="s">
        <v>193</v>
      </c>
      <c r="N46" s="7">
        <f t="shared" ref="N46" si="108">N33+10</f>
        <v>20</v>
      </c>
      <c r="O46" s="7">
        <v>20</v>
      </c>
      <c r="P46" s="40">
        <f t="shared" si="103"/>
        <v>2501</v>
      </c>
      <c r="Q46" s="7"/>
      <c r="R46" s="7"/>
      <c r="S46" s="48">
        <f t="shared" si="75"/>
        <v>0</v>
      </c>
      <c r="T46" s="47" t="s">
        <v>194</v>
      </c>
      <c r="U46" s="7" t="s">
        <v>195</v>
      </c>
      <c r="V46" s="7">
        <v>0</v>
      </c>
      <c r="W46" s="7">
        <v>0</v>
      </c>
      <c r="X46" s="40">
        <v>0</v>
      </c>
      <c r="Y46" s="7"/>
      <c r="Z46" s="7"/>
      <c r="AA46" s="7"/>
      <c r="AB46" s="7" t="s">
        <v>195</v>
      </c>
      <c r="AC46" s="7">
        <v>0</v>
      </c>
      <c r="AD46" s="7" t="s">
        <v>195</v>
      </c>
      <c r="AE46" s="7" t="s">
        <v>195</v>
      </c>
      <c r="AF46" s="7" t="s">
        <v>195</v>
      </c>
      <c r="AG46" s="7" t="s">
        <v>195</v>
      </c>
      <c r="AH46" s="40">
        <v>0</v>
      </c>
      <c r="AI46" s="40">
        <v>0</v>
      </c>
      <c r="AJ46" s="40">
        <v>1</v>
      </c>
      <c r="AK46" s="40">
        <v>0</v>
      </c>
      <c r="AL46" s="40">
        <v>1</v>
      </c>
      <c r="AM46" s="40">
        <v>0</v>
      </c>
      <c r="AN46" s="28">
        <v>0</v>
      </c>
      <c r="AO46" s="28">
        <v>0</v>
      </c>
      <c r="AP46" s="7" t="s">
        <v>357</v>
      </c>
      <c r="AQ46" s="7">
        <v>1</v>
      </c>
      <c r="AR46" s="7">
        <v>161504</v>
      </c>
      <c r="AS46" s="7" t="s">
        <v>199</v>
      </c>
      <c r="AT46" s="48">
        <v>3</v>
      </c>
      <c r="AU46" s="48">
        <v>1</v>
      </c>
      <c r="AV46" s="48">
        <v>3</v>
      </c>
      <c r="AW46" s="48">
        <v>500</v>
      </c>
      <c r="AX46" s="48">
        <v>250</v>
      </c>
      <c r="AY46" s="48">
        <v>0</v>
      </c>
      <c r="AZ46" s="48">
        <v>0</v>
      </c>
      <c r="BA46" s="7"/>
      <c r="BB46" s="7"/>
      <c r="BC46" s="7"/>
      <c r="BD46" s="7"/>
      <c r="BE46" s="48">
        <v>0</v>
      </c>
      <c r="BF46" s="48">
        <v>1</v>
      </c>
      <c r="BG46" s="48">
        <f t="shared" ref="BG46" si="109">IF(O46&lt;10,50,50+O46*5)</f>
        <v>150</v>
      </c>
      <c r="BH46" s="48">
        <f t="shared" ref="BH46" si="110">IF(O46&lt;10,50,50+O46*5)</f>
        <v>150</v>
      </c>
      <c r="BI46" s="7">
        <v>0</v>
      </c>
      <c r="BJ46" s="7">
        <v>0</v>
      </c>
      <c r="BK46" s="7">
        <v>0</v>
      </c>
      <c r="BL46" s="7">
        <v>0</v>
      </c>
      <c r="BM46" s="7">
        <v>0</v>
      </c>
      <c r="BN46" s="7">
        <v>0</v>
      </c>
      <c r="BO46" s="7">
        <v>0</v>
      </c>
      <c r="BP46" s="7">
        <v>0</v>
      </c>
      <c r="BQ46" s="7">
        <v>0</v>
      </c>
      <c r="BR46" s="7">
        <v>0</v>
      </c>
      <c r="BS46" s="7">
        <v>0</v>
      </c>
      <c r="BT46" s="7">
        <v>0</v>
      </c>
      <c r="BU46" s="7">
        <v>0</v>
      </c>
      <c r="BV46" s="7">
        <v>0</v>
      </c>
      <c r="BW46" s="7">
        <v>0</v>
      </c>
      <c r="BX46" s="7">
        <v>0</v>
      </c>
      <c r="BY46" s="7">
        <v>0</v>
      </c>
      <c r="BZ46" s="7">
        <v>0</v>
      </c>
      <c r="CA46" s="7">
        <v>0</v>
      </c>
      <c r="CB46" s="7">
        <v>0</v>
      </c>
      <c r="CC46" s="7">
        <v>0</v>
      </c>
      <c r="CD46" s="7">
        <v>0</v>
      </c>
      <c r="CE46" s="7">
        <v>0</v>
      </c>
      <c r="CF46" s="7">
        <v>0</v>
      </c>
      <c r="CG46" s="7">
        <v>0</v>
      </c>
      <c r="CH46" s="7">
        <v>0</v>
      </c>
      <c r="CI46" s="7">
        <v>0</v>
      </c>
      <c r="CJ46" s="7">
        <v>0</v>
      </c>
      <c r="CK46" s="7">
        <v>0</v>
      </c>
      <c r="CL46" s="40">
        <v>0</v>
      </c>
      <c r="CM46" s="40">
        <v>0</v>
      </c>
      <c r="CN46" s="40">
        <v>0</v>
      </c>
      <c r="CO46" s="40">
        <v>0</v>
      </c>
      <c r="CP46" s="7">
        <v>0</v>
      </c>
      <c r="CQ46" s="7">
        <v>0</v>
      </c>
      <c r="CR46" s="7">
        <v>0</v>
      </c>
      <c r="CS46" s="40">
        <v>0</v>
      </c>
      <c r="CT46" s="7">
        <v>0</v>
      </c>
      <c r="CU46" s="7">
        <v>0</v>
      </c>
      <c r="CV46" s="39"/>
      <c r="CW46" s="39"/>
      <c r="CX46" s="39"/>
      <c r="CY46" s="39"/>
      <c r="CZ46" s="39"/>
      <c r="DA46" s="39"/>
      <c r="DB46" s="39"/>
      <c r="DC46" s="39"/>
      <c r="DD46" s="7">
        <v>2</v>
      </c>
      <c r="DE46" s="7">
        <v>30</v>
      </c>
      <c r="DF46" s="7">
        <v>60</v>
      </c>
      <c r="DG46" s="7"/>
      <c r="DH46" s="7">
        <v>0</v>
      </c>
      <c r="DI46" s="7">
        <v>6</v>
      </c>
      <c r="DJ46" s="7">
        <v>9</v>
      </c>
      <c r="DK46" s="7" t="s">
        <v>242</v>
      </c>
      <c r="DL46" s="7" t="s">
        <v>242</v>
      </c>
      <c r="DM46" s="7"/>
      <c r="DN46" s="7"/>
      <c r="DO46" s="7"/>
      <c r="DP46" s="7"/>
      <c r="DQ46" s="7"/>
      <c r="DR46" s="7"/>
      <c r="DS46" s="7"/>
      <c r="DT46" s="7"/>
      <c r="DU46" s="7"/>
      <c r="DV46" s="7"/>
      <c r="DW46" s="7"/>
      <c r="DX46" s="7">
        <f t="shared" ref="DX46" si="111">A46</f>
        <v>4020613</v>
      </c>
      <c r="DY46" s="7"/>
      <c r="DZ46" s="67">
        <v>0</v>
      </c>
      <c r="EA46" s="7"/>
      <c r="EB46" s="40"/>
      <c r="EC46" s="7"/>
      <c r="ED46" s="7" t="s">
        <v>242</v>
      </c>
      <c r="EE46" s="7" t="s">
        <v>242</v>
      </c>
      <c r="EF46" s="7">
        <v>50</v>
      </c>
      <c r="EI46" s="73">
        <v>331162</v>
      </c>
      <c r="EJ46" s="73">
        <v>1</v>
      </c>
      <c r="EK46" s="73">
        <v>331163</v>
      </c>
      <c r="EL46" s="73">
        <v>1</v>
      </c>
      <c r="EM46" s="73">
        <v>331164</v>
      </c>
      <c r="EN46" s="73">
        <v>1</v>
      </c>
      <c r="EO46" s="73">
        <v>331165</v>
      </c>
      <c r="EP46" s="73">
        <v>1</v>
      </c>
      <c r="EQ46" s="73">
        <v>331166</v>
      </c>
      <c r="ER46" s="73">
        <v>1</v>
      </c>
      <c r="ES46" s="73">
        <v>331167</v>
      </c>
      <c r="ET46" s="73">
        <v>1</v>
      </c>
      <c r="EU46" s="73">
        <v>331168</v>
      </c>
      <c r="EV46" s="73">
        <v>1</v>
      </c>
      <c r="EW46" s="73">
        <v>331169</v>
      </c>
      <c r="EX46" s="73">
        <v>1</v>
      </c>
      <c r="EY46" s="73">
        <v>331170</v>
      </c>
      <c r="EZ46" s="2">
        <v>1</v>
      </c>
      <c r="FB46" s="73">
        <v>1</v>
      </c>
      <c r="FC46" s="7">
        <v>40013</v>
      </c>
      <c r="FD46" s="7">
        <v>1</v>
      </c>
      <c r="FE46" s="7">
        <v>20100</v>
      </c>
      <c r="FF46" s="7">
        <v>1</v>
      </c>
      <c r="FG46" s="7">
        <v>20100</v>
      </c>
      <c r="FH46" s="7">
        <v>1</v>
      </c>
      <c r="FI46" s="7"/>
      <c r="FJ46" s="7"/>
      <c r="FR46" s="2">
        <v>99999</v>
      </c>
      <c r="FS46" s="2">
        <v>0</v>
      </c>
      <c r="FT46" s="2">
        <v>600</v>
      </c>
      <c r="FU46" s="2"/>
      <c r="FV46" s="2"/>
      <c r="FW46" s="2"/>
      <c r="FX46" s="2"/>
      <c r="FY46" s="2"/>
      <c r="FZ46" s="77">
        <v>0</v>
      </c>
      <c r="GA46" s="2">
        <v>1</v>
      </c>
      <c r="GB46" s="2"/>
      <c r="GD46"/>
    </row>
    <row r="47" s="2" customFormat="1" ht="15" customHeight="1" spans="1:186">
      <c r="A47" s="7">
        <v>4030101</v>
      </c>
      <c r="B47" s="7">
        <f t="shared" ref="B47" si="112">B34</f>
        <v>1288</v>
      </c>
      <c r="C47" s="7">
        <f t="shared" si="72"/>
        <v>0</v>
      </c>
      <c r="D47" s="5" t="s">
        <v>358</v>
      </c>
      <c r="E47" s="7" t="s">
        <v>359</v>
      </c>
      <c r="F47" s="31" t="s">
        <v>239</v>
      </c>
      <c r="G47" s="7">
        <v>1</v>
      </c>
      <c r="H47" s="7" t="s">
        <v>187</v>
      </c>
      <c r="I47" s="7" t="s">
        <v>187</v>
      </c>
      <c r="J47" s="35">
        <v>1538</v>
      </c>
      <c r="K47" s="38">
        <v>401</v>
      </c>
      <c r="L47" s="39"/>
      <c r="M47" s="29" t="s">
        <v>193</v>
      </c>
      <c r="N47" s="7">
        <f t="shared" ref="N47" si="113">N34+10</f>
        <v>30</v>
      </c>
      <c r="O47" s="7">
        <v>30</v>
      </c>
      <c r="P47" s="40">
        <f t="shared" si="103"/>
        <v>2001</v>
      </c>
      <c r="Q47" s="7"/>
      <c r="R47" s="7"/>
      <c r="S47" s="48">
        <f t="shared" si="75"/>
        <v>0</v>
      </c>
      <c r="T47" s="47" t="s">
        <v>240</v>
      </c>
      <c r="U47" s="7" t="s">
        <v>195</v>
      </c>
      <c r="V47" s="7">
        <v>0</v>
      </c>
      <c r="W47" s="7">
        <v>0</v>
      </c>
      <c r="X47" s="40">
        <v>0</v>
      </c>
      <c r="Y47" s="7"/>
      <c r="Z47" s="7"/>
      <c r="AA47" s="7"/>
      <c r="AB47" s="7" t="s">
        <v>195</v>
      </c>
      <c r="AC47" s="7">
        <v>0</v>
      </c>
      <c r="AD47" s="7" t="s">
        <v>195</v>
      </c>
      <c r="AE47" s="7" t="s">
        <v>195</v>
      </c>
      <c r="AF47" s="7" t="s">
        <v>195</v>
      </c>
      <c r="AG47" s="7" t="s">
        <v>195</v>
      </c>
      <c r="AH47" s="40">
        <v>0</v>
      </c>
      <c r="AI47" s="40">
        <v>0</v>
      </c>
      <c r="AJ47" s="40">
        <v>1</v>
      </c>
      <c r="AK47" s="40">
        <v>0</v>
      </c>
      <c r="AL47" s="40">
        <v>1</v>
      </c>
      <c r="AM47" s="40">
        <v>0</v>
      </c>
      <c r="AN47" s="28">
        <v>0</v>
      </c>
      <c r="AO47" s="28">
        <v>0</v>
      </c>
      <c r="AP47" s="7" t="s">
        <v>360</v>
      </c>
      <c r="AQ47" s="7">
        <v>1</v>
      </c>
      <c r="AR47" s="7">
        <v>161504</v>
      </c>
      <c r="AS47" s="7" t="s">
        <v>199</v>
      </c>
      <c r="AT47" s="48">
        <v>3</v>
      </c>
      <c r="AU47" s="48">
        <v>1</v>
      </c>
      <c r="AV47" s="48">
        <v>3</v>
      </c>
      <c r="AW47" s="48">
        <v>500</v>
      </c>
      <c r="AX47" s="48">
        <v>250</v>
      </c>
      <c r="AY47" s="48">
        <v>0</v>
      </c>
      <c r="AZ47" s="48">
        <v>0</v>
      </c>
      <c r="BA47" s="7"/>
      <c r="BB47" s="7"/>
      <c r="BC47" s="7"/>
      <c r="BD47" s="7"/>
      <c r="BE47" s="48">
        <v>0</v>
      </c>
      <c r="BF47" s="48">
        <v>1</v>
      </c>
      <c r="BG47" s="48">
        <f t="shared" ref="BG47" si="114">IF(O47&lt;10,50,50+O47*5)</f>
        <v>200</v>
      </c>
      <c r="BH47" s="48">
        <f t="shared" ref="BH47" si="115">IF(O47&lt;10,50,50+O47*5)</f>
        <v>200</v>
      </c>
      <c r="BI47" s="7">
        <v>0</v>
      </c>
      <c r="BJ47" s="7">
        <v>0</v>
      </c>
      <c r="BK47" s="7">
        <v>0</v>
      </c>
      <c r="BL47" s="7">
        <v>0</v>
      </c>
      <c r="BM47" s="7">
        <v>0</v>
      </c>
      <c r="BN47" s="7">
        <v>0</v>
      </c>
      <c r="BO47" s="7">
        <v>0</v>
      </c>
      <c r="BP47" s="7">
        <v>0</v>
      </c>
      <c r="BQ47" s="7">
        <v>0</v>
      </c>
      <c r="BR47" s="7">
        <v>0</v>
      </c>
      <c r="BS47" s="7">
        <v>0</v>
      </c>
      <c r="BT47" s="7">
        <v>0</v>
      </c>
      <c r="BU47" s="7">
        <v>0</v>
      </c>
      <c r="BV47" s="7">
        <v>0</v>
      </c>
      <c r="BW47" s="7">
        <v>0</v>
      </c>
      <c r="BX47" s="7">
        <v>0</v>
      </c>
      <c r="BY47" s="7">
        <v>0</v>
      </c>
      <c r="BZ47" s="7">
        <v>0</v>
      </c>
      <c r="CA47" s="7">
        <v>0</v>
      </c>
      <c r="CB47" s="7">
        <v>0</v>
      </c>
      <c r="CC47" s="7">
        <v>0</v>
      </c>
      <c r="CD47" s="7">
        <v>0</v>
      </c>
      <c r="CE47" s="7">
        <v>0</v>
      </c>
      <c r="CF47" s="7">
        <v>0</v>
      </c>
      <c r="CG47" s="7">
        <v>0</v>
      </c>
      <c r="CH47" s="7">
        <v>0</v>
      </c>
      <c r="CI47" s="7">
        <v>0</v>
      </c>
      <c r="CJ47" s="7">
        <v>0</v>
      </c>
      <c r="CK47" s="7">
        <v>0</v>
      </c>
      <c r="CL47" s="40">
        <v>0</v>
      </c>
      <c r="CM47" s="40">
        <v>0</v>
      </c>
      <c r="CN47" s="40">
        <v>0</v>
      </c>
      <c r="CO47" s="40">
        <v>0</v>
      </c>
      <c r="CP47" s="7">
        <v>0</v>
      </c>
      <c r="CQ47" s="7">
        <v>0</v>
      </c>
      <c r="CR47" s="7">
        <v>0</v>
      </c>
      <c r="CS47" s="40">
        <v>0</v>
      </c>
      <c r="CT47" s="7">
        <v>0</v>
      </c>
      <c r="CU47" s="7">
        <v>0</v>
      </c>
      <c r="CV47" s="39"/>
      <c r="CW47" s="39"/>
      <c r="CX47" s="39" t="s">
        <v>210</v>
      </c>
      <c r="CY47" s="39" t="s">
        <v>211</v>
      </c>
      <c r="CZ47" s="39"/>
      <c r="DA47" s="39"/>
      <c r="DB47" s="39" t="s">
        <v>212</v>
      </c>
      <c r="DC47" s="39" t="s">
        <v>212</v>
      </c>
      <c r="DD47" s="7">
        <v>2</v>
      </c>
      <c r="DE47" s="7">
        <v>30</v>
      </c>
      <c r="DF47" s="7">
        <v>60</v>
      </c>
      <c r="DG47" s="7"/>
      <c r="DH47" s="7">
        <v>3</v>
      </c>
      <c r="DI47" s="7">
        <v>2</v>
      </c>
      <c r="DJ47" s="7">
        <v>4</v>
      </c>
      <c r="DK47" s="7">
        <v>7</v>
      </c>
      <c r="DL47" s="7">
        <v>8</v>
      </c>
      <c r="DM47" s="7"/>
      <c r="DN47" s="7"/>
      <c r="DO47" s="7"/>
      <c r="DP47" s="7"/>
      <c r="DQ47" s="7"/>
      <c r="DR47" s="7"/>
      <c r="DS47" s="7"/>
      <c r="DT47" s="7"/>
      <c r="DU47" s="7"/>
      <c r="DV47" s="7"/>
      <c r="DW47" s="7"/>
      <c r="DX47" s="7">
        <f t="shared" ref="DX47" si="116">A47</f>
        <v>4030101</v>
      </c>
      <c r="DY47" s="7"/>
      <c r="DZ47" s="67">
        <v>0</v>
      </c>
      <c r="EA47" s="7"/>
      <c r="EB47" s="40"/>
      <c r="EC47" s="7"/>
      <c r="ED47" s="7" t="s">
        <v>242</v>
      </c>
      <c r="EE47" s="7" t="s">
        <v>242</v>
      </c>
      <c r="EF47" s="7">
        <v>50</v>
      </c>
      <c r="EI47" s="73">
        <v>331103</v>
      </c>
      <c r="EJ47" s="73">
        <v>1</v>
      </c>
      <c r="EK47" s="73">
        <v>331104</v>
      </c>
      <c r="EL47" s="73">
        <v>1</v>
      </c>
      <c r="EM47" s="73">
        <v>331105</v>
      </c>
      <c r="EN47" s="73">
        <v>1</v>
      </c>
      <c r="EO47" s="73">
        <v>331106</v>
      </c>
      <c r="EP47" s="73">
        <v>1</v>
      </c>
      <c r="EQ47" s="73">
        <v>331107</v>
      </c>
      <c r="ER47" s="73">
        <v>1</v>
      </c>
      <c r="ES47" s="73">
        <v>331108</v>
      </c>
      <c r="ET47" s="73">
        <v>1</v>
      </c>
      <c r="EU47" s="73">
        <v>331109</v>
      </c>
      <c r="EV47" s="73">
        <v>1</v>
      </c>
      <c r="EW47" s="73">
        <v>331110</v>
      </c>
      <c r="EX47" s="73">
        <v>1</v>
      </c>
      <c r="EY47" s="73">
        <v>331111</v>
      </c>
      <c r="EZ47" s="2">
        <v>1</v>
      </c>
      <c r="FB47" s="73">
        <v>1</v>
      </c>
      <c r="FC47" s="7">
        <v>40013</v>
      </c>
      <c r="FD47" s="7">
        <v>1</v>
      </c>
      <c r="FE47" s="7">
        <v>20100</v>
      </c>
      <c r="FF47" s="7">
        <v>1</v>
      </c>
      <c r="FG47" s="7">
        <v>20100</v>
      </c>
      <c r="FH47" s="7">
        <v>1</v>
      </c>
      <c r="FI47" s="7"/>
      <c r="FJ47" s="7"/>
      <c r="FR47" s="2">
        <v>99999</v>
      </c>
      <c r="FS47" s="2">
        <v>0</v>
      </c>
      <c r="FT47" s="2">
        <v>800</v>
      </c>
      <c r="FZ47" s="77">
        <v>0</v>
      </c>
      <c r="GA47" s="2">
        <v>1</v>
      </c>
      <c r="GD47"/>
    </row>
    <row r="48" s="2" customFormat="1" ht="15" customHeight="1" spans="1:186">
      <c r="A48" s="7">
        <v>4030102</v>
      </c>
      <c r="B48" s="7">
        <f t="shared" ref="B48" si="117">B35</f>
        <v>4360</v>
      </c>
      <c r="C48" s="7">
        <f t="shared" si="72"/>
        <v>0</v>
      </c>
      <c r="D48" s="5" t="s">
        <v>361</v>
      </c>
      <c r="E48" s="7" t="s">
        <v>362</v>
      </c>
      <c r="F48" s="31" t="s">
        <v>239</v>
      </c>
      <c r="G48" s="7">
        <v>1</v>
      </c>
      <c r="H48" s="7" t="s">
        <v>187</v>
      </c>
      <c r="I48" s="7" t="s">
        <v>187</v>
      </c>
      <c r="J48" s="35">
        <v>1528</v>
      </c>
      <c r="K48" s="38">
        <v>201</v>
      </c>
      <c r="L48" s="39"/>
      <c r="M48" s="29" t="s">
        <v>193</v>
      </c>
      <c r="N48" s="7">
        <f t="shared" ref="N48" si="118">N35+10</f>
        <v>30</v>
      </c>
      <c r="O48" s="7">
        <v>30</v>
      </c>
      <c r="P48" s="40">
        <f t="shared" si="103"/>
        <v>2001</v>
      </c>
      <c r="Q48" s="7"/>
      <c r="R48" s="7"/>
      <c r="S48" s="48">
        <f t="shared" si="75"/>
        <v>0</v>
      </c>
      <c r="T48" s="47" t="s">
        <v>245</v>
      </c>
      <c r="U48" s="7" t="s">
        <v>195</v>
      </c>
      <c r="V48" s="7">
        <v>0</v>
      </c>
      <c r="W48" s="7">
        <v>0</v>
      </c>
      <c r="X48" s="40">
        <v>0</v>
      </c>
      <c r="Y48" s="7"/>
      <c r="Z48" s="7"/>
      <c r="AA48" s="7"/>
      <c r="AB48" s="7" t="s">
        <v>195</v>
      </c>
      <c r="AC48" s="7">
        <v>0</v>
      </c>
      <c r="AD48" s="7" t="s">
        <v>195</v>
      </c>
      <c r="AE48" s="7" t="s">
        <v>195</v>
      </c>
      <c r="AF48" s="7" t="s">
        <v>195</v>
      </c>
      <c r="AG48" s="7" t="s">
        <v>195</v>
      </c>
      <c r="AH48" s="40">
        <v>0</v>
      </c>
      <c r="AI48" s="40">
        <v>0</v>
      </c>
      <c r="AJ48" s="40">
        <v>1</v>
      </c>
      <c r="AK48" s="40">
        <v>0</v>
      </c>
      <c r="AL48" s="40">
        <v>1</v>
      </c>
      <c r="AM48" s="40">
        <v>0</v>
      </c>
      <c r="AN48" s="28">
        <v>0</v>
      </c>
      <c r="AO48" s="28">
        <v>0</v>
      </c>
      <c r="AP48" s="7" t="s">
        <v>363</v>
      </c>
      <c r="AQ48" s="7">
        <v>1</v>
      </c>
      <c r="AR48" s="7">
        <v>161504</v>
      </c>
      <c r="AS48" s="7" t="s">
        <v>199</v>
      </c>
      <c r="AT48" s="48">
        <v>3</v>
      </c>
      <c r="AU48" s="48">
        <v>1</v>
      </c>
      <c r="AV48" s="48">
        <v>3</v>
      </c>
      <c r="AW48" s="48">
        <v>500</v>
      </c>
      <c r="AX48" s="48">
        <v>250</v>
      </c>
      <c r="AY48" s="48">
        <v>0</v>
      </c>
      <c r="AZ48" s="48">
        <v>0</v>
      </c>
      <c r="BA48" s="7"/>
      <c r="BB48" s="7"/>
      <c r="BC48" s="7"/>
      <c r="BD48" s="7"/>
      <c r="BE48" s="48">
        <v>0</v>
      </c>
      <c r="BF48" s="48">
        <v>1</v>
      </c>
      <c r="BG48" s="48">
        <f t="shared" ref="BG48" si="119">IF(O48&lt;10,50,50+O48*5)</f>
        <v>200</v>
      </c>
      <c r="BH48" s="48">
        <f t="shared" ref="BH48" si="120">IF(O48&lt;10,50,50+O48*5)</f>
        <v>200</v>
      </c>
      <c r="BI48" s="7">
        <v>0</v>
      </c>
      <c r="BJ48" s="7">
        <v>0</v>
      </c>
      <c r="BK48" s="7">
        <v>0</v>
      </c>
      <c r="BL48" s="7">
        <v>0</v>
      </c>
      <c r="BM48" s="7">
        <v>0</v>
      </c>
      <c r="BN48" s="7">
        <v>0</v>
      </c>
      <c r="BO48" s="7">
        <v>0</v>
      </c>
      <c r="BP48" s="7">
        <v>0</v>
      </c>
      <c r="BQ48" s="7">
        <v>0</v>
      </c>
      <c r="BR48" s="7">
        <v>0</v>
      </c>
      <c r="BS48" s="7">
        <v>0</v>
      </c>
      <c r="BT48" s="7">
        <v>0</v>
      </c>
      <c r="BU48" s="7">
        <v>0</v>
      </c>
      <c r="BV48" s="7">
        <v>0</v>
      </c>
      <c r="BW48" s="7">
        <v>0</v>
      </c>
      <c r="BX48" s="7">
        <v>0</v>
      </c>
      <c r="BY48" s="7">
        <v>0</v>
      </c>
      <c r="BZ48" s="7">
        <v>0</v>
      </c>
      <c r="CA48" s="7">
        <v>0</v>
      </c>
      <c r="CB48" s="7">
        <v>0</v>
      </c>
      <c r="CC48" s="7">
        <v>0</v>
      </c>
      <c r="CD48" s="7">
        <v>0</v>
      </c>
      <c r="CE48" s="7">
        <v>0</v>
      </c>
      <c r="CF48" s="7">
        <v>0</v>
      </c>
      <c r="CG48" s="7">
        <v>0</v>
      </c>
      <c r="CH48" s="7">
        <v>0</v>
      </c>
      <c r="CI48" s="7">
        <v>0</v>
      </c>
      <c r="CJ48" s="7">
        <v>0</v>
      </c>
      <c r="CK48" s="7">
        <v>0</v>
      </c>
      <c r="CL48" s="40">
        <v>0</v>
      </c>
      <c r="CM48" s="40">
        <v>0</v>
      </c>
      <c r="CN48" s="40">
        <v>0</v>
      </c>
      <c r="CO48" s="40">
        <v>0</v>
      </c>
      <c r="CP48" s="7">
        <v>0</v>
      </c>
      <c r="CQ48" s="7">
        <v>0</v>
      </c>
      <c r="CR48" s="7">
        <v>0</v>
      </c>
      <c r="CS48" s="40">
        <v>0</v>
      </c>
      <c r="CT48" s="7">
        <v>0</v>
      </c>
      <c r="CU48" s="7">
        <v>0</v>
      </c>
      <c r="CV48" s="39"/>
      <c r="CW48" s="39"/>
      <c r="CX48" s="39" t="s">
        <v>210</v>
      </c>
      <c r="CY48" s="39" t="s">
        <v>211</v>
      </c>
      <c r="CZ48" s="39"/>
      <c r="DA48" s="39"/>
      <c r="DB48" s="39" t="s">
        <v>212</v>
      </c>
      <c r="DC48" s="39" t="s">
        <v>212</v>
      </c>
      <c r="DD48" s="7">
        <v>2</v>
      </c>
      <c r="DE48" s="7">
        <v>30</v>
      </c>
      <c r="DF48" s="7">
        <v>60</v>
      </c>
      <c r="DG48" s="7"/>
      <c r="DH48" s="7">
        <v>3</v>
      </c>
      <c r="DI48" s="7">
        <v>2</v>
      </c>
      <c r="DJ48" s="7">
        <v>4</v>
      </c>
      <c r="DK48" s="7">
        <v>7</v>
      </c>
      <c r="DL48" s="7">
        <v>8</v>
      </c>
      <c r="DM48" s="7"/>
      <c r="DN48" s="7"/>
      <c r="DO48" s="7"/>
      <c r="DP48" s="7"/>
      <c r="DQ48" s="7"/>
      <c r="DR48" s="7"/>
      <c r="DS48" s="7"/>
      <c r="DT48" s="7"/>
      <c r="DU48" s="7"/>
      <c r="DV48" s="7"/>
      <c r="DW48" s="7"/>
      <c r="DX48" s="7">
        <f t="shared" ref="DX48" si="121">A48</f>
        <v>4030102</v>
      </c>
      <c r="DY48" s="7"/>
      <c r="DZ48" s="67">
        <v>0</v>
      </c>
      <c r="EA48" s="7"/>
      <c r="EB48" s="40"/>
      <c r="EC48" s="7"/>
      <c r="ED48" s="7" t="s">
        <v>242</v>
      </c>
      <c r="EE48" s="7" t="s">
        <v>242</v>
      </c>
      <c r="EF48" s="7">
        <v>50</v>
      </c>
      <c r="EI48" s="73">
        <v>331103</v>
      </c>
      <c r="EJ48" s="73">
        <v>1</v>
      </c>
      <c r="EK48" s="73">
        <v>331104</v>
      </c>
      <c r="EL48" s="73">
        <v>1</v>
      </c>
      <c r="EM48" s="73">
        <v>331105</v>
      </c>
      <c r="EN48" s="73">
        <v>1</v>
      </c>
      <c r="EO48" s="73">
        <v>331106</v>
      </c>
      <c r="EP48" s="73">
        <v>1</v>
      </c>
      <c r="EQ48" s="73">
        <v>331107</v>
      </c>
      <c r="ER48" s="73">
        <v>1</v>
      </c>
      <c r="ES48" s="73">
        <v>331108</v>
      </c>
      <c r="ET48" s="73">
        <v>1</v>
      </c>
      <c r="EU48" s="73">
        <v>331109</v>
      </c>
      <c r="EV48" s="73">
        <v>1</v>
      </c>
      <c r="EW48" s="73">
        <v>331110</v>
      </c>
      <c r="EX48" s="73">
        <v>1</v>
      </c>
      <c r="EY48" s="73">
        <v>331111</v>
      </c>
      <c r="EZ48" s="2">
        <v>1</v>
      </c>
      <c r="FB48" s="73">
        <v>1</v>
      </c>
      <c r="FC48" s="7">
        <v>40013</v>
      </c>
      <c r="FD48" s="7">
        <v>1</v>
      </c>
      <c r="FE48" s="7">
        <v>20100</v>
      </c>
      <c r="FF48" s="7">
        <v>1</v>
      </c>
      <c r="FG48" s="7">
        <v>20100</v>
      </c>
      <c r="FH48" s="7">
        <v>1</v>
      </c>
      <c r="FI48" s="7"/>
      <c r="FJ48" s="7"/>
      <c r="FR48" s="2">
        <v>99999</v>
      </c>
      <c r="FS48" s="2">
        <v>0</v>
      </c>
      <c r="FT48" s="2">
        <v>800</v>
      </c>
      <c r="FZ48" s="77">
        <v>0</v>
      </c>
      <c r="GA48" s="2">
        <v>1</v>
      </c>
      <c r="GD48"/>
    </row>
    <row r="49" s="2" customFormat="1" ht="15" customHeight="1" spans="1:186">
      <c r="A49" s="7">
        <v>4030103</v>
      </c>
      <c r="B49" s="7">
        <f t="shared" ref="B49" si="122">B36</f>
        <v>1800</v>
      </c>
      <c r="C49" s="7">
        <f t="shared" si="72"/>
        <v>0</v>
      </c>
      <c r="D49" s="5" t="s">
        <v>364</v>
      </c>
      <c r="E49" s="7" t="s">
        <v>365</v>
      </c>
      <c r="F49" s="31" t="s">
        <v>239</v>
      </c>
      <c r="G49" s="7">
        <v>1</v>
      </c>
      <c r="H49" s="7" t="s">
        <v>187</v>
      </c>
      <c r="I49" s="7" t="s">
        <v>187</v>
      </c>
      <c r="J49" s="35">
        <v>1515</v>
      </c>
      <c r="K49" s="41">
        <v>301</v>
      </c>
      <c r="L49" s="41"/>
      <c r="M49" s="29" t="s">
        <v>193</v>
      </c>
      <c r="N49" s="7">
        <f t="shared" ref="N49" si="123">N36+10</f>
        <v>30</v>
      </c>
      <c r="O49" s="7">
        <v>30</v>
      </c>
      <c r="P49" s="40">
        <f t="shared" si="103"/>
        <v>2001</v>
      </c>
      <c r="Q49" s="7"/>
      <c r="R49" s="7"/>
      <c r="S49" s="48">
        <f t="shared" si="75"/>
        <v>0</v>
      </c>
      <c r="T49" s="47" t="s">
        <v>249</v>
      </c>
      <c r="U49" s="7" t="s">
        <v>195</v>
      </c>
      <c r="V49" s="7">
        <v>0</v>
      </c>
      <c r="W49" s="7">
        <v>0</v>
      </c>
      <c r="X49" s="40">
        <v>0</v>
      </c>
      <c r="Y49" s="7"/>
      <c r="Z49" s="7"/>
      <c r="AA49" s="7"/>
      <c r="AB49" s="7" t="s">
        <v>195</v>
      </c>
      <c r="AC49" s="7">
        <v>0</v>
      </c>
      <c r="AD49" s="7" t="s">
        <v>195</v>
      </c>
      <c r="AE49" s="7" t="s">
        <v>195</v>
      </c>
      <c r="AF49" s="7" t="s">
        <v>195</v>
      </c>
      <c r="AG49" s="7" t="s">
        <v>195</v>
      </c>
      <c r="AH49" s="40">
        <v>0</v>
      </c>
      <c r="AI49" s="40">
        <v>0</v>
      </c>
      <c r="AJ49" s="40">
        <v>1</v>
      </c>
      <c r="AK49" s="40">
        <v>0</v>
      </c>
      <c r="AL49" s="40">
        <v>1</v>
      </c>
      <c r="AM49" s="40">
        <v>0</v>
      </c>
      <c r="AN49" s="28">
        <v>0</v>
      </c>
      <c r="AO49" s="28">
        <v>0</v>
      </c>
      <c r="AP49" s="7" t="s">
        <v>366</v>
      </c>
      <c r="AQ49" s="7">
        <v>1</v>
      </c>
      <c r="AR49" s="7">
        <v>161504</v>
      </c>
      <c r="AS49" s="7" t="s">
        <v>199</v>
      </c>
      <c r="AT49" s="48">
        <v>3</v>
      </c>
      <c r="AU49" s="48">
        <v>1</v>
      </c>
      <c r="AV49" s="48">
        <v>3</v>
      </c>
      <c r="AW49" s="48">
        <v>500</v>
      </c>
      <c r="AX49" s="48">
        <v>250</v>
      </c>
      <c r="AY49" s="48">
        <v>0</v>
      </c>
      <c r="AZ49" s="48">
        <v>0</v>
      </c>
      <c r="BA49" s="7"/>
      <c r="BB49" s="7"/>
      <c r="BC49" s="7"/>
      <c r="BD49" s="7"/>
      <c r="BE49" s="48">
        <v>0</v>
      </c>
      <c r="BF49" s="48">
        <v>1</v>
      </c>
      <c r="BG49" s="48">
        <f t="shared" ref="BG49" si="124">IF(O49&lt;10,50,50+O49*5)</f>
        <v>200</v>
      </c>
      <c r="BH49" s="48">
        <f t="shared" ref="BH49" si="125">IF(O49&lt;10,50,50+O49*5)</f>
        <v>200</v>
      </c>
      <c r="BI49" s="7">
        <v>0</v>
      </c>
      <c r="BJ49" s="7">
        <v>0</v>
      </c>
      <c r="BK49" s="7">
        <v>0</v>
      </c>
      <c r="BL49" s="7">
        <v>0</v>
      </c>
      <c r="BM49" s="7">
        <v>0</v>
      </c>
      <c r="BN49" s="7">
        <v>0</v>
      </c>
      <c r="BO49" s="7">
        <v>0</v>
      </c>
      <c r="BP49" s="7">
        <v>0</v>
      </c>
      <c r="BQ49" s="7">
        <v>0</v>
      </c>
      <c r="BR49" s="7">
        <v>0</v>
      </c>
      <c r="BS49" s="7">
        <v>0</v>
      </c>
      <c r="BT49" s="7">
        <v>0</v>
      </c>
      <c r="BU49" s="7">
        <v>0</v>
      </c>
      <c r="BV49" s="7">
        <v>0</v>
      </c>
      <c r="BW49" s="7">
        <v>0</v>
      </c>
      <c r="BX49" s="7">
        <v>0</v>
      </c>
      <c r="BY49" s="7">
        <v>0</v>
      </c>
      <c r="BZ49" s="7">
        <v>0</v>
      </c>
      <c r="CA49" s="7">
        <v>0</v>
      </c>
      <c r="CB49" s="7">
        <v>0</v>
      </c>
      <c r="CC49" s="7">
        <v>0</v>
      </c>
      <c r="CD49" s="7">
        <v>0</v>
      </c>
      <c r="CE49" s="7">
        <v>0</v>
      </c>
      <c r="CF49" s="7">
        <v>0</v>
      </c>
      <c r="CG49" s="7">
        <v>0</v>
      </c>
      <c r="CH49" s="7">
        <v>0</v>
      </c>
      <c r="CI49" s="7">
        <v>0</v>
      </c>
      <c r="CJ49" s="7">
        <v>0</v>
      </c>
      <c r="CK49" s="7">
        <v>0</v>
      </c>
      <c r="CL49" s="40">
        <v>0</v>
      </c>
      <c r="CM49" s="40">
        <v>0</v>
      </c>
      <c r="CN49" s="40">
        <v>0</v>
      </c>
      <c r="CO49" s="40">
        <v>0</v>
      </c>
      <c r="CP49" s="7">
        <v>0</v>
      </c>
      <c r="CQ49" s="7">
        <v>0</v>
      </c>
      <c r="CR49" s="7">
        <v>0</v>
      </c>
      <c r="CS49" s="40">
        <v>0</v>
      </c>
      <c r="CT49" s="7">
        <v>0</v>
      </c>
      <c r="CU49" s="7">
        <v>0</v>
      </c>
      <c r="CV49" s="39"/>
      <c r="CW49" s="39"/>
      <c r="CX49" s="39" t="s">
        <v>210</v>
      </c>
      <c r="CY49" s="39" t="s">
        <v>211</v>
      </c>
      <c r="CZ49" s="39"/>
      <c r="DA49" s="39"/>
      <c r="DB49" s="39" t="s">
        <v>212</v>
      </c>
      <c r="DC49" s="39" t="s">
        <v>212</v>
      </c>
      <c r="DD49" s="7">
        <v>2</v>
      </c>
      <c r="DE49" s="7">
        <v>30</v>
      </c>
      <c r="DF49" s="7">
        <v>60</v>
      </c>
      <c r="DG49" s="7"/>
      <c r="DH49" s="7">
        <v>3</v>
      </c>
      <c r="DI49" s="7">
        <v>2</v>
      </c>
      <c r="DJ49" s="7">
        <v>4</v>
      </c>
      <c r="DK49" s="7">
        <v>7</v>
      </c>
      <c r="DL49" s="7">
        <v>8</v>
      </c>
      <c r="DM49" s="7"/>
      <c r="DN49" s="7"/>
      <c r="DO49" s="7"/>
      <c r="DP49" s="7"/>
      <c r="DQ49" s="7"/>
      <c r="DR49" s="7"/>
      <c r="DS49" s="7"/>
      <c r="DT49" s="7"/>
      <c r="DU49" s="7"/>
      <c r="DV49" s="7"/>
      <c r="DW49" s="7"/>
      <c r="DX49" s="7">
        <f t="shared" ref="DX49" si="126">A49</f>
        <v>4030103</v>
      </c>
      <c r="DY49" s="7"/>
      <c r="DZ49" s="67">
        <v>0</v>
      </c>
      <c r="EA49" s="7"/>
      <c r="EB49" s="40"/>
      <c r="EC49" s="7"/>
      <c r="ED49" s="7" t="s">
        <v>242</v>
      </c>
      <c r="EE49" s="7" t="s">
        <v>242</v>
      </c>
      <c r="EF49" s="7">
        <v>50</v>
      </c>
      <c r="EI49" s="73">
        <v>331103</v>
      </c>
      <c r="EJ49" s="73">
        <v>1</v>
      </c>
      <c r="EK49" s="73">
        <v>331104</v>
      </c>
      <c r="EL49" s="73">
        <v>1</v>
      </c>
      <c r="EM49" s="73">
        <v>331105</v>
      </c>
      <c r="EN49" s="73">
        <v>1</v>
      </c>
      <c r="EO49" s="73">
        <v>331106</v>
      </c>
      <c r="EP49" s="73">
        <v>1</v>
      </c>
      <c r="EQ49" s="73">
        <v>331107</v>
      </c>
      <c r="ER49" s="73">
        <v>1</v>
      </c>
      <c r="ES49" s="73">
        <v>331108</v>
      </c>
      <c r="ET49" s="73">
        <v>1</v>
      </c>
      <c r="EU49" s="73">
        <v>331109</v>
      </c>
      <c r="EV49" s="73">
        <v>1</v>
      </c>
      <c r="EW49" s="73">
        <v>331110</v>
      </c>
      <c r="EX49" s="73">
        <v>1</v>
      </c>
      <c r="EY49" s="73">
        <v>331111</v>
      </c>
      <c r="EZ49" s="2">
        <v>1</v>
      </c>
      <c r="FB49" s="73">
        <v>1</v>
      </c>
      <c r="FC49" s="7">
        <v>40013</v>
      </c>
      <c r="FD49" s="7">
        <v>1</v>
      </c>
      <c r="FE49" s="7">
        <v>20100</v>
      </c>
      <c r="FF49" s="7">
        <v>1</v>
      </c>
      <c r="FG49" s="7">
        <v>20100</v>
      </c>
      <c r="FH49" s="7">
        <v>1</v>
      </c>
      <c r="FI49" s="7"/>
      <c r="FJ49" s="7"/>
      <c r="FR49" s="2">
        <v>99999</v>
      </c>
      <c r="FS49" s="2">
        <v>0</v>
      </c>
      <c r="FT49" s="2">
        <v>800</v>
      </c>
      <c r="FZ49" s="77">
        <v>0</v>
      </c>
      <c r="GA49" s="2">
        <v>1</v>
      </c>
      <c r="GD49"/>
    </row>
    <row r="50" s="2" customFormat="1" ht="15" customHeight="1" spans="1:186">
      <c r="A50" s="7">
        <v>4030104</v>
      </c>
      <c r="B50" s="7">
        <f t="shared" ref="B50" si="127">B37</f>
        <v>3080</v>
      </c>
      <c r="C50" s="7">
        <f t="shared" si="72"/>
        <v>0</v>
      </c>
      <c r="D50" s="5" t="s">
        <v>367</v>
      </c>
      <c r="E50" s="7" t="s">
        <v>368</v>
      </c>
      <c r="F50" s="31" t="s">
        <v>239</v>
      </c>
      <c r="G50" s="7">
        <v>1</v>
      </c>
      <c r="H50" s="7" t="s">
        <v>187</v>
      </c>
      <c r="I50" s="7" t="s">
        <v>187</v>
      </c>
      <c r="J50" s="35">
        <v>1558</v>
      </c>
      <c r="K50" s="38">
        <v>101</v>
      </c>
      <c r="L50" s="39"/>
      <c r="M50" s="29" t="s">
        <v>193</v>
      </c>
      <c r="N50" s="7">
        <f t="shared" ref="N50" si="128">N37+10</f>
        <v>30</v>
      </c>
      <c r="O50" s="7">
        <v>30</v>
      </c>
      <c r="P50" s="40">
        <f t="shared" si="103"/>
        <v>2001</v>
      </c>
      <c r="Q50" s="7"/>
      <c r="R50" s="7"/>
      <c r="S50" s="48">
        <f t="shared" si="75"/>
        <v>0</v>
      </c>
      <c r="T50" s="47" t="s">
        <v>253</v>
      </c>
      <c r="U50" s="7" t="s">
        <v>195</v>
      </c>
      <c r="V50" s="7">
        <v>0</v>
      </c>
      <c r="W50" s="7">
        <v>0</v>
      </c>
      <c r="X50" s="40">
        <v>0</v>
      </c>
      <c r="Y50" s="7"/>
      <c r="Z50" s="7"/>
      <c r="AA50" s="7"/>
      <c r="AB50" s="7" t="s">
        <v>195</v>
      </c>
      <c r="AC50" s="7">
        <v>0</v>
      </c>
      <c r="AD50" s="7" t="s">
        <v>195</v>
      </c>
      <c r="AE50" s="7" t="s">
        <v>195</v>
      </c>
      <c r="AF50" s="7" t="s">
        <v>195</v>
      </c>
      <c r="AG50" s="7" t="s">
        <v>195</v>
      </c>
      <c r="AH50" s="40">
        <v>0</v>
      </c>
      <c r="AI50" s="40">
        <v>0</v>
      </c>
      <c r="AJ50" s="40">
        <v>1</v>
      </c>
      <c r="AK50" s="40">
        <v>0</v>
      </c>
      <c r="AL50" s="40">
        <v>1</v>
      </c>
      <c r="AM50" s="40">
        <v>0</v>
      </c>
      <c r="AN50" s="28">
        <v>0</v>
      </c>
      <c r="AO50" s="28">
        <v>0</v>
      </c>
      <c r="AP50" s="7" t="s">
        <v>369</v>
      </c>
      <c r="AQ50" s="7">
        <v>1</v>
      </c>
      <c r="AR50" s="7">
        <v>161504</v>
      </c>
      <c r="AS50" s="7" t="s">
        <v>199</v>
      </c>
      <c r="AT50" s="48">
        <v>3</v>
      </c>
      <c r="AU50" s="48">
        <v>1</v>
      </c>
      <c r="AV50" s="48">
        <v>3</v>
      </c>
      <c r="AW50" s="48">
        <v>500</v>
      </c>
      <c r="AX50" s="48">
        <v>250</v>
      </c>
      <c r="AY50" s="48">
        <v>0</v>
      </c>
      <c r="AZ50" s="48">
        <v>0</v>
      </c>
      <c r="BA50" s="7"/>
      <c r="BB50" s="7"/>
      <c r="BC50" s="7"/>
      <c r="BD50" s="7"/>
      <c r="BE50" s="48">
        <v>0</v>
      </c>
      <c r="BF50" s="48">
        <v>1</v>
      </c>
      <c r="BG50" s="48">
        <f t="shared" ref="BG50" si="129">IF(O50&lt;10,50,50+O50*5)</f>
        <v>200</v>
      </c>
      <c r="BH50" s="48">
        <f t="shared" ref="BH50" si="130">IF(O50&lt;10,50,50+O50*5)</f>
        <v>200</v>
      </c>
      <c r="BI50" s="7">
        <v>0</v>
      </c>
      <c r="BJ50" s="7">
        <v>0</v>
      </c>
      <c r="BK50" s="7">
        <v>0</v>
      </c>
      <c r="BL50" s="7">
        <v>0</v>
      </c>
      <c r="BM50" s="7">
        <v>0</v>
      </c>
      <c r="BN50" s="7">
        <v>0</v>
      </c>
      <c r="BO50" s="7">
        <v>0</v>
      </c>
      <c r="BP50" s="7">
        <v>0</v>
      </c>
      <c r="BQ50" s="7">
        <v>0</v>
      </c>
      <c r="BR50" s="7">
        <v>0</v>
      </c>
      <c r="BS50" s="7">
        <v>0</v>
      </c>
      <c r="BT50" s="7">
        <v>0</v>
      </c>
      <c r="BU50" s="7">
        <v>0</v>
      </c>
      <c r="BV50" s="7">
        <v>0</v>
      </c>
      <c r="BW50" s="7">
        <v>0</v>
      </c>
      <c r="BX50" s="7">
        <v>0</v>
      </c>
      <c r="BY50" s="7">
        <v>0</v>
      </c>
      <c r="BZ50" s="7">
        <v>0</v>
      </c>
      <c r="CA50" s="7">
        <v>0</v>
      </c>
      <c r="CB50" s="7">
        <v>0</v>
      </c>
      <c r="CC50" s="7">
        <v>0</v>
      </c>
      <c r="CD50" s="7">
        <v>0</v>
      </c>
      <c r="CE50" s="7">
        <v>0</v>
      </c>
      <c r="CF50" s="7">
        <v>0</v>
      </c>
      <c r="CG50" s="7">
        <v>0</v>
      </c>
      <c r="CH50" s="7">
        <v>0</v>
      </c>
      <c r="CI50" s="7">
        <v>0</v>
      </c>
      <c r="CJ50" s="7">
        <v>0</v>
      </c>
      <c r="CK50" s="7">
        <v>0</v>
      </c>
      <c r="CL50" s="40">
        <v>0</v>
      </c>
      <c r="CM50" s="40">
        <v>0</v>
      </c>
      <c r="CN50" s="40">
        <v>0</v>
      </c>
      <c r="CO50" s="40">
        <v>0</v>
      </c>
      <c r="CP50" s="7">
        <v>0</v>
      </c>
      <c r="CQ50" s="7">
        <v>0</v>
      </c>
      <c r="CR50" s="7">
        <v>0</v>
      </c>
      <c r="CS50" s="40">
        <v>0</v>
      </c>
      <c r="CT50" s="7">
        <v>0</v>
      </c>
      <c r="CU50" s="7">
        <v>0</v>
      </c>
      <c r="CV50" s="39"/>
      <c r="CW50" s="39"/>
      <c r="CX50" s="39" t="s">
        <v>210</v>
      </c>
      <c r="CY50" s="39" t="s">
        <v>211</v>
      </c>
      <c r="CZ50" s="39"/>
      <c r="DA50" s="39"/>
      <c r="DB50" s="39" t="s">
        <v>212</v>
      </c>
      <c r="DC50" s="39" t="s">
        <v>212</v>
      </c>
      <c r="DD50" s="7">
        <v>2</v>
      </c>
      <c r="DE50" s="7">
        <v>30</v>
      </c>
      <c r="DF50" s="7">
        <v>60</v>
      </c>
      <c r="DG50" s="7"/>
      <c r="DH50" s="7">
        <v>3</v>
      </c>
      <c r="DI50" s="7">
        <v>2</v>
      </c>
      <c r="DJ50" s="7">
        <v>4</v>
      </c>
      <c r="DK50" s="7">
        <v>7</v>
      </c>
      <c r="DL50" s="7">
        <v>8</v>
      </c>
      <c r="DM50" s="7"/>
      <c r="DN50" s="7"/>
      <c r="DO50" s="7"/>
      <c r="DP50" s="7"/>
      <c r="DQ50" s="7"/>
      <c r="DR50" s="7"/>
      <c r="DS50" s="7"/>
      <c r="DT50" s="7"/>
      <c r="DU50" s="7"/>
      <c r="DV50" s="7"/>
      <c r="DW50" s="7"/>
      <c r="DX50" s="7">
        <f t="shared" ref="DX50" si="131">A50</f>
        <v>4030104</v>
      </c>
      <c r="DY50" s="7"/>
      <c r="DZ50" s="67">
        <v>0</v>
      </c>
      <c r="EA50" s="7"/>
      <c r="EB50" s="40"/>
      <c r="EC50" s="7"/>
      <c r="ED50" s="7" t="s">
        <v>242</v>
      </c>
      <c r="EE50" s="7" t="s">
        <v>242</v>
      </c>
      <c r="EF50" s="7">
        <v>50</v>
      </c>
      <c r="EI50" s="73">
        <v>331103</v>
      </c>
      <c r="EJ50" s="73">
        <v>1</v>
      </c>
      <c r="EK50" s="73">
        <v>331104</v>
      </c>
      <c r="EL50" s="73">
        <v>1</v>
      </c>
      <c r="EM50" s="73">
        <v>331105</v>
      </c>
      <c r="EN50" s="73">
        <v>1</v>
      </c>
      <c r="EO50" s="73">
        <v>331106</v>
      </c>
      <c r="EP50" s="73">
        <v>1</v>
      </c>
      <c r="EQ50" s="73">
        <v>331107</v>
      </c>
      <c r="ER50" s="73">
        <v>1</v>
      </c>
      <c r="ES50" s="73">
        <v>331108</v>
      </c>
      <c r="ET50" s="73">
        <v>1</v>
      </c>
      <c r="EU50" s="73">
        <v>331109</v>
      </c>
      <c r="EV50" s="73">
        <v>1</v>
      </c>
      <c r="EW50" s="73">
        <v>331110</v>
      </c>
      <c r="EX50" s="73">
        <v>1</v>
      </c>
      <c r="EY50" s="73">
        <v>331111</v>
      </c>
      <c r="EZ50" s="2">
        <v>1</v>
      </c>
      <c r="FB50" s="73">
        <v>1</v>
      </c>
      <c r="FC50" s="7">
        <v>40013</v>
      </c>
      <c r="FD50" s="7">
        <v>1</v>
      </c>
      <c r="FE50" s="7">
        <v>20100</v>
      </c>
      <c r="FF50" s="7">
        <v>1</v>
      </c>
      <c r="FG50" s="7">
        <v>20100</v>
      </c>
      <c r="FH50" s="7">
        <v>1</v>
      </c>
      <c r="FI50" s="7"/>
      <c r="FJ50" s="7"/>
      <c r="FR50" s="2">
        <v>99999</v>
      </c>
      <c r="FS50" s="2">
        <v>0</v>
      </c>
      <c r="FT50" s="2">
        <v>800</v>
      </c>
      <c r="FZ50" s="77">
        <v>0</v>
      </c>
      <c r="GA50" s="2">
        <v>1</v>
      </c>
      <c r="GD50"/>
    </row>
    <row r="51" s="2" customFormat="1" ht="15" customHeight="1" spans="1:186">
      <c r="A51" s="7">
        <v>4030105</v>
      </c>
      <c r="B51" s="7">
        <f t="shared" ref="B51" si="132">B38</f>
        <v>2824</v>
      </c>
      <c r="C51" s="7">
        <f t="shared" si="72"/>
        <v>0</v>
      </c>
      <c r="D51" s="5" t="s">
        <v>370</v>
      </c>
      <c r="E51" s="7" t="s">
        <v>371</v>
      </c>
      <c r="F51" s="31" t="s">
        <v>239</v>
      </c>
      <c r="G51" s="7">
        <v>1</v>
      </c>
      <c r="H51" s="7" t="s">
        <v>187</v>
      </c>
      <c r="I51" s="7" t="s">
        <v>187</v>
      </c>
      <c r="J51" s="37">
        <v>1547</v>
      </c>
      <c r="K51" s="41">
        <v>501</v>
      </c>
      <c r="L51" s="41"/>
      <c r="M51" s="29" t="s">
        <v>193</v>
      </c>
      <c r="N51" s="7">
        <f t="shared" ref="N51:N67" si="133">N38+10</f>
        <v>30</v>
      </c>
      <c r="O51" s="7">
        <v>30</v>
      </c>
      <c r="P51" s="40">
        <f t="shared" si="103"/>
        <v>2001</v>
      </c>
      <c r="Q51" s="7"/>
      <c r="R51" s="7"/>
      <c r="S51" s="48">
        <f t="shared" si="75"/>
        <v>0</v>
      </c>
      <c r="T51" s="47" t="s">
        <v>257</v>
      </c>
      <c r="U51" s="7" t="s">
        <v>195</v>
      </c>
      <c r="V51" s="7">
        <v>0</v>
      </c>
      <c r="W51" s="7">
        <v>0</v>
      </c>
      <c r="X51" s="40">
        <v>0</v>
      </c>
      <c r="Y51" s="7"/>
      <c r="Z51" s="7"/>
      <c r="AA51" s="7"/>
      <c r="AB51" s="7" t="s">
        <v>195</v>
      </c>
      <c r="AC51" s="7">
        <v>0</v>
      </c>
      <c r="AD51" s="7" t="s">
        <v>195</v>
      </c>
      <c r="AE51" s="7" t="s">
        <v>195</v>
      </c>
      <c r="AF51" s="7" t="s">
        <v>195</v>
      </c>
      <c r="AG51" s="7" t="s">
        <v>195</v>
      </c>
      <c r="AH51" s="40">
        <v>0</v>
      </c>
      <c r="AI51" s="40">
        <v>0</v>
      </c>
      <c r="AJ51" s="40">
        <v>1</v>
      </c>
      <c r="AK51" s="40">
        <v>0</v>
      </c>
      <c r="AL51" s="40">
        <v>1</v>
      </c>
      <c r="AM51" s="40">
        <v>0</v>
      </c>
      <c r="AN51" s="28">
        <v>0</v>
      </c>
      <c r="AO51" s="28">
        <v>0</v>
      </c>
      <c r="AP51" s="7" t="s">
        <v>372</v>
      </c>
      <c r="AQ51" s="7">
        <v>1</v>
      </c>
      <c r="AR51" s="7">
        <v>161504</v>
      </c>
      <c r="AS51" s="7" t="s">
        <v>199</v>
      </c>
      <c r="AT51" s="48">
        <v>3</v>
      </c>
      <c r="AU51" s="48">
        <v>1</v>
      </c>
      <c r="AV51" s="48">
        <v>3</v>
      </c>
      <c r="AW51" s="48">
        <v>500</v>
      </c>
      <c r="AX51" s="48">
        <v>250</v>
      </c>
      <c r="AY51" s="48">
        <v>0</v>
      </c>
      <c r="AZ51" s="48">
        <v>0</v>
      </c>
      <c r="BA51" s="7"/>
      <c r="BB51" s="7"/>
      <c r="BC51" s="7"/>
      <c r="BD51" s="7"/>
      <c r="BE51" s="48">
        <v>0</v>
      </c>
      <c r="BF51" s="48">
        <v>1</v>
      </c>
      <c r="BG51" s="48">
        <f t="shared" ref="BG51" si="134">IF(O51&lt;10,50,50+O51*5)</f>
        <v>200</v>
      </c>
      <c r="BH51" s="48">
        <f t="shared" ref="BH51" si="135">IF(O51&lt;10,50,50+O51*5)</f>
        <v>200</v>
      </c>
      <c r="BI51" s="7">
        <v>0</v>
      </c>
      <c r="BJ51" s="7">
        <v>0</v>
      </c>
      <c r="BK51" s="7">
        <v>0</v>
      </c>
      <c r="BL51" s="7">
        <v>0</v>
      </c>
      <c r="BM51" s="7">
        <v>0</v>
      </c>
      <c r="BN51" s="7">
        <v>0</v>
      </c>
      <c r="BO51" s="7">
        <v>0</v>
      </c>
      <c r="BP51" s="7">
        <v>0</v>
      </c>
      <c r="BQ51" s="7">
        <v>0</v>
      </c>
      <c r="BR51" s="7">
        <v>0</v>
      </c>
      <c r="BS51" s="7">
        <v>0</v>
      </c>
      <c r="BT51" s="7">
        <v>0</v>
      </c>
      <c r="BU51" s="7">
        <v>0</v>
      </c>
      <c r="BV51" s="7">
        <v>0</v>
      </c>
      <c r="BW51" s="7">
        <v>0</v>
      </c>
      <c r="BX51" s="7">
        <v>0</v>
      </c>
      <c r="BY51" s="7">
        <v>0</v>
      </c>
      <c r="BZ51" s="7">
        <v>0</v>
      </c>
      <c r="CA51" s="7">
        <v>0</v>
      </c>
      <c r="CB51" s="7">
        <v>0</v>
      </c>
      <c r="CC51" s="7">
        <v>0</v>
      </c>
      <c r="CD51" s="7">
        <v>0</v>
      </c>
      <c r="CE51" s="7">
        <v>0</v>
      </c>
      <c r="CF51" s="7">
        <v>0</v>
      </c>
      <c r="CG51" s="7">
        <v>0</v>
      </c>
      <c r="CH51" s="7">
        <v>0</v>
      </c>
      <c r="CI51" s="7">
        <v>0</v>
      </c>
      <c r="CJ51" s="7">
        <v>0</v>
      </c>
      <c r="CK51" s="7">
        <v>0</v>
      </c>
      <c r="CL51" s="40">
        <v>0</v>
      </c>
      <c r="CM51" s="40">
        <v>0</v>
      </c>
      <c r="CN51" s="40">
        <v>0</v>
      </c>
      <c r="CO51" s="40">
        <v>0</v>
      </c>
      <c r="CP51" s="7">
        <v>0</v>
      </c>
      <c r="CQ51" s="7">
        <v>0</v>
      </c>
      <c r="CR51" s="7">
        <v>0</v>
      </c>
      <c r="CS51" s="40">
        <v>0</v>
      </c>
      <c r="CT51" s="7">
        <v>0</v>
      </c>
      <c r="CU51" s="7">
        <v>0</v>
      </c>
      <c r="CV51" s="39"/>
      <c r="CW51" s="39"/>
      <c r="CX51" s="39" t="s">
        <v>210</v>
      </c>
      <c r="CY51" s="39" t="s">
        <v>211</v>
      </c>
      <c r="CZ51" s="39"/>
      <c r="DA51" s="39"/>
      <c r="DB51" s="39" t="s">
        <v>212</v>
      </c>
      <c r="DC51" s="39" t="s">
        <v>212</v>
      </c>
      <c r="DD51" s="7">
        <v>2</v>
      </c>
      <c r="DE51" s="7">
        <v>30</v>
      </c>
      <c r="DF51" s="7">
        <v>60</v>
      </c>
      <c r="DG51" s="7"/>
      <c r="DH51" s="7">
        <v>3</v>
      </c>
      <c r="DI51" s="7">
        <v>2</v>
      </c>
      <c r="DJ51" s="7">
        <v>4</v>
      </c>
      <c r="DK51" s="7">
        <v>7</v>
      </c>
      <c r="DL51" s="7">
        <v>8</v>
      </c>
      <c r="DM51" s="7"/>
      <c r="DN51" s="7"/>
      <c r="DO51" s="7"/>
      <c r="DP51" s="7"/>
      <c r="DQ51" s="7"/>
      <c r="DR51" s="7"/>
      <c r="DS51" s="7"/>
      <c r="DT51" s="7"/>
      <c r="DU51" s="7"/>
      <c r="DV51" s="7"/>
      <c r="DW51" s="7"/>
      <c r="DX51" s="7">
        <f t="shared" ref="DX51:DX71" si="136">A51</f>
        <v>4030105</v>
      </c>
      <c r="DY51" s="7"/>
      <c r="DZ51" s="67">
        <v>0</v>
      </c>
      <c r="EA51" s="7"/>
      <c r="EB51" s="40"/>
      <c r="EC51" s="7"/>
      <c r="ED51" s="7" t="s">
        <v>242</v>
      </c>
      <c r="EE51" s="7" t="s">
        <v>242</v>
      </c>
      <c r="EF51" s="7">
        <v>50</v>
      </c>
      <c r="EI51" s="73">
        <v>331103</v>
      </c>
      <c r="EJ51" s="73">
        <v>1</v>
      </c>
      <c r="EK51" s="73">
        <v>331104</v>
      </c>
      <c r="EL51" s="73">
        <v>1</v>
      </c>
      <c r="EM51" s="73">
        <v>331105</v>
      </c>
      <c r="EN51" s="73">
        <v>1</v>
      </c>
      <c r="EO51" s="73">
        <v>331106</v>
      </c>
      <c r="EP51" s="73">
        <v>1</v>
      </c>
      <c r="EQ51" s="73">
        <v>331107</v>
      </c>
      <c r="ER51" s="73">
        <v>1</v>
      </c>
      <c r="ES51" s="73">
        <v>331108</v>
      </c>
      <c r="ET51" s="73">
        <v>1</v>
      </c>
      <c r="EU51" s="73">
        <v>331109</v>
      </c>
      <c r="EV51" s="73">
        <v>1</v>
      </c>
      <c r="EW51" s="73">
        <v>331110</v>
      </c>
      <c r="EX51" s="73">
        <v>1</v>
      </c>
      <c r="EY51" s="73">
        <v>331111</v>
      </c>
      <c r="EZ51" s="2">
        <v>1</v>
      </c>
      <c r="FB51" s="73">
        <v>1</v>
      </c>
      <c r="FC51" s="7">
        <v>40013</v>
      </c>
      <c r="FD51" s="7">
        <v>1</v>
      </c>
      <c r="FE51" s="7">
        <v>20100</v>
      </c>
      <c r="FF51" s="7">
        <v>1</v>
      </c>
      <c r="FG51" s="7">
        <v>20100</v>
      </c>
      <c r="FH51" s="7">
        <v>1</v>
      </c>
      <c r="FI51" s="7"/>
      <c r="FJ51" s="7"/>
      <c r="FR51" s="2">
        <v>99999</v>
      </c>
      <c r="FS51" s="2">
        <v>0</v>
      </c>
      <c r="FT51" s="2">
        <v>800</v>
      </c>
      <c r="FZ51" s="77">
        <v>0</v>
      </c>
      <c r="GA51" s="2">
        <v>1</v>
      </c>
      <c r="GD51"/>
    </row>
    <row r="52" s="2" customFormat="1" ht="15" customHeight="1" spans="1:186">
      <c r="A52" s="7">
        <v>4030106</v>
      </c>
      <c r="B52" s="7">
        <f t="shared" ref="B52" si="137">B39</f>
        <v>4104</v>
      </c>
      <c r="C52" s="7">
        <f t="shared" si="72"/>
        <v>0</v>
      </c>
      <c r="D52" s="5" t="s">
        <v>373</v>
      </c>
      <c r="E52" s="7" t="s">
        <v>374</v>
      </c>
      <c r="F52" s="31" t="s">
        <v>239</v>
      </c>
      <c r="G52" s="7">
        <v>1</v>
      </c>
      <c r="H52" s="7" t="s">
        <v>187</v>
      </c>
      <c r="I52" s="7" t="s">
        <v>187</v>
      </c>
      <c r="J52" s="37">
        <v>1547</v>
      </c>
      <c r="K52" s="39">
        <v>601</v>
      </c>
      <c r="L52" s="39"/>
      <c r="M52" s="29" t="s">
        <v>193</v>
      </c>
      <c r="N52" s="7">
        <f t="shared" si="133"/>
        <v>30</v>
      </c>
      <c r="O52" s="7">
        <v>30</v>
      </c>
      <c r="P52" s="40">
        <f t="shared" si="103"/>
        <v>2001</v>
      </c>
      <c r="Q52" s="7"/>
      <c r="R52" s="7"/>
      <c r="S52" s="48">
        <f t="shared" si="75"/>
        <v>0</v>
      </c>
      <c r="T52" s="47" t="s">
        <v>194</v>
      </c>
      <c r="U52" s="7" t="s">
        <v>195</v>
      </c>
      <c r="V52" s="7">
        <v>0</v>
      </c>
      <c r="W52" s="7">
        <v>0</v>
      </c>
      <c r="X52" s="40">
        <v>0</v>
      </c>
      <c r="Y52" s="7"/>
      <c r="Z52" s="7"/>
      <c r="AA52" s="7"/>
      <c r="AB52" s="7" t="s">
        <v>195</v>
      </c>
      <c r="AC52" s="7">
        <v>0</v>
      </c>
      <c r="AD52" s="7" t="s">
        <v>195</v>
      </c>
      <c r="AE52" s="7" t="s">
        <v>195</v>
      </c>
      <c r="AF52" s="7" t="s">
        <v>195</v>
      </c>
      <c r="AG52" s="7" t="s">
        <v>195</v>
      </c>
      <c r="AH52" s="40">
        <v>0</v>
      </c>
      <c r="AI52" s="40">
        <v>0</v>
      </c>
      <c r="AJ52" s="40">
        <v>1</v>
      </c>
      <c r="AK52" s="40">
        <v>0</v>
      </c>
      <c r="AL52" s="40">
        <v>1</v>
      </c>
      <c r="AM52" s="40">
        <v>0</v>
      </c>
      <c r="AN52" s="28">
        <v>0</v>
      </c>
      <c r="AO52" s="28">
        <v>0</v>
      </c>
      <c r="AP52" s="7" t="s">
        <v>375</v>
      </c>
      <c r="AQ52" s="7">
        <v>1</v>
      </c>
      <c r="AR52" s="7">
        <v>161504</v>
      </c>
      <c r="AS52" s="7" t="s">
        <v>199</v>
      </c>
      <c r="AT52" s="48">
        <v>3</v>
      </c>
      <c r="AU52" s="48">
        <v>1</v>
      </c>
      <c r="AV52" s="48">
        <v>3</v>
      </c>
      <c r="AW52" s="48">
        <v>500</v>
      </c>
      <c r="AX52" s="48">
        <v>250</v>
      </c>
      <c r="AY52" s="48">
        <v>0</v>
      </c>
      <c r="AZ52" s="48">
        <v>0</v>
      </c>
      <c r="BA52" s="7"/>
      <c r="BB52" s="7"/>
      <c r="BC52" s="7"/>
      <c r="BD52" s="7"/>
      <c r="BE52" s="48">
        <v>0</v>
      </c>
      <c r="BF52" s="48">
        <v>1</v>
      </c>
      <c r="BG52" s="48">
        <f t="shared" ref="BG52:BG72" si="138">IF(O52&lt;10,50,50+O52*5)</f>
        <v>200</v>
      </c>
      <c r="BH52" s="48">
        <f t="shared" ref="BH52:BH72" si="139">IF(O52&lt;10,50,50+O52*5)</f>
        <v>200</v>
      </c>
      <c r="BI52" s="7">
        <v>0</v>
      </c>
      <c r="BJ52" s="7">
        <v>0</v>
      </c>
      <c r="BK52" s="7">
        <v>0</v>
      </c>
      <c r="BL52" s="7">
        <v>0</v>
      </c>
      <c r="BM52" s="7">
        <v>0</v>
      </c>
      <c r="BN52" s="7">
        <v>0</v>
      </c>
      <c r="BO52" s="7">
        <v>0</v>
      </c>
      <c r="BP52" s="7">
        <v>0</v>
      </c>
      <c r="BQ52" s="7">
        <v>0</v>
      </c>
      <c r="BR52" s="7">
        <v>0</v>
      </c>
      <c r="BS52" s="7">
        <v>0</v>
      </c>
      <c r="BT52" s="7">
        <v>0</v>
      </c>
      <c r="BU52" s="7">
        <v>0</v>
      </c>
      <c r="BV52" s="7">
        <v>0</v>
      </c>
      <c r="BW52" s="7">
        <v>0</v>
      </c>
      <c r="BX52" s="7">
        <v>0</v>
      </c>
      <c r="BY52" s="7">
        <v>0</v>
      </c>
      <c r="BZ52" s="7">
        <v>0</v>
      </c>
      <c r="CA52" s="7">
        <v>0</v>
      </c>
      <c r="CB52" s="7">
        <v>0</v>
      </c>
      <c r="CC52" s="7">
        <v>0</v>
      </c>
      <c r="CD52" s="7">
        <v>0</v>
      </c>
      <c r="CE52" s="7">
        <v>0</v>
      </c>
      <c r="CF52" s="7">
        <v>0</v>
      </c>
      <c r="CG52" s="7">
        <v>0</v>
      </c>
      <c r="CH52" s="7">
        <v>0</v>
      </c>
      <c r="CI52" s="7">
        <v>0</v>
      </c>
      <c r="CJ52" s="7">
        <v>0</v>
      </c>
      <c r="CK52" s="7">
        <v>0</v>
      </c>
      <c r="CL52" s="40">
        <v>0</v>
      </c>
      <c r="CM52" s="40">
        <v>0</v>
      </c>
      <c r="CN52" s="40">
        <v>0</v>
      </c>
      <c r="CO52" s="40">
        <v>0</v>
      </c>
      <c r="CP52" s="7">
        <v>0</v>
      </c>
      <c r="CQ52" s="7">
        <v>0</v>
      </c>
      <c r="CR52" s="7">
        <v>0</v>
      </c>
      <c r="CS52" s="40">
        <v>0</v>
      </c>
      <c r="CT52" s="7">
        <v>0</v>
      </c>
      <c r="CU52" s="7">
        <v>0</v>
      </c>
      <c r="CV52" s="39"/>
      <c r="CW52" s="39"/>
      <c r="CX52" s="39" t="s">
        <v>210</v>
      </c>
      <c r="CY52" s="39" t="s">
        <v>211</v>
      </c>
      <c r="CZ52" s="39"/>
      <c r="DA52" s="39"/>
      <c r="DB52" s="39" t="s">
        <v>212</v>
      </c>
      <c r="DC52" s="39" t="s">
        <v>212</v>
      </c>
      <c r="DD52" s="7">
        <v>2</v>
      </c>
      <c r="DE52" s="7">
        <v>30</v>
      </c>
      <c r="DF52" s="7">
        <v>60</v>
      </c>
      <c r="DG52" s="7"/>
      <c r="DH52" s="7">
        <v>3</v>
      </c>
      <c r="DI52" s="7">
        <v>2</v>
      </c>
      <c r="DJ52" s="7">
        <v>4</v>
      </c>
      <c r="DK52" s="7">
        <v>7</v>
      </c>
      <c r="DL52" s="7">
        <v>8</v>
      </c>
      <c r="DM52" s="7"/>
      <c r="DN52" s="7"/>
      <c r="DO52" s="7"/>
      <c r="DP52" s="7"/>
      <c r="DQ52" s="7"/>
      <c r="DR52" s="7"/>
      <c r="DS52" s="7"/>
      <c r="DT52" s="7"/>
      <c r="DU52" s="7"/>
      <c r="DV52" s="7"/>
      <c r="DW52" s="7"/>
      <c r="DX52" s="7">
        <f t="shared" si="136"/>
        <v>4030106</v>
      </c>
      <c r="DY52" s="7"/>
      <c r="DZ52" s="67">
        <v>0</v>
      </c>
      <c r="EA52" s="7"/>
      <c r="EB52" s="40"/>
      <c r="EC52" s="7"/>
      <c r="ED52" s="7" t="s">
        <v>242</v>
      </c>
      <c r="EE52" s="7" t="s">
        <v>242</v>
      </c>
      <c r="EF52" s="7">
        <v>50</v>
      </c>
      <c r="EI52" s="73">
        <v>331103</v>
      </c>
      <c r="EJ52" s="73">
        <v>1</v>
      </c>
      <c r="EK52" s="73">
        <v>331104</v>
      </c>
      <c r="EL52" s="73">
        <v>1</v>
      </c>
      <c r="EM52" s="73">
        <v>331105</v>
      </c>
      <c r="EN52" s="73">
        <v>1</v>
      </c>
      <c r="EO52" s="73">
        <v>331106</v>
      </c>
      <c r="EP52" s="73">
        <v>1</v>
      </c>
      <c r="EQ52" s="73">
        <v>331107</v>
      </c>
      <c r="ER52" s="73">
        <v>1</v>
      </c>
      <c r="ES52" s="73">
        <v>331108</v>
      </c>
      <c r="ET52" s="73">
        <v>1</v>
      </c>
      <c r="EU52" s="73">
        <v>331109</v>
      </c>
      <c r="EV52" s="73">
        <v>1</v>
      </c>
      <c r="EW52" s="73">
        <v>331110</v>
      </c>
      <c r="EX52" s="73">
        <v>1</v>
      </c>
      <c r="EY52" s="73">
        <v>331111</v>
      </c>
      <c r="EZ52" s="2">
        <v>1</v>
      </c>
      <c r="FB52" s="73">
        <v>1</v>
      </c>
      <c r="FC52" s="7">
        <v>40013</v>
      </c>
      <c r="FD52" s="7">
        <v>1</v>
      </c>
      <c r="FE52" s="7">
        <v>20100</v>
      </c>
      <c r="FF52" s="7">
        <v>1</v>
      </c>
      <c r="FG52" s="7">
        <v>20100</v>
      </c>
      <c r="FH52" s="7">
        <v>1</v>
      </c>
      <c r="FI52" s="7"/>
      <c r="FJ52" s="7"/>
      <c r="FR52" s="2">
        <v>99999</v>
      </c>
      <c r="FS52" s="2">
        <v>0</v>
      </c>
      <c r="FT52" s="2">
        <v>800</v>
      </c>
      <c r="FZ52" s="77">
        <v>0</v>
      </c>
      <c r="GA52" s="2">
        <v>1</v>
      </c>
      <c r="GD52"/>
    </row>
    <row r="53" s="15" customFormat="1" ht="15" customHeight="1" spans="1:186">
      <c r="A53" s="7">
        <v>4030207</v>
      </c>
      <c r="B53" s="7">
        <f t="shared" ref="B53:B62" si="140">B40</f>
        <v>312</v>
      </c>
      <c r="C53" s="7">
        <f t="shared" si="72"/>
        <v>3</v>
      </c>
      <c r="D53" s="32" t="s">
        <v>376</v>
      </c>
      <c r="E53" s="7" t="s">
        <v>377</v>
      </c>
      <c r="F53" s="31" t="s">
        <v>239</v>
      </c>
      <c r="G53" s="7">
        <v>1</v>
      </c>
      <c r="H53" s="7" t="s">
        <v>191</v>
      </c>
      <c r="I53" s="7" t="s">
        <v>187</v>
      </c>
      <c r="J53" s="37">
        <v>1461</v>
      </c>
      <c r="K53" s="39">
        <v>1432</v>
      </c>
      <c r="L53" s="39"/>
      <c r="M53" s="29" t="s">
        <v>193</v>
      </c>
      <c r="N53" s="7">
        <f t="shared" si="133"/>
        <v>30</v>
      </c>
      <c r="O53" s="7">
        <v>30</v>
      </c>
      <c r="P53" s="40">
        <f t="shared" si="103"/>
        <v>2301</v>
      </c>
      <c r="Q53" s="7"/>
      <c r="R53" s="7"/>
      <c r="S53" s="48">
        <f t="shared" si="75"/>
        <v>1</v>
      </c>
      <c r="T53" s="47" t="s">
        <v>194</v>
      </c>
      <c r="U53" s="7" t="s">
        <v>195</v>
      </c>
      <c r="V53" s="7">
        <v>0</v>
      </c>
      <c r="W53" s="7">
        <v>0</v>
      </c>
      <c r="X53" s="40">
        <v>0</v>
      </c>
      <c r="Y53" s="7"/>
      <c r="Z53" s="7"/>
      <c r="AA53" s="7"/>
      <c r="AB53" s="7" t="s">
        <v>195</v>
      </c>
      <c r="AC53" s="7">
        <v>0</v>
      </c>
      <c r="AD53" s="7" t="s">
        <v>195</v>
      </c>
      <c r="AE53" s="7" t="s">
        <v>195</v>
      </c>
      <c r="AF53" s="7" t="s">
        <v>195</v>
      </c>
      <c r="AG53" s="7" t="s">
        <v>195</v>
      </c>
      <c r="AH53" s="40">
        <v>0</v>
      </c>
      <c r="AI53" s="40">
        <v>0</v>
      </c>
      <c r="AJ53" s="40">
        <v>1</v>
      </c>
      <c r="AK53" s="40">
        <v>0</v>
      </c>
      <c r="AL53" s="40">
        <v>1</v>
      </c>
      <c r="AM53" s="40">
        <v>0</v>
      </c>
      <c r="AN53" s="28">
        <v>0</v>
      </c>
      <c r="AO53" s="28">
        <v>0</v>
      </c>
      <c r="AP53" s="7" t="s">
        <v>378</v>
      </c>
      <c r="AQ53" s="7">
        <v>1</v>
      </c>
      <c r="AR53" s="7">
        <v>161504</v>
      </c>
      <c r="AS53" s="7" t="s">
        <v>199</v>
      </c>
      <c r="AT53" s="48">
        <v>3</v>
      </c>
      <c r="AU53" s="48">
        <v>1</v>
      </c>
      <c r="AV53" s="48">
        <v>3</v>
      </c>
      <c r="AW53" s="48">
        <v>500</v>
      </c>
      <c r="AX53" s="48">
        <v>250</v>
      </c>
      <c r="AY53" s="48">
        <v>0</v>
      </c>
      <c r="AZ53" s="48">
        <v>0</v>
      </c>
      <c r="BA53" s="7"/>
      <c r="BB53" s="7"/>
      <c r="BC53" s="7"/>
      <c r="BD53" s="7"/>
      <c r="BE53" s="48">
        <v>0</v>
      </c>
      <c r="BF53" s="48">
        <v>1</v>
      </c>
      <c r="BG53" s="48">
        <f t="shared" si="138"/>
        <v>200</v>
      </c>
      <c r="BH53" s="48">
        <f t="shared" si="139"/>
        <v>200</v>
      </c>
      <c r="BI53" s="7">
        <v>0</v>
      </c>
      <c r="BJ53" s="7">
        <v>0</v>
      </c>
      <c r="BK53" s="7">
        <v>0</v>
      </c>
      <c r="BL53" s="7">
        <v>0</v>
      </c>
      <c r="BM53" s="7">
        <v>0</v>
      </c>
      <c r="BN53" s="7">
        <v>0</v>
      </c>
      <c r="BO53" s="7">
        <v>0</v>
      </c>
      <c r="BP53" s="7">
        <v>0</v>
      </c>
      <c r="BQ53" s="7">
        <v>0</v>
      </c>
      <c r="BR53" s="7">
        <v>0</v>
      </c>
      <c r="BS53" s="7">
        <v>0</v>
      </c>
      <c r="BT53" s="7">
        <v>0</v>
      </c>
      <c r="BU53" s="7">
        <v>0</v>
      </c>
      <c r="BV53" s="7">
        <v>0</v>
      </c>
      <c r="BW53" s="7">
        <v>0</v>
      </c>
      <c r="BX53" s="7">
        <v>0</v>
      </c>
      <c r="BY53" s="7">
        <v>0</v>
      </c>
      <c r="BZ53" s="7">
        <v>0</v>
      </c>
      <c r="CA53" s="7">
        <v>0</v>
      </c>
      <c r="CB53" s="7">
        <v>0</v>
      </c>
      <c r="CC53" s="7">
        <v>0</v>
      </c>
      <c r="CD53" s="7">
        <v>0</v>
      </c>
      <c r="CE53" s="7">
        <v>0</v>
      </c>
      <c r="CF53" s="7">
        <v>0</v>
      </c>
      <c r="CG53" s="7">
        <v>0</v>
      </c>
      <c r="CH53" s="7">
        <v>0</v>
      </c>
      <c r="CI53" s="7">
        <v>0</v>
      </c>
      <c r="CJ53" s="7">
        <v>0</v>
      </c>
      <c r="CK53" s="7">
        <v>0</v>
      </c>
      <c r="CL53" s="40">
        <v>0</v>
      </c>
      <c r="CM53" s="40">
        <v>0</v>
      </c>
      <c r="CN53" s="40">
        <v>0</v>
      </c>
      <c r="CO53" s="40">
        <v>0</v>
      </c>
      <c r="CP53" s="7">
        <v>0</v>
      </c>
      <c r="CQ53" s="7">
        <v>0</v>
      </c>
      <c r="CR53" s="7">
        <v>0</v>
      </c>
      <c r="CS53" s="40">
        <v>0</v>
      </c>
      <c r="CT53" s="7">
        <v>0</v>
      </c>
      <c r="CU53" s="7">
        <v>0</v>
      </c>
      <c r="CV53" s="39"/>
      <c r="CW53" s="39"/>
      <c r="CX53" s="39"/>
      <c r="CY53" s="39"/>
      <c r="CZ53" s="39"/>
      <c r="DA53" s="39"/>
      <c r="DB53" s="39"/>
      <c r="DC53" s="39"/>
      <c r="DD53" s="7">
        <v>2</v>
      </c>
      <c r="DE53" s="7">
        <v>30</v>
      </c>
      <c r="DF53" s="7">
        <v>60</v>
      </c>
      <c r="DG53" s="7"/>
      <c r="DH53" s="7">
        <v>3</v>
      </c>
      <c r="DI53" s="7">
        <v>1</v>
      </c>
      <c r="DJ53" s="7">
        <v>3</v>
      </c>
      <c r="DK53" s="7">
        <v>5</v>
      </c>
      <c r="DL53" s="7">
        <v>7</v>
      </c>
      <c r="DM53" s="7"/>
      <c r="DN53" s="7"/>
      <c r="DO53" s="7"/>
      <c r="DP53" s="7"/>
      <c r="DQ53" s="7"/>
      <c r="DR53" s="7"/>
      <c r="DS53" s="7"/>
      <c r="DT53" s="7"/>
      <c r="DU53" s="7"/>
      <c r="DV53" s="7"/>
      <c r="DW53" s="7"/>
      <c r="DX53" s="7">
        <f t="shared" si="136"/>
        <v>4030207</v>
      </c>
      <c r="DY53" s="7"/>
      <c r="DZ53" s="67">
        <v>0</v>
      </c>
      <c r="EA53" s="7"/>
      <c r="EB53" s="40"/>
      <c r="EC53" s="7"/>
      <c r="ED53" s="7" t="s">
        <v>242</v>
      </c>
      <c r="EE53" s="7" t="s">
        <v>242</v>
      </c>
      <c r="EF53" s="7">
        <v>50</v>
      </c>
      <c r="EI53" s="73">
        <v>331133</v>
      </c>
      <c r="EJ53" s="73">
        <v>1</v>
      </c>
      <c r="EK53" s="73">
        <v>331134</v>
      </c>
      <c r="EL53" s="73">
        <v>1</v>
      </c>
      <c r="EM53" s="73">
        <v>331135</v>
      </c>
      <c r="EN53" s="73">
        <v>1</v>
      </c>
      <c r="EO53" s="73">
        <v>331136</v>
      </c>
      <c r="EP53" s="73">
        <v>1</v>
      </c>
      <c r="EQ53" s="73">
        <v>331137</v>
      </c>
      <c r="ER53" s="73">
        <v>1</v>
      </c>
      <c r="ES53" s="73">
        <v>331138</v>
      </c>
      <c r="ET53" s="73">
        <v>1</v>
      </c>
      <c r="EU53" s="73">
        <v>331139</v>
      </c>
      <c r="EV53" s="73">
        <v>1</v>
      </c>
      <c r="EW53" s="73">
        <v>331140</v>
      </c>
      <c r="EX53" s="73">
        <v>1</v>
      </c>
      <c r="EY53" s="73">
        <v>331141</v>
      </c>
      <c r="EZ53" s="2">
        <v>1</v>
      </c>
      <c r="FB53" s="73">
        <v>1</v>
      </c>
      <c r="FC53" s="7">
        <v>40013</v>
      </c>
      <c r="FD53" s="7">
        <v>1</v>
      </c>
      <c r="FE53" s="7">
        <v>20100</v>
      </c>
      <c r="FF53" s="7">
        <v>1</v>
      </c>
      <c r="FG53" s="7">
        <v>20100</v>
      </c>
      <c r="FH53" s="7">
        <v>1</v>
      </c>
      <c r="FI53" s="7"/>
      <c r="FJ53" s="7"/>
      <c r="FR53" s="2">
        <v>99999</v>
      </c>
      <c r="FS53" s="2">
        <v>0</v>
      </c>
      <c r="FT53" s="2">
        <v>800</v>
      </c>
      <c r="FU53" s="2"/>
      <c r="FV53" s="2"/>
      <c r="FW53" s="2"/>
      <c r="FX53" s="2"/>
      <c r="FY53" s="2"/>
      <c r="FZ53" s="77">
        <v>0</v>
      </c>
      <c r="GA53" s="2">
        <v>1</v>
      </c>
      <c r="GB53" s="2"/>
      <c r="GD53"/>
    </row>
    <row r="54" s="15" customFormat="1" ht="15" customHeight="1" spans="1:186">
      <c r="A54" s="7">
        <v>4030208</v>
      </c>
      <c r="B54" s="7">
        <f t="shared" si="140"/>
        <v>568</v>
      </c>
      <c r="C54" s="7">
        <f t="shared" si="72"/>
        <v>3</v>
      </c>
      <c r="D54" s="32" t="s">
        <v>379</v>
      </c>
      <c r="E54" s="7" t="s">
        <v>380</v>
      </c>
      <c r="F54" s="31" t="s">
        <v>239</v>
      </c>
      <c r="G54" s="7">
        <v>1</v>
      </c>
      <c r="H54" s="7" t="s">
        <v>191</v>
      </c>
      <c r="I54" s="7" t="s">
        <v>187</v>
      </c>
      <c r="J54" s="37">
        <v>1450</v>
      </c>
      <c r="K54" s="39">
        <v>1436</v>
      </c>
      <c r="L54" s="39"/>
      <c r="M54" s="29" t="s">
        <v>193</v>
      </c>
      <c r="N54" s="7">
        <f t="shared" si="133"/>
        <v>30</v>
      </c>
      <c r="O54" s="7">
        <v>30</v>
      </c>
      <c r="P54" s="40">
        <f t="shared" si="103"/>
        <v>2301</v>
      </c>
      <c r="Q54" s="7"/>
      <c r="R54" s="7"/>
      <c r="S54" s="48">
        <f t="shared" si="75"/>
        <v>2</v>
      </c>
      <c r="T54" s="47" t="s">
        <v>194</v>
      </c>
      <c r="U54" s="7" t="s">
        <v>195</v>
      </c>
      <c r="V54" s="7">
        <v>0</v>
      </c>
      <c r="W54" s="7">
        <v>0</v>
      </c>
      <c r="X54" s="40">
        <v>0</v>
      </c>
      <c r="Y54" s="7"/>
      <c r="Z54" s="7"/>
      <c r="AA54" s="7"/>
      <c r="AB54" s="7" t="s">
        <v>195</v>
      </c>
      <c r="AC54" s="7">
        <v>0</v>
      </c>
      <c r="AD54" s="7" t="s">
        <v>195</v>
      </c>
      <c r="AE54" s="7" t="s">
        <v>195</v>
      </c>
      <c r="AF54" s="7" t="s">
        <v>195</v>
      </c>
      <c r="AG54" s="7" t="s">
        <v>195</v>
      </c>
      <c r="AH54" s="40">
        <v>0</v>
      </c>
      <c r="AI54" s="40">
        <v>0</v>
      </c>
      <c r="AJ54" s="40">
        <v>1</v>
      </c>
      <c r="AK54" s="40">
        <v>0</v>
      </c>
      <c r="AL54" s="40">
        <v>1</v>
      </c>
      <c r="AM54" s="40">
        <v>0</v>
      </c>
      <c r="AN54" s="28">
        <v>0</v>
      </c>
      <c r="AO54" s="28">
        <v>0</v>
      </c>
      <c r="AP54" s="7" t="s">
        <v>381</v>
      </c>
      <c r="AQ54" s="7">
        <v>1</v>
      </c>
      <c r="AR54" s="7">
        <v>161504</v>
      </c>
      <c r="AS54" s="7" t="s">
        <v>199</v>
      </c>
      <c r="AT54" s="48">
        <v>3</v>
      </c>
      <c r="AU54" s="48">
        <v>1</v>
      </c>
      <c r="AV54" s="48">
        <v>3</v>
      </c>
      <c r="AW54" s="48">
        <v>500</v>
      </c>
      <c r="AX54" s="48">
        <v>250</v>
      </c>
      <c r="AY54" s="48">
        <v>0</v>
      </c>
      <c r="AZ54" s="48">
        <v>0</v>
      </c>
      <c r="BA54" s="7"/>
      <c r="BB54" s="7"/>
      <c r="BC54" s="7"/>
      <c r="BD54" s="7"/>
      <c r="BE54" s="48">
        <v>0</v>
      </c>
      <c r="BF54" s="48">
        <v>1</v>
      </c>
      <c r="BG54" s="48">
        <f t="shared" si="138"/>
        <v>200</v>
      </c>
      <c r="BH54" s="48">
        <f t="shared" si="139"/>
        <v>200</v>
      </c>
      <c r="BI54" s="7">
        <v>0</v>
      </c>
      <c r="BJ54" s="7">
        <v>0</v>
      </c>
      <c r="BK54" s="7">
        <v>0</v>
      </c>
      <c r="BL54" s="7">
        <v>0</v>
      </c>
      <c r="BM54" s="7">
        <v>0</v>
      </c>
      <c r="BN54" s="7">
        <v>0</v>
      </c>
      <c r="BO54" s="7">
        <v>0</v>
      </c>
      <c r="BP54" s="7">
        <v>0</v>
      </c>
      <c r="BQ54" s="7">
        <v>0</v>
      </c>
      <c r="BR54" s="7">
        <v>0</v>
      </c>
      <c r="BS54" s="7">
        <v>0</v>
      </c>
      <c r="BT54" s="7">
        <v>0</v>
      </c>
      <c r="BU54" s="7">
        <v>0</v>
      </c>
      <c r="BV54" s="7">
        <v>0</v>
      </c>
      <c r="BW54" s="7">
        <v>0</v>
      </c>
      <c r="BX54" s="7">
        <v>0</v>
      </c>
      <c r="BY54" s="7">
        <v>0</v>
      </c>
      <c r="BZ54" s="7">
        <v>0</v>
      </c>
      <c r="CA54" s="7">
        <v>0</v>
      </c>
      <c r="CB54" s="7">
        <v>0</v>
      </c>
      <c r="CC54" s="7">
        <v>0</v>
      </c>
      <c r="CD54" s="7">
        <v>0</v>
      </c>
      <c r="CE54" s="7">
        <v>0</v>
      </c>
      <c r="CF54" s="7">
        <v>0</v>
      </c>
      <c r="CG54" s="7">
        <v>0</v>
      </c>
      <c r="CH54" s="7">
        <v>0</v>
      </c>
      <c r="CI54" s="7">
        <v>0</v>
      </c>
      <c r="CJ54" s="7">
        <v>0</v>
      </c>
      <c r="CK54" s="7">
        <v>0</v>
      </c>
      <c r="CL54" s="40">
        <v>0</v>
      </c>
      <c r="CM54" s="40">
        <v>0</v>
      </c>
      <c r="CN54" s="40">
        <v>0</v>
      </c>
      <c r="CO54" s="40">
        <v>0</v>
      </c>
      <c r="CP54" s="7">
        <v>0</v>
      </c>
      <c r="CQ54" s="7">
        <v>0</v>
      </c>
      <c r="CR54" s="7">
        <v>0</v>
      </c>
      <c r="CS54" s="40">
        <v>0</v>
      </c>
      <c r="CT54" s="7">
        <v>0</v>
      </c>
      <c r="CU54" s="7">
        <v>0</v>
      </c>
      <c r="CV54" s="39"/>
      <c r="CW54" s="39"/>
      <c r="CX54" s="39"/>
      <c r="CY54" s="39"/>
      <c r="CZ54" s="39"/>
      <c r="DA54" s="39"/>
      <c r="DB54" s="39"/>
      <c r="DC54" s="39"/>
      <c r="DD54" s="7">
        <v>2</v>
      </c>
      <c r="DE54" s="7">
        <v>30</v>
      </c>
      <c r="DF54" s="7">
        <v>60</v>
      </c>
      <c r="DG54" s="7"/>
      <c r="DH54" s="7">
        <v>3</v>
      </c>
      <c r="DI54" s="7">
        <v>1</v>
      </c>
      <c r="DJ54" s="7">
        <v>3</v>
      </c>
      <c r="DK54" s="7">
        <v>5</v>
      </c>
      <c r="DL54" s="7">
        <v>7</v>
      </c>
      <c r="DM54" s="7"/>
      <c r="DN54" s="7"/>
      <c r="DO54" s="7"/>
      <c r="DP54" s="7"/>
      <c r="DQ54" s="7"/>
      <c r="DR54" s="7"/>
      <c r="DS54" s="7"/>
      <c r="DT54" s="7"/>
      <c r="DU54" s="7"/>
      <c r="DV54" s="7"/>
      <c r="DW54" s="7"/>
      <c r="DX54" s="7">
        <f t="shared" si="136"/>
        <v>4030208</v>
      </c>
      <c r="DY54" s="7"/>
      <c r="DZ54" s="67">
        <v>0</v>
      </c>
      <c r="EA54" s="7"/>
      <c r="EB54" s="40"/>
      <c r="EC54" s="7"/>
      <c r="ED54" s="7" t="s">
        <v>242</v>
      </c>
      <c r="EE54" s="7" t="s">
        <v>242</v>
      </c>
      <c r="EF54" s="7">
        <v>50</v>
      </c>
      <c r="EI54" s="73">
        <v>331133</v>
      </c>
      <c r="EJ54" s="73">
        <v>1</v>
      </c>
      <c r="EK54" s="73">
        <v>331134</v>
      </c>
      <c r="EL54" s="73">
        <v>1</v>
      </c>
      <c r="EM54" s="73">
        <v>331135</v>
      </c>
      <c r="EN54" s="73">
        <v>1</v>
      </c>
      <c r="EO54" s="73">
        <v>331136</v>
      </c>
      <c r="EP54" s="73">
        <v>1</v>
      </c>
      <c r="EQ54" s="73">
        <v>331137</v>
      </c>
      <c r="ER54" s="73">
        <v>1</v>
      </c>
      <c r="ES54" s="73">
        <v>331138</v>
      </c>
      <c r="ET54" s="73">
        <v>1</v>
      </c>
      <c r="EU54" s="73">
        <v>331139</v>
      </c>
      <c r="EV54" s="73">
        <v>1</v>
      </c>
      <c r="EW54" s="73">
        <v>331140</v>
      </c>
      <c r="EX54" s="73">
        <v>1</v>
      </c>
      <c r="EY54" s="73">
        <v>331141</v>
      </c>
      <c r="EZ54" s="2">
        <v>1</v>
      </c>
      <c r="FB54" s="73">
        <v>1</v>
      </c>
      <c r="FC54" s="7">
        <v>40013</v>
      </c>
      <c r="FD54" s="7">
        <v>1</v>
      </c>
      <c r="FE54" s="7">
        <v>20100</v>
      </c>
      <c r="FF54" s="7">
        <v>1</v>
      </c>
      <c r="FG54" s="7">
        <v>20100</v>
      </c>
      <c r="FH54" s="7">
        <v>1</v>
      </c>
      <c r="FI54" s="7"/>
      <c r="FJ54" s="7"/>
      <c r="FR54" s="2">
        <v>99999</v>
      </c>
      <c r="FS54" s="2">
        <v>0</v>
      </c>
      <c r="FT54" s="2">
        <v>800</v>
      </c>
      <c r="FU54" s="2"/>
      <c r="FV54" s="2"/>
      <c r="FW54" s="2"/>
      <c r="FX54" s="2"/>
      <c r="FY54" s="2"/>
      <c r="FZ54" s="77">
        <v>0</v>
      </c>
      <c r="GA54" s="2">
        <v>1</v>
      </c>
      <c r="GB54" s="2"/>
      <c r="GD54"/>
    </row>
    <row r="55" s="15" customFormat="1" ht="15" customHeight="1" spans="1:186">
      <c r="A55" s="7">
        <v>4030309</v>
      </c>
      <c r="B55" s="7">
        <f t="shared" si="140"/>
        <v>1640</v>
      </c>
      <c r="C55" s="7">
        <f t="shared" ref="C55" si="141">C42</f>
        <v>1</v>
      </c>
      <c r="D55" s="32" t="s">
        <v>382</v>
      </c>
      <c r="E55" s="7" t="s">
        <v>383</v>
      </c>
      <c r="F55" s="31" t="s">
        <v>239</v>
      </c>
      <c r="G55" s="7">
        <v>1</v>
      </c>
      <c r="H55" s="7" t="s">
        <v>191</v>
      </c>
      <c r="I55" s="7" t="s">
        <v>187</v>
      </c>
      <c r="J55" s="37">
        <v>1439</v>
      </c>
      <c r="K55" s="39">
        <v>1698</v>
      </c>
      <c r="L55" s="39"/>
      <c r="M55" s="29" t="s">
        <v>193</v>
      </c>
      <c r="N55" s="7">
        <f t="shared" si="133"/>
        <v>30</v>
      </c>
      <c r="O55" s="7">
        <v>30</v>
      </c>
      <c r="P55" s="40">
        <f t="shared" si="103"/>
        <v>2101</v>
      </c>
      <c r="Q55" s="7"/>
      <c r="R55" s="7"/>
      <c r="S55" s="48">
        <f t="shared" ref="S55" si="142">S42</f>
        <v>1</v>
      </c>
      <c r="T55" s="47" t="s">
        <v>194</v>
      </c>
      <c r="U55" s="7" t="s">
        <v>195</v>
      </c>
      <c r="V55" s="7">
        <v>0</v>
      </c>
      <c r="W55" s="7">
        <v>0</v>
      </c>
      <c r="X55" s="40">
        <v>0</v>
      </c>
      <c r="Y55" s="7"/>
      <c r="Z55" s="7"/>
      <c r="AA55" s="7"/>
      <c r="AB55" s="7" t="s">
        <v>195</v>
      </c>
      <c r="AC55" s="7">
        <v>0</v>
      </c>
      <c r="AD55" s="7" t="s">
        <v>195</v>
      </c>
      <c r="AE55" s="7" t="s">
        <v>195</v>
      </c>
      <c r="AF55" s="7" t="s">
        <v>195</v>
      </c>
      <c r="AG55" s="7" t="s">
        <v>195</v>
      </c>
      <c r="AH55" s="40">
        <v>0</v>
      </c>
      <c r="AI55" s="40">
        <v>0</v>
      </c>
      <c r="AJ55" s="40">
        <v>1</v>
      </c>
      <c r="AK55" s="40">
        <v>0</v>
      </c>
      <c r="AL55" s="40">
        <v>1</v>
      </c>
      <c r="AM55" s="40">
        <v>0</v>
      </c>
      <c r="AN55" s="28">
        <v>0</v>
      </c>
      <c r="AO55" s="28">
        <v>0</v>
      </c>
      <c r="AP55" s="7" t="s">
        <v>384</v>
      </c>
      <c r="AQ55" s="7">
        <v>1</v>
      </c>
      <c r="AR55" s="7">
        <v>161504</v>
      </c>
      <c r="AS55" s="7" t="s">
        <v>199</v>
      </c>
      <c r="AT55" s="48">
        <v>3</v>
      </c>
      <c r="AU55" s="48">
        <v>1</v>
      </c>
      <c r="AV55" s="48">
        <v>3</v>
      </c>
      <c r="AW55" s="48">
        <v>500</v>
      </c>
      <c r="AX55" s="48">
        <v>250</v>
      </c>
      <c r="AY55" s="48">
        <v>0</v>
      </c>
      <c r="AZ55" s="48">
        <v>0</v>
      </c>
      <c r="BA55" s="7"/>
      <c r="BB55" s="7"/>
      <c r="BC55" s="7"/>
      <c r="BD55" s="7"/>
      <c r="BE55" s="48">
        <v>0</v>
      </c>
      <c r="BF55" s="48">
        <v>1</v>
      </c>
      <c r="BG55" s="48">
        <f t="shared" si="138"/>
        <v>200</v>
      </c>
      <c r="BH55" s="48">
        <f t="shared" si="139"/>
        <v>200</v>
      </c>
      <c r="BI55" s="7">
        <v>0</v>
      </c>
      <c r="BJ55" s="7">
        <v>0</v>
      </c>
      <c r="BK55" s="7">
        <v>0</v>
      </c>
      <c r="BL55" s="7">
        <v>0</v>
      </c>
      <c r="BM55" s="7">
        <v>0</v>
      </c>
      <c r="BN55" s="7">
        <v>0</v>
      </c>
      <c r="BO55" s="7">
        <v>0</v>
      </c>
      <c r="BP55" s="7">
        <v>0</v>
      </c>
      <c r="BQ55" s="7">
        <v>0</v>
      </c>
      <c r="BR55" s="7">
        <v>0</v>
      </c>
      <c r="BS55" s="7">
        <v>0</v>
      </c>
      <c r="BT55" s="7">
        <v>0</v>
      </c>
      <c r="BU55" s="7">
        <v>0</v>
      </c>
      <c r="BV55" s="7">
        <v>0</v>
      </c>
      <c r="BW55" s="7">
        <v>0</v>
      </c>
      <c r="BX55" s="7">
        <v>0</v>
      </c>
      <c r="BY55" s="7">
        <v>0</v>
      </c>
      <c r="BZ55" s="7">
        <v>0</v>
      </c>
      <c r="CA55" s="7">
        <v>0</v>
      </c>
      <c r="CB55" s="7">
        <v>0</v>
      </c>
      <c r="CC55" s="7">
        <v>0</v>
      </c>
      <c r="CD55" s="7">
        <v>0</v>
      </c>
      <c r="CE55" s="7">
        <v>0</v>
      </c>
      <c r="CF55" s="7">
        <v>0</v>
      </c>
      <c r="CG55" s="7">
        <v>0</v>
      </c>
      <c r="CH55" s="7">
        <v>0</v>
      </c>
      <c r="CI55" s="7">
        <v>0</v>
      </c>
      <c r="CJ55" s="7">
        <v>0</v>
      </c>
      <c r="CK55" s="7">
        <v>0</v>
      </c>
      <c r="CL55" s="40">
        <v>0</v>
      </c>
      <c r="CM55" s="40">
        <v>0</v>
      </c>
      <c r="CN55" s="40">
        <v>0</v>
      </c>
      <c r="CO55" s="40">
        <v>0</v>
      </c>
      <c r="CP55" s="7">
        <v>0</v>
      </c>
      <c r="CQ55" s="7">
        <v>0</v>
      </c>
      <c r="CR55" s="7">
        <v>0</v>
      </c>
      <c r="CS55" s="40">
        <v>0</v>
      </c>
      <c r="CT55" s="7">
        <v>0</v>
      </c>
      <c r="CU55" s="7">
        <v>0</v>
      </c>
      <c r="CV55" s="39"/>
      <c r="CW55" s="39"/>
      <c r="CX55" s="39"/>
      <c r="CY55" s="39"/>
      <c r="CZ55" s="39"/>
      <c r="DA55" s="39"/>
      <c r="DB55" s="39"/>
      <c r="DC55" s="39"/>
      <c r="DD55" s="7">
        <v>2</v>
      </c>
      <c r="DE55" s="7">
        <v>30</v>
      </c>
      <c r="DF55" s="7">
        <v>60</v>
      </c>
      <c r="DG55" s="7"/>
      <c r="DH55" s="7">
        <v>3</v>
      </c>
      <c r="DI55" s="7">
        <v>2</v>
      </c>
      <c r="DJ55" s="7">
        <v>3</v>
      </c>
      <c r="DK55" s="7" t="s">
        <v>242</v>
      </c>
      <c r="DL55" s="7" t="s">
        <v>242</v>
      </c>
      <c r="DM55" s="7"/>
      <c r="DN55" s="7"/>
      <c r="DO55" s="7"/>
      <c r="DP55" s="7"/>
      <c r="DQ55" s="7"/>
      <c r="DR55" s="7"/>
      <c r="DS55" s="7"/>
      <c r="DT55" s="7"/>
      <c r="DU55" s="7"/>
      <c r="DV55" s="7"/>
      <c r="DW55" s="7"/>
      <c r="DX55" s="7">
        <f t="shared" si="136"/>
        <v>4030309</v>
      </c>
      <c r="DY55" s="7"/>
      <c r="DZ55" s="67">
        <v>0</v>
      </c>
      <c r="EA55" s="7"/>
      <c r="EB55" s="40"/>
      <c r="EC55" s="7"/>
      <c r="ED55" s="7" t="s">
        <v>242</v>
      </c>
      <c r="EE55" s="7" t="s">
        <v>242</v>
      </c>
      <c r="EF55" s="7">
        <v>50</v>
      </c>
      <c r="EI55" s="73">
        <v>331133</v>
      </c>
      <c r="EJ55" s="73">
        <v>1</v>
      </c>
      <c r="EK55" s="73">
        <v>331134</v>
      </c>
      <c r="EL55" s="73">
        <v>1</v>
      </c>
      <c r="EM55" s="73">
        <v>331135</v>
      </c>
      <c r="EN55" s="73">
        <v>1</v>
      </c>
      <c r="EO55" s="73">
        <v>331136</v>
      </c>
      <c r="EP55" s="73">
        <v>1</v>
      </c>
      <c r="EQ55" s="73">
        <v>331137</v>
      </c>
      <c r="ER55" s="73">
        <v>1</v>
      </c>
      <c r="ES55" s="73">
        <v>331138</v>
      </c>
      <c r="ET55" s="73">
        <v>1</v>
      </c>
      <c r="EU55" s="73">
        <v>331139</v>
      </c>
      <c r="EV55" s="73">
        <v>1</v>
      </c>
      <c r="EW55" s="73">
        <v>331140</v>
      </c>
      <c r="EX55" s="73">
        <v>1</v>
      </c>
      <c r="EY55" s="73">
        <v>331141</v>
      </c>
      <c r="EZ55" s="2">
        <v>1</v>
      </c>
      <c r="FB55" s="73">
        <v>1</v>
      </c>
      <c r="FC55" s="7">
        <v>40013</v>
      </c>
      <c r="FD55" s="7">
        <v>1</v>
      </c>
      <c r="FE55" s="7">
        <v>20100</v>
      </c>
      <c r="FF55" s="7">
        <v>1</v>
      </c>
      <c r="FG55" s="7">
        <v>20100</v>
      </c>
      <c r="FH55" s="7">
        <v>1</v>
      </c>
      <c r="FI55" s="7"/>
      <c r="FJ55" s="7"/>
      <c r="FR55" s="2">
        <v>99999</v>
      </c>
      <c r="FS55" s="2">
        <v>0</v>
      </c>
      <c r="FT55" s="2">
        <v>800</v>
      </c>
      <c r="FU55" s="2"/>
      <c r="FV55" s="2"/>
      <c r="FW55" s="2"/>
      <c r="FX55" s="2"/>
      <c r="FY55" s="2"/>
      <c r="FZ55" s="77">
        <v>0</v>
      </c>
      <c r="GA55" s="2">
        <v>1</v>
      </c>
      <c r="GB55" s="2"/>
      <c r="GD55"/>
    </row>
    <row r="56" s="15" customFormat="1" ht="15" customHeight="1" spans="1:186">
      <c r="A56" s="7">
        <v>4030310</v>
      </c>
      <c r="B56" s="7">
        <f t="shared" si="140"/>
        <v>1384</v>
      </c>
      <c r="C56" s="7">
        <f t="shared" ref="C56" si="143">C43</f>
        <v>1</v>
      </c>
      <c r="D56" s="32" t="s">
        <v>385</v>
      </c>
      <c r="E56" s="7" t="s">
        <v>386</v>
      </c>
      <c r="F56" s="31" t="s">
        <v>239</v>
      </c>
      <c r="G56" s="7">
        <v>1</v>
      </c>
      <c r="H56" s="7" t="s">
        <v>191</v>
      </c>
      <c r="I56" s="7" t="s">
        <v>187</v>
      </c>
      <c r="J56" s="37">
        <v>1505</v>
      </c>
      <c r="K56" s="39">
        <v>1698</v>
      </c>
      <c r="L56" s="39"/>
      <c r="M56" s="29" t="s">
        <v>193</v>
      </c>
      <c r="N56" s="7">
        <f t="shared" si="133"/>
        <v>30</v>
      </c>
      <c r="O56" s="7">
        <v>30</v>
      </c>
      <c r="P56" s="40">
        <f t="shared" si="103"/>
        <v>2101</v>
      </c>
      <c r="Q56" s="7"/>
      <c r="R56" s="7"/>
      <c r="S56" s="48">
        <f t="shared" ref="S56" si="144">S43</f>
        <v>2</v>
      </c>
      <c r="T56" s="47" t="s">
        <v>194</v>
      </c>
      <c r="U56" s="7" t="s">
        <v>195</v>
      </c>
      <c r="V56" s="7">
        <v>0</v>
      </c>
      <c r="W56" s="7">
        <v>0</v>
      </c>
      <c r="X56" s="40">
        <v>0</v>
      </c>
      <c r="Y56" s="7"/>
      <c r="Z56" s="7"/>
      <c r="AA56" s="7"/>
      <c r="AB56" s="7" t="s">
        <v>195</v>
      </c>
      <c r="AC56" s="7">
        <v>0</v>
      </c>
      <c r="AD56" s="7" t="s">
        <v>195</v>
      </c>
      <c r="AE56" s="7" t="s">
        <v>195</v>
      </c>
      <c r="AF56" s="7" t="s">
        <v>195</v>
      </c>
      <c r="AG56" s="7" t="s">
        <v>195</v>
      </c>
      <c r="AH56" s="40">
        <v>0</v>
      </c>
      <c r="AI56" s="40">
        <v>0</v>
      </c>
      <c r="AJ56" s="40">
        <v>1</v>
      </c>
      <c r="AK56" s="40">
        <v>0</v>
      </c>
      <c r="AL56" s="40">
        <v>1</v>
      </c>
      <c r="AM56" s="40">
        <v>0</v>
      </c>
      <c r="AN56" s="28">
        <v>0</v>
      </c>
      <c r="AO56" s="28">
        <v>0</v>
      </c>
      <c r="AP56" s="7" t="s">
        <v>387</v>
      </c>
      <c r="AQ56" s="7">
        <v>1</v>
      </c>
      <c r="AR56" s="7">
        <v>161504</v>
      </c>
      <c r="AS56" s="53" t="s">
        <v>199</v>
      </c>
      <c r="AT56" s="48">
        <v>3</v>
      </c>
      <c r="AU56" s="48">
        <v>1</v>
      </c>
      <c r="AV56" s="48">
        <v>3</v>
      </c>
      <c r="AW56" s="48">
        <v>500</v>
      </c>
      <c r="AX56" s="48">
        <v>250</v>
      </c>
      <c r="AY56" s="48">
        <v>0</v>
      </c>
      <c r="AZ56" s="48">
        <v>0</v>
      </c>
      <c r="BA56" s="7"/>
      <c r="BB56" s="7"/>
      <c r="BC56" s="7"/>
      <c r="BD56" s="7"/>
      <c r="BE56" s="48">
        <v>0</v>
      </c>
      <c r="BF56" s="48">
        <v>1</v>
      </c>
      <c r="BG56" s="48">
        <f t="shared" si="138"/>
        <v>200</v>
      </c>
      <c r="BH56" s="48">
        <f t="shared" si="139"/>
        <v>200</v>
      </c>
      <c r="BI56" s="7">
        <v>0</v>
      </c>
      <c r="BJ56" s="7">
        <v>0</v>
      </c>
      <c r="BK56" s="7">
        <v>0</v>
      </c>
      <c r="BL56" s="7">
        <v>0</v>
      </c>
      <c r="BM56" s="7">
        <v>0</v>
      </c>
      <c r="BN56" s="7">
        <v>0</v>
      </c>
      <c r="BO56" s="7">
        <v>0</v>
      </c>
      <c r="BP56" s="7">
        <v>0</v>
      </c>
      <c r="BQ56" s="7">
        <v>0</v>
      </c>
      <c r="BR56" s="7">
        <v>0</v>
      </c>
      <c r="BS56" s="7">
        <v>0</v>
      </c>
      <c r="BT56" s="7">
        <v>0</v>
      </c>
      <c r="BU56" s="7">
        <v>0</v>
      </c>
      <c r="BV56" s="7">
        <v>0</v>
      </c>
      <c r="BW56" s="7">
        <v>0</v>
      </c>
      <c r="BX56" s="7">
        <v>0</v>
      </c>
      <c r="BY56" s="7">
        <v>0</v>
      </c>
      <c r="BZ56" s="7">
        <v>0</v>
      </c>
      <c r="CA56" s="7">
        <v>0</v>
      </c>
      <c r="CB56" s="7">
        <v>0</v>
      </c>
      <c r="CC56" s="7">
        <v>0</v>
      </c>
      <c r="CD56" s="7">
        <v>0</v>
      </c>
      <c r="CE56" s="7">
        <v>0</v>
      </c>
      <c r="CF56" s="7">
        <v>0</v>
      </c>
      <c r="CG56" s="7">
        <v>0</v>
      </c>
      <c r="CH56" s="7">
        <v>0</v>
      </c>
      <c r="CI56" s="7">
        <v>0</v>
      </c>
      <c r="CJ56" s="7">
        <v>0</v>
      </c>
      <c r="CK56" s="7">
        <v>0</v>
      </c>
      <c r="CL56" s="40">
        <v>0</v>
      </c>
      <c r="CM56" s="40">
        <v>0</v>
      </c>
      <c r="CN56" s="40">
        <v>0</v>
      </c>
      <c r="CO56" s="40">
        <v>0</v>
      </c>
      <c r="CP56" s="7">
        <v>0</v>
      </c>
      <c r="CQ56" s="7">
        <v>0</v>
      </c>
      <c r="CR56" s="7">
        <v>0</v>
      </c>
      <c r="CS56" s="40">
        <v>0</v>
      </c>
      <c r="CT56" s="7">
        <v>0</v>
      </c>
      <c r="CU56" s="7">
        <v>0</v>
      </c>
      <c r="CV56" s="39"/>
      <c r="CW56" s="39"/>
      <c r="CX56" s="39"/>
      <c r="CY56" s="39"/>
      <c r="CZ56" s="39"/>
      <c r="DA56" s="39"/>
      <c r="DB56" s="39"/>
      <c r="DC56" s="39"/>
      <c r="DD56" s="7">
        <v>2</v>
      </c>
      <c r="DE56" s="7">
        <v>30</v>
      </c>
      <c r="DF56" s="7">
        <v>60</v>
      </c>
      <c r="DG56" s="7"/>
      <c r="DH56" s="7">
        <v>3</v>
      </c>
      <c r="DI56" s="7">
        <v>2</v>
      </c>
      <c r="DJ56" s="7">
        <v>3</v>
      </c>
      <c r="DK56" s="7" t="s">
        <v>242</v>
      </c>
      <c r="DL56" s="7" t="s">
        <v>242</v>
      </c>
      <c r="DM56" s="7"/>
      <c r="DN56" s="7"/>
      <c r="DO56" s="7"/>
      <c r="DP56" s="7"/>
      <c r="DQ56" s="7"/>
      <c r="DR56" s="7"/>
      <c r="DS56" s="7"/>
      <c r="DT56" s="7"/>
      <c r="DU56" s="7"/>
      <c r="DV56" s="7"/>
      <c r="DW56" s="7"/>
      <c r="DX56" s="7">
        <f t="shared" si="136"/>
        <v>4030310</v>
      </c>
      <c r="DY56" s="7"/>
      <c r="DZ56" s="67">
        <v>0</v>
      </c>
      <c r="EA56" s="7"/>
      <c r="EB56" s="40"/>
      <c r="EC56" s="7"/>
      <c r="ED56" s="7" t="s">
        <v>242</v>
      </c>
      <c r="EE56" s="7" t="s">
        <v>242</v>
      </c>
      <c r="EF56" s="7">
        <v>50</v>
      </c>
      <c r="EI56" s="73">
        <v>331133</v>
      </c>
      <c r="EJ56" s="73">
        <v>1</v>
      </c>
      <c r="EK56" s="73">
        <v>331134</v>
      </c>
      <c r="EL56" s="73">
        <v>1</v>
      </c>
      <c r="EM56" s="73">
        <v>331135</v>
      </c>
      <c r="EN56" s="73">
        <v>1</v>
      </c>
      <c r="EO56" s="73">
        <v>331136</v>
      </c>
      <c r="EP56" s="73">
        <v>1</v>
      </c>
      <c r="EQ56" s="73">
        <v>331137</v>
      </c>
      <c r="ER56" s="73">
        <v>1</v>
      </c>
      <c r="ES56" s="73">
        <v>331138</v>
      </c>
      <c r="ET56" s="73">
        <v>1</v>
      </c>
      <c r="EU56" s="73">
        <v>331139</v>
      </c>
      <c r="EV56" s="73">
        <v>1</v>
      </c>
      <c r="EW56" s="73">
        <v>331140</v>
      </c>
      <c r="EX56" s="73">
        <v>1</v>
      </c>
      <c r="EY56" s="73">
        <v>331141</v>
      </c>
      <c r="EZ56" s="2">
        <v>1</v>
      </c>
      <c r="FB56" s="73">
        <v>1</v>
      </c>
      <c r="FC56" s="7">
        <v>40013</v>
      </c>
      <c r="FD56" s="7">
        <v>1</v>
      </c>
      <c r="FE56" s="7">
        <v>20100</v>
      </c>
      <c r="FF56" s="7">
        <v>1</v>
      </c>
      <c r="FG56" s="7">
        <v>20100</v>
      </c>
      <c r="FH56" s="7">
        <v>1</v>
      </c>
      <c r="FI56" s="7"/>
      <c r="FJ56" s="7"/>
      <c r="FR56" s="2">
        <v>99999</v>
      </c>
      <c r="FS56" s="2">
        <v>0</v>
      </c>
      <c r="FT56" s="2">
        <v>800</v>
      </c>
      <c r="FU56" s="2"/>
      <c r="FV56" s="2"/>
      <c r="FW56" s="2"/>
      <c r="FX56" s="2"/>
      <c r="FY56" s="2"/>
      <c r="FZ56" s="77">
        <v>0</v>
      </c>
      <c r="GA56" s="2">
        <v>1</v>
      </c>
      <c r="GB56" s="2"/>
      <c r="GD56"/>
    </row>
    <row r="57" s="15" customFormat="1" ht="15" customHeight="1" spans="1:186">
      <c r="A57" s="7">
        <v>4030411</v>
      </c>
      <c r="B57" s="7">
        <f t="shared" si="140"/>
        <v>40</v>
      </c>
      <c r="C57" s="7">
        <f t="shared" ref="C57" si="145">C44</f>
        <v>2</v>
      </c>
      <c r="D57" s="32" t="s">
        <v>388</v>
      </c>
      <c r="E57" s="7" t="s">
        <v>389</v>
      </c>
      <c r="F57" s="31" t="s">
        <v>239</v>
      </c>
      <c r="G57" s="7">
        <v>1</v>
      </c>
      <c r="H57" s="7" t="s">
        <v>191</v>
      </c>
      <c r="I57" s="7" t="s">
        <v>187</v>
      </c>
      <c r="J57" s="37">
        <v>1472</v>
      </c>
      <c r="K57" s="39">
        <v>1434</v>
      </c>
      <c r="L57" s="39"/>
      <c r="M57" s="29" t="s">
        <v>193</v>
      </c>
      <c r="N57" s="7">
        <f t="shared" si="133"/>
        <v>30</v>
      </c>
      <c r="O57" s="7">
        <v>30</v>
      </c>
      <c r="P57" s="40">
        <f t="shared" si="103"/>
        <v>2201</v>
      </c>
      <c r="Q57" s="7"/>
      <c r="R57" s="7"/>
      <c r="S57" s="48">
        <f t="shared" ref="S57" si="146">S44</f>
        <v>0</v>
      </c>
      <c r="T57" s="47" t="s">
        <v>194</v>
      </c>
      <c r="U57" s="7" t="s">
        <v>195</v>
      </c>
      <c r="V57" s="7">
        <v>0</v>
      </c>
      <c r="W57" s="7">
        <v>0</v>
      </c>
      <c r="X57" s="40">
        <v>0</v>
      </c>
      <c r="Y57" s="7"/>
      <c r="Z57" s="7"/>
      <c r="AA57" s="7"/>
      <c r="AB57" s="7" t="s">
        <v>195</v>
      </c>
      <c r="AC57" s="7">
        <v>0</v>
      </c>
      <c r="AD57" s="7" t="s">
        <v>195</v>
      </c>
      <c r="AE57" s="7" t="s">
        <v>195</v>
      </c>
      <c r="AF57" s="7" t="s">
        <v>195</v>
      </c>
      <c r="AG57" s="7" t="s">
        <v>195</v>
      </c>
      <c r="AH57" s="40">
        <v>0</v>
      </c>
      <c r="AI57" s="40">
        <v>0</v>
      </c>
      <c r="AJ57" s="40">
        <v>1</v>
      </c>
      <c r="AK57" s="40">
        <v>0</v>
      </c>
      <c r="AL57" s="40">
        <v>1</v>
      </c>
      <c r="AM57" s="40">
        <v>0</v>
      </c>
      <c r="AN57" s="28">
        <v>0</v>
      </c>
      <c r="AO57" s="28">
        <v>0</v>
      </c>
      <c r="AP57" s="7" t="s">
        <v>390</v>
      </c>
      <c r="AQ57" s="7">
        <v>1</v>
      </c>
      <c r="AR57" s="7">
        <v>161504</v>
      </c>
      <c r="AS57" s="53" t="s">
        <v>199</v>
      </c>
      <c r="AT57" s="48">
        <v>3</v>
      </c>
      <c r="AU57" s="48">
        <v>1</v>
      </c>
      <c r="AV57" s="48">
        <v>3</v>
      </c>
      <c r="AW57" s="48">
        <v>500</v>
      </c>
      <c r="AX57" s="48">
        <v>250</v>
      </c>
      <c r="AY57" s="48">
        <v>0</v>
      </c>
      <c r="AZ57" s="48">
        <v>0</v>
      </c>
      <c r="BA57" s="7"/>
      <c r="BB57" s="7"/>
      <c r="BC57" s="7"/>
      <c r="BD57" s="7"/>
      <c r="BE57" s="48">
        <v>0</v>
      </c>
      <c r="BF57" s="48">
        <v>1</v>
      </c>
      <c r="BG57" s="48">
        <f t="shared" si="138"/>
        <v>200</v>
      </c>
      <c r="BH57" s="48">
        <f t="shared" si="139"/>
        <v>200</v>
      </c>
      <c r="BI57" s="7">
        <v>0</v>
      </c>
      <c r="BJ57" s="7">
        <v>0</v>
      </c>
      <c r="BK57" s="7">
        <v>0</v>
      </c>
      <c r="BL57" s="7">
        <v>0</v>
      </c>
      <c r="BM57" s="7">
        <v>0</v>
      </c>
      <c r="BN57" s="7">
        <v>0</v>
      </c>
      <c r="BO57" s="7">
        <v>0</v>
      </c>
      <c r="BP57" s="7">
        <v>0</v>
      </c>
      <c r="BQ57" s="7">
        <v>0</v>
      </c>
      <c r="BR57" s="7">
        <v>0</v>
      </c>
      <c r="BS57" s="7">
        <v>0</v>
      </c>
      <c r="BT57" s="7">
        <v>0</v>
      </c>
      <c r="BU57" s="7">
        <v>0</v>
      </c>
      <c r="BV57" s="7">
        <v>0</v>
      </c>
      <c r="BW57" s="7">
        <v>0</v>
      </c>
      <c r="BX57" s="7">
        <v>0</v>
      </c>
      <c r="BY57" s="7">
        <v>0</v>
      </c>
      <c r="BZ57" s="7">
        <v>0</v>
      </c>
      <c r="CA57" s="7">
        <v>0</v>
      </c>
      <c r="CB57" s="7">
        <v>0</v>
      </c>
      <c r="CC57" s="7">
        <v>0</v>
      </c>
      <c r="CD57" s="7">
        <v>0</v>
      </c>
      <c r="CE57" s="7">
        <v>0</v>
      </c>
      <c r="CF57" s="7">
        <v>0</v>
      </c>
      <c r="CG57" s="7">
        <v>0</v>
      </c>
      <c r="CH57" s="7">
        <v>0</v>
      </c>
      <c r="CI57" s="7">
        <v>0</v>
      </c>
      <c r="CJ57" s="7">
        <v>0</v>
      </c>
      <c r="CK57" s="7">
        <v>0</v>
      </c>
      <c r="CL57" s="40">
        <v>0</v>
      </c>
      <c r="CM57" s="40">
        <v>0</v>
      </c>
      <c r="CN57" s="40">
        <v>0</v>
      </c>
      <c r="CO57" s="40">
        <v>0</v>
      </c>
      <c r="CP57" s="7">
        <v>0</v>
      </c>
      <c r="CQ57" s="7">
        <v>0</v>
      </c>
      <c r="CR57" s="7">
        <v>0</v>
      </c>
      <c r="CS57" s="40">
        <v>0</v>
      </c>
      <c r="CT57" s="7">
        <v>0</v>
      </c>
      <c r="CU57" s="7">
        <v>0</v>
      </c>
      <c r="CV57" s="39"/>
      <c r="CW57" s="39"/>
      <c r="CX57" s="39"/>
      <c r="CY57" s="39"/>
      <c r="CZ57" s="39"/>
      <c r="DA57" s="39"/>
      <c r="DB57" s="39"/>
      <c r="DC57" s="39"/>
      <c r="DD57" s="7">
        <v>2</v>
      </c>
      <c r="DE57" s="7">
        <v>30</v>
      </c>
      <c r="DF57" s="7">
        <v>60</v>
      </c>
      <c r="DG57" s="7"/>
      <c r="DH57" s="7">
        <v>3</v>
      </c>
      <c r="DI57" s="7">
        <v>4</v>
      </c>
      <c r="DJ57" s="7">
        <v>5</v>
      </c>
      <c r="DK57" s="7" t="s">
        <v>242</v>
      </c>
      <c r="DL57" s="7" t="s">
        <v>242</v>
      </c>
      <c r="DM57" s="7"/>
      <c r="DN57" s="7"/>
      <c r="DO57" s="7"/>
      <c r="DP57" s="7"/>
      <c r="DQ57" s="7"/>
      <c r="DR57" s="7"/>
      <c r="DS57" s="7"/>
      <c r="DT57" s="7"/>
      <c r="DU57" s="7"/>
      <c r="DV57" s="7"/>
      <c r="DW57" s="7"/>
      <c r="DX57" s="7">
        <f t="shared" si="136"/>
        <v>4030411</v>
      </c>
      <c r="DY57" s="7"/>
      <c r="DZ57" s="67">
        <v>0</v>
      </c>
      <c r="EA57" s="7"/>
      <c r="EB57" s="40"/>
      <c r="EC57" s="7"/>
      <c r="ED57" s="7" t="s">
        <v>242</v>
      </c>
      <c r="EE57" s="7" t="s">
        <v>242</v>
      </c>
      <c r="EF57" s="7">
        <v>50</v>
      </c>
      <c r="EI57" s="73">
        <v>331163</v>
      </c>
      <c r="EJ57" s="73">
        <v>1</v>
      </c>
      <c r="EK57" s="73">
        <v>331164</v>
      </c>
      <c r="EL57" s="73">
        <v>1</v>
      </c>
      <c r="EM57" s="73">
        <v>331165</v>
      </c>
      <c r="EN57" s="73">
        <v>1</v>
      </c>
      <c r="EO57" s="73">
        <v>331166</v>
      </c>
      <c r="EP57" s="73">
        <v>1</v>
      </c>
      <c r="EQ57" s="73">
        <v>331167</v>
      </c>
      <c r="ER57" s="73">
        <v>1</v>
      </c>
      <c r="ES57" s="73">
        <v>331168</v>
      </c>
      <c r="ET57" s="73">
        <v>1</v>
      </c>
      <c r="EU57" s="73">
        <v>331169</v>
      </c>
      <c r="EV57" s="73">
        <v>1</v>
      </c>
      <c r="EW57" s="73">
        <v>331170</v>
      </c>
      <c r="EX57" s="73">
        <v>1</v>
      </c>
      <c r="EY57" s="73">
        <v>331171</v>
      </c>
      <c r="EZ57" s="2">
        <v>1</v>
      </c>
      <c r="FB57" s="73">
        <v>1</v>
      </c>
      <c r="FC57" s="7">
        <v>40013</v>
      </c>
      <c r="FD57" s="7">
        <v>1</v>
      </c>
      <c r="FE57" s="7">
        <v>20100</v>
      </c>
      <c r="FF57" s="7">
        <v>1</v>
      </c>
      <c r="FG57" s="7">
        <v>20100</v>
      </c>
      <c r="FH57" s="7">
        <v>1</v>
      </c>
      <c r="FI57" s="7"/>
      <c r="FJ57" s="7"/>
      <c r="FR57" s="2">
        <v>99999</v>
      </c>
      <c r="FS57" s="2">
        <v>0</v>
      </c>
      <c r="FT57" s="2">
        <v>800</v>
      </c>
      <c r="FU57" s="2"/>
      <c r="FV57" s="2"/>
      <c r="FW57" s="2"/>
      <c r="FX57" s="2"/>
      <c r="FY57" s="2"/>
      <c r="FZ57" s="77">
        <v>0</v>
      </c>
      <c r="GA57" s="2">
        <v>1</v>
      </c>
      <c r="GB57" s="2"/>
      <c r="GD57"/>
    </row>
    <row r="58" s="15" customFormat="1" ht="15" customHeight="1" spans="1:186">
      <c r="A58" s="7">
        <v>4030512</v>
      </c>
      <c r="B58" s="7">
        <f t="shared" si="140"/>
        <v>72</v>
      </c>
      <c r="C58" s="7">
        <f t="shared" ref="C58" si="147">C45</f>
        <v>4</v>
      </c>
      <c r="D58" s="32" t="s">
        <v>391</v>
      </c>
      <c r="E58" s="7" t="s">
        <v>392</v>
      </c>
      <c r="F58" s="31" t="s">
        <v>239</v>
      </c>
      <c r="G58" s="7">
        <v>1</v>
      </c>
      <c r="H58" s="7" t="s">
        <v>191</v>
      </c>
      <c r="I58" s="7" t="s">
        <v>187</v>
      </c>
      <c r="J58" s="37">
        <v>1483</v>
      </c>
      <c r="K58" s="39">
        <v>1435</v>
      </c>
      <c r="L58" s="39"/>
      <c r="M58" s="29" t="s">
        <v>193</v>
      </c>
      <c r="N58" s="7">
        <f t="shared" si="133"/>
        <v>30</v>
      </c>
      <c r="O58" s="7">
        <v>30</v>
      </c>
      <c r="P58" s="40">
        <f t="shared" si="103"/>
        <v>2401</v>
      </c>
      <c r="Q58" s="7"/>
      <c r="R58" s="7"/>
      <c r="S58" s="48">
        <f t="shared" ref="S58" si="148">S45</f>
        <v>0</v>
      </c>
      <c r="T58" s="47" t="s">
        <v>194</v>
      </c>
      <c r="U58" s="7" t="s">
        <v>195</v>
      </c>
      <c r="V58" s="7">
        <v>0</v>
      </c>
      <c r="W58" s="7">
        <v>0</v>
      </c>
      <c r="X58" s="40">
        <v>0</v>
      </c>
      <c r="Y58" s="7"/>
      <c r="Z58" s="7"/>
      <c r="AA58" s="7"/>
      <c r="AB58" s="7" t="s">
        <v>195</v>
      </c>
      <c r="AC58" s="7">
        <v>0</v>
      </c>
      <c r="AD58" s="7" t="s">
        <v>195</v>
      </c>
      <c r="AE58" s="7" t="s">
        <v>195</v>
      </c>
      <c r="AF58" s="7" t="s">
        <v>195</v>
      </c>
      <c r="AG58" s="7" t="s">
        <v>195</v>
      </c>
      <c r="AH58" s="40">
        <v>0</v>
      </c>
      <c r="AI58" s="40">
        <v>0</v>
      </c>
      <c r="AJ58" s="40">
        <v>1</v>
      </c>
      <c r="AK58" s="40">
        <v>0</v>
      </c>
      <c r="AL58" s="40">
        <v>1</v>
      </c>
      <c r="AM58" s="40">
        <v>0</v>
      </c>
      <c r="AN58" s="28">
        <v>0</v>
      </c>
      <c r="AO58" s="28">
        <v>0</v>
      </c>
      <c r="AP58" s="7" t="s">
        <v>393</v>
      </c>
      <c r="AQ58" s="7">
        <v>1</v>
      </c>
      <c r="AR58" s="7">
        <v>161504</v>
      </c>
      <c r="AS58" s="7" t="s">
        <v>199</v>
      </c>
      <c r="AT58" s="48">
        <v>3</v>
      </c>
      <c r="AU58" s="48">
        <v>1</v>
      </c>
      <c r="AV58" s="48">
        <v>3</v>
      </c>
      <c r="AW58" s="48">
        <v>500</v>
      </c>
      <c r="AX58" s="48">
        <v>250</v>
      </c>
      <c r="AY58" s="48">
        <v>0</v>
      </c>
      <c r="AZ58" s="48">
        <v>0</v>
      </c>
      <c r="BA58" s="7"/>
      <c r="BB58" s="7"/>
      <c r="BC58" s="7"/>
      <c r="BD58" s="7"/>
      <c r="BE58" s="48">
        <v>0</v>
      </c>
      <c r="BF58" s="48">
        <v>1</v>
      </c>
      <c r="BG58" s="48">
        <f t="shared" si="138"/>
        <v>200</v>
      </c>
      <c r="BH58" s="48">
        <f t="shared" si="139"/>
        <v>200</v>
      </c>
      <c r="BI58" s="7">
        <v>0</v>
      </c>
      <c r="BJ58" s="7">
        <v>0</v>
      </c>
      <c r="BK58" s="7">
        <v>0</v>
      </c>
      <c r="BL58" s="7">
        <v>0</v>
      </c>
      <c r="BM58" s="7">
        <v>0</v>
      </c>
      <c r="BN58" s="7">
        <v>0</v>
      </c>
      <c r="BO58" s="7">
        <v>0</v>
      </c>
      <c r="BP58" s="7">
        <v>0</v>
      </c>
      <c r="BQ58" s="7">
        <v>0</v>
      </c>
      <c r="BR58" s="7">
        <v>0</v>
      </c>
      <c r="BS58" s="7">
        <v>0</v>
      </c>
      <c r="BT58" s="7">
        <v>0</v>
      </c>
      <c r="BU58" s="7">
        <v>0</v>
      </c>
      <c r="BV58" s="7">
        <v>0</v>
      </c>
      <c r="BW58" s="7">
        <v>0</v>
      </c>
      <c r="BX58" s="7">
        <v>0</v>
      </c>
      <c r="BY58" s="7">
        <v>0</v>
      </c>
      <c r="BZ58" s="7">
        <v>0</v>
      </c>
      <c r="CA58" s="7">
        <v>0</v>
      </c>
      <c r="CB58" s="7">
        <v>0</v>
      </c>
      <c r="CC58" s="7">
        <v>0</v>
      </c>
      <c r="CD58" s="7">
        <v>0</v>
      </c>
      <c r="CE58" s="7">
        <v>0</v>
      </c>
      <c r="CF58" s="7">
        <v>0</v>
      </c>
      <c r="CG58" s="7">
        <v>0</v>
      </c>
      <c r="CH58" s="7">
        <v>0</v>
      </c>
      <c r="CI58" s="7">
        <v>0</v>
      </c>
      <c r="CJ58" s="7">
        <v>0</v>
      </c>
      <c r="CK58" s="7">
        <v>0</v>
      </c>
      <c r="CL58" s="40">
        <v>0</v>
      </c>
      <c r="CM58" s="40">
        <v>0</v>
      </c>
      <c r="CN58" s="40">
        <v>0</v>
      </c>
      <c r="CO58" s="40">
        <v>0</v>
      </c>
      <c r="CP58" s="7">
        <v>0</v>
      </c>
      <c r="CQ58" s="7">
        <v>0</v>
      </c>
      <c r="CR58" s="7">
        <v>0</v>
      </c>
      <c r="CS58" s="40">
        <v>0</v>
      </c>
      <c r="CT58" s="7">
        <v>0</v>
      </c>
      <c r="CU58" s="7">
        <v>0</v>
      </c>
      <c r="CV58" s="39"/>
      <c r="CW58" s="39"/>
      <c r="CX58" s="39"/>
      <c r="CY58" s="39"/>
      <c r="CZ58" s="39"/>
      <c r="DA58" s="39"/>
      <c r="DB58" s="39"/>
      <c r="DC58" s="39"/>
      <c r="DD58" s="7">
        <v>2</v>
      </c>
      <c r="DE58" s="7">
        <v>30</v>
      </c>
      <c r="DF58" s="7">
        <v>60</v>
      </c>
      <c r="DG58" s="7"/>
      <c r="DH58" s="7">
        <v>3</v>
      </c>
      <c r="DI58" s="7">
        <v>1</v>
      </c>
      <c r="DJ58" s="7">
        <v>6</v>
      </c>
      <c r="DK58" s="7">
        <v>9</v>
      </c>
      <c r="DL58" s="7" t="s">
        <v>242</v>
      </c>
      <c r="DM58" s="7"/>
      <c r="DN58" s="7"/>
      <c r="DO58" s="7"/>
      <c r="DP58" s="7"/>
      <c r="DQ58" s="7"/>
      <c r="DR58" s="7"/>
      <c r="DS58" s="7"/>
      <c r="DT58" s="7"/>
      <c r="DU58" s="7"/>
      <c r="DV58" s="7"/>
      <c r="DW58" s="7"/>
      <c r="DX58" s="7">
        <f t="shared" si="136"/>
        <v>4030512</v>
      </c>
      <c r="DY58" s="7"/>
      <c r="DZ58" s="67">
        <v>0</v>
      </c>
      <c r="EA58" s="7"/>
      <c r="EB58" s="40"/>
      <c r="EC58" s="7"/>
      <c r="ED58" s="7" t="s">
        <v>242</v>
      </c>
      <c r="EE58" s="7" t="s">
        <v>242</v>
      </c>
      <c r="EF58" s="7">
        <v>50</v>
      </c>
      <c r="EI58" s="73">
        <v>331163</v>
      </c>
      <c r="EJ58" s="73">
        <v>1</v>
      </c>
      <c r="EK58" s="73">
        <v>331164</v>
      </c>
      <c r="EL58" s="73">
        <v>1</v>
      </c>
      <c r="EM58" s="73">
        <v>331165</v>
      </c>
      <c r="EN58" s="73">
        <v>1</v>
      </c>
      <c r="EO58" s="73">
        <v>331166</v>
      </c>
      <c r="EP58" s="73">
        <v>1</v>
      </c>
      <c r="EQ58" s="73">
        <v>331167</v>
      </c>
      <c r="ER58" s="73">
        <v>1</v>
      </c>
      <c r="ES58" s="73">
        <v>331168</v>
      </c>
      <c r="ET58" s="73">
        <v>1</v>
      </c>
      <c r="EU58" s="73">
        <v>331169</v>
      </c>
      <c r="EV58" s="73">
        <v>1</v>
      </c>
      <c r="EW58" s="73">
        <v>331170</v>
      </c>
      <c r="EX58" s="73">
        <v>1</v>
      </c>
      <c r="EY58" s="73">
        <v>331171</v>
      </c>
      <c r="EZ58" s="2">
        <v>1</v>
      </c>
      <c r="FB58" s="73">
        <v>1</v>
      </c>
      <c r="FC58" s="7">
        <v>40013</v>
      </c>
      <c r="FD58" s="7">
        <v>1</v>
      </c>
      <c r="FE58" s="7">
        <v>20100</v>
      </c>
      <c r="FF58" s="7">
        <v>1</v>
      </c>
      <c r="FG58" s="7">
        <v>20100</v>
      </c>
      <c r="FH58" s="7">
        <v>1</v>
      </c>
      <c r="FI58" s="7"/>
      <c r="FJ58" s="7"/>
      <c r="FR58" s="2">
        <v>99999</v>
      </c>
      <c r="FS58" s="2">
        <v>0</v>
      </c>
      <c r="FT58" s="2">
        <v>800</v>
      </c>
      <c r="FU58" s="2"/>
      <c r="FV58" s="2"/>
      <c r="FW58" s="2"/>
      <c r="FX58" s="2"/>
      <c r="FY58" s="2"/>
      <c r="FZ58" s="77">
        <v>0</v>
      </c>
      <c r="GA58" s="2">
        <v>1</v>
      </c>
      <c r="GB58" s="2"/>
      <c r="GD58"/>
    </row>
    <row r="59" s="15" customFormat="1" ht="15" customHeight="1" spans="1:186">
      <c r="A59" s="7">
        <v>4030613</v>
      </c>
      <c r="B59" s="7">
        <f t="shared" si="140"/>
        <v>88</v>
      </c>
      <c r="C59" s="7">
        <f t="shared" ref="C59" si="149">C46</f>
        <v>5</v>
      </c>
      <c r="D59" s="32" t="s">
        <v>394</v>
      </c>
      <c r="E59" s="7" t="s">
        <v>395</v>
      </c>
      <c r="F59" s="31" t="s">
        <v>239</v>
      </c>
      <c r="G59" s="7">
        <v>1</v>
      </c>
      <c r="H59" s="7" t="s">
        <v>191</v>
      </c>
      <c r="I59" s="7" t="s">
        <v>187</v>
      </c>
      <c r="J59" s="37">
        <v>1494</v>
      </c>
      <c r="K59" s="39">
        <v>1429</v>
      </c>
      <c r="L59" s="39"/>
      <c r="M59" s="29" t="s">
        <v>193</v>
      </c>
      <c r="N59" s="7">
        <f t="shared" si="133"/>
        <v>30</v>
      </c>
      <c r="O59" s="7">
        <v>30</v>
      </c>
      <c r="P59" s="40">
        <f t="shared" si="103"/>
        <v>2501</v>
      </c>
      <c r="Q59" s="7"/>
      <c r="R59" s="7"/>
      <c r="S59" s="48">
        <f t="shared" ref="S59" si="150">S46</f>
        <v>0</v>
      </c>
      <c r="T59" s="47" t="s">
        <v>194</v>
      </c>
      <c r="U59" s="7" t="s">
        <v>195</v>
      </c>
      <c r="V59" s="7">
        <v>0</v>
      </c>
      <c r="W59" s="7">
        <v>0</v>
      </c>
      <c r="X59" s="40">
        <v>0</v>
      </c>
      <c r="Y59" s="7"/>
      <c r="Z59" s="7"/>
      <c r="AA59" s="7"/>
      <c r="AB59" s="7" t="s">
        <v>195</v>
      </c>
      <c r="AC59" s="7">
        <v>0</v>
      </c>
      <c r="AD59" s="7" t="s">
        <v>195</v>
      </c>
      <c r="AE59" s="7" t="s">
        <v>195</v>
      </c>
      <c r="AF59" s="7" t="s">
        <v>195</v>
      </c>
      <c r="AG59" s="7" t="s">
        <v>195</v>
      </c>
      <c r="AH59" s="40">
        <v>0</v>
      </c>
      <c r="AI59" s="40">
        <v>0</v>
      </c>
      <c r="AJ59" s="40">
        <v>1</v>
      </c>
      <c r="AK59" s="40">
        <v>0</v>
      </c>
      <c r="AL59" s="40">
        <v>1</v>
      </c>
      <c r="AM59" s="40">
        <v>0</v>
      </c>
      <c r="AN59" s="28">
        <v>0</v>
      </c>
      <c r="AO59" s="28">
        <v>0</v>
      </c>
      <c r="AP59" s="7" t="s">
        <v>396</v>
      </c>
      <c r="AQ59" s="7">
        <v>1</v>
      </c>
      <c r="AR59" s="7">
        <v>161504</v>
      </c>
      <c r="AS59" s="7" t="s">
        <v>199</v>
      </c>
      <c r="AT59" s="48">
        <v>3</v>
      </c>
      <c r="AU59" s="48">
        <v>1</v>
      </c>
      <c r="AV59" s="48">
        <v>3</v>
      </c>
      <c r="AW59" s="48">
        <v>500</v>
      </c>
      <c r="AX59" s="48">
        <v>250</v>
      </c>
      <c r="AY59" s="48">
        <v>0</v>
      </c>
      <c r="AZ59" s="48">
        <v>0</v>
      </c>
      <c r="BA59" s="7"/>
      <c r="BB59" s="7"/>
      <c r="BC59" s="7"/>
      <c r="BD59" s="7"/>
      <c r="BE59" s="48">
        <v>0</v>
      </c>
      <c r="BF59" s="48">
        <v>1</v>
      </c>
      <c r="BG59" s="48">
        <f t="shared" si="138"/>
        <v>200</v>
      </c>
      <c r="BH59" s="48">
        <f t="shared" si="139"/>
        <v>200</v>
      </c>
      <c r="BI59" s="7">
        <v>0</v>
      </c>
      <c r="BJ59" s="7">
        <v>0</v>
      </c>
      <c r="BK59" s="7">
        <v>0</v>
      </c>
      <c r="BL59" s="7">
        <v>0</v>
      </c>
      <c r="BM59" s="7">
        <v>0</v>
      </c>
      <c r="BN59" s="7">
        <v>0</v>
      </c>
      <c r="BO59" s="7">
        <v>0</v>
      </c>
      <c r="BP59" s="7">
        <v>0</v>
      </c>
      <c r="BQ59" s="7">
        <v>0</v>
      </c>
      <c r="BR59" s="7">
        <v>0</v>
      </c>
      <c r="BS59" s="7">
        <v>0</v>
      </c>
      <c r="BT59" s="7">
        <v>0</v>
      </c>
      <c r="BU59" s="7">
        <v>0</v>
      </c>
      <c r="BV59" s="7">
        <v>0</v>
      </c>
      <c r="BW59" s="7">
        <v>0</v>
      </c>
      <c r="BX59" s="7">
        <v>0</v>
      </c>
      <c r="BY59" s="7">
        <v>0</v>
      </c>
      <c r="BZ59" s="7">
        <v>0</v>
      </c>
      <c r="CA59" s="7">
        <v>0</v>
      </c>
      <c r="CB59" s="7">
        <v>0</v>
      </c>
      <c r="CC59" s="7">
        <v>0</v>
      </c>
      <c r="CD59" s="7">
        <v>0</v>
      </c>
      <c r="CE59" s="7">
        <v>0</v>
      </c>
      <c r="CF59" s="7">
        <v>0</v>
      </c>
      <c r="CG59" s="7">
        <v>0</v>
      </c>
      <c r="CH59" s="7">
        <v>0</v>
      </c>
      <c r="CI59" s="7">
        <v>0</v>
      </c>
      <c r="CJ59" s="7">
        <v>0</v>
      </c>
      <c r="CK59" s="7">
        <v>0</v>
      </c>
      <c r="CL59" s="40">
        <v>0</v>
      </c>
      <c r="CM59" s="40">
        <v>0</v>
      </c>
      <c r="CN59" s="40">
        <v>0</v>
      </c>
      <c r="CO59" s="40">
        <v>0</v>
      </c>
      <c r="CP59" s="7">
        <v>0</v>
      </c>
      <c r="CQ59" s="7">
        <v>0</v>
      </c>
      <c r="CR59" s="7">
        <v>0</v>
      </c>
      <c r="CS59" s="40">
        <v>0</v>
      </c>
      <c r="CT59" s="7">
        <v>0</v>
      </c>
      <c r="CU59" s="7">
        <v>0</v>
      </c>
      <c r="CV59" s="39"/>
      <c r="CW59" s="39"/>
      <c r="CX59" s="39"/>
      <c r="CY59" s="39"/>
      <c r="CZ59" s="39"/>
      <c r="DA59" s="39"/>
      <c r="DB59" s="39"/>
      <c r="DC59" s="39"/>
      <c r="DD59" s="7">
        <v>2</v>
      </c>
      <c r="DE59" s="7">
        <v>30</v>
      </c>
      <c r="DF59" s="7">
        <v>60</v>
      </c>
      <c r="DG59" s="7"/>
      <c r="DH59" s="7">
        <v>3</v>
      </c>
      <c r="DI59" s="7">
        <v>6</v>
      </c>
      <c r="DJ59" s="7">
        <v>9</v>
      </c>
      <c r="DK59" s="7" t="s">
        <v>242</v>
      </c>
      <c r="DL59" s="7" t="s">
        <v>242</v>
      </c>
      <c r="DM59" s="7"/>
      <c r="DN59" s="7"/>
      <c r="DO59" s="7"/>
      <c r="DP59" s="7"/>
      <c r="DQ59" s="7"/>
      <c r="DR59" s="7"/>
      <c r="DS59" s="7"/>
      <c r="DT59" s="7"/>
      <c r="DU59" s="7"/>
      <c r="DV59" s="7"/>
      <c r="DW59" s="7"/>
      <c r="DX59" s="7">
        <f t="shared" si="136"/>
        <v>4030613</v>
      </c>
      <c r="DY59" s="7"/>
      <c r="DZ59" s="67">
        <v>0</v>
      </c>
      <c r="EA59" s="7"/>
      <c r="EB59" s="40"/>
      <c r="EC59" s="7"/>
      <c r="ED59" s="7" t="s">
        <v>242</v>
      </c>
      <c r="EE59" s="7" t="s">
        <v>242</v>
      </c>
      <c r="EF59" s="7">
        <v>50</v>
      </c>
      <c r="EI59" s="73">
        <v>331163</v>
      </c>
      <c r="EJ59" s="73">
        <v>1</v>
      </c>
      <c r="EK59" s="73">
        <v>331164</v>
      </c>
      <c r="EL59" s="73">
        <v>1</v>
      </c>
      <c r="EM59" s="73">
        <v>331165</v>
      </c>
      <c r="EN59" s="73">
        <v>1</v>
      </c>
      <c r="EO59" s="73">
        <v>331166</v>
      </c>
      <c r="EP59" s="73">
        <v>1</v>
      </c>
      <c r="EQ59" s="73">
        <v>331167</v>
      </c>
      <c r="ER59" s="73">
        <v>1</v>
      </c>
      <c r="ES59" s="73">
        <v>331168</v>
      </c>
      <c r="ET59" s="73">
        <v>1</v>
      </c>
      <c r="EU59" s="73">
        <v>331169</v>
      </c>
      <c r="EV59" s="73">
        <v>1</v>
      </c>
      <c r="EW59" s="73">
        <v>331170</v>
      </c>
      <c r="EX59" s="73">
        <v>1</v>
      </c>
      <c r="EY59" s="73">
        <v>331171</v>
      </c>
      <c r="EZ59" s="2">
        <v>1</v>
      </c>
      <c r="FB59" s="73">
        <v>1</v>
      </c>
      <c r="FC59" s="7">
        <v>40013</v>
      </c>
      <c r="FD59" s="7">
        <v>1</v>
      </c>
      <c r="FE59" s="7">
        <v>20100</v>
      </c>
      <c r="FF59" s="7">
        <v>1</v>
      </c>
      <c r="FG59" s="7">
        <v>20100</v>
      </c>
      <c r="FH59" s="7">
        <v>1</v>
      </c>
      <c r="FI59" s="7"/>
      <c r="FJ59" s="7"/>
      <c r="FR59" s="2">
        <v>99999</v>
      </c>
      <c r="FS59" s="2">
        <v>0</v>
      </c>
      <c r="FT59" s="2">
        <v>800</v>
      </c>
      <c r="FU59" s="2"/>
      <c r="FV59" s="2"/>
      <c r="FW59" s="2"/>
      <c r="FX59" s="2"/>
      <c r="FY59" s="2"/>
      <c r="FZ59" s="77">
        <v>0</v>
      </c>
      <c r="GA59" s="2">
        <v>1</v>
      </c>
      <c r="GB59" s="2"/>
      <c r="GD59"/>
    </row>
    <row r="60" s="2" customFormat="1" ht="15" customHeight="1" spans="1:186">
      <c r="A60" s="7">
        <v>4040101</v>
      </c>
      <c r="B60" s="7">
        <f t="shared" si="140"/>
        <v>1288</v>
      </c>
      <c r="C60" s="7">
        <f t="shared" ref="C60" si="151">C47</f>
        <v>0</v>
      </c>
      <c r="D60" s="5" t="s">
        <v>397</v>
      </c>
      <c r="E60" s="7" t="s">
        <v>398</v>
      </c>
      <c r="F60" s="31" t="s">
        <v>239</v>
      </c>
      <c r="G60" s="7">
        <v>1</v>
      </c>
      <c r="H60" s="7" t="s">
        <v>187</v>
      </c>
      <c r="I60" s="7" t="s">
        <v>187</v>
      </c>
      <c r="J60" s="35">
        <v>1537</v>
      </c>
      <c r="K60" s="38">
        <v>402</v>
      </c>
      <c r="L60" s="39"/>
      <c r="M60" s="29" t="s">
        <v>193</v>
      </c>
      <c r="N60" s="7">
        <f t="shared" si="133"/>
        <v>40</v>
      </c>
      <c r="O60" s="7">
        <v>40</v>
      </c>
      <c r="P60" s="40">
        <f t="shared" si="103"/>
        <v>2001</v>
      </c>
      <c r="Q60" s="7"/>
      <c r="R60" s="7"/>
      <c r="S60" s="48">
        <f t="shared" ref="S60" si="152">S47</f>
        <v>0</v>
      </c>
      <c r="T60" s="47" t="s">
        <v>240</v>
      </c>
      <c r="U60" s="7" t="s">
        <v>195</v>
      </c>
      <c r="V60" s="7">
        <v>0</v>
      </c>
      <c r="W60" s="7">
        <v>0</v>
      </c>
      <c r="X60" s="40">
        <v>0</v>
      </c>
      <c r="Y60" s="7"/>
      <c r="Z60" s="7"/>
      <c r="AA60" s="7"/>
      <c r="AB60" s="7" t="s">
        <v>195</v>
      </c>
      <c r="AC60" s="7">
        <v>0</v>
      </c>
      <c r="AD60" s="7" t="s">
        <v>195</v>
      </c>
      <c r="AE60" s="7" t="s">
        <v>195</v>
      </c>
      <c r="AF60" s="7" t="s">
        <v>195</v>
      </c>
      <c r="AG60" s="7" t="s">
        <v>195</v>
      </c>
      <c r="AH60" s="40">
        <v>0</v>
      </c>
      <c r="AI60" s="40">
        <v>0</v>
      </c>
      <c r="AJ60" s="40">
        <v>1</v>
      </c>
      <c r="AK60" s="40">
        <v>0</v>
      </c>
      <c r="AL60" s="40">
        <v>1</v>
      </c>
      <c r="AM60" s="40">
        <v>0</v>
      </c>
      <c r="AN60" s="28">
        <v>0</v>
      </c>
      <c r="AO60" s="28">
        <v>0</v>
      </c>
      <c r="AP60" s="7" t="s">
        <v>399</v>
      </c>
      <c r="AQ60" s="7">
        <v>1</v>
      </c>
      <c r="AR60" s="7">
        <v>161504</v>
      </c>
      <c r="AS60" s="7" t="s">
        <v>199</v>
      </c>
      <c r="AT60" s="48">
        <v>3</v>
      </c>
      <c r="AU60" s="48">
        <v>1</v>
      </c>
      <c r="AV60" s="48">
        <v>3</v>
      </c>
      <c r="AW60" s="48">
        <v>500</v>
      </c>
      <c r="AX60" s="48">
        <v>250</v>
      </c>
      <c r="AY60" s="48">
        <v>0</v>
      </c>
      <c r="AZ60" s="48">
        <v>0</v>
      </c>
      <c r="BA60" s="7"/>
      <c r="BB60" s="7"/>
      <c r="BC60" s="7"/>
      <c r="BD60" s="7"/>
      <c r="BE60" s="48">
        <v>0</v>
      </c>
      <c r="BF60" s="48">
        <v>1</v>
      </c>
      <c r="BG60" s="48">
        <f t="shared" si="138"/>
        <v>250</v>
      </c>
      <c r="BH60" s="48">
        <f t="shared" si="139"/>
        <v>250</v>
      </c>
      <c r="BI60" s="7">
        <v>0</v>
      </c>
      <c r="BJ60" s="7">
        <v>0</v>
      </c>
      <c r="BK60" s="7">
        <v>0</v>
      </c>
      <c r="BL60" s="7">
        <v>0</v>
      </c>
      <c r="BM60" s="7">
        <v>0</v>
      </c>
      <c r="BN60" s="7">
        <v>0</v>
      </c>
      <c r="BO60" s="7">
        <v>0</v>
      </c>
      <c r="BP60" s="7">
        <v>0</v>
      </c>
      <c r="BQ60" s="7">
        <v>0</v>
      </c>
      <c r="BR60" s="7">
        <v>0</v>
      </c>
      <c r="BS60" s="7">
        <v>0</v>
      </c>
      <c r="BT60" s="7">
        <v>0</v>
      </c>
      <c r="BU60" s="7">
        <v>0</v>
      </c>
      <c r="BV60" s="7">
        <v>0</v>
      </c>
      <c r="BW60" s="7">
        <v>0</v>
      </c>
      <c r="BX60" s="7">
        <v>0</v>
      </c>
      <c r="BY60" s="7">
        <v>0</v>
      </c>
      <c r="BZ60" s="7">
        <v>0</v>
      </c>
      <c r="CA60" s="7">
        <v>0</v>
      </c>
      <c r="CB60" s="7">
        <v>0</v>
      </c>
      <c r="CC60" s="7">
        <v>0</v>
      </c>
      <c r="CD60" s="7">
        <v>0</v>
      </c>
      <c r="CE60" s="7">
        <v>0</v>
      </c>
      <c r="CF60" s="7">
        <v>0</v>
      </c>
      <c r="CG60" s="7">
        <v>0</v>
      </c>
      <c r="CH60" s="7">
        <v>0</v>
      </c>
      <c r="CI60" s="7">
        <v>0</v>
      </c>
      <c r="CJ60" s="7">
        <v>0</v>
      </c>
      <c r="CK60" s="7">
        <v>0</v>
      </c>
      <c r="CL60" s="40">
        <v>0</v>
      </c>
      <c r="CM60" s="40">
        <v>0</v>
      </c>
      <c r="CN60" s="40">
        <v>0</v>
      </c>
      <c r="CO60" s="40">
        <v>0</v>
      </c>
      <c r="CP60" s="7">
        <v>0</v>
      </c>
      <c r="CQ60" s="7">
        <v>0</v>
      </c>
      <c r="CR60" s="7">
        <v>0</v>
      </c>
      <c r="CS60" s="40">
        <v>0</v>
      </c>
      <c r="CT60" s="7">
        <v>0</v>
      </c>
      <c r="CU60" s="7">
        <v>0</v>
      </c>
      <c r="CV60" s="39"/>
      <c r="CW60" s="39"/>
      <c r="CX60" s="39" t="s">
        <v>210</v>
      </c>
      <c r="CY60" s="39" t="s">
        <v>211</v>
      </c>
      <c r="CZ60" s="39"/>
      <c r="DA60" s="39"/>
      <c r="DB60" s="39" t="s">
        <v>212</v>
      </c>
      <c r="DC60" s="39" t="s">
        <v>212</v>
      </c>
      <c r="DD60" s="7">
        <v>2</v>
      </c>
      <c r="DE60" s="7">
        <v>30</v>
      </c>
      <c r="DF60" s="7">
        <v>60</v>
      </c>
      <c r="DG60" s="7"/>
      <c r="DH60" s="7">
        <v>4</v>
      </c>
      <c r="DI60" s="7">
        <v>2</v>
      </c>
      <c r="DJ60" s="7">
        <v>4</v>
      </c>
      <c r="DK60" s="7">
        <v>7</v>
      </c>
      <c r="DL60" s="7">
        <v>8</v>
      </c>
      <c r="DM60" s="7"/>
      <c r="DN60" s="7"/>
      <c r="DO60" s="7"/>
      <c r="DP60" s="7"/>
      <c r="DQ60" s="7"/>
      <c r="DR60" s="7"/>
      <c r="DS60" s="7"/>
      <c r="DT60" s="7"/>
      <c r="DU60" s="7"/>
      <c r="DV60" s="7"/>
      <c r="DW60" s="7"/>
      <c r="DX60" s="7">
        <f t="shared" si="136"/>
        <v>4040101</v>
      </c>
      <c r="DY60" s="7"/>
      <c r="DZ60" s="67">
        <v>0</v>
      </c>
      <c r="EA60" s="7"/>
      <c r="EB60" s="40"/>
      <c r="EC60" s="7"/>
      <c r="ED60" s="7" t="s">
        <v>242</v>
      </c>
      <c r="EE60" s="7" t="s">
        <v>242</v>
      </c>
      <c r="EF60" s="7">
        <v>50</v>
      </c>
      <c r="EI60" s="73">
        <v>331104</v>
      </c>
      <c r="EJ60" s="73">
        <v>1</v>
      </c>
      <c r="EK60" s="73">
        <v>331105</v>
      </c>
      <c r="EL60" s="73">
        <v>1</v>
      </c>
      <c r="EM60" s="73">
        <v>331106</v>
      </c>
      <c r="EN60" s="73">
        <v>1</v>
      </c>
      <c r="EO60" s="73">
        <v>331107</v>
      </c>
      <c r="EP60" s="73">
        <v>1</v>
      </c>
      <c r="EQ60" s="73">
        <v>331108</v>
      </c>
      <c r="ER60" s="73">
        <v>1</v>
      </c>
      <c r="ES60" s="73">
        <v>331109</v>
      </c>
      <c r="ET60" s="73">
        <v>1</v>
      </c>
      <c r="EU60" s="73">
        <v>331110</v>
      </c>
      <c r="EV60" s="73">
        <v>1</v>
      </c>
      <c r="EW60" s="73">
        <v>331111</v>
      </c>
      <c r="EX60" s="73">
        <v>1</v>
      </c>
      <c r="FC60" s="7">
        <v>40013</v>
      </c>
      <c r="FD60" s="7">
        <v>1</v>
      </c>
      <c r="FE60" s="7">
        <v>20100</v>
      </c>
      <c r="FF60" s="7">
        <v>1</v>
      </c>
      <c r="FG60" s="7">
        <v>20100</v>
      </c>
      <c r="FH60" s="7">
        <v>1</v>
      </c>
      <c r="FI60" s="7"/>
      <c r="FJ60" s="7"/>
      <c r="FR60" s="2">
        <v>99999</v>
      </c>
      <c r="FS60" s="2">
        <v>0</v>
      </c>
      <c r="FT60" s="2">
        <v>1000</v>
      </c>
      <c r="FU60" s="3" t="s">
        <v>400</v>
      </c>
      <c r="FZ60" s="77">
        <v>0</v>
      </c>
      <c r="GA60" s="2">
        <v>1</v>
      </c>
      <c r="GD60"/>
    </row>
    <row r="61" s="2" customFormat="1" ht="15" customHeight="1" spans="1:186">
      <c r="A61" s="7">
        <v>4040102</v>
      </c>
      <c r="B61" s="7">
        <f t="shared" si="140"/>
        <v>4360</v>
      </c>
      <c r="C61" s="7">
        <f t="shared" ref="C61" si="153">C48</f>
        <v>0</v>
      </c>
      <c r="D61" s="5" t="s">
        <v>401</v>
      </c>
      <c r="E61" s="7" t="s">
        <v>402</v>
      </c>
      <c r="F61" s="31" t="s">
        <v>239</v>
      </c>
      <c r="G61" s="7">
        <v>1</v>
      </c>
      <c r="H61" s="7" t="s">
        <v>187</v>
      </c>
      <c r="I61" s="7" t="s">
        <v>187</v>
      </c>
      <c r="J61" s="35">
        <v>1527</v>
      </c>
      <c r="K61" s="41">
        <v>202</v>
      </c>
      <c r="L61" s="41"/>
      <c r="M61" s="29" t="s">
        <v>193</v>
      </c>
      <c r="N61" s="7">
        <f t="shared" si="133"/>
        <v>40</v>
      </c>
      <c r="O61" s="7">
        <v>40</v>
      </c>
      <c r="P61" s="40">
        <f t="shared" si="103"/>
        <v>2001</v>
      </c>
      <c r="Q61" s="7"/>
      <c r="R61" s="7"/>
      <c r="S61" s="48">
        <f t="shared" ref="S61" si="154">S48</f>
        <v>0</v>
      </c>
      <c r="T61" s="47" t="s">
        <v>245</v>
      </c>
      <c r="U61" s="7" t="s">
        <v>195</v>
      </c>
      <c r="V61" s="7">
        <v>0</v>
      </c>
      <c r="W61" s="7">
        <v>0</v>
      </c>
      <c r="X61" s="40">
        <v>0</v>
      </c>
      <c r="Y61" s="7"/>
      <c r="Z61" s="7"/>
      <c r="AA61" s="7"/>
      <c r="AB61" s="7" t="s">
        <v>195</v>
      </c>
      <c r="AC61" s="7">
        <v>0</v>
      </c>
      <c r="AD61" s="7" t="s">
        <v>195</v>
      </c>
      <c r="AE61" s="7" t="s">
        <v>195</v>
      </c>
      <c r="AF61" s="7" t="s">
        <v>195</v>
      </c>
      <c r="AG61" s="7" t="s">
        <v>195</v>
      </c>
      <c r="AH61" s="40">
        <v>0</v>
      </c>
      <c r="AI61" s="40">
        <v>0</v>
      </c>
      <c r="AJ61" s="40">
        <v>1</v>
      </c>
      <c r="AK61" s="40">
        <v>0</v>
      </c>
      <c r="AL61" s="40">
        <v>1</v>
      </c>
      <c r="AM61" s="40">
        <v>0</v>
      </c>
      <c r="AN61" s="28">
        <v>0</v>
      </c>
      <c r="AO61" s="28">
        <v>0</v>
      </c>
      <c r="AP61" s="7" t="s">
        <v>403</v>
      </c>
      <c r="AQ61" s="7">
        <v>1</v>
      </c>
      <c r="AR61" s="7">
        <v>161504</v>
      </c>
      <c r="AS61" s="7" t="s">
        <v>199</v>
      </c>
      <c r="AT61" s="48">
        <v>3</v>
      </c>
      <c r="AU61" s="48">
        <v>1</v>
      </c>
      <c r="AV61" s="48">
        <v>3</v>
      </c>
      <c r="AW61" s="48">
        <v>500</v>
      </c>
      <c r="AX61" s="48">
        <v>250</v>
      </c>
      <c r="AY61" s="48">
        <v>0</v>
      </c>
      <c r="AZ61" s="48">
        <v>0</v>
      </c>
      <c r="BA61" s="7"/>
      <c r="BB61" s="7"/>
      <c r="BC61" s="7"/>
      <c r="BD61" s="7"/>
      <c r="BE61" s="48">
        <v>0</v>
      </c>
      <c r="BF61" s="48">
        <v>1</v>
      </c>
      <c r="BG61" s="48">
        <f t="shared" si="138"/>
        <v>250</v>
      </c>
      <c r="BH61" s="48">
        <f t="shared" si="139"/>
        <v>250</v>
      </c>
      <c r="BI61" s="7">
        <v>0</v>
      </c>
      <c r="BJ61" s="7">
        <v>0</v>
      </c>
      <c r="BK61" s="7">
        <v>0</v>
      </c>
      <c r="BL61" s="7">
        <v>0</v>
      </c>
      <c r="BM61" s="7">
        <v>0</v>
      </c>
      <c r="BN61" s="7">
        <v>0</v>
      </c>
      <c r="BO61" s="7">
        <v>0</v>
      </c>
      <c r="BP61" s="7">
        <v>0</v>
      </c>
      <c r="BQ61" s="7">
        <v>0</v>
      </c>
      <c r="BR61" s="7">
        <v>0</v>
      </c>
      <c r="BS61" s="7">
        <v>0</v>
      </c>
      <c r="BT61" s="7">
        <v>0</v>
      </c>
      <c r="BU61" s="7">
        <v>0</v>
      </c>
      <c r="BV61" s="7">
        <v>0</v>
      </c>
      <c r="BW61" s="7">
        <v>0</v>
      </c>
      <c r="BX61" s="7">
        <v>0</v>
      </c>
      <c r="BY61" s="7">
        <v>0</v>
      </c>
      <c r="BZ61" s="7">
        <v>0</v>
      </c>
      <c r="CA61" s="7">
        <v>0</v>
      </c>
      <c r="CB61" s="7">
        <v>0</v>
      </c>
      <c r="CC61" s="7">
        <v>0</v>
      </c>
      <c r="CD61" s="7">
        <v>0</v>
      </c>
      <c r="CE61" s="7">
        <v>0</v>
      </c>
      <c r="CF61" s="7">
        <v>0</v>
      </c>
      <c r="CG61" s="7">
        <v>0</v>
      </c>
      <c r="CH61" s="7">
        <v>0</v>
      </c>
      <c r="CI61" s="7">
        <v>0</v>
      </c>
      <c r="CJ61" s="7">
        <v>0</v>
      </c>
      <c r="CK61" s="7">
        <v>0</v>
      </c>
      <c r="CL61" s="40">
        <v>0</v>
      </c>
      <c r="CM61" s="40">
        <v>0</v>
      </c>
      <c r="CN61" s="40">
        <v>0</v>
      </c>
      <c r="CO61" s="40">
        <v>0</v>
      </c>
      <c r="CP61" s="7">
        <v>0</v>
      </c>
      <c r="CQ61" s="7">
        <v>0</v>
      </c>
      <c r="CR61" s="7">
        <v>0</v>
      </c>
      <c r="CS61" s="40">
        <v>0</v>
      </c>
      <c r="CT61" s="7">
        <v>0</v>
      </c>
      <c r="CU61" s="7">
        <v>0</v>
      </c>
      <c r="CV61" s="39"/>
      <c r="CW61" s="39"/>
      <c r="CX61" s="39" t="s">
        <v>210</v>
      </c>
      <c r="CY61" s="39" t="s">
        <v>211</v>
      </c>
      <c r="CZ61" s="39"/>
      <c r="DA61" s="39"/>
      <c r="DB61" s="39" t="s">
        <v>212</v>
      </c>
      <c r="DC61" s="39" t="s">
        <v>212</v>
      </c>
      <c r="DD61" s="7">
        <v>2</v>
      </c>
      <c r="DE61" s="7">
        <v>30</v>
      </c>
      <c r="DF61" s="7">
        <v>60</v>
      </c>
      <c r="DG61" s="7"/>
      <c r="DH61" s="7">
        <v>4</v>
      </c>
      <c r="DI61" s="7">
        <v>2</v>
      </c>
      <c r="DJ61" s="7">
        <v>4</v>
      </c>
      <c r="DK61" s="7">
        <v>7</v>
      </c>
      <c r="DL61" s="7">
        <v>8</v>
      </c>
      <c r="DM61" s="7"/>
      <c r="DN61" s="7"/>
      <c r="DO61" s="7"/>
      <c r="DP61" s="7"/>
      <c r="DQ61" s="7"/>
      <c r="DR61" s="7"/>
      <c r="DS61" s="7"/>
      <c r="DT61" s="7"/>
      <c r="DU61" s="7"/>
      <c r="DV61" s="7"/>
      <c r="DW61" s="7"/>
      <c r="DX61" s="7">
        <f t="shared" si="136"/>
        <v>4040102</v>
      </c>
      <c r="DY61" s="7"/>
      <c r="DZ61" s="67">
        <v>0</v>
      </c>
      <c r="EA61" s="7"/>
      <c r="EB61" s="40"/>
      <c r="EC61" s="7"/>
      <c r="ED61" s="7" t="s">
        <v>242</v>
      </c>
      <c r="EE61" s="7" t="s">
        <v>242</v>
      </c>
      <c r="EF61" s="7">
        <v>50</v>
      </c>
      <c r="EI61" s="73">
        <v>331104</v>
      </c>
      <c r="EJ61" s="73">
        <v>1</v>
      </c>
      <c r="EK61" s="73">
        <v>331105</v>
      </c>
      <c r="EL61" s="73">
        <v>1</v>
      </c>
      <c r="EM61" s="73">
        <v>331106</v>
      </c>
      <c r="EN61" s="73">
        <v>1</v>
      </c>
      <c r="EO61" s="73">
        <v>331107</v>
      </c>
      <c r="EP61" s="73">
        <v>1</v>
      </c>
      <c r="EQ61" s="73">
        <v>331108</v>
      </c>
      <c r="ER61" s="73">
        <v>1</v>
      </c>
      <c r="ES61" s="73">
        <v>331109</v>
      </c>
      <c r="ET61" s="73">
        <v>1</v>
      </c>
      <c r="EU61" s="73">
        <v>331110</v>
      </c>
      <c r="EV61" s="73">
        <v>1</v>
      </c>
      <c r="EW61" s="73">
        <v>331111</v>
      </c>
      <c r="EX61" s="73">
        <v>1</v>
      </c>
      <c r="FC61" s="7">
        <v>40013</v>
      </c>
      <c r="FD61" s="7">
        <v>1</v>
      </c>
      <c r="FE61" s="7">
        <v>20100</v>
      </c>
      <c r="FF61" s="7">
        <v>1</v>
      </c>
      <c r="FG61" s="7">
        <v>20100</v>
      </c>
      <c r="FH61" s="7">
        <v>1</v>
      </c>
      <c r="FI61" s="7"/>
      <c r="FJ61" s="7"/>
      <c r="FR61" s="2">
        <v>99999</v>
      </c>
      <c r="FS61" s="2">
        <v>0</v>
      </c>
      <c r="FT61" s="2">
        <v>1000</v>
      </c>
      <c r="FU61" s="3" t="s">
        <v>400</v>
      </c>
      <c r="FZ61" s="77">
        <v>0</v>
      </c>
      <c r="GA61" s="2">
        <v>1</v>
      </c>
      <c r="GD61"/>
    </row>
    <row r="62" s="2" customFormat="1" ht="15" customHeight="1" spans="1:186">
      <c r="A62" s="7">
        <v>4040103</v>
      </c>
      <c r="B62" s="7">
        <f t="shared" si="140"/>
        <v>1800</v>
      </c>
      <c r="C62" s="7">
        <f t="shared" ref="C62" si="155">C49</f>
        <v>0</v>
      </c>
      <c r="D62" s="5" t="s">
        <v>404</v>
      </c>
      <c r="E62" s="7" t="s">
        <v>405</v>
      </c>
      <c r="F62" s="31" t="s">
        <v>239</v>
      </c>
      <c r="G62" s="7">
        <v>1</v>
      </c>
      <c r="H62" s="7" t="s">
        <v>187</v>
      </c>
      <c r="I62" s="7" t="s">
        <v>187</v>
      </c>
      <c r="J62" s="35">
        <v>1517</v>
      </c>
      <c r="K62" s="38">
        <v>302</v>
      </c>
      <c r="L62" s="39"/>
      <c r="M62" s="29" t="s">
        <v>193</v>
      </c>
      <c r="N62" s="7">
        <f t="shared" si="133"/>
        <v>40</v>
      </c>
      <c r="O62" s="7">
        <v>40</v>
      </c>
      <c r="P62" s="40">
        <f t="shared" si="103"/>
        <v>2001</v>
      </c>
      <c r="Q62" s="7"/>
      <c r="R62" s="7"/>
      <c r="S62" s="48">
        <f t="shared" ref="S62" si="156">S49</f>
        <v>0</v>
      </c>
      <c r="T62" s="47" t="s">
        <v>249</v>
      </c>
      <c r="U62" s="7" t="s">
        <v>195</v>
      </c>
      <c r="V62" s="7">
        <v>0</v>
      </c>
      <c r="W62" s="7">
        <v>0</v>
      </c>
      <c r="X62" s="40">
        <v>0</v>
      </c>
      <c r="Y62" s="7"/>
      <c r="Z62" s="7"/>
      <c r="AA62" s="7"/>
      <c r="AB62" s="7" t="s">
        <v>195</v>
      </c>
      <c r="AC62" s="7">
        <v>0</v>
      </c>
      <c r="AD62" s="7" t="s">
        <v>195</v>
      </c>
      <c r="AE62" s="7" t="s">
        <v>195</v>
      </c>
      <c r="AF62" s="7" t="s">
        <v>195</v>
      </c>
      <c r="AG62" s="7" t="s">
        <v>195</v>
      </c>
      <c r="AH62" s="40">
        <v>0</v>
      </c>
      <c r="AI62" s="40">
        <v>0</v>
      </c>
      <c r="AJ62" s="40">
        <v>1</v>
      </c>
      <c r="AK62" s="40">
        <v>0</v>
      </c>
      <c r="AL62" s="40">
        <v>1</v>
      </c>
      <c r="AM62" s="40">
        <v>0</v>
      </c>
      <c r="AN62" s="28">
        <v>0</v>
      </c>
      <c r="AO62" s="28">
        <v>0</v>
      </c>
      <c r="AP62" s="7" t="s">
        <v>406</v>
      </c>
      <c r="AQ62" s="7">
        <v>1</v>
      </c>
      <c r="AR62" s="7">
        <v>161504</v>
      </c>
      <c r="AS62" s="7" t="s">
        <v>199</v>
      </c>
      <c r="AT62" s="48">
        <v>3</v>
      </c>
      <c r="AU62" s="48">
        <v>1</v>
      </c>
      <c r="AV62" s="48">
        <v>3</v>
      </c>
      <c r="AW62" s="48">
        <v>500</v>
      </c>
      <c r="AX62" s="48">
        <v>250</v>
      </c>
      <c r="AY62" s="48">
        <v>0</v>
      </c>
      <c r="AZ62" s="48">
        <v>0</v>
      </c>
      <c r="BA62" s="7"/>
      <c r="BB62" s="7"/>
      <c r="BC62" s="7"/>
      <c r="BD62" s="7"/>
      <c r="BE62" s="48">
        <v>0</v>
      </c>
      <c r="BF62" s="48">
        <v>1</v>
      </c>
      <c r="BG62" s="48">
        <f t="shared" si="138"/>
        <v>250</v>
      </c>
      <c r="BH62" s="48">
        <f t="shared" si="139"/>
        <v>250</v>
      </c>
      <c r="BI62" s="7">
        <v>0</v>
      </c>
      <c r="BJ62" s="7">
        <v>0</v>
      </c>
      <c r="BK62" s="7">
        <v>0</v>
      </c>
      <c r="BL62" s="7">
        <v>0</v>
      </c>
      <c r="BM62" s="7">
        <v>0</v>
      </c>
      <c r="BN62" s="7">
        <v>0</v>
      </c>
      <c r="BO62" s="7">
        <v>0</v>
      </c>
      <c r="BP62" s="7">
        <v>0</v>
      </c>
      <c r="BQ62" s="7">
        <v>0</v>
      </c>
      <c r="BR62" s="7">
        <v>0</v>
      </c>
      <c r="BS62" s="7">
        <v>0</v>
      </c>
      <c r="BT62" s="7">
        <v>0</v>
      </c>
      <c r="BU62" s="7">
        <v>0</v>
      </c>
      <c r="BV62" s="7">
        <v>0</v>
      </c>
      <c r="BW62" s="7">
        <v>0</v>
      </c>
      <c r="BX62" s="7">
        <v>0</v>
      </c>
      <c r="BY62" s="7">
        <v>0</v>
      </c>
      <c r="BZ62" s="7">
        <v>0</v>
      </c>
      <c r="CA62" s="7">
        <v>0</v>
      </c>
      <c r="CB62" s="7">
        <v>0</v>
      </c>
      <c r="CC62" s="7">
        <v>0</v>
      </c>
      <c r="CD62" s="7">
        <v>0</v>
      </c>
      <c r="CE62" s="7">
        <v>0</v>
      </c>
      <c r="CF62" s="7">
        <v>0</v>
      </c>
      <c r="CG62" s="7">
        <v>0</v>
      </c>
      <c r="CH62" s="7">
        <v>0</v>
      </c>
      <c r="CI62" s="7">
        <v>0</v>
      </c>
      <c r="CJ62" s="7">
        <v>0</v>
      </c>
      <c r="CK62" s="7">
        <v>0</v>
      </c>
      <c r="CL62" s="40">
        <v>0</v>
      </c>
      <c r="CM62" s="40">
        <v>0</v>
      </c>
      <c r="CN62" s="40">
        <v>0</v>
      </c>
      <c r="CO62" s="40">
        <v>0</v>
      </c>
      <c r="CP62" s="7">
        <v>0</v>
      </c>
      <c r="CQ62" s="7">
        <v>0</v>
      </c>
      <c r="CR62" s="7">
        <v>0</v>
      </c>
      <c r="CS62" s="40">
        <v>0</v>
      </c>
      <c r="CT62" s="7">
        <v>0</v>
      </c>
      <c r="CU62" s="7">
        <v>0</v>
      </c>
      <c r="CV62" s="39"/>
      <c r="CW62" s="39"/>
      <c r="CX62" s="39" t="s">
        <v>210</v>
      </c>
      <c r="CY62" s="39" t="s">
        <v>211</v>
      </c>
      <c r="CZ62" s="39"/>
      <c r="DA62" s="39"/>
      <c r="DB62" s="39" t="s">
        <v>212</v>
      </c>
      <c r="DC62" s="39" t="s">
        <v>212</v>
      </c>
      <c r="DD62" s="7">
        <v>2</v>
      </c>
      <c r="DE62" s="7">
        <v>30</v>
      </c>
      <c r="DF62" s="7">
        <v>60</v>
      </c>
      <c r="DG62" s="7"/>
      <c r="DH62" s="7">
        <v>4</v>
      </c>
      <c r="DI62" s="7">
        <v>2</v>
      </c>
      <c r="DJ62" s="7">
        <v>4</v>
      </c>
      <c r="DK62" s="7">
        <v>7</v>
      </c>
      <c r="DL62" s="7">
        <v>8</v>
      </c>
      <c r="DM62" s="7"/>
      <c r="DN62" s="7"/>
      <c r="DO62" s="7"/>
      <c r="DP62" s="7"/>
      <c r="DQ62" s="7"/>
      <c r="DR62" s="7"/>
      <c r="DS62" s="7"/>
      <c r="DT62" s="7"/>
      <c r="DU62" s="7"/>
      <c r="DV62" s="7"/>
      <c r="DW62" s="7"/>
      <c r="DX62" s="7">
        <f t="shared" si="136"/>
        <v>4040103</v>
      </c>
      <c r="DY62" s="7"/>
      <c r="DZ62" s="67">
        <v>0</v>
      </c>
      <c r="EA62" s="7"/>
      <c r="EB62" s="40"/>
      <c r="EC62" s="7"/>
      <c r="ED62" s="7" t="s">
        <v>242</v>
      </c>
      <c r="EE62" s="7" t="s">
        <v>242</v>
      </c>
      <c r="EF62" s="7">
        <v>50</v>
      </c>
      <c r="EI62" s="73">
        <v>331104</v>
      </c>
      <c r="EJ62" s="73">
        <v>1</v>
      </c>
      <c r="EK62" s="73">
        <v>331105</v>
      </c>
      <c r="EL62" s="73">
        <v>1</v>
      </c>
      <c r="EM62" s="73">
        <v>331106</v>
      </c>
      <c r="EN62" s="73">
        <v>1</v>
      </c>
      <c r="EO62" s="73">
        <v>331107</v>
      </c>
      <c r="EP62" s="73">
        <v>1</v>
      </c>
      <c r="EQ62" s="73">
        <v>331108</v>
      </c>
      <c r="ER62" s="73">
        <v>1</v>
      </c>
      <c r="ES62" s="73">
        <v>331109</v>
      </c>
      <c r="ET62" s="73">
        <v>1</v>
      </c>
      <c r="EU62" s="73">
        <v>331110</v>
      </c>
      <c r="EV62" s="73">
        <v>1</v>
      </c>
      <c r="EW62" s="73">
        <v>331111</v>
      </c>
      <c r="EX62" s="73">
        <v>1</v>
      </c>
      <c r="FC62" s="7">
        <v>40013</v>
      </c>
      <c r="FD62" s="7">
        <v>1</v>
      </c>
      <c r="FE62" s="7">
        <v>20100</v>
      </c>
      <c r="FF62" s="7">
        <v>1</v>
      </c>
      <c r="FG62" s="7">
        <v>20100</v>
      </c>
      <c r="FH62" s="7">
        <v>1</v>
      </c>
      <c r="FI62" s="7"/>
      <c r="FJ62" s="7"/>
      <c r="FR62" s="2">
        <v>99999</v>
      </c>
      <c r="FS62" s="2">
        <v>0</v>
      </c>
      <c r="FT62" s="2">
        <v>1000</v>
      </c>
      <c r="FU62" s="2" t="s">
        <v>400</v>
      </c>
      <c r="FZ62" s="77">
        <v>0</v>
      </c>
      <c r="GA62" s="2">
        <v>1</v>
      </c>
      <c r="GD62"/>
    </row>
    <row r="63" s="2" customFormat="1" ht="15" customHeight="1" spans="1:186">
      <c r="A63" s="7">
        <v>4040104</v>
      </c>
      <c r="B63" s="7">
        <f t="shared" ref="B63" si="157">B50</f>
        <v>3080</v>
      </c>
      <c r="C63" s="7">
        <f t="shared" ref="C63" si="158">C50</f>
        <v>0</v>
      </c>
      <c r="D63" s="5" t="s">
        <v>407</v>
      </c>
      <c r="E63" s="7" t="s">
        <v>408</v>
      </c>
      <c r="F63" s="31" t="s">
        <v>239</v>
      </c>
      <c r="G63" s="7">
        <v>1</v>
      </c>
      <c r="H63" s="7" t="s">
        <v>187</v>
      </c>
      <c r="I63" s="7" t="s">
        <v>187</v>
      </c>
      <c r="J63" s="35">
        <v>1557</v>
      </c>
      <c r="K63" s="41">
        <v>102</v>
      </c>
      <c r="L63" s="41"/>
      <c r="M63" s="29" t="s">
        <v>193</v>
      </c>
      <c r="N63" s="7">
        <f t="shared" si="133"/>
        <v>40</v>
      </c>
      <c r="O63" s="7">
        <v>40</v>
      </c>
      <c r="P63" s="40">
        <f t="shared" si="103"/>
        <v>2001</v>
      </c>
      <c r="Q63" s="7"/>
      <c r="R63" s="7"/>
      <c r="S63" s="48">
        <f t="shared" ref="S63" si="159">S50</f>
        <v>0</v>
      </c>
      <c r="T63" s="47" t="s">
        <v>253</v>
      </c>
      <c r="U63" s="7" t="s">
        <v>195</v>
      </c>
      <c r="V63" s="7">
        <v>0</v>
      </c>
      <c r="W63" s="7">
        <v>0</v>
      </c>
      <c r="X63" s="40">
        <v>0</v>
      </c>
      <c r="Y63" s="7"/>
      <c r="Z63" s="7"/>
      <c r="AA63" s="7"/>
      <c r="AB63" s="7" t="s">
        <v>195</v>
      </c>
      <c r="AC63" s="7">
        <v>0</v>
      </c>
      <c r="AD63" s="7" t="s">
        <v>195</v>
      </c>
      <c r="AE63" s="7" t="s">
        <v>195</v>
      </c>
      <c r="AF63" s="7" t="s">
        <v>195</v>
      </c>
      <c r="AG63" s="7" t="s">
        <v>195</v>
      </c>
      <c r="AH63" s="40">
        <v>0</v>
      </c>
      <c r="AI63" s="40">
        <v>0</v>
      </c>
      <c r="AJ63" s="40">
        <v>1</v>
      </c>
      <c r="AK63" s="40">
        <v>0</v>
      </c>
      <c r="AL63" s="40">
        <v>1</v>
      </c>
      <c r="AM63" s="40">
        <v>0</v>
      </c>
      <c r="AN63" s="28">
        <v>0</v>
      </c>
      <c r="AO63" s="28">
        <v>0</v>
      </c>
      <c r="AP63" s="7" t="s">
        <v>409</v>
      </c>
      <c r="AQ63" s="7">
        <v>1</v>
      </c>
      <c r="AR63" s="7">
        <v>161504</v>
      </c>
      <c r="AS63" s="7" t="s">
        <v>199</v>
      </c>
      <c r="AT63" s="48">
        <v>3</v>
      </c>
      <c r="AU63" s="48">
        <v>1</v>
      </c>
      <c r="AV63" s="48">
        <v>3</v>
      </c>
      <c r="AW63" s="48">
        <v>500</v>
      </c>
      <c r="AX63" s="48">
        <v>250</v>
      </c>
      <c r="AY63" s="48">
        <v>0</v>
      </c>
      <c r="AZ63" s="48">
        <v>0</v>
      </c>
      <c r="BA63" s="7"/>
      <c r="BB63" s="7"/>
      <c r="BC63" s="7"/>
      <c r="BD63" s="7"/>
      <c r="BE63" s="48">
        <v>0</v>
      </c>
      <c r="BF63" s="48">
        <v>1</v>
      </c>
      <c r="BG63" s="48">
        <f t="shared" si="138"/>
        <v>250</v>
      </c>
      <c r="BH63" s="48">
        <f t="shared" si="139"/>
        <v>250</v>
      </c>
      <c r="BI63" s="7">
        <v>0</v>
      </c>
      <c r="BJ63" s="7">
        <v>0</v>
      </c>
      <c r="BK63" s="7">
        <v>0</v>
      </c>
      <c r="BL63" s="7">
        <v>0</v>
      </c>
      <c r="BM63" s="7">
        <v>0</v>
      </c>
      <c r="BN63" s="7">
        <v>0</v>
      </c>
      <c r="BO63" s="7">
        <v>0</v>
      </c>
      <c r="BP63" s="7">
        <v>0</v>
      </c>
      <c r="BQ63" s="7">
        <v>0</v>
      </c>
      <c r="BR63" s="7">
        <v>0</v>
      </c>
      <c r="BS63" s="7">
        <v>0</v>
      </c>
      <c r="BT63" s="7">
        <v>0</v>
      </c>
      <c r="BU63" s="7">
        <v>0</v>
      </c>
      <c r="BV63" s="7">
        <v>0</v>
      </c>
      <c r="BW63" s="7">
        <v>0</v>
      </c>
      <c r="BX63" s="7">
        <v>0</v>
      </c>
      <c r="BY63" s="7">
        <v>0</v>
      </c>
      <c r="BZ63" s="7">
        <v>0</v>
      </c>
      <c r="CA63" s="7">
        <v>0</v>
      </c>
      <c r="CB63" s="7">
        <v>0</v>
      </c>
      <c r="CC63" s="7">
        <v>0</v>
      </c>
      <c r="CD63" s="7">
        <v>0</v>
      </c>
      <c r="CE63" s="7">
        <v>0</v>
      </c>
      <c r="CF63" s="7">
        <v>0</v>
      </c>
      <c r="CG63" s="7">
        <v>0</v>
      </c>
      <c r="CH63" s="7">
        <v>0</v>
      </c>
      <c r="CI63" s="7">
        <v>0</v>
      </c>
      <c r="CJ63" s="7">
        <v>0</v>
      </c>
      <c r="CK63" s="7">
        <v>0</v>
      </c>
      <c r="CL63" s="40">
        <v>0</v>
      </c>
      <c r="CM63" s="40">
        <v>0</v>
      </c>
      <c r="CN63" s="40">
        <v>0</v>
      </c>
      <c r="CO63" s="40">
        <v>0</v>
      </c>
      <c r="CP63" s="7">
        <v>0</v>
      </c>
      <c r="CQ63" s="7">
        <v>0</v>
      </c>
      <c r="CR63" s="7">
        <v>0</v>
      </c>
      <c r="CS63" s="40">
        <v>0</v>
      </c>
      <c r="CT63" s="7">
        <v>0</v>
      </c>
      <c r="CU63" s="7">
        <v>0</v>
      </c>
      <c r="CV63" s="39"/>
      <c r="CW63" s="39"/>
      <c r="CX63" s="39" t="s">
        <v>210</v>
      </c>
      <c r="CY63" s="39" t="s">
        <v>211</v>
      </c>
      <c r="CZ63" s="39"/>
      <c r="DA63" s="39"/>
      <c r="DB63" s="39" t="s">
        <v>212</v>
      </c>
      <c r="DC63" s="39" t="s">
        <v>212</v>
      </c>
      <c r="DD63" s="7">
        <v>2</v>
      </c>
      <c r="DE63" s="7">
        <v>30</v>
      </c>
      <c r="DF63" s="7">
        <v>60</v>
      </c>
      <c r="DG63" s="7"/>
      <c r="DH63" s="7">
        <v>4</v>
      </c>
      <c r="DI63" s="7">
        <v>2</v>
      </c>
      <c r="DJ63" s="7">
        <v>4</v>
      </c>
      <c r="DK63" s="7">
        <v>7</v>
      </c>
      <c r="DL63" s="7">
        <v>8</v>
      </c>
      <c r="DM63" s="7"/>
      <c r="DN63" s="7"/>
      <c r="DO63" s="7"/>
      <c r="DP63" s="7"/>
      <c r="DQ63" s="7"/>
      <c r="DR63" s="7"/>
      <c r="DS63" s="7"/>
      <c r="DT63" s="7"/>
      <c r="DU63" s="7"/>
      <c r="DV63" s="7"/>
      <c r="DW63" s="7"/>
      <c r="DX63" s="7">
        <f t="shared" si="136"/>
        <v>4040104</v>
      </c>
      <c r="DY63" s="7"/>
      <c r="DZ63" s="67">
        <v>0</v>
      </c>
      <c r="EA63" s="7"/>
      <c r="EB63" s="40"/>
      <c r="EC63" s="7"/>
      <c r="ED63" s="7" t="s">
        <v>242</v>
      </c>
      <c r="EE63" s="7" t="s">
        <v>242</v>
      </c>
      <c r="EF63" s="7">
        <v>50</v>
      </c>
      <c r="EI63" s="73">
        <v>331104</v>
      </c>
      <c r="EJ63" s="73">
        <v>1</v>
      </c>
      <c r="EK63" s="73">
        <v>331105</v>
      </c>
      <c r="EL63" s="73">
        <v>1</v>
      </c>
      <c r="EM63" s="73">
        <v>331106</v>
      </c>
      <c r="EN63" s="73">
        <v>1</v>
      </c>
      <c r="EO63" s="73">
        <v>331107</v>
      </c>
      <c r="EP63" s="73">
        <v>1</v>
      </c>
      <c r="EQ63" s="73">
        <v>331108</v>
      </c>
      <c r="ER63" s="73">
        <v>1</v>
      </c>
      <c r="ES63" s="73">
        <v>331109</v>
      </c>
      <c r="ET63" s="73">
        <v>1</v>
      </c>
      <c r="EU63" s="73">
        <v>331110</v>
      </c>
      <c r="EV63" s="73">
        <v>1</v>
      </c>
      <c r="EW63" s="73">
        <v>331111</v>
      </c>
      <c r="EX63" s="73">
        <v>1</v>
      </c>
      <c r="FC63" s="7">
        <v>40013</v>
      </c>
      <c r="FD63" s="7">
        <v>1</v>
      </c>
      <c r="FE63" s="7">
        <v>20100</v>
      </c>
      <c r="FF63" s="7">
        <v>1</v>
      </c>
      <c r="FG63" s="7">
        <v>20100</v>
      </c>
      <c r="FH63" s="7">
        <v>1</v>
      </c>
      <c r="FI63" s="7"/>
      <c r="FJ63" s="7"/>
      <c r="FR63" s="2">
        <v>99999</v>
      </c>
      <c r="FS63" s="2">
        <v>0</v>
      </c>
      <c r="FT63" s="2">
        <v>1000</v>
      </c>
      <c r="FU63" s="2" t="s">
        <v>400</v>
      </c>
      <c r="FZ63" s="77">
        <v>0</v>
      </c>
      <c r="GA63" s="2">
        <v>1</v>
      </c>
      <c r="GD63"/>
    </row>
    <row r="64" s="2" customFormat="1" ht="15" customHeight="1" spans="1:186">
      <c r="A64" s="7">
        <v>4040105</v>
      </c>
      <c r="B64" s="7">
        <f t="shared" ref="B64" si="160">B51</f>
        <v>2824</v>
      </c>
      <c r="C64" s="7">
        <f t="shared" ref="C64:C85" si="161">C51</f>
        <v>0</v>
      </c>
      <c r="D64" s="5" t="s">
        <v>410</v>
      </c>
      <c r="E64" s="7" t="s">
        <v>411</v>
      </c>
      <c r="F64" s="31" t="s">
        <v>239</v>
      </c>
      <c r="G64" s="7">
        <v>1</v>
      </c>
      <c r="H64" s="7" t="s">
        <v>187</v>
      </c>
      <c r="I64" s="7" t="s">
        <v>187</v>
      </c>
      <c r="J64" s="37">
        <v>1548</v>
      </c>
      <c r="K64" s="38">
        <v>502</v>
      </c>
      <c r="L64" s="39"/>
      <c r="M64" s="29" t="s">
        <v>193</v>
      </c>
      <c r="N64" s="7">
        <f t="shared" si="133"/>
        <v>40</v>
      </c>
      <c r="O64" s="7">
        <v>40</v>
      </c>
      <c r="P64" s="40">
        <f t="shared" si="103"/>
        <v>2001</v>
      </c>
      <c r="Q64" s="7"/>
      <c r="R64" s="7"/>
      <c r="S64" s="48">
        <f t="shared" ref="S64" si="162">S51</f>
        <v>0</v>
      </c>
      <c r="T64" s="47" t="s">
        <v>257</v>
      </c>
      <c r="U64" s="7" t="s">
        <v>195</v>
      </c>
      <c r="V64" s="7">
        <v>0</v>
      </c>
      <c r="W64" s="7">
        <v>0</v>
      </c>
      <c r="X64" s="40">
        <v>0</v>
      </c>
      <c r="Y64" s="7"/>
      <c r="Z64" s="7"/>
      <c r="AA64" s="7"/>
      <c r="AB64" s="7" t="s">
        <v>195</v>
      </c>
      <c r="AC64" s="7">
        <v>0</v>
      </c>
      <c r="AD64" s="7" t="s">
        <v>195</v>
      </c>
      <c r="AE64" s="7" t="s">
        <v>195</v>
      </c>
      <c r="AF64" s="7" t="s">
        <v>195</v>
      </c>
      <c r="AG64" s="7" t="s">
        <v>195</v>
      </c>
      <c r="AH64" s="40">
        <v>0</v>
      </c>
      <c r="AI64" s="40">
        <v>0</v>
      </c>
      <c r="AJ64" s="40">
        <v>1</v>
      </c>
      <c r="AK64" s="40">
        <v>0</v>
      </c>
      <c r="AL64" s="40">
        <v>1</v>
      </c>
      <c r="AM64" s="40">
        <v>0</v>
      </c>
      <c r="AN64" s="28">
        <v>0</v>
      </c>
      <c r="AO64" s="28">
        <v>0</v>
      </c>
      <c r="AP64" s="7" t="s">
        <v>412</v>
      </c>
      <c r="AQ64" s="7">
        <v>1</v>
      </c>
      <c r="AR64" s="7">
        <v>161504</v>
      </c>
      <c r="AS64" s="7" t="s">
        <v>199</v>
      </c>
      <c r="AT64" s="48">
        <v>3</v>
      </c>
      <c r="AU64" s="48">
        <v>1</v>
      </c>
      <c r="AV64" s="48">
        <v>3</v>
      </c>
      <c r="AW64" s="48">
        <v>500</v>
      </c>
      <c r="AX64" s="48">
        <v>250</v>
      </c>
      <c r="AY64" s="48">
        <v>0</v>
      </c>
      <c r="AZ64" s="48">
        <v>0</v>
      </c>
      <c r="BA64" s="7"/>
      <c r="BB64" s="7"/>
      <c r="BC64" s="7"/>
      <c r="BD64" s="7"/>
      <c r="BE64" s="48">
        <v>0</v>
      </c>
      <c r="BF64" s="48">
        <v>1</v>
      </c>
      <c r="BG64" s="48">
        <f t="shared" si="138"/>
        <v>250</v>
      </c>
      <c r="BH64" s="48">
        <f t="shared" si="139"/>
        <v>250</v>
      </c>
      <c r="BI64" s="7">
        <v>0</v>
      </c>
      <c r="BJ64" s="7">
        <v>0</v>
      </c>
      <c r="BK64" s="7">
        <v>0</v>
      </c>
      <c r="BL64" s="7">
        <v>0</v>
      </c>
      <c r="BM64" s="7">
        <v>0</v>
      </c>
      <c r="BN64" s="7">
        <v>0</v>
      </c>
      <c r="BO64" s="7">
        <v>0</v>
      </c>
      <c r="BP64" s="7">
        <v>0</v>
      </c>
      <c r="BQ64" s="7">
        <v>0</v>
      </c>
      <c r="BR64" s="7">
        <v>0</v>
      </c>
      <c r="BS64" s="7">
        <v>0</v>
      </c>
      <c r="BT64" s="7">
        <v>0</v>
      </c>
      <c r="BU64" s="7">
        <v>0</v>
      </c>
      <c r="BV64" s="7">
        <v>0</v>
      </c>
      <c r="BW64" s="7">
        <v>0</v>
      </c>
      <c r="BX64" s="7">
        <v>0</v>
      </c>
      <c r="BY64" s="7">
        <v>0</v>
      </c>
      <c r="BZ64" s="7">
        <v>0</v>
      </c>
      <c r="CA64" s="7">
        <v>0</v>
      </c>
      <c r="CB64" s="7">
        <v>0</v>
      </c>
      <c r="CC64" s="7">
        <v>0</v>
      </c>
      <c r="CD64" s="7">
        <v>0</v>
      </c>
      <c r="CE64" s="7">
        <v>0</v>
      </c>
      <c r="CF64" s="7">
        <v>0</v>
      </c>
      <c r="CG64" s="7">
        <v>0</v>
      </c>
      <c r="CH64" s="7">
        <v>0</v>
      </c>
      <c r="CI64" s="7">
        <v>0</v>
      </c>
      <c r="CJ64" s="7">
        <v>0</v>
      </c>
      <c r="CK64" s="7">
        <v>0</v>
      </c>
      <c r="CL64" s="40">
        <v>0</v>
      </c>
      <c r="CM64" s="40">
        <v>0</v>
      </c>
      <c r="CN64" s="40">
        <v>0</v>
      </c>
      <c r="CO64" s="40">
        <v>0</v>
      </c>
      <c r="CP64" s="7">
        <v>0</v>
      </c>
      <c r="CQ64" s="7">
        <v>0</v>
      </c>
      <c r="CR64" s="7">
        <v>0</v>
      </c>
      <c r="CS64" s="40">
        <v>0</v>
      </c>
      <c r="CT64" s="7">
        <v>0</v>
      </c>
      <c r="CU64" s="7">
        <v>0</v>
      </c>
      <c r="CV64" s="39"/>
      <c r="CW64" s="39"/>
      <c r="CX64" s="39" t="s">
        <v>210</v>
      </c>
      <c r="CY64" s="39" t="s">
        <v>211</v>
      </c>
      <c r="CZ64" s="39"/>
      <c r="DA64" s="39"/>
      <c r="DB64" s="39" t="s">
        <v>212</v>
      </c>
      <c r="DC64" s="39" t="s">
        <v>212</v>
      </c>
      <c r="DD64" s="7">
        <v>2</v>
      </c>
      <c r="DE64" s="7">
        <v>30</v>
      </c>
      <c r="DF64" s="7">
        <v>60</v>
      </c>
      <c r="DG64" s="7"/>
      <c r="DH64" s="7">
        <v>4</v>
      </c>
      <c r="DI64" s="7">
        <v>2</v>
      </c>
      <c r="DJ64" s="7">
        <v>4</v>
      </c>
      <c r="DK64" s="7">
        <v>7</v>
      </c>
      <c r="DL64" s="7">
        <v>8</v>
      </c>
      <c r="DM64" s="7"/>
      <c r="DN64" s="7"/>
      <c r="DO64" s="7"/>
      <c r="DP64" s="7"/>
      <c r="DQ64" s="7"/>
      <c r="DR64" s="7"/>
      <c r="DS64" s="7"/>
      <c r="DT64" s="7"/>
      <c r="DU64" s="7"/>
      <c r="DV64" s="7"/>
      <c r="DW64" s="7"/>
      <c r="DX64" s="7">
        <f t="shared" si="136"/>
        <v>4040105</v>
      </c>
      <c r="DY64" s="7"/>
      <c r="DZ64" s="67">
        <v>0</v>
      </c>
      <c r="EA64" s="7"/>
      <c r="EB64" s="40"/>
      <c r="EC64" s="7"/>
      <c r="ED64" s="7" t="s">
        <v>242</v>
      </c>
      <c r="EE64" s="7" t="s">
        <v>242</v>
      </c>
      <c r="EF64" s="7">
        <v>50</v>
      </c>
      <c r="EI64" s="73">
        <v>331104</v>
      </c>
      <c r="EJ64" s="73">
        <v>1</v>
      </c>
      <c r="EK64" s="73">
        <v>331105</v>
      </c>
      <c r="EL64" s="73">
        <v>1</v>
      </c>
      <c r="EM64" s="73">
        <v>331106</v>
      </c>
      <c r="EN64" s="73">
        <v>1</v>
      </c>
      <c r="EO64" s="73">
        <v>331107</v>
      </c>
      <c r="EP64" s="73">
        <v>1</v>
      </c>
      <c r="EQ64" s="73">
        <v>331108</v>
      </c>
      <c r="ER64" s="73">
        <v>1</v>
      </c>
      <c r="ES64" s="73">
        <v>331109</v>
      </c>
      <c r="ET64" s="73">
        <v>1</v>
      </c>
      <c r="EU64" s="73">
        <v>331110</v>
      </c>
      <c r="EV64" s="73">
        <v>1</v>
      </c>
      <c r="EW64" s="73">
        <v>331111</v>
      </c>
      <c r="EX64" s="73">
        <v>1</v>
      </c>
      <c r="FC64" s="7">
        <v>40013</v>
      </c>
      <c r="FD64" s="7">
        <v>1</v>
      </c>
      <c r="FE64" s="7">
        <v>20100</v>
      </c>
      <c r="FF64" s="7">
        <v>1</v>
      </c>
      <c r="FG64" s="7">
        <v>20100</v>
      </c>
      <c r="FH64" s="7">
        <v>1</v>
      </c>
      <c r="FI64" s="7"/>
      <c r="FJ64" s="7"/>
      <c r="FR64" s="2">
        <v>99999</v>
      </c>
      <c r="FS64" s="2">
        <v>0</v>
      </c>
      <c r="FT64" s="2">
        <v>1000</v>
      </c>
      <c r="FU64" s="2" t="s">
        <v>400</v>
      </c>
      <c r="FZ64" s="77">
        <v>0</v>
      </c>
      <c r="GA64" s="2">
        <v>1</v>
      </c>
      <c r="GD64"/>
    </row>
    <row r="65" s="2" customFormat="1" ht="15" customHeight="1" spans="1:186">
      <c r="A65" s="7">
        <v>4040106</v>
      </c>
      <c r="B65" s="7">
        <f t="shared" ref="B65" si="163">B52</f>
        <v>4104</v>
      </c>
      <c r="C65" s="7">
        <f t="shared" si="161"/>
        <v>0</v>
      </c>
      <c r="D65" s="5" t="s">
        <v>413</v>
      </c>
      <c r="E65" s="7" t="s">
        <v>414</v>
      </c>
      <c r="F65" s="31" t="s">
        <v>239</v>
      </c>
      <c r="G65" s="7">
        <v>1</v>
      </c>
      <c r="H65" s="7" t="s">
        <v>187</v>
      </c>
      <c r="I65" s="7" t="s">
        <v>187</v>
      </c>
      <c r="J65" s="37">
        <v>1548</v>
      </c>
      <c r="K65" s="39">
        <v>601</v>
      </c>
      <c r="L65" s="39"/>
      <c r="M65" s="29" t="s">
        <v>193</v>
      </c>
      <c r="N65" s="7">
        <f t="shared" si="133"/>
        <v>40</v>
      </c>
      <c r="O65" s="7">
        <v>40</v>
      </c>
      <c r="P65" s="40">
        <f t="shared" si="103"/>
        <v>2001</v>
      </c>
      <c r="Q65" s="7"/>
      <c r="R65" s="7"/>
      <c r="S65" s="48">
        <f t="shared" ref="S65:S85" si="164">S52</f>
        <v>0</v>
      </c>
      <c r="T65" s="47" t="s">
        <v>194</v>
      </c>
      <c r="U65" s="7" t="s">
        <v>195</v>
      </c>
      <c r="V65" s="7">
        <v>0</v>
      </c>
      <c r="W65" s="7">
        <v>0</v>
      </c>
      <c r="X65" s="40">
        <v>0</v>
      </c>
      <c r="Y65" s="7"/>
      <c r="Z65" s="7"/>
      <c r="AA65" s="7"/>
      <c r="AB65" s="7" t="s">
        <v>195</v>
      </c>
      <c r="AC65" s="7">
        <v>0</v>
      </c>
      <c r="AD65" s="7" t="s">
        <v>195</v>
      </c>
      <c r="AE65" s="7" t="s">
        <v>195</v>
      </c>
      <c r="AF65" s="7" t="s">
        <v>195</v>
      </c>
      <c r="AG65" s="7" t="s">
        <v>195</v>
      </c>
      <c r="AH65" s="40">
        <v>0</v>
      </c>
      <c r="AI65" s="40">
        <v>0</v>
      </c>
      <c r="AJ65" s="40">
        <v>1</v>
      </c>
      <c r="AK65" s="40">
        <v>0</v>
      </c>
      <c r="AL65" s="40">
        <v>1</v>
      </c>
      <c r="AM65" s="40">
        <v>0</v>
      </c>
      <c r="AN65" s="28">
        <v>0</v>
      </c>
      <c r="AO65" s="28">
        <v>0</v>
      </c>
      <c r="AP65" s="7" t="s">
        <v>415</v>
      </c>
      <c r="AQ65" s="7">
        <v>1</v>
      </c>
      <c r="AR65" s="7">
        <v>161504</v>
      </c>
      <c r="AS65" s="7" t="s">
        <v>199</v>
      </c>
      <c r="AT65" s="48">
        <v>3</v>
      </c>
      <c r="AU65" s="48">
        <v>1</v>
      </c>
      <c r="AV65" s="48">
        <v>3</v>
      </c>
      <c r="AW65" s="48">
        <v>500</v>
      </c>
      <c r="AX65" s="48">
        <v>250</v>
      </c>
      <c r="AY65" s="48">
        <v>0</v>
      </c>
      <c r="AZ65" s="48">
        <v>0</v>
      </c>
      <c r="BA65" s="7"/>
      <c r="BB65" s="7"/>
      <c r="BC65" s="7"/>
      <c r="BD65" s="7"/>
      <c r="BE65" s="48">
        <v>0</v>
      </c>
      <c r="BF65" s="48">
        <v>1</v>
      </c>
      <c r="BG65" s="48">
        <f t="shared" si="138"/>
        <v>250</v>
      </c>
      <c r="BH65" s="48">
        <f t="shared" si="139"/>
        <v>250</v>
      </c>
      <c r="BI65" s="7">
        <v>0</v>
      </c>
      <c r="BJ65" s="7">
        <v>0</v>
      </c>
      <c r="BK65" s="7">
        <v>0</v>
      </c>
      <c r="BL65" s="7">
        <v>0</v>
      </c>
      <c r="BM65" s="7">
        <v>0</v>
      </c>
      <c r="BN65" s="7">
        <v>0</v>
      </c>
      <c r="BO65" s="7">
        <v>0</v>
      </c>
      <c r="BP65" s="7">
        <v>0</v>
      </c>
      <c r="BQ65" s="7">
        <v>0</v>
      </c>
      <c r="BR65" s="7">
        <v>0</v>
      </c>
      <c r="BS65" s="7">
        <v>0</v>
      </c>
      <c r="BT65" s="7">
        <v>0</v>
      </c>
      <c r="BU65" s="7">
        <v>0</v>
      </c>
      <c r="BV65" s="7">
        <v>0</v>
      </c>
      <c r="BW65" s="7">
        <v>0</v>
      </c>
      <c r="BX65" s="7">
        <v>0</v>
      </c>
      <c r="BY65" s="7">
        <v>0</v>
      </c>
      <c r="BZ65" s="7">
        <v>0</v>
      </c>
      <c r="CA65" s="7">
        <v>0</v>
      </c>
      <c r="CB65" s="7">
        <v>0</v>
      </c>
      <c r="CC65" s="7">
        <v>0</v>
      </c>
      <c r="CD65" s="7">
        <v>0</v>
      </c>
      <c r="CE65" s="7">
        <v>0</v>
      </c>
      <c r="CF65" s="7">
        <v>0</v>
      </c>
      <c r="CG65" s="7">
        <v>0</v>
      </c>
      <c r="CH65" s="7">
        <v>0</v>
      </c>
      <c r="CI65" s="7">
        <v>0</v>
      </c>
      <c r="CJ65" s="7">
        <v>0</v>
      </c>
      <c r="CK65" s="7">
        <v>0</v>
      </c>
      <c r="CL65" s="40">
        <v>0</v>
      </c>
      <c r="CM65" s="40">
        <v>0</v>
      </c>
      <c r="CN65" s="40">
        <v>0</v>
      </c>
      <c r="CO65" s="40">
        <v>0</v>
      </c>
      <c r="CP65" s="7">
        <v>0</v>
      </c>
      <c r="CQ65" s="7">
        <v>0</v>
      </c>
      <c r="CR65" s="7">
        <v>0</v>
      </c>
      <c r="CS65" s="40">
        <v>0</v>
      </c>
      <c r="CT65" s="7">
        <v>0</v>
      </c>
      <c r="CU65" s="7">
        <v>0</v>
      </c>
      <c r="CV65" s="39"/>
      <c r="CW65" s="39"/>
      <c r="CX65" s="39" t="s">
        <v>210</v>
      </c>
      <c r="CY65" s="39" t="s">
        <v>211</v>
      </c>
      <c r="CZ65" s="39"/>
      <c r="DA65" s="39"/>
      <c r="DB65" s="39" t="s">
        <v>212</v>
      </c>
      <c r="DC65" s="39" t="s">
        <v>212</v>
      </c>
      <c r="DD65" s="7">
        <v>2</v>
      </c>
      <c r="DE65" s="7">
        <v>30</v>
      </c>
      <c r="DF65" s="7">
        <v>60</v>
      </c>
      <c r="DG65" s="7"/>
      <c r="DH65" s="7">
        <v>4</v>
      </c>
      <c r="DI65" s="7">
        <v>2</v>
      </c>
      <c r="DJ65" s="7">
        <v>4</v>
      </c>
      <c r="DK65" s="7">
        <v>7</v>
      </c>
      <c r="DL65" s="7">
        <v>8</v>
      </c>
      <c r="DM65" s="7"/>
      <c r="DN65" s="7"/>
      <c r="DO65" s="7"/>
      <c r="DP65" s="7"/>
      <c r="DQ65" s="7"/>
      <c r="DR65" s="7"/>
      <c r="DS65" s="7"/>
      <c r="DT65" s="7"/>
      <c r="DU65" s="7"/>
      <c r="DV65" s="7"/>
      <c r="DW65" s="7"/>
      <c r="DX65" s="7">
        <f t="shared" si="136"/>
        <v>4040106</v>
      </c>
      <c r="DY65" s="7"/>
      <c r="DZ65" s="67">
        <v>0</v>
      </c>
      <c r="EA65" s="7"/>
      <c r="EB65" s="40"/>
      <c r="EC65" s="7"/>
      <c r="ED65" s="7" t="s">
        <v>242</v>
      </c>
      <c r="EE65" s="7" t="s">
        <v>242</v>
      </c>
      <c r="EF65" s="7">
        <v>50</v>
      </c>
      <c r="EI65" s="73">
        <v>331104</v>
      </c>
      <c r="EJ65" s="73">
        <v>1</v>
      </c>
      <c r="EK65" s="73">
        <v>331105</v>
      </c>
      <c r="EL65" s="73">
        <v>1</v>
      </c>
      <c r="EM65" s="73">
        <v>331106</v>
      </c>
      <c r="EN65" s="73">
        <v>1</v>
      </c>
      <c r="EO65" s="73">
        <v>331107</v>
      </c>
      <c r="EP65" s="73">
        <v>1</v>
      </c>
      <c r="EQ65" s="73">
        <v>331108</v>
      </c>
      <c r="ER65" s="73">
        <v>1</v>
      </c>
      <c r="ES65" s="73">
        <v>331109</v>
      </c>
      <c r="ET65" s="73">
        <v>1</v>
      </c>
      <c r="EU65" s="73">
        <v>331110</v>
      </c>
      <c r="EV65" s="73">
        <v>1</v>
      </c>
      <c r="EW65" s="73">
        <v>331111</v>
      </c>
      <c r="EX65" s="73">
        <v>1</v>
      </c>
      <c r="FC65" s="7">
        <v>40013</v>
      </c>
      <c r="FD65" s="7">
        <v>1</v>
      </c>
      <c r="FE65" s="7">
        <v>20100</v>
      </c>
      <c r="FF65" s="7">
        <v>1</v>
      </c>
      <c r="FG65" s="7">
        <v>20100</v>
      </c>
      <c r="FH65" s="7">
        <v>1</v>
      </c>
      <c r="FI65" s="7"/>
      <c r="FJ65" s="7"/>
      <c r="FR65" s="2">
        <v>99999</v>
      </c>
      <c r="FS65" s="2">
        <v>0</v>
      </c>
      <c r="FT65" s="2">
        <v>1000</v>
      </c>
      <c r="FU65" s="2" t="s">
        <v>400</v>
      </c>
      <c r="FZ65" s="77">
        <v>0</v>
      </c>
      <c r="GA65" s="2">
        <v>1</v>
      </c>
      <c r="GD65"/>
    </row>
    <row r="66" s="15" customFormat="1" ht="15" customHeight="1" spans="1:186">
      <c r="A66" s="7">
        <v>4040207</v>
      </c>
      <c r="B66" s="7">
        <f t="shared" ref="B66" si="165">B53</f>
        <v>312</v>
      </c>
      <c r="C66" s="7">
        <f t="shared" si="161"/>
        <v>3</v>
      </c>
      <c r="D66" s="32" t="s">
        <v>416</v>
      </c>
      <c r="E66" s="7" t="s">
        <v>417</v>
      </c>
      <c r="F66" s="31" t="s">
        <v>239</v>
      </c>
      <c r="G66" s="7">
        <v>1</v>
      </c>
      <c r="H66" s="7" t="s">
        <v>191</v>
      </c>
      <c r="I66" s="7" t="s">
        <v>187</v>
      </c>
      <c r="J66" s="37">
        <v>1460</v>
      </c>
      <c r="K66" s="39">
        <v>1432</v>
      </c>
      <c r="L66" s="39"/>
      <c r="M66" s="29" t="s">
        <v>193</v>
      </c>
      <c r="N66" s="7">
        <f t="shared" si="133"/>
        <v>40</v>
      </c>
      <c r="O66" s="7">
        <v>40</v>
      </c>
      <c r="P66" s="40">
        <f t="shared" si="103"/>
        <v>2301</v>
      </c>
      <c r="Q66" s="7"/>
      <c r="R66" s="7"/>
      <c r="S66" s="48">
        <f t="shared" si="164"/>
        <v>1</v>
      </c>
      <c r="T66" s="47" t="s">
        <v>194</v>
      </c>
      <c r="U66" s="7" t="s">
        <v>195</v>
      </c>
      <c r="V66" s="7">
        <v>0</v>
      </c>
      <c r="W66" s="7">
        <v>0</v>
      </c>
      <c r="X66" s="40">
        <v>0</v>
      </c>
      <c r="Y66" s="7"/>
      <c r="Z66" s="7"/>
      <c r="AA66" s="7"/>
      <c r="AB66" s="7" t="s">
        <v>195</v>
      </c>
      <c r="AC66" s="7">
        <v>0</v>
      </c>
      <c r="AD66" s="7" t="s">
        <v>195</v>
      </c>
      <c r="AE66" s="7" t="s">
        <v>195</v>
      </c>
      <c r="AF66" s="7" t="s">
        <v>195</v>
      </c>
      <c r="AG66" s="7" t="s">
        <v>195</v>
      </c>
      <c r="AH66" s="40">
        <v>0</v>
      </c>
      <c r="AI66" s="40">
        <v>0</v>
      </c>
      <c r="AJ66" s="40">
        <v>1</v>
      </c>
      <c r="AK66" s="40">
        <v>0</v>
      </c>
      <c r="AL66" s="40">
        <v>1</v>
      </c>
      <c r="AM66" s="40">
        <v>0</v>
      </c>
      <c r="AN66" s="28">
        <v>0</v>
      </c>
      <c r="AO66" s="28">
        <v>0</v>
      </c>
      <c r="AP66" s="7" t="s">
        <v>418</v>
      </c>
      <c r="AQ66" s="7">
        <v>1</v>
      </c>
      <c r="AR66" s="7">
        <v>161504</v>
      </c>
      <c r="AS66" s="7" t="s">
        <v>199</v>
      </c>
      <c r="AT66" s="48">
        <v>3</v>
      </c>
      <c r="AU66" s="48">
        <v>1</v>
      </c>
      <c r="AV66" s="48">
        <v>3</v>
      </c>
      <c r="AW66" s="48">
        <v>500</v>
      </c>
      <c r="AX66" s="48">
        <v>250</v>
      </c>
      <c r="AY66" s="48">
        <v>0</v>
      </c>
      <c r="AZ66" s="48">
        <v>0</v>
      </c>
      <c r="BA66" s="7"/>
      <c r="BB66" s="7"/>
      <c r="BC66" s="7"/>
      <c r="BD66" s="7"/>
      <c r="BE66" s="48">
        <v>0</v>
      </c>
      <c r="BF66" s="48">
        <v>1</v>
      </c>
      <c r="BG66" s="48">
        <f t="shared" si="138"/>
        <v>250</v>
      </c>
      <c r="BH66" s="48">
        <f t="shared" si="139"/>
        <v>250</v>
      </c>
      <c r="BI66" s="7">
        <v>0</v>
      </c>
      <c r="BJ66" s="7">
        <v>0</v>
      </c>
      <c r="BK66" s="7">
        <v>0</v>
      </c>
      <c r="BL66" s="7">
        <v>0</v>
      </c>
      <c r="BM66" s="7">
        <v>0</v>
      </c>
      <c r="BN66" s="7">
        <v>0</v>
      </c>
      <c r="BO66" s="7">
        <v>0</v>
      </c>
      <c r="BP66" s="7">
        <v>0</v>
      </c>
      <c r="BQ66" s="7">
        <v>0</v>
      </c>
      <c r="BR66" s="7">
        <v>0</v>
      </c>
      <c r="BS66" s="7">
        <v>0</v>
      </c>
      <c r="BT66" s="7">
        <v>0</v>
      </c>
      <c r="BU66" s="7">
        <v>0</v>
      </c>
      <c r="BV66" s="7">
        <v>0</v>
      </c>
      <c r="BW66" s="7">
        <v>0</v>
      </c>
      <c r="BX66" s="7">
        <v>0</v>
      </c>
      <c r="BY66" s="7">
        <v>0</v>
      </c>
      <c r="BZ66" s="7">
        <v>0</v>
      </c>
      <c r="CA66" s="7">
        <v>0</v>
      </c>
      <c r="CB66" s="7">
        <v>0</v>
      </c>
      <c r="CC66" s="7">
        <v>0</v>
      </c>
      <c r="CD66" s="7">
        <v>0</v>
      </c>
      <c r="CE66" s="7">
        <v>0</v>
      </c>
      <c r="CF66" s="7">
        <v>0</v>
      </c>
      <c r="CG66" s="7">
        <v>0</v>
      </c>
      <c r="CH66" s="7">
        <v>0</v>
      </c>
      <c r="CI66" s="7">
        <v>0</v>
      </c>
      <c r="CJ66" s="7">
        <v>0</v>
      </c>
      <c r="CK66" s="7">
        <v>0</v>
      </c>
      <c r="CL66" s="40">
        <v>0</v>
      </c>
      <c r="CM66" s="40">
        <v>0</v>
      </c>
      <c r="CN66" s="40">
        <v>0</v>
      </c>
      <c r="CO66" s="40">
        <v>0</v>
      </c>
      <c r="CP66" s="7">
        <v>0</v>
      </c>
      <c r="CQ66" s="7">
        <v>0</v>
      </c>
      <c r="CR66" s="7">
        <v>0</v>
      </c>
      <c r="CS66" s="40">
        <v>0</v>
      </c>
      <c r="CT66" s="7">
        <v>0</v>
      </c>
      <c r="CU66" s="7">
        <v>0</v>
      </c>
      <c r="CV66" s="39"/>
      <c r="CW66" s="39"/>
      <c r="CX66" s="39"/>
      <c r="CY66" s="39"/>
      <c r="CZ66" s="39"/>
      <c r="DA66" s="39"/>
      <c r="DB66" s="39"/>
      <c r="DC66" s="39"/>
      <c r="DD66" s="7">
        <v>2</v>
      </c>
      <c r="DE66" s="7">
        <v>30</v>
      </c>
      <c r="DF66" s="7">
        <v>60</v>
      </c>
      <c r="DG66" s="7"/>
      <c r="DH66" s="7">
        <v>4</v>
      </c>
      <c r="DI66" s="7">
        <v>1</v>
      </c>
      <c r="DJ66" s="7">
        <v>3</v>
      </c>
      <c r="DK66" s="7">
        <v>5</v>
      </c>
      <c r="DL66" s="7">
        <v>7</v>
      </c>
      <c r="DM66" s="7"/>
      <c r="DN66" s="7"/>
      <c r="DO66" s="7"/>
      <c r="DP66" s="7"/>
      <c r="DQ66" s="7"/>
      <c r="DR66" s="7"/>
      <c r="DS66" s="7"/>
      <c r="DT66" s="7"/>
      <c r="DU66" s="7"/>
      <c r="DV66" s="7"/>
      <c r="DW66" s="7"/>
      <c r="DX66" s="7">
        <f t="shared" si="136"/>
        <v>4040207</v>
      </c>
      <c r="DY66" s="7"/>
      <c r="DZ66" s="67">
        <v>0</v>
      </c>
      <c r="EA66" s="7"/>
      <c r="EB66" s="40"/>
      <c r="EC66" s="7"/>
      <c r="ED66" s="7" t="s">
        <v>242</v>
      </c>
      <c r="EE66" s="7" t="s">
        <v>242</v>
      </c>
      <c r="EF66" s="7">
        <v>50</v>
      </c>
      <c r="EI66" s="73">
        <v>331134</v>
      </c>
      <c r="EJ66" s="73">
        <v>1</v>
      </c>
      <c r="EK66" s="73">
        <v>331135</v>
      </c>
      <c r="EL66" s="73">
        <v>1</v>
      </c>
      <c r="EM66" s="73">
        <v>331136</v>
      </c>
      <c r="EN66" s="73">
        <v>1</v>
      </c>
      <c r="EO66" s="73">
        <v>331137</v>
      </c>
      <c r="EP66" s="73">
        <v>1</v>
      </c>
      <c r="EQ66" s="73">
        <v>331138</v>
      </c>
      <c r="ER66" s="73">
        <v>1</v>
      </c>
      <c r="ES66" s="73">
        <v>331139</v>
      </c>
      <c r="ET66" s="73">
        <v>1</v>
      </c>
      <c r="EU66" s="73">
        <v>331140</v>
      </c>
      <c r="EV66" s="73">
        <v>1</v>
      </c>
      <c r="EW66" s="73">
        <v>331141</v>
      </c>
      <c r="EX66" s="73">
        <v>1</v>
      </c>
      <c r="FC66" s="7">
        <v>40013</v>
      </c>
      <c r="FD66" s="7">
        <v>1</v>
      </c>
      <c r="FE66" s="7">
        <v>20100</v>
      </c>
      <c r="FF66" s="7">
        <v>1</v>
      </c>
      <c r="FG66" s="7">
        <v>20100</v>
      </c>
      <c r="FH66" s="7">
        <v>1</v>
      </c>
      <c r="FI66" s="7"/>
      <c r="FJ66" s="7"/>
      <c r="FR66" s="2">
        <v>99999</v>
      </c>
      <c r="FS66" s="2">
        <v>0</v>
      </c>
      <c r="FT66" s="2">
        <v>1000</v>
      </c>
      <c r="FU66" s="2" t="s">
        <v>400</v>
      </c>
      <c r="FV66" s="2"/>
      <c r="FW66" s="2"/>
      <c r="FX66" s="2"/>
      <c r="FY66" s="2"/>
      <c r="FZ66" s="77">
        <v>0</v>
      </c>
      <c r="GA66" s="2">
        <v>1</v>
      </c>
      <c r="GB66" s="2"/>
      <c r="GD66"/>
    </row>
    <row r="67" s="15" customFormat="1" ht="15" customHeight="1" spans="1:186">
      <c r="A67" s="7">
        <v>4040208</v>
      </c>
      <c r="B67" s="7">
        <f t="shared" ref="B67" si="166">B54</f>
        <v>568</v>
      </c>
      <c r="C67" s="7">
        <f t="shared" si="161"/>
        <v>3</v>
      </c>
      <c r="D67" s="32" t="s">
        <v>419</v>
      </c>
      <c r="E67" s="7" t="s">
        <v>420</v>
      </c>
      <c r="F67" s="31" t="s">
        <v>239</v>
      </c>
      <c r="G67" s="7">
        <v>1</v>
      </c>
      <c r="H67" s="7" t="s">
        <v>191</v>
      </c>
      <c r="I67" s="7" t="s">
        <v>187</v>
      </c>
      <c r="J67" s="37">
        <v>1449</v>
      </c>
      <c r="K67" s="39">
        <v>1436</v>
      </c>
      <c r="L67" s="39"/>
      <c r="M67" s="29" t="s">
        <v>193</v>
      </c>
      <c r="N67" s="7">
        <f t="shared" si="133"/>
        <v>40</v>
      </c>
      <c r="O67" s="7">
        <v>40</v>
      </c>
      <c r="P67" s="40">
        <f t="shared" si="103"/>
        <v>2301</v>
      </c>
      <c r="Q67" s="7"/>
      <c r="R67" s="7"/>
      <c r="S67" s="48">
        <f t="shared" si="164"/>
        <v>2</v>
      </c>
      <c r="T67" s="47" t="s">
        <v>194</v>
      </c>
      <c r="U67" s="7" t="s">
        <v>195</v>
      </c>
      <c r="V67" s="7">
        <v>0</v>
      </c>
      <c r="W67" s="7">
        <v>0</v>
      </c>
      <c r="X67" s="40">
        <v>0</v>
      </c>
      <c r="Y67" s="7"/>
      <c r="Z67" s="7"/>
      <c r="AA67" s="7"/>
      <c r="AB67" s="7" t="s">
        <v>195</v>
      </c>
      <c r="AC67" s="7">
        <v>0</v>
      </c>
      <c r="AD67" s="7" t="s">
        <v>195</v>
      </c>
      <c r="AE67" s="7" t="s">
        <v>195</v>
      </c>
      <c r="AF67" s="7" t="s">
        <v>195</v>
      </c>
      <c r="AG67" s="7" t="s">
        <v>195</v>
      </c>
      <c r="AH67" s="40">
        <v>0</v>
      </c>
      <c r="AI67" s="40">
        <v>0</v>
      </c>
      <c r="AJ67" s="40">
        <v>1</v>
      </c>
      <c r="AK67" s="40">
        <v>0</v>
      </c>
      <c r="AL67" s="40">
        <v>1</v>
      </c>
      <c r="AM67" s="40">
        <v>0</v>
      </c>
      <c r="AN67" s="28">
        <v>0</v>
      </c>
      <c r="AO67" s="28">
        <v>0</v>
      </c>
      <c r="AP67" s="7" t="s">
        <v>421</v>
      </c>
      <c r="AQ67" s="7">
        <v>1</v>
      </c>
      <c r="AR67" s="7">
        <v>161504</v>
      </c>
      <c r="AS67" s="7" t="s">
        <v>199</v>
      </c>
      <c r="AT67" s="48">
        <v>3</v>
      </c>
      <c r="AU67" s="48">
        <v>1</v>
      </c>
      <c r="AV67" s="48">
        <v>3</v>
      </c>
      <c r="AW67" s="48">
        <v>500</v>
      </c>
      <c r="AX67" s="48">
        <v>250</v>
      </c>
      <c r="AY67" s="48">
        <v>0</v>
      </c>
      <c r="AZ67" s="48">
        <v>0</v>
      </c>
      <c r="BA67" s="7"/>
      <c r="BB67" s="7"/>
      <c r="BC67" s="7"/>
      <c r="BD67" s="7"/>
      <c r="BE67" s="48">
        <v>0</v>
      </c>
      <c r="BF67" s="48">
        <v>1</v>
      </c>
      <c r="BG67" s="48">
        <f t="shared" si="138"/>
        <v>250</v>
      </c>
      <c r="BH67" s="48">
        <f t="shared" si="139"/>
        <v>250</v>
      </c>
      <c r="BI67" s="7">
        <v>0</v>
      </c>
      <c r="BJ67" s="7">
        <v>0</v>
      </c>
      <c r="BK67" s="7">
        <v>0</v>
      </c>
      <c r="BL67" s="7">
        <v>0</v>
      </c>
      <c r="BM67" s="7">
        <v>0</v>
      </c>
      <c r="BN67" s="7">
        <v>0</v>
      </c>
      <c r="BO67" s="7">
        <v>0</v>
      </c>
      <c r="BP67" s="7">
        <v>0</v>
      </c>
      <c r="BQ67" s="7">
        <v>0</v>
      </c>
      <c r="BR67" s="7">
        <v>0</v>
      </c>
      <c r="BS67" s="7">
        <v>0</v>
      </c>
      <c r="BT67" s="7">
        <v>0</v>
      </c>
      <c r="BU67" s="7">
        <v>0</v>
      </c>
      <c r="BV67" s="7">
        <v>0</v>
      </c>
      <c r="BW67" s="7">
        <v>0</v>
      </c>
      <c r="BX67" s="7">
        <v>0</v>
      </c>
      <c r="BY67" s="7">
        <v>0</v>
      </c>
      <c r="BZ67" s="7">
        <v>0</v>
      </c>
      <c r="CA67" s="7">
        <v>0</v>
      </c>
      <c r="CB67" s="7">
        <v>0</v>
      </c>
      <c r="CC67" s="7">
        <v>0</v>
      </c>
      <c r="CD67" s="7">
        <v>0</v>
      </c>
      <c r="CE67" s="7">
        <v>0</v>
      </c>
      <c r="CF67" s="7">
        <v>0</v>
      </c>
      <c r="CG67" s="7">
        <v>0</v>
      </c>
      <c r="CH67" s="7">
        <v>0</v>
      </c>
      <c r="CI67" s="7">
        <v>0</v>
      </c>
      <c r="CJ67" s="7">
        <v>0</v>
      </c>
      <c r="CK67" s="7">
        <v>0</v>
      </c>
      <c r="CL67" s="40">
        <v>0</v>
      </c>
      <c r="CM67" s="40">
        <v>0</v>
      </c>
      <c r="CN67" s="40">
        <v>0</v>
      </c>
      <c r="CO67" s="40">
        <v>0</v>
      </c>
      <c r="CP67" s="7">
        <v>0</v>
      </c>
      <c r="CQ67" s="7">
        <v>0</v>
      </c>
      <c r="CR67" s="7">
        <v>0</v>
      </c>
      <c r="CS67" s="40">
        <v>0</v>
      </c>
      <c r="CT67" s="7">
        <v>0</v>
      </c>
      <c r="CU67" s="7">
        <v>0</v>
      </c>
      <c r="CV67" s="39"/>
      <c r="CW67" s="39"/>
      <c r="CX67" s="39"/>
      <c r="CY67" s="39"/>
      <c r="CZ67" s="39"/>
      <c r="DA67" s="39"/>
      <c r="DB67" s="39"/>
      <c r="DC67" s="39"/>
      <c r="DD67" s="7">
        <v>2</v>
      </c>
      <c r="DE67" s="7">
        <v>30</v>
      </c>
      <c r="DF67" s="7">
        <v>60</v>
      </c>
      <c r="DG67" s="7"/>
      <c r="DH67" s="7">
        <v>4</v>
      </c>
      <c r="DI67" s="7">
        <v>1</v>
      </c>
      <c r="DJ67" s="7">
        <v>3</v>
      </c>
      <c r="DK67" s="7">
        <v>5</v>
      </c>
      <c r="DL67" s="7">
        <v>7</v>
      </c>
      <c r="DM67" s="7"/>
      <c r="DN67" s="7"/>
      <c r="DO67" s="7"/>
      <c r="DP67" s="7"/>
      <c r="DQ67" s="7"/>
      <c r="DR67" s="7"/>
      <c r="DS67" s="7"/>
      <c r="DT67" s="7"/>
      <c r="DU67" s="7"/>
      <c r="DV67" s="7"/>
      <c r="DW67" s="7"/>
      <c r="DX67" s="7">
        <f t="shared" si="136"/>
        <v>4040208</v>
      </c>
      <c r="DY67" s="7"/>
      <c r="DZ67" s="67">
        <v>0</v>
      </c>
      <c r="EA67" s="7"/>
      <c r="EB67" s="40"/>
      <c r="EC67" s="7"/>
      <c r="ED67" s="7" t="s">
        <v>242</v>
      </c>
      <c r="EE67" s="7" t="s">
        <v>242</v>
      </c>
      <c r="EF67" s="7">
        <v>50</v>
      </c>
      <c r="EI67" s="73">
        <v>331134</v>
      </c>
      <c r="EJ67" s="73">
        <v>1</v>
      </c>
      <c r="EK67" s="73">
        <v>331135</v>
      </c>
      <c r="EL67" s="73">
        <v>1</v>
      </c>
      <c r="EM67" s="73">
        <v>331136</v>
      </c>
      <c r="EN67" s="73">
        <v>1</v>
      </c>
      <c r="EO67" s="73">
        <v>331137</v>
      </c>
      <c r="EP67" s="73">
        <v>1</v>
      </c>
      <c r="EQ67" s="73">
        <v>331138</v>
      </c>
      <c r="ER67" s="73">
        <v>1</v>
      </c>
      <c r="ES67" s="73">
        <v>331139</v>
      </c>
      <c r="ET67" s="73">
        <v>1</v>
      </c>
      <c r="EU67" s="73">
        <v>331140</v>
      </c>
      <c r="EV67" s="73">
        <v>1</v>
      </c>
      <c r="EW67" s="73">
        <v>331141</v>
      </c>
      <c r="EX67" s="73">
        <v>1</v>
      </c>
      <c r="FC67" s="7">
        <v>40013</v>
      </c>
      <c r="FD67" s="7">
        <v>1</v>
      </c>
      <c r="FE67" s="7">
        <v>20100</v>
      </c>
      <c r="FF67" s="7">
        <v>1</v>
      </c>
      <c r="FG67" s="7">
        <v>20100</v>
      </c>
      <c r="FH67" s="7">
        <v>1</v>
      </c>
      <c r="FI67" s="7"/>
      <c r="FJ67" s="7"/>
      <c r="FR67" s="2">
        <v>99999</v>
      </c>
      <c r="FS67" s="2">
        <v>0</v>
      </c>
      <c r="FT67" s="2">
        <v>1000</v>
      </c>
      <c r="FU67" s="2" t="s">
        <v>400</v>
      </c>
      <c r="FV67" s="2"/>
      <c r="FW67" s="2"/>
      <c r="FX67" s="2"/>
      <c r="FY67" s="2"/>
      <c r="FZ67" s="77">
        <v>0</v>
      </c>
      <c r="GA67" s="2">
        <v>1</v>
      </c>
      <c r="GB67" s="2"/>
      <c r="GD67"/>
    </row>
    <row r="68" s="15" customFormat="1" ht="15" customHeight="1" spans="1:186">
      <c r="A68" s="7">
        <v>4040309</v>
      </c>
      <c r="B68" s="7">
        <f t="shared" ref="B68" si="167">B55</f>
        <v>1640</v>
      </c>
      <c r="C68" s="7">
        <f t="shared" si="161"/>
        <v>1</v>
      </c>
      <c r="D68" s="32" t="s">
        <v>422</v>
      </c>
      <c r="E68" s="7" t="s">
        <v>423</v>
      </c>
      <c r="F68" s="31" t="s">
        <v>239</v>
      </c>
      <c r="G68" s="7">
        <v>1</v>
      </c>
      <c r="H68" s="7" t="s">
        <v>191</v>
      </c>
      <c r="I68" s="7" t="s">
        <v>187</v>
      </c>
      <c r="J68" s="37">
        <v>1438</v>
      </c>
      <c r="K68" s="39">
        <v>1698</v>
      </c>
      <c r="L68" s="39"/>
      <c r="M68" s="29" t="s">
        <v>193</v>
      </c>
      <c r="N68" s="7">
        <f t="shared" ref="N68" si="168">N55+10</f>
        <v>40</v>
      </c>
      <c r="O68" s="7">
        <v>40</v>
      </c>
      <c r="P68" s="40">
        <f t="shared" si="103"/>
        <v>2101</v>
      </c>
      <c r="Q68" s="7"/>
      <c r="R68" s="7"/>
      <c r="S68" s="48">
        <f t="shared" si="164"/>
        <v>1</v>
      </c>
      <c r="T68" s="47" t="s">
        <v>194</v>
      </c>
      <c r="U68" s="7" t="s">
        <v>195</v>
      </c>
      <c r="V68" s="7">
        <v>0</v>
      </c>
      <c r="W68" s="7">
        <v>0</v>
      </c>
      <c r="X68" s="40">
        <v>0</v>
      </c>
      <c r="Y68" s="7"/>
      <c r="Z68" s="7"/>
      <c r="AA68" s="7"/>
      <c r="AB68" s="7" t="s">
        <v>195</v>
      </c>
      <c r="AC68" s="7">
        <v>0</v>
      </c>
      <c r="AD68" s="7" t="s">
        <v>195</v>
      </c>
      <c r="AE68" s="7" t="s">
        <v>195</v>
      </c>
      <c r="AF68" s="7" t="s">
        <v>195</v>
      </c>
      <c r="AG68" s="7" t="s">
        <v>195</v>
      </c>
      <c r="AH68" s="40">
        <v>0</v>
      </c>
      <c r="AI68" s="40">
        <v>0</v>
      </c>
      <c r="AJ68" s="40">
        <v>1</v>
      </c>
      <c r="AK68" s="40">
        <v>0</v>
      </c>
      <c r="AL68" s="40">
        <v>1</v>
      </c>
      <c r="AM68" s="40">
        <v>0</v>
      </c>
      <c r="AN68" s="28">
        <v>0</v>
      </c>
      <c r="AO68" s="28">
        <v>0</v>
      </c>
      <c r="AP68" s="7" t="s">
        <v>424</v>
      </c>
      <c r="AQ68" s="7">
        <v>1</v>
      </c>
      <c r="AR68" s="7">
        <v>161504</v>
      </c>
      <c r="AS68" s="7" t="s">
        <v>199</v>
      </c>
      <c r="AT68" s="48">
        <v>3</v>
      </c>
      <c r="AU68" s="48">
        <v>1</v>
      </c>
      <c r="AV68" s="48">
        <v>3</v>
      </c>
      <c r="AW68" s="48">
        <v>500</v>
      </c>
      <c r="AX68" s="48">
        <v>250</v>
      </c>
      <c r="AY68" s="48">
        <v>0</v>
      </c>
      <c r="AZ68" s="48">
        <v>0</v>
      </c>
      <c r="BA68" s="7"/>
      <c r="BB68" s="7"/>
      <c r="BC68" s="7"/>
      <c r="BD68" s="7"/>
      <c r="BE68" s="48">
        <v>0</v>
      </c>
      <c r="BF68" s="48">
        <v>1</v>
      </c>
      <c r="BG68" s="48">
        <f t="shared" si="138"/>
        <v>250</v>
      </c>
      <c r="BH68" s="48">
        <f t="shared" si="139"/>
        <v>250</v>
      </c>
      <c r="BI68" s="7">
        <v>0</v>
      </c>
      <c r="BJ68" s="7">
        <v>0</v>
      </c>
      <c r="BK68" s="7">
        <v>0</v>
      </c>
      <c r="BL68" s="7">
        <v>0</v>
      </c>
      <c r="BM68" s="7">
        <v>0</v>
      </c>
      <c r="BN68" s="7">
        <v>0</v>
      </c>
      <c r="BO68" s="7">
        <v>0</v>
      </c>
      <c r="BP68" s="7">
        <v>0</v>
      </c>
      <c r="BQ68" s="7">
        <v>0</v>
      </c>
      <c r="BR68" s="7">
        <v>0</v>
      </c>
      <c r="BS68" s="7">
        <v>0</v>
      </c>
      <c r="BT68" s="7">
        <v>0</v>
      </c>
      <c r="BU68" s="7">
        <v>0</v>
      </c>
      <c r="BV68" s="7">
        <v>0</v>
      </c>
      <c r="BW68" s="7">
        <v>0</v>
      </c>
      <c r="BX68" s="7">
        <v>0</v>
      </c>
      <c r="BY68" s="7">
        <v>0</v>
      </c>
      <c r="BZ68" s="7">
        <v>0</v>
      </c>
      <c r="CA68" s="7">
        <v>0</v>
      </c>
      <c r="CB68" s="7">
        <v>0</v>
      </c>
      <c r="CC68" s="7">
        <v>0</v>
      </c>
      <c r="CD68" s="7">
        <v>0</v>
      </c>
      <c r="CE68" s="7">
        <v>0</v>
      </c>
      <c r="CF68" s="7">
        <v>0</v>
      </c>
      <c r="CG68" s="7">
        <v>0</v>
      </c>
      <c r="CH68" s="7">
        <v>0</v>
      </c>
      <c r="CI68" s="7">
        <v>0</v>
      </c>
      <c r="CJ68" s="7">
        <v>0</v>
      </c>
      <c r="CK68" s="7">
        <v>0</v>
      </c>
      <c r="CL68" s="40">
        <v>0</v>
      </c>
      <c r="CM68" s="40">
        <v>0</v>
      </c>
      <c r="CN68" s="40">
        <v>0</v>
      </c>
      <c r="CO68" s="40">
        <v>0</v>
      </c>
      <c r="CP68" s="7">
        <v>0</v>
      </c>
      <c r="CQ68" s="7">
        <v>0</v>
      </c>
      <c r="CR68" s="7">
        <v>0</v>
      </c>
      <c r="CS68" s="40">
        <v>0</v>
      </c>
      <c r="CT68" s="7">
        <v>0</v>
      </c>
      <c r="CU68" s="7">
        <v>0</v>
      </c>
      <c r="CV68" s="39"/>
      <c r="CW68" s="39"/>
      <c r="CX68" s="39"/>
      <c r="CY68" s="39"/>
      <c r="CZ68" s="39"/>
      <c r="DA68" s="39"/>
      <c r="DB68" s="39"/>
      <c r="DC68" s="39"/>
      <c r="DD68" s="7">
        <v>2</v>
      </c>
      <c r="DE68" s="7">
        <v>30</v>
      </c>
      <c r="DF68" s="7">
        <v>60</v>
      </c>
      <c r="DG68" s="7"/>
      <c r="DH68" s="7">
        <v>4</v>
      </c>
      <c r="DI68" s="7">
        <v>2</v>
      </c>
      <c r="DJ68" s="7">
        <v>3</v>
      </c>
      <c r="DK68" s="7" t="s">
        <v>242</v>
      </c>
      <c r="DL68" s="7" t="s">
        <v>242</v>
      </c>
      <c r="DM68" s="7"/>
      <c r="DN68" s="7"/>
      <c r="DO68" s="7"/>
      <c r="DP68" s="7"/>
      <c r="DQ68" s="7"/>
      <c r="DR68" s="7"/>
      <c r="DS68" s="7"/>
      <c r="DT68" s="7"/>
      <c r="DU68" s="7"/>
      <c r="DV68" s="7"/>
      <c r="DW68" s="7"/>
      <c r="DX68" s="7">
        <f t="shared" si="136"/>
        <v>4040309</v>
      </c>
      <c r="DY68" s="7"/>
      <c r="DZ68" s="67">
        <v>0</v>
      </c>
      <c r="EA68" s="7"/>
      <c r="EB68" s="40"/>
      <c r="EC68" s="7"/>
      <c r="ED68" s="7" t="s">
        <v>242</v>
      </c>
      <c r="EE68" s="7" t="s">
        <v>242</v>
      </c>
      <c r="EF68" s="7">
        <v>50</v>
      </c>
      <c r="EI68" s="73">
        <v>331134</v>
      </c>
      <c r="EJ68" s="73">
        <v>1</v>
      </c>
      <c r="EK68" s="73">
        <v>331135</v>
      </c>
      <c r="EL68" s="73">
        <v>1</v>
      </c>
      <c r="EM68" s="73">
        <v>331136</v>
      </c>
      <c r="EN68" s="73">
        <v>1</v>
      </c>
      <c r="EO68" s="73">
        <v>331137</v>
      </c>
      <c r="EP68" s="73">
        <v>1</v>
      </c>
      <c r="EQ68" s="73">
        <v>331138</v>
      </c>
      <c r="ER68" s="73">
        <v>1</v>
      </c>
      <c r="ES68" s="73">
        <v>331139</v>
      </c>
      <c r="ET68" s="73">
        <v>1</v>
      </c>
      <c r="EU68" s="73">
        <v>331140</v>
      </c>
      <c r="EV68" s="73">
        <v>1</v>
      </c>
      <c r="EW68" s="73">
        <v>331141</v>
      </c>
      <c r="EX68" s="73">
        <v>1</v>
      </c>
      <c r="FC68" s="7">
        <v>40013</v>
      </c>
      <c r="FD68" s="7">
        <v>1</v>
      </c>
      <c r="FE68" s="7">
        <v>20100</v>
      </c>
      <c r="FF68" s="7">
        <v>1</v>
      </c>
      <c r="FG68" s="7">
        <v>20100</v>
      </c>
      <c r="FH68" s="7">
        <v>1</v>
      </c>
      <c r="FI68" s="7"/>
      <c r="FJ68" s="7"/>
      <c r="FR68" s="2">
        <v>99999</v>
      </c>
      <c r="FS68" s="2">
        <v>0</v>
      </c>
      <c r="FT68" s="2">
        <v>1000</v>
      </c>
      <c r="FU68" s="2" t="s">
        <v>400</v>
      </c>
      <c r="FV68" s="2"/>
      <c r="FW68" s="2"/>
      <c r="FX68" s="2"/>
      <c r="FY68" s="2"/>
      <c r="FZ68" s="77">
        <v>0</v>
      </c>
      <c r="GA68" s="2">
        <v>1</v>
      </c>
      <c r="GB68" s="2"/>
      <c r="GD68"/>
    </row>
    <row r="69" s="15" customFormat="1" ht="15" customHeight="1" spans="1:186">
      <c r="A69" s="7">
        <v>4040310</v>
      </c>
      <c r="B69" s="7">
        <f t="shared" ref="B69" si="169">B56</f>
        <v>1384</v>
      </c>
      <c r="C69" s="7">
        <f t="shared" si="161"/>
        <v>1</v>
      </c>
      <c r="D69" s="32" t="s">
        <v>425</v>
      </c>
      <c r="E69" s="7" t="s">
        <v>426</v>
      </c>
      <c r="F69" s="31" t="s">
        <v>239</v>
      </c>
      <c r="G69" s="7">
        <v>1</v>
      </c>
      <c r="H69" s="7" t="s">
        <v>191</v>
      </c>
      <c r="I69" s="7" t="s">
        <v>187</v>
      </c>
      <c r="J69" s="37">
        <v>1504</v>
      </c>
      <c r="K69" s="39">
        <v>1698</v>
      </c>
      <c r="L69" s="39"/>
      <c r="M69" s="29" t="s">
        <v>193</v>
      </c>
      <c r="N69" s="7">
        <f t="shared" ref="N69" si="170">N56+10</f>
        <v>40</v>
      </c>
      <c r="O69" s="7">
        <v>40</v>
      </c>
      <c r="P69" s="40">
        <f t="shared" si="103"/>
        <v>2101</v>
      </c>
      <c r="Q69" s="7"/>
      <c r="R69" s="7"/>
      <c r="S69" s="48">
        <f t="shared" si="164"/>
        <v>2</v>
      </c>
      <c r="T69" s="47" t="s">
        <v>194</v>
      </c>
      <c r="U69" s="7" t="s">
        <v>195</v>
      </c>
      <c r="V69" s="7">
        <v>0</v>
      </c>
      <c r="W69" s="7">
        <v>0</v>
      </c>
      <c r="X69" s="40">
        <v>0</v>
      </c>
      <c r="Y69" s="7"/>
      <c r="Z69" s="7"/>
      <c r="AA69" s="7"/>
      <c r="AB69" s="7" t="s">
        <v>195</v>
      </c>
      <c r="AC69" s="7">
        <v>0</v>
      </c>
      <c r="AD69" s="7" t="s">
        <v>195</v>
      </c>
      <c r="AE69" s="7" t="s">
        <v>195</v>
      </c>
      <c r="AF69" s="7" t="s">
        <v>195</v>
      </c>
      <c r="AG69" s="7" t="s">
        <v>195</v>
      </c>
      <c r="AH69" s="40">
        <v>0</v>
      </c>
      <c r="AI69" s="40">
        <v>0</v>
      </c>
      <c r="AJ69" s="40">
        <v>1</v>
      </c>
      <c r="AK69" s="40">
        <v>0</v>
      </c>
      <c r="AL69" s="40">
        <v>1</v>
      </c>
      <c r="AM69" s="40">
        <v>0</v>
      </c>
      <c r="AN69" s="28">
        <v>0</v>
      </c>
      <c r="AO69" s="28">
        <v>0</v>
      </c>
      <c r="AP69" s="7" t="s">
        <v>427</v>
      </c>
      <c r="AQ69" s="7">
        <v>1</v>
      </c>
      <c r="AR69" s="7">
        <v>161504</v>
      </c>
      <c r="AS69" s="53" t="s">
        <v>199</v>
      </c>
      <c r="AT69" s="48">
        <v>3</v>
      </c>
      <c r="AU69" s="48">
        <v>1</v>
      </c>
      <c r="AV69" s="48">
        <v>3</v>
      </c>
      <c r="AW69" s="48">
        <v>500</v>
      </c>
      <c r="AX69" s="48">
        <v>250</v>
      </c>
      <c r="AY69" s="48">
        <v>0</v>
      </c>
      <c r="AZ69" s="48">
        <v>0</v>
      </c>
      <c r="BA69" s="7"/>
      <c r="BB69" s="7"/>
      <c r="BC69" s="7"/>
      <c r="BD69" s="7"/>
      <c r="BE69" s="48">
        <v>0</v>
      </c>
      <c r="BF69" s="48">
        <v>1</v>
      </c>
      <c r="BG69" s="48">
        <f t="shared" si="138"/>
        <v>250</v>
      </c>
      <c r="BH69" s="48">
        <f t="shared" si="139"/>
        <v>250</v>
      </c>
      <c r="BI69" s="7">
        <v>0</v>
      </c>
      <c r="BJ69" s="7">
        <v>0</v>
      </c>
      <c r="BK69" s="7">
        <v>0</v>
      </c>
      <c r="BL69" s="7">
        <v>0</v>
      </c>
      <c r="BM69" s="7">
        <v>0</v>
      </c>
      <c r="BN69" s="7">
        <v>0</v>
      </c>
      <c r="BO69" s="7">
        <v>0</v>
      </c>
      <c r="BP69" s="7">
        <v>0</v>
      </c>
      <c r="BQ69" s="7">
        <v>0</v>
      </c>
      <c r="BR69" s="7">
        <v>0</v>
      </c>
      <c r="BS69" s="7">
        <v>0</v>
      </c>
      <c r="BT69" s="7">
        <v>0</v>
      </c>
      <c r="BU69" s="7">
        <v>0</v>
      </c>
      <c r="BV69" s="7">
        <v>0</v>
      </c>
      <c r="BW69" s="7">
        <v>0</v>
      </c>
      <c r="BX69" s="7">
        <v>0</v>
      </c>
      <c r="BY69" s="7">
        <v>0</v>
      </c>
      <c r="BZ69" s="7">
        <v>0</v>
      </c>
      <c r="CA69" s="7">
        <v>0</v>
      </c>
      <c r="CB69" s="7">
        <v>0</v>
      </c>
      <c r="CC69" s="7">
        <v>0</v>
      </c>
      <c r="CD69" s="7">
        <v>0</v>
      </c>
      <c r="CE69" s="7">
        <v>0</v>
      </c>
      <c r="CF69" s="7">
        <v>0</v>
      </c>
      <c r="CG69" s="7">
        <v>0</v>
      </c>
      <c r="CH69" s="7">
        <v>0</v>
      </c>
      <c r="CI69" s="7">
        <v>0</v>
      </c>
      <c r="CJ69" s="7">
        <v>0</v>
      </c>
      <c r="CK69" s="7">
        <v>0</v>
      </c>
      <c r="CL69" s="40">
        <v>0</v>
      </c>
      <c r="CM69" s="40">
        <v>0</v>
      </c>
      <c r="CN69" s="40">
        <v>0</v>
      </c>
      <c r="CO69" s="40">
        <v>0</v>
      </c>
      <c r="CP69" s="7">
        <v>0</v>
      </c>
      <c r="CQ69" s="7">
        <v>0</v>
      </c>
      <c r="CR69" s="7">
        <v>0</v>
      </c>
      <c r="CS69" s="40">
        <v>0</v>
      </c>
      <c r="CT69" s="7">
        <v>0</v>
      </c>
      <c r="CU69" s="7">
        <v>0</v>
      </c>
      <c r="CV69" s="39"/>
      <c r="CW69" s="39"/>
      <c r="CX69" s="39"/>
      <c r="CY69" s="39"/>
      <c r="CZ69" s="39"/>
      <c r="DA69" s="39"/>
      <c r="DB69" s="39"/>
      <c r="DC69" s="39"/>
      <c r="DD69" s="7">
        <v>2</v>
      </c>
      <c r="DE69" s="7">
        <v>30</v>
      </c>
      <c r="DF69" s="7">
        <v>60</v>
      </c>
      <c r="DG69" s="7"/>
      <c r="DH69" s="7">
        <v>4</v>
      </c>
      <c r="DI69" s="7">
        <v>2</v>
      </c>
      <c r="DJ69" s="7">
        <v>3</v>
      </c>
      <c r="DK69" s="7" t="s">
        <v>242</v>
      </c>
      <c r="DL69" s="7" t="s">
        <v>242</v>
      </c>
      <c r="DM69" s="7"/>
      <c r="DN69" s="7"/>
      <c r="DO69" s="7"/>
      <c r="DP69" s="7"/>
      <c r="DQ69" s="7"/>
      <c r="DR69" s="7"/>
      <c r="DS69" s="7"/>
      <c r="DT69" s="7"/>
      <c r="DU69" s="7"/>
      <c r="DV69" s="7"/>
      <c r="DW69" s="7"/>
      <c r="DX69" s="7">
        <f t="shared" si="136"/>
        <v>4040310</v>
      </c>
      <c r="DY69" s="7"/>
      <c r="DZ69" s="67">
        <v>0</v>
      </c>
      <c r="EA69" s="7"/>
      <c r="EB69" s="40"/>
      <c r="EC69" s="7"/>
      <c r="ED69" s="7" t="s">
        <v>242</v>
      </c>
      <c r="EE69" s="7" t="s">
        <v>242</v>
      </c>
      <c r="EF69" s="7">
        <v>50</v>
      </c>
      <c r="EI69" s="73">
        <v>331134</v>
      </c>
      <c r="EJ69" s="73">
        <v>1</v>
      </c>
      <c r="EK69" s="73">
        <v>331135</v>
      </c>
      <c r="EL69" s="73">
        <v>1</v>
      </c>
      <c r="EM69" s="73">
        <v>331136</v>
      </c>
      <c r="EN69" s="73">
        <v>1</v>
      </c>
      <c r="EO69" s="73">
        <v>331137</v>
      </c>
      <c r="EP69" s="73">
        <v>1</v>
      </c>
      <c r="EQ69" s="73">
        <v>331138</v>
      </c>
      <c r="ER69" s="73">
        <v>1</v>
      </c>
      <c r="ES69" s="73">
        <v>331139</v>
      </c>
      <c r="ET69" s="73">
        <v>1</v>
      </c>
      <c r="EU69" s="73">
        <v>331140</v>
      </c>
      <c r="EV69" s="73">
        <v>1</v>
      </c>
      <c r="EW69" s="73">
        <v>331141</v>
      </c>
      <c r="EX69" s="73">
        <v>1</v>
      </c>
      <c r="FC69" s="7">
        <v>40013</v>
      </c>
      <c r="FD69" s="7">
        <v>1</v>
      </c>
      <c r="FE69" s="7">
        <v>20100</v>
      </c>
      <c r="FF69" s="7">
        <v>1</v>
      </c>
      <c r="FG69" s="7">
        <v>20100</v>
      </c>
      <c r="FH69" s="7">
        <v>1</v>
      </c>
      <c r="FI69" s="7"/>
      <c r="FJ69" s="7"/>
      <c r="FR69" s="2">
        <v>99999</v>
      </c>
      <c r="FS69" s="2">
        <v>0</v>
      </c>
      <c r="FT69" s="2">
        <v>1000</v>
      </c>
      <c r="FU69" s="2" t="s">
        <v>400</v>
      </c>
      <c r="FV69" s="2"/>
      <c r="FW69" s="2"/>
      <c r="FX69" s="2"/>
      <c r="FY69" s="2"/>
      <c r="FZ69" s="77">
        <v>0</v>
      </c>
      <c r="GA69" s="2">
        <v>1</v>
      </c>
      <c r="GB69" s="2"/>
      <c r="GD69"/>
    </row>
    <row r="70" s="15" customFormat="1" ht="15" customHeight="1" spans="1:186">
      <c r="A70" s="7">
        <v>4040411</v>
      </c>
      <c r="B70" s="7">
        <f t="shared" ref="B70" si="171">B57</f>
        <v>40</v>
      </c>
      <c r="C70" s="7">
        <f t="shared" si="161"/>
        <v>2</v>
      </c>
      <c r="D70" s="32" t="s">
        <v>428</v>
      </c>
      <c r="E70" s="7" t="s">
        <v>429</v>
      </c>
      <c r="F70" s="31" t="s">
        <v>239</v>
      </c>
      <c r="G70" s="7">
        <v>1</v>
      </c>
      <c r="H70" s="7" t="s">
        <v>191</v>
      </c>
      <c r="I70" s="7" t="s">
        <v>187</v>
      </c>
      <c r="J70" s="37">
        <v>1471</v>
      </c>
      <c r="K70" s="39">
        <v>1434</v>
      </c>
      <c r="L70" s="39"/>
      <c r="M70" s="29" t="s">
        <v>193</v>
      </c>
      <c r="N70" s="7">
        <f t="shared" ref="N70" si="172">N57+10</f>
        <v>40</v>
      </c>
      <c r="O70" s="7">
        <v>40</v>
      </c>
      <c r="P70" s="40">
        <f t="shared" si="103"/>
        <v>2201</v>
      </c>
      <c r="Q70" s="7"/>
      <c r="R70" s="7"/>
      <c r="S70" s="48">
        <f t="shared" si="164"/>
        <v>0</v>
      </c>
      <c r="T70" s="47" t="s">
        <v>194</v>
      </c>
      <c r="U70" s="7" t="s">
        <v>195</v>
      </c>
      <c r="V70" s="7">
        <v>0</v>
      </c>
      <c r="W70" s="7">
        <v>0</v>
      </c>
      <c r="X70" s="40">
        <v>0</v>
      </c>
      <c r="Y70" s="7"/>
      <c r="Z70" s="7"/>
      <c r="AA70" s="7"/>
      <c r="AB70" s="7" t="s">
        <v>195</v>
      </c>
      <c r="AC70" s="7">
        <v>0</v>
      </c>
      <c r="AD70" s="7" t="s">
        <v>195</v>
      </c>
      <c r="AE70" s="7" t="s">
        <v>195</v>
      </c>
      <c r="AF70" s="7" t="s">
        <v>195</v>
      </c>
      <c r="AG70" s="7" t="s">
        <v>195</v>
      </c>
      <c r="AH70" s="40">
        <v>0</v>
      </c>
      <c r="AI70" s="40">
        <v>0</v>
      </c>
      <c r="AJ70" s="40">
        <v>1</v>
      </c>
      <c r="AK70" s="40">
        <v>0</v>
      </c>
      <c r="AL70" s="40">
        <v>1</v>
      </c>
      <c r="AM70" s="40">
        <v>0</v>
      </c>
      <c r="AN70" s="28">
        <v>0</v>
      </c>
      <c r="AO70" s="28">
        <v>0</v>
      </c>
      <c r="AP70" s="7" t="s">
        <v>430</v>
      </c>
      <c r="AQ70" s="7">
        <v>1</v>
      </c>
      <c r="AR70" s="7">
        <v>161504</v>
      </c>
      <c r="AS70" s="53" t="s">
        <v>199</v>
      </c>
      <c r="AT70" s="48">
        <v>3</v>
      </c>
      <c r="AU70" s="48">
        <v>1</v>
      </c>
      <c r="AV70" s="48">
        <v>3</v>
      </c>
      <c r="AW70" s="48">
        <v>500</v>
      </c>
      <c r="AX70" s="48">
        <v>250</v>
      </c>
      <c r="AY70" s="48">
        <v>0</v>
      </c>
      <c r="AZ70" s="48">
        <v>0</v>
      </c>
      <c r="BA70" s="7"/>
      <c r="BB70" s="7"/>
      <c r="BC70" s="7"/>
      <c r="BD70" s="7"/>
      <c r="BE70" s="48">
        <v>0</v>
      </c>
      <c r="BF70" s="48">
        <v>1</v>
      </c>
      <c r="BG70" s="48">
        <f t="shared" si="138"/>
        <v>250</v>
      </c>
      <c r="BH70" s="48">
        <f t="shared" si="139"/>
        <v>250</v>
      </c>
      <c r="BI70" s="7">
        <v>0</v>
      </c>
      <c r="BJ70" s="7">
        <v>0</v>
      </c>
      <c r="BK70" s="7">
        <v>0</v>
      </c>
      <c r="BL70" s="7">
        <v>0</v>
      </c>
      <c r="BM70" s="7">
        <v>0</v>
      </c>
      <c r="BN70" s="7">
        <v>0</v>
      </c>
      <c r="BO70" s="7">
        <v>0</v>
      </c>
      <c r="BP70" s="7">
        <v>0</v>
      </c>
      <c r="BQ70" s="7">
        <v>0</v>
      </c>
      <c r="BR70" s="7">
        <v>0</v>
      </c>
      <c r="BS70" s="7">
        <v>0</v>
      </c>
      <c r="BT70" s="7">
        <v>0</v>
      </c>
      <c r="BU70" s="7">
        <v>0</v>
      </c>
      <c r="BV70" s="7">
        <v>0</v>
      </c>
      <c r="BW70" s="7">
        <v>0</v>
      </c>
      <c r="BX70" s="7">
        <v>0</v>
      </c>
      <c r="BY70" s="7">
        <v>0</v>
      </c>
      <c r="BZ70" s="7">
        <v>0</v>
      </c>
      <c r="CA70" s="7">
        <v>0</v>
      </c>
      <c r="CB70" s="7">
        <v>0</v>
      </c>
      <c r="CC70" s="7">
        <v>0</v>
      </c>
      <c r="CD70" s="7">
        <v>0</v>
      </c>
      <c r="CE70" s="7">
        <v>0</v>
      </c>
      <c r="CF70" s="7">
        <v>0</v>
      </c>
      <c r="CG70" s="7">
        <v>0</v>
      </c>
      <c r="CH70" s="7">
        <v>0</v>
      </c>
      <c r="CI70" s="7">
        <v>0</v>
      </c>
      <c r="CJ70" s="7">
        <v>0</v>
      </c>
      <c r="CK70" s="7">
        <v>0</v>
      </c>
      <c r="CL70" s="40">
        <v>0</v>
      </c>
      <c r="CM70" s="40">
        <v>0</v>
      </c>
      <c r="CN70" s="40">
        <v>0</v>
      </c>
      <c r="CO70" s="40">
        <v>0</v>
      </c>
      <c r="CP70" s="7">
        <v>0</v>
      </c>
      <c r="CQ70" s="7">
        <v>0</v>
      </c>
      <c r="CR70" s="7">
        <v>0</v>
      </c>
      <c r="CS70" s="40">
        <v>0</v>
      </c>
      <c r="CT70" s="7">
        <v>0</v>
      </c>
      <c r="CU70" s="7">
        <v>0</v>
      </c>
      <c r="CV70" s="39"/>
      <c r="CW70" s="39"/>
      <c r="CX70" s="39"/>
      <c r="CY70" s="39"/>
      <c r="CZ70" s="39"/>
      <c r="DA70" s="39"/>
      <c r="DB70" s="39"/>
      <c r="DC70" s="39"/>
      <c r="DD70" s="7">
        <v>2</v>
      </c>
      <c r="DE70" s="7">
        <v>30</v>
      </c>
      <c r="DF70" s="7">
        <v>60</v>
      </c>
      <c r="DG70" s="7"/>
      <c r="DH70" s="7">
        <v>4</v>
      </c>
      <c r="DI70" s="7">
        <v>4</v>
      </c>
      <c r="DJ70" s="7">
        <v>5</v>
      </c>
      <c r="DK70" s="7" t="s">
        <v>242</v>
      </c>
      <c r="DL70" s="7" t="s">
        <v>242</v>
      </c>
      <c r="DM70" s="7"/>
      <c r="DN70" s="7"/>
      <c r="DO70" s="7"/>
      <c r="DP70" s="7"/>
      <c r="DQ70" s="7"/>
      <c r="DR70" s="7"/>
      <c r="DS70" s="7"/>
      <c r="DT70" s="7"/>
      <c r="DU70" s="7"/>
      <c r="DV70" s="7"/>
      <c r="DW70" s="7"/>
      <c r="DX70" s="7">
        <f t="shared" si="136"/>
        <v>4040411</v>
      </c>
      <c r="DY70" s="7"/>
      <c r="DZ70" s="67">
        <v>0</v>
      </c>
      <c r="EA70" s="7"/>
      <c r="EB70" s="40"/>
      <c r="EC70" s="7"/>
      <c r="ED70" s="7" t="s">
        <v>242</v>
      </c>
      <c r="EE70" s="7" t="s">
        <v>242</v>
      </c>
      <c r="EF70" s="7">
        <v>50</v>
      </c>
      <c r="EI70" s="73">
        <v>331164</v>
      </c>
      <c r="EJ70" s="73">
        <v>1</v>
      </c>
      <c r="EK70" s="73">
        <v>331165</v>
      </c>
      <c r="EL70" s="73">
        <v>1</v>
      </c>
      <c r="EM70" s="73">
        <v>331166</v>
      </c>
      <c r="EN70" s="73">
        <v>1</v>
      </c>
      <c r="EO70" s="73">
        <v>331167</v>
      </c>
      <c r="EP70" s="73">
        <v>1</v>
      </c>
      <c r="EQ70" s="73">
        <v>331168</v>
      </c>
      <c r="ER70" s="73">
        <v>1</v>
      </c>
      <c r="ES70" s="73">
        <v>331169</v>
      </c>
      <c r="ET70" s="73">
        <v>1</v>
      </c>
      <c r="EU70" s="73">
        <v>331170</v>
      </c>
      <c r="EV70" s="73">
        <v>1</v>
      </c>
      <c r="EW70" s="73">
        <v>331171</v>
      </c>
      <c r="EX70" s="73">
        <v>1</v>
      </c>
      <c r="FC70" s="7">
        <v>40013</v>
      </c>
      <c r="FD70" s="7">
        <v>1</v>
      </c>
      <c r="FE70" s="7">
        <v>20100</v>
      </c>
      <c r="FF70" s="7">
        <v>1</v>
      </c>
      <c r="FG70" s="7">
        <v>20100</v>
      </c>
      <c r="FH70" s="7">
        <v>1</v>
      </c>
      <c r="FI70" s="7"/>
      <c r="FJ70" s="7"/>
      <c r="FR70" s="2">
        <v>99999</v>
      </c>
      <c r="FS70" s="2">
        <v>0</v>
      </c>
      <c r="FT70" s="2">
        <v>1000</v>
      </c>
      <c r="FU70" s="2" t="s">
        <v>400</v>
      </c>
      <c r="FV70" s="2"/>
      <c r="FW70" s="2"/>
      <c r="FX70" s="2"/>
      <c r="FY70" s="2"/>
      <c r="FZ70" s="77">
        <v>0</v>
      </c>
      <c r="GA70" s="2">
        <v>1</v>
      </c>
      <c r="GB70" s="2"/>
      <c r="GD70"/>
    </row>
    <row r="71" s="15" customFormat="1" ht="15" customHeight="1" spans="1:186">
      <c r="A71" s="7">
        <v>4040512</v>
      </c>
      <c r="B71" s="7">
        <f t="shared" ref="B71" si="173">B58</f>
        <v>72</v>
      </c>
      <c r="C71" s="7">
        <f t="shared" si="161"/>
        <v>4</v>
      </c>
      <c r="D71" s="32" t="s">
        <v>431</v>
      </c>
      <c r="E71" s="7" t="s">
        <v>432</v>
      </c>
      <c r="F71" s="31" t="s">
        <v>239</v>
      </c>
      <c r="G71" s="7">
        <v>1</v>
      </c>
      <c r="H71" s="7" t="s">
        <v>191</v>
      </c>
      <c r="I71" s="7" t="s">
        <v>187</v>
      </c>
      <c r="J71" s="37">
        <v>1482</v>
      </c>
      <c r="K71" s="39">
        <v>1435</v>
      </c>
      <c r="L71" s="39"/>
      <c r="M71" s="29" t="s">
        <v>193</v>
      </c>
      <c r="N71" s="7">
        <f t="shared" ref="N71" si="174">N58+10</f>
        <v>40</v>
      </c>
      <c r="O71" s="7">
        <v>40</v>
      </c>
      <c r="P71" s="40">
        <f t="shared" si="103"/>
        <v>2401</v>
      </c>
      <c r="Q71" s="7"/>
      <c r="R71" s="7"/>
      <c r="S71" s="48">
        <f t="shared" si="164"/>
        <v>0</v>
      </c>
      <c r="T71" s="47" t="s">
        <v>194</v>
      </c>
      <c r="U71" s="7" t="s">
        <v>195</v>
      </c>
      <c r="V71" s="7">
        <v>0</v>
      </c>
      <c r="W71" s="7">
        <v>0</v>
      </c>
      <c r="X71" s="40">
        <v>0</v>
      </c>
      <c r="Y71" s="7"/>
      <c r="Z71" s="7"/>
      <c r="AA71" s="7"/>
      <c r="AB71" s="7" t="s">
        <v>195</v>
      </c>
      <c r="AC71" s="7">
        <v>0</v>
      </c>
      <c r="AD71" s="7" t="s">
        <v>195</v>
      </c>
      <c r="AE71" s="7" t="s">
        <v>195</v>
      </c>
      <c r="AF71" s="7" t="s">
        <v>195</v>
      </c>
      <c r="AG71" s="7" t="s">
        <v>195</v>
      </c>
      <c r="AH71" s="40">
        <v>0</v>
      </c>
      <c r="AI71" s="40">
        <v>0</v>
      </c>
      <c r="AJ71" s="40">
        <v>1</v>
      </c>
      <c r="AK71" s="40">
        <v>0</v>
      </c>
      <c r="AL71" s="40">
        <v>1</v>
      </c>
      <c r="AM71" s="40">
        <v>0</v>
      </c>
      <c r="AN71" s="28">
        <v>0</v>
      </c>
      <c r="AO71" s="28">
        <v>0</v>
      </c>
      <c r="AP71" s="53" t="s">
        <v>433</v>
      </c>
      <c r="AQ71" s="7">
        <v>1</v>
      </c>
      <c r="AR71" s="7">
        <v>161504</v>
      </c>
      <c r="AS71" s="7" t="s">
        <v>199</v>
      </c>
      <c r="AT71" s="48">
        <v>3</v>
      </c>
      <c r="AU71" s="48">
        <v>1</v>
      </c>
      <c r="AV71" s="48">
        <v>3</v>
      </c>
      <c r="AW71" s="48">
        <v>500</v>
      </c>
      <c r="AX71" s="48">
        <v>250</v>
      </c>
      <c r="AY71" s="48">
        <v>0</v>
      </c>
      <c r="AZ71" s="48">
        <v>0</v>
      </c>
      <c r="BA71" s="7"/>
      <c r="BB71" s="7"/>
      <c r="BC71" s="7"/>
      <c r="BD71" s="7"/>
      <c r="BE71" s="48">
        <v>0</v>
      </c>
      <c r="BF71" s="48">
        <v>1</v>
      </c>
      <c r="BG71" s="48">
        <f t="shared" si="138"/>
        <v>250</v>
      </c>
      <c r="BH71" s="48">
        <f t="shared" si="139"/>
        <v>250</v>
      </c>
      <c r="BI71" s="7">
        <v>0</v>
      </c>
      <c r="BJ71" s="7">
        <v>0</v>
      </c>
      <c r="BK71" s="7">
        <v>0</v>
      </c>
      <c r="BL71" s="7">
        <v>0</v>
      </c>
      <c r="BM71" s="7">
        <v>0</v>
      </c>
      <c r="BN71" s="7">
        <v>0</v>
      </c>
      <c r="BO71" s="7">
        <v>0</v>
      </c>
      <c r="BP71" s="7">
        <v>0</v>
      </c>
      <c r="BQ71" s="7">
        <v>0</v>
      </c>
      <c r="BR71" s="7">
        <v>0</v>
      </c>
      <c r="BS71" s="7">
        <v>0</v>
      </c>
      <c r="BT71" s="7">
        <v>0</v>
      </c>
      <c r="BU71" s="7">
        <v>0</v>
      </c>
      <c r="BV71" s="7">
        <v>0</v>
      </c>
      <c r="BW71" s="7">
        <v>0</v>
      </c>
      <c r="BX71" s="7">
        <v>0</v>
      </c>
      <c r="BY71" s="7">
        <v>0</v>
      </c>
      <c r="BZ71" s="7">
        <v>0</v>
      </c>
      <c r="CA71" s="7">
        <v>0</v>
      </c>
      <c r="CB71" s="7">
        <v>0</v>
      </c>
      <c r="CC71" s="7">
        <v>0</v>
      </c>
      <c r="CD71" s="7">
        <v>0</v>
      </c>
      <c r="CE71" s="7">
        <v>0</v>
      </c>
      <c r="CF71" s="7">
        <v>0</v>
      </c>
      <c r="CG71" s="7">
        <v>0</v>
      </c>
      <c r="CH71" s="7">
        <v>0</v>
      </c>
      <c r="CI71" s="7">
        <v>0</v>
      </c>
      <c r="CJ71" s="7">
        <v>0</v>
      </c>
      <c r="CK71" s="7">
        <v>0</v>
      </c>
      <c r="CL71" s="40">
        <v>0</v>
      </c>
      <c r="CM71" s="40">
        <v>0</v>
      </c>
      <c r="CN71" s="40">
        <v>0</v>
      </c>
      <c r="CO71" s="40">
        <v>0</v>
      </c>
      <c r="CP71" s="7">
        <v>0</v>
      </c>
      <c r="CQ71" s="7">
        <v>0</v>
      </c>
      <c r="CR71" s="7">
        <v>0</v>
      </c>
      <c r="CS71" s="40">
        <v>0</v>
      </c>
      <c r="CT71" s="7">
        <v>0</v>
      </c>
      <c r="CU71" s="7">
        <v>0</v>
      </c>
      <c r="CV71" s="39"/>
      <c r="CW71" s="39"/>
      <c r="CX71" s="39"/>
      <c r="CY71" s="39"/>
      <c r="CZ71" s="39"/>
      <c r="DA71" s="39"/>
      <c r="DB71" s="39"/>
      <c r="DC71" s="39"/>
      <c r="DD71" s="7">
        <v>2</v>
      </c>
      <c r="DE71" s="7">
        <v>30</v>
      </c>
      <c r="DF71" s="7">
        <v>60</v>
      </c>
      <c r="DG71" s="7"/>
      <c r="DH71" s="7">
        <v>4</v>
      </c>
      <c r="DI71" s="7">
        <v>1</v>
      </c>
      <c r="DJ71" s="7">
        <v>6</v>
      </c>
      <c r="DK71" s="7">
        <v>9</v>
      </c>
      <c r="DL71" s="7" t="s">
        <v>242</v>
      </c>
      <c r="DM71" s="7"/>
      <c r="DN71" s="7"/>
      <c r="DO71" s="7"/>
      <c r="DP71" s="7"/>
      <c r="DQ71" s="7"/>
      <c r="DR71" s="7"/>
      <c r="DS71" s="7"/>
      <c r="DT71" s="7"/>
      <c r="DU71" s="7"/>
      <c r="DV71" s="7"/>
      <c r="DW71" s="7"/>
      <c r="DX71" s="7">
        <f t="shared" si="136"/>
        <v>4040512</v>
      </c>
      <c r="DY71" s="7"/>
      <c r="DZ71" s="67">
        <v>0</v>
      </c>
      <c r="EA71" s="7"/>
      <c r="EB71" s="40"/>
      <c r="EC71" s="7"/>
      <c r="ED71" s="7" t="s">
        <v>242</v>
      </c>
      <c r="EE71" s="7" t="s">
        <v>242</v>
      </c>
      <c r="EF71" s="7">
        <v>50</v>
      </c>
      <c r="EI71" s="73">
        <v>331164</v>
      </c>
      <c r="EJ71" s="73">
        <v>1</v>
      </c>
      <c r="EK71" s="73">
        <v>331165</v>
      </c>
      <c r="EL71" s="73">
        <v>1</v>
      </c>
      <c r="EM71" s="73">
        <v>331166</v>
      </c>
      <c r="EN71" s="73">
        <v>1</v>
      </c>
      <c r="EO71" s="73">
        <v>331167</v>
      </c>
      <c r="EP71" s="73">
        <v>1</v>
      </c>
      <c r="EQ71" s="73">
        <v>331168</v>
      </c>
      <c r="ER71" s="73">
        <v>1</v>
      </c>
      <c r="ES71" s="73">
        <v>331169</v>
      </c>
      <c r="ET71" s="73">
        <v>1</v>
      </c>
      <c r="EU71" s="73">
        <v>331170</v>
      </c>
      <c r="EV71" s="73">
        <v>1</v>
      </c>
      <c r="EW71" s="73">
        <v>331171</v>
      </c>
      <c r="EX71" s="73">
        <v>1</v>
      </c>
      <c r="FC71" s="7">
        <v>40013</v>
      </c>
      <c r="FD71" s="7">
        <v>1</v>
      </c>
      <c r="FE71" s="7">
        <v>20100</v>
      </c>
      <c r="FF71" s="7">
        <v>1</v>
      </c>
      <c r="FG71" s="7">
        <v>20100</v>
      </c>
      <c r="FH71" s="7">
        <v>1</v>
      </c>
      <c r="FI71" s="7"/>
      <c r="FJ71" s="7"/>
      <c r="FR71" s="2">
        <v>99999</v>
      </c>
      <c r="FS71" s="2">
        <v>0</v>
      </c>
      <c r="FT71" s="2">
        <v>1000</v>
      </c>
      <c r="FU71" s="2" t="s">
        <v>400</v>
      </c>
      <c r="FV71" s="2"/>
      <c r="FW71" s="2"/>
      <c r="FX71" s="2"/>
      <c r="FY71" s="2"/>
      <c r="FZ71" s="77">
        <v>0</v>
      </c>
      <c r="GA71" s="2">
        <v>1</v>
      </c>
      <c r="GB71" s="2"/>
      <c r="GD71"/>
    </row>
    <row r="72" s="15" customFormat="1" ht="15" customHeight="1" spans="1:186">
      <c r="A72" s="7">
        <v>4040613</v>
      </c>
      <c r="B72" s="7">
        <f t="shared" ref="B72" si="175">B59</f>
        <v>88</v>
      </c>
      <c r="C72" s="7">
        <f t="shared" si="161"/>
        <v>5</v>
      </c>
      <c r="D72" s="32" t="s">
        <v>434</v>
      </c>
      <c r="E72" s="7" t="s">
        <v>435</v>
      </c>
      <c r="F72" s="31" t="s">
        <v>239</v>
      </c>
      <c r="G72" s="7">
        <v>1</v>
      </c>
      <c r="H72" s="7" t="s">
        <v>191</v>
      </c>
      <c r="I72" s="7" t="s">
        <v>187</v>
      </c>
      <c r="J72" s="37">
        <v>1493</v>
      </c>
      <c r="K72" s="39">
        <v>1429</v>
      </c>
      <c r="L72" s="39"/>
      <c r="M72" s="29" t="s">
        <v>193</v>
      </c>
      <c r="N72" s="7">
        <f t="shared" ref="N72" si="176">N59+10</f>
        <v>40</v>
      </c>
      <c r="O72" s="7">
        <v>40</v>
      </c>
      <c r="P72" s="40">
        <f t="shared" si="103"/>
        <v>2501</v>
      </c>
      <c r="Q72" s="7"/>
      <c r="R72" s="7"/>
      <c r="S72" s="48">
        <f t="shared" si="164"/>
        <v>0</v>
      </c>
      <c r="T72" s="47" t="s">
        <v>194</v>
      </c>
      <c r="U72" s="7" t="s">
        <v>195</v>
      </c>
      <c r="V72" s="7">
        <v>0</v>
      </c>
      <c r="W72" s="7">
        <v>0</v>
      </c>
      <c r="X72" s="40">
        <v>0</v>
      </c>
      <c r="Y72" s="7"/>
      <c r="Z72" s="7"/>
      <c r="AA72" s="7"/>
      <c r="AB72" s="7" t="s">
        <v>195</v>
      </c>
      <c r="AC72" s="7">
        <v>0</v>
      </c>
      <c r="AD72" s="7" t="s">
        <v>195</v>
      </c>
      <c r="AE72" s="7" t="s">
        <v>195</v>
      </c>
      <c r="AF72" s="7" t="s">
        <v>195</v>
      </c>
      <c r="AG72" s="7" t="s">
        <v>195</v>
      </c>
      <c r="AH72" s="40">
        <v>0</v>
      </c>
      <c r="AI72" s="40">
        <v>0</v>
      </c>
      <c r="AJ72" s="40">
        <v>1</v>
      </c>
      <c r="AK72" s="40">
        <v>0</v>
      </c>
      <c r="AL72" s="40">
        <v>1</v>
      </c>
      <c r="AM72" s="40">
        <v>0</v>
      </c>
      <c r="AN72" s="28">
        <v>0</v>
      </c>
      <c r="AO72" s="28">
        <v>0</v>
      </c>
      <c r="AP72" s="7" t="s">
        <v>436</v>
      </c>
      <c r="AQ72" s="7">
        <v>1</v>
      </c>
      <c r="AR72" s="7">
        <v>161504</v>
      </c>
      <c r="AS72" s="7" t="s">
        <v>199</v>
      </c>
      <c r="AT72" s="48">
        <v>3</v>
      </c>
      <c r="AU72" s="48">
        <v>1</v>
      </c>
      <c r="AV72" s="48">
        <v>3</v>
      </c>
      <c r="AW72" s="48">
        <v>500</v>
      </c>
      <c r="AX72" s="48">
        <v>250</v>
      </c>
      <c r="AY72" s="48">
        <v>0</v>
      </c>
      <c r="AZ72" s="48">
        <v>0</v>
      </c>
      <c r="BA72" s="7"/>
      <c r="BB72" s="7"/>
      <c r="BC72" s="7"/>
      <c r="BD72" s="7"/>
      <c r="BE72" s="48">
        <v>0</v>
      </c>
      <c r="BF72" s="48">
        <v>1</v>
      </c>
      <c r="BG72" s="48">
        <f t="shared" si="138"/>
        <v>250</v>
      </c>
      <c r="BH72" s="48">
        <f t="shared" si="139"/>
        <v>250</v>
      </c>
      <c r="BI72" s="7">
        <v>0</v>
      </c>
      <c r="BJ72" s="7">
        <v>0</v>
      </c>
      <c r="BK72" s="7">
        <v>0</v>
      </c>
      <c r="BL72" s="7">
        <v>0</v>
      </c>
      <c r="BM72" s="7">
        <v>0</v>
      </c>
      <c r="BN72" s="7">
        <v>0</v>
      </c>
      <c r="BO72" s="7">
        <v>0</v>
      </c>
      <c r="BP72" s="7">
        <v>0</v>
      </c>
      <c r="BQ72" s="7">
        <v>0</v>
      </c>
      <c r="BR72" s="7">
        <v>0</v>
      </c>
      <c r="BS72" s="7">
        <v>0</v>
      </c>
      <c r="BT72" s="7">
        <v>0</v>
      </c>
      <c r="BU72" s="7">
        <v>0</v>
      </c>
      <c r="BV72" s="7">
        <v>0</v>
      </c>
      <c r="BW72" s="7">
        <v>0</v>
      </c>
      <c r="BX72" s="7">
        <v>0</v>
      </c>
      <c r="BY72" s="7">
        <v>0</v>
      </c>
      <c r="BZ72" s="7">
        <v>0</v>
      </c>
      <c r="CA72" s="7">
        <v>0</v>
      </c>
      <c r="CB72" s="7">
        <v>0</v>
      </c>
      <c r="CC72" s="7">
        <v>0</v>
      </c>
      <c r="CD72" s="7">
        <v>0</v>
      </c>
      <c r="CE72" s="7">
        <v>0</v>
      </c>
      <c r="CF72" s="7">
        <v>0</v>
      </c>
      <c r="CG72" s="7">
        <v>0</v>
      </c>
      <c r="CH72" s="7">
        <v>0</v>
      </c>
      <c r="CI72" s="7">
        <v>0</v>
      </c>
      <c r="CJ72" s="7">
        <v>0</v>
      </c>
      <c r="CK72" s="7">
        <v>0</v>
      </c>
      <c r="CL72" s="40">
        <v>0</v>
      </c>
      <c r="CM72" s="40">
        <v>0</v>
      </c>
      <c r="CN72" s="40">
        <v>0</v>
      </c>
      <c r="CO72" s="40">
        <v>0</v>
      </c>
      <c r="CP72" s="7">
        <v>0</v>
      </c>
      <c r="CQ72" s="7">
        <v>0</v>
      </c>
      <c r="CR72" s="7">
        <v>0</v>
      </c>
      <c r="CS72" s="40">
        <v>0</v>
      </c>
      <c r="CT72" s="7">
        <v>0</v>
      </c>
      <c r="CU72" s="7">
        <v>0</v>
      </c>
      <c r="CV72" s="39"/>
      <c r="CW72" s="39"/>
      <c r="CX72" s="39"/>
      <c r="CY72" s="39"/>
      <c r="CZ72" s="39"/>
      <c r="DA72" s="39"/>
      <c r="DB72" s="39"/>
      <c r="DC72" s="39"/>
      <c r="DD72" s="7">
        <v>2</v>
      </c>
      <c r="DE72" s="7">
        <v>30</v>
      </c>
      <c r="DF72" s="7">
        <v>60</v>
      </c>
      <c r="DG72" s="7"/>
      <c r="DH72" s="7">
        <v>4</v>
      </c>
      <c r="DI72" s="7">
        <v>6</v>
      </c>
      <c r="DJ72" s="7">
        <v>9</v>
      </c>
      <c r="DK72" s="7" t="s">
        <v>242</v>
      </c>
      <c r="DL72" s="7" t="s">
        <v>242</v>
      </c>
      <c r="DM72" s="7"/>
      <c r="DN72" s="7"/>
      <c r="DO72" s="7"/>
      <c r="DP72" s="7"/>
      <c r="DQ72" s="7"/>
      <c r="DR72" s="7"/>
      <c r="DS72" s="7"/>
      <c r="DT72" s="7"/>
      <c r="DU72" s="7"/>
      <c r="DV72" s="7"/>
      <c r="DW72" s="7"/>
      <c r="DX72" s="7">
        <f t="shared" ref="DX72" si="177">A72</f>
        <v>4040613</v>
      </c>
      <c r="DY72" s="7"/>
      <c r="DZ72" s="67">
        <v>0</v>
      </c>
      <c r="EA72" s="7"/>
      <c r="EB72" s="40"/>
      <c r="EC72" s="7"/>
      <c r="ED72" s="7" t="s">
        <v>242</v>
      </c>
      <c r="EE72" s="7" t="s">
        <v>242</v>
      </c>
      <c r="EF72" s="7">
        <v>50</v>
      </c>
      <c r="EI72" s="73">
        <v>331164</v>
      </c>
      <c r="EJ72" s="73">
        <v>1</v>
      </c>
      <c r="EK72" s="73">
        <v>331165</v>
      </c>
      <c r="EL72" s="73">
        <v>1</v>
      </c>
      <c r="EM72" s="73">
        <v>331166</v>
      </c>
      <c r="EN72" s="73">
        <v>1</v>
      </c>
      <c r="EO72" s="73">
        <v>331167</v>
      </c>
      <c r="EP72" s="73">
        <v>1</v>
      </c>
      <c r="EQ72" s="73">
        <v>331168</v>
      </c>
      <c r="ER72" s="73">
        <v>1</v>
      </c>
      <c r="ES72" s="73">
        <v>331169</v>
      </c>
      <c r="ET72" s="73">
        <v>1</v>
      </c>
      <c r="EU72" s="73">
        <v>331170</v>
      </c>
      <c r="EV72" s="73">
        <v>1</v>
      </c>
      <c r="EW72" s="73">
        <v>331171</v>
      </c>
      <c r="EX72" s="73">
        <v>1</v>
      </c>
      <c r="FC72" s="7">
        <v>40013</v>
      </c>
      <c r="FD72" s="7">
        <v>1</v>
      </c>
      <c r="FE72" s="7">
        <v>20100</v>
      </c>
      <c r="FF72" s="7">
        <v>1</v>
      </c>
      <c r="FG72" s="7">
        <v>20100</v>
      </c>
      <c r="FH72" s="7">
        <v>1</v>
      </c>
      <c r="FI72" s="7"/>
      <c r="FJ72" s="7"/>
      <c r="FR72" s="2">
        <v>99999</v>
      </c>
      <c r="FS72" s="2">
        <v>0</v>
      </c>
      <c r="FT72" s="2">
        <v>1000</v>
      </c>
      <c r="FU72" s="2" t="s">
        <v>400</v>
      </c>
      <c r="FV72" s="2"/>
      <c r="FW72" s="2"/>
      <c r="FX72" s="2"/>
      <c r="FY72" s="2"/>
      <c r="FZ72" s="77">
        <v>0</v>
      </c>
      <c r="GA72" s="2">
        <v>1</v>
      </c>
      <c r="GB72" s="2"/>
      <c r="GD72"/>
    </row>
    <row r="73" s="2" customFormat="1" ht="15" customHeight="1" spans="1:186">
      <c r="A73" s="7">
        <v>4050101</v>
      </c>
      <c r="B73" s="7">
        <f t="shared" ref="B73:B82" si="178">B60</f>
        <v>1288</v>
      </c>
      <c r="C73" s="7">
        <f t="shared" si="161"/>
        <v>0</v>
      </c>
      <c r="D73" s="5" t="s">
        <v>437</v>
      </c>
      <c r="E73" s="7" t="s">
        <v>438</v>
      </c>
      <c r="F73" s="31" t="s">
        <v>239</v>
      </c>
      <c r="G73" s="7">
        <v>1</v>
      </c>
      <c r="H73" s="7" t="s">
        <v>187</v>
      </c>
      <c r="I73" s="7" t="s">
        <v>187</v>
      </c>
      <c r="J73" s="35">
        <v>1536</v>
      </c>
      <c r="K73" s="38">
        <v>403</v>
      </c>
      <c r="L73" s="80"/>
      <c r="M73" s="29" t="s">
        <v>193</v>
      </c>
      <c r="N73" s="7">
        <f t="shared" ref="N73" si="179">N60+10</f>
        <v>50</v>
      </c>
      <c r="O73" s="7">
        <v>50</v>
      </c>
      <c r="P73" s="40">
        <f t="shared" ref="P73" si="180">2000+C73*100+G73</f>
        <v>2001</v>
      </c>
      <c r="Q73" s="7"/>
      <c r="R73" s="7"/>
      <c r="S73" s="48">
        <f t="shared" si="164"/>
        <v>0</v>
      </c>
      <c r="T73" s="47" t="s">
        <v>240</v>
      </c>
      <c r="U73" s="7" t="s">
        <v>195</v>
      </c>
      <c r="V73" s="7" t="str">
        <f t="shared" ref="V73" si="181">IF(O73&gt;=50,"1","0")</f>
        <v>1</v>
      </c>
      <c r="W73" s="7" t="str">
        <f t="shared" ref="W73:W78" si="182">IF(P73&gt;=50,"1","0")</f>
        <v>1</v>
      </c>
      <c r="X73" s="40">
        <v>0</v>
      </c>
      <c r="Y73" s="7"/>
      <c r="Z73" s="7"/>
      <c r="AA73" s="7"/>
      <c r="AB73" s="7" t="s">
        <v>195</v>
      </c>
      <c r="AC73" s="7">
        <v>0</v>
      </c>
      <c r="AD73" s="7" t="s">
        <v>195</v>
      </c>
      <c r="AE73" s="7" t="s">
        <v>195</v>
      </c>
      <c r="AF73" s="7" t="s">
        <v>195</v>
      </c>
      <c r="AG73" s="7" t="s">
        <v>195</v>
      </c>
      <c r="AH73" s="40">
        <v>0</v>
      </c>
      <c r="AI73" s="40">
        <v>0</v>
      </c>
      <c r="AJ73" s="40">
        <v>1</v>
      </c>
      <c r="AK73" s="40">
        <v>0</v>
      </c>
      <c r="AL73" s="40">
        <v>1</v>
      </c>
      <c r="AM73" s="40">
        <v>0</v>
      </c>
      <c r="AN73" s="28">
        <v>0</v>
      </c>
      <c r="AO73" s="28">
        <v>0</v>
      </c>
      <c r="AP73" s="7" t="s">
        <v>439</v>
      </c>
      <c r="AQ73" s="7">
        <v>3</v>
      </c>
      <c r="AR73" s="81">
        <v>161506</v>
      </c>
      <c r="AS73" s="7" t="s">
        <v>199</v>
      </c>
      <c r="AT73" s="48">
        <v>3</v>
      </c>
      <c r="AU73" s="48">
        <v>1</v>
      </c>
      <c r="AV73" s="48">
        <v>3</v>
      </c>
      <c r="AW73" s="48">
        <v>500</v>
      </c>
      <c r="AX73" s="48">
        <v>250</v>
      </c>
      <c r="AY73" s="48">
        <v>0</v>
      </c>
      <c r="AZ73" s="48">
        <v>0</v>
      </c>
      <c r="BA73" s="7"/>
      <c r="BB73" s="7"/>
      <c r="BC73" s="7"/>
      <c r="BD73" s="7"/>
      <c r="BE73" s="48">
        <v>0</v>
      </c>
      <c r="BF73" s="48">
        <v>1</v>
      </c>
      <c r="BG73" s="48">
        <f t="shared" ref="BG73" si="183">IF(O73&lt;10,50,50+O73*5)</f>
        <v>300</v>
      </c>
      <c r="BH73" s="48">
        <f t="shared" ref="BH73" si="184">IF(O73&lt;10,50,50+O73*5)</f>
        <v>300</v>
      </c>
      <c r="BI73" s="7">
        <v>0</v>
      </c>
      <c r="BJ73" s="7">
        <v>0</v>
      </c>
      <c r="BK73" s="7">
        <v>0</v>
      </c>
      <c r="BL73" s="7">
        <v>0</v>
      </c>
      <c r="BM73" s="7">
        <v>0</v>
      </c>
      <c r="BN73" s="7">
        <v>0</v>
      </c>
      <c r="BO73" s="7">
        <v>0</v>
      </c>
      <c r="BP73" s="7">
        <v>0</v>
      </c>
      <c r="BQ73" s="7">
        <v>0</v>
      </c>
      <c r="BR73" s="7">
        <v>0</v>
      </c>
      <c r="BS73" s="7">
        <v>0</v>
      </c>
      <c r="BT73" s="7">
        <v>0</v>
      </c>
      <c r="BU73" s="7">
        <v>0</v>
      </c>
      <c r="BV73" s="7">
        <v>0</v>
      </c>
      <c r="BW73" s="7">
        <v>0</v>
      </c>
      <c r="BX73" s="7">
        <v>0</v>
      </c>
      <c r="BY73" s="7">
        <v>0</v>
      </c>
      <c r="BZ73" s="7">
        <v>0</v>
      </c>
      <c r="CA73" s="7">
        <v>0</v>
      </c>
      <c r="CB73" s="7">
        <v>0</v>
      </c>
      <c r="CC73" s="7">
        <v>0</v>
      </c>
      <c r="CD73" s="7">
        <v>0</v>
      </c>
      <c r="CE73" s="7">
        <v>0</v>
      </c>
      <c r="CF73" s="7">
        <v>0</v>
      </c>
      <c r="CG73" s="7">
        <v>0</v>
      </c>
      <c r="CH73" s="7">
        <v>0</v>
      </c>
      <c r="CI73" s="7">
        <v>0</v>
      </c>
      <c r="CJ73" s="7">
        <v>0</v>
      </c>
      <c r="CK73" s="7">
        <v>0</v>
      </c>
      <c r="CL73" s="40">
        <v>0</v>
      </c>
      <c r="CM73" s="40">
        <v>0</v>
      </c>
      <c r="CN73" s="40">
        <v>0</v>
      </c>
      <c r="CO73" s="40">
        <v>0</v>
      </c>
      <c r="CP73" s="7">
        <v>0</v>
      </c>
      <c r="CQ73" s="7">
        <v>0</v>
      </c>
      <c r="CR73" s="7">
        <v>0</v>
      </c>
      <c r="CS73" s="40">
        <v>0</v>
      </c>
      <c r="CT73" s="7">
        <v>0</v>
      </c>
      <c r="CU73" s="7">
        <v>0</v>
      </c>
      <c r="CV73" s="39"/>
      <c r="CW73" s="39"/>
      <c r="CX73" s="39" t="s">
        <v>210</v>
      </c>
      <c r="CY73" s="39" t="s">
        <v>211</v>
      </c>
      <c r="CZ73" s="39"/>
      <c r="DA73" s="39"/>
      <c r="DB73" s="39" t="s">
        <v>212</v>
      </c>
      <c r="DC73" s="39" t="s">
        <v>212</v>
      </c>
      <c r="DD73" s="7">
        <v>2</v>
      </c>
      <c r="DE73" s="7">
        <v>30</v>
      </c>
      <c r="DF73" s="7">
        <v>60</v>
      </c>
      <c r="DG73" s="7"/>
      <c r="DH73" s="7">
        <v>5</v>
      </c>
      <c r="DI73" s="7">
        <v>2</v>
      </c>
      <c r="DJ73" s="7">
        <v>4</v>
      </c>
      <c r="DK73" s="7">
        <v>7</v>
      </c>
      <c r="DL73" s="7">
        <v>8</v>
      </c>
      <c r="DM73" s="7"/>
      <c r="DN73" s="7"/>
      <c r="DO73" s="7"/>
      <c r="DP73" s="7"/>
      <c r="DQ73" s="7"/>
      <c r="DR73" s="7"/>
      <c r="DS73" s="7"/>
      <c r="DT73" s="7"/>
      <c r="DU73" s="7"/>
      <c r="DV73" s="7"/>
      <c r="DW73" s="7"/>
      <c r="DX73" s="7">
        <f t="shared" ref="DX73" si="185">A73</f>
        <v>4050101</v>
      </c>
      <c r="DY73" s="7"/>
      <c r="DZ73" s="67">
        <v>0</v>
      </c>
      <c r="EA73" s="7"/>
      <c r="EB73" s="40"/>
      <c r="EC73" s="7"/>
      <c r="ED73" s="7" t="s">
        <v>242</v>
      </c>
      <c r="EE73" s="7" t="s">
        <v>242</v>
      </c>
      <c r="EF73" s="7">
        <v>50</v>
      </c>
      <c r="EI73" s="73">
        <v>331105</v>
      </c>
      <c r="EJ73" s="73">
        <v>1</v>
      </c>
      <c r="EK73" s="73">
        <v>331106</v>
      </c>
      <c r="EL73" s="73">
        <v>1</v>
      </c>
      <c r="EM73" s="73">
        <v>331107</v>
      </c>
      <c r="EN73" s="73">
        <v>1</v>
      </c>
      <c r="EO73" s="73">
        <v>331108</v>
      </c>
      <c r="EP73" s="73">
        <v>1</v>
      </c>
      <c r="EQ73" s="73">
        <v>331109</v>
      </c>
      <c r="ER73" s="73">
        <v>1</v>
      </c>
      <c r="ES73" s="73">
        <v>331110</v>
      </c>
      <c r="ET73" s="73">
        <v>1</v>
      </c>
      <c r="EU73" s="73">
        <v>331111</v>
      </c>
      <c r="EV73" s="73">
        <v>1</v>
      </c>
      <c r="FC73" s="7">
        <v>40013</v>
      </c>
      <c r="FD73" s="7">
        <v>1</v>
      </c>
      <c r="FE73" s="7">
        <v>20100</v>
      </c>
      <c r="FF73" s="7">
        <v>1</v>
      </c>
      <c r="FG73" s="7">
        <v>20100</v>
      </c>
      <c r="FH73" s="7">
        <v>1</v>
      </c>
      <c r="FI73" s="7"/>
      <c r="FJ73" s="7"/>
      <c r="FR73" s="2">
        <v>99999</v>
      </c>
      <c r="FS73" s="2">
        <v>0</v>
      </c>
      <c r="FT73" s="2">
        <v>4000</v>
      </c>
      <c r="FU73" s="2" t="s">
        <v>440</v>
      </c>
      <c r="FZ73" s="77">
        <v>0</v>
      </c>
      <c r="GA73" s="2">
        <v>1</v>
      </c>
      <c r="GB73" s="2">
        <v>30</v>
      </c>
      <c r="GD73"/>
    </row>
    <row r="74" s="2" customFormat="1" ht="15" customHeight="1" spans="1:186">
      <c r="A74" s="7">
        <v>4050102</v>
      </c>
      <c r="B74" s="7">
        <f t="shared" si="178"/>
        <v>4360</v>
      </c>
      <c r="C74" s="7">
        <f t="shared" si="161"/>
        <v>0</v>
      </c>
      <c r="D74" s="5" t="s">
        <v>441</v>
      </c>
      <c r="E74" s="7" t="s">
        <v>442</v>
      </c>
      <c r="F74" s="31" t="s">
        <v>239</v>
      </c>
      <c r="G74" s="7">
        <v>1</v>
      </c>
      <c r="H74" s="7" t="s">
        <v>187</v>
      </c>
      <c r="I74" s="7" t="s">
        <v>187</v>
      </c>
      <c r="J74" s="35">
        <v>1526</v>
      </c>
      <c r="K74" s="38">
        <v>203</v>
      </c>
      <c r="L74" s="80"/>
      <c r="M74" s="29" t="s">
        <v>193</v>
      </c>
      <c r="N74" s="7">
        <f t="shared" ref="N74" si="186">N61+10</f>
        <v>50</v>
      </c>
      <c r="O74" s="7">
        <v>50</v>
      </c>
      <c r="P74" s="40">
        <f t="shared" ref="P74" si="187">2000+C74*100+G74</f>
        <v>2001</v>
      </c>
      <c r="Q74" s="7"/>
      <c r="R74" s="7"/>
      <c r="S74" s="48">
        <f t="shared" si="164"/>
        <v>0</v>
      </c>
      <c r="T74" s="47" t="s">
        <v>245</v>
      </c>
      <c r="U74" s="7" t="s">
        <v>195</v>
      </c>
      <c r="V74" s="7" t="str">
        <f t="shared" ref="V74" si="188">IF(O74&gt;=50,"1","0")</f>
        <v>1</v>
      </c>
      <c r="W74" s="7" t="str">
        <f t="shared" si="182"/>
        <v>1</v>
      </c>
      <c r="X74" s="40">
        <v>0</v>
      </c>
      <c r="Y74" s="7"/>
      <c r="Z74" s="7"/>
      <c r="AA74" s="7"/>
      <c r="AB74" s="7" t="s">
        <v>195</v>
      </c>
      <c r="AC74" s="7">
        <v>0</v>
      </c>
      <c r="AD74" s="7" t="s">
        <v>195</v>
      </c>
      <c r="AE74" s="7" t="s">
        <v>195</v>
      </c>
      <c r="AF74" s="7" t="s">
        <v>195</v>
      </c>
      <c r="AG74" s="7" t="s">
        <v>195</v>
      </c>
      <c r="AH74" s="40">
        <v>0</v>
      </c>
      <c r="AI74" s="40">
        <v>0</v>
      </c>
      <c r="AJ74" s="40">
        <v>1</v>
      </c>
      <c r="AK74" s="40">
        <v>0</v>
      </c>
      <c r="AL74" s="40">
        <v>1</v>
      </c>
      <c r="AM74" s="40">
        <v>0</v>
      </c>
      <c r="AN74" s="28">
        <v>0</v>
      </c>
      <c r="AO74" s="28">
        <v>0</v>
      </c>
      <c r="AP74" s="7" t="s">
        <v>443</v>
      </c>
      <c r="AQ74" s="7">
        <v>3</v>
      </c>
      <c r="AR74" s="81">
        <v>161506</v>
      </c>
      <c r="AS74" s="7" t="s">
        <v>199</v>
      </c>
      <c r="AT74" s="48">
        <v>3</v>
      </c>
      <c r="AU74" s="48">
        <v>1</v>
      </c>
      <c r="AV74" s="48">
        <v>3</v>
      </c>
      <c r="AW74" s="48">
        <v>500</v>
      </c>
      <c r="AX74" s="48">
        <v>250</v>
      </c>
      <c r="AY74" s="48">
        <v>0</v>
      </c>
      <c r="AZ74" s="48">
        <v>0</v>
      </c>
      <c r="BA74" s="7"/>
      <c r="BB74" s="7"/>
      <c r="BC74" s="7"/>
      <c r="BD74" s="7"/>
      <c r="BE74" s="48">
        <v>0</v>
      </c>
      <c r="BF74" s="48">
        <v>1</v>
      </c>
      <c r="BG74" s="48">
        <f t="shared" ref="BG74" si="189">IF(O74&lt;10,50,50+O74*5)</f>
        <v>300</v>
      </c>
      <c r="BH74" s="48">
        <f t="shared" ref="BH74" si="190">IF(O74&lt;10,50,50+O74*5)</f>
        <v>300</v>
      </c>
      <c r="BI74" s="7">
        <v>0</v>
      </c>
      <c r="BJ74" s="7">
        <v>0</v>
      </c>
      <c r="BK74" s="7">
        <v>0</v>
      </c>
      <c r="BL74" s="7">
        <v>0</v>
      </c>
      <c r="BM74" s="7">
        <v>0</v>
      </c>
      <c r="BN74" s="7">
        <v>0</v>
      </c>
      <c r="BO74" s="7">
        <v>0</v>
      </c>
      <c r="BP74" s="7">
        <v>0</v>
      </c>
      <c r="BQ74" s="7">
        <v>0</v>
      </c>
      <c r="BR74" s="7">
        <v>0</v>
      </c>
      <c r="BS74" s="7">
        <v>0</v>
      </c>
      <c r="BT74" s="7">
        <v>0</v>
      </c>
      <c r="BU74" s="7">
        <v>0</v>
      </c>
      <c r="BV74" s="7">
        <v>0</v>
      </c>
      <c r="BW74" s="7">
        <v>0</v>
      </c>
      <c r="BX74" s="7">
        <v>0</v>
      </c>
      <c r="BY74" s="7">
        <v>0</v>
      </c>
      <c r="BZ74" s="7">
        <v>0</v>
      </c>
      <c r="CA74" s="7">
        <v>0</v>
      </c>
      <c r="CB74" s="7">
        <v>0</v>
      </c>
      <c r="CC74" s="7">
        <v>0</v>
      </c>
      <c r="CD74" s="7">
        <v>0</v>
      </c>
      <c r="CE74" s="7">
        <v>0</v>
      </c>
      <c r="CF74" s="7">
        <v>0</v>
      </c>
      <c r="CG74" s="7">
        <v>0</v>
      </c>
      <c r="CH74" s="7">
        <v>0</v>
      </c>
      <c r="CI74" s="7">
        <v>0</v>
      </c>
      <c r="CJ74" s="7">
        <v>0</v>
      </c>
      <c r="CK74" s="7">
        <v>0</v>
      </c>
      <c r="CL74" s="40">
        <v>0</v>
      </c>
      <c r="CM74" s="40">
        <v>0</v>
      </c>
      <c r="CN74" s="40">
        <v>0</v>
      </c>
      <c r="CO74" s="40">
        <v>0</v>
      </c>
      <c r="CP74" s="7">
        <v>0</v>
      </c>
      <c r="CQ74" s="7">
        <v>0</v>
      </c>
      <c r="CR74" s="7">
        <v>0</v>
      </c>
      <c r="CS74" s="40">
        <v>0</v>
      </c>
      <c r="CT74" s="7">
        <v>0</v>
      </c>
      <c r="CU74" s="7">
        <v>0</v>
      </c>
      <c r="CV74" s="39"/>
      <c r="CW74" s="39"/>
      <c r="CX74" s="39" t="s">
        <v>210</v>
      </c>
      <c r="CY74" s="39" t="s">
        <v>211</v>
      </c>
      <c r="CZ74" s="39"/>
      <c r="DA74" s="39"/>
      <c r="DB74" s="39" t="s">
        <v>212</v>
      </c>
      <c r="DC74" s="39" t="s">
        <v>212</v>
      </c>
      <c r="DD74" s="7">
        <v>2</v>
      </c>
      <c r="DE74" s="7">
        <v>30</v>
      </c>
      <c r="DF74" s="7">
        <v>60</v>
      </c>
      <c r="DG74" s="7"/>
      <c r="DH74" s="7">
        <v>5</v>
      </c>
      <c r="DI74" s="7">
        <v>2</v>
      </c>
      <c r="DJ74" s="7">
        <v>4</v>
      </c>
      <c r="DK74" s="7">
        <v>7</v>
      </c>
      <c r="DL74" s="7">
        <v>8</v>
      </c>
      <c r="DM74" s="7"/>
      <c r="DN74" s="7"/>
      <c r="DO74" s="7"/>
      <c r="DP74" s="7"/>
      <c r="DQ74" s="7"/>
      <c r="DR74" s="7"/>
      <c r="DS74" s="7"/>
      <c r="DT74" s="7"/>
      <c r="DU74" s="7"/>
      <c r="DV74" s="7"/>
      <c r="DW74" s="7"/>
      <c r="DX74" s="7">
        <f t="shared" ref="DX74" si="191">A74</f>
        <v>4050102</v>
      </c>
      <c r="DY74" s="7"/>
      <c r="DZ74" s="67">
        <v>0</v>
      </c>
      <c r="EA74" s="7"/>
      <c r="EB74" s="40"/>
      <c r="EC74" s="7"/>
      <c r="ED74" s="7" t="s">
        <v>242</v>
      </c>
      <c r="EE74" s="7" t="s">
        <v>242</v>
      </c>
      <c r="EF74" s="7">
        <v>50</v>
      </c>
      <c r="EI74" s="73">
        <v>331105</v>
      </c>
      <c r="EJ74" s="73">
        <v>1</v>
      </c>
      <c r="EK74" s="73">
        <v>331106</v>
      </c>
      <c r="EL74" s="73">
        <v>1</v>
      </c>
      <c r="EM74" s="73">
        <v>331107</v>
      </c>
      <c r="EN74" s="73">
        <v>1</v>
      </c>
      <c r="EO74" s="73">
        <v>331108</v>
      </c>
      <c r="EP74" s="73">
        <v>1</v>
      </c>
      <c r="EQ74" s="73">
        <v>331109</v>
      </c>
      <c r="ER74" s="73">
        <v>1</v>
      </c>
      <c r="ES74" s="73">
        <v>331110</v>
      </c>
      <c r="ET74" s="73">
        <v>1</v>
      </c>
      <c r="EU74" s="73">
        <v>331111</v>
      </c>
      <c r="EV74" s="73">
        <v>1</v>
      </c>
      <c r="FC74" s="7">
        <v>40013</v>
      </c>
      <c r="FD74" s="7">
        <v>1</v>
      </c>
      <c r="FE74" s="7">
        <v>20100</v>
      </c>
      <c r="FF74" s="7">
        <v>1</v>
      </c>
      <c r="FG74" s="7">
        <v>20100</v>
      </c>
      <c r="FH74" s="7">
        <v>1</v>
      </c>
      <c r="FI74" s="7"/>
      <c r="FJ74" s="7"/>
      <c r="FR74" s="2">
        <v>99999</v>
      </c>
      <c r="FS74" s="2">
        <v>0</v>
      </c>
      <c r="FT74" s="2">
        <v>4000</v>
      </c>
      <c r="FU74" s="2" t="s">
        <v>440</v>
      </c>
      <c r="FZ74" s="77">
        <v>0</v>
      </c>
      <c r="GA74" s="2">
        <v>1</v>
      </c>
      <c r="GB74" s="2">
        <v>30</v>
      </c>
      <c r="GD74"/>
    </row>
    <row r="75" s="2" customFormat="1" ht="15" customHeight="1" spans="1:186">
      <c r="A75" s="7">
        <v>4050103</v>
      </c>
      <c r="B75" s="7">
        <f t="shared" si="178"/>
        <v>1800</v>
      </c>
      <c r="C75" s="7">
        <f t="shared" si="161"/>
        <v>0</v>
      </c>
      <c r="D75" s="5" t="s">
        <v>444</v>
      </c>
      <c r="E75" s="7" t="s">
        <v>445</v>
      </c>
      <c r="F75" s="31" t="s">
        <v>239</v>
      </c>
      <c r="G75" s="7">
        <v>1</v>
      </c>
      <c r="H75" s="7" t="s">
        <v>187</v>
      </c>
      <c r="I75" s="7" t="s">
        <v>187</v>
      </c>
      <c r="J75" s="35">
        <v>1516</v>
      </c>
      <c r="K75" s="38">
        <v>303</v>
      </c>
      <c r="L75" s="39"/>
      <c r="M75" s="29" t="s">
        <v>193</v>
      </c>
      <c r="N75" s="7">
        <f t="shared" ref="N75" si="192">N62+10</f>
        <v>50</v>
      </c>
      <c r="O75" s="7">
        <v>50</v>
      </c>
      <c r="P75" s="40">
        <f t="shared" ref="P75" si="193">2000+C75*100+G75</f>
        <v>2001</v>
      </c>
      <c r="Q75" s="7"/>
      <c r="R75" s="7"/>
      <c r="S75" s="48">
        <f t="shared" si="164"/>
        <v>0</v>
      </c>
      <c r="T75" s="47" t="s">
        <v>249</v>
      </c>
      <c r="U75" s="7" t="s">
        <v>195</v>
      </c>
      <c r="V75" s="7" t="str">
        <f t="shared" ref="V75" si="194">IF(O75&gt;=50,"1","0")</f>
        <v>1</v>
      </c>
      <c r="W75" s="7" t="str">
        <f t="shared" si="182"/>
        <v>1</v>
      </c>
      <c r="X75" s="40">
        <v>0</v>
      </c>
      <c r="Y75" s="7"/>
      <c r="Z75" s="7"/>
      <c r="AA75" s="7"/>
      <c r="AB75" s="7" t="s">
        <v>195</v>
      </c>
      <c r="AC75" s="7">
        <v>0</v>
      </c>
      <c r="AD75" s="7" t="s">
        <v>195</v>
      </c>
      <c r="AE75" s="7" t="s">
        <v>195</v>
      </c>
      <c r="AF75" s="7" t="s">
        <v>195</v>
      </c>
      <c r="AG75" s="7" t="s">
        <v>195</v>
      </c>
      <c r="AH75" s="40">
        <v>0</v>
      </c>
      <c r="AI75" s="40">
        <v>0</v>
      </c>
      <c r="AJ75" s="40">
        <v>1</v>
      </c>
      <c r="AK75" s="40">
        <v>0</v>
      </c>
      <c r="AL75" s="40">
        <v>1</v>
      </c>
      <c r="AM75" s="40">
        <v>0</v>
      </c>
      <c r="AN75" s="28">
        <v>0</v>
      </c>
      <c r="AO75" s="28">
        <v>0</v>
      </c>
      <c r="AP75" s="7" t="s">
        <v>446</v>
      </c>
      <c r="AQ75" s="7">
        <v>3</v>
      </c>
      <c r="AR75" s="81">
        <v>161506</v>
      </c>
      <c r="AS75" s="7" t="s">
        <v>199</v>
      </c>
      <c r="AT75" s="48">
        <v>3</v>
      </c>
      <c r="AU75" s="48">
        <v>1</v>
      </c>
      <c r="AV75" s="48">
        <v>3</v>
      </c>
      <c r="AW75" s="48">
        <v>500</v>
      </c>
      <c r="AX75" s="48">
        <v>250</v>
      </c>
      <c r="AY75" s="48">
        <v>0</v>
      </c>
      <c r="AZ75" s="48">
        <v>0</v>
      </c>
      <c r="BA75" s="7"/>
      <c r="BB75" s="7"/>
      <c r="BC75" s="7"/>
      <c r="BD75" s="7"/>
      <c r="BE75" s="48">
        <v>0</v>
      </c>
      <c r="BF75" s="48">
        <v>1</v>
      </c>
      <c r="BG75" s="48">
        <f t="shared" ref="BG75" si="195">IF(O75&lt;10,50,50+O75*5)</f>
        <v>300</v>
      </c>
      <c r="BH75" s="48">
        <f t="shared" ref="BH75" si="196">IF(O75&lt;10,50,50+O75*5)</f>
        <v>300</v>
      </c>
      <c r="BI75" s="7">
        <v>0</v>
      </c>
      <c r="BJ75" s="7">
        <v>0</v>
      </c>
      <c r="BK75" s="7">
        <v>0</v>
      </c>
      <c r="BL75" s="7">
        <v>0</v>
      </c>
      <c r="BM75" s="7">
        <v>0</v>
      </c>
      <c r="BN75" s="7">
        <v>0</v>
      </c>
      <c r="BO75" s="7">
        <v>0</v>
      </c>
      <c r="BP75" s="7">
        <v>0</v>
      </c>
      <c r="BQ75" s="7">
        <v>0</v>
      </c>
      <c r="BR75" s="7">
        <v>0</v>
      </c>
      <c r="BS75" s="7">
        <v>0</v>
      </c>
      <c r="BT75" s="7">
        <v>0</v>
      </c>
      <c r="BU75" s="7">
        <v>0</v>
      </c>
      <c r="BV75" s="7">
        <v>0</v>
      </c>
      <c r="BW75" s="7">
        <v>0</v>
      </c>
      <c r="BX75" s="7">
        <v>0</v>
      </c>
      <c r="BY75" s="7">
        <v>0</v>
      </c>
      <c r="BZ75" s="7">
        <v>0</v>
      </c>
      <c r="CA75" s="7">
        <v>0</v>
      </c>
      <c r="CB75" s="7">
        <v>0</v>
      </c>
      <c r="CC75" s="7">
        <v>0</v>
      </c>
      <c r="CD75" s="7">
        <v>0</v>
      </c>
      <c r="CE75" s="7">
        <v>0</v>
      </c>
      <c r="CF75" s="7">
        <v>0</v>
      </c>
      <c r="CG75" s="7">
        <v>0</v>
      </c>
      <c r="CH75" s="7">
        <v>0</v>
      </c>
      <c r="CI75" s="7">
        <v>0</v>
      </c>
      <c r="CJ75" s="7">
        <v>0</v>
      </c>
      <c r="CK75" s="7">
        <v>0</v>
      </c>
      <c r="CL75" s="40">
        <v>0</v>
      </c>
      <c r="CM75" s="40">
        <v>0</v>
      </c>
      <c r="CN75" s="40">
        <v>0</v>
      </c>
      <c r="CO75" s="40">
        <v>0</v>
      </c>
      <c r="CP75" s="7">
        <v>0</v>
      </c>
      <c r="CQ75" s="7">
        <v>0</v>
      </c>
      <c r="CR75" s="7">
        <v>0</v>
      </c>
      <c r="CS75" s="40">
        <v>0</v>
      </c>
      <c r="CT75" s="7">
        <v>0</v>
      </c>
      <c r="CU75" s="7">
        <v>0</v>
      </c>
      <c r="CV75" s="39"/>
      <c r="CW75" s="39"/>
      <c r="CX75" s="39" t="s">
        <v>210</v>
      </c>
      <c r="CY75" s="39" t="s">
        <v>211</v>
      </c>
      <c r="CZ75" s="39"/>
      <c r="DA75" s="39"/>
      <c r="DB75" s="39" t="s">
        <v>212</v>
      </c>
      <c r="DC75" s="39" t="s">
        <v>212</v>
      </c>
      <c r="DD75" s="7">
        <v>2</v>
      </c>
      <c r="DE75" s="7">
        <v>30</v>
      </c>
      <c r="DF75" s="7">
        <v>60</v>
      </c>
      <c r="DG75" s="7"/>
      <c r="DH75" s="7">
        <v>5</v>
      </c>
      <c r="DI75" s="7">
        <v>2</v>
      </c>
      <c r="DJ75" s="7">
        <v>4</v>
      </c>
      <c r="DK75" s="7">
        <v>7</v>
      </c>
      <c r="DL75" s="7">
        <v>8</v>
      </c>
      <c r="DM75" s="7"/>
      <c r="DN75" s="7"/>
      <c r="DO75" s="7"/>
      <c r="DP75" s="7"/>
      <c r="DQ75" s="7"/>
      <c r="DR75" s="7"/>
      <c r="DS75" s="7"/>
      <c r="DT75" s="7"/>
      <c r="DU75" s="7"/>
      <c r="DV75" s="7"/>
      <c r="DW75" s="7"/>
      <c r="DX75" s="7">
        <f t="shared" ref="DX75" si="197">A75</f>
        <v>4050103</v>
      </c>
      <c r="DY75" s="7"/>
      <c r="DZ75" s="67">
        <v>0</v>
      </c>
      <c r="EA75" s="7"/>
      <c r="EB75" s="40"/>
      <c r="EC75" s="7"/>
      <c r="ED75" s="7" t="s">
        <v>242</v>
      </c>
      <c r="EE75" s="7" t="s">
        <v>242</v>
      </c>
      <c r="EF75" s="7">
        <v>50</v>
      </c>
      <c r="EI75" s="73">
        <v>331105</v>
      </c>
      <c r="EJ75" s="73">
        <v>1</v>
      </c>
      <c r="EK75" s="73">
        <v>331106</v>
      </c>
      <c r="EL75" s="73">
        <v>1</v>
      </c>
      <c r="EM75" s="73">
        <v>331107</v>
      </c>
      <c r="EN75" s="73">
        <v>1</v>
      </c>
      <c r="EO75" s="73">
        <v>331108</v>
      </c>
      <c r="EP75" s="73">
        <v>1</v>
      </c>
      <c r="EQ75" s="73">
        <v>331109</v>
      </c>
      <c r="ER75" s="73">
        <v>1</v>
      </c>
      <c r="ES75" s="73">
        <v>331110</v>
      </c>
      <c r="ET75" s="73">
        <v>1</v>
      </c>
      <c r="EU75" s="73">
        <v>331111</v>
      </c>
      <c r="EV75" s="73">
        <v>1</v>
      </c>
      <c r="FC75" s="7">
        <v>40013</v>
      </c>
      <c r="FD75" s="7">
        <v>1</v>
      </c>
      <c r="FE75" s="7">
        <v>20100</v>
      </c>
      <c r="FF75" s="7">
        <v>1</v>
      </c>
      <c r="FG75" s="7">
        <v>20100</v>
      </c>
      <c r="FH75" s="7">
        <v>1</v>
      </c>
      <c r="FI75" s="7"/>
      <c r="FJ75" s="7"/>
      <c r="FR75" s="2">
        <v>99999</v>
      </c>
      <c r="FS75" s="2">
        <v>0</v>
      </c>
      <c r="FT75" s="2">
        <v>4000</v>
      </c>
      <c r="FU75" s="2" t="s">
        <v>440</v>
      </c>
      <c r="FZ75" s="77">
        <v>0</v>
      </c>
      <c r="GA75" s="2">
        <v>1</v>
      </c>
      <c r="GB75" s="2">
        <v>30</v>
      </c>
      <c r="GD75"/>
    </row>
    <row r="76" s="2" customFormat="1" ht="15" customHeight="1" spans="1:186">
      <c r="A76" s="7">
        <v>4050104</v>
      </c>
      <c r="B76" s="7">
        <f t="shared" si="178"/>
        <v>3080</v>
      </c>
      <c r="C76" s="7">
        <f t="shared" si="161"/>
        <v>0</v>
      </c>
      <c r="D76" s="5" t="s">
        <v>447</v>
      </c>
      <c r="E76" s="7" t="s">
        <v>448</v>
      </c>
      <c r="F76" s="31" t="s">
        <v>239</v>
      </c>
      <c r="G76" s="7">
        <v>1</v>
      </c>
      <c r="H76" s="7" t="s">
        <v>187</v>
      </c>
      <c r="I76" s="7" t="s">
        <v>187</v>
      </c>
      <c r="J76" s="35">
        <v>1556</v>
      </c>
      <c r="K76" s="38">
        <v>103</v>
      </c>
      <c r="L76" s="39"/>
      <c r="M76" s="29" t="s">
        <v>193</v>
      </c>
      <c r="N76" s="7">
        <f t="shared" ref="N76" si="198">N63+10</f>
        <v>50</v>
      </c>
      <c r="O76" s="7">
        <v>50</v>
      </c>
      <c r="P76" s="40">
        <f t="shared" ref="P76" si="199">2000+C76*100+G76</f>
        <v>2001</v>
      </c>
      <c r="Q76" s="7"/>
      <c r="R76" s="7"/>
      <c r="S76" s="48">
        <f t="shared" si="164"/>
        <v>0</v>
      </c>
      <c r="T76" s="47" t="s">
        <v>253</v>
      </c>
      <c r="U76" s="7" t="s">
        <v>195</v>
      </c>
      <c r="V76" s="7" t="str">
        <f t="shared" ref="V76" si="200">IF(O76&gt;=50,"1","0")</f>
        <v>1</v>
      </c>
      <c r="W76" s="7" t="str">
        <f t="shared" si="182"/>
        <v>1</v>
      </c>
      <c r="X76" s="40">
        <v>0</v>
      </c>
      <c r="Y76" s="7"/>
      <c r="Z76" s="7"/>
      <c r="AA76" s="7"/>
      <c r="AB76" s="7" t="s">
        <v>195</v>
      </c>
      <c r="AC76" s="7">
        <v>0</v>
      </c>
      <c r="AD76" s="7" t="s">
        <v>195</v>
      </c>
      <c r="AE76" s="7" t="s">
        <v>195</v>
      </c>
      <c r="AF76" s="7" t="s">
        <v>195</v>
      </c>
      <c r="AG76" s="7" t="s">
        <v>195</v>
      </c>
      <c r="AH76" s="40">
        <v>0</v>
      </c>
      <c r="AI76" s="40">
        <v>0</v>
      </c>
      <c r="AJ76" s="40">
        <v>1</v>
      </c>
      <c r="AK76" s="40">
        <v>0</v>
      </c>
      <c r="AL76" s="40">
        <v>1</v>
      </c>
      <c r="AM76" s="40">
        <v>0</v>
      </c>
      <c r="AN76" s="28">
        <v>0</v>
      </c>
      <c r="AO76" s="28">
        <v>0</v>
      </c>
      <c r="AP76" s="7" t="s">
        <v>449</v>
      </c>
      <c r="AQ76" s="7">
        <v>3</v>
      </c>
      <c r="AR76" s="81">
        <v>161506</v>
      </c>
      <c r="AS76" s="7" t="s">
        <v>199</v>
      </c>
      <c r="AT76" s="48">
        <v>3</v>
      </c>
      <c r="AU76" s="48">
        <v>1</v>
      </c>
      <c r="AV76" s="48">
        <v>3</v>
      </c>
      <c r="AW76" s="48">
        <v>500</v>
      </c>
      <c r="AX76" s="48">
        <v>250</v>
      </c>
      <c r="AY76" s="48">
        <v>0</v>
      </c>
      <c r="AZ76" s="48">
        <v>0</v>
      </c>
      <c r="BA76" s="7"/>
      <c r="BB76" s="7"/>
      <c r="BC76" s="7"/>
      <c r="BD76" s="7"/>
      <c r="BE76" s="48">
        <v>0</v>
      </c>
      <c r="BF76" s="48">
        <v>1</v>
      </c>
      <c r="BG76" s="48">
        <f t="shared" ref="BG76" si="201">IF(O76&lt;10,50,50+O76*5)</f>
        <v>300</v>
      </c>
      <c r="BH76" s="48">
        <f t="shared" ref="BH76" si="202">IF(O76&lt;10,50,50+O76*5)</f>
        <v>300</v>
      </c>
      <c r="BI76" s="7">
        <v>0</v>
      </c>
      <c r="BJ76" s="7">
        <v>0</v>
      </c>
      <c r="BK76" s="7">
        <v>0</v>
      </c>
      <c r="BL76" s="7">
        <v>0</v>
      </c>
      <c r="BM76" s="7">
        <v>0</v>
      </c>
      <c r="BN76" s="7">
        <v>0</v>
      </c>
      <c r="BO76" s="7">
        <v>0</v>
      </c>
      <c r="BP76" s="7">
        <v>0</v>
      </c>
      <c r="BQ76" s="7">
        <v>0</v>
      </c>
      <c r="BR76" s="7">
        <v>0</v>
      </c>
      <c r="BS76" s="7">
        <v>0</v>
      </c>
      <c r="BT76" s="7">
        <v>0</v>
      </c>
      <c r="BU76" s="7">
        <v>0</v>
      </c>
      <c r="BV76" s="7">
        <v>0</v>
      </c>
      <c r="BW76" s="7">
        <v>0</v>
      </c>
      <c r="BX76" s="7">
        <v>0</v>
      </c>
      <c r="BY76" s="7">
        <v>0</v>
      </c>
      <c r="BZ76" s="7">
        <v>0</v>
      </c>
      <c r="CA76" s="7">
        <v>0</v>
      </c>
      <c r="CB76" s="7">
        <v>0</v>
      </c>
      <c r="CC76" s="7">
        <v>0</v>
      </c>
      <c r="CD76" s="7">
        <v>0</v>
      </c>
      <c r="CE76" s="7">
        <v>0</v>
      </c>
      <c r="CF76" s="7">
        <v>0</v>
      </c>
      <c r="CG76" s="7">
        <v>0</v>
      </c>
      <c r="CH76" s="7">
        <v>0</v>
      </c>
      <c r="CI76" s="7">
        <v>0</v>
      </c>
      <c r="CJ76" s="7">
        <v>0</v>
      </c>
      <c r="CK76" s="7">
        <v>0</v>
      </c>
      <c r="CL76" s="40">
        <v>0</v>
      </c>
      <c r="CM76" s="40">
        <v>0</v>
      </c>
      <c r="CN76" s="40">
        <v>0</v>
      </c>
      <c r="CO76" s="40">
        <v>0</v>
      </c>
      <c r="CP76" s="7">
        <v>0</v>
      </c>
      <c r="CQ76" s="7">
        <v>0</v>
      </c>
      <c r="CR76" s="7">
        <v>0</v>
      </c>
      <c r="CS76" s="40">
        <v>0</v>
      </c>
      <c r="CT76" s="7">
        <v>0</v>
      </c>
      <c r="CU76" s="7">
        <v>0</v>
      </c>
      <c r="CV76" s="39"/>
      <c r="CW76" s="39"/>
      <c r="CX76" s="39" t="s">
        <v>210</v>
      </c>
      <c r="CY76" s="39" t="s">
        <v>211</v>
      </c>
      <c r="CZ76" s="39"/>
      <c r="DA76" s="39"/>
      <c r="DB76" s="39" t="s">
        <v>212</v>
      </c>
      <c r="DC76" s="39" t="s">
        <v>212</v>
      </c>
      <c r="DD76" s="7">
        <v>2</v>
      </c>
      <c r="DE76" s="7">
        <v>30</v>
      </c>
      <c r="DF76" s="7">
        <v>60</v>
      </c>
      <c r="DG76" s="7"/>
      <c r="DH76" s="7">
        <v>5</v>
      </c>
      <c r="DI76" s="7">
        <v>2</v>
      </c>
      <c r="DJ76" s="7">
        <v>4</v>
      </c>
      <c r="DK76" s="7">
        <v>7</v>
      </c>
      <c r="DL76" s="7">
        <v>8</v>
      </c>
      <c r="DM76" s="7"/>
      <c r="DN76" s="7"/>
      <c r="DO76" s="7"/>
      <c r="DP76" s="7"/>
      <c r="DQ76" s="7"/>
      <c r="DR76" s="7"/>
      <c r="DS76" s="7"/>
      <c r="DT76" s="7"/>
      <c r="DU76" s="7"/>
      <c r="DV76" s="7"/>
      <c r="DW76" s="7"/>
      <c r="DX76" s="7">
        <f t="shared" ref="DX76" si="203">A76</f>
        <v>4050104</v>
      </c>
      <c r="DY76" s="7"/>
      <c r="DZ76" s="67">
        <v>0</v>
      </c>
      <c r="EA76" s="7"/>
      <c r="EB76" s="40"/>
      <c r="EC76" s="7"/>
      <c r="ED76" s="7" t="s">
        <v>242</v>
      </c>
      <c r="EE76" s="7" t="s">
        <v>242</v>
      </c>
      <c r="EF76" s="7">
        <v>50</v>
      </c>
      <c r="EI76" s="73">
        <v>331105</v>
      </c>
      <c r="EJ76" s="73">
        <v>1</v>
      </c>
      <c r="EK76" s="73">
        <v>331106</v>
      </c>
      <c r="EL76" s="73">
        <v>1</v>
      </c>
      <c r="EM76" s="73">
        <v>331107</v>
      </c>
      <c r="EN76" s="73">
        <v>1</v>
      </c>
      <c r="EO76" s="73">
        <v>331108</v>
      </c>
      <c r="EP76" s="73">
        <v>1</v>
      </c>
      <c r="EQ76" s="73">
        <v>331109</v>
      </c>
      <c r="ER76" s="73">
        <v>1</v>
      </c>
      <c r="ES76" s="73">
        <v>331110</v>
      </c>
      <c r="ET76" s="73">
        <v>1</v>
      </c>
      <c r="EU76" s="73">
        <v>331111</v>
      </c>
      <c r="EV76" s="73">
        <v>1</v>
      </c>
      <c r="FC76" s="7">
        <v>40013</v>
      </c>
      <c r="FD76" s="7">
        <v>1</v>
      </c>
      <c r="FE76" s="7">
        <v>20100</v>
      </c>
      <c r="FF76" s="7">
        <v>1</v>
      </c>
      <c r="FG76" s="7">
        <v>20100</v>
      </c>
      <c r="FH76" s="7">
        <v>1</v>
      </c>
      <c r="FI76" s="7"/>
      <c r="FJ76" s="7"/>
      <c r="FR76" s="2">
        <v>99999</v>
      </c>
      <c r="FS76" s="2">
        <v>0</v>
      </c>
      <c r="FT76" s="2">
        <v>4000</v>
      </c>
      <c r="FU76" s="2" t="s">
        <v>440</v>
      </c>
      <c r="FZ76" s="77">
        <v>0</v>
      </c>
      <c r="GA76" s="2">
        <v>1</v>
      </c>
      <c r="GB76" s="2">
        <v>30</v>
      </c>
      <c r="GD76"/>
    </row>
    <row r="77" s="2" customFormat="1" ht="15" customHeight="1" spans="1:186">
      <c r="A77" s="7">
        <v>4050105</v>
      </c>
      <c r="B77" s="7">
        <f t="shared" si="178"/>
        <v>2824</v>
      </c>
      <c r="C77" s="7">
        <f t="shared" si="161"/>
        <v>0</v>
      </c>
      <c r="D77" s="5" t="s">
        <v>450</v>
      </c>
      <c r="E77" s="7" t="s">
        <v>451</v>
      </c>
      <c r="F77" s="31" t="s">
        <v>239</v>
      </c>
      <c r="G77" s="7">
        <v>1</v>
      </c>
      <c r="H77" s="7" t="s">
        <v>187</v>
      </c>
      <c r="I77" s="7" t="s">
        <v>187</v>
      </c>
      <c r="J77" s="35">
        <v>1546</v>
      </c>
      <c r="K77" s="38">
        <v>503</v>
      </c>
      <c r="L77" s="39"/>
      <c r="M77" s="29" t="s">
        <v>193</v>
      </c>
      <c r="N77" s="7">
        <f t="shared" ref="N77" si="204">N64+10</f>
        <v>50</v>
      </c>
      <c r="O77" s="7">
        <v>50</v>
      </c>
      <c r="P77" s="40">
        <f t="shared" ref="P77:P105" si="205">2000+C77*100+G77</f>
        <v>2001</v>
      </c>
      <c r="Q77" s="7"/>
      <c r="R77" s="7"/>
      <c r="S77" s="48">
        <f t="shared" si="164"/>
        <v>0</v>
      </c>
      <c r="T77" s="47" t="s">
        <v>257</v>
      </c>
      <c r="U77" s="7" t="s">
        <v>195</v>
      </c>
      <c r="V77" s="7" t="str">
        <f t="shared" ref="V77" si="206">IF(O77&gt;=50,"1","0")</f>
        <v>1</v>
      </c>
      <c r="W77" s="7" t="str">
        <f t="shared" si="182"/>
        <v>1</v>
      </c>
      <c r="X77" s="40">
        <v>0</v>
      </c>
      <c r="Y77" s="7"/>
      <c r="Z77" s="7"/>
      <c r="AA77" s="7"/>
      <c r="AB77" s="7" t="s">
        <v>195</v>
      </c>
      <c r="AC77" s="7">
        <v>0</v>
      </c>
      <c r="AD77" s="7" t="s">
        <v>195</v>
      </c>
      <c r="AE77" s="7" t="s">
        <v>195</v>
      </c>
      <c r="AF77" s="7" t="s">
        <v>195</v>
      </c>
      <c r="AG77" s="7" t="s">
        <v>195</v>
      </c>
      <c r="AH77" s="40">
        <v>0</v>
      </c>
      <c r="AI77" s="40">
        <v>0</v>
      </c>
      <c r="AJ77" s="40">
        <v>1</v>
      </c>
      <c r="AK77" s="40">
        <v>0</v>
      </c>
      <c r="AL77" s="40">
        <v>1</v>
      </c>
      <c r="AM77" s="40">
        <v>0</v>
      </c>
      <c r="AN77" s="28">
        <v>0</v>
      </c>
      <c r="AO77" s="28">
        <v>0</v>
      </c>
      <c r="AP77" s="7" t="s">
        <v>452</v>
      </c>
      <c r="AQ77" s="7">
        <v>3</v>
      </c>
      <c r="AR77" s="81">
        <v>161506</v>
      </c>
      <c r="AS77" s="7" t="s">
        <v>199</v>
      </c>
      <c r="AT77" s="48">
        <v>3</v>
      </c>
      <c r="AU77" s="48">
        <v>1</v>
      </c>
      <c r="AV77" s="48">
        <v>3</v>
      </c>
      <c r="AW77" s="48">
        <v>500</v>
      </c>
      <c r="AX77" s="48">
        <v>250</v>
      </c>
      <c r="AY77" s="48">
        <v>0</v>
      </c>
      <c r="AZ77" s="48">
        <v>0</v>
      </c>
      <c r="BA77" s="7"/>
      <c r="BB77" s="7"/>
      <c r="BC77" s="7"/>
      <c r="BD77" s="7"/>
      <c r="BE77" s="48">
        <v>0</v>
      </c>
      <c r="BF77" s="48">
        <v>1</v>
      </c>
      <c r="BG77" s="48">
        <f t="shared" ref="BG77" si="207">IF(O77&lt;10,50,50+O77*5)</f>
        <v>300</v>
      </c>
      <c r="BH77" s="48">
        <f t="shared" ref="BH77" si="208">IF(O77&lt;10,50,50+O77*5)</f>
        <v>300</v>
      </c>
      <c r="BI77" s="7">
        <v>0</v>
      </c>
      <c r="BJ77" s="7">
        <v>0</v>
      </c>
      <c r="BK77" s="7">
        <v>0</v>
      </c>
      <c r="BL77" s="7">
        <v>0</v>
      </c>
      <c r="BM77" s="7">
        <v>0</v>
      </c>
      <c r="BN77" s="7">
        <v>0</v>
      </c>
      <c r="BO77" s="7">
        <v>0</v>
      </c>
      <c r="BP77" s="7">
        <v>0</v>
      </c>
      <c r="BQ77" s="7">
        <v>0</v>
      </c>
      <c r="BR77" s="7">
        <v>0</v>
      </c>
      <c r="BS77" s="7">
        <v>0</v>
      </c>
      <c r="BT77" s="7">
        <v>0</v>
      </c>
      <c r="BU77" s="7">
        <v>0</v>
      </c>
      <c r="BV77" s="7">
        <v>0</v>
      </c>
      <c r="BW77" s="7">
        <v>0</v>
      </c>
      <c r="BX77" s="7">
        <v>0</v>
      </c>
      <c r="BY77" s="7">
        <v>0</v>
      </c>
      <c r="BZ77" s="7">
        <v>0</v>
      </c>
      <c r="CA77" s="7">
        <v>0</v>
      </c>
      <c r="CB77" s="7">
        <v>0</v>
      </c>
      <c r="CC77" s="7">
        <v>0</v>
      </c>
      <c r="CD77" s="7">
        <v>0</v>
      </c>
      <c r="CE77" s="7">
        <v>0</v>
      </c>
      <c r="CF77" s="7">
        <v>0</v>
      </c>
      <c r="CG77" s="7">
        <v>0</v>
      </c>
      <c r="CH77" s="7">
        <v>0</v>
      </c>
      <c r="CI77" s="7">
        <v>0</v>
      </c>
      <c r="CJ77" s="7">
        <v>0</v>
      </c>
      <c r="CK77" s="7">
        <v>0</v>
      </c>
      <c r="CL77" s="40">
        <v>0</v>
      </c>
      <c r="CM77" s="40">
        <v>0</v>
      </c>
      <c r="CN77" s="40">
        <v>0</v>
      </c>
      <c r="CO77" s="40">
        <v>0</v>
      </c>
      <c r="CP77" s="7">
        <v>0</v>
      </c>
      <c r="CQ77" s="7">
        <v>0</v>
      </c>
      <c r="CR77" s="7">
        <v>0</v>
      </c>
      <c r="CS77" s="40">
        <v>0</v>
      </c>
      <c r="CT77" s="7">
        <v>0</v>
      </c>
      <c r="CU77" s="7">
        <v>0</v>
      </c>
      <c r="CV77" s="39"/>
      <c r="CW77" s="39"/>
      <c r="CX77" s="39" t="s">
        <v>210</v>
      </c>
      <c r="CY77" s="39" t="s">
        <v>211</v>
      </c>
      <c r="CZ77" s="39"/>
      <c r="DA77" s="39"/>
      <c r="DB77" s="39" t="s">
        <v>212</v>
      </c>
      <c r="DC77" s="39" t="s">
        <v>212</v>
      </c>
      <c r="DD77" s="7">
        <v>2</v>
      </c>
      <c r="DE77" s="7">
        <v>30</v>
      </c>
      <c r="DF77" s="7">
        <v>60</v>
      </c>
      <c r="DG77" s="7"/>
      <c r="DH77" s="7">
        <v>5</v>
      </c>
      <c r="DI77" s="7">
        <v>2</v>
      </c>
      <c r="DJ77" s="7">
        <v>4</v>
      </c>
      <c r="DK77" s="7">
        <v>7</v>
      </c>
      <c r="DL77" s="7">
        <v>8</v>
      </c>
      <c r="DM77" s="7"/>
      <c r="DN77" s="7"/>
      <c r="DO77" s="7"/>
      <c r="DP77" s="7"/>
      <c r="DQ77" s="7"/>
      <c r="DR77" s="7"/>
      <c r="DS77" s="7"/>
      <c r="DT77" s="7"/>
      <c r="DU77" s="7"/>
      <c r="DV77" s="7"/>
      <c r="DW77" s="7"/>
      <c r="DX77" s="7">
        <f t="shared" ref="DX77" si="209">A77</f>
        <v>4050105</v>
      </c>
      <c r="DY77" s="7"/>
      <c r="DZ77" s="67">
        <v>0</v>
      </c>
      <c r="EA77" s="7"/>
      <c r="EB77" s="40"/>
      <c r="EC77" s="7"/>
      <c r="ED77" s="7" t="s">
        <v>242</v>
      </c>
      <c r="EE77" s="7" t="s">
        <v>242</v>
      </c>
      <c r="EF77" s="7">
        <v>50</v>
      </c>
      <c r="EI77" s="73">
        <v>331105</v>
      </c>
      <c r="EJ77" s="73">
        <v>1</v>
      </c>
      <c r="EK77" s="73">
        <v>331106</v>
      </c>
      <c r="EL77" s="73">
        <v>1</v>
      </c>
      <c r="EM77" s="73">
        <v>331107</v>
      </c>
      <c r="EN77" s="73">
        <v>1</v>
      </c>
      <c r="EO77" s="73">
        <v>331108</v>
      </c>
      <c r="EP77" s="73">
        <v>1</v>
      </c>
      <c r="EQ77" s="73">
        <v>331109</v>
      </c>
      <c r="ER77" s="73">
        <v>1</v>
      </c>
      <c r="ES77" s="73">
        <v>331110</v>
      </c>
      <c r="ET77" s="73">
        <v>1</v>
      </c>
      <c r="EU77" s="73">
        <v>331111</v>
      </c>
      <c r="EV77" s="73">
        <v>1</v>
      </c>
      <c r="FC77" s="7">
        <v>40013</v>
      </c>
      <c r="FD77" s="7">
        <v>1</v>
      </c>
      <c r="FE77" s="7">
        <v>20100</v>
      </c>
      <c r="FF77" s="7">
        <v>1</v>
      </c>
      <c r="FG77" s="7">
        <v>20100</v>
      </c>
      <c r="FH77" s="7">
        <v>1</v>
      </c>
      <c r="FI77" s="7"/>
      <c r="FJ77" s="7"/>
      <c r="FR77" s="2">
        <v>99999</v>
      </c>
      <c r="FS77" s="2">
        <v>0</v>
      </c>
      <c r="FT77" s="2">
        <v>4000</v>
      </c>
      <c r="FU77" s="2" t="s">
        <v>440</v>
      </c>
      <c r="FZ77" s="77">
        <v>0</v>
      </c>
      <c r="GA77" s="2">
        <v>1</v>
      </c>
      <c r="GB77" s="2">
        <v>30</v>
      </c>
      <c r="GD77"/>
    </row>
    <row r="78" s="2" customFormat="1" ht="15" customHeight="1" spans="1:186">
      <c r="A78" s="7">
        <v>4050106</v>
      </c>
      <c r="B78" s="7">
        <f t="shared" si="178"/>
        <v>4104</v>
      </c>
      <c r="C78" s="7">
        <f t="shared" si="161"/>
        <v>0</v>
      </c>
      <c r="D78" s="5" t="s">
        <v>453</v>
      </c>
      <c r="E78" s="7" t="s">
        <v>454</v>
      </c>
      <c r="F78" s="31" t="s">
        <v>239</v>
      </c>
      <c r="G78" s="7">
        <v>1</v>
      </c>
      <c r="H78" s="7" t="s">
        <v>187</v>
      </c>
      <c r="I78" s="7" t="s">
        <v>187</v>
      </c>
      <c r="J78" s="35">
        <v>1546</v>
      </c>
      <c r="K78" s="39">
        <v>602</v>
      </c>
      <c r="L78" s="39"/>
      <c r="M78" s="29" t="s">
        <v>193</v>
      </c>
      <c r="N78" s="7">
        <f t="shared" ref="N78" si="210">N65+10</f>
        <v>50</v>
      </c>
      <c r="O78" s="7">
        <v>50</v>
      </c>
      <c r="P78" s="40">
        <f t="shared" si="205"/>
        <v>2001</v>
      </c>
      <c r="Q78" s="7"/>
      <c r="R78" s="7"/>
      <c r="S78" s="48">
        <f t="shared" si="164"/>
        <v>0</v>
      </c>
      <c r="T78" s="47" t="s">
        <v>194</v>
      </c>
      <c r="U78" s="7" t="s">
        <v>195</v>
      </c>
      <c r="V78" s="7" t="str">
        <f t="shared" ref="V78" si="211">IF(O78&gt;=50,"1","0")</f>
        <v>1</v>
      </c>
      <c r="W78" s="7" t="str">
        <f t="shared" si="182"/>
        <v>1</v>
      </c>
      <c r="X78" s="40">
        <v>0</v>
      </c>
      <c r="Y78" s="7"/>
      <c r="Z78" s="7"/>
      <c r="AA78" s="7"/>
      <c r="AB78" s="7" t="s">
        <v>195</v>
      </c>
      <c r="AC78" s="7">
        <v>0</v>
      </c>
      <c r="AD78" s="7" t="s">
        <v>195</v>
      </c>
      <c r="AE78" s="7" t="s">
        <v>195</v>
      </c>
      <c r="AF78" s="7" t="s">
        <v>195</v>
      </c>
      <c r="AG78" s="7" t="s">
        <v>195</v>
      </c>
      <c r="AH78" s="40">
        <v>0</v>
      </c>
      <c r="AI78" s="40">
        <v>0</v>
      </c>
      <c r="AJ78" s="40">
        <v>1</v>
      </c>
      <c r="AK78" s="40">
        <v>0</v>
      </c>
      <c r="AL78" s="40">
        <v>1</v>
      </c>
      <c r="AM78" s="40">
        <v>0</v>
      </c>
      <c r="AN78" s="28">
        <v>0</v>
      </c>
      <c r="AO78" s="28">
        <v>0</v>
      </c>
      <c r="AP78" s="7" t="s">
        <v>455</v>
      </c>
      <c r="AQ78" s="7">
        <v>3</v>
      </c>
      <c r="AR78" s="81">
        <v>161506</v>
      </c>
      <c r="AS78" s="7" t="s">
        <v>199</v>
      </c>
      <c r="AT78" s="48">
        <v>3</v>
      </c>
      <c r="AU78" s="48">
        <v>1</v>
      </c>
      <c r="AV78" s="48">
        <v>3</v>
      </c>
      <c r="AW78" s="48">
        <v>500</v>
      </c>
      <c r="AX78" s="48">
        <v>250</v>
      </c>
      <c r="AY78" s="48">
        <v>0</v>
      </c>
      <c r="AZ78" s="48">
        <v>0</v>
      </c>
      <c r="BA78" s="7"/>
      <c r="BB78" s="7"/>
      <c r="BC78" s="7"/>
      <c r="BD78" s="7"/>
      <c r="BE78" s="48">
        <v>0</v>
      </c>
      <c r="BF78" s="48">
        <v>1</v>
      </c>
      <c r="BG78" s="48">
        <f t="shared" ref="BG78" si="212">IF(O78&lt;10,50,50+O78*5)</f>
        <v>300</v>
      </c>
      <c r="BH78" s="48">
        <f t="shared" ref="BH78" si="213">IF(O78&lt;10,50,50+O78*5)</f>
        <v>300</v>
      </c>
      <c r="BI78" s="7">
        <v>0</v>
      </c>
      <c r="BJ78" s="7">
        <v>0</v>
      </c>
      <c r="BK78" s="7">
        <v>0</v>
      </c>
      <c r="BL78" s="7">
        <v>0</v>
      </c>
      <c r="BM78" s="7">
        <v>0</v>
      </c>
      <c r="BN78" s="7">
        <v>0</v>
      </c>
      <c r="BO78" s="7">
        <v>0</v>
      </c>
      <c r="BP78" s="7">
        <v>0</v>
      </c>
      <c r="BQ78" s="7">
        <v>0</v>
      </c>
      <c r="BR78" s="7">
        <v>0</v>
      </c>
      <c r="BS78" s="7">
        <v>0</v>
      </c>
      <c r="BT78" s="7">
        <v>0</v>
      </c>
      <c r="BU78" s="7">
        <v>0</v>
      </c>
      <c r="BV78" s="7">
        <v>0</v>
      </c>
      <c r="BW78" s="7">
        <v>0</v>
      </c>
      <c r="BX78" s="7">
        <v>0</v>
      </c>
      <c r="BY78" s="7">
        <v>0</v>
      </c>
      <c r="BZ78" s="7">
        <v>0</v>
      </c>
      <c r="CA78" s="7">
        <v>0</v>
      </c>
      <c r="CB78" s="7">
        <v>0</v>
      </c>
      <c r="CC78" s="7">
        <v>0</v>
      </c>
      <c r="CD78" s="7">
        <v>0</v>
      </c>
      <c r="CE78" s="7">
        <v>0</v>
      </c>
      <c r="CF78" s="7">
        <v>0</v>
      </c>
      <c r="CG78" s="7">
        <v>0</v>
      </c>
      <c r="CH78" s="7">
        <v>0</v>
      </c>
      <c r="CI78" s="7">
        <v>0</v>
      </c>
      <c r="CJ78" s="7">
        <v>0</v>
      </c>
      <c r="CK78" s="7">
        <v>0</v>
      </c>
      <c r="CL78" s="40">
        <v>0</v>
      </c>
      <c r="CM78" s="40">
        <v>0</v>
      </c>
      <c r="CN78" s="40">
        <v>0</v>
      </c>
      <c r="CO78" s="40">
        <v>0</v>
      </c>
      <c r="CP78" s="7">
        <v>0</v>
      </c>
      <c r="CQ78" s="7">
        <v>0</v>
      </c>
      <c r="CR78" s="7">
        <v>0</v>
      </c>
      <c r="CS78" s="40">
        <v>0</v>
      </c>
      <c r="CT78" s="7">
        <v>0</v>
      </c>
      <c r="CU78" s="7">
        <v>0</v>
      </c>
      <c r="CV78" s="39"/>
      <c r="CW78" s="39"/>
      <c r="CX78" s="39" t="s">
        <v>210</v>
      </c>
      <c r="CY78" s="39" t="s">
        <v>211</v>
      </c>
      <c r="CZ78" s="39"/>
      <c r="DA78" s="39"/>
      <c r="DB78" s="39" t="s">
        <v>212</v>
      </c>
      <c r="DC78" s="39" t="s">
        <v>212</v>
      </c>
      <c r="DD78" s="7">
        <v>2</v>
      </c>
      <c r="DE78" s="7">
        <v>30</v>
      </c>
      <c r="DF78" s="7">
        <v>60</v>
      </c>
      <c r="DG78" s="7"/>
      <c r="DH78" s="7">
        <v>5</v>
      </c>
      <c r="DI78" s="7">
        <v>2</v>
      </c>
      <c r="DJ78" s="7">
        <v>4</v>
      </c>
      <c r="DK78" s="7">
        <v>7</v>
      </c>
      <c r="DL78" s="7">
        <v>8</v>
      </c>
      <c r="DM78" s="7"/>
      <c r="DN78" s="7"/>
      <c r="DO78" s="7"/>
      <c r="DP78" s="7"/>
      <c r="DQ78" s="7"/>
      <c r="DR78" s="7"/>
      <c r="DS78" s="7"/>
      <c r="DT78" s="7"/>
      <c r="DU78" s="7"/>
      <c r="DV78" s="7"/>
      <c r="DW78" s="7"/>
      <c r="DX78" s="7">
        <f t="shared" ref="DX78" si="214">A78</f>
        <v>4050106</v>
      </c>
      <c r="DY78" s="7"/>
      <c r="DZ78" s="67">
        <v>0</v>
      </c>
      <c r="EA78" s="7"/>
      <c r="EB78" s="40"/>
      <c r="EC78" s="7"/>
      <c r="ED78" s="7" t="s">
        <v>242</v>
      </c>
      <c r="EE78" s="7" t="s">
        <v>242</v>
      </c>
      <c r="EF78" s="7">
        <v>50</v>
      </c>
      <c r="EI78" s="73">
        <v>331105</v>
      </c>
      <c r="EJ78" s="73">
        <v>1</v>
      </c>
      <c r="EK78" s="73">
        <v>331106</v>
      </c>
      <c r="EL78" s="73">
        <v>1</v>
      </c>
      <c r="EM78" s="73">
        <v>331107</v>
      </c>
      <c r="EN78" s="73">
        <v>1</v>
      </c>
      <c r="EO78" s="73">
        <v>331108</v>
      </c>
      <c r="EP78" s="73">
        <v>1</v>
      </c>
      <c r="EQ78" s="73">
        <v>331109</v>
      </c>
      <c r="ER78" s="73">
        <v>1</v>
      </c>
      <c r="ES78" s="73">
        <v>331110</v>
      </c>
      <c r="ET78" s="73">
        <v>1</v>
      </c>
      <c r="EU78" s="73">
        <v>331111</v>
      </c>
      <c r="EV78" s="73">
        <v>1</v>
      </c>
      <c r="FC78" s="7">
        <v>40013</v>
      </c>
      <c r="FD78" s="7">
        <v>1</v>
      </c>
      <c r="FE78" s="7">
        <v>20100</v>
      </c>
      <c r="FF78" s="7">
        <v>1</v>
      </c>
      <c r="FG78" s="7">
        <v>20100</v>
      </c>
      <c r="FH78" s="7">
        <v>1</v>
      </c>
      <c r="FI78" s="7"/>
      <c r="FJ78" s="7"/>
      <c r="FR78" s="2">
        <v>99999</v>
      </c>
      <c r="FS78" s="2">
        <v>0</v>
      </c>
      <c r="FT78" s="2">
        <v>4000</v>
      </c>
      <c r="FU78" s="2" t="s">
        <v>440</v>
      </c>
      <c r="FZ78" s="77">
        <v>0</v>
      </c>
      <c r="GA78" s="2">
        <v>1</v>
      </c>
      <c r="GB78" s="2">
        <v>30</v>
      </c>
      <c r="GD78" s="82"/>
    </row>
    <row r="79" s="15" customFormat="1" ht="15" customHeight="1" spans="1:186">
      <c r="A79" s="7">
        <v>4050207</v>
      </c>
      <c r="B79" s="7">
        <f t="shared" si="178"/>
        <v>312</v>
      </c>
      <c r="C79" s="7">
        <f t="shared" si="161"/>
        <v>3</v>
      </c>
      <c r="D79" s="32" t="s">
        <v>456</v>
      </c>
      <c r="E79" s="7" t="s">
        <v>457</v>
      </c>
      <c r="F79" s="31" t="s">
        <v>239</v>
      </c>
      <c r="G79" s="7">
        <v>1</v>
      </c>
      <c r="H79" s="7" t="s">
        <v>191</v>
      </c>
      <c r="I79" s="7" t="s">
        <v>187</v>
      </c>
      <c r="J79" s="37">
        <v>1459</v>
      </c>
      <c r="K79" s="39">
        <v>1432</v>
      </c>
      <c r="L79" s="39"/>
      <c r="M79" s="29" t="s">
        <v>193</v>
      </c>
      <c r="N79" s="7">
        <f t="shared" ref="N79" si="215">N66+10</f>
        <v>50</v>
      </c>
      <c r="O79" s="7">
        <v>50</v>
      </c>
      <c r="P79" s="40">
        <f t="shared" si="205"/>
        <v>2301</v>
      </c>
      <c r="Q79" s="7"/>
      <c r="R79" s="7"/>
      <c r="S79" s="48">
        <f t="shared" si="164"/>
        <v>1</v>
      </c>
      <c r="T79" s="47" t="s">
        <v>194</v>
      </c>
      <c r="U79" s="7" t="s">
        <v>195</v>
      </c>
      <c r="V79" s="7" t="str">
        <f t="shared" ref="V79" si="216">IF(O79&gt;=50,"1","0")</f>
        <v>1</v>
      </c>
      <c r="W79" s="7" t="str">
        <f t="shared" ref="W79" si="217">IF(P79&gt;=50,"1","0")</f>
        <v>1</v>
      </c>
      <c r="X79" s="40">
        <v>0</v>
      </c>
      <c r="Y79" s="7"/>
      <c r="Z79" s="7"/>
      <c r="AA79" s="7"/>
      <c r="AB79" s="7" t="s">
        <v>195</v>
      </c>
      <c r="AC79" s="7">
        <v>0</v>
      </c>
      <c r="AD79" s="7" t="s">
        <v>195</v>
      </c>
      <c r="AE79" s="7" t="s">
        <v>195</v>
      </c>
      <c r="AF79" s="7" t="s">
        <v>195</v>
      </c>
      <c r="AG79" s="7" t="s">
        <v>195</v>
      </c>
      <c r="AH79" s="40">
        <v>0</v>
      </c>
      <c r="AI79" s="40">
        <v>0</v>
      </c>
      <c r="AJ79" s="40">
        <v>1</v>
      </c>
      <c r="AK79" s="40">
        <v>0</v>
      </c>
      <c r="AL79" s="40">
        <v>1</v>
      </c>
      <c r="AM79" s="40">
        <v>0</v>
      </c>
      <c r="AN79" s="28">
        <v>0</v>
      </c>
      <c r="AO79" s="28">
        <v>0</v>
      </c>
      <c r="AP79" s="7" t="s">
        <v>458</v>
      </c>
      <c r="AQ79" s="7">
        <v>3</v>
      </c>
      <c r="AR79" s="81">
        <v>161506</v>
      </c>
      <c r="AS79" s="7" t="s">
        <v>199</v>
      </c>
      <c r="AT79" s="48">
        <v>3</v>
      </c>
      <c r="AU79" s="48">
        <v>1</v>
      </c>
      <c r="AV79" s="48">
        <v>3</v>
      </c>
      <c r="AW79" s="48">
        <v>500</v>
      </c>
      <c r="AX79" s="48">
        <v>250</v>
      </c>
      <c r="AY79" s="48">
        <v>0</v>
      </c>
      <c r="AZ79" s="48">
        <v>0</v>
      </c>
      <c r="BA79" s="7"/>
      <c r="BB79" s="7"/>
      <c r="BC79" s="7"/>
      <c r="BD79" s="7"/>
      <c r="BE79" s="48">
        <v>0</v>
      </c>
      <c r="BF79" s="48">
        <v>1</v>
      </c>
      <c r="BG79" s="48">
        <f t="shared" ref="BG79" si="218">IF(O79&lt;10,50,50+O79*5)</f>
        <v>300</v>
      </c>
      <c r="BH79" s="48">
        <f t="shared" ref="BH79" si="219">IF(O79&lt;10,50,50+O79*5)</f>
        <v>300</v>
      </c>
      <c r="BI79" s="7">
        <v>0</v>
      </c>
      <c r="BJ79" s="7">
        <v>0</v>
      </c>
      <c r="BK79" s="7">
        <v>0</v>
      </c>
      <c r="BL79" s="7">
        <v>0</v>
      </c>
      <c r="BM79" s="7">
        <v>0</v>
      </c>
      <c r="BN79" s="7">
        <v>0</v>
      </c>
      <c r="BO79" s="7">
        <v>0</v>
      </c>
      <c r="BP79" s="7">
        <v>0</v>
      </c>
      <c r="BQ79" s="7">
        <v>0</v>
      </c>
      <c r="BR79" s="7">
        <v>0</v>
      </c>
      <c r="BS79" s="7">
        <v>0</v>
      </c>
      <c r="BT79" s="7">
        <v>0</v>
      </c>
      <c r="BU79" s="7">
        <v>0</v>
      </c>
      <c r="BV79" s="7">
        <v>0</v>
      </c>
      <c r="BW79" s="7">
        <v>0</v>
      </c>
      <c r="BX79" s="7">
        <v>0</v>
      </c>
      <c r="BY79" s="7">
        <v>0</v>
      </c>
      <c r="BZ79" s="7">
        <v>0</v>
      </c>
      <c r="CA79" s="7">
        <v>0</v>
      </c>
      <c r="CB79" s="7">
        <v>0</v>
      </c>
      <c r="CC79" s="7">
        <v>0</v>
      </c>
      <c r="CD79" s="7">
        <v>0</v>
      </c>
      <c r="CE79" s="7">
        <v>0</v>
      </c>
      <c r="CF79" s="7">
        <v>0</v>
      </c>
      <c r="CG79" s="7">
        <v>0</v>
      </c>
      <c r="CH79" s="7">
        <v>0</v>
      </c>
      <c r="CI79" s="7">
        <v>0</v>
      </c>
      <c r="CJ79" s="7">
        <v>0</v>
      </c>
      <c r="CK79" s="7">
        <v>0</v>
      </c>
      <c r="CL79" s="40">
        <v>0</v>
      </c>
      <c r="CM79" s="40">
        <v>0</v>
      </c>
      <c r="CN79" s="40">
        <v>0</v>
      </c>
      <c r="CO79" s="40">
        <v>0</v>
      </c>
      <c r="CP79" s="7">
        <v>0</v>
      </c>
      <c r="CQ79" s="7">
        <v>0</v>
      </c>
      <c r="CR79" s="7">
        <v>0</v>
      </c>
      <c r="CS79" s="40">
        <v>0</v>
      </c>
      <c r="CT79" s="7">
        <v>0</v>
      </c>
      <c r="CU79" s="7">
        <v>0</v>
      </c>
      <c r="CV79" s="39"/>
      <c r="CW79" s="39"/>
      <c r="CX79" s="39"/>
      <c r="CY79" s="39"/>
      <c r="CZ79" s="39"/>
      <c r="DA79" s="39"/>
      <c r="DB79" s="39"/>
      <c r="DC79" s="39"/>
      <c r="DD79" s="7">
        <v>2</v>
      </c>
      <c r="DE79" s="7">
        <v>30</v>
      </c>
      <c r="DF79" s="7">
        <v>60</v>
      </c>
      <c r="DG79" s="7"/>
      <c r="DH79" s="7">
        <v>5</v>
      </c>
      <c r="DI79" s="7">
        <v>1</v>
      </c>
      <c r="DJ79" s="7">
        <v>3</v>
      </c>
      <c r="DK79" s="7">
        <v>5</v>
      </c>
      <c r="DL79" s="7">
        <v>7</v>
      </c>
      <c r="DM79" s="7"/>
      <c r="DN79" s="7"/>
      <c r="DO79" s="7"/>
      <c r="DP79" s="7"/>
      <c r="DQ79" s="7"/>
      <c r="DR79" s="7"/>
      <c r="DS79" s="7"/>
      <c r="DT79" s="7"/>
      <c r="DU79" s="7"/>
      <c r="DV79" s="7"/>
      <c r="DW79" s="7"/>
      <c r="DX79" s="7">
        <f t="shared" ref="DX79" si="220">A79</f>
        <v>4050207</v>
      </c>
      <c r="DY79" s="7"/>
      <c r="DZ79" s="67">
        <v>0</v>
      </c>
      <c r="EA79" s="7"/>
      <c r="EB79" s="40"/>
      <c r="EC79" s="7"/>
      <c r="ED79" s="7" t="s">
        <v>242</v>
      </c>
      <c r="EE79" s="7" t="s">
        <v>242</v>
      </c>
      <c r="EF79" s="7">
        <v>50</v>
      </c>
      <c r="EI79" s="73">
        <v>331135</v>
      </c>
      <c r="EJ79" s="73">
        <v>1</v>
      </c>
      <c r="EK79" s="73">
        <v>331136</v>
      </c>
      <c r="EL79" s="73">
        <v>1</v>
      </c>
      <c r="EM79" s="73">
        <v>331137</v>
      </c>
      <c r="EN79" s="73">
        <v>1</v>
      </c>
      <c r="EO79" s="73">
        <v>331138</v>
      </c>
      <c r="EP79" s="73">
        <v>1</v>
      </c>
      <c r="EQ79" s="73">
        <v>331139</v>
      </c>
      <c r="ER79" s="73">
        <v>1</v>
      </c>
      <c r="ES79" s="73">
        <v>331140</v>
      </c>
      <c r="ET79" s="73">
        <v>1</v>
      </c>
      <c r="EU79" s="73">
        <v>331141</v>
      </c>
      <c r="EV79" s="73">
        <v>1</v>
      </c>
      <c r="FC79" s="7">
        <v>40013</v>
      </c>
      <c r="FD79" s="7">
        <v>1</v>
      </c>
      <c r="FE79" s="7">
        <v>20100</v>
      </c>
      <c r="FF79" s="7">
        <v>1</v>
      </c>
      <c r="FG79" s="7">
        <v>20100</v>
      </c>
      <c r="FH79" s="7">
        <v>1</v>
      </c>
      <c r="FI79" s="7"/>
      <c r="FJ79" s="7"/>
      <c r="FR79" s="2">
        <v>99999</v>
      </c>
      <c r="FS79" s="2">
        <v>0</v>
      </c>
      <c r="FT79" s="2">
        <v>4000</v>
      </c>
      <c r="FU79" s="2" t="s">
        <v>440</v>
      </c>
      <c r="FV79" s="2"/>
      <c r="FW79" s="2"/>
      <c r="FX79" s="2"/>
      <c r="FY79" s="2"/>
      <c r="FZ79" s="77">
        <v>0</v>
      </c>
      <c r="GA79" s="2">
        <v>1</v>
      </c>
      <c r="GB79" s="2">
        <v>30</v>
      </c>
      <c r="GD79" s="78"/>
    </row>
    <row r="80" s="15" customFormat="1" ht="15" customHeight="1" spans="1:186">
      <c r="A80" s="7">
        <v>4050208</v>
      </c>
      <c r="B80" s="7">
        <f t="shared" si="178"/>
        <v>568</v>
      </c>
      <c r="C80" s="7">
        <f t="shared" si="161"/>
        <v>3</v>
      </c>
      <c r="D80" s="32" t="s">
        <v>459</v>
      </c>
      <c r="E80" s="7" t="s">
        <v>460</v>
      </c>
      <c r="F80" s="31" t="s">
        <v>239</v>
      </c>
      <c r="G80" s="7">
        <v>1</v>
      </c>
      <c r="H80" s="7" t="s">
        <v>191</v>
      </c>
      <c r="I80" s="7" t="s">
        <v>187</v>
      </c>
      <c r="J80" s="37">
        <v>1448</v>
      </c>
      <c r="K80" s="39">
        <v>1436</v>
      </c>
      <c r="L80" s="39"/>
      <c r="M80" s="29" t="s">
        <v>193</v>
      </c>
      <c r="N80" s="7">
        <f t="shared" ref="N80" si="221">N67+10</f>
        <v>50</v>
      </c>
      <c r="O80" s="7">
        <v>50</v>
      </c>
      <c r="P80" s="40">
        <f t="shared" si="205"/>
        <v>2301</v>
      </c>
      <c r="Q80" s="7"/>
      <c r="R80" s="7"/>
      <c r="S80" s="48">
        <f t="shared" si="164"/>
        <v>2</v>
      </c>
      <c r="T80" s="47" t="s">
        <v>194</v>
      </c>
      <c r="U80" s="7" t="s">
        <v>195</v>
      </c>
      <c r="V80" s="7" t="str">
        <f t="shared" ref="V80" si="222">IF(O80&gt;=50,"1","0")</f>
        <v>1</v>
      </c>
      <c r="W80" s="7" t="str">
        <f t="shared" ref="W80" si="223">IF(P80&gt;=50,"1","0")</f>
        <v>1</v>
      </c>
      <c r="X80" s="40">
        <v>0</v>
      </c>
      <c r="Y80" s="7"/>
      <c r="Z80" s="7"/>
      <c r="AA80" s="7"/>
      <c r="AB80" s="7" t="s">
        <v>195</v>
      </c>
      <c r="AC80" s="7">
        <v>0</v>
      </c>
      <c r="AD80" s="7" t="s">
        <v>195</v>
      </c>
      <c r="AE80" s="7" t="s">
        <v>195</v>
      </c>
      <c r="AF80" s="7" t="s">
        <v>195</v>
      </c>
      <c r="AG80" s="7" t="s">
        <v>195</v>
      </c>
      <c r="AH80" s="40">
        <v>0</v>
      </c>
      <c r="AI80" s="40">
        <v>0</v>
      </c>
      <c r="AJ80" s="40">
        <v>1</v>
      </c>
      <c r="AK80" s="40">
        <v>0</v>
      </c>
      <c r="AL80" s="40">
        <v>1</v>
      </c>
      <c r="AM80" s="40">
        <v>0</v>
      </c>
      <c r="AN80" s="28">
        <v>0</v>
      </c>
      <c r="AO80" s="28">
        <v>0</v>
      </c>
      <c r="AP80" s="7" t="s">
        <v>458</v>
      </c>
      <c r="AQ80" s="7">
        <v>3</v>
      </c>
      <c r="AR80" s="81">
        <v>161506</v>
      </c>
      <c r="AS80" s="7" t="s">
        <v>199</v>
      </c>
      <c r="AT80" s="48">
        <v>3</v>
      </c>
      <c r="AU80" s="48">
        <v>1</v>
      </c>
      <c r="AV80" s="48">
        <v>3</v>
      </c>
      <c r="AW80" s="48">
        <v>500</v>
      </c>
      <c r="AX80" s="48">
        <v>250</v>
      </c>
      <c r="AY80" s="48">
        <v>0</v>
      </c>
      <c r="AZ80" s="48">
        <v>0</v>
      </c>
      <c r="BA80" s="7"/>
      <c r="BB80" s="7"/>
      <c r="BC80" s="7"/>
      <c r="BD80" s="7"/>
      <c r="BE80" s="48">
        <v>0</v>
      </c>
      <c r="BF80" s="48">
        <v>1</v>
      </c>
      <c r="BG80" s="48">
        <f t="shared" ref="BG80" si="224">IF(O80&lt;10,50,50+O80*5)</f>
        <v>300</v>
      </c>
      <c r="BH80" s="48">
        <f t="shared" ref="BH80" si="225">IF(O80&lt;10,50,50+O80*5)</f>
        <v>300</v>
      </c>
      <c r="BI80" s="7">
        <v>0</v>
      </c>
      <c r="BJ80" s="7">
        <v>0</v>
      </c>
      <c r="BK80" s="7">
        <v>0</v>
      </c>
      <c r="BL80" s="7">
        <v>0</v>
      </c>
      <c r="BM80" s="7">
        <v>0</v>
      </c>
      <c r="BN80" s="7">
        <v>0</v>
      </c>
      <c r="BO80" s="7">
        <v>0</v>
      </c>
      <c r="BP80" s="7">
        <v>0</v>
      </c>
      <c r="BQ80" s="7">
        <v>0</v>
      </c>
      <c r="BR80" s="7">
        <v>0</v>
      </c>
      <c r="BS80" s="7">
        <v>0</v>
      </c>
      <c r="BT80" s="7">
        <v>0</v>
      </c>
      <c r="BU80" s="7">
        <v>0</v>
      </c>
      <c r="BV80" s="7">
        <v>0</v>
      </c>
      <c r="BW80" s="7">
        <v>0</v>
      </c>
      <c r="BX80" s="7">
        <v>0</v>
      </c>
      <c r="BY80" s="7">
        <v>0</v>
      </c>
      <c r="BZ80" s="7">
        <v>0</v>
      </c>
      <c r="CA80" s="7">
        <v>0</v>
      </c>
      <c r="CB80" s="7">
        <v>0</v>
      </c>
      <c r="CC80" s="7">
        <v>0</v>
      </c>
      <c r="CD80" s="7">
        <v>0</v>
      </c>
      <c r="CE80" s="7">
        <v>0</v>
      </c>
      <c r="CF80" s="7">
        <v>0</v>
      </c>
      <c r="CG80" s="7">
        <v>0</v>
      </c>
      <c r="CH80" s="7">
        <v>0</v>
      </c>
      <c r="CI80" s="7">
        <v>0</v>
      </c>
      <c r="CJ80" s="7">
        <v>0</v>
      </c>
      <c r="CK80" s="7">
        <v>0</v>
      </c>
      <c r="CL80" s="40">
        <v>0</v>
      </c>
      <c r="CM80" s="40">
        <v>0</v>
      </c>
      <c r="CN80" s="40">
        <v>0</v>
      </c>
      <c r="CO80" s="40">
        <v>0</v>
      </c>
      <c r="CP80" s="7">
        <v>0</v>
      </c>
      <c r="CQ80" s="7">
        <v>0</v>
      </c>
      <c r="CR80" s="7">
        <v>0</v>
      </c>
      <c r="CS80" s="40">
        <v>0</v>
      </c>
      <c r="CT80" s="7">
        <v>0</v>
      </c>
      <c r="CU80" s="7">
        <v>0</v>
      </c>
      <c r="CV80" s="39"/>
      <c r="CW80" s="39"/>
      <c r="CX80" s="39"/>
      <c r="CY80" s="39"/>
      <c r="CZ80" s="39"/>
      <c r="DA80" s="39"/>
      <c r="DB80" s="39"/>
      <c r="DC80" s="39"/>
      <c r="DD80" s="7">
        <v>2</v>
      </c>
      <c r="DE80" s="7">
        <v>30</v>
      </c>
      <c r="DF80" s="7">
        <v>60</v>
      </c>
      <c r="DG80" s="7"/>
      <c r="DH80" s="7">
        <v>5</v>
      </c>
      <c r="DI80" s="7">
        <v>1</v>
      </c>
      <c r="DJ80" s="7">
        <v>3</v>
      </c>
      <c r="DK80" s="7">
        <v>5</v>
      </c>
      <c r="DL80" s="7">
        <v>7</v>
      </c>
      <c r="DM80" s="7"/>
      <c r="DN80" s="7"/>
      <c r="DO80" s="7"/>
      <c r="DP80" s="7"/>
      <c r="DQ80" s="7"/>
      <c r="DR80" s="7"/>
      <c r="DS80" s="7"/>
      <c r="DT80" s="7"/>
      <c r="DU80" s="7"/>
      <c r="DV80" s="7"/>
      <c r="DW80" s="7"/>
      <c r="DX80" s="7">
        <f t="shared" ref="DX80" si="226">A80</f>
        <v>4050208</v>
      </c>
      <c r="DY80" s="7"/>
      <c r="DZ80" s="67">
        <v>0</v>
      </c>
      <c r="EA80" s="7"/>
      <c r="EB80" s="40"/>
      <c r="EC80" s="7"/>
      <c r="ED80" s="7" t="s">
        <v>242</v>
      </c>
      <c r="EE80" s="7" t="s">
        <v>242</v>
      </c>
      <c r="EF80" s="7">
        <v>50</v>
      </c>
      <c r="EI80" s="73">
        <v>331135</v>
      </c>
      <c r="EJ80" s="73">
        <v>1</v>
      </c>
      <c r="EK80" s="73">
        <v>331136</v>
      </c>
      <c r="EL80" s="73">
        <v>1</v>
      </c>
      <c r="EM80" s="73">
        <v>331137</v>
      </c>
      <c r="EN80" s="73">
        <v>1</v>
      </c>
      <c r="EO80" s="73">
        <v>331138</v>
      </c>
      <c r="EP80" s="73">
        <v>1</v>
      </c>
      <c r="EQ80" s="73">
        <v>331139</v>
      </c>
      <c r="ER80" s="73">
        <v>1</v>
      </c>
      <c r="ES80" s="73">
        <v>331140</v>
      </c>
      <c r="ET80" s="73">
        <v>1</v>
      </c>
      <c r="EU80" s="73">
        <v>331141</v>
      </c>
      <c r="EV80" s="73">
        <v>1</v>
      </c>
      <c r="FC80" s="7">
        <v>40013</v>
      </c>
      <c r="FD80" s="7">
        <v>1</v>
      </c>
      <c r="FE80" s="7">
        <v>20100</v>
      </c>
      <c r="FF80" s="7">
        <v>1</v>
      </c>
      <c r="FG80" s="7">
        <v>20100</v>
      </c>
      <c r="FH80" s="7">
        <v>1</v>
      </c>
      <c r="FI80" s="7"/>
      <c r="FJ80" s="7"/>
      <c r="FR80" s="2">
        <v>99999</v>
      </c>
      <c r="FS80" s="2">
        <v>0</v>
      </c>
      <c r="FT80" s="2">
        <v>4000</v>
      </c>
      <c r="FU80" s="2" t="s">
        <v>440</v>
      </c>
      <c r="FV80" s="2"/>
      <c r="FW80" s="2"/>
      <c r="FX80" s="2"/>
      <c r="FY80" s="2"/>
      <c r="FZ80" s="77">
        <v>0</v>
      </c>
      <c r="GA80" s="2">
        <v>1</v>
      </c>
      <c r="GB80" s="2">
        <v>30</v>
      </c>
      <c r="GD80" s="78"/>
    </row>
    <row r="81" s="15" customFormat="1" ht="15" customHeight="1" spans="1:186">
      <c r="A81" s="7">
        <v>4050309</v>
      </c>
      <c r="B81" s="7">
        <f t="shared" si="178"/>
        <v>1640</v>
      </c>
      <c r="C81" s="7">
        <f t="shared" si="161"/>
        <v>1</v>
      </c>
      <c r="D81" s="32" t="s">
        <v>461</v>
      </c>
      <c r="E81" s="7" t="s">
        <v>462</v>
      </c>
      <c r="F81" s="31" t="s">
        <v>239</v>
      </c>
      <c r="G81" s="7">
        <v>1</v>
      </c>
      <c r="H81" s="7" t="s">
        <v>191</v>
      </c>
      <c r="I81" s="7" t="s">
        <v>187</v>
      </c>
      <c r="J81" s="37">
        <v>1437</v>
      </c>
      <c r="K81" s="39">
        <v>1698</v>
      </c>
      <c r="L81" s="39"/>
      <c r="M81" s="29" t="s">
        <v>193</v>
      </c>
      <c r="N81" s="7">
        <f t="shared" ref="N81" si="227">N68+10</f>
        <v>50</v>
      </c>
      <c r="O81" s="7">
        <v>50</v>
      </c>
      <c r="P81" s="40">
        <f t="shared" si="205"/>
        <v>2101</v>
      </c>
      <c r="Q81" s="7"/>
      <c r="R81" s="7"/>
      <c r="S81" s="48">
        <f t="shared" si="164"/>
        <v>1</v>
      </c>
      <c r="T81" s="47" t="s">
        <v>194</v>
      </c>
      <c r="U81" s="7" t="s">
        <v>195</v>
      </c>
      <c r="V81" s="7" t="str">
        <f t="shared" ref="V81" si="228">IF(O81&gt;=50,"1","0")</f>
        <v>1</v>
      </c>
      <c r="W81" s="7" t="str">
        <f t="shared" ref="W81" si="229">IF(P81&gt;=50,"1","0")</f>
        <v>1</v>
      </c>
      <c r="X81" s="40">
        <v>0</v>
      </c>
      <c r="Y81" s="7"/>
      <c r="Z81" s="7"/>
      <c r="AA81" s="7"/>
      <c r="AB81" s="7" t="s">
        <v>195</v>
      </c>
      <c r="AC81" s="7">
        <v>0</v>
      </c>
      <c r="AD81" s="7" t="s">
        <v>195</v>
      </c>
      <c r="AE81" s="7" t="s">
        <v>195</v>
      </c>
      <c r="AF81" s="7" t="s">
        <v>195</v>
      </c>
      <c r="AG81" s="7" t="s">
        <v>195</v>
      </c>
      <c r="AH81" s="40">
        <v>0</v>
      </c>
      <c r="AI81" s="40">
        <v>0</v>
      </c>
      <c r="AJ81" s="40">
        <v>1</v>
      </c>
      <c r="AK81" s="40">
        <v>0</v>
      </c>
      <c r="AL81" s="40">
        <v>1</v>
      </c>
      <c r="AM81" s="40">
        <v>0</v>
      </c>
      <c r="AN81" s="28">
        <v>0</v>
      </c>
      <c r="AO81" s="28">
        <v>0</v>
      </c>
      <c r="AP81" s="7" t="s">
        <v>458</v>
      </c>
      <c r="AQ81" s="7">
        <v>3</v>
      </c>
      <c r="AR81" s="81">
        <v>161506</v>
      </c>
      <c r="AS81" s="7" t="s">
        <v>199</v>
      </c>
      <c r="AT81" s="48">
        <v>3</v>
      </c>
      <c r="AU81" s="48">
        <v>1</v>
      </c>
      <c r="AV81" s="48">
        <v>3</v>
      </c>
      <c r="AW81" s="48">
        <v>500</v>
      </c>
      <c r="AX81" s="48">
        <v>250</v>
      </c>
      <c r="AY81" s="48">
        <v>0</v>
      </c>
      <c r="AZ81" s="48">
        <v>0</v>
      </c>
      <c r="BA81" s="7"/>
      <c r="BB81" s="7"/>
      <c r="BC81" s="7"/>
      <c r="BD81" s="7"/>
      <c r="BE81" s="48">
        <v>0</v>
      </c>
      <c r="BF81" s="48">
        <v>1</v>
      </c>
      <c r="BG81" s="48">
        <f t="shared" ref="BG81" si="230">IF(O81&lt;10,50,50+O81*5)</f>
        <v>300</v>
      </c>
      <c r="BH81" s="48">
        <f t="shared" ref="BH81" si="231">IF(O81&lt;10,50,50+O81*5)</f>
        <v>300</v>
      </c>
      <c r="BI81" s="7">
        <v>0</v>
      </c>
      <c r="BJ81" s="7">
        <v>0</v>
      </c>
      <c r="BK81" s="7">
        <v>0</v>
      </c>
      <c r="BL81" s="7">
        <v>0</v>
      </c>
      <c r="BM81" s="7">
        <v>0</v>
      </c>
      <c r="BN81" s="7">
        <v>0</v>
      </c>
      <c r="BO81" s="7">
        <v>0</v>
      </c>
      <c r="BP81" s="7">
        <v>0</v>
      </c>
      <c r="BQ81" s="7">
        <v>0</v>
      </c>
      <c r="BR81" s="7">
        <v>0</v>
      </c>
      <c r="BS81" s="7">
        <v>0</v>
      </c>
      <c r="BT81" s="7">
        <v>0</v>
      </c>
      <c r="BU81" s="7">
        <v>0</v>
      </c>
      <c r="BV81" s="7">
        <v>0</v>
      </c>
      <c r="BW81" s="7">
        <v>0</v>
      </c>
      <c r="BX81" s="7">
        <v>0</v>
      </c>
      <c r="BY81" s="7">
        <v>0</v>
      </c>
      <c r="BZ81" s="7">
        <v>0</v>
      </c>
      <c r="CA81" s="7">
        <v>0</v>
      </c>
      <c r="CB81" s="7">
        <v>0</v>
      </c>
      <c r="CC81" s="7">
        <v>0</v>
      </c>
      <c r="CD81" s="7">
        <v>0</v>
      </c>
      <c r="CE81" s="7">
        <v>0</v>
      </c>
      <c r="CF81" s="7">
        <v>0</v>
      </c>
      <c r="CG81" s="7">
        <v>0</v>
      </c>
      <c r="CH81" s="7">
        <v>0</v>
      </c>
      <c r="CI81" s="7">
        <v>0</v>
      </c>
      <c r="CJ81" s="7">
        <v>0</v>
      </c>
      <c r="CK81" s="7">
        <v>0</v>
      </c>
      <c r="CL81" s="40">
        <v>0</v>
      </c>
      <c r="CM81" s="40">
        <v>0</v>
      </c>
      <c r="CN81" s="40">
        <v>0</v>
      </c>
      <c r="CO81" s="40">
        <v>0</v>
      </c>
      <c r="CP81" s="7">
        <v>0</v>
      </c>
      <c r="CQ81" s="7">
        <v>0</v>
      </c>
      <c r="CR81" s="7">
        <v>0</v>
      </c>
      <c r="CS81" s="40">
        <v>0</v>
      </c>
      <c r="CT81" s="7">
        <v>0</v>
      </c>
      <c r="CU81" s="7">
        <v>0</v>
      </c>
      <c r="CV81" s="39"/>
      <c r="CW81" s="39"/>
      <c r="CX81" s="39"/>
      <c r="CY81" s="39"/>
      <c r="CZ81" s="39"/>
      <c r="DA81" s="39"/>
      <c r="DB81" s="39"/>
      <c r="DC81" s="39"/>
      <c r="DD81" s="7">
        <v>2</v>
      </c>
      <c r="DE81" s="7">
        <v>30</v>
      </c>
      <c r="DF81" s="7">
        <v>60</v>
      </c>
      <c r="DG81" s="7"/>
      <c r="DH81" s="7">
        <v>5</v>
      </c>
      <c r="DI81" s="7">
        <v>2</v>
      </c>
      <c r="DJ81" s="7">
        <v>3</v>
      </c>
      <c r="DK81" s="7" t="s">
        <v>242</v>
      </c>
      <c r="DL81" s="7" t="s">
        <v>242</v>
      </c>
      <c r="DM81" s="7"/>
      <c r="DN81" s="7"/>
      <c r="DO81" s="7"/>
      <c r="DP81" s="7"/>
      <c r="DQ81" s="7"/>
      <c r="DR81" s="7"/>
      <c r="DS81" s="7"/>
      <c r="DT81" s="7"/>
      <c r="DU81" s="7"/>
      <c r="DV81" s="7"/>
      <c r="DW81" s="7"/>
      <c r="DX81" s="7">
        <f t="shared" ref="DX81" si="232">A81</f>
        <v>4050309</v>
      </c>
      <c r="DY81" s="7"/>
      <c r="DZ81" s="67">
        <v>0</v>
      </c>
      <c r="EA81" s="7"/>
      <c r="EB81" s="40"/>
      <c r="EC81" s="7"/>
      <c r="ED81" s="7" t="s">
        <v>242</v>
      </c>
      <c r="EE81" s="7" t="s">
        <v>242</v>
      </c>
      <c r="EF81" s="7">
        <v>50</v>
      </c>
      <c r="EI81" s="73">
        <v>331135</v>
      </c>
      <c r="EJ81" s="73">
        <v>1</v>
      </c>
      <c r="EK81" s="73">
        <v>331136</v>
      </c>
      <c r="EL81" s="73">
        <v>1</v>
      </c>
      <c r="EM81" s="73">
        <v>331137</v>
      </c>
      <c r="EN81" s="73">
        <v>1</v>
      </c>
      <c r="EO81" s="73">
        <v>331138</v>
      </c>
      <c r="EP81" s="73">
        <v>1</v>
      </c>
      <c r="EQ81" s="73">
        <v>331139</v>
      </c>
      <c r="ER81" s="73">
        <v>1</v>
      </c>
      <c r="ES81" s="73">
        <v>331140</v>
      </c>
      <c r="ET81" s="73">
        <v>1</v>
      </c>
      <c r="EU81" s="73">
        <v>331141</v>
      </c>
      <c r="EV81" s="73">
        <v>1</v>
      </c>
      <c r="FC81" s="7">
        <v>40013</v>
      </c>
      <c r="FD81" s="7">
        <v>1</v>
      </c>
      <c r="FE81" s="7">
        <v>20100</v>
      </c>
      <c r="FF81" s="7">
        <v>1</v>
      </c>
      <c r="FG81" s="7">
        <v>20100</v>
      </c>
      <c r="FH81" s="7">
        <v>1</v>
      </c>
      <c r="FI81" s="7"/>
      <c r="FJ81" s="7"/>
      <c r="FR81" s="2">
        <v>99999</v>
      </c>
      <c r="FS81" s="2">
        <v>0</v>
      </c>
      <c r="FT81" s="2">
        <v>4000</v>
      </c>
      <c r="FU81" s="2" t="s">
        <v>440</v>
      </c>
      <c r="FV81" s="2"/>
      <c r="FW81" s="2"/>
      <c r="FX81" s="2"/>
      <c r="FY81" s="2"/>
      <c r="FZ81" s="77">
        <v>0</v>
      </c>
      <c r="GA81" s="2">
        <v>1</v>
      </c>
      <c r="GB81" s="2">
        <v>30</v>
      </c>
      <c r="GD81" s="78"/>
    </row>
    <row r="82" s="15" customFormat="1" ht="15" customHeight="1" spans="1:186">
      <c r="A82" s="7">
        <v>4050310</v>
      </c>
      <c r="B82" s="7">
        <f t="shared" si="178"/>
        <v>1384</v>
      </c>
      <c r="C82" s="7">
        <f t="shared" si="161"/>
        <v>1</v>
      </c>
      <c r="D82" s="32" t="s">
        <v>463</v>
      </c>
      <c r="E82" s="7" t="s">
        <v>464</v>
      </c>
      <c r="F82" s="31" t="s">
        <v>239</v>
      </c>
      <c r="G82" s="7">
        <v>1</v>
      </c>
      <c r="H82" s="7" t="s">
        <v>191</v>
      </c>
      <c r="I82" s="7" t="s">
        <v>187</v>
      </c>
      <c r="J82" s="37">
        <v>1503</v>
      </c>
      <c r="K82" s="39">
        <v>1698</v>
      </c>
      <c r="L82" s="39"/>
      <c r="M82" s="29" t="s">
        <v>193</v>
      </c>
      <c r="N82" s="7">
        <f t="shared" ref="N82" si="233">N69+10</f>
        <v>50</v>
      </c>
      <c r="O82" s="7">
        <v>50</v>
      </c>
      <c r="P82" s="40">
        <f t="shared" si="205"/>
        <v>2101</v>
      </c>
      <c r="Q82" s="7"/>
      <c r="R82" s="7"/>
      <c r="S82" s="48">
        <f t="shared" si="164"/>
        <v>2</v>
      </c>
      <c r="T82" s="47" t="s">
        <v>194</v>
      </c>
      <c r="U82" s="7" t="s">
        <v>195</v>
      </c>
      <c r="V82" s="7" t="str">
        <f t="shared" ref="V82" si="234">IF(O82&gt;=50,"1","0")</f>
        <v>1</v>
      </c>
      <c r="W82" s="7" t="str">
        <f t="shared" ref="W82" si="235">IF(P82&gt;=50,"1","0")</f>
        <v>1</v>
      </c>
      <c r="X82" s="40">
        <v>0</v>
      </c>
      <c r="Y82" s="7"/>
      <c r="Z82" s="7"/>
      <c r="AA82" s="7"/>
      <c r="AB82" s="7" t="s">
        <v>195</v>
      </c>
      <c r="AC82" s="7">
        <v>0</v>
      </c>
      <c r="AD82" s="7" t="s">
        <v>195</v>
      </c>
      <c r="AE82" s="7" t="s">
        <v>195</v>
      </c>
      <c r="AF82" s="7" t="s">
        <v>195</v>
      </c>
      <c r="AG82" s="7" t="s">
        <v>195</v>
      </c>
      <c r="AH82" s="40">
        <v>0</v>
      </c>
      <c r="AI82" s="40">
        <v>0</v>
      </c>
      <c r="AJ82" s="40">
        <v>1</v>
      </c>
      <c r="AK82" s="40">
        <v>0</v>
      </c>
      <c r="AL82" s="40">
        <v>1</v>
      </c>
      <c r="AM82" s="40">
        <v>0</v>
      </c>
      <c r="AN82" s="28">
        <v>0</v>
      </c>
      <c r="AO82" s="28">
        <v>0</v>
      </c>
      <c r="AP82" s="7" t="s">
        <v>458</v>
      </c>
      <c r="AQ82" s="7">
        <v>3</v>
      </c>
      <c r="AR82" s="81">
        <v>161506</v>
      </c>
      <c r="AS82" s="53" t="s">
        <v>199</v>
      </c>
      <c r="AT82" s="48">
        <v>3</v>
      </c>
      <c r="AU82" s="48">
        <v>1</v>
      </c>
      <c r="AV82" s="48">
        <v>3</v>
      </c>
      <c r="AW82" s="48">
        <v>500</v>
      </c>
      <c r="AX82" s="48">
        <v>250</v>
      </c>
      <c r="AY82" s="48">
        <v>0</v>
      </c>
      <c r="AZ82" s="48">
        <v>0</v>
      </c>
      <c r="BA82" s="7"/>
      <c r="BB82" s="7"/>
      <c r="BC82" s="7"/>
      <c r="BD82" s="7"/>
      <c r="BE82" s="48">
        <v>0</v>
      </c>
      <c r="BF82" s="48">
        <v>1</v>
      </c>
      <c r="BG82" s="48">
        <f t="shared" ref="BG82" si="236">IF(O82&lt;10,50,50+O82*5)</f>
        <v>300</v>
      </c>
      <c r="BH82" s="48">
        <f t="shared" ref="BH82" si="237">IF(O82&lt;10,50,50+O82*5)</f>
        <v>300</v>
      </c>
      <c r="BI82" s="7">
        <v>0</v>
      </c>
      <c r="BJ82" s="7">
        <v>0</v>
      </c>
      <c r="BK82" s="7">
        <v>0</v>
      </c>
      <c r="BL82" s="7">
        <v>0</v>
      </c>
      <c r="BM82" s="7">
        <v>0</v>
      </c>
      <c r="BN82" s="7">
        <v>0</v>
      </c>
      <c r="BO82" s="7">
        <v>0</v>
      </c>
      <c r="BP82" s="7">
        <v>0</v>
      </c>
      <c r="BQ82" s="7">
        <v>0</v>
      </c>
      <c r="BR82" s="7">
        <v>0</v>
      </c>
      <c r="BS82" s="7">
        <v>0</v>
      </c>
      <c r="BT82" s="7">
        <v>0</v>
      </c>
      <c r="BU82" s="7">
        <v>0</v>
      </c>
      <c r="BV82" s="7">
        <v>0</v>
      </c>
      <c r="BW82" s="7">
        <v>0</v>
      </c>
      <c r="BX82" s="7">
        <v>0</v>
      </c>
      <c r="BY82" s="7">
        <v>0</v>
      </c>
      <c r="BZ82" s="7">
        <v>0</v>
      </c>
      <c r="CA82" s="7">
        <v>0</v>
      </c>
      <c r="CB82" s="7">
        <v>0</v>
      </c>
      <c r="CC82" s="7">
        <v>0</v>
      </c>
      <c r="CD82" s="7">
        <v>0</v>
      </c>
      <c r="CE82" s="7">
        <v>0</v>
      </c>
      <c r="CF82" s="7">
        <v>0</v>
      </c>
      <c r="CG82" s="7">
        <v>0</v>
      </c>
      <c r="CH82" s="7">
        <v>0</v>
      </c>
      <c r="CI82" s="7">
        <v>0</v>
      </c>
      <c r="CJ82" s="7">
        <v>0</v>
      </c>
      <c r="CK82" s="7">
        <v>0</v>
      </c>
      <c r="CL82" s="40">
        <v>0</v>
      </c>
      <c r="CM82" s="40">
        <v>0</v>
      </c>
      <c r="CN82" s="40">
        <v>0</v>
      </c>
      <c r="CO82" s="40">
        <v>0</v>
      </c>
      <c r="CP82" s="7">
        <v>0</v>
      </c>
      <c r="CQ82" s="7">
        <v>0</v>
      </c>
      <c r="CR82" s="7">
        <v>0</v>
      </c>
      <c r="CS82" s="40">
        <v>0</v>
      </c>
      <c r="CT82" s="7">
        <v>0</v>
      </c>
      <c r="CU82" s="7">
        <v>0</v>
      </c>
      <c r="CV82" s="39"/>
      <c r="CW82" s="39"/>
      <c r="CX82" s="39"/>
      <c r="CY82" s="39"/>
      <c r="CZ82" s="39"/>
      <c r="DA82" s="39"/>
      <c r="DB82" s="39"/>
      <c r="DC82" s="39"/>
      <c r="DD82" s="7">
        <v>2</v>
      </c>
      <c r="DE82" s="7">
        <v>30</v>
      </c>
      <c r="DF82" s="7">
        <v>60</v>
      </c>
      <c r="DG82" s="7"/>
      <c r="DH82" s="7">
        <v>5</v>
      </c>
      <c r="DI82" s="7">
        <v>2</v>
      </c>
      <c r="DJ82" s="7">
        <v>3</v>
      </c>
      <c r="DK82" s="7" t="s">
        <v>242</v>
      </c>
      <c r="DL82" s="7" t="s">
        <v>242</v>
      </c>
      <c r="DM82" s="7"/>
      <c r="DN82" s="7"/>
      <c r="DO82" s="7"/>
      <c r="DP82" s="7"/>
      <c r="DQ82" s="7"/>
      <c r="DR82" s="7"/>
      <c r="DS82" s="7"/>
      <c r="DT82" s="7"/>
      <c r="DU82" s="7"/>
      <c r="DV82" s="7"/>
      <c r="DW82" s="7"/>
      <c r="DX82" s="7">
        <f t="shared" ref="DX82" si="238">A82</f>
        <v>4050310</v>
      </c>
      <c r="DY82" s="7"/>
      <c r="DZ82" s="67">
        <v>0</v>
      </c>
      <c r="EA82" s="7"/>
      <c r="EB82" s="40"/>
      <c r="EC82" s="7"/>
      <c r="ED82" s="7" t="s">
        <v>242</v>
      </c>
      <c r="EE82" s="7" t="s">
        <v>242</v>
      </c>
      <c r="EF82" s="7">
        <v>50</v>
      </c>
      <c r="EI82" s="73">
        <v>331135</v>
      </c>
      <c r="EJ82" s="73">
        <v>1</v>
      </c>
      <c r="EK82" s="73">
        <v>331136</v>
      </c>
      <c r="EL82" s="73">
        <v>1</v>
      </c>
      <c r="EM82" s="73">
        <v>331137</v>
      </c>
      <c r="EN82" s="73">
        <v>1</v>
      </c>
      <c r="EO82" s="73">
        <v>331138</v>
      </c>
      <c r="EP82" s="73">
        <v>1</v>
      </c>
      <c r="EQ82" s="73">
        <v>331139</v>
      </c>
      <c r="ER82" s="73">
        <v>1</v>
      </c>
      <c r="ES82" s="73">
        <v>331140</v>
      </c>
      <c r="ET82" s="73">
        <v>1</v>
      </c>
      <c r="EU82" s="73">
        <v>331141</v>
      </c>
      <c r="EV82" s="73">
        <v>1</v>
      </c>
      <c r="FC82" s="7">
        <v>40013</v>
      </c>
      <c r="FD82" s="7">
        <v>1</v>
      </c>
      <c r="FE82" s="7">
        <v>20100</v>
      </c>
      <c r="FF82" s="7">
        <v>1</v>
      </c>
      <c r="FG82" s="7">
        <v>20100</v>
      </c>
      <c r="FH82" s="7">
        <v>1</v>
      </c>
      <c r="FI82" s="7"/>
      <c r="FJ82" s="7"/>
      <c r="FR82" s="2">
        <v>99999</v>
      </c>
      <c r="FS82" s="2">
        <v>0</v>
      </c>
      <c r="FT82" s="2">
        <v>4000</v>
      </c>
      <c r="FU82" s="2" t="s">
        <v>440</v>
      </c>
      <c r="FV82" s="2"/>
      <c r="FW82" s="2"/>
      <c r="FX82" s="2"/>
      <c r="FY82" s="2"/>
      <c r="FZ82" s="77">
        <v>0</v>
      </c>
      <c r="GA82" s="2">
        <v>1</v>
      </c>
      <c r="GB82" s="2">
        <v>30</v>
      </c>
      <c r="GD82" s="78"/>
    </row>
    <row r="83" s="15" customFormat="1" ht="15" customHeight="1" spans="1:186">
      <c r="A83" s="7">
        <v>4050411</v>
      </c>
      <c r="B83" s="7">
        <f t="shared" ref="B83:B85" si="239">B70</f>
        <v>40</v>
      </c>
      <c r="C83" s="7">
        <f t="shared" si="161"/>
        <v>2</v>
      </c>
      <c r="D83" s="32" t="s">
        <v>465</v>
      </c>
      <c r="E83" s="7" t="s">
        <v>466</v>
      </c>
      <c r="F83" s="31" t="s">
        <v>239</v>
      </c>
      <c r="G83" s="7">
        <v>1</v>
      </c>
      <c r="H83" s="7" t="s">
        <v>191</v>
      </c>
      <c r="I83" s="7" t="s">
        <v>187</v>
      </c>
      <c r="J83" s="37">
        <v>1470</v>
      </c>
      <c r="K83" s="39">
        <v>1434</v>
      </c>
      <c r="L83" s="39"/>
      <c r="M83" s="29" t="s">
        <v>193</v>
      </c>
      <c r="N83" s="7">
        <f t="shared" ref="N83:N98" si="240">N70+10</f>
        <v>50</v>
      </c>
      <c r="O83" s="7">
        <v>50</v>
      </c>
      <c r="P83" s="40">
        <f t="shared" si="205"/>
        <v>2201</v>
      </c>
      <c r="Q83" s="7"/>
      <c r="R83" s="7"/>
      <c r="S83" s="48">
        <f t="shared" si="164"/>
        <v>0</v>
      </c>
      <c r="T83" s="47" t="s">
        <v>194</v>
      </c>
      <c r="U83" s="7" t="s">
        <v>195</v>
      </c>
      <c r="V83" s="7" t="str">
        <f t="shared" ref="V83" si="241">IF(O83&gt;=50,"1","0")</f>
        <v>1</v>
      </c>
      <c r="W83" s="7" t="str">
        <f t="shared" ref="W83" si="242">IF(P83&gt;=50,"1","0")</f>
        <v>1</v>
      </c>
      <c r="X83" s="40">
        <v>0</v>
      </c>
      <c r="Y83" s="7"/>
      <c r="Z83" s="7"/>
      <c r="AA83" s="7"/>
      <c r="AB83" s="7" t="s">
        <v>195</v>
      </c>
      <c r="AC83" s="7">
        <v>0</v>
      </c>
      <c r="AD83" s="7" t="s">
        <v>195</v>
      </c>
      <c r="AE83" s="7" t="s">
        <v>195</v>
      </c>
      <c r="AF83" s="7" t="s">
        <v>195</v>
      </c>
      <c r="AG83" s="7" t="s">
        <v>195</v>
      </c>
      <c r="AH83" s="40">
        <v>0</v>
      </c>
      <c r="AI83" s="40">
        <v>0</v>
      </c>
      <c r="AJ83" s="40">
        <v>1</v>
      </c>
      <c r="AK83" s="40">
        <v>0</v>
      </c>
      <c r="AL83" s="40">
        <v>1</v>
      </c>
      <c r="AM83" s="40">
        <v>0</v>
      </c>
      <c r="AN83" s="28">
        <v>0</v>
      </c>
      <c r="AO83" s="28">
        <v>0</v>
      </c>
      <c r="AP83" s="7" t="s">
        <v>458</v>
      </c>
      <c r="AQ83" s="7">
        <v>3</v>
      </c>
      <c r="AR83" s="81">
        <v>161506</v>
      </c>
      <c r="AS83" s="53" t="s">
        <v>199</v>
      </c>
      <c r="AT83" s="48">
        <v>3</v>
      </c>
      <c r="AU83" s="48">
        <v>1</v>
      </c>
      <c r="AV83" s="48">
        <v>3</v>
      </c>
      <c r="AW83" s="48">
        <v>500</v>
      </c>
      <c r="AX83" s="48">
        <v>250</v>
      </c>
      <c r="AY83" s="48">
        <v>0</v>
      </c>
      <c r="AZ83" s="48">
        <v>0</v>
      </c>
      <c r="BA83" s="7"/>
      <c r="BB83" s="7"/>
      <c r="BC83" s="7"/>
      <c r="BD83" s="7"/>
      <c r="BE83" s="48">
        <v>0</v>
      </c>
      <c r="BF83" s="48">
        <v>1</v>
      </c>
      <c r="BG83" s="48">
        <f t="shared" ref="BG83" si="243">IF(O83&lt;10,50,50+O83*5)</f>
        <v>300</v>
      </c>
      <c r="BH83" s="48">
        <f t="shared" ref="BH83" si="244">IF(O83&lt;10,50,50+O83*5)</f>
        <v>300</v>
      </c>
      <c r="BI83" s="7">
        <v>0</v>
      </c>
      <c r="BJ83" s="7">
        <v>0</v>
      </c>
      <c r="BK83" s="7">
        <v>0</v>
      </c>
      <c r="BL83" s="7">
        <v>0</v>
      </c>
      <c r="BM83" s="7">
        <v>0</v>
      </c>
      <c r="BN83" s="7">
        <v>0</v>
      </c>
      <c r="BO83" s="7">
        <v>0</v>
      </c>
      <c r="BP83" s="7">
        <v>0</v>
      </c>
      <c r="BQ83" s="7">
        <v>0</v>
      </c>
      <c r="BR83" s="7">
        <v>0</v>
      </c>
      <c r="BS83" s="7">
        <v>0</v>
      </c>
      <c r="BT83" s="7">
        <v>0</v>
      </c>
      <c r="BU83" s="7">
        <v>0</v>
      </c>
      <c r="BV83" s="7">
        <v>0</v>
      </c>
      <c r="BW83" s="7">
        <v>0</v>
      </c>
      <c r="BX83" s="7">
        <v>0</v>
      </c>
      <c r="BY83" s="7">
        <v>0</v>
      </c>
      <c r="BZ83" s="7">
        <v>0</v>
      </c>
      <c r="CA83" s="7">
        <v>0</v>
      </c>
      <c r="CB83" s="7">
        <v>0</v>
      </c>
      <c r="CC83" s="7">
        <v>0</v>
      </c>
      <c r="CD83" s="7">
        <v>0</v>
      </c>
      <c r="CE83" s="7">
        <v>0</v>
      </c>
      <c r="CF83" s="7">
        <v>0</v>
      </c>
      <c r="CG83" s="7">
        <v>0</v>
      </c>
      <c r="CH83" s="7">
        <v>0</v>
      </c>
      <c r="CI83" s="7">
        <v>0</v>
      </c>
      <c r="CJ83" s="7">
        <v>0</v>
      </c>
      <c r="CK83" s="7">
        <v>0</v>
      </c>
      <c r="CL83" s="40">
        <v>0</v>
      </c>
      <c r="CM83" s="40">
        <v>0</v>
      </c>
      <c r="CN83" s="40">
        <v>0</v>
      </c>
      <c r="CO83" s="40">
        <v>0</v>
      </c>
      <c r="CP83" s="7">
        <v>0</v>
      </c>
      <c r="CQ83" s="7">
        <v>0</v>
      </c>
      <c r="CR83" s="7">
        <v>0</v>
      </c>
      <c r="CS83" s="40">
        <v>0</v>
      </c>
      <c r="CT83" s="7">
        <v>0</v>
      </c>
      <c r="CU83" s="7">
        <v>0</v>
      </c>
      <c r="CV83" s="39"/>
      <c r="CW83" s="39"/>
      <c r="CX83" s="39"/>
      <c r="CY83" s="39"/>
      <c r="CZ83" s="39"/>
      <c r="DA83" s="39"/>
      <c r="DB83" s="39"/>
      <c r="DC83" s="39"/>
      <c r="DD83" s="7">
        <v>2</v>
      </c>
      <c r="DE83" s="7">
        <v>30</v>
      </c>
      <c r="DF83" s="7">
        <v>60</v>
      </c>
      <c r="DG83" s="7"/>
      <c r="DH83" s="7">
        <v>5</v>
      </c>
      <c r="DI83" s="7">
        <v>4</v>
      </c>
      <c r="DJ83" s="7">
        <v>5</v>
      </c>
      <c r="DK83" s="7" t="s">
        <v>242</v>
      </c>
      <c r="DL83" s="7" t="s">
        <v>242</v>
      </c>
      <c r="DM83" s="7"/>
      <c r="DN83" s="7"/>
      <c r="DO83" s="7"/>
      <c r="DP83" s="7"/>
      <c r="DQ83" s="7"/>
      <c r="DR83" s="7"/>
      <c r="DS83" s="7"/>
      <c r="DT83" s="7"/>
      <c r="DU83" s="7"/>
      <c r="DV83" s="7"/>
      <c r="DW83" s="7"/>
      <c r="DX83" s="7">
        <f t="shared" ref="DX83:DX104" si="245">A83</f>
        <v>4050411</v>
      </c>
      <c r="DY83" s="7"/>
      <c r="DZ83" s="67">
        <v>0</v>
      </c>
      <c r="EA83" s="7"/>
      <c r="EB83" s="40"/>
      <c r="EC83" s="7"/>
      <c r="ED83" s="7" t="s">
        <v>242</v>
      </c>
      <c r="EE83" s="7" t="s">
        <v>242</v>
      </c>
      <c r="EF83" s="7">
        <v>50</v>
      </c>
      <c r="EI83" s="73">
        <v>331165</v>
      </c>
      <c r="EJ83" s="73">
        <v>1</v>
      </c>
      <c r="EK83" s="73">
        <v>331166</v>
      </c>
      <c r="EL83" s="73">
        <v>1</v>
      </c>
      <c r="EM83" s="73">
        <v>331167</v>
      </c>
      <c r="EN83" s="73">
        <v>1</v>
      </c>
      <c r="EO83" s="73">
        <v>331168</v>
      </c>
      <c r="EP83" s="73">
        <v>1</v>
      </c>
      <c r="EQ83" s="73">
        <v>331169</v>
      </c>
      <c r="ER83" s="73">
        <v>1</v>
      </c>
      <c r="ES83" s="73">
        <v>331170</v>
      </c>
      <c r="ET83" s="73">
        <v>1</v>
      </c>
      <c r="EU83" s="73">
        <v>331171</v>
      </c>
      <c r="EV83" s="73">
        <v>1</v>
      </c>
      <c r="FC83" s="7">
        <v>40013</v>
      </c>
      <c r="FD83" s="7">
        <v>1</v>
      </c>
      <c r="FE83" s="7">
        <v>20100</v>
      </c>
      <c r="FF83" s="7">
        <v>1</v>
      </c>
      <c r="FG83" s="7">
        <v>20100</v>
      </c>
      <c r="FH83" s="7">
        <v>1</v>
      </c>
      <c r="FI83" s="7"/>
      <c r="FJ83" s="7"/>
      <c r="FR83" s="2">
        <v>99999</v>
      </c>
      <c r="FS83" s="2">
        <v>0</v>
      </c>
      <c r="FT83" s="2">
        <v>4000</v>
      </c>
      <c r="FU83" s="2" t="s">
        <v>440</v>
      </c>
      <c r="FV83" s="2"/>
      <c r="FW83" s="2"/>
      <c r="FX83" s="2"/>
      <c r="FY83" s="2"/>
      <c r="FZ83" s="77">
        <v>0</v>
      </c>
      <c r="GA83" s="2">
        <v>1</v>
      </c>
      <c r="GB83" s="2">
        <v>30</v>
      </c>
      <c r="GD83" s="78"/>
    </row>
    <row r="84" s="15" customFormat="1" ht="15" customHeight="1" spans="1:186">
      <c r="A84" s="7">
        <v>4050512</v>
      </c>
      <c r="B84" s="7">
        <f t="shared" si="239"/>
        <v>72</v>
      </c>
      <c r="C84" s="7">
        <f t="shared" si="161"/>
        <v>4</v>
      </c>
      <c r="D84" s="5" t="s">
        <v>467</v>
      </c>
      <c r="E84" s="7" t="s">
        <v>468</v>
      </c>
      <c r="F84" s="31" t="s">
        <v>239</v>
      </c>
      <c r="G84" s="7">
        <v>1</v>
      </c>
      <c r="H84" s="7" t="s">
        <v>191</v>
      </c>
      <c r="I84" s="7" t="s">
        <v>187</v>
      </c>
      <c r="J84" s="37">
        <v>1481</v>
      </c>
      <c r="K84" s="39">
        <v>1435</v>
      </c>
      <c r="L84" s="39"/>
      <c r="M84" s="29" t="s">
        <v>193</v>
      </c>
      <c r="N84" s="7">
        <f t="shared" si="240"/>
        <v>50</v>
      </c>
      <c r="O84" s="7">
        <v>50</v>
      </c>
      <c r="P84" s="40">
        <f t="shared" si="205"/>
        <v>2401</v>
      </c>
      <c r="Q84" s="7"/>
      <c r="R84" s="7"/>
      <c r="S84" s="48">
        <f t="shared" si="164"/>
        <v>0</v>
      </c>
      <c r="T84" s="47" t="s">
        <v>194</v>
      </c>
      <c r="U84" s="7" t="s">
        <v>195</v>
      </c>
      <c r="V84" s="7" t="str">
        <f t="shared" ref="V84:V98" si="246">IF(O84&gt;=50,"1","0")</f>
        <v>1</v>
      </c>
      <c r="W84" s="7" t="str">
        <f t="shared" ref="W84:W98" si="247">IF(P84&gt;=50,"1","0")</f>
        <v>1</v>
      </c>
      <c r="X84" s="40">
        <v>0</v>
      </c>
      <c r="Y84" s="7"/>
      <c r="Z84" s="7"/>
      <c r="AA84" s="7"/>
      <c r="AB84" s="7" t="s">
        <v>195</v>
      </c>
      <c r="AC84" s="7">
        <v>0</v>
      </c>
      <c r="AD84" s="7" t="s">
        <v>195</v>
      </c>
      <c r="AE84" s="7" t="s">
        <v>195</v>
      </c>
      <c r="AF84" s="7" t="s">
        <v>195</v>
      </c>
      <c r="AG84" s="7" t="s">
        <v>195</v>
      </c>
      <c r="AH84" s="40">
        <v>0</v>
      </c>
      <c r="AI84" s="40">
        <v>0</v>
      </c>
      <c r="AJ84" s="40">
        <v>1</v>
      </c>
      <c r="AK84" s="40">
        <v>0</v>
      </c>
      <c r="AL84" s="40">
        <v>1</v>
      </c>
      <c r="AM84" s="40">
        <v>0</v>
      </c>
      <c r="AN84" s="28">
        <v>0</v>
      </c>
      <c r="AO84" s="28">
        <v>0</v>
      </c>
      <c r="AP84" s="7" t="s">
        <v>458</v>
      </c>
      <c r="AQ84" s="7">
        <v>3</v>
      </c>
      <c r="AR84" s="81">
        <v>161506</v>
      </c>
      <c r="AS84" s="7" t="s">
        <v>199</v>
      </c>
      <c r="AT84" s="48">
        <v>3</v>
      </c>
      <c r="AU84" s="48">
        <v>1</v>
      </c>
      <c r="AV84" s="48">
        <v>3</v>
      </c>
      <c r="AW84" s="48">
        <v>500</v>
      </c>
      <c r="AX84" s="48">
        <v>250</v>
      </c>
      <c r="AY84" s="48">
        <v>0</v>
      </c>
      <c r="AZ84" s="48">
        <v>0</v>
      </c>
      <c r="BA84" s="7"/>
      <c r="BB84" s="7"/>
      <c r="BC84" s="7"/>
      <c r="BD84" s="7"/>
      <c r="BE84" s="48">
        <v>0</v>
      </c>
      <c r="BF84" s="48">
        <v>1</v>
      </c>
      <c r="BG84" s="48">
        <f t="shared" ref="BG84:BG105" si="248">IF(O84&lt;10,50,50+O84*5)</f>
        <v>300</v>
      </c>
      <c r="BH84" s="48">
        <f t="shared" ref="BH84:BH105" si="249">IF(O84&lt;10,50,50+O84*5)</f>
        <v>300</v>
      </c>
      <c r="BI84" s="7">
        <v>0</v>
      </c>
      <c r="BJ84" s="7">
        <v>0</v>
      </c>
      <c r="BK84" s="7">
        <v>0</v>
      </c>
      <c r="BL84" s="7">
        <v>0</v>
      </c>
      <c r="BM84" s="7">
        <v>0</v>
      </c>
      <c r="BN84" s="7">
        <v>0</v>
      </c>
      <c r="BO84" s="7">
        <v>0</v>
      </c>
      <c r="BP84" s="7">
        <v>0</v>
      </c>
      <c r="BQ84" s="7">
        <v>0</v>
      </c>
      <c r="BR84" s="7">
        <v>0</v>
      </c>
      <c r="BS84" s="7">
        <v>0</v>
      </c>
      <c r="BT84" s="7">
        <v>0</v>
      </c>
      <c r="BU84" s="7">
        <v>0</v>
      </c>
      <c r="BV84" s="7">
        <v>0</v>
      </c>
      <c r="BW84" s="7">
        <v>0</v>
      </c>
      <c r="BX84" s="7">
        <v>0</v>
      </c>
      <c r="BY84" s="7">
        <v>0</v>
      </c>
      <c r="BZ84" s="7">
        <v>0</v>
      </c>
      <c r="CA84" s="7">
        <v>0</v>
      </c>
      <c r="CB84" s="7">
        <v>0</v>
      </c>
      <c r="CC84" s="7">
        <v>0</v>
      </c>
      <c r="CD84" s="7">
        <v>0</v>
      </c>
      <c r="CE84" s="7">
        <v>0</v>
      </c>
      <c r="CF84" s="7">
        <v>0</v>
      </c>
      <c r="CG84" s="7">
        <v>0</v>
      </c>
      <c r="CH84" s="7">
        <v>0</v>
      </c>
      <c r="CI84" s="7">
        <v>0</v>
      </c>
      <c r="CJ84" s="7">
        <v>0</v>
      </c>
      <c r="CK84" s="7">
        <v>0</v>
      </c>
      <c r="CL84" s="40">
        <v>0</v>
      </c>
      <c r="CM84" s="40">
        <v>0</v>
      </c>
      <c r="CN84" s="40">
        <v>0</v>
      </c>
      <c r="CO84" s="40">
        <v>0</v>
      </c>
      <c r="CP84" s="7">
        <v>0</v>
      </c>
      <c r="CQ84" s="7">
        <v>0</v>
      </c>
      <c r="CR84" s="7">
        <v>0</v>
      </c>
      <c r="CS84" s="40">
        <v>0</v>
      </c>
      <c r="CT84" s="7">
        <v>0</v>
      </c>
      <c r="CU84" s="7">
        <v>0</v>
      </c>
      <c r="CV84" s="39"/>
      <c r="CW84" s="39"/>
      <c r="CX84" s="39"/>
      <c r="CY84" s="39"/>
      <c r="CZ84" s="39"/>
      <c r="DA84" s="39"/>
      <c r="DB84" s="39"/>
      <c r="DC84" s="39"/>
      <c r="DD84" s="7">
        <v>2</v>
      </c>
      <c r="DE84" s="7">
        <v>30</v>
      </c>
      <c r="DF84" s="7">
        <v>60</v>
      </c>
      <c r="DG84" s="7"/>
      <c r="DH84" s="7">
        <v>5</v>
      </c>
      <c r="DI84" s="7">
        <v>1</v>
      </c>
      <c r="DJ84" s="7">
        <v>6</v>
      </c>
      <c r="DK84" s="7">
        <v>9</v>
      </c>
      <c r="DL84" s="7" t="s">
        <v>242</v>
      </c>
      <c r="DM84" s="7"/>
      <c r="DN84" s="7"/>
      <c r="DO84" s="7"/>
      <c r="DP84" s="7"/>
      <c r="DQ84" s="7"/>
      <c r="DR84" s="7"/>
      <c r="DS84" s="7"/>
      <c r="DT84" s="7"/>
      <c r="DU84" s="7"/>
      <c r="DV84" s="7"/>
      <c r="DW84" s="7"/>
      <c r="DX84" s="7">
        <f t="shared" si="245"/>
        <v>4050512</v>
      </c>
      <c r="DY84" s="7"/>
      <c r="DZ84" s="67">
        <v>0</v>
      </c>
      <c r="EA84" s="7"/>
      <c r="EB84" s="40"/>
      <c r="EC84" s="7"/>
      <c r="ED84" s="7" t="s">
        <v>242</v>
      </c>
      <c r="EE84" s="7" t="s">
        <v>242</v>
      </c>
      <c r="EF84" s="7">
        <v>50</v>
      </c>
      <c r="EI84" s="73">
        <v>331165</v>
      </c>
      <c r="EJ84" s="73">
        <v>1</v>
      </c>
      <c r="EK84" s="73">
        <v>331166</v>
      </c>
      <c r="EL84" s="73">
        <v>1</v>
      </c>
      <c r="EM84" s="73">
        <v>331167</v>
      </c>
      <c r="EN84" s="73">
        <v>1</v>
      </c>
      <c r="EO84" s="73">
        <v>331168</v>
      </c>
      <c r="EP84" s="73">
        <v>1</v>
      </c>
      <c r="EQ84" s="73">
        <v>331169</v>
      </c>
      <c r="ER84" s="73">
        <v>1</v>
      </c>
      <c r="ES84" s="73">
        <v>331170</v>
      </c>
      <c r="ET84" s="73">
        <v>1</v>
      </c>
      <c r="EU84" s="73">
        <v>331171</v>
      </c>
      <c r="EV84" s="73">
        <v>1</v>
      </c>
      <c r="FC84" s="7">
        <v>40013</v>
      </c>
      <c r="FD84" s="7">
        <v>1</v>
      </c>
      <c r="FE84" s="7">
        <v>20100</v>
      </c>
      <c r="FF84" s="7">
        <v>1</v>
      </c>
      <c r="FG84" s="7">
        <v>20100</v>
      </c>
      <c r="FH84" s="7">
        <v>1</v>
      </c>
      <c r="FI84" s="7"/>
      <c r="FJ84" s="7"/>
      <c r="FR84" s="2">
        <v>99999</v>
      </c>
      <c r="FS84" s="2">
        <v>0</v>
      </c>
      <c r="FT84" s="2">
        <v>4000</v>
      </c>
      <c r="FU84" s="2" t="s">
        <v>440</v>
      </c>
      <c r="FV84" s="2"/>
      <c r="FW84" s="2"/>
      <c r="FX84" s="2"/>
      <c r="FY84" s="2"/>
      <c r="FZ84" s="77">
        <v>0</v>
      </c>
      <c r="GA84" s="2">
        <v>1</v>
      </c>
      <c r="GB84" s="2">
        <v>30</v>
      </c>
      <c r="GD84" s="83"/>
    </row>
    <row r="85" s="15" customFormat="1" ht="15" customHeight="1" spans="1:186">
      <c r="A85" s="7">
        <v>4050613</v>
      </c>
      <c r="B85" s="7">
        <f t="shared" si="239"/>
        <v>88</v>
      </c>
      <c r="C85" s="7">
        <f t="shared" si="161"/>
        <v>5</v>
      </c>
      <c r="D85" s="5" t="s">
        <v>469</v>
      </c>
      <c r="E85" s="7" t="s">
        <v>470</v>
      </c>
      <c r="F85" s="31" t="s">
        <v>239</v>
      </c>
      <c r="G85" s="7">
        <v>1</v>
      </c>
      <c r="H85" s="7" t="s">
        <v>191</v>
      </c>
      <c r="I85" s="7" t="s">
        <v>187</v>
      </c>
      <c r="J85" s="37">
        <v>1492</v>
      </c>
      <c r="K85" s="39">
        <v>1429</v>
      </c>
      <c r="L85" s="39"/>
      <c r="M85" s="29" t="s">
        <v>193</v>
      </c>
      <c r="N85" s="7">
        <f t="shared" si="240"/>
        <v>50</v>
      </c>
      <c r="O85" s="7">
        <v>50</v>
      </c>
      <c r="P85" s="40">
        <f t="shared" si="205"/>
        <v>2501</v>
      </c>
      <c r="Q85" s="7"/>
      <c r="R85" s="7"/>
      <c r="S85" s="48">
        <f t="shared" si="164"/>
        <v>0</v>
      </c>
      <c r="T85" s="47" t="s">
        <v>194</v>
      </c>
      <c r="U85" s="7" t="s">
        <v>195</v>
      </c>
      <c r="V85" s="7" t="str">
        <f t="shared" si="246"/>
        <v>1</v>
      </c>
      <c r="W85" s="7" t="str">
        <f t="shared" si="247"/>
        <v>1</v>
      </c>
      <c r="X85" s="40">
        <v>0</v>
      </c>
      <c r="Y85" s="7"/>
      <c r="Z85" s="7"/>
      <c r="AA85" s="7"/>
      <c r="AB85" s="7" t="s">
        <v>195</v>
      </c>
      <c r="AC85" s="7">
        <v>0</v>
      </c>
      <c r="AD85" s="7" t="s">
        <v>195</v>
      </c>
      <c r="AE85" s="7" t="s">
        <v>195</v>
      </c>
      <c r="AF85" s="7" t="s">
        <v>195</v>
      </c>
      <c r="AG85" s="7" t="s">
        <v>195</v>
      </c>
      <c r="AH85" s="40">
        <v>0</v>
      </c>
      <c r="AI85" s="40">
        <v>0</v>
      </c>
      <c r="AJ85" s="40">
        <v>1</v>
      </c>
      <c r="AK85" s="40">
        <v>0</v>
      </c>
      <c r="AL85" s="40">
        <v>1</v>
      </c>
      <c r="AM85" s="40">
        <v>0</v>
      </c>
      <c r="AN85" s="28">
        <v>0</v>
      </c>
      <c r="AO85" s="28">
        <v>0</v>
      </c>
      <c r="AP85" s="7" t="s">
        <v>458</v>
      </c>
      <c r="AQ85" s="7">
        <v>3</v>
      </c>
      <c r="AR85" s="81">
        <v>161506</v>
      </c>
      <c r="AS85" s="7" t="s">
        <v>199</v>
      </c>
      <c r="AT85" s="48">
        <v>3</v>
      </c>
      <c r="AU85" s="48">
        <v>1</v>
      </c>
      <c r="AV85" s="48">
        <v>3</v>
      </c>
      <c r="AW85" s="48">
        <v>500</v>
      </c>
      <c r="AX85" s="48">
        <v>250</v>
      </c>
      <c r="AY85" s="48">
        <v>0</v>
      </c>
      <c r="AZ85" s="48">
        <v>0</v>
      </c>
      <c r="BA85" s="7"/>
      <c r="BB85" s="7"/>
      <c r="BC85" s="7"/>
      <c r="BD85" s="7"/>
      <c r="BE85" s="48">
        <v>0</v>
      </c>
      <c r="BF85" s="48">
        <v>1</v>
      </c>
      <c r="BG85" s="48">
        <f t="shared" si="248"/>
        <v>300</v>
      </c>
      <c r="BH85" s="48">
        <f t="shared" si="249"/>
        <v>300</v>
      </c>
      <c r="BI85" s="7">
        <v>0</v>
      </c>
      <c r="BJ85" s="7">
        <v>0</v>
      </c>
      <c r="BK85" s="7">
        <v>0</v>
      </c>
      <c r="BL85" s="7">
        <v>0</v>
      </c>
      <c r="BM85" s="7">
        <v>0</v>
      </c>
      <c r="BN85" s="7">
        <v>0</v>
      </c>
      <c r="BO85" s="7">
        <v>0</v>
      </c>
      <c r="BP85" s="7">
        <v>0</v>
      </c>
      <c r="BQ85" s="7">
        <v>0</v>
      </c>
      <c r="BR85" s="7">
        <v>0</v>
      </c>
      <c r="BS85" s="7">
        <v>0</v>
      </c>
      <c r="BT85" s="7">
        <v>0</v>
      </c>
      <c r="BU85" s="7">
        <v>0</v>
      </c>
      <c r="BV85" s="7">
        <v>0</v>
      </c>
      <c r="BW85" s="7">
        <v>0</v>
      </c>
      <c r="BX85" s="7">
        <v>0</v>
      </c>
      <c r="BY85" s="7">
        <v>0</v>
      </c>
      <c r="BZ85" s="7">
        <v>0</v>
      </c>
      <c r="CA85" s="7">
        <v>0</v>
      </c>
      <c r="CB85" s="7">
        <v>0</v>
      </c>
      <c r="CC85" s="7">
        <v>0</v>
      </c>
      <c r="CD85" s="7">
        <v>0</v>
      </c>
      <c r="CE85" s="7">
        <v>0</v>
      </c>
      <c r="CF85" s="7">
        <v>0</v>
      </c>
      <c r="CG85" s="7">
        <v>0</v>
      </c>
      <c r="CH85" s="7">
        <v>0</v>
      </c>
      <c r="CI85" s="7">
        <v>0</v>
      </c>
      <c r="CJ85" s="7">
        <v>0</v>
      </c>
      <c r="CK85" s="7">
        <v>0</v>
      </c>
      <c r="CL85" s="40">
        <v>0</v>
      </c>
      <c r="CM85" s="40">
        <v>0</v>
      </c>
      <c r="CN85" s="40">
        <v>0</v>
      </c>
      <c r="CO85" s="40">
        <v>0</v>
      </c>
      <c r="CP85" s="7">
        <v>0</v>
      </c>
      <c r="CQ85" s="7">
        <v>0</v>
      </c>
      <c r="CR85" s="7">
        <v>0</v>
      </c>
      <c r="CS85" s="40">
        <v>0</v>
      </c>
      <c r="CT85" s="7">
        <v>0</v>
      </c>
      <c r="CU85" s="7">
        <v>0</v>
      </c>
      <c r="CV85" s="39"/>
      <c r="CW85" s="39"/>
      <c r="CX85" s="39"/>
      <c r="CY85" s="39"/>
      <c r="CZ85" s="39"/>
      <c r="DA85" s="39"/>
      <c r="DB85" s="39"/>
      <c r="DC85" s="39"/>
      <c r="DD85" s="7">
        <v>2</v>
      </c>
      <c r="DE85" s="7">
        <v>30</v>
      </c>
      <c r="DF85" s="7">
        <v>60</v>
      </c>
      <c r="DG85" s="7"/>
      <c r="DH85" s="7">
        <v>5</v>
      </c>
      <c r="DI85" s="7">
        <v>6</v>
      </c>
      <c r="DJ85" s="7">
        <v>9</v>
      </c>
      <c r="DK85" s="7" t="s">
        <v>242</v>
      </c>
      <c r="DL85" s="7" t="s">
        <v>242</v>
      </c>
      <c r="DM85" s="7"/>
      <c r="DN85" s="7"/>
      <c r="DO85" s="7"/>
      <c r="DP85" s="7"/>
      <c r="DQ85" s="7"/>
      <c r="DR85" s="7"/>
      <c r="DS85" s="7"/>
      <c r="DT85" s="7"/>
      <c r="DU85" s="7"/>
      <c r="DV85" s="7"/>
      <c r="DW85" s="7"/>
      <c r="DX85" s="7">
        <f t="shared" si="245"/>
        <v>4050613</v>
      </c>
      <c r="DY85" s="7"/>
      <c r="DZ85" s="67">
        <v>0</v>
      </c>
      <c r="EA85" s="7"/>
      <c r="EB85" s="40"/>
      <c r="EC85" s="7"/>
      <c r="ED85" s="7" t="s">
        <v>242</v>
      </c>
      <c r="EE85" s="7" t="s">
        <v>242</v>
      </c>
      <c r="EF85" s="7">
        <v>50</v>
      </c>
      <c r="EI85" s="73">
        <v>331165</v>
      </c>
      <c r="EJ85" s="73">
        <v>1</v>
      </c>
      <c r="EK85" s="73">
        <v>331166</v>
      </c>
      <c r="EL85" s="73">
        <v>1</v>
      </c>
      <c r="EM85" s="73">
        <v>331167</v>
      </c>
      <c r="EN85" s="73">
        <v>1</v>
      </c>
      <c r="EO85" s="73">
        <v>331168</v>
      </c>
      <c r="EP85" s="73">
        <v>1</v>
      </c>
      <c r="EQ85" s="73">
        <v>331169</v>
      </c>
      <c r="ER85" s="73">
        <v>1</v>
      </c>
      <c r="ES85" s="73">
        <v>331170</v>
      </c>
      <c r="ET85" s="73">
        <v>1</v>
      </c>
      <c r="EU85" s="73">
        <v>331171</v>
      </c>
      <c r="EV85" s="73">
        <v>1</v>
      </c>
      <c r="FC85" s="7">
        <v>40013</v>
      </c>
      <c r="FD85" s="7">
        <v>1</v>
      </c>
      <c r="FE85" s="7">
        <v>20100</v>
      </c>
      <c r="FF85" s="7">
        <v>1</v>
      </c>
      <c r="FG85" s="7">
        <v>20100</v>
      </c>
      <c r="FH85" s="7">
        <v>1</v>
      </c>
      <c r="FI85" s="7"/>
      <c r="FJ85" s="7"/>
      <c r="FR85" s="2">
        <v>99999</v>
      </c>
      <c r="FS85" s="2">
        <v>0</v>
      </c>
      <c r="FT85" s="2">
        <v>4000</v>
      </c>
      <c r="FU85" s="2" t="s">
        <v>440</v>
      </c>
      <c r="FV85" s="2"/>
      <c r="FW85" s="2"/>
      <c r="FX85" s="2"/>
      <c r="FY85" s="2"/>
      <c r="FZ85" s="77">
        <v>0</v>
      </c>
      <c r="GA85" s="2">
        <v>1</v>
      </c>
      <c r="GB85" s="2">
        <v>30</v>
      </c>
      <c r="GD85" s="83"/>
    </row>
    <row r="86" s="2" customFormat="1" ht="15" customHeight="1" spans="1:186">
      <c r="A86" s="7">
        <v>4060101</v>
      </c>
      <c r="B86" s="7">
        <f t="shared" ref="B86" si="250">B73</f>
        <v>1288</v>
      </c>
      <c r="C86" s="7">
        <f t="shared" ref="C86" si="251">C73</f>
        <v>0</v>
      </c>
      <c r="D86" s="5" t="s">
        <v>471</v>
      </c>
      <c r="E86" s="7" t="s">
        <v>472</v>
      </c>
      <c r="F86" s="31" t="s">
        <v>239</v>
      </c>
      <c r="G86" s="7">
        <v>1</v>
      </c>
      <c r="H86" s="7" t="s">
        <v>187</v>
      </c>
      <c r="I86" s="7" t="s">
        <v>187</v>
      </c>
      <c r="J86" s="35">
        <v>1535</v>
      </c>
      <c r="K86" s="38">
        <v>404</v>
      </c>
      <c r="L86" s="80"/>
      <c r="M86" s="29" t="s">
        <v>193</v>
      </c>
      <c r="N86" s="7">
        <f t="shared" si="240"/>
        <v>60</v>
      </c>
      <c r="O86" s="7">
        <v>60</v>
      </c>
      <c r="P86" s="40">
        <f t="shared" si="205"/>
        <v>2001</v>
      </c>
      <c r="Q86" s="7"/>
      <c r="R86" s="7"/>
      <c r="S86" s="48">
        <f t="shared" ref="S86" si="252">S73</f>
        <v>0</v>
      </c>
      <c r="T86" s="47" t="s">
        <v>240</v>
      </c>
      <c r="U86" s="7" t="s">
        <v>195</v>
      </c>
      <c r="V86" s="7" t="str">
        <f t="shared" si="246"/>
        <v>1</v>
      </c>
      <c r="W86" s="7" t="str">
        <f t="shared" si="247"/>
        <v>1</v>
      </c>
      <c r="X86" s="40">
        <v>0</v>
      </c>
      <c r="Y86" s="7"/>
      <c r="Z86" s="7"/>
      <c r="AA86" s="7"/>
      <c r="AB86" s="7" t="s">
        <v>195</v>
      </c>
      <c r="AC86" s="7">
        <v>0</v>
      </c>
      <c r="AD86" s="7" t="s">
        <v>195</v>
      </c>
      <c r="AE86" s="7" t="s">
        <v>195</v>
      </c>
      <c r="AF86" s="7" t="s">
        <v>195</v>
      </c>
      <c r="AG86" s="7" t="s">
        <v>195</v>
      </c>
      <c r="AH86" s="40">
        <v>0</v>
      </c>
      <c r="AI86" s="40">
        <v>0</v>
      </c>
      <c r="AJ86" s="40">
        <v>1</v>
      </c>
      <c r="AK86" s="40">
        <v>0</v>
      </c>
      <c r="AL86" s="40">
        <v>1</v>
      </c>
      <c r="AM86" s="40">
        <v>0</v>
      </c>
      <c r="AN86" s="28">
        <v>0</v>
      </c>
      <c r="AO86" s="28">
        <v>0</v>
      </c>
      <c r="AP86" s="7" t="s">
        <v>473</v>
      </c>
      <c r="AQ86" s="7">
        <v>3</v>
      </c>
      <c r="AR86" s="81">
        <v>161506</v>
      </c>
      <c r="AS86" s="7" t="s">
        <v>199</v>
      </c>
      <c r="AT86" s="48">
        <v>3</v>
      </c>
      <c r="AU86" s="48">
        <v>1</v>
      </c>
      <c r="AV86" s="48">
        <v>3</v>
      </c>
      <c r="AW86" s="48">
        <v>500</v>
      </c>
      <c r="AX86" s="48">
        <v>250</v>
      </c>
      <c r="AY86" s="48">
        <v>0</v>
      </c>
      <c r="AZ86" s="48">
        <v>0</v>
      </c>
      <c r="BA86" s="7"/>
      <c r="BB86" s="7"/>
      <c r="BC86" s="7"/>
      <c r="BD86" s="7"/>
      <c r="BE86" s="48">
        <v>0</v>
      </c>
      <c r="BF86" s="48">
        <v>1</v>
      </c>
      <c r="BG86" s="48">
        <f t="shared" si="248"/>
        <v>350</v>
      </c>
      <c r="BH86" s="48">
        <f t="shared" si="249"/>
        <v>350</v>
      </c>
      <c r="BI86" s="7">
        <v>0</v>
      </c>
      <c r="BJ86" s="7">
        <v>0</v>
      </c>
      <c r="BK86" s="7">
        <v>0</v>
      </c>
      <c r="BL86" s="7">
        <v>0</v>
      </c>
      <c r="BM86" s="7">
        <v>0</v>
      </c>
      <c r="BN86" s="7">
        <v>0</v>
      </c>
      <c r="BO86" s="7">
        <v>0</v>
      </c>
      <c r="BP86" s="7">
        <v>0</v>
      </c>
      <c r="BQ86" s="7">
        <v>0</v>
      </c>
      <c r="BR86" s="7">
        <v>0</v>
      </c>
      <c r="BS86" s="7">
        <v>0</v>
      </c>
      <c r="BT86" s="7">
        <v>0</v>
      </c>
      <c r="BU86" s="7">
        <v>0</v>
      </c>
      <c r="BV86" s="7">
        <v>0</v>
      </c>
      <c r="BW86" s="7">
        <v>0</v>
      </c>
      <c r="BX86" s="7">
        <v>0</v>
      </c>
      <c r="BY86" s="7">
        <v>0</v>
      </c>
      <c r="BZ86" s="7">
        <v>0</v>
      </c>
      <c r="CA86" s="7">
        <v>0</v>
      </c>
      <c r="CB86" s="7">
        <v>0</v>
      </c>
      <c r="CC86" s="7">
        <v>0</v>
      </c>
      <c r="CD86" s="7">
        <v>0</v>
      </c>
      <c r="CE86" s="7">
        <v>0</v>
      </c>
      <c r="CF86" s="7">
        <v>0</v>
      </c>
      <c r="CG86" s="7">
        <v>0</v>
      </c>
      <c r="CH86" s="7">
        <v>0</v>
      </c>
      <c r="CI86" s="7">
        <v>0</v>
      </c>
      <c r="CJ86" s="7">
        <v>0</v>
      </c>
      <c r="CK86" s="7">
        <v>0</v>
      </c>
      <c r="CL86" s="40">
        <v>0</v>
      </c>
      <c r="CM86" s="40">
        <v>0</v>
      </c>
      <c r="CN86" s="40">
        <v>0</v>
      </c>
      <c r="CO86" s="40">
        <v>0</v>
      </c>
      <c r="CP86" s="7">
        <v>0</v>
      </c>
      <c r="CQ86" s="7">
        <v>0</v>
      </c>
      <c r="CR86" s="7">
        <v>0</v>
      </c>
      <c r="CS86" s="40">
        <v>0</v>
      </c>
      <c r="CT86" s="7">
        <v>0</v>
      </c>
      <c r="CU86" s="7">
        <v>0</v>
      </c>
      <c r="CV86" s="39"/>
      <c r="CW86" s="39"/>
      <c r="CX86" s="39" t="s">
        <v>210</v>
      </c>
      <c r="CY86" s="39" t="s">
        <v>211</v>
      </c>
      <c r="CZ86" s="39"/>
      <c r="DA86" s="39"/>
      <c r="DB86" s="39" t="s">
        <v>212</v>
      </c>
      <c r="DC86" s="39" t="s">
        <v>212</v>
      </c>
      <c r="DD86" s="7">
        <v>2</v>
      </c>
      <c r="DE86" s="7">
        <v>30</v>
      </c>
      <c r="DF86" s="7">
        <v>60</v>
      </c>
      <c r="DG86" s="7"/>
      <c r="DH86" s="7">
        <v>7</v>
      </c>
      <c r="DI86" s="7">
        <v>2</v>
      </c>
      <c r="DJ86" s="7">
        <v>4</v>
      </c>
      <c r="DK86" s="7">
        <v>7</v>
      </c>
      <c r="DL86" s="7">
        <v>8</v>
      </c>
      <c r="DM86" s="7"/>
      <c r="DN86" s="7"/>
      <c r="DO86" s="7"/>
      <c r="DP86" s="7"/>
      <c r="DQ86" s="7"/>
      <c r="DR86" s="7"/>
      <c r="DS86" s="7"/>
      <c r="DT86" s="7"/>
      <c r="DU86" s="7"/>
      <c r="DV86" s="7"/>
      <c r="DW86" s="7"/>
      <c r="DX86" s="7">
        <f t="shared" si="245"/>
        <v>4060101</v>
      </c>
      <c r="DY86" s="7"/>
      <c r="DZ86" s="67">
        <v>0</v>
      </c>
      <c r="EA86" s="7"/>
      <c r="EB86" s="40"/>
      <c r="EC86" s="7"/>
      <c r="ED86" s="7" t="s">
        <v>242</v>
      </c>
      <c r="EE86" s="7" t="s">
        <v>242</v>
      </c>
      <c r="EF86" s="7">
        <v>50</v>
      </c>
      <c r="EI86" s="73">
        <v>331106</v>
      </c>
      <c r="EJ86" s="73">
        <v>1</v>
      </c>
      <c r="EK86" s="73">
        <v>331107</v>
      </c>
      <c r="EL86" s="73">
        <v>1</v>
      </c>
      <c r="EM86" s="73">
        <v>331108</v>
      </c>
      <c r="EN86" s="73">
        <v>1</v>
      </c>
      <c r="EO86" s="73">
        <v>331109</v>
      </c>
      <c r="EP86" s="73">
        <v>1</v>
      </c>
      <c r="EQ86" s="73">
        <v>331110</v>
      </c>
      <c r="ER86" s="73">
        <v>1</v>
      </c>
      <c r="ES86" s="73">
        <v>331111</v>
      </c>
      <c r="ET86" s="73">
        <v>1</v>
      </c>
      <c r="FC86" s="7">
        <v>40013</v>
      </c>
      <c r="FD86" s="7">
        <v>1</v>
      </c>
      <c r="FE86" s="7">
        <v>20100</v>
      </c>
      <c r="FF86" s="7">
        <v>1</v>
      </c>
      <c r="FG86" s="7">
        <v>20100</v>
      </c>
      <c r="FH86" s="7">
        <v>1</v>
      </c>
      <c r="FI86" s="7"/>
      <c r="FJ86" s="7"/>
      <c r="FR86" s="2">
        <v>99999</v>
      </c>
      <c r="FS86" s="2">
        <v>0</v>
      </c>
      <c r="FT86" s="2">
        <v>8000</v>
      </c>
      <c r="FU86" s="2" t="s">
        <v>474</v>
      </c>
      <c r="FZ86" s="77">
        <v>0</v>
      </c>
      <c r="GA86" s="2">
        <v>1</v>
      </c>
      <c r="GB86" s="2">
        <v>30</v>
      </c>
      <c r="GD86" s="83"/>
    </row>
    <row r="87" s="2" customFormat="1" ht="15" customHeight="1" spans="1:186">
      <c r="A87" s="7">
        <v>4060102</v>
      </c>
      <c r="B87" s="7">
        <f t="shared" ref="B87" si="253">B74</f>
        <v>4360</v>
      </c>
      <c r="C87" s="7">
        <f t="shared" ref="C87" si="254">C74</f>
        <v>0</v>
      </c>
      <c r="D87" s="5" t="s">
        <v>475</v>
      </c>
      <c r="E87" s="7" t="s">
        <v>476</v>
      </c>
      <c r="F87" s="31" t="s">
        <v>239</v>
      </c>
      <c r="G87" s="7">
        <v>1</v>
      </c>
      <c r="H87" s="7" t="s">
        <v>187</v>
      </c>
      <c r="I87" s="7" t="s">
        <v>187</v>
      </c>
      <c r="J87" s="35">
        <v>1525</v>
      </c>
      <c r="K87" s="38">
        <v>204</v>
      </c>
      <c r="L87" s="80"/>
      <c r="M87" s="29" t="s">
        <v>193</v>
      </c>
      <c r="N87" s="7">
        <f t="shared" si="240"/>
        <v>60</v>
      </c>
      <c r="O87" s="7">
        <v>60</v>
      </c>
      <c r="P87" s="40">
        <f t="shared" si="205"/>
        <v>2001</v>
      </c>
      <c r="Q87" s="7"/>
      <c r="R87" s="7"/>
      <c r="S87" s="48">
        <f t="shared" ref="S87" si="255">S74</f>
        <v>0</v>
      </c>
      <c r="T87" s="47" t="s">
        <v>245</v>
      </c>
      <c r="U87" s="7" t="s">
        <v>195</v>
      </c>
      <c r="V87" s="7" t="str">
        <f t="shared" si="246"/>
        <v>1</v>
      </c>
      <c r="W87" s="7" t="str">
        <f t="shared" si="247"/>
        <v>1</v>
      </c>
      <c r="X87" s="40">
        <v>0</v>
      </c>
      <c r="Y87" s="7"/>
      <c r="Z87" s="7"/>
      <c r="AA87" s="7"/>
      <c r="AB87" s="7" t="s">
        <v>195</v>
      </c>
      <c r="AC87" s="7">
        <v>0</v>
      </c>
      <c r="AD87" s="7" t="s">
        <v>195</v>
      </c>
      <c r="AE87" s="7" t="s">
        <v>195</v>
      </c>
      <c r="AF87" s="7" t="s">
        <v>195</v>
      </c>
      <c r="AG87" s="7" t="s">
        <v>195</v>
      </c>
      <c r="AH87" s="40">
        <v>0</v>
      </c>
      <c r="AI87" s="40">
        <v>0</v>
      </c>
      <c r="AJ87" s="40">
        <v>1</v>
      </c>
      <c r="AK87" s="40">
        <v>0</v>
      </c>
      <c r="AL87" s="40">
        <v>1</v>
      </c>
      <c r="AM87" s="40">
        <v>0</v>
      </c>
      <c r="AN87" s="28">
        <v>0</v>
      </c>
      <c r="AO87" s="28">
        <v>0</v>
      </c>
      <c r="AP87" s="7" t="s">
        <v>477</v>
      </c>
      <c r="AQ87" s="7">
        <v>3</v>
      </c>
      <c r="AR87" s="81">
        <v>161506</v>
      </c>
      <c r="AS87" s="7" t="s">
        <v>199</v>
      </c>
      <c r="AT87" s="48">
        <v>3</v>
      </c>
      <c r="AU87" s="48">
        <v>1</v>
      </c>
      <c r="AV87" s="48">
        <v>3</v>
      </c>
      <c r="AW87" s="48">
        <v>500</v>
      </c>
      <c r="AX87" s="48">
        <v>250</v>
      </c>
      <c r="AY87" s="48">
        <v>0</v>
      </c>
      <c r="AZ87" s="48">
        <v>0</v>
      </c>
      <c r="BA87" s="7"/>
      <c r="BB87" s="7"/>
      <c r="BC87" s="7"/>
      <c r="BD87" s="7"/>
      <c r="BE87" s="48">
        <v>0</v>
      </c>
      <c r="BF87" s="48">
        <v>1</v>
      </c>
      <c r="BG87" s="48">
        <f t="shared" si="248"/>
        <v>350</v>
      </c>
      <c r="BH87" s="48">
        <f t="shared" si="249"/>
        <v>350</v>
      </c>
      <c r="BI87" s="7">
        <v>0</v>
      </c>
      <c r="BJ87" s="7">
        <v>0</v>
      </c>
      <c r="BK87" s="7">
        <v>0</v>
      </c>
      <c r="BL87" s="7">
        <v>0</v>
      </c>
      <c r="BM87" s="7">
        <v>0</v>
      </c>
      <c r="BN87" s="7">
        <v>0</v>
      </c>
      <c r="BO87" s="7">
        <v>0</v>
      </c>
      <c r="BP87" s="7">
        <v>0</v>
      </c>
      <c r="BQ87" s="7">
        <v>0</v>
      </c>
      <c r="BR87" s="7">
        <v>0</v>
      </c>
      <c r="BS87" s="7">
        <v>0</v>
      </c>
      <c r="BT87" s="7">
        <v>0</v>
      </c>
      <c r="BU87" s="7">
        <v>0</v>
      </c>
      <c r="BV87" s="7">
        <v>0</v>
      </c>
      <c r="BW87" s="7">
        <v>0</v>
      </c>
      <c r="BX87" s="7">
        <v>0</v>
      </c>
      <c r="BY87" s="7">
        <v>0</v>
      </c>
      <c r="BZ87" s="7">
        <v>0</v>
      </c>
      <c r="CA87" s="7">
        <v>0</v>
      </c>
      <c r="CB87" s="7">
        <v>0</v>
      </c>
      <c r="CC87" s="7">
        <v>0</v>
      </c>
      <c r="CD87" s="7">
        <v>0</v>
      </c>
      <c r="CE87" s="7">
        <v>0</v>
      </c>
      <c r="CF87" s="7">
        <v>0</v>
      </c>
      <c r="CG87" s="7">
        <v>0</v>
      </c>
      <c r="CH87" s="7">
        <v>0</v>
      </c>
      <c r="CI87" s="7">
        <v>0</v>
      </c>
      <c r="CJ87" s="7">
        <v>0</v>
      </c>
      <c r="CK87" s="7">
        <v>0</v>
      </c>
      <c r="CL87" s="40">
        <v>0</v>
      </c>
      <c r="CM87" s="40">
        <v>0</v>
      </c>
      <c r="CN87" s="40">
        <v>0</v>
      </c>
      <c r="CO87" s="40">
        <v>0</v>
      </c>
      <c r="CP87" s="7">
        <v>0</v>
      </c>
      <c r="CQ87" s="7">
        <v>0</v>
      </c>
      <c r="CR87" s="7">
        <v>0</v>
      </c>
      <c r="CS87" s="40">
        <v>0</v>
      </c>
      <c r="CT87" s="7">
        <v>0</v>
      </c>
      <c r="CU87" s="7">
        <v>0</v>
      </c>
      <c r="CV87" s="39"/>
      <c r="CW87" s="39"/>
      <c r="CX87" s="39" t="s">
        <v>210</v>
      </c>
      <c r="CY87" s="39" t="s">
        <v>211</v>
      </c>
      <c r="CZ87" s="39"/>
      <c r="DA87" s="39"/>
      <c r="DB87" s="39" t="s">
        <v>212</v>
      </c>
      <c r="DC87" s="39" t="s">
        <v>212</v>
      </c>
      <c r="DD87" s="7">
        <v>2</v>
      </c>
      <c r="DE87" s="7">
        <v>30</v>
      </c>
      <c r="DF87" s="7">
        <v>60</v>
      </c>
      <c r="DG87" s="7"/>
      <c r="DH87" s="7">
        <v>7</v>
      </c>
      <c r="DI87" s="7">
        <v>2</v>
      </c>
      <c r="DJ87" s="7">
        <v>4</v>
      </c>
      <c r="DK87" s="7">
        <v>7</v>
      </c>
      <c r="DL87" s="7">
        <v>8</v>
      </c>
      <c r="DM87" s="7"/>
      <c r="DN87" s="7"/>
      <c r="DO87" s="7"/>
      <c r="DP87" s="7"/>
      <c r="DQ87" s="7"/>
      <c r="DR87" s="7"/>
      <c r="DS87" s="7"/>
      <c r="DT87" s="7"/>
      <c r="DU87" s="7"/>
      <c r="DV87" s="7"/>
      <c r="DW87" s="7"/>
      <c r="DX87" s="7">
        <f t="shared" si="245"/>
        <v>4060102</v>
      </c>
      <c r="DY87" s="7"/>
      <c r="DZ87" s="67">
        <v>0</v>
      </c>
      <c r="EA87" s="7"/>
      <c r="EB87" s="40"/>
      <c r="EC87" s="7"/>
      <c r="ED87" s="7" t="s">
        <v>242</v>
      </c>
      <c r="EE87" s="7" t="s">
        <v>242</v>
      </c>
      <c r="EF87" s="7">
        <v>50</v>
      </c>
      <c r="EI87" s="73">
        <v>331106</v>
      </c>
      <c r="EJ87" s="73">
        <v>1</v>
      </c>
      <c r="EK87" s="73">
        <v>331107</v>
      </c>
      <c r="EL87" s="73">
        <v>1</v>
      </c>
      <c r="EM87" s="73">
        <v>331108</v>
      </c>
      <c r="EN87" s="73">
        <v>1</v>
      </c>
      <c r="EO87" s="73">
        <v>331109</v>
      </c>
      <c r="EP87" s="73">
        <v>1</v>
      </c>
      <c r="EQ87" s="73">
        <v>331110</v>
      </c>
      <c r="ER87" s="73">
        <v>1</v>
      </c>
      <c r="ES87" s="73">
        <v>331111</v>
      </c>
      <c r="ET87" s="73">
        <v>1</v>
      </c>
      <c r="FC87" s="7">
        <v>40013</v>
      </c>
      <c r="FD87" s="7">
        <v>1</v>
      </c>
      <c r="FE87" s="7">
        <v>20100</v>
      </c>
      <c r="FF87" s="7">
        <v>1</v>
      </c>
      <c r="FG87" s="7">
        <v>20100</v>
      </c>
      <c r="FH87" s="7">
        <v>1</v>
      </c>
      <c r="FI87" s="7"/>
      <c r="FJ87" s="7"/>
      <c r="FR87" s="2">
        <v>99999</v>
      </c>
      <c r="FS87" s="2">
        <v>0</v>
      </c>
      <c r="FT87" s="2">
        <v>8000</v>
      </c>
      <c r="FU87" s="2" t="s">
        <v>474</v>
      </c>
      <c r="FZ87" s="77">
        <v>0</v>
      </c>
      <c r="GA87" s="2">
        <v>1</v>
      </c>
      <c r="GB87" s="2">
        <v>30</v>
      </c>
      <c r="GD87" s="83"/>
    </row>
    <row r="88" s="2" customFormat="1" ht="15" customHeight="1" spans="1:186">
      <c r="A88" s="7">
        <v>4060103</v>
      </c>
      <c r="B88" s="7">
        <f t="shared" ref="B88" si="256">B75</f>
        <v>1800</v>
      </c>
      <c r="C88" s="7">
        <f t="shared" ref="C88" si="257">C75</f>
        <v>0</v>
      </c>
      <c r="D88" s="5" t="s">
        <v>478</v>
      </c>
      <c r="E88" s="7" t="s">
        <v>479</v>
      </c>
      <c r="F88" s="31" t="s">
        <v>239</v>
      </c>
      <c r="G88" s="7">
        <v>1</v>
      </c>
      <c r="H88" s="7" t="s">
        <v>187</v>
      </c>
      <c r="I88" s="7" t="s">
        <v>187</v>
      </c>
      <c r="J88" s="35">
        <v>1518</v>
      </c>
      <c r="K88" s="38">
        <v>304</v>
      </c>
      <c r="L88" s="39"/>
      <c r="M88" s="29" t="s">
        <v>193</v>
      </c>
      <c r="N88" s="7">
        <f t="shared" si="240"/>
        <v>60</v>
      </c>
      <c r="O88" s="7">
        <v>60</v>
      </c>
      <c r="P88" s="40">
        <f t="shared" si="205"/>
        <v>2001</v>
      </c>
      <c r="Q88" s="7"/>
      <c r="R88" s="7"/>
      <c r="S88" s="48">
        <f t="shared" ref="S88" si="258">S75</f>
        <v>0</v>
      </c>
      <c r="T88" s="47" t="s">
        <v>249</v>
      </c>
      <c r="U88" s="7" t="s">
        <v>195</v>
      </c>
      <c r="V88" s="7" t="str">
        <f t="shared" si="246"/>
        <v>1</v>
      </c>
      <c r="W88" s="7" t="str">
        <f t="shared" si="247"/>
        <v>1</v>
      </c>
      <c r="X88" s="40">
        <v>0</v>
      </c>
      <c r="Y88" s="7"/>
      <c r="Z88" s="7"/>
      <c r="AA88" s="7"/>
      <c r="AB88" s="7" t="s">
        <v>195</v>
      </c>
      <c r="AC88" s="7">
        <v>0</v>
      </c>
      <c r="AD88" s="7" t="s">
        <v>195</v>
      </c>
      <c r="AE88" s="7" t="s">
        <v>195</v>
      </c>
      <c r="AF88" s="7" t="s">
        <v>195</v>
      </c>
      <c r="AG88" s="7" t="s">
        <v>195</v>
      </c>
      <c r="AH88" s="40">
        <v>0</v>
      </c>
      <c r="AI88" s="40">
        <v>0</v>
      </c>
      <c r="AJ88" s="40">
        <v>1</v>
      </c>
      <c r="AK88" s="40">
        <v>0</v>
      </c>
      <c r="AL88" s="40">
        <v>1</v>
      </c>
      <c r="AM88" s="40">
        <v>0</v>
      </c>
      <c r="AN88" s="28">
        <v>0</v>
      </c>
      <c r="AO88" s="28">
        <v>0</v>
      </c>
      <c r="AP88" s="7" t="s">
        <v>480</v>
      </c>
      <c r="AQ88" s="7">
        <v>3</v>
      </c>
      <c r="AR88" s="81">
        <v>161506</v>
      </c>
      <c r="AS88" s="7" t="s">
        <v>199</v>
      </c>
      <c r="AT88" s="48">
        <v>3</v>
      </c>
      <c r="AU88" s="48">
        <v>1</v>
      </c>
      <c r="AV88" s="48">
        <v>3</v>
      </c>
      <c r="AW88" s="48">
        <v>500</v>
      </c>
      <c r="AX88" s="48">
        <v>250</v>
      </c>
      <c r="AY88" s="48">
        <v>0</v>
      </c>
      <c r="AZ88" s="48">
        <v>0</v>
      </c>
      <c r="BA88" s="7"/>
      <c r="BB88" s="7"/>
      <c r="BC88" s="7"/>
      <c r="BD88" s="7"/>
      <c r="BE88" s="48">
        <v>0</v>
      </c>
      <c r="BF88" s="48">
        <v>1</v>
      </c>
      <c r="BG88" s="48">
        <f t="shared" si="248"/>
        <v>350</v>
      </c>
      <c r="BH88" s="48">
        <f t="shared" si="249"/>
        <v>350</v>
      </c>
      <c r="BI88" s="7">
        <v>0</v>
      </c>
      <c r="BJ88" s="7">
        <v>0</v>
      </c>
      <c r="BK88" s="7">
        <v>0</v>
      </c>
      <c r="BL88" s="7">
        <v>0</v>
      </c>
      <c r="BM88" s="7">
        <v>0</v>
      </c>
      <c r="BN88" s="7">
        <v>0</v>
      </c>
      <c r="BO88" s="7">
        <v>0</v>
      </c>
      <c r="BP88" s="7">
        <v>0</v>
      </c>
      <c r="BQ88" s="7">
        <v>0</v>
      </c>
      <c r="BR88" s="7">
        <v>0</v>
      </c>
      <c r="BS88" s="7">
        <v>0</v>
      </c>
      <c r="BT88" s="7">
        <v>0</v>
      </c>
      <c r="BU88" s="7">
        <v>0</v>
      </c>
      <c r="BV88" s="7">
        <v>0</v>
      </c>
      <c r="BW88" s="7">
        <v>0</v>
      </c>
      <c r="BX88" s="7">
        <v>0</v>
      </c>
      <c r="BY88" s="7">
        <v>0</v>
      </c>
      <c r="BZ88" s="7">
        <v>0</v>
      </c>
      <c r="CA88" s="7">
        <v>0</v>
      </c>
      <c r="CB88" s="7">
        <v>0</v>
      </c>
      <c r="CC88" s="7">
        <v>0</v>
      </c>
      <c r="CD88" s="7">
        <v>0</v>
      </c>
      <c r="CE88" s="7">
        <v>0</v>
      </c>
      <c r="CF88" s="7">
        <v>0</v>
      </c>
      <c r="CG88" s="7">
        <v>0</v>
      </c>
      <c r="CH88" s="7">
        <v>0</v>
      </c>
      <c r="CI88" s="7">
        <v>0</v>
      </c>
      <c r="CJ88" s="7">
        <v>0</v>
      </c>
      <c r="CK88" s="7">
        <v>0</v>
      </c>
      <c r="CL88" s="40">
        <v>0</v>
      </c>
      <c r="CM88" s="40">
        <v>0</v>
      </c>
      <c r="CN88" s="40">
        <v>0</v>
      </c>
      <c r="CO88" s="40">
        <v>0</v>
      </c>
      <c r="CP88" s="7">
        <v>0</v>
      </c>
      <c r="CQ88" s="7">
        <v>0</v>
      </c>
      <c r="CR88" s="7">
        <v>0</v>
      </c>
      <c r="CS88" s="40">
        <v>0</v>
      </c>
      <c r="CT88" s="7">
        <v>0</v>
      </c>
      <c r="CU88" s="7">
        <v>0</v>
      </c>
      <c r="CV88" s="39"/>
      <c r="CW88" s="39"/>
      <c r="CX88" s="39" t="s">
        <v>210</v>
      </c>
      <c r="CY88" s="39" t="s">
        <v>211</v>
      </c>
      <c r="CZ88" s="39"/>
      <c r="DA88" s="39"/>
      <c r="DB88" s="39" t="s">
        <v>212</v>
      </c>
      <c r="DC88" s="39" t="s">
        <v>212</v>
      </c>
      <c r="DD88" s="7">
        <v>2</v>
      </c>
      <c r="DE88" s="7">
        <v>30</v>
      </c>
      <c r="DF88" s="7">
        <v>60</v>
      </c>
      <c r="DG88" s="7"/>
      <c r="DH88" s="7">
        <v>7</v>
      </c>
      <c r="DI88" s="7">
        <v>2</v>
      </c>
      <c r="DJ88" s="7">
        <v>4</v>
      </c>
      <c r="DK88" s="7">
        <v>7</v>
      </c>
      <c r="DL88" s="7">
        <v>8</v>
      </c>
      <c r="DM88" s="7"/>
      <c r="DN88" s="7"/>
      <c r="DO88" s="7"/>
      <c r="DP88" s="7"/>
      <c r="DQ88" s="7"/>
      <c r="DR88" s="7"/>
      <c r="DS88" s="7"/>
      <c r="DT88" s="7"/>
      <c r="DU88" s="7"/>
      <c r="DV88" s="7"/>
      <c r="DW88" s="7"/>
      <c r="DX88" s="7">
        <f t="shared" si="245"/>
        <v>4060103</v>
      </c>
      <c r="DY88" s="7"/>
      <c r="DZ88" s="67">
        <v>0</v>
      </c>
      <c r="EA88" s="7"/>
      <c r="EB88" s="40"/>
      <c r="EC88" s="7"/>
      <c r="ED88" s="7" t="s">
        <v>242</v>
      </c>
      <c r="EE88" s="7" t="s">
        <v>242</v>
      </c>
      <c r="EF88" s="7">
        <v>50</v>
      </c>
      <c r="EI88" s="73">
        <v>331106</v>
      </c>
      <c r="EJ88" s="73">
        <v>1</v>
      </c>
      <c r="EK88" s="73">
        <v>331107</v>
      </c>
      <c r="EL88" s="73">
        <v>1</v>
      </c>
      <c r="EM88" s="73">
        <v>331108</v>
      </c>
      <c r="EN88" s="73">
        <v>1</v>
      </c>
      <c r="EO88" s="73">
        <v>331109</v>
      </c>
      <c r="EP88" s="73">
        <v>1</v>
      </c>
      <c r="EQ88" s="73">
        <v>331110</v>
      </c>
      <c r="ER88" s="73">
        <v>1</v>
      </c>
      <c r="ES88" s="73">
        <v>331111</v>
      </c>
      <c r="ET88" s="73">
        <v>1</v>
      </c>
      <c r="FC88" s="7">
        <v>40013</v>
      </c>
      <c r="FD88" s="7">
        <v>1</v>
      </c>
      <c r="FE88" s="7">
        <v>20100</v>
      </c>
      <c r="FF88" s="7">
        <v>1</v>
      </c>
      <c r="FG88" s="7">
        <v>20100</v>
      </c>
      <c r="FH88" s="7">
        <v>1</v>
      </c>
      <c r="FI88" s="7"/>
      <c r="FJ88" s="7"/>
      <c r="FR88" s="2">
        <v>99999</v>
      </c>
      <c r="FS88" s="2">
        <v>0</v>
      </c>
      <c r="FT88" s="2">
        <v>8000</v>
      </c>
      <c r="FU88" s="2" t="s">
        <v>474</v>
      </c>
      <c r="FZ88" s="77">
        <v>0</v>
      </c>
      <c r="GA88" s="2">
        <v>1</v>
      </c>
      <c r="GB88" s="2">
        <v>30</v>
      </c>
      <c r="GD88" s="83"/>
    </row>
    <row r="89" s="2" customFormat="1" ht="15" customHeight="1" spans="1:186">
      <c r="A89" s="7">
        <v>4060104</v>
      </c>
      <c r="B89" s="7">
        <f t="shared" ref="B89" si="259">B76</f>
        <v>3080</v>
      </c>
      <c r="C89" s="7">
        <f t="shared" ref="C89" si="260">C76</f>
        <v>0</v>
      </c>
      <c r="D89" s="5" t="s">
        <v>481</v>
      </c>
      <c r="E89" s="7" t="s">
        <v>482</v>
      </c>
      <c r="F89" s="31" t="s">
        <v>239</v>
      </c>
      <c r="G89" s="7">
        <v>1</v>
      </c>
      <c r="H89" s="7" t="s">
        <v>187</v>
      </c>
      <c r="I89" s="7" t="s">
        <v>187</v>
      </c>
      <c r="J89" s="35">
        <v>1555</v>
      </c>
      <c r="K89" s="38">
        <v>104</v>
      </c>
      <c r="L89" s="39"/>
      <c r="M89" s="29" t="s">
        <v>193</v>
      </c>
      <c r="N89" s="7">
        <f t="shared" si="240"/>
        <v>60</v>
      </c>
      <c r="O89" s="7">
        <v>60</v>
      </c>
      <c r="P89" s="40">
        <f t="shared" si="205"/>
        <v>2001</v>
      </c>
      <c r="Q89" s="7"/>
      <c r="R89" s="7"/>
      <c r="S89" s="48">
        <f t="shared" ref="S89" si="261">S76</f>
        <v>0</v>
      </c>
      <c r="T89" s="47" t="s">
        <v>253</v>
      </c>
      <c r="U89" s="7" t="s">
        <v>195</v>
      </c>
      <c r="V89" s="7" t="str">
        <f t="shared" si="246"/>
        <v>1</v>
      </c>
      <c r="W89" s="7" t="str">
        <f t="shared" si="247"/>
        <v>1</v>
      </c>
      <c r="X89" s="40">
        <v>0</v>
      </c>
      <c r="Y89" s="7"/>
      <c r="Z89" s="7"/>
      <c r="AA89" s="7"/>
      <c r="AB89" s="7" t="s">
        <v>195</v>
      </c>
      <c r="AC89" s="7">
        <v>0</v>
      </c>
      <c r="AD89" s="7" t="s">
        <v>195</v>
      </c>
      <c r="AE89" s="7" t="s">
        <v>195</v>
      </c>
      <c r="AF89" s="7" t="s">
        <v>195</v>
      </c>
      <c r="AG89" s="7" t="s">
        <v>195</v>
      </c>
      <c r="AH89" s="40">
        <v>0</v>
      </c>
      <c r="AI89" s="40">
        <v>0</v>
      </c>
      <c r="AJ89" s="40">
        <v>1</v>
      </c>
      <c r="AK89" s="40">
        <v>0</v>
      </c>
      <c r="AL89" s="40">
        <v>1</v>
      </c>
      <c r="AM89" s="40">
        <v>0</v>
      </c>
      <c r="AN89" s="28">
        <v>0</v>
      </c>
      <c r="AO89" s="28">
        <v>0</v>
      </c>
      <c r="AP89" s="7" t="s">
        <v>483</v>
      </c>
      <c r="AQ89" s="7">
        <v>3</v>
      </c>
      <c r="AR89" s="81">
        <v>161506</v>
      </c>
      <c r="AS89" s="7" t="s">
        <v>199</v>
      </c>
      <c r="AT89" s="48">
        <v>3</v>
      </c>
      <c r="AU89" s="48">
        <v>1</v>
      </c>
      <c r="AV89" s="48">
        <v>3</v>
      </c>
      <c r="AW89" s="48">
        <v>500</v>
      </c>
      <c r="AX89" s="48">
        <v>250</v>
      </c>
      <c r="AY89" s="48">
        <v>0</v>
      </c>
      <c r="AZ89" s="48">
        <v>0</v>
      </c>
      <c r="BA89" s="7"/>
      <c r="BB89" s="7"/>
      <c r="BC89" s="7"/>
      <c r="BD89" s="7"/>
      <c r="BE89" s="48">
        <v>0</v>
      </c>
      <c r="BF89" s="48">
        <v>1</v>
      </c>
      <c r="BG89" s="48">
        <f t="shared" si="248"/>
        <v>350</v>
      </c>
      <c r="BH89" s="48">
        <f t="shared" si="249"/>
        <v>350</v>
      </c>
      <c r="BI89" s="7">
        <v>0</v>
      </c>
      <c r="BJ89" s="7">
        <v>0</v>
      </c>
      <c r="BK89" s="7">
        <v>0</v>
      </c>
      <c r="BL89" s="7">
        <v>0</v>
      </c>
      <c r="BM89" s="7">
        <v>0</v>
      </c>
      <c r="BN89" s="7">
        <v>0</v>
      </c>
      <c r="BO89" s="7">
        <v>0</v>
      </c>
      <c r="BP89" s="7">
        <v>0</v>
      </c>
      <c r="BQ89" s="7">
        <v>0</v>
      </c>
      <c r="BR89" s="7">
        <v>0</v>
      </c>
      <c r="BS89" s="7">
        <v>0</v>
      </c>
      <c r="BT89" s="7">
        <v>0</v>
      </c>
      <c r="BU89" s="7">
        <v>0</v>
      </c>
      <c r="BV89" s="7">
        <v>0</v>
      </c>
      <c r="BW89" s="7">
        <v>0</v>
      </c>
      <c r="BX89" s="7">
        <v>0</v>
      </c>
      <c r="BY89" s="7">
        <v>0</v>
      </c>
      <c r="BZ89" s="7">
        <v>0</v>
      </c>
      <c r="CA89" s="7">
        <v>0</v>
      </c>
      <c r="CB89" s="7">
        <v>0</v>
      </c>
      <c r="CC89" s="7">
        <v>0</v>
      </c>
      <c r="CD89" s="7">
        <v>0</v>
      </c>
      <c r="CE89" s="7">
        <v>0</v>
      </c>
      <c r="CF89" s="7">
        <v>0</v>
      </c>
      <c r="CG89" s="7">
        <v>0</v>
      </c>
      <c r="CH89" s="7">
        <v>0</v>
      </c>
      <c r="CI89" s="7">
        <v>0</v>
      </c>
      <c r="CJ89" s="7">
        <v>0</v>
      </c>
      <c r="CK89" s="7">
        <v>0</v>
      </c>
      <c r="CL89" s="40">
        <v>0</v>
      </c>
      <c r="CM89" s="40">
        <v>0</v>
      </c>
      <c r="CN89" s="40">
        <v>0</v>
      </c>
      <c r="CO89" s="40">
        <v>0</v>
      </c>
      <c r="CP89" s="7">
        <v>0</v>
      </c>
      <c r="CQ89" s="7">
        <v>0</v>
      </c>
      <c r="CR89" s="7">
        <v>0</v>
      </c>
      <c r="CS89" s="40">
        <v>0</v>
      </c>
      <c r="CT89" s="7">
        <v>0</v>
      </c>
      <c r="CU89" s="7">
        <v>0</v>
      </c>
      <c r="CV89" s="39"/>
      <c r="CW89" s="39"/>
      <c r="CX89" s="39" t="s">
        <v>210</v>
      </c>
      <c r="CY89" s="39" t="s">
        <v>211</v>
      </c>
      <c r="CZ89" s="39"/>
      <c r="DA89" s="39"/>
      <c r="DB89" s="39" t="s">
        <v>212</v>
      </c>
      <c r="DC89" s="39" t="s">
        <v>212</v>
      </c>
      <c r="DD89" s="7">
        <v>2</v>
      </c>
      <c r="DE89" s="7">
        <v>30</v>
      </c>
      <c r="DF89" s="7">
        <v>60</v>
      </c>
      <c r="DG89" s="7"/>
      <c r="DH89" s="7">
        <v>7</v>
      </c>
      <c r="DI89" s="7">
        <v>2</v>
      </c>
      <c r="DJ89" s="7">
        <v>4</v>
      </c>
      <c r="DK89" s="7">
        <v>7</v>
      </c>
      <c r="DL89" s="7">
        <v>8</v>
      </c>
      <c r="DM89" s="7"/>
      <c r="DN89" s="7"/>
      <c r="DO89" s="7"/>
      <c r="DP89" s="7"/>
      <c r="DQ89" s="7"/>
      <c r="DR89" s="7"/>
      <c r="DS89" s="7"/>
      <c r="DT89" s="7"/>
      <c r="DU89" s="7"/>
      <c r="DV89" s="7"/>
      <c r="DW89" s="7"/>
      <c r="DX89" s="7">
        <f t="shared" si="245"/>
        <v>4060104</v>
      </c>
      <c r="DY89" s="7"/>
      <c r="DZ89" s="67">
        <v>0</v>
      </c>
      <c r="EA89" s="7"/>
      <c r="EB89" s="40"/>
      <c r="EC89" s="7"/>
      <c r="ED89" s="7" t="s">
        <v>242</v>
      </c>
      <c r="EE89" s="7" t="s">
        <v>242</v>
      </c>
      <c r="EF89" s="7">
        <v>50</v>
      </c>
      <c r="EI89" s="73">
        <v>331106</v>
      </c>
      <c r="EJ89" s="73">
        <v>1</v>
      </c>
      <c r="EK89" s="73">
        <v>331107</v>
      </c>
      <c r="EL89" s="73">
        <v>1</v>
      </c>
      <c r="EM89" s="73">
        <v>331108</v>
      </c>
      <c r="EN89" s="73">
        <v>1</v>
      </c>
      <c r="EO89" s="73">
        <v>331109</v>
      </c>
      <c r="EP89" s="73">
        <v>1</v>
      </c>
      <c r="EQ89" s="73">
        <v>331110</v>
      </c>
      <c r="ER89" s="73">
        <v>1</v>
      </c>
      <c r="ES89" s="73">
        <v>331111</v>
      </c>
      <c r="ET89" s="73">
        <v>1</v>
      </c>
      <c r="FC89" s="7">
        <v>40013</v>
      </c>
      <c r="FD89" s="7">
        <v>1</v>
      </c>
      <c r="FE89" s="7">
        <v>20100</v>
      </c>
      <c r="FF89" s="7">
        <v>1</v>
      </c>
      <c r="FG89" s="7">
        <v>20100</v>
      </c>
      <c r="FH89" s="7">
        <v>1</v>
      </c>
      <c r="FI89" s="7"/>
      <c r="FJ89" s="7"/>
      <c r="FR89" s="2">
        <v>99999</v>
      </c>
      <c r="FS89" s="2">
        <v>0</v>
      </c>
      <c r="FT89" s="2">
        <v>8000</v>
      </c>
      <c r="FU89" s="2" t="s">
        <v>474</v>
      </c>
      <c r="FZ89" s="77">
        <v>0</v>
      </c>
      <c r="GA89" s="2">
        <v>1</v>
      </c>
      <c r="GB89" s="2">
        <v>30</v>
      </c>
      <c r="GD89" s="83"/>
    </row>
    <row r="90" s="2" customFormat="1" ht="15" customHeight="1" spans="1:186">
      <c r="A90" s="7">
        <v>4060105</v>
      </c>
      <c r="B90" s="7">
        <f t="shared" ref="B90" si="262">B77</f>
        <v>2824</v>
      </c>
      <c r="C90" s="7">
        <f t="shared" ref="C90" si="263">C77</f>
        <v>0</v>
      </c>
      <c r="D90" s="5" t="s">
        <v>484</v>
      </c>
      <c r="E90" s="7" t="s">
        <v>485</v>
      </c>
      <c r="F90" s="31" t="s">
        <v>239</v>
      </c>
      <c r="G90" s="7">
        <v>1</v>
      </c>
      <c r="H90" s="7" t="s">
        <v>187</v>
      </c>
      <c r="I90" s="7" t="s">
        <v>187</v>
      </c>
      <c r="J90" s="37">
        <v>1542</v>
      </c>
      <c r="K90" s="38">
        <v>504</v>
      </c>
      <c r="L90" s="39"/>
      <c r="M90" s="29" t="s">
        <v>193</v>
      </c>
      <c r="N90" s="7">
        <f t="shared" si="240"/>
        <v>60</v>
      </c>
      <c r="O90" s="7">
        <v>60</v>
      </c>
      <c r="P90" s="40">
        <f t="shared" si="205"/>
        <v>2001</v>
      </c>
      <c r="Q90" s="7"/>
      <c r="R90" s="7"/>
      <c r="S90" s="48">
        <f t="shared" ref="S90" si="264">S77</f>
        <v>0</v>
      </c>
      <c r="T90" s="47" t="s">
        <v>257</v>
      </c>
      <c r="U90" s="7" t="s">
        <v>195</v>
      </c>
      <c r="V90" s="7" t="str">
        <f t="shared" si="246"/>
        <v>1</v>
      </c>
      <c r="W90" s="7" t="str">
        <f t="shared" si="247"/>
        <v>1</v>
      </c>
      <c r="X90" s="40">
        <v>0</v>
      </c>
      <c r="Y90" s="7"/>
      <c r="Z90" s="7"/>
      <c r="AA90" s="7"/>
      <c r="AB90" s="7" t="s">
        <v>195</v>
      </c>
      <c r="AC90" s="7">
        <v>0</v>
      </c>
      <c r="AD90" s="7" t="s">
        <v>195</v>
      </c>
      <c r="AE90" s="7" t="s">
        <v>195</v>
      </c>
      <c r="AF90" s="7" t="s">
        <v>195</v>
      </c>
      <c r="AG90" s="7" t="s">
        <v>195</v>
      </c>
      <c r="AH90" s="40">
        <v>0</v>
      </c>
      <c r="AI90" s="40">
        <v>0</v>
      </c>
      <c r="AJ90" s="40">
        <v>1</v>
      </c>
      <c r="AK90" s="40">
        <v>0</v>
      </c>
      <c r="AL90" s="40">
        <v>1</v>
      </c>
      <c r="AM90" s="40">
        <v>0</v>
      </c>
      <c r="AN90" s="28">
        <v>0</v>
      </c>
      <c r="AO90" s="28">
        <v>0</v>
      </c>
      <c r="AP90" s="7" t="s">
        <v>486</v>
      </c>
      <c r="AQ90" s="7">
        <v>3</v>
      </c>
      <c r="AR90" s="81">
        <v>161506</v>
      </c>
      <c r="AS90" s="7" t="s">
        <v>199</v>
      </c>
      <c r="AT90" s="48">
        <v>3</v>
      </c>
      <c r="AU90" s="48">
        <v>1</v>
      </c>
      <c r="AV90" s="48">
        <v>3</v>
      </c>
      <c r="AW90" s="48">
        <v>500</v>
      </c>
      <c r="AX90" s="48">
        <v>250</v>
      </c>
      <c r="AY90" s="48">
        <v>0</v>
      </c>
      <c r="AZ90" s="48">
        <v>0</v>
      </c>
      <c r="BA90" s="7"/>
      <c r="BB90" s="7"/>
      <c r="BC90" s="7"/>
      <c r="BD90" s="7"/>
      <c r="BE90" s="48">
        <v>0</v>
      </c>
      <c r="BF90" s="48">
        <v>1</v>
      </c>
      <c r="BG90" s="48">
        <f t="shared" si="248"/>
        <v>350</v>
      </c>
      <c r="BH90" s="48">
        <f t="shared" si="249"/>
        <v>350</v>
      </c>
      <c r="BI90" s="7">
        <v>0</v>
      </c>
      <c r="BJ90" s="7">
        <v>0</v>
      </c>
      <c r="BK90" s="7">
        <v>0</v>
      </c>
      <c r="BL90" s="7">
        <v>0</v>
      </c>
      <c r="BM90" s="7">
        <v>0</v>
      </c>
      <c r="BN90" s="7">
        <v>0</v>
      </c>
      <c r="BO90" s="7">
        <v>0</v>
      </c>
      <c r="BP90" s="7">
        <v>0</v>
      </c>
      <c r="BQ90" s="7">
        <v>0</v>
      </c>
      <c r="BR90" s="7">
        <v>0</v>
      </c>
      <c r="BS90" s="7">
        <v>0</v>
      </c>
      <c r="BT90" s="7">
        <v>0</v>
      </c>
      <c r="BU90" s="7">
        <v>0</v>
      </c>
      <c r="BV90" s="7">
        <v>0</v>
      </c>
      <c r="BW90" s="7">
        <v>0</v>
      </c>
      <c r="BX90" s="7">
        <v>0</v>
      </c>
      <c r="BY90" s="7">
        <v>0</v>
      </c>
      <c r="BZ90" s="7">
        <v>0</v>
      </c>
      <c r="CA90" s="7">
        <v>0</v>
      </c>
      <c r="CB90" s="7">
        <v>0</v>
      </c>
      <c r="CC90" s="7">
        <v>0</v>
      </c>
      <c r="CD90" s="7">
        <v>0</v>
      </c>
      <c r="CE90" s="7">
        <v>0</v>
      </c>
      <c r="CF90" s="7">
        <v>0</v>
      </c>
      <c r="CG90" s="7">
        <v>0</v>
      </c>
      <c r="CH90" s="7">
        <v>0</v>
      </c>
      <c r="CI90" s="7">
        <v>0</v>
      </c>
      <c r="CJ90" s="7">
        <v>0</v>
      </c>
      <c r="CK90" s="7">
        <v>0</v>
      </c>
      <c r="CL90" s="40">
        <v>0</v>
      </c>
      <c r="CM90" s="40">
        <v>0</v>
      </c>
      <c r="CN90" s="40">
        <v>0</v>
      </c>
      <c r="CO90" s="40">
        <v>0</v>
      </c>
      <c r="CP90" s="7">
        <v>0</v>
      </c>
      <c r="CQ90" s="7">
        <v>0</v>
      </c>
      <c r="CR90" s="7">
        <v>0</v>
      </c>
      <c r="CS90" s="40">
        <v>0</v>
      </c>
      <c r="CT90" s="7">
        <v>0</v>
      </c>
      <c r="CU90" s="7">
        <v>0</v>
      </c>
      <c r="CV90" s="39"/>
      <c r="CW90" s="39"/>
      <c r="CX90" s="39" t="s">
        <v>210</v>
      </c>
      <c r="CY90" s="39" t="s">
        <v>211</v>
      </c>
      <c r="CZ90" s="39"/>
      <c r="DA90" s="39"/>
      <c r="DB90" s="39" t="s">
        <v>212</v>
      </c>
      <c r="DC90" s="39" t="s">
        <v>212</v>
      </c>
      <c r="DD90" s="7">
        <v>2</v>
      </c>
      <c r="DE90" s="7">
        <v>30</v>
      </c>
      <c r="DF90" s="7">
        <v>60</v>
      </c>
      <c r="DG90" s="7"/>
      <c r="DH90" s="7">
        <v>7</v>
      </c>
      <c r="DI90" s="7">
        <v>2</v>
      </c>
      <c r="DJ90" s="7">
        <v>4</v>
      </c>
      <c r="DK90" s="7">
        <v>7</v>
      </c>
      <c r="DL90" s="7">
        <v>8</v>
      </c>
      <c r="DM90" s="7"/>
      <c r="DN90" s="7"/>
      <c r="DO90" s="7"/>
      <c r="DP90" s="7"/>
      <c r="DQ90" s="7"/>
      <c r="DR90" s="7"/>
      <c r="DS90" s="7"/>
      <c r="DT90" s="7"/>
      <c r="DU90" s="7"/>
      <c r="DV90" s="7"/>
      <c r="DW90" s="7"/>
      <c r="DX90" s="7">
        <f t="shared" si="245"/>
        <v>4060105</v>
      </c>
      <c r="DY90" s="7"/>
      <c r="DZ90" s="67">
        <v>0</v>
      </c>
      <c r="EA90" s="7"/>
      <c r="EB90" s="40"/>
      <c r="EC90" s="7"/>
      <c r="ED90" s="7" t="s">
        <v>242</v>
      </c>
      <c r="EE90" s="7" t="s">
        <v>242</v>
      </c>
      <c r="EF90" s="7">
        <v>50</v>
      </c>
      <c r="EI90" s="73">
        <v>331106</v>
      </c>
      <c r="EJ90" s="73">
        <v>1</v>
      </c>
      <c r="EK90" s="73">
        <v>331107</v>
      </c>
      <c r="EL90" s="73">
        <v>1</v>
      </c>
      <c r="EM90" s="73">
        <v>331108</v>
      </c>
      <c r="EN90" s="73">
        <v>1</v>
      </c>
      <c r="EO90" s="73">
        <v>331109</v>
      </c>
      <c r="EP90" s="73">
        <v>1</v>
      </c>
      <c r="EQ90" s="73">
        <v>331110</v>
      </c>
      <c r="ER90" s="73">
        <v>1</v>
      </c>
      <c r="ES90" s="73">
        <v>331111</v>
      </c>
      <c r="ET90" s="73">
        <v>1</v>
      </c>
      <c r="FC90" s="7">
        <v>40013</v>
      </c>
      <c r="FD90" s="7">
        <v>1</v>
      </c>
      <c r="FE90" s="7">
        <v>20100</v>
      </c>
      <c r="FF90" s="7">
        <v>1</v>
      </c>
      <c r="FG90" s="7">
        <v>20100</v>
      </c>
      <c r="FH90" s="7">
        <v>1</v>
      </c>
      <c r="FI90" s="7"/>
      <c r="FJ90" s="7"/>
      <c r="FR90" s="2">
        <v>99999</v>
      </c>
      <c r="FS90" s="2">
        <v>0</v>
      </c>
      <c r="FT90" s="2">
        <v>8000</v>
      </c>
      <c r="FU90" s="2" t="s">
        <v>474</v>
      </c>
      <c r="FZ90" s="77">
        <v>0</v>
      </c>
      <c r="GA90" s="2">
        <v>1</v>
      </c>
      <c r="GB90" s="2">
        <v>30</v>
      </c>
      <c r="GD90" s="83"/>
    </row>
    <row r="91" s="2" customFormat="1" ht="15" customHeight="1" spans="1:186">
      <c r="A91" s="7">
        <v>4060106</v>
      </c>
      <c r="B91" s="7">
        <f t="shared" ref="B91" si="265">B78</f>
        <v>4104</v>
      </c>
      <c r="C91" s="7">
        <f t="shared" ref="C91" si="266">C78</f>
        <v>0</v>
      </c>
      <c r="D91" s="5" t="s">
        <v>487</v>
      </c>
      <c r="E91" s="7" t="s">
        <v>488</v>
      </c>
      <c r="F91" s="31" t="s">
        <v>239</v>
      </c>
      <c r="G91" s="7">
        <v>1</v>
      </c>
      <c r="H91" s="7" t="s">
        <v>187</v>
      </c>
      <c r="I91" s="7" t="s">
        <v>187</v>
      </c>
      <c r="J91" s="37">
        <v>1542</v>
      </c>
      <c r="K91" s="39">
        <v>603</v>
      </c>
      <c r="L91" s="39"/>
      <c r="M91" s="29" t="s">
        <v>193</v>
      </c>
      <c r="N91" s="7">
        <f t="shared" si="240"/>
        <v>60</v>
      </c>
      <c r="O91" s="7">
        <v>60</v>
      </c>
      <c r="P91" s="40">
        <f t="shared" si="205"/>
        <v>2001</v>
      </c>
      <c r="Q91" s="7"/>
      <c r="R91" s="7"/>
      <c r="S91" s="48">
        <f t="shared" ref="S91" si="267">S78</f>
        <v>0</v>
      </c>
      <c r="T91" s="47" t="s">
        <v>194</v>
      </c>
      <c r="U91" s="7" t="s">
        <v>195</v>
      </c>
      <c r="V91" s="7" t="str">
        <f t="shared" si="246"/>
        <v>1</v>
      </c>
      <c r="W91" s="7" t="str">
        <f t="shared" si="247"/>
        <v>1</v>
      </c>
      <c r="X91" s="40">
        <v>0</v>
      </c>
      <c r="Y91" s="7"/>
      <c r="Z91" s="7"/>
      <c r="AA91" s="7"/>
      <c r="AB91" s="7" t="s">
        <v>195</v>
      </c>
      <c r="AC91" s="7">
        <v>0</v>
      </c>
      <c r="AD91" s="7" t="s">
        <v>195</v>
      </c>
      <c r="AE91" s="7" t="s">
        <v>195</v>
      </c>
      <c r="AF91" s="7" t="s">
        <v>195</v>
      </c>
      <c r="AG91" s="7" t="s">
        <v>195</v>
      </c>
      <c r="AH91" s="40">
        <v>0</v>
      </c>
      <c r="AI91" s="40">
        <v>0</v>
      </c>
      <c r="AJ91" s="40">
        <v>1</v>
      </c>
      <c r="AK91" s="40">
        <v>0</v>
      </c>
      <c r="AL91" s="40">
        <v>1</v>
      </c>
      <c r="AM91" s="40">
        <v>0</v>
      </c>
      <c r="AN91" s="28">
        <v>0</v>
      </c>
      <c r="AO91" s="28">
        <v>0</v>
      </c>
      <c r="AP91" s="7" t="s">
        <v>489</v>
      </c>
      <c r="AQ91" s="7">
        <v>3</v>
      </c>
      <c r="AR91" s="81">
        <v>161506</v>
      </c>
      <c r="AS91" s="7" t="s">
        <v>199</v>
      </c>
      <c r="AT91" s="48">
        <v>3</v>
      </c>
      <c r="AU91" s="48">
        <v>1</v>
      </c>
      <c r="AV91" s="48">
        <v>3</v>
      </c>
      <c r="AW91" s="48">
        <v>500</v>
      </c>
      <c r="AX91" s="48">
        <v>250</v>
      </c>
      <c r="AY91" s="48">
        <v>0</v>
      </c>
      <c r="AZ91" s="48">
        <v>0</v>
      </c>
      <c r="BA91" s="7"/>
      <c r="BB91" s="7"/>
      <c r="BC91" s="7"/>
      <c r="BD91" s="7"/>
      <c r="BE91" s="48">
        <v>0</v>
      </c>
      <c r="BF91" s="48">
        <v>1</v>
      </c>
      <c r="BG91" s="48">
        <f t="shared" si="248"/>
        <v>350</v>
      </c>
      <c r="BH91" s="48">
        <f t="shared" si="249"/>
        <v>350</v>
      </c>
      <c r="BI91" s="7">
        <v>0</v>
      </c>
      <c r="BJ91" s="7">
        <v>0</v>
      </c>
      <c r="BK91" s="7">
        <v>0</v>
      </c>
      <c r="BL91" s="7">
        <v>0</v>
      </c>
      <c r="BM91" s="7">
        <v>0</v>
      </c>
      <c r="BN91" s="7">
        <v>0</v>
      </c>
      <c r="BO91" s="7">
        <v>0</v>
      </c>
      <c r="BP91" s="7">
        <v>0</v>
      </c>
      <c r="BQ91" s="7">
        <v>0</v>
      </c>
      <c r="BR91" s="7">
        <v>0</v>
      </c>
      <c r="BS91" s="7">
        <v>0</v>
      </c>
      <c r="BT91" s="7">
        <v>0</v>
      </c>
      <c r="BU91" s="7">
        <v>0</v>
      </c>
      <c r="BV91" s="7">
        <v>0</v>
      </c>
      <c r="BW91" s="7">
        <v>0</v>
      </c>
      <c r="BX91" s="7">
        <v>0</v>
      </c>
      <c r="BY91" s="7">
        <v>0</v>
      </c>
      <c r="BZ91" s="7">
        <v>0</v>
      </c>
      <c r="CA91" s="7">
        <v>0</v>
      </c>
      <c r="CB91" s="7">
        <v>0</v>
      </c>
      <c r="CC91" s="7">
        <v>0</v>
      </c>
      <c r="CD91" s="7">
        <v>0</v>
      </c>
      <c r="CE91" s="7">
        <v>0</v>
      </c>
      <c r="CF91" s="7">
        <v>0</v>
      </c>
      <c r="CG91" s="7">
        <v>0</v>
      </c>
      <c r="CH91" s="7">
        <v>0</v>
      </c>
      <c r="CI91" s="7">
        <v>0</v>
      </c>
      <c r="CJ91" s="7">
        <v>0</v>
      </c>
      <c r="CK91" s="7">
        <v>0</v>
      </c>
      <c r="CL91" s="40">
        <v>0</v>
      </c>
      <c r="CM91" s="40">
        <v>0</v>
      </c>
      <c r="CN91" s="40">
        <v>0</v>
      </c>
      <c r="CO91" s="40">
        <v>0</v>
      </c>
      <c r="CP91" s="7">
        <v>0</v>
      </c>
      <c r="CQ91" s="7">
        <v>0</v>
      </c>
      <c r="CR91" s="7">
        <v>0</v>
      </c>
      <c r="CS91" s="40">
        <v>0</v>
      </c>
      <c r="CT91" s="7">
        <v>0</v>
      </c>
      <c r="CU91" s="7">
        <v>0</v>
      </c>
      <c r="CV91" s="39"/>
      <c r="CW91" s="39"/>
      <c r="CX91" s="39" t="s">
        <v>210</v>
      </c>
      <c r="CY91" s="39" t="s">
        <v>211</v>
      </c>
      <c r="CZ91" s="39"/>
      <c r="DA91" s="39"/>
      <c r="DB91" s="39" t="s">
        <v>212</v>
      </c>
      <c r="DC91" s="39" t="s">
        <v>212</v>
      </c>
      <c r="DD91" s="7">
        <v>2</v>
      </c>
      <c r="DE91" s="7">
        <v>30</v>
      </c>
      <c r="DF91" s="7">
        <v>60</v>
      </c>
      <c r="DG91" s="7"/>
      <c r="DH91" s="7">
        <v>7</v>
      </c>
      <c r="DI91" s="7">
        <v>2</v>
      </c>
      <c r="DJ91" s="7">
        <v>4</v>
      </c>
      <c r="DK91" s="7">
        <v>7</v>
      </c>
      <c r="DL91" s="7">
        <v>8</v>
      </c>
      <c r="DM91" s="7"/>
      <c r="DN91" s="7"/>
      <c r="DO91" s="7"/>
      <c r="DP91" s="7"/>
      <c r="DQ91" s="7"/>
      <c r="DR91" s="7"/>
      <c r="DS91" s="7"/>
      <c r="DT91" s="7"/>
      <c r="DU91" s="7"/>
      <c r="DV91" s="7"/>
      <c r="DW91" s="7"/>
      <c r="DX91" s="7">
        <f t="shared" si="245"/>
        <v>4060106</v>
      </c>
      <c r="DY91" s="7"/>
      <c r="DZ91" s="67">
        <v>0</v>
      </c>
      <c r="EA91" s="7"/>
      <c r="EB91" s="40"/>
      <c r="EC91" s="7"/>
      <c r="ED91" s="7" t="s">
        <v>242</v>
      </c>
      <c r="EE91" s="7" t="s">
        <v>242</v>
      </c>
      <c r="EF91" s="7">
        <v>50</v>
      </c>
      <c r="EI91" s="73">
        <v>331106</v>
      </c>
      <c r="EJ91" s="73">
        <v>1</v>
      </c>
      <c r="EK91" s="73">
        <v>331107</v>
      </c>
      <c r="EL91" s="73">
        <v>1</v>
      </c>
      <c r="EM91" s="73">
        <v>331108</v>
      </c>
      <c r="EN91" s="73">
        <v>1</v>
      </c>
      <c r="EO91" s="73">
        <v>331109</v>
      </c>
      <c r="EP91" s="73">
        <v>1</v>
      </c>
      <c r="EQ91" s="73">
        <v>331110</v>
      </c>
      <c r="ER91" s="73">
        <v>1</v>
      </c>
      <c r="ES91" s="73">
        <v>331111</v>
      </c>
      <c r="ET91" s="73">
        <v>1</v>
      </c>
      <c r="FC91" s="7">
        <v>40013</v>
      </c>
      <c r="FD91" s="7">
        <v>1</v>
      </c>
      <c r="FE91" s="7">
        <v>20100</v>
      </c>
      <c r="FF91" s="7">
        <v>1</v>
      </c>
      <c r="FG91" s="7">
        <v>20100</v>
      </c>
      <c r="FH91" s="7">
        <v>1</v>
      </c>
      <c r="FI91" s="7"/>
      <c r="FJ91" s="7"/>
      <c r="FR91" s="2">
        <v>99999</v>
      </c>
      <c r="FS91" s="2">
        <v>0</v>
      </c>
      <c r="FT91" s="2">
        <v>8000</v>
      </c>
      <c r="FU91" s="2" t="s">
        <v>474</v>
      </c>
      <c r="FZ91" s="77">
        <v>0</v>
      </c>
      <c r="GA91" s="2">
        <v>1</v>
      </c>
      <c r="GB91" s="2">
        <v>30</v>
      </c>
      <c r="GD91" s="83"/>
    </row>
    <row r="92" s="15" customFormat="1" ht="15" customHeight="1" spans="1:186">
      <c r="A92" s="7">
        <v>4060207</v>
      </c>
      <c r="B92" s="7">
        <f t="shared" ref="B92" si="268">B79</f>
        <v>312</v>
      </c>
      <c r="C92" s="7">
        <f t="shared" ref="C92" si="269">C79</f>
        <v>3</v>
      </c>
      <c r="D92" s="32" t="s">
        <v>490</v>
      </c>
      <c r="E92" s="7" t="s">
        <v>491</v>
      </c>
      <c r="F92" s="31" t="s">
        <v>239</v>
      </c>
      <c r="G92" s="7">
        <v>1</v>
      </c>
      <c r="H92" s="7" t="s">
        <v>191</v>
      </c>
      <c r="I92" s="7" t="s">
        <v>187</v>
      </c>
      <c r="J92" s="37">
        <v>1458</v>
      </c>
      <c r="K92" s="39">
        <v>1432</v>
      </c>
      <c r="L92" s="39"/>
      <c r="M92" s="29" t="s">
        <v>193</v>
      </c>
      <c r="N92" s="7">
        <f t="shared" si="240"/>
        <v>60</v>
      </c>
      <c r="O92" s="7">
        <v>60</v>
      </c>
      <c r="P92" s="40">
        <f t="shared" si="205"/>
        <v>2301</v>
      </c>
      <c r="Q92" s="7"/>
      <c r="R92" s="7"/>
      <c r="S92" s="48">
        <f t="shared" ref="S92" si="270">S79</f>
        <v>1</v>
      </c>
      <c r="T92" s="47" t="s">
        <v>194</v>
      </c>
      <c r="U92" s="7" t="s">
        <v>195</v>
      </c>
      <c r="V92" s="7" t="str">
        <f t="shared" si="246"/>
        <v>1</v>
      </c>
      <c r="W92" s="7" t="str">
        <f t="shared" si="247"/>
        <v>1</v>
      </c>
      <c r="X92" s="40">
        <v>0</v>
      </c>
      <c r="Y92" s="7"/>
      <c r="Z92" s="7"/>
      <c r="AA92" s="7"/>
      <c r="AB92" s="7" t="s">
        <v>195</v>
      </c>
      <c r="AC92" s="7">
        <v>0</v>
      </c>
      <c r="AD92" s="7" t="s">
        <v>195</v>
      </c>
      <c r="AE92" s="7" t="s">
        <v>195</v>
      </c>
      <c r="AF92" s="7" t="s">
        <v>195</v>
      </c>
      <c r="AG92" s="7" t="s">
        <v>195</v>
      </c>
      <c r="AH92" s="40">
        <v>0</v>
      </c>
      <c r="AI92" s="40">
        <v>0</v>
      </c>
      <c r="AJ92" s="40">
        <v>1</v>
      </c>
      <c r="AK92" s="40">
        <v>0</v>
      </c>
      <c r="AL92" s="40">
        <v>1</v>
      </c>
      <c r="AM92" s="40">
        <v>0</v>
      </c>
      <c r="AN92" s="28">
        <v>0</v>
      </c>
      <c r="AO92" s="28">
        <v>0</v>
      </c>
      <c r="AP92" s="7" t="s">
        <v>492</v>
      </c>
      <c r="AQ92" s="7">
        <v>3</v>
      </c>
      <c r="AR92" s="81">
        <v>161506</v>
      </c>
      <c r="AS92" s="7" t="s">
        <v>199</v>
      </c>
      <c r="AT92" s="48">
        <v>3</v>
      </c>
      <c r="AU92" s="48">
        <v>1</v>
      </c>
      <c r="AV92" s="48">
        <v>3</v>
      </c>
      <c r="AW92" s="48">
        <v>500</v>
      </c>
      <c r="AX92" s="48">
        <v>250</v>
      </c>
      <c r="AY92" s="48">
        <v>0</v>
      </c>
      <c r="AZ92" s="48">
        <v>0</v>
      </c>
      <c r="BA92" s="7"/>
      <c r="BB92" s="7"/>
      <c r="BC92" s="7"/>
      <c r="BD92" s="7"/>
      <c r="BE92" s="48">
        <v>0</v>
      </c>
      <c r="BF92" s="48">
        <v>1</v>
      </c>
      <c r="BG92" s="48">
        <f t="shared" si="248"/>
        <v>350</v>
      </c>
      <c r="BH92" s="48">
        <f t="shared" si="249"/>
        <v>350</v>
      </c>
      <c r="BI92" s="7">
        <v>0</v>
      </c>
      <c r="BJ92" s="7">
        <v>0</v>
      </c>
      <c r="BK92" s="7">
        <v>0</v>
      </c>
      <c r="BL92" s="7">
        <v>0</v>
      </c>
      <c r="BM92" s="7">
        <v>0</v>
      </c>
      <c r="BN92" s="7">
        <v>0</v>
      </c>
      <c r="BO92" s="7">
        <v>0</v>
      </c>
      <c r="BP92" s="7">
        <v>0</v>
      </c>
      <c r="BQ92" s="7">
        <v>0</v>
      </c>
      <c r="BR92" s="7">
        <v>0</v>
      </c>
      <c r="BS92" s="7">
        <v>0</v>
      </c>
      <c r="BT92" s="7">
        <v>0</v>
      </c>
      <c r="BU92" s="7">
        <v>0</v>
      </c>
      <c r="BV92" s="7">
        <v>0</v>
      </c>
      <c r="BW92" s="7">
        <v>0</v>
      </c>
      <c r="BX92" s="7">
        <v>0</v>
      </c>
      <c r="BY92" s="7">
        <v>0</v>
      </c>
      <c r="BZ92" s="7">
        <v>0</v>
      </c>
      <c r="CA92" s="7">
        <v>0</v>
      </c>
      <c r="CB92" s="7">
        <v>0</v>
      </c>
      <c r="CC92" s="7">
        <v>0</v>
      </c>
      <c r="CD92" s="7">
        <v>0</v>
      </c>
      <c r="CE92" s="7">
        <v>0</v>
      </c>
      <c r="CF92" s="7">
        <v>0</v>
      </c>
      <c r="CG92" s="7">
        <v>0</v>
      </c>
      <c r="CH92" s="7">
        <v>0</v>
      </c>
      <c r="CI92" s="7">
        <v>0</v>
      </c>
      <c r="CJ92" s="7">
        <v>0</v>
      </c>
      <c r="CK92" s="7">
        <v>0</v>
      </c>
      <c r="CL92" s="40">
        <v>0</v>
      </c>
      <c r="CM92" s="40">
        <v>0</v>
      </c>
      <c r="CN92" s="40">
        <v>0</v>
      </c>
      <c r="CO92" s="40">
        <v>0</v>
      </c>
      <c r="CP92" s="7">
        <v>0</v>
      </c>
      <c r="CQ92" s="7">
        <v>0</v>
      </c>
      <c r="CR92" s="7">
        <v>0</v>
      </c>
      <c r="CS92" s="40">
        <v>0</v>
      </c>
      <c r="CT92" s="7">
        <v>0</v>
      </c>
      <c r="CU92" s="7">
        <v>0</v>
      </c>
      <c r="CV92" s="39"/>
      <c r="CW92" s="39"/>
      <c r="CX92" s="39"/>
      <c r="CY92" s="39"/>
      <c r="CZ92" s="39"/>
      <c r="DA92" s="39"/>
      <c r="DB92" s="39"/>
      <c r="DC92" s="39"/>
      <c r="DD92" s="7">
        <v>2</v>
      </c>
      <c r="DE92" s="7">
        <v>30</v>
      </c>
      <c r="DF92" s="7">
        <v>60</v>
      </c>
      <c r="DG92" s="7"/>
      <c r="DH92" s="7">
        <v>7</v>
      </c>
      <c r="DI92" s="7">
        <v>1</v>
      </c>
      <c r="DJ92" s="7">
        <v>3</v>
      </c>
      <c r="DK92" s="7">
        <v>5</v>
      </c>
      <c r="DL92" s="7">
        <v>7</v>
      </c>
      <c r="DM92" s="7"/>
      <c r="DN92" s="7"/>
      <c r="DO92" s="7"/>
      <c r="DP92" s="7"/>
      <c r="DQ92" s="7"/>
      <c r="DR92" s="7"/>
      <c r="DS92" s="7"/>
      <c r="DT92" s="7"/>
      <c r="DU92" s="7"/>
      <c r="DV92" s="7"/>
      <c r="DW92" s="7"/>
      <c r="DX92" s="7">
        <f t="shared" si="245"/>
        <v>4060207</v>
      </c>
      <c r="DY92" s="7"/>
      <c r="DZ92" s="67">
        <v>0</v>
      </c>
      <c r="EA92" s="7"/>
      <c r="EB92" s="40"/>
      <c r="EC92" s="7"/>
      <c r="ED92" s="7" t="s">
        <v>242</v>
      </c>
      <c r="EE92" s="7" t="s">
        <v>242</v>
      </c>
      <c r="EF92" s="7">
        <v>50</v>
      </c>
      <c r="EI92" s="73">
        <v>331136</v>
      </c>
      <c r="EJ92" s="73">
        <v>1</v>
      </c>
      <c r="EK92" s="73">
        <v>331137</v>
      </c>
      <c r="EL92" s="73">
        <v>1</v>
      </c>
      <c r="EM92" s="73">
        <v>331138</v>
      </c>
      <c r="EN92" s="73">
        <v>1</v>
      </c>
      <c r="EO92" s="73">
        <v>331139</v>
      </c>
      <c r="EP92" s="73">
        <v>1</v>
      </c>
      <c r="EQ92" s="73">
        <v>331140</v>
      </c>
      <c r="ER92" s="73">
        <v>1</v>
      </c>
      <c r="ES92" s="73">
        <v>331141</v>
      </c>
      <c r="ET92" s="73">
        <v>1</v>
      </c>
      <c r="FC92" s="7">
        <v>40013</v>
      </c>
      <c r="FD92" s="7">
        <v>1</v>
      </c>
      <c r="FE92" s="7">
        <v>20100</v>
      </c>
      <c r="FF92" s="7">
        <v>1</v>
      </c>
      <c r="FG92" s="7">
        <v>20100</v>
      </c>
      <c r="FH92" s="7">
        <v>1</v>
      </c>
      <c r="FI92" s="7"/>
      <c r="FJ92" s="7"/>
      <c r="FR92" s="2">
        <v>99999</v>
      </c>
      <c r="FS92" s="2">
        <v>0</v>
      </c>
      <c r="FT92" s="2">
        <v>8000</v>
      </c>
      <c r="FU92" s="2" t="s">
        <v>474</v>
      </c>
      <c r="FV92" s="2"/>
      <c r="FW92" s="2"/>
      <c r="FX92" s="2"/>
      <c r="FY92" s="2"/>
      <c r="FZ92" s="77">
        <v>0</v>
      </c>
      <c r="GA92" s="2">
        <v>1</v>
      </c>
      <c r="GB92" s="2">
        <v>30</v>
      </c>
      <c r="GD92" s="83"/>
    </row>
    <row r="93" s="15" customFormat="1" ht="15" customHeight="1" spans="1:186">
      <c r="A93" s="7">
        <v>4060208</v>
      </c>
      <c r="B93" s="7">
        <f t="shared" ref="B93" si="271">B80</f>
        <v>568</v>
      </c>
      <c r="C93" s="7">
        <f t="shared" ref="C93" si="272">C80</f>
        <v>3</v>
      </c>
      <c r="D93" s="32" t="s">
        <v>493</v>
      </c>
      <c r="E93" s="7" t="s">
        <v>494</v>
      </c>
      <c r="F93" s="31" t="s">
        <v>239</v>
      </c>
      <c r="G93" s="7">
        <v>1</v>
      </c>
      <c r="H93" s="7" t="s">
        <v>191</v>
      </c>
      <c r="I93" s="7" t="s">
        <v>187</v>
      </c>
      <c r="J93" s="37">
        <v>1447</v>
      </c>
      <c r="K93" s="39">
        <v>1436</v>
      </c>
      <c r="L93" s="39"/>
      <c r="M93" s="29" t="s">
        <v>193</v>
      </c>
      <c r="N93" s="7">
        <f t="shared" si="240"/>
        <v>60</v>
      </c>
      <c r="O93" s="7">
        <v>60</v>
      </c>
      <c r="P93" s="40">
        <f t="shared" si="205"/>
        <v>2301</v>
      </c>
      <c r="Q93" s="7"/>
      <c r="R93" s="7"/>
      <c r="S93" s="48">
        <f t="shared" ref="S93" si="273">S80</f>
        <v>2</v>
      </c>
      <c r="T93" s="47" t="s">
        <v>194</v>
      </c>
      <c r="U93" s="7" t="s">
        <v>195</v>
      </c>
      <c r="V93" s="7" t="str">
        <f t="shared" si="246"/>
        <v>1</v>
      </c>
      <c r="W93" s="7" t="str">
        <f t="shared" si="247"/>
        <v>1</v>
      </c>
      <c r="X93" s="40">
        <v>0</v>
      </c>
      <c r="Y93" s="7"/>
      <c r="Z93" s="7"/>
      <c r="AA93" s="7"/>
      <c r="AB93" s="7" t="s">
        <v>195</v>
      </c>
      <c r="AC93" s="7">
        <v>0</v>
      </c>
      <c r="AD93" s="7" t="s">
        <v>195</v>
      </c>
      <c r="AE93" s="7" t="s">
        <v>195</v>
      </c>
      <c r="AF93" s="7" t="s">
        <v>195</v>
      </c>
      <c r="AG93" s="7" t="s">
        <v>195</v>
      </c>
      <c r="AH93" s="40">
        <v>0</v>
      </c>
      <c r="AI93" s="40">
        <v>0</v>
      </c>
      <c r="AJ93" s="40">
        <v>1</v>
      </c>
      <c r="AK93" s="40">
        <v>0</v>
      </c>
      <c r="AL93" s="40">
        <v>1</v>
      </c>
      <c r="AM93" s="40">
        <v>0</v>
      </c>
      <c r="AN93" s="28">
        <v>0</v>
      </c>
      <c r="AO93" s="28">
        <v>0</v>
      </c>
      <c r="AP93" s="7" t="s">
        <v>492</v>
      </c>
      <c r="AQ93" s="7">
        <v>3</v>
      </c>
      <c r="AR93" s="81">
        <v>161506</v>
      </c>
      <c r="AS93" s="7" t="s">
        <v>199</v>
      </c>
      <c r="AT93" s="48">
        <v>3</v>
      </c>
      <c r="AU93" s="48">
        <v>1</v>
      </c>
      <c r="AV93" s="48">
        <v>3</v>
      </c>
      <c r="AW93" s="48">
        <v>500</v>
      </c>
      <c r="AX93" s="48">
        <v>250</v>
      </c>
      <c r="AY93" s="48">
        <v>0</v>
      </c>
      <c r="AZ93" s="48">
        <v>0</v>
      </c>
      <c r="BA93" s="7"/>
      <c r="BB93" s="7"/>
      <c r="BC93" s="7"/>
      <c r="BD93" s="7"/>
      <c r="BE93" s="48">
        <v>0</v>
      </c>
      <c r="BF93" s="48">
        <v>1</v>
      </c>
      <c r="BG93" s="48">
        <f t="shared" si="248"/>
        <v>350</v>
      </c>
      <c r="BH93" s="48">
        <f t="shared" si="249"/>
        <v>350</v>
      </c>
      <c r="BI93" s="7">
        <v>0</v>
      </c>
      <c r="BJ93" s="7">
        <v>0</v>
      </c>
      <c r="BK93" s="7">
        <v>0</v>
      </c>
      <c r="BL93" s="7">
        <v>0</v>
      </c>
      <c r="BM93" s="7">
        <v>0</v>
      </c>
      <c r="BN93" s="7">
        <v>0</v>
      </c>
      <c r="BO93" s="7">
        <v>0</v>
      </c>
      <c r="BP93" s="7">
        <v>0</v>
      </c>
      <c r="BQ93" s="7">
        <v>0</v>
      </c>
      <c r="BR93" s="7">
        <v>0</v>
      </c>
      <c r="BS93" s="7">
        <v>0</v>
      </c>
      <c r="BT93" s="7">
        <v>0</v>
      </c>
      <c r="BU93" s="7">
        <v>0</v>
      </c>
      <c r="BV93" s="7">
        <v>0</v>
      </c>
      <c r="BW93" s="7">
        <v>0</v>
      </c>
      <c r="BX93" s="7">
        <v>0</v>
      </c>
      <c r="BY93" s="7">
        <v>0</v>
      </c>
      <c r="BZ93" s="7">
        <v>0</v>
      </c>
      <c r="CA93" s="7">
        <v>0</v>
      </c>
      <c r="CB93" s="7">
        <v>0</v>
      </c>
      <c r="CC93" s="7">
        <v>0</v>
      </c>
      <c r="CD93" s="7">
        <v>0</v>
      </c>
      <c r="CE93" s="7">
        <v>0</v>
      </c>
      <c r="CF93" s="7">
        <v>0</v>
      </c>
      <c r="CG93" s="7">
        <v>0</v>
      </c>
      <c r="CH93" s="7">
        <v>0</v>
      </c>
      <c r="CI93" s="7">
        <v>0</v>
      </c>
      <c r="CJ93" s="7">
        <v>0</v>
      </c>
      <c r="CK93" s="7">
        <v>0</v>
      </c>
      <c r="CL93" s="40">
        <v>0</v>
      </c>
      <c r="CM93" s="40">
        <v>0</v>
      </c>
      <c r="CN93" s="40">
        <v>0</v>
      </c>
      <c r="CO93" s="40">
        <v>0</v>
      </c>
      <c r="CP93" s="7">
        <v>0</v>
      </c>
      <c r="CQ93" s="7">
        <v>0</v>
      </c>
      <c r="CR93" s="7">
        <v>0</v>
      </c>
      <c r="CS93" s="40">
        <v>0</v>
      </c>
      <c r="CT93" s="7">
        <v>0</v>
      </c>
      <c r="CU93" s="7">
        <v>0</v>
      </c>
      <c r="CV93" s="39"/>
      <c r="CW93" s="39"/>
      <c r="CX93" s="39"/>
      <c r="CY93" s="39"/>
      <c r="CZ93" s="39"/>
      <c r="DA93" s="39"/>
      <c r="DB93" s="39"/>
      <c r="DC93" s="39"/>
      <c r="DD93" s="7">
        <v>2</v>
      </c>
      <c r="DE93" s="7">
        <v>30</v>
      </c>
      <c r="DF93" s="7">
        <v>60</v>
      </c>
      <c r="DG93" s="7"/>
      <c r="DH93" s="7">
        <v>7</v>
      </c>
      <c r="DI93" s="7">
        <v>1</v>
      </c>
      <c r="DJ93" s="7">
        <v>3</v>
      </c>
      <c r="DK93" s="7">
        <v>5</v>
      </c>
      <c r="DL93" s="7">
        <v>7</v>
      </c>
      <c r="DM93" s="7"/>
      <c r="DN93" s="7"/>
      <c r="DO93" s="7"/>
      <c r="DP93" s="7"/>
      <c r="DQ93" s="7"/>
      <c r="DR93" s="7"/>
      <c r="DS93" s="7"/>
      <c r="DT93" s="7"/>
      <c r="DU93" s="7"/>
      <c r="DV93" s="7"/>
      <c r="DW93" s="7"/>
      <c r="DX93" s="7">
        <f t="shared" si="245"/>
        <v>4060208</v>
      </c>
      <c r="DY93" s="7"/>
      <c r="DZ93" s="67">
        <v>0</v>
      </c>
      <c r="EA93" s="7"/>
      <c r="EB93" s="40"/>
      <c r="EC93" s="7"/>
      <c r="ED93" s="7" t="s">
        <v>242</v>
      </c>
      <c r="EE93" s="7" t="s">
        <v>242</v>
      </c>
      <c r="EF93" s="7">
        <v>50</v>
      </c>
      <c r="EI93" s="73">
        <v>331136</v>
      </c>
      <c r="EJ93" s="73">
        <v>1</v>
      </c>
      <c r="EK93" s="73">
        <v>331137</v>
      </c>
      <c r="EL93" s="73">
        <v>1</v>
      </c>
      <c r="EM93" s="73">
        <v>331138</v>
      </c>
      <c r="EN93" s="73">
        <v>1</v>
      </c>
      <c r="EO93" s="73">
        <v>331139</v>
      </c>
      <c r="EP93" s="73">
        <v>1</v>
      </c>
      <c r="EQ93" s="73">
        <v>331140</v>
      </c>
      <c r="ER93" s="73">
        <v>1</v>
      </c>
      <c r="ES93" s="73">
        <v>331141</v>
      </c>
      <c r="ET93" s="73">
        <v>1</v>
      </c>
      <c r="FC93" s="7">
        <v>40013</v>
      </c>
      <c r="FD93" s="7">
        <v>1</v>
      </c>
      <c r="FE93" s="7">
        <v>20100</v>
      </c>
      <c r="FF93" s="7">
        <v>1</v>
      </c>
      <c r="FG93" s="7">
        <v>20100</v>
      </c>
      <c r="FH93" s="7">
        <v>1</v>
      </c>
      <c r="FI93" s="7"/>
      <c r="FJ93" s="7"/>
      <c r="FR93" s="2">
        <v>99999</v>
      </c>
      <c r="FS93" s="2">
        <v>0</v>
      </c>
      <c r="FT93" s="2">
        <v>8000</v>
      </c>
      <c r="FU93" s="2" t="s">
        <v>474</v>
      </c>
      <c r="FV93" s="2"/>
      <c r="FW93" s="2"/>
      <c r="FX93" s="2"/>
      <c r="FY93" s="2"/>
      <c r="FZ93" s="77">
        <v>0</v>
      </c>
      <c r="GA93" s="2">
        <v>1</v>
      </c>
      <c r="GB93" s="2">
        <v>30</v>
      </c>
      <c r="GD93" s="83"/>
    </row>
    <row r="94" s="15" customFormat="1" ht="15" customHeight="1" spans="1:186">
      <c r="A94" s="7">
        <v>4060309</v>
      </c>
      <c r="B94" s="7">
        <f t="shared" ref="B94" si="274">B81</f>
        <v>1640</v>
      </c>
      <c r="C94" s="7">
        <f t="shared" ref="C94" si="275">C81</f>
        <v>1</v>
      </c>
      <c r="D94" s="32" t="s">
        <v>495</v>
      </c>
      <c r="E94" s="7" t="s">
        <v>496</v>
      </c>
      <c r="F94" s="31" t="s">
        <v>239</v>
      </c>
      <c r="G94" s="7">
        <v>1</v>
      </c>
      <c r="H94" s="7" t="s">
        <v>191</v>
      </c>
      <c r="I94" s="7" t="s">
        <v>187</v>
      </c>
      <c r="J94" s="37">
        <v>1436</v>
      </c>
      <c r="K94" s="39">
        <v>1698</v>
      </c>
      <c r="L94" s="39"/>
      <c r="M94" s="29" t="s">
        <v>193</v>
      </c>
      <c r="N94" s="7">
        <f t="shared" si="240"/>
        <v>60</v>
      </c>
      <c r="O94" s="7">
        <v>60</v>
      </c>
      <c r="P94" s="40">
        <f t="shared" si="205"/>
        <v>2101</v>
      </c>
      <c r="Q94" s="7"/>
      <c r="R94" s="7"/>
      <c r="S94" s="48">
        <f t="shared" ref="S94" si="276">S81</f>
        <v>1</v>
      </c>
      <c r="T94" s="47" t="s">
        <v>194</v>
      </c>
      <c r="U94" s="7" t="s">
        <v>195</v>
      </c>
      <c r="V94" s="7" t="str">
        <f t="shared" si="246"/>
        <v>1</v>
      </c>
      <c r="W94" s="7" t="str">
        <f t="shared" si="247"/>
        <v>1</v>
      </c>
      <c r="X94" s="40">
        <v>0</v>
      </c>
      <c r="Y94" s="7"/>
      <c r="Z94" s="7"/>
      <c r="AA94" s="7"/>
      <c r="AB94" s="7" t="s">
        <v>195</v>
      </c>
      <c r="AC94" s="7">
        <v>0</v>
      </c>
      <c r="AD94" s="7" t="s">
        <v>195</v>
      </c>
      <c r="AE94" s="7" t="s">
        <v>195</v>
      </c>
      <c r="AF94" s="7" t="s">
        <v>195</v>
      </c>
      <c r="AG94" s="7" t="s">
        <v>195</v>
      </c>
      <c r="AH94" s="40">
        <v>0</v>
      </c>
      <c r="AI94" s="40">
        <v>0</v>
      </c>
      <c r="AJ94" s="40">
        <v>1</v>
      </c>
      <c r="AK94" s="40">
        <v>0</v>
      </c>
      <c r="AL94" s="40">
        <v>1</v>
      </c>
      <c r="AM94" s="40">
        <v>0</v>
      </c>
      <c r="AN94" s="28">
        <v>0</v>
      </c>
      <c r="AO94" s="28">
        <v>0</v>
      </c>
      <c r="AP94" s="7" t="s">
        <v>492</v>
      </c>
      <c r="AQ94" s="7">
        <v>3</v>
      </c>
      <c r="AR94" s="81">
        <v>161506</v>
      </c>
      <c r="AS94" s="7" t="s">
        <v>199</v>
      </c>
      <c r="AT94" s="48">
        <v>3</v>
      </c>
      <c r="AU94" s="48">
        <v>1</v>
      </c>
      <c r="AV94" s="48">
        <v>3</v>
      </c>
      <c r="AW94" s="48">
        <v>500</v>
      </c>
      <c r="AX94" s="48">
        <v>250</v>
      </c>
      <c r="AY94" s="48">
        <v>0</v>
      </c>
      <c r="AZ94" s="48">
        <v>0</v>
      </c>
      <c r="BA94" s="7"/>
      <c r="BB94" s="7"/>
      <c r="BC94" s="7"/>
      <c r="BD94" s="7"/>
      <c r="BE94" s="48">
        <v>0</v>
      </c>
      <c r="BF94" s="48">
        <v>1</v>
      </c>
      <c r="BG94" s="48">
        <f t="shared" si="248"/>
        <v>350</v>
      </c>
      <c r="BH94" s="48">
        <f t="shared" si="249"/>
        <v>350</v>
      </c>
      <c r="BI94" s="7">
        <v>0</v>
      </c>
      <c r="BJ94" s="7">
        <v>0</v>
      </c>
      <c r="BK94" s="7">
        <v>0</v>
      </c>
      <c r="BL94" s="7">
        <v>0</v>
      </c>
      <c r="BM94" s="7">
        <v>0</v>
      </c>
      <c r="BN94" s="7">
        <v>0</v>
      </c>
      <c r="BO94" s="7">
        <v>0</v>
      </c>
      <c r="BP94" s="7">
        <v>0</v>
      </c>
      <c r="BQ94" s="7">
        <v>0</v>
      </c>
      <c r="BR94" s="7">
        <v>0</v>
      </c>
      <c r="BS94" s="7">
        <v>0</v>
      </c>
      <c r="BT94" s="7">
        <v>0</v>
      </c>
      <c r="BU94" s="7">
        <v>0</v>
      </c>
      <c r="BV94" s="7">
        <v>0</v>
      </c>
      <c r="BW94" s="7">
        <v>0</v>
      </c>
      <c r="BX94" s="7">
        <v>0</v>
      </c>
      <c r="BY94" s="7">
        <v>0</v>
      </c>
      <c r="BZ94" s="7">
        <v>0</v>
      </c>
      <c r="CA94" s="7">
        <v>0</v>
      </c>
      <c r="CB94" s="7">
        <v>0</v>
      </c>
      <c r="CC94" s="7">
        <v>0</v>
      </c>
      <c r="CD94" s="7">
        <v>0</v>
      </c>
      <c r="CE94" s="7">
        <v>0</v>
      </c>
      <c r="CF94" s="7">
        <v>0</v>
      </c>
      <c r="CG94" s="7">
        <v>0</v>
      </c>
      <c r="CH94" s="7">
        <v>0</v>
      </c>
      <c r="CI94" s="7">
        <v>0</v>
      </c>
      <c r="CJ94" s="7">
        <v>0</v>
      </c>
      <c r="CK94" s="7">
        <v>0</v>
      </c>
      <c r="CL94" s="40">
        <v>0</v>
      </c>
      <c r="CM94" s="40">
        <v>0</v>
      </c>
      <c r="CN94" s="40">
        <v>0</v>
      </c>
      <c r="CO94" s="40">
        <v>0</v>
      </c>
      <c r="CP94" s="7">
        <v>0</v>
      </c>
      <c r="CQ94" s="7">
        <v>0</v>
      </c>
      <c r="CR94" s="7">
        <v>0</v>
      </c>
      <c r="CS94" s="40">
        <v>0</v>
      </c>
      <c r="CT94" s="7">
        <v>0</v>
      </c>
      <c r="CU94" s="7">
        <v>0</v>
      </c>
      <c r="CV94" s="39"/>
      <c r="CW94" s="39"/>
      <c r="CX94" s="39"/>
      <c r="CY94" s="39"/>
      <c r="CZ94" s="39"/>
      <c r="DA94" s="39"/>
      <c r="DB94" s="39"/>
      <c r="DC94" s="39"/>
      <c r="DD94" s="7">
        <v>2</v>
      </c>
      <c r="DE94" s="7">
        <v>30</v>
      </c>
      <c r="DF94" s="7">
        <v>60</v>
      </c>
      <c r="DG94" s="7"/>
      <c r="DH94" s="7">
        <v>7</v>
      </c>
      <c r="DI94" s="7">
        <v>2</v>
      </c>
      <c r="DJ94" s="7">
        <v>3</v>
      </c>
      <c r="DK94" s="7" t="s">
        <v>242</v>
      </c>
      <c r="DL94" s="7" t="s">
        <v>242</v>
      </c>
      <c r="DM94" s="7"/>
      <c r="DN94" s="7"/>
      <c r="DO94" s="7"/>
      <c r="DP94" s="7"/>
      <c r="DQ94" s="7"/>
      <c r="DR94" s="7"/>
      <c r="DS94" s="7"/>
      <c r="DT94" s="7"/>
      <c r="DU94" s="7"/>
      <c r="DV94" s="7"/>
      <c r="DW94" s="7"/>
      <c r="DX94" s="7">
        <f t="shared" si="245"/>
        <v>4060309</v>
      </c>
      <c r="DY94" s="7"/>
      <c r="DZ94" s="67">
        <v>0</v>
      </c>
      <c r="EA94" s="7"/>
      <c r="EB94" s="40"/>
      <c r="EC94" s="7"/>
      <c r="ED94" s="7" t="s">
        <v>242</v>
      </c>
      <c r="EE94" s="7" t="s">
        <v>242</v>
      </c>
      <c r="EF94" s="7">
        <v>50</v>
      </c>
      <c r="EI94" s="73">
        <v>331136</v>
      </c>
      <c r="EJ94" s="73">
        <v>1</v>
      </c>
      <c r="EK94" s="73">
        <v>331137</v>
      </c>
      <c r="EL94" s="73">
        <v>1</v>
      </c>
      <c r="EM94" s="73">
        <v>331138</v>
      </c>
      <c r="EN94" s="73">
        <v>1</v>
      </c>
      <c r="EO94" s="73">
        <v>331139</v>
      </c>
      <c r="EP94" s="73">
        <v>1</v>
      </c>
      <c r="EQ94" s="73">
        <v>331140</v>
      </c>
      <c r="ER94" s="73">
        <v>1</v>
      </c>
      <c r="ES94" s="73">
        <v>331141</v>
      </c>
      <c r="ET94" s="73">
        <v>1</v>
      </c>
      <c r="FC94" s="7">
        <v>40013</v>
      </c>
      <c r="FD94" s="7">
        <v>1</v>
      </c>
      <c r="FE94" s="7">
        <v>20100</v>
      </c>
      <c r="FF94" s="7">
        <v>1</v>
      </c>
      <c r="FG94" s="7">
        <v>20100</v>
      </c>
      <c r="FH94" s="7">
        <v>1</v>
      </c>
      <c r="FI94" s="7"/>
      <c r="FJ94" s="7"/>
      <c r="FR94" s="2">
        <v>99999</v>
      </c>
      <c r="FS94" s="2">
        <v>0</v>
      </c>
      <c r="FT94" s="2">
        <v>8000</v>
      </c>
      <c r="FU94" s="2" t="s">
        <v>474</v>
      </c>
      <c r="FV94" s="2"/>
      <c r="FW94" s="2"/>
      <c r="FX94" s="2"/>
      <c r="FY94" s="2"/>
      <c r="FZ94" s="77">
        <v>0</v>
      </c>
      <c r="GA94" s="2">
        <v>1</v>
      </c>
      <c r="GB94" s="2">
        <v>30</v>
      </c>
      <c r="GD94"/>
    </row>
    <row r="95" s="15" customFormat="1" ht="15" customHeight="1" spans="1:186">
      <c r="A95" s="7">
        <v>4060310</v>
      </c>
      <c r="B95" s="7">
        <f t="shared" ref="B95" si="277">B82</f>
        <v>1384</v>
      </c>
      <c r="C95" s="7">
        <f t="shared" ref="C95" si="278">C82</f>
        <v>1</v>
      </c>
      <c r="D95" s="32" t="s">
        <v>497</v>
      </c>
      <c r="E95" s="7" t="s">
        <v>498</v>
      </c>
      <c r="F95" s="31" t="s">
        <v>239</v>
      </c>
      <c r="G95" s="7">
        <v>1</v>
      </c>
      <c r="H95" s="7" t="s">
        <v>191</v>
      </c>
      <c r="I95" s="7" t="s">
        <v>187</v>
      </c>
      <c r="J95" s="37">
        <v>1502</v>
      </c>
      <c r="K95" s="39">
        <v>1698</v>
      </c>
      <c r="L95" s="39"/>
      <c r="M95" s="29" t="s">
        <v>193</v>
      </c>
      <c r="N95" s="7">
        <f t="shared" si="240"/>
        <v>60</v>
      </c>
      <c r="O95" s="7">
        <v>60</v>
      </c>
      <c r="P95" s="40">
        <f t="shared" si="205"/>
        <v>2101</v>
      </c>
      <c r="Q95" s="7"/>
      <c r="R95" s="7"/>
      <c r="S95" s="48">
        <f t="shared" ref="S95" si="279">S82</f>
        <v>2</v>
      </c>
      <c r="T95" s="47" t="s">
        <v>194</v>
      </c>
      <c r="U95" s="7" t="s">
        <v>195</v>
      </c>
      <c r="V95" s="7" t="str">
        <f t="shared" si="246"/>
        <v>1</v>
      </c>
      <c r="W95" s="7" t="str">
        <f t="shared" si="247"/>
        <v>1</v>
      </c>
      <c r="X95" s="40">
        <v>0</v>
      </c>
      <c r="Y95" s="7"/>
      <c r="Z95" s="7"/>
      <c r="AA95" s="7"/>
      <c r="AB95" s="7" t="s">
        <v>195</v>
      </c>
      <c r="AC95" s="7">
        <v>0</v>
      </c>
      <c r="AD95" s="7" t="s">
        <v>195</v>
      </c>
      <c r="AE95" s="7" t="s">
        <v>195</v>
      </c>
      <c r="AF95" s="7" t="s">
        <v>195</v>
      </c>
      <c r="AG95" s="7" t="s">
        <v>195</v>
      </c>
      <c r="AH95" s="40">
        <v>0</v>
      </c>
      <c r="AI95" s="40">
        <v>0</v>
      </c>
      <c r="AJ95" s="40">
        <v>1</v>
      </c>
      <c r="AK95" s="40">
        <v>0</v>
      </c>
      <c r="AL95" s="40">
        <v>1</v>
      </c>
      <c r="AM95" s="40">
        <v>0</v>
      </c>
      <c r="AN95" s="28">
        <v>0</v>
      </c>
      <c r="AO95" s="28">
        <v>0</v>
      </c>
      <c r="AP95" s="7" t="s">
        <v>492</v>
      </c>
      <c r="AQ95" s="7">
        <v>3</v>
      </c>
      <c r="AR95" s="81">
        <v>161506</v>
      </c>
      <c r="AS95" s="53" t="s">
        <v>199</v>
      </c>
      <c r="AT95" s="48">
        <v>3</v>
      </c>
      <c r="AU95" s="48">
        <v>1</v>
      </c>
      <c r="AV95" s="48">
        <v>3</v>
      </c>
      <c r="AW95" s="48">
        <v>500</v>
      </c>
      <c r="AX95" s="48">
        <v>250</v>
      </c>
      <c r="AY95" s="48">
        <v>0</v>
      </c>
      <c r="AZ95" s="48">
        <v>0</v>
      </c>
      <c r="BA95" s="7"/>
      <c r="BB95" s="7"/>
      <c r="BC95" s="7"/>
      <c r="BD95" s="7"/>
      <c r="BE95" s="48">
        <v>0</v>
      </c>
      <c r="BF95" s="48">
        <v>1</v>
      </c>
      <c r="BG95" s="48">
        <f t="shared" si="248"/>
        <v>350</v>
      </c>
      <c r="BH95" s="48">
        <f t="shared" si="249"/>
        <v>350</v>
      </c>
      <c r="BI95" s="7">
        <v>0</v>
      </c>
      <c r="BJ95" s="7">
        <v>0</v>
      </c>
      <c r="BK95" s="7">
        <v>0</v>
      </c>
      <c r="BL95" s="7">
        <v>0</v>
      </c>
      <c r="BM95" s="7">
        <v>0</v>
      </c>
      <c r="BN95" s="7">
        <v>0</v>
      </c>
      <c r="BO95" s="7">
        <v>0</v>
      </c>
      <c r="BP95" s="7">
        <v>0</v>
      </c>
      <c r="BQ95" s="7">
        <v>0</v>
      </c>
      <c r="BR95" s="7">
        <v>0</v>
      </c>
      <c r="BS95" s="7">
        <v>0</v>
      </c>
      <c r="BT95" s="7">
        <v>0</v>
      </c>
      <c r="BU95" s="7">
        <v>0</v>
      </c>
      <c r="BV95" s="7">
        <v>0</v>
      </c>
      <c r="BW95" s="7">
        <v>0</v>
      </c>
      <c r="BX95" s="7">
        <v>0</v>
      </c>
      <c r="BY95" s="7">
        <v>0</v>
      </c>
      <c r="BZ95" s="7">
        <v>0</v>
      </c>
      <c r="CA95" s="7">
        <v>0</v>
      </c>
      <c r="CB95" s="7">
        <v>0</v>
      </c>
      <c r="CC95" s="7">
        <v>0</v>
      </c>
      <c r="CD95" s="7">
        <v>0</v>
      </c>
      <c r="CE95" s="7">
        <v>0</v>
      </c>
      <c r="CF95" s="7">
        <v>0</v>
      </c>
      <c r="CG95" s="7">
        <v>0</v>
      </c>
      <c r="CH95" s="7">
        <v>0</v>
      </c>
      <c r="CI95" s="7">
        <v>0</v>
      </c>
      <c r="CJ95" s="7">
        <v>0</v>
      </c>
      <c r="CK95" s="7">
        <v>0</v>
      </c>
      <c r="CL95" s="40">
        <v>0</v>
      </c>
      <c r="CM95" s="40">
        <v>0</v>
      </c>
      <c r="CN95" s="40">
        <v>0</v>
      </c>
      <c r="CO95" s="40">
        <v>0</v>
      </c>
      <c r="CP95" s="7">
        <v>0</v>
      </c>
      <c r="CQ95" s="7">
        <v>0</v>
      </c>
      <c r="CR95" s="7">
        <v>0</v>
      </c>
      <c r="CS95" s="40">
        <v>0</v>
      </c>
      <c r="CT95" s="7">
        <v>0</v>
      </c>
      <c r="CU95" s="7">
        <v>0</v>
      </c>
      <c r="CV95" s="39"/>
      <c r="CW95" s="39"/>
      <c r="CX95" s="39"/>
      <c r="CY95" s="39"/>
      <c r="CZ95" s="39"/>
      <c r="DA95" s="39"/>
      <c r="DB95" s="39"/>
      <c r="DC95" s="39"/>
      <c r="DD95" s="7">
        <v>2</v>
      </c>
      <c r="DE95" s="7">
        <v>30</v>
      </c>
      <c r="DF95" s="7">
        <v>60</v>
      </c>
      <c r="DG95" s="7"/>
      <c r="DH95" s="7">
        <v>7</v>
      </c>
      <c r="DI95" s="7">
        <v>2</v>
      </c>
      <c r="DJ95" s="7">
        <v>3</v>
      </c>
      <c r="DK95" s="7" t="s">
        <v>242</v>
      </c>
      <c r="DL95" s="7" t="s">
        <v>242</v>
      </c>
      <c r="DM95" s="7"/>
      <c r="DN95" s="7"/>
      <c r="DO95" s="7"/>
      <c r="DP95" s="7"/>
      <c r="DQ95" s="7"/>
      <c r="DR95" s="7"/>
      <c r="DS95" s="7"/>
      <c r="DT95" s="7"/>
      <c r="DU95" s="7"/>
      <c r="DV95" s="7"/>
      <c r="DW95" s="7"/>
      <c r="DX95" s="7">
        <f t="shared" si="245"/>
        <v>4060310</v>
      </c>
      <c r="DY95" s="7"/>
      <c r="DZ95" s="67">
        <v>0</v>
      </c>
      <c r="EA95" s="7"/>
      <c r="EB95" s="40"/>
      <c r="EC95" s="7"/>
      <c r="ED95" s="7" t="s">
        <v>242</v>
      </c>
      <c r="EE95" s="7" t="s">
        <v>242</v>
      </c>
      <c r="EF95" s="7">
        <v>50</v>
      </c>
      <c r="EI95" s="73">
        <v>331136</v>
      </c>
      <c r="EJ95" s="73">
        <v>1</v>
      </c>
      <c r="EK95" s="73">
        <v>331137</v>
      </c>
      <c r="EL95" s="73">
        <v>1</v>
      </c>
      <c r="EM95" s="73">
        <v>331138</v>
      </c>
      <c r="EN95" s="73">
        <v>1</v>
      </c>
      <c r="EO95" s="73">
        <v>331139</v>
      </c>
      <c r="EP95" s="73">
        <v>1</v>
      </c>
      <c r="EQ95" s="73">
        <v>331140</v>
      </c>
      <c r="ER95" s="73">
        <v>1</v>
      </c>
      <c r="ES95" s="73">
        <v>331141</v>
      </c>
      <c r="ET95" s="73">
        <v>1</v>
      </c>
      <c r="FC95" s="7">
        <v>40013</v>
      </c>
      <c r="FD95" s="7">
        <v>1</v>
      </c>
      <c r="FE95" s="7">
        <v>20100</v>
      </c>
      <c r="FF95" s="7">
        <v>1</v>
      </c>
      <c r="FG95" s="7">
        <v>20100</v>
      </c>
      <c r="FH95" s="7">
        <v>1</v>
      </c>
      <c r="FI95" s="7"/>
      <c r="FJ95" s="7"/>
      <c r="FR95" s="2">
        <v>99999</v>
      </c>
      <c r="FS95" s="2">
        <v>0</v>
      </c>
      <c r="FT95" s="2">
        <v>8000</v>
      </c>
      <c r="FU95" s="2" t="s">
        <v>474</v>
      </c>
      <c r="FV95" s="2"/>
      <c r="FW95" s="2"/>
      <c r="FX95" s="2"/>
      <c r="FY95" s="2"/>
      <c r="FZ95" s="77">
        <v>0</v>
      </c>
      <c r="GA95" s="2">
        <v>1</v>
      </c>
      <c r="GB95" s="2">
        <v>30</v>
      </c>
      <c r="GD95"/>
    </row>
    <row r="96" s="15" customFormat="1" ht="15" customHeight="1" spans="1:186">
      <c r="A96" s="7">
        <v>4060411</v>
      </c>
      <c r="B96" s="7">
        <f t="shared" ref="B96" si="280">B83</f>
        <v>40</v>
      </c>
      <c r="C96" s="7">
        <f t="shared" ref="C96:C118" si="281">C83</f>
        <v>2</v>
      </c>
      <c r="D96" s="5" t="s">
        <v>499</v>
      </c>
      <c r="E96" s="7" t="s">
        <v>500</v>
      </c>
      <c r="F96" s="31" t="s">
        <v>239</v>
      </c>
      <c r="G96" s="7">
        <v>1</v>
      </c>
      <c r="H96" s="7" t="s">
        <v>191</v>
      </c>
      <c r="I96" s="7" t="s">
        <v>187</v>
      </c>
      <c r="J96" s="37">
        <v>1469</v>
      </c>
      <c r="K96" s="39">
        <v>1434</v>
      </c>
      <c r="L96" s="39"/>
      <c r="M96" s="29" t="s">
        <v>193</v>
      </c>
      <c r="N96" s="7">
        <f t="shared" si="240"/>
        <v>60</v>
      </c>
      <c r="O96" s="7">
        <v>60</v>
      </c>
      <c r="P96" s="40">
        <f t="shared" si="205"/>
        <v>2201</v>
      </c>
      <c r="Q96" s="7"/>
      <c r="R96" s="7"/>
      <c r="S96" s="48">
        <f t="shared" ref="S96" si="282">S83</f>
        <v>0</v>
      </c>
      <c r="T96" s="47" t="s">
        <v>194</v>
      </c>
      <c r="U96" s="7" t="s">
        <v>195</v>
      </c>
      <c r="V96" s="7" t="str">
        <f t="shared" si="246"/>
        <v>1</v>
      </c>
      <c r="W96" s="7" t="str">
        <f t="shared" si="247"/>
        <v>1</v>
      </c>
      <c r="X96" s="40">
        <v>0</v>
      </c>
      <c r="Y96" s="7"/>
      <c r="Z96" s="7"/>
      <c r="AA96" s="7"/>
      <c r="AB96" s="7" t="s">
        <v>195</v>
      </c>
      <c r="AC96" s="7">
        <v>0</v>
      </c>
      <c r="AD96" s="7" t="s">
        <v>195</v>
      </c>
      <c r="AE96" s="7" t="s">
        <v>195</v>
      </c>
      <c r="AF96" s="7" t="s">
        <v>195</v>
      </c>
      <c r="AG96" s="7" t="s">
        <v>195</v>
      </c>
      <c r="AH96" s="40">
        <v>0</v>
      </c>
      <c r="AI96" s="40">
        <v>0</v>
      </c>
      <c r="AJ96" s="40">
        <v>1</v>
      </c>
      <c r="AK96" s="40">
        <v>0</v>
      </c>
      <c r="AL96" s="40">
        <v>1</v>
      </c>
      <c r="AM96" s="40">
        <v>0</v>
      </c>
      <c r="AN96" s="28">
        <v>0</v>
      </c>
      <c r="AO96" s="28">
        <v>0</v>
      </c>
      <c r="AP96" s="7" t="s">
        <v>492</v>
      </c>
      <c r="AQ96" s="7">
        <v>3</v>
      </c>
      <c r="AR96" s="81">
        <v>161506</v>
      </c>
      <c r="AS96" s="53" t="s">
        <v>199</v>
      </c>
      <c r="AT96" s="48">
        <v>3</v>
      </c>
      <c r="AU96" s="48">
        <v>1</v>
      </c>
      <c r="AV96" s="48">
        <v>3</v>
      </c>
      <c r="AW96" s="48">
        <v>500</v>
      </c>
      <c r="AX96" s="48">
        <v>250</v>
      </c>
      <c r="AY96" s="48">
        <v>0</v>
      </c>
      <c r="AZ96" s="48">
        <v>0</v>
      </c>
      <c r="BA96" s="7"/>
      <c r="BB96" s="7"/>
      <c r="BC96" s="7"/>
      <c r="BD96" s="7"/>
      <c r="BE96" s="48">
        <v>0</v>
      </c>
      <c r="BF96" s="48">
        <v>1</v>
      </c>
      <c r="BG96" s="48">
        <f t="shared" si="248"/>
        <v>350</v>
      </c>
      <c r="BH96" s="48">
        <f t="shared" si="249"/>
        <v>350</v>
      </c>
      <c r="BI96" s="7">
        <v>0</v>
      </c>
      <c r="BJ96" s="7">
        <v>0</v>
      </c>
      <c r="BK96" s="7">
        <v>0</v>
      </c>
      <c r="BL96" s="7">
        <v>0</v>
      </c>
      <c r="BM96" s="7">
        <v>0</v>
      </c>
      <c r="BN96" s="7">
        <v>0</v>
      </c>
      <c r="BO96" s="7">
        <v>0</v>
      </c>
      <c r="BP96" s="7">
        <v>0</v>
      </c>
      <c r="BQ96" s="7">
        <v>0</v>
      </c>
      <c r="BR96" s="7">
        <v>0</v>
      </c>
      <c r="BS96" s="7">
        <v>0</v>
      </c>
      <c r="BT96" s="7">
        <v>0</v>
      </c>
      <c r="BU96" s="7">
        <v>0</v>
      </c>
      <c r="BV96" s="7">
        <v>0</v>
      </c>
      <c r="BW96" s="7">
        <v>0</v>
      </c>
      <c r="BX96" s="7">
        <v>0</v>
      </c>
      <c r="BY96" s="7">
        <v>0</v>
      </c>
      <c r="BZ96" s="7">
        <v>0</v>
      </c>
      <c r="CA96" s="7">
        <v>0</v>
      </c>
      <c r="CB96" s="7">
        <v>0</v>
      </c>
      <c r="CC96" s="7">
        <v>0</v>
      </c>
      <c r="CD96" s="7">
        <v>0</v>
      </c>
      <c r="CE96" s="7">
        <v>0</v>
      </c>
      <c r="CF96" s="7">
        <v>0</v>
      </c>
      <c r="CG96" s="7">
        <v>0</v>
      </c>
      <c r="CH96" s="7">
        <v>0</v>
      </c>
      <c r="CI96" s="7">
        <v>0</v>
      </c>
      <c r="CJ96" s="7">
        <v>0</v>
      </c>
      <c r="CK96" s="7">
        <v>0</v>
      </c>
      <c r="CL96" s="40">
        <v>0</v>
      </c>
      <c r="CM96" s="40">
        <v>0</v>
      </c>
      <c r="CN96" s="40">
        <v>0</v>
      </c>
      <c r="CO96" s="40">
        <v>0</v>
      </c>
      <c r="CP96" s="7">
        <v>0</v>
      </c>
      <c r="CQ96" s="7">
        <v>0</v>
      </c>
      <c r="CR96" s="7">
        <v>0</v>
      </c>
      <c r="CS96" s="40">
        <v>0</v>
      </c>
      <c r="CT96" s="7">
        <v>0</v>
      </c>
      <c r="CU96" s="7">
        <v>0</v>
      </c>
      <c r="CV96" s="39"/>
      <c r="CW96" s="39"/>
      <c r="CX96" s="39"/>
      <c r="CY96" s="39"/>
      <c r="CZ96" s="39"/>
      <c r="DA96" s="39"/>
      <c r="DB96" s="39"/>
      <c r="DC96" s="39"/>
      <c r="DD96" s="7">
        <v>2</v>
      </c>
      <c r="DE96" s="7">
        <v>30</v>
      </c>
      <c r="DF96" s="7">
        <v>60</v>
      </c>
      <c r="DG96" s="7"/>
      <c r="DH96" s="7">
        <v>7</v>
      </c>
      <c r="DI96" s="7">
        <v>4</v>
      </c>
      <c r="DJ96" s="7">
        <v>5</v>
      </c>
      <c r="DK96" s="7" t="s">
        <v>242</v>
      </c>
      <c r="DL96" s="7" t="s">
        <v>242</v>
      </c>
      <c r="DM96" s="7"/>
      <c r="DN96" s="7"/>
      <c r="DO96" s="7"/>
      <c r="DP96" s="7"/>
      <c r="DQ96" s="7"/>
      <c r="DR96" s="7"/>
      <c r="DS96" s="7"/>
      <c r="DT96" s="7"/>
      <c r="DU96" s="7"/>
      <c r="DV96" s="7"/>
      <c r="DW96" s="7"/>
      <c r="DX96" s="7">
        <f t="shared" si="245"/>
        <v>4060411</v>
      </c>
      <c r="DY96" s="7"/>
      <c r="DZ96" s="67">
        <v>0</v>
      </c>
      <c r="EA96" s="7"/>
      <c r="EB96" s="40"/>
      <c r="EC96" s="7"/>
      <c r="ED96" s="7" t="s">
        <v>242</v>
      </c>
      <c r="EE96" s="7" t="s">
        <v>242</v>
      </c>
      <c r="EF96" s="7">
        <v>50</v>
      </c>
      <c r="EI96" s="73">
        <v>331166</v>
      </c>
      <c r="EJ96" s="73">
        <v>1</v>
      </c>
      <c r="EK96" s="73">
        <v>331167</v>
      </c>
      <c r="EL96" s="73">
        <v>1</v>
      </c>
      <c r="EM96" s="73">
        <v>331168</v>
      </c>
      <c r="EN96" s="73">
        <v>1</v>
      </c>
      <c r="EO96" s="73">
        <v>331169</v>
      </c>
      <c r="EP96" s="73">
        <v>1</v>
      </c>
      <c r="EQ96" s="73">
        <v>331170</v>
      </c>
      <c r="ER96" s="73">
        <v>1</v>
      </c>
      <c r="ES96" s="73">
        <v>331171</v>
      </c>
      <c r="ET96" s="73">
        <v>1</v>
      </c>
      <c r="FC96" s="7">
        <v>40013</v>
      </c>
      <c r="FD96" s="7">
        <v>1</v>
      </c>
      <c r="FE96" s="7">
        <v>20100</v>
      </c>
      <c r="FF96" s="7">
        <v>1</v>
      </c>
      <c r="FG96" s="7">
        <v>20100</v>
      </c>
      <c r="FH96" s="7">
        <v>1</v>
      </c>
      <c r="FI96" s="7"/>
      <c r="FJ96" s="7"/>
      <c r="FR96" s="2">
        <v>99999</v>
      </c>
      <c r="FS96" s="2">
        <v>0</v>
      </c>
      <c r="FT96" s="2">
        <v>8000</v>
      </c>
      <c r="FU96" s="2" t="s">
        <v>474</v>
      </c>
      <c r="FV96" s="2"/>
      <c r="FW96" s="2"/>
      <c r="FX96" s="2"/>
      <c r="FY96" s="2"/>
      <c r="FZ96" s="77">
        <v>0</v>
      </c>
      <c r="GA96" s="2">
        <v>1</v>
      </c>
      <c r="GB96" s="2">
        <v>30</v>
      </c>
      <c r="GD96"/>
    </row>
    <row r="97" s="15" customFormat="1" ht="15" customHeight="1" spans="1:186">
      <c r="A97" s="7">
        <v>4060512</v>
      </c>
      <c r="B97" s="7">
        <f t="shared" ref="B97:B106" si="283">B84</f>
        <v>72</v>
      </c>
      <c r="C97" s="7">
        <f t="shared" si="281"/>
        <v>4</v>
      </c>
      <c r="D97" s="5" t="s">
        <v>501</v>
      </c>
      <c r="E97" s="7" t="s">
        <v>502</v>
      </c>
      <c r="F97" s="31" t="s">
        <v>239</v>
      </c>
      <c r="G97" s="7">
        <v>1</v>
      </c>
      <c r="H97" s="7" t="s">
        <v>191</v>
      </c>
      <c r="I97" s="7" t="s">
        <v>187</v>
      </c>
      <c r="J97" s="37">
        <v>1480</v>
      </c>
      <c r="K97" s="39">
        <v>1435</v>
      </c>
      <c r="L97" s="39"/>
      <c r="M97" s="29" t="s">
        <v>193</v>
      </c>
      <c r="N97" s="7">
        <f t="shared" si="240"/>
        <v>60</v>
      </c>
      <c r="O97" s="7">
        <v>60</v>
      </c>
      <c r="P97" s="40">
        <f t="shared" si="205"/>
        <v>2401</v>
      </c>
      <c r="Q97" s="7"/>
      <c r="R97" s="7"/>
      <c r="S97" s="48">
        <f t="shared" ref="S97:S118" si="284">S84</f>
        <v>0</v>
      </c>
      <c r="T97" s="47" t="s">
        <v>194</v>
      </c>
      <c r="U97" s="7" t="s">
        <v>195</v>
      </c>
      <c r="V97" s="7" t="str">
        <f t="shared" si="246"/>
        <v>1</v>
      </c>
      <c r="W97" s="7" t="str">
        <f t="shared" si="247"/>
        <v>1</v>
      </c>
      <c r="X97" s="40">
        <v>0</v>
      </c>
      <c r="Y97" s="7"/>
      <c r="Z97" s="7"/>
      <c r="AA97" s="7"/>
      <c r="AB97" s="7" t="s">
        <v>195</v>
      </c>
      <c r="AC97" s="7">
        <v>0</v>
      </c>
      <c r="AD97" s="7" t="s">
        <v>195</v>
      </c>
      <c r="AE97" s="7" t="s">
        <v>195</v>
      </c>
      <c r="AF97" s="7" t="s">
        <v>195</v>
      </c>
      <c r="AG97" s="7" t="s">
        <v>195</v>
      </c>
      <c r="AH97" s="40">
        <v>0</v>
      </c>
      <c r="AI97" s="40">
        <v>0</v>
      </c>
      <c r="AJ97" s="40">
        <v>1</v>
      </c>
      <c r="AK97" s="40">
        <v>0</v>
      </c>
      <c r="AL97" s="40">
        <v>1</v>
      </c>
      <c r="AM97" s="40">
        <v>0</v>
      </c>
      <c r="AN97" s="28">
        <v>0</v>
      </c>
      <c r="AO97" s="28">
        <v>0</v>
      </c>
      <c r="AP97" s="7" t="s">
        <v>492</v>
      </c>
      <c r="AQ97" s="7">
        <v>3</v>
      </c>
      <c r="AR97" s="81">
        <v>161506</v>
      </c>
      <c r="AS97" s="7" t="s">
        <v>199</v>
      </c>
      <c r="AT97" s="48">
        <v>3</v>
      </c>
      <c r="AU97" s="48">
        <v>1</v>
      </c>
      <c r="AV97" s="48">
        <v>3</v>
      </c>
      <c r="AW97" s="48">
        <v>500</v>
      </c>
      <c r="AX97" s="48">
        <v>250</v>
      </c>
      <c r="AY97" s="48">
        <v>0</v>
      </c>
      <c r="AZ97" s="48">
        <v>0</v>
      </c>
      <c r="BA97" s="7"/>
      <c r="BB97" s="7"/>
      <c r="BC97" s="7"/>
      <c r="BD97" s="7"/>
      <c r="BE97" s="48">
        <v>0</v>
      </c>
      <c r="BF97" s="48">
        <v>1</v>
      </c>
      <c r="BG97" s="48">
        <f t="shared" si="248"/>
        <v>350</v>
      </c>
      <c r="BH97" s="48">
        <f t="shared" si="249"/>
        <v>350</v>
      </c>
      <c r="BI97" s="7">
        <v>0</v>
      </c>
      <c r="BJ97" s="7">
        <v>0</v>
      </c>
      <c r="BK97" s="7">
        <v>0</v>
      </c>
      <c r="BL97" s="7">
        <v>0</v>
      </c>
      <c r="BM97" s="7">
        <v>0</v>
      </c>
      <c r="BN97" s="7">
        <v>0</v>
      </c>
      <c r="BO97" s="7">
        <v>0</v>
      </c>
      <c r="BP97" s="7">
        <v>0</v>
      </c>
      <c r="BQ97" s="7">
        <v>0</v>
      </c>
      <c r="BR97" s="7">
        <v>0</v>
      </c>
      <c r="BS97" s="7">
        <v>0</v>
      </c>
      <c r="BT97" s="7">
        <v>0</v>
      </c>
      <c r="BU97" s="7">
        <v>0</v>
      </c>
      <c r="BV97" s="7">
        <v>0</v>
      </c>
      <c r="BW97" s="7">
        <v>0</v>
      </c>
      <c r="BX97" s="7">
        <v>0</v>
      </c>
      <c r="BY97" s="7">
        <v>0</v>
      </c>
      <c r="BZ97" s="7">
        <v>0</v>
      </c>
      <c r="CA97" s="7">
        <v>0</v>
      </c>
      <c r="CB97" s="7">
        <v>0</v>
      </c>
      <c r="CC97" s="7">
        <v>0</v>
      </c>
      <c r="CD97" s="7">
        <v>0</v>
      </c>
      <c r="CE97" s="7">
        <v>0</v>
      </c>
      <c r="CF97" s="7">
        <v>0</v>
      </c>
      <c r="CG97" s="7">
        <v>0</v>
      </c>
      <c r="CH97" s="7">
        <v>0</v>
      </c>
      <c r="CI97" s="7">
        <v>0</v>
      </c>
      <c r="CJ97" s="7">
        <v>0</v>
      </c>
      <c r="CK97" s="7">
        <v>0</v>
      </c>
      <c r="CL97" s="40">
        <v>0</v>
      </c>
      <c r="CM97" s="40">
        <v>0</v>
      </c>
      <c r="CN97" s="40">
        <v>0</v>
      </c>
      <c r="CO97" s="40">
        <v>0</v>
      </c>
      <c r="CP97" s="7">
        <v>0</v>
      </c>
      <c r="CQ97" s="7">
        <v>0</v>
      </c>
      <c r="CR97" s="7">
        <v>0</v>
      </c>
      <c r="CS97" s="40">
        <v>0</v>
      </c>
      <c r="CT97" s="7">
        <v>0</v>
      </c>
      <c r="CU97" s="7">
        <v>0</v>
      </c>
      <c r="CV97" s="39"/>
      <c r="CW97" s="39"/>
      <c r="CX97" s="39"/>
      <c r="CY97" s="39"/>
      <c r="CZ97" s="39"/>
      <c r="DA97" s="39"/>
      <c r="DB97" s="39"/>
      <c r="DC97" s="39"/>
      <c r="DD97" s="7">
        <v>2</v>
      </c>
      <c r="DE97" s="7">
        <v>30</v>
      </c>
      <c r="DF97" s="7">
        <v>60</v>
      </c>
      <c r="DG97" s="7"/>
      <c r="DH97" s="7">
        <v>7</v>
      </c>
      <c r="DI97" s="7">
        <v>1</v>
      </c>
      <c r="DJ97" s="7">
        <v>6</v>
      </c>
      <c r="DK97" s="7">
        <v>9</v>
      </c>
      <c r="DL97" s="7" t="s">
        <v>242</v>
      </c>
      <c r="DM97" s="7"/>
      <c r="DN97" s="7"/>
      <c r="DO97" s="7"/>
      <c r="DP97" s="7"/>
      <c r="DQ97" s="7"/>
      <c r="DR97" s="7"/>
      <c r="DS97" s="7"/>
      <c r="DT97" s="7"/>
      <c r="DU97" s="7"/>
      <c r="DV97" s="7"/>
      <c r="DW97" s="7"/>
      <c r="DX97" s="7">
        <f t="shared" si="245"/>
        <v>4060512</v>
      </c>
      <c r="DY97" s="7"/>
      <c r="DZ97" s="67">
        <v>0</v>
      </c>
      <c r="EA97" s="7"/>
      <c r="EB97" s="40"/>
      <c r="EC97" s="7"/>
      <c r="ED97" s="7" t="s">
        <v>242</v>
      </c>
      <c r="EE97" s="7" t="s">
        <v>242</v>
      </c>
      <c r="EF97" s="7">
        <v>50</v>
      </c>
      <c r="EI97" s="73">
        <v>331166</v>
      </c>
      <c r="EJ97" s="73">
        <v>1</v>
      </c>
      <c r="EK97" s="73">
        <v>331167</v>
      </c>
      <c r="EL97" s="73">
        <v>1</v>
      </c>
      <c r="EM97" s="73">
        <v>331168</v>
      </c>
      <c r="EN97" s="73">
        <v>1</v>
      </c>
      <c r="EO97" s="73">
        <v>331169</v>
      </c>
      <c r="EP97" s="73">
        <v>1</v>
      </c>
      <c r="EQ97" s="73">
        <v>331170</v>
      </c>
      <c r="ER97" s="73">
        <v>1</v>
      </c>
      <c r="ES97" s="73">
        <v>331171</v>
      </c>
      <c r="ET97" s="73">
        <v>1</v>
      </c>
      <c r="FC97" s="7">
        <v>40013</v>
      </c>
      <c r="FD97" s="7">
        <v>1</v>
      </c>
      <c r="FE97" s="7">
        <v>20100</v>
      </c>
      <c r="FF97" s="7">
        <v>1</v>
      </c>
      <c r="FG97" s="7">
        <v>20100</v>
      </c>
      <c r="FH97" s="7">
        <v>1</v>
      </c>
      <c r="FI97" s="7"/>
      <c r="FJ97" s="7"/>
      <c r="FR97" s="2">
        <v>99999</v>
      </c>
      <c r="FS97" s="2">
        <v>0</v>
      </c>
      <c r="FT97" s="2">
        <v>8000</v>
      </c>
      <c r="FU97" s="2" t="s">
        <v>474</v>
      </c>
      <c r="FV97" s="2"/>
      <c r="FW97" s="2"/>
      <c r="FX97" s="2"/>
      <c r="FY97" s="2"/>
      <c r="FZ97" s="77">
        <v>0</v>
      </c>
      <c r="GA97" s="2">
        <v>1</v>
      </c>
      <c r="GB97" s="2">
        <v>30</v>
      </c>
      <c r="GD97"/>
    </row>
    <row r="98" s="15" customFormat="1" ht="15" customHeight="1" spans="1:186">
      <c r="A98" s="7">
        <v>4060613</v>
      </c>
      <c r="B98" s="7">
        <f t="shared" si="283"/>
        <v>88</v>
      </c>
      <c r="C98" s="7">
        <f t="shared" si="281"/>
        <v>5</v>
      </c>
      <c r="D98" s="5" t="s">
        <v>503</v>
      </c>
      <c r="E98" s="7" t="s">
        <v>504</v>
      </c>
      <c r="F98" s="31" t="s">
        <v>239</v>
      </c>
      <c r="G98" s="7">
        <v>1</v>
      </c>
      <c r="H98" s="7" t="s">
        <v>191</v>
      </c>
      <c r="I98" s="7" t="s">
        <v>187</v>
      </c>
      <c r="J98" s="37">
        <v>1491</v>
      </c>
      <c r="K98" s="39">
        <v>1429</v>
      </c>
      <c r="L98" s="39"/>
      <c r="M98" s="29" t="s">
        <v>193</v>
      </c>
      <c r="N98" s="7">
        <f t="shared" si="240"/>
        <v>60</v>
      </c>
      <c r="O98" s="7">
        <v>60</v>
      </c>
      <c r="P98" s="40">
        <f t="shared" si="205"/>
        <v>2501</v>
      </c>
      <c r="Q98" s="7"/>
      <c r="R98" s="7"/>
      <c r="S98" s="48">
        <f t="shared" si="284"/>
        <v>0</v>
      </c>
      <c r="T98" s="47" t="s">
        <v>194</v>
      </c>
      <c r="U98" s="7" t="s">
        <v>195</v>
      </c>
      <c r="V98" s="7" t="str">
        <f t="shared" si="246"/>
        <v>1</v>
      </c>
      <c r="W98" s="7" t="str">
        <f t="shared" si="247"/>
        <v>1</v>
      </c>
      <c r="X98" s="40">
        <v>0</v>
      </c>
      <c r="Y98" s="7"/>
      <c r="Z98" s="7"/>
      <c r="AA98" s="7"/>
      <c r="AB98" s="7" t="s">
        <v>195</v>
      </c>
      <c r="AC98" s="7">
        <v>0</v>
      </c>
      <c r="AD98" s="7" t="s">
        <v>195</v>
      </c>
      <c r="AE98" s="7" t="s">
        <v>195</v>
      </c>
      <c r="AF98" s="7" t="s">
        <v>195</v>
      </c>
      <c r="AG98" s="7" t="s">
        <v>195</v>
      </c>
      <c r="AH98" s="40">
        <v>0</v>
      </c>
      <c r="AI98" s="40">
        <v>0</v>
      </c>
      <c r="AJ98" s="40">
        <v>1</v>
      </c>
      <c r="AK98" s="40">
        <v>0</v>
      </c>
      <c r="AL98" s="40">
        <v>1</v>
      </c>
      <c r="AM98" s="40">
        <v>0</v>
      </c>
      <c r="AN98" s="28">
        <v>0</v>
      </c>
      <c r="AO98" s="28">
        <v>0</v>
      </c>
      <c r="AP98" s="7" t="s">
        <v>492</v>
      </c>
      <c r="AQ98" s="7">
        <v>3</v>
      </c>
      <c r="AR98" s="81">
        <v>161506</v>
      </c>
      <c r="AS98" s="7" t="s">
        <v>199</v>
      </c>
      <c r="AT98" s="48">
        <v>3</v>
      </c>
      <c r="AU98" s="48">
        <v>1</v>
      </c>
      <c r="AV98" s="48">
        <v>3</v>
      </c>
      <c r="AW98" s="48">
        <v>500</v>
      </c>
      <c r="AX98" s="48">
        <v>250</v>
      </c>
      <c r="AY98" s="48">
        <v>0</v>
      </c>
      <c r="AZ98" s="48">
        <v>0</v>
      </c>
      <c r="BA98" s="7"/>
      <c r="BB98" s="7"/>
      <c r="BC98" s="7"/>
      <c r="BD98" s="7"/>
      <c r="BE98" s="48">
        <v>0</v>
      </c>
      <c r="BF98" s="48">
        <v>1</v>
      </c>
      <c r="BG98" s="48">
        <f t="shared" si="248"/>
        <v>350</v>
      </c>
      <c r="BH98" s="48">
        <f t="shared" si="249"/>
        <v>350</v>
      </c>
      <c r="BI98" s="7">
        <v>0</v>
      </c>
      <c r="BJ98" s="7">
        <v>0</v>
      </c>
      <c r="BK98" s="7">
        <v>0</v>
      </c>
      <c r="BL98" s="7">
        <v>0</v>
      </c>
      <c r="BM98" s="7">
        <v>0</v>
      </c>
      <c r="BN98" s="7">
        <v>0</v>
      </c>
      <c r="BO98" s="7">
        <v>0</v>
      </c>
      <c r="BP98" s="7">
        <v>0</v>
      </c>
      <c r="BQ98" s="7">
        <v>0</v>
      </c>
      <c r="BR98" s="7">
        <v>0</v>
      </c>
      <c r="BS98" s="7">
        <v>0</v>
      </c>
      <c r="BT98" s="7">
        <v>0</v>
      </c>
      <c r="BU98" s="7">
        <v>0</v>
      </c>
      <c r="BV98" s="7">
        <v>0</v>
      </c>
      <c r="BW98" s="7">
        <v>0</v>
      </c>
      <c r="BX98" s="7">
        <v>0</v>
      </c>
      <c r="BY98" s="7">
        <v>0</v>
      </c>
      <c r="BZ98" s="7">
        <v>0</v>
      </c>
      <c r="CA98" s="7">
        <v>0</v>
      </c>
      <c r="CB98" s="7">
        <v>0</v>
      </c>
      <c r="CC98" s="7">
        <v>0</v>
      </c>
      <c r="CD98" s="7">
        <v>0</v>
      </c>
      <c r="CE98" s="7">
        <v>0</v>
      </c>
      <c r="CF98" s="7">
        <v>0</v>
      </c>
      <c r="CG98" s="7">
        <v>0</v>
      </c>
      <c r="CH98" s="7">
        <v>0</v>
      </c>
      <c r="CI98" s="7">
        <v>0</v>
      </c>
      <c r="CJ98" s="7">
        <v>0</v>
      </c>
      <c r="CK98" s="7">
        <v>0</v>
      </c>
      <c r="CL98" s="40">
        <v>0</v>
      </c>
      <c r="CM98" s="40">
        <v>0</v>
      </c>
      <c r="CN98" s="40">
        <v>0</v>
      </c>
      <c r="CO98" s="40">
        <v>0</v>
      </c>
      <c r="CP98" s="7">
        <v>0</v>
      </c>
      <c r="CQ98" s="7">
        <v>0</v>
      </c>
      <c r="CR98" s="7">
        <v>0</v>
      </c>
      <c r="CS98" s="40">
        <v>0</v>
      </c>
      <c r="CT98" s="7">
        <v>0</v>
      </c>
      <c r="CU98" s="7">
        <v>0</v>
      </c>
      <c r="CV98" s="39"/>
      <c r="CW98" s="39"/>
      <c r="CX98" s="39"/>
      <c r="CY98" s="39"/>
      <c r="CZ98" s="39"/>
      <c r="DA98" s="39"/>
      <c r="DB98" s="39"/>
      <c r="DC98" s="39"/>
      <c r="DD98" s="7">
        <v>2</v>
      </c>
      <c r="DE98" s="7">
        <v>30</v>
      </c>
      <c r="DF98" s="7">
        <v>60</v>
      </c>
      <c r="DG98" s="7"/>
      <c r="DH98" s="7">
        <v>7</v>
      </c>
      <c r="DI98" s="7">
        <v>6</v>
      </c>
      <c r="DJ98" s="7">
        <v>9</v>
      </c>
      <c r="DK98" s="7" t="s">
        <v>242</v>
      </c>
      <c r="DL98" s="7" t="s">
        <v>242</v>
      </c>
      <c r="DM98" s="7"/>
      <c r="DN98" s="7"/>
      <c r="DO98" s="7"/>
      <c r="DP98" s="7"/>
      <c r="DQ98" s="7"/>
      <c r="DR98" s="7"/>
      <c r="DS98" s="7"/>
      <c r="DT98" s="7"/>
      <c r="DU98" s="7"/>
      <c r="DV98" s="7"/>
      <c r="DW98" s="7"/>
      <c r="DX98" s="7">
        <f t="shared" si="245"/>
        <v>4060613</v>
      </c>
      <c r="DY98" s="7"/>
      <c r="DZ98" s="67">
        <v>0</v>
      </c>
      <c r="EA98" s="7"/>
      <c r="EB98" s="40"/>
      <c r="EC98" s="7"/>
      <c r="ED98" s="7" t="s">
        <v>242</v>
      </c>
      <c r="EE98" s="7" t="s">
        <v>242</v>
      </c>
      <c r="EF98" s="7">
        <v>50</v>
      </c>
      <c r="EI98" s="73">
        <v>331166</v>
      </c>
      <c r="EJ98" s="73">
        <v>1</v>
      </c>
      <c r="EK98" s="73">
        <v>331167</v>
      </c>
      <c r="EL98" s="73">
        <v>1</v>
      </c>
      <c r="EM98" s="73">
        <v>331168</v>
      </c>
      <c r="EN98" s="73">
        <v>1</v>
      </c>
      <c r="EO98" s="73">
        <v>331169</v>
      </c>
      <c r="EP98" s="73">
        <v>1</v>
      </c>
      <c r="EQ98" s="73">
        <v>331170</v>
      </c>
      <c r="ER98" s="73">
        <v>1</v>
      </c>
      <c r="ES98" s="73">
        <v>331171</v>
      </c>
      <c r="ET98" s="73">
        <v>1</v>
      </c>
      <c r="FC98" s="7">
        <v>40013</v>
      </c>
      <c r="FD98" s="7">
        <v>1</v>
      </c>
      <c r="FE98" s="7">
        <v>20100</v>
      </c>
      <c r="FF98" s="7">
        <v>1</v>
      </c>
      <c r="FG98" s="7">
        <v>20100</v>
      </c>
      <c r="FH98" s="7">
        <v>1</v>
      </c>
      <c r="FI98" s="7"/>
      <c r="FJ98" s="7"/>
      <c r="FR98" s="2">
        <v>99999</v>
      </c>
      <c r="FS98" s="2">
        <v>0</v>
      </c>
      <c r="FT98" s="2">
        <v>8000</v>
      </c>
      <c r="FU98" s="2" t="s">
        <v>474</v>
      </c>
      <c r="FV98" s="2"/>
      <c r="FW98" s="2"/>
      <c r="FX98" s="2"/>
      <c r="FY98" s="2"/>
      <c r="FZ98" s="77">
        <v>0</v>
      </c>
      <c r="GA98" s="2">
        <v>1</v>
      </c>
      <c r="GB98" s="2">
        <v>30</v>
      </c>
      <c r="GD98"/>
    </row>
    <row r="99" s="2" customFormat="1" ht="15" customHeight="1" spans="1:186">
      <c r="A99" s="7">
        <v>4070101</v>
      </c>
      <c r="B99" s="7">
        <f t="shared" si="283"/>
        <v>1288</v>
      </c>
      <c r="C99" s="7">
        <f t="shared" si="281"/>
        <v>0</v>
      </c>
      <c r="D99" s="5" t="s">
        <v>505</v>
      </c>
      <c r="E99" s="7" t="s">
        <v>506</v>
      </c>
      <c r="F99" s="31" t="s">
        <v>239</v>
      </c>
      <c r="G99" s="7">
        <v>1</v>
      </c>
      <c r="H99" s="7" t="s">
        <v>187</v>
      </c>
      <c r="I99" s="7" t="s">
        <v>187</v>
      </c>
      <c r="J99" s="35">
        <v>1534</v>
      </c>
      <c r="K99" s="38">
        <v>405</v>
      </c>
      <c r="L99" s="80"/>
      <c r="M99" s="29" t="s">
        <v>193</v>
      </c>
      <c r="N99" s="7">
        <f t="shared" ref="N99" si="285">N86+10</f>
        <v>70</v>
      </c>
      <c r="O99" s="7">
        <v>70</v>
      </c>
      <c r="P99" s="40">
        <f t="shared" si="205"/>
        <v>2001</v>
      </c>
      <c r="Q99" s="7"/>
      <c r="R99" s="7"/>
      <c r="S99" s="48">
        <f t="shared" si="284"/>
        <v>0</v>
      </c>
      <c r="T99" s="47" t="s">
        <v>240</v>
      </c>
      <c r="U99" s="7" t="s">
        <v>195</v>
      </c>
      <c r="V99" s="7">
        <v>0</v>
      </c>
      <c r="W99" s="7">
        <v>0</v>
      </c>
      <c r="X99" s="40">
        <v>0</v>
      </c>
      <c r="Y99" s="7"/>
      <c r="Z99" s="7"/>
      <c r="AA99" s="7"/>
      <c r="AB99" s="7" t="s">
        <v>195</v>
      </c>
      <c r="AC99" s="7">
        <v>0</v>
      </c>
      <c r="AD99" s="7" t="s">
        <v>195</v>
      </c>
      <c r="AE99" s="7" t="s">
        <v>195</v>
      </c>
      <c r="AF99" s="7" t="s">
        <v>195</v>
      </c>
      <c r="AG99" s="7" t="s">
        <v>195</v>
      </c>
      <c r="AH99" s="40">
        <v>0</v>
      </c>
      <c r="AI99" s="40">
        <v>0</v>
      </c>
      <c r="AJ99" s="40">
        <v>1</v>
      </c>
      <c r="AK99" s="40">
        <v>0</v>
      </c>
      <c r="AL99" s="40">
        <v>1</v>
      </c>
      <c r="AM99" s="40">
        <v>0</v>
      </c>
      <c r="AN99" s="28">
        <v>0</v>
      </c>
      <c r="AO99" s="28">
        <v>0</v>
      </c>
      <c r="AP99" s="7" t="s">
        <v>507</v>
      </c>
      <c r="AQ99" s="7">
        <v>3</v>
      </c>
      <c r="AR99" s="81">
        <v>161506</v>
      </c>
      <c r="AS99" s="7" t="s">
        <v>199</v>
      </c>
      <c r="AT99" s="48">
        <v>3</v>
      </c>
      <c r="AU99" s="48">
        <v>1</v>
      </c>
      <c r="AV99" s="48">
        <v>3</v>
      </c>
      <c r="AW99" s="48">
        <v>500</v>
      </c>
      <c r="AX99" s="48">
        <v>250</v>
      </c>
      <c r="AY99" s="48">
        <v>0</v>
      </c>
      <c r="AZ99" s="48">
        <v>0</v>
      </c>
      <c r="BA99" s="7"/>
      <c r="BB99" s="7"/>
      <c r="BC99" s="7"/>
      <c r="BD99" s="7"/>
      <c r="BE99" s="48">
        <v>0</v>
      </c>
      <c r="BF99" s="48">
        <v>1</v>
      </c>
      <c r="BG99" s="48">
        <f t="shared" si="248"/>
        <v>400</v>
      </c>
      <c r="BH99" s="48">
        <f t="shared" si="249"/>
        <v>400</v>
      </c>
      <c r="BI99" s="7">
        <v>0</v>
      </c>
      <c r="BJ99" s="7">
        <v>0</v>
      </c>
      <c r="BK99" s="7">
        <v>0</v>
      </c>
      <c r="BL99" s="7">
        <v>0</v>
      </c>
      <c r="BM99" s="7">
        <v>0</v>
      </c>
      <c r="BN99" s="7">
        <v>0</v>
      </c>
      <c r="BO99" s="7">
        <v>0</v>
      </c>
      <c r="BP99" s="7">
        <v>0</v>
      </c>
      <c r="BQ99" s="7">
        <v>0</v>
      </c>
      <c r="BR99" s="7">
        <v>0</v>
      </c>
      <c r="BS99" s="7">
        <v>0</v>
      </c>
      <c r="BT99" s="7">
        <v>0</v>
      </c>
      <c r="BU99" s="7">
        <v>0</v>
      </c>
      <c r="BV99" s="7">
        <v>0</v>
      </c>
      <c r="BW99" s="7">
        <v>0</v>
      </c>
      <c r="BX99" s="7">
        <v>0</v>
      </c>
      <c r="BY99" s="7">
        <v>0</v>
      </c>
      <c r="BZ99" s="7">
        <v>0</v>
      </c>
      <c r="CA99" s="7">
        <v>0</v>
      </c>
      <c r="CB99" s="7">
        <v>0</v>
      </c>
      <c r="CC99" s="7">
        <v>0</v>
      </c>
      <c r="CD99" s="7">
        <v>0</v>
      </c>
      <c r="CE99" s="7">
        <v>0</v>
      </c>
      <c r="CF99" s="7">
        <v>0</v>
      </c>
      <c r="CG99" s="7">
        <v>0</v>
      </c>
      <c r="CH99" s="7">
        <v>0</v>
      </c>
      <c r="CI99" s="7">
        <v>0</v>
      </c>
      <c r="CJ99" s="7">
        <v>0</v>
      </c>
      <c r="CK99" s="7">
        <v>0</v>
      </c>
      <c r="CL99" s="40">
        <v>0</v>
      </c>
      <c r="CM99" s="40">
        <v>0</v>
      </c>
      <c r="CN99" s="40">
        <v>0</v>
      </c>
      <c r="CO99" s="40">
        <v>0</v>
      </c>
      <c r="CP99" s="7">
        <v>0</v>
      </c>
      <c r="CQ99" s="7">
        <v>0</v>
      </c>
      <c r="CR99" s="7">
        <v>0</v>
      </c>
      <c r="CS99" s="40">
        <v>0</v>
      </c>
      <c r="CT99" s="7">
        <v>0</v>
      </c>
      <c r="CU99" s="7">
        <v>0</v>
      </c>
      <c r="CV99" s="39"/>
      <c r="CW99" s="39"/>
      <c r="CX99" s="39" t="s">
        <v>210</v>
      </c>
      <c r="CY99" s="39" t="s">
        <v>211</v>
      </c>
      <c r="CZ99" s="39"/>
      <c r="DA99" s="39"/>
      <c r="DB99" s="39" t="s">
        <v>212</v>
      </c>
      <c r="DC99" s="39" t="s">
        <v>212</v>
      </c>
      <c r="DD99" s="7">
        <v>2</v>
      </c>
      <c r="DE99" s="7">
        <v>30</v>
      </c>
      <c r="DF99" s="7">
        <v>60</v>
      </c>
      <c r="DG99" s="7"/>
      <c r="DH99" s="7">
        <v>9</v>
      </c>
      <c r="DI99" s="7">
        <v>2</v>
      </c>
      <c r="DJ99" s="7">
        <v>4</v>
      </c>
      <c r="DK99" s="7">
        <v>7</v>
      </c>
      <c r="DL99" s="7">
        <v>8</v>
      </c>
      <c r="DM99" s="7"/>
      <c r="DN99" s="7"/>
      <c r="DO99" s="7"/>
      <c r="DP99" s="7"/>
      <c r="DQ99" s="7"/>
      <c r="DR99" s="7"/>
      <c r="DS99" s="7"/>
      <c r="DT99" s="7"/>
      <c r="DU99" s="7"/>
      <c r="DV99" s="7"/>
      <c r="DW99" s="7"/>
      <c r="DX99" s="7">
        <f t="shared" si="245"/>
        <v>4070101</v>
      </c>
      <c r="DY99" s="7"/>
      <c r="DZ99" s="67">
        <v>0</v>
      </c>
      <c r="EA99" s="7"/>
      <c r="EB99" s="40"/>
      <c r="EC99" s="7"/>
      <c r="ED99" s="7" t="s">
        <v>242</v>
      </c>
      <c r="EE99" s="7" t="s">
        <v>242</v>
      </c>
      <c r="EF99" s="7">
        <v>50</v>
      </c>
      <c r="EI99" s="73">
        <v>331107</v>
      </c>
      <c r="EJ99" s="73">
        <v>1</v>
      </c>
      <c r="EK99" s="73">
        <v>331108</v>
      </c>
      <c r="EL99" s="73">
        <v>1</v>
      </c>
      <c r="EM99" s="73">
        <v>331109</v>
      </c>
      <c r="EN99" s="73">
        <v>1</v>
      </c>
      <c r="EO99" s="73">
        <v>331110</v>
      </c>
      <c r="EP99" s="73">
        <v>1</v>
      </c>
      <c r="EQ99" s="73">
        <v>331111</v>
      </c>
      <c r="ER99" s="73">
        <v>1</v>
      </c>
      <c r="FC99" s="7">
        <v>40013</v>
      </c>
      <c r="FD99" s="7">
        <v>1</v>
      </c>
      <c r="FE99" s="7">
        <v>20100</v>
      </c>
      <c r="FF99" s="7">
        <v>1</v>
      </c>
      <c r="FG99" s="7">
        <v>20100</v>
      </c>
      <c r="FH99" s="7">
        <v>1</v>
      </c>
      <c r="FI99" s="7"/>
      <c r="FJ99" s="7"/>
      <c r="FR99" s="2">
        <v>99999</v>
      </c>
      <c r="FS99" s="2">
        <v>0</v>
      </c>
      <c r="FT99" s="2">
        <v>10000</v>
      </c>
      <c r="FU99" s="2" t="s">
        <v>508</v>
      </c>
      <c r="FZ99" s="77">
        <v>0</v>
      </c>
      <c r="GA99" s="2">
        <v>1</v>
      </c>
      <c r="GD99"/>
    </row>
    <row r="100" s="2" customFormat="1" ht="15" customHeight="1" spans="1:186">
      <c r="A100" s="7">
        <v>4070102</v>
      </c>
      <c r="B100" s="7">
        <f t="shared" si="283"/>
        <v>4360</v>
      </c>
      <c r="C100" s="7">
        <f t="shared" si="281"/>
        <v>0</v>
      </c>
      <c r="D100" s="5" t="s">
        <v>509</v>
      </c>
      <c r="E100" s="7" t="s">
        <v>510</v>
      </c>
      <c r="F100" s="31" t="s">
        <v>239</v>
      </c>
      <c r="G100" s="7">
        <v>1</v>
      </c>
      <c r="H100" s="7" t="s">
        <v>187</v>
      </c>
      <c r="I100" s="7" t="s">
        <v>187</v>
      </c>
      <c r="J100" s="35">
        <v>1524</v>
      </c>
      <c r="K100" s="38">
        <v>205</v>
      </c>
      <c r="L100" s="80"/>
      <c r="M100" s="29" t="s">
        <v>193</v>
      </c>
      <c r="N100" s="7">
        <f t="shared" ref="N100" si="286">N87+10</f>
        <v>70</v>
      </c>
      <c r="O100" s="7">
        <v>70</v>
      </c>
      <c r="P100" s="40">
        <f t="shared" si="205"/>
        <v>2001</v>
      </c>
      <c r="Q100" s="7"/>
      <c r="R100" s="7"/>
      <c r="S100" s="48">
        <f t="shared" si="284"/>
        <v>0</v>
      </c>
      <c r="T100" s="47" t="s">
        <v>245</v>
      </c>
      <c r="U100" s="7" t="s">
        <v>195</v>
      </c>
      <c r="V100" s="7">
        <v>0</v>
      </c>
      <c r="W100" s="7">
        <v>0</v>
      </c>
      <c r="X100" s="40">
        <v>0</v>
      </c>
      <c r="Y100" s="7"/>
      <c r="Z100" s="7"/>
      <c r="AA100" s="7"/>
      <c r="AB100" s="7" t="s">
        <v>195</v>
      </c>
      <c r="AC100" s="7">
        <v>0</v>
      </c>
      <c r="AD100" s="7" t="s">
        <v>195</v>
      </c>
      <c r="AE100" s="7" t="s">
        <v>195</v>
      </c>
      <c r="AF100" s="7" t="s">
        <v>195</v>
      </c>
      <c r="AG100" s="7" t="s">
        <v>195</v>
      </c>
      <c r="AH100" s="40">
        <v>0</v>
      </c>
      <c r="AI100" s="40">
        <v>0</v>
      </c>
      <c r="AJ100" s="40">
        <v>1</v>
      </c>
      <c r="AK100" s="40">
        <v>0</v>
      </c>
      <c r="AL100" s="40">
        <v>1</v>
      </c>
      <c r="AM100" s="40">
        <v>0</v>
      </c>
      <c r="AN100" s="28">
        <v>0</v>
      </c>
      <c r="AO100" s="28">
        <v>0</v>
      </c>
      <c r="AP100" s="7" t="s">
        <v>511</v>
      </c>
      <c r="AQ100" s="7">
        <v>3</v>
      </c>
      <c r="AR100" s="81">
        <v>161506</v>
      </c>
      <c r="AS100" s="7" t="s">
        <v>199</v>
      </c>
      <c r="AT100" s="48">
        <v>3</v>
      </c>
      <c r="AU100" s="48">
        <v>1</v>
      </c>
      <c r="AV100" s="48">
        <v>3</v>
      </c>
      <c r="AW100" s="48">
        <v>500</v>
      </c>
      <c r="AX100" s="48">
        <v>250</v>
      </c>
      <c r="AY100" s="48">
        <v>0</v>
      </c>
      <c r="AZ100" s="48">
        <v>0</v>
      </c>
      <c r="BA100" s="7"/>
      <c r="BB100" s="7"/>
      <c r="BC100" s="7"/>
      <c r="BD100" s="7"/>
      <c r="BE100" s="48">
        <v>0</v>
      </c>
      <c r="BF100" s="48">
        <v>1</v>
      </c>
      <c r="BG100" s="48">
        <f t="shared" si="248"/>
        <v>400</v>
      </c>
      <c r="BH100" s="48">
        <f t="shared" si="249"/>
        <v>400</v>
      </c>
      <c r="BI100" s="7">
        <v>0</v>
      </c>
      <c r="BJ100" s="7">
        <v>0</v>
      </c>
      <c r="BK100" s="7">
        <v>0</v>
      </c>
      <c r="BL100" s="7">
        <v>0</v>
      </c>
      <c r="BM100" s="7">
        <v>0</v>
      </c>
      <c r="BN100" s="7">
        <v>0</v>
      </c>
      <c r="BO100" s="7">
        <v>0</v>
      </c>
      <c r="BP100" s="7">
        <v>0</v>
      </c>
      <c r="BQ100" s="7">
        <v>0</v>
      </c>
      <c r="BR100" s="7">
        <v>0</v>
      </c>
      <c r="BS100" s="7">
        <v>0</v>
      </c>
      <c r="BT100" s="7">
        <v>0</v>
      </c>
      <c r="BU100" s="7">
        <v>0</v>
      </c>
      <c r="BV100" s="7">
        <v>0</v>
      </c>
      <c r="BW100" s="7">
        <v>0</v>
      </c>
      <c r="BX100" s="7">
        <v>0</v>
      </c>
      <c r="BY100" s="7">
        <v>0</v>
      </c>
      <c r="BZ100" s="7">
        <v>0</v>
      </c>
      <c r="CA100" s="7">
        <v>0</v>
      </c>
      <c r="CB100" s="7">
        <v>0</v>
      </c>
      <c r="CC100" s="7">
        <v>0</v>
      </c>
      <c r="CD100" s="7">
        <v>0</v>
      </c>
      <c r="CE100" s="7">
        <v>0</v>
      </c>
      <c r="CF100" s="7">
        <v>0</v>
      </c>
      <c r="CG100" s="7">
        <v>0</v>
      </c>
      <c r="CH100" s="7">
        <v>0</v>
      </c>
      <c r="CI100" s="7">
        <v>0</v>
      </c>
      <c r="CJ100" s="7">
        <v>0</v>
      </c>
      <c r="CK100" s="7">
        <v>0</v>
      </c>
      <c r="CL100" s="40">
        <v>0</v>
      </c>
      <c r="CM100" s="40">
        <v>0</v>
      </c>
      <c r="CN100" s="40">
        <v>0</v>
      </c>
      <c r="CO100" s="40">
        <v>0</v>
      </c>
      <c r="CP100" s="7">
        <v>0</v>
      </c>
      <c r="CQ100" s="7">
        <v>0</v>
      </c>
      <c r="CR100" s="7">
        <v>0</v>
      </c>
      <c r="CS100" s="40">
        <v>0</v>
      </c>
      <c r="CT100" s="7">
        <v>0</v>
      </c>
      <c r="CU100" s="7">
        <v>0</v>
      </c>
      <c r="CV100" s="39"/>
      <c r="CW100" s="39"/>
      <c r="CX100" s="39" t="s">
        <v>210</v>
      </c>
      <c r="CY100" s="39" t="s">
        <v>211</v>
      </c>
      <c r="CZ100" s="39"/>
      <c r="DA100" s="39"/>
      <c r="DB100" s="39" t="s">
        <v>212</v>
      </c>
      <c r="DC100" s="39" t="s">
        <v>212</v>
      </c>
      <c r="DD100" s="7">
        <v>2</v>
      </c>
      <c r="DE100" s="7">
        <v>30</v>
      </c>
      <c r="DF100" s="7">
        <v>60</v>
      </c>
      <c r="DG100" s="7"/>
      <c r="DH100" s="7">
        <v>9</v>
      </c>
      <c r="DI100" s="7">
        <v>2</v>
      </c>
      <c r="DJ100" s="7">
        <v>4</v>
      </c>
      <c r="DK100" s="7">
        <v>7</v>
      </c>
      <c r="DL100" s="7">
        <v>8</v>
      </c>
      <c r="DM100" s="7"/>
      <c r="DN100" s="7"/>
      <c r="DO100" s="7"/>
      <c r="DP100" s="7"/>
      <c r="DQ100" s="7"/>
      <c r="DR100" s="7"/>
      <c r="DS100" s="7"/>
      <c r="DT100" s="7"/>
      <c r="DU100" s="7"/>
      <c r="DV100" s="7"/>
      <c r="DW100" s="7"/>
      <c r="DX100" s="7">
        <f t="shared" si="245"/>
        <v>4070102</v>
      </c>
      <c r="DY100" s="7"/>
      <c r="DZ100" s="67">
        <v>0</v>
      </c>
      <c r="EA100" s="7"/>
      <c r="EB100" s="40"/>
      <c r="EC100" s="7"/>
      <c r="ED100" s="7" t="s">
        <v>242</v>
      </c>
      <c r="EE100" s="7" t="s">
        <v>242</v>
      </c>
      <c r="EF100" s="7">
        <v>50</v>
      </c>
      <c r="EI100" s="73">
        <v>331107</v>
      </c>
      <c r="EJ100" s="73">
        <v>1</v>
      </c>
      <c r="EK100" s="73">
        <v>331108</v>
      </c>
      <c r="EL100" s="73">
        <v>1</v>
      </c>
      <c r="EM100" s="73">
        <v>331109</v>
      </c>
      <c r="EN100" s="73">
        <v>1</v>
      </c>
      <c r="EO100" s="73">
        <v>331110</v>
      </c>
      <c r="EP100" s="73">
        <v>1</v>
      </c>
      <c r="EQ100" s="73">
        <v>331111</v>
      </c>
      <c r="ER100" s="73">
        <v>1</v>
      </c>
      <c r="FC100" s="7">
        <v>40013</v>
      </c>
      <c r="FD100" s="7">
        <v>1</v>
      </c>
      <c r="FE100" s="7">
        <v>20100</v>
      </c>
      <c r="FF100" s="7">
        <v>1</v>
      </c>
      <c r="FG100" s="7">
        <v>20100</v>
      </c>
      <c r="FH100" s="7">
        <v>1</v>
      </c>
      <c r="FI100" s="7"/>
      <c r="FJ100" s="7"/>
      <c r="FR100" s="2">
        <v>99999</v>
      </c>
      <c r="FS100" s="2">
        <v>0</v>
      </c>
      <c r="FT100" s="2">
        <v>10000</v>
      </c>
      <c r="FU100" s="2" t="s">
        <v>508</v>
      </c>
      <c r="FZ100" s="77">
        <v>0</v>
      </c>
      <c r="GA100" s="2">
        <v>1</v>
      </c>
      <c r="GD100"/>
    </row>
    <row r="101" s="2" customFormat="1" ht="15" customHeight="1" spans="1:186">
      <c r="A101" s="7">
        <v>4070103</v>
      </c>
      <c r="B101" s="7">
        <f t="shared" si="283"/>
        <v>1800</v>
      </c>
      <c r="C101" s="7">
        <f t="shared" si="281"/>
        <v>0</v>
      </c>
      <c r="D101" s="5" t="s">
        <v>512</v>
      </c>
      <c r="E101" s="7" t="s">
        <v>513</v>
      </c>
      <c r="F101" s="31" t="s">
        <v>239</v>
      </c>
      <c r="G101" s="7">
        <v>1</v>
      </c>
      <c r="H101" s="7" t="s">
        <v>187</v>
      </c>
      <c r="I101" s="7" t="s">
        <v>187</v>
      </c>
      <c r="J101" s="35">
        <v>1514</v>
      </c>
      <c r="K101" s="38">
        <v>305</v>
      </c>
      <c r="L101" s="39"/>
      <c r="M101" s="29" t="s">
        <v>193</v>
      </c>
      <c r="N101" s="7">
        <f t="shared" ref="N101" si="287">N88+10</f>
        <v>70</v>
      </c>
      <c r="O101" s="7">
        <v>70</v>
      </c>
      <c r="P101" s="40">
        <f t="shared" si="205"/>
        <v>2001</v>
      </c>
      <c r="Q101" s="7"/>
      <c r="R101" s="7"/>
      <c r="S101" s="48">
        <f t="shared" si="284"/>
        <v>0</v>
      </c>
      <c r="T101" s="47" t="s">
        <v>249</v>
      </c>
      <c r="U101" s="7" t="s">
        <v>195</v>
      </c>
      <c r="V101" s="7">
        <v>0</v>
      </c>
      <c r="W101" s="7">
        <v>0</v>
      </c>
      <c r="X101" s="40">
        <v>0</v>
      </c>
      <c r="Y101" s="7"/>
      <c r="Z101" s="7"/>
      <c r="AA101" s="7"/>
      <c r="AB101" s="7" t="s">
        <v>195</v>
      </c>
      <c r="AC101" s="7">
        <v>0</v>
      </c>
      <c r="AD101" s="7" t="s">
        <v>195</v>
      </c>
      <c r="AE101" s="7" t="s">
        <v>195</v>
      </c>
      <c r="AF101" s="7" t="s">
        <v>195</v>
      </c>
      <c r="AG101" s="7" t="s">
        <v>195</v>
      </c>
      <c r="AH101" s="40">
        <v>0</v>
      </c>
      <c r="AI101" s="40">
        <v>0</v>
      </c>
      <c r="AJ101" s="40">
        <v>1</v>
      </c>
      <c r="AK101" s="40">
        <v>0</v>
      </c>
      <c r="AL101" s="40">
        <v>1</v>
      </c>
      <c r="AM101" s="40">
        <v>0</v>
      </c>
      <c r="AN101" s="28">
        <v>0</v>
      </c>
      <c r="AO101" s="28">
        <v>0</v>
      </c>
      <c r="AP101" s="7" t="s">
        <v>514</v>
      </c>
      <c r="AQ101" s="7">
        <v>3</v>
      </c>
      <c r="AR101" s="81">
        <v>161506</v>
      </c>
      <c r="AS101" s="7" t="s">
        <v>199</v>
      </c>
      <c r="AT101" s="48">
        <v>3</v>
      </c>
      <c r="AU101" s="48">
        <v>1</v>
      </c>
      <c r="AV101" s="48">
        <v>3</v>
      </c>
      <c r="AW101" s="48">
        <v>500</v>
      </c>
      <c r="AX101" s="48">
        <v>250</v>
      </c>
      <c r="AY101" s="48">
        <v>0</v>
      </c>
      <c r="AZ101" s="48">
        <v>0</v>
      </c>
      <c r="BA101" s="7"/>
      <c r="BB101" s="7"/>
      <c r="BC101" s="7"/>
      <c r="BD101" s="7"/>
      <c r="BE101" s="48">
        <v>0</v>
      </c>
      <c r="BF101" s="48">
        <v>1</v>
      </c>
      <c r="BG101" s="48">
        <f t="shared" si="248"/>
        <v>400</v>
      </c>
      <c r="BH101" s="48">
        <f t="shared" si="249"/>
        <v>400</v>
      </c>
      <c r="BI101" s="7">
        <v>0</v>
      </c>
      <c r="BJ101" s="7">
        <v>0</v>
      </c>
      <c r="BK101" s="7">
        <v>0</v>
      </c>
      <c r="BL101" s="7">
        <v>0</v>
      </c>
      <c r="BM101" s="7">
        <v>0</v>
      </c>
      <c r="BN101" s="7">
        <v>0</v>
      </c>
      <c r="BO101" s="7">
        <v>0</v>
      </c>
      <c r="BP101" s="7">
        <v>0</v>
      </c>
      <c r="BQ101" s="7">
        <v>0</v>
      </c>
      <c r="BR101" s="7">
        <v>0</v>
      </c>
      <c r="BS101" s="7">
        <v>0</v>
      </c>
      <c r="BT101" s="7">
        <v>0</v>
      </c>
      <c r="BU101" s="7">
        <v>0</v>
      </c>
      <c r="BV101" s="7">
        <v>0</v>
      </c>
      <c r="BW101" s="7">
        <v>0</v>
      </c>
      <c r="BX101" s="7">
        <v>0</v>
      </c>
      <c r="BY101" s="7">
        <v>0</v>
      </c>
      <c r="BZ101" s="7">
        <v>0</v>
      </c>
      <c r="CA101" s="7">
        <v>0</v>
      </c>
      <c r="CB101" s="7">
        <v>0</v>
      </c>
      <c r="CC101" s="7">
        <v>0</v>
      </c>
      <c r="CD101" s="7">
        <v>0</v>
      </c>
      <c r="CE101" s="7">
        <v>0</v>
      </c>
      <c r="CF101" s="7">
        <v>0</v>
      </c>
      <c r="CG101" s="7">
        <v>0</v>
      </c>
      <c r="CH101" s="7">
        <v>0</v>
      </c>
      <c r="CI101" s="7">
        <v>0</v>
      </c>
      <c r="CJ101" s="7">
        <v>0</v>
      </c>
      <c r="CK101" s="7">
        <v>0</v>
      </c>
      <c r="CL101" s="40">
        <v>0</v>
      </c>
      <c r="CM101" s="40">
        <v>0</v>
      </c>
      <c r="CN101" s="40">
        <v>0</v>
      </c>
      <c r="CO101" s="40">
        <v>0</v>
      </c>
      <c r="CP101" s="7">
        <v>0</v>
      </c>
      <c r="CQ101" s="7">
        <v>0</v>
      </c>
      <c r="CR101" s="7">
        <v>0</v>
      </c>
      <c r="CS101" s="40">
        <v>0</v>
      </c>
      <c r="CT101" s="7">
        <v>0</v>
      </c>
      <c r="CU101" s="7">
        <v>0</v>
      </c>
      <c r="CV101" s="39"/>
      <c r="CW101" s="39"/>
      <c r="CX101" s="39" t="s">
        <v>210</v>
      </c>
      <c r="CY101" s="39" t="s">
        <v>211</v>
      </c>
      <c r="CZ101" s="39"/>
      <c r="DA101" s="39"/>
      <c r="DB101" s="39" t="s">
        <v>212</v>
      </c>
      <c r="DC101" s="39" t="s">
        <v>212</v>
      </c>
      <c r="DD101" s="7">
        <v>2</v>
      </c>
      <c r="DE101" s="7">
        <v>30</v>
      </c>
      <c r="DF101" s="7">
        <v>60</v>
      </c>
      <c r="DG101" s="7"/>
      <c r="DH101" s="7">
        <v>9</v>
      </c>
      <c r="DI101" s="7">
        <v>2</v>
      </c>
      <c r="DJ101" s="7">
        <v>4</v>
      </c>
      <c r="DK101" s="7">
        <v>7</v>
      </c>
      <c r="DL101" s="7">
        <v>8</v>
      </c>
      <c r="DM101" s="7"/>
      <c r="DN101" s="7"/>
      <c r="DO101" s="7"/>
      <c r="DP101" s="7"/>
      <c r="DQ101" s="7"/>
      <c r="DR101" s="7"/>
      <c r="DS101" s="7"/>
      <c r="DT101" s="7"/>
      <c r="DU101" s="7"/>
      <c r="DV101" s="7"/>
      <c r="DW101" s="7"/>
      <c r="DX101" s="7">
        <f t="shared" si="245"/>
        <v>4070103</v>
      </c>
      <c r="DY101" s="7"/>
      <c r="DZ101" s="67">
        <v>0</v>
      </c>
      <c r="EA101" s="7"/>
      <c r="EB101" s="40"/>
      <c r="EC101" s="7"/>
      <c r="ED101" s="7" t="s">
        <v>242</v>
      </c>
      <c r="EE101" s="7" t="s">
        <v>242</v>
      </c>
      <c r="EF101" s="7">
        <v>50</v>
      </c>
      <c r="EI101" s="73">
        <v>331107</v>
      </c>
      <c r="EJ101" s="73">
        <v>1</v>
      </c>
      <c r="EK101" s="73">
        <v>331108</v>
      </c>
      <c r="EL101" s="73">
        <v>1</v>
      </c>
      <c r="EM101" s="73">
        <v>331109</v>
      </c>
      <c r="EN101" s="73">
        <v>1</v>
      </c>
      <c r="EO101" s="73">
        <v>331110</v>
      </c>
      <c r="EP101" s="73">
        <v>1</v>
      </c>
      <c r="EQ101" s="73">
        <v>331111</v>
      </c>
      <c r="ER101" s="73">
        <v>1</v>
      </c>
      <c r="FC101" s="7">
        <v>40013</v>
      </c>
      <c r="FD101" s="7">
        <v>1</v>
      </c>
      <c r="FE101" s="7">
        <v>20100</v>
      </c>
      <c r="FF101" s="7">
        <v>1</v>
      </c>
      <c r="FG101" s="7">
        <v>20100</v>
      </c>
      <c r="FH101" s="7">
        <v>1</v>
      </c>
      <c r="FI101" s="7"/>
      <c r="FJ101" s="7"/>
      <c r="FR101" s="2">
        <v>99999</v>
      </c>
      <c r="FS101" s="2">
        <v>0</v>
      </c>
      <c r="FT101" s="2">
        <v>10000</v>
      </c>
      <c r="FU101" s="2" t="s">
        <v>508</v>
      </c>
      <c r="FZ101" s="77">
        <v>0</v>
      </c>
      <c r="GA101" s="2">
        <v>1</v>
      </c>
      <c r="GD101"/>
    </row>
    <row r="102" s="2" customFormat="1" ht="15" customHeight="1" spans="1:186">
      <c r="A102" s="7">
        <v>4070104</v>
      </c>
      <c r="B102" s="7">
        <f t="shared" si="283"/>
        <v>3080</v>
      </c>
      <c r="C102" s="7">
        <f t="shared" si="281"/>
        <v>0</v>
      </c>
      <c r="D102" s="5" t="s">
        <v>515</v>
      </c>
      <c r="E102" s="7" t="s">
        <v>516</v>
      </c>
      <c r="F102" s="31" t="s">
        <v>239</v>
      </c>
      <c r="G102" s="7">
        <v>1</v>
      </c>
      <c r="H102" s="7" t="s">
        <v>187</v>
      </c>
      <c r="I102" s="7" t="s">
        <v>187</v>
      </c>
      <c r="J102" s="35">
        <v>1554</v>
      </c>
      <c r="K102" s="38">
        <v>105</v>
      </c>
      <c r="L102" s="39"/>
      <c r="M102" s="29" t="s">
        <v>193</v>
      </c>
      <c r="N102" s="7">
        <f t="shared" ref="N102" si="288">N89+10</f>
        <v>70</v>
      </c>
      <c r="O102" s="7">
        <v>70</v>
      </c>
      <c r="P102" s="40">
        <f t="shared" si="205"/>
        <v>2001</v>
      </c>
      <c r="Q102" s="7"/>
      <c r="R102" s="7"/>
      <c r="S102" s="48">
        <f t="shared" si="284"/>
        <v>0</v>
      </c>
      <c r="T102" s="47" t="s">
        <v>253</v>
      </c>
      <c r="U102" s="7" t="s">
        <v>195</v>
      </c>
      <c r="V102" s="7">
        <v>0</v>
      </c>
      <c r="W102" s="7">
        <v>0</v>
      </c>
      <c r="X102" s="40">
        <v>0</v>
      </c>
      <c r="Y102" s="7"/>
      <c r="Z102" s="7"/>
      <c r="AA102" s="7"/>
      <c r="AB102" s="7" t="s">
        <v>195</v>
      </c>
      <c r="AC102" s="7">
        <v>0</v>
      </c>
      <c r="AD102" s="7" t="s">
        <v>195</v>
      </c>
      <c r="AE102" s="7" t="s">
        <v>195</v>
      </c>
      <c r="AF102" s="7" t="s">
        <v>195</v>
      </c>
      <c r="AG102" s="7" t="s">
        <v>195</v>
      </c>
      <c r="AH102" s="40">
        <v>0</v>
      </c>
      <c r="AI102" s="40">
        <v>0</v>
      </c>
      <c r="AJ102" s="40">
        <v>1</v>
      </c>
      <c r="AK102" s="40">
        <v>0</v>
      </c>
      <c r="AL102" s="40">
        <v>1</v>
      </c>
      <c r="AM102" s="40">
        <v>0</v>
      </c>
      <c r="AN102" s="28">
        <v>0</v>
      </c>
      <c r="AO102" s="28">
        <v>0</v>
      </c>
      <c r="AP102" s="7" t="s">
        <v>517</v>
      </c>
      <c r="AQ102" s="7">
        <v>3</v>
      </c>
      <c r="AR102" s="81">
        <v>161506</v>
      </c>
      <c r="AS102" s="7" t="s">
        <v>199</v>
      </c>
      <c r="AT102" s="48">
        <v>3</v>
      </c>
      <c r="AU102" s="48">
        <v>1</v>
      </c>
      <c r="AV102" s="48">
        <v>3</v>
      </c>
      <c r="AW102" s="48">
        <v>500</v>
      </c>
      <c r="AX102" s="48">
        <v>250</v>
      </c>
      <c r="AY102" s="48">
        <v>0</v>
      </c>
      <c r="AZ102" s="48">
        <v>0</v>
      </c>
      <c r="BA102" s="7"/>
      <c r="BB102" s="7"/>
      <c r="BC102" s="7"/>
      <c r="BD102" s="7"/>
      <c r="BE102" s="48">
        <v>0</v>
      </c>
      <c r="BF102" s="48">
        <v>1</v>
      </c>
      <c r="BG102" s="48">
        <f t="shared" si="248"/>
        <v>400</v>
      </c>
      <c r="BH102" s="48">
        <f t="shared" si="249"/>
        <v>400</v>
      </c>
      <c r="BI102" s="7">
        <v>0</v>
      </c>
      <c r="BJ102" s="7">
        <v>0</v>
      </c>
      <c r="BK102" s="7">
        <v>0</v>
      </c>
      <c r="BL102" s="7">
        <v>0</v>
      </c>
      <c r="BM102" s="7">
        <v>0</v>
      </c>
      <c r="BN102" s="7">
        <v>0</v>
      </c>
      <c r="BO102" s="7">
        <v>0</v>
      </c>
      <c r="BP102" s="7">
        <v>0</v>
      </c>
      <c r="BQ102" s="7">
        <v>0</v>
      </c>
      <c r="BR102" s="7">
        <v>0</v>
      </c>
      <c r="BS102" s="7">
        <v>0</v>
      </c>
      <c r="BT102" s="7">
        <v>0</v>
      </c>
      <c r="BU102" s="7">
        <v>0</v>
      </c>
      <c r="BV102" s="7">
        <v>0</v>
      </c>
      <c r="BW102" s="7">
        <v>0</v>
      </c>
      <c r="BX102" s="7">
        <v>0</v>
      </c>
      <c r="BY102" s="7">
        <v>0</v>
      </c>
      <c r="BZ102" s="7">
        <v>0</v>
      </c>
      <c r="CA102" s="7">
        <v>0</v>
      </c>
      <c r="CB102" s="7">
        <v>0</v>
      </c>
      <c r="CC102" s="7">
        <v>0</v>
      </c>
      <c r="CD102" s="7">
        <v>0</v>
      </c>
      <c r="CE102" s="7">
        <v>0</v>
      </c>
      <c r="CF102" s="7">
        <v>0</v>
      </c>
      <c r="CG102" s="7">
        <v>0</v>
      </c>
      <c r="CH102" s="7">
        <v>0</v>
      </c>
      <c r="CI102" s="7">
        <v>0</v>
      </c>
      <c r="CJ102" s="7">
        <v>0</v>
      </c>
      <c r="CK102" s="7">
        <v>0</v>
      </c>
      <c r="CL102" s="40">
        <v>0</v>
      </c>
      <c r="CM102" s="40">
        <v>0</v>
      </c>
      <c r="CN102" s="40">
        <v>0</v>
      </c>
      <c r="CO102" s="40">
        <v>0</v>
      </c>
      <c r="CP102" s="7">
        <v>0</v>
      </c>
      <c r="CQ102" s="7">
        <v>0</v>
      </c>
      <c r="CR102" s="7">
        <v>0</v>
      </c>
      <c r="CS102" s="40">
        <v>0</v>
      </c>
      <c r="CT102" s="7">
        <v>0</v>
      </c>
      <c r="CU102" s="7">
        <v>0</v>
      </c>
      <c r="CV102" s="39"/>
      <c r="CW102" s="39"/>
      <c r="CX102" s="39" t="s">
        <v>210</v>
      </c>
      <c r="CY102" s="39" t="s">
        <v>211</v>
      </c>
      <c r="CZ102" s="39"/>
      <c r="DA102" s="39"/>
      <c r="DB102" s="39" t="s">
        <v>212</v>
      </c>
      <c r="DC102" s="39" t="s">
        <v>212</v>
      </c>
      <c r="DD102" s="7">
        <v>2</v>
      </c>
      <c r="DE102" s="7">
        <v>30</v>
      </c>
      <c r="DF102" s="7">
        <v>60</v>
      </c>
      <c r="DG102" s="7"/>
      <c r="DH102" s="7">
        <v>9</v>
      </c>
      <c r="DI102" s="7">
        <v>2</v>
      </c>
      <c r="DJ102" s="7">
        <v>4</v>
      </c>
      <c r="DK102" s="7">
        <v>7</v>
      </c>
      <c r="DL102" s="7">
        <v>8</v>
      </c>
      <c r="DM102" s="7"/>
      <c r="DN102" s="7"/>
      <c r="DO102" s="7"/>
      <c r="DP102" s="7"/>
      <c r="DQ102" s="7"/>
      <c r="DR102" s="7"/>
      <c r="DS102" s="7"/>
      <c r="DT102" s="7"/>
      <c r="DU102" s="7"/>
      <c r="DV102" s="7"/>
      <c r="DW102" s="7"/>
      <c r="DX102" s="7">
        <f t="shared" si="245"/>
        <v>4070104</v>
      </c>
      <c r="DY102" s="7"/>
      <c r="DZ102" s="67">
        <v>0</v>
      </c>
      <c r="EA102" s="7"/>
      <c r="EB102" s="40"/>
      <c r="EC102" s="7"/>
      <c r="ED102" s="7" t="s">
        <v>242</v>
      </c>
      <c r="EE102" s="7" t="s">
        <v>242</v>
      </c>
      <c r="EF102" s="7">
        <v>50</v>
      </c>
      <c r="EI102" s="73">
        <v>331107</v>
      </c>
      <c r="EJ102" s="73">
        <v>1</v>
      </c>
      <c r="EK102" s="73">
        <v>331108</v>
      </c>
      <c r="EL102" s="73">
        <v>1</v>
      </c>
      <c r="EM102" s="73">
        <v>331109</v>
      </c>
      <c r="EN102" s="73">
        <v>1</v>
      </c>
      <c r="EO102" s="73">
        <v>331110</v>
      </c>
      <c r="EP102" s="73">
        <v>1</v>
      </c>
      <c r="EQ102" s="73">
        <v>331111</v>
      </c>
      <c r="ER102" s="73">
        <v>1</v>
      </c>
      <c r="FC102" s="7">
        <v>40013</v>
      </c>
      <c r="FD102" s="7">
        <v>1</v>
      </c>
      <c r="FE102" s="7">
        <v>20100</v>
      </c>
      <c r="FF102" s="7">
        <v>1</v>
      </c>
      <c r="FG102" s="7">
        <v>20100</v>
      </c>
      <c r="FH102" s="7">
        <v>1</v>
      </c>
      <c r="FI102" s="7"/>
      <c r="FJ102" s="7"/>
      <c r="FR102" s="2">
        <v>99999</v>
      </c>
      <c r="FS102" s="2">
        <v>0</v>
      </c>
      <c r="FT102" s="2">
        <v>10000</v>
      </c>
      <c r="FU102" s="2" t="s">
        <v>508</v>
      </c>
      <c r="FZ102" s="77">
        <v>0</v>
      </c>
      <c r="GA102" s="2">
        <v>1</v>
      </c>
      <c r="GD102"/>
    </row>
    <row r="103" s="2" customFormat="1" ht="15" customHeight="1" spans="1:186">
      <c r="A103" s="7">
        <v>4070105</v>
      </c>
      <c r="B103" s="7">
        <f t="shared" si="283"/>
        <v>2824</v>
      </c>
      <c r="C103" s="7">
        <f t="shared" si="281"/>
        <v>0</v>
      </c>
      <c r="D103" s="5" t="s">
        <v>518</v>
      </c>
      <c r="E103" s="7" t="s">
        <v>519</v>
      </c>
      <c r="F103" s="31" t="s">
        <v>239</v>
      </c>
      <c r="G103" s="7">
        <v>1</v>
      </c>
      <c r="H103" s="7" t="s">
        <v>187</v>
      </c>
      <c r="I103" s="7" t="s">
        <v>187</v>
      </c>
      <c r="J103" s="37">
        <v>1545</v>
      </c>
      <c r="K103" s="38">
        <v>505</v>
      </c>
      <c r="L103" s="39"/>
      <c r="M103" s="29" t="s">
        <v>193</v>
      </c>
      <c r="N103" s="7">
        <f t="shared" ref="N103" si="289">N90+10</f>
        <v>70</v>
      </c>
      <c r="O103" s="7">
        <v>70</v>
      </c>
      <c r="P103" s="40">
        <f t="shared" si="205"/>
        <v>2001</v>
      </c>
      <c r="Q103" s="7"/>
      <c r="R103" s="7"/>
      <c r="S103" s="48">
        <f t="shared" si="284"/>
        <v>0</v>
      </c>
      <c r="T103" s="47" t="s">
        <v>257</v>
      </c>
      <c r="U103" s="7" t="s">
        <v>195</v>
      </c>
      <c r="V103" s="7">
        <v>0</v>
      </c>
      <c r="W103" s="7">
        <v>0</v>
      </c>
      <c r="X103" s="40">
        <v>0</v>
      </c>
      <c r="Y103" s="7"/>
      <c r="Z103" s="7"/>
      <c r="AA103" s="7"/>
      <c r="AB103" s="7" t="s">
        <v>195</v>
      </c>
      <c r="AC103" s="7">
        <v>0</v>
      </c>
      <c r="AD103" s="7" t="s">
        <v>195</v>
      </c>
      <c r="AE103" s="7" t="s">
        <v>195</v>
      </c>
      <c r="AF103" s="7" t="s">
        <v>195</v>
      </c>
      <c r="AG103" s="7" t="s">
        <v>195</v>
      </c>
      <c r="AH103" s="40">
        <v>0</v>
      </c>
      <c r="AI103" s="40">
        <v>0</v>
      </c>
      <c r="AJ103" s="40">
        <v>1</v>
      </c>
      <c r="AK103" s="40">
        <v>0</v>
      </c>
      <c r="AL103" s="40">
        <v>1</v>
      </c>
      <c r="AM103" s="40">
        <v>0</v>
      </c>
      <c r="AN103" s="28">
        <v>0</v>
      </c>
      <c r="AO103" s="28">
        <v>0</v>
      </c>
      <c r="AP103" s="7" t="s">
        <v>520</v>
      </c>
      <c r="AQ103" s="7">
        <v>3</v>
      </c>
      <c r="AR103" s="81">
        <v>161506</v>
      </c>
      <c r="AS103" s="7" t="s">
        <v>199</v>
      </c>
      <c r="AT103" s="48">
        <v>3</v>
      </c>
      <c r="AU103" s="48">
        <v>1</v>
      </c>
      <c r="AV103" s="48">
        <v>3</v>
      </c>
      <c r="AW103" s="48">
        <v>500</v>
      </c>
      <c r="AX103" s="48">
        <v>250</v>
      </c>
      <c r="AY103" s="48">
        <v>0</v>
      </c>
      <c r="AZ103" s="48">
        <v>0</v>
      </c>
      <c r="BA103" s="7"/>
      <c r="BB103" s="7"/>
      <c r="BC103" s="7"/>
      <c r="BD103" s="7"/>
      <c r="BE103" s="48">
        <v>0</v>
      </c>
      <c r="BF103" s="48">
        <v>1</v>
      </c>
      <c r="BG103" s="48">
        <f t="shared" si="248"/>
        <v>400</v>
      </c>
      <c r="BH103" s="48">
        <f t="shared" si="249"/>
        <v>400</v>
      </c>
      <c r="BI103" s="7">
        <v>0</v>
      </c>
      <c r="BJ103" s="7">
        <v>0</v>
      </c>
      <c r="BK103" s="7">
        <v>0</v>
      </c>
      <c r="BL103" s="7">
        <v>0</v>
      </c>
      <c r="BM103" s="7">
        <v>0</v>
      </c>
      <c r="BN103" s="7">
        <v>0</v>
      </c>
      <c r="BO103" s="7">
        <v>0</v>
      </c>
      <c r="BP103" s="7">
        <v>0</v>
      </c>
      <c r="BQ103" s="7">
        <v>0</v>
      </c>
      <c r="BR103" s="7">
        <v>0</v>
      </c>
      <c r="BS103" s="7">
        <v>0</v>
      </c>
      <c r="BT103" s="7">
        <v>0</v>
      </c>
      <c r="BU103" s="7">
        <v>0</v>
      </c>
      <c r="BV103" s="7">
        <v>0</v>
      </c>
      <c r="BW103" s="7">
        <v>0</v>
      </c>
      <c r="BX103" s="7">
        <v>0</v>
      </c>
      <c r="BY103" s="7">
        <v>0</v>
      </c>
      <c r="BZ103" s="7">
        <v>0</v>
      </c>
      <c r="CA103" s="7">
        <v>0</v>
      </c>
      <c r="CB103" s="7">
        <v>0</v>
      </c>
      <c r="CC103" s="7">
        <v>0</v>
      </c>
      <c r="CD103" s="7">
        <v>0</v>
      </c>
      <c r="CE103" s="7">
        <v>0</v>
      </c>
      <c r="CF103" s="7">
        <v>0</v>
      </c>
      <c r="CG103" s="7">
        <v>0</v>
      </c>
      <c r="CH103" s="7">
        <v>0</v>
      </c>
      <c r="CI103" s="7">
        <v>0</v>
      </c>
      <c r="CJ103" s="7">
        <v>0</v>
      </c>
      <c r="CK103" s="7">
        <v>0</v>
      </c>
      <c r="CL103" s="40">
        <v>0</v>
      </c>
      <c r="CM103" s="40">
        <v>0</v>
      </c>
      <c r="CN103" s="40">
        <v>0</v>
      </c>
      <c r="CO103" s="40">
        <v>0</v>
      </c>
      <c r="CP103" s="7">
        <v>0</v>
      </c>
      <c r="CQ103" s="7">
        <v>0</v>
      </c>
      <c r="CR103" s="7">
        <v>0</v>
      </c>
      <c r="CS103" s="40">
        <v>0</v>
      </c>
      <c r="CT103" s="7">
        <v>0</v>
      </c>
      <c r="CU103" s="7">
        <v>0</v>
      </c>
      <c r="CV103" s="39"/>
      <c r="CW103" s="39"/>
      <c r="CX103" s="39" t="s">
        <v>210</v>
      </c>
      <c r="CY103" s="39" t="s">
        <v>211</v>
      </c>
      <c r="CZ103" s="39"/>
      <c r="DA103" s="39"/>
      <c r="DB103" s="39" t="s">
        <v>212</v>
      </c>
      <c r="DC103" s="39" t="s">
        <v>212</v>
      </c>
      <c r="DD103" s="7">
        <v>2</v>
      </c>
      <c r="DE103" s="7">
        <v>30</v>
      </c>
      <c r="DF103" s="7">
        <v>60</v>
      </c>
      <c r="DG103" s="7"/>
      <c r="DH103" s="7">
        <v>9</v>
      </c>
      <c r="DI103" s="7">
        <v>2</v>
      </c>
      <c r="DJ103" s="7">
        <v>4</v>
      </c>
      <c r="DK103" s="7">
        <v>7</v>
      </c>
      <c r="DL103" s="7">
        <v>8</v>
      </c>
      <c r="DM103" s="7"/>
      <c r="DN103" s="7"/>
      <c r="DO103" s="7"/>
      <c r="DP103" s="7"/>
      <c r="DQ103" s="7"/>
      <c r="DR103" s="7"/>
      <c r="DS103" s="7"/>
      <c r="DT103" s="7"/>
      <c r="DU103" s="7"/>
      <c r="DV103" s="7"/>
      <c r="DW103" s="7"/>
      <c r="DX103" s="7">
        <f t="shared" si="245"/>
        <v>4070105</v>
      </c>
      <c r="DY103" s="7"/>
      <c r="DZ103" s="67">
        <v>0</v>
      </c>
      <c r="EA103" s="7"/>
      <c r="EB103" s="40"/>
      <c r="EC103" s="7"/>
      <c r="ED103" s="7" t="s">
        <v>242</v>
      </c>
      <c r="EE103" s="7" t="s">
        <v>242</v>
      </c>
      <c r="EF103" s="7">
        <v>50</v>
      </c>
      <c r="EI103" s="73">
        <v>331107</v>
      </c>
      <c r="EJ103" s="73">
        <v>1</v>
      </c>
      <c r="EK103" s="73">
        <v>331108</v>
      </c>
      <c r="EL103" s="73">
        <v>1</v>
      </c>
      <c r="EM103" s="73">
        <v>331109</v>
      </c>
      <c r="EN103" s="73">
        <v>1</v>
      </c>
      <c r="EO103" s="73">
        <v>331110</v>
      </c>
      <c r="EP103" s="73">
        <v>1</v>
      </c>
      <c r="EQ103" s="73">
        <v>331111</v>
      </c>
      <c r="ER103" s="73">
        <v>1</v>
      </c>
      <c r="FC103" s="7">
        <v>40013</v>
      </c>
      <c r="FD103" s="7">
        <v>1</v>
      </c>
      <c r="FE103" s="7">
        <v>20100</v>
      </c>
      <c r="FF103" s="7">
        <v>1</v>
      </c>
      <c r="FG103" s="7">
        <v>20100</v>
      </c>
      <c r="FH103" s="7">
        <v>1</v>
      </c>
      <c r="FI103" s="7"/>
      <c r="FJ103" s="7"/>
      <c r="FR103" s="2">
        <v>99999</v>
      </c>
      <c r="FS103" s="2">
        <v>0</v>
      </c>
      <c r="FT103" s="2">
        <v>10000</v>
      </c>
      <c r="FU103" s="2" t="s">
        <v>508</v>
      </c>
      <c r="FZ103" s="77">
        <v>0</v>
      </c>
      <c r="GA103" s="2">
        <v>1</v>
      </c>
      <c r="GD103"/>
    </row>
    <row r="104" s="2" customFormat="1" ht="15" customHeight="1" spans="1:186">
      <c r="A104" s="7">
        <v>4070106</v>
      </c>
      <c r="B104" s="7">
        <f t="shared" si="283"/>
        <v>4104</v>
      </c>
      <c r="C104" s="7">
        <f t="shared" si="281"/>
        <v>0</v>
      </c>
      <c r="D104" s="5" t="s">
        <v>521</v>
      </c>
      <c r="E104" s="7" t="s">
        <v>522</v>
      </c>
      <c r="F104" s="31" t="s">
        <v>239</v>
      </c>
      <c r="G104" s="7">
        <v>1</v>
      </c>
      <c r="H104" s="7" t="s">
        <v>187</v>
      </c>
      <c r="I104" s="7" t="s">
        <v>187</v>
      </c>
      <c r="J104" s="37">
        <v>1545</v>
      </c>
      <c r="K104" s="39">
        <v>604</v>
      </c>
      <c r="L104" s="39"/>
      <c r="M104" s="29" t="s">
        <v>193</v>
      </c>
      <c r="N104" s="7">
        <f t="shared" ref="N104" si="290">N91+10</f>
        <v>70</v>
      </c>
      <c r="O104" s="7">
        <v>70</v>
      </c>
      <c r="P104" s="40">
        <f t="shared" si="205"/>
        <v>2001</v>
      </c>
      <c r="Q104" s="7"/>
      <c r="R104" s="7"/>
      <c r="S104" s="48">
        <f t="shared" si="284"/>
        <v>0</v>
      </c>
      <c r="T104" s="47" t="s">
        <v>194</v>
      </c>
      <c r="U104" s="7" t="s">
        <v>195</v>
      </c>
      <c r="V104" s="7">
        <v>0</v>
      </c>
      <c r="W104" s="7">
        <v>0</v>
      </c>
      <c r="X104" s="40">
        <v>0</v>
      </c>
      <c r="Y104" s="7"/>
      <c r="Z104" s="7"/>
      <c r="AA104" s="7"/>
      <c r="AB104" s="7" t="s">
        <v>195</v>
      </c>
      <c r="AC104" s="7">
        <v>0</v>
      </c>
      <c r="AD104" s="7" t="s">
        <v>195</v>
      </c>
      <c r="AE104" s="7" t="s">
        <v>195</v>
      </c>
      <c r="AF104" s="7" t="s">
        <v>195</v>
      </c>
      <c r="AG104" s="7" t="s">
        <v>195</v>
      </c>
      <c r="AH104" s="40">
        <v>0</v>
      </c>
      <c r="AI104" s="40">
        <v>0</v>
      </c>
      <c r="AJ104" s="40">
        <v>1</v>
      </c>
      <c r="AK104" s="40">
        <v>0</v>
      </c>
      <c r="AL104" s="40">
        <v>1</v>
      </c>
      <c r="AM104" s="40">
        <v>0</v>
      </c>
      <c r="AN104" s="28">
        <v>0</v>
      </c>
      <c r="AO104" s="28">
        <v>0</v>
      </c>
      <c r="AP104" s="7" t="s">
        <v>523</v>
      </c>
      <c r="AQ104" s="7">
        <v>3</v>
      </c>
      <c r="AR104" s="81">
        <v>161506</v>
      </c>
      <c r="AS104" s="7" t="s">
        <v>199</v>
      </c>
      <c r="AT104" s="48">
        <v>3</v>
      </c>
      <c r="AU104" s="48">
        <v>1</v>
      </c>
      <c r="AV104" s="48">
        <v>3</v>
      </c>
      <c r="AW104" s="48">
        <v>500</v>
      </c>
      <c r="AX104" s="48">
        <v>250</v>
      </c>
      <c r="AY104" s="48">
        <v>0</v>
      </c>
      <c r="AZ104" s="48">
        <v>0</v>
      </c>
      <c r="BA104" s="7"/>
      <c r="BB104" s="7"/>
      <c r="BC104" s="7"/>
      <c r="BD104" s="7"/>
      <c r="BE104" s="48">
        <v>0</v>
      </c>
      <c r="BF104" s="48">
        <v>1</v>
      </c>
      <c r="BG104" s="48">
        <f t="shared" si="248"/>
        <v>400</v>
      </c>
      <c r="BH104" s="48">
        <f t="shared" si="249"/>
        <v>400</v>
      </c>
      <c r="BI104" s="7">
        <v>0</v>
      </c>
      <c r="BJ104" s="7">
        <v>0</v>
      </c>
      <c r="BK104" s="7">
        <v>0</v>
      </c>
      <c r="BL104" s="7">
        <v>0</v>
      </c>
      <c r="BM104" s="7">
        <v>0</v>
      </c>
      <c r="BN104" s="7">
        <v>0</v>
      </c>
      <c r="BO104" s="7">
        <v>0</v>
      </c>
      <c r="BP104" s="7">
        <v>0</v>
      </c>
      <c r="BQ104" s="7">
        <v>0</v>
      </c>
      <c r="BR104" s="7">
        <v>0</v>
      </c>
      <c r="BS104" s="7">
        <v>0</v>
      </c>
      <c r="BT104" s="7">
        <v>0</v>
      </c>
      <c r="BU104" s="7">
        <v>0</v>
      </c>
      <c r="BV104" s="7">
        <v>0</v>
      </c>
      <c r="BW104" s="7">
        <v>0</v>
      </c>
      <c r="BX104" s="7">
        <v>0</v>
      </c>
      <c r="BY104" s="7">
        <v>0</v>
      </c>
      <c r="BZ104" s="7">
        <v>0</v>
      </c>
      <c r="CA104" s="7">
        <v>0</v>
      </c>
      <c r="CB104" s="7">
        <v>0</v>
      </c>
      <c r="CC104" s="7">
        <v>0</v>
      </c>
      <c r="CD104" s="7">
        <v>0</v>
      </c>
      <c r="CE104" s="7">
        <v>0</v>
      </c>
      <c r="CF104" s="7">
        <v>0</v>
      </c>
      <c r="CG104" s="7">
        <v>0</v>
      </c>
      <c r="CH104" s="7">
        <v>0</v>
      </c>
      <c r="CI104" s="7">
        <v>0</v>
      </c>
      <c r="CJ104" s="7">
        <v>0</v>
      </c>
      <c r="CK104" s="7">
        <v>0</v>
      </c>
      <c r="CL104" s="40">
        <v>0</v>
      </c>
      <c r="CM104" s="40">
        <v>0</v>
      </c>
      <c r="CN104" s="40">
        <v>0</v>
      </c>
      <c r="CO104" s="40">
        <v>0</v>
      </c>
      <c r="CP104" s="7">
        <v>0</v>
      </c>
      <c r="CQ104" s="7">
        <v>0</v>
      </c>
      <c r="CR104" s="7">
        <v>0</v>
      </c>
      <c r="CS104" s="40">
        <v>0</v>
      </c>
      <c r="CT104" s="7">
        <v>0</v>
      </c>
      <c r="CU104" s="7">
        <v>0</v>
      </c>
      <c r="CV104" s="39"/>
      <c r="CW104" s="39"/>
      <c r="CX104" s="39" t="s">
        <v>210</v>
      </c>
      <c r="CY104" s="39" t="s">
        <v>211</v>
      </c>
      <c r="CZ104" s="39"/>
      <c r="DA104" s="39"/>
      <c r="DB104" s="39" t="s">
        <v>212</v>
      </c>
      <c r="DC104" s="39" t="s">
        <v>212</v>
      </c>
      <c r="DD104" s="7">
        <v>2</v>
      </c>
      <c r="DE104" s="7">
        <v>30</v>
      </c>
      <c r="DF104" s="7">
        <v>60</v>
      </c>
      <c r="DG104" s="7"/>
      <c r="DH104" s="7">
        <v>9</v>
      </c>
      <c r="DI104" s="7">
        <v>2</v>
      </c>
      <c r="DJ104" s="7">
        <v>4</v>
      </c>
      <c r="DK104" s="7">
        <v>7</v>
      </c>
      <c r="DL104" s="7">
        <v>8</v>
      </c>
      <c r="DM104" s="7"/>
      <c r="DN104" s="7"/>
      <c r="DO104" s="7"/>
      <c r="DP104" s="7"/>
      <c r="DQ104" s="7"/>
      <c r="DR104" s="7"/>
      <c r="DS104" s="7"/>
      <c r="DT104" s="7"/>
      <c r="DU104" s="7"/>
      <c r="DV104" s="7"/>
      <c r="DW104" s="7"/>
      <c r="DX104" s="7">
        <f t="shared" si="245"/>
        <v>4070106</v>
      </c>
      <c r="DY104" s="7"/>
      <c r="DZ104" s="67">
        <v>0</v>
      </c>
      <c r="EA104" s="7"/>
      <c r="EB104" s="40"/>
      <c r="EC104" s="7"/>
      <c r="ED104" s="7" t="s">
        <v>242</v>
      </c>
      <c r="EE104" s="7" t="s">
        <v>242</v>
      </c>
      <c r="EF104" s="7">
        <v>50</v>
      </c>
      <c r="EI104" s="73">
        <v>331107</v>
      </c>
      <c r="EJ104" s="73">
        <v>1</v>
      </c>
      <c r="EK104" s="73">
        <v>331108</v>
      </c>
      <c r="EL104" s="73">
        <v>1</v>
      </c>
      <c r="EM104" s="73">
        <v>331109</v>
      </c>
      <c r="EN104" s="73">
        <v>1</v>
      </c>
      <c r="EO104" s="73">
        <v>331110</v>
      </c>
      <c r="EP104" s="73">
        <v>1</v>
      </c>
      <c r="EQ104" s="73">
        <v>331111</v>
      </c>
      <c r="ER104" s="73">
        <v>1</v>
      </c>
      <c r="FC104" s="7">
        <v>40013</v>
      </c>
      <c r="FD104" s="7">
        <v>1</v>
      </c>
      <c r="FE104" s="7">
        <v>20100</v>
      </c>
      <c r="FF104" s="7">
        <v>1</v>
      </c>
      <c r="FG104" s="7">
        <v>20100</v>
      </c>
      <c r="FH104" s="7">
        <v>1</v>
      </c>
      <c r="FI104" s="7"/>
      <c r="FJ104" s="7"/>
      <c r="FR104" s="2">
        <v>99999</v>
      </c>
      <c r="FS104" s="2">
        <v>0</v>
      </c>
      <c r="FT104" s="2">
        <v>10000</v>
      </c>
      <c r="FU104" s="2" t="s">
        <v>508</v>
      </c>
      <c r="FZ104" s="77">
        <v>0</v>
      </c>
      <c r="GA104" s="2">
        <v>1</v>
      </c>
      <c r="GD104"/>
    </row>
    <row r="105" s="15" customFormat="1" ht="15" customHeight="1" spans="1:186">
      <c r="A105" s="7">
        <v>4070207</v>
      </c>
      <c r="B105" s="7">
        <f t="shared" si="283"/>
        <v>312</v>
      </c>
      <c r="C105" s="7">
        <f t="shared" si="281"/>
        <v>3</v>
      </c>
      <c r="D105" s="32" t="s">
        <v>524</v>
      </c>
      <c r="E105" s="7" t="s">
        <v>525</v>
      </c>
      <c r="F105" s="31" t="s">
        <v>239</v>
      </c>
      <c r="G105" s="7">
        <v>1</v>
      </c>
      <c r="H105" s="7" t="s">
        <v>191</v>
      </c>
      <c r="I105" s="7" t="s">
        <v>187</v>
      </c>
      <c r="J105" s="37">
        <v>1457</v>
      </c>
      <c r="K105" s="39">
        <v>1432</v>
      </c>
      <c r="L105" s="39"/>
      <c r="M105" s="29" t="s">
        <v>193</v>
      </c>
      <c r="N105" s="7">
        <f t="shared" ref="N105" si="291">N92+10</f>
        <v>70</v>
      </c>
      <c r="O105" s="7">
        <v>70</v>
      </c>
      <c r="P105" s="40">
        <f t="shared" si="205"/>
        <v>2301</v>
      </c>
      <c r="Q105" s="7"/>
      <c r="R105" s="7"/>
      <c r="S105" s="48">
        <f t="shared" si="284"/>
        <v>1</v>
      </c>
      <c r="T105" s="47" t="s">
        <v>194</v>
      </c>
      <c r="U105" s="7" t="s">
        <v>195</v>
      </c>
      <c r="V105" s="7">
        <v>0</v>
      </c>
      <c r="W105" s="7">
        <v>0</v>
      </c>
      <c r="X105" s="40">
        <v>0</v>
      </c>
      <c r="Y105" s="7"/>
      <c r="Z105" s="7"/>
      <c r="AA105" s="7"/>
      <c r="AB105" s="7" t="s">
        <v>195</v>
      </c>
      <c r="AC105" s="7">
        <v>0</v>
      </c>
      <c r="AD105" s="7" t="s">
        <v>195</v>
      </c>
      <c r="AE105" s="7" t="s">
        <v>195</v>
      </c>
      <c r="AF105" s="7" t="s">
        <v>195</v>
      </c>
      <c r="AG105" s="7" t="s">
        <v>195</v>
      </c>
      <c r="AH105" s="40">
        <v>0</v>
      </c>
      <c r="AI105" s="40">
        <v>0</v>
      </c>
      <c r="AJ105" s="40">
        <v>1</v>
      </c>
      <c r="AK105" s="40">
        <v>0</v>
      </c>
      <c r="AL105" s="40">
        <v>1</v>
      </c>
      <c r="AM105" s="40">
        <v>0</v>
      </c>
      <c r="AN105" s="28">
        <v>0</v>
      </c>
      <c r="AO105" s="28">
        <v>0</v>
      </c>
      <c r="AP105" s="7" t="s">
        <v>526</v>
      </c>
      <c r="AQ105" s="7">
        <v>3</v>
      </c>
      <c r="AR105" s="81">
        <v>161506</v>
      </c>
      <c r="AS105" s="7" t="s">
        <v>199</v>
      </c>
      <c r="AT105" s="48">
        <v>3</v>
      </c>
      <c r="AU105" s="48">
        <v>1</v>
      </c>
      <c r="AV105" s="48">
        <v>3</v>
      </c>
      <c r="AW105" s="48">
        <v>500</v>
      </c>
      <c r="AX105" s="48">
        <v>250</v>
      </c>
      <c r="AY105" s="48">
        <v>0</v>
      </c>
      <c r="AZ105" s="48">
        <v>0</v>
      </c>
      <c r="BA105" s="7"/>
      <c r="BB105" s="7"/>
      <c r="BC105" s="7"/>
      <c r="BD105" s="7"/>
      <c r="BE105" s="48">
        <v>0</v>
      </c>
      <c r="BF105" s="48">
        <v>1</v>
      </c>
      <c r="BG105" s="48">
        <f t="shared" si="248"/>
        <v>400</v>
      </c>
      <c r="BH105" s="48">
        <f t="shared" si="249"/>
        <v>400</v>
      </c>
      <c r="BI105" s="7">
        <v>0</v>
      </c>
      <c r="BJ105" s="7">
        <v>0</v>
      </c>
      <c r="BK105" s="7">
        <v>0</v>
      </c>
      <c r="BL105" s="7">
        <v>0</v>
      </c>
      <c r="BM105" s="7">
        <v>0</v>
      </c>
      <c r="BN105" s="7">
        <v>0</v>
      </c>
      <c r="BO105" s="7">
        <v>0</v>
      </c>
      <c r="BP105" s="7">
        <v>0</v>
      </c>
      <c r="BQ105" s="7">
        <v>0</v>
      </c>
      <c r="BR105" s="7">
        <v>0</v>
      </c>
      <c r="BS105" s="7">
        <v>0</v>
      </c>
      <c r="BT105" s="7">
        <v>0</v>
      </c>
      <c r="BU105" s="7">
        <v>0</v>
      </c>
      <c r="BV105" s="7">
        <v>0</v>
      </c>
      <c r="BW105" s="7">
        <v>0</v>
      </c>
      <c r="BX105" s="7">
        <v>0</v>
      </c>
      <c r="BY105" s="7">
        <v>0</v>
      </c>
      <c r="BZ105" s="7">
        <v>0</v>
      </c>
      <c r="CA105" s="7">
        <v>0</v>
      </c>
      <c r="CB105" s="7">
        <v>0</v>
      </c>
      <c r="CC105" s="7">
        <v>0</v>
      </c>
      <c r="CD105" s="7">
        <v>0</v>
      </c>
      <c r="CE105" s="7">
        <v>0</v>
      </c>
      <c r="CF105" s="7">
        <v>0</v>
      </c>
      <c r="CG105" s="7">
        <v>0</v>
      </c>
      <c r="CH105" s="7">
        <v>0</v>
      </c>
      <c r="CI105" s="7">
        <v>0</v>
      </c>
      <c r="CJ105" s="7">
        <v>0</v>
      </c>
      <c r="CK105" s="7">
        <v>0</v>
      </c>
      <c r="CL105" s="40">
        <v>0</v>
      </c>
      <c r="CM105" s="40">
        <v>0</v>
      </c>
      <c r="CN105" s="40">
        <v>0</v>
      </c>
      <c r="CO105" s="40">
        <v>0</v>
      </c>
      <c r="CP105" s="7">
        <v>0</v>
      </c>
      <c r="CQ105" s="7">
        <v>0</v>
      </c>
      <c r="CR105" s="7">
        <v>0</v>
      </c>
      <c r="CS105" s="40">
        <v>0</v>
      </c>
      <c r="CT105" s="7">
        <v>0</v>
      </c>
      <c r="CU105" s="7">
        <v>0</v>
      </c>
      <c r="CV105" s="39"/>
      <c r="CW105" s="39"/>
      <c r="CX105" s="39"/>
      <c r="CY105" s="39"/>
      <c r="CZ105" s="39"/>
      <c r="DA105" s="39"/>
      <c r="DB105" s="39"/>
      <c r="DC105" s="39"/>
      <c r="DD105" s="7">
        <v>2</v>
      </c>
      <c r="DE105" s="7">
        <v>30</v>
      </c>
      <c r="DF105" s="7">
        <v>60</v>
      </c>
      <c r="DG105" s="7"/>
      <c r="DH105" s="7">
        <v>9</v>
      </c>
      <c r="DI105" s="7">
        <v>1</v>
      </c>
      <c r="DJ105" s="7">
        <v>3</v>
      </c>
      <c r="DK105" s="7">
        <v>5</v>
      </c>
      <c r="DL105" s="7">
        <v>7</v>
      </c>
      <c r="DM105" s="7"/>
      <c r="DN105" s="7"/>
      <c r="DO105" s="7"/>
      <c r="DP105" s="7"/>
      <c r="DQ105" s="7"/>
      <c r="DR105" s="7"/>
      <c r="DS105" s="7"/>
      <c r="DT105" s="7"/>
      <c r="DU105" s="7"/>
      <c r="DV105" s="7"/>
      <c r="DW105" s="7"/>
      <c r="DX105" s="7">
        <f t="shared" ref="DX105" si="292">A105</f>
        <v>4070207</v>
      </c>
      <c r="DY105" s="7"/>
      <c r="DZ105" s="67">
        <v>0</v>
      </c>
      <c r="EA105" s="7"/>
      <c r="EB105" s="40"/>
      <c r="EC105" s="7"/>
      <c r="ED105" s="7" t="s">
        <v>242</v>
      </c>
      <c r="EE105" s="7" t="s">
        <v>242</v>
      </c>
      <c r="EF105" s="7">
        <v>50</v>
      </c>
      <c r="EI105" s="73">
        <v>331137</v>
      </c>
      <c r="EJ105" s="73">
        <v>1</v>
      </c>
      <c r="EK105" s="73">
        <v>331138</v>
      </c>
      <c r="EL105" s="73">
        <v>1</v>
      </c>
      <c r="EM105" s="73">
        <v>331139</v>
      </c>
      <c r="EN105" s="73">
        <v>1</v>
      </c>
      <c r="EO105" s="73">
        <v>331140</v>
      </c>
      <c r="EP105" s="73">
        <v>1</v>
      </c>
      <c r="EQ105" s="73">
        <v>331141</v>
      </c>
      <c r="ER105" s="73">
        <v>1</v>
      </c>
      <c r="FC105" s="7">
        <v>40013</v>
      </c>
      <c r="FD105" s="7">
        <v>1</v>
      </c>
      <c r="FE105" s="7">
        <v>20100</v>
      </c>
      <c r="FF105" s="7">
        <v>1</v>
      </c>
      <c r="FG105" s="7">
        <v>20100</v>
      </c>
      <c r="FH105" s="7">
        <v>1</v>
      </c>
      <c r="FI105" s="7"/>
      <c r="FJ105" s="7"/>
      <c r="FR105" s="2">
        <v>99999</v>
      </c>
      <c r="FS105" s="2">
        <v>0</v>
      </c>
      <c r="FT105" s="2">
        <v>10000</v>
      </c>
      <c r="FU105" s="2" t="s">
        <v>508</v>
      </c>
      <c r="FV105" s="2"/>
      <c r="FW105" s="2"/>
      <c r="FX105" s="2"/>
      <c r="FY105" s="2"/>
      <c r="FZ105" s="77">
        <v>0</v>
      </c>
      <c r="GA105" s="2">
        <v>1</v>
      </c>
      <c r="GB105" s="2"/>
      <c r="GD105"/>
    </row>
    <row r="106" s="15" customFormat="1" ht="15" customHeight="1" spans="1:186">
      <c r="A106" s="7">
        <v>4070208</v>
      </c>
      <c r="B106" s="7">
        <f t="shared" si="283"/>
        <v>568</v>
      </c>
      <c r="C106" s="7">
        <f t="shared" si="281"/>
        <v>3</v>
      </c>
      <c r="D106" s="32" t="s">
        <v>527</v>
      </c>
      <c r="E106" s="7" t="s">
        <v>528</v>
      </c>
      <c r="F106" s="31" t="s">
        <v>239</v>
      </c>
      <c r="G106" s="7">
        <v>1</v>
      </c>
      <c r="H106" s="7" t="s">
        <v>191</v>
      </c>
      <c r="I106" s="7" t="s">
        <v>187</v>
      </c>
      <c r="J106" s="37">
        <v>1446</v>
      </c>
      <c r="K106" s="39">
        <v>1436</v>
      </c>
      <c r="L106" s="39"/>
      <c r="M106" s="29" t="s">
        <v>193</v>
      </c>
      <c r="N106" s="7">
        <f t="shared" ref="N106" si="293">N93+10</f>
        <v>70</v>
      </c>
      <c r="O106" s="7">
        <v>70</v>
      </c>
      <c r="P106" s="40">
        <f t="shared" ref="P106" si="294">2000+C106*100+G106</f>
        <v>2301</v>
      </c>
      <c r="Q106" s="7"/>
      <c r="R106" s="7"/>
      <c r="S106" s="48">
        <f t="shared" si="284"/>
        <v>2</v>
      </c>
      <c r="T106" s="47" t="s">
        <v>194</v>
      </c>
      <c r="U106" s="7" t="s">
        <v>195</v>
      </c>
      <c r="V106" s="7">
        <v>0</v>
      </c>
      <c r="W106" s="7">
        <v>0</v>
      </c>
      <c r="X106" s="40">
        <v>0</v>
      </c>
      <c r="Y106" s="7"/>
      <c r="Z106" s="7"/>
      <c r="AA106" s="7"/>
      <c r="AB106" s="7" t="s">
        <v>195</v>
      </c>
      <c r="AC106" s="7">
        <v>0</v>
      </c>
      <c r="AD106" s="7" t="s">
        <v>195</v>
      </c>
      <c r="AE106" s="7" t="s">
        <v>195</v>
      </c>
      <c r="AF106" s="7" t="s">
        <v>195</v>
      </c>
      <c r="AG106" s="7" t="s">
        <v>195</v>
      </c>
      <c r="AH106" s="40">
        <v>0</v>
      </c>
      <c r="AI106" s="40">
        <v>0</v>
      </c>
      <c r="AJ106" s="40">
        <v>1</v>
      </c>
      <c r="AK106" s="40">
        <v>0</v>
      </c>
      <c r="AL106" s="40">
        <v>1</v>
      </c>
      <c r="AM106" s="40">
        <v>0</v>
      </c>
      <c r="AN106" s="28">
        <v>0</v>
      </c>
      <c r="AO106" s="28">
        <v>0</v>
      </c>
      <c r="AP106" s="7" t="s">
        <v>526</v>
      </c>
      <c r="AQ106" s="7">
        <v>3</v>
      </c>
      <c r="AR106" s="81">
        <v>161506</v>
      </c>
      <c r="AS106" s="7" t="s">
        <v>199</v>
      </c>
      <c r="AT106" s="48">
        <v>3</v>
      </c>
      <c r="AU106" s="48">
        <v>1</v>
      </c>
      <c r="AV106" s="48">
        <v>3</v>
      </c>
      <c r="AW106" s="48">
        <v>500</v>
      </c>
      <c r="AX106" s="48">
        <v>250</v>
      </c>
      <c r="AY106" s="48">
        <v>0</v>
      </c>
      <c r="AZ106" s="48">
        <v>0</v>
      </c>
      <c r="BA106" s="7"/>
      <c r="BB106" s="7"/>
      <c r="BC106" s="7"/>
      <c r="BD106" s="7"/>
      <c r="BE106" s="48">
        <v>0</v>
      </c>
      <c r="BF106" s="48">
        <v>1</v>
      </c>
      <c r="BG106" s="48">
        <f t="shared" ref="BG106" si="295">IF(O106&lt;10,50,50+O106*5)</f>
        <v>400</v>
      </c>
      <c r="BH106" s="48">
        <f t="shared" ref="BH106" si="296">IF(O106&lt;10,50,50+O106*5)</f>
        <v>400</v>
      </c>
      <c r="BI106" s="7">
        <v>0</v>
      </c>
      <c r="BJ106" s="7">
        <v>0</v>
      </c>
      <c r="BK106" s="7">
        <v>0</v>
      </c>
      <c r="BL106" s="7">
        <v>0</v>
      </c>
      <c r="BM106" s="7">
        <v>0</v>
      </c>
      <c r="BN106" s="7">
        <v>0</v>
      </c>
      <c r="BO106" s="7">
        <v>0</v>
      </c>
      <c r="BP106" s="7">
        <v>0</v>
      </c>
      <c r="BQ106" s="7">
        <v>0</v>
      </c>
      <c r="BR106" s="7">
        <v>0</v>
      </c>
      <c r="BS106" s="7">
        <v>0</v>
      </c>
      <c r="BT106" s="7">
        <v>0</v>
      </c>
      <c r="BU106" s="7">
        <v>0</v>
      </c>
      <c r="BV106" s="7">
        <v>0</v>
      </c>
      <c r="BW106" s="7">
        <v>0</v>
      </c>
      <c r="BX106" s="7">
        <v>0</v>
      </c>
      <c r="BY106" s="7">
        <v>0</v>
      </c>
      <c r="BZ106" s="7">
        <v>0</v>
      </c>
      <c r="CA106" s="7">
        <v>0</v>
      </c>
      <c r="CB106" s="7">
        <v>0</v>
      </c>
      <c r="CC106" s="7">
        <v>0</v>
      </c>
      <c r="CD106" s="7">
        <v>0</v>
      </c>
      <c r="CE106" s="7">
        <v>0</v>
      </c>
      <c r="CF106" s="7">
        <v>0</v>
      </c>
      <c r="CG106" s="7">
        <v>0</v>
      </c>
      <c r="CH106" s="7">
        <v>0</v>
      </c>
      <c r="CI106" s="7">
        <v>0</v>
      </c>
      <c r="CJ106" s="7">
        <v>0</v>
      </c>
      <c r="CK106" s="7">
        <v>0</v>
      </c>
      <c r="CL106" s="40">
        <v>0</v>
      </c>
      <c r="CM106" s="40">
        <v>0</v>
      </c>
      <c r="CN106" s="40">
        <v>0</v>
      </c>
      <c r="CO106" s="40">
        <v>0</v>
      </c>
      <c r="CP106" s="7">
        <v>0</v>
      </c>
      <c r="CQ106" s="7">
        <v>0</v>
      </c>
      <c r="CR106" s="7">
        <v>0</v>
      </c>
      <c r="CS106" s="40">
        <v>0</v>
      </c>
      <c r="CT106" s="7">
        <v>0</v>
      </c>
      <c r="CU106" s="7">
        <v>0</v>
      </c>
      <c r="CV106" s="39"/>
      <c r="CW106" s="39"/>
      <c r="CX106" s="39"/>
      <c r="CY106" s="39"/>
      <c r="CZ106" s="39"/>
      <c r="DA106" s="39"/>
      <c r="DB106" s="39"/>
      <c r="DC106" s="39"/>
      <c r="DD106" s="7">
        <v>2</v>
      </c>
      <c r="DE106" s="7">
        <v>30</v>
      </c>
      <c r="DF106" s="7">
        <v>60</v>
      </c>
      <c r="DG106" s="7"/>
      <c r="DH106" s="7">
        <v>9</v>
      </c>
      <c r="DI106" s="7">
        <v>1</v>
      </c>
      <c r="DJ106" s="7">
        <v>3</v>
      </c>
      <c r="DK106" s="7">
        <v>5</v>
      </c>
      <c r="DL106" s="7">
        <v>7</v>
      </c>
      <c r="DM106" s="7"/>
      <c r="DN106" s="7"/>
      <c r="DO106" s="7"/>
      <c r="DP106" s="7"/>
      <c r="DQ106" s="7"/>
      <c r="DR106" s="7"/>
      <c r="DS106" s="7"/>
      <c r="DT106" s="7"/>
      <c r="DU106" s="7"/>
      <c r="DV106" s="7"/>
      <c r="DW106" s="7"/>
      <c r="DX106" s="7">
        <f t="shared" ref="DX106" si="297">A106</f>
        <v>4070208</v>
      </c>
      <c r="DY106" s="7"/>
      <c r="DZ106" s="67">
        <v>0</v>
      </c>
      <c r="EA106" s="7"/>
      <c r="EB106" s="40"/>
      <c r="EC106" s="7"/>
      <c r="ED106" s="7" t="s">
        <v>242</v>
      </c>
      <c r="EE106" s="7" t="s">
        <v>242</v>
      </c>
      <c r="EF106" s="7">
        <v>50</v>
      </c>
      <c r="EI106" s="73">
        <v>331137</v>
      </c>
      <c r="EJ106" s="73">
        <v>1</v>
      </c>
      <c r="EK106" s="73">
        <v>331138</v>
      </c>
      <c r="EL106" s="73">
        <v>1</v>
      </c>
      <c r="EM106" s="73">
        <v>331139</v>
      </c>
      <c r="EN106" s="73">
        <v>1</v>
      </c>
      <c r="EO106" s="73">
        <v>331140</v>
      </c>
      <c r="EP106" s="73">
        <v>1</v>
      </c>
      <c r="EQ106" s="73">
        <v>331141</v>
      </c>
      <c r="ER106" s="73">
        <v>1</v>
      </c>
      <c r="FC106" s="7">
        <v>40013</v>
      </c>
      <c r="FD106" s="7">
        <v>1</v>
      </c>
      <c r="FE106" s="7">
        <v>20100</v>
      </c>
      <c r="FF106" s="7">
        <v>1</v>
      </c>
      <c r="FG106" s="7">
        <v>20100</v>
      </c>
      <c r="FH106" s="7">
        <v>1</v>
      </c>
      <c r="FI106" s="7"/>
      <c r="FJ106" s="7"/>
      <c r="FR106" s="2">
        <v>99999</v>
      </c>
      <c r="FS106" s="2">
        <v>0</v>
      </c>
      <c r="FT106" s="2">
        <v>10000</v>
      </c>
      <c r="FU106" s="2" t="s">
        <v>508</v>
      </c>
      <c r="FV106" s="2"/>
      <c r="FW106" s="2"/>
      <c r="FX106" s="2"/>
      <c r="FY106" s="2"/>
      <c r="FZ106" s="77">
        <v>0</v>
      </c>
      <c r="GA106" s="2">
        <v>1</v>
      </c>
      <c r="GB106" s="2"/>
      <c r="GD106"/>
    </row>
    <row r="107" s="15" customFormat="1" ht="15" customHeight="1" spans="1:186">
      <c r="A107" s="7">
        <v>4070309</v>
      </c>
      <c r="B107" s="7">
        <f t="shared" ref="B107" si="298">B94</f>
        <v>1640</v>
      </c>
      <c r="C107" s="7">
        <f t="shared" si="281"/>
        <v>1</v>
      </c>
      <c r="D107" s="32" t="s">
        <v>529</v>
      </c>
      <c r="E107" s="7" t="s">
        <v>530</v>
      </c>
      <c r="F107" s="31" t="s">
        <v>239</v>
      </c>
      <c r="G107" s="7">
        <v>1</v>
      </c>
      <c r="H107" s="7" t="s">
        <v>191</v>
      </c>
      <c r="I107" s="7" t="s">
        <v>187</v>
      </c>
      <c r="J107" s="37">
        <v>1435</v>
      </c>
      <c r="K107" s="39">
        <v>1698</v>
      </c>
      <c r="L107" s="39"/>
      <c r="M107" s="29" t="s">
        <v>193</v>
      </c>
      <c r="N107" s="7">
        <f t="shared" ref="N107" si="299">N94+10</f>
        <v>70</v>
      </c>
      <c r="O107" s="7">
        <v>70</v>
      </c>
      <c r="P107" s="40">
        <f t="shared" ref="P107" si="300">2000+C107*100+G107</f>
        <v>2101</v>
      </c>
      <c r="Q107" s="7"/>
      <c r="R107" s="7"/>
      <c r="S107" s="48">
        <f t="shared" si="284"/>
        <v>1</v>
      </c>
      <c r="T107" s="47" t="s">
        <v>194</v>
      </c>
      <c r="U107" s="7" t="s">
        <v>195</v>
      </c>
      <c r="V107" s="7">
        <v>0</v>
      </c>
      <c r="W107" s="7">
        <v>0</v>
      </c>
      <c r="X107" s="40">
        <v>0</v>
      </c>
      <c r="Y107" s="7"/>
      <c r="Z107" s="7"/>
      <c r="AA107" s="7"/>
      <c r="AB107" s="7" t="s">
        <v>195</v>
      </c>
      <c r="AC107" s="7">
        <v>0</v>
      </c>
      <c r="AD107" s="7" t="s">
        <v>195</v>
      </c>
      <c r="AE107" s="7" t="s">
        <v>195</v>
      </c>
      <c r="AF107" s="7" t="s">
        <v>195</v>
      </c>
      <c r="AG107" s="7" t="s">
        <v>195</v>
      </c>
      <c r="AH107" s="40">
        <v>0</v>
      </c>
      <c r="AI107" s="40">
        <v>0</v>
      </c>
      <c r="AJ107" s="40">
        <v>1</v>
      </c>
      <c r="AK107" s="40">
        <v>0</v>
      </c>
      <c r="AL107" s="40">
        <v>1</v>
      </c>
      <c r="AM107" s="40">
        <v>0</v>
      </c>
      <c r="AN107" s="28">
        <v>0</v>
      </c>
      <c r="AO107" s="28">
        <v>0</v>
      </c>
      <c r="AP107" s="7" t="s">
        <v>526</v>
      </c>
      <c r="AQ107" s="7">
        <v>3</v>
      </c>
      <c r="AR107" s="81">
        <v>161506</v>
      </c>
      <c r="AS107" s="7" t="s">
        <v>199</v>
      </c>
      <c r="AT107" s="48">
        <v>3</v>
      </c>
      <c r="AU107" s="48">
        <v>1</v>
      </c>
      <c r="AV107" s="48">
        <v>3</v>
      </c>
      <c r="AW107" s="48">
        <v>500</v>
      </c>
      <c r="AX107" s="48">
        <v>250</v>
      </c>
      <c r="AY107" s="48">
        <v>0</v>
      </c>
      <c r="AZ107" s="48">
        <v>0</v>
      </c>
      <c r="BA107" s="7"/>
      <c r="BB107" s="7"/>
      <c r="BC107" s="7"/>
      <c r="BD107" s="7"/>
      <c r="BE107" s="48">
        <v>0</v>
      </c>
      <c r="BF107" s="48">
        <v>1</v>
      </c>
      <c r="BG107" s="48">
        <f t="shared" ref="BG107" si="301">IF(O107&lt;10,50,50+O107*5)</f>
        <v>400</v>
      </c>
      <c r="BH107" s="48">
        <f t="shared" ref="BH107" si="302">IF(O107&lt;10,50,50+O107*5)</f>
        <v>400</v>
      </c>
      <c r="BI107" s="7">
        <v>0</v>
      </c>
      <c r="BJ107" s="7">
        <v>0</v>
      </c>
      <c r="BK107" s="7">
        <v>0</v>
      </c>
      <c r="BL107" s="7">
        <v>0</v>
      </c>
      <c r="BM107" s="7">
        <v>0</v>
      </c>
      <c r="BN107" s="7">
        <v>0</v>
      </c>
      <c r="BO107" s="7">
        <v>0</v>
      </c>
      <c r="BP107" s="7">
        <v>0</v>
      </c>
      <c r="BQ107" s="7">
        <v>0</v>
      </c>
      <c r="BR107" s="7">
        <v>0</v>
      </c>
      <c r="BS107" s="7">
        <v>0</v>
      </c>
      <c r="BT107" s="7">
        <v>0</v>
      </c>
      <c r="BU107" s="7">
        <v>0</v>
      </c>
      <c r="BV107" s="7">
        <v>0</v>
      </c>
      <c r="BW107" s="7">
        <v>0</v>
      </c>
      <c r="BX107" s="7">
        <v>0</v>
      </c>
      <c r="BY107" s="7">
        <v>0</v>
      </c>
      <c r="BZ107" s="7">
        <v>0</v>
      </c>
      <c r="CA107" s="7">
        <v>0</v>
      </c>
      <c r="CB107" s="7">
        <v>0</v>
      </c>
      <c r="CC107" s="7">
        <v>0</v>
      </c>
      <c r="CD107" s="7">
        <v>0</v>
      </c>
      <c r="CE107" s="7">
        <v>0</v>
      </c>
      <c r="CF107" s="7">
        <v>0</v>
      </c>
      <c r="CG107" s="7">
        <v>0</v>
      </c>
      <c r="CH107" s="7">
        <v>0</v>
      </c>
      <c r="CI107" s="7">
        <v>0</v>
      </c>
      <c r="CJ107" s="7">
        <v>0</v>
      </c>
      <c r="CK107" s="7">
        <v>0</v>
      </c>
      <c r="CL107" s="40">
        <v>0</v>
      </c>
      <c r="CM107" s="40">
        <v>0</v>
      </c>
      <c r="CN107" s="40">
        <v>0</v>
      </c>
      <c r="CO107" s="40">
        <v>0</v>
      </c>
      <c r="CP107" s="7">
        <v>0</v>
      </c>
      <c r="CQ107" s="7">
        <v>0</v>
      </c>
      <c r="CR107" s="7">
        <v>0</v>
      </c>
      <c r="CS107" s="40">
        <v>0</v>
      </c>
      <c r="CT107" s="7">
        <v>0</v>
      </c>
      <c r="CU107" s="7">
        <v>0</v>
      </c>
      <c r="CV107" s="39"/>
      <c r="CW107" s="39"/>
      <c r="CX107" s="39"/>
      <c r="CY107" s="39"/>
      <c r="CZ107" s="39"/>
      <c r="DA107" s="39"/>
      <c r="DB107" s="39"/>
      <c r="DC107" s="39"/>
      <c r="DD107" s="7">
        <v>2</v>
      </c>
      <c r="DE107" s="7">
        <v>30</v>
      </c>
      <c r="DF107" s="7">
        <v>60</v>
      </c>
      <c r="DG107" s="7"/>
      <c r="DH107" s="7">
        <v>9</v>
      </c>
      <c r="DI107" s="7">
        <v>2</v>
      </c>
      <c r="DJ107" s="7">
        <v>3</v>
      </c>
      <c r="DK107" s="7" t="s">
        <v>242</v>
      </c>
      <c r="DL107" s="7" t="s">
        <v>242</v>
      </c>
      <c r="DM107" s="7"/>
      <c r="DN107" s="7"/>
      <c r="DO107" s="7"/>
      <c r="DP107" s="7"/>
      <c r="DQ107" s="7"/>
      <c r="DR107" s="7"/>
      <c r="DS107" s="7"/>
      <c r="DT107" s="7"/>
      <c r="DU107" s="7"/>
      <c r="DV107" s="7"/>
      <c r="DW107" s="7"/>
      <c r="DX107" s="7">
        <f t="shared" ref="DX107" si="303">A107</f>
        <v>4070309</v>
      </c>
      <c r="DY107" s="7"/>
      <c r="DZ107" s="67">
        <v>0</v>
      </c>
      <c r="EA107" s="7"/>
      <c r="EB107" s="40"/>
      <c r="EC107" s="7"/>
      <c r="ED107" s="7" t="s">
        <v>242</v>
      </c>
      <c r="EE107" s="7" t="s">
        <v>242</v>
      </c>
      <c r="EF107" s="7">
        <v>50</v>
      </c>
      <c r="EI107" s="73">
        <v>331137</v>
      </c>
      <c r="EJ107" s="73">
        <v>1</v>
      </c>
      <c r="EK107" s="73">
        <v>331138</v>
      </c>
      <c r="EL107" s="73">
        <v>1</v>
      </c>
      <c r="EM107" s="73">
        <v>331139</v>
      </c>
      <c r="EN107" s="73">
        <v>1</v>
      </c>
      <c r="EO107" s="73">
        <v>331140</v>
      </c>
      <c r="EP107" s="73">
        <v>1</v>
      </c>
      <c r="EQ107" s="73">
        <v>331141</v>
      </c>
      <c r="ER107" s="73">
        <v>1</v>
      </c>
      <c r="FC107" s="7">
        <v>40013</v>
      </c>
      <c r="FD107" s="7">
        <v>1</v>
      </c>
      <c r="FE107" s="7">
        <v>20100</v>
      </c>
      <c r="FF107" s="7">
        <v>1</v>
      </c>
      <c r="FG107" s="7">
        <v>20100</v>
      </c>
      <c r="FH107" s="7">
        <v>1</v>
      </c>
      <c r="FI107" s="7"/>
      <c r="FJ107" s="7"/>
      <c r="FR107" s="2">
        <v>99999</v>
      </c>
      <c r="FS107" s="2">
        <v>0</v>
      </c>
      <c r="FT107" s="2">
        <v>10000</v>
      </c>
      <c r="FU107" s="2" t="s">
        <v>508</v>
      </c>
      <c r="FV107" s="2"/>
      <c r="FW107" s="2"/>
      <c r="FX107" s="2"/>
      <c r="FY107" s="2"/>
      <c r="FZ107" s="77">
        <v>0</v>
      </c>
      <c r="GA107" s="2">
        <v>1</v>
      </c>
      <c r="GB107" s="2"/>
      <c r="GD107"/>
    </row>
    <row r="108" s="15" customFormat="1" ht="15" customHeight="1" spans="1:186">
      <c r="A108" s="7">
        <v>4070310</v>
      </c>
      <c r="B108" s="7">
        <f t="shared" ref="B108" si="304">B95</f>
        <v>1384</v>
      </c>
      <c r="C108" s="7">
        <f t="shared" si="281"/>
        <v>1</v>
      </c>
      <c r="D108" s="32" t="s">
        <v>531</v>
      </c>
      <c r="E108" s="7" t="s">
        <v>532</v>
      </c>
      <c r="F108" s="31" t="s">
        <v>239</v>
      </c>
      <c r="G108" s="7">
        <v>1</v>
      </c>
      <c r="H108" s="7" t="s">
        <v>191</v>
      </c>
      <c r="I108" s="7" t="s">
        <v>187</v>
      </c>
      <c r="J108" s="37">
        <v>1501</v>
      </c>
      <c r="K108" s="39">
        <v>1698</v>
      </c>
      <c r="L108" s="39"/>
      <c r="M108" s="29" t="s">
        <v>193</v>
      </c>
      <c r="N108" s="7">
        <f t="shared" ref="N108" si="305">N95+10</f>
        <v>70</v>
      </c>
      <c r="O108" s="7">
        <v>70</v>
      </c>
      <c r="P108" s="40">
        <f t="shared" ref="P108" si="306">2000+C108*100+G108</f>
        <v>2101</v>
      </c>
      <c r="Q108" s="7"/>
      <c r="R108" s="7"/>
      <c r="S108" s="48">
        <f t="shared" si="284"/>
        <v>2</v>
      </c>
      <c r="T108" s="47" t="s">
        <v>194</v>
      </c>
      <c r="U108" s="7" t="s">
        <v>195</v>
      </c>
      <c r="V108" s="7">
        <v>0</v>
      </c>
      <c r="W108" s="7">
        <v>0</v>
      </c>
      <c r="X108" s="40">
        <v>0</v>
      </c>
      <c r="Y108" s="7"/>
      <c r="Z108" s="7"/>
      <c r="AA108" s="7"/>
      <c r="AB108" s="7" t="s">
        <v>195</v>
      </c>
      <c r="AC108" s="7">
        <v>0</v>
      </c>
      <c r="AD108" s="7" t="s">
        <v>195</v>
      </c>
      <c r="AE108" s="7" t="s">
        <v>195</v>
      </c>
      <c r="AF108" s="7" t="s">
        <v>195</v>
      </c>
      <c r="AG108" s="7" t="s">
        <v>195</v>
      </c>
      <c r="AH108" s="40">
        <v>0</v>
      </c>
      <c r="AI108" s="40">
        <v>0</v>
      </c>
      <c r="AJ108" s="40">
        <v>1</v>
      </c>
      <c r="AK108" s="40">
        <v>0</v>
      </c>
      <c r="AL108" s="40">
        <v>1</v>
      </c>
      <c r="AM108" s="40">
        <v>0</v>
      </c>
      <c r="AN108" s="28">
        <v>0</v>
      </c>
      <c r="AO108" s="28">
        <v>0</v>
      </c>
      <c r="AP108" s="7" t="s">
        <v>526</v>
      </c>
      <c r="AQ108" s="7">
        <v>3</v>
      </c>
      <c r="AR108" s="81">
        <v>161506</v>
      </c>
      <c r="AS108" s="53" t="s">
        <v>199</v>
      </c>
      <c r="AT108" s="48">
        <v>3</v>
      </c>
      <c r="AU108" s="48">
        <v>1</v>
      </c>
      <c r="AV108" s="48">
        <v>3</v>
      </c>
      <c r="AW108" s="48">
        <v>500</v>
      </c>
      <c r="AX108" s="48">
        <v>250</v>
      </c>
      <c r="AY108" s="48">
        <v>0</v>
      </c>
      <c r="AZ108" s="48">
        <v>0</v>
      </c>
      <c r="BA108" s="7"/>
      <c r="BB108" s="7"/>
      <c r="BC108" s="7"/>
      <c r="BD108" s="7"/>
      <c r="BE108" s="48">
        <v>0</v>
      </c>
      <c r="BF108" s="48">
        <v>1</v>
      </c>
      <c r="BG108" s="48">
        <f t="shared" ref="BG108" si="307">IF(O108&lt;10,50,50+O108*5)</f>
        <v>400</v>
      </c>
      <c r="BH108" s="48">
        <f t="shared" ref="BH108" si="308">IF(O108&lt;10,50,50+O108*5)</f>
        <v>400</v>
      </c>
      <c r="BI108" s="7">
        <v>0</v>
      </c>
      <c r="BJ108" s="7">
        <v>0</v>
      </c>
      <c r="BK108" s="7">
        <v>0</v>
      </c>
      <c r="BL108" s="7">
        <v>0</v>
      </c>
      <c r="BM108" s="7">
        <v>0</v>
      </c>
      <c r="BN108" s="7">
        <v>0</v>
      </c>
      <c r="BO108" s="7">
        <v>0</v>
      </c>
      <c r="BP108" s="7">
        <v>0</v>
      </c>
      <c r="BQ108" s="7">
        <v>0</v>
      </c>
      <c r="BR108" s="7">
        <v>0</v>
      </c>
      <c r="BS108" s="7">
        <v>0</v>
      </c>
      <c r="BT108" s="7">
        <v>0</v>
      </c>
      <c r="BU108" s="7">
        <v>0</v>
      </c>
      <c r="BV108" s="7">
        <v>0</v>
      </c>
      <c r="BW108" s="7">
        <v>0</v>
      </c>
      <c r="BX108" s="7">
        <v>0</v>
      </c>
      <c r="BY108" s="7">
        <v>0</v>
      </c>
      <c r="BZ108" s="7">
        <v>0</v>
      </c>
      <c r="CA108" s="7">
        <v>0</v>
      </c>
      <c r="CB108" s="7">
        <v>0</v>
      </c>
      <c r="CC108" s="7">
        <v>0</v>
      </c>
      <c r="CD108" s="7">
        <v>0</v>
      </c>
      <c r="CE108" s="7">
        <v>0</v>
      </c>
      <c r="CF108" s="7">
        <v>0</v>
      </c>
      <c r="CG108" s="7">
        <v>0</v>
      </c>
      <c r="CH108" s="7">
        <v>0</v>
      </c>
      <c r="CI108" s="7">
        <v>0</v>
      </c>
      <c r="CJ108" s="7">
        <v>0</v>
      </c>
      <c r="CK108" s="7">
        <v>0</v>
      </c>
      <c r="CL108" s="40">
        <v>0</v>
      </c>
      <c r="CM108" s="40">
        <v>0</v>
      </c>
      <c r="CN108" s="40">
        <v>0</v>
      </c>
      <c r="CO108" s="40">
        <v>0</v>
      </c>
      <c r="CP108" s="7">
        <v>0</v>
      </c>
      <c r="CQ108" s="7">
        <v>0</v>
      </c>
      <c r="CR108" s="7">
        <v>0</v>
      </c>
      <c r="CS108" s="40">
        <v>0</v>
      </c>
      <c r="CT108" s="7">
        <v>0</v>
      </c>
      <c r="CU108" s="7">
        <v>0</v>
      </c>
      <c r="CV108" s="39"/>
      <c r="CW108" s="39"/>
      <c r="CX108" s="39"/>
      <c r="CY108" s="39"/>
      <c r="CZ108" s="39"/>
      <c r="DA108" s="39"/>
      <c r="DB108" s="39"/>
      <c r="DC108" s="39"/>
      <c r="DD108" s="7">
        <v>2</v>
      </c>
      <c r="DE108" s="7">
        <v>30</v>
      </c>
      <c r="DF108" s="7">
        <v>60</v>
      </c>
      <c r="DG108" s="7"/>
      <c r="DH108" s="7">
        <v>9</v>
      </c>
      <c r="DI108" s="7">
        <v>2</v>
      </c>
      <c r="DJ108" s="7">
        <v>3</v>
      </c>
      <c r="DK108" s="7" t="s">
        <v>242</v>
      </c>
      <c r="DL108" s="7" t="s">
        <v>242</v>
      </c>
      <c r="DM108" s="7"/>
      <c r="DN108" s="7"/>
      <c r="DO108" s="7"/>
      <c r="DP108" s="7"/>
      <c r="DQ108" s="7"/>
      <c r="DR108" s="7"/>
      <c r="DS108" s="7"/>
      <c r="DT108" s="7"/>
      <c r="DU108" s="7"/>
      <c r="DV108" s="7"/>
      <c r="DW108" s="7"/>
      <c r="DX108" s="7">
        <f t="shared" ref="DX108" si="309">A108</f>
        <v>4070310</v>
      </c>
      <c r="DY108" s="7"/>
      <c r="DZ108" s="67">
        <v>0</v>
      </c>
      <c r="EA108" s="7"/>
      <c r="EB108" s="40"/>
      <c r="EC108" s="7"/>
      <c r="ED108" s="7" t="s">
        <v>242</v>
      </c>
      <c r="EE108" s="7" t="s">
        <v>242</v>
      </c>
      <c r="EF108" s="7">
        <v>50</v>
      </c>
      <c r="EI108" s="73">
        <v>331137</v>
      </c>
      <c r="EJ108" s="73">
        <v>1</v>
      </c>
      <c r="EK108" s="73">
        <v>331138</v>
      </c>
      <c r="EL108" s="73">
        <v>1</v>
      </c>
      <c r="EM108" s="73">
        <v>331139</v>
      </c>
      <c r="EN108" s="73">
        <v>1</v>
      </c>
      <c r="EO108" s="73">
        <v>331140</v>
      </c>
      <c r="EP108" s="73">
        <v>1</v>
      </c>
      <c r="EQ108" s="73">
        <v>331141</v>
      </c>
      <c r="ER108" s="73">
        <v>1</v>
      </c>
      <c r="FC108" s="7">
        <v>40013</v>
      </c>
      <c r="FD108" s="7">
        <v>1</v>
      </c>
      <c r="FE108" s="7">
        <v>20100</v>
      </c>
      <c r="FF108" s="7">
        <v>1</v>
      </c>
      <c r="FG108" s="7">
        <v>20100</v>
      </c>
      <c r="FH108" s="7">
        <v>1</v>
      </c>
      <c r="FI108" s="7"/>
      <c r="FJ108" s="7"/>
      <c r="FR108" s="2">
        <v>99999</v>
      </c>
      <c r="FS108" s="2">
        <v>0</v>
      </c>
      <c r="FT108" s="2">
        <v>10000</v>
      </c>
      <c r="FU108" s="2" t="s">
        <v>508</v>
      </c>
      <c r="FV108" s="2"/>
      <c r="FW108" s="2"/>
      <c r="FX108" s="2"/>
      <c r="FY108" s="2"/>
      <c r="FZ108" s="77">
        <v>0</v>
      </c>
      <c r="GA108" s="2">
        <v>1</v>
      </c>
      <c r="GB108" s="2"/>
      <c r="GD108"/>
    </row>
    <row r="109" s="15" customFormat="1" ht="15" customHeight="1" spans="1:186">
      <c r="A109" s="7">
        <v>4070411</v>
      </c>
      <c r="B109" s="7">
        <f t="shared" ref="B109" si="310">B96</f>
        <v>40</v>
      </c>
      <c r="C109" s="7">
        <f t="shared" si="281"/>
        <v>2</v>
      </c>
      <c r="D109" s="5" t="s">
        <v>533</v>
      </c>
      <c r="E109" s="7" t="s">
        <v>534</v>
      </c>
      <c r="F109" s="31" t="s">
        <v>239</v>
      </c>
      <c r="G109" s="7">
        <v>1</v>
      </c>
      <c r="H109" s="7" t="s">
        <v>191</v>
      </c>
      <c r="I109" s="7" t="s">
        <v>187</v>
      </c>
      <c r="J109" s="37">
        <v>1468</v>
      </c>
      <c r="K109" s="39">
        <v>1434</v>
      </c>
      <c r="L109" s="39"/>
      <c r="M109" s="29" t="s">
        <v>193</v>
      </c>
      <c r="N109" s="7">
        <f t="shared" ref="N109" si="311">N96+10</f>
        <v>70</v>
      </c>
      <c r="O109" s="7">
        <v>70</v>
      </c>
      <c r="P109" s="40">
        <f t="shared" ref="P109:P136" si="312">2000+C109*100+G109</f>
        <v>2201</v>
      </c>
      <c r="Q109" s="7"/>
      <c r="R109" s="7"/>
      <c r="S109" s="48">
        <f t="shared" si="284"/>
        <v>0</v>
      </c>
      <c r="T109" s="47" t="s">
        <v>194</v>
      </c>
      <c r="U109" s="7" t="s">
        <v>195</v>
      </c>
      <c r="V109" s="7">
        <v>0</v>
      </c>
      <c r="W109" s="7">
        <v>0</v>
      </c>
      <c r="X109" s="40">
        <v>0</v>
      </c>
      <c r="Y109" s="7"/>
      <c r="Z109" s="7"/>
      <c r="AA109" s="7"/>
      <c r="AB109" s="7" t="s">
        <v>195</v>
      </c>
      <c r="AC109" s="7">
        <v>0</v>
      </c>
      <c r="AD109" s="7" t="s">
        <v>195</v>
      </c>
      <c r="AE109" s="7" t="s">
        <v>195</v>
      </c>
      <c r="AF109" s="7" t="s">
        <v>195</v>
      </c>
      <c r="AG109" s="7" t="s">
        <v>195</v>
      </c>
      <c r="AH109" s="40">
        <v>0</v>
      </c>
      <c r="AI109" s="40">
        <v>0</v>
      </c>
      <c r="AJ109" s="40">
        <v>1</v>
      </c>
      <c r="AK109" s="40">
        <v>0</v>
      </c>
      <c r="AL109" s="40">
        <v>1</v>
      </c>
      <c r="AM109" s="40">
        <v>0</v>
      </c>
      <c r="AN109" s="28">
        <v>0</v>
      </c>
      <c r="AO109" s="28">
        <v>0</v>
      </c>
      <c r="AP109" s="7" t="s">
        <v>526</v>
      </c>
      <c r="AQ109" s="7">
        <v>3</v>
      </c>
      <c r="AR109" s="81">
        <v>161506</v>
      </c>
      <c r="AS109" s="53" t="s">
        <v>199</v>
      </c>
      <c r="AT109" s="48">
        <v>3</v>
      </c>
      <c r="AU109" s="48">
        <v>1</v>
      </c>
      <c r="AV109" s="48">
        <v>3</v>
      </c>
      <c r="AW109" s="48">
        <v>500</v>
      </c>
      <c r="AX109" s="48">
        <v>250</v>
      </c>
      <c r="AY109" s="48">
        <v>0</v>
      </c>
      <c r="AZ109" s="48">
        <v>0</v>
      </c>
      <c r="BA109" s="7"/>
      <c r="BB109" s="7"/>
      <c r="BC109" s="7"/>
      <c r="BD109" s="7"/>
      <c r="BE109" s="48">
        <v>0</v>
      </c>
      <c r="BF109" s="48">
        <v>1</v>
      </c>
      <c r="BG109" s="48">
        <f t="shared" ref="BG109" si="313">IF(O109&lt;10,50,50+O109*5)</f>
        <v>400</v>
      </c>
      <c r="BH109" s="48">
        <f t="shared" ref="BH109" si="314">IF(O109&lt;10,50,50+O109*5)</f>
        <v>400</v>
      </c>
      <c r="BI109" s="7">
        <v>0</v>
      </c>
      <c r="BJ109" s="7">
        <v>0</v>
      </c>
      <c r="BK109" s="7">
        <v>0</v>
      </c>
      <c r="BL109" s="7">
        <v>0</v>
      </c>
      <c r="BM109" s="7">
        <v>0</v>
      </c>
      <c r="BN109" s="7">
        <v>0</v>
      </c>
      <c r="BO109" s="7">
        <v>0</v>
      </c>
      <c r="BP109" s="7">
        <v>0</v>
      </c>
      <c r="BQ109" s="7">
        <v>0</v>
      </c>
      <c r="BR109" s="7">
        <v>0</v>
      </c>
      <c r="BS109" s="7">
        <v>0</v>
      </c>
      <c r="BT109" s="7">
        <v>0</v>
      </c>
      <c r="BU109" s="7">
        <v>0</v>
      </c>
      <c r="BV109" s="7">
        <v>0</v>
      </c>
      <c r="BW109" s="7">
        <v>0</v>
      </c>
      <c r="BX109" s="7">
        <v>0</v>
      </c>
      <c r="BY109" s="7">
        <v>0</v>
      </c>
      <c r="BZ109" s="7">
        <v>0</v>
      </c>
      <c r="CA109" s="7">
        <v>0</v>
      </c>
      <c r="CB109" s="7">
        <v>0</v>
      </c>
      <c r="CC109" s="7">
        <v>0</v>
      </c>
      <c r="CD109" s="7">
        <v>0</v>
      </c>
      <c r="CE109" s="7">
        <v>0</v>
      </c>
      <c r="CF109" s="7">
        <v>0</v>
      </c>
      <c r="CG109" s="7">
        <v>0</v>
      </c>
      <c r="CH109" s="7">
        <v>0</v>
      </c>
      <c r="CI109" s="7">
        <v>0</v>
      </c>
      <c r="CJ109" s="7">
        <v>0</v>
      </c>
      <c r="CK109" s="7">
        <v>0</v>
      </c>
      <c r="CL109" s="40">
        <v>0</v>
      </c>
      <c r="CM109" s="40">
        <v>0</v>
      </c>
      <c r="CN109" s="40">
        <v>0</v>
      </c>
      <c r="CO109" s="40">
        <v>0</v>
      </c>
      <c r="CP109" s="7">
        <v>0</v>
      </c>
      <c r="CQ109" s="7">
        <v>0</v>
      </c>
      <c r="CR109" s="7">
        <v>0</v>
      </c>
      <c r="CS109" s="40">
        <v>0</v>
      </c>
      <c r="CT109" s="7">
        <v>0</v>
      </c>
      <c r="CU109" s="7">
        <v>0</v>
      </c>
      <c r="CV109" s="39"/>
      <c r="CW109" s="39"/>
      <c r="CX109" s="39"/>
      <c r="CY109" s="39"/>
      <c r="CZ109" s="39"/>
      <c r="DA109" s="39"/>
      <c r="DB109" s="39"/>
      <c r="DC109" s="39"/>
      <c r="DD109" s="7">
        <v>2</v>
      </c>
      <c r="DE109" s="7">
        <v>30</v>
      </c>
      <c r="DF109" s="7">
        <v>60</v>
      </c>
      <c r="DG109" s="7"/>
      <c r="DH109" s="7">
        <v>9</v>
      </c>
      <c r="DI109" s="7">
        <v>4</v>
      </c>
      <c r="DJ109" s="7">
        <v>5</v>
      </c>
      <c r="DK109" s="7" t="s">
        <v>242</v>
      </c>
      <c r="DL109" s="7" t="s">
        <v>242</v>
      </c>
      <c r="DM109" s="7"/>
      <c r="DN109" s="7"/>
      <c r="DO109" s="7"/>
      <c r="DP109" s="7"/>
      <c r="DQ109" s="7"/>
      <c r="DR109" s="7"/>
      <c r="DS109" s="7"/>
      <c r="DT109" s="7"/>
      <c r="DU109" s="7"/>
      <c r="DV109" s="7"/>
      <c r="DW109" s="7"/>
      <c r="DX109" s="7">
        <f t="shared" ref="DX109" si="315">A109</f>
        <v>4070411</v>
      </c>
      <c r="DY109" s="7"/>
      <c r="DZ109" s="67">
        <v>0</v>
      </c>
      <c r="EA109" s="7"/>
      <c r="EB109" s="40"/>
      <c r="EC109" s="7"/>
      <c r="ED109" s="7" t="s">
        <v>242</v>
      </c>
      <c r="EE109" s="7" t="s">
        <v>242</v>
      </c>
      <c r="EF109" s="7">
        <v>50</v>
      </c>
      <c r="EI109" s="73">
        <v>331167</v>
      </c>
      <c r="EJ109" s="73">
        <v>1</v>
      </c>
      <c r="EK109" s="73">
        <v>331168</v>
      </c>
      <c r="EL109" s="73">
        <v>1</v>
      </c>
      <c r="EM109" s="73">
        <v>331169</v>
      </c>
      <c r="EN109" s="73">
        <v>1</v>
      </c>
      <c r="EO109" s="73">
        <v>331170</v>
      </c>
      <c r="EP109" s="73">
        <v>1</v>
      </c>
      <c r="EQ109" s="73">
        <v>331171</v>
      </c>
      <c r="ER109" s="73">
        <v>1</v>
      </c>
      <c r="FC109" s="7">
        <v>40013</v>
      </c>
      <c r="FD109" s="7">
        <v>1</v>
      </c>
      <c r="FE109" s="7">
        <v>20100</v>
      </c>
      <c r="FF109" s="7">
        <v>1</v>
      </c>
      <c r="FG109" s="7">
        <v>20100</v>
      </c>
      <c r="FH109" s="7">
        <v>1</v>
      </c>
      <c r="FI109" s="7"/>
      <c r="FJ109" s="7"/>
      <c r="FR109" s="2">
        <v>99999</v>
      </c>
      <c r="FS109" s="2">
        <v>0</v>
      </c>
      <c r="FT109" s="2">
        <v>10000</v>
      </c>
      <c r="FU109" s="2" t="s">
        <v>508</v>
      </c>
      <c r="FV109" s="2"/>
      <c r="FW109" s="2"/>
      <c r="FX109" s="2"/>
      <c r="FY109" s="2"/>
      <c r="FZ109" s="77">
        <v>0</v>
      </c>
      <c r="GA109" s="2">
        <v>1</v>
      </c>
      <c r="GB109" s="2"/>
      <c r="GD109"/>
    </row>
    <row r="110" s="15" customFormat="1" ht="15" customHeight="1" spans="1:186">
      <c r="A110" s="7">
        <v>4070512</v>
      </c>
      <c r="B110" s="7">
        <f t="shared" ref="B110" si="316">B97</f>
        <v>72</v>
      </c>
      <c r="C110" s="7">
        <f t="shared" si="281"/>
        <v>4</v>
      </c>
      <c r="D110" s="5" t="s">
        <v>535</v>
      </c>
      <c r="E110" s="7" t="s">
        <v>536</v>
      </c>
      <c r="F110" s="31" t="s">
        <v>239</v>
      </c>
      <c r="G110" s="7">
        <v>1</v>
      </c>
      <c r="H110" s="7" t="s">
        <v>191</v>
      </c>
      <c r="I110" s="7" t="s">
        <v>187</v>
      </c>
      <c r="J110" s="37">
        <v>1479</v>
      </c>
      <c r="K110" s="39">
        <v>1435</v>
      </c>
      <c r="L110" s="39"/>
      <c r="M110" s="29" t="s">
        <v>193</v>
      </c>
      <c r="N110" s="7">
        <f t="shared" ref="N110" si="317">N97+10</f>
        <v>70</v>
      </c>
      <c r="O110" s="7">
        <v>70</v>
      </c>
      <c r="P110" s="40">
        <f t="shared" si="312"/>
        <v>2401</v>
      </c>
      <c r="Q110" s="7"/>
      <c r="R110" s="7"/>
      <c r="S110" s="48">
        <f t="shared" si="284"/>
        <v>0</v>
      </c>
      <c r="T110" s="47" t="s">
        <v>194</v>
      </c>
      <c r="U110" s="7" t="s">
        <v>195</v>
      </c>
      <c r="V110" s="7">
        <v>0</v>
      </c>
      <c r="W110" s="7">
        <v>0</v>
      </c>
      <c r="X110" s="40">
        <v>0</v>
      </c>
      <c r="Y110" s="7"/>
      <c r="Z110" s="7"/>
      <c r="AA110" s="7"/>
      <c r="AB110" s="7" t="s">
        <v>195</v>
      </c>
      <c r="AC110" s="7">
        <v>0</v>
      </c>
      <c r="AD110" s="7" t="s">
        <v>195</v>
      </c>
      <c r="AE110" s="7" t="s">
        <v>195</v>
      </c>
      <c r="AF110" s="7" t="s">
        <v>195</v>
      </c>
      <c r="AG110" s="7" t="s">
        <v>195</v>
      </c>
      <c r="AH110" s="40">
        <v>0</v>
      </c>
      <c r="AI110" s="40">
        <v>0</v>
      </c>
      <c r="AJ110" s="40">
        <v>1</v>
      </c>
      <c r="AK110" s="40">
        <v>0</v>
      </c>
      <c r="AL110" s="40">
        <v>1</v>
      </c>
      <c r="AM110" s="40">
        <v>0</v>
      </c>
      <c r="AN110" s="28">
        <v>0</v>
      </c>
      <c r="AO110" s="28">
        <v>0</v>
      </c>
      <c r="AP110" s="7" t="s">
        <v>526</v>
      </c>
      <c r="AQ110" s="7">
        <v>3</v>
      </c>
      <c r="AR110" s="81">
        <v>161506</v>
      </c>
      <c r="AS110" s="7" t="s">
        <v>199</v>
      </c>
      <c r="AT110" s="48">
        <v>3</v>
      </c>
      <c r="AU110" s="48">
        <v>1</v>
      </c>
      <c r="AV110" s="48">
        <v>3</v>
      </c>
      <c r="AW110" s="48">
        <v>500</v>
      </c>
      <c r="AX110" s="48">
        <v>250</v>
      </c>
      <c r="AY110" s="48">
        <v>0</v>
      </c>
      <c r="AZ110" s="48">
        <v>0</v>
      </c>
      <c r="BA110" s="7"/>
      <c r="BB110" s="7"/>
      <c r="BC110" s="7"/>
      <c r="BD110" s="7"/>
      <c r="BE110" s="48">
        <v>0</v>
      </c>
      <c r="BF110" s="48">
        <v>1</v>
      </c>
      <c r="BG110" s="48">
        <f t="shared" ref="BG110" si="318">IF(O110&lt;10,50,50+O110*5)</f>
        <v>400</v>
      </c>
      <c r="BH110" s="48">
        <f t="shared" ref="BH110" si="319">IF(O110&lt;10,50,50+O110*5)</f>
        <v>400</v>
      </c>
      <c r="BI110" s="7">
        <v>0</v>
      </c>
      <c r="BJ110" s="7">
        <v>0</v>
      </c>
      <c r="BK110" s="7">
        <v>0</v>
      </c>
      <c r="BL110" s="7">
        <v>0</v>
      </c>
      <c r="BM110" s="7">
        <v>0</v>
      </c>
      <c r="BN110" s="7">
        <v>0</v>
      </c>
      <c r="BO110" s="7">
        <v>0</v>
      </c>
      <c r="BP110" s="7">
        <v>0</v>
      </c>
      <c r="BQ110" s="7">
        <v>0</v>
      </c>
      <c r="BR110" s="7">
        <v>0</v>
      </c>
      <c r="BS110" s="7">
        <v>0</v>
      </c>
      <c r="BT110" s="7">
        <v>0</v>
      </c>
      <c r="BU110" s="7">
        <v>0</v>
      </c>
      <c r="BV110" s="7">
        <v>0</v>
      </c>
      <c r="BW110" s="7">
        <v>0</v>
      </c>
      <c r="BX110" s="7">
        <v>0</v>
      </c>
      <c r="BY110" s="7">
        <v>0</v>
      </c>
      <c r="BZ110" s="7">
        <v>0</v>
      </c>
      <c r="CA110" s="7">
        <v>0</v>
      </c>
      <c r="CB110" s="7">
        <v>0</v>
      </c>
      <c r="CC110" s="7">
        <v>0</v>
      </c>
      <c r="CD110" s="7">
        <v>0</v>
      </c>
      <c r="CE110" s="7">
        <v>0</v>
      </c>
      <c r="CF110" s="7">
        <v>0</v>
      </c>
      <c r="CG110" s="7">
        <v>0</v>
      </c>
      <c r="CH110" s="7">
        <v>0</v>
      </c>
      <c r="CI110" s="7">
        <v>0</v>
      </c>
      <c r="CJ110" s="7">
        <v>0</v>
      </c>
      <c r="CK110" s="7">
        <v>0</v>
      </c>
      <c r="CL110" s="40">
        <v>0</v>
      </c>
      <c r="CM110" s="40">
        <v>0</v>
      </c>
      <c r="CN110" s="40">
        <v>0</v>
      </c>
      <c r="CO110" s="40">
        <v>0</v>
      </c>
      <c r="CP110" s="7">
        <v>0</v>
      </c>
      <c r="CQ110" s="7">
        <v>0</v>
      </c>
      <c r="CR110" s="7">
        <v>0</v>
      </c>
      <c r="CS110" s="40">
        <v>0</v>
      </c>
      <c r="CT110" s="7">
        <v>0</v>
      </c>
      <c r="CU110" s="7">
        <v>0</v>
      </c>
      <c r="CV110" s="39"/>
      <c r="CW110" s="39"/>
      <c r="CX110" s="39"/>
      <c r="CY110" s="39"/>
      <c r="CZ110" s="39"/>
      <c r="DA110" s="39"/>
      <c r="DB110" s="39"/>
      <c r="DC110" s="39"/>
      <c r="DD110" s="7">
        <v>2</v>
      </c>
      <c r="DE110" s="7">
        <v>30</v>
      </c>
      <c r="DF110" s="7">
        <v>60</v>
      </c>
      <c r="DG110" s="7"/>
      <c r="DH110" s="7">
        <v>9</v>
      </c>
      <c r="DI110" s="7">
        <v>1</v>
      </c>
      <c r="DJ110" s="7">
        <v>6</v>
      </c>
      <c r="DK110" s="7">
        <v>9</v>
      </c>
      <c r="DL110" s="7" t="s">
        <v>242</v>
      </c>
      <c r="DM110" s="7"/>
      <c r="DN110" s="7"/>
      <c r="DO110" s="7"/>
      <c r="DP110" s="7"/>
      <c r="DQ110" s="7"/>
      <c r="DR110" s="7"/>
      <c r="DS110" s="7"/>
      <c r="DT110" s="7"/>
      <c r="DU110" s="7"/>
      <c r="DV110" s="7"/>
      <c r="DW110" s="7"/>
      <c r="DX110" s="7">
        <f t="shared" ref="DX110" si="320">A110</f>
        <v>4070512</v>
      </c>
      <c r="DY110" s="7"/>
      <c r="DZ110" s="67">
        <v>0</v>
      </c>
      <c r="EA110" s="7"/>
      <c r="EB110" s="40"/>
      <c r="EC110" s="7"/>
      <c r="ED110" s="7" t="s">
        <v>242</v>
      </c>
      <c r="EE110" s="7" t="s">
        <v>242</v>
      </c>
      <c r="EF110" s="7">
        <v>50</v>
      </c>
      <c r="EI110" s="73">
        <v>331167</v>
      </c>
      <c r="EJ110" s="73">
        <v>1</v>
      </c>
      <c r="EK110" s="73">
        <v>331168</v>
      </c>
      <c r="EL110" s="73">
        <v>1</v>
      </c>
      <c r="EM110" s="73">
        <v>331169</v>
      </c>
      <c r="EN110" s="73">
        <v>1</v>
      </c>
      <c r="EO110" s="73">
        <v>331170</v>
      </c>
      <c r="EP110" s="73">
        <v>1</v>
      </c>
      <c r="EQ110" s="73">
        <v>331171</v>
      </c>
      <c r="ER110" s="73">
        <v>1</v>
      </c>
      <c r="FC110" s="7">
        <v>40013</v>
      </c>
      <c r="FD110" s="7">
        <v>1</v>
      </c>
      <c r="FE110" s="7">
        <v>20100</v>
      </c>
      <c r="FF110" s="7">
        <v>1</v>
      </c>
      <c r="FG110" s="7">
        <v>20100</v>
      </c>
      <c r="FH110" s="7">
        <v>1</v>
      </c>
      <c r="FI110" s="7"/>
      <c r="FJ110" s="7"/>
      <c r="FR110" s="2">
        <v>99999</v>
      </c>
      <c r="FS110" s="2">
        <v>0</v>
      </c>
      <c r="FT110" s="2">
        <v>10000</v>
      </c>
      <c r="FU110" s="2" t="s">
        <v>508</v>
      </c>
      <c r="FV110" s="2"/>
      <c r="FW110" s="2"/>
      <c r="FX110" s="2"/>
      <c r="FY110" s="2"/>
      <c r="FZ110" s="77">
        <v>0</v>
      </c>
      <c r="GA110" s="2">
        <v>1</v>
      </c>
      <c r="GB110" s="2"/>
      <c r="GD110"/>
    </row>
    <row r="111" s="15" customFormat="1" ht="15" customHeight="1" spans="1:186">
      <c r="A111" s="7">
        <v>4070613</v>
      </c>
      <c r="B111" s="7">
        <f t="shared" ref="B111" si="321">B98</f>
        <v>88</v>
      </c>
      <c r="C111" s="7">
        <f t="shared" si="281"/>
        <v>5</v>
      </c>
      <c r="D111" s="5" t="s">
        <v>537</v>
      </c>
      <c r="E111" s="7" t="s">
        <v>538</v>
      </c>
      <c r="F111" s="31" t="s">
        <v>239</v>
      </c>
      <c r="G111" s="7">
        <v>1</v>
      </c>
      <c r="H111" s="7" t="s">
        <v>191</v>
      </c>
      <c r="I111" s="7" t="s">
        <v>187</v>
      </c>
      <c r="J111" s="37">
        <v>1490</v>
      </c>
      <c r="K111" s="39">
        <v>1429</v>
      </c>
      <c r="L111" s="39"/>
      <c r="M111" s="29" t="s">
        <v>193</v>
      </c>
      <c r="N111" s="7">
        <f t="shared" ref="N111" si="322">N98+10</f>
        <v>70</v>
      </c>
      <c r="O111" s="7">
        <v>70</v>
      </c>
      <c r="P111" s="40">
        <f t="shared" si="312"/>
        <v>2501</v>
      </c>
      <c r="Q111" s="7"/>
      <c r="R111" s="7"/>
      <c r="S111" s="48">
        <f t="shared" si="284"/>
        <v>0</v>
      </c>
      <c r="T111" s="47" t="s">
        <v>194</v>
      </c>
      <c r="U111" s="7" t="s">
        <v>195</v>
      </c>
      <c r="V111" s="7">
        <v>0</v>
      </c>
      <c r="W111" s="7">
        <v>0</v>
      </c>
      <c r="X111" s="40">
        <v>0</v>
      </c>
      <c r="Y111" s="7"/>
      <c r="Z111" s="7"/>
      <c r="AA111" s="7"/>
      <c r="AB111" s="7" t="s">
        <v>195</v>
      </c>
      <c r="AC111" s="7">
        <v>0</v>
      </c>
      <c r="AD111" s="7" t="s">
        <v>195</v>
      </c>
      <c r="AE111" s="7" t="s">
        <v>195</v>
      </c>
      <c r="AF111" s="7" t="s">
        <v>195</v>
      </c>
      <c r="AG111" s="7" t="s">
        <v>195</v>
      </c>
      <c r="AH111" s="40">
        <v>0</v>
      </c>
      <c r="AI111" s="40">
        <v>0</v>
      </c>
      <c r="AJ111" s="40">
        <v>1</v>
      </c>
      <c r="AK111" s="40">
        <v>0</v>
      </c>
      <c r="AL111" s="40">
        <v>1</v>
      </c>
      <c r="AM111" s="40">
        <v>0</v>
      </c>
      <c r="AN111" s="28">
        <v>0</v>
      </c>
      <c r="AO111" s="28">
        <v>0</v>
      </c>
      <c r="AP111" s="7" t="s">
        <v>526</v>
      </c>
      <c r="AQ111" s="7">
        <v>3</v>
      </c>
      <c r="AR111" s="81">
        <v>161506</v>
      </c>
      <c r="AS111" s="7" t="s">
        <v>199</v>
      </c>
      <c r="AT111" s="48">
        <v>3</v>
      </c>
      <c r="AU111" s="48">
        <v>1</v>
      </c>
      <c r="AV111" s="48">
        <v>3</v>
      </c>
      <c r="AW111" s="48">
        <v>500</v>
      </c>
      <c r="AX111" s="48">
        <v>250</v>
      </c>
      <c r="AY111" s="48">
        <v>0</v>
      </c>
      <c r="AZ111" s="48">
        <v>0</v>
      </c>
      <c r="BA111" s="7"/>
      <c r="BB111" s="7"/>
      <c r="BC111" s="7"/>
      <c r="BD111" s="7"/>
      <c r="BE111" s="48">
        <v>0</v>
      </c>
      <c r="BF111" s="48">
        <v>1</v>
      </c>
      <c r="BG111" s="48">
        <f t="shared" ref="BG111" si="323">IF(O111&lt;10,50,50+O111*5)</f>
        <v>400</v>
      </c>
      <c r="BH111" s="48">
        <f t="shared" ref="BH111" si="324">IF(O111&lt;10,50,50+O111*5)</f>
        <v>400</v>
      </c>
      <c r="BI111" s="7">
        <v>0</v>
      </c>
      <c r="BJ111" s="7">
        <v>0</v>
      </c>
      <c r="BK111" s="7">
        <v>0</v>
      </c>
      <c r="BL111" s="7">
        <v>0</v>
      </c>
      <c r="BM111" s="7">
        <v>0</v>
      </c>
      <c r="BN111" s="7">
        <v>0</v>
      </c>
      <c r="BO111" s="7">
        <v>0</v>
      </c>
      <c r="BP111" s="7">
        <v>0</v>
      </c>
      <c r="BQ111" s="7">
        <v>0</v>
      </c>
      <c r="BR111" s="7">
        <v>0</v>
      </c>
      <c r="BS111" s="7">
        <v>0</v>
      </c>
      <c r="BT111" s="7">
        <v>0</v>
      </c>
      <c r="BU111" s="7">
        <v>0</v>
      </c>
      <c r="BV111" s="7">
        <v>0</v>
      </c>
      <c r="BW111" s="7">
        <v>0</v>
      </c>
      <c r="BX111" s="7">
        <v>0</v>
      </c>
      <c r="BY111" s="7">
        <v>0</v>
      </c>
      <c r="BZ111" s="7">
        <v>0</v>
      </c>
      <c r="CA111" s="7">
        <v>0</v>
      </c>
      <c r="CB111" s="7">
        <v>0</v>
      </c>
      <c r="CC111" s="7">
        <v>0</v>
      </c>
      <c r="CD111" s="7">
        <v>0</v>
      </c>
      <c r="CE111" s="7">
        <v>0</v>
      </c>
      <c r="CF111" s="7">
        <v>0</v>
      </c>
      <c r="CG111" s="7">
        <v>0</v>
      </c>
      <c r="CH111" s="7">
        <v>0</v>
      </c>
      <c r="CI111" s="7">
        <v>0</v>
      </c>
      <c r="CJ111" s="7">
        <v>0</v>
      </c>
      <c r="CK111" s="7">
        <v>0</v>
      </c>
      <c r="CL111" s="40">
        <v>0</v>
      </c>
      <c r="CM111" s="40">
        <v>0</v>
      </c>
      <c r="CN111" s="40">
        <v>0</v>
      </c>
      <c r="CO111" s="40">
        <v>0</v>
      </c>
      <c r="CP111" s="7">
        <v>0</v>
      </c>
      <c r="CQ111" s="7">
        <v>0</v>
      </c>
      <c r="CR111" s="7">
        <v>0</v>
      </c>
      <c r="CS111" s="40">
        <v>0</v>
      </c>
      <c r="CT111" s="7">
        <v>0</v>
      </c>
      <c r="CU111" s="7">
        <v>0</v>
      </c>
      <c r="CV111" s="39"/>
      <c r="CW111" s="39"/>
      <c r="CX111" s="39"/>
      <c r="CY111" s="39"/>
      <c r="CZ111" s="39"/>
      <c r="DA111" s="39"/>
      <c r="DB111" s="39"/>
      <c r="DC111" s="39"/>
      <c r="DD111" s="7">
        <v>2</v>
      </c>
      <c r="DE111" s="7">
        <v>30</v>
      </c>
      <c r="DF111" s="7">
        <v>60</v>
      </c>
      <c r="DG111" s="7"/>
      <c r="DH111" s="7">
        <v>9</v>
      </c>
      <c r="DI111" s="7">
        <v>6</v>
      </c>
      <c r="DJ111" s="7">
        <v>9</v>
      </c>
      <c r="DK111" s="7" t="s">
        <v>242</v>
      </c>
      <c r="DL111" s="7" t="s">
        <v>242</v>
      </c>
      <c r="DM111" s="7"/>
      <c r="DN111" s="7"/>
      <c r="DO111" s="7"/>
      <c r="DP111" s="7"/>
      <c r="DQ111" s="7"/>
      <c r="DR111" s="7"/>
      <c r="DS111" s="7"/>
      <c r="DT111" s="7"/>
      <c r="DU111" s="7"/>
      <c r="DV111" s="7"/>
      <c r="DW111" s="7"/>
      <c r="DX111" s="7">
        <f t="shared" ref="DX111" si="325">A111</f>
        <v>4070613</v>
      </c>
      <c r="DY111" s="7"/>
      <c r="DZ111" s="67">
        <v>0</v>
      </c>
      <c r="EA111" s="7"/>
      <c r="EB111" s="40"/>
      <c r="EC111" s="7"/>
      <c r="ED111" s="7" t="s">
        <v>242</v>
      </c>
      <c r="EE111" s="7" t="s">
        <v>242</v>
      </c>
      <c r="EF111" s="7">
        <v>50</v>
      </c>
      <c r="EI111" s="73">
        <v>331167</v>
      </c>
      <c r="EJ111" s="73">
        <v>1</v>
      </c>
      <c r="EK111" s="73">
        <v>331168</v>
      </c>
      <c r="EL111" s="73">
        <v>1</v>
      </c>
      <c r="EM111" s="73">
        <v>331169</v>
      </c>
      <c r="EN111" s="73">
        <v>1</v>
      </c>
      <c r="EO111" s="73">
        <v>331170</v>
      </c>
      <c r="EP111" s="73">
        <v>1</v>
      </c>
      <c r="EQ111" s="73">
        <v>331171</v>
      </c>
      <c r="ER111" s="73">
        <v>1</v>
      </c>
      <c r="FC111" s="7">
        <v>40013</v>
      </c>
      <c r="FD111" s="7">
        <v>1</v>
      </c>
      <c r="FE111" s="7">
        <v>20100</v>
      </c>
      <c r="FF111" s="7">
        <v>1</v>
      </c>
      <c r="FG111" s="7">
        <v>20100</v>
      </c>
      <c r="FH111" s="7">
        <v>1</v>
      </c>
      <c r="FI111" s="7"/>
      <c r="FJ111" s="7"/>
      <c r="FR111" s="2">
        <v>99999</v>
      </c>
      <c r="FS111" s="2">
        <v>0</v>
      </c>
      <c r="FT111" s="2">
        <v>10000</v>
      </c>
      <c r="FU111" s="2" t="s">
        <v>508</v>
      </c>
      <c r="FV111" s="2"/>
      <c r="FW111" s="2"/>
      <c r="FX111" s="2"/>
      <c r="FY111" s="2"/>
      <c r="FZ111" s="77">
        <v>0</v>
      </c>
      <c r="GA111" s="2">
        <v>1</v>
      </c>
      <c r="GB111" s="2"/>
      <c r="GD111"/>
    </row>
    <row r="112" s="2" customFormat="1" ht="15" customHeight="1" spans="1:186">
      <c r="A112" s="7">
        <v>4080101</v>
      </c>
      <c r="B112" s="7">
        <f t="shared" ref="B112" si="326">B99</f>
        <v>1288</v>
      </c>
      <c r="C112" s="7">
        <f t="shared" si="281"/>
        <v>0</v>
      </c>
      <c r="D112" s="5" t="s">
        <v>539</v>
      </c>
      <c r="E112" s="7" t="s">
        <v>540</v>
      </c>
      <c r="F112" s="31" t="s">
        <v>239</v>
      </c>
      <c r="G112" s="7">
        <v>1</v>
      </c>
      <c r="H112" s="7" t="s">
        <v>187</v>
      </c>
      <c r="I112" s="7" t="s">
        <v>187</v>
      </c>
      <c r="J112" s="35">
        <v>1532</v>
      </c>
      <c r="K112" s="38">
        <v>406</v>
      </c>
      <c r="L112" s="80"/>
      <c r="M112" s="29" t="s">
        <v>193</v>
      </c>
      <c r="N112" s="7">
        <f t="shared" ref="N112" si="327">N99+10</f>
        <v>80</v>
      </c>
      <c r="O112" s="7">
        <v>80</v>
      </c>
      <c r="P112" s="40">
        <f t="shared" si="312"/>
        <v>2001</v>
      </c>
      <c r="Q112" s="7"/>
      <c r="R112" s="7"/>
      <c r="S112" s="48">
        <f t="shared" si="284"/>
        <v>0</v>
      </c>
      <c r="T112" s="47" t="s">
        <v>240</v>
      </c>
      <c r="U112" s="7" t="s">
        <v>195</v>
      </c>
      <c r="V112" s="7">
        <v>0</v>
      </c>
      <c r="W112" s="7">
        <v>0</v>
      </c>
      <c r="X112" s="40">
        <v>0</v>
      </c>
      <c r="Y112" s="7"/>
      <c r="Z112" s="7"/>
      <c r="AA112" s="7"/>
      <c r="AB112" s="7" t="s">
        <v>195</v>
      </c>
      <c r="AC112" s="7">
        <v>0</v>
      </c>
      <c r="AD112" s="7" t="s">
        <v>195</v>
      </c>
      <c r="AE112" s="7" t="s">
        <v>195</v>
      </c>
      <c r="AF112" s="7" t="s">
        <v>195</v>
      </c>
      <c r="AG112" s="7" t="s">
        <v>195</v>
      </c>
      <c r="AH112" s="40">
        <v>0</v>
      </c>
      <c r="AI112" s="40">
        <v>0</v>
      </c>
      <c r="AJ112" s="40">
        <v>1</v>
      </c>
      <c r="AK112" s="40">
        <v>0</v>
      </c>
      <c r="AL112" s="40">
        <v>1</v>
      </c>
      <c r="AM112" s="40">
        <v>0</v>
      </c>
      <c r="AN112" s="28">
        <v>0</v>
      </c>
      <c r="AO112" s="28">
        <v>0</v>
      </c>
      <c r="AP112" s="7" t="s">
        <v>541</v>
      </c>
      <c r="AQ112" s="7">
        <v>3</v>
      </c>
      <c r="AR112" s="81">
        <v>161506</v>
      </c>
      <c r="AS112" s="7" t="s">
        <v>199</v>
      </c>
      <c r="AT112" s="48">
        <v>3</v>
      </c>
      <c r="AU112" s="48">
        <v>1</v>
      </c>
      <c r="AV112" s="48">
        <v>3</v>
      </c>
      <c r="AW112" s="48">
        <v>500</v>
      </c>
      <c r="AX112" s="48">
        <v>250</v>
      </c>
      <c r="AY112" s="48">
        <v>0</v>
      </c>
      <c r="AZ112" s="48">
        <v>0</v>
      </c>
      <c r="BA112" s="7"/>
      <c r="BB112" s="7"/>
      <c r="BC112" s="7"/>
      <c r="BD112" s="7"/>
      <c r="BE112" s="48">
        <v>0</v>
      </c>
      <c r="BF112" s="48">
        <v>1</v>
      </c>
      <c r="BG112" s="48">
        <f t="shared" ref="BG112" si="328">IF(O112&lt;10,50,50+O112*5)</f>
        <v>450</v>
      </c>
      <c r="BH112" s="48">
        <f t="shared" ref="BH112" si="329">IF(O112&lt;10,50,50+O112*5)</f>
        <v>450</v>
      </c>
      <c r="BI112" s="7">
        <v>0</v>
      </c>
      <c r="BJ112" s="7">
        <v>0</v>
      </c>
      <c r="BK112" s="7">
        <v>0</v>
      </c>
      <c r="BL112" s="7">
        <v>0</v>
      </c>
      <c r="BM112" s="7">
        <v>0</v>
      </c>
      <c r="BN112" s="7">
        <v>0</v>
      </c>
      <c r="BO112" s="7">
        <v>0</v>
      </c>
      <c r="BP112" s="7">
        <v>0</v>
      </c>
      <c r="BQ112" s="7">
        <v>0</v>
      </c>
      <c r="BR112" s="7">
        <v>0</v>
      </c>
      <c r="BS112" s="7">
        <v>0</v>
      </c>
      <c r="BT112" s="7">
        <v>0</v>
      </c>
      <c r="BU112" s="7">
        <v>0</v>
      </c>
      <c r="BV112" s="7">
        <v>0</v>
      </c>
      <c r="BW112" s="7">
        <v>0</v>
      </c>
      <c r="BX112" s="7">
        <v>0</v>
      </c>
      <c r="BY112" s="7">
        <v>0</v>
      </c>
      <c r="BZ112" s="7">
        <v>0</v>
      </c>
      <c r="CA112" s="7">
        <v>0</v>
      </c>
      <c r="CB112" s="7">
        <v>0</v>
      </c>
      <c r="CC112" s="7">
        <v>0</v>
      </c>
      <c r="CD112" s="7">
        <v>0</v>
      </c>
      <c r="CE112" s="7">
        <v>0</v>
      </c>
      <c r="CF112" s="7">
        <v>0</v>
      </c>
      <c r="CG112" s="7">
        <v>0</v>
      </c>
      <c r="CH112" s="7">
        <v>0</v>
      </c>
      <c r="CI112" s="7">
        <v>0</v>
      </c>
      <c r="CJ112" s="7">
        <v>0</v>
      </c>
      <c r="CK112" s="7">
        <v>0</v>
      </c>
      <c r="CL112" s="40">
        <v>0</v>
      </c>
      <c r="CM112" s="40">
        <v>0</v>
      </c>
      <c r="CN112" s="40">
        <v>0</v>
      </c>
      <c r="CO112" s="40">
        <v>0</v>
      </c>
      <c r="CP112" s="7">
        <v>0</v>
      </c>
      <c r="CQ112" s="7">
        <v>0</v>
      </c>
      <c r="CR112" s="7">
        <v>0</v>
      </c>
      <c r="CS112" s="40">
        <v>0</v>
      </c>
      <c r="CT112" s="7">
        <v>0</v>
      </c>
      <c r="CU112" s="7">
        <v>0</v>
      </c>
      <c r="CV112" s="39"/>
      <c r="CW112" s="39"/>
      <c r="CX112" s="39" t="s">
        <v>210</v>
      </c>
      <c r="CY112" s="39" t="s">
        <v>211</v>
      </c>
      <c r="CZ112" s="39"/>
      <c r="DA112" s="39"/>
      <c r="DB112" s="39" t="s">
        <v>212</v>
      </c>
      <c r="DC112" s="39" t="s">
        <v>212</v>
      </c>
      <c r="DD112" s="7">
        <v>2</v>
      </c>
      <c r="DE112" s="7">
        <v>30</v>
      </c>
      <c r="DF112" s="7">
        <v>60</v>
      </c>
      <c r="DG112" s="7"/>
      <c r="DH112" s="7">
        <v>11</v>
      </c>
      <c r="DI112" s="7">
        <v>2</v>
      </c>
      <c r="DJ112" s="7">
        <v>4</v>
      </c>
      <c r="DK112" s="7">
        <v>7</v>
      </c>
      <c r="DL112" s="7">
        <v>8</v>
      </c>
      <c r="DM112" s="7"/>
      <c r="DN112" s="7"/>
      <c r="DO112" s="7"/>
      <c r="DP112" s="7"/>
      <c r="DQ112" s="7"/>
      <c r="DR112" s="7"/>
      <c r="DS112" s="7"/>
      <c r="DT112" s="7"/>
      <c r="DU112" s="7"/>
      <c r="DV112" s="7"/>
      <c r="DW112" s="7"/>
      <c r="DX112" s="7">
        <f t="shared" ref="DX112" si="330">A112</f>
        <v>4080101</v>
      </c>
      <c r="DY112" s="7"/>
      <c r="DZ112" s="67">
        <v>0</v>
      </c>
      <c r="EA112" s="7"/>
      <c r="EB112" s="40"/>
      <c r="EC112" s="7"/>
      <c r="ED112" s="7" t="s">
        <v>242</v>
      </c>
      <c r="EE112" s="7" t="s">
        <v>242</v>
      </c>
      <c r="EF112" s="7">
        <v>50</v>
      </c>
      <c r="EI112" s="73">
        <v>331108</v>
      </c>
      <c r="EJ112" s="73">
        <v>1</v>
      </c>
      <c r="EK112" s="73">
        <v>331109</v>
      </c>
      <c r="EL112" s="73">
        <v>1</v>
      </c>
      <c r="EM112" s="73">
        <v>331110</v>
      </c>
      <c r="EN112" s="73">
        <v>1</v>
      </c>
      <c r="EO112" s="73">
        <v>331111</v>
      </c>
      <c r="EP112" s="73">
        <v>1</v>
      </c>
      <c r="EQ112" s="73"/>
      <c r="ER112" s="73"/>
      <c r="ES112" s="73"/>
      <c r="ET112" s="73"/>
      <c r="EU112" s="73"/>
      <c r="EV112" s="73"/>
      <c r="EW112" s="73"/>
      <c r="EX112" s="73"/>
      <c r="EY112" s="73"/>
      <c r="EZ112" s="73"/>
      <c r="FA112" s="73"/>
      <c r="FB112" s="73"/>
      <c r="FC112" s="7">
        <v>40013</v>
      </c>
      <c r="FD112" s="7">
        <v>1</v>
      </c>
      <c r="FE112" s="7">
        <v>20100</v>
      </c>
      <c r="FF112" s="7">
        <v>1</v>
      </c>
      <c r="FG112" s="7">
        <v>20100</v>
      </c>
      <c r="FH112" s="7">
        <v>1</v>
      </c>
      <c r="FI112" s="7"/>
      <c r="FJ112" s="7"/>
      <c r="FR112" s="2">
        <v>99999</v>
      </c>
      <c r="FS112" s="2">
        <v>0</v>
      </c>
      <c r="FT112" s="2">
        <v>10000</v>
      </c>
      <c r="FU112" s="2" t="s">
        <v>542</v>
      </c>
      <c r="FZ112" s="77">
        <v>0</v>
      </c>
      <c r="GA112" s="2">
        <v>1</v>
      </c>
      <c r="GD112"/>
    </row>
    <row r="113" s="2" customFormat="1" ht="15" customHeight="1" spans="1:186">
      <c r="A113" s="7">
        <v>4080102</v>
      </c>
      <c r="B113" s="7">
        <f t="shared" ref="B113" si="331">B100</f>
        <v>4360</v>
      </c>
      <c r="C113" s="7">
        <f t="shared" si="281"/>
        <v>0</v>
      </c>
      <c r="D113" s="5" t="s">
        <v>543</v>
      </c>
      <c r="E113" s="7" t="s">
        <v>544</v>
      </c>
      <c r="F113" s="31" t="s">
        <v>239</v>
      </c>
      <c r="G113" s="7">
        <v>1</v>
      </c>
      <c r="H113" s="7" t="s">
        <v>187</v>
      </c>
      <c r="I113" s="7" t="s">
        <v>187</v>
      </c>
      <c r="J113" s="35">
        <v>1523</v>
      </c>
      <c r="K113" s="37">
        <v>206</v>
      </c>
      <c r="L113" s="80"/>
      <c r="M113" s="29" t="s">
        <v>193</v>
      </c>
      <c r="N113" s="7">
        <f t="shared" ref="N113" si="332">N100+10</f>
        <v>80</v>
      </c>
      <c r="O113" s="7">
        <v>80</v>
      </c>
      <c r="P113" s="40">
        <f t="shared" si="312"/>
        <v>2001</v>
      </c>
      <c r="Q113" s="7"/>
      <c r="R113" s="7"/>
      <c r="S113" s="48">
        <f t="shared" si="284"/>
        <v>0</v>
      </c>
      <c r="T113" s="47" t="s">
        <v>245</v>
      </c>
      <c r="U113" s="7" t="s">
        <v>195</v>
      </c>
      <c r="V113" s="7">
        <v>0</v>
      </c>
      <c r="W113" s="7">
        <v>0</v>
      </c>
      <c r="X113" s="40">
        <v>0</v>
      </c>
      <c r="Y113" s="7"/>
      <c r="Z113" s="7"/>
      <c r="AA113" s="7"/>
      <c r="AB113" s="7" t="s">
        <v>195</v>
      </c>
      <c r="AC113" s="7">
        <v>0</v>
      </c>
      <c r="AD113" s="7" t="s">
        <v>195</v>
      </c>
      <c r="AE113" s="7" t="s">
        <v>195</v>
      </c>
      <c r="AF113" s="7" t="s">
        <v>195</v>
      </c>
      <c r="AG113" s="7" t="s">
        <v>195</v>
      </c>
      <c r="AH113" s="40">
        <v>0</v>
      </c>
      <c r="AI113" s="40">
        <v>0</v>
      </c>
      <c r="AJ113" s="40">
        <v>1</v>
      </c>
      <c r="AK113" s="40">
        <v>0</v>
      </c>
      <c r="AL113" s="40">
        <v>1</v>
      </c>
      <c r="AM113" s="40">
        <v>0</v>
      </c>
      <c r="AN113" s="28">
        <v>0</v>
      </c>
      <c r="AO113" s="28">
        <v>0</v>
      </c>
      <c r="AP113" s="7" t="s">
        <v>545</v>
      </c>
      <c r="AQ113" s="7">
        <v>3</v>
      </c>
      <c r="AR113" s="81">
        <v>161506</v>
      </c>
      <c r="AS113" s="7" t="s">
        <v>199</v>
      </c>
      <c r="AT113" s="48">
        <v>3</v>
      </c>
      <c r="AU113" s="48">
        <v>1</v>
      </c>
      <c r="AV113" s="48">
        <v>3</v>
      </c>
      <c r="AW113" s="48">
        <v>500</v>
      </c>
      <c r="AX113" s="48">
        <v>250</v>
      </c>
      <c r="AY113" s="48">
        <v>0</v>
      </c>
      <c r="AZ113" s="48">
        <v>0</v>
      </c>
      <c r="BA113" s="7"/>
      <c r="BB113" s="7"/>
      <c r="BC113" s="7"/>
      <c r="BD113" s="7"/>
      <c r="BE113" s="48">
        <v>0</v>
      </c>
      <c r="BF113" s="48">
        <v>1</v>
      </c>
      <c r="BG113" s="48">
        <f t="shared" ref="BG113" si="333">IF(O113&lt;10,50,50+O113*5)</f>
        <v>450</v>
      </c>
      <c r="BH113" s="48">
        <f t="shared" ref="BH113" si="334">IF(O113&lt;10,50,50+O113*5)</f>
        <v>450</v>
      </c>
      <c r="BI113" s="7">
        <v>0</v>
      </c>
      <c r="BJ113" s="7">
        <v>0</v>
      </c>
      <c r="BK113" s="7">
        <v>0</v>
      </c>
      <c r="BL113" s="7">
        <v>0</v>
      </c>
      <c r="BM113" s="7">
        <v>0</v>
      </c>
      <c r="BN113" s="7">
        <v>0</v>
      </c>
      <c r="BO113" s="7">
        <v>0</v>
      </c>
      <c r="BP113" s="7">
        <v>0</v>
      </c>
      <c r="BQ113" s="7">
        <v>0</v>
      </c>
      <c r="BR113" s="7">
        <v>0</v>
      </c>
      <c r="BS113" s="7">
        <v>0</v>
      </c>
      <c r="BT113" s="7">
        <v>0</v>
      </c>
      <c r="BU113" s="7">
        <v>0</v>
      </c>
      <c r="BV113" s="7">
        <v>0</v>
      </c>
      <c r="BW113" s="7">
        <v>0</v>
      </c>
      <c r="BX113" s="7">
        <v>0</v>
      </c>
      <c r="BY113" s="7">
        <v>0</v>
      </c>
      <c r="BZ113" s="7">
        <v>0</v>
      </c>
      <c r="CA113" s="7">
        <v>0</v>
      </c>
      <c r="CB113" s="7">
        <v>0</v>
      </c>
      <c r="CC113" s="7">
        <v>0</v>
      </c>
      <c r="CD113" s="7">
        <v>0</v>
      </c>
      <c r="CE113" s="7">
        <v>0</v>
      </c>
      <c r="CF113" s="7">
        <v>0</v>
      </c>
      <c r="CG113" s="7">
        <v>0</v>
      </c>
      <c r="CH113" s="7">
        <v>0</v>
      </c>
      <c r="CI113" s="7">
        <v>0</v>
      </c>
      <c r="CJ113" s="7">
        <v>0</v>
      </c>
      <c r="CK113" s="7">
        <v>0</v>
      </c>
      <c r="CL113" s="40">
        <v>0</v>
      </c>
      <c r="CM113" s="40">
        <v>0</v>
      </c>
      <c r="CN113" s="40">
        <v>0</v>
      </c>
      <c r="CO113" s="40">
        <v>0</v>
      </c>
      <c r="CP113" s="7">
        <v>0</v>
      </c>
      <c r="CQ113" s="7">
        <v>0</v>
      </c>
      <c r="CR113" s="7">
        <v>0</v>
      </c>
      <c r="CS113" s="40">
        <v>0</v>
      </c>
      <c r="CT113" s="7">
        <v>0</v>
      </c>
      <c r="CU113" s="7">
        <v>0</v>
      </c>
      <c r="CV113" s="39"/>
      <c r="CW113" s="39"/>
      <c r="CX113" s="39" t="s">
        <v>210</v>
      </c>
      <c r="CY113" s="39" t="s">
        <v>211</v>
      </c>
      <c r="CZ113" s="39"/>
      <c r="DA113" s="39"/>
      <c r="DB113" s="39" t="s">
        <v>212</v>
      </c>
      <c r="DC113" s="39" t="s">
        <v>212</v>
      </c>
      <c r="DD113" s="7">
        <v>2</v>
      </c>
      <c r="DE113" s="7">
        <v>30</v>
      </c>
      <c r="DF113" s="7">
        <v>60</v>
      </c>
      <c r="DG113" s="7"/>
      <c r="DH113" s="7">
        <v>11</v>
      </c>
      <c r="DI113" s="7">
        <v>2</v>
      </c>
      <c r="DJ113" s="7">
        <v>4</v>
      </c>
      <c r="DK113" s="7">
        <v>7</v>
      </c>
      <c r="DL113" s="7">
        <v>8</v>
      </c>
      <c r="DM113" s="7"/>
      <c r="DN113" s="7"/>
      <c r="DO113" s="7"/>
      <c r="DP113" s="7"/>
      <c r="DQ113" s="7"/>
      <c r="DR113" s="7"/>
      <c r="DS113" s="7"/>
      <c r="DT113" s="7"/>
      <c r="DU113" s="7"/>
      <c r="DV113" s="7"/>
      <c r="DW113" s="7"/>
      <c r="DX113" s="7">
        <f t="shared" ref="DX113" si="335">A113</f>
        <v>4080102</v>
      </c>
      <c r="DY113" s="7"/>
      <c r="DZ113" s="67">
        <v>0</v>
      </c>
      <c r="EA113" s="7"/>
      <c r="EB113" s="40"/>
      <c r="EC113" s="7"/>
      <c r="ED113" s="7" t="s">
        <v>242</v>
      </c>
      <c r="EE113" s="7" t="s">
        <v>242</v>
      </c>
      <c r="EF113" s="7">
        <v>50</v>
      </c>
      <c r="EI113" s="73">
        <v>331108</v>
      </c>
      <c r="EJ113" s="73">
        <v>1</v>
      </c>
      <c r="EK113" s="73">
        <v>331109</v>
      </c>
      <c r="EL113" s="73">
        <v>1</v>
      </c>
      <c r="EM113" s="73">
        <v>331110</v>
      </c>
      <c r="EN113" s="73">
        <v>1</v>
      </c>
      <c r="EO113" s="73">
        <v>331111</v>
      </c>
      <c r="EP113" s="73">
        <v>1</v>
      </c>
      <c r="EQ113" s="73"/>
      <c r="ER113" s="73"/>
      <c r="ES113" s="73"/>
      <c r="ET113" s="73"/>
      <c r="EU113" s="73"/>
      <c r="EV113" s="73"/>
      <c r="EW113" s="73"/>
      <c r="EX113" s="73"/>
      <c r="EY113" s="73"/>
      <c r="EZ113" s="73"/>
      <c r="FA113" s="73"/>
      <c r="FB113" s="73"/>
      <c r="FC113" s="7">
        <v>40013</v>
      </c>
      <c r="FD113" s="7">
        <v>1</v>
      </c>
      <c r="FE113" s="7">
        <v>20100</v>
      </c>
      <c r="FF113" s="7">
        <v>1</v>
      </c>
      <c r="FG113" s="7">
        <v>20100</v>
      </c>
      <c r="FH113" s="7">
        <v>1</v>
      </c>
      <c r="FI113" s="7"/>
      <c r="FJ113" s="7"/>
      <c r="FR113" s="2">
        <v>99999</v>
      </c>
      <c r="FS113" s="2">
        <v>0</v>
      </c>
      <c r="FT113" s="2">
        <v>10000</v>
      </c>
      <c r="FU113" s="2" t="s">
        <v>542</v>
      </c>
      <c r="FZ113" s="77">
        <v>0</v>
      </c>
      <c r="GA113" s="2">
        <v>1</v>
      </c>
      <c r="GD113"/>
    </row>
    <row r="114" s="2" customFormat="1" ht="15" customHeight="1" spans="1:186">
      <c r="A114" s="7">
        <v>4080103</v>
      </c>
      <c r="B114" s="7">
        <f t="shared" ref="B114" si="336">B101</f>
        <v>1800</v>
      </c>
      <c r="C114" s="7">
        <f t="shared" si="281"/>
        <v>0</v>
      </c>
      <c r="D114" s="5" t="s">
        <v>546</v>
      </c>
      <c r="E114" s="7" t="s">
        <v>547</v>
      </c>
      <c r="F114" s="31" t="s">
        <v>239</v>
      </c>
      <c r="G114" s="7">
        <v>1</v>
      </c>
      <c r="H114" s="7" t="s">
        <v>187</v>
      </c>
      <c r="I114" s="7" t="s">
        <v>187</v>
      </c>
      <c r="J114" s="35">
        <v>1513</v>
      </c>
      <c r="K114" s="38">
        <v>306</v>
      </c>
      <c r="L114" s="39"/>
      <c r="M114" s="29" t="s">
        <v>193</v>
      </c>
      <c r="N114" s="7">
        <f t="shared" ref="N114" si="337">N101+10</f>
        <v>80</v>
      </c>
      <c r="O114" s="7">
        <v>80</v>
      </c>
      <c r="P114" s="40">
        <f t="shared" si="312"/>
        <v>2001</v>
      </c>
      <c r="Q114" s="7"/>
      <c r="R114" s="7"/>
      <c r="S114" s="48">
        <f t="shared" si="284"/>
        <v>0</v>
      </c>
      <c r="T114" s="47" t="s">
        <v>249</v>
      </c>
      <c r="U114" s="7" t="s">
        <v>195</v>
      </c>
      <c r="V114" s="7">
        <v>0</v>
      </c>
      <c r="W114" s="7">
        <v>0</v>
      </c>
      <c r="X114" s="40">
        <v>0</v>
      </c>
      <c r="Y114" s="7"/>
      <c r="Z114" s="7"/>
      <c r="AA114" s="7"/>
      <c r="AB114" s="7" t="s">
        <v>195</v>
      </c>
      <c r="AC114" s="7">
        <v>0</v>
      </c>
      <c r="AD114" s="7" t="s">
        <v>195</v>
      </c>
      <c r="AE114" s="7" t="s">
        <v>195</v>
      </c>
      <c r="AF114" s="7" t="s">
        <v>195</v>
      </c>
      <c r="AG114" s="7" t="s">
        <v>195</v>
      </c>
      <c r="AH114" s="40">
        <v>0</v>
      </c>
      <c r="AI114" s="40">
        <v>0</v>
      </c>
      <c r="AJ114" s="40">
        <v>1</v>
      </c>
      <c r="AK114" s="40">
        <v>0</v>
      </c>
      <c r="AL114" s="40">
        <v>1</v>
      </c>
      <c r="AM114" s="40">
        <v>0</v>
      </c>
      <c r="AN114" s="28">
        <v>0</v>
      </c>
      <c r="AO114" s="28">
        <v>0</v>
      </c>
      <c r="AP114" s="7" t="s">
        <v>548</v>
      </c>
      <c r="AQ114" s="7">
        <v>3</v>
      </c>
      <c r="AR114" s="81">
        <v>161506</v>
      </c>
      <c r="AS114" s="7" t="s">
        <v>199</v>
      </c>
      <c r="AT114" s="48">
        <v>3</v>
      </c>
      <c r="AU114" s="48">
        <v>1</v>
      </c>
      <c r="AV114" s="48">
        <v>3</v>
      </c>
      <c r="AW114" s="48">
        <v>500</v>
      </c>
      <c r="AX114" s="48">
        <v>250</v>
      </c>
      <c r="AY114" s="48">
        <v>0</v>
      </c>
      <c r="AZ114" s="48">
        <v>0</v>
      </c>
      <c r="BA114" s="7"/>
      <c r="BB114" s="7"/>
      <c r="BC114" s="7"/>
      <c r="BD114" s="7"/>
      <c r="BE114" s="48">
        <v>0</v>
      </c>
      <c r="BF114" s="48">
        <v>1</v>
      </c>
      <c r="BG114" s="48">
        <f t="shared" ref="BG114" si="338">IF(O114&lt;10,50,50+O114*5)</f>
        <v>450</v>
      </c>
      <c r="BH114" s="48">
        <f t="shared" ref="BH114" si="339">IF(O114&lt;10,50,50+O114*5)</f>
        <v>450</v>
      </c>
      <c r="BI114" s="7">
        <v>0</v>
      </c>
      <c r="BJ114" s="7">
        <v>0</v>
      </c>
      <c r="BK114" s="7">
        <v>0</v>
      </c>
      <c r="BL114" s="7">
        <v>0</v>
      </c>
      <c r="BM114" s="7">
        <v>0</v>
      </c>
      <c r="BN114" s="7">
        <v>0</v>
      </c>
      <c r="BO114" s="7">
        <v>0</v>
      </c>
      <c r="BP114" s="7">
        <v>0</v>
      </c>
      <c r="BQ114" s="7">
        <v>0</v>
      </c>
      <c r="BR114" s="7">
        <v>0</v>
      </c>
      <c r="BS114" s="7">
        <v>0</v>
      </c>
      <c r="BT114" s="7">
        <v>0</v>
      </c>
      <c r="BU114" s="7">
        <v>0</v>
      </c>
      <c r="BV114" s="7">
        <v>0</v>
      </c>
      <c r="BW114" s="7">
        <v>0</v>
      </c>
      <c r="BX114" s="7">
        <v>0</v>
      </c>
      <c r="BY114" s="7">
        <v>0</v>
      </c>
      <c r="BZ114" s="7">
        <v>0</v>
      </c>
      <c r="CA114" s="7">
        <v>0</v>
      </c>
      <c r="CB114" s="7">
        <v>0</v>
      </c>
      <c r="CC114" s="7">
        <v>0</v>
      </c>
      <c r="CD114" s="7">
        <v>0</v>
      </c>
      <c r="CE114" s="7">
        <v>0</v>
      </c>
      <c r="CF114" s="7">
        <v>0</v>
      </c>
      <c r="CG114" s="7">
        <v>0</v>
      </c>
      <c r="CH114" s="7">
        <v>0</v>
      </c>
      <c r="CI114" s="7">
        <v>0</v>
      </c>
      <c r="CJ114" s="7">
        <v>0</v>
      </c>
      <c r="CK114" s="7">
        <v>0</v>
      </c>
      <c r="CL114" s="40">
        <v>0</v>
      </c>
      <c r="CM114" s="40">
        <v>0</v>
      </c>
      <c r="CN114" s="40">
        <v>0</v>
      </c>
      <c r="CO114" s="40">
        <v>0</v>
      </c>
      <c r="CP114" s="7">
        <v>0</v>
      </c>
      <c r="CQ114" s="7">
        <v>0</v>
      </c>
      <c r="CR114" s="7">
        <v>0</v>
      </c>
      <c r="CS114" s="40">
        <v>0</v>
      </c>
      <c r="CT114" s="7">
        <v>0</v>
      </c>
      <c r="CU114" s="7">
        <v>0</v>
      </c>
      <c r="CV114" s="39"/>
      <c r="CW114" s="39"/>
      <c r="CX114" s="39" t="s">
        <v>210</v>
      </c>
      <c r="CY114" s="39" t="s">
        <v>211</v>
      </c>
      <c r="CZ114" s="39"/>
      <c r="DA114" s="39"/>
      <c r="DB114" s="39" t="s">
        <v>212</v>
      </c>
      <c r="DC114" s="39" t="s">
        <v>212</v>
      </c>
      <c r="DD114" s="7">
        <v>2</v>
      </c>
      <c r="DE114" s="7">
        <v>30</v>
      </c>
      <c r="DF114" s="7">
        <v>60</v>
      </c>
      <c r="DG114" s="7"/>
      <c r="DH114" s="7">
        <v>11</v>
      </c>
      <c r="DI114" s="7">
        <v>2</v>
      </c>
      <c r="DJ114" s="7">
        <v>4</v>
      </c>
      <c r="DK114" s="7">
        <v>7</v>
      </c>
      <c r="DL114" s="7">
        <v>8</v>
      </c>
      <c r="DM114" s="7"/>
      <c r="DN114" s="7"/>
      <c r="DO114" s="7"/>
      <c r="DP114" s="7"/>
      <c r="DQ114" s="7"/>
      <c r="DR114" s="7"/>
      <c r="DS114" s="7"/>
      <c r="DT114" s="7"/>
      <c r="DU114" s="7"/>
      <c r="DV114" s="7"/>
      <c r="DW114" s="7"/>
      <c r="DX114" s="7">
        <f t="shared" ref="DX114" si="340">A114</f>
        <v>4080103</v>
      </c>
      <c r="DY114" s="7"/>
      <c r="DZ114" s="67">
        <v>0</v>
      </c>
      <c r="EA114" s="7"/>
      <c r="EB114" s="40"/>
      <c r="EC114" s="7"/>
      <c r="ED114" s="7" t="s">
        <v>242</v>
      </c>
      <c r="EE114" s="7" t="s">
        <v>242</v>
      </c>
      <c r="EF114" s="7">
        <v>50</v>
      </c>
      <c r="EI114" s="73">
        <v>331108</v>
      </c>
      <c r="EJ114" s="73">
        <v>1</v>
      </c>
      <c r="EK114" s="73">
        <v>331109</v>
      </c>
      <c r="EL114" s="73">
        <v>1</v>
      </c>
      <c r="EM114" s="73">
        <v>331110</v>
      </c>
      <c r="EN114" s="73">
        <v>1</v>
      </c>
      <c r="EO114" s="73">
        <v>331111</v>
      </c>
      <c r="EP114" s="73">
        <v>1</v>
      </c>
      <c r="EQ114" s="73"/>
      <c r="ER114" s="73"/>
      <c r="ES114" s="73"/>
      <c r="ET114" s="73"/>
      <c r="EU114" s="73"/>
      <c r="EV114" s="73"/>
      <c r="EW114" s="73"/>
      <c r="EX114" s="73"/>
      <c r="EY114" s="73"/>
      <c r="EZ114" s="73"/>
      <c r="FA114" s="73"/>
      <c r="FB114" s="73"/>
      <c r="FC114" s="7">
        <v>40013</v>
      </c>
      <c r="FD114" s="7">
        <v>1</v>
      </c>
      <c r="FE114" s="7">
        <v>20100</v>
      </c>
      <c r="FF114" s="7">
        <v>1</v>
      </c>
      <c r="FG114" s="7">
        <v>20100</v>
      </c>
      <c r="FH114" s="7">
        <v>1</v>
      </c>
      <c r="FI114" s="7"/>
      <c r="FJ114" s="7"/>
      <c r="FR114" s="2">
        <v>99999</v>
      </c>
      <c r="FS114" s="2">
        <v>0</v>
      </c>
      <c r="FT114" s="2">
        <v>10000</v>
      </c>
      <c r="FU114" s="2" t="s">
        <v>542</v>
      </c>
      <c r="FZ114" s="77">
        <v>0</v>
      </c>
      <c r="GA114" s="2">
        <v>1</v>
      </c>
      <c r="GD114"/>
    </row>
    <row r="115" s="2" customFormat="1" ht="15" customHeight="1" spans="1:186">
      <c r="A115" s="7">
        <v>4080104</v>
      </c>
      <c r="B115" s="7">
        <f t="shared" ref="B115" si="341">B102</f>
        <v>3080</v>
      </c>
      <c r="C115" s="7">
        <f t="shared" si="281"/>
        <v>0</v>
      </c>
      <c r="D115" s="5" t="s">
        <v>549</v>
      </c>
      <c r="E115" s="7" t="s">
        <v>550</v>
      </c>
      <c r="F115" s="31" t="s">
        <v>239</v>
      </c>
      <c r="G115" s="7">
        <v>1</v>
      </c>
      <c r="H115" s="7" t="s">
        <v>187</v>
      </c>
      <c r="I115" s="7" t="s">
        <v>187</v>
      </c>
      <c r="J115" s="35">
        <v>1553</v>
      </c>
      <c r="K115" s="37">
        <v>106</v>
      </c>
      <c r="L115" s="39"/>
      <c r="M115" s="29" t="s">
        <v>193</v>
      </c>
      <c r="N115" s="7">
        <f t="shared" ref="N115:N131" si="342">N102+10</f>
        <v>80</v>
      </c>
      <c r="O115" s="7">
        <v>80</v>
      </c>
      <c r="P115" s="40">
        <f t="shared" si="312"/>
        <v>2001</v>
      </c>
      <c r="Q115" s="7"/>
      <c r="R115" s="7"/>
      <c r="S115" s="48">
        <f t="shared" si="284"/>
        <v>0</v>
      </c>
      <c r="T115" s="47" t="s">
        <v>253</v>
      </c>
      <c r="U115" s="7" t="s">
        <v>195</v>
      </c>
      <c r="V115" s="7">
        <v>0</v>
      </c>
      <c r="W115" s="7">
        <v>0</v>
      </c>
      <c r="X115" s="40">
        <v>0</v>
      </c>
      <c r="Y115" s="7"/>
      <c r="Z115" s="7"/>
      <c r="AA115" s="7"/>
      <c r="AB115" s="7" t="s">
        <v>195</v>
      </c>
      <c r="AC115" s="7">
        <v>0</v>
      </c>
      <c r="AD115" s="7" t="s">
        <v>195</v>
      </c>
      <c r="AE115" s="7" t="s">
        <v>195</v>
      </c>
      <c r="AF115" s="7" t="s">
        <v>195</v>
      </c>
      <c r="AG115" s="7" t="s">
        <v>195</v>
      </c>
      <c r="AH115" s="40">
        <v>0</v>
      </c>
      <c r="AI115" s="40">
        <v>0</v>
      </c>
      <c r="AJ115" s="40">
        <v>1</v>
      </c>
      <c r="AK115" s="40">
        <v>0</v>
      </c>
      <c r="AL115" s="40">
        <v>1</v>
      </c>
      <c r="AM115" s="40">
        <v>0</v>
      </c>
      <c r="AN115" s="28">
        <v>0</v>
      </c>
      <c r="AO115" s="28">
        <v>0</v>
      </c>
      <c r="AP115" s="7" t="s">
        <v>551</v>
      </c>
      <c r="AQ115" s="7">
        <v>3</v>
      </c>
      <c r="AR115" s="81">
        <v>161506</v>
      </c>
      <c r="AS115" s="7" t="s">
        <v>199</v>
      </c>
      <c r="AT115" s="48">
        <v>3</v>
      </c>
      <c r="AU115" s="48">
        <v>1</v>
      </c>
      <c r="AV115" s="48">
        <v>3</v>
      </c>
      <c r="AW115" s="48">
        <v>500</v>
      </c>
      <c r="AX115" s="48">
        <v>250</v>
      </c>
      <c r="AY115" s="48">
        <v>0</v>
      </c>
      <c r="AZ115" s="48">
        <v>0</v>
      </c>
      <c r="BA115" s="7"/>
      <c r="BB115" s="7"/>
      <c r="BC115" s="7"/>
      <c r="BD115" s="7"/>
      <c r="BE115" s="48">
        <v>0</v>
      </c>
      <c r="BF115" s="48">
        <v>1</v>
      </c>
      <c r="BG115" s="48">
        <f t="shared" ref="BG115" si="343">IF(O115&lt;10,50,50+O115*5)</f>
        <v>450</v>
      </c>
      <c r="BH115" s="48">
        <f t="shared" ref="BH115" si="344">IF(O115&lt;10,50,50+O115*5)</f>
        <v>450</v>
      </c>
      <c r="BI115" s="7">
        <v>0</v>
      </c>
      <c r="BJ115" s="7">
        <v>0</v>
      </c>
      <c r="BK115" s="7">
        <v>0</v>
      </c>
      <c r="BL115" s="7">
        <v>0</v>
      </c>
      <c r="BM115" s="7">
        <v>0</v>
      </c>
      <c r="BN115" s="7">
        <v>0</v>
      </c>
      <c r="BO115" s="7">
        <v>0</v>
      </c>
      <c r="BP115" s="7">
        <v>0</v>
      </c>
      <c r="BQ115" s="7">
        <v>0</v>
      </c>
      <c r="BR115" s="7">
        <v>0</v>
      </c>
      <c r="BS115" s="7">
        <v>0</v>
      </c>
      <c r="BT115" s="7">
        <v>0</v>
      </c>
      <c r="BU115" s="7">
        <v>0</v>
      </c>
      <c r="BV115" s="7">
        <v>0</v>
      </c>
      <c r="BW115" s="7">
        <v>0</v>
      </c>
      <c r="BX115" s="7">
        <v>0</v>
      </c>
      <c r="BY115" s="7">
        <v>0</v>
      </c>
      <c r="BZ115" s="7">
        <v>0</v>
      </c>
      <c r="CA115" s="7">
        <v>0</v>
      </c>
      <c r="CB115" s="7">
        <v>0</v>
      </c>
      <c r="CC115" s="7">
        <v>0</v>
      </c>
      <c r="CD115" s="7">
        <v>0</v>
      </c>
      <c r="CE115" s="7">
        <v>0</v>
      </c>
      <c r="CF115" s="7">
        <v>0</v>
      </c>
      <c r="CG115" s="7">
        <v>0</v>
      </c>
      <c r="CH115" s="7">
        <v>0</v>
      </c>
      <c r="CI115" s="7">
        <v>0</v>
      </c>
      <c r="CJ115" s="7">
        <v>0</v>
      </c>
      <c r="CK115" s="7">
        <v>0</v>
      </c>
      <c r="CL115" s="40">
        <v>0</v>
      </c>
      <c r="CM115" s="40">
        <v>0</v>
      </c>
      <c r="CN115" s="40">
        <v>0</v>
      </c>
      <c r="CO115" s="40">
        <v>0</v>
      </c>
      <c r="CP115" s="7">
        <v>0</v>
      </c>
      <c r="CQ115" s="7">
        <v>0</v>
      </c>
      <c r="CR115" s="7">
        <v>0</v>
      </c>
      <c r="CS115" s="40">
        <v>0</v>
      </c>
      <c r="CT115" s="7">
        <v>0</v>
      </c>
      <c r="CU115" s="7">
        <v>0</v>
      </c>
      <c r="CV115" s="39"/>
      <c r="CW115" s="39"/>
      <c r="CX115" s="39" t="s">
        <v>210</v>
      </c>
      <c r="CY115" s="39" t="s">
        <v>211</v>
      </c>
      <c r="CZ115" s="39"/>
      <c r="DA115" s="39"/>
      <c r="DB115" s="39" t="s">
        <v>212</v>
      </c>
      <c r="DC115" s="39" t="s">
        <v>212</v>
      </c>
      <c r="DD115" s="7">
        <v>2</v>
      </c>
      <c r="DE115" s="7">
        <v>30</v>
      </c>
      <c r="DF115" s="7">
        <v>60</v>
      </c>
      <c r="DG115" s="7"/>
      <c r="DH115" s="7">
        <v>11</v>
      </c>
      <c r="DI115" s="7">
        <v>2</v>
      </c>
      <c r="DJ115" s="7">
        <v>4</v>
      </c>
      <c r="DK115" s="7">
        <v>7</v>
      </c>
      <c r="DL115" s="7">
        <v>8</v>
      </c>
      <c r="DM115" s="7"/>
      <c r="DN115" s="7"/>
      <c r="DO115" s="7"/>
      <c r="DP115" s="7"/>
      <c r="DQ115" s="7"/>
      <c r="DR115" s="7"/>
      <c r="DS115" s="7"/>
      <c r="DT115" s="7"/>
      <c r="DU115" s="7"/>
      <c r="DV115" s="7"/>
      <c r="DW115" s="7"/>
      <c r="DX115" s="7">
        <f t="shared" ref="DX115:DX135" si="345">A115</f>
        <v>4080104</v>
      </c>
      <c r="DY115" s="7"/>
      <c r="DZ115" s="67">
        <v>0</v>
      </c>
      <c r="EA115" s="7"/>
      <c r="EB115" s="40"/>
      <c r="EC115" s="7"/>
      <c r="ED115" s="7" t="s">
        <v>242</v>
      </c>
      <c r="EE115" s="7" t="s">
        <v>242</v>
      </c>
      <c r="EF115" s="7">
        <v>50</v>
      </c>
      <c r="EI115" s="73">
        <v>331108</v>
      </c>
      <c r="EJ115" s="73">
        <v>1</v>
      </c>
      <c r="EK115" s="73">
        <v>331109</v>
      </c>
      <c r="EL115" s="73">
        <v>1</v>
      </c>
      <c r="EM115" s="73">
        <v>331110</v>
      </c>
      <c r="EN115" s="73">
        <v>1</v>
      </c>
      <c r="EO115" s="73">
        <v>331111</v>
      </c>
      <c r="EP115" s="73">
        <v>1</v>
      </c>
      <c r="EQ115" s="73"/>
      <c r="ER115" s="73"/>
      <c r="ES115" s="73"/>
      <c r="ET115" s="73"/>
      <c r="EU115" s="73"/>
      <c r="EV115" s="73"/>
      <c r="EW115" s="73"/>
      <c r="EX115" s="73"/>
      <c r="EY115" s="73"/>
      <c r="EZ115" s="73"/>
      <c r="FA115" s="73"/>
      <c r="FB115" s="73"/>
      <c r="FC115" s="7">
        <v>40013</v>
      </c>
      <c r="FD115" s="7">
        <v>1</v>
      </c>
      <c r="FE115" s="7">
        <v>20100</v>
      </c>
      <c r="FF115" s="7">
        <v>1</v>
      </c>
      <c r="FG115" s="7">
        <v>20100</v>
      </c>
      <c r="FH115" s="7">
        <v>1</v>
      </c>
      <c r="FI115" s="7"/>
      <c r="FJ115" s="7"/>
      <c r="FR115" s="2">
        <v>99999</v>
      </c>
      <c r="FS115" s="2">
        <v>0</v>
      </c>
      <c r="FT115" s="2">
        <v>10000</v>
      </c>
      <c r="FU115" s="2" t="s">
        <v>542</v>
      </c>
      <c r="FZ115" s="77">
        <v>0</v>
      </c>
      <c r="GA115" s="2">
        <v>1</v>
      </c>
      <c r="GD115"/>
    </row>
    <row r="116" s="2" customFormat="1" ht="15" customHeight="1" spans="1:186">
      <c r="A116" s="7">
        <v>4080105</v>
      </c>
      <c r="B116" s="7">
        <f t="shared" ref="B116" si="346">B103</f>
        <v>2824</v>
      </c>
      <c r="C116" s="7">
        <f t="shared" si="281"/>
        <v>0</v>
      </c>
      <c r="D116" s="5" t="s">
        <v>552</v>
      </c>
      <c r="E116" s="7" t="s">
        <v>553</v>
      </c>
      <c r="F116" s="31" t="s">
        <v>239</v>
      </c>
      <c r="G116" s="7">
        <v>1</v>
      </c>
      <c r="H116" s="7" t="s">
        <v>187</v>
      </c>
      <c r="I116" s="7" t="s">
        <v>187</v>
      </c>
      <c r="J116" s="35">
        <v>1544</v>
      </c>
      <c r="K116" s="38">
        <v>506</v>
      </c>
      <c r="L116" s="39"/>
      <c r="M116" s="29" t="s">
        <v>193</v>
      </c>
      <c r="N116" s="7">
        <f t="shared" si="342"/>
        <v>80</v>
      </c>
      <c r="O116" s="7">
        <v>80</v>
      </c>
      <c r="P116" s="40">
        <f t="shared" si="312"/>
        <v>2001</v>
      </c>
      <c r="Q116" s="7"/>
      <c r="R116" s="7"/>
      <c r="S116" s="48">
        <f t="shared" si="284"/>
        <v>0</v>
      </c>
      <c r="T116" s="47" t="s">
        <v>257</v>
      </c>
      <c r="U116" s="7" t="s">
        <v>195</v>
      </c>
      <c r="V116" s="7">
        <v>0</v>
      </c>
      <c r="W116" s="7">
        <v>0</v>
      </c>
      <c r="X116" s="40">
        <v>0</v>
      </c>
      <c r="Y116" s="7"/>
      <c r="Z116" s="7"/>
      <c r="AA116" s="7"/>
      <c r="AB116" s="7" t="s">
        <v>195</v>
      </c>
      <c r="AC116" s="7">
        <v>0</v>
      </c>
      <c r="AD116" s="7" t="s">
        <v>195</v>
      </c>
      <c r="AE116" s="7" t="s">
        <v>195</v>
      </c>
      <c r="AF116" s="7" t="s">
        <v>195</v>
      </c>
      <c r="AG116" s="7" t="s">
        <v>195</v>
      </c>
      <c r="AH116" s="40">
        <v>0</v>
      </c>
      <c r="AI116" s="40">
        <v>0</v>
      </c>
      <c r="AJ116" s="40">
        <v>1</v>
      </c>
      <c r="AK116" s="40">
        <v>0</v>
      </c>
      <c r="AL116" s="40">
        <v>1</v>
      </c>
      <c r="AM116" s="40">
        <v>0</v>
      </c>
      <c r="AN116" s="28">
        <v>0</v>
      </c>
      <c r="AO116" s="28">
        <v>0</v>
      </c>
      <c r="AP116" s="7" t="s">
        <v>554</v>
      </c>
      <c r="AQ116" s="7">
        <v>3</v>
      </c>
      <c r="AR116" s="81">
        <v>161506</v>
      </c>
      <c r="AS116" s="7" t="s">
        <v>199</v>
      </c>
      <c r="AT116" s="48">
        <v>3</v>
      </c>
      <c r="AU116" s="48">
        <v>1</v>
      </c>
      <c r="AV116" s="48">
        <v>3</v>
      </c>
      <c r="AW116" s="48">
        <v>500</v>
      </c>
      <c r="AX116" s="48">
        <v>250</v>
      </c>
      <c r="AY116" s="48">
        <v>0</v>
      </c>
      <c r="AZ116" s="48">
        <v>0</v>
      </c>
      <c r="BA116" s="7"/>
      <c r="BB116" s="7"/>
      <c r="BC116" s="7"/>
      <c r="BD116" s="7"/>
      <c r="BE116" s="48">
        <v>0</v>
      </c>
      <c r="BF116" s="48">
        <v>1</v>
      </c>
      <c r="BG116" s="48">
        <f t="shared" ref="BG116:BG136" si="347">IF(O116&lt;10,50,50+O116*5)</f>
        <v>450</v>
      </c>
      <c r="BH116" s="48">
        <f t="shared" ref="BH116:BH136" si="348">IF(O116&lt;10,50,50+O116*5)</f>
        <v>450</v>
      </c>
      <c r="BI116" s="7">
        <v>0</v>
      </c>
      <c r="BJ116" s="7">
        <v>0</v>
      </c>
      <c r="BK116" s="7">
        <v>0</v>
      </c>
      <c r="BL116" s="7">
        <v>0</v>
      </c>
      <c r="BM116" s="7">
        <v>0</v>
      </c>
      <c r="BN116" s="7">
        <v>0</v>
      </c>
      <c r="BO116" s="7">
        <v>0</v>
      </c>
      <c r="BP116" s="7">
        <v>0</v>
      </c>
      <c r="BQ116" s="7">
        <v>0</v>
      </c>
      <c r="BR116" s="7">
        <v>0</v>
      </c>
      <c r="BS116" s="7">
        <v>0</v>
      </c>
      <c r="BT116" s="7">
        <v>0</v>
      </c>
      <c r="BU116" s="7">
        <v>0</v>
      </c>
      <c r="BV116" s="7">
        <v>0</v>
      </c>
      <c r="BW116" s="7">
        <v>0</v>
      </c>
      <c r="BX116" s="7">
        <v>0</v>
      </c>
      <c r="BY116" s="7">
        <v>0</v>
      </c>
      <c r="BZ116" s="7">
        <v>0</v>
      </c>
      <c r="CA116" s="7">
        <v>0</v>
      </c>
      <c r="CB116" s="7">
        <v>0</v>
      </c>
      <c r="CC116" s="7">
        <v>0</v>
      </c>
      <c r="CD116" s="7">
        <v>0</v>
      </c>
      <c r="CE116" s="7">
        <v>0</v>
      </c>
      <c r="CF116" s="7">
        <v>0</v>
      </c>
      <c r="CG116" s="7">
        <v>0</v>
      </c>
      <c r="CH116" s="7">
        <v>0</v>
      </c>
      <c r="CI116" s="7">
        <v>0</v>
      </c>
      <c r="CJ116" s="7">
        <v>0</v>
      </c>
      <c r="CK116" s="7">
        <v>0</v>
      </c>
      <c r="CL116" s="40">
        <v>0</v>
      </c>
      <c r="CM116" s="40">
        <v>0</v>
      </c>
      <c r="CN116" s="40">
        <v>0</v>
      </c>
      <c r="CO116" s="40">
        <v>0</v>
      </c>
      <c r="CP116" s="7">
        <v>0</v>
      </c>
      <c r="CQ116" s="7">
        <v>0</v>
      </c>
      <c r="CR116" s="7">
        <v>0</v>
      </c>
      <c r="CS116" s="40">
        <v>0</v>
      </c>
      <c r="CT116" s="7">
        <v>0</v>
      </c>
      <c r="CU116" s="7">
        <v>0</v>
      </c>
      <c r="CV116" s="39"/>
      <c r="CW116" s="39"/>
      <c r="CX116" s="39" t="s">
        <v>210</v>
      </c>
      <c r="CY116" s="39" t="s">
        <v>211</v>
      </c>
      <c r="CZ116" s="39"/>
      <c r="DA116" s="39"/>
      <c r="DB116" s="39" t="s">
        <v>212</v>
      </c>
      <c r="DC116" s="39" t="s">
        <v>212</v>
      </c>
      <c r="DD116" s="7">
        <v>2</v>
      </c>
      <c r="DE116" s="7">
        <v>30</v>
      </c>
      <c r="DF116" s="7">
        <v>60</v>
      </c>
      <c r="DG116" s="7"/>
      <c r="DH116" s="7">
        <v>11</v>
      </c>
      <c r="DI116" s="7">
        <v>2</v>
      </c>
      <c r="DJ116" s="7">
        <v>4</v>
      </c>
      <c r="DK116" s="7">
        <v>7</v>
      </c>
      <c r="DL116" s="7">
        <v>8</v>
      </c>
      <c r="DM116" s="7"/>
      <c r="DN116" s="7"/>
      <c r="DO116" s="7"/>
      <c r="DP116" s="7"/>
      <c r="DQ116" s="7"/>
      <c r="DR116" s="7"/>
      <c r="DS116" s="7"/>
      <c r="DT116" s="7"/>
      <c r="DU116" s="7"/>
      <c r="DV116" s="7"/>
      <c r="DW116" s="7"/>
      <c r="DX116" s="7">
        <f t="shared" si="345"/>
        <v>4080105</v>
      </c>
      <c r="DY116" s="7"/>
      <c r="DZ116" s="67">
        <v>0</v>
      </c>
      <c r="EA116" s="7"/>
      <c r="EB116" s="40"/>
      <c r="EC116" s="7"/>
      <c r="ED116" s="7" t="s">
        <v>242</v>
      </c>
      <c r="EE116" s="7" t="s">
        <v>242</v>
      </c>
      <c r="EF116" s="7">
        <v>50</v>
      </c>
      <c r="EI116" s="73">
        <v>331108</v>
      </c>
      <c r="EJ116" s="73">
        <v>1</v>
      </c>
      <c r="EK116" s="73">
        <v>331109</v>
      </c>
      <c r="EL116" s="73">
        <v>1</v>
      </c>
      <c r="EM116" s="73">
        <v>331110</v>
      </c>
      <c r="EN116" s="73">
        <v>1</v>
      </c>
      <c r="EO116" s="73">
        <v>331111</v>
      </c>
      <c r="EP116" s="73">
        <v>1</v>
      </c>
      <c r="EQ116" s="73"/>
      <c r="ER116" s="73"/>
      <c r="ES116" s="73"/>
      <c r="ET116" s="73"/>
      <c r="EU116" s="73"/>
      <c r="EV116" s="73"/>
      <c r="EW116" s="73"/>
      <c r="EX116" s="73"/>
      <c r="EY116" s="73"/>
      <c r="EZ116" s="73"/>
      <c r="FA116" s="73"/>
      <c r="FB116" s="73"/>
      <c r="FC116" s="7">
        <v>40013</v>
      </c>
      <c r="FD116" s="7">
        <v>1</v>
      </c>
      <c r="FE116" s="7">
        <v>20100</v>
      </c>
      <c r="FF116" s="7">
        <v>1</v>
      </c>
      <c r="FG116" s="7">
        <v>20100</v>
      </c>
      <c r="FH116" s="7">
        <v>1</v>
      </c>
      <c r="FI116" s="7"/>
      <c r="FJ116" s="7"/>
      <c r="FR116" s="2">
        <v>99999</v>
      </c>
      <c r="FS116" s="2">
        <v>0</v>
      </c>
      <c r="FT116" s="2">
        <v>10000</v>
      </c>
      <c r="FU116" s="2" t="s">
        <v>542</v>
      </c>
      <c r="FZ116" s="77">
        <v>0</v>
      </c>
      <c r="GA116" s="2">
        <v>1</v>
      </c>
      <c r="GD116"/>
    </row>
    <row r="117" s="2" customFormat="1" ht="15" customHeight="1" spans="1:186">
      <c r="A117" s="7">
        <v>4080106</v>
      </c>
      <c r="B117" s="7">
        <f t="shared" ref="B117:B126" si="349">B104</f>
        <v>4104</v>
      </c>
      <c r="C117" s="7">
        <f t="shared" si="281"/>
        <v>0</v>
      </c>
      <c r="D117" s="5" t="s">
        <v>555</v>
      </c>
      <c r="E117" s="7" t="s">
        <v>556</v>
      </c>
      <c r="F117" s="31" t="s">
        <v>239</v>
      </c>
      <c r="G117" s="7">
        <v>1</v>
      </c>
      <c r="H117" s="7" t="s">
        <v>187</v>
      </c>
      <c r="I117" s="7" t="s">
        <v>187</v>
      </c>
      <c r="J117" s="35">
        <v>1544</v>
      </c>
      <c r="K117" s="39">
        <v>605</v>
      </c>
      <c r="L117" s="39"/>
      <c r="M117" s="29" t="s">
        <v>193</v>
      </c>
      <c r="N117" s="7">
        <f t="shared" si="342"/>
        <v>80</v>
      </c>
      <c r="O117" s="7">
        <v>80</v>
      </c>
      <c r="P117" s="40">
        <f t="shared" si="312"/>
        <v>2001</v>
      </c>
      <c r="Q117" s="7"/>
      <c r="R117" s="7"/>
      <c r="S117" s="48">
        <f t="shared" si="284"/>
        <v>0</v>
      </c>
      <c r="T117" s="47" t="s">
        <v>194</v>
      </c>
      <c r="U117" s="7" t="s">
        <v>195</v>
      </c>
      <c r="V117" s="7">
        <v>0</v>
      </c>
      <c r="W117" s="7">
        <v>0</v>
      </c>
      <c r="X117" s="40">
        <v>0</v>
      </c>
      <c r="Y117" s="7"/>
      <c r="Z117" s="7"/>
      <c r="AA117" s="7"/>
      <c r="AB117" s="7" t="s">
        <v>195</v>
      </c>
      <c r="AC117" s="7">
        <v>0</v>
      </c>
      <c r="AD117" s="7" t="s">
        <v>195</v>
      </c>
      <c r="AE117" s="7" t="s">
        <v>195</v>
      </c>
      <c r="AF117" s="7" t="s">
        <v>195</v>
      </c>
      <c r="AG117" s="7" t="s">
        <v>195</v>
      </c>
      <c r="AH117" s="40">
        <v>0</v>
      </c>
      <c r="AI117" s="40">
        <v>0</v>
      </c>
      <c r="AJ117" s="40">
        <v>1</v>
      </c>
      <c r="AK117" s="40">
        <v>0</v>
      </c>
      <c r="AL117" s="40">
        <v>1</v>
      </c>
      <c r="AM117" s="40">
        <v>0</v>
      </c>
      <c r="AN117" s="28">
        <v>0</v>
      </c>
      <c r="AO117" s="28">
        <v>0</v>
      </c>
      <c r="AP117" s="7" t="s">
        <v>557</v>
      </c>
      <c r="AQ117" s="7">
        <v>3</v>
      </c>
      <c r="AR117" s="81">
        <v>161506</v>
      </c>
      <c r="AS117" s="7" t="s">
        <v>199</v>
      </c>
      <c r="AT117" s="48">
        <v>3</v>
      </c>
      <c r="AU117" s="48">
        <v>1</v>
      </c>
      <c r="AV117" s="48">
        <v>3</v>
      </c>
      <c r="AW117" s="48">
        <v>500</v>
      </c>
      <c r="AX117" s="48">
        <v>250</v>
      </c>
      <c r="AY117" s="48">
        <v>0</v>
      </c>
      <c r="AZ117" s="48">
        <v>0</v>
      </c>
      <c r="BA117" s="7"/>
      <c r="BB117" s="7"/>
      <c r="BC117" s="7"/>
      <c r="BD117" s="7"/>
      <c r="BE117" s="48">
        <v>0</v>
      </c>
      <c r="BF117" s="48">
        <v>1</v>
      </c>
      <c r="BG117" s="48">
        <f t="shared" si="347"/>
        <v>450</v>
      </c>
      <c r="BH117" s="48">
        <f t="shared" si="348"/>
        <v>450</v>
      </c>
      <c r="BI117" s="7">
        <v>0</v>
      </c>
      <c r="BJ117" s="7">
        <v>0</v>
      </c>
      <c r="BK117" s="7">
        <v>0</v>
      </c>
      <c r="BL117" s="7">
        <v>0</v>
      </c>
      <c r="BM117" s="7">
        <v>0</v>
      </c>
      <c r="BN117" s="7">
        <v>0</v>
      </c>
      <c r="BO117" s="7">
        <v>0</v>
      </c>
      <c r="BP117" s="7">
        <v>0</v>
      </c>
      <c r="BQ117" s="7">
        <v>0</v>
      </c>
      <c r="BR117" s="7">
        <v>0</v>
      </c>
      <c r="BS117" s="7">
        <v>0</v>
      </c>
      <c r="BT117" s="7">
        <v>0</v>
      </c>
      <c r="BU117" s="7">
        <v>0</v>
      </c>
      <c r="BV117" s="7">
        <v>0</v>
      </c>
      <c r="BW117" s="7">
        <v>0</v>
      </c>
      <c r="BX117" s="7">
        <v>0</v>
      </c>
      <c r="BY117" s="7">
        <v>0</v>
      </c>
      <c r="BZ117" s="7">
        <v>0</v>
      </c>
      <c r="CA117" s="7">
        <v>0</v>
      </c>
      <c r="CB117" s="7">
        <v>0</v>
      </c>
      <c r="CC117" s="7">
        <v>0</v>
      </c>
      <c r="CD117" s="7">
        <v>0</v>
      </c>
      <c r="CE117" s="7">
        <v>0</v>
      </c>
      <c r="CF117" s="7">
        <v>0</v>
      </c>
      <c r="CG117" s="7">
        <v>0</v>
      </c>
      <c r="CH117" s="7">
        <v>0</v>
      </c>
      <c r="CI117" s="7">
        <v>0</v>
      </c>
      <c r="CJ117" s="7">
        <v>0</v>
      </c>
      <c r="CK117" s="7">
        <v>0</v>
      </c>
      <c r="CL117" s="40">
        <v>0</v>
      </c>
      <c r="CM117" s="40">
        <v>0</v>
      </c>
      <c r="CN117" s="40">
        <v>0</v>
      </c>
      <c r="CO117" s="40">
        <v>0</v>
      </c>
      <c r="CP117" s="7">
        <v>0</v>
      </c>
      <c r="CQ117" s="7">
        <v>0</v>
      </c>
      <c r="CR117" s="7">
        <v>0</v>
      </c>
      <c r="CS117" s="40">
        <v>0</v>
      </c>
      <c r="CT117" s="7">
        <v>0</v>
      </c>
      <c r="CU117" s="7">
        <v>0</v>
      </c>
      <c r="CV117" s="39"/>
      <c r="CW117" s="39"/>
      <c r="CX117" s="39" t="s">
        <v>210</v>
      </c>
      <c r="CY117" s="39" t="s">
        <v>211</v>
      </c>
      <c r="CZ117" s="39"/>
      <c r="DA117" s="39"/>
      <c r="DB117" s="39" t="s">
        <v>212</v>
      </c>
      <c r="DC117" s="39" t="s">
        <v>212</v>
      </c>
      <c r="DD117" s="7">
        <v>2</v>
      </c>
      <c r="DE117" s="7">
        <v>30</v>
      </c>
      <c r="DF117" s="7">
        <v>60</v>
      </c>
      <c r="DG117" s="7"/>
      <c r="DH117" s="7">
        <v>11</v>
      </c>
      <c r="DI117" s="7">
        <v>2</v>
      </c>
      <c r="DJ117" s="7">
        <v>4</v>
      </c>
      <c r="DK117" s="7">
        <v>7</v>
      </c>
      <c r="DL117" s="7">
        <v>8</v>
      </c>
      <c r="DM117" s="7"/>
      <c r="DN117" s="7"/>
      <c r="DO117" s="7"/>
      <c r="DP117" s="7"/>
      <c r="DQ117" s="7"/>
      <c r="DR117" s="7"/>
      <c r="DS117" s="7"/>
      <c r="DT117" s="7"/>
      <c r="DU117" s="7"/>
      <c r="DV117" s="7"/>
      <c r="DW117" s="7"/>
      <c r="DX117" s="7">
        <f t="shared" si="345"/>
        <v>4080106</v>
      </c>
      <c r="DY117" s="7"/>
      <c r="DZ117" s="67">
        <v>0</v>
      </c>
      <c r="EA117" s="7"/>
      <c r="EB117" s="40"/>
      <c r="EC117" s="7"/>
      <c r="ED117" s="7" t="s">
        <v>242</v>
      </c>
      <c r="EE117" s="7" t="s">
        <v>242</v>
      </c>
      <c r="EF117" s="7">
        <v>50</v>
      </c>
      <c r="EI117" s="73">
        <v>331108</v>
      </c>
      <c r="EJ117" s="73">
        <v>1</v>
      </c>
      <c r="EK117" s="73">
        <v>331109</v>
      </c>
      <c r="EL117" s="73">
        <v>1</v>
      </c>
      <c r="EM117" s="73">
        <v>331110</v>
      </c>
      <c r="EN117" s="73">
        <v>1</v>
      </c>
      <c r="EO117" s="73">
        <v>331111</v>
      </c>
      <c r="EP117" s="73">
        <v>1</v>
      </c>
      <c r="EQ117" s="73"/>
      <c r="ER117" s="73"/>
      <c r="ES117" s="73"/>
      <c r="ET117" s="73"/>
      <c r="EU117" s="73"/>
      <c r="EV117" s="73"/>
      <c r="EW117" s="73"/>
      <c r="EX117" s="73"/>
      <c r="EY117" s="73"/>
      <c r="EZ117" s="73"/>
      <c r="FA117" s="73"/>
      <c r="FB117" s="73"/>
      <c r="FC117" s="7">
        <v>40013</v>
      </c>
      <c r="FD117" s="7">
        <v>1</v>
      </c>
      <c r="FE117" s="7">
        <v>20100</v>
      </c>
      <c r="FF117" s="7">
        <v>1</v>
      </c>
      <c r="FG117" s="7">
        <v>20100</v>
      </c>
      <c r="FH117" s="7">
        <v>1</v>
      </c>
      <c r="FI117" s="7"/>
      <c r="FJ117" s="7"/>
      <c r="FR117" s="2">
        <v>99999</v>
      </c>
      <c r="FS117" s="2">
        <v>0</v>
      </c>
      <c r="FT117" s="2">
        <v>10000</v>
      </c>
      <c r="FU117" s="2" t="s">
        <v>542</v>
      </c>
      <c r="FZ117" s="77">
        <v>0</v>
      </c>
      <c r="GA117" s="2">
        <v>1</v>
      </c>
      <c r="GD117"/>
    </row>
    <row r="118" s="15" customFormat="1" ht="15" customHeight="1" spans="1:186">
      <c r="A118" s="7">
        <v>4080207</v>
      </c>
      <c r="B118" s="7">
        <f t="shared" si="349"/>
        <v>312</v>
      </c>
      <c r="C118" s="7">
        <f t="shared" si="281"/>
        <v>3</v>
      </c>
      <c r="D118" s="32" t="s">
        <v>558</v>
      </c>
      <c r="E118" s="7" t="s">
        <v>559</v>
      </c>
      <c r="F118" s="31" t="s">
        <v>239</v>
      </c>
      <c r="G118" s="7">
        <v>1</v>
      </c>
      <c r="H118" s="7" t="s">
        <v>191</v>
      </c>
      <c r="I118" s="7" t="s">
        <v>187</v>
      </c>
      <c r="J118" s="37">
        <v>1456</v>
      </c>
      <c r="K118" s="39">
        <v>1432</v>
      </c>
      <c r="L118" s="39"/>
      <c r="M118" s="29" t="s">
        <v>193</v>
      </c>
      <c r="N118" s="7">
        <f t="shared" si="342"/>
        <v>80</v>
      </c>
      <c r="O118" s="7">
        <v>80</v>
      </c>
      <c r="P118" s="40">
        <f t="shared" si="312"/>
        <v>2301</v>
      </c>
      <c r="Q118" s="7"/>
      <c r="R118" s="7"/>
      <c r="S118" s="48">
        <f t="shared" si="284"/>
        <v>1</v>
      </c>
      <c r="T118" s="47" t="s">
        <v>194</v>
      </c>
      <c r="U118" s="7" t="s">
        <v>195</v>
      </c>
      <c r="V118" s="7">
        <v>0</v>
      </c>
      <c r="W118" s="7">
        <v>0</v>
      </c>
      <c r="X118" s="40">
        <v>0</v>
      </c>
      <c r="Y118" s="7"/>
      <c r="Z118" s="7"/>
      <c r="AA118" s="7"/>
      <c r="AB118" s="7" t="s">
        <v>195</v>
      </c>
      <c r="AC118" s="7">
        <v>0</v>
      </c>
      <c r="AD118" s="7" t="s">
        <v>195</v>
      </c>
      <c r="AE118" s="7" t="s">
        <v>195</v>
      </c>
      <c r="AF118" s="7" t="s">
        <v>195</v>
      </c>
      <c r="AG118" s="7" t="s">
        <v>195</v>
      </c>
      <c r="AH118" s="40">
        <v>0</v>
      </c>
      <c r="AI118" s="40">
        <v>0</v>
      </c>
      <c r="AJ118" s="40">
        <v>1</v>
      </c>
      <c r="AK118" s="40">
        <v>0</v>
      </c>
      <c r="AL118" s="40">
        <v>1</v>
      </c>
      <c r="AM118" s="40">
        <v>0</v>
      </c>
      <c r="AN118" s="28">
        <v>0</v>
      </c>
      <c r="AO118" s="28">
        <v>0</v>
      </c>
      <c r="AP118" s="7" t="s">
        <v>560</v>
      </c>
      <c r="AQ118" s="7">
        <v>3</v>
      </c>
      <c r="AR118" s="81">
        <v>161506</v>
      </c>
      <c r="AS118" s="7" t="s">
        <v>199</v>
      </c>
      <c r="AT118" s="48">
        <v>3</v>
      </c>
      <c r="AU118" s="48">
        <v>1</v>
      </c>
      <c r="AV118" s="48">
        <v>3</v>
      </c>
      <c r="AW118" s="48">
        <v>500</v>
      </c>
      <c r="AX118" s="48">
        <v>250</v>
      </c>
      <c r="AY118" s="48">
        <v>0</v>
      </c>
      <c r="AZ118" s="48">
        <v>0</v>
      </c>
      <c r="BA118" s="7"/>
      <c r="BB118" s="7"/>
      <c r="BC118" s="7"/>
      <c r="BD118" s="7"/>
      <c r="BE118" s="48">
        <v>0</v>
      </c>
      <c r="BF118" s="48">
        <v>1</v>
      </c>
      <c r="BG118" s="48">
        <f t="shared" si="347"/>
        <v>450</v>
      </c>
      <c r="BH118" s="48">
        <f t="shared" si="348"/>
        <v>450</v>
      </c>
      <c r="BI118" s="7">
        <v>0</v>
      </c>
      <c r="BJ118" s="7">
        <v>0</v>
      </c>
      <c r="BK118" s="7">
        <v>0</v>
      </c>
      <c r="BL118" s="7">
        <v>0</v>
      </c>
      <c r="BM118" s="7">
        <v>0</v>
      </c>
      <c r="BN118" s="7">
        <v>0</v>
      </c>
      <c r="BO118" s="7">
        <v>0</v>
      </c>
      <c r="BP118" s="7">
        <v>0</v>
      </c>
      <c r="BQ118" s="7">
        <v>0</v>
      </c>
      <c r="BR118" s="7">
        <v>0</v>
      </c>
      <c r="BS118" s="7">
        <v>0</v>
      </c>
      <c r="BT118" s="7">
        <v>0</v>
      </c>
      <c r="BU118" s="7">
        <v>0</v>
      </c>
      <c r="BV118" s="7">
        <v>0</v>
      </c>
      <c r="BW118" s="7">
        <v>0</v>
      </c>
      <c r="BX118" s="7">
        <v>0</v>
      </c>
      <c r="BY118" s="7">
        <v>0</v>
      </c>
      <c r="BZ118" s="7">
        <v>0</v>
      </c>
      <c r="CA118" s="7">
        <v>0</v>
      </c>
      <c r="CB118" s="7">
        <v>0</v>
      </c>
      <c r="CC118" s="7">
        <v>0</v>
      </c>
      <c r="CD118" s="7">
        <v>0</v>
      </c>
      <c r="CE118" s="7">
        <v>0</v>
      </c>
      <c r="CF118" s="7">
        <v>0</v>
      </c>
      <c r="CG118" s="7">
        <v>0</v>
      </c>
      <c r="CH118" s="7">
        <v>0</v>
      </c>
      <c r="CI118" s="7">
        <v>0</v>
      </c>
      <c r="CJ118" s="7">
        <v>0</v>
      </c>
      <c r="CK118" s="7">
        <v>0</v>
      </c>
      <c r="CL118" s="40">
        <v>0</v>
      </c>
      <c r="CM118" s="40">
        <v>0</v>
      </c>
      <c r="CN118" s="40">
        <v>0</v>
      </c>
      <c r="CO118" s="40">
        <v>0</v>
      </c>
      <c r="CP118" s="7">
        <v>0</v>
      </c>
      <c r="CQ118" s="7">
        <v>0</v>
      </c>
      <c r="CR118" s="7">
        <v>0</v>
      </c>
      <c r="CS118" s="40">
        <v>0</v>
      </c>
      <c r="CT118" s="7">
        <v>0</v>
      </c>
      <c r="CU118" s="7">
        <v>0</v>
      </c>
      <c r="CV118" s="39"/>
      <c r="CW118" s="39"/>
      <c r="CX118" s="39"/>
      <c r="CY118" s="39"/>
      <c r="CZ118" s="39"/>
      <c r="DA118" s="39"/>
      <c r="DB118" s="39"/>
      <c r="DC118" s="39"/>
      <c r="DD118" s="7">
        <v>2</v>
      </c>
      <c r="DE118" s="7">
        <v>30</v>
      </c>
      <c r="DF118" s="7">
        <v>60</v>
      </c>
      <c r="DG118" s="7"/>
      <c r="DH118" s="7">
        <v>11</v>
      </c>
      <c r="DI118" s="7">
        <v>1</v>
      </c>
      <c r="DJ118" s="7">
        <v>3</v>
      </c>
      <c r="DK118" s="7">
        <v>5</v>
      </c>
      <c r="DL118" s="7">
        <v>7</v>
      </c>
      <c r="DM118" s="7"/>
      <c r="DN118" s="7"/>
      <c r="DO118" s="7"/>
      <c r="DP118" s="7"/>
      <c r="DQ118" s="7"/>
      <c r="DR118" s="7"/>
      <c r="DS118" s="7"/>
      <c r="DT118" s="7"/>
      <c r="DU118" s="7"/>
      <c r="DV118" s="7"/>
      <c r="DW118" s="7"/>
      <c r="DX118" s="7">
        <f t="shared" si="345"/>
        <v>4080207</v>
      </c>
      <c r="DY118" s="7"/>
      <c r="DZ118" s="67">
        <v>0</v>
      </c>
      <c r="EA118" s="7"/>
      <c r="EB118" s="40"/>
      <c r="EC118" s="7"/>
      <c r="ED118" s="7" t="s">
        <v>242</v>
      </c>
      <c r="EE118" s="7" t="s">
        <v>242</v>
      </c>
      <c r="EF118" s="7">
        <v>50</v>
      </c>
      <c r="EI118" s="73">
        <v>331138</v>
      </c>
      <c r="EJ118" s="73">
        <v>1</v>
      </c>
      <c r="EK118" s="73">
        <v>331139</v>
      </c>
      <c r="EL118" s="73">
        <v>1</v>
      </c>
      <c r="EM118" s="73">
        <v>331140</v>
      </c>
      <c r="EN118" s="73">
        <v>1</v>
      </c>
      <c r="EO118" s="73">
        <v>331141</v>
      </c>
      <c r="EP118" s="73">
        <v>1</v>
      </c>
      <c r="EQ118" s="73"/>
      <c r="ER118" s="73"/>
      <c r="ES118" s="73"/>
      <c r="ET118" s="73"/>
      <c r="EU118" s="73"/>
      <c r="EV118" s="73"/>
      <c r="EW118" s="73"/>
      <c r="EX118" s="73"/>
      <c r="EY118" s="73"/>
      <c r="EZ118" s="73"/>
      <c r="FA118" s="73"/>
      <c r="FB118" s="73"/>
      <c r="FC118" s="7">
        <v>40013</v>
      </c>
      <c r="FD118" s="7">
        <v>1</v>
      </c>
      <c r="FE118" s="7">
        <v>20100</v>
      </c>
      <c r="FF118" s="7">
        <v>1</v>
      </c>
      <c r="FG118" s="7">
        <v>20100</v>
      </c>
      <c r="FH118" s="7">
        <v>1</v>
      </c>
      <c r="FI118" s="7"/>
      <c r="FJ118" s="7"/>
      <c r="FR118" s="2">
        <v>99999</v>
      </c>
      <c r="FS118" s="2">
        <v>0</v>
      </c>
      <c r="FT118" s="2">
        <v>10000</v>
      </c>
      <c r="FU118" s="2" t="s">
        <v>542</v>
      </c>
      <c r="FV118" s="2"/>
      <c r="FW118" s="2"/>
      <c r="FX118" s="2"/>
      <c r="FY118" s="2"/>
      <c r="FZ118" s="77">
        <v>0</v>
      </c>
      <c r="GA118" s="2">
        <v>1</v>
      </c>
      <c r="GB118" s="2"/>
      <c r="GD118"/>
    </row>
    <row r="119" s="15" customFormat="1" ht="15" customHeight="1" spans="1:186">
      <c r="A119" s="7">
        <v>4080208</v>
      </c>
      <c r="B119" s="7">
        <f t="shared" si="349"/>
        <v>568</v>
      </c>
      <c r="C119" s="7">
        <f t="shared" ref="C119" si="350">C106</f>
        <v>3</v>
      </c>
      <c r="D119" s="32" t="s">
        <v>561</v>
      </c>
      <c r="E119" s="7" t="s">
        <v>562</v>
      </c>
      <c r="F119" s="31" t="s">
        <v>239</v>
      </c>
      <c r="G119" s="7">
        <v>1</v>
      </c>
      <c r="H119" s="7" t="s">
        <v>191</v>
      </c>
      <c r="I119" s="7" t="s">
        <v>187</v>
      </c>
      <c r="J119" s="37">
        <v>1445</v>
      </c>
      <c r="K119" s="39">
        <v>1436</v>
      </c>
      <c r="L119" s="39"/>
      <c r="M119" s="29" t="s">
        <v>193</v>
      </c>
      <c r="N119" s="7">
        <f t="shared" si="342"/>
        <v>80</v>
      </c>
      <c r="O119" s="7">
        <v>80</v>
      </c>
      <c r="P119" s="40">
        <f t="shared" si="312"/>
        <v>2301</v>
      </c>
      <c r="Q119" s="7"/>
      <c r="R119" s="7"/>
      <c r="S119" s="48">
        <f t="shared" ref="S119" si="351">S106</f>
        <v>2</v>
      </c>
      <c r="T119" s="47" t="s">
        <v>194</v>
      </c>
      <c r="U119" s="7" t="s">
        <v>195</v>
      </c>
      <c r="V119" s="7">
        <v>0</v>
      </c>
      <c r="W119" s="7">
        <v>0</v>
      </c>
      <c r="X119" s="40">
        <v>0</v>
      </c>
      <c r="Y119" s="7"/>
      <c r="Z119" s="7"/>
      <c r="AA119" s="7"/>
      <c r="AB119" s="7" t="s">
        <v>195</v>
      </c>
      <c r="AC119" s="7">
        <v>0</v>
      </c>
      <c r="AD119" s="7" t="s">
        <v>195</v>
      </c>
      <c r="AE119" s="7" t="s">
        <v>195</v>
      </c>
      <c r="AF119" s="7" t="s">
        <v>195</v>
      </c>
      <c r="AG119" s="7" t="s">
        <v>195</v>
      </c>
      <c r="AH119" s="40">
        <v>0</v>
      </c>
      <c r="AI119" s="40">
        <v>0</v>
      </c>
      <c r="AJ119" s="40">
        <v>1</v>
      </c>
      <c r="AK119" s="40">
        <v>0</v>
      </c>
      <c r="AL119" s="40">
        <v>1</v>
      </c>
      <c r="AM119" s="40">
        <v>0</v>
      </c>
      <c r="AN119" s="28">
        <v>0</v>
      </c>
      <c r="AO119" s="28">
        <v>0</v>
      </c>
      <c r="AP119" s="7" t="s">
        <v>560</v>
      </c>
      <c r="AQ119" s="7">
        <v>3</v>
      </c>
      <c r="AR119" s="81">
        <v>161506</v>
      </c>
      <c r="AS119" s="7" t="s">
        <v>199</v>
      </c>
      <c r="AT119" s="48">
        <v>3</v>
      </c>
      <c r="AU119" s="48">
        <v>1</v>
      </c>
      <c r="AV119" s="48">
        <v>3</v>
      </c>
      <c r="AW119" s="48">
        <v>500</v>
      </c>
      <c r="AX119" s="48">
        <v>250</v>
      </c>
      <c r="AY119" s="48">
        <v>0</v>
      </c>
      <c r="AZ119" s="48">
        <v>0</v>
      </c>
      <c r="BA119" s="7"/>
      <c r="BB119" s="7"/>
      <c r="BC119" s="7"/>
      <c r="BD119" s="7"/>
      <c r="BE119" s="48">
        <v>0</v>
      </c>
      <c r="BF119" s="48">
        <v>1</v>
      </c>
      <c r="BG119" s="48">
        <f t="shared" si="347"/>
        <v>450</v>
      </c>
      <c r="BH119" s="48">
        <f t="shared" si="348"/>
        <v>450</v>
      </c>
      <c r="BI119" s="7">
        <v>0</v>
      </c>
      <c r="BJ119" s="7">
        <v>0</v>
      </c>
      <c r="BK119" s="7">
        <v>0</v>
      </c>
      <c r="BL119" s="7">
        <v>0</v>
      </c>
      <c r="BM119" s="7">
        <v>0</v>
      </c>
      <c r="BN119" s="7">
        <v>0</v>
      </c>
      <c r="BO119" s="7">
        <v>0</v>
      </c>
      <c r="BP119" s="7">
        <v>0</v>
      </c>
      <c r="BQ119" s="7">
        <v>0</v>
      </c>
      <c r="BR119" s="7">
        <v>0</v>
      </c>
      <c r="BS119" s="7">
        <v>0</v>
      </c>
      <c r="BT119" s="7">
        <v>0</v>
      </c>
      <c r="BU119" s="7">
        <v>0</v>
      </c>
      <c r="BV119" s="7">
        <v>0</v>
      </c>
      <c r="BW119" s="7">
        <v>0</v>
      </c>
      <c r="BX119" s="7">
        <v>0</v>
      </c>
      <c r="BY119" s="7">
        <v>0</v>
      </c>
      <c r="BZ119" s="7">
        <v>0</v>
      </c>
      <c r="CA119" s="7">
        <v>0</v>
      </c>
      <c r="CB119" s="7">
        <v>0</v>
      </c>
      <c r="CC119" s="7">
        <v>0</v>
      </c>
      <c r="CD119" s="7">
        <v>0</v>
      </c>
      <c r="CE119" s="7">
        <v>0</v>
      </c>
      <c r="CF119" s="7">
        <v>0</v>
      </c>
      <c r="CG119" s="7">
        <v>0</v>
      </c>
      <c r="CH119" s="7">
        <v>0</v>
      </c>
      <c r="CI119" s="7">
        <v>0</v>
      </c>
      <c r="CJ119" s="7">
        <v>0</v>
      </c>
      <c r="CK119" s="7">
        <v>0</v>
      </c>
      <c r="CL119" s="40">
        <v>0</v>
      </c>
      <c r="CM119" s="40">
        <v>0</v>
      </c>
      <c r="CN119" s="40">
        <v>0</v>
      </c>
      <c r="CO119" s="40">
        <v>0</v>
      </c>
      <c r="CP119" s="7">
        <v>0</v>
      </c>
      <c r="CQ119" s="7">
        <v>0</v>
      </c>
      <c r="CR119" s="7">
        <v>0</v>
      </c>
      <c r="CS119" s="40">
        <v>0</v>
      </c>
      <c r="CT119" s="7">
        <v>0</v>
      </c>
      <c r="CU119" s="7">
        <v>0</v>
      </c>
      <c r="CV119" s="39"/>
      <c r="CW119" s="39"/>
      <c r="CX119" s="39"/>
      <c r="CY119" s="39"/>
      <c r="CZ119" s="39"/>
      <c r="DA119" s="39"/>
      <c r="DB119" s="39"/>
      <c r="DC119" s="39"/>
      <c r="DD119" s="7">
        <v>2</v>
      </c>
      <c r="DE119" s="7">
        <v>30</v>
      </c>
      <c r="DF119" s="7">
        <v>60</v>
      </c>
      <c r="DG119" s="7"/>
      <c r="DH119" s="7">
        <v>11</v>
      </c>
      <c r="DI119" s="7">
        <v>1</v>
      </c>
      <c r="DJ119" s="7">
        <v>3</v>
      </c>
      <c r="DK119" s="7">
        <v>5</v>
      </c>
      <c r="DL119" s="7">
        <v>7</v>
      </c>
      <c r="DM119" s="7"/>
      <c r="DN119" s="7"/>
      <c r="DO119" s="7"/>
      <c r="DP119" s="7"/>
      <c r="DQ119" s="7"/>
      <c r="DR119" s="7"/>
      <c r="DS119" s="7"/>
      <c r="DT119" s="7"/>
      <c r="DU119" s="7"/>
      <c r="DV119" s="7"/>
      <c r="DW119" s="7"/>
      <c r="DX119" s="7">
        <f t="shared" si="345"/>
        <v>4080208</v>
      </c>
      <c r="DY119" s="7"/>
      <c r="DZ119" s="67">
        <v>0</v>
      </c>
      <c r="EA119" s="7"/>
      <c r="EB119" s="40"/>
      <c r="EC119" s="7"/>
      <c r="ED119" s="7" t="s">
        <v>242</v>
      </c>
      <c r="EE119" s="7" t="s">
        <v>242</v>
      </c>
      <c r="EF119" s="7">
        <v>50</v>
      </c>
      <c r="EI119" s="73">
        <v>331138</v>
      </c>
      <c r="EJ119" s="73">
        <v>1</v>
      </c>
      <c r="EK119" s="73">
        <v>331139</v>
      </c>
      <c r="EL119" s="73">
        <v>1</v>
      </c>
      <c r="EM119" s="73">
        <v>331140</v>
      </c>
      <c r="EN119" s="73">
        <v>1</v>
      </c>
      <c r="EO119" s="73">
        <v>331141</v>
      </c>
      <c r="EP119" s="73">
        <v>1</v>
      </c>
      <c r="EQ119" s="73"/>
      <c r="ER119" s="73"/>
      <c r="ES119" s="73"/>
      <c r="ET119" s="73"/>
      <c r="EU119" s="73"/>
      <c r="EV119" s="73"/>
      <c r="EW119" s="73"/>
      <c r="EX119" s="73"/>
      <c r="EY119" s="73"/>
      <c r="EZ119" s="73"/>
      <c r="FA119" s="73"/>
      <c r="FB119" s="73"/>
      <c r="FC119" s="7">
        <v>40013</v>
      </c>
      <c r="FD119" s="7">
        <v>1</v>
      </c>
      <c r="FE119" s="7">
        <v>20100</v>
      </c>
      <c r="FF119" s="7">
        <v>1</v>
      </c>
      <c r="FG119" s="7">
        <v>20100</v>
      </c>
      <c r="FH119" s="7">
        <v>1</v>
      </c>
      <c r="FI119" s="7"/>
      <c r="FJ119" s="7"/>
      <c r="FR119" s="2">
        <v>99999</v>
      </c>
      <c r="FS119" s="2">
        <v>0</v>
      </c>
      <c r="FT119" s="2">
        <v>10000</v>
      </c>
      <c r="FU119" s="2" t="s">
        <v>542</v>
      </c>
      <c r="FV119" s="2"/>
      <c r="FW119" s="2"/>
      <c r="FX119" s="2"/>
      <c r="FY119" s="2"/>
      <c r="FZ119" s="77">
        <v>0</v>
      </c>
      <c r="GA119" s="2">
        <v>1</v>
      </c>
      <c r="GB119" s="2"/>
      <c r="GD119"/>
    </row>
    <row r="120" s="15" customFormat="1" ht="15" customHeight="1" spans="1:186">
      <c r="A120" s="7">
        <v>4080309</v>
      </c>
      <c r="B120" s="7">
        <f t="shared" si="349"/>
        <v>1640</v>
      </c>
      <c r="C120" s="7">
        <f t="shared" ref="C120" si="352">C107</f>
        <v>1</v>
      </c>
      <c r="D120" s="5" t="s">
        <v>563</v>
      </c>
      <c r="E120" s="7" t="s">
        <v>564</v>
      </c>
      <c r="F120" s="31" t="s">
        <v>239</v>
      </c>
      <c r="G120" s="7">
        <v>1</v>
      </c>
      <c r="H120" s="7" t="s">
        <v>191</v>
      </c>
      <c r="I120" s="7" t="s">
        <v>187</v>
      </c>
      <c r="J120" s="37">
        <v>1434</v>
      </c>
      <c r="K120" s="39">
        <v>1698</v>
      </c>
      <c r="L120" s="39"/>
      <c r="M120" s="29" t="s">
        <v>193</v>
      </c>
      <c r="N120" s="7">
        <f t="shared" si="342"/>
        <v>80</v>
      </c>
      <c r="O120" s="7">
        <v>80</v>
      </c>
      <c r="P120" s="40">
        <f t="shared" si="312"/>
        <v>2101</v>
      </c>
      <c r="Q120" s="7"/>
      <c r="R120" s="7"/>
      <c r="S120" s="48">
        <f t="shared" ref="S120" si="353">S107</f>
        <v>1</v>
      </c>
      <c r="T120" s="47" t="s">
        <v>194</v>
      </c>
      <c r="U120" s="7" t="s">
        <v>195</v>
      </c>
      <c r="V120" s="7">
        <v>0</v>
      </c>
      <c r="W120" s="7">
        <v>0</v>
      </c>
      <c r="X120" s="40">
        <v>0</v>
      </c>
      <c r="Y120" s="7"/>
      <c r="Z120" s="7"/>
      <c r="AA120" s="7"/>
      <c r="AB120" s="7" t="s">
        <v>195</v>
      </c>
      <c r="AC120" s="7">
        <v>0</v>
      </c>
      <c r="AD120" s="7" t="s">
        <v>195</v>
      </c>
      <c r="AE120" s="7" t="s">
        <v>195</v>
      </c>
      <c r="AF120" s="7" t="s">
        <v>195</v>
      </c>
      <c r="AG120" s="7" t="s">
        <v>195</v>
      </c>
      <c r="AH120" s="40">
        <v>0</v>
      </c>
      <c r="AI120" s="40">
        <v>0</v>
      </c>
      <c r="AJ120" s="40">
        <v>1</v>
      </c>
      <c r="AK120" s="40">
        <v>0</v>
      </c>
      <c r="AL120" s="40">
        <v>1</v>
      </c>
      <c r="AM120" s="40">
        <v>0</v>
      </c>
      <c r="AN120" s="28">
        <v>0</v>
      </c>
      <c r="AO120" s="28">
        <v>0</v>
      </c>
      <c r="AP120" s="7" t="s">
        <v>560</v>
      </c>
      <c r="AQ120" s="7">
        <v>3</v>
      </c>
      <c r="AR120" s="81">
        <v>161506</v>
      </c>
      <c r="AS120" s="7" t="s">
        <v>199</v>
      </c>
      <c r="AT120" s="48">
        <v>3</v>
      </c>
      <c r="AU120" s="48">
        <v>1</v>
      </c>
      <c r="AV120" s="48">
        <v>3</v>
      </c>
      <c r="AW120" s="48">
        <v>500</v>
      </c>
      <c r="AX120" s="48">
        <v>250</v>
      </c>
      <c r="AY120" s="48">
        <v>0</v>
      </c>
      <c r="AZ120" s="48">
        <v>0</v>
      </c>
      <c r="BA120" s="7"/>
      <c r="BB120" s="7"/>
      <c r="BC120" s="7"/>
      <c r="BD120" s="7"/>
      <c r="BE120" s="48">
        <v>0</v>
      </c>
      <c r="BF120" s="48">
        <v>1</v>
      </c>
      <c r="BG120" s="48">
        <f t="shared" si="347"/>
        <v>450</v>
      </c>
      <c r="BH120" s="48">
        <f t="shared" si="348"/>
        <v>450</v>
      </c>
      <c r="BI120" s="7">
        <v>0</v>
      </c>
      <c r="BJ120" s="7">
        <v>0</v>
      </c>
      <c r="BK120" s="7">
        <v>0</v>
      </c>
      <c r="BL120" s="7">
        <v>0</v>
      </c>
      <c r="BM120" s="7">
        <v>0</v>
      </c>
      <c r="BN120" s="7">
        <v>0</v>
      </c>
      <c r="BO120" s="7">
        <v>0</v>
      </c>
      <c r="BP120" s="7">
        <v>0</v>
      </c>
      <c r="BQ120" s="7">
        <v>0</v>
      </c>
      <c r="BR120" s="7">
        <v>0</v>
      </c>
      <c r="BS120" s="7">
        <v>0</v>
      </c>
      <c r="BT120" s="7">
        <v>0</v>
      </c>
      <c r="BU120" s="7">
        <v>0</v>
      </c>
      <c r="BV120" s="7">
        <v>0</v>
      </c>
      <c r="BW120" s="7">
        <v>0</v>
      </c>
      <c r="BX120" s="7">
        <v>0</v>
      </c>
      <c r="BY120" s="7">
        <v>0</v>
      </c>
      <c r="BZ120" s="7">
        <v>0</v>
      </c>
      <c r="CA120" s="7">
        <v>0</v>
      </c>
      <c r="CB120" s="7">
        <v>0</v>
      </c>
      <c r="CC120" s="7">
        <v>0</v>
      </c>
      <c r="CD120" s="7">
        <v>0</v>
      </c>
      <c r="CE120" s="7">
        <v>0</v>
      </c>
      <c r="CF120" s="7">
        <v>0</v>
      </c>
      <c r="CG120" s="7">
        <v>0</v>
      </c>
      <c r="CH120" s="7">
        <v>0</v>
      </c>
      <c r="CI120" s="7">
        <v>0</v>
      </c>
      <c r="CJ120" s="7">
        <v>0</v>
      </c>
      <c r="CK120" s="7">
        <v>0</v>
      </c>
      <c r="CL120" s="40">
        <v>0</v>
      </c>
      <c r="CM120" s="40">
        <v>0</v>
      </c>
      <c r="CN120" s="40">
        <v>0</v>
      </c>
      <c r="CO120" s="40">
        <v>0</v>
      </c>
      <c r="CP120" s="7">
        <v>0</v>
      </c>
      <c r="CQ120" s="7">
        <v>0</v>
      </c>
      <c r="CR120" s="7">
        <v>0</v>
      </c>
      <c r="CS120" s="40">
        <v>0</v>
      </c>
      <c r="CT120" s="7">
        <v>0</v>
      </c>
      <c r="CU120" s="7">
        <v>0</v>
      </c>
      <c r="CV120" s="39"/>
      <c r="CW120" s="39"/>
      <c r="CX120" s="39"/>
      <c r="CY120" s="39"/>
      <c r="CZ120" s="39"/>
      <c r="DA120" s="39"/>
      <c r="DB120" s="39"/>
      <c r="DC120" s="39"/>
      <c r="DD120" s="7">
        <v>2</v>
      </c>
      <c r="DE120" s="7">
        <v>30</v>
      </c>
      <c r="DF120" s="7">
        <v>60</v>
      </c>
      <c r="DG120" s="7"/>
      <c r="DH120" s="7">
        <v>11</v>
      </c>
      <c r="DI120" s="7">
        <v>2</v>
      </c>
      <c r="DJ120" s="7">
        <v>3</v>
      </c>
      <c r="DK120" s="7" t="s">
        <v>242</v>
      </c>
      <c r="DL120" s="7" t="s">
        <v>242</v>
      </c>
      <c r="DM120" s="7"/>
      <c r="DN120" s="7"/>
      <c r="DO120" s="7"/>
      <c r="DP120" s="7"/>
      <c r="DQ120" s="7"/>
      <c r="DR120" s="7"/>
      <c r="DS120" s="7"/>
      <c r="DT120" s="7"/>
      <c r="DU120" s="7"/>
      <c r="DV120" s="7"/>
      <c r="DW120" s="7"/>
      <c r="DX120" s="7">
        <f t="shared" si="345"/>
        <v>4080309</v>
      </c>
      <c r="DY120" s="7"/>
      <c r="DZ120" s="67">
        <v>0</v>
      </c>
      <c r="EA120" s="7"/>
      <c r="EB120" s="40"/>
      <c r="EC120" s="7"/>
      <c r="ED120" s="7" t="s">
        <v>242</v>
      </c>
      <c r="EE120" s="7" t="s">
        <v>242</v>
      </c>
      <c r="EF120" s="7">
        <v>50</v>
      </c>
      <c r="EI120" s="73">
        <v>331138</v>
      </c>
      <c r="EJ120" s="73">
        <v>1</v>
      </c>
      <c r="EK120" s="73">
        <v>331139</v>
      </c>
      <c r="EL120" s="73">
        <v>1</v>
      </c>
      <c r="EM120" s="73">
        <v>331140</v>
      </c>
      <c r="EN120" s="73">
        <v>1</v>
      </c>
      <c r="EO120" s="73">
        <v>331141</v>
      </c>
      <c r="EP120" s="73">
        <v>1</v>
      </c>
      <c r="EQ120" s="73"/>
      <c r="ER120" s="73"/>
      <c r="ES120" s="73"/>
      <c r="ET120" s="73"/>
      <c r="EU120" s="73"/>
      <c r="EV120" s="73"/>
      <c r="EW120" s="73"/>
      <c r="EX120" s="73"/>
      <c r="EY120" s="73"/>
      <c r="EZ120" s="73"/>
      <c r="FA120" s="73"/>
      <c r="FB120" s="73"/>
      <c r="FC120" s="7">
        <v>40013</v>
      </c>
      <c r="FD120" s="7">
        <v>1</v>
      </c>
      <c r="FE120" s="7">
        <v>20100</v>
      </c>
      <c r="FF120" s="7">
        <v>1</v>
      </c>
      <c r="FG120" s="7">
        <v>20100</v>
      </c>
      <c r="FH120" s="7">
        <v>1</v>
      </c>
      <c r="FI120" s="7"/>
      <c r="FJ120" s="7"/>
      <c r="FR120" s="2">
        <v>99999</v>
      </c>
      <c r="FS120" s="2">
        <v>0</v>
      </c>
      <c r="FT120" s="2">
        <v>10000</v>
      </c>
      <c r="FU120" s="2" t="s">
        <v>542</v>
      </c>
      <c r="FV120" s="2"/>
      <c r="FW120" s="2"/>
      <c r="FX120" s="2"/>
      <c r="FY120" s="2"/>
      <c r="FZ120" s="77">
        <v>0</v>
      </c>
      <c r="GA120" s="2">
        <v>1</v>
      </c>
      <c r="GB120" s="2"/>
      <c r="GD120"/>
    </row>
    <row r="121" s="15" customFormat="1" ht="15" customHeight="1" spans="1:186">
      <c r="A121" s="7">
        <v>4080310</v>
      </c>
      <c r="B121" s="7">
        <f t="shared" si="349"/>
        <v>1384</v>
      </c>
      <c r="C121" s="7">
        <f t="shared" ref="C121" si="354">C108</f>
        <v>1</v>
      </c>
      <c r="D121" s="32" t="s">
        <v>565</v>
      </c>
      <c r="E121" s="7" t="s">
        <v>566</v>
      </c>
      <c r="F121" s="31" t="s">
        <v>239</v>
      </c>
      <c r="G121" s="7">
        <v>1</v>
      </c>
      <c r="H121" s="7" t="s">
        <v>191</v>
      </c>
      <c r="I121" s="7" t="s">
        <v>187</v>
      </c>
      <c r="J121" s="37">
        <v>1500</v>
      </c>
      <c r="K121" s="39">
        <v>1698</v>
      </c>
      <c r="L121" s="39"/>
      <c r="M121" s="29" t="s">
        <v>193</v>
      </c>
      <c r="N121" s="7">
        <f t="shared" si="342"/>
        <v>80</v>
      </c>
      <c r="O121" s="7">
        <v>80</v>
      </c>
      <c r="P121" s="40">
        <f t="shared" si="312"/>
        <v>2101</v>
      </c>
      <c r="Q121" s="7"/>
      <c r="R121" s="7"/>
      <c r="S121" s="48">
        <f t="shared" ref="S121" si="355">S108</f>
        <v>2</v>
      </c>
      <c r="T121" s="47" t="s">
        <v>194</v>
      </c>
      <c r="U121" s="7" t="s">
        <v>195</v>
      </c>
      <c r="V121" s="7">
        <v>0</v>
      </c>
      <c r="W121" s="7">
        <v>0</v>
      </c>
      <c r="X121" s="40">
        <v>0</v>
      </c>
      <c r="Y121" s="7"/>
      <c r="Z121" s="7"/>
      <c r="AA121" s="7"/>
      <c r="AB121" s="7" t="s">
        <v>195</v>
      </c>
      <c r="AC121" s="7">
        <v>0</v>
      </c>
      <c r="AD121" s="7" t="s">
        <v>195</v>
      </c>
      <c r="AE121" s="7" t="s">
        <v>195</v>
      </c>
      <c r="AF121" s="7" t="s">
        <v>195</v>
      </c>
      <c r="AG121" s="7" t="s">
        <v>195</v>
      </c>
      <c r="AH121" s="40">
        <v>0</v>
      </c>
      <c r="AI121" s="40">
        <v>0</v>
      </c>
      <c r="AJ121" s="40">
        <v>1</v>
      </c>
      <c r="AK121" s="40">
        <v>0</v>
      </c>
      <c r="AL121" s="40">
        <v>1</v>
      </c>
      <c r="AM121" s="40">
        <v>0</v>
      </c>
      <c r="AN121" s="28">
        <v>0</v>
      </c>
      <c r="AO121" s="28">
        <v>0</v>
      </c>
      <c r="AP121" s="7" t="s">
        <v>560</v>
      </c>
      <c r="AQ121" s="7">
        <v>3</v>
      </c>
      <c r="AR121" s="81">
        <v>161506</v>
      </c>
      <c r="AS121" s="53" t="s">
        <v>199</v>
      </c>
      <c r="AT121" s="48">
        <v>3</v>
      </c>
      <c r="AU121" s="48">
        <v>1</v>
      </c>
      <c r="AV121" s="48">
        <v>3</v>
      </c>
      <c r="AW121" s="48">
        <v>500</v>
      </c>
      <c r="AX121" s="48">
        <v>250</v>
      </c>
      <c r="AY121" s="48">
        <v>0</v>
      </c>
      <c r="AZ121" s="48">
        <v>0</v>
      </c>
      <c r="BA121" s="7"/>
      <c r="BB121" s="7"/>
      <c r="BC121" s="7"/>
      <c r="BD121" s="7"/>
      <c r="BE121" s="48">
        <v>0</v>
      </c>
      <c r="BF121" s="48">
        <v>1</v>
      </c>
      <c r="BG121" s="48">
        <f t="shared" si="347"/>
        <v>450</v>
      </c>
      <c r="BH121" s="48">
        <f t="shared" si="348"/>
        <v>450</v>
      </c>
      <c r="BI121" s="7">
        <v>0</v>
      </c>
      <c r="BJ121" s="7">
        <v>0</v>
      </c>
      <c r="BK121" s="7">
        <v>0</v>
      </c>
      <c r="BL121" s="7">
        <v>0</v>
      </c>
      <c r="BM121" s="7">
        <v>0</v>
      </c>
      <c r="BN121" s="7">
        <v>0</v>
      </c>
      <c r="BO121" s="7">
        <v>0</v>
      </c>
      <c r="BP121" s="7">
        <v>0</v>
      </c>
      <c r="BQ121" s="7">
        <v>0</v>
      </c>
      <c r="BR121" s="7">
        <v>0</v>
      </c>
      <c r="BS121" s="7">
        <v>0</v>
      </c>
      <c r="BT121" s="7">
        <v>0</v>
      </c>
      <c r="BU121" s="7">
        <v>0</v>
      </c>
      <c r="BV121" s="7">
        <v>0</v>
      </c>
      <c r="BW121" s="7">
        <v>0</v>
      </c>
      <c r="BX121" s="7">
        <v>0</v>
      </c>
      <c r="BY121" s="7">
        <v>0</v>
      </c>
      <c r="BZ121" s="7">
        <v>0</v>
      </c>
      <c r="CA121" s="7">
        <v>0</v>
      </c>
      <c r="CB121" s="7">
        <v>0</v>
      </c>
      <c r="CC121" s="7">
        <v>0</v>
      </c>
      <c r="CD121" s="7">
        <v>0</v>
      </c>
      <c r="CE121" s="7">
        <v>0</v>
      </c>
      <c r="CF121" s="7">
        <v>0</v>
      </c>
      <c r="CG121" s="7">
        <v>0</v>
      </c>
      <c r="CH121" s="7">
        <v>0</v>
      </c>
      <c r="CI121" s="7">
        <v>0</v>
      </c>
      <c r="CJ121" s="7">
        <v>0</v>
      </c>
      <c r="CK121" s="7">
        <v>0</v>
      </c>
      <c r="CL121" s="40">
        <v>0</v>
      </c>
      <c r="CM121" s="40">
        <v>0</v>
      </c>
      <c r="CN121" s="40">
        <v>0</v>
      </c>
      <c r="CO121" s="40">
        <v>0</v>
      </c>
      <c r="CP121" s="7">
        <v>0</v>
      </c>
      <c r="CQ121" s="7">
        <v>0</v>
      </c>
      <c r="CR121" s="7">
        <v>0</v>
      </c>
      <c r="CS121" s="40">
        <v>0</v>
      </c>
      <c r="CT121" s="7">
        <v>0</v>
      </c>
      <c r="CU121" s="7">
        <v>0</v>
      </c>
      <c r="CV121" s="39"/>
      <c r="CW121" s="39"/>
      <c r="CX121" s="39"/>
      <c r="CY121" s="39"/>
      <c r="CZ121" s="39"/>
      <c r="DA121" s="39"/>
      <c r="DB121" s="39"/>
      <c r="DC121" s="39"/>
      <c r="DD121" s="7">
        <v>2</v>
      </c>
      <c r="DE121" s="7">
        <v>30</v>
      </c>
      <c r="DF121" s="7">
        <v>60</v>
      </c>
      <c r="DG121" s="7"/>
      <c r="DH121" s="7">
        <v>11</v>
      </c>
      <c r="DI121" s="7">
        <v>2</v>
      </c>
      <c r="DJ121" s="7">
        <v>3</v>
      </c>
      <c r="DK121" s="7" t="s">
        <v>242</v>
      </c>
      <c r="DL121" s="7" t="s">
        <v>242</v>
      </c>
      <c r="DM121" s="7"/>
      <c r="DN121" s="7"/>
      <c r="DO121" s="7"/>
      <c r="DP121" s="7"/>
      <c r="DQ121" s="7"/>
      <c r="DR121" s="7"/>
      <c r="DS121" s="7"/>
      <c r="DT121" s="7"/>
      <c r="DU121" s="7"/>
      <c r="DV121" s="7"/>
      <c r="DW121" s="7"/>
      <c r="DX121" s="7">
        <f t="shared" si="345"/>
        <v>4080310</v>
      </c>
      <c r="DY121" s="7"/>
      <c r="DZ121" s="67">
        <v>0</v>
      </c>
      <c r="EA121" s="7"/>
      <c r="EB121" s="40"/>
      <c r="EC121" s="7"/>
      <c r="ED121" s="7" t="s">
        <v>242</v>
      </c>
      <c r="EE121" s="7" t="s">
        <v>242</v>
      </c>
      <c r="EF121" s="7">
        <v>50</v>
      </c>
      <c r="EI121" s="73">
        <v>331138</v>
      </c>
      <c r="EJ121" s="73">
        <v>1</v>
      </c>
      <c r="EK121" s="73">
        <v>331139</v>
      </c>
      <c r="EL121" s="73">
        <v>1</v>
      </c>
      <c r="EM121" s="73">
        <v>331140</v>
      </c>
      <c r="EN121" s="73">
        <v>1</v>
      </c>
      <c r="EO121" s="73">
        <v>331141</v>
      </c>
      <c r="EP121" s="73">
        <v>1</v>
      </c>
      <c r="EQ121" s="73"/>
      <c r="ER121" s="73"/>
      <c r="ES121" s="73"/>
      <c r="ET121" s="73"/>
      <c r="EU121" s="73"/>
      <c r="EV121" s="73"/>
      <c r="EW121" s="73"/>
      <c r="EX121" s="73"/>
      <c r="EY121" s="73"/>
      <c r="EZ121" s="73"/>
      <c r="FA121" s="73"/>
      <c r="FB121" s="73"/>
      <c r="FC121" s="7">
        <v>40013</v>
      </c>
      <c r="FD121" s="7">
        <v>1</v>
      </c>
      <c r="FE121" s="7">
        <v>20100</v>
      </c>
      <c r="FF121" s="7">
        <v>1</v>
      </c>
      <c r="FG121" s="7">
        <v>20100</v>
      </c>
      <c r="FH121" s="7">
        <v>1</v>
      </c>
      <c r="FI121" s="7"/>
      <c r="FJ121" s="7"/>
      <c r="FR121" s="2">
        <v>99999</v>
      </c>
      <c r="FS121" s="2">
        <v>0</v>
      </c>
      <c r="FT121" s="2">
        <v>10000</v>
      </c>
      <c r="FU121" s="2" t="s">
        <v>542</v>
      </c>
      <c r="FV121" s="2"/>
      <c r="FW121" s="2"/>
      <c r="FX121" s="2"/>
      <c r="FY121" s="2"/>
      <c r="FZ121" s="77">
        <v>0</v>
      </c>
      <c r="GA121" s="2">
        <v>1</v>
      </c>
      <c r="GB121" s="2"/>
      <c r="GD121"/>
    </row>
    <row r="122" s="15" customFormat="1" ht="15" customHeight="1" spans="1:186">
      <c r="A122" s="7">
        <v>4080411</v>
      </c>
      <c r="B122" s="7">
        <f t="shared" si="349"/>
        <v>40</v>
      </c>
      <c r="C122" s="7">
        <f t="shared" ref="C122" si="356">C109</f>
        <v>2</v>
      </c>
      <c r="D122" s="5" t="s">
        <v>567</v>
      </c>
      <c r="E122" s="7" t="s">
        <v>568</v>
      </c>
      <c r="F122" s="31" t="s">
        <v>239</v>
      </c>
      <c r="G122" s="7">
        <v>1</v>
      </c>
      <c r="H122" s="7" t="s">
        <v>191</v>
      </c>
      <c r="I122" s="7" t="s">
        <v>187</v>
      </c>
      <c r="J122" s="37">
        <v>1467</v>
      </c>
      <c r="K122" s="39">
        <v>1434</v>
      </c>
      <c r="L122" s="39"/>
      <c r="M122" s="29" t="s">
        <v>193</v>
      </c>
      <c r="N122" s="7">
        <f t="shared" si="342"/>
        <v>80</v>
      </c>
      <c r="O122" s="7">
        <v>80</v>
      </c>
      <c r="P122" s="40">
        <f t="shared" si="312"/>
        <v>2201</v>
      </c>
      <c r="Q122" s="7"/>
      <c r="R122" s="7"/>
      <c r="S122" s="48">
        <f t="shared" ref="S122" si="357">S109</f>
        <v>0</v>
      </c>
      <c r="T122" s="47" t="s">
        <v>194</v>
      </c>
      <c r="U122" s="7" t="s">
        <v>195</v>
      </c>
      <c r="V122" s="7">
        <v>0</v>
      </c>
      <c r="W122" s="7">
        <v>0</v>
      </c>
      <c r="X122" s="40">
        <v>0</v>
      </c>
      <c r="Y122" s="7"/>
      <c r="Z122" s="7"/>
      <c r="AA122" s="7"/>
      <c r="AB122" s="7" t="s">
        <v>195</v>
      </c>
      <c r="AC122" s="7">
        <v>0</v>
      </c>
      <c r="AD122" s="7" t="s">
        <v>195</v>
      </c>
      <c r="AE122" s="7" t="s">
        <v>195</v>
      </c>
      <c r="AF122" s="7" t="s">
        <v>195</v>
      </c>
      <c r="AG122" s="7" t="s">
        <v>195</v>
      </c>
      <c r="AH122" s="40">
        <v>0</v>
      </c>
      <c r="AI122" s="40">
        <v>0</v>
      </c>
      <c r="AJ122" s="40">
        <v>1</v>
      </c>
      <c r="AK122" s="40">
        <v>0</v>
      </c>
      <c r="AL122" s="40">
        <v>1</v>
      </c>
      <c r="AM122" s="40">
        <v>0</v>
      </c>
      <c r="AN122" s="28">
        <v>0</v>
      </c>
      <c r="AO122" s="28">
        <v>0</v>
      </c>
      <c r="AP122" s="7" t="s">
        <v>560</v>
      </c>
      <c r="AQ122" s="7">
        <v>3</v>
      </c>
      <c r="AR122" s="81">
        <v>161506</v>
      </c>
      <c r="AS122" s="53" t="s">
        <v>199</v>
      </c>
      <c r="AT122" s="48">
        <v>3</v>
      </c>
      <c r="AU122" s="48">
        <v>1</v>
      </c>
      <c r="AV122" s="48">
        <v>3</v>
      </c>
      <c r="AW122" s="48">
        <v>500</v>
      </c>
      <c r="AX122" s="48">
        <v>250</v>
      </c>
      <c r="AY122" s="48">
        <v>0</v>
      </c>
      <c r="AZ122" s="48">
        <v>0</v>
      </c>
      <c r="BA122" s="7"/>
      <c r="BB122" s="7"/>
      <c r="BC122" s="7"/>
      <c r="BD122" s="7"/>
      <c r="BE122" s="48">
        <v>0</v>
      </c>
      <c r="BF122" s="48">
        <v>1</v>
      </c>
      <c r="BG122" s="48">
        <f t="shared" si="347"/>
        <v>450</v>
      </c>
      <c r="BH122" s="48">
        <f t="shared" si="348"/>
        <v>450</v>
      </c>
      <c r="BI122" s="7">
        <v>0</v>
      </c>
      <c r="BJ122" s="7">
        <v>0</v>
      </c>
      <c r="BK122" s="7">
        <v>0</v>
      </c>
      <c r="BL122" s="7">
        <v>0</v>
      </c>
      <c r="BM122" s="7">
        <v>0</v>
      </c>
      <c r="BN122" s="7">
        <v>0</v>
      </c>
      <c r="BO122" s="7">
        <v>0</v>
      </c>
      <c r="BP122" s="7">
        <v>0</v>
      </c>
      <c r="BQ122" s="7">
        <v>0</v>
      </c>
      <c r="BR122" s="7">
        <v>0</v>
      </c>
      <c r="BS122" s="7">
        <v>0</v>
      </c>
      <c r="BT122" s="7">
        <v>0</v>
      </c>
      <c r="BU122" s="7">
        <v>0</v>
      </c>
      <c r="BV122" s="7">
        <v>0</v>
      </c>
      <c r="BW122" s="7">
        <v>0</v>
      </c>
      <c r="BX122" s="7">
        <v>0</v>
      </c>
      <c r="BY122" s="7">
        <v>0</v>
      </c>
      <c r="BZ122" s="7">
        <v>0</v>
      </c>
      <c r="CA122" s="7">
        <v>0</v>
      </c>
      <c r="CB122" s="7">
        <v>0</v>
      </c>
      <c r="CC122" s="7">
        <v>0</v>
      </c>
      <c r="CD122" s="7">
        <v>0</v>
      </c>
      <c r="CE122" s="7">
        <v>0</v>
      </c>
      <c r="CF122" s="7">
        <v>0</v>
      </c>
      <c r="CG122" s="7">
        <v>0</v>
      </c>
      <c r="CH122" s="7">
        <v>0</v>
      </c>
      <c r="CI122" s="7">
        <v>0</v>
      </c>
      <c r="CJ122" s="7">
        <v>0</v>
      </c>
      <c r="CK122" s="7">
        <v>0</v>
      </c>
      <c r="CL122" s="40">
        <v>0</v>
      </c>
      <c r="CM122" s="40">
        <v>0</v>
      </c>
      <c r="CN122" s="40">
        <v>0</v>
      </c>
      <c r="CO122" s="40">
        <v>0</v>
      </c>
      <c r="CP122" s="7">
        <v>0</v>
      </c>
      <c r="CQ122" s="7">
        <v>0</v>
      </c>
      <c r="CR122" s="7">
        <v>0</v>
      </c>
      <c r="CS122" s="40">
        <v>0</v>
      </c>
      <c r="CT122" s="7">
        <v>0</v>
      </c>
      <c r="CU122" s="7">
        <v>0</v>
      </c>
      <c r="CV122" s="39"/>
      <c r="CW122" s="39"/>
      <c r="CX122" s="39"/>
      <c r="CY122" s="39"/>
      <c r="CZ122" s="39"/>
      <c r="DA122" s="39"/>
      <c r="DB122" s="39"/>
      <c r="DC122" s="39"/>
      <c r="DD122" s="7">
        <v>2</v>
      </c>
      <c r="DE122" s="7">
        <v>30</v>
      </c>
      <c r="DF122" s="7">
        <v>60</v>
      </c>
      <c r="DG122" s="7"/>
      <c r="DH122" s="7">
        <v>11</v>
      </c>
      <c r="DI122" s="7">
        <v>4</v>
      </c>
      <c r="DJ122" s="7">
        <v>5</v>
      </c>
      <c r="DK122" s="7" t="s">
        <v>242</v>
      </c>
      <c r="DL122" s="7" t="s">
        <v>242</v>
      </c>
      <c r="DM122" s="7"/>
      <c r="DN122" s="7"/>
      <c r="DO122" s="7"/>
      <c r="DP122" s="7"/>
      <c r="DQ122" s="7"/>
      <c r="DR122" s="7"/>
      <c r="DS122" s="7"/>
      <c r="DT122" s="7"/>
      <c r="DU122" s="7"/>
      <c r="DV122" s="7"/>
      <c r="DW122" s="7"/>
      <c r="DX122" s="7">
        <f t="shared" si="345"/>
        <v>4080411</v>
      </c>
      <c r="DY122" s="7"/>
      <c r="DZ122" s="67">
        <v>0</v>
      </c>
      <c r="EA122" s="7"/>
      <c r="EB122" s="40"/>
      <c r="EC122" s="7"/>
      <c r="ED122" s="7" t="s">
        <v>242</v>
      </c>
      <c r="EE122" s="7" t="s">
        <v>242</v>
      </c>
      <c r="EF122" s="7">
        <v>50</v>
      </c>
      <c r="EI122" s="73">
        <v>331168</v>
      </c>
      <c r="EJ122" s="73">
        <v>1</v>
      </c>
      <c r="EK122" s="73">
        <v>331169</v>
      </c>
      <c r="EL122" s="73">
        <v>1</v>
      </c>
      <c r="EM122" s="73">
        <v>331170</v>
      </c>
      <c r="EN122" s="73">
        <v>1</v>
      </c>
      <c r="EO122" s="73">
        <v>331171</v>
      </c>
      <c r="EP122" s="73">
        <v>1</v>
      </c>
      <c r="EQ122" s="73"/>
      <c r="ER122" s="73"/>
      <c r="ES122" s="73"/>
      <c r="ET122" s="73"/>
      <c r="EU122" s="73"/>
      <c r="EV122" s="73"/>
      <c r="EW122" s="73"/>
      <c r="EX122" s="73"/>
      <c r="EY122" s="73"/>
      <c r="EZ122" s="73"/>
      <c r="FA122" s="73"/>
      <c r="FB122" s="73"/>
      <c r="FC122" s="7">
        <v>40013</v>
      </c>
      <c r="FD122" s="7">
        <v>1</v>
      </c>
      <c r="FE122" s="7">
        <v>20100</v>
      </c>
      <c r="FF122" s="7">
        <v>1</v>
      </c>
      <c r="FG122" s="7">
        <v>20100</v>
      </c>
      <c r="FH122" s="7">
        <v>1</v>
      </c>
      <c r="FI122" s="7"/>
      <c r="FJ122" s="7"/>
      <c r="FR122" s="2">
        <v>99999</v>
      </c>
      <c r="FS122" s="2">
        <v>0</v>
      </c>
      <c r="FT122" s="2">
        <v>10000</v>
      </c>
      <c r="FU122" s="2" t="s">
        <v>542</v>
      </c>
      <c r="FV122" s="2"/>
      <c r="FW122" s="2"/>
      <c r="FX122" s="2"/>
      <c r="FY122" s="2"/>
      <c r="FZ122" s="77">
        <v>0</v>
      </c>
      <c r="GA122" s="2">
        <v>1</v>
      </c>
      <c r="GB122" s="2"/>
      <c r="GD122"/>
    </row>
    <row r="123" s="15" customFormat="1" ht="15" customHeight="1" spans="1:186">
      <c r="A123" s="7">
        <v>4080512</v>
      </c>
      <c r="B123" s="7">
        <f t="shared" si="349"/>
        <v>72</v>
      </c>
      <c r="C123" s="7">
        <f t="shared" ref="C123" si="358">C110</f>
        <v>4</v>
      </c>
      <c r="D123" s="5" t="s">
        <v>569</v>
      </c>
      <c r="E123" s="7" t="s">
        <v>570</v>
      </c>
      <c r="F123" s="31" t="s">
        <v>239</v>
      </c>
      <c r="G123" s="7">
        <v>1</v>
      </c>
      <c r="H123" s="7" t="s">
        <v>191</v>
      </c>
      <c r="I123" s="7" t="s">
        <v>187</v>
      </c>
      <c r="J123" s="37">
        <v>1478</v>
      </c>
      <c r="K123" s="39">
        <v>1435</v>
      </c>
      <c r="L123" s="39"/>
      <c r="M123" s="29" t="s">
        <v>193</v>
      </c>
      <c r="N123" s="7">
        <f t="shared" si="342"/>
        <v>80</v>
      </c>
      <c r="O123" s="7">
        <v>80</v>
      </c>
      <c r="P123" s="40">
        <f t="shared" si="312"/>
        <v>2401</v>
      </c>
      <c r="Q123" s="7"/>
      <c r="R123" s="7"/>
      <c r="S123" s="48">
        <f t="shared" ref="S123" si="359">S110</f>
        <v>0</v>
      </c>
      <c r="T123" s="47" t="s">
        <v>194</v>
      </c>
      <c r="U123" s="7" t="s">
        <v>195</v>
      </c>
      <c r="V123" s="7">
        <v>0</v>
      </c>
      <c r="W123" s="7">
        <v>0</v>
      </c>
      <c r="X123" s="40">
        <v>0</v>
      </c>
      <c r="Y123" s="7"/>
      <c r="Z123" s="7"/>
      <c r="AA123" s="7"/>
      <c r="AB123" s="7" t="s">
        <v>195</v>
      </c>
      <c r="AC123" s="7">
        <v>0</v>
      </c>
      <c r="AD123" s="7" t="s">
        <v>195</v>
      </c>
      <c r="AE123" s="7" t="s">
        <v>195</v>
      </c>
      <c r="AF123" s="7" t="s">
        <v>195</v>
      </c>
      <c r="AG123" s="7" t="s">
        <v>195</v>
      </c>
      <c r="AH123" s="40">
        <v>0</v>
      </c>
      <c r="AI123" s="40">
        <v>0</v>
      </c>
      <c r="AJ123" s="40">
        <v>1</v>
      </c>
      <c r="AK123" s="40">
        <v>0</v>
      </c>
      <c r="AL123" s="40">
        <v>1</v>
      </c>
      <c r="AM123" s="40">
        <v>0</v>
      </c>
      <c r="AN123" s="28">
        <v>0</v>
      </c>
      <c r="AO123" s="28">
        <v>0</v>
      </c>
      <c r="AP123" s="7" t="s">
        <v>560</v>
      </c>
      <c r="AQ123" s="7">
        <v>3</v>
      </c>
      <c r="AR123" s="81">
        <v>161506</v>
      </c>
      <c r="AS123" s="7" t="s">
        <v>199</v>
      </c>
      <c r="AT123" s="48">
        <v>3</v>
      </c>
      <c r="AU123" s="48">
        <v>1</v>
      </c>
      <c r="AV123" s="48">
        <v>3</v>
      </c>
      <c r="AW123" s="48">
        <v>500</v>
      </c>
      <c r="AX123" s="48">
        <v>250</v>
      </c>
      <c r="AY123" s="48">
        <v>0</v>
      </c>
      <c r="AZ123" s="48">
        <v>0</v>
      </c>
      <c r="BA123" s="7"/>
      <c r="BB123" s="7"/>
      <c r="BC123" s="7"/>
      <c r="BD123" s="7"/>
      <c r="BE123" s="48">
        <v>0</v>
      </c>
      <c r="BF123" s="48">
        <v>1</v>
      </c>
      <c r="BG123" s="48">
        <f t="shared" si="347"/>
        <v>450</v>
      </c>
      <c r="BH123" s="48">
        <f t="shared" si="348"/>
        <v>450</v>
      </c>
      <c r="BI123" s="7">
        <v>0</v>
      </c>
      <c r="BJ123" s="7">
        <v>0</v>
      </c>
      <c r="BK123" s="7">
        <v>0</v>
      </c>
      <c r="BL123" s="7">
        <v>0</v>
      </c>
      <c r="BM123" s="7">
        <v>0</v>
      </c>
      <c r="BN123" s="7">
        <v>0</v>
      </c>
      <c r="BO123" s="7">
        <v>0</v>
      </c>
      <c r="BP123" s="7">
        <v>0</v>
      </c>
      <c r="BQ123" s="7">
        <v>0</v>
      </c>
      <c r="BR123" s="7">
        <v>0</v>
      </c>
      <c r="BS123" s="7">
        <v>0</v>
      </c>
      <c r="BT123" s="7">
        <v>0</v>
      </c>
      <c r="BU123" s="7">
        <v>0</v>
      </c>
      <c r="BV123" s="7">
        <v>0</v>
      </c>
      <c r="BW123" s="7">
        <v>0</v>
      </c>
      <c r="BX123" s="7">
        <v>0</v>
      </c>
      <c r="BY123" s="7">
        <v>0</v>
      </c>
      <c r="BZ123" s="7">
        <v>0</v>
      </c>
      <c r="CA123" s="7">
        <v>0</v>
      </c>
      <c r="CB123" s="7">
        <v>0</v>
      </c>
      <c r="CC123" s="7">
        <v>0</v>
      </c>
      <c r="CD123" s="7">
        <v>0</v>
      </c>
      <c r="CE123" s="7">
        <v>0</v>
      </c>
      <c r="CF123" s="7">
        <v>0</v>
      </c>
      <c r="CG123" s="7">
        <v>0</v>
      </c>
      <c r="CH123" s="7">
        <v>0</v>
      </c>
      <c r="CI123" s="7">
        <v>0</v>
      </c>
      <c r="CJ123" s="7">
        <v>0</v>
      </c>
      <c r="CK123" s="7">
        <v>0</v>
      </c>
      <c r="CL123" s="40">
        <v>0</v>
      </c>
      <c r="CM123" s="40">
        <v>0</v>
      </c>
      <c r="CN123" s="40">
        <v>0</v>
      </c>
      <c r="CO123" s="40">
        <v>0</v>
      </c>
      <c r="CP123" s="7">
        <v>0</v>
      </c>
      <c r="CQ123" s="7">
        <v>0</v>
      </c>
      <c r="CR123" s="7">
        <v>0</v>
      </c>
      <c r="CS123" s="40">
        <v>0</v>
      </c>
      <c r="CT123" s="7">
        <v>0</v>
      </c>
      <c r="CU123" s="7">
        <v>0</v>
      </c>
      <c r="CV123" s="39"/>
      <c r="CW123" s="39"/>
      <c r="CX123" s="39"/>
      <c r="CY123" s="39"/>
      <c r="CZ123" s="39"/>
      <c r="DA123" s="39"/>
      <c r="DB123" s="39"/>
      <c r="DC123" s="39"/>
      <c r="DD123" s="7">
        <v>2</v>
      </c>
      <c r="DE123" s="7">
        <v>30</v>
      </c>
      <c r="DF123" s="7">
        <v>60</v>
      </c>
      <c r="DG123" s="7"/>
      <c r="DH123" s="7">
        <v>11</v>
      </c>
      <c r="DI123" s="7">
        <v>1</v>
      </c>
      <c r="DJ123" s="7">
        <v>6</v>
      </c>
      <c r="DK123" s="7">
        <v>9</v>
      </c>
      <c r="DL123" s="7" t="s">
        <v>242</v>
      </c>
      <c r="DM123" s="7"/>
      <c r="DN123" s="7"/>
      <c r="DO123" s="7"/>
      <c r="DP123" s="7"/>
      <c r="DQ123" s="7"/>
      <c r="DR123" s="7"/>
      <c r="DS123" s="7"/>
      <c r="DT123" s="7"/>
      <c r="DU123" s="7"/>
      <c r="DV123" s="7"/>
      <c r="DW123" s="7"/>
      <c r="DX123" s="7">
        <f t="shared" si="345"/>
        <v>4080512</v>
      </c>
      <c r="DY123" s="7"/>
      <c r="DZ123" s="67">
        <v>0</v>
      </c>
      <c r="EA123" s="7"/>
      <c r="EB123" s="40"/>
      <c r="EC123" s="7"/>
      <c r="ED123" s="7" t="s">
        <v>242</v>
      </c>
      <c r="EE123" s="7" t="s">
        <v>242</v>
      </c>
      <c r="EF123" s="7">
        <v>50</v>
      </c>
      <c r="EI123" s="73">
        <v>331168</v>
      </c>
      <c r="EJ123" s="73">
        <v>1</v>
      </c>
      <c r="EK123" s="73">
        <v>331169</v>
      </c>
      <c r="EL123" s="73">
        <v>1</v>
      </c>
      <c r="EM123" s="73">
        <v>331170</v>
      </c>
      <c r="EN123" s="73">
        <v>1</v>
      </c>
      <c r="EO123" s="73">
        <v>331171</v>
      </c>
      <c r="EP123" s="73">
        <v>1</v>
      </c>
      <c r="EQ123" s="73"/>
      <c r="ER123" s="73"/>
      <c r="ES123" s="73"/>
      <c r="ET123" s="73"/>
      <c r="EU123" s="73"/>
      <c r="EV123" s="73"/>
      <c r="EW123" s="73"/>
      <c r="EX123" s="73"/>
      <c r="EY123" s="73"/>
      <c r="EZ123" s="73"/>
      <c r="FA123" s="73"/>
      <c r="FB123" s="73"/>
      <c r="FC123" s="7">
        <v>40013</v>
      </c>
      <c r="FD123" s="7">
        <v>1</v>
      </c>
      <c r="FE123" s="7">
        <v>20100</v>
      </c>
      <c r="FF123" s="7">
        <v>1</v>
      </c>
      <c r="FG123" s="7">
        <v>20100</v>
      </c>
      <c r="FH123" s="7">
        <v>1</v>
      </c>
      <c r="FI123" s="7"/>
      <c r="FJ123" s="7"/>
      <c r="FR123" s="2">
        <v>99999</v>
      </c>
      <c r="FS123" s="2">
        <v>0</v>
      </c>
      <c r="FT123" s="2">
        <v>10000</v>
      </c>
      <c r="FU123" s="2" t="s">
        <v>542</v>
      </c>
      <c r="FV123" s="2"/>
      <c r="FW123" s="2"/>
      <c r="FX123" s="2"/>
      <c r="FY123" s="2"/>
      <c r="FZ123" s="77">
        <v>0</v>
      </c>
      <c r="GA123" s="2">
        <v>1</v>
      </c>
      <c r="GB123" s="2"/>
      <c r="GD123"/>
    </row>
    <row r="124" s="15" customFormat="1" ht="15" customHeight="1" spans="1:186">
      <c r="A124" s="7">
        <v>4080613</v>
      </c>
      <c r="B124" s="7">
        <f t="shared" si="349"/>
        <v>88</v>
      </c>
      <c r="C124" s="7">
        <f t="shared" ref="C124" si="360">C111</f>
        <v>5</v>
      </c>
      <c r="D124" s="5" t="s">
        <v>571</v>
      </c>
      <c r="E124" s="7" t="s">
        <v>572</v>
      </c>
      <c r="F124" s="31" t="s">
        <v>239</v>
      </c>
      <c r="G124" s="7">
        <v>1</v>
      </c>
      <c r="H124" s="7" t="s">
        <v>191</v>
      </c>
      <c r="I124" s="7" t="s">
        <v>187</v>
      </c>
      <c r="J124" s="37">
        <v>1489</v>
      </c>
      <c r="K124" s="39">
        <v>1429</v>
      </c>
      <c r="L124" s="39"/>
      <c r="M124" s="29" t="s">
        <v>193</v>
      </c>
      <c r="N124" s="7">
        <f t="shared" si="342"/>
        <v>80</v>
      </c>
      <c r="O124" s="7">
        <v>80</v>
      </c>
      <c r="P124" s="40">
        <f t="shared" si="312"/>
        <v>2501</v>
      </c>
      <c r="Q124" s="7"/>
      <c r="R124" s="7"/>
      <c r="S124" s="48">
        <f t="shared" ref="S124" si="361">S111</f>
        <v>0</v>
      </c>
      <c r="T124" s="47" t="s">
        <v>194</v>
      </c>
      <c r="U124" s="7" t="s">
        <v>195</v>
      </c>
      <c r="V124" s="7">
        <v>0</v>
      </c>
      <c r="W124" s="7">
        <v>0</v>
      </c>
      <c r="X124" s="40">
        <v>0</v>
      </c>
      <c r="Y124" s="7"/>
      <c r="Z124" s="7"/>
      <c r="AA124" s="7"/>
      <c r="AB124" s="7" t="s">
        <v>195</v>
      </c>
      <c r="AC124" s="7">
        <v>0</v>
      </c>
      <c r="AD124" s="7" t="s">
        <v>195</v>
      </c>
      <c r="AE124" s="7" t="s">
        <v>195</v>
      </c>
      <c r="AF124" s="7" t="s">
        <v>195</v>
      </c>
      <c r="AG124" s="7" t="s">
        <v>195</v>
      </c>
      <c r="AH124" s="40">
        <v>0</v>
      </c>
      <c r="AI124" s="40">
        <v>0</v>
      </c>
      <c r="AJ124" s="40">
        <v>1</v>
      </c>
      <c r="AK124" s="40">
        <v>0</v>
      </c>
      <c r="AL124" s="40">
        <v>1</v>
      </c>
      <c r="AM124" s="40">
        <v>0</v>
      </c>
      <c r="AN124" s="28">
        <v>0</v>
      </c>
      <c r="AO124" s="28">
        <v>0</v>
      </c>
      <c r="AP124" s="7" t="s">
        <v>560</v>
      </c>
      <c r="AQ124" s="7">
        <v>3</v>
      </c>
      <c r="AR124" s="81">
        <v>161506</v>
      </c>
      <c r="AS124" s="7" t="s">
        <v>199</v>
      </c>
      <c r="AT124" s="48">
        <v>3</v>
      </c>
      <c r="AU124" s="48">
        <v>1</v>
      </c>
      <c r="AV124" s="48">
        <v>3</v>
      </c>
      <c r="AW124" s="48">
        <v>500</v>
      </c>
      <c r="AX124" s="48">
        <v>250</v>
      </c>
      <c r="AY124" s="48">
        <v>0</v>
      </c>
      <c r="AZ124" s="48">
        <v>0</v>
      </c>
      <c r="BA124" s="7"/>
      <c r="BB124" s="7"/>
      <c r="BC124" s="7"/>
      <c r="BD124" s="7"/>
      <c r="BE124" s="48">
        <v>0</v>
      </c>
      <c r="BF124" s="48">
        <v>1</v>
      </c>
      <c r="BG124" s="48">
        <f t="shared" si="347"/>
        <v>450</v>
      </c>
      <c r="BH124" s="48">
        <f t="shared" si="348"/>
        <v>450</v>
      </c>
      <c r="BI124" s="7">
        <v>0</v>
      </c>
      <c r="BJ124" s="7">
        <v>0</v>
      </c>
      <c r="BK124" s="7">
        <v>0</v>
      </c>
      <c r="BL124" s="7">
        <v>0</v>
      </c>
      <c r="BM124" s="7">
        <v>0</v>
      </c>
      <c r="BN124" s="7">
        <v>0</v>
      </c>
      <c r="BO124" s="7">
        <v>0</v>
      </c>
      <c r="BP124" s="7">
        <v>0</v>
      </c>
      <c r="BQ124" s="7">
        <v>0</v>
      </c>
      <c r="BR124" s="7">
        <v>0</v>
      </c>
      <c r="BS124" s="7">
        <v>0</v>
      </c>
      <c r="BT124" s="7">
        <v>0</v>
      </c>
      <c r="BU124" s="7">
        <v>0</v>
      </c>
      <c r="BV124" s="7">
        <v>0</v>
      </c>
      <c r="BW124" s="7">
        <v>0</v>
      </c>
      <c r="BX124" s="7">
        <v>0</v>
      </c>
      <c r="BY124" s="7">
        <v>0</v>
      </c>
      <c r="BZ124" s="7">
        <v>0</v>
      </c>
      <c r="CA124" s="7">
        <v>0</v>
      </c>
      <c r="CB124" s="7">
        <v>0</v>
      </c>
      <c r="CC124" s="7">
        <v>0</v>
      </c>
      <c r="CD124" s="7">
        <v>0</v>
      </c>
      <c r="CE124" s="7">
        <v>0</v>
      </c>
      <c r="CF124" s="7">
        <v>0</v>
      </c>
      <c r="CG124" s="7">
        <v>0</v>
      </c>
      <c r="CH124" s="7">
        <v>0</v>
      </c>
      <c r="CI124" s="7">
        <v>0</v>
      </c>
      <c r="CJ124" s="7">
        <v>0</v>
      </c>
      <c r="CK124" s="7">
        <v>0</v>
      </c>
      <c r="CL124" s="40">
        <v>0</v>
      </c>
      <c r="CM124" s="40">
        <v>0</v>
      </c>
      <c r="CN124" s="40">
        <v>0</v>
      </c>
      <c r="CO124" s="40">
        <v>0</v>
      </c>
      <c r="CP124" s="7">
        <v>0</v>
      </c>
      <c r="CQ124" s="7">
        <v>0</v>
      </c>
      <c r="CR124" s="7">
        <v>0</v>
      </c>
      <c r="CS124" s="40">
        <v>0</v>
      </c>
      <c r="CT124" s="7">
        <v>0</v>
      </c>
      <c r="CU124" s="7">
        <v>0</v>
      </c>
      <c r="CV124" s="39"/>
      <c r="CW124" s="39"/>
      <c r="CX124" s="39"/>
      <c r="CY124" s="39"/>
      <c r="CZ124" s="39"/>
      <c r="DA124" s="39"/>
      <c r="DB124" s="39"/>
      <c r="DC124" s="39"/>
      <c r="DD124" s="7">
        <v>2</v>
      </c>
      <c r="DE124" s="7">
        <v>30</v>
      </c>
      <c r="DF124" s="7">
        <v>60</v>
      </c>
      <c r="DG124" s="7"/>
      <c r="DH124" s="7">
        <v>11</v>
      </c>
      <c r="DI124" s="7">
        <v>6</v>
      </c>
      <c r="DJ124" s="7">
        <v>9</v>
      </c>
      <c r="DK124" s="7" t="s">
        <v>242</v>
      </c>
      <c r="DL124" s="7" t="s">
        <v>242</v>
      </c>
      <c r="DM124" s="7"/>
      <c r="DN124" s="7"/>
      <c r="DO124" s="7"/>
      <c r="DP124" s="7"/>
      <c r="DQ124" s="7"/>
      <c r="DR124" s="7"/>
      <c r="DS124" s="7"/>
      <c r="DT124" s="7"/>
      <c r="DU124" s="7"/>
      <c r="DV124" s="7"/>
      <c r="DW124" s="7"/>
      <c r="DX124" s="7">
        <f t="shared" si="345"/>
        <v>4080613</v>
      </c>
      <c r="DY124" s="7"/>
      <c r="DZ124" s="67">
        <v>0</v>
      </c>
      <c r="EA124" s="7"/>
      <c r="EB124" s="40"/>
      <c r="EC124" s="7"/>
      <c r="ED124" s="7" t="s">
        <v>242</v>
      </c>
      <c r="EE124" s="7" t="s">
        <v>242</v>
      </c>
      <c r="EF124" s="7">
        <v>50</v>
      </c>
      <c r="EI124" s="73">
        <v>331168</v>
      </c>
      <c r="EJ124" s="73">
        <v>1</v>
      </c>
      <c r="EK124" s="73">
        <v>331169</v>
      </c>
      <c r="EL124" s="73">
        <v>1</v>
      </c>
      <c r="EM124" s="73">
        <v>331170</v>
      </c>
      <c r="EN124" s="73">
        <v>1</v>
      </c>
      <c r="EO124" s="73">
        <v>331171</v>
      </c>
      <c r="EP124" s="73">
        <v>1</v>
      </c>
      <c r="EQ124" s="73"/>
      <c r="ER124" s="73"/>
      <c r="ES124" s="73"/>
      <c r="ET124" s="73"/>
      <c r="EU124" s="73"/>
      <c r="EV124" s="73"/>
      <c r="EW124" s="73"/>
      <c r="EX124" s="73"/>
      <c r="EY124" s="73"/>
      <c r="EZ124" s="73"/>
      <c r="FA124" s="73"/>
      <c r="FB124" s="73"/>
      <c r="FC124" s="7">
        <v>40013</v>
      </c>
      <c r="FD124" s="7">
        <v>1</v>
      </c>
      <c r="FE124" s="7">
        <v>20100</v>
      </c>
      <c r="FF124" s="7">
        <v>1</v>
      </c>
      <c r="FG124" s="7">
        <v>20100</v>
      </c>
      <c r="FH124" s="7">
        <v>1</v>
      </c>
      <c r="FI124" s="7"/>
      <c r="FJ124" s="7"/>
      <c r="FR124" s="2">
        <v>99999</v>
      </c>
      <c r="FS124" s="2">
        <v>0</v>
      </c>
      <c r="FT124" s="2">
        <v>10000</v>
      </c>
      <c r="FU124" s="2" t="s">
        <v>542</v>
      </c>
      <c r="FV124" s="2"/>
      <c r="FW124" s="2"/>
      <c r="FX124" s="2"/>
      <c r="FY124" s="2"/>
      <c r="FZ124" s="77">
        <v>0</v>
      </c>
      <c r="GA124" s="2">
        <v>1</v>
      </c>
      <c r="GB124" s="2"/>
      <c r="GD124"/>
    </row>
    <row r="125" s="2" customFormat="1" ht="15" customHeight="1" spans="1:186">
      <c r="A125" s="7">
        <v>4090101</v>
      </c>
      <c r="B125" s="7">
        <f t="shared" si="349"/>
        <v>1288</v>
      </c>
      <c r="C125" s="7">
        <f t="shared" ref="C125" si="362">C112</f>
        <v>0</v>
      </c>
      <c r="D125" s="5" t="s">
        <v>573</v>
      </c>
      <c r="E125" s="7" t="s">
        <v>574</v>
      </c>
      <c r="F125" s="31" t="s">
        <v>239</v>
      </c>
      <c r="G125" s="7">
        <v>1</v>
      </c>
      <c r="H125" s="7" t="s">
        <v>187</v>
      </c>
      <c r="I125" s="7" t="s">
        <v>187</v>
      </c>
      <c r="J125" s="35">
        <v>1533</v>
      </c>
      <c r="K125" s="41">
        <v>407</v>
      </c>
      <c r="L125" s="80"/>
      <c r="M125" s="29" t="s">
        <v>193</v>
      </c>
      <c r="N125" s="7">
        <f t="shared" si="342"/>
        <v>90</v>
      </c>
      <c r="O125" s="7">
        <v>90</v>
      </c>
      <c r="P125" s="40">
        <f t="shared" si="312"/>
        <v>2001</v>
      </c>
      <c r="Q125" s="7"/>
      <c r="R125" s="7"/>
      <c r="S125" s="48">
        <f t="shared" ref="S125" si="363">S112</f>
        <v>0</v>
      </c>
      <c r="T125" s="47" t="s">
        <v>240</v>
      </c>
      <c r="U125" s="7" t="s">
        <v>195</v>
      </c>
      <c r="V125" s="7">
        <v>0</v>
      </c>
      <c r="W125" s="7">
        <v>0</v>
      </c>
      <c r="X125" s="40">
        <v>0</v>
      </c>
      <c r="Y125" s="7"/>
      <c r="Z125" s="7"/>
      <c r="AA125" s="7"/>
      <c r="AB125" s="7" t="s">
        <v>195</v>
      </c>
      <c r="AC125" s="7">
        <v>0</v>
      </c>
      <c r="AD125" s="7" t="s">
        <v>195</v>
      </c>
      <c r="AE125" s="7" t="s">
        <v>195</v>
      </c>
      <c r="AF125" s="7" t="s">
        <v>195</v>
      </c>
      <c r="AG125" s="7" t="s">
        <v>195</v>
      </c>
      <c r="AH125" s="40">
        <v>0</v>
      </c>
      <c r="AI125" s="40">
        <v>0</v>
      </c>
      <c r="AJ125" s="40">
        <v>1</v>
      </c>
      <c r="AK125" s="40">
        <v>0</v>
      </c>
      <c r="AL125" s="40">
        <v>1</v>
      </c>
      <c r="AM125" s="40">
        <v>0</v>
      </c>
      <c r="AN125" s="28">
        <v>0</v>
      </c>
      <c r="AO125" s="28">
        <v>0</v>
      </c>
      <c r="AP125" s="7" t="s">
        <v>575</v>
      </c>
      <c r="AQ125" s="7">
        <v>3</v>
      </c>
      <c r="AR125" s="81">
        <v>161506</v>
      </c>
      <c r="AS125" s="7" t="s">
        <v>199</v>
      </c>
      <c r="AT125" s="48">
        <v>3</v>
      </c>
      <c r="AU125" s="48">
        <v>1</v>
      </c>
      <c r="AV125" s="48">
        <v>3</v>
      </c>
      <c r="AW125" s="48">
        <v>500</v>
      </c>
      <c r="AX125" s="48">
        <v>250</v>
      </c>
      <c r="AY125" s="48">
        <v>0</v>
      </c>
      <c r="AZ125" s="48">
        <v>0</v>
      </c>
      <c r="BA125" s="7"/>
      <c r="BB125" s="7"/>
      <c r="BC125" s="7"/>
      <c r="BD125" s="7"/>
      <c r="BE125" s="48">
        <v>0</v>
      </c>
      <c r="BF125" s="48">
        <v>1</v>
      </c>
      <c r="BG125" s="48">
        <f t="shared" si="347"/>
        <v>500</v>
      </c>
      <c r="BH125" s="48">
        <f t="shared" si="348"/>
        <v>500</v>
      </c>
      <c r="BI125" s="7">
        <v>0</v>
      </c>
      <c r="BJ125" s="7">
        <v>0</v>
      </c>
      <c r="BK125" s="7">
        <v>0</v>
      </c>
      <c r="BL125" s="7">
        <v>0</v>
      </c>
      <c r="BM125" s="7">
        <v>0</v>
      </c>
      <c r="BN125" s="7">
        <v>0</v>
      </c>
      <c r="BO125" s="7">
        <v>0</v>
      </c>
      <c r="BP125" s="7">
        <v>0</v>
      </c>
      <c r="BQ125" s="7">
        <v>0</v>
      </c>
      <c r="BR125" s="7">
        <v>0</v>
      </c>
      <c r="BS125" s="7">
        <v>0</v>
      </c>
      <c r="BT125" s="7">
        <v>0</v>
      </c>
      <c r="BU125" s="7">
        <v>0</v>
      </c>
      <c r="BV125" s="7">
        <v>0</v>
      </c>
      <c r="BW125" s="7">
        <v>0</v>
      </c>
      <c r="BX125" s="7">
        <v>0</v>
      </c>
      <c r="BY125" s="7">
        <v>0</v>
      </c>
      <c r="BZ125" s="7">
        <v>0</v>
      </c>
      <c r="CA125" s="7">
        <v>0</v>
      </c>
      <c r="CB125" s="7">
        <v>0</v>
      </c>
      <c r="CC125" s="7">
        <v>0</v>
      </c>
      <c r="CD125" s="7">
        <v>0</v>
      </c>
      <c r="CE125" s="7">
        <v>0</v>
      </c>
      <c r="CF125" s="7">
        <v>0</v>
      </c>
      <c r="CG125" s="7">
        <v>0</v>
      </c>
      <c r="CH125" s="7">
        <v>0</v>
      </c>
      <c r="CI125" s="7">
        <v>0</v>
      </c>
      <c r="CJ125" s="7">
        <v>0</v>
      </c>
      <c r="CK125" s="7">
        <v>0</v>
      </c>
      <c r="CL125" s="40">
        <v>0</v>
      </c>
      <c r="CM125" s="40">
        <v>0</v>
      </c>
      <c r="CN125" s="40">
        <v>0</v>
      </c>
      <c r="CO125" s="40">
        <v>0</v>
      </c>
      <c r="CP125" s="7">
        <v>0</v>
      </c>
      <c r="CQ125" s="7">
        <v>0</v>
      </c>
      <c r="CR125" s="7">
        <v>0</v>
      </c>
      <c r="CS125" s="40">
        <v>0</v>
      </c>
      <c r="CT125" s="7">
        <v>0</v>
      </c>
      <c r="CU125" s="7">
        <v>0</v>
      </c>
      <c r="CV125" s="39"/>
      <c r="CW125" s="39"/>
      <c r="CX125" s="39" t="s">
        <v>210</v>
      </c>
      <c r="CY125" s="39" t="s">
        <v>211</v>
      </c>
      <c r="CZ125" s="39"/>
      <c r="DA125" s="39"/>
      <c r="DB125" s="39" t="s">
        <v>212</v>
      </c>
      <c r="DC125" s="39" t="s">
        <v>212</v>
      </c>
      <c r="DD125" s="7">
        <v>2</v>
      </c>
      <c r="DE125" s="7">
        <v>30</v>
      </c>
      <c r="DF125" s="7">
        <v>60</v>
      </c>
      <c r="DG125" s="7"/>
      <c r="DH125" s="7">
        <v>13</v>
      </c>
      <c r="DI125" s="7">
        <v>2</v>
      </c>
      <c r="DJ125" s="7">
        <v>4</v>
      </c>
      <c r="DK125" s="7">
        <v>7</v>
      </c>
      <c r="DL125" s="7">
        <v>8</v>
      </c>
      <c r="DM125" s="7"/>
      <c r="DN125" s="7"/>
      <c r="DO125" s="7"/>
      <c r="DP125" s="7"/>
      <c r="DQ125" s="7"/>
      <c r="DR125" s="7"/>
      <c r="DS125" s="7"/>
      <c r="DT125" s="7"/>
      <c r="DU125" s="7"/>
      <c r="DV125" s="7"/>
      <c r="DW125" s="7"/>
      <c r="DX125" s="7">
        <f t="shared" si="345"/>
        <v>4090101</v>
      </c>
      <c r="DY125" s="7"/>
      <c r="DZ125" s="67">
        <v>0</v>
      </c>
      <c r="EA125" s="7"/>
      <c r="EB125" s="40"/>
      <c r="EC125" s="7"/>
      <c r="ED125" s="7" t="s">
        <v>242</v>
      </c>
      <c r="EE125" s="7" t="s">
        <v>242</v>
      </c>
      <c r="EF125" s="7">
        <v>50</v>
      </c>
      <c r="EI125" s="73">
        <v>331109</v>
      </c>
      <c r="EJ125" s="73">
        <v>1</v>
      </c>
      <c r="EK125" s="73">
        <v>331110</v>
      </c>
      <c r="EL125" s="73">
        <v>1</v>
      </c>
      <c r="EM125" s="73">
        <v>331111</v>
      </c>
      <c r="EN125" s="73">
        <v>1</v>
      </c>
      <c r="EO125" s="73"/>
      <c r="EP125" s="73"/>
      <c r="EQ125" s="73"/>
      <c r="ER125" s="73"/>
      <c r="ES125" s="73"/>
      <c r="ET125" s="73"/>
      <c r="EU125" s="73"/>
      <c r="EV125" s="73"/>
      <c r="EW125" s="73"/>
      <c r="EX125" s="73"/>
      <c r="EY125" s="73"/>
      <c r="EZ125" s="73"/>
      <c r="FA125" s="73"/>
      <c r="FB125" s="73"/>
      <c r="FC125" s="7">
        <v>40013</v>
      </c>
      <c r="FD125" s="7">
        <v>1</v>
      </c>
      <c r="FE125" s="7">
        <v>20100</v>
      </c>
      <c r="FF125" s="7">
        <v>1</v>
      </c>
      <c r="FG125" s="7">
        <v>20100</v>
      </c>
      <c r="FH125" s="7">
        <v>1</v>
      </c>
      <c r="FI125" s="7"/>
      <c r="FJ125" s="7"/>
      <c r="FR125" s="2">
        <v>99999</v>
      </c>
      <c r="FS125" s="2">
        <v>0</v>
      </c>
      <c r="FT125" s="2">
        <v>10000</v>
      </c>
      <c r="FU125" s="2" t="s">
        <v>576</v>
      </c>
      <c r="FZ125" s="77">
        <v>0</v>
      </c>
      <c r="GA125" s="2">
        <v>1</v>
      </c>
      <c r="GD125"/>
    </row>
    <row r="126" s="2" customFormat="1" ht="15" customHeight="1" spans="1:186">
      <c r="A126" s="7">
        <v>4090102</v>
      </c>
      <c r="B126" s="7">
        <f t="shared" si="349"/>
        <v>4360</v>
      </c>
      <c r="C126" s="7">
        <f t="shared" ref="C126" si="364">C113</f>
        <v>0</v>
      </c>
      <c r="D126" s="5" t="s">
        <v>577</v>
      </c>
      <c r="E126" s="7" t="s">
        <v>578</v>
      </c>
      <c r="F126" s="31" t="s">
        <v>239</v>
      </c>
      <c r="G126" s="7">
        <v>1</v>
      </c>
      <c r="H126" s="7" t="s">
        <v>187</v>
      </c>
      <c r="I126" s="7" t="s">
        <v>187</v>
      </c>
      <c r="J126" s="35">
        <v>1522</v>
      </c>
      <c r="K126" s="37">
        <v>207</v>
      </c>
      <c r="L126" s="80"/>
      <c r="M126" s="29" t="s">
        <v>193</v>
      </c>
      <c r="N126" s="7">
        <f t="shared" si="342"/>
        <v>90</v>
      </c>
      <c r="O126" s="7">
        <v>90</v>
      </c>
      <c r="P126" s="40">
        <f t="shared" si="312"/>
        <v>2001</v>
      </c>
      <c r="Q126" s="7"/>
      <c r="R126" s="7"/>
      <c r="S126" s="48">
        <f t="shared" ref="S126" si="365">S113</f>
        <v>0</v>
      </c>
      <c r="T126" s="47" t="s">
        <v>245</v>
      </c>
      <c r="U126" s="7" t="s">
        <v>195</v>
      </c>
      <c r="V126" s="7">
        <v>0</v>
      </c>
      <c r="W126" s="7">
        <v>0</v>
      </c>
      <c r="X126" s="40">
        <v>0</v>
      </c>
      <c r="Y126" s="7"/>
      <c r="Z126" s="7"/>
      <c r="AA126" s="7"/>
      <c r="AB126" s="7" t="s">
        <v>195</v>
      </c>
      <c r="AC126" s="7">
        <v>0</v>
      </c>
      <c r="AD126" s="7" t="s">
        <v>195</v>
      </c>
      <c r="AE126" s="7" t="s">
        <v>195</v>
      </c>
      <c r="AF126" s="7" t="s">
        <v>195</v>
      </c>
      <c r="AG126" s="7" t="s">
        <v>195</v>
      </c>
      <c r="AH126" s="40">
        <v>0</v>
      </c>
      <c r="AI126" s="40">
        <v>0</v>
      </c>
      <c r="AJ126" s="40">
        <v>1</v>
      </c>
      <c r="AK126" s="40">
        <v>0</v>
      </c>
      <c r="AL126" s="40">
        <v>1</v>
      </c>
      <c r="AM126" s="40">
        <v>0</v>
      </c>
      <c r="AN126" s="28">
        <v>0</v>
      </c>
      <c r="AO126" s="28">
        <v>0</v>
      </c>
      <c r="AP126" s="7" t="s">
        <v>579</v>
      </c>
      <c r="AQ126" s="7">
        <v>3</v>
      </c>
      <c r="AR126" s="81">
        <v>161506</v>
      </c>
      <c r="AS126" s="7" t="s">
        <v>199</v>
      </c>
      <c r="AT126" s="48">
        <v>3</v>
      </c>
      <c r="AU126" s="48">
        <v>1</v>
      </c>
      <c r="AV126" s="48">
        <v>3</v>
      </c>
      <c r="AW126" s="48">
        <v>500</v>
      </c>
      <c r="AX126" s="48">
        <v>250</v>
      </c>
      <c r="AY126" s="48">
        <v>0</v>
      </c>
      <c r="AZ126" s="48">
        <v>0</v>
      </c>
      <c r="BA126" s="7"/>
      <c r="BB126" s="7"/>
      <c r="BC126" s="7"/>
      <c r="BD126" s="7"/>
      <c r="BE126" s="48">
        <v>0</v>
      </c>
      <c r="BF126" s="48">
        <v>1</v>
      </c>
      <c r="BG126" s="48">
        <f t="shared" si="347"/>
        <v>500</v>
      </c>
      <c r="BH126" s="48">
        <f t="shared" si="348"/>
        <v>500</v>
      </c>
      <c r="BI126" s="7">
        <v>0</v>
      </c>
      <c r="BJ126" s="7">
        <v>0</v>
      </c>
      <c r="BK126" s="7">
        <v>0</v>
      </c>
      <c r="BL126" s="7">
        <v>0</v>
      </c>
      <c r="BM126" s="7">
        <v>0</v>
      </c>
      <c r="BN126" s="7">
        <v>0</v>
      </c>
      <c r="BO126" s="7">
        <v>0</v>
      </c>
      <c r="BP126" s="7">
        <v>0</v>
      </c>
      <c r="BQ126" s="7">
        <v>0</v>
      </c>
      <c r="BR126" s="7">
        <v>0</v>
      </c>
      <c r="BS126" s="7">
        <v>0</v>
      </c>
      <c r="BT126" s="7">
        <v>0</v>
      </c>
      <c r="BU126" s="7">
        <v>0</v>
      </c>
      <c r="BV126" s="7">
        <v>0</v>
      </c>
      <c r="BW126" s="7">
        <v>0</v>
      </c>
      <c r="BX126" s="7">
        <v>0</v>
      </c>
      <c r="BY126" s="7">
        <v>0</v>
      </c>
      <c r="BZ126" s="7">
        <v>0</v>
      </c>
      <c r="CA126" s="7">
        <v>0</v>
      </c>
      <c r="CB126" s="7">
        <v>0</v>
      </c>
      <c r="CC126" s="7">
        <v>0</v>
      </c>
      <c r="CD126" s="7">
        <v>0</v>
      </c>
      <c r="CE126" s="7">
        <v>0</v>
      </c>
      <c r="CF126" s="7">
        <v>0</v>
      </c>
      <c r="CG126" s="7">
        <v>0</v>
      </c>
      <c r="CH126" s="7">
        <v>0</v>
      </c>
      <c r="CI126" s="7">
        <v>0</v>
      </c>
      <c r="CJ126" s="7">
        <v>0</v>
      </c>
      <c r="CK126" s="7">
        <v>0</v>
      </c>
      <c r="CL126" s="40">
        <v>0</v>
      </c>
      <c r="CM126" s="40">
        <v>0</v>
      </c>
      <c r="CN126" s="40">
        <v>0</v>
      </c>
      <c r="CO126" s="40">
        <v>0</v>
      </c>
      <c r="CP126" s="7">
        <v>0</v>
      </c>
      <c r="CQ126" s="7">
        <v>0</v>
      </c>
      <c r="CR126" s="7">
        <v>0</v>
      </c>
      <c r="CS126" s="40">
        <v>0</v>
      </c>
      <c r="CT126" s="7">
        <v>0</v>
      </c>
      <c r="CU126" s="7">
        <v>0</v>
      </c>
      <c r="CV126" s="39"/>
      <c r="CW126" s="39"/>
      <c r="CX126" s="39" t="s">
        <v>210</v>
      </c>
      <c r="CY126" s="39" t="s">
        <v>211</v>
      </c>
      <c r="CZ126" s="39"/>
      <c r="DA126" s="39"/>
      <c r="DB126" s="39" t="s">
        <v>212</v>
      </c>
      <c r="DC126" s="39" t="s">
        <v>212</v>
      </c>
      <c r="DD126" s="7">
        <v>2</v>
      </c>
      <c r="DE126" s="7">
        <v>30</v>
      </c>
      <c r="DF126" s="7">
        <v>60</v>
      </c>
      <c r="DG126" s="7"/>
      <c r="DH126" s="7">
        <v>13</v>
      </c>
      <c r="DI126" s="7">
        <v>2</v>
      </c>
      <c r="DJ126" s="7">
        <v>4</v>
      </c>
      <c r="DK126" s="7">
        <v>7</v>
      </c>
      <c r="DL126" s="7">
        <v>8</v>
      </c>
      <c r="DM126" s="7"/>
      <c r="DN126" s="7"/>
      <c r="DO126" s="7"/>
      <c r="DP126" s="7"/>
      <c r="DQ126" s="7"/>
      <c r="DR126" s="7"/>
      <c r="DS126" s="7"/>
      <c r="DT126" s="7"/>
      <c r="DU126" s="7"/>
      <c r="DV126" s="7"/>
      <c r="DW126" s="7"/>
      <c r="DX126" s="7">
        <f t="shared" si="345"/>
        <v>4090102</v>
      </c>
      <c r="DY126" s="7"/>
      <c r="DZ126" s="67">
        <v>0</v>
      </c>
      <c r="EA126" s="7"/>
      <c r="EB126" s="40"/>
      <c r="EC126" s="7"/>
      <c r="ED126" s="7" t="s">
        <v>242</v>
      </c>
      <c r="EE126" s="7" t="s">
        <v>242</v>
      </c>
      <c r="EF126" s="7">
        <v>50</v>
      </c>
      <c r="EI126" s="73">
        <v>331109</v>
      </c>
      <c r="EJ126" s="73">
        <v>1</v>
      </c>
      <c r="EK126" s="73">
        <v>331110</v>
      </c>
      <c r="EL126" s="73">
        <v>1</v>
      </c>
      <c r="EM126" s="73">
        <v>331111</v>
      </c>
      <c r="EN126" s="73">
        <v>1</v>
      </c>
      <c r="EO126" s="73"/>
      <c r="EP126" s="73"/>
      <c r="EQ126" s="73"/>
      <c r="ER126" s="73"/>
      <c r="ES126" s="73"/>
      <c r="ET126" s="73"/>
      <c r="EU126" s="73"/>
      <c r="EV126" s="73"/>
      <c r="EW126" s="73"/>
      <c r="EX126" s="73"/>
      <c r="EY126" s="73"/>
      <c r="EZ126" s="73"/>
      <c r="FA126" s="73"/>
      <c r="FB126" s="73"/>
      <c r="FC126" s="7">
        <v>40013</v>
      </c>
      <c r="FD126" s="7">
        <v>1</v>
      </c>
      <c r="FE126" s="7">
        <v>20100</v>
      </c>
      <c r="FF126" s="7">
        <v>1</v>
      </c>
      <c r="FG126" s="7">
        <v>20100</v>
      </c>
      <c r="FH126" s="7">
        <v>1</v>
      </c>
      <c r="FI126" s="7"/>
      <c r="FJ126" s="7"/>
      <c r="FR126" s="2">
        <v>99999</v>
      </c>
      <c r="FS126" s="2">
        <v>0</v>
      </c>
      <c r="FT126" s="2">
        <v>10000</v>
      </c>
      <c r="FU126" s="2" t="s">
        <v>576</v>
      </c>
      <c r="FZ126" s="77">
        <v>0</v>
      </c>
      <c r="GA126" s="2">
        <v>1</v>
      </c>
      <c r="GD126"/>
    </row>
    <row r="127" s="2" customFormat="1" ht="15" customHeight="1" spans="1:186">
      <c r="A127" s="7">
        <v>4090103</v>
      </c>
      <c r="B127" s="7">
        <f t="shared" ref="B127" si="366">B114</f>
        <v>1800</v>
      </c>
      <c r="C127" s="7">
        <f t="shared" ref="C127" si="367">C114</f>
        <v>0</v>
      </c>
      <c r="D127" s="5" t="s">
        <v>580</v>
      </c>
      <c r="E127" s="7" t="s">
        <v>581</v>
      </c>
      <c r="F127" s="31" t="s">
        <v>239</v>
      </c>
      <c r="G127" s="7">
        <v>1</v>
      </c>
      <c r="H127" s="7" t="s">
        <v>187</v>
      </c>
      <c r="I127" s="7" t="s">
        <v>187</v>
      </c>
      <c r="J127" s="35">
        <v>1512</v>
      </c>
      <c r="K127" s="37">
        <v>307</v>
      </c>
      <c r="L127" s="39"/>
      <c r="M127" s="29" t="s">
        <v>193</v>
      </c>
      <c r="N127" s="7">
        <f t="shared" si="342"/>
        <v>90</v>
      </c>
      <c r="O127" s="7">
        <v>90</v>
      </c>
      <c r="P127" s="40">
        <f t="shared" si="312"/>
        <v>2001</v>
      </c>
      <c r="Q127" s="7"/>
      <c r="R127" s="7"/>
      <c r="S127" s="48">
        <f t="shared" ref="S127" si="368">S114</f>
        <v>0</v>
      </c>
      <c r="T127" s="47" t="s">
        <v>249</v>
      </c>
      <c r="U127" s="7" t="s">
        <v>195</v>
      </c>
      <c r="V127" s="7">
        <v>0</v>
      </c>
      <c r="W127" s="7">
        <v>0</v>
      </c>
      <c r="X127" s="40">
        <v>0</v>
      </c>
      <c r="Y127" s="7"/>
      <c r="Z127" s="7"/>
      <c r="AA127" s="7"/>
      <c r="AB127" s="7" t="s">
        <v>195</v>
      </c>
      <c r="AC127" s="7">
        <v>0</v>
      </c>
      <c r="AD127" s="7" t="s">
        <v>195</v>
      </c>
      <c r="AE127" s="7" t="s">
        <v>195</v>
      </c>
      <c r="AF127" s="7" t="s">
        <v>195</v>
      </c>
      <c r="AG127" s="7" t="s">
        <v>195</v>
      </c>
      <c r="AH127" s="40">
        <v>0</v>
      </c>
      <c r="AI127" s="40">
        <v>0</v>
      </c>
      <c r="AJ127" s="40">
        <v>1</v>
      </c>
      <c r="AK127" s="40">
        <v>0</v>
      </c>
      <c r="AL127" s="40">
        <v>1</v>
      </c>
      <c r="AM127" s="40">
        <v>0</v>
      </c>
      <c r="AN127" s="28">
        <v>0</v>
      </c>
      <c r="AO127" s="28">
        <v>0</v>
      </c>
      <c r="AP127" s="7" t="s">
        <v>582</v>
      </c>
      <c r="AQ127" s="7">
        <v>3</v>
      </c>
      <c r="AR127" s="81">
        <v>161506</v>
      </c>
      <c r="AS127" s="7" t="s">
        <v>199</v>
      </c>
      <c r="AT127" s="48">
        <v>3</v>
      </c>
      <c r="AU127" s="48">
        <v>1</v>
      </c>
      <c r="AV127" s="48">
        <v>3</v>
      </c>
      <c r="AW127" s="48">
        <v>500</v>
      </c>
      <c r="AX127" s="48">
        <v>250</v>
      </c>
      <c r="AY127" s="48">
        <v>0</v>
      </c>
      <c r="AZ127" s="48">
        <v>0</v>
      </c>
      <c r="BA127" s="7"/>
      <c r="BB127" s="7"/>
      <c r="BC127" s="7"/>
      <c r="BD127" s="7"/>
      <c r="BE127" s="48">
        <v>0</v>
      </c>
      <c r="BF127" s="48">
        <v>1</v>
      </c>
      <c r="BG127" s="48">
        <f t="shared" si="347"/>
        <v>500</v>
      </c>
      <c r="BH127" s="48">
        <f t="shared" si="348"/>
        <v>500</v>
      </c>
      <c r="BI127" s="7">
        <v>0</v>
      </c>
      <c r="BJ127" s="7">
        <v>0</v>
      </c>
      <c r="BK127" s="7">
        <v>0</v>
      </c>
      <c r="BL127" s="7">
        <v>0</v>
      </c>
      <c r="BM127" s="7">
        <v>0</v>
      </c>
      <c r="BN127" s="7">
        <v>0</v>
      </c>
      <c r="BO127" s="7">
        <v>0</v>
      </c>
      <c r="BP127" s="7">
        <v>0</v>
      </c>
      <c r="BQ127" s="7">
        <v>0</v>
      </c>
      <c r="BR127" s="7">
        <v>0</v>
      </c>
      <c r="BS127" s="7">
        <v>0</v>
      </c>
      <c r="BT127" s="7">
        <v>0</v>
      </c>
      <c r="BU127" s="7">
        <v>0</v>
      </c>
      <c r="BV127" s="7">
        <v>0</v>
      </c>
      <c r="BW127" s="7">
        <v>0</v>
      </c>
      <c r="BX127" s="7">
        <v>0</v>
      </c>
      <c r="BY127" s="7">
        <v>0</v>
      </c>
      <c r="BZ127" s="7">
        <v>0</v>
      </c>
      <c r="CA127" s="7">
        <v>0</v>
      </c>
      <c r="CB127" s="7">
        <v>0</v>
      </c>
      <c r="CC127" s="7">
        <v>0</v>
      </c>
      <c r="CD127" s="7">
        <v>0</v>
      </c>
      <c r="CE127" s="7">
        <v>0</v>
      </c>
      <c r="CF127" s="7">
        <v>0</v>
      </c>
      <c r="CG127" s="7">
        <v>0</v>
      </c>
      <c r="CH127" s="7">
        <v>0</v>
      </c>
      <c r="CI127" s="7">
        <v>0</v>
      </c>
      <c r="CJ127" s="7">
        <v>0</v>
      </c>
      <c r="CK127" s="7">
        <v>0</v>
      </c>
      <c r="CL127" s="40">
        <v>0</v>
      </c>
      <c r="CM127" s="40">
        <v>0</v>
      </c>
      <c r="CN127" s="40">
        <v>0</v>
      </c>
      <c r="CO127" s="40">
        <v>0</v>
      </c>
      <c r="CP127" s="7">
        <v>0</v>
      </c>
      <c r="CQ127" s="7">
        <v>0</v>
      </c>
      <c r="CR127" s="7">
        <v>0</v>
      </c>
      <c r="CS127" s="40">
        <v>0</v>
      </c>
      <c r="CT127" s="7">
        <v>0</v>
      </c>
      <c r="CU127" s="7">
        <v>0</v>
      </c>
      <c r="CV127" s="39"/>
      <c r="CW127" s="39"/>
      <c r="CX127" s="39" t="s">
        <v>210</v>
      </c>
      <c r="CY127" s="39" t="s">
        <v>211</v>
      </c>
      <c r="CZ127" s="39"/>
      <c r="DA127" s="39"/>
      <c r="DB127" s="39" t="s">
        <v>212</v>
      </c>
      <c r="DC127" s="39" t="s">
        <v>212</v>
      </c>
      <c r="DD127" s="7">
        <v>2</v>
      </c>
      <c r="DE127" s="7">
        <v>30</v>
      </c>
      <c r="DF127" s="7">
        <v>60</v>
      </c>
      <c r="DG127" s="7"/>
      <c r="DH127" s="7">
        <v>13</v>
      </c>
      <c r="DI127" s="7">
        <v>2</v>
      </c>
      <c r="DJ127" s="7">
        <v>4</v>
      </c>
      <c r="DK127" s="7">
        <v>7</v>
      </c>
      <c r="DL127" s="7">
        <v>8</v>
      </c>
      <c r="DM127" s="7"/>
      <c r="DN127" s="7"/>
      <c r="DO127" s="7"/>
      <c r="DP127" s="7"/>
      <c r="DQ127" s="7"/>
      <c r="DR127" s="7"/>
      <c r="DS127" s="7"/>
      <c r="DT127" s="7"/>
      <c r="DU127" s="7"/>
      <c r="DV127" s="7"/>
      <c r="DW127" s="7"/>
      <c r="DX127" s="7">
        <f t="shared" si="345"/>
        <v>4090103</v>
      </c>
      <c r="DY127" s="7"/>
      <c r="DZ127" s="67">
        <v>0</v>
      </c>
      <c r="EA127" s="7"/>
      <c r="EB127" s="40"/>
      <c r="EC127" s="7"/>
      <c r="ED127" s="7" t="s">
        <v>242</v>
      </c>
      <c r="EE127" s="7" t="s">
        <v>242</v>
      </c>
      <c r="EF127" s="7">
        <v>50</v>
      </c>
      <c r="EI127" s="73">
        <v>331109</v>
      </c>
      <c r="EJ127" s="73">
        <v>1</v>
      </c>
      <c r="EK127" s="73">
        <v>331110</v>
      </c>
      <c r="EL127" s="73">
        <v>1</v>
      </c>
      <c r="EM127" s="73">
        <v>331111</v>
      </c>
      <c r="EN127" s="73">
        <v>1</v>
      </c>
      <c r="EO127" s="73"/>
      <c r="EP127" s="73"/>
      <c r="EQ127" s="73"/>
      <c r="ER127" s="73"/>
      <c r="ES127" s="73"/>
      <c r="ET127" s="73"/>
      <c r="EU127" s="73"/>
      <c r="EV127" s="73"/>
      <c r="EW127" s="73"/>
      <c r="EX127" s="73"/>
      <c r="EY127" s="73"/>
      <c r="EZ127" s="73"/>
      <c r="FA127" s="73"/>
      <c r="FB127" s="73"/>
      <c r="FC127" s="7">
        <v>40013</v>
      </c>
      <c r="FD127" s="7">
        <v>1</v>
      </c>
      <c r="FE127" s="7">
        <v>20100</v>
      </c>
      <c r="FF127" s="7">
        <v>1</v>
      </c>
      <c r="FG127" s="7">
        <v>20100</v>
      </c>
      <c r="FH127" s="7">
        <v>1</v>
      </c>
      <c r="FI127" s="7"/>
      <c r="FJ127" s="7"/>
      <c r="FR127" s="2">
        <v>99999</v>
      </c>
      <c r="FS127" s="2">
        <v>0</v>
      </c>
      <c r="FT127" s="2">
        <v>10000</v>
      </c>
      <c r="FU127" s="2" t="s">
        <v>576</v>
      </c>
      <c r="FZ127" s="77">
        <v>0</v>
      </c>
      <c r="GA127" s="2">
        <v>1</v>
      </c>
      <c r="GD127"/>
    </row>
    <row r="128" s="2" customFormat="1" ht="15" customHeight="1" spans="1:186">
      <c r="A128" s="7">
        <v>4090104</v>
      </c>
      <c r="B128" s="7">
        <f t="shared" ref="B128" si="369">B115</f>
        <v>3080</v>
      </c>
      <c r="C128" s="7">
        <f t="shared" ref="C128:C149" si="370">C115</f>
        <v>0</v>
      </c>
      <c r="D128" s="5" t="s">
        <v>583</v>
      </c>
      <c r="E128" s="7" t="s">
        <v>584</v>
      </c>
      <c r="F128" s="31" t="s">
        <v>239</v>
      </c>
      <c r="G128" s="7">
        <v>1</v>
      </c>
      <c r="H128" s="7" t="s">
        <v>187</v>
      </c>
      <c r="I128" s="7" t="s">
        <v>187</v>
      </c>
      <c r="J128" s="35">
        <v>1552</v>
      </c>
      <c r="K128" s="37">
        <v>107</v>
      </c>
      <c r="L128" s="39"/>
      <c r="M128" s="29" t="s">
        <v>193</v>
      </c>
      <c r="N128" s="7">
        <f t="shared" si="342"/>
        <v>90</v>
      </c>
      <c r="O128" s="7">
        <v>90</v>
      </c>
      <c r="P128" s="40">
        <f t="shared" si="312"/>
        <v>2001</v>
      </c>
      <c r="Q128" s="7"/>
      <c r="R128" s="7"/>
      <c r="S128" s="48">
        <f t="shared" ref="S128" si="371">S115</f>
        <v>0</v>
      </c>
      <c r="T128" s="47" t="s">
        <v>253</v>
      </c>
      <c r="U128" s="7" t="s">
        <v>195</v>
      </c>
      <c r="V128" s="7">
        <v>0</v>
      </c>
      <c r="W128" s="7">
        <v>0</v>
      </c>
      <c r="X128" s="40">
        <v>0</v>
      </c>
      <c r="Y128" s="7"/>
      <c r="Z128" s="7"/>
      <c r="AA128" s="7"/>
      <c r="AB128" s="7" t="s">
        <v>195</v>
      </c>
      <c r="AC128" s="7">
        <v>0</v>
      </c>
      <c r="AD128" s="7" t="s">
        <v>195</v>
      </c>
      <c r="AE128" s="7" t="s">
        <v>195</v>
      </c>
      <c r="AF128" s="7" t="s">
        <v>195</v>
      </c>
      <c r="AG128" s="7" t="s">
        <v>195</v>
      </c>
      <c r="AH128" s="40">
        <v>0</v>
      </c>
      <c r="AI128" s="40">
        <v>0</v>
      </c>
      <c r="AJ128" s="40">
        <v>1</v>
      </c>
      <c r="AK128" s="40">
        <v>0</v>
      </c>
      <c r="AL128" s="40">
        <v>1</v>
      </c>
      <c r="AM128" s="40">
        <v>0</v>
      </c>
      <c r="AN128" s="28">
        <v>0</v>
      </c>
      <c r="AO128" s="28">
        <v>0</v>
      </c>
      <c r="AP128" s="7" t="s">
        <v>585</v>
      </c>
      <c r="AQ128" s="7">
        <v>3</v>
      </c>
      <c r="AR128" s="81">
        <v>161506</v>
      </c>
      <c r="AS128" s="7" t="s">
        <v>199</v>
      </c>
      <c r="AT128" s="48">
        <v>3</v>
      </c>
      <c r="AU128" s="48">
        <v>1</v>
      </c>
      <c r="AV128" s="48">
        <v>3</v>
      </c>
      <c r="AW128" s="48">
        <v>500</v>
      </c>
      <c r="AX128" s="48">
        <v>250</v>
      </c>
      <c r="AY128" s="48">
        <v>0</v>
      </c>
      <c r="AZ128" s="48">
        <v>0</v>
      </c>
      <c r="BA128" s="7"/>
      <c r="BB128" s="7"/>
      <c r="BC128" s="7"/>
      <c r="BD128" s="7"/>
      <c r="BE128" s="48">
        <v>0</v>
      </c>
      <c r="BF128" s="48">
        <v>1</v>
      </c>
      <c r="BG128" s="48">
        <f t="shared" si="347"/>
        <v>500</v>
      </c>
      <c r="BH128" s="48">
        <f t="shared" si="348"/>
        <v>500</v>
      </c>
      <c r="BI128" s="7">
        <v>0</v>
      </c>
      <c r="BJ128" s="7">
        <v>0</v>
      </c>
      <c r="BK128" s="7">
        <v>0</v>
      </c>
      <c r="BL128" s="7">
        <v>0</v>
      </c>
      <c r="BM128" s="7">
        <v>0</v>
      </c>
      <c r="BN128" s="7">
        <v>0</v>
      </c>
      <c r="BO128" s="7">
        <v>0</v>
      </c>
      <c r="BP128" s="7">
        <v>0</v>
      </c>
      <c r="BQ128" s="7">
        <v>0</v>
      </c>
      <c r="BR128" s="7">
        <v>0</v>
      </c>
      <c r="BS128" s="7">
        <v>0</v>
      </c>
      <c r="BT128" s="7">
        <v>0</v>
      </c>
      <c r="BU128" s="7">
        <v>0</v>
      </c>
      <c r="BV128" s="7">
        <v>0</v>
      </c>
      <c r="BW128" s="7">
        <v>0</v>
      </c>
      <c r="BX128" s="7">
        <v>0</v>
      </c>
      <c r="BY128" s="7">
        <v>0</v>
      </c>
      <c r="BZ128" s="7">
        <v>0</v>
      </c>
      <c r="CA128" s="7">
        <v>0</v>
      </c>
      <c r="CB128" s="7">
        <v>0</v>
      </c>
      <c r="CC128" s="7">
        <v>0</v>
      </c>
      <c r="CD128" s="7">
        <v>0</v>
      </c>
      <c r="CE128" s="7">
        <v>0</v>
      </c>
      <c r="CF128" s="7">
        <v>0</v>
      </c>
      <c r="CG128" s="7">
        <v>0</v>
      </c>
      <c r="CH128" s="7">
        <v>0</v>
      </c>
      <c r="CI128" s="7">
        <v>0</v>
      </c>
      <c r="CJ128" s="7">
        <v>0</v>
      </c>
      <c r="CK128" s="7">
        <v>0</v>
      </c>
      <c r="CL128" s="40">
        <v>0</v>
      </c>
      <c r="CM128" s="40">
        <v>0</v>
      </c>
      <c r="CN128" s="40">
        <v>0</v>
      </c>
      <c r="CO128" s="40">
        <v>0</v>
      </c>
      <c r="CP128" s="7">
        <v>0</v>
      </c>
      <c r="CQ128" s="7">
        <v>0</v>
      </c>
      <c r="CR128" s="7">
        <v>0</v>
      </c>
      <c r="CS128" s="40">
        <v>0</v>
      </c>
      <c r="CT128" s="7">
        <v>0</v>
      </c>
      <c r="CU128" s="7">
        <v>0</v>
      </c>
      <c r="CV128" s="39"/>
      <c r="CW128" s="39"/>
      <c r="CX128" s="39" t="s">
        <v>210</v>
      </c>
      <c r="CY128" s="39" t="s">
        <v>211</v>
      </c>
      <c r="CZ128" s="39"/>
      <c r="DA128" s="39"/>
      <c r="DB128" s="39" t="s">
        <v>212</v>
      </c>
      <c r="DC128" s="39" t="s">
        <v>212</v>
      </c>
      <c r="DD128" s="7">
        <v>2</v>
      </c>
      <c r="DE128" s="7">
        <v>30</v>
      </c>
      <c r="DF128" s="7">
        <v>60</v>
      </c>
      <c r="DG128" s="7"/>
      <c r="DH128" s="7">
        <v>13</v>
      </c>
      <c r="DI128" s="7">
        <v>2</v>
      </c>
      <c r="DJ128" s="7">
        <v>4</v>
      </c>
      <c r="DK128" s="7">
        <v>7</v>
      </c>
      <c r="DL128" s="7">
        <v>8</v>
      </c>
      <c r="DM128" s="7"/>
      <c r="DN128" s="7"/>
      <c r="DO128" s="7"/>
      <c r="DP128" s="7"/>
      <c r="DQ128" s="7"/>
      <c r="DR128" s="7"/>
      <c r="DS128" s="7"/>
      <c r="DT128" s="7"/>
      <c r="DU128" s="7"/>
      <c r="DV128" s="7"/>
      <c r="DW128" s="7"/>
      <c r="DX128" s="7">
        <f t="shared" si="345"/>
        <v>4090104</v>
      </c>
      <c r="DY128" s="7"/>
      <c r="DZ128" s="67">
        <v>0</v>
      </c>
      <c r="EA128" s="7"/>
      <c r="EB128" s="40"/>
      <c r="EC128" s="7"/>
      <c r="ED128" s="7" t="s">
        <v>242</v>
      </c>
      <c r="EE128" s="7" t="s">
        <v>242</v>
      </c>
      <c r="EF128" s="7">
        <v>50</v>
      </c>
      <c r="EI128" s="73">
        <v>331109</v>
      </c>
      <c r="EJ128" s="73">
        <v>1</v>
      </c>
      <c r="EK128" s="73">
        <v>331110</v>
      </c>
      <c r="EL128" s="73">
        <v>1</v>
      </c>
      <c r="EM128" s="73">
        <v>331111</v>
      </c>
      <c r="EN128" s="73">
        <v>1</v>
      </c>
      <c r="EO128" s="73"/>
      <c r="EP128" s="73"/>
      <c r="EQ128" s="73"/>
      <c r="ER128" s="73"/>
      <c r="ES128" s="73"/>
      <c r="ET128" s="73"/>
      <c r="EU128" s="73"/>
      <c r="EV128" s="73"/>
      <c r="EW128" s="73"/>
      <c r="EX128" s="73"/>
      <c r="EY128" s="73"/>
      <c r="EZ128" s="73"/>
      <c r="FA128" s="73"/>
      <c r="FB128" s="73"/>
      <c r="FC128" s="7">
        <v>40013</v>
      </c>
      <c r="FD128" s="7">
        <v>1</v>
      </c>
      <c r="FE128" s="7">
        <v>20100</v>
      </c>
      <c r="FF128" s="7">
        <v>1</v>
      </c>
      <c r="FG128" s="7">
        <v>20100</v>
      </c>
      <c r="FH128" s="7">
        <v>1</v>
      </c>
      <c r="FI128" s="7"/>
      <c r="FJ128" s="7"/>
      <c r="FR128" s="2">
        <v>99999</v>
      </c>
      <c r="FS128" s="2">
        <v>0</v>
      </c>
      <c r="FT128" s="2">
        <v>10000</v>
      </c>
      <c r="FU128" s="2" t="s">
        <v>576</v>
      </c>
      <c r="FZ128" s="77">
        <v>0</v>
      </c>
      <c r="GA128" s="2">
        <v>1</v>
      </c>
      <c r="GD128"/>
    </row>
    <row r="129" s="2" customFormat="1" ht="15" customHeight="1" spans="1:186">
      <c r="A129" s="7">
        <v>4090105</v>
      </c>
      <c r="B129" s="7">
        <f t="shared" ref="B129" si="372">B116</f>
        <v>2824</v>
      </c>
      <c r="C129" s="7">
        <f t="shared" si="370"/>
        <v>0</v>
      </c>
      <c r="D129" s="5" t="s">
        <v>586</v>
      </c>
      <c r="E129" s="7" t="s">
        <v>587</v>
      </c>
      <c r="F129" s="31" t="s">
        <v>239</v>
      </c>
      <c r="G129" s="7">
        <v>1</v>
      </c>
      <c r="H129" s="7" t="s">
        <v>187</v>
      </c>
      <c r="I129" s="7" t="s">
        <v>187</v>
      </c>
      <c r="J129" s="37">
        <v>1543</v>
      </c>
      <c r="K129" s="37">
        <v>507</v>
      </c>
      <c r="L129" s="39"/>
      <c r="M129" s="29" t="s">
        <v>193</v>
      </c>
      <c r="N129" s="7">
        <f t="shared" si="342"/>
        <v>90</v>
      </c>
      <c r="O129" s="7">
        <v>90</v>
      </c>
      <c r="P129" s="40">
        <f t="shared" si="312"/>
        <v>2001</v>
      </c>
      <c r="Q129" s="7"/>
      <c r="R129" s="7"/>
      <c r="S129" s="48">
        <f t="shared" ref="S129:S149" si="373">S116</f>
        <v>0</v>
      </c>
      <c r="T129" s="47" t="s">
        <v>257</v>
      </c>
      <c r="U129" s="7" t="s">
        <v>195</v>
      </c>
      <c r="V129" s="7">
        <v>0</v>
      </c>
      <c r="W129" s="7">
        <v>0</v>
      </c>
      <c r="X129" s="40">
        <v>0</v>
      </c>
      <c r="Y129" s="7"/>
      <c r="Z129" s="7"/>
      <c r="AA129" s="7"/>
      <c r="AB129" s="7" t="s">
        <v>195</v>
      </c>
      <c r="AC129" s="7">
        <v>0</v>
      </c>
      <c r="AD129" s="7" t="s">
        <v>195</v>
      </c>
      <c r="AE129" s="7" t="s">
        <v>195</v>
      </c>
      <c r="AF129" s="7" t="s">
        <v>195</v>
      </c>
      <c r="AG129" s="7" t="s">
        <v>195</v>
      </c>
      <c r="AH129" s="40">
        <v>0</v>
      </c>
      <c r="AI129" s="40">
        <v>0</v>
      </c>
      <c r="AJ129" s="40">
        <v>1</v>
      </c>
      <c r="AK129" s="40">
        <v>0</v>
      </c>
      <c r="AL129" s="40">
        <v>1</v>
      </c>
      <c r="AM129" s="40">
        <v>0</v>
      </c>
      <c r="AN129" s="28">
        <v>0</v>
      </c>
      <c r="AO129" s="28">
        <v>0</v>
      </c>
      <c r="AP129" s="7" t="s">
        <v>588</v>
      </c>
      <c r="AQ129" s="7">
        <v>3</v>
      </c>
      <c r="AR129" s="81">
        <v>161506</v>
      </c>
      <c r="AS129" s="7" t="s">
        <v>199</v>
      </c>
      <c r="AT129" s="48">
        <v>3</v>
      </c>
      <c r="AU129" s="48">
        <v>1</v>
      </c>
      <c r="AV129" s="48">
        <v>3</v>
      </c>
      <c r="AW129" s="48">
        <v>500</v>
      </c>
      <c r="AX129" s="48">
        <v>250</v>
      </c>
      <c r="AY129" s="48">
        <v>0</v>
      </c>
      <c r="AZ129" s="48">
        <v>0</v>
      </c>
      <c r="BA129" s="7"/>
      <c r="BB129" s="7"/>
      <c r="BC129" s="7"/>
      <c r="BD129" s="7"/>
      <c r="BE129" s="48">
        <v>0</v>
      </c>
      <c r="BF129" s="48">
        <v>1</v>
      </c>
      <c r="BG129" s="48">
        <f t="shared" si="347"/>
        <v>500</v>
      </c>
      <c r="BH129" s="48">
        <f t="shared" si="348"/>
        <v>500</v>
      </c>
      <c r="BI129" s="7">
        <v>0</v>
      </c>
      <c r="BJ129" s="7">
        <v>0</v>
      </c>
      <c r="BK129" s="7">
        <v>0</v>
      </c>
      <c r="BL129" s="7">
        <v>0</v>
      </c>
      <c r="BM129" s="7">
        <v>0</v>
      </c>
      <c r="BN129" s="7">
        <v>0</v>
      </c>
      <c r="BO129" s="7">
        <v>0</v>
      </c>
      <c r="BP129" s="7">
        <v>0</v>
      </c>
      <c r="BQ129" s="7">
        <v>0</v>
      </c>
      <c r="BR129" s="7">
        <v>0</v>
      </c>
      <c r="BS129" s="7">
        <v>0</v>
      </c>
      <c r="BT129" s="7">
        <v>0</v>
      </c>
      <c r="BU129" s="7">
        <v>0</v>
      </c>
      <c r="BV129" s="7">
        <v>0</v>
      </c>
      <c r="BW129" s="7">
        <v>0</v>
      </c>
      <c r="BX129" s="7">
        <v>0</v>
      </c>
      <c r="BY129" s="7">
        <v>0</v>
      </c>
      <c r="BZ129" s="7">
        <v>0</v>
      </c>
      <c r="CA129" s="7">
        <v>0</v>
      </c>
      <c r="CB129" s="7">
        <v>0</v>
      </c>
      <c r="CC129" s="7">
        <v>0</v>
      </c>
      <c r="CD129" s="7">
        <v>0</v>
      </c>
      <c r="CE129" s="7">
        <v>0</v>
      </c>
      <c r="CF129" s="7">
        <v>0</v>
      </c>
      <c r="CG129" s="7">
        <v>0</v>
      </c>
      <c r="CH129" s="7">
        <v>0</v>
      </c>
      <c r="CI129" s="7">
        <v>0</v>
      </c>
      <c r="CJ129" s="7">
        <v>0</v>
      </c>
      <c r="CK129" s="7">
        <v>0</v>
      </c>
      <c r="CL129" s="40">
        <v>0</v>
      </c>
      <c r="CM129" s="40">
        <v>0</v>
      </c>
      <c r="CN129" s="40">
        <v>0</v>
      </c>
      <c r="CO129" s="40">
        <v>0</v>
      </c>
      <c r="CP129" s="7">
        <v>0</v>
      </c>
      <c r="CQ129" s="7">
        <v>0</v>
      </c>
      <c r="CR129" s="7">
        <v>0</v>
      </c>
      <c r="CS129" s="40">
        <v>0</v>
      </c>
      <c r="CT129" s="7">
        <v>0</v>
      </c>
      <c r="CU129" s="7">
        <v>0</v>
      </c>
      <c r="CV129" s="39"/>
      <c r="CW129" s="39"/>
      <c r="CX129" s="39" t="s">
        <v>210</v>
      </c>
      <c r="CY129" s="39" t="s">
        <v>211</v>
      </c>
      <c r="CZ129" s="39"/>
      <c r="DA129" s="39"/>
      <c r="DB129" s="39" t="s">
        <v>212</v>
      </c>
      <c r="DC129" s="39" t="s">
        <v>212</v>
      </c>
      <c r="DD129" s="7">
        <v>2</v>
      </c>
      <c r="DE129" s="7">
        <v>30</v>
      </c>
      <c r="DF129" s="7">
        <v>60</v>
      </c>
      <c r="DG129" s="7"/>
      <c r="DH129" s="7">
        <v>13</v>
      </c>
      <c r="DI129" s="7">
        <v>2</v>
      </c>
      <c r="DJ129" s="7">
        <v>4</v>
      </c>
      <c r="DK129" s="7">
        <v>7</v>
      </c>
      <c r="DL129" s="7">
        <v>8</v>
      </c>
      <c r="DM129" s="7"/>
      <c r="DN129" s="7"/>
      <c r="DO129" s="7"/>
      <c r="DP129" s="7"/>
      <c r="DQ129" s="7"/>
      <c r="DR129" s="7"/>
      <c r="DS129" s="7"/>
      <c r="DT129" s="7"/>
      <c r="DU129" s="7"/>
      <c r="DV129" s="7"/>
      <c r="DW129" s="7"/>
      <c r="DX129" s="7">
        <f t="shared" si="345"/>
        <v>4090105</v>
      </c>
      <c r="DY129" s="7"/>
      <c r="DZ129" s="67">
        <v>0</v>
      </c>
      <c r="EA129" s="7"/>
      <c r="EB129" s="40"/>
      <c r="EC129" s="7"/>
      <c r="ED129" s="7" t="s">
        <v>242</v>
      </c>
      <c r="EE129" s="7" t="s">
        <v>242</v>
      </c>
      <c r="EF129" s="7">
        <v>50</v>
      </c>
      <c r="EI129" s="73">
        <v>331109</v>
      </c>
      <c r="EJ129" s="73">
        <v>1</v>
      </c>
      <c r="EK129" s="73">
        <v>331110</v>
      </c>
      <c r="EL129" s="73">
        <v>1</v>
      </c>
      <c r="EM129" s="73">
        <v>331111</v>
      </c>
      <c r="EN129" s="73">
        <v>1</v>
      </c>
      <c r="EO129" s="73"/>
      <c r="EP129" s="73"/>
      <c r="EQ129" s="73"/>
      <c r="ER129" s="73"/>
      <c r="ES129" s="73"/>
      <c r="ET129" s="73"/>
      <c r="EU129" s="73"/>
      <c r="EV129" s="73"/>
      <c r="EW129" s="73"/>
      <c r="EX129" s="73"/>
      <c r="EY129" s="73"/>
      <c r="EZ129" s="73"/>
      <c r="FA129" s="73"/>
      <c r="FB129" s="73"/>
      <c r="FC129" s="7">
        <v>40013</v>
      </c>
      <c r="FD129" s="7">
        <v>1</v>
      </c>
      <c r="FE129" s="7">
        <v>20100</v>
      </c>
      <c r="FF129" s="7">
        <v>1</v>
      </c>
      <c r="FG129" s="7">
        <v>20100</v>
      </c>
      <c r="FH129" s="7">
        <v>1</v>
      </c>
      <c r="FI129" s="7"/>
      <c r="FJ129" s="7"/>
      <c r="FR129" s="2">
        <v>99999</v>
      </c>
      <c r="FS129" s="2">
        <v>0</v>
      </c>
      <c r="FT129" s="2">
        <v>10000</v>
      </c>
      <c r="FU129" s="2" t="s">
        <v>576</v>
      </c>
      <c r="FZ129" s="77">
        <v>0</v>
      </c>
      <c r="GA129" s="2">
        <v>1</v>
      </c>
      <c r="GD129"/>
    </row>
    <row r="130" s="2" customFormat="1" ht="15" customHeight="1" spans="1:186">
      <c r="A130" s="7">
        <v>4090106</v>
      </c>
      <c r="B130" s="7">
        <f t="shared" ref="B130" si="374">B117</f>
        <v>4104</v>
      </c>
      <c r="C130" s="7">
        <f t="shared" si="370"/>
        <v>0</v>
      </c>
      <c r="D130" s="5" t="s">
        <v>410</v>
      </c>
      <c r="E130" s="7" t="s">
        <v>589</v>
      </c>
      <c r="F130" s="31" t="s">
        <v>239</v>
      </c>
      <c r="G130" s="7">
        <v>1</v>
      </c>
      <c r="H130" s="7" t="s">
        <v>187</v>
      </c>
      <c r="I130" s="7" t="s">
        <v>187</v>
      </c>
      <c r="J130" s="37">
        <v>1543</v>
      </c>
      <c r="K130" s="39">
        <v>604</v>
      </c>
      <c r="L130" s="39"/>
      <c r="M130" s="29" t="s">
        <v>193</v>
      </c>
      <c r="N130" s="7">
        <f t="shared" si="342"/>
        <v>90</v>
      </c>
      <c r="O130" s="7">
        <v>90</v>
      </c>
      <c r="P130" s="40">
        <f t="shared" si="312"/>
        <v>2001</v>
      </c>
      <c r="Q130" s="7"/>
      <c r="R130" s="7"/>
      <c r="S130" s="48">
        <f t="shared" si="373"/>
        <v>0</v>
      </c>
      <c r="T130" s="47" t="s">
        <v>194</v>
      </c>
      <c r="U130" s="7" t="s">
        <v>195</v>
      </c>
      <c r="V130" s="7">
        <v>0</v>
      </c>
      <c r="W130" s="7">
        <v>0</v>
      </c>
      <c r="X130" s="40">
        <v>0</v>
      </c>
      <c r="Y130" s="7"/>
      <c r="Z130" s="7"/>
      <c r="AA130" s="7"/>
      <c r="AB130" s="7" t="s">
        <v>195</v>
      </c>
      <c r="AC130" s="7">
        <v>0</v>
      </c>
      <c r="AD130" s="7" t="s">
        <v>195</v>
      </c>
      <c r="AE130" s="7" t="s">
        <v>195</v>
      </c>
      <c r="AF130" s="7" t="s">
        <v>195</v>
      </c>
      <c r="AG130" s="7" t="s">
        <v>195</v>
      </c>
      <c r="AH130" s="40">
        <v>0</v>
      </c>
      <c r="AI130" s="40">
        <v>0</v>
      </c>
      <c r="AJ130" s="40">
        <v>1</v>
      </c>
      <c r="AK130" s="40">
        <v>0</v>
      </c>
      <c r="AL130" s="40">
        <v>1</v>
      </c>
      <c r="AM130" s="40">
        <v>0</v>
      </c>
      <c r="AN130" s="28">
        <v>0</v>
      </c>
      <c r="AO130" s="28">
        <v>0</v>
      </c>
      <c r="AP130" s="7" t="s">
        <v>590</v>
      </c>
      <c r="AQ130" s="7">
        <v>3</v>
      </c>
      <c r="AR130" s="81">
        <v>161506</v>
      </c>
      <c r="AS130" s="7" t="s">
        <v>199</v>
      </c>
      <c r="AT130" s="48">
        <v>3</v>
      </c>
      <c r="AU130" s="48">
        <v>1</v>
      </c>
      <c r="AV130" s="48">
        <v>3</v>
      </c>
      <c r="AW130" s="48">
        <v>500</v>
      </c>
      <c r="AX130" s="48">
        <v>250</v>
      </c>
      <c r="AY130" s="48">
        <v>0</v>
      </c>
      <c r="AZ130" s="48">
        <v>0</v>
      </c>
      <c r="BA130" s="7"/>
      <c r="BB130" s="7"/>
      <c r="BC130" s="7"/>
      <c r="BD130" s="7"/>
      <c r="BE130" s="48">
        <v>0</v>
      </c>
      <c r="BF130" s="48">
        <v>1</v>
      </c>
      <c r="BG130" s="48">
        <f t="shared" si="347"/>
        <v>500</v>
      </c>
      <c r="BH130" s="48">
        <f t="shared" si="348"/>
        <v>500</v>
      </c>
      <c r="BI130" s="7">
        <v>0</v>
      </c>
      <c r="BJ130" s="7">
        <v>0</v>
      </c>
      <c r="BK130" s="7">
        <v>0</v>
      </c>
      <c r="BL130" s="7">
        <v>0</v>
      </c>
      <c r="BM130" s="7">
        <v>0</v>
      </c>
      <c r="BN130" s="7">
        <v>0</v>
      </c>
      <c r="BO130" s="7">
        <v>0</v>
      </c>
      <c r="BP130" s="7">
        <v>0</v>
      </c>
      <c r="BQ130" s="7">
        <v>0</v>
      </c>
      <c r="BR130" s="7">
        <v>0</v>
      </c>
      <c r="BS130" s="7">
        <v>0</v>
      </c>
      <c r="BT130" s="7">
        <v>0</v>
      </c>
      <c r="BU130" s="7">
        <v>0</v>
      </c>
      <c r="BV130" s="7">
        <v>0</v>
      </c>
      <c r="BW130" s="7">
        <v>0</v>
      </c>
      <c r="BX130" s="7">
        <v>0</v>
      </c>
      <c r="BY130" s="7">
        <v>0</v>
      </c>
      <c r="BZ130" s="7">
        <v>0</v>
      </c>
      <c r="CA130" s="7">
        <v>0</v>
      </c>
      <c r="CB130" s="7">
        <v>0</v>
      </c>
      <c r="CC130" s="7">
        <v>0</v>
      </c>
      <c r="CD130" s="7">
        <v>0</v>
      </c>
      <c r="CE130" s="7">
        <v>0</v>
      </c>
      <c r="CF130" s="7">
        <v>0</v>
      </c>
      <c r="CG130" s="7">
        <v>0</v>
      </c>
      <c r="CH130" s="7">
        <v>0</v>
      </c>
      <c r="CI130" s="7">
        <v>0</v>
      </c>
      <c r="CJ130" s="7">
        <v>0</v>
      </c>
      <c r="CK130" s="7">
        <v>0</v>
      </c>
      <c r="CL130" s="40">
        <v>0</v>
      </c>
      <c r="CM130" s="40">
        <v>0</v>
      </c>
      <c r="CN130" s="40">
        <v>0</v>
      </c>
      <c r="CO130" s="40">
        <v>0</v>
      </c>
      <c r="CP130" s="7">
        <v>0</v>
      </c>
      <c r="CQ130" s="7">
        <v>0</v>
      </c>
      <c r="CR130" s="7">
        <v>0</v>
      </c>
      <c r="CS130" s="40">
        <v>0</v>
      </c>
      <c r="CT130" s="7">
        <v>0</v>
      </c>
      <c r="CU130" s="7">
        <v>0</v>
      </c>
      <c r="CV130" s="39"/>
      <c r="CW130" s="39"/>
      <c r="CX130" s="39" t="s">
        <v>210</v>
      </c>
      <c r="CY130" s="39" t="s">
        <v>211</v>
      </c>
      <c r="CZ130" s="39"/>
      <c r="DA130" s="39"/>
      <c r="DB130" s="39" t="s">
        <v>212</v>
      </c>
      <c r="DC130" s="39" t="s">
        <v>212</v>
      </c>
      <c r="DD130" s="7">
        <v>2</v>
      </c>
      <c r="DE130" s="7">
        <v>30</v>
      </c>
      <c r="DF130" s="7">
        <v>60</v>
      </c>
      <c r="DG130" s="7"/>
      <c r="DH130" s="7">
        <v>13</v>
      </c>
      <c r="DI130" s="7">
        <v>2</v>
      </c>
      <c r="DJ130" s="7">
        <v>4</v>
      </c>
      <c r="DK130" s="7">
        <v>7</v>
      </c>
      <c r="DL130" s="7">
        <v>8</v>
      </c>
      <c r="DM130" s="7"/>
      <c r="DN130" s="7"/>
      <c r="DO130" s="7"/>
      <c r="DP130" s="7"/>
      <c r="DQ130" s="7"/>
      <c r="DR130" s="7"/>
      <c r="DS130" s="7"/>
      <c r="DT130" s="7"/>
      <c r="DU130" s="7"/>
      <c r="DV130" s="7"/>
      <c r="DW130" s="7"/>
      <c r="DX130" s="7">
        <f t="shared" si="345"/>
        <v>4090106</v>
      </c>
      <c r="DY130" s="7"/>
      <c r="DZ130" s="67">
        <v>0</v>
      </c>
      <c r="EA130" s="7"/>
      <c r="EB130" s="40"/>
      <c r="EC130" s="7"/>
      <c r="ED130" s="7" t="s">
        <v>242</v>
      </c>
      <c r="EE130" s="7" t="s">
        <v>242</v>
      </c>
      <c r="EF130" s="7">
        <v>50</v>
      </c>
      <c r="EI130" s="73">
        <v>331109</v>
      </c>
      <c r="EJ130" s="73">
        <v>1</v>
      </c>
      <c r="EK130" s="73">
        <v>331110</v>
      </c>
      <c r="EL130" s="73">
        <v>1</v>
      </c>
      <c r="EM130" s="73">
        <v>331111</v>
      </c>
      <c r="EN130" s="73">
        <v>1</v>
      </c>
      <c r="EO130" s="73"/>
      <c r="EP130" s="73"/>
      <c r="EQ130" s="73"/>
      <c r="ER130" s="73"/>
      <c r="ES130" s="73"/>
      <c r="ET130" s="73"/>
      <c r="EU130" s="73"/>
      <c r="EV130" s="73"/>
      <c r="EW130" s="73"/>
      <c r="EX130" s="73"/>
      <c r="EY130" s="73"/>
      <c r="EZ130" s="73"/>
      <c r="FA130" s="73"/>
      <c r="FB130" s="73"/>
      <c r="FC130" s="7">
        <v>40013</v>
      </c>
      <c r="FD130" s="7">
        <v>1</v>
      </c>
      <c r="FE130" s="7">
        <v>20100</v>
      </c>
      <c r="FF130" s="7">
        <v>1</v>
      </c>
      <c r="FG130" s="7">
        <v>20100</v>
      </c>
      <c r="FH130" s="7">
        <v>1</v>
      </c>
      <c r="FI130" s="7"/>
      <c r="FJ130" s="7"/>
      <c r="FR130" s="2">
        <v>99999</v>
      </c>
      <c r="FS130" s="2">
        <v>0</v>
      </c>
      <c r="FT130" s="2">
        <v>10000</v>
      </c>
      <c r="FU130" s="2" t="s">
        <v>576</v>
      </c>
      <c r="FZ130" s="77">
        <v>0</v>
      </c>
      <c r="GA130" s="2">
        <v>1</v>
      </c>
      <c r="GD130"/>
    </row>
    <row r="131" s="15" customFormat="1" ht="15" customHeight="1" spans="1:186">
      <c r="A131" s="7">
        <v>4090207</v>
      </c>
      <c r="B131" s="7">
        <f t="shared" ref="B131" si="375">B118</f>
        <v>312</v>
      </c>
      <c r="C131" s="7">
        <f t="shared" si="370"/>
        <v>3</v>
      </c>
      <c r="D131" s="32" t="s">
        <v>591</v>
      </c>
      <c r="E131" s="7" t="s">
        <v>592</v>
      </c>
      <c r="F131" s="31" t="s">
        <v>239</v>
      </c>
      <c r="G131" s="7">
        <v>1</v>
      </c>
      <c r="H131" s="7" t="s">
        <v>191</v>
      </c>
      <c r="I131" s="7" t="s">
        <v>187</v>
      </c>
      <c r="J131" s="37">
        <v>1455</v>
      </c>
      <c r="K131" s="39">
        <v>1432</v>
      </c>
      <c r="L131" s="39"/>
      <c r="M131" s="29" t="s">
        <v>193</v>
      </c>
      <c r="N131" s="7">
        <f t="shared" si="342"/>
        <v>90</v>
      </c>
      <c r="O131" s="7">
        <v>90</v>
      </c>
      <c r="P131" s="40">
        <f t="shared" si="312"/>
        <v>2301</v>
      </c>
      <c r="Q131" s="7"/>
      <c r="R131" s="7"/>
      <c r="S131" s="48">
        <f t="shared" si="373"/>
        <v>1</v>
      </c>
      <c r="T131" s="47" t="s">
        <v>194</v>
      </c>
      <c r="U131" s="7" t="s">
        <v>195</v>
      </c>
      <c r="V131" s="7">
        <v>0</v>
      </c>
      <c r="W131" s="7">
        <v>0</v>
      </c>
      <c r="X131" s="40">
        <v>0</v>
      </c>
      <c r="Y131" s="7"/>
      <c r="Z131" s="7"/>
      <c r="AA131" s="7"/>
      <c r="AB131" s="7" t="s">
        <v>195</v>
      </c>
      <c r="AC131" s="7">
        <v>0</v>
      </c>
      <c r="AD131" s="7" t="s">
        <v>195</v>
      </c>
      <c r="AE131" s="7" t="s">
        <v>195</v>
      </c>
      <c r="AF131" s="7" t="s">
        <v>195</v>
      </c>
      <c r="AG131" s="7" t="s">
        <v>195</v>
      </c>
      <c r="AH131" s="40">
        <v>0</v>
      </c>
      <c r="AI131" s="40">
        <v>0</v>
      </c>
      <c r="AJ131" s="40">
        <v>1</v>
      </c>
      <c r="AK131" s="40">
        <v>0</v>
      </c>
      <c r="AL131" s="40">
        <v>1</v>
      </c>
      <c r="AM131" s="40">
        <v>0</v>
      </c>
      <c r="AN131" s="28">
        <v>0</v>
      </c>
      <c r="AO131" s="28">
        <v>0</v>
      </c>
      <c r="AP131" s="7" t="s">
        <v>593</v>
      </c>
      <c r="AQ131" s="7">
        <v>3</v>
      </c>
      <c r="AR131" s="81">
        <v>161506</v>
      </c>
      <c r="AS131" s="7" t="s">
        <v>199</v>
      </c>
      <c r="AT131" s="48">
        <v>3</v>
      </c>
      <c r="AU131" s="48">
        <v>1</v>
      </c>
      <c r="AV131" s="48">
        <v>3</v>
      </c>
      <c r="AW131" s="48">
        <v>500</v>
      </c>
      <c r="AX131" s="48">
        <v>250</v>
      </c>
      <c r="AY131" s="48">
        <v>0</v>
      </c>
      <c r="AZ131" s="48">
        <v>0</v>
      </c>
      <c r="BA131" s="7"/>
      <c r="BB131" s="7"/>
      <c r="BC131" s="7"/>
      <c r="BD131" s="7"/>
      <c r="BE131" s="48">
        <v>0</v>
      </c>
      <c r="BF131" s="48">
        <v>1</v>
      </c>
      <c r="BG131" s="48">
        <f t="shared" si="347"/>
        <v>500</v>
      </c>
      <c r="BH131" s="48">
        <f t="shared" si="348"/>
        <v>500</v>
      </c>
      <c r="BI131" s="7">
        <v>0</v>
      </c>
      <c r="BJ131" s="7">
        <v>0</v>
      </c>
      <c r="BK131" s="7">
        <v>0</v>
      </c>
      <c r="BL131" s="7">
        <v>0</v>
      </c>
      <c r="BM131" s="7">
        <v>0</v>
      </c>
      <c r="BN131" s="7">
        <v>0</v>
      </c>
      <c r="BO131" s="7">
        <v>0</v>
      </c>
      <c r="BP131" s="7">
        <v>0</v>
      </c>
      <c r="BQ131" s="7">
        <v>0</v>
      </c>
      <c r="BR131" s="7">
        <v>0</v>
      </c>
      <c r="BS131" s="7">
        <v>0</v>
      </c>
      <c r="BT131" s="7">
        <v>0</v>
      </c>
      <c r="BU131" s="7">
        <v>0</v>
      </c>
      <c r="BV131" s="7">
        <v>0</v>
      </c>
      <c r="BW131" s="7">
        <v>0</v>
      </c>
      <c r="BX131" s="7">
        <v>0</v>
      </c>
      <c r="BY131" s="7">
        <v>0</v>
      </c>
      <c r="BZ131" s="7">
        <v>0</v>
      </c>
      <c r="CA131" s="7">
        <v>0</v>
      </c>
      <c r="CB131" s="7">
        <v>0</v>
      </c>
      <c r="CC131" s="7">
        <v>0</v>
      </c>
      <c r="CD131" s="7">
        <v>0</v>
      </c>
      <c r="CE131" s="7">
        <v>0</v>
      </c>
      <c r="CF131" s="7">
        <v>0</v>
      </c>
      <c r="CG131" s="7">
        <v>0</v>
      </c>
      <c r="CH131" s="7">
        <v>0</v>
      </c>
      <c r="CI131" s="7">
        <v>0</v>
      </c>
      <c r="CJ131" s="7">
        <v>0</v>
      </c>
      <c r="CK131" s="7">
        <v>0</v>
      </c>
      <c r="CL131" s="40">
        <v>0</v>
      </c>
      <c r="CM131" s="40">
        <v>0</v>
      </c>
      <c r="CN131" s="40">
        <v>0</v>
      </c>
      <c r="CO131" s="40">
        <v>0</v>
      </c>
      <c r="CP131" s="7">
        <v>0</v>
      </c>
      <c r="CQ131" s="7">
        <v>0</v>
      </c>
      <c r="CR131" s="7">
        <v>0</v>
      </c>
      <c r="CS131" s="40">
        <v>0</v>
      </c>
      <c r="CT131" s="7">
        <v>0</v>
      </c>
      <c r="CU131" s="7">
        <v>0</v>
      </c>
      <c r="CV131" s="39"/>
      <c r="CW131" s="39"/>
      <c r="CX131" s="39"/>
      <c r="CY131" s="39"/>
      <c r="CZ131" s="39"/>
      <c r="DA131" s="39"/>
      <c r="DB131" s="39"/>
      <c r="DC131" s="39"/>
      <c r="DD131" s="7">
        <v>2</v>
      </c>
      <c r="DE131" s="7">
        <v>30</v>
      </c>
      <c r="DF131" s="7">
        <v>60</v>
      </c>
      <c r="DG131" s="7"/>
      <c r="DH131" s="7">
        <v>13</v>
      </c>
      <c r="DI131" s="7">
        <v>1</v>
      </c>
      <c r="DJ131" s="7">
        <v>3</v>
      </c>
      <c r="DK131" s="7">
        <v>5</v>
      </c>
      <c r="DL131" s="7">
        <v>7</v>
      </c>
      <c r="DM131" s="7"/>
      <c r="DN131" s="7"/>
      <c r="DO131" s="7"/>
      <c r="DP131" s="7"/>
      <c r="DQ131" s="7"/>
      <c r="DR131" s="7"/>
      <c r="DS131" s="7"/>
      <c r="DT131" s="7"/>
      <c r="DU131" s="7"/>
      <c r="DV131" s="7"/>
      <c r="DW131" s="7"/>
      <c r="DX131" s="7">
        <f t="shared" si="345"/>
        <v>4090207</v>
      </c>
      <c r="DY131" s="7"/>
      <c r="DZ131" s="67">
        <v>0</v>
      </c>
      <c r="EA131" s="7"/>
      <c r="EB131" s="40"/>
      <c r="EC131" s="7"/>
      <c r="ED131" s="7" t="s">
        <v>242</v>
      </c>
      <c r="EE131" s="7" t="s">
        <v>242</v>
      </c>
      <c r="EF131" s="7">
        <v>50</v>
      </c>
      <c r="EI131" s="73">
        <v>331139</v>
      </c>
      <c r="EJ131" s="73">
        <v>1</v>
      </c>
      <c r="EK131" s="73">
        <v>331140</v>
      </c>
      <c r="EL131" s="73">
        <v>1</v>
      </c>
      <c r="EM131" s="73">
        <v>331141</v>
      </c>
      <c r="EN131" s="73">
        <v>1</v>
      </c>
      <c r="EO131" s="73"/>
      <c r="EP131" s="73"/>
      <c r="EQ131" s="73"/>
      <c r="ER131" s="73"/>
      <c r="ES131" s="73"/>
      <c r="ET131" s="73"/>
      <c r="EU131" s="73"/>
      <c r="EV131" s="73"/>
      <c r="EW131" s="73"/>
      <c r="EX131" s="73"/>
      <c r="EY131" s="73"/>
      <c r="EZ131" s="73"/>
      <c r="FA131" s="73"/>
      <c r="FB131" s="73"/>
      <c r="FC131" s="7">
        <v>40013</v>
      </c>
      <c r="FD131" s="7">
        <v>1</v>
      </c>
      <c r="FE131" s="7">
        <v>20100</v>
      </c>
      <c r="FF131" s="7">
        <v>1</v>
      </c>
      <c r="FG131" s="7">
        <v>20100</v>
      </c>
      <c r="FH131" s="7">
        <v>1</v>
      </c>
      <c r="FI131" s="7"/>
      <c r="FJ131" s="7"/>
      <c r="FR131" s="2">
        <v>99999</v>
      </c>
      <c r="FS131" s="2">
        <v>0</v>
      </c>
      <c r="FT131" s="2">
        <v>10000</v>
      </c>
      <c r="FU131" s="2" t="s">
        <v>576</v>
      </c>
      <c r="FV131" s="2"/>
      <c r="FW131" s="2"/>
      <c r="FX131" s="2"/>
      <c r="FY131" s="2"/>
      <c r="FZ131" s="77">
        <v>0</v>
      </c>
      <c r="GA131" s="2">
        <v>1</v>
      </c>
      <c r="GB131" s="2"/>
      <c r="GD131"/>
    </row>
    <row r="132" s="15" customFormat="1" ht="15" customHeight="1" spans="1:186">
      <c r="A132" s="7">
        <v>4090208</v>
      </c>
      <c r="B132" s="7">
        <f t="shared" ref="B132" si="376">B119</f>
        <v>568</v>
      </c>
      <c r="C132" s="7">
        <f t="shared" si="370"/>
        <v>3</v>
      </c>
      <c r="D132" s="32" t="s">
        <v>594</v>
      </c>
      <c r="E132" s="7" t="s">
        <v>595</v>
      </c>
      <c r="F132" s="31" t="s">
        <v>239</v>
      </c>
      <c r="G132" s="7">
        <v>1</v>
      </c>
      <c r="H132" s="7" t="s">
        <v>191</v>
      </c>
      <c r="I132" s="7" t="s">
        <v>187</v>
      </c>
      <c r="J132" s="37">
        <v>1444</v>
      </c>
      <c r="K132" s="39">
        <v>1436</v>
      </c>
      <c r="L132" s="39"/>
      <c r="M132" s="29" t="s">
        <v>193</v>
      </c>
      <c r="N132" s="7">
        <f t="shared" ref="N132" si="377">N119+10</f>
        <v>90</v>
      </c>
      <c r="O132" s="7">
        <v>90</v>
      </c>
      <c r="P132" s="40">
        <f t="shared" si="312"/>
        <v>2301</v>
      </c>
      <c r="Q132" s="7"/>
      <c r="R132" s="7"/>
      <c r="S132" s="48">
        <f t="shared" si="373"/>
        <v>2</v>
      </c>
      <c r="T132" s="47" t="s">
        <v>194</v>
      </c>
      <c r="U132" s="7" t="s">
        <v>195</v>
      </c>
      <c r="V132" s="7">
        <v>0</v>
      </c>
      <c r="W132" s="7">
        <v>0</v>
      </c>
      <c r="X132" s="40">
        <v>0</v>
      </c>
      <c r="Y132" s="7"/>
      <c r="Z132" s="7"/>
      <c r="AA132" s="7"/>
      <c r="AB132" s="7" t="s">
        <v>195</v>
      </c>
      <c r="AC132" s="7">
        <v>0</v>
      </c>
      <c r="AD132" s="7" t="s">
        <v>195</v>
      </c>
      <c r="AE132" s="7" t="s">
        <v>195</v>
      </c>
      <c r="AF132" s="7" t="s">
        <v>195</v>
      </c>
      <c r="AG132" s="7" t="s">
        <v>195</v>
      </c>
      <c r="AH132" s="40">
        <v>0</v>
      </c>
      <c r="AI132" s="40">
        <v>0</v>
      </c>
      <c r="AJ132" s="40">
        <v>1</v>
      </c>
      <c r="AK132" s="40">
        <v>0</v>
      </c>
      <c r="AL132" s="40">
        <v>1</v>
      </c>
      <c r="AM132" s="40">
        <v>0</v>
      </c>
      <c r="AN132" s="28">
        <v>0</v>
      </c>
      <c r="AO132" s="28">
        <v>0</v>
      </c>
      <c r="AP132" s="7" t="s">
        <v>593</v>
      </c>
      <c r="AQ132" s="7">
        <v>3</v>
      </c>
      <c r="AR132" s="81">
        <v>161506</v>
      </c>
      <c r="AS132" s="7" t="s">
        <v>199</v>
      </c>
      <c r="AT132" s="48">
        <v>3</v>
      </c>
      <c r="AU132" s="48">
        <v>1</v>
      </c>
      <c r="AV132" s="48">
        <v>3</v>
      </c>
      <c r="AW132" s="48">
        <v>500</v>
      </c>
      <c r="AX132" s="48">
        <v>250</v>
      </c>
      <c r="AY132" s="48">
        <v>0</v>
      </c>
      <c r="AZ132" s="48">
        <v>0</v>
      </c>
      <c r="BA132" s="7"/>
      <c r="BB132" s="7"/>
      <c r="BC132" s="7"/>
      <c r="BD132" s="7"/>
      <c r="BE132" s="48">
        <v>0</v>
      </c>
      <c r="BF132" s="48">
        <v>1</v>
      </c>
      <c r="BG132" s="48">
        <f t="shared" si="347"/>
        <v>500</v>
      </c>
      <c r="BH132" s="48">
        <f t="shared" si="348"/>
        <v>500</v>
      </c>
      <c r="BI132" s="7">
        <v>0</v>
      </c>
      <c r="BJ132" s="7">
        <v>0</v>
      </c>
      <c r="BK132" s="7">
        <v>0</v>
      </c>
      <c r="BL132" s="7">
        <v>0</v>
      </c>
      <c r="BM132" s="7">
        <v>0</v>
      </c>
      <c r="BN132" s="7">
        <v>0</v>
      </c>
      <c r="BO132" s="7">
        <v>0</v>
      </c>
      <c r="BP132" s="7">
        <v>0</v>
      </c>
      <c r="BQ132" s="7">
        <v>0</v>
      </c>
      <c r="BR132" s="7">
        <v>0</v>
      </c>
      <c r="BS132" s="7">
        <v>0</v>
      </c>
      <c r="BT132" s="7">
        <v>0</v>
      </c>
      <c r="BU132" s="7">
        <v>0</v>
      </c>
      <c r="BV132" s="7">
        <v>0</v>
      </c>
      <c r="BW132" s="7">
        <v>0</v>
      </c>
      <c r="BX132" s="7">
        <v>0</v>
      </c>
      <c r="BY132" s="7">
        <v>0</v>
      </c>
      <c r="BZ132" s="7">
        <v>0</v>
      </c>
      <c r="CA132" s="7">
        <v>0</v>
      </c>
      <c r="CB132" s="7">
        <v>0</v>
      </c>
      <c r="CC132" s="7">
        <v>0</v>
      </c>
      <c r="CD132" s="7">
        <v>0</v>
      </c>
      <c r="CE132" s="7">
        <v>0</v>
      </c>
      <c r="CF132" s="7">
        <v>0</v>
      </c>
      <c r="CG132" s="7">
        <v>0</v>
      </c>
      <c r="CH132" s="7">
        <v>0</v>
      </c>
      <c r="CI132" s="7">
        <v>0</v>
      </c>
      <c r="CJ132" s="7">
        <v>0</v>
      </c>
      <c r="CK132" s="7">
        <v>0</v>
      </c>
      <c r="CL132" s="40">
        <v>0</v>
      </c>
      <c r="CM132" s="40">
        <v>0</v>
      </c>
      <c r="CN132" s="40">
        <v>0</v>
      </c>
      <c r="CO132" s="40">
        <v>0</v>
      </c>
      <c r="CP132" s="7">
        <v>0</v>
      </c>
      <c r="CQ132" s="7">
        <v>0</v>
      </c>
      <c r="CR132" s="7">
        <v>0</v>
      </c>
      <c r="CS132" s="40">
        <v>0</v>
      </c>
      <c r="CT132" s="7">
        <v>0</v>
      </c>
      <c r="CU132" s="7">
        <v>0</v>
      </c>
      <c r="CV132" s="39"/>
      <c r="CW132" s="39"/>
      <c r="CX132" s="39"/>
      <c r="CY132" s="39"/>
      <c r="CZ132" s="39"/>
      <c r="DA132" s="39"/>
      <c r="DB132" s="39"/>
      <c r="DC132" s="39"/>
      <c r="DD132" s="7">
        <v>2</v>
      </c>
      <c r="DE132" s="7">
        <v>30</v>
      </c>
      <c r="DF132" s="7">
        <v>60</v>
      </c>
      <c r="DG132" s="7"/>
      <c r="DH132" s="7">
        <v>13</v>
      </c>
      <c r="DI132" s="7">
        <v>1</v>
      </c>
      <c r="DJ132" s="7">
        <v>3</v>
      </c>
      <c r="DK132" s="7">
        <v>5</v>
      </c>
      <c r="DL132" s="7">
        <v>7</v>
      </c>
      <c r="DM132" s="7"/>
      <c r="DN132" s="7"/>
      <c r="DO132" s="7"/>
      <c r="DP132" s="7"/>
      <c r="DQ132" s="7"/>
      <c r="DR132" s="7"/>
      <c r="DS132" s="7"/>
      <c r="DT132" s="7"/>
      <c r="DU132" s="7"/>
      <c r="DV132" s="7"/>
      <c r="DW132" s="7"/>
      <c r="DX132" s="7">
        <f t="shared" si="345"/>
        <v>4090208</v>
      </c>
      <c r="DY132" s="7"/>
      <c r="DZ132" s="67">
        <v>0</v>
      </c>
      <c r="EA132" s="7"/>
      <c r="EB132" s="40"/>
      <c r="EC132" s="7"/>
      <c r="ED132" s="7" t="s">
        <v>242</v>
      </c>
      <c r="EE132" s="7" t="s">
        <v>242</v>
      </c>
      <c r="EF132" s="7">
        <v>50</v>
      </c>
      <c r="EI132" s="73">
        <v>331139</v>
      </c>
      <c r="EJ132" s="73">
        <v>1</v>
      </c>
      <c r="EK132" s="73">
        <v>331140</v>
      </c>
      <c r="EL132" s="73">
        <v>1</v>
      </c>
      <c r="EM132" s="73">
        <v>331141</v>
      </c>
      <c r="EN132" s="73">
        <v>1</v>
      </c>
      <c r="EO132" s="73"/>
      <c r="EP132" s="73"/>
      <c r="EQ132" s="73"/>
      <c r="ER132" s="73"/>
      <c r="ES132" s="73"/>
      <c r="ET132" s="73"/>
      <c r="EU132" s="73"/>
      <c r="EV132" s="73"/>
      <c r="EW132" s="73"/>
      <c r="EX132" s="73"/>
      <c r="EY132" s="73"/>
      <c r="EZ132" s="73"/>
      <c r="FA132" s="73"/>
      <c r="FB132" s="73"/>
      <c r="FC132" s="7">
        <v>40013</v>
      </c>
      <c r="FD132" s="7">
        <v>1</v>
      </c>
      <c r="FE132" s="7">
        <v>20100</v>
      </c>
      <c r="FF132" s="7">
        <v>1</v>
      </c>
      <c r="FG132" s="7">
        <v>20100</v>
      </c>
      <c r="FH132" s="7">
        <v>1</v>
      </c>
      <c r="FI132" s="7"/>
      <c r="FJ132" s="7"/>
      <c r="FR132" s="2">
        <v>99999</v>
      </c>
      <c r="FS132" s="2">
        <v>0</v>
      </c>
      <c r="FT132" s="2">
        <v>10000</v>
      </c>
      <c r="FU132" s="2" t="s">
        <v>576</v>
      </c>
      <c r="FV132" s="2"/>
      <c r="FW132" s="2"/>
      <c r="FX132" s="2"/>
      <c r="FY132" s="2"/>
      <c r="FZ132" s="77">
        <v>0</v>
      </c>
      <c r="GA132" s="2">
        <v>1</v>
      </c>
      <c r="GB132" s="2"/>
      <c r="GD132"/>
    </row>
    <row r="133" s="15" customFormat="1" ht="15" customHeight="1" spans="1:186">
      <c r="A133" s="7">
        <v>4090309</v>
      </c>
      <c r="B133" s="7">
        <f t="shared" ref="B133" si="378">B120</f>
        <v>1640</v>
      </c>
      <c r="C133" s="7">
        <f t="shared" si="370"/>
        <v>1</v>
      </c>
      <c r="D133" s="5" t="s">
        <v>596</v>
      </c>
      <c r="E133" s="7" t="s">
        <v>597</v>
      </c>
      <c r="F133" s="31" t="s">
        <v>239</v>
      </c>
      <c r="G133" s="7">
        <v>1</v>
      </c>
      <c r="H133" s="7" t="s">
        <v>191</v>
      </c>
      <c r="I133" s="7" t="s">
        <v>187</v>
      </c>
      <c r="J133" s="37">
        <v>1433</v>
      </c>
      <c r="K133" s="39">
        <v>1698</v>
      </c>
      <c r="L133" s="39"/>
      <c r="M133" s="29" t="s">
        <v>193</v>
      </c>
      <c r="N133" s="7">
        <f t="shared" ref="N133" si="379">N120+10</f>
        <v>90</v>
      </c>
      <c r="O133" s="7">
        <v>90</v>
      </c>
      <c r="P133" s="40">
        <f t="shared" si="312"/>
        <v>2101</v>
      </c>
      <c r="Q133" s="7"/>
      <c r="R133" s="7"/>
      <c r="S133" s="48">
        <f t="shared" si="373"/>
        <v>1</v>
      </c>
      <c r="T133" s="47" t="s">
        <v>194</v>
      </c>
      <c r="U133" s="7" t="s">
        <v>195</v>
      </c>
      <c r="V133" s="7">
        <v>0</v>
      </c>
      <c r="W133" s="7">
        <v>0</v>
      </c>
      <c r="X133" s="40">
        <v>0</v>
      </c>
      <c r="Y133" s="7"/>
      <c r="Z133" s="7"/>
      <c r="AA133" s="7"/>
      <c r="AB133" s="7" t="s">
        <v>195</v>
      </c>
      <c r="AC133" s="7">
        <v>0</v>
      </c>
      <c r="AD133" s="7" t="s">
        <v>195</v>
      </c>
      <c r="AE133" s="7" t="s">
        <v>195</v>
      </c>
      <c r="AF133" s="7" t="s">
        <v>195</v>
      </c>
      <c r="AG133" s="7" t="s">
        <v>195</v>
      </c>
      <c r="AH133" s="40">
        <v>0</v>
      </c>
      <c r="AI133" s="40">
        <v>0</v>
      </c>
      <c r="AJ133" s="40">
        <v>1</v>
      </c>
      <c r="AK133" s="40">
        <v>0</v>
      </c>
      <c r="AL133" s="40">
        <v>1</v>
      </c>
      <c r="AM133" s="40">
        <v>0</v>
      </c>
      <c r="AN133" s="28">
        <v>0</v>
      </c>
      <c r="AO133" s="28">
        <v>0</v>
      </c>
      <c r="AP133" s="7" t="s">
        <v>593</v>
      </c>
      <c r="AQ133" s="7">
        <v>3</v>
      </c>
      <c r="AR133" s="81">
        <v>161506</v>
      </c>
      <c r="AS133" s="7" t="s">
        <v>199</v>
      </c>
      <c r="AT133" s="48">
        <v>3</v>
      </c>
      <c r="AU133" s="48">
        <v>1</v>
      </c>
      <c r="AV133" s="48">
        <v>3</v>
      </c>
      <c r="AW133" s="48">
        <v>500</v>
      </c>
      <c r="AX133" s="48">
        <v>250</v>
      </c>
      <c r="AY133" s="48">
        <v>0</v>
      </c>
      <c r="AZ133" s="48">
        <v>0</v>
      </c>
      <c r="BA133" s="7"/>
      <c r="BB133" s="7"/>
      <c r="BC133" s="7"/>
      <c r="BD133" s="7"/>
      <c r="BE133" s="48">
        <v>0</v>
      </c>
      <c r="BF133" s="48">
        <v>1</v>
      </c>
      <c r="BG133" s="48">
        <f t="shared" si="347"/>
        <v>500</v>
      </c>
      <c r="BH133" s="48">
        <f t="shared" si="348"/>
        <v>500</v>
      </c>
      <c r="BI133" s="7">
        <v>0</v>
      </c>
      <c r="BJ133" s="7">
        <v>0</v>
      </c>
      <c r="BK133" s="7">
        <v>0</v>
      </c>
      <c r="BL133" s="7">
        <v>0</v>
      </c>
      <c r="BM133" s="7">
        <v>0</v>
      </c>
      <c r="BN133" s="7">
        <v>0</v>
      </c>
      <c r="BO133" s="7">
        <v>0</v>
      </c>
      <c r="BP133" s="7">
        <v>0</v>
      </c>
      <c r="BQ133" s="7">
        <v>0</v>
      </c>
      <c r="BR133" s="7">
        <v>0</v>
      </c>
      <c r="BS133" s="7">
        <v>0</v>
      </c>
      <c r="BT133" s="7">
        <v>0</v>
      </c>
      <c r="BU133" s="7">
        <v>0</v>
      </c>
      <c r="BV133" s="7">
        <v>0</v>
      </c>
      <c r="BW133" s="7">
        <v>0</v>
      </c>
      <c r="BX133" s="7">
        <v>0</v>
      </c>
      <c r="BY133" s="7">
        <v>0</v>
      </c>
      <c r="BZ133" s="7">
        <v>0</v>
      </c>
      <c r="CA133" s="7">
        <v>0</v>
      </c>
      <c r="CB133" s="7">
        <v>0</v>
      </c>
      <c r="CC133" s="7">
        <v>0</v>
      </c>
      <c r="CD133" s="7">
        <v>0</v>
      </c>
      <c r="CE133" s="7">
        <v>0</v>
      </c>
      <c r="CF133" s="7">
        <v>0</v>
      </c>
      <c r="CG133" s="7">
        <v>0</v>
      </c>
      <c r="CH133" s="7">
        <v>0</v>
      </c>
      <c r="CI133" s="7">
        <v>0</v>
      </c>
      <c r="CJ133" s="7">
        <v>0</v>
      </c>
      <c r="CK133" s="7">
        <v>0</v>
      </c>
      <c r="CL133" s="40">
        <v>0</v>
      </c>
      <c r="CM133" s="40">
        <v>0</v>
      </c>
      <c r="CN133" s="40">
        <v>0</v>
      </c>
      <c r="CO133" s="40">
        <v>0</v>
      </c>
      <c r="CP133" s="7">
        <v>0</v>
      </c>
      <c r="CQ133" s="7">
        <v>0</v>
      </c>
      <c r="CR133" s="7">
        <v>0</v>
      </c>
      <c r="CS133" s="40">
        <v>0</v>
      </c>
      <c r="CT133" s="7">
        <v>0</v>
      </c>
      <c r="CU133" s="7">
        <v>0</v>
      </c>
      <c r="CV133" s="39"/>
      <c r="CW133" s="39"/>
      <c r="CX133" s="39"/>
      <c r="CY133" s="39"/>
      <c r="CZ133" s="39"/>
      <c r="DA133" s="39"/>
      <c r="DB133" s="39"/>
      <c r="DC133" s="39"/>
      <c r="DD133" s="7">
        <v>2</v>
      </c>
      <c r="DE133" s="7">
        <v>30</v>
      </c>
      <c r="DF133" s="7">
        <v>60</v>
      </c>
      <c r="DG133" s="7"/>
      <c r="DH133" s="7">
        <v>13</v>
      </c>
      <c r="DI133" s="7">
        <v>2</v>
      </c>
      <c r="DJ133" s="7">
        <v>3</v>
      </c>
      <c r="DK133" s="7" t="s">
        <v>242</v>
      </c>
      <c r="DL133" s="7" t="s">
        <v>242</v>
      </c>
      <c r="DM133" s="7"/>
      <c r="DN133" s="7"/>
      <c r="DO133" s="7"/>
      <c r="DP133" s="7"/>
      <c r="DQ133" s="7"/>
      <c r="DR133" s="7"/>
      <c r="DS133" s="7"/>
      <c r="DT133" s="7"/>
      <c r="DU133" s="7"/>
      <c r="DV133" s="7"/>
      <c r="DW133" s="7"/>
      <c r="DX133" s="7">
        <f t="shared" si="345"/>
        <v>4090309</v>
      </c>
      <c r="DY133" s="7"/>
      <c r="DZ133" s="67">
        <v>0</v>
      </c>
      <c r="EA133" s="7"/>
      <c r="EB133" s="40"/>
      <c r="EC133" s="7"/>
      <c r="ED133" s="7" t="s">
        <v>242</v>
      </c>
      <c r="EE133" s="7" t="s">
        <v>242</v>
      </c>
      <c r="EF133" s="7">
        <v>50</v>
      </c>
      <c r="EI133" s="73">
        <v>331139</v>
      </c>
      <c r="EJ133" s="73">
        <v>1</v>
      </c>
      <c r="EK133" s="73">
        <v>331140</v>
      </c>
      <c r="EL133" s="73">
        <v>1</v>
      </c>
      <c r="EM133" s="73">
        <v>331141</v>
      </c>
      <c r="EN133" s="73">
        <v>1</v>
      </c>
      <c r="EO133" s="73"/>
      <c r="EP133" s="73"/>
      <c r="EQ133" s="73"/>
      <c r="ER133" s="73"/>
      <c r="ES133" s="73"/>
      <c r="ET133" s="73"/>
      <c r="EU133" s="73"/>
      <c r="EV133" s="73"/>
      <c r="EW133" s="73"/>
      <c r="EX133" s="73"/>
      <c r="EY133" s="73"/>
      <c r="EZ133" s="73"/>
      <c r="FA133" s="73"/>
      <c r="FB133" s="73"/>
      <c r="FC133" s="7">
        <v>40013</v>
      </c>
      <c r="FD133" s="7">
        <v>1</v>
      </c>
      <c r="FE133" s="7">
        <v>20100</v>
      </c>
      <c r="FF133" s="7">
        <v>1</v>
      </c>
      <c r="FG133" s="7">
        <v>20100</v>
      </c>
      <c r="FH133" s="7">
        <v>1</v>
      </c>
      <c r="FI133" s="7"/>
      <c r="FJ133" s="7"/>
      <c r="FR133" s="2">
        <v>99999</v>
      </c>
      <c r="FS133" s="2">
        <v>0</v>
      </c>
      <c r="FT133" s="2">
        <v>10000</v>
      </c>
      <c r="FU133" s="2" t="s">
        <v>576</v>
      </c>
      <c r="FV133" s="2"/>
      <c r="FW133" s="2"/>
      <c r="FX133" s="2"/>
      <c r="FY133" s="2"/>
      <c r="FZ133" s="77">
        <v>0</v>
      </c>
      <c r="GA133" s="2">
        <v>1</v>
      </c>
      <c r="GB133" s="2"/>
      <c r="GD133"/>
    </row>
    <row r="134" s="15" customFormat="1" ht="15" customHeight="1" spans="1:186">
      <c r="A134" s="7">
        <v>4090310</v>
      </c>
      <c r="B134" s="7">
        <f t="shared" ref="B134" si="380">B121</f>
        <v>1384</v>
      </c>
      <c r="C134" s="7">
        <f t="shared" si="370"/>
        <v>1</v>
      </c>
      <c r="D134" s="32" t="s">
        <v>598</v>
      </c>
      <c r="E134" s="7" t="s">
        <v>599</v>
      </c>
      <c r="F134" s="31" t="s">
        <v>239</v>
      </c>
      <c r="G134" s="7">
        <v>1</v>
      </c>
      <c r="H134" s="7" t="s">
        <v>191</v>
      </c>
      <c r="I134" s="7" t="s">
        <v>187</v>
      </c>
      <c r="J134" s="37">
        <v>1499</v>
      </c>
      <c r="K134" s="39">
        <v>1698</v>
      </c>
      <c r="L134" s="39"/>
      <c r="M134" s="29" t="s">
        <v>193</v>
      </c>
      <c r="N134" s="7">
        <f t="shared" ref="N134" si="381">N121+10</f>
        <v>90</v>
      </c>
      <c r="O134" s="7">
        <v>90</v>
      </c>
      <c r="P134" s="40">
        <f t="shared" si="312"/>
        <v>2101</v>
      </c>
      <c r="Q134" s="7"/>
      <c r="R134" s="7"/>
      <c r="S134" s="48">
        <f t="shared" si="373"/>
        <v>2</v>
      </c>
      <c r="T134" s="47" t="s">
        <v>194</v>
      </c>
      <c r="U134" s="7" t="s">
        <v>195</v>
      </c>
      <c r="V134" s="7">
        <v>0</v>
      </c>
      <c r="W134" s="7">
        <v>0</v>
      </c>
      <c r="X134" s="40">
        <v>0</v>
      </c>
      <c r="Y134" s="7"/>
      <c r="Z134" s="7"/>
      <c r="AA134" s="7"/>
      <c r="AB134" s="7" t="s">
        <v>195</v>
      </c>
      <c r="AC134" s="7">
        <v>0</v>
      </c>
      <c r="AD134" s="7" t="s">
        <v>195</v>
      </c>
      <c r="AE134" s="7" t="s">
        <v>195</v>
      </c>
      <c r="AF134" s="7" t="s">
        <v>195</v>
      </c>
      <c r="AG134" s="7" t="s">
        <v>195</v>
      </c>
      <c r="AH134" s="40">
        <v>0</v>
      </c>
      <c r="AI134" s="40">
        <v>0</v>
      </c>
      <c r="AJ134" s="40">
        <v>1</v>
      </c>
      <c r="AK134" s="40">
        <v>0</v>
      </c>
      <c r="AL134" s="40">
        <v>1</v>
      </c>
      <c r="AM134" s="40">
        <v>0</v>
      </c>
      <c r="AN134" s="28">
        <v>0</v>
      </c>
      <c r="AO134" s="28">
        <v>0</v>
      </c>
      <c r="AP134" s="7" t="s">
        <v>593</v>
      </c>
      <c r="AQ134" s="7">
        <v>3</v>
      </c>
      <c r="AR134" s="81">
        <v>161506</v>
      </c>
      <c r="AS134" s="53" t="s">
        <v>199</v>
      </c>
      <c r="AT134" s="48">
        <v>3</v>
      </c>
      <c r="AU134" s="48">
        <v>1</v>
      </c>
      <c r="AV134" s="48">
        <v>3</v>
      </c>
      <c r="AW134" s="48">
        <v>500</v>
      </c>
      <c r="AX134" s="48">
        <v>250</v>
      </c>
      <c r="AY134" s="48">
        <v>0</v>
      </c>
      <c r="AZ134" s="48">
        <v>0</v>
      </c>
      <c r="BA134" s="7"/>
      <c r="BB134" s="7"/>
      <c r="BC134" s="7"/>
      <c r="BD134" s="7"/>
      <c r="BE134" s="48">
        <v>0</v>
      </c>
      <c r="BF134" s="48">
        <v>1</v>
      </c>
      <c r="BG134" s="48">
        <f t="shared" si="347"/>
        <v>500</v>
      </c>
      <c r="BH134" s="48">
        <f t="shared" si="348"/>
        <v>500</v>
      </c>
      <c r="BI134" s="7">
        <v>0</v>
      </c>
      <c r="BJ134" s="7">
        <v>0</v>
      </c>
      <c r="BK134" s="7">
        <v>0</v>
      </c>
      <c r="BL134" s="7">
        <v>0</v>
      </c>
      <c r="BM134" s="7">
        <v>0</v>
      </c>
      <c r="BN134" s="7">
        <v>0</v>
      </c>
      <c r="BO134" s="7">
        <v>0</v>
      </c>
      <c r="BP134" s="7">
        <v>0</v>
      </c>
      <c r="BQ134" s="7">
        <v>0</v>
      </c>
      <c r="BR134" s="7">
        <v>0</v>
      </c>
      <c r="BS134" s="7">
        <v>0</v>
      </c>
      <c r="BT134" s="7">
        <v>0</v>
      </c>
      <c r="BU134" s="7">
        <v>0</v>
      </c>
      <c r="BV134" s="7">
        <v>0</v>
      </c>
      <c r="BW134" s="7">
        <v>0</v>
      </c>
      <c r="BX134" s="7">
        <v>0</v>
      </c>
      <c r="BY134" s="7">
        <v>0</v>
      </c>
      <c r="BZ134" s="7">
        <v>0</v>
      </c>
      <c r="CA134" s="7">
        <v>0</v>
      </c>
      <c r="CB134" s="7">
        <v>0</v>
      </c>
      <c r="CC134" s="7">
        <v>0</v>
      </c>
      <c r="CD134" s="7">
        <v>0</v>
      </c>
      <c r="CE134" s="7">
        <v>0</v>
      </c>
      <c r="CF134" s="7">
        <v>0</v>
      </c>
      <c r="CG134" s="7">
        <v>0</v>
      </c>
      <c r="CH134" s="7">
        <v>0</v>
      </c>
      <c r="CI134" s="7">
        <v>0</v>
      </c>
      <c r="CJ134" s="7">
        <v>0</v>
      </c>
      <c r="CK134" s="7">
        <v>0</v>
      </c>
      <c r="CL134" s="40">
        <v>0</v>
      </c>
      <c r="CM134" s="40">
        <v>0</v>
      </c>
      <c r="CN134" s="40">
        <v>0</v>
      </c>
      <c r="CO134" s="40">
        <v>0</v>
      </c>
      <c r="CP134" s="7">
        <v>0</v>
      </c>
      <c r="CQ134" s="7">
        <v>0</v>
      </c>
      <c r="CR134" s="7">
        <v>0</v>
      </c>
      <c r="CS134" s="40">
        <v>0</v>
      </c>
      <c r="CT134" s="7">
        <v>0</v>
      </c>
      <c r="CU134" s="7">
        <v>0</v>
      </c>
      <c r="CV134" s="39"/>
      <c r="CW134" s="39"/>
      <c r="CX134" s="39"/>
      <c r="CY134" s="39"/>
      <c r="CZ134" s="39"/>
      <c r="DA134" s="39"/>
      <c r="DB134" s="39"/>
      <c r="DC134" s="39"/>
      <c r="DD134" s="7">
        <v>2</v>
      </c>
      <c r="DE134" s="7">
        <v>30</v>
      </c>
      <c r="DF134" s="7">
        <v>60</v>
      </c>
      <c r="DG134" s="7"/>
      <c r="DH134" s="7">
        <v>13</v>
      </c>
      <c r="DI134" s="7">
        <v>2</v>
      </c>
      <c r="DJ134" s="7">
        <v>3</v>
      </c>
      <c r="DK134" s="7" t="s">
        <v>242</v>
      </c>
      <c r="DL134" s="7" t="s">
        <v>242</v>
      </c>
      <c r="DM134" s="7"/>
      <c r="DN134" s="7"/>
      <c r="DO134" s="7"/>
      <c r="DP134" s="7"/>
      <c r="DQ134" s="7"/>
      <c r="DR134" s="7"/>
      <c r="DS134" s="7"/>
      <c r="DT134" s="7"/>
      <c r="DU134" s="7"/>
      <c r="DV134" s="7"/>
      <c r="DW134" s="7"/>
      <c r="DX134" s="7">
        <f t="shared" si="345"/>
        <v>4090310</v>
      </c>
      <c r="DY134" s="7"/>
      <c r="DZ134" s="67">
        <v>0</v>
      </c>
      <c r="EA134" s="7"/>
      <c r="EB134" s="40"/>
      <c r="EC134" s="7"/>
      <c r="ED134" s="7" t="s">
        <v>242</v>
      </c>
      <c r="EE134" s="7" t="s">
        <v>242</v>
      </c>
      <c r="EF134" s="7">
        <v>50</v>
      </c>
      <c r="EI134" s="73">
        <v>331139</v>
      </c>
      <c r="EJ134" s="73">
        <v>1</v>
      </c>
      <c r="EK134" s="73">
        <v>331140</v>
      </c>
      <c r="EL134" s="73">
        <v>1</v>
      </c>
      <c r="EM134" s="73">
        <v>331141</v>
      </c>
      <c r="EN134" s="73">
        <v>1</v>
      </c>
      <c r="EO134" s="73"/>
      <c r="EP134" s="73"/>
      <c r="EQ134" s="73"/>
      <c r="ER134" s="73"/>
      <c r="ES134" s="73"/>
      <c r="ET134" s="73"/>
      <c r="EU134" s="73"/>
      <c r="EV134" s="73"/>
      <c r="EW134" s="73"/>
      <c r="EX134" s="73"/>
      <c r="EY134" s="73"/>
      <c r="EZ134" s="73"/>
      <c r="FA134" s="73"/>
      <c r="FB134" s="73"/>
      <c r="FC134" s="7">
        <v>40013</v>
      </c>
      <c r="FD134" s="7">
        <v>1</v>
      </c>
      <c r="FE134" s="7">
        <v>20100</v>
      </c>
      <c r="FF134" s="7">
        <v>1</v>
      </c>
      <c r="FG134" s="7">
        <v>20100</v>
      </c>
      <c r="FH134" s="7">
        <v>1</v>
      </c>
      <c r="FI134" s="7"/>
      <c r="FJ134" s="7"/>
      <c r="FR134" s="2">
        <v>99999</v>
      </c>
      <c r="FS134" s="2">
        <v>0</v>
      </c>
      <c r="FT134" s="2">
        <v>10000</v>
      </c>
      <c r="FU134" s="2" t="s">
        <v>576</v>
      </c>
      <c r="FV134" s="2"/>
      <c r="FW134" s="2"/>
      <c r="FX134" s="2"/>
      <c r="FY134" s="2"/>
      <c r="FZ134" s="77">
        <v>0</v>
      </c>
      <c r="GA134" s="2">
        <v>1</v>
      </c>
      <c r="GB134" s="2"/>
      <c r="GD134"/>
    </row>
    <row r="135" s="15" customFormat="1" ht="15" customHeight="1" spans="1:186">
      <c r="A135" s="7">
        <v>4090411</v>
      </c>
      <c r="B135" s="7">
        <f t="shared" ref="B135" si="382">B122</f>
        <v>40</v>
      </c>
      <c r="C135" s="7">
        <f t="shared" si="370"/>
        <v>2</v>
      </c>
      <c r="D135" s="5" t="s">
        <v>600</v>
      </c>
      <c r="E135" s="7" t="s">
        <v>601</v>
      </c>
      <c r="F135" s="31" t="s">
        <v>239</v>
      </c>
      <c r="G135" s="7">
        <v>1</v>
      </c>
      <c r="H135" s="7" t="s">
        <v>191</v>
      </c>
      <c r="I135" s="7" t="s">
        <v>187</v>
      </c>
      <c r="J135" s="37">
        <v>1466</v>
      </c>
      <c r="K135" s="39">
        <v>1434</v>
      </c>
      <c r="L135" s="39"/>
      <c r="M135" s="29" t="s">
        <v>193</v>
      </c>
      <c r="N135" s="7">
        <f t="shared" ref="N135" si="383">N122+10</f>
        <v>90</v>
      </c>
      <c r="O135" s="7">
        <v>90</v>
      </c>
      <c r="P135" s="40">
        <f t="shared" si="312"/>
        <v>2201</v>
      </c>
      <c r="Q135" s="7"/>
      <c r="R135" s="7"/>
      <c r="S135" s="48">
        <f t="shared" si="373"/>
        <v>0</v>
      </c>
      <c r="T135" s="47" t="s">
        <v>194</v>
      </c>
      <c r="U135" s="7" t="s">
        <v>195</v>
      </c>
      <c r="V135" s="7">
        <v>0</v>
      </c>
      <c r="W135" s="7">
        <v>0</v>
      </c>
      <c r="X135" s="40">
        <v>0</v>
      </c>
      <c r="Y135" s="7"/>
      <c r="Z135" s="7"/>
      <c r="AA135" s="7"/>
      <c r="AB135" s="7" t="s">
        <v>195</v>
      </c>
      <c r="AC135" s="7">
        <v>0</v>
      </c>
      <c r="AD135" s="7" t="s">
        <v>195</v>
      </c>
      <c r="AE135" s="7" t="s">
        <v>195</v>
      </c>
      <c r="AF135" s="7" t="s">
        <v>195</v>
      </c>
      <c r="AG135" s="7" t="s">
        <v>195</v>
      </c>
      <c r="AH135" s="40">
        <v>0</v>
      </c>
      <c r="AI135" s="40">
        <v>0</v>
      </c>
      <c r="AJ135" s="40">
        <v>1</v>
      </c>
      <c r="AK135" s="40">
        <v>0</v>
      </c>
      <c r="AL135" s="40">
        <v>1</v>
      </c>
      <c r="AM135" s="40">
        <v>0</v>
      </c>
      <c r="AN135" s="28">
        <v>0</v>
      </c>
      <c r="AO135" s="28">
        <v>0</v>
      </c>
      <c r="AP135" s="7" t="s">
        <v>593</v>
      </c>
      <c r="AQ135" s="7">
        <v>3</v>
      </c>
      <c r="AR135" s="81">
        <v>161506</v>
      </c>
      <c r="AS135" s="53" t="s">
        <v>199</v>
      </c>
      <c r="AT135" s="48">
        <v>3</v>
      </c>
      <c r="AU135" s="48">
        <v>1</v>
      </c>
      <c r="AV135" s="48">
        <v>3</v>
      </c>
      <c r="AW135" s="48">
        <v>500</v>
      </c>
      <c r="AX135" s="48">
        <v>250</v>
      </c>
      <c r="AY135" s="48">
        <v>0</v>
      </c>
      <c r="AZ135" s="48">
        <v>0</v>
      </c>
      <c r="BA135" s="7"/>
      <c r="BB135" s="7"/>
      <c r="BC135" s="7"/>
      <c r="BD135" s="7"/>
      <c r="BE135" s="48">
        <v>0</v>
      </c>
      <c r="BF135" s="48">
        <v>1</v>
      </c>
      <c r="BG135" s="48">
        <f t="shared" si="347"/>
        <v>500</v>
      </c>
      <c r="BH135" s="48">
        <f t="shared" si="348"/>
        <v>500</v>
      </c>
      <c r="BI135" s="7">
        <v>0</v>
      </c>
      <c r="BJ135" s="7">
        <v>0</v>
      </c>
      <c r="BK135" s="7">
        <v>0</v>
      </c>
      <c r="BL135" s="7">
        <v>0</v>
      </c>
      <c r="BM135" s="7">
        <v>0</v>
      </c>
      <c r="BN135" s="7">
        <v>0</v>
      </c>
      <c r="BO135" s="7">
        <v>0</v>
      </c>
      <c r="BP135" s="7">
        <v>0</v>
      </c>
      <c r="BQ135" s="7">
        <v>0</v>
      </c>
      <c r="BR135" s="7">
        <v>0</v>
      </c>
      <c r="BS135" s="7">
        <v>0</v>
      </c>
      <c r="BT135" s="7">
        <v>0</v>
      </c>
      <c r="BU135" s="7">
        <v>0</v>
      </c>
      <c r="BV135" s="7">
        <v>0</v>
      </c>
      <c r="BW135" s="7">
        <v>0</v>
      </c>
      <c r="BX135" s="7">
        <v>0</v>
      </c>
      <c r="BY135" s="7">
        <v>0</v>
      </c>
      <c r="BZ135" s="7">
        <v>0</v>
      </c>
      <c r="CA135" s="7">
        <v>0</v>
      </c>
      <c r="CB135" s="7">
        <v>0</v>
      </c>
      <c r="CC135" s="7">
        <v>0</v>
      </c>
      <c r="CD135" s="7">
        <v>0</v>
      </c>
      <c r="CE135" s="7">
        <v>0</v>
      </c>
      <c r="CF135" s="7">
        <v>0</v>
      </c>
      <c r="CG135" s="7">
        <v>0</v>
      </c>
      <c r="CH135" s="7">
        <v>0</v>
      </c>
      <c r="CI135" s="7">
        <v>0</v>
      </c>
      <c r="CJ135" s="7">
        <v>0</v>
      </c>
      <c r="CK135" s="7">
        <v>0</v>
      </c>
      <c r="CL135" s="40">
        <v>0</v>
      </c>
      <c r="CM135" s="40">
        <v>0</v>
      </c>
      <c r="CN135" s="40">
        <v>0</v>
      </c>
      <c r="CO135" s="40">
        <v>0</v>
      </c>
      <c r="CP135" s="7">
        <v>0</v>
      </c>
      <c r="CQ135" s="7">
        <v>0</v>
      </c>
      <c r="CR135" s="7">
        <v>0</v>
      </c>
      <c r="CS135" s="40">
        <v>0</v>
      </c>
      <c r="CT135" s="7">
        <v>0</v>
      </c>
      <c r="CU135" s="7">
        <v>0</v>
      </c>
      <c r="CV135" s="39"/>
      <c r="CW135" s="39"/>
      <c r="CX135" s="39"/>
      <c r="CY135" s="39"/>
      <c r="CZ135" s="39"/>
      <c r="DA135" s="39"/>
      <c r="DB135" s="39"/>
      <c r="DC135" s="39"/>
      <c r="DD135" s="7">
        <v>2</v>
      </c>
      <c r="DE135" s="7">
        <v>30</v>
      </c>
      <c r="DF135" s="7">
        <v>60</v>
      </c>
      <c r="DG135" s="7"/>
      <c r="DH135" s="7">
        <v>13</v>
      </c>
      <c r="DI135" s="7">
        <v>4</v>
      </c>
      <c r="DJ135" s="7">
        <v>5</v>
      </c>
      <c r="DK135" s="7" t="s">
        <v>242</v>
      </c>
      <c r="DL135" s="7" t="s">
        <v>242</v>
      </c>
      <c r="DM135" s="7"/>
      <c r="DN135" s="7"/>
      <c r="DO135" s="7"/>
      <c r="DP135" s="7"/>
      <c r="DQ135" s="7"/>
      <c r="DR135" s="7"/>
      <c r="DS135" s="7"/>
      <c r="DT135" s="7"/>
      <c r="DU135" s="7"/>
      <c r="DV135" s="7"/>
      <c r="DW135" s="7"/>
      <c r="DX135" s="7">
        <f t="shared" si="345"/>
        <v>4090411</v>
      </c>
      <c r="DY135" s="7"/>
      <c r="DZ135" s="67">
        <v>0</v>
      </c>
      <c r="EA135" s="7"/>
      <c r="EB135" s="40"/>
      <c r="EC135" s="7"/>
      <c r="ED135" s="7" t="s">
        <v>242</v>
      </c>
      <c r="EE135" s="7" t="s">
        <v>242</v>
      </c>
      <c r="EF135" s="7">
        <v>50</v>
      </c>
      <c r="EI135" s="73">
        <v>331169</v>
      </c>
      <c r="EJ135" s="73">
        <v>1</v>
      </c>
      <c r="EK135" s="73">
        <v>331170</v>
      </c>
      <c r="EL135" s="73">
        <v>1</v>
      </c>
      <c r="EM135" s="73">
        <v>331171</v>
      </c>
      <c r="EN135" s="73">
        <v>1</v>
      </c>
      <c r="EO135" s="73"/>
      <c r="EP135" s="73"/>
      <c r="EQ135" s="73"/>
      <c r="ER135" s="73"/>
      <c r="ES135" s="73"/>
      <c r="ET135" s="73"/>
      <c r="EU135" s="73"/>
      <c r="EV135" s="73"/>
      <c r="EW135" s="73"/>
      <c r="EX135" s="73"/>
      <c r="EY135" s="73"/>
      <c r="EZ135" s="73"/>
      <c r="FA135" s="73"/>
      <c r="FB135" s="73"/>
      <c r="FC135" s="7">
        <v>40013</v>
      </c>
      <c r="FD135" s="7">
        <v>1</v>
      </c>
      <c r="FE135" s="7">
        <v>20100</v>
      </c>
      <c r="FF135" s="7">
        <v>1</v>
      </c>
      <c r="FG135" s="7">
        <v>20100</v>
      </c>
      <c r="FH135" s="7">
        <v>1</v>
      </c>
      <c r="FI135" s="7"/>
      <c r="FJ135" s="7"/>
      <c r="FR135" s="2">
        <v>99999</v>
      </c>
      <c r="FS135" s="2">
        <v>0</v>
      </c>
      <c r="FT135" s="2">
        <v>10000</v>
      </c>
      <c r="FU135" s="2" t="s">
        <v>576</v>
      </c>
      <c r="FV135" s="2"/>
      <c r="FW135" s="2"/>
      <c r="FX135" s="2"/>
      <c r="FY135" s="2"/>
      <c r="FZ135" s="77">
        <v>0</v>
      </c>
      <c r="GA135" s="2">
        <v>1</v>
      </c>
      <c r="GB135" s="2"/>
      <c r="GD135"/>
    </row>
    <row r="136" s="15" customFormat="1" ht="15" customHeight="1" spans="1:186">
      <c r="A136" s="7">
        <v>4090512</v>
      </c>
      <c r="B136" s="7">
        <f t="shared" ref="B136" si="384">B123</f>
        <v>72</v>
      </c>
      <c r="C136" s="7">
        <f t="shared" si="370"/>
        <v>4</v>
      </c>
      <c r="D136" s="5" t="s">
        <v>602</v>
      </c>
      <c r="E136" s="7" t="s">
        <v>603</v>
      </c>
      <c r="F136" s="31" t="s">
        <v>239</v>
      </c>
      <c r="G136" s="7">
        <v>1</v>
      </c>
      <c r="H136" s="7" t="s">
        <v>191</v>
      </c>
      <c r="I136" s="7" t="s">
        <v>187</v>
      </c>
      <c r="J136" s="37">
        <v>1477</v>
      </c>
      <c r="K136" s="39">
        <v>1435</v>
      </c>
      <c r="L136" s="39"/>
      <c r="M136" s="29" t="s">
        <v>193</v>
      </c>
      <c r="N136" s="7">
        <f t="shared" ref="N136" si="385">N123+10</f>
        <v>90</v>
      </c>
      <c r="O136" s="7">
        <v>90</v>
      </c>
      <c r="P136" s="40">
        <f t="shared" si="312"/>
        <v>2401</v>
      </c>
      <c r="Q136" s="7"/>
      <c r="R136" s="7"/>
      <c r="S136" s="48">
        <f t="shared" si="373"/>
        <v>0</v>
      </c>
      <c r="T136" s="47" t="s">
        <v>194</v>
      </c>
      <c r="U136" s="7" t="s">
        <v>195</v>
      </c>
      <c r="V136" s="7">
        <v>0</v>
      </c>
      <c r="W136" s="7">
        <v>0</v>
      </c>
      <c r="X136" s="40">
        <v>0</v>
      </c>
      <c r="Y136" s="7"/>
      <c r="Z136" s="7"/>
      <c r="AA136" s="7"/>
      <c r="AB136" s="7" t="s">
        <v>195</v>
      </c>
      <c r="AC136" s="7">
        <v>0</v>
      </c>
      <c r="AD136" s="7" t="s">
        <v>195</v>
      </c>
      <c r="AE136" s="7" t="s">
        <v>195</v>
      </c>
      <c r="AF136" s="7" t="s">
        <v>195</v>
      </c>
      <c r="AG136" s="7" t="s">
        <v>195</v>
      </c>
      <c r="AH136" s="40">
        <v>0</v>
      </c>
      <c r="AI136" s="40">
        <v>0</v>
      </c>
      <c r="AJ136" s="40">
        <v>1</v>
      </c>
      <c r="AK136" s="40">
        <v>0</v>
      </c>
      <c r="AL136" s="40">
        <v>1</v>
      </c>
      <c r="AM136" s="40">
        <v>0</v>
      </c>
      <c r="AN136" s="28">
        <v>0</v>
      </c>
      <c r="AO136" s="28">
        <v>0</v>
      </c>
      <c r="AP136" s="7" t="s">
        <v>593</v>
      </c>
      <c r="AQ136" s="7">
        <v>3</v>
      </c>
      <c r="AR136" s="81">
        <v>161506</v>
      </c>
      <c r="AS136" s="7" t="s">
        <v>199</v>
      </c>
      <c r="AT136" s="48">
        <v>3</v>
      </c>
      <c r="AU136" s="48">
        <v>1</v>
      </c>
      <c r="AV136" s="48">
        <v>3</v>
      </c>
      <c r="AW136" s="48">
        <v>500</v>
      </c>
      <c r="AX136" s="48">
        <v>250</v>
      </c>
      <c r="AY136" s="48">
        <v>0</v>
      </c>
      <c r="AZ136" s="48">
        <v>0</v>
      </c>
      <c r="BA136" s="7"/>
      <c r="BB136" s="7"/>
      <c r="BC136" s="7"/>
      <c r="BD136" s="7"/>
      <c r="BE136" s="48">
        <v>0</v>
      </c>
      <c r="BF136" s="48">
        <v>1</v>
      </c>
      <c r="BG136" s="48">
        <f t="shared" si="347"/>
        <v>500</v>
      </c>
      <c r="BH136" s="48">
        <f t="shared" si="348"/>
        <v>500</v>
      </c>
      <c r="BI136" s="7">
        <v>0</v>
      </c>
      <c r="BJ136" s="7">
        <v>0</v>
      </c>
      <c r="BK136" s="7">
        <v>0</v>
      </c>
      <c r="BL136" s="7">
        <v>0</v>
      </c>
      <c r="BM136" s="7">
        <v>0</v>
      </c>
      <c r="BN136" s="7">
        <v>0</v>
      </c>
      <c r="BO136" s="7">
        <v>0</v>
      </c>
      <c r="BP136" s="7">
        <v>0</v>
      </c>
      <c r="BQ136" s="7">
        <v>0</v>
      </c>
      <c r="BR136" s="7">
        <v>0</v>
      </c>
      <c r="BS136" s="7">
        <v>0</v>
      </c>
      <c r="BT136" s="7">
        <v>0</v>
      </c>
      <c r="BU136" s="7">
        <v>0</v>
      </c>
      <c r="BV136" s="7">
        <v>0</v>
      </c>
      <c r="BW136" s="7">
        <v>0</v>
      </c>
      <c r="BX136" s="7">
        <v>0</v>
      </c>
      <c r="BY136" s="7">
        <v>0</v>
      </c>
      <c r="BZ136" s="7">
        <v>0</v>
      </c>
      <c r="CA136" s="7">
        <v>0</v>
      </c>
      <c r="CB136" s="7">
        <v>0</v>
      </c>
      <c r="CC136" s="7">
        <v>0</v>
      </c>
      <c r="CD136" s="7">
        <v>0</v>
      </c>
      <c r="CE136" s="7">
        <v>0</v>
      </c>
      <c r="CF136" s="7">
        <v>0</v>
      </c>
      <c r="CG136" s="7">
        <v>0</v>
      </c>
      <c r="CH136" s="7">
        <v>0</v>
      </c>
      <c r="CI136" s="7">
        <v>0</v>
      </c>
      <c r="CJ136" s="7">
        <v>0</v>
      </c>
      <c r="CK136" s="7">
        <v>0</v>
      </c>
      <c r="CL136" s="40">
        <v>0</v>
      </c>
      <c r="CM136" s="40">
        <v>0</v>
      </c>
      <c r="CN136" s="40">
        <v>0</v>
      </c>
      <c r="CO136" s="40">
        <v>0</v>
      </c>
      <c r="CP136" s="7">
        <v>0</v>
      </c>
      <c r="CQ136" s="7">
        <v>0</v>
      </c>
      <c r="CR136" s="7">
        <v>0</v>
      </c>
      <c r="CS136" s="40">
        <v>0</v>
      </c>
      <c r="CT136" s="7">
        <v>0</v>
      </c>
      <c r="CU136" s="7">
        <v>0</v>
      </c>
      <c r="CV136" s="39"/>
      <c r="CW136" s="39"/>
      <c r="CX136" s="39"/>
      <c r="CY136" s="39"/>
      <c r="CZ136" s="39"/>
      <c r="DA136" s="39"/>
      <c r="DB136" s="39"/>
      <c r="DC136" s="39"/>
      <c r="DD136" s="7">
        <v>2</v>
      </c>
      <c r="DE136" s="7">
        <v>30</v>
      </c>
      <c r="DF136" s="7">
        <v>60</v>
      </c>
      <c r="DG136" s="7"/>
      <c r="DH136" s="7">
        <v>13</v>
      </c>
      <c r="DI136" s="7">
        <v>1</v>
      </c>
      <c r="DJ136" s="7">
        <v>6</v>
      </c>
      <c r="DK136" s="7">
        <v>9</v>
      </c>
      <c r="DL136" s="7" t="s">
        <v>242</v>
      </c>
      <c r="DM136" s="7"/>
      <c r="DN136" s="7"/>
      <c r="DO136" s="7"/>
      <c r="DP136" s="7"/>
      <c r="DQ136" s="7"/>
      <c r="DR136" s="7"/>
      <c r="DS136" s="7"/>
      <c r="DT136" s="7"/>
      <c r="DU136" s="7"/>
      <c r="DV136" s="7"/>
      <c r="DW136" s="7"/>
      <c r="DX136" s="7">
        <f t="shared" ref="DX136" si="386">A136</f>
        <v>4090512</v>
      </c>
      <c r="DY136" s="7"/>
      <c r="DZ136" s="67">
        <v>0</v>
      </c>
      <c r="EA136" s="7"/>
      <c r="EB136" s="40"/>
      <c r="EC136" s="7"/>
      <c r="ED136" s="7" t="s">
        <v>242</v>
      </c>
      <c r="EE136" s="7" t="s">
        <v>242</v>
      </c>
      <c r="EF136" s="7">
        <v>50</v>
      </c>
      <c r="EI136" s="73">
        <v>331169</v>
      </c>
      <c r="EJ136" s="73">
        <v>1</v>
      </c>
      <c r="EK136" s="73">
        <v>331170</v>
      </c>
      <c r="EL136" s="73">
        <v>1</v>
      </c>
      <c r="EM136" s="73">
        <v>331171</v>
      </c>
      <c r="EN136" s="73">
        <v>1</v>
      </c>
      <c r="EO136" s="73"/>
      <c r="EP136" s="73"/>
      <c r="EQ136" s="73"/>
      <c r="ER136" s="73"/>
      <c r="ES136" s="73"/>
      <c r="ET136" s="73"/>
      <c r="EU136" s="73"/>
      <c r="EV136" s="73"/>
      <c r="EW136" s="73"/>
      <c r="EX136" s="73"/>
      <c r="EY136" s="73"/>
      <c r="EZ136" s="73"/>
      <c r="FA136" s="73"/>
      <c r="FB136" s="73"/>
      <c r="FC136" s="7">
        <v>40013</v>
      </c>
      <c r="FD136" s="7">
        <v>1</v>
      </c>
      <c r="FE136" s="7">
        <v>20100</v>
      </c>
      <c r="FF136" s="7">
        <v>1</v>
      </c>
      <c r="FG136" s="7">
        <v>20100</v>
      </c>
      <c r="FH136" s="7">
        <v>1</v>
      </c>
      <c r="FI136" s="7"/>
      <c r="FJ136" s="7"/>
      <c r="FR136" s="2">
        <v>99999</v>
      </c>
      <c r="FS136" s="2">
        <v>0</v>
      </c>
      <c r="FT136" s="2">
        <v>10000</v>
      </c>
      <c r="FU136" s="2" t="s">
        <v>576</v>
      </c>
      <c r="FV136" s="2"/>
      <c r="FW136" s="2"/>
      <c r="FX136" s="2"/>
      <c r="FY136" s="2"/>
      <c r="FZ136" s="77">
        <v>0</v>
      </c>
      <c r="GA136" s="2">
        <v>1</v>
      </c>
      <c r="GB136" s="2"/>
      <c r="GD136"/>
    </row>
    <row r="137" s="15" customFormat="1" ht="15" customHeight="1" spans="1:186">
      <c r="A137" s="7">
        <v>4090613</v>
      </c>
      <c r="B137" s="7">
        <f t="shared" ref="B137:B146" si="387">B124</f>
        <v>88</v>
      </c>
      <c r="C137" s="7">
        <f t="shared" si="370"/>
        <v>5</v>
      </c>
      <c r="D137" s="5" t="s">
        <v>604</v>
      </c>
      <c r="E137" s="7" t="s">
        <v>605</v>
      </c>
      <c r="F137" s="31" t="s">
        <v>239</v>
      </c>
      <c r="G137" s="7">
        <v>1</v>
      </c>
      <c r="H137" s="7" t="s">
        <v>191</v>
      </c>
      <c r="I137" s="7" t="s">
        <v>187</v>
      </c>
      <c r="J137" s="37">
        <v>1488</v>
      </c>
      <c r="K137" s="39">
        <v>1429</v>
      </c>
      <c r="L137" s="39"/>
      <c r="M137" s="29" t="s">
        <v>193</v>
      </c>
      <c r="N137" s="7">
        <f t="shared" ref="N137" si="388">N124+10</f>
        <v>90</v>
      </c>
      <c r="O137" s="7">
        <v>90</v>
      </c>
      <c r="P137" s="40">
        <f t="shared" ref="P137" si="389">2000+C137*100+G137</f>
        <v>2501</v>
      </c>
      <c r="Q137" s="7"/>
      <c r="R137" s="7"/>
      <c r="S137" s="48">
        <f t="shared" si="373"/>
        <v>0</v>
      </c>
      <c r="T137" s="47" t="s">
        <v>194</v>
      </c>
      <c r="U137" s="7" t="s">
        <v>195</v>
      </c>
      <c r="V137" s="7">
        <v>0</v>
      </c>
      <c r="W137" s="7">
        <v>0</v>
      </c>
      <c r="X137" s="40">
        <v>0</v>
      </c>
      <c r="Y137" s="7"/>
      <c r="Z137" s="7"/>
      <c r="AA137" s="7"/>
      <c r="AB137" s="7" t="s">
        <v>195</v>
      </c>
      <c r="AC137" s="7">
        <v>0</v>
      </c>
      <c r="AD137" s="7" t="s">
        <v>195</v>
      </c>
      <c r="AE137" s="7" t="s">
        <v>195</v>
      </c>
      <c r="AF137" s="7" t="s">
        <v>195</v>
      </c>
      <c r="AG137" s="7" t="s">
        <v>195</v>
      </c>
      <c r="AH137" s="40">
        <v>0</v>
      </c>
      <c r="AI137" s="40">
        <v>0</v>
      </c>
      <c r="AJ137" s="40">
        <v>1</v>
      </c>
      <c r="AK137" s="40">
        <v>0</v>
      </c>
      <c r="AL137" s="40">
        <v>1</v>
      </c>
      <c r="AM137" s="40">
        <v>0</v>
      </c>
      <c r="AN137" s="28">
        <v>0</v>
      </c>
      <c r="AO137" s="28">
        <v>0</v>
      </c>
      <c r="AP137" s="7" t="s">
        <v>593</v>
      </c>
      <c r="AQ137" s="7">
        <v>3</v>
      </c>
      <c r="AR137" s="81">
        <v>161506</v>
      </c>
      <c r="AS137" s="7" t="s">
        <v>199</v>
      </c>
      <c r="AT137" s="48">
        <v>3</v>
      </c>
      <c r="AU137" s="48">
        <v>1</v>
      </c>
      <c r="AV137" s="48">
        <v>3</v>
      </c>
      <c r="AW137" s="48">
        <v>500</v>
      </c>
      <c r="AX137" s="48">
        <v>250</v>
      </c>
      <c r="AY137" s="48">
        <v>0</v>
      </c>
      <c r="AZ137" s="48">
        <v>0</v>
      </c>
      <c r="BA137" s="7"/>
      <c r="BB137" s="7"/>
      <c r="BC137" s="7"/>
      <c r="BD137" s="7"/>
      <c r="BE137" s="48">
        <v>0</v>
      </c>
      <c r="BF137" s="48">
        <v>1</v>
      </c>
      <c r="BG137" s="48">
        <f t="shared" ref="BG137" si="390">IF(O137&lt;10,50,50+O137*5)</f>
        <v>500</v>
      </c>
      <c r="BH137" s="48">
        <f t="shared" ref="BH137" si="391">IF(O137&lt;10,50,50+O137*5)</f>
        <v>500</v>
      </c>
      <c r="BI137" s="7">
        <v>0</v>
      </c>
      <c r="BJ137" s="7">
        <v>0</v>
      </c>
      <c r="BK137" s="7">
        <v>0</v>
      </c>
      <c r="BL137" s="7">
        <v>0</v>
      </c>
      <c r="BM137" s="7">
        <v>0</v>
      </c>
      <c r="BN137" s="7">
        <v>0</v>
      </c>
      <c r="BO137" s="7">
        <v>0</v>
      </c>
      <c r="BP137" s="7">
        <v>0</v>
      </c>
      <c r="BQ137" s="7">
        <v>0</v>
      </c>
      <c r="BR137" s="7">
        <v>0</v>
      </c>
      <c r="BS137" s="7">
        <v>0</v>
      </c>
      <c r="BT137" s="7">
        <v>0</v>
      </c>
      <c r="BU137" s="7">
        <v>0</v>
      </c>
      <c r="BV137" s="7">
        <v>0</v>
      </c>
      <c r="BW137" s="7">
        <v>0</v>
      </c>
      <c r="BX137" s="7">
        <v>0</v>
      </c>
      <c r="BY137" s="7">
        <v>0</v>
      </c>
      <c r="BZ137" s="7">
        <v>0</v>
      </c>
      <c r="CA137" s="7">
        <v>0</v>
      </c>
      <c r="CB137" s="7">
        <v>0</v>
      </c>
      <c r="CC137" s="7">
        <v>0</v>
      </c>
      <c r="CD137" s="7">
        <v>0</v>
      </c>
      <c r="CE137" s="7">
        <v>0</v>
      </c>
      <c r="CF137" s="7">
        <v>0</v>
      </c>
      <c r="CG137" s="7">
        <v>0</v>
      </c>
      <c r="CH137" s="7">
        <v>0</v>
      </c>
      <c r="CI137" s="7">
        <v>0</v>
      </c>
      <c r="CJ137" s="7">
        <v>0</v>
      </c>
      <c r="CK137" s="7">
        <v>0</v>
      </c>
      <c r="CL137" s="40">
        <v>0</v>
      </c>
      <c r="CM137" s="40">
        <v>0</v>
      </c>
      <c r="CN137" s="40">
        <v>0</v>
      </c>
      <c r="CO137" s="40">
        <v>0</v>
      </c>
      <c r="CP137" s="7">
        <v>0</v>
      </c>
      <c r="CQ137" s="7">
        <v>0</v>
      </c>
      <c r="CR137" s="7">
        <v>0</v>
      </c>
      <c r="CS137" s="40">
        <v>0</v>
      </c>
      <c r="CT137" s="7">
        <v>0</v>
      </c>
      <c r="CU137" s="7">
        <v>0</v>
      </c>
      <c r="CV137" s="39"/>
      <c r="CW137" s="39"/>
      <c r="CX137" s="39"/>
      <c r="CY137" s="39"/>
      <c r="CZ137" s="39"/>
      <c r="DA137" s="39"/>
      <c r="DB137" s="39"/>
      <c r="DC137" s="39"/>
      <c r="DD137" s="7">
        <v>2</v>
      </c>
      <c r="DE137" s="7">
        <v>30</v>
      </c>
      <c r="DF137" s="7">
        <v>60</v>
      </c>
      <c r="DG137" s="7"/>
      <c r="DH137" s="7">
        <v>13</v>
      </c>
      <c r="DI137" s="7">
        <v>6</v>
      </c>
      <c r="DJ137" s="7">
        <v>9</v>
      </c>
      <c r="DK137" s="7" t="s">
        <v>242</v>
      </c>
      <c r="DL137" s="7" t="s">
        <v>242</v>
      </c>
      <c r="DM137" s="7"/>
      <c r="DN137" s="7"/>
      <c r="DO137" s="7"/>
      <c r="DP137" s="7"/>
      <c r="DQ137" s="7"/>
      <c r="DR137" s="7"/>
      <c r="DS137" s="7"/>
      <c r="DT137" s="7"/>
      <c r="DU137" s="7"/>
      <c r="DV137" s="7"/>
      <c r="DW137" s="7"/>
      <c r="DX137" s="7">
        <f t="shared" ref="DX137" si="392">A137</f>
        <v>4090613</v>
      </c>
      <c r="DY137" s="7"/>
      <c r="DZ137" s="67">
        <v>0</v>
      </c>
      <c r="EA137" s="7"/>
      <c r="EB137" s="40"/>
      <c r="EC137" s="7"/>
      <c r="ED137" s="7" t="s">
        <v>242</v>
      </c>
      <c r="EE137" s="7" t="s">
        <v>242</v>
      </c>
      <c r="EF137" s="7">
        <v>50</v>
      </c>
      <c r="EI137" s="73">
        <v>331169</v>
      </c>
      <c r="EJ137" s="73">
        <v>1</v>
      </c>
      <c r="EK137" s="73">
        <v>331170</v>
      </c>
      <c r="EL137" s="73">
        <v>1</v>
      </c>
      <c r="EM137" s="73">
        <v>331171</v>
      </c>
      <c r="EN137" s="73">
        <v>1</v>
      </c>
      <c r="EO137" s="73"/>
      <c r="EP137" s="73"/>
      <c r="EQ137" s="73"/>
      <c r="ER137" s="73"/>
      <c r="ES137" s="73"/>
      <c r="ET137" s="73"/>
      <c r="EU137" s="73"/>
      <c r="EV137" s="73"/>
      <c r="EW137" s="73"/>
      <c r="EX137" s="73"/>
      <c r="EY137" s="73"/>
      <c r="EZ137" s="73"/>
      <c r="FA137" s="73"/>
      <c r="FB137" s="73"/>
      <c r="FC137" s="7">
        <v>40013</v>
      </c>
      <c r="FD137" s="7">
        <v>1</v>
      </c>
      <c r="FE137" s="7">
        <v>20100</v>
      </c>
      <c r="FF137" s="7">
        <v>1</v>
      </c>
      <c r="FG137" s="7">
        <v>20100</v>
      </c>
      <c r="FH137" s="7">
        <v>1</v>
      </c>
      <c r="FI137" s="7"/>
      <c r="FJ137" s="7"/>
      <c r="FR137" s="2">
        <v>99999</v>
      </c>
      <c r="FS137" s="2">
        <v>0</v>
      </c>
      <c r="FT137" s="2">
        <v>10000</v>
      </c>
      <c r="FU137" s="2" t="s">
        <v>576</v>
      </c>
      <c r="FV137" s="2"/>
      <c r="FW137" s="2"/>
      <c r="FX137" s="2"/>
      <c r="FY137" s="2"/>
      <c r="FZ137" s="77">
        <v>0</v>
      </c>
      <c r="GA137" s="2">
        <v>1</v>
      </c>
      <c r="GB137" s="2"/>
      <c r="GD137"/>
    </row>
    <row r="138" s="2" customFormat="1" ht="15" customHeight="1" spans="1:186">
      <c r="A138" s="7">
        <v>4100101</v>
      </c>
      <c r="B138" s="7">
        <f t="shared" si="387"/>
        <v>1288</v>
      </c>
      <c r="C138" s="7">
        <f t="shared" si="370"/>
        <v>0</v>
      </c>
      <c r="D138" s="5" t="s">
        <v>606</v>
      </c>
      <c r="E138" s="7" t="s">
        <v>607</v>
      </c>
      <c r="F138" s="31" t="s">
        <v>239</v>
      </c>
      <c r="G138" s="7">
        <v>1</v>
      </c>
      <c r="H138" s="7" t="s">
        <v>187</v>
      </c>
      <c r="I138" s="7" t="s">
        <v>187</v>
      </c>
      <c r="J138" s="41">
        <v>1533</v>
      </c>
      <c r="K138" s="41">
        <v>407</v>
      </c>
      <c r="L138" s="80"/>
      <c r="M138" s="29" t="s">
        <v>193</v>
      </c>
      <c r="N138" s="7">
        <f t="shared" ref="N138" si="393">N125+10</f>
        <v>100</v>
      </c>
      <c r="O138" s="7">
        <v>100</v>
      </c>
      <c r="P138" s="40">
        <f t="shared" ref="P138" si="394">2000+C138*100+G138</f>
        <v>2001</v>
      </c>
      <c r="Q138" s="7"/>
      <c r="R138" s="7"/>
      <c r="S138" s="48">
        <f t="shared" si="373"/>
        <v>0</v>
      </c>
      <c r="T138" s="47" t="s">
        <v>240</v>
      </c>
      <c r="U138" s="7" t="s">
        <v>195</v>
      </c>
      <c r="V138" s="7">
        <v>0</v>
      </c>
      <c r="W138" s="7">
        <v>0</v>
      </c>
      <c r="X138" s="40">
        <v>0</v>
      </c>
      <c r="Y138" s="7"/>
      <c r="Z138" s="7"/>
      <c r="AA138" s="7"/>
      <c r="AB138" s="7" t="s">
        <v>195</v>
      </c>
      <c r="AC138" s="7">
        <v>0</v>
      </c>
      <c r="AD138" s="7" t="s">
        <v>195</v>
      </c>
      <c r="AE138" s="7" t="s">
        <v>195</v>
      </c>
      <c r="AF138" s="7" t="s">
        <v>195</v>
      </c>
      <c r="AG138" s="7" t="s">
        <v>195</v>
      </c>
      <c r="AH138" s="40">
        <v>0</v>
      </c>
      <c r="AI138" s="40">
        <v>0</v>
      </c>
      <c r="AJ138" s="40">
        <v>1</v>
      </c>
      <c r="AK138" s="40">
        <v>0</v>
      </c>
      <c r="AL138" s="40">
        <v>1</v>
      </c>
      <c r="AM138" s="40">
        <v>0</v>
      </c>
      <c r="AN138" s="28">
        <v>0</v>
      </c>
      <c r="AO138" s="28">
        <v>0</v>
      </c>
      <c r="AP138" s="7" t="s">
        <v>608</v>
      </c>
      <c r="AQ138" s="7">
        <v>3</v>
      </c>
      <c r="AR138" s="81">
        <v>161506</v>
      </c>
      <c r="AS138" s="7" t="s">
        <v>199</v>
      </c>
      <c r="AT138" s="48">
        <v>3</v>
      </c>
      <c r="AU138" s="48">
        <v>1</v>
      </c>
      <c r="AV138" s="48">
        <v>3</v>
      </c>
      <c r="AW138" s="48">
        <v>500</v>
      </c>
      <c r="AX138" s="48">
        <v>250</v>
      </c>
      <c r="AY138" s="48">
        <v>0</v>
      </c>
      <c r="AZ138" s="48">
        <v>0</v>
      </c>
      <c r="BA138" s="7"/>
      <c r="BB138" s="7"/>
      <c r="BC138" s="7"/>
      <c r="BD138" s="7"/>
      <c r="BE138" s="48">
        <v>0</v>
      </c>
      <c r="BF138" s="48">
        <v>1</v>
      </c>
      <c r="BG138" s="48">
        <f t="shared" ref="BG138" si="395">IF(O138&lt;10,50,50+O138*5)</f>
        <v>550</v>
      </c>
      <c r="BH138" s="48">
        <f t="shared" ref="BH138" si="396">IF(O138&lt;10,50,50+O138*5)</f>
        <v>550</v>
      </c>
      <c r="BI138" s="7">
        <v>0</v>
      </c>
      <c r="BJ138" s="7">
        <v>0</v>
      </c>
      <c r="BK138" s="7">
        <v>0</v>
      </c>
      <c r="BL138" s="7">
        <v>0</v>
      </c>
      <c r="BM138" s="7">
        <v>0</v>
      </c>
      <c r="BN138" s="7">
        <v>0</v>
      </c>
      <c r="BO138" s="7">
        <v>0</v>
      </c>
      <c r="BP138" s="7">
        <v>0</v>
      </c>
      <c r="BQ138" s="7">
        <v>0</v>
      </c>
      <c r="BR138" s="7">
        <v>0</v>
      </c>
      <c r="BS138" s="7">
        <v>0</v>
      </c>
      <c r="BT138" s="7">
        <v>0</v>
      </c>
      <c r="BU138" s="7">
        <v>0</v>
      </c>
      <c r="BV138" s="7">
        <v>0</v>
      </c>
      <c r="BW138" s="7">
        <v>0</v>
      </c>
      <c r="BX138" s="7">
        <v>0</v>
      </c>
      <c r="BY138" s="7">
        <v>0</v>
      </c>
      <c r="BZ138" s="7">
        <v>0</v>
      </c>
      <c r="CA138" s="7">
        <v>0</v>
      </c>
      <c r="CB138" s="7">
        <v>0</v>
      </c>
      <c r="CC138" s="7">
        <v>0</v>
      </c>
      <c r="CD138" s="7">
        <v>0</v>
      </c>
      <c r="CE138" s="7">
        <v>0</v>
      </c>
      <c r="CF138" s="7">
        <v>0</v>
      </c>
      <c r="CG138" s="7">
        <v>0</v>
      </c>
      <c r="CH138" s="7">
        <v>0</v>
      </c>
      <c r="CI138" s="7">
        <v>0</v>
      </c>
      <c r="CJ138" s="7">
        <v>0</v>
      </c>
      <c r="CK138" s="7">
        <v>0</v>
      </c>
      <c r="CL138" s="40">
        <v>0</v>
      </c>
      <c r="CM138" s="40">
        <v>0</v>
      </c>
      <c r="CN138" s="40">
        <v>0</v>
      </c>
      <c r="CO138" s="40">
        <v>0</v>
      </c>
      <c r="CP138" s="7">
        <v>0</v>
      </c>
      <c r="CQ138" s="7">
        <v>0</v>
      </c>
      <c r="CR138" s="7">
        <v>0</v>
      </c>
      <c r="CS138" s="40">
        <v>0</v>
      </c>
      <c r="CT138" s="7">
        <v>0</v>
      </c>
      <c r="CU138" s="7">
        <v>0</v>
      </c>
      <c r="CV138" s="39"/>
      <c r="CW138" s="39"/>
      <c r="CX138" s="39" t="s">
        <v>210</v>
      </c>
      <c r="CY138" s="39" t="s">
        <v>211</v>
      </c>
      <c r="CZ138" s="39"/>
      <c r="DA138" s="39"/>
      <c r="DB138" s="39" t="s">
        <v>212</v>
      </c>
      <c r="DC138" s="39" t="s">
        <v>212</v>
      </c>
      <c r="DD138" s="7">
        <v>2</v>
      </c>
      <c r="DE138" s="7">
        <v>30</v>
      </c>
      <c r="DF138" s="7">
        <v>60</v>
      </c>
      <c r="DG138" s="7"/>
      <c r="DH138" s="7">
        <v>13</v>
      </c>
      <c r="DI138" s="7">
        <v>2</v>
      </c>
      <c r="DJ138" s="7">
        <v>4</v>
      </c>
      <c r="DK138" s="7">
        <v>7</v>
      </c>
      <c r="DL138" s="7">
        <v>8</v>
      </c>
      <c r="DM138" s="7"/>
      <c r="DN138" s="7"/>
      <c r="DO138" s="7"/>
      <c r="DP138" s="7"/>
      <c r="DQ138" s="7"/>
      <c r="DR138" s="7"/>
      <c r="DS138" s="7"/>
      <c r="DT138" s="7"/>
      <c r="DU138" s="7"/>
      <c r="DV138" s="7"/>
      <c r="DW138" s="7"/>
      <c r="DX138" s="7">
        <f t="shared" ref="DX138" si="397">A138</f>
        <v>4100101</v>
      </c>
      <c r="DY138" s="7"/>
      <c r="DZ138" s="67">
        <v>0</v>
      </c>
      <c r="EA138" s="7"/>
      <c r="EB138" s="40"/>
      <c r="EC138" s="7"/>
      <c r="ED138" s="7" t="s">
        <v>242</v>
      </c>
      <c r="EE138" s="7" t="s">
        <v>242</v>
      </c>
      <c r="EF138" s="7">
        <v>50</v>
      </c>
      <c r="EI138" s="73">
        <v>331110</v>
      </c>
      <c r="EJ138" s="73">
        <v>1</v>
      </c>
      <c r="EK138" s="73">
        <v>331111</v>
      </c>
      <c r="EL138" s="73">
        <v>1</v>
      </c>
      <c r="EM138" s="73"/>
      <c r="EN138" s="73"/>
      <c r="EO138" s="73"/>
      <c r="EP138" s="73"/>
      <c r="EQ138" s="73"/>
      <c r="ER138" s="73"/>
      <c r="ES138" s="73"/>
      <c r="ET138" s="73"/>
      <c r="EU138" s="73"/>
      <c r="EV138" s="73"/>
      <c r="EW138" s="73"/>
      <c r="EX138" s="73"/>
      <c r="EY138" s="73"/>
      <c r="EZ138" s="73"/>
      <c r="FA138" s="73"/>
      <c r="FB138" s="73"/>
      <c r="FC138" s="7">
        <v>40013</v>
      </c>
      <c r="FD138" s="7">
        <v>1</v>
      </c>
      <c r="FE138" s="7">
        <v>20100</v>
      </c>
      <c r="FF138" s="7">
        <v>1</v>
      </c>
      <c r="FG138" s="7">
        <v>20100</v>
      </c>
      <c r="FH138" s="7">
        <v>1</v>
      </c>
      <c r="FI138" s="7"/>
      <c r="FJ138" s="7"/>
      <c r="FR138" s="2">
        <v>99999</v>
      </c>
      <c r="FS138" s="2">
        <v>0</v>
      </c>
      <c r="FT138" s="2">
        <v>10000</v>
      </c>
      <c r="FZ138" s="77">
        <v>0</v>
      </c>
      <c r="GA138" s="2">
        <v>1</v>
      </c>
      <c r="GD138"/>
    </row>
    <row r="139" s="2" customFormat="1" ht="15" customHeight="1" spans="1:186">
      <c r="A139" s="7">
        <v>4100102</v>
      </c>
      <c r="B139" s="7">
        <f t="shared" si="387"/>
        <v>4360</v>
      </c>
      <c r="C139" s="7">
        <f t="shared" si="370"/>
        <v>0</v>
      </c>
      <c r="D139" s="5" t="s">
        <v>609</v>
      </c>
      <c r="E139" s="7" t="s">
        <v>610</v>
      </c>
      <c r="F139" s="31" t="s">
        <v>239</v>
      </c>
      <c r="G139" s="7">
        <v>1</v>
      </c>
      <c r="H139" s="7" t="s">
        <v>187</v>
      </c>
      <c r="I139" s="7" t="s">
        <v>187</v>
      </c>
      <c r="J139" s="41">
        <v>1522</v>
      </c>
      <c r="K139" s="37">
        <v>207</v>
      </c>
      <c r="L139" s="80"/>
      <c r="M139" s="29" t="s">
        <v>193</v>
      </c>
      <c r="N139" s="7">
        <f t="shared" ref="N139" si="398">N126+10</f>
        <v>100</v>
      </c>
      <c r="O139" s="7">
        <v>100</v>
      </c>
      <c r="P139" s="40">
        <f t="shared" ref="P139" si="399">2000+C139*100+G139</f>
        <v>2001</v>
      </c>
      <c r="Q139" s="7"/>
      <c r="R139" s="7"/>
      <c r="S139" s="48">
        <f t="shared" si="373"/>
        <v>0</v>
      </c>
      <c r="T139" s="47" t="s">
        <v>245</v>
      </c>
      <c r="U139" s="7" t="s">
        <v>195</v>
      </c>
      <c r="V139" s="7">
        <v>0</v>
      </c>
      <c r="W139" s="7">
        <v>0</v>
      </c>
      <c r="X139" s="40">
        <v>0</v>
      </c>
      <c r="Y139" s="7"/>
      <c r="Z139" s="7"/>
      <c r="AA139" s="7"/>
      <c r="AB139" s="7" t="s">
        <v>195</v>
      </c>
      <c r="AC139" s="7">
        <v>0</v>
      </c>
      <c r="AD139" s="7" t="s">
        <v>195</v>
      </c>
      <c r="AE139" s="7" t="s">
        <v>195</v>
      </c>
      <c r="AF139" s="7" t="s">
        <v>195</v>
      </c>
      <c r="AG139" s="7" t="s">
        <v>195</v>
      </c>
      <c r="AH139" s="40">
        <v>0</v>
      </c>
      <c r="AI139" s="40">
        <v>0</v>
      </c>
      <c r="AJ139" s="40">
        <v>1</v>
      </c>
      <c r="AK139" s="40">
        <v>0</v>
      </c>
      <c r="AL139" s="40">
        <v>1</v>
      </c>
      <c r="AM139" s="40">
        <v>0</v>
      </c>
      <c r="AN139" s="28">
        <v>0</v>
      </c>
      <c r="AO139" s="28">
        <v>0</v>
      </c>
      <c r="AP139" s="7" t="s">
        <v>611</v>
      </c>
      <c r="AQ139" s="7">
        <v>3</v>
      </c>
      <c r="AR139" s="81">
        <v>161506</v>
      </c>
      <c r="AS139" s="7" t="s">
        <v>199</v>
      </c>
      <c r="AT139" s="48">
        <v>3</v>
      </c>
      <c r="AU139" s="48">
        <v>1</v>
      </c>
      <c r="AV139" s="48">
        <v>3</v>
      </c>
      <c r="AW139" s="48">
        <v>500</v>
      </c>
      <c r="AX139" s="48">
        <v>250</v>
      </c>
      <c r="AY139" s="48">
        <v>0</v>
      </c>
      <c r="AZ139" s="48">
        <v>0</v>
      </c>
      <c r="BA139" s="7"/>
      <c r="BB139" s="7"/>
      <c r="BC139" s="7"/>
      <c r="BD139" s="7"/>
      <c r="BE139" s="48">
        <v>0</v>
      </c>
      <c r="BF139" s="48">
        <v>1</v>
      </c>
      <c r="BG139" s="48">
        <f t="shared" ref="BG139" si="400">IF(O139&lt;10,50,50+O139*5)</f>
        <v>550</v>
      </c>
      <c r="BH139" s="48">
        <f t="shared" ref="BH139" si="401">IF(O139&lt;10,50,50+O139*5)</f>
        <v>550</v>
      </c>
      <c r="BI139" s="7">
        <v>0</v>
      </c>
      <c r="BJ139" s="7">
        <v>0</v>
      </c>
      <c r="BK139" s="7">
        <v>0</v>
      </c>
      <c r="BL139" s="7">
        <v>0</v>
      </c>
      <c r="BM139" s="7">
        <v>0</v>
      </c>
      <c r="BN139" s="7">
        <v>0</v>
      </c>
      <c r="BO139" s="7">
        <v>0</v>
      </c>
      <c r="BP139" s="7">
        <v>0</v>
      </c>
      <c r="BQ139" s="7">
        <v>0</v>
      </c>
      <c r="BR139" s="7">
        <v>0</v>
      </c>
      <c r="BS139" s="7">
        <v>0</v>
      </c>
      <c r="BT139" s="7">
        <v>0</v>
      </c>
      <c r="BU139" s="7">
        <v>0</v>
      </c>
      <c r="BV139" s="7">
        <v>0</v>
      </c>
      <c r="BW139" s="7">
        <v>0</v>
      </c>
      <c r="BX139" s="7">
        <v>0</v>
      </c>
      <c r="BY139" s="7">
        <v>0</v>
      </c>
      <c r="BZ139" s="7">
        <v>0</v>
      </c>
      <c r="CA139" s="7">
        <v>0</v>
      </c>
      <c r="CB139" s="7">
        <v>0</v>
      </c>
      <c r="CC139" s="7">
        <v>0</v>
      </c>
      <c r="CD139" s="7">
        <v>0</v>
      </c>
      <c r="CE139" s="7">
        <v>0</v>
      </c>
      <c r="CF139" s="7">
        <v>0</v>
      </c>
      <c r="CG139" s="7">
        <v>0</v>
      </c>
      <c r="CH139" s="7">
        <v>0</v>
      </c>
      <c r="CI139" s="7">
        <v>0</v>
      </c>
      <c r="CJ139" s="7">
        <v>0</v>
      </c>
      <c r="CK139" s="7">
        <v>0</v>
      </c>
      <c r="CL139" s="40">
        <v>0</v>
      </c>
      <c r="CM139" s="40">
        <v>0</v>
      </c>
      <c r="CN139" s="40">
        <v>0</v>
      </c>
      <c r="CO139" s="40">
        <v>0</v>
      </c>
      <c r="CP139" s="7">
        <v>0</v>
      </c>
      <c r="CQ139" s="7">
        <v>0</v>
      </c>
      <c r="CR139" s="7">
        <v>0</v>
      </c>
      <c r="CS139" s="40">
        <v>0</v>
      </c>
      <c r="CT139" s="7">
        <v>0</v>
      </c>
      <c r="CU139" s="7">
        <v>0</v>
      </c>
      <c r="CV139" s="39"/>
      <c r="CW139" s="39"/>
      <c r="CX139" s="39" t="s">
        <v>210</v>
      </c>
      <c r="CY139" s="39" t="s">
        <v>211</v>
      </c>
      <c r="CZ139" s="39"/>
      <c r="DA139" s="39"/>
      <c r="DB139" s="39" t="s">
        <v>212</v>
      </c>
      <c r="DC139" s="39" t="s">
        <v>212</v>
      </c>
      <c r="DD139" s="7">
        <v>2</v>
      </c>
      <c r="DE139" s="7">
        <v>30</v>
      </c>
      <c r="DF139" s="7">
        <v>60</v>
      </c>
      <c r="DG139" s="7"/>
      <c r="DH139" s="7">
        <v>13</v>
      </c>
      <c r="DI139" s="7">
        <v>2</v>
      </c>
      <c r="DJ139" s="7">
        <v>4</v>
      </c>
      <c r="DK139" s="7">
        <v>7</v>
      </c>
      <c r="DL139" s="7">
        <v>8</v>
      </c>
      <c r="DM139" s="7"/>
      <c r="DN139" s="7"/>
      <c r="DO139" s="7"/>
      <c r="DP139" s="7"/>
      <c r="DQ139" s="7"/>
      <c r="DR139" s="7"/>
      <c r="DS139" s="7"/>
      <c r="DT139" s="7"/>
      <c r="DU139" s="7"/>
      <c r="DV139" s="7"/>
      <c r="DW139" s="7"/>
      <c r="DX139" s="7">
        <f t="shared" ref="DX139" si="402">A139</f>
        <v>4100102</v>
      </c>
      <c r="DY139" s="7"/>
      <c r="DZ139" s="67">
        <v>0</v>
      </c>
      <c r="EA139" s="7"/>
      <c r="EB139" s="40"/>
      <c r="EC139" s="7"/>
      <c r="ED139" s="7" t="s">
        <v>242</v>
      </c>
      <c r="EE139" s="7" t="s">
        <v>242</v>
      </c>
      <c r="EF139" s="7">
        <v>50</v>
      </c>
      <c r="EI139" s="73">
        <v>331110</v>
      </c>
      <c r="EJ139" s="73">
        <v>1</v>
      </c>
      <c r="EK139" s="73">
        <v>331111</v>
      </c>
      <c r="EL139" s="73">
        <v>1</v>
      </c>
      <c r="EM139" s="73"/>
      <c r="EN139" s="73"/>
      <c r="EO139" s="73"/>
      <c r="EP139" s="73"/>
      <c r="EQ139" s="73"/>
      <c r="ER139" s="73"/>
      <c r="ES139" s="73"/>
      <c r="ET139" s="73"/>
      <c r="EU139" s="73"/>
      <c r="EV139" s="73"/>
      <c r="EW139" s="73"/>
      <c r="EX139" s="73"/>
      <c r="EY139" s="73"/>
      <c r="EZ139" s="73"/>
      <c r="FA139" s="73"/>
      <c r="FB139" s="73"/>
      <c r="FC139" s="7">
        <v>40013</v>
      </c>
      <c r="FD139" s="7">
        <v>1</v>
      </c>
      <c r="FE139" s="7">
        <v>20100</v>
      </c>
      <c r="FF139" s="7">
        <v>1</v>
      </c>
      <c r="FG139" s="7">
        <v>20100</v>
      </c>
      <c r="FH139" s="7">
        <v>1</v>
      </c>
      <c r="FI139" s="7"/>
      <c r="FJ139" s="7"/>
      <c r="FR139" s="2">
        <v>99999</v>
      </c>
      <c r="FS139" s="2">
        <v>0</v>
      </c>
      <c r="FT139" s="2">
        <v>10000</v>
      </c>
      <c r="FZ139" s="77">
        <v>0</v>
      </c>
      <c r="GA139" s="2">
        <v>1</v>
      </c>
      <c r="GD139"/>
    </row>
    <row r="140" s="2" customFormat="1" ht="15" customHeight="1" spans="1:186">
      <c r="A140" s="7">
        <v>4100103</v>
      </c>
      <c r="B140" s="7">
        <f t="shared" si="387"/>
        <v>1800</v>
      </c>
      <c r="C140" s="7">
        <f t="shared" si="370"/>
        <v>0</v>
      </c>
      <c r="D140" s="5" t="s">
        <v>612</v>
      </c>
      <c r="E140" s="7" t="s">
        <v>613</v>
      </c>
      <c r="F140" s="31" t="s">
        <v>239</v>
      </c>
      <c r="G140" s="7">
        <v>1</v>
      </c>
      <c r="H140" s="7" t="s">
        <v>187</v>
      </c>
      <c r="I140" s="7" t="s">
        <v>187</v>
      </c>
      <c r="J140" s="41">
        <v>1512</v>
      </c>
      <c r="K140" s="37">
        <v>307</v>
      </c>
      <c r="L140" s="39"/>
      <c r="M140" s="29" t="s">
        <v>193</v>
      </c>
      <c r="N140" s="7">
        <f t="shared" ref="N140" si="403">N127+10</f>
        <v>100</v>
      </c>
      <c r="O140" s="7">
        <v>100</v>
      </c>
      <c r="P140" s="40">
        <f t="shared" ref="P140" si="404">2000+C140*100+G140</f>
        <v>2001</v>
      </c>
      <c r="Q140" s="7"/>
      <c r="R140" s="7"/>
      <c r="S140" s="48">
        <f t="shared" si="373"/>
        <v>0</v>
      </c>
      <c r="T140" s="47" t="s">
        <v>249</v>
      </c>
      <c r="U140" s="7" t="s">
        <v>195</v>
      </c>
      <c r="V140" s="7">
        <v>0</v>
      </c>
      <c r="W140" s="7">
        <v>0</v>
      </c>
      <c r="X140" s="40">
        <v>0</v>
      </c>
      <c r="Y140" s="7"/>
      <c r="Z140" s="7"/>
      <c r="AA140" s="7"/>
      <c r="AB140" s="7" t="s">
        <v>195</v>
      </c>
      <c r="AC140" s="7">
        <v>0</v>
      </c>
      <c r="AD140" s="7" t="s">
        <v>195</v>
      </c>
      <c r="AE140" s="7" t="s">
        <v>195</v>
      </c>
      <c r="AF140" s="7" t="s">
        <v>195</v>
      </c>
      <c r="AG140" s="7" t="s">
        <v>195</v>
      </c>
      <c r="AH140" s="40">
        <v>0</v>
      </c>
      <c r="AI140" s="40">
        <v>0</v>
      </c>
      <c r="AJ140" s="40">
        <v>1</v>
      </c>
      <c r="AK140" s="40">
        <v>0</v>
      </c>
      <c r="AL140" s="40">
        <v>1</v>
      </c>
      <c r="AM140" s="40">
        <v>0</v>
      </c>
      <c r="AN140" s="28">
        <v>0</v>
      </c>
      <c r="AO140" s="28">
        <v>0</v>
      </c>
      <c r="AP140" s="7" t="s">
        <v>614</v>
      </c>
      <c r="AQ140" s="7">
        <v>3</v>
      </c>
      <c r="AR140" s="81">
        <v>161506</v>
      </c>
      <c r="AS140" s="7" t="s">
        <v>199</v>
      </c>
      <c r="AT140" s="48">
        <v>3</v>
      </c>
      <c r="AU140" s="48">
        <v>1</v>
      </c>
      <c r="AV140" s="48">
        <v>3</v>
      </c>
      <c r="AW140" s="48">
        <v>500</v>
      </c>
      <c r="AX140" s="48">
        <v>250</v>
      </c>
      <c r="AY140" s="48">
        <v>0</v>
      </c>
      <c r="AZ140" s="48">
        <v>0</v>
      </c>
      <c r="BA140" s="7"/>
      <c r="BB140" s="7"/>
      <c r="BC140" s="7"/>
      <c r="BD140" s="7"/>
      <c r="BE140" s="48">
        <v>0</v>
      </c>
      <c r="BF140" s="48">
        <v>1</v>
      </c>
      <c r="BG140" s="48">
        <f t="shared" ref="BG140" si="405">IF(O140&lt;10,50,50+O140*5)</f>
        <v>550</v>
      </c>
      <c r="BH140" s="48">
        <f t="shared" ref="BH140" si="406">IF(O140&lt;10,50,50+O140*5)</f>
        <v>550</v>
      </c>
      <c r="BI140" s="7">
        <v>0</v>
      </c>
      <c r="BJ140" s="7">
        <v>0</v>
      </c>
      <c r="BK140" s="7">
        <v>0</v>
      </c>
      <c r="BL140" s="7">
        <v>0</v>
      </c>
      <c r="BM140" s="7">
        <v>0</v>
      </c>
      <c r="BN140" s="7">
        <v>0</v>
      </c>
      <c r="BO140" s="7">
        <v>0</v>
      </c>
      <c r="BP140" s="7">
        <v>0</v>
      </c>
      <c r="BQ140" s="7">
        <v>0</v>
      </c>
      <c r="BR140" s="7">
        <v>0</v>
      </c>
      <c r="BS140" s="7">
        <v>0</v>
      </c>
      <c r="BT140" s="7">
        <v>0</v>
      </c>
      <c r="BU140" s="7">
        <v>0</v>
      </c>
      <c r="BV140" s="7">
        <v>0</v>
      </c>
      <c r="BW140" s="7">
        <v>0</v>
      </c>
      <c r="BX140" s="7">
        <v>0</v>
      </c>
      <c r="BY140" s="7">
        <v>0</v>
      </c>
      <c r="BZ140" s="7">
        <v>0</v>
      </c>
      <c r="CA140" s="7">
        <v>0</v>
      </c>
      <c r="CB140" s="7">
        <v>0</v>
      </c>
      <c r="CC140" s="7">
        <v>0</v>
      </c>
      <c r="CD140" s="7">
        <v>0</v>
      </c>
      <c r="CE140" s="7">
        <v>0</v>
      </c>
      <c r="CF140" s="7">
        <v>0</v>
      </c>
      <c r="CG140" s="7">
        <v>0</v>
      </c>
      <c r="CH140" s="7">
        <v>0</v>
      </c>
      <c r="CI140" s="7">
        <v>0</v>
      </c>
      <c r="CJ140" s="7">
        <v>0</v>
      </c>
      <c r="CK140" s="7">
        <v>0</v>
      </c>
      <c r="CL140" s="40">
        <v>0</v>
      </c>
      <c r="CM140" s="40">
        <v>0</v>
      </c>
      <c r="CN140" s="40">
        <v>0</v>
      </c>
      <c r="CO140" s="40">
        <v>0</v>
      </c>
      <c r="CP140" s="7">
        <v>0</v>
      </c>
      <c r="CQ140" s="7">
        <v>0</v>
      </c>
      <c r="CR140" s="7">
        <v>0</v>
      </c>
      <c r="CS140" s="40">
        <v>0</v>
      </c>
      <c r="CT140" s="7">
        <v>0</v>
      </c>
      <c r="CU140" s="7">
        <v>0</v>
      </c>
      <c r="CV140" s="39"/>
      <c r="CW140" s="39"/>
      <c r="CX140" s="39" t="s">
        <v>210</v>
      </c>
      <c r="CY140" s="39" t="s">
        <v>211</v>
      </c>
      <c r="CZ140" s="39"/>
      <c r="DA140" s="39"/>
      <c r="DB140" s="39" t="s">
        <v>212</v>
      </c>
      <c r="DC140" s="39" t="s">
        <v>212</v>
      </c>
      <c r="DD140" s="7">
        <v>2</v>
      </c>
      <c r="DE140" s="7">
        <v>30</v>
      </c>
      <c r="DF140" s="7">
        <v>60</v>
      </c>
      <c r="DG140" s="7"/>
      <c r="DH140" s="7">
        <v>13</v>
      </c>
      <c r="DI140" s="7">
        <v>2</v>
      </c>
      <c r="DJ140" s="7">
        <v>4</v>
      </c>
      <c r="DK140" s="7">
        <v>7</v>
      </c>
      <c r="DL140" s="7">
        <v>8</v>
      </c>
      <c r="DM140" s="7"/>
      <c r="DN140" s="7"/>
      <c r="DO140" s="7"/>
      <c r="DP140" s="7"/>
      <c r="DQ140" s="7"/>
      <c r="DR140" s="7"/>
      <c r="DS140" s="7"/>
      <c r="DT140" s="7"/>
      <c r="DU140" s="7"/>
      <c r="DV140" s="7"/>
      <c r="DW140" s="7"/>
      <c r="DX140" s="7">
        <f t="shared" ref="DX140" si="407">A140</f>
        <v>4100103</v>
      </c>
      <c r="DY140" s="7"/>
      <c r="DZ140" s="67">
        <v>0</v>
      </c>
      <c r="EA140" s="7"/>
      <c r="EB140" s="40"/>
      <c r="EC140" s="7"/>
      <c r="ED140" s="7" t="s">
        <v>242</v>
      </c>
      <c r="EE140" s="7" t="s">
        <v>242</v>
      </c>
      <c r="EF140" s="7">
        <v>50</v>
      </c>
      <c r="EI140" s="73">
        <v>331110</v>
      </c>
      <c r="EJ140" s="73">
        <v>1</v>
      </c>
      <c r="EK140" s="73">
        <v>331111</v>
      </c>
      <c r="EL140" s="73">
        <v>1</v>
      </c>
      <c r="EM140" s="73"/>
      <c r="EN140" s="73"/>
      <c r="EO140" s="73"/>
      <c r="EP140" s="73"/>
      <c r="EQ140" s="73"/>
      <c r="ER140" s="73"/>
      <c r="ES140" s="73"/>
      <c r="ET140" s="73"/>
      <c r="EU140" s="73"/>
      <c r="EV140" s="73"/>
      <c r="EW140" s="73"/>
      <c r="EX140" s="73"/>
      <c r="EY140" s="73"/>
      <c r="EZ140" s="73"/>
      <c r="FA140" s="73"/>
      <c r="FB140" s="73"/>
      <c r="FC140" s="7">
        <v>40013</v>
      </c>
      <c r="FD140" s="7">
        <v>1</v>
      </c>
      <c r="FE140" s="7">
        <v>20100</v>
      </c>
      <c r="FF140" s="7">
        <v>1</v>
      </c>
      <c r="FG140" s="7">
        <v>20100</v>
      </c>
      <c r="FH140" s="7">
        <v>1</v>
      </c>
      <c r="FI140" s="7"/>
      <c r="FJ140" s="7"/>
      <c r="FR140" s="2">
        <v>99999</v>
      </c>
      <c r="FS140" s="2">
        <v>0</v>
      </c>
      <c r="FT140" s="2">
        <v>10000</v>
      </c>
      <c r="FZ140" s="77">
        <v>0</v>
      </c>
      <c r="GA140" s="2">
        <v>1</v>
      </c>
      <c r="GD140"/>
    </row>
    <row r="141" s="2" customFormat="1" ht="15" customHeight="1" spans="1:186">
      <c r="A141" s="7">
        <v>4100104</v>
      </c>
      <c r="B141" s="7">
        <f t="shared" si="387"/>
        <v>3080</v>
      </c>
      <c r="C141" s="7">
        <f t="shared" si="370"/>
        <v>0</v>
      </c>
      <c r="D141" s="5" t="s">
        <v>615</v>
      </c>
      <c r="E141" s="7" t="s">
        <v>616</v>
      </c>
      <c r="F141" s="31" t="s">
        <v>239</v>
      </c>
      <c r="G141" s="7">
        <v>1</v>
      </c>
      <c r="H141" s="7" t="s">
        <v>187</v>
      </c>
      <c r="I141" s="7" t="s">
        <v>187</v>
      </c>
      <c r="J141" s="41">
        <v>1552</v>
      </c>
      <c r="K141" s="37">
        <v>107</v>
      </c>
      <c r="L141" s="39"/>
      <c r="M141" s="29" t="s">
        <v>193</v>
      </c>
      <c r="N141" s="7">
        <f t="shared" ref="N141" si="408">N128+10</f>
        <v>100</v>
      </c>
      <c r="O141" s="7">
        <v>100</v>
      </c>
      <c r="P141" s="40">
        <f t="shared" ref="P141:P169" si="409">2000+C141*100+G141</f>
        <v>2001</v>
      </c>
      <c r="Q141" s="7"/>
      <c r="R141" s="7"/>
      <c r="S141" s="48">
        <f t="shared" si="373"/>
        <v>0</v>
      </c>
      <c r="T141" s="47" t="s">
        <v>253</v>
      </c>
      <c r="U141" s="7" t="s">
        <v>195</v>
      </c>
      <c r="V141" s="7">
        <v>0</v>
      </c>
      <c r="W141" s="7">
        <v>0</v>
      </c>
      <c r="X141" s="40">
        <v>0</v>
      </c>
      <c r="Y141" s="7"/>
      <c r="Z141" s="7"/>
      <c r="AA141" s="7"/>
      <c r="AB141" s="7" t="s">
        <v>195</v>
      </c>
      <c r="AC141" s="7">
        <v>0</v>
      </c>
      <c r="AD141" s="7" t="s">
        <v>195</v>
      </c>
      <c r="AE141" s="7" t="s">
        <v>195</v>
      </c>
      <c r="AF141" s="7" t="s">
        <v>195</v>
      </c>
      <c r="AG141" s="7" t="s">
        <v>195</v>
      </c>
      <c r="AH141" s="40">
        <v>0</v>
      </c>
      <c r="AI141" s="40">
        <v>0</v>
      </c>
      <c r="AJ141" s="40">
        <v>1</v>
      </c>
      <c r="AK141" s="40">
        <v>0</v>
      </c>
      <c r="AL141" s="40">
        <v>1</v>
      </c>
      <c r="AM141" s="40">
        <v>0</v>
      </c>
      <c r="AN141" s="28">
        <v>0</v>
      </c>
      <c r="AO141" s="28">
        <v>0</v>
      </c>
      <c r="AP141" s="7" t="s">
        <v>617</v>
      </c>
      <c r="AQ141" s="7">
        <v>3</v>
      </c>
      <c r="AR141" s="81">
        <v>161506</v>
      </c>
      <c r="AS141" s="7" t="s">
        <v>199</v>
      </c>
      <c r="AT141" s="48">
        <v>3</v>
      </c>
      <c r="AU141" s="48">
        <v>1</v>
      </c>
      <c r="AV141" s="48">
        <v>3</v>
      </c>
      <c r="AW141" s="48">
        <v>500</v>
      </c>
      <c r="AX141" s="48">
        <v>250</v>
      </c>
      <c r="AY141" s="48">
        <v>0</v>
      </c>
      <c r="AZ141" s="48">
        <v>0</v>
      </c>
      <c r="BA141" s="7"/>
      <c r="BB141" s="7"/>
      <c r="BC141" s="7"/>
      <c r="BD141" s="7"/>
      <c r="BE141" s="48">
        <v>0</v>
      </c>
      <c r="BF141" s="48">
        <v>1</v>
      </c>
      <c r="BG141" s="48">
        <f t="shared" ref="BG141" si="410">IF(O141&lt;10,50,50+O141*5)</f>
        <v>550</v>
      </c>
      <c r="BH141" s="48">
        <f t="shared" ref="BH141" si="411">IF(O141&lt;10,50,50+O141*5)</f>
        <v>550</v>
      </c>
      <c r="BI141" s="7">
        <v>0</v>
      </c>
      <c r="BJ141" s="7">
        <v>0</v>
      </c>
      <c r="BK141" s="7">
        <v>0</v>
      </c>
      <c r="BL141" s="7">
        <v>0</v>
      </c>
      <c r="BM141" s="7">
        <v>0</v>
      </c>
      <c r="BN141" s="7">
        <v>0</v>
      </c>
      <c r="BO141" s="7">
        <v>0</v>
      </c>
      <c r="BP141" s="7">
        <v>0</v>
      </c>
      <c r="BQ141" s="7">
        <v>0</v>
      </c>
      <c r="BR141" s="7">
        <v>0</v>
      </c>
      <c r="BS141" s="7">
        <v>0</v>
      </c>
      <c r="BT141" s="7">
        <v>0</v>
      </c>
      <c r="BU141" s="7">
        <v>0</v>
      </c>
      <c r="BV141" s="7">
        <v>0</v>
      </c>
      <c r="BW141" s="7">
        <v>0</v>
      </c>
      <c r="BX141" s="7">
        <v>0</v>
      </c>
      <c r="BY141" s="7">
        <v>0</v>
      </c>
      <c r="BZ141" s="7">
        <v>0</v>
      </c>
      <c r="CA141" s="7">
        <v>0</v>
      </c>
      <c r="CB141" s="7">
        <v>0</v>
      </c>
      <c r="CC141" s="7">
        <v>0</v>
      </c>
      <c r="CD141" s="7">
        <v>0</v>
      </c>
      <c r="CE141" s="7">
        <v>0</v>
      </c>
      <c r="CF141" s="7">
        <v>0</v>
      </c>
      <c r="CG141" s="7">
        <v>0</v>
      </c>
      <c r="CH141" s="7">
        <v>0</v>
      </c>
      <c r="CI141" s="7">
        <v>0</v>
      </c>
      <c r="CJ141" s="7">
        <v>0</v>
      </c>
      <c r="CK141" s="7">
        <v>0</v>
      </c>
      <c r="CL141" s="40">
        <v>0</v>
      </c>
      <c r="CM141" s="40">
        <v>0</v>
      </c>
      <c r="CN141" s="40">
        <v>0</v>
      </c>
      <c r="CO141" s="40">
        <v>0</v>
      </c>
      <c r="CP141" s="7">
        <v>0</v>
      </c>
      <c r="CQ141" s="7">
        <v>0</v>
      </c>
      <c r="CR141" s="7">
        <v>0</v>
      </c>
      <c r="CS141" s="40">
        <v>0</v>
      </c>
      <c r="CT141" s="7">
        <v>0</v>
      </c>
      <c r="CU141" s="7">
        <v>0</v>
      </c>
      <c r="CV141" s="39"/>
      <c r="CW141" s="39"/>
      <c r="CX141" s="39" t="s">
        <v>210</v>
      </c>
      <c r="CY141" s="39" t="s">
        <v>211</v>
      </c>
      <c r="CZ141" s="39"/>
      <c r="DA141" s="39"/>
      <c r="DB141" s="39" t="s">
        <v>212</v>
      </c>
      <c r="DC141" s="39" t="s">
        <v>212</v>
      </c>
      <c r="DD141" s="7">
        <v>2</v>
      </c>
      <c r="DE141" s="7">
        <v>30</v>
      </c>
      <c r="DF141" s="7">
        <v>60</v>
      </c>
      <c r="DG141" s="7"/>
      <c r="DH141" s="7">
        <v>13</v>
      </c>
      <c r="DI141" s="7">
        <v>2</v>
      </c>
      <c r="DJ141" s="7">
        <v>4</v>
      </c>
      <c r="DK141" s="7">
        <v>7</v>
      </c>
      <c r="DL141" s="7">
        <v>8</v>
      </c>
      <c r="DM141" s="7"/>
      <c r="DN141" s="7"/>
      <c r="DO141" s="7"/>
      <c r="DP141" s="7"/>
      <c r="DQ141" s="7"/>
      <c r="DR141" s="7"/>
      <c r="DS141" s="7"/>
      <c r="DT141" s="7"/>
      <c r="DU141" s="7"/>
      <c r="DV141" s="7"/>
      <c r="DW141" s="7"/>
      <c r="DX141" s="7">
        <f t="shared" ref="DX141" si="412">A141</f>
        <v>4100104</v>
      </c>
      <c r="DY141" s="7"/>
      <c r="DZ141" s="67">
        <v>0</v>
      </c>
      <c r="EA141" s="7"/>
      <c r="EB141" s="40"/>
      <c r="EC141" s="7"/>
      <c r="ED141" s="7" t="s">
        <v>242</v>
      </c>
      <c r="EE141" s="7" t="s">
        <v>242</v>
      </c>
      <c r="EF141" s="7">
        <v>50</v>
      </c>
      <c r="EI141" s="73">
        <v>331110</v>
      </c>
      <c r="EJ141" s="73">
        <v>1</v>
      </c>
      <c r="EK141" s="73">
        <v>331111</v>
      </c>
      <c r="EL141" s="73">
        <v>1</v>
      </c>
      <c r="EM141" s="73"/>
      <c r="EN141" s="73"/>
      <c r="EO141" s="73"/>
      <c r="EP141" s="73"/>
      <c r="EQ141" s="73"/>
      <c r="ER141" s="73"/>
      <c r="ES141" s="73"/>
      <c r="ET141" s="73"/>
      <c r="EU141" s="73"/>
      <c r="EV141" s="73"/>
      <c r="EW141" s="73"/>
      <c r="EX141" s="73"/>
      <c r="EY141" s="73"/>
      <c r="EZ141" s="73"/>
      <c r="FA141" s="73"/>
      <c r="FB141" s="73"/>
      <c r="FC141" s="7">
        <v>40013</v>
      </c>
      <c r="FD141" s="7">
        <v>1</v>
      </c>
      <c r="FE141" s="7">
        <v>20100</v>
      </c>
      <c r="FF141" s="7">
        <v>1</v>
      </c>
      <c r="FG141" s="7">
        <v>20100</v>
      </c>
      <c r="FH141" s="7">
        <v>1</v>
      </c>
      <c r="FI141" s="7"/>
      <c r="FJ141" s="7"/>
      <c r="FR141" s="2">
        <v>99999</v>
      </c>
      <c r="FS141" s="2">
        <v>0</v>
      </c>
      <c r="FT141" s="2">
        <v>10000</v>
      </c>
      <c r="FZ141" s="77">
        <v>0</v>
      </c>
      <c r="GA141" s="2">
        <v>1</v>
      </c>
      <c r="GD141"/>
    </row>
    <row r="142" s="2" customFormat="1" ht="15" customHeight="1" spans="1:186">
      <c r="A142" s="7">
        <v>4100105</v>
      </c>
      <c r="B142" s="7">
        <f t="shared" si="387"/>
        <v>2824</v>
      </c>
      <c r="C142" s="7">
        <f t="shared" si="370"/>
        <v>0</v>
      </c>
      <c r="D142" s="5" t="s">
        <v>618</v>
      </c>
      <c r="E142" s="7" t="s">
        <v>619</v>
      </c>
      <c r="F142" s="31" t="s">
        <v>239</v>
      </c>
      <c r="G142" s="7">
        <v>1</v>
      </c>
      <c r="H142" s="7" t="s">
        <v>187</v>
      </c>
      <c r="I142" s="7" t="s">
        <v>187</v>
      </c>
      <c r="J142" s="41">
        <v>1543</v>
      </c>
      <c r="K142" s="37">
        <v>507</v>
      </c>
      <c r="L142" s="39"/>
      <c r="M142" s="29" t="s">
        <v>193</v>
      </c>
      <c r="N142" s="7">
        <f t="shared" ref="N142" si="413">N129+10</f>
        <v>100</v>
      </c>
      <c r="O142" s="7">
        <v>100</v>
      </c>
      <c r="P142" s="40">
        <f t="shared" si="409"/>
        <v>2001</v>
      </c>
      <c r="Q142" s="7"/>
      <c r="R142" s="7"/>
      <c r="S142" s="48">
        <f t="shared" si="373"/>
        <v>0</v>
      </c>
      <c r="T142" s="47" t="s">
        <v>257</v>
      </c>
      <c r="U142" s="7" t="s">
        <v>195</v>
      </c>
      <c r="V142" s="7">
        <v>0</v>
      </c>
      <c r="W142" s="7">
        <v>0</v>
      </c>
      <c r="X142" s="40">
        <v>0</v>
      </c>
      <c r="Y142" s="7"/>
      <c r="Z142" s="7"/>
      <c r="AA142" s="7"/>
      <c r="AB142" s="7" t="s">
        <v>195</v>
      </c>
      <c r="AC142" s="7">
        <v>0</v>
      </c>
      <c r="AD142" s="7" t="s">
        <v>195</v>
      </c>
      <c r="AE142" s="7" t="s">
        <v>195</v>
      </c>
      <c r="AF142" s="7" t="s">
        <v>195</v>
      </c>
      <c r="AG142" s="7" t="s">
        <v>195</v>
      </c>
      <c r="AH142" s="40">
        <v>0</v>
      </c>
      <c r="AI142" s="40">
        <v>0</v>
      </c>
      <c r="AJ142" s="40">
        <v>1</v>
      </c>
      <c r="AK142" s="40">
        <v>0</v>
      </c>
      <c r="AL142" s="40">
        <v>1</v>
      </c>
      <c r="AM142" s="40">
        <v>0</v>
      </c>
      <c r="AN142" s="28">
        <v>0</v>
      </c>
      <c r="AO142" s="28">
        <v>0</v>
      </c>
      <c r="AP142" s="7" t="s">
        <v>620</v>
      </c>
      <c r="AQ142" s="7">
        <v>3</v>
      </c>
      <c r="AR142" s="81">
        <v>161506</v>
      </c>
      <c r="AS142" s="7" t="s">
        <v>199</v>
      </c>
      <c r="AT142" s="48">
        <v>3</v>
      </c>
      <c r="AU142" s="48">
        <v>1</v>
      </c>
      <c r="AV142" s="48">
        <v>3</v>
      </c>
      <c r="AW142" s="48">
        <v>500</v>
      </c>
      <c r="AX142" s="48">
        <v>250</v>
      </c>
      <c r="AY142" s="48">
        <v>0</v>
      </c>
      <c r="AZ142" s="48">
        <v>0</v>
      </c>
      <c r="BA142" s="7"/>
      <c r="BB142" s="7"/>
      <c r="BC142" s="7"/>
      <c r="BD142" s="7"/>
      <c r="BE142" s="48">
        <v>0</v>
      </c>
      <c r="BF142" s="48">
        <v>1</v>
      </c>
      <c r="BG142" s="48">
        <f t="shared" ref="BG142" si="414">IF(O142&lt;10,50,50+O142*5)</f>
        <v>550</v>
      </c>
      <c r="BH142" s="48">
        <f t="shared" ref="BH142" si="415">IF(O142&lt;10,50,50+O142*5)</f>
        <v>550</v>
      </c>
      <c r="BI142" s="7">
        <v>0</v>
      </c>
      <c r="BJ142" s="7">
        <v>0</v>
      </c>
      <c r="BK142" s="7">
        <v>0</v>
      </c>
      <c r="BL142" s="7">
        <v>0</v>
      </c>
      <c r="BM142" s="7">
        <v>0</v>
      </c>
      <c r="BN142" s="7">
        <v>0</v>
      </c>
      <c r="BO142" s="7">
        <v>0</v>
      </c>
      <c r="BP142" s="7">
        <v>0</v>
      </c>
      <c r="BQ142" s="7">
        <v>0</v>
      </c>
      <c r="BR142" s="7">
        <v>0</v>
      </c>
      <c r="BS142" s="7">
        <v>0</v>
      </c>
      <c r="BT142" s="7">
        <v>0</v>
      </c>
      <c r="BU142" s="7">
        <v>0</v>
      </c>
      <c r="BV142" s="7">
        <v>0</v>
      </c>
      <c r="BW142" s="7">
        <v>0</v>
      </c>
      <c r="BX142" s="7">
        <v>0</v>
      </c>
      <c r="BY142" s="7">
        <v>0</v>
      </c>
      <c r="BZ142" s="7">
        <v>0</v>
      </c>
      <c r="CA142" s="7">
        <v>0</v>
      </c>
      <c r="CB142" s="7">
        <v>0</v>
      </c>
      <c r="CC142" s="7">
        <v>0</v>
      </c>
      <c r="CD142" s="7">
        <v>0</v>
      </c>
      <c r="CE142" s="7">
        <v>0</v>
      </c>
      <c r="CF142" s="7">
        <v>0</v>
      </c>
      <c r="CG142" s="7">
        <v>0</v>
      </c>
      <c r="CH142" s="7">
        <v>0</v>
      </c>
      <c r="CI142" s="7">
        <v>0</v>
      </c>
      <c r="CJ142" s="7">
        <v>0</v>
      </c>
      <c r="CK142" s="7">
        <v>0</v>
      </c>
      <c r="CL142" s="40">
        <v>0</v>
      </c>
      <c r="CM142" s="40">
        <v>0</v>
      </c>
      <c r="CN142" s="40">
        <v>0</v>
      </c>
      <c r="CO142" s="40">
        <v>0</v>
      </c>
      <c r="CP142" s="7">
        <v>0</v>
      </c>
      <c r="CQ142" s="7">
        <v>0</v>
      </c>
      <c r="CR142" s="7">
        <v>0</v>
      </c>
      <c r="CS142" s="40">
        <v>0</v>
      </c>
      <c r="CT142" s="7">
        <v>0</v>
      </c>
      <c r="CU142" s="7">
        <v>0</v>
      </c>
      <c r="CV142" s="39"/>
      <c r="CW142" s="39"/>
      <c r="CX142" s="39" t="s">
        <v>210</v>
      </c>
      <c r="CY142" s="39" t="s">
        <v>211</v>
      </c>
      <c r="CZ142" s="39"/>
      <c r="DA142" s="39"/>
      <c r="DB142" s="39" t="s">
        <v>212</v>
      </c>
      <c r="DC142" s="39" t="s">
        <v>212</v>
      </c>
      <c r="DD142" s="7">
        <v>2</v>
      </c>
      <c r="DE142" s="7">
        <v>30</v>
      </c>
      <c r="DF142" s="7">
        <v>60</v>
      </c>
      <c r="DG142" s="7"/>
      <c r="DH142" s="7">
        <v>13</v>
      </c>
      <c r="DI142" s="7">
        <v>2</v>
      </c>
      <c r="DJ142" s="7">
        <v>4</v>
      </c>
      <c r="DK142" s="7">
        <v>7</v>
      </c>
      <c r="DL142" s="7">
        <v>8</v>
      </c>
      <c r="DM142" s="7"/>
      <c r="DN142" s="7"/>
      <c r="DO142" s="7"/>
      <c r="DP142" s="7"/>
      <c r="DQ142" s="7"/>
      <c r="DR142" s="7"/>
      <c r="DS142" s="7"/>
      <c r="DT142" s="7"/>
      <c r="DU142" s="7"/>
      <c r="DV142" s="7"/>
      <c r="DW142" s="7"/>
      <c r="DX142" s="7">
        <f t="shared" ref="DX142" si="416">A142</f>
        <v>4100105</v>
      </c>
      <c r="DY142" s="7"/>
      <c r="DZ142" s="67">
        <v>0</v>
      </c>
      <c r="EA142" s="7"/>
      <c r="EB142" s="40"/>
      <c r="EC142" s="7"/>
      <c r="ED142" s="7" t="s">
        <v>242</v>
      </c>
      <c r="EE142" s="7" t="s">
        <v>242</v>
      </c>
      <c r="EF142" s="7">
        <v>50</v>
      </c>
      <c r="EI142" s="73">
        <v>331110</v>
      </c>
      <c r="EJ142" s="73">
        <v>1</v>
      </c>
      <c r="EK142" s="73">
        <v>331111</v>
      </c>
      <c r="EL142" s="73">
        <v>1</v>
      </c>
      <c r="EM142" s="73"/>
      <c r="EN142" s="73"/>
      <c r="EO142" s="73"/>
      <c r="EP142" s="73"/>
      <c r="EQ142" s="73"/>
      <c r="ER142" s="73"/>
      <c r="ES142" s="73"/>
      <c r="ET142" s="73"/>
      <c r="EU142" s="73"/>
      <c r="EV142" s="73"/>
      <c r="EW142" s="73"/>
      <c r="EX142" s="73"/>
      <c r="EY142" s="73"/>
      <c r="EZ142" s="73"/>
      <c r="FA142" s="73"/>
      <c r="FB142" s="73"/>
      <c r="FC142" s="7">
        <v>40013</v>
      </c>
      <c r="FD142" s="7">
        <v>1</v>
      </c>
      <c r="FE142" s="7">
        <v>20100</v>
      </c>
      <c r="FF142" s="7">
        <v>1</v>
      </c>
      <c r="FG142" s="7">
        <v>20100</v>
      </c>
      <c r="FH142" s="7">
        <v>1</v>
      </c>
      <c r="FI142" s="7"/>
      <c r="FJ142" s="7"/>
      <c r="FR142" s="2">
        <v>99999</v>
      </c>
      <c r="FS142" s="2">
        <v>0</v>
      </c>
      <c r="FT142" s="2">
        <v>10000</v>
      </c>
      <c r="FZ142" s="77">
        <v>0</v>
      </c>
      <c r="GA142" s="2">
        <v>1</v>
      </c>
      <c r="GD142"/>
    </row>
    <row r="143" s="2" customFormat="1" ht="15" customHeight="1" spans="1:186">
      <c r="A143" s="7">
        <v>4100106</v>
      </c>
      <c r="B143" s="7">
        <f t="shared" si="387"/>
        <v>4104</v>
      </c>
      <c r="C143" s="7">
        <f t="shared" si="370"/>
        <v>0</v>
      </c>
      <c r="D143" s="5" t="s">
        <v>621</v>
      </c>
      <c r="E143" s="7" t="s">
        <v>622</v>
      </c>
      <c r="F143" s="31" t="s">
        <v>239</v>
      </c>
      <c r="G143" s="7">
        <v>1</v>
      </c>
      <c r="H143" s="7" t="s">
        <v>187</v>
      </c>
      <c r="I143" s="7" t="s">
        <v>187</v>
      </c>
      <c r="J143" s="41">
        <v>1543</v>
      </c>
      <c r="K143" s="39">
        <v>605</v>
      </c>
      <c r="L143" s="39"/>
      <c r="M143" s="29" t="s">
        <v>193</v>
      </c>
      <c r="N143" s="7">
        <f t="shared" ref="N143" si="417">N130+10</f>
        <v>100</v>
      </c>
      <c r="O143" s="7">
        <v>100</v>
      </c>
      <c r="P143" s="40">
        <f t="shared" si="409"/>
        <v>2001</v>
      </c>
      <c r="Q143" s="7"/>
      <c r="R143" s="7"/>
      <c r="S143" s="48">
        <f t="shared" si="373"/>
        <v>0</v>
      </c>
      <c r="T143" s="47" t="s">
        <v>194</v>
      </c>
      <c r="U143" s="7" t="s">
        <v>195</v>
      </c>
      <c r="V143" s="7">
        <v>0</v>
      </c>
      <c r="W143" s="7">
        <v>0</v>
      </c>
      <c r="X143" s="40">
        <v>0</v>
      </c>
      <c r="Y143" s="7"/>
      <c r="Z143" s="7"/>
      <c r="AA143" s="7"/>
      <c r="AB143" s="7" t="s">
        <v>195</v>
      </c>
      <c r="AC143" s="7">
        <v>0</v>
      </c>
      <c r="AD143" s="7" t="s">
        <v>195</v>
      </c>
      <c r="AE143" s="7" t="s">
        <v>195</v>
      </c>
      <c r="AF143" s="7" t="s">
        <v>195</v>
      </c>
      <c r="AG143" s="7" t="s">
        <v>195</v>
      </c>
      <c r="AH143" s="40">
        <v>0</v>
      </c>
      <c r="AI143" s="40">
        <v>0</v>
      </c>
      <c r="AJ143" s="40">
        <v>1</v>
      </c>
      <c r="AK143" s="40">
        <v>0</v>
      </c>
      <c r="AL143" s="40">
        <v>1</v>
      </c>
      <c r="AM143" s="40">
        <v>0</v>
      </c>
      <c r="AN143" s="28">
        <v>0</v>
      </c>
      <c r="AO143" s="28">
        <v>0</v>
      </c>
      <c r="AP143" s="7" t="s">
        <v>623</v>
      </c>
      <c r="AQ143" s="7">
        <v>3</v>
      </c>
      <c r="AR143" s="81">
        <v>161506</v>
      </c>
      <c r="AS143" s="7" t="s">
        <v>199</v>
      </c>
      <c r="AT143" s="48">
        <v>3</v>
      </c>
      <c r="AU143" s="48">
        <v>1</v>
      </c>
      <c r="AV143" s="48">
        <v>3</v>
      </c>
      <c r="AW143" s="48">
        <v>500</v>
      </c>
      <c r="AX143" s="48">
        <v>250</v>
      </c>
      <c r="AY143" s="48">
        <v>0</v>
      </c>
      <c r="AZ143" s="48">
        <v>0</v>
      </c>
      <c r="BA143" s="7"/>
      <c r="BB143" s="7"/>
      <c r="BC143" s="7"/>
      <c r="BD143" s="7"/>
      <c r="BE143" s="48">
        <v>0</v>
      </c>
      <c r="BF143" s="48">
        <v>1</v>
      </c>
      <c r="BG143" s="48">
        <f t="shared" ref="BG143" si="418">IF(O143&lt;10,50,50+O143*5)</f>
        <v>550</v>
      </c>
      <c r="BH143" s="48">
        <f t="shared" ref="BH143" si="419">IF(O143&lt;10,50,50+O143*5)</f>
        <v>550</v>
      </c>
      <c r="BI143" s="7">
        <v>0</v>
      </c>
      <c r="BJ143" s="7">
        <v>0</v>
      </c>
      <c r="BK143" s="7">
        <v>0</v>
      </c>
      <c r="BL143" s="7">
        <v>0</v>
      </c>
      <c r="BM143" s="7">
        <v>0</v>
      </c>
      <c r="BN143" s="7">
        <v>0</v>
      </c>
      <c r="BO143" s="7">
        <v>0</v>
      </c>
      <c r="BP143" s="7">
        <v>0</v>
      </c>
      <c r="BQ143" s="7">
        <v>0</v>
      </c>
      <c r="BR143" s="7">
        <v>0</v>
      </c>
      <c r="BS143" s="7">
        <v>0</v>
      </c>
      <c r="BT143" s="7">
        <v>0</v>
      </c>
      <c r="BU143" s="7">
        <v>0</v>
      </c>
      <c r="BV143" s="7">
        <v>0</v>
      </c>
      <c r="BW143" s="7">
        <v>0</v>
      </c>
      <c r="BX143" s="7">
        <v>0</v>
      </c>
      <c r="BY143" s="7">
        <v>0</v>
      </c>
      <c r="BZ143" s="7">
        <v>0</v>
      </c>
      <c r="CA143" s="7">
        <v>0</v>
      </c>
      <c r="CB143" s="7">
        <v>0</v>
      </c>
      <c r="CC143" s="7">
        <v>0</v>
      </c>
      <c r="CD143" s="7">
        <v>0</v>
      </c>
      <c r="CE143" s="7">
        <v>0</v>
      </c>
      <c r="CF143" s="7">
        <v>0</v>
      </c>
      <c r="CG143" s="7">
        <v>0</v>
      </c>
      <c r="CH143" s="7">
        <v>0</v>
      </c>
      <c r="CI143" s="7">
        <v>0</v>
      </c>
      <c r="CJ143" s="7">
        <v>0</v>
      </c>
      <c r="CK143" s="7">
        <v>0</v>
      </c>
      <c r="CL143" s="40">
        <v>0</v>
      </c>
      <c r="CM143" s="40">
        <v>0</v>
      </c>
      <c r="CN143" s="40">
        <v>0</v>
      </c>
      <c r="CO143" s="40">
        <v>0</v>
      </c>
      <c r="CP143" s="7">
        <v>0</v>
      </c>
      <c r="CQ143" s="7">
        <v>0</v>
      </c>
      <c r="CR143" s="7">
        <v>0</v>
      </c>
      <c r="CS143" s="40">
        <v>0</v>
      </c>
      <c r="CT143" s="7">
        <v>0</v>
      </c>
      <c r="CU143" s="7">
        <v>0</v>
      </c>
      <c r="CV143" s="39"/>
      <c r="CW143" s="39"/>
      <c r="CX143" s="39" t="s">
        <v>210</v>
      </c>
      <c r="CY143" s="39" t="s">
        <v>211</v>
      </c>
      <c r="CZ143" s="39"/>
      <c r="DA143" s="39"/>
      <c r="DB143" s="39" t="s">
        <v>212</v>
      </c>
      <c r="DC143" s="39" t="s">
        <v>212</v>
      </c>
      <c r="DD143" s="7">
        <v>2</v>
      </c>
      <c r="DE143" s="7">
        <v>30</v>
      </c>
      <c r="DF143" s="7">
        <v>60</v>
      </c>
      <c r="DG143" s="7"/>
      <c r="DH143" s="7">
        <v>13</v>
      </c>
      <c r="DI143" s="7">
        <v>2</v>
      </c>
      <c r="DJ143" s="7">
        <v>4</v>
      </c>
      <c r="DK143" s="7">
        <v>7</v>
      </c>
      <c r="DL143" s="7">
        <v>8</v>
      </c>
      <c r="DM143" s="7"/>
      <c r="DN143" s="7"/>
      <c r="DO143" s="7"/>
      <c r="DP143" s="7"/>
      <c r="DQ143" s="7"/>
      <c r="DR143" s="7"/>
      <c r="DS143" s="7"/>
      <c r="DT143" s="7"/>
      <c r="DU143" s="7"/>
      <c r="DV143" s="7"/>
      <c r="DW143" s="7"/>
      <c r="DX143" s="7">
        <f t="shared" ref="DX143" si="420">A143</f>
        <v>4100106</v>
      </c>
      <c r="DY143" s="7"/>
      <c r="DZ143" s="67">
        <v>0</v>
      </c>
      <c r="EA143" s="7"/>
      <c r="EB143" s="40"/>
      <c r="EC143" s="7"/>
      <c r="ED143" s="7" t="s">
        <v>242</v>
      </c>
      <c r="EE143" s="7" t="s">
        <v>242</v>
      </c>
      <c r="EF143" s="7">
        <v>50</v>
      </c>
      <c r="EI143" s="73">
        <v>331110</v>
      </c>
      <c r="EJ143" s="73">
        <v>1</v>
      </c>
      <c r="EK143" s="73">
        <v>331111</v>
      </c>
      <c r="EL143" s="73">
        <v>1</v>
      </c>
      <c r="EM143" s="73"/>
      <c r="EN143" s="73"/>
      <c r="EO143" s="73"/>
      <c r="EP143" s="73"/>
      <c r="EQ143" s="73"/>
      <c r="ER143" s="73"/>
      <c r="ES143" s="73"/>
      <c r="ET143" s="73"/>
      <c r="EU143" s="73"/>
      <c r="EV143" s="73"/>
      <c r="EW143" s="73"/>
      <c r="EX143" s="73"/>
      <c r="EY143" s="73"/>
      <c r="EZ143" s="73"/>
      <c r="FA143" s="73"/>
      <c r="FB143" s="73"/>
      <c r="FC143" s="7">
        <v>40013</v>
      </c>
      <c r="FD143" s="7">
        <v>1</v>
      </c>
      <c r="FE143" s="7">
        <v>20100</v>
      </c>
      <c r="FF143" s="7">
        <v>1</v>
      </c>
      <c r="FG143" s="7">
        <v>20100</v>
      </c>
      <c r="FH143" s="7">
        <v>1</v>
      </c>
      <c r="FI143" s="7"/>
      <c r="FJ143" s="7"/>
      <c r="FR143" s="2">
        <v>99999</v>
      </c>
      <c r="FS143" s="2">
        <v>0</v>
      </c>
      <c r="FT143" s="2">
        <v>10000</v>
      </c>
      <c r="FZ143" s="77">
        <v>0</v>
      </c>
      <c r="GA143" s="2">
        <v>1</v>
      </c>
      <c r="GD143"/>
    </row>
    <row r="144" s="15" customFormat="1" ht="15" customHeight="1" spans="1:186">
      <c r="A144" s="7">
        <v>4100207</v>
      </c>
      <c r="B144" s="7">
        <f t="shared" si="387"/>
        <v>312</v>
      </c>
      <c r="C144" s="7">
        <f t="shared" si="370"/>
        <v>3</v>
      </c>
      <c r="D144" s="32" t="s">
        <v>624</v>
      </c>
      <c r="E144" s="7" t="s">
        <v>625</v>
      </c>
      <c r="F144" s="31" t="s">
        <v>239</v>
      </c>
      <c r="G144" s="7">
        <v>1</v>
      </c>
      <c r="H144" s="7" t="s">
        <v>191</v>
      </c>
      <c r="I144" s="7" t="s">
        <v>187</v>
      </c>
      <c r="J144" s="37">
        <v>1454</v>
      </c>
      <c r="K144" s="39">
        <v>1432</v>
      </c>
      <c r="L144" s="39"/>
      <c r="M144" s="29" t="s">
        <v>193</v>
      </c>
      <c r="N144" s="7">
        <f t="shared" ref="N144" si="421">N131+10</f>
        <v>100</v>
      </c>
      <c r="O144" s="7">
        <v>100</v>
      </c>
      <c r="P144" s="40">
        <f t="shared" si="409"/>
        <v>2301</v>
      </c>
      <c r="Q144" s="7"/>
      <c r="R144" s="7"/>
      <c r="S144" s="48">
        <f t="shared" si="373"/>
        <v>1</v>
      </c>
      <c r="T144" s="47" t="s">
        <v>194</v>
      </c>
      <c r="U144" s="7" t="s">
        <v>195</v>
      </c>
      <c r="V144" s="7">
        <v>0</v>
      </c>
      <c r="W144" s="7">
        <v>0</v>
      </c>
      <c r="X144" s="40">
        <v>0</v>
      </c>
      <c r="Y144" s="7"/>
      <c r="Z144" s="7"/>
      <c r="AA144" s="7"/>
      <c r="AB144" s="7" t="s">
        <v>195</v>
      </c>
      <c r="AC144" s="7">
        <v>0</v>
      </c>
      <c r="AD144" s="7" t="s">
        <v>195</v>
      </c>
      <c r="AE144" s="7" t="s">
        <v>195</v>
      </c>
      <c r="AF144" s="7" t="s">
        <v>195</v>
      </c>
      <c r="AG144" s="7" t="s">
        <v>195</v>
      </c>
      <c r="AH144" s="40">
        <v>0</v>
      </c>
      <c r="AI144" s="40">
        <v>0</v>
      </c>
      <c r="AJ144" s="40">
        <v>1</v>
      </c>
      <c r="AK144" s="40">
        <v>0</v>
      </c>
      <c r="AL144" s="40">
        <v>1</v>
      </c>
      <c r="AM144" s="40">
        <v>0</v>
      </c>
      <c r="AN144" s="28">
        <v>0</v>
      </c>
      <c r="AO144" s="28">
        <v>0</v>
      </c>
      <c r="AP144" s="7" t="s">
        <v>626</v>
      </c>
      <c r="AQ144" s="7">
        <v>3</v>
      </c>
      <c r="AR144" s="81">
        <v>161506</v>
      </c>
      <c r="AS144" s="7" t="s">
        <v>199</v>
      </c>
      <c r="AT144" s="48">
        <v>3</v>
      </c>
      <c r="AU144" s="48">
        <v>1</v>
      </c>
      <c r="AV144" s="48">
        <v>3</v>
      </c>
      <c r="AW144" s="48">
        <v>500</v>
      </c>
      <c r="AX144" s="48">
        <v>250</v>
      </c>
      <c r="AY144" s="48">
        <v>0</v>
      </c>
      <c r="AZ144" s="48">
        <v>0</v>
      </c>
      <c r="BA144" s="7"/>
      <c r="BB144" s="7"/>
      <c r="BC144" s="7"/>
      <c r="BD144" s="7"/>
      <c r="BE144" s="48">
        <v>0</v>
      </c>
      <c r="BF144" s="48">
        <v>1</v>
      </c>
      <c r="BG144" s="48">
        <f t="shared" ref="BG144" si="422">IF(O144&lt;10,50,50+O144*5)</f>
        <v>550</v>
      </c>
      <c r="BH144" s="48">
        <f t="shared" ref="BH144" si="423">IF(O144&lt;10,50,50+O144*5)</f>
        <v>550</v>
      </c>
      <c r="BI144" s="7">
        <v>0</v>
      </c>
      <c r="BJ144" s="7">
        <v>0</v>
      </c>
      <c r="BK144" s="7">
        <v>0</v>
      </c>
      <c r="BL144" s="7">
        <v>0</v>
      </c>
      <c r="BM144" s="7">
        <v>0</v>
      </c>
      <c r="BN144" s="7">
        <v>0</v>
      </c>
      <c r="BO144" s="7">
        <v>0</v>
      </c>
      <c r="BP144" s="7">
        <v>0</v>
      </c>
      <c r="BQ144" s="7">
        <v>0</v>
      </c>
      <c r="BR144" s="7">
        <v>0</v>
      </c>
      <c r="BS144" s="7">
        <v>0</v>
      </c>
      <c r="BT144" s="7">
        <v>0</v>
      </c>
      <c r="BU144" s="7">
        <v>0</v>
      </c>
      <c r="BV144" s="7">
        <v>0</v>
      </c>
      <c r="BW144" s="7">
        <v>0</v>
      </c>
      <c r="BX144" s="7">
        <v>0</v>
      </c>
      <c r="BY144" s="7">
        <v>0</v>
      </c>
      <c r="BZ144" s="7">
        <v>0</v>
      </c>
      <c r="CA144" s="7">
        <v>0</v>
      </c>
      <c r="CB144" s="7">
        <v>0</v>
      </c>
      <c r="CC144" s="7">
        <v>0</v>
      </c>
      <c r="CD144" s="7">
        <v>0</v>
      </c>
      <c r="CE144" s="7">
        <v>0</v>
      </c>
      <c r="CF144" s="7">
        <v>0</v>
      </c>
      <c r="CG144" s="7">
        <v>0</v>
      </c>
      <c r="CH144" s="7">
        <v>0</v>
      </c>
      <c r="CI144" s="7">
        <v>0</v>
      </c>
      <c r="CJ144" s="7">
        <v>0</v>
      </c>
      <c r="CK144" s="7">
        <v>0</v>
      </c>
      <c r="CL144" s="40">
        <v>0</v>
      </c>
      <c r="CM144" s="40">
        <v>0</v>
      </c>
      <c r="CN144" s="40">
        <v>0</v>
      </c>
      <c r="CO144" s="40">
        <v>0</v>
      </c>
      <c r="CP144" s="7">
        <v>0</v>
      </c>
      <c r="CQ144" s="7">
        <v>0</v>
      </c>
      <c r="CR144" s="7">
        <v>0</v>
      </c>
      <c r="CS144" s="40">
        <v>0</v>
      </c>
      <c r="CT144" s="7">
        <v>0</v>
      </c>
      <c r="CU144" s="7">
        <v>0</v>
      </c>
      <c r="CV144" s="39"/>
      <c r="CW144" s="39"/>
      <c r="CX144" s="39"/>
      <c r="CY144" s="39"/>
      <c r="CZ144" s="39"/>
      <c r="DA144" s="39"/>
      <c r="DB144" s="39"/>
      <c r="DC144" s="39"/>
      <c r="DD144" s="7">
        <v>2</v>
      </c>
      <c r="DE144" s="7">
        <v>30</v>
      </c>
      <c r="DF144" s="7">
        <v>60</v>
      </c>
      <c r="DG144" s="7"/>
      <c r="DH144" s="7">
        <v>13</v>
      </c>
      <c r="DI144" s="7">
        <v>1</v>
      </c>
      <c r="DJ144" s="7">
        <v>3</v>
      </c>
      <c r="DK144" s="7">
        <v>5</v>
      </c>
      <c r="DL144" s="7">
        <v>7</v>
      </c>
      <c r="DM144" s="7"/>
      <c r="DN144" s="7"/>
      <c r="DO144" s="7"/>
      <c r="DP144" s="7"/>
      <c r="DQ144" s="7"/>
      <c r="DR144" s="7"/>
      <c r="DS144" s="7"/>
      <c r="DT144" s="7"/>
      <c r="DU144" s="7"/>
      <c r="DV144" s="7"/>
      <c r="DW144" s="7"/>
      <c r="DX144" s="7">
        <f t="shared" ref="DX144" si="424">A144</f>
        <v>4100207</v>
      </c>
      <c r="DY144" s="7"/>
      <c r="DZ144" s="67">
        <v>0</v>
      </c>
      <c r="EA144" s="7"/>
      <c r="EB144" s="40"/>
      <c r="EC144" s="7"/>
      <c r="ED144" s="7" t="s">
        <v>242</v>
      </c>
      <c r="EE144" s="7" t="s">
        <v>242</v>
      </c>
      <c r="EF144" s="7">
        <v>50</v>
      </c>
      <c r="EI144" s="73">
        <v>331140</v>
      </c>
      <c r="EJ144" s="73">
        <v>1</v>
      </c>
      <c r="EK144" s="73">
        <v>331141</v>
      </c>
      <c r="EL144" s="73">
        <v>1</v>
      </c>
      <c r="EM144" s="73"/>
      <c r="EN144" s="73"/>
      <c r="EO144" s="73"/>
      <c r="EP144" s="73"/>
      <c r="EQ144" s="73"/>
      <c r="ER144" s="73"/>
      <c r="ES144" s="73"/>
      <c r="ET144" s="73"/>
      <c r="EU144" s="73"/>
      <c r="EV144" s="73"/>
      <c r="EW144" s="73"/>
      <c r="EX144" s="73"/>
      <c r="EY144" s="73"/>
      <c r="EZ144" s="73"/>
      <c r="FA144" s="73"/>
      <c r="FB144" s="73"/>
      <c r="FC144" s="7">
        <v>40013</v>
      </c>
      <c r="FD144" s="7">
        <v>1</v>
      </c>
      <c r="FE144" s="7">
        <v>20100</v>
      </c>
      <c r="FF144" s="7">
        <v>1</v>
      </c>
      <c r="FG144" s="7">
        <v>20100</v>
      </c>
      <c r="FH144" s="7">
        <v>1</v>
      </c>
      <c r="FI144" s="7"/>
      <c r="FJ144" s="7"/>
      <c r="FR144" s="2">
        <v>99999</v>
      </c>
      <c r="FS144" s="2">
        <v>0</v>
      </c>
      <c r="FT144" s="2">
        <v>10000</v>
      </c>
      <c r="FU144" s="2"/>
      <c r="FV144" s="2"/>
      <c r="FW144" s="2"/>
      <c r="FX144" s="2"/>
      <c r="FY144" s="2"/>
      <c r="FZ144" s="77">
        <v>0</v>
      </c>
      <c r="GA144" s="2">
        <v>1</v>
      </c>
      <c r="GB144" s="2"/>
      <c r="GD144"/>
    </row>
    <row r="145" s="15" customFormat="1" ht="15" customHeight="1" spans="1:186">
      <c r="A145" s="7">
        <v>4100208</v>
      </c>
      <c r="B145" s="7">
        <f t="shared" si="387"/>
        <v>568</v>
      </c>
      <c r="C145" s="7">
        <f t="shared" si="370"/>
        <v>3</v>
      </c>
      <c r="D145" s="32" t="s">
        <v>627</v>
      </c>
      <c r="E145" s="7" t="s">
        <v>628</v>
      </c>
      <c r="F145" s="31" t="s">
        <v>239</v>
      </c>
      <c r="G145" s="7">
        <v>1</v>
      </c>
      <c r="H145" s="7" t="s">
        <v>191</v>
      </c>
      <c r="I145" s="7" t="s">
        <v>187</v>
      </c>
      <c r="J145" s="37">
        <v>1443</v>
      </c>
      <c r="K145" s="39">
        <v>1436</v>
      </c>
      <c r="L145" s="39"/>
      <c r="M145" s="29" t="s">
        <v>193</v>
      </c>
      <c r="N145" s="7">
        <f t="shared" ref="N145" si="425">N132+10</f>
        <v>100</v>
      </c>
      <c r="O145" s="7">
        <v>100</v>
      </c>
      <c r="P145" s="40">
        <f t="shared" si="409"/>
        <v>2301</v>
      </c>
      <c r="Q145" s="7"/>
      <c r="R145" s="7"/>
      <c r="S145" s="48">
        <f t="shared" si="373"/>
        <v>2</v>
      </c>
      <c r="T145" s="47" t="s">
        <v>194</v>
      </c>
      <c r="U145" s="7" t="s">
        <v>195</v>
      </c>
      <c r="V145" s="7">
        <v>0</v>
      </c>
      <c r="W145" s="7">
        <v>0</v>
      </c>
      <c r="X145" s="40">
        <v>0</v>
      </c>
      <c r="Y145" s="7"/>
      <c r="Z145" s="7"/>
      <c r="AA145" s="7"/>
      <c r="AB145" s="7" t="s">
        <v>195</v>
      </c>
      <c r="AC145" s="7">
        <v>0</v>
      </c>
      <c r="AD145" s="7" t="s">
        <v>195</v>
      </c>
      <c r="AE145" s="7" t="s">
        <v>195</v>
      </c>
      <c r="AF145" s="7" t="s">
        <v>195</v>
      </c>
      <c r="AG145" s="7" t="s">
        <v>195</v>
      </c>
      <c r="AH145" s="40">
        <v>0</v>
      </c>
      <c r="AI145" s="40">
        <v>0</v>
      </c>
      <c r="AJ145" s="40">
        <v>1</v>
      </c>
      <c r="AK145" s="40">
        <v>0</v>
      </c>
      <c r="AL145" s="40">
        <v>1</v>
      </c>
      <c r="AM145" s="40">
        <v>0</v>
      </c>
      <c r="AN145" s="28">
        <v>0</v>
      </c>
      <c r="AO145" s="28">
        <v>0</v>
      </c>
      <c r="AP145" s="7" t="s">
        <v>626</v>
      </c>
      <c r="AQ145" s="7">
        <v>3</v>
      </c>
      <c r="AR145" s="81">
        <v>161506</v>
      </c>
      <c r="AS145" s="7" t="s">
        <v>199</v>
      </c>
      <c r="AT145" s="48">
        <v>3</v>
      </c>
      <c r="AU145" s="48">
        <v>1</v>
      </c>
      <c r="AV145" s="48">
        <v>3</v>
      </c>
      <c r="AW145" s="48">
        <v>500</v>
      </c>
      <c r="AX145" s="48">
        <v>250</v>
      </c>
      <c r="AY145" s="48">
        <v>0</v>
      </c>
      <c r="AZ145" s="48">
        <v>0</v>
      </c>
      <c r="BA145" s="7"/>
      <c r="BB145" s="7"/>
      <c r="BC145" s="7"/>
      <c r="BD145" s="7"/>
      <c r="BE145" s="48">
        <v>0</v>
      </c>
      <c r="BF145" s="48">
        <v>1</v>
      </c>
      <c r="BG145" s="48">
        <f t="shared" ref="BG145" si="426">IF(O145&lt;10,50,50+O145*5)</f>
        <v>550</v>
      </c>
      <c r="BH145" s="48">
        <f t="shared" ref="BH145" si="427">IF(O145&lt;10,50,50+O145*5)</f>
        <v>550</v>
      </c>
      <c r="BI145" s="7">
        <v>0</v>
      </c>
      <c r="BJ145" s="7">
        <v>0</v>
      </c>
      <c r="BK145" s="7">
        <v>0</v>
      </c>
      <c r="BL145" s="7">
        <v>0</v>
      </c>
      <c r="BM145" s="7">
        <v>0</v>
      </c>
      <c r="BN145" s="7">
        <v>0</v>
      </c>
      <c r="BO145" s="7">
        <v>0</v>
      </c>
      <c r="BP145" s="7">
        <v>0</v>
      </c>
      <c r="BQ145" s="7">
        <v>0</v>
      </c>
      <c r="BR145" s="7">
        <v>0</v>
      </c>
      <c r="BS145" s="7">
        <v>0</v>
      </c>
      <c r="BT145" s="7">
        <v>0</v>
      </c>
      <c r="BU145" s="7">
        <v>0</v>
      </c>
      <c r="BV145" s="7">
        <v>0</v>
      </c>
      <c r="BW145" s="7">
        <v>0</v>
      </c>
      <c r="BX145" s="7">
        <v>0</v>
      </c>
      <c r="BY145" s="7">
        <v>0</v>
      </c>
      <c r="BZ145" s="7">
        <v>0</v>
      </c>
      <c r="CA145" s="7">
        <v>0</v>
      </c>
      <c r="CB145" s="7">
        <v>0</v>
      </c>
      <c r="CC145" s="7">
        <v>0</v>
      </c>
      <c r="CD145" s="7">
        <v>0</v>
      </c>
      <c r="CE145" s="7">
        <v>0</v>
      </c>
      <c r="CF145" s="7">
        <v>0</v>
      </c>
      <c r="CG145" s="7">
        <v>0</v>
      </c>
      <c r="CH145" s="7">
        <v>0</v>
      </c>
      <c r="CI145" s="7">
        <v>0</v>
      </c>
      <c r="CJ145" s="7">
        <v>0</v>
      </c>
      <c r="CK145" s="7">
        <v>0</v>
      </c>
      <c r="CL145" s="40">
        <v>0</v>
      </c>
      <c r="CM145" s="40">
        <v>0</v>
      </c>
      <c r="CN145" s="40">
        <v>0</v>
      </c>
      <c r="CO145" s="40">
        <v>0</v>
      </c>
      <c r="CP145" s="7">
        <v>0</v>
      </c>
      <c r="CQ145" s="7">
        <v>0</v>
      </c>
      <c r="CR145" s="7">
        <v>0</v>
      </c>
      <c r="CS145" s="40">
        <v>0</v>
      </c>
      <c r="CT145" s="7">
        <v>0</v>
      </c>
      <c r="CU145" s="7">
        <v>0</v>
      </c>
      <c r="CV145" s="39"/>
      <c r="CW145" s="39"/>
      <c r="CX145" s="39"/>
      <c r="CY145" s="39"/>
      <c r="CZ145" s="39"/>
      <c r="DA145" s="39"/>
      <c r="DB145" s="39"/>
      <c r="DC145" s="39"/>
      <c r="DD145" s="7">
        <v>2</v>
      </c>
      <c r="DE145" s="7">
        <v>30</v>
      </c>
      <c r="DF145" s="7">
        <v>60</v>
      </c>
      <c r="DG145" s="7"/>
      <c r="DH145" s="7">
        <v>13</v>
      </c>
      <c r="DI145" s="7">
        <v>1</v>
      </c>
      <c r="DJ145" s="7">
        <v>3</v>
      </c>
      <c r="DK145" s="7">
        <v>5</v>
      </c>
      <c r="DL145" s="7">
        <v>7</v>
      </c>
      <c r="DM145" s="7"/>
      <c r="DN145" s="7"/>
      <c r="DO145" s="7"/>
      <c r="DP145" s="7"/>
      <c r="DQ145" s="7"/>
      <c r="DR145" s="7"/>
      <c r="DS145" s="7"/>
      <c r="DT145" s="7"/>
      <c r="DU145" s="7"/>
      <c r="DV145" s="7"/>
      <c r="DW145" s="7"/>
      <c r="DX145" s="7">
        <f t="shared" ref="DX145" si="428">A145</f>
        <v>4100208</v>
      </c>
      <c r="DY145" s="7"/>
      <c r="DZ145" s="67">
        <v>0</v>
      </c>
      <c r="EA145" s="7"/>
      <c r="EB145" s="40"/>
      <c r="EC145" s="7"/>
      <c r="ED145" s="7" t="s">
        <v>242</v>
      </c>
      <c r="EE145" s="7" t="s">
        <v>242</v>
      </c>
      <c r="EF145" s="7">
        <v>50</v>
      </c>
      <c r="EI145" s="73">
        <v>331140</v>
      </c>
      <c r="EJ145" s="73">
        <v>1</v>
      </c>
      <c r="EK145" s="73">
        <v>331141</v>
      </c>
      <c r="EL145" s="73">
        <v>1</v>
      </c>
      <c r="EM145" s="73"/>
      <c r="EN145" s="73"/>
      <c r="EO145" s="73"/>
      <c r="EP145" s="73"/>
      <c r="EQ145" s="73"/>
      <c r="ER145" s="73"/>
      <c r="ES145" s="73"/>
      <c r="ET145" s="73"/>
      <c r="EU145" s="73"/>
      <c r="EV145" s="73"/>
      <c r="EW145" s="73"/>
      <c r="EX145" s="73"/>
      <c r="EY145" s="73"/>
      <c r="EZ145" s="73"/>
      <c r="FA145" s="73"/>
      <c r="FB145" s="73"/>
      <c r="FC145" s="7">
        <v>40013</v>
      </c>
      <c r="FD145" s="7">
        <v>1</v>
      </c>
      <c r="FE145" s="7">
        <v>20100</v>
      </c>
      <c r="FF145" s="7">
        <v>1</v>
      </c>
      <c r="FG145" s="7">
        <v>20100</v>
      </c>
      <c r="FH145" s="7">
        <v>1</v>
      </c>
      <c r="FI145" s="7"/>
      <c r="FJ145" s="7"/>
      <c r="FR145" s="2">
        <v>99999</v>
      </c>
      <c r="FS145" s="2">
        <v>0</v>
      </c>
      <c r="FT145" s="2">
        <v>10000</v>
      </c>
      <c r="FU145" s="2"/>
      <c r="FV145" s="2"/>
      <c r="FW145" s="2"/>
      <c r="FX145" s="2"/>
      <c r="FY145" s="2"/>
      <c r="FZ145" s="77">
        <v>0</v>
      </c>
      <c r="GA145" s="2">
        <v>1</v>
      </c>
      <c r="GB145" s="2"/>
      <c r="GD145"/>
    </row>
    <row r="146" s="15" customFormat="1" ht="15" customHeight="1" spans="1:186">
      <c r="A146" s="7">
        <v>4100309</v>
      </c>
      <c r="B146" s="7">
        <f t="shared" si="387"/>
        <v>1640</v>
      </c>
      <c r="C146" s="7">
        <f t="shared" si="370"/>
        <v>1</v>
      </c>
      <c r="D146" s="5" t="s">
        <v>629</v>
      </c>
      <c r="E146" s="7" t="s">
        <v>630</v>
      </c>
      <c r="F146" s="31" t="s">
        <v>239</v>
      </c>
      <c r="G146" s="7">
        <v>1</v>
      </c>
      <c r="H146" s="7" t="s">
        <v>191</v>
      </c>
      <c r="I146" s="7" t="s">
        <v>187</v>
      </c>
      <c r="J146" s="37">
        <v>1432</v>
      </c>
      <c r="K146" s="39">
        <v>1698</v>
      </c>
      <c r="L146" s="39"/>
      <c r="M146" s="29" t="s">
        <v>193</v>
      </c>
      <c r="N146" s="7">
        <f t="shared" ref="N146" si="429">N133+10</f>
        <v>100</v>
      </c>
      <c r="O146" s="7">
        <v>100</v>
      </c>
      <c r="P146" s="40">
        <f t="shared" si="409"/>
        <v>2101</v>
      </c>
      <c r="Q146" s="7"/>
      <c r="R146" s="7"/>
      <c r="S146" s="48">
        <f t="shared" si="373"/>
        <v>1</v>
      </c>
      <c r="T146" s="47" t="s">
        <v>194</v>
      </c>
      <c r="U146" s="7" t="s">
        <v>195</v>
      </c>
      <c r="V146" s="7">
        <v>0</v>
      </c>
      <c r="W146" s="7">
        <v>0</v>
      </c>
      <c r="X146" s="40">
        <v>0</v>
      </c>
      <c r="Y146" s="7"/>
      <c r="Z146" s="7"/>
      <c r="AA146" s="7"/>
      <c r="AB146" s="7" t="s">
        <v>195</v>
      </c>
      <c r="AC146" s="7">
        <v>0</v>
      </c>
      <c r="AD146" s="7" t="s">
        <v>195</v>
      </c>
      <c r="AE146" s="7" t="s">
        <v>195</v>
      </c>
      <c r="AF146" s="7" t="s">
        <v>195</v>
      </c>
      <c r="AG146" s="7" t="s">
        <v>195</v>
      </c>
      <c r="AH146" s="40">
        <v>0</v>
      </c>
      <c r="AI146" s="40">
        <v>0</v>
      </c>
      <c r="AJ146" s="40">
        <v>1</v>
      </c>
      <c r="AK146" s="40">
        <v>0</v>
      </c>
      <c r="AL146" s="40">
        <v>1</v>
      </c>
      <c r="AM146" s="40">
        <v>0</v>
      </c>
      <c r="AN146" s="28">
        <v>0</v>
      </c>
      <c r="AO146" s="28">
        <v>0</v>
      </c>
      <c r="AP146" s="7" t="s">
        <v>626</v>
      </c>
      <c r="AQ146" s="7">
        <v>3</v>
      </c>
      <c r="AR146" s="81">
        <v>161506</v>
      </c>
      <c r="AS146" s="7" t="s">
        <v>199</v>
      </c>
      <c r="AT146" s="48">
        <v>3</v>
      </c>
      <c r="AU146" s="48">
        <v>1</v>
      </c>
      <c r="AV146" s="48">
        <v>3</v>
      </c>
      <c r="AW146" s="48">
        <v>500</v>
      </c>
      <c r="AX146" s="48">
        <v>250</v>
      </c>
      <c r="AY146" s="48">
        <v>0</v>
      </c>
      <c r="AZ146" s="48">
        <v>0</v>
      </c>
      <c r="BA146" s="7"/>
      <c r="BB146" s="7"/>
      <c r="BC146" s="7"/>
      <c r="BD146" s="7"/>
      <c r="BE146" s="48">
        <v>0</v>
      </c>
      <c r="BF146" s="48">
        <v>1</v>
      </c>
      <c r="BG146" s="48">
        <f t="shared" ref="BG146" si="430">IF(O146&lt;10,50,50+O146*5)</f>
        <v>550</v>
      </c>
      <c r="BH146" s="48">
        <f t="shared" ref="BH146" si="431">IF(O146&lt;10,50,50+O146*5)</f>
        <v>550</v>
      </c>
      <c r="BI146" s="7">
        <v>0</v>
      </c>
      <c r="BJ146" s="7">
        <v>0</v>
      </c>
      <c r="BK146" s="7">
        <v>0</v>
      </c>
      <c r="BL146" s="7">
        <v>0</v>
      </c>
      <c r="BM146" s="7">
        <v>0</v>
      </c>
      <c r="BN146" s="7">
        <v>0</v>
      </c>
      <c r="BO146" s="7">
        <v>0</v>
      </c>
      <c r="BP146" s="7">
        <v>0</v>
      </c>
      <c r="BQ146" s="7">
        <v>0</v>
      </c>
      <c r="BR146" s="7">
        <v>0</v>
      </c>
      <c r="BS146" s="7">
        <v>0</v>
      </c>
      <c r="BT146" s="7">
        <v>0</v>
      </c>
      <c r="BU146" s="7">
        <v>0</v>
      </c>
      <c r="BV146" s="7">
        <v>0</v>
      </c>
      <c r="BW146" s="7">
        <v>0</v>
      </c>
      <c r="BX146" s="7">
        <v>0</v>
      </c>
      <c r="BY146" s="7">
        <v>0</v>
      </c>
      <c r="BZ146" s="7">
        <v>0</v>
      </c>
      <c r="CA146" s="7">
        <v>0</v>
      </c>
      <c r="CB146" s="7">
        <v>0</v>
      </c>
      <c r="CC146" s="7">
        <v>0</v>
      </c>
      <c r="CD146" s="7">
        <v>0</v>
      </c>
      <c r="CE146" s="7">
        <v>0</v>
      </c>
      <c r="CF146" s="7">
        <v>0</v>
      </c>
      <c r="CG146" s="7">
        <v>0</v>
      </c>
      <c r="CH146" s="7">
        <v>0</v>
      </c>
      <c r="CI146" s="7">
        <v>0</v>
      </c>
      <c r="CJ146" s="7">
        <v>0</v>
      </c>
      <c r="CK146" s="7">
        <v>0</v>
      </c>
      <c r="CL146" s="40">
        <v>0</v>
      </c>
      <c r="CM146" s="40">
        <v>0</v>
      </c>
      <c r="CN146" s="40">
        <v>0</v>
      </c>
      <c r="CO146" s="40">
        <v>0</v>
      </c>
      <c r="CP146" s="7">
        <v>0</v>
      </c>
      <c r="CQ146" s="7">
        <v>0</v>
      </c>
      <c r="CR146" s="7">
        <v>0</v>
      </c>
      <c r="CS146" s="40">
        <v>0</v>
      </c>
      <c r="CT146" s="7">
        <v>0</v>
      </c>
      <c r="CU146" s="7">
        <v>0</v>
      </c>
      <c r="CV146" s="39"/>
      <c r="CW146" s="39"/>
      <c r="CX146" s="39"/>
      <c r="CY146" s="39"/>
      <c r="CZ146" s="39"/>
      <c r="DA146" s="39"/>
      <c r="DB146" s="39"/>
      <c r="DC146" s="39"/>
      <c r="DD146" s="7">
        <v>2</v>
      </c>
      <c r="DE146" s="7">
        <v>30</v>
      </c>
      <c r="DF146" s="7">
        <v>60</v>
      </c>
      <c r="DG146" s="7"/>
      <c r="DH146" s="7">
        <v>13</v>
      </c>
      <c r="DI146" s="7">
        <v>2</v>
      </c>
      <c r="DJ146" s="7">
        <v>3</v>
      </c>
      <c r="DK146" s="7" t="s">
        <v>242</v>
      </c>
      <c r="DL146" s="7" t="s">
        <v>242</v>
      </c>
      <c r="DM146" s="7"/>
      <c r="DN146" s="7"/>
      <c r="DO146" s="7"/>
      <c r="DP146" s="7"/>
      <c r="DQ146" s="7"/>
      <c r="DR146" s="7"/>
      <c r="DS146" s="7"/>
      <c r="DT146" s="7"/>
      <c r="DU146" s="7"/>
      <c r="DV146" s="7"/>
      <c r="DW146" s="7"/>
      <c r="DX146" s="7">
        <f t="shared" ref="DX146" si="432">A146</f>
        <v>4100309</v>
      </c>
      <c r="DY146" s="7"/>
      <c r="DZ146" s="67">
        <v>0</v>
      </c>
      <c r="EA146" s="7"/>
      <c r="EB146" s="40"/>
      <c r="EC146" s="7"/>
      <c r="ED146" s="7" t="s">
        <v>242</v>
      </c>
      <c r="EE146" s="7" t="s">
        <v>242</v>
      </c>
      <c r="EF146" s="7">
        <v>50</v>
      </c>
      <c r="EI146" s="73">
        <v>331140</v>
      </c>
      <c r="EJ146" s="73">
        <v>1</v>
      </c>
      <c r="EK146" s="73">
        <v>331141</v>
      </c>
      <c r="EL146" s="73">
        <v>1</v>
      </c>
      <c r="EM146" s="73"/>
      <c r="EN146" s="73"/>
      <c r="EO146" s="73"/>
      <c r="EP146" s="73"/>
      <c r="EQ146" s="73"/>
      <c r="ER146" s="73"/>
      <c r="ES146" s="73"/>
      <c r="ET146" s="73"/>
      <c r="EU146" s="73"/>
      <c r="EV146" s="73"/>
      <c r="EW146" s="73"/>
      <c r="EX146" s="73"/>
      <c r="EY146" s="73"/>
      <c r="EZ146" s="73"/>
      <c r="FA146" s="73"/>
      <c r="FB146" s="73"/>
      <c r="FC146" s="7">
        <v>40013</v>
      </c>
      <c r="FD146" s="7">
        <v>1</v>
      </c>
      <c r="FE146" s="7">
        <v>20100</v>
      </c>
      <c r="FF146" s="7">
        <v>1</v>
      </c>
      <c r="FG146" s="7">
        <v>20100</v>
      </c>
      <c r="FH146" s="7">
        <v>1</v>
      </c>
      <c r="FI146" s="7"/>
      <c r="FJ146" s="7"/>
      <c r="FR146" s="2">
        <v>99999</v>
      </c>
      <c r="FS146" s="2">
        <v>0</v>
      </c>
      <c r="FT146" s="2">
        <v>10000</v>
      </c>
      <c r="FU146" s="2"/>
      <c r="FV146" s="2"/>
      <c r="FW146" s="2"/>
      <c r="FX146" s="2"/>
      <c r="FY146" s="2"/>
      <c r="FZ146" s="77">
        <v>0</v>
      </c>
      <c r="GA146" s="2">
        <v>1</v>
      </c>
      <c r="GB146" s="2"/>
      <c r="GD146"/>
    </row>
    <row r="147" s="15" customFormat="1" ht="15" customHeight="1" spans="1:186">
      <c r="A147" s="7">
        <v>4100310</v>
      </c>
      <c r="B147" s="7">
        <f t="shared" ref="B147:B149" si="433">B134</f>
        <v>1384</v>
      </c>
      <c r="C147" s="7">
        <f t="shared" si="370"/>
        <v>1</v>
      </c>
      <c r="D147" s="32" t="s">
        <v>631</v>
      </c>
      <c r="E147" s="7" t="s">
        <v>632</v>
      </c>
      <c r="F147" s="31" t="s">
        <v>239</v>
      </c>
      <c r="G147" s="7">
        <v>1</v>
      </c>
      <c r="H147" s="7" t="s">
        <v>191</v>
      </c>
      <c r="I147" s="7" t="s">
        <v>187</v>
      </c>
      <c r="J147" s="37">
        <v>1498</v>
      </c>
      <c r="K147" s="39">
        <v>1698</v>
      </c>
      <c r="L147" s="39"/>
      <c r="M147" s="29" t="s">
        <v>193</v>
      </c>
      <c r="N147" s="7">
        <f t="shared" ref="N147:N162" si="434">N134+10</f>
        <v>100</v>
      </c>
      <c r="O147" s="7">
        <v>100</v>
      </c>
      <c r="P147" s="40">
        <f t="shared" si="409"/>
        <v>2101</v>
      </c>
      <c r="Q147" s="7"/>
      <c r="R147" s="7"/>
      <c r="S147" s="48">
        <f t="shared" si="373"/>
        <v>2</v>
      </c>
      <c r="T147" s="47" t="s">
        <v>194</v>
      </c>
      <c r="U147" s="7" t="s">
        <v>195</v>
      </c>
      <c r="V147" s="7">
        <v>0</v>
      </c>
      <c r="W147" s="7">
        <v>0</v>
      </c>
      <c r="X147" s="40">
        <v>0</v>
      </c>
      <c r="Y147" s="7"/>
      <c r="Z147" s="7"/>
      <c r="AA147" s="7"/>
      <c r="AB147" s="7" t="s">
        <v>195</v>
      </c>
      <c r="AC147" s="7">
        <v>0</v>
      </c>
      <c r="AD147" s="7" t="s">
        <v>195</v>
      </c>
      <c r="AE147" s="7" t="s">
        <v>195</v>
      </c>
      <c r="AF147" s="7" t="s">
        <v>195</v>
      </c>
      <c r="AG147" s="7" t="s">
        <v>195</v>
      </c>
      <c r="AH147" s="40">
        <v>0</v>
      </c>
      <c r="AI147" s="40">
        <v>0</v>
      </c>
      <c r="AJ147" s="40">
        <v>1</v>
      </c>
      <c r="AK147" s="40">
        <v>0</v>
      </c>
      <c r="AL147" s="40">
        <v>1</v>
      </c>
      <c r="AM147" s="40">
        <v>0</v>
      </c>
      <c r="AN147" s="28">
        <v>0</v>
      </c>
      <c r="AO147" s="28">
        <v>0</v>
      </c>
      <c r="AP147" s="7" t="s">
        <v>626</v>
      </c>
      <c r="AQ147" s="7">
        <v>3</v>
      </c>
      <c r="AR147" s="81">
        <v>161506</v>
      </c>
      <c r="AS147" s="53" t="s">
        <v>199</v>
      </c>
      <c r="AT147" s="48">
        <v>3</v>
      </c>
      <c r="AU147" s="48">
        <v>1</v>
      </c>
      <c r="AV147" s="48">
        <v>3</v>
      </c>
      <c r="AW147" s="48">
        <v>500</v>
      </c>
      <c r="AX147" s="48">
        <v>250</v>
      </c>
      <c r="AY147" s="48">
        <v>0</v>
      </c>
      <c r="AZ147" s="48">
        <v>0</v>
      </c>
      <c r="BA147" s="7"/>
      <c r="BB147" s="7"/>
      <c r="BC147" s="7"/>
      <c r="BD147" s="7"/>
      <c r="BE147" s="48">
        <v>0</v>
      </c>
      <c r="BF147" s="48">
        <v>1</v>
      </c>
      <c r="BG147" s="48">
        <f t="shared" ref="BG147" si="435">IF(O147&lt;10,50,50+O147*5)</f>
        <v>550</v>
      </c>
      <c r="BH147" s="48">
        <f t="shared" ref="BH147" si="436">IF(O147&lt;10,50,50+O147*5)</f>
        <v>550</v>
      </c>
      <c r="BI147" s="7">
        <v>0</v>
      </c>
      <c r="BJ147" s="7">
        <v>0</v>
      </c>
      <c r="BK147" s="7">
        <v>0</v>
      </c>
      <c r="BL147" s="7">
        <v>0</v>
      </c>
      <c r="BM147" s="7">
        <v>0</v>
      </c>
      <c r="BN147" s="7">
        <v>0</v>
      </c>
      <c r="BO147" s="7">
        <v>0</v>
      </c>
      <c r="BP147" s="7">
        <v>0</v>
      </c>
      <c r="BQ147" s="7">
        <v>0</v>
      </c>
      <c r="BR147" s="7">
        <v>0</v>
      </c>
      <c r="BS147" s="7">
        <v>0</v>
      </c>
      <c r="BT147" s="7">
        <v>0</v>
      </c>
      <c r="BU147" s="7">
        <v>0</v>
      </c>
      <c r="BV147" s="7">
        <v>0</v>
      </c>
      <c r="BW147" s="7">
        <v>0</v>
      </c>
      <c r="BX147" s="7">
        <v>0</v>
      </c>
      <c r="BY147" s="7">
        <v>0</v>
      </c>
      <c r="BZ147" s="7">
        <v>0</v>
      </c>
      <c r="CA147" s="7">
        <v>0</v>
      </c>
      <c r="CB147" s="7">
        <v>0</v>
      </c>
      <c r="CC147" s="7">
        <v>0</v>
      </c>
      <c r="CD147" s="7">
        <v>0</v>
      </c>
      <c r="CE147" s="7">
        <v>0</v>
      </c>
      <c r="CF147" s="7">
        <v>0</v>
      </c>
      <c r="CG147" s="7">
        <v>0</v>
      </c>
      <c r="CH147" s="7">
        <v>0</v>
      </c>
      <c r="CI147" s="7">
        <v>0</v>
      </c>
      <c r="CJ147" s="7">
        <v>0</v>
      </c>
      <c r="CK147" s="7">
        <v>0</v>
      </c>
      <c r="CL147" s="40">
        <v>0</v>
      </c>
      <c r="CM147" s="40">
        <v>0</v>
      </c>
      <c r="CN147" s="40">
        <v>0</v>
      </c>
      <c r="CO147" s="40">
        <v>0</v>
      </c>
      <c r="CP147" s="7">
        <v>0</v>
      </c>
      <c r="CQ147" s="7">
        <v>0</v>
      </c>
      <c r="CR147" s="7">
        <v>0</v>
      </c>
      <c r="CS147" s="40">
        <v>0</v>
      </c>
      <c r="CT147" s="7">
        <v>0</v>
      </c>
      <c r="CU147" s="7">
        <v>0</v>
      </c>
      <c r="CV147" s="39"/>
      <c r="CW147" s="39"/>
      <c r="CX147" s="39"/>
      <c r="CY147" s="39"/>
      <c r="CZ147" s="39"/>
      <c r="DA147" s="39"/>
      <c r="DB147" s="39"/>
      <c r="DC147" s="39"/>
      <c r="DD147" s="7">
        <v>2</v>
      </c>
      <c r="DE147" s="7">
        <v>30</v>
      </c>
      <c r="DF147" s="7">
        <v>60</v>
      </c>
      <c r="DG147" s="7"/>
      <c r="DH147" s="7">
        <v>13</v>
      </c>
      <c r="DI147" s="7">
        <v>2</v>
      </c>
      <c r="DJ147" s="7">
        <v>3</v>
      </c>
      <c r="DK147" s="7" t="s">
        <v>242</v>
      </c>
      <c r="DL147" s="7" t="s">
        <v>242</v>
      </c>
      <c r="DM147" s="7"/>
      <c r="DN147" s="7"/>
      <c r="DO147" s="7"/>
      <c r="DP147" s="7"/>
      <c r="DQ147" s="7"/>
      <c r="DR147" s="7"/>
      <c r="DS147" s="7"/>
      <c r="DT147" s="7"/>
      <c r="DU147" s="7"/>
      <c r="DV147" s="7"/>
      <c r="DW147" s="7"/>
      <c r="DX147" s="7">
        <f t="shared" ref="DX147:DX168" si="437">A147</f>
        <v>4100310</v>
      </c>
      <c r="DY147" s="7"/>
      <c r="DZ147" s="67">
        <v>0</v>
      </c>
      <c r="EA147" s="7"/>
      <c r="EB147" s="40"/>
      <c r="EC147" s="7"/>
      <c r="ED147" s="7" t="s">
        <v>242</v>
      </c>
      <c r="EE147" s="7" t="s">
        <v>242</v>
      </c>
      <c r="EF147" s="7">
        <v>50</v>
      </c>
      <c r="EI147" s="73">
        <v>331140</v>
      </c>
      <c r="EJ147" s="73">
        <v>1</v>
      </c>
      <c r="EK147" s="73">
        <v>331141</v>
      </c>
      <c r="EL147" s="73">
        <v>1</v>
      </c>
      <c r="EM147" s="73"/>
      <c r="EN147" s="73"/>
      <c r="EO147" s="73"/>
      <c r="EP147" s="73"/>
      <c r="EQ147" s="73"/>
      <c r="ER147" s="73"/>
      <c r="ES147" s="73"/>
      <c r="ET147" s="73"/>
      <c r="EU147" s="73"/>
      <c r="EV147" s="73"/>
      <c r="EW147" s="73"/>
      <c r="EX147" s="73"/>
      <c r="EY147" s="73"/>
      <c r="EZ147" s="73"/>
      <c r="FA147" s="73"/>
      <c r="FB147" s="73"/>
      <c r="FC147" s="7">
        <v>40013</v>
      </c>
      <c r="FD147" s="7">
        <v>1</v>
      </c>
      <c r="FE147" s="7">
        <v>20100</v>
      </c>
      <c r="FF147" s="7">
        <v>1</v>
      </c>
      <c r="FG147" s="7">
        <v>20100</v>
      </c>
      <c r="FH147" s="7">
        <v>1</v>
      </c>
      <c r="FI147" s="7"/>
      <c r="FJ147" s="7"/>
      <c r="FR147" s="2">
        <v>99999</v>
      </c>
      <c r="FS147" s="2">
        <v>0</v>
      </c>
      <c r="FT147" s="2">
        <v>10000</v>
      </c>
      <c r="FU147" s="2"/>
      <c r="FV147" s="2"/>
      <c r="FW147" s="2"/>
      <c r="FX147" s="2"/>
      <c r="FY147" s="2"/>
      <c r="FZ147" s="77">
        <v>0</v>
      </c>
      <c r="GA147" s="2">
        <v>1</v>
      </c>
      <c r="GB147" s="2"/>
      <c r="GD147"/>
    </row>
    <row r="148" s="15" customFormat="1" ht="15" customHeight="1" spans="1:186">
      <c r="A148" s="7">
        <v>4100411</v>
      </c>
      <c r="B148" s="7">
        <f t="shared" si="433"/>
        <v>40</v>
      </c>
      <c r="C148" s="7">
        <f t="shared" si="370"/>
        <v>2</v>
      </c>
      <c r="D148" s="5" t="s">
        <v>633</v>
      </c>
      <c r="E148" s="7" t="s">
        <v>634</v>
      </c>
      <c r="F148" s="31" t="s">
        <v>239</v>
      </c>
      <c r="G148" s="7">
        <v>1</v>
      </c>
      <c r="H148" s="7" t="s">
        <v>191</v>
      </c>
      <c r="I148" s="7" t="s">
        <v>187</v>
      </c>
      <c r="J148" s="37">
        <v>1465</v>
      </c>
      <c r="K148" s="39">
        <v>1434</v>
      </c>
      <c r="L148" s="39"/>
      <c r="M148" s="29" t="s">
        <v>193</v>
      </c>
      <c r="N148" s="7">
        <f t="shared" si="434"/>
        <v>100</v>
      </c>
      <c r="O148" s="7">
        <v>100</v>
      </c>
      <c r="P148" s="40">
        <f t="shared" si="409"/>
        <v>2201</v>
      </c>
      <c r="Q148" s="7"/>
      <c r="R148" s="7"/>
      <c r="S148" s="48">
        <f t="shared" si="373"/>
        <v>0</v>
      </c>
      <c r="T148" s="47" t="s">
        <v>194</v>
      </c>
      <c r="U148" s="7" t="s">
        <v>195</v>
      </c>
      <c r="V148" s="7">
        <v>0</v>
      </c>
      <c r="W148" s="7">
        <v>0</v>
      </c>
      <c r="X148" s="40">
        <v>0</v>
      </c>
      <c r="Y148" s="7"/>
      <c r="Z148" s="7"/>
      <c r="AA148" s="7"/>
      <c r="AB148" s="7" t="s">
        <v>195</v>
      </c>
      <c r="AC148" s="7">
        <v>0</v>
      </c>
      <c r="AD148" s="7" t="s">
        <v>195</v>
      </c>
      <c r="AE148" s="7" t="s">
        <v>195</v>
      </c>
      <c r="AF148" s="7" t="s">
        <v>195</v>
      </c>
      <c r="AG148" s="7" t="s">
        <v>195</v>
      </c>
      <c r="AH148" s="40">
        <v>0</v>
      </c>
      <c r="AI148" s="40">
        <v>0</v>
      </c>
      <c r="AJ148" s="40">
        <v>1</v>
      </c>
      <c r="AK148" s="40">
        <v>0</v>
      </c>
      <c r="AL148" s="40">
        <v>1</v>
      </c>
      <c r="AM148" s="40">
        <v>0</v>
      </c>
      <c r="AN148" s="28">
        <v>0</v>
      </c>
      <c r="AO148" s="28">
        <v>0</v>
      </c>
      <c r="AP148" s="7" t="s">
        <v>626</v>
      </c>
      <c r="AQ148" s="7">
        <v>3</v>
      </c>
      <c r="AR148" s="81">
        <v>161506</v>
      </c>
      <c r="AS148" s="53" t="s">
        <v>199</v>
      </c>
      <c r="AT148" s="48">
        <v>3</v>
      </c>
      <c r="AU148" s="48">
        <v>1</v>
      </c>
      <c r="AV148" s="48">
        <v>3</v>
      </c>
      <c r="AW148" s="48">
        <v>500</v>
      </c>
      <c r="AX148" s="48">
        <v>250</v>
      </c>
      <c r="AY148" s="48">
        <v>0</v>
      </c>
      <c r="AZ148" s="48">
        <v>0</v>
      </c>
      <c r="BA148" s="7"/>
      <c r="BB148" s="7"/>
      <c r="BC148" s="7"/>
      <c r="BD148" s="7"/>
      <c r="BE148" s="48">
        <v>0</v>
      </c>
      <c r="BF148" s="48">
        <v>1</v>
      </c>
      <c r="BG148" s="48">
        <f t="shared" ref="BG148:BG169" si="438">IF(O148&lt;10,50,50+O148*5)</f>
        <v>550</v>
      </c>
      <c r="BH148" s="48">
        <f t="shared" ref="BH148:BH169" si="439">IF(O148&lt;10,50,50+O148*5)</f>
        <v>550</v>
      </c>
      <c r="BI148" s="7">
        <v>0</v>
      </c>
      <c r="BJ148" s="7">
        <v>0</v>
      </c>
      <c r="BK148" s="7">
        <v>0</v>
      </c>
      <c r="BL148" s="7">
        <v>0</v>
      </c>
      <c r="BM148" s="7">
        <v>0</v>
      </c>
      <c r="BN148" s="7">
        <v>0</v>
      </c>
      <c r="BO148" s="7">
        <v>0</v>
      </c>
      <c r="BP148" s="7">
        <v>0</v>
      </c>
      <c r="BQ148" s="7">
        <v>0</v>
      </c>
      <c r="BR148" s="7">
        <v>0</v>
      </c>
      <c r="BS148" s="7">
        <v>0</v>
      </c>
      <c r="BT148" s="7">
        <v>0</v>
      </c>
      <c r="BU148" s="7">
        <v>0</v>
      </c>
      <c r="BV148" s="7">
        <v>0</v>
      </c>
      <c r="BW148" s="7">
        <v>0</v>
      </c>
      <c r="BX148" s="7">
        <v>0</v>
      </c>
      <c r="BY148" s="7">
        <v>0</v>
      </c>
      <c r="BZ148" s="7">
        <v>0</v>
      </c>
      <c r="CA148" s="7">
        <v>0</v>
      </c>
      <c r="CB148" s="7">
        <v>0</v>
      </c>
      <c r="CC148" s="7">
        <v>0</v>
      </c>
      <c r="CD148" s="7">
        <v>0</v>
      </c>
      <c r="CE148" s="7">
        <v>0</v>
      </c>
      <c r="CF148" s="7">
        <v>0</v>
      </c>
      <c r="CG148" s="7">
        <v>0</v>
      </c>
      <c r="CH148" s="7">
        <v>0</v>
      </c>
      <c r="CI148" s="7">
        <v>0</v>
      </c>
      <c r="CJ148" s="7">
        <v>0</v>
      </c>
      <c r="CK148" s="7">
        <v>0</v>
      </c>
      <c r="CL148" s="40">
        <v>0</v>
      </c>
      <c r="CM148" s="40">
        <v>0</v>
      </c>
      <c r="CN148" s="40">
        <v>0</v>
      </c>
      <c r="CO148" s="40">
        <v>0</v>
      </c>
      <c r="CP148" s="7">
        <v>0</v>
      </c>
      <c r="CQ148" s="7">
        <v>0</v>
      </c>
      <c r="CR148" s="7">
        <v>0</v>
      </c>
      <c r="CS148" s="40">
        <v>0</v>
      </c>
      <c r="CT148" s="7">
        <v>0</v>
      </c>
      <c r="CU148" s="7">
        <v>0</v>
      </c>
      <c r="CV148" s="39"/>
      <c r="CW148" s="39"/>
      <c r="CX148" s="39"/>
      <c r="CY148" s="39"/>
      <c r="CZ148" s="39"/>
      <c r="DA148" s="39"/>
      <c r="DB148" s="39"/>
      <c r="DC148" s="39"/>
      <c r="DD148" s="7">
        <v>2</v>
      </c>
      <c r="DE148" s="7">
        <v>30</v>
      </c>
      <c r="DF148" s="7">
        <v>60</v>
      </c>
      <c r="DG148" s="7"/>
      <c r="DH148" s="7">
        <v>13</v>
      </c>
      <c r="DI148" s="7">
        <v>4</v>
      </c>
      <c r="DJ148" s="7">
        <v>5</v>
      </c>
      <c r="DK148" s="7" t="s">
        <v>242</v>
      </c>
      <c r="DL148" s="7" t="s">
        <v>242</v>
      </c>
      <c r="DM148" s="7"/>
      <c r="DN148" s="7"/>
      <c r="DO148" s="7"/>
      <c r="DP148" s="7"/>
      <c r="DQ148" s="7"/>
      <c r="DR148" s="7"/>
      <c r="DS148" s="7"/>
      <c r="DT148" s="7"/>
      <c r="DU148" s="7"/>
      <c r="DV148" s="7"/>
      <c r="DW148" s="7"/>
      <c r="DX148" s="7">
        <f t="shared" si="437"/>
        <v>4100411</v>
      </c>
      <c r="DY148" s="7"/>
      <c r="DZ148" s="67">
        <v>0</v>
      </c>
      <c r="EA148" s="7"/>
      <c r="EB148" s="40"/>
      <c r="EC148" s="7"/>
      <c r="ED148" s="7" t="s">
        <v>242</v>
      </c>
      <c r="EE148" s="7" t="s">
        <v>242</v>
      </c>
      <c r="EF148" s="7">
        <v>50</v>
      </c>
      <c r="EI148" s="73">
        <v>331170</v>
      </c>
      <c r="EJ148" s="73">
        <v>1</v>
      </c>
      <c r="EK148" s="73">
        <v>331171</v>
      </c>
      <c r="EL148" s="73">
        <v>1</v>
      </c>
      <c r="EM148" s="73"/>
      <c r="EN148" s="73"/>
      <c r="EO148" s="73"/>
      <c r="EP148" s="73"/>
      <c r="EQ148" s="73"/>
      <c r="ER148" s="73"/>
      <c r="ES148" s="73"/>
      <c r="ET148" s="73"/>
      <c r="EU148" s="73"/>
      <c r="EV148" s="73"/>
      <c r="EW148" s="73"/>
      <c r="EX148" s="73"/>
      <c r="EY148" s="73"/>
      <c r="EZ148" s="73"/>
      <c r="FA148" s="73"/>
      <c r="FB148" s="73"/>
      <c r="FC148" s="7">
        <v>40013</v>
      </c>
      <c r="FD148" s="7">
        <v>1</v>
      </c>
      <c r="FE148" s="7">
        <v>20100</v>
      </c>
      <c r="FF148" s="7">
        <v>1</v>
      </c>
      <c r="FG148" s="7">
        <v>20100</v>
      </c>
      <c r="FH148" s="7">
        <v>1</v>
      </c>
      <c r="FI148" s="7"/>
      <c r="FJ148" s="7"/>
      <c r="FR148" s="2">
        <v>99999</v>
      </c>
      <c r="FS148" s="2">
        <v>0</v>
      </c>
      <c r="FT148" s="2">
        <v>10000</v>
      </c>
      <c r="FU148" s="2"/>
      <c r="FV148" s="2"/>
      <c r="FW148" s="2"/>
      <c r="FX148" s="2"/>
      <c r="FY148" s="2"/>
      <c r="FZ148" s="77">
        <v>0</v>
      </c>
      <c r="GA148" s="2">
        <v>1</v>
      </c>
      <c r="GB148" s="2"/>
      <c r="GD148"/>
    </row>
    <row r="149" s="15" customFormat="1" ht="15" customHeight="1" spans="1:186">
      <c r="A149" s="7">
        <v>4100512</v>
      </c>
      <c r="B149" s="7">
        <f t="shared" si="433"/>
        <v>72</v>
      </c>
      <c r="C149" s="7">
        <f t="shared" si="370"/>
        <v>4</v>
      </c>
      <c r="D149" s="32" t="s">
        <v>635</v>
      </c>
      <c r="E149" s="7" t="s">
        <v>636</v>
      </c>
      <c r="F149" s="31" t="s">
        <v>239</v>
      </c>
      <c r="G149" s="7">
        <v>1</v>
      </c>
      <c r="H149" s="7" t="s">
        <v>191</v>
      </c>
      <c r="I149" s="7" t="s">
        <v>187</v>
      </c>
      <c r="J149" s="37">
        <v>1476</v>
      </c>
      <c r="K149" s="39">
        <v>1435</v>
      </c>
      <c r="L149" s="39"/>
      <c r="M149" s="29" t="s">
        <v>193</v>
      </c>
      <c r="N149" s="7">
        <f t="shared" si="434"/>
        <v>100</v>
      </c>
      <c r="O149" s="7">
        <v>100</v>
      </c>
      <c r="P149" s="40">
        <f t="shared" si="409"/>
        <v>2401</v>
      </c>
      <c r="Q149" s="7"/>
      <c r="R149" s="7"/>
      <c r="S149" s="48">
        <f t="shared" si="373"/>
        <v>0</v>
      </c>
      <c r="T149" s="47" t="s">
        <v>194</v>
      </c>
      <c r="U149" s="7" t="s">
        <v>195</v>
      </c>
      <c r="V149" s="7">
        <v>0</v>
      </c>
      <c r="W149" s="7">
        <v>0</v>
      </c>
      <c r="X149" s="40">
        <v>0</v>
      </c>
      <c r="Y149" s="7"/>
      <c r="Z149" s="7"/>
      <c r="AA149" s="7"/>
      <c r="AB149" s="7" t="s">
        <v>195</v>
      </c>
      <c r="AC149" s="7">
        <v>0</v>
      </c>
      <c r="AD149" s="7" t="s">
        <v>195</v>
      </c>
      <c r="AE149" s="7" t="s">
        <v>195</v>
      </c>
      <c r="AF149" s="7" t="s">
        <v>195</v>
      </c>
      <c r="AG149" s="7" t="s">
        <v>195</v>
      </c>
      <c r="AH149" s="40">
        <v>0</v>
      </c>
      <c r="AI149" s="40">
        <v>0</v>
      </c>
      <c r="AJ149" s="40">
        <v>1</v>
      </c>
      <c r="AK149" s="40">
        <v>0</v>
      </c>
      <c r="AL149" s="40">
        <v>1</v>
      </c>
      <c r="AM149" s="40">
        <v>0</v>
      </c>
      <c r="AN149" s="28">
        <v>0</v>
      </c>
      <c r="AO149" s="28">
        <v>0</v>
      </c>
      <c r="AP149" s="7" t="s">
        <v>626</v>
      </c>
      <c r="AQ149" s="7">
        <v>3</v>
      </c>
      <c r="AR149" s="81">
        <v>161506</v>
      </c>
      <c r="AS149" s="7" t="s">
        <v>199</v>
      </c>
      <c r="AT149" s="48">
        <v>3</v>
      </c>
      <c r="AU149" s="48">
        <v>1</v>
      </c>
      <c r="AV149" s="48">
        <v>3</v>
      </c>
      <c r="AW149" s="48">
        <v>500</v>
      </c>
      <c r="AX149" s="48">
        <v>250</v>
      </c>
      <c r="AY149" s="48">
        <v>0</v>
      </c>
      <c r="AZ149" s="48">
        <v>0</v>
      </c>
      <c r="BA149" s="7"/>
      <c r="BB149" s="7"/>
      <c r="BC149" s="7"/>
      <c r="BD149" s="7"/>
      <c r="BE149" s="48">
        <v>0</v>
      </c>
      <c r="BF149" s="48">
        <v>1</v>
      </c>
      <c r="BG149" s="48">
        <f t="shared" si="438"/>
        <v>550</v>
      </c>
      <c r="BH149" s="48">
        <f t="shared" si="439"/>
        <v>550</v>
      </c>
      <c r="BI149" s="7">
        <v>0</v>
      </c>
      <c r="BJ149" s="7">
        <v>0</v>
      </c>
      <c r="BK149" s="7">
        <v>0</v>
      </c>
      <c r="BL149" s="7">
        <v>0</v>
      </c>
      <c r="BM149" s="7">
        <v>0</v>
      </c>
      <c r="BN149" s="7">
        <v>0</v>
      </c>
      <c r="BO149" s="7">
        <v>0</v>
      </c>
      <c r="BP149" s="7">
        <v>0</v>
      </c>
      <c r="BQ149" s="7">
        <v>0</v>
      </c>
      <c r="BR149" s="7">
        <v>0</v>
      </c>
      <c r="BS149" s="7">
        <v>0</v>
      </c>
      <c r="BT149" s="7">
        <v>0</v>
      </c>
      <c r="BU149" s="7">
        <v>0</v>
      </c>
      <c r="BV149" s="7">
        <v>0</v>
      </c>
      <c r="BW149" s="7">
        <v>0</v>
      </c>
      <c r="BX149" s="7">
        <v>0</v>
      </c>
      <c r="BY149" s="7">
        <v>0</v>
      </c>
      <c r="BZ149" s="7">
        <v>0</v>
      </c>
      <c r="CA149" s="7">
        <v>0</v>
      </c>
      <c r="CB149" s="7">
        <v>0</v>
      </c>
      <c r="CC149" s="7">
        <v>0</v>
      </c>
      <c r="CD149" s="7">
        <v>0</v>
      </c>
      <c r="CE149" s="7">
        <v>0</v>
      </c>
      <c r="CF149" s="7">
        <v>0</v>
      </c>
      <c r="CG149" s="7">
        <v>0</v>
      </c>
      <c r="CH149" s="7">
        <v>0</v>
      </c>
      <c r="CI149" s="7">
        <v>0</v>
      </c>
      <c r="CJ149" s="7">
        <v>0</v>
      </c>
      <c r="CK149" s="7">
        <v>0</v>
      </c>
      <c r="CL149" s="40">
        <v>0</v>
      </c>
      <c r="CM149" s="40">
        <v>0</v>
      </c>
      <c r="CN149" s="40">
        <v>0</v>
      </c>
      <c r="CO149" s="40">
        <v>0</v>
      </c>
      <c r="CP149" s="7">
        <v>0</v>
      </c>
      <c r="CQ149" s="7">
        <v>0</v>
      </c>
      <c r="CR149" s="7">
        <v>0</v>
      </c>
      <c r="CS149" s="40">
        <v>0</v>
      </c>
      <c r="CT149" s="7">
        <v>0</v>
      </c>
      <c r="CU149" s="7">
        <v>0</v>
      </c>
      <c r="CV149" s="39"/>
      <c r="CW149" s="39"/>
      <c r="CX149" s="39"/>
      <c r="CY149" s="39"/>
      <c r="CZ149" s="39"/>
      <c r="DA149" s="39"/>
      <c r="DB149" s="39"/>
      <c r="DC149" s="39"/>
      <c r="DD149" s="7">
        <v>2</v>
      </c>
      <c r="DE149" s="7">
        <v>30</v>
      </c>
      <c r="DF149" s="7">
        <v>60</v>
      </c>
      <c r="DG149" s="7"/>
      <c r="DH149" s="7">
        <v>13</v>
      </c>
      <c r="DI149" s="7">
        <v>1</v>
      </c>
      <c r="DJ149" s="7">
        <v>6</v>
      </c>
      <c r="DK149" s="7">
        <v>9</v>
      </c>
      <c r="DL149" s="7" t="s">
        <v>242</v>
      </c>
      <c r="DM149" s="7"/>
      <c r="DN149" s="7"/>
      <c r="DO149" s="7"/>
      <c r="DP149" s="7"/>
      <c r="DQ149" s="7"/>
      <c r="DR149" s="7"/>
      <c r="DS149" s="7"/>
      <c r="DT149" s="7"/>
      <c r="DU149" s="7"/>
      <c r="DV149" s="7"/>
      <c r="DW149" s="7"/>
      <c r="DX149" s="7">
        <f t="shared" si="437"/>
        <v>4100512</v>
      </c>
      <c r="DY149" s="7"/>
      <c r="DZ149" s="67">
        <v>0</v>
      </c>
      <c r="EA149" s="7"/>
      <c r="EB149" s="40"/>
      <c r="EC149" s="7"/>
      <c r="ED149" s="7" t="s">
        <v>242</v>
      </c>
      <c r="EE149" s="7" t="s">
        <v>242</v>
      </c>
      <c r="EF149" s="7">
        <v>50</v>
      </c>
      <c r="EI149" s="73">
        <v>331170</v>
      </c>
      <c r="EJ149" s="73">
        <v>1</v>
      </c>
      <c r="EK149" s="73">
        <v>331171</v>
      </c>
      <c r="EL149" s="73">
        <v>1</v>
      </c>
      <c r="EM149" s="73"/>
      <c r="EN149" s="73"/>
      <c r="EO149" s="73"/>
      <c r="EP149" s="73"/>
      <c r="EQ149" s="73"/>
      <c r="ER149" s="73"/>
      <c r="ES149" s="73"/>
      <c r="ET149" s="73"/>
      <c r="EU149" s="73"/>
      <c r="EV149" s="73"/>
      <c r="EW149" s="73"/>
      <c r="EX149" s="73"/>
      <c r="EY149" s="73"/>
      <c r="EZ149" s="73"/>
      <c r="FA149" s="73"/>
      <c r="FB149" s="73"/>
      <c r="FC149" s="7">
        <v>40013</v>
      </c>
      <c r="FD149" s="7">
        <v>1</v>
      </c>
      <c r="FE149" s="7">
        <v>20100</v>
      </c>
      <c r="FF149" s="7">
        <v>1</v>
      </c>
      <c r="FG149" s="7">
        <v>20100</v>
      </c>
      <c r="FH149" s="7">
        <v>1</v>
      </c>
      <c r="FI149" s="7"/>
      <c r="FJ149" s="7"/>
      <c r="FR149" s="2">
        <v>99999</v>
      </c>
      <c r="FS149" s="2">
        <v>0</v>
      </c>
      <c r="FT149" s="2">
        <v>10000</v>
      </c>
      <c r="FU149" s="2"/>
      <c r="FV149" s="2"/>
      <c r="FW149" s="2"/>
      <c r="FX149" s="2"/>
      <c r="FY149" s="2"/>
      <c r="FZ149" s="77">
        <v>0</v>
      </c>
      <c r="GA149" s="2">
        <v>1</v>
      </c>
      <c r="GB149" s="2"/>
      <c r="GD149"/>
    </row>
    <row r="150" s="15" customFormat="1" ht="15" customHeight="1" spans="1:186">
      <c r="A150" s="7">
        <v>4100613</v>
      </c>
      <c r="B150" s="7">
        <f t="shared" ref="B150" si="440">B137</f>
        <v>88</v>
      </c>
      <c r="C150" s="7">
        <f t="shared" ref="C150" si="441">C137</f>
        <v>5</v>
      </c>
      <c r="D150" s="5" t="s">
        <v>637</v>
      </c>
      <c r="E150" s="7" t="s">
        <v>638</v>
      </c>
      <c r="F150" s="31" t="s">
        <v>239</v>
      </c>
      <c r="G150" s="7">
        <v>1</v>
      </c>
      <c r="H150" s="7" t="s">
        <v>191</v>
      </c>
      <c r="I150" s="7" t="s">
        <v>187</v>
      </c>
      <c r="J150" s="37">
        <v>1487</v>
      </c>
      <c r="K150" s="39">
        <v>1429</v>
      </c>
      <c r="L150" s="39"/>
      <c r="M150" s="29" t="s">
        <v>193</v>
      </c>
      <c r="N150" s="7">
        <f t="shared" si="434"/>
        <v>100</v>
      </c>
      <c r="O150" s="7">
        <v>100</v>
      </c>
      <c r="P150" s="40">
        <f t="shared" si="409"/>
        <v>2501</v>
      </c>
      <c r="Q150" s="7"/>
      <c r="R150" s="7"/>
      <c r="S150" s="48">
        <f t="shared" ref="S150" si="442">S137</f>
        <v>0</v>
      </c>
      <c r="T150" s="47" t="s">
        <v>194</v>
      </c>
      <c r="U150" s="7" t="s">
        <v>195</v>
      </c>
      <c r="V150" s="7">
        <v>0</v>
      </c>
      <c r="W150" s="7">
        <v>0</v>
      </c>
      <c r="X150" s="40">
        <v>0</v>
      </c>
      <c r="Y150" s="7"/>
      <c r="Z150" s="7"/>
      <c r="AA150" s="7"/>
      <c r="AB150" s="7" t="s">
        <v>195</v>
      </c>
      <c r="AC150" s="7">
        <v>0</v>
      </c>
      <c r="AD150" s="7" t="s">
        <v>195</v>
      </c>
      <c r="AE150" s="7" t="s">
        <v>195</v>
      </c>
      <c r="AF150" s="7" t="s">
        <v>195</v>
      </c>
      <c r="AG150" s="7" t="s">
        <v>195</v>
      </c>
      <c r="AH150" s="40">
        <v>0</v>
      </c>
      <c r="AI150" s="40">
        <v>0</v>
      </c>
      <c r="AJ150" s="40">
        <v>1</v>
      </c>
      <c r="AK150" s="40">
        <v>0</v>
      </c>
      <c r="AL150" s="40">
        <v>1</v>
      </c>
      <c r="AM150" s="40">
        <v>0</v>
      </c>
      <c r="AN150" s="28">
        <v>0</v>
      </c>
      <c r="AO150" s="28">
        <v>0</v>
      </c>
      <c r="AP150" s="7" t="s">
        <v>626</v>
      </c>
      <c r="AQ150" s="7">
        <v>3</v>
      </c>
      <c r="AR150" s="81">
        <v>161506</v>
      </c>
      <c r="AS150" s="7" t="s">
        <v>199</v>
      </c>
      <c r="AT150" s="48">
        <v>3</v>
      </c>
      <c r="AU150" s="48">
        <v>1</v>
      </c>
      <c r="AV150" s="48">
        <v>3</v>
      </c>
      <c r="AW150" s="48">
        <v>500</v>
      </c>
      <c r="AX150" s="48">
        <v>250</v>
      </c>
      <c r="AY150" s="48">
        <v>0</v>
      </c>
      <c r="AZ150" s="48">
        <v>0</v>
      </c>
      <c r="BA150" s="7"/>
      <c r="BB150" s="7"/>
      <c r="BC150" s="7"/>
      <c r="BD150" s="7"/>
      <c r="BE150" s="48">
        <v>0</v>
      </c>
      <c r="BF150" s="48">
        <v>1</v>
      </c>
      <c r="BG150" s="48">
        <f t="shared" si="438"/>
        <v>550</v>
      </c>
      <c r="BH150" s="48">
        <f t="shared" si="439"/>
        <v>550</v>
      </c>
      <c r="BI150" s="7">
        <v>0</v>
      </c>
      <c r="BJ150" s="7">
        <v>0</v>
      </c>
      <c r="BK150" s="7">
        <v>0</v>
      </c>
      <c r="BL150" s="7">
        <v>0</v>
      </c>
      <c r="BM150" s="7">
        <v>0</v>
      </c>
      <c r="BN150" s="7">
        <v>0</v>
      </c>
      <c r="BO150" s="7">
        <v>0</v>
      </c>
      <c r="BP150" s="7">
        <v>0</v>
      </c>
      <c r="BQ150" s="7">
        <v>0</v>
      </c>
      <c r="BR150" s="7">
        <v>0</v>
      </c>
      <c r="BS150" s="7">
        <v>0</v>
      </c>
      <c r="BT150" s="7">
        <v>0</v>
      </c>
      <c r="BU150" s="7">
        <v>0</v>
      </c>
      <c r="BV150" s="7">
        <v>0</v>
      </c>
      <c r="BW150" s="7">
        <v>0</v>
      </c>
      <c r="BX150" s="7">
        <v>0</v>
      </c>
      <c r="BY150" s="7">
        <v>0</v>
      </c>
      <c r="BZ150" s="7">
        <v>0</v>
      </c>
      <c r="CA150" s="7">
        <v>0</v>
      </c>
      <c r="CB150" s="7">
        <v>0</v>
      </c>
      <c r="CC150" s="7">
        <v>0</v>
      </c>
      <c r="CD150" s="7">
        <v>0</v>
      </c>
      <c r="CE150" s="7">
        <v>0</v>
      </c>
      <c r="CF150" s="7">
        <v>0</v>
      </c>
      <c r="CG150" s="7">
        <v>0</v>
      </c>
      <c r="CH150" s="7">
        <v>0</v>
      </c>
      <c r="CI150" s="7">
        <v>0</v>
      </c>
      <c r="CJ150" s="7">
        <v>0</v>
      </c>
      <c r="CK150" s="7">
        <v>0</v>
      </c>
      <c r="CL150" s="40">
        <v>0</v>
      </c>
      <c r="CM150" s="40">
        <v>0</v>
      </c>
      <c r="CN150" s="40">
        <v>0</v>
      </c>
      <c r="CO150" s="40">
        <v>0</v>
      </c>
      <c r="CP150" s="7">
        <v>0</v>
      </c>
      <c r="CQ150" s="7">
        <v>0</v>
      </c>
      <c r="CR150" s="7">
        <v>0</v>
      </c>
      <c r="CS150" s="40">
        <v>0</v>
      </c>
      <c r="CT150" s="7">
        <v>0</v>
      </c>
      <c r="CU150" s="7">
        <v>0</v>
      </c>
      <c r="CV150" s="39"/>
      <c r="CW150" s="39"/>
      <c r="CX150" s="39"/>
      <c r="CY150" s="39"/>
      <c r="CZ150" s="39"/>
      <c r="DA150" s="39"/>
      <c r="DB150" s="39"/>
      <c r="DC150" s="39"/>
      <c r="DD150" s="7">
        <v>2</v>
      </c>
      <c r="DE150" s="7">
        <v>30</v>
      </c>
      <c r="DF150" s="7">
        <v>60</v>
      </c>
      <c r="DG150" s="7"/>
      <c r="DH150" s="7">
        <v>13</v>
      </c>
      <c r="DI150" s="7">
        <v>6</v>
      </c>
      <c r="DJ150" s="7">
        <v>9</v>
      </c>
      <c r="DK150" s="7" t="s">
        <v>242</v>
      </c>
      <c r="DL150" s="7" t="s">
        <v>242</v>
      </c>
      <c r="DM150" s="7"/>
      <c r="DN150" s="7"/>
      <c r="DO150" s="7"/>
      <c r="DP150" s="7"/>
      <c r="DQ150" s="7"/>
      <c r="DR150" s="7"/>
      <c r="DS150" s="7"/>
      <c r="DT150" s="7"/>
      <c r="DU150" s="7"/>
      <c r="DV150" s="7"/>
      <c r="DW150" s="7"/>
      <c r="DX150" s="7">
        <f t="shared" si="437"/>
        <v>4100613</v>
      </c>
      <c r="DY150" s="7"/>
      <c r="DZ150" s="67">
        <v>0</v>
      </c>
      <c r="EA150" s="7"/>
      <c r="EB150" s="40"/>
      <c r="EC150" s="7"/>
      <c r="ED150" s="7" t="s">
        <v>242</v>
      </c>
      <c r="EE150" s="7" t="s">
        <v>242</v>
      </c>
      <c r="EF150" s="7">
        <v>50</v>
      </c>
      <c r="EI150" s="73">
        <v>331170</v>
      </c>
      <c r="EJ150" s="73">
        <v>1</v>
      </c>
      <c r="EK150" s="73">
        <v>331171</v>
      </c>
      <c r="EL150" s="73">
        <v>1</v>
      </c>
      <c r="EM150" s="73"/>
      <c r="EN150" s="73"/>
      <c r="EO150" s="73"/>
      <c r="EP150" s="73"/>
      <c r="EQ150" s="73"/>
      <c r="ER150" s="73"/>
      <c r="ES150" s="73"/>
      <c r="ET150" s="73"/>
      <c r="EU150" s="73"/>
      <c r="EV150" s="73"/>
      <c r="EW150" s="73"/>
      <c r="EX150" s="73"/>
      <c r="EY150" s="73"/>
      <c r="EZ150" s="73"/>
      <c r="FA150" s="73"/>
      <c r="FB150" s="73"/>
      <c r="FC150" s="7">
        <v>40013</v>
      </c>
      <c r="FD150" s="7">
        <v>1</v>
      </c>
      <c r="FE150" s="7">
        <v>20100</v>
      </c>
      <c r="FF150" s="7">
        <v>1</v>
      </c>
      <c r="FG150" s="7">
        <v>20100</v>
      </c>
      <c r="FH150" s="7">
        <v>1</v>
      </c>
      <c r="FI150" s="7"/>
      <c r="FJ150" s="7"/>
      <c r="FR150" s="2">
        <v>99999</v>
      </c>
      <c r="FS150" s="2">
        <v>0</v>
      </c>
      <c r="FT150" s="2">
        <v>10000</v>
      </c>
      <c r="FU150" s="2"/>
      <c r="FV150" s="2"/>
      <c r="FW150" s="2"/>
      <c r="FX150" s="2"/>
      <c r="FY150" s="2"/>
      <c r="FZ150" s="77">
        <v>0</v>
      </c>
      <c r="GA150" s="2">
        <v>1</v>
      </c>
      <c r="GB150" s="2"/>
      <c r="GD150"/>
    </row>
    <row r="151" s="2" customFormat="1" ht="15" customHeight="1" spans="1:186">
      <c r="A151" s="7">
        <v>4110101</v>
      </c>
      <c r="B151" s="7">
        <f t="shared" ref="B151" si="443">B138</f>
        <v>1288</v>
      </c>
      <c r="C151" s="7">
        <f t="shared" ref="C151" si="444">C138</f>
        <v>0</v>
      </c>
      <c r="D151" s="53" t="s">
        <v>639</v>
      </c>
      <c r="E151" s="7" t="s">
        <v>640</v>
      </c>
      <c r="F151" s="31" t="s">
        <v>239</v>
      </c>
      <c r="G151" s="7">
        <v>1</v>
      </c>
      <c r="H151" s="7" t="s">
        <v>187</v>
      </c>
      <c r="I151" s="7" t="s">
        <v>187</v>
      </c>
      <c r="J151" s="41">
        <v>1533</v>
      </c>
      <c r="K151" s="41">
        <v>407</v>
      </c>
      <c r="L151" s="39"/>
      <c r="M151" s="29" t="s">
        <v>193</v>
      </c>
      <c r="N151" s="7">
        <f t="shared" si="434"/>
        <v>110</v>
      </c>
      <c r="O151" s="7">
        <v>110</v>
      </c>
      <c r="P151" s="40">
        <f t="shared" si="409"/>
        <v>2001</v>
      </c>
      <c r="Q151" s="7"/>
      <c r="R151" s="7"/>
      <c r="S151" s="48">
        <f t="shared" ref="S151" si="445">S138</f>
        <v>0</v>
      </c>
      <c r="T151" s="47" t="s">
        <v>240</v>
      </c>
      <c r="U151" s="7" t="s">
        <v>195</v>
      </c>
      <c r="V151" s="7">
        <v>0</v>
      </c>
      <c r="W151" s="7">
        <v>0</v>
      </c>
      <c r="X151" s="40">
        <v>0</v>
      </c>
      <c r="Y151" s="7"/>
      <c r="Z151" s="7"/>
      <c r="AA151" s="7"/>
      <c r="AB151" s="7" t="s">
        <v>195</v>
      </c>
      <c r="AC151" s="7">
        <v>0</v>
      </c>
      <c r="AD151" s="7" t="s">
        <v>195</v>
      </c>
      <c r="AE151" s="7" t="s">
        <v>195</v>
      </c>
      <c r="AF151" s="7" t="s">
        <v>195</v>
      </c>
      <c r="AG151" s="7" t="s">
        <v>195</v>
      </c>
      <c r="AH151" s="40">
        <v>0</v>
      </c>
      <c r="AI151" s="40">
        <v>0</v>
      </c>
      <c r="AJ151" s="40">
        <v>1</v>
      </c>
      <c r="AK151" s="40">
        <v>0</v>
      </c>
      <c r="AL151" s="40">
        <v>1</v>
      </c>
      <c r="AM151" s="40">
        <v>0</v>
      </c>
      <c r="AN151" s="28">
        <v>0</v>
      </c>
      <c r="AO151" s="28">
        <v>0</v>
      </c>
      <c r="AP151" s="7" t="s">
        <v>641</v>
      </c>
      <c r="AQ151" s="7">
        <v>3</v>
      </c>
      <c r="AR151" s="81">
        <v>161506</v>
      </c>
      <c r="AS151" s="7" t="s">
        <v>199</v>
      </c>
      <c r="AT151" s="48">
        <v>3</v>
      </c>
      <c r="AU151" s="48">
        <v>1</v>
      </c>
      <c r="AV151" s="48">
        <v>3</v>
      </c>
      <c r="AW151" s="48">
        <v>500</v>
      </c>
      <c r="AX151" s="48">
        <v>250</v>
      </c>
      <c r="AY151" s="48">
        <v>0</v>
      </c>
      <c r="AZ151" s="48">
        <v>0</v>
      </c>
      <c r="BA151" s="7"/>
      <c r="BB151" s="7"/>
      <c r="BC151" s="7"/>
      <c r="BD151" s="7"/>
      <c r="BE151" s="48">
        <v>0</v>
      </c>
      <c r="BF151" s="48">
        <v>1</v>
      </c>
      <c r="BG151" s="48">
        <f t="shared" si="438"/>
        <v>600</v>
      </c>
      <c r="BH151" s="48">
        <f t="shared" si="439"/>
        <v>600</v>
      </c>
      <c r="BI151" s="7">
        <v>0</v>
      </c>
      <c r="BJ151" s="7">
        <v>0</v>
      </c>
      <c r="BK151" s="7">
        <v>0</v>
      </c>
      <c r="BL151" s="7">
        <v>0</v>
      </c>
      <c r="BM151" s="7">
        <v>0</v>
      </c>
      <c r="BN151" s="7">
        <v>0</v>
      </c>
      <c r="BO151" s="7">
        <v>0</v>
      </c>
      <c r="BP151" s="7">
        <v>0</v>
      </c>
      <c r="BQ151" s="7">
        <v>0</v>
      </c>
      <c r="BR151" s="7">
        <v>0</v>
      </c>
      <c r="BS151" s="7">
        <v>0</v>
      </c>
      <c r="BT151" s="7">
        <v>0</v>
      </c>
      <c r="BU151" s="7">
        <v>0</v>
      </c>
      <c r="BV151" s="7">
        <v>0</v>
      </c>
      <c r="BW151" s="7">
        <v>0</v>
      </c>
      <c r="BX151" s="7">
        <v>0</v>
      </c>
      <c r="BY151" s="7">
        <v>0</v>
      </c>
      <c r="BZ151" s="7">
        <v>0</v>
      </c>
      <c r="CA151" s="7">
        <v>0</v>
      </c>
      <c r="CB151" s="7">
        <v>0</v>
      </c>
      <c r="CC151" s="7">
        <v>0</v>
      </c>
      <c r="CD151" s="7">
        <v>0</v>
      </c>
      <c r="CE151" s="7">
        <v>0</v>
      </c>
      <c r="CF151" s="7">
        <v>0</v>
      </c>
      <c r="CG151" s="7">
        <v>0</v>
      </c>
      <c r="CH151" s="7">
        <v>0</v>
      </c>
      <c r="CI151" s="7">
        <v>0</v>
      </c>
      <c r="CJ151" s="7">
        <v>0</v>
      </c>
      <c r="CK151" s="7">
        <v>0</v>
      </c>
      <c r="CL151" s="40">
        <v>0</v>
      </c>
      <c r="CM151" s="40">
        <v>0</v>
      </c>
      <c r="CN151" s="40">
        <v>0</v>
      </c>
      <c r="CO151" s="40">
        <v>0</v>
      </c>
      <c r="CP151" s="7">
        <v>0</v>
      </c>
      <c r="CQ151" s="7">
        <v>0</v>
      </c>
      <c r="CR151" s="7">
        <v>0</v>
      </c>
      <c r="CS151" s="40">
        <v>0</v>
      </c>
      <c r="CT151" s="7">
        <v>0</v>
      </c>
      <c r="CU151" s="7">
        <v>0</v>
      </c>
      <c r="CV151" s="39"/>
      <c r="CW151" s="39"/>
      <c r="CX151" s="39" t="s">
        <v>210</v>
      </c>
      <c r="CY151" s="39" t="s">
        <v>211</v>
      </c>
      <c r="CZ151" s="39"/>
      <c r="DA151" s="39"/>
      <c r="DB151" s="39" t="s">
        <v>212</v>
      </c>
      <c r="DC151" s="39" t="s">
        <v>212</v>
      </c>
      <c r="DD151" s="7">
        <v>2</v>
      </c>
      <c r="DE151" s="7">
        <v>30</v>
      </c>
      <c r="DF151" s="7">
        <v>60</v>
      </c>
      <c r="DG151" s="7"/>
      <c r="DH151" s="7">
        <v>13</v>
      </c>
      <c r="DI151" s="7">
        <v>2</v>
      </c>
      <c r="DJ151" s="7">
        <v>4</v>
      </c>
      <c r="DK151" s="7">
        <v>7</v>
      </c>
      <c r="DL151" s="7">
        <v>8</v>
      </c>
      <c r="DM151" s="7"/>
      <c r="DN151" s="7"/>
      <c r="DO151" s="7"/>
      <c r="DP151" s="7"/>
      <c r="DQ151" s="7"/>
      <c r="DR151" s="7"/>
      <c r="DS151" s="7"/>
      <c r="DT151" s="7"/>
      <c r="DU151" s="7"/>
      <c r="DV151" s="7"/>
      <c r="DW151" s="7"/>
      <c r="DX151" s="7">
        <f t="shared" si="437"/>
        <v>4110101</v>
      </c>
      <c r="DY151" s="7"/>
      <c r="DZ151" s="67">
        <v>0</v>
      </c>
      <c r="EA151" s="7"/>
      <c r="EB151" s="40"/>
      <c r="EC151" s="7"/>
      <c r="ED151" s="7" t="s">
        <v>242</v>
      </c>
      <c r="EE151" s="7" t="s">
        <v>242</v>
      </c>
      <c r="EF151" s="7">
        <v>50</v>
      </c>
      <c r="EI151" s="73">
        <v>331111</v>
      </c>
      <c r="EJ151" s="73">
        <v>1</v>
      </c>
      <c r="EK151" s="73"/>
      <c r="EL151" s="73"/>
      <c r="EM151" s="73"/>
      <c r="EN151" s="73"/>
      <c r="EO151" s="73"/>
      <c r="EP151" s="73"/>
      <c r="EQ151" s="73"/>
      <c r="ER151" s="73"/>
      <c r="ES151" s="73"/>
      <c r="ET151" s="73"/>
      <c r="EU151" s="73"/>
      <c r="EV151" s="73"/>
      <c r="EW151" s="73"/>
      <c r="EX151" s="73"/>
      <c r="EY151" s="73"/>
      <c r="EZ151" s="73"/>
      <c r="FA151" s="73"/>
      <c r="FB151" s="73"/>
      <c r="FC151" s="7">
        <v>40013</v>
      </c>
      <c r="FD151" s="7">
        <v>1</v>
      </c>
      <c r="FE151" s="7">
        <v>20100</v>
      </c>
      <c r="FF151" s="7">
        <v>1</v>
      </c>
      <c r="FG151" s="7">
        <v>20100</v>
      </c>
      <c r="FH151" s="7">
        <v>1</v>
      </c>
      <c r="FI151" s="7"/>
      <c r="FJ151" s="7"/>
      <c r="FR151" s="2">
        <v>99999</v>
      </c>
      <c r="FS151" s="2">
        <v>0</v>
      </c>
      <c r="FT151" s="2">
        <v>10000</v>
      </c>
      <c r="FZ151" s="77">
        <v>0</v>
      </c>
      <c r="GA151" s="2">
        <v>1</v>
      </c>
      <c r="GD151"/>
    </row>
    <row r="152" s="2" customFormat="1" ht="15" customHeight="1" spans="1:186">
      <c r="A152" s="7">
        <v>4110102</v>
      </c>
      <c r="B152" s="7">
        <f t="shared" ref="B152" si="446">B139</f>
        <v>4360</v>
      </c>
      <c r="C152" s="7">
        <f t="shared" ref="C152" si="447">C139</f>
        <v>0</v>
      </c>
      <c r="D152" s="53" t="s">
        <v>642</v>
      </c>
      <c r="E152" s="7" t="s">
        <v>643</v>
      </c>
      <c r="F152" s="31" t="s">
        <v>239</v>
      </c>
      <c r="G152" s="7">
        <v>1</v>
      </c>
      <c r="H152" s="7" t="s">
        <v>187</v>
      </c>
      <c r="I152" s="7" t="s">
        <v>187</v>
      </c>
      <c r="J152" s="41">
        <v>1522</v>
      </c>
      <c r="K152" s="37">
        <v>207</v>
      </c>
      <c r="L152" s="39"/>
      <c r="M152" s="29" t="s">
        <v>193</v>
      </c>
      <c r="N152" s="7">
        <f t="shared" si="434"/>
        <v>110</v>
      </c>
      <c r="O152" s="7">
        <v>110</v>
      </c>
      <c r="P152" s="40">
        <f t="shared" si="409"/>
        <v>2001</v>
      </c>
      <c r="Q152" s="7"/>
      <c r="R152" s="7"/>
      <c r="S152" s="48">
        <f t="shared" ref="S152" si="448">S139</f>
        <v>0</v>
      </c>
      <c r="T152" s="47" t="s">
        <v>245</v>
      </c>
      <c r="U152" s="7" t="s">
        <v>195</v>
      </c>
      <c r="V152" s="7">
        <v>0</v>
      </c>
      <c r="W152" s="7">
        <v>0</v>
      </c>
      <c r="X152" s="40">
        <v>0</v>
      </c>
      <c r="Y152" s="7"/>
      <c r="Z152" s="7"/>
      <c r="AA152" s="7"/>
      <c r="AB152" s="7" t="s">
        <v>195</v>
      </c>
      <c r="AC152" s="7">
        <v>0</v>
      </c>
      <c r="AD152" s="7" t="s">
        <v>195</v>
      </c>
      <c r="AE152" s="7" t="s">
        <v>195</v>
      </c>
      <c r="AF152" s="7" t="s">
        <v>195</v>
      </c>
      <c r="AG152" s="7" t="s">
        <v>195</v>
      </c>
      <c r="AH152" s="40">
        <v>0</v>
      </c>
      <c r="AI152" s="40">
        <v>0</v>
      </c>
      <c r="AJ152" s="40">
        <v>1</v>
      </c>
      <c r="AK152" s="40">
        <v>0</v>
      </c>
      <c r="AL152" s="40">
        <v>1</v>
      </c>
      <c r="AM152" s="40">
        <v>0</v>
      </c>
      <c r="AN152" s="28">
        <v>0</v>
      </c>
      <c r="AO152" s="28">
        <v>0</v>
      </c>
      <c r="AP152" s="7" t="s">
        <v>644</v>
      </c>
      <c r="AQ152" s="7">
        <v>3</v>
      </c>
      <c r="AR152" s="81">
        <v>161506</v>
      </c>
      <c r="AS152" s="7" t="s">
        <v>199</v>
      </c>
      <c r="AT152" s="48">
        <v>3</v>
      </c>
      <c r="AU152" s="48">
        <v>1</v>
      </c>
      <c r="AV152" s="48">
        <v>3</v>
      </c>
      <c r="AW152" s="48">
        <v>500</v>
      </c>
      <c r="AX152" s="48">
        <v>250</v>
      </c>
      <c r="AY152" s="48">
        <v>0</v>
      </c>
      <c r="AZ152" s="48">
        <v>0</v>
      </c>
      <c r="BA152" s="7"/>
      <c r="BB152" s="7"/>
      <c r="BC152" s="7"/>
      <c r="BD152" s="7"/>
      <c r="BE152" s="48">
        <v>0</v>
      </c>
      <c r="BF152" s="48">
        <v>1</v>
      </c>
      <c r="BG152" s="48">
        <f t="shared" si="438"/>
        <v>600</v>
      </c>
      <c r="BH152" s="48">
        <f t="shared" si="439"/>
        <v>600</v>
      </c>
      <c r="BI152" s="7">
        <v>0</v>
      </c>
      <c r="BJ152" s="7">
        <v>0</v>
      </c>
      <c r="BK152" s="7">
        <v>0</v>
      </c>
      <c r="BL152" s="7">
        <v>0</v>
      </c>
      <c r="BM152" s="7">
        <v>0</v>
      </c>
      <c r="BN152" s="7">
        <v>0</v>
      </c>
      <c r="BO152" s="7">
        <v>0</v>
      </c>
      <c r="BP152" s="7">
        <v>0</v>
      </c>
      <c r="BQ152" s="7">
        <v>0</v>
      </c>
      <c r="BR152" s="7">
        <v>0</v>
      </c>
      <c r="BS152" s="7">
        <v>0</v>
      </c>
      <c r="BT152" s="7">
        <v>0</v>
      </c>
      <c r="BU152" s="7">
        <v>0</v>
      </c>
      <c r="BV152" s="7">
        <v>0</v>
      </c>
      <c r="BW152" s="7">
        <v>0</v>
      </c>
      <c r="BX152" s="7">
        <v>0</v>
      </c>
      <c r="BY152" s="7">
        <v>0</v>
      </c>
      <c r="BZ152" s="7">
        <v>0</v>
      </c>
      <c r="CA152" s="7">
        <v>0</v>
      </c>
      <c r="CB152" s="7">
        <v>0</v>
      </c>
      <c r="CC152" s="7">
        <v>0</v>
      </c>
      <c r="CD152" s="7">
        <v>0</v>
      </c>
      <c r="CE152" s="7">
        <v>0</v>
      </c>
      <c r="CF152" s="7">
        <v>0</v>
      </c>
      <c r="CG152" s="7">
        <v>0</v>
      </c>
      <c r="CH152" s="7">
        <v>0</v>
      </c>
      <c r="CI152" s="7">
        <v>0</v>
      </c>
      <c r="CJ152" s="7">
        <v>0</v>
      </c>
      <c r="CK152" s="7">
        <v>0</v>
      </c>
      <c r="CL152" s="40">
        <v>0</v>
      </c>
      <c r="CM152" s="40">
        <v>0</v>
      </c>
      <c r="CN152" s="40">
        <v>0</v>
      </c>
      <c r="CO152" s="40">
        <v>0</v>
      </c>
      <c r="CP152" s="7">
        <v>0</v>
      </c>
      <c r="CQ152" s="7">
        <v>0</v>
      </c>
      <c r="CR152" s="7">
        <v>0</v>
      </c>
      <c r="CS152" s="40">
        <v>0</v>
      </c>
      <c r="CT152" s="7">
        <v>0</v>
      </c>
      <c r="CU152" s="7">
        <v>0</v>
      </c>
      <c r="CV152" s="39"/>
      <c r="CW152" s="39"/>
      <c r="CX152" s="39" t="s">
        <v>210</v>
      </c>
      <c r="CY152" s="39" t="s">
        <v>211</v>
      </c>
      <c r="CZ152" s="39"/>
      <c r="DA152" s="39"/>
      <c r="DB152" s="39" t="s">
        <v>212</v>
      </c>
      <c r="DC152" s="39" t="s">
        <v>212</v>
      </c>
      <c r="DD152" s="7">
        <v>2</v>
      </c>
      <c r="DE152" s="7">
        <v>30</v>
      </c>
      <c r="DF152" s="7">
        <v>60</v>
      </c>
      <c r="DG152" s="7"/>
      <c r="DH152" s="7">
        <v>13</v>
      </c>
      <c r="DI152" s="7">
        <v>2</v>
      </c>
      <c r="DJ152" s="7">
        <v>4</v>
      </c>
      <c r="DK152" s="7">
        <v>7</v>
      </c>
      <c r="DL152" s="7">
        <v>8</v>
      </c>
      <c r="DM152" s="7"/>
      <c r="DN152" s="7"/>
      <c r="DO152" s="7"/>
      <c r="DP152" s="7"/>
      <c r="DQ152" s="7"/>
      <c r="DR152" s="7"/>
      <c r="DS152" s="7"/>
      <c r="DT152" s="7"/>
      <c r="DU152" s="7"/>
      <c r="DV152" s="7"/>
      <c r="DW152" s="7"/>
      <c r="DX152" s="7">
        <f t="shared" si="437"/>
        <v>4110102</v>
      </c>
      <c r="DY152" s="7"/>
      <c r="DZ152" s="67">
        <v>0</v>
      </c>
      <c r="EA152" s="7"/>
      <c r="EB152" s="40"/>
      <c r="EC152" s="7"/>
      <c r="ED152" s="7" t="s">
        <v>242</v>
      </c>
      <c r="EE152" s="7" t="s">
        <v>242</v>
      </c>
      <c r="EF152" s="7">
        <v>50</v>
      </c>
      <c r="EI152" s="73">
        <v>331111</v>
      </c>
      <c r="EJ152" s="73">
        <v>1</v>
      </c>
      <c r="EK152" s="73"/>
      <c r="EL152" s="73"/>
      <c r="EM152" s="73"/>
      <c r="EN152" s="73"/>
      <c r="EO152" s="73"/>
      <c r="EP152" s="73"/>
      <c r="EQ152" s="73"/>
      <c r="ER152" s="73"/>
      <c r="ES152" s="73"/>
      <c r="ET152" s="73"/>
      <c r="EU152" s="73"/>
      <c r="EV152" s="73"/>
      <c r="EW152" s="73"/>
      <c r="EX152" s="73"/>
      <c r="EY152" s="73"/>
      <c r="EZ152" s="73"/>
      <c r="FA152" s="73"/>
      <c r="FB152" s="73"/>
      <c r="FC152" s="7">
        <v>40013</v>
      </c>
      <c r="FD152" s="7">
        <v>1</v>
      </c>
      <c r="FE152" s="7">
        <v>20100</v>
      </c>
      <c r="FF152" s="7">
        <v>1</v>
      </c>
      <c r="FG152" s="7">
        <v>20100</v>
      </c>
      <c r="FH152" s="7">
        <v>1</v>
      </c>
      <c r="FI152" s="7"/>
      <c r="FJ152" s="7"/>
      <c r="FR152" s="2">
        <v>99999</v>
      </c>
      <c r="FS152" s="2">
        <v>0</v>
      </c>
      <c r="FT152" s="2">
        <v>10000</v>
      </c>
      <c r="FZ152" s="77">
        <v>0</v>
      </c>
      <c r="GA152" s="2">
        <v>1</v>
      </c>
      <c r="GD152"/>
    </row>
    <row r="153" s="2" customFormat="1" ht="15" customHeight="1" spans="1:186">
      <c r="A153" s="7">
        <v>4110103</v>
      </c>
      <c r="B153" s="7">
        <f t="shared" ref="B153" si="449">B140</f>
        <v>1800</v>
      </c>
      <c r="C153" s="7">
        <f t="shared" ref="C153" si="450">C140</f>
        <v>0</v>
      </c>
      <c r="D153" s="53" t="s">
        <v>645</v>
      </c>
      <c r="E153" s="7" t="s">
        <v>646</v>
      </c>
      <c r="F153" s="31" t="s">
        <v>239</v>
      </c>
      <c r="G153" s="7">
        <v>1</v>
      </c>
      <c r="H153" s="7" t="s">
        <v>187</v>
      </c>
      <c r="I153" s="7" t="s">
        <v>187</v>
      </c>
      <c r="J153" s="41">
        <v>1512</v>
      </c>
      <c r="K153" s="37">
        <v>307</v>
      </c>
      <c r="L153" s="39"/>
      <c r="M153" s="29" t="s">
        <v>193</v>
      </c>
      <c r="N153" s="7">
        <f t="shared" si="434"/>
        <v>110</v>
      </c>
      <c r="O153" s="7">
        <v>110</v>
      </c>
      <c r="P153" s="40">
        <f t="shared" si="409"/>
        <v>2001</v>
      </c>
      <c r="Q153" s="7"/>
      <c r="R153" s="7"/>
      <c r="S153" s="48">
        <f t="shared" ref="S153" si="451">S140</f>
        <v>0</v>
      </c>
      <c r="T153" s="47" t="s">
        <v>249</v>
      </c>
      <c r="U153" s="7" t="s">
        <v>195</v>
      </c>
      <c r="V153" s="7">
        <v>0</v>
      </c>
      <c r="W153" s="7">
        <v>0</v>
      </c>
      <c r="X153" s="40">
        <v>0</v>
      </c>
      <c r="Y153" s="7"/>
      <c r="Z153" s="7"/>
      <c r="AA153" s="7"/>
      <c r="AB153" s="7" t="s">
        <v>195</v>
      </c>
      <c r="AC153" s="7">
        <v>0</v>
      </c>
      <c r="AD153" s="7" t="s">
        <v>195</v>
      </c>
      <c r="AE153" s="7" t="s">
        <v>195</v>
      </c>
      <c r="AF153" s="7" t="s">
        <v>195</v>
      </c>
      <c r="AG153" s="7" t="s">
        <v>195</v>
      </c>
      <c r="AH153" s="40">
        <v>0</v>
      </c>
      <c r="AI153" s="40">
        <v>0</v>
      </c>
      <c r="AJ153" s="40">
        <v>1</v>
      </c>
      <c r="AK153" s="40">
        <v>0</v>
      </c>
      <c r="AL153" s="40">
        <v>1</v>
      </c>
      <c r="AM153" s="40">
        <v>0</v>
      </c>
      <c r="AN153" s="28">
        <v>0</v>
      </c>
      <c r="AO153" s="28">
        <v>0</v>
      </c>
      <c r="AP153" s="7" t="s">
        <v>647</v>
      </c>
      <c r="AQ153" s="7">
        <v>3</v>
      </c>
      <c r="AR153" s="81">
        <v>161506</v>
      </c>
      <c r="AS153" s="7" t="s">
        <v>199</v>
      </c>
      <c r="AT153" s="48">
        <v>3</v>
      </c>
      <c r="AU153" s="48">
        <v>1</v>
      </c>
      <c r="AV153" s="48">
        <v>3</v>
      </c>
      <c r="AW153" s="48">
        <v>500</v>
      </c>
      <c r="AX153" s="48">
        <v>250</v>
      </c>
      <c r="AY153" s="48">
        <v>0</v>
      </c>
      <c r="AZ153" s="48">
        <v>0</v>
      </c>
      <c r="BA153" s="7"/>
      <c r="BB153" s="7"/>
      <c r="BC153" s="7"/>
      <c r="BD153" s="7"/>
      <c r="BE153" s="48">
        <v>0</v>
      </c>
      <c r="BF153" s="48">
        <v>1</v>
      </c>
      <c r="BG153" s="48">
        <f t="shared" si="438"/>
        <v>600</v>
      </c>
      <c r="BH153" s="48">
        <f t="shared" si="439"/>
        <v>600</v>
      </c>
      <c r="BI153" s="7">
        <v>0</v>
      </c>
      <c r="BJ153" s="7">
        <v>0</v>
      </c>
      <c r="BK153" s="7">
        <v>0</v>
      </c>
      <c r="BL153" s="7">
        <v>0</v>
      </c>
      <c r="BM153" s="7">
        <v>0</v>
      </c>
      <c r="BN153" s="7">
        <v>0</v>
      </c>
      <c r="BO153" s="7">
        <v>0</v>
      </c>
      <c r="BP153" s="7">
        <v>0</v>
      </c>
      <c r="BQ153" s="7">
        <v>0</v>
      </c>
      <c r="BR153" s="7">
        <v>0</v>
      </c>
      <c r="BS153" s="7">
        <v>0</v>
      </c>
      <c r="BT153" s="7">
        <v>0</v>
      </c>
      <c r="BU153" s="7">
        <v>0</v>
      </c>
      <c r="BV153" s="7">
        <v>0</v>
      </c>
      <c r="BW153" s="7">
        <v>0</v>
      </c>
      <c r="BX153" s="7">
        <v>0</v>
      </c>
      <c r="BY153" s="7">
        <v>0</v>
      </c>
      <c r="BZ153" s="7">
        <v>0</v>
      </c>
      <c r="CA153" s="7">
        <v>0</v>
      </c>
      <c r="CB153" s="7">
        <v>0</v>
      </c>
      <c r="CC153" s="7">
        <v>0</v>
      </c>
      <c r="CD153" s="7">
        <v>0</v>
      </c>
      <c r="CE153" s="7">
        <v>0</v>
      </c>
      <c r="CF153" s="7">
        <v>0</v>
      </c>
      <c r="CG153" s="7">
        <v>0</v>
      </c>
      <c r="CH153" s="7">
        <v>0</v>
      </c>
      <c r="CI153" s="7">
        <v>0</v>
      </c>
      <c r="CJ153" s="7">
        <v>0</v>
      </c>
      <c r="CK153" s="7">
        <v>0</v>
      </c>
      <c r="CL153" s="40">
        <v>0</v>
      </c>
      <c r="CM153" s="40">
        <v>0</v>
      </c>
      <c r="CN153" s="40">
        <v>0</v>
      </c>
      <c r="CO153" s="40">
        <v>0</v>
      </c>
      <c r="CP153" s="7">
        <v>0</v>
      </c>
      <c r="CQ153" s="7">
        <v>0</v>
      </c>
      <c r="CR153" s="7">
        <v>0</v>
      </c>
      <c r="CS153" s="40">
        <v>0</v>
      </c>
      <c r="CT153" s="7">
        <v>0</v>
      </c>
      <c r="CU153" s="7">
        <v>0</v>
      </c>
      <c r="CV153" s="39"/>
      <c r="CW153" s="39"/>
      <c r="CX153" s="39" t="s">
        <v>210</v>
      </c>
      <c r="CY153" s="39" t="s">
        <v>211</v>
      </c>
      <c r="CZ153" s="39"/>
      <c r="DA153" s="39"/>
      <c r="DB153" s="39" t="s">
        <v>212</v>
      </c>
      <c r="DC153" s="39" t="s">
        <v>212</v>
      </c>
      <c r="DD153" s="7">
        <v>2</v>
      </c>
      <c r="DE153" s="7">
        <v>30</v>
      </c>
      <c r="DF153" s="7">
        <v>60</v>
      </c>
      <c r="DG153" s="7"/>
      <c r="DH153" s="7">
        <v>13</v>
      </c>
      <c r="DI153" s="7">
        <v>2</v>
      </c>
      <c r="DJ153" s="7">
        <v>4</v>
      </c>
      <c r="DK153" s="7">
        <v>7</v>
      </c>
      <c r="DL153" s="7">
        <v>8</v>
      </c>
      <c r="DM153" s="7"/>
      <c r="DN153" s="7"/>
      <c r="DO153" s="7"/>
      <c r="DP153" s="7"/>
      <c r="DQ153" s="7"/>
      <c r="DR153" s="7"/>
      <c r="DS153" s="7"/>
      <c r="DT153" s="7"/>
      <c r="DU153" s="7"/>
      <c r="DV153" s="7"/>
      <c r="DW153" s="7"/>
      <c r="DX153" s="7">
        <f t="shared" si="437"/>
        <v>4110103</v>
      </c>
      <c r="DY153" s="7"/>
      <c r="DZ153" s="67">
        <v>0</v>
      </c>
      <c r="EA153" s="7"/>
      <c r="EB153" s="40"/>
      <c r="EC153" s="7"/>
      <c r="ED153" s="7" t="s">
        <v>242</v>
      </c>
      <c r="EE153" s="7" t="s">
        <v>242</v>
      </c>
      <c r="EF153" s="7">
        <v>50</v>
      </c>
      <c r="EI153" s="73">
        <v>331111</v>
      </c>
      <c r="EJ153" s="73">
        <v>1</v>
      </c>
      <c r="EK153" s="73"/>
      <c r="EL153" s="73"/>
      <c r="EM153" s="73"/>
      <c r="EN153" s="73"/>
      <c r="EO153" s="73"/>
      <c r="EP153" s="73"/>
      <c r="EQ153" s="73"/>
      <c r="ER153" s="73"/>
      <c r="ES153" s="73"/>
      <c r="ET153" s="73"/>
      <c r="EU153" s="73"/>
      <c r="EV153" s="73"/>
      <c r="EW153" s="73"/>
      <c r="EX153" s="73"/>
      <c r="EY153" s="73"/>
      <c r="EZ153" s="73"/>
      <c r="FA153" s="73"/>
      <c r="FB153" s="73"/>
      <c r="FC153" s="7">
        <v>40013</v>
      </c>
      <c r="FD153" s="7">
        <v>1</v>
      </c>
      <c r="FE153" s="7">
        <v>20100</v>
      </c>
      <c r="FF153" s="7">
        <v>1</v>
      </c>
      <c r="FG153" s="7">
        <v>20100</v>
      </c>
      <c r="FH153" s="7">
        <v>1</v>
      </c>
      <c r="FI153" s="7"/>
      <c r="FJ153" s="7"/>
      <c r="FR153" s="2">
        <v>99999</v>
      </c>
      <c r="FS153" s="2">
        <v>0</v>
      </c>
      <c r="FT153" s="2">
        <v>10000</v>
      </c>
      <c r="FZ153" s="77">
        <v>0</v>
      </c>
      <c r="GA153" s="2">
        <v>1</v>
      </c>
      <c r="GD153"/>
    </row>
    <row r="154" s="2" customFormat="1" ht="15" customHeight="1" spans="1:186">
      <c r="A154" s="7">
        <v>4110104</v>
      </c>
      <c r="B154" s="7">
        <f t="shared" ref="B154" si="452">B141</f>
        <v>3080</v>
      </c>
      <c r="C154" s="7">
        <f t="shared" ref="C154" si="453">C141</f>
        <v>0</v>
      </c>
      <c r="D154" s="53" t="s">
        <v>648</v>
      </c>
      <c r="E154" s="7" t="s">
        <v>649</v>
      </c>
      <c r="F154" s="31" t="s">
        <v>239</v>
      </c>
      <c r="G154" s="7">
        <v>1</v>
      </c>
      <c r="H154" s="7" t="s">
        <v>187</v>
      </c>
      <c r="I154" s="7" t="s">
        <v>187</v>
      </c>
      <c r="J154" s="41">
        <v>1552</v>
      </c>
      <c r="K154" s="37">
        <v>107</v>
      </c>
      <c r="L154" s="39"/>
      <c r="M154" s="29" t="s">
        <v>193</v>
      </c>
      <c r="N154" s="7">
        <f t="shared" si="434"/>
        <v>110</v>
      </c>
      <c r="O154" s="7">
        <v>110</v>
      </c>
      <c r="P154" s="40">
        <f t="shared" si="409"/>
        <v>2001</v>
      </c>
      <c r="Q154" s="7"/>
      <c r="R154" s="7"/>
      <c r="S154" s="48">
        <f t="shared" ref="S154" si="454">S141</f>
        <v>0</v>
      </c>
      <c r="T154" s="47" t="s">
        <v>253</v>
      </c>
      <c r="U154" s="7" t="s">
        <v>195</v>
      </c>
      <c r="V154" s="7">
        <v>0</v>
      </c>
      <c r="W154" s="7">
        <v>0</v>
      </c>
      <c r="X154" s="40">
        <v>0</v>
      </c>
      <c r="Y154" s="7"/>
      <c r="Z154" s="7"/>
      <c r="AA154" s="7"/>
      <c r="AB154" s="7" t="s">
        <v>195</v>
      </c>
      <c r="AC154" s="7">
        <v>0</v>
      </c>
      <c r="AD154" s="7" t="s">
        <v>195</v>
      </c>
      <c r="AE154" s="7" t="s">
        <v>195</v>
      </c>
      <c r="AF154" s="7" t="s">
        <v>195</v>
      </c>
      <c r="AG154" s="7" t="s">
        <v>195</v>
      </c>
      <c r="AH154" s="40">
        <v>0</v>
      </c>
      <c r="AI154" s="40">
        <v>0</v>
      </c>
      <c r="AJ154" s="40">
        <v>1</v>
      </c>
      <c r="AK154" s="40">
        <v>0</v>
      </c>
      <c r="AL154" s="40">
        <v>1</v>
      </c>
      <c r="AM154" s="40">
        <v>0</v>
      </c>
      <c r="AN154" s="28">
        <v>0</v>
      </c>
      <c r="AO154" s="28">
        <v>0</v>
      </c>
      <c r="AP154" s="7" t="s">
        <v>650</v>
      </c>
      <c r="AQ154" s="7">
        <v>3</v>
      </c>
      <c r="AR154" s="81">
        <v>161506</v>
      </c>
      <c r="AS154" s="7" t="s">
        <v>199</v>
      </c>
      <c r="AT154" s="48">
        <v>3</v>
      </c>
      <c r="AU154" s="48">
        <v>1</v>
      </c>
      <c r="AV154" s="48">
        <v>3</v>
      </c>
      <c r="AW154" s="48">
        <v>500</v>
      </c>
      <c r="AX154" s="48">
        <v>250</v>
      </c>
      <c r="AY154" s="48">
        <v>0</v>
      </c>
      <c r="AZ154" s="48">
        <v>0</v>
      </c>
      <c r="BA154" s="7"/>
      <c r="BB154" s="7"/>
      <c r="BC154" s="7"/>
      <c r="BD154" s="7"/>
      <c r="BE154" s="48">
        <v>0</v>
      </c>
      <c r="BF154" s="48">
        <v>1</v>
      </c>
      <c r="BG154" s="48">
        <f t="shared" si="438"/>
        <v>600</v>
      </c>
      <c r="BH154" s="48">
        <f t="shared" si="439"/>
        <v>600</v>
      </c>
      <c r="BI154" s="7">
        <v>0</v>
      </c>
      <c r="BJ154" s="7">
        <v>0</v>
      </c>
      <c r="BK154" s="7">
        <v>0</v>
      </c>
      <c r="BL154" s="7">
        <v>0</v>
      </c>
      <c r="BM154" s="7">
        <v>0</v>
      </c>
      <c r="BN154" s="7">
        <v>0</v>
      </c>
      <c r="BO154" s="7">
        <v>0</v>
      </c>
      <c r="BP154" s="7">
        <v>0</v>
      </c>
      <c r="BQ154" s="7">
        <v>0</v>
      </c>
      <c r="BR154" s="7">
        <v>0</v>
      </c>
      <c r="BS154" s="7">
        <v>0</v>
      </c>
      <c r="BT154" s="7">
        <v>0</v>
      </c>
      <c r="BU154" s="7">
        <v>0</v>
      </c>
      <c r="BV154" s="7">
        <v>0</v>
      </c>
      <c r="BW154" s="7">
        <v>0</v>
      </c>
      <c r="BX154" s="7">
        <v>0</v>
      </c>
      <c r="BY154" s="7">
        <v>0</v>
      </c>
      <c r="BZ154" s="7">
        <v>0</v>
      </c>
      <c r="CA154" s="7">
        <v>0</v>
      </c>
      <c r="CB154" s="7">
        <v>0</v>
      </c>
      <c r="CC154" s="7">
        <v>0</v>
      </c>
      <c r="CD154" s="7">
        <v>0</v>
      </c>
      <c r="CE154" s="7">
        <v>0</v>
      </c>
      <c r="CF154" s="7">
        <v>0</v>
      </c>
      <c r="CG154" s="7">
        <v>0</v>
      </c>
      <c r="CH154" s="7">
        <v>0</v>
      </c>
      <c r="CI154" s="7">
        <v>0</v>
      </c>
      <c r="CJ154" s="7">
        <v>0</v>
      </c>
      <c r="CK154" s="7">
        <v>0</v>
      </c>
      <c r="CL154" s="40">
        <v>0</v>
      </c>
      <c r="CM154" s="40">
        <v>0</v>
      </c>
      <c r="CN154" s="40">
        <v>0</v>
      </c>
      <c r="CO154" s="40">
        <v>0</v>
      </c>
      <c r="CP154" s="7">
        <v>0</v>
      </c>
      <c r="CQ154" s="7">
        <v>0</v>
      </c>
      <c r="CR154" s="7">
        <v>0</v>
      </c>
      <c r="CS154" s="40">
        <v>0</v>
      </c>
      <c r="CT154" s="7">
        <v>0</v>
      </c>
      <c r="CU154" s="7">
        <v>0</v>
      </c>
      <c r="CV154" s="39"/>
      <c r="CW154" s="39"/>
      <c r="CX154" s="39" t="s">
        <v>210</v>
      </c>
      <c r="CY154" s="39" t="s">
        <v>211</v>
      </c>
      <c r="CZ154" s="39"/>
      <c r="DA154" s="39"/>
      <c r="DB154" s="39" t="s">
        <v>212</v>
      </c>
      <c r="DC154" s="39" t="s">
        <v>212</v>
      </c>
      <c r="DD154" s="7">
        <v>2</v>
      </c>
      <c r="DE154" s="7">
        <v>30</v>
      </c>
      <c r="DF154" s="7">
        <v>60</v>
      </c>
      <c r="DG154" s="7"/>
      <c r="DH154" s="7">
        <v>13</v>
      </c>
      <c r="DI154" s="7">
        <v>2</v>
      </c>
      <c r="DJ154" s="7">
        <v>4</v>
      </c>
      <c r="DK154" s="7">
        <v>7</v>
      </c>
      <c r="DL154" s="7">
        <v>8</v>
      </c>
      <c r="DM154" s="7"/>
      <c r="DN154" s="7"/>
      <c r="DO154" s="7"/>
      <c r="DP154" s="7"/>
      <c r="DQ154" s="7"/>
      <c r="DR154" s="7"/>
      <c r="DS154" s="7"/>
      <c r="DT154" s="7"/>
      <c r="DU154" s="7"/>
      <c r="DV154" s="7"/>
      <c r="DW154" s="7"/>
      <c r="DX154" s="7">
        <f t="shared" si="437"/>
        <v>4110104</v>
      </c>
      <c r="DY154" s="7"/>
      <c r="DZ154" s="67">
        <v>0</v>
      </c>
      <c r="EA154" s="7"/>
      <c r="EB154" s="40"/>
      <c r="EC154" s="7"/>
      <c r="ED154" s="7" t="s">
        <v>242</v>
      </c>
      <c r="EE154" s="7" t="s">
        <v>242</v>
      </c>
      <c r="EF154" s="7">
        <v>50</v>
      </c>
      <c r="EI154" s="73">
        <v>331111</v>
      </c>
      <c r="EJ154" s="73">
        <v>1</v>
      </c>
      <c r="EK154" s="73"/>
      <c r="EL154" s="73"/>
      <c r="EM154" s="73"/>
      <c r="EN154" s="73"/>
      <c r="EO154" s="73"/>
      <c r="EP154" s="73"/>
      <c r="EQ154" s="73"/>
      <c r="ER154" s="73"/>
      <c r="ES154" s="73"/>
      <c r="ET154" s="73"/>
      <c r="EU154" s="73"/>
      <c r="EV154" s="73"/>
      <c r="EW154" s="73"/>
      <c r="EX154" s="73"/>
      <c r="EY154" s="73"/>
      <c r="EZ154" s="73"/>
      <c r="FA154" s="73"/>
      <c r="FB154" s="73"/>
      <c r="FC154" s="7">
        <v>40013</v>
      </c>
      <c r="FD154" s="7">
        <v>1</v>
      </c>
      <c r="FE154" s="7">
        <v>20100</v>
      </c>
      <c r="FF154" s="7">
        <v>1</v>
      </c>
      <c r="FG154" s="7">
        <v>20100</v>
      </c>
      <c r="FH154" s="7">
        <v>1</v>
      </c>
      <c r="FI154" s="7"/>
      <c r="FJ154" s="7"/>
      <c r="FR154" s="2">
        <v>99999</v>
      </c>
      <c r="FS154" s="2">
        <v>0</v>
      </c>
      <c r="FT154" s="2">
        <v>10000</v>
      </c>
      <c r="FZ154" s="77">
        <v>0</v>
      </c>
      <c r="GA154" s="2">
        <v>1</v>
      </c>
      <c r="GD154"/>
    </row>
    <row r="155" s="2" customFormat="1" ht="15" customHeight="1" spans="1:186">
      <c r="A155" s="7">
        <v>4110105</v>
      </c>
      <c r="B155" s="7">
        <f t="shared" ref="B155" si="455">B142</f>
        <v>2824</v>
      </c>
      <c r="C155" s="7">
        <f t="shared" ref="C155" si="456">C142</f>
        <v>0</v>
      </c>
      <c r="D155" s="53" t="s">
        <v>651</v>
      </c>
      <c r="E155" s="7" t="s">
        <v>652</v>
      </c>
      <c r="F155" s="31" t="s">
        <v>239</v>
      </c>
      <c r="G155" s="7">
        <v>1</v>
      </c>
      <c r="H155" s="7" t="s">
        <v>187</v>
      </c>
      <c r="I155" s="7" t="s">
        <v>187</v>
      </c>
      <c r="J155" s="41">
        <v>1543</v>
      </c>
      <c r="K155" s="37">
        <v>507</v>
      </c>
      <c r="L155" s="39"/>
      <c r="M155" s="29" t="s">
        <v>193</v>
      </c>
      <c r="N155" s="7">
        <f t="shared" si="434"/>
        <v>110</v>
      </c>
      <c r="O155" s="7">
        <v>110</v>
      </c>
      <c r="P155" s="40">
        <f t="shared" si="409"/>
        <v>2001</v>
      </c>
      <c r="Q155" s="7"/>
      <c r="R155" s="7"/>
      <c r="S155" s="48">
        <f t="shared" ref="S155" si="457">S142</f>
        <v>0</v>
      </c>
      <c r="T155" s="47" t="s">
        <v>257</v>
      </c>
      <c r="U155" s="7" t="s">
        <v>195</v>
      </c>
      <c r="V155" s="7">
        <v>0</v>
      </c>
      <c r="W155" s="7">
        <v>0</v>
      </c>
      <c r="X155" s="40">
        <v>0</v>
      </c>
      <c r="Y155" s="7"/>
      <c r="Z155" s="7"/>
      <c r="AA155" s="7"/>
      <c r="AB155" s="7" t="s">
        <v>195</v>
      </c>
      <c r="AC155" s="7">
        <v>0</v>
      </c>
      <c r="AD155" s="7" t="s">
        <v>195</v>
      </c>
      <c r="AE155" s="7" t="s">
        <v>195</v>
      </c>
      <c r="AF155" s="7" t="s">
        <v>195</v>
      </c>
      <c r="AG155" s="7" t="s">
        <v>195</v>
      </c>
      <c r="AH155" s="40">
        <v>0</v>
      </c>
      <c r="AI155" s="40">
        <v>0</v>
      </c>
      <c r="AJ155" s="40">
        <v>1</v>
      </c>
      <c r="AK155" s="40">
        <v>0</v>
      </c>
      <c r="AL155" s="40">
        <v>1</v>
      </c>
      <c r="AM155" s="40">
        <v>0</v>
      </c>
      <c r="AN155" s="28">
        <v>0</v>
      </c>
      <c r="AO155" s="28">
        <v>0</v>
      </c>
      <c r="AP155" s="7" t="s">
        <v>653</v>
      </c>
      <c r="AQ155" s="7">
        <v>3</v>
      </c>
      <c r="AR155" s="81">
        <v>161506</v>
      </c>
      <c r="AS155" s="7" t="s">
        <v>199</v>
      </c>
      <c r="AT155" s="48">
        <v>3</v>
      </c>
      <c r="AU155" s="48">
        <v>1</v>
      </c>
      <c r="AV155" s="48">
        <v>3</v>
      </c>
      <c r="AW155" s="48">
        <v>500</v>
      </c>
      <c r="AX155" s="48">
        <v>250</v>
      </c>
      <c r="AY155" s="48">
        <v>0</v>
      </c>
      <c r="AZ155" s="48">
        <v>0</v>
      </c>
      <c r="BA155" s="7"/>
      <c r="BB155" s="7"/>
      <c r="BC155" s="7"/>
      <c r="BD155" s="7"/>
      <c r="BE155" s="48">
        <v>0</v>
      </c>
      <c r="BF155" s="48">
        <v>1</v>
      </c>
      <c r="BG155" s="48">
        <f t="shared" si="438"/>
        <v>600</v>
      </c>
      <c r="BH155" s="48">
        <f t="shared" si="439"/>
        <v>600</v>
      </c>
      <c r="BI155" s="7">
        <v>0</v>
      </c>
      <c r="BJ155" s="7">
        <v>0</v>
      </c>
      <c r="BK155" s="7">
        <v>0</v>
      </c>
      <c r="BL155" s="7">
        <v>0</v>
      </c>
      <c r="BM155" s="7">
        <v>0</v>
      </c>
      <c r="BN155" s="7">
        <v>0</v>
      </c>
      <c r="BO155" s="7">
        <v>0</v>
      </c>
      <c r="BP155" s="7">
        <v>0</v>
      </c>
      <c r="BQ155" s="7">
        <v>0</v>
      </c>
      <c r="BR155" s="7">
        <v>0</v>
      </c>
      <c r="BS155" s="7">
        <v>0</v>
      </c>
      <c r="BT155" s="7">
        <v>0</v>
      </c>
      <c r="BU155" s="7">
        <v>0</v>
      </c>
      <c r="BV155" s="7">
        <v>0</v>
      </c>
      <c r="BW155" s="7">
        <v>0</v>
      </c>
      <c r="BX155" s="7">
        <v>0</v>
      </c>
      <c r="BY155" s="7">
        <v>0</v>
      </c>
      <c r="BZ155" s="7">
        <v>0</v>
      </c>
      <c r="CA155" s="7">
        <v>0</v>
      </c>
      <c r="CB155" s="7">
        <v>0</v>
      </c>
      <c r="CC155" s="7">
        <v>0</v>
      </c>
      <c r="CD155" s="7">
        <v>0</v>
      </c>
      <c r="CE155" s="7">
        <v>0</v>
      </c>
      <c r="CF155" s="7">
        <v>0</v>
      </c>
      <c r="CG155" s="7">
        <v>0</v>
      </c>
      <c r="CH155" s="7">
        <v>0</v>
      </c>
      <c r="CI155" s="7">
        <v>0</v>
      </c>
      <c r="CJ155" s="7">
        <v>0</v>
      </c>
      <c r="CK155" s="7">
        <v>0</v>
      </c>
      <c r="CL155" s="40">
        <v>0</v>
      </c>
      <c r="CM155" s="40">
        <v>0</v>
      </c>
      <c r="CN155" s="40">
        <v>0</v>
      </c>
      <c r="CO155" s="40">
        <v>0</v>
      </c>
      <c r="CP155" s="7">
        <v>0</v>
      </c>
      <c r="CQ155" s="7">
        <v>0</v>
      </c>
      <c r="CR155" s="7">
        <v>0</v>
      </c>
      <c r="CS155" s="40">
        <v>0</v>
      </c>
      <c r="CT155" s="7">
        <v>0</v>
      </c>
      <c r="CU155" s="7">
        <v>0</v>
      </c>
      <c r="CV155" s="39"/>
      <c r="CW155" s="39"/>
      <c r="CX155" s="39" t="s">
        <v>210</v>
      </c>
      <c r="CY155" s="39" t="s">
        <v>211</v>
      </c>
      <c r="CZ155" s="39"/>
      <c r="DA155" s="39"/>
      <c r="DB155" s="39" t="s">
        <v>212</v>
      </c>
      <c r="DC155" s="39" t="s">
        <v>212</v>
      </c>
      <c r="DD155" s="7">
        <v>2</v>
      </c>
      <c r="DE155" s="7">
        <v>30</v>
      </c>
      <c r="DF155" s="7">
        <v>60</v>
      </c>
      <c r="DG155" s="7"/>
      <c r="DH155" s="7">
        <v>13</v>
      </c>
      <c r="DI155" s="7">
        <v>2</v>
      </c>
      <c r="DJ155" s="7">
        <v>4</v>
      </c>
      <c r="DK155" s="7">
        <v>7</v>
      </c>
      <c r="DL155" s="7">
        <v>8</v>
      </c>
      <c r="DM155" s="7"/>
      <c r="DN155" s="7"/>
      <c r="DO155" s="7"/>
      <c r="DP155" s="7"/>
      <c r="DQ155" s="7"/>
      <c r="DR155" s="7"/>
      <c r="DS155" s="7"/>
      <c r="DT155" s="7"/>
      <c r="DU155" s="7"/>
      <c r="DV155" s="7"/>
      <c r="DW155" s="7"/>
      <c r="DX155" s="7">
        <f t="shared" si="437"/>
        <v>4110105</v>
      </c>
      <c r="DY155" s="7"/>
      <c r="DZ155" s="67">
        <v>0</v>
      </c>
      <c r="EA155" s="7"/>
      <c r="EB155" s="40"/>
      <c r="EC155" s="7"/>
      <c r="ED155" s="7" t="s">
        <v>242</v>
      </c>
      <c r="EE155" s="7" t="s">
        <v>242</v>
      </c>
      <c r="EF155" s="7">
        <v>50</v>
      </c>
      <c r="EI155" s="73">
        <v>331111</v>
      </c>
      <c r="EJ155" s="73">
        <v>1</v>
      </c>
      <c r="EK155" s="73"/>
      <c r="EL155" s="73"/>
      <c r="EM155" s="73"/>
      <c r="EN155" s="73"/>
      <c r="EO155" s="73"/>
      <c r="EP155" s="73"/>
      <c r="EQ155" s="73"/>
      <c r="ER155" s="73"/>
      <c r="ES155" s="73"/>
      <c r="ET155" s="73"/>
      <c r="EU155" s="73"/>
      <c r="EV155" s="73"/>
      <c r="EW155" s="73"/>
      <c r="EX155" s="73"/>
      <c r="EY155" s="73"/>
      <c r="EZ155" s="73"/>
      <c r="FA155" s="73"/>
      <c r="FB155" s="73"/>
      <c r="FC155" s="7">
        <v>40013</v>
      </c>
      <c r="FD155" s="7">
        <v>1</v>
      </c>
      <c r="FE155" s="7">
        <v>20100</v>
      </c>
      <c r="FF155" s="7">
        <v>1</v>
      </c>
      <c r="FG155" s="7">
        <v>20100</v>
      </c>
      <c r="FH155" s="7">
        <v>1</v>
      </c>
      <c r="FI155" s="7"/>
      <c r="FJ155" s="7"/>
      <c r="FR155" s="2">
        <v>99999</v>
      </c>
      <c r="FS155" s="2">
        <v>0</v>
      </c>
      <c r="FT155" s="2">
        <v>10000</v>
      </c>
      <c r="FZ155" s="77">
        <v>0</v>
      </c>
      <c r="GA155" s="2">
        <v>1</v>
      </c>
      <c r="GD155"/>
    </row>
    <row r="156" s="2" customFormat="1" ht="15" customHeight="1" spans="1:186">
      <c r="A156" s="7">
        <v>4110106</v>
      </c>
      <c r="B156" s="7">
        <f t="shared" ref="B156" si="458">B143</f>
        <v>4104</v>
      </c>
      <c r="C156" s="7">
        <f t="shared" ref="C156" si="459">C143</f>
        <v>0</v>
      </c>
      <c r="D156" s="31" t="s">
        <v>654</v>
      </c>
      <c r="E156" s="7" t="s">
        <v>655</v>
      </c>
      <c r="F156" s="31" t="s">
        <v>239</v>
      </c>
      <c r="G156" s="7">
        <v>1</v>
      </c>
      <c r="H156" s="7" t="s">
        <v>187</v>
      </c>
      <c r="I156" s="7" t="s">
        <v>187</v>
      </c>
      <c r="J156" s="41">
        <v>1543</v>
      </c>
      <c r="K156" s="39">
        <v>601</v>
      </c>
      <c r="L156" s="39"/>
      <c r="M156" s="29" t="s">
        <v>193</v>
      </c>
      <c r="N156" s="7">
        <f t="shared" si="434"/>
        <v>110</v>
      </c>
      <c r="O156" s="7">
        <v>110</v>
      </c>
      <c r="P156" s="40">
        <f t="shared" si="409"/>
        <v>2001</v>
      </c>
      <c r="Q156" s="7"/>
      <c r="R156" s="7"/>
      <c r="S156" s="48">
        <f t="shared" ref="S156" si="460">S143</f>
        <v>0</v>
      </c>
      <c r="T156" s="47" t="s">
        <v>194</v>
      </c>
      <c r="U156" s="7" t="s">
        <v>195</v>
      </c>
      <c r="V156" s="7">
        <v>0</v>
      </c>
      <c r="W156" s="7">
        <v>0</v>
      </c>
      <c r="X156" s="40">
        <v>0</v>
      </c>
      <c r="Y156" s="7"/>
      <c r="Z156" s="7"/>
      <c r="AA156" s="7"/>
      <c r="AB156" s="7" t="s">
        <v>195</v>
      </c>
      <c r="AC156" s="7">
        <v>0</v>
      </c>
      <c r="AD156" s="7" t="s">
        <v>195</v>
      </c>
      <c r="AE156" s="7" t="s">
        <v>195</v>
      </c>
      <c r="AF156" s="7" t="s">
        <v>195</v>
      </c>
      <c r="AG156" s="7" t="s">
        <v>195</v>
      </c>
      <c r="AH156" s="40">
        <v>0</v>
      </c>
      <c r="AI156" s="40">
        <v>0</v>
      </c>
      <c r="AJ156" s="40">
        <v>1</v>
      </c>
      <c r="AK156" s="40">
        <v>0</v>
      </c>
      <c r="AL156" s="40">
        <v>1</v>
      </c>
      <c r="AM156" s="40">
        <v>0</v>
      </c>
      <c r="AN156" s="28">
        <v>0</v>
      </c>
      <c r="AO156" s="28">
        <v>0</v>
      </c>
      <c r="AP156" s="7" t="s">
        <v>656</v>
      </c>
      <c r="AQ156" s="7">
        <v>3</v>
      </c>
      <c r="AR156" s="81">
        <v>161506</v>
      </c>
      <c r="AS156" s="7" t="s">
        <v>199</v>
      </c>
      <c r="AT156" s="48">
        <v>3</v>
      </c>
      <c r="AU156" s="48">
        <v>1</v>
      </c>
      <c r="AV156" s="48">
        <v>3</v>
      </c>
      <c r="AW156" s="48">
        <v>500</v>
      </c>
      <c r="AX156" s="48">
        <v>250</v>
      </c>
      <c r="AY156" s="48">
        <v>0</v>
      </c>
      <c r="AZ156" s="48">
        <v>0</v>
      </c>
      <c r="BA156" s="7"/>
      <c r="BB156" s="7"/>
      <c r="BC156" s="7"/>
      <c r="BD156" s="7"/>
      <c r="BE156" s="48">
        <v>0</v>
      </c>
      <c r="BF156" s="48">
        <v>1</v>
      </c>
      <c r="BG156" s="48">
        <f t="shared" si="438"/>
        <v>600</v>
      </c>
      <c r="BH156" s="48">
        <f t="shared" si="439"/>
        <v>600</v>
      </c>
      <c r="BI156" s="7">
        <v>0</v>
      </c>
      <c r="BJ156" s="7">
        <v>0</v>
      </c>
      <c r="BK156" s="7">
        <v>0</v>
      </c>
      <c r="BL156" s="7">
        <v>0</v>
      </c>
      <c r="BM156" s="7">
        <v>0</v>
      </c>
      <c r="BN156" s="7">
        <v>0</v>
      </c>
      <c r="BO156" s="7">
        <v>0</v>
      </c>
      <c r="BP156" s="7">
        <v>0</v>
      </c>
      <c r="BQ156" s="7">
        <v>0</v>
      </c>
      <c r="BR156" s="7">
        <v>0</v>
      </c>
      <c r="BS156" s="7">
        <v>0</v>
      </c>
      <c r="BT156" s="7">
        <v>0</v>
      </c>
      <c r="BU156" s="7">
        <v>0</v>
      </c>
      <c r="BV156" s="7">
        <v>0</v>
      </c>
      <c r="BW156" s="7">
        <v>0</v>
      </c>
      <c r="BX156" s="7">
        <v>0</v>
      </c>
      <c r="BY156" s="7">
        <v>0</v>
      </c>
      <c r="BZ156" s="7">
        <v>0</v>
      </c>
      <c r="CA156" s="7">
        <v>0</v>
      </c>
      <c r="CB156" s="7">
        <v>0</v>
      </c>
      <c r="CC156" s="7">
        <v>0</v>
      </c>
      <c r="CD156" s="7">
        <v>0</v>
      </c>
      <c r="CE156" s="7">
        <v>0</v>
      </c>
      <c r="CF156" s="7">
        <v>0</v>
      </c>
      <c r="CG156" s="7">
        <v>0</v>
      </c>
      <c r="CH156" s="7">
        <v>0</v>
      </c>
      <c r="CI156" s="7">
        <v>0</v>
      </c>
      <c r="CJ156" s="7">
        <v>0</v>
      </c>
      <c r="CK156" s="7">
        <v>0</v>
      </c>
      <c r="CL156" s="40">
        <v>0</v>
      </c>
      <c r="CM156" s="40">
        <v>0</v>
      </c>
      <c r="CN156" s="40">
        <v>0</v>
      </c>
      <c r="CO156" s="40">
        <v>0</v>
      </c>
      <c r="CP156" s="7">
        <v>0</v>
      </c>
      <c r="CQ156" s="7">
        <v>0</v>
      </c>
      <c r="CR156" s="7">
        <v>0</v>
      </c>
      <c r="CS156" s="40">
        <v>0</v>
      </c>
      <c r="CT156" s="7">
        <v>0</v>
      </c>
      <c r="CU156" s="7">
        <v>0</v>
      </c>
      <c r="CV156" s="39"/>
      <c r="CW156" s="39"/>
      <c r="CX156" s="39" t="s">
        <v>210</v>
      </c>
      <c r="CY156" s="39" t="s">
        <v>211</v>
      </c>
      <c r="CZ156" s="39"/>
      <c r="DA156" s="39"/>
      <c r="DB156" s="39" t="s">
        <v>212</v>
      </c>
      <c r="DC156" s="39" t="s">
        <v>212</v>
      </c>
      <c r="DD156" s="7">
        <v>2</v>
      </c>
      <c r="DE156" s="7">
        <v>30</v>
      </c>
      <c r="DF156" s="7">
        <v>60</v>
      </c>
      <c r="DG156" s="7"/>
      <c r="DH156" s="7">
        <v>13</v>
      </c>
      <c r="DI156" s="7">
        <v>2</v>
      </c>
      <c r="DJ156" s="7">
        <v>4</v>
      </c>
      <c r="DK156" s="7">
        <v>7</v>
      </c>
      <c r="DL156" s="7">
        <v>8</v>
      </c>
      <c r="DM156" s="7"/>
      <c r="DN156" s="7"/>
      <c r="DO156" s="7"/>
      <c r="DP156" s="7"/>
      <c r="DQ156" s="7"/>
      <c r="DR156" s="7"/>
      <c r="DS156" s="7"/>
      <c r="DT156" s="7"/>
      <c r="DU156" s="7"/>
      <c r="DV156" s="7"/>
      <c r="DW156" s="7"/>
      <c r="DX156" s="7">
        <f t="shared" si="437"/>
        <v>4110106</v>
      </c>
      <c r="DY156" s="7"/>
      <c r="DZ156" s="67">
        <v>0</v>
      </c>
      <c r="EA156" s="7"/>
      <c r="EB156" s="40"/>
      <c r="EC156" s="7"/>
      <c r="ED156" s="7" t="s">
        <v>242</v>
      </c>
      <c r="EE156" s="7" t="s">
        <v>242</v>
      </c>
      <c r="EF156" s="7">
        <v>50</v>
      </c>
      <c r="EI156" s="73">
        <v>331111</v>
      </c>
      <c r="EJ156" s="73">
        <v>1</v>
      </c>
      <c r="EK156" s="73"/>
      <c r="EL156" s="73"/>
      <c r="EM156" s="73"/>
      <c r="EN156" s="73"/>
      <c r="EO156" s="73"/>
      <c r="EP156" s="73"/>
      <c r="EQ156" s="73"/>
      <c r="ER156" s="73"/>
      <c r="ES156" s="73"/>
      <c r="ET156" s="73"/>
      <c r="EU156" s="73"/>
      <c r="EV156" s="73"/>
      <c r="EW156" s="73"/>
      <c r="EX156" s="73"/>
      <c r="EY156" s="73"/>
      <c r="EZ156" s="73"/>
      <c r="FA156" s="73"/>
      <c r="FB156" s="73"/>
      <c r="FC156" s="7">
        <v>40013</v>
      </c>
      <c r="FD156" s="7">
        <v>1</v>
      </c>
      <c r="FE156" s="7">
        <v>20100</v>
      </c>
      <c r="FF156" s="7">
        <v>1</v>
      </c>
      <c r="FG156" s="7">
        <v>20100</v>
      </c>
      <c r="FH156" s="7">
        <v>1</v>
      </c>
      <c r="FI156" s="7"/>
      <c r="FJ156" s="7"/>
      <c r="FR156" s="2">
        <v>99999</v>
      </c>
      <c r="FS156" s="2">
        <v>0</v>
      </c>
      <c r="FT156" s="2">
        <v>10000</v>
      </c>
      <c r="FZ156" s="77">
        <v>0</v>
      </c>
      <c r="GA156" s="2">
        <v>1</v>
      </c>
      <c r="GD156"/>
    </row>
    <row r="157" s="15" customFormat="1" ht="15" customHeight="1" spans="1:186">
      <c r="A157" s="7">
        <v>4110207</v>
      </c>
      <c r="B157" s="7">
        <f t="shared" ref="B157" si="461">B144</f>
        <v>312</v>
      </c>
      <c r="C157" s="7">
        <f t="shared" ref="C157" si="462">C144</f>
        <v>3</v>
      </c>
      <c r="D157" s="53" t="s">
        <v>657</v>
      </c>
      <c r="E157" s="7" t="s">
        <v>658</v>
      </c>
      <c r="F157" s="31" t="s">
        <v>239</v>
      </c>
      <c r="G157" s="7">
        <v>1</v>
      </c>
      <c r="H157" s="7" t="s">
        <v>191</v>
      </c>
      <c r="I157" s="7" t="s">
        <v>187</v>
      </c>
      <c r="J157" s="37">
        <v>1454</v>
      </c>
      <c r="K157" s="39">
        <v>1432</v>
      </c>
      <c r="L157" s="39"/>
      <c r="M157" s="29" t="s">
        <v>193</v>
      </c>
      <c r="N157" s="7">
        <f t="shared" si="434"/>
        <v>110</v>
      </c>
      <c r="O157" s="7">
        <v>110</v>
      </c>
      <c r="P157" s="40">
        <f t="shared" si="409"/>
        <v>2301</v>
      </c>
      <c r="Q157" s="7"/>
      <c r="R157" s="7"/>
      <c r="S157" s="48">
        <f t="shared" ref="S157" si="463">S144</f>
        <v>1</v>
      </c>
      <c r="T157" s="47" t="s">
        <v>194</v>
      </c>
      <c r="U157" s="7" t="s">
        <v>195</v>
      </c>
      <c r="V157" s="7">
        <v>0</v>
      </c>
      <c r="W157" s="7">
        <v>0</v>
      </c>
      <c r="X157" s="40">
        <v>0</v>
      </c>
      <c r="Y157" s="7"/>
      <c r="Z157" s="7"/>
      <c r="AA157" s="7"/>
      <c r="AB157" s="7" t="s">
        <v>195</v>
      </c>
      <c r="AC157" s="7">
        <v>0</v>
      </c>
      <c r="AD157" s="7" t="s">
        <v>195</v>
      </c>
      <c r="AE157" s="7" t="s">
        <v>195</v>
      </c>
      <c r="AF157" s="7" t="s">
        <v>195</v>
      </c>
      <c r="AG157" s="7" t="s">
        <v>195</v>
      </c>
      <c r="AH157" s="40">
        <v>0</v>
      </c>
      <c r="AI157" s="40">
        <v>0</v>
      </c>
      <c r="AJ157" s="40">
        <v>1</v>
      </c>
      <c r="AK157" s="40">
        <v>0</v>
      </c>
      <c r="AL157" s="40">
        <v>1</v>
      </c>
      <c r="AM157" s="40">
        <v>0</v>
      </c>
      <c r="AN157" s="28">
        <v>0</v>
      </c>
      <c r="AO157" s="28">
        <v>0</v>
      </c>
      <c r="AP157" s="7" t="s">
        <v>659</v>
      </c>
      <c r="AQ157" s="7">
        <v>3</v>
      </c>
      <c r="AR157" s="81">
        <v>161506</v>
      </c>
      <c r="AS157" s="7" t="s">
        <v>199</v>
      </c>
      <c r="AT157" s="48">
        <v>3</v>
      </c>
      <c r="AU157" s="48">
        <v>1</v>
      </c>
      <c r="AV157" s="48">
        <v>3</v>
      </c>
      <c r="AW157" s="48">
        <v>500</v>
      </c>
      <c r="AX157" s="48">
        <v>250</v>
      </c>
      <c r="AY157" s="48">
        <v>0</v>
      </c>
      <c r="AZ157" s="48">
        <v>0</v>
      </c>
      <c r="BA157" s="7"/>
      <c r="BB157" s="7"/>
      <c r="BC157" s="7"/>
      <c r="BD157" s="7"/>
      <c r="BE157" s="48">
        <v>0</v>
      </c>
      <c r="BF157" s="48">
        <v>1</v>
      </c>
      <c r="BG157" s="48">
        <f t="shared" si="438"/>
        <v>600</v>
      </c>
      <c r="BH157" s="48">
        <f t="shared" si="439"/>
        <v>600</v>
      </c>
      <c r="BI157" s="7">
        <v>0</v>
      </c>
      <c r="BJ157" s="7">
        <v>0</v>
      </c>
      <c r="BK157" s="7">
        <v>0</v>
      </c>
      <c r="BL157" s="7">
        <v>0</v>
      </c>
      <c r="BM157" s="7">
        <v>0</v>
      </c>
      <c r="BN157" s="7">
        <v>0</v>
      </c>
      <c r="BO157" s="7">
        <v>0</v>
      </c>
      <c r="BP157" s="7">
        <v>0</v>
      </c>
      <c r="BQ157" s="7">
        <v>0</v>
      </c>
      <c r="BR157" s="7">
        <v>0</v>
      </c>
      <c r="BS157" s="7">
        <v>0</v>
      </c>
      <c r="BT157" s="7">
        <v>0</v>
      </c>
      <c r="BU157" s="7">
        <v>0</v>
      </c>
      <c r="BV157" s="7">
        <v>0</v>
      </c>
      <c r="BW157" s="7">
        <v>0</v>
      </c>
      <c r="BX157" s="7">
        <v>0</v>
      </c>
      <c r="BY157" s="7">
        <v>0</v>
      </c>
      <c r="BZ157" s="7">
        <v>0</v>
      </c>
      <c r="CA157" s="7">
        <v>0</v>
      </c>
      <c r="CB157" s="7">
        <v>0</v>
      </c>
      <c r="CC157" s="7">
        <v>0</v>
      </c>
      <c r="CD157" s="7">
        <v>0</v>
      </c>
      <c r="CE157" s="7">
        <v>0</v>
      </c>
      <c r="CF157" s="7">
        <v>0</v>
      </c>
      <c r="CG157" s="7">
        <v>0</v>
      </c>
      <c r="CH157" s="7">
        <v>0</v>
      </c>
      <c r="CI157" s="7">
        <v>0</v>
      </c>
      <c r="CJ157" s="7">
        <v>0</v>
      </c>
      <c r="CK157" s="7">
        <v>0</v>
      </c>
      <c r="CL157" s="40">
        <v>0</v>
      </c>
      <c r="CM157" s="40">
        <v>0</v>
      </c>
      <c r="CN157" s="40">
        <v>0</v>
      </c>
      <c r="CO157" s="40">
        <v>0</v>
      </c>
      <c r="CP157" s="7">
        <v>0</v>
      </c>
      <c r="CQ157" s="7">
        <v>0</v>
      </c>
      <c r="CR157" s="7">
        <v>0</v>
      </c>
      <c r="CS157" s="40">
        <v>0</v>
      </c>
      <c r="CT157" s="7">
        <v>0</v>
      </c>
      <c r="CU157" s="7">
        <v>0</v>
      </c>
      <c r="CV157" s="39"/>
      <c r="CW157" s="39"/>
      <c r="CX157" s="39"/>
      <c r="CY157" s="39"/>
      <c r="CZ157" s="39"/>
      <c r="DA157" s="39"/>
      <c r="DB157" s="39"/>
      <c r="DC157" s="39"/>
      <c r="DD157" s="7">
        <v>2</v>
      </c>
      <c r="DE157" s="7">
        <v>30</v>
      </c>
      <c r="DF157" s="7">
        <v>60</v>
      </c>
      <c r="DG157" s="7"/>
      <c r="DH157" s="7">
        <v>13</v>
      </c>
      <c r="DI157" s="7">
        <v>1</v>
      </c>
      <c r="DJ157" s="7">
        <v>3</v>
      </c>
      <c r="DK157" s="7">
        <v>5</v>
      </c>
      <c r="DL157" s="7">
        <v>7</v>
      </c>
      <c r="DM157" s="7"/>
      <c r="DN157" s="7"/>
      <c r="DO157" s="7"/>
      <c r="DP157" s="7"/>
      <c r="DQ157" s="7"/>
      <c r="DR157" s="7"/>
      <c r="DS157" s="7"/>
      <c r="DT157" s="7"/>
      <c r="DU157" s="7"/>
      <c r="DV157" s="7"/>
      <c r="DW157" s="7"/>
      <c r="DX157" s="7">
        <f t="shared" si="437"/>
        <v>4110207</v>
      </c>
      <c r="DY157" s="7"/>
      <c r="DZ157" s="67">
        <v>0</v>
      </c>
      <c r="EA157" s="7"/>
      <c r="EB157" s="40"/>
      <c r="EC157" s="7"/>
      <c r="ED157" s="7" t="s">
        <v>242</v>
      </c>
      <c r="EE157" s="7" t="s">
        <v>242</v>
      </c>
      <c r="EF157" s="7">
        <v>50</v>
      </c>
      <c r="EI157" s="73">
        <v>331141</v>
      </c>
      <c r="EJ157" s="73">
        <v>1</v>
      </c>
      <c r="EK157" s="73"/>
      <c r="EL157" s="73"/>
      <c r="EM157" s="73"/>
      <c r="EN157" s="73"/>
      <c r="EO157" s="73"/>
      <c r="EP157" s="73"/>
      <c r="EQ157" s="73"/>
      <c r="ER157" s="73"/>
      <c r="ES157" s="73"/>
      <c r="ET157" s="73"/>
      <c r="EU157" s="73"/>
      <c r="EV157" s="73"/>
      <c r="EW157" s="73"/>
      <c r="EX157" s="73"/>
      <c r="EY157" s="73"/>
      <c r="EZ157" s="73"/>
      <c r="FA157" s="73"/>
      <c r="FB157" s="73"/>
      <c r="FC157" s="7">
        <v>40013</v>
      </c>
      <c r="FD157" s="7">
        <v>1</v>
      </c>
      <c r="FE157" s="7">
        <v>20100</v>
      </c>
      <c r="FF157" s="7">
        <v>1</v>
      </c>
      <c r="FG157" s="7">
        <v>20100</v>
      </c>
      <c r="FH157" s="7">
        <v>1</v>
      </c>
      <c r="FI157" s="7"/>
      <c r="FJ157" s="7"/>
      <c r="FR157" s="2">
        <v>99999</v>
      </c>
      <c r="FS157" s="2">
        <v>0</v>
      </c>
      <c r="FT157" s="2">
        <v>10000</v>
      </c>
      <c r="FU157" s="2"/>
      <c r="FV157" s="2"/>
      <c r="FW157" s="2"/>
      <c r="FX157" s="2"/>
      <c r="FY157" s="2"/>
      <c r="FZ157" s="77">
        <v>0</v>
      </c>
      <c r="GA157" s="2">
        <v>1</v>
      </c>
      <c r="GB157" s="2"/>
      <c r="GD157"/>
    </row>
    <row r="158" s="15" customFormat="1" ht="15" customHeight="1" spans="1:186">
      <c r="A158" s="7">
        <v>4110208</v>
      </c>
      <c r="B158" s="7">
        <f t="shared" ref="B158" si="464">B145</f>
        <v>568</v>
      </c>
      <c r="C158" s="7">
        <f t="shared" ref="C158" si="465">C145</f>
        <v>3</v>
      </c>
      <c r="D158" s="53" t="s">
        <v>660</v>
      </c>
      <c r="E158" s="7" t="s">
        <v>661</v>
      </c>
      <c r="F158" s="31" t="s">
        <v>239</v>
      </c>
      <c r="G158" s="7">
        <v>1</v>
      </c>
      <c r="H158" s="7" t="s">
        <v>191</v>
      </c>
      <c r="I158" s="7" t="s">
        <v>187</v>
      </c>
      <c r="J158" s="37">
        <v>1443</v>
      </c>
      <c r="K158" s="39">
        <v>1436</v>
      </c>
      <c r="L158" s="39"/>
      <c r="M158" s="29" t="s">
        <v>193</v>
      </c>
      <c r="N158" s="7">
        <f t="shared" si="434"/>
        <v>110</v>
      </c>
      <c r="O158" s="7">
        <v>110</v>
      </c>
      <c r="P158" s="40">
        <f t="shared" si="409"/>
        <v>2301</v>
      </c>
      <c r="Q158" s="7"/>
      <c r="R158" s="7"/>
      <c r="S158" s="48">
        <f t="shared" ref="S158" si="466">S145</f>
        <v>2</v>
      </c>
      <c r="T158" s="47" t="s">
        <v>194</v>
      </c>
      <c r="U158" s="7" t="s">
        <v>195</v>
      </c>
      <c r="V158" s="7">
        <v>0</v>
      </c>
      <c r="W158" s="7">
        <v>0</v>
      </c>
      <c r="X158" s="40">
        <v>0</v>
      </c>
      <c r="Y158" s="7"/>
      <c r="Z158" s="7"/>
      <c r="AA158" s="7"/>
      <c r="AB158" s="7" t="s">
        <v>195</v>
      </c>
      <c r="AC158" s="7">
        <v>0</v>
      </c>
      <c r="AD158" s="7" t="s">
        <v>195</v>
      </c>
      <c r="AE158" s="7" t="s">
        <v>195</v>
      </c>
      <c r="AF158" s="7" t="s">
        <v>195</v>
      </c>
      <c r="AG158" s="7" t="s">
        <v>195</v>
      </c>
      <c r="AH158" s="40">
        <v>0</v>
      </c>
      <c r="AI158" s="40">
        <v>0</v>
      </c>
      <c r="AJ158" s="40">
        <v>1</v>
      </c>
      <c r="AK158" s="40">
        <v>0</v>
      </c>
      <c r="AL158" s="40">
        <v>1</v>
      </c>
      <c r="AM158" s="40">
        <v>0</v>
      </c>
      <c r="AN158" s="28">
        <v>0</v>
      </c>
      <c r="AO158" s="28">
        <v>0</v>
      </c>
      <c r="AP158" s="7" t="s">
        <v>662</v>
      </c>
      <c r="AQ158" s="7">
        <v>3</v>
      </c>
      <c r="AR158" s="81">
        <v>161506</v>
      </c>
      <c r="AS158" s="7" t="s">
        <v>199</v>
      </c>
      <c r="AT158" s="48">
        <v>3</v>
      </c>
      <c r="AU158" s="48">
        <v>1</v>
      </c>
      <c r="AV158" s="48">
        <v>3</v>
      </c>
      <c r="AW158" s="48">
        <v>500</v>
      </c>
      <c r="AX158" s="48">
        <v>250</v>
      </c>
      <c r="AY158" s="48">
        <v>0</v>
      </c>
      <c r="AZ158" s="48">
        <v>0</v>
      </c>
      <c r="BA158" s="7"/>
      <c r="BB158" s="7"/>
      <c r="BC158" s="7"/>
      <c r="BD158" s="7"/>
      <c r="BE158" s="48">
        <v>0</v>
      </c>
      <c r="BF158" s="48">
        <v>1</v>
      </c>
      <c r="BG158" s="48">
        <f t="shared" si="438"/>
        <v>600</v>
      </c>
      <c r="BH158" s="48">
        <f t="shared" si="439"/>
        <v>600</v>
      </c>
      <c r="BI158" s="7">
        <v>0</v>
      </c>
      <c r="BJ158" s="7">
        <v>0</v>
      </c>
      <c r="BK158" s="7">
        <v>0</v>
      </c>
      <c r="BL158" s="7">
        <v>0</v>
      </c>
      <c r="BM158" s="7">
        <v>0</v>
      </c>
      <c r="BN158" s="7">
        <v>0</v>
      </c>
      <c r="BO158" s="7">
        <v>0</v>
      </c>
      <c r="BP158" s="7">
        <v>0</v>
      </c>
      <c r="BQ158" s="7">
        <v>0</v>
      </c>
      <c r="BR158" s="7">
        <v>0</v>
      </c>
      <c r="BS158" s="7">
        <v>0</v>
      </c>
      <c r="BT158" s="7">
        <v>0</v>
      </c>
      <c r="BU158" s="7">
        <v>0</v>
      </c>
      <c r="BV158" s="7">
        <v>0</v>
      </c>
      <c r="BW158" s="7">
        <v>0</v>
      </c>
      <c r="BX158" s="7">
        <v>0</v>
      </c>
      <c r="BY158" s="7">
        <v>0</v>
      </c>
      <c r="BZ158" s="7">
        <v>0</v>
      </c>
      <c r="CA158" s="7">
        <v>0</v>
      </c>
      <c r="CB158" s="7">
        <v>0</v>
      </c>
      <c r="CC158" s="7">
        <v>0</v>
      </c>
      <c r="CD158" s="7">
        <v>0</v>
      </c>
      <c r="CE158" s="7">
        <v>0</v>
      </c>
      <c r="CF158" s="7">
        <v>0</v>
      </c>
      <c r="CG158" s="7">
        <v>0</v>
      </c>
      <c r="CH158" s="7">
        <v>0</v>
      </c>
      <c r="CI158" s="7">
        <v>0</v>
      </c>
      <c r="CJ158" s="7">
        <v>0</v>
      </c>
      <c r="CK158" s="7">
        <v>0</v>
      </c>
      <c r="CL158" s="40">
        <v>0</v>
      </c>
      <c r="CM158" s="40">
        <v>0</v>
      </c>
      <c r="CN158" s="40">
        <v>0</v>
      </c>
      <c r="CO158" s="40">
        <v>0</v>
      </c>
      <c r="CP158" s="7">
        <v>0</v>
      </c>
      <c r="CQ158" s="7">
        <v>0</v>
      </c>
      <c r="CR158" s="7">
        <v>0</v>
      </c>
      <c r="CS158" s="40">
        <v>0</v>
      </c>
      <c r="CT158" s="7">
        <v>0</v>
      </c>
      <c r="CU158" s="7">
        <v>0</v>
      </c>
      <c r="CV158" s="39"/>
      <c r="CW158" s="39"/>
      <c r="CX158" s="39"/>
      <c r="CY158" s="39"/>
      <c r="CZ158" s="39"/>
      <c r="DA158" s="39"/>
      <c r="DB158" s="39"/>
      <c r="DC158" s="39"/>
      <c r="DD158" s="7">
        <v>2</v>
      </c>
      <c r="DE158" s="7">
        <v>30</v>
      </c>
      <c r="DF158" s="7">
        <v>60</v>
      </c>
      <c r="DG158" s="7"/>
      <c r="DH158" s="7">
        <v>13</v>
      </c>
      <c r="DI158" s="7">
        <v>1</v>
      </c>
      <c r="DJ158" s="7">
        <v>3</v>
      </c>
      <c r="DK158" s="7">
        <v>5</v>
      </c>
      <c r="DL158" s="7">
        <v>7</v>
      </c>
      <c r="DM158" s="7"/>
      <c r="DN158" s="7"/>
      <c r="DO158" s="7"/>
      <c r="DP158" s="7"/>
      <c r="DQ158" s="7"/>
      <c r="DR158" s="7"/>
      <c r="DS158" s="7"/>
      <c r="DT158" s="7"/>
      <c r="DU158" s="7"/>
      <c r="DV158" s="7"/>
      <c r="DW158" s="7"/>
      <c r="DX158" s="7">
        <f t="shared" si="437"/>
        <v>4110208</v>
      </c>
      <c r="DY158" s="7"/>
      <c r="DZ158" s="67">
        <v>0</v>
      </c>
      <c r="EA158" s="7"/>
      <c r="EB158" s="40"/>
      <c r="EC158" s="7"/>
      <c r="ED158" s="7" t="s">
        <v>242</v>
      </c>
      <c r="EE158" s="7" t="s">
        <v>242</v>
      </c>
      <c r="EF158" s="7">
        <v>50</v>
      </c>
      <c r="EI158" s="73">
        <v>331141</v>
      </c>
      <c r="EJ158" s="73">
        <v>1</v>
      </c>
      <c r="EK158" s="73"/>
      <c r="EL158" s="73"/>
      <c r="EM158" s="73"/>
      <c r="EN158" s="73"/>
      <c r="EO158" s="73"/>
      <c r="EP158" s="73"/>
      <c r="EQ158" s="73"/>
      <c r="ER158" s="73"/>
      <c r="ES158" s="73"/>
      <c r="ET158" s="73"/>
      <c r="EU158" s="73"/>
      <c r="EV158" s="73"/>
      <c r="EW158" s="73"/>
      <c r="EX158" s="73"/>
      <c r="EY158" s="73"/>
      <c r="EZ158" s="73"/>
      <c r="FA158" s="73"/>
      <c r="FB158" s="73"/>
      <c r="FC158" s="7">
        <v>40013</v>
      </c>
      <c r="FD158" s="7">
        <v>1</v>
      </c>
      <c r="FE158" s="7">
        <v>20100</v>
      </c>
      <c r="FF158" s="7">
        <v>1</v>
      </c>
      <c r="FG158" s="7">
        <v>20100</v>
      </c>
      <c r="FH158" s="7">
        <v>1</v>
      </c>
      <c r="FI158" s="7"/>
      <c r="FJ158" s="7"/>
      <c r="FR158" s="2">
        <v>99999</v>
      </c>
      <c r="FS158" s="2">
        <v>0</v>
      </c>
      <c r="FT158" s="2">
        <v>10000</v>
      </c>
      <c r="FU158" s="2"/>
      <c r="FV158" s="2"/>
      <c r="FW158" s="2"/>
      <c r="FX158" s="2"/>
      <c r="FY158" s="2"/>
      <c r="FZ158" s="77">
        <v>0</v>
      </c>
      <c r="GA158" s="2">
        <v>1</v>
      </c>
      <c r="GB158" s="2"/>
      <c r="GD158"/>
    </row>
    <row r="159" s="15" customFormat="1" ht="15" customHeight="1" spans="1:186">
      <c r="A159" s="7">
        <v>4110309</v>
      </c>
      <c r="B159" s="7">
        <f t="shared" ref="B159" si="467">B146</f>
        <v>1640</v>
      </c>
      <c r="C159" s="7">
        <f t="shared" ref="C159" si="468">C146</f>
        <v>1</v>
      </c>
      <c r="D159" s="53" t="s">
        <v>663</v>
      </c>
      <c r="E159" s="7" t="s">
        <v>664</v>
      </c>
      <c r="F159" s="31" t="s">
        <v>239</v>
      </c>
      <c r="G159" s="7">
        <v>1</v>
      </c>
      <c r="H159" s="7" t="s">
        <v>191</v>
      </c>
      <c r="I159" s="7" t="s">
        <v>187</v>
      </c>
      <c r="J159" s="37">
        <v>1432</v>
      </c>
      <c r="K159" s="39">
        <v>1698</v>
      </c>
      <c r="L159" s="39"/>
      <c r="M159" s="29" t="s">
        <v>193</v>
      </c>
      <c r="N159" s="7">
        <f t="shared" si="434"/>
        <v>110</v>
      </c>
      <c r="O159" s="7">
        <v>110</v>
      </c>
      <c r="P159" s="40">
        <f t="shared" si="409"/>
        <v>2101</v>
      </c>
      <c r="Q159" s="7"/>
      <c r="R159" s="7"/>
      <c r="S159" s="48">
        <f t="shared" ref="S159" si="469">S146</f>
        <v>1</v>
      </c>
      <c r="T159" s="47" t="s">
        <v>194</v>
      </c>
      <c r="U159" s="7" t="s">
        <v>195</v>
      </c>
      <c r="V159" s="7">
        <v>0</v>
      </c>
      <c r="W159" s="7">
        <v>0</v>
      </c>
      <c r="X159" s="40">
        <v>0</v>
      </c>
      <c r="Y159" s="7"/>
      <c r="Z159" s="7"/>
      <c r="AA159" s="7"/>
      <c r="AB159" s="7" t="s">
        <v>195</v>
      </c>
      <c r="AC159" s="7">
        <v>0</v>
      </c>
      <c r="AD159" s="7" t="s">
        <v>195</v>
      </c>
      <c r="AE159" s="7" t="s">
        <v>195</v>
      </c>
      <c r="AF159" s="7" t="s">
        <v>195</v>
      </c>
      <c r="AG159" s="7" t="s">
        <v>195</v>
      </c>
      <c r="AH159" s="40">
        <v>0</v>
      </c>
      <c r="AI159" s="40">
        <v>0</v>
      </c>
      <c r="AJ159" s="40">
        <v>1</v>
      </c>
      <c r="AK159" s="40">
        <v>0</v>
      </c>
      <c r="AL159" s="40">
        <v>1</v>
      </c>
      <c r="AM159" s="40">
        <v>0</v>
      </c>
      <c r="AN159" s="28">
        <v>0</v>
      </c>
      <c r="AO159" s="28">
        <v>0</v>
      </c>
      <c r="AP159" s="7" t="s">
        <v>665</v>
      </c>
      <c r="AQ159" s="7">
        <v>3</v>
      </c>
      <c r="AR159" s="81">
        <v>161506</v>
      </c>
      <c r="AS159" s="7" t="s">
        <v>199</v>
      </c>
      <c r="AT159" s="48">
        <v>3</v>
      </c>
      <c r="AU159" s="48">
        <v>1</v>
      </c>
      <c r="AV159" s="48">
        <v>3</v>
      </c>
      <c r="AW159" s="48">
        <v>500</v>
      </c>
      <c r="AX159" s="48">
        <v>250</v>
      </c>
      <c r="AY159" s="48">
        <v>0</v>
      </c>
      <c r="AZ159" s="48">
        <v>0</v>
      </c>
      <c r="BA159" s="7"/>
      <c r="BB159" s="7"/>
      <c r="BC159" s="7"/>
      <c r="BD159" s="7"/>
      <c r="BE159" s="48">
        <v>0</v>
      </c>
      <c r="BF159" s="48">
        <v>1</v>
      </c>
      <c r="BG159" s="48">
        <f t="shared" si="438"/>
        <v>600</v>
      </c>
      <c r="BH159" s="48">
        <f t="shared" si="439"/>
        <v>600</v>
      </c>
      <c r="BI159" s="7">
        <v>0</v>
      </c>
      <c r="BJ159" s="7">
        <v>0</v>
      </c>
      <c r="BK159" s="7">
        <v>0</v>
      </c>
      <c r="BL159" s="7">
        <v>0</v>
      </c>
      <c r="BM159" s="7">
        <v>0</v>
      </c>
      <c r="BN159" s="7">
        <v>0</v>
      </c>
      <c r="BO159" s="7">
        <v>0</v>
      </c>
      <c r="BP159" s="7">
        <v>0</v>
      </c>
      <c r="BQ159" s="7">
        <v>0</v>
      </c>
      <c r="BR159" s="7">
        <v>0</v>
      </c>
      <c r="BS159" s="7">
        <v>0</v>
      </c>
      <c r="BT159" s="7">
        <v>0</v>
      </c>
      <c r="BU159" s="7">
        <v>0</v>
      </c>
      <c r="BV159" s="7">
        <v>0</v>
      </c>
      <c r="BW159" s="7">
        <v>0</v>
      </c>
      <c r="BX159" s="7">
        <v>0</v>
      </c>
      <c r="BY159" s="7">
        <v>0</v>
      </c>
      <c r="BZ159" s="7">
        <v>0</v>
      </c>
      <c r="CA159" s="7">
        <v>0</v>
      </c>
      <c r="CB159" s="7">
        <v>0</v>
      </c>
      <c r="CC159" s="7">
        <v>0</v>
      </c>
      <c r="CD159" s="7">
        <v>0</v>
      </c>
      <c r="CE159" s="7">
        <v>0</v>
      </c>
      <c r="CF159" s="7">
        <v>0</v>
      </c>
      <c r="CG159" s="7">
        <v>0</v>
      </c>
      <c r="CH159" s="7">
        <v>0</v>
      </c>
      <c r="CI159" s="7">
        <v>0</v>
      </c>
      <c r="CJ159" s="7">
        <v>0</v>
      </c>
      <c r="CK159" s="7">
        <v>0</v>
      </c>
      <c r="CL159" s="40">
        <v>0</v>
      </c>
      <c r="CM159" s="40">
        <v>0</v>
      </c>
      <c r="CN159" s="40">
        <v>0</v>
      </c>
      <c r="CO159" s="40">
        <v>0</v>
      </c>
      <c r="CP159" s="7">
        <v>0</v>
      </c>
      <c r="CQ159" s="7">
        <v>0</v>
      </c>
      <c r="CR159" s="7">
        <v>0</v>
      </c>
      <c r="CS159" s="40">
        <v>0</v>
      </c>
      <c r="CT159" s="7">
        <v>0</v>
      </c>
      <c r="CU159" s="7">
        <v>0</v>
      </c>
      <c r="CV159" s="39"/>
      <c r="CW159" s="39"/>
      <c r="CX159" s="39"/>
      <c r="CY159" s="39"/>
      <c r="CZ159" s="39"/>
      <c r="DA159" s="39"/>
      <c r="DB159" s="39"/>
      <c r="DC159" s="39"/>
      <c r="DD159" s="7">
        <v>2</v>
      </c>
      <c r="DE159" s="7">
        <v>30</v>
      </c>
      <c r="DF159" s="7">
        <v>60</v>
      </c>
      <c r="DG159" s="7"/>
      <c r="DH159" s="7">
        <v>13</v>
      </c>
      <c r="DI159" s="7">
        <v>2</v>
      </c>
      <c r="DJ159" s="7">
        <v>3</v>
      </c>
      <c r="DK159" s="7" t="s">
        <v>242</v>
      </c>
      <c r="DL159" s="7" t="s">
        <v>242</v>
      </c>
      <c r="DM159" s="7"/>
      <c r="DN159" s="7"/>
      <c r="DO159" s="7"/>
      <c r="DP159" s="7"/>
      <c r="DQ159" s="7"/>
      <c r="DR159" s="7"/>
      <c r="DS159" s="7"/>
      <c r="DT159" s="7"/>
      <c r="DU159" s="7"/>
      <c r="DV159" s="7"/>
      <c r="DW159" s="7"/>
      <c r="DX159" s="7">
        <f t="shared" si="437"/>
        <v>4110309</v>
      </c>
      <c r="DY159" s="7"/>
      <c r="DZ159" s="67">
        <v>0</v>
      </c>
      <c r="EA159" s="7"/>
      <c r="EB159" s="40"/>
      <c r="EC159" s="7"/>
      <c r="ED159" s="7" t="s">
        <v>242</v>
      </c>
      <c r="EE159" s="7" t="s">
        <v>242</v>
      </c>
      <c r="EF159" s="7">
        <v>50</v>
      </c>
      <c r="EI159" s="73">
        <v>331141</v>
      </c>
      <c r="EJ159" s="73">
        <v>1</v>
      </c>
      <c r="EK159" s="73"/>
      <c r="EL159" s="73"/>
      <c r="EM159" s="73"/>
      <c r="EN159" s="73"/>
      <c r="EO159" s="73"/>
      <c r="EP159" s="73"/>
      <c r="EQ159" s="73"/>
      <c r="ER159" s="73"/>
      <c r="ES159" s="73"/>
      <c r="ET159" s="73"/>
      <c r="EU159" s="73"/>
      <c r="EV159" s="73"/>
      <c r="EW159" s="73"/>
      <c r="EX159" s="73"/>
      <c r="EY159" s="73"/>
      <c r="EZ159" s="73"/>
      <c r="FA159" s="73"/>
      <c r="FB159" s="73"/>
      <c r="FC159" s="7">
        <v>40013</v>
      </c>
      <c r="FD159" s="7">
        <v>1</v>
      </c>
      <c r="FE159" s="7">
        <v>20100</v>
      </c>
      <c r="FF159" s="7">
        <v>1</v>
      </c>
      <c r="FG159" s="7">
        <v>20100</v>
      </c>
      <c r="FH159" s="7">
        <v>1</v>
      </c>
      <c r="FI159" s="7"/>
      <c r="FJ159" s="7"/>
      <c r="FR159" s="2">
        <v>99999</v>
      </c>
      <c r="FS159" s="2">
        <v>0</v>
      </c>
      <c r="FT159" s="2">
        <v>10000</v>
      </c>
      <c r="FU159" s="2"/>
      <c r="FV159" s="2"/>
      <c r="FW159" s="2"/>
      <c r="FX159" s="2"/>
      <c r="FY159" s="2"/>
      <c r="FZ159" s="77">
        <v>0</v>
      </c>
      <c r="GA159" s="2">
        <v>1</v>
      </c>
      <c r="GB159" s="2"/>
      <c r="GD159"/>
    </row>
    <row r="160" s="15" customFormat="1" ht="15" customHeight="1" spans="1:186">
      <c r="A160" s="7">
        <v>4110310</v>
      </c>
      <c r="B160" s="7">
        <f t="shared" ref="B160" si="470">B147</f>
        <v>1384</v>
      </c>
      <c r="C160" s="7">
        <f t="shared" ref="C160:C182" si="471">C147</f>
        <v>1</v>
      </c>
      <c r="D160" s="53" t="s">
        <v>666</v>
      </c>
      <c r="E160" s="7" t="s">
        <v>667</v>
      </c>
      <c r="F160" s="31" t="s">
        <v>239</v>
      </c>
      <c r="G160" s="7">
        <v>1</v>
      </c>
      <c r="H160" s="7" t="s">
        <v>191</v>
      </c>
      <c r="I160" s="7" t="s">
        <v>187</v>
      </c>
      <c r="J160" s="37">
        <v>1498</v>
      </c>
      <c r="K160" s="39">
        <v>1698</v>
      </c>
      <c r="L160" s="39"/>
      <c r="M160" s="29" t="s">
        <v>193</v>
      </c>
      <c r="N160" s="7">
        <f t="shared" si="434"/>
        <v>110</v>
      </c>
      <c r="O160" s="7">
        <v>110</v>
      </c>
      <c r="P160" s="40">
        <f t="shared" si="409"/>
        <v>2101</v>
      </c>
      <c r="Q160" s="7"/>
      <c r="R160" s="7"/>
      <c r="S160" s="48">
        <f t="shared" ref="S160" si="472">S147</f>
        <v>2</v>
      </c>
      <c r="T160" s="47" t="s">
        <v>194</v>
      </c>
      <c r="U160" s="7" t="s">
        <v>195</v>
      </c>
      <c r="V160" s="7">
        <v>0</v>
      </c>
      <c r="W160" s="7">
        <v>0</v>
      </c>
      <c r="X160" s="40">
        <v>0</v>
      </c>
      <c r="Y160" s="7"/>
      <c r="Z160" s="7"/>
      <c r="AA160" s="7"/>
      <c r="AB160" s="7" t="s">
        <v>195</v>
      </c>
      <c r="AC160" s="7">
        <v>0</v>
      </c>
      <c r="AD160" s="7" t="s">
        <v>195</v>
      </c>
      <c r="AE160" s="7" t="s">
        <v>195</v>
      </c>
      <c r="AF160" s="7" t="s">
        <v>195</v>
      </c>
      <c r="AG160" s="7" t="s">
        <v>195</v>
      </c>
      <c r="AH160" s="40">
        <v>0</v>
      </c>
      <c r="AI160" s="40">
        <v>0</v>
      </c>
      <c r="AJ160" s="40">
        <v>1</v>
      </c>
      <c r="AK160" s="40">
        <v>0</v>
      </c>
      <c r="AL160" s="40">
        <v>1</v>
      </c>
      <c r="AM160" s="40">
        <v>0</v>
      </c>
      <c r="AN160" s="28">
        <v>0</v>
      </c>
      <c r="AO160" s="28">
        <v>0</v>
      </c>
      <c r="AP160" s="7" t="s">
        <v>668</v>
      </c>
      <c r="AQ160" s="7">
        <v>3</v>
      </c>
      <c r="AR160" s="81">
        <v>161506</v>
      </c>
      <c r="AS160" s="53" t="s">
        <v>199</v>
      </c>
      <c r="AT160" s="48">
        <v>3</v>
      </c>
      <c r="AU160" s="48">
        <v>1</v>
      </c>
      <c r="AV160" s="48">
        <v>3</v>
      </c>
      <c r="AW160" s="48">
        <v>500</v>
      </c>
      <c r="AX160" s="48">
        <v>250</v>
      </c>
      <c r="AY160" s="48">
        <v>0</v>
      </c>
      <c r="AZ160" s="48">
        <v>0</v>
      </c>
      <c r="BA160" s="7"/>
      <c r="BB160" s="7"/>
      <c r="BC160" s="7"/>
      <c r="BD160" s="7"/>
      <c r="BE160" s="48">
        <v>0</v>
      </c>
      <c r="BF160" s="48">
        <v>1</v>
      </c>
      <c r="BG160" s="48">
        <f t="shared" si="438"/>
        <v>600</v>
      </c>
      <c r="BH160" s="48">
        <f t="shared" si="439"/>
        <v>600</v>
      </c>
      <c r="BI160" s="7">
        <v>0</v>
      </c>
      <c r="BJ160" s="7">
        <v>0</v>
      </c>
      <c r="BK160" s="7">
        <v>0</v>
      </c>
      <c r="BL160" s="7">
        <v>0</v>
      </c>
      <c r="BM160" s="7">
        <v>0</v>
      </c>
      <c r="BN160" s="7">
        <v>0</v>
      </c>
      <c r="BO160" s="7">
        <v>0</v>
      </c>
      <c r="BP160" s="7">
        <v>0</v>
      </c>
      <c r="BQ160" s="7">
        <v>0</v>
      </c>
      <c r="BR160" s="7">
        <v>0</v>
      </c>
      <c r="BS160" s="7">
        <v>0</v>
      </c>
      <c r="BT160" s="7">
        <v>0</v>
      </c>
      <c r="BU160" s="7">
        <v>0</v>
      </c>
      <c r="BV160" s="7">
        <v>0</v>
      </c>
      <c r="BW160" s="7">
        <v>0</v>
      </c>
      <c r="BX160" s="7">
        <v>0</v>
      </c>
      <c r="BY160" s="7">
        <v>0</v>
      </c>
      <c r="BZ160" s="7">
        <v>0</v>
      </c>
      <c r="CA160" s="7">
        <v>0</v>
      </c>
      <c r="CB160" s="7">
        <v>0</v>
      </c>
      <c r="CC160" s="7">
        <v>0</v>
      </c>
      <c r="CD160" s="7">
        <v>0</v>
      </c>
      <c r="CE160" s="7">
        <v>0</v>
      </c>
      <c r="CF160" s="7">
        <v>0</v>
      </c>
      <c r="CG160" s="7">
        <v>0</v>
      </c>
      <c r="CH160" s="7">
        <v>0</v>
      </c>
      <c r="CI160" s="7">
        <v>0</v>
      </c>
      <c r="CJ160" s="7">
        <v>0</v>
      </c>
      <c r="CK160" s="7">
        <v>0</v>
      </c>
      <c r="CL160" s="40">
        <v>0</v>
      </c>
      <c r="CM160" s="40">
        <v>0</v>
      </c>
      <c r="CN160" s="40">
        <v>0</v>
      </c>
      <c r="CO160" s="40">
        <v>0</v>
      </c>
      <c r="CP160" s="7">
        <v>0</v>
      </c>
      <c r="CQ160" s="7">
        <v>0</v>
      </c>
      <c r="CR160" s="7">
        <v>0</v>
      </c>
      <c r="CS160" s="40">
        <v>0</v>
      </c>
      <c r="CT160" s="7">
        <v>0</v>
      </c>
      <c r="CU160" s="7">
        <v>0</v>
      </c>
      <c r="CV160" s="39"/>
      <c r="CW160" s="39"/>
      <c r="CX160" s="39"/>
      <c r="CY160" s="39"/>
      <c r="CZ160" s="39"/>
      <c r="DA160" s="39"/>
      <c r="DB160" s="39"/>
      <c r="DC160" s="39"/>
      <c r="DD160" s="7">
        <v>2</v>
      </c>
      <c r="DE160" s="7">
        <v>30</v>
      </c>
      <c r="DF160" s="7">
        <v>60</v>
      </c>
      <c r="DG160" s="7"/>
      <c r="DH160" s="7">
        <v>13</v>
      </c>
      <c r="DI160" s="7">
        <v>2</v>
      </c>
      <c r="DJ160" s="7">
        <v>3</v>
      </c>
      <c r="DK160" s="7" t="s">
        <v>242</v>
      </c>
      <c r="DL160" s="7" t="s">
        <v>242</v>
      </c>
      <c r="DM160" s="7"/>
      <c r="DN160" s="7"/>
      <c r="DO160" s="7"/>
      <c r="DP160" s="7"/>
      <c r="DQ160" s="7"/>
      <c r="DR160" s="7"/>
      <c r="DS160" s="7"/>
      <c r="DT160" s="7"/>
      <c r="DU160" s="7"/>
      <c r="DV160" s="7"/>
      <c r="DW160" s="7"/>
      <c r="DX160" s="7">
        <f t="shared" si="437"/>
        <v>4110310</v>
      </c>
      <c r="DY160" s="7"/>
      <c r="DZ160" s="67">
        <v>0</v>
      </c>
      <c r="EA160" s="7"/>
      <c r="EB160" s="40"/>
      <c r="EC160" s="7"/>
      <c r="ED160" s="7" t="s">
        <v>242</v>
      </c>
      <c r="EE160" s="7" t="s">
        <v>242</v>
      </c>
      <c r="EF160" s="7">
        <v>50</v>
      </c>
      <c r="EI160" s="73">
        <v>331141</v>
      </c>
      <c r="EJ160" s="73">
        <v>1</v>
      </c>
      <c r="EK160" s="73"/>
      <c r="EL160" s="73"/>
      <c r="EM160" s="73"/>
      <c r="EN160" s="73"/>
      <c r="EO160" s="73"/>
      <c r="EP160" s="73"/>
      <c r="EQ160" s="73"/>
      <c r="ER160" s="73"/>
      <c r="ES160" s="73"/>
      <c r="ET160" s="73"/>
      <c r="EU160" s="73"/>
      <c r="EV160" s="73"/>
      <c r="EW160" s="73"/>
      <c r="EX160" s="73"/>
      <c r="EY160" s="73"/>
      <c r="EZ160" s="73"/>
      <c r="FA160" s="73"/>
      <c r="FB160" s="73"/>
      <c r="FC160" s="7">
        <v>40013</v>
      </c>
      <c r="FD160" s="7">
        <v>1</v>
      </c>
      <c r="FE160" s="7">
        <v>20100</v>
      </c>
      <c r="FF160" s="7">
        <v>1</v>
      </c>
      <c r="FG160" s="7">
        <v>20100</v>
      </c>
      <c r="FH160" s="7">
        <v>1</v>
      </c>
      <c r="FI160" s="7"/>
      <c r="FJ160" s="7"/>
      <c r="FR160" s="2">
        <v>99999</v>
      </c>
      <c r="FS160" s="2">
        <v>0</v>
      </c>
      <c r="FT160" s="2">
        <v>10000</v>
      </c>
      <c r="FU160" s="2"/>
      <c r="FV160" s="2"/>
      <c r="FW160" s="2"/>
      <c r="FX160" s="2"/>
      <c r="FY160" s="2"/>
      <c r="FZ160" s="77">
        <v>0</v>
      </c>
      <c r="GA160" s="2">
        <v>1</v>
      </c>
      <c r="GB160" s="2"/>
      <c r="GD160"/>
    </row>
    <row r="161" s="15" customFormat="1" ht="15" customHeight="1" spans="1:186">
      <c r="A161" s="7">
        <v>4110411</v>
      </c>
      <c r="B161" s="7">
        <f t="shared" ref="B161:B170" si="473">B148</f>
        <v>40</v>
      </c>
      <c r="C161" s="7">
        <f t="shared" si="471"/>
        <v>2</v>
      </c>
      <c r="D161" s="53" t="s">
        <v>669</v>
      </c>
      <c r="E161" s="7" t="s">
        <v>670</v>
      </c>
      <c r="F161" s="31" t="s">
        <v>239</v>
      </c>
      <c r="G161" s="7">
        <v>1</v>
      </c>
      <c r="H161" s="7" t="s">
        <v>191</v>
      </c>
      <c r="I161" s="7" t="s">
        <v>187</v>
      </c>
      <c r="J161" s="37">
        <v>1465</v>
      </c>
      <c r="K161" s="39">
        <v>1434</v>
      </c>
      <c r="L161" s="39"/>
      <c r="M161" s="29" t="s">
        <v>193</v>
      </c>
      <c r="N161" s="7">
        <f t="shared" si="434"/>
        <v>110</v>
      </c>
      <c r="O161" s="7">
        <v>110</v>
      </c>
      <c r="P161" s="40">
        <f t="shared" si="409"/>
        <v>2201</v>
      </c>
      <c r="Q161" s="7"/>
      <c r="R161" s="7"/>
      <c r="S161" s="48">
        <f t="shared" ref="S161:S182" si="474">S148</f>
        <v>0</v>
      </c>
      <c r="T161" s="47" t="s">
        <v>194</v>
      </c>
      <c r="U161" s="7" t="s">
        <v>195</v>
      </c>
      <c r="V161" s="7">
        <v>0</v>
      </c>
      <c r="W161" s="7">
        <v>0</v>
      </c>
      <c r="X161" s="40">
        <v>0</v>
      </c>
      <c r="Y161" s="7"/>
      <c r="Z161" s="7"/>
      <c r="AA161" s="7"/>
      <c r="AB161" s="7" t="s">
        <v>195</v>
      </c>
      <c r="AC161" s="7">
        <v>0</v>
      </c>
      <c r="AD161" s="7" t="s">
        <v>195</v>
      </c>
      <c r="AE161" s="7" t="s">
        <v>195</v>
      </c>
      <c r="AF161" s="7" t="s">
        <v>195</v>
      </c>
      <c r="AG161" s="7" t="s">
        <v>195</v>
      </c>
      <c r="AH161" s="40">
        <v>0</v>
      </c>
      <c r="AI161" s="40">
        <v>0</v>
      </c>
      <c r="AJ161" s="40">
        <v>1</v>
      </c>
      <c r="AK161" s="40">
        <v>0</v>
      </c>
      <c r="AL161" s="40">
        <v>1</v>
      </c>
      <c r="AM161" s="40">
        <v>0</v>
      </c>
      <c r="AN161" s="28">
        <v>0</v>
      </c>
      <c r="AO161" s="28">
        <v>0</v>
      </c>
      <c r="AP161" s="7" t="s">
        <v>671</v>
      </c>
      <c r="AQ161" s="7">
        <v>3</v>
      </c>
      <c r="AR161" s="81">
        <v>161506</v>
      </c>
      <c r="AS161" s="53" t="s">
        <v>199</v>
      </c>
      <c r="AT161" s="48">
        <v>3</v>
      </c>
      <c r="AU161" s="48">
        <v>1</v>
      </c>
      <c r="AV161" s="48">
        <v>3</v>
      </c>
      <c r="AW161" s="48">
        <v>500</v>
      </c>
      <c r="AX161" s="48">
        <v>250</v>
      </c>
      <c r="AY161" s="48">
        <v>0</v>
      </c>
      <c r="AZ161" s="48">
        <v>0</v>
      </c>
      <c r="BA161" s="7"/>
      <c r="BB161" s="7"/>
      <c r="BC161" s="7"/>
      <c r="BD161" s="7"/>
      <c r="BE161" s="48">
        <v>0</v>
      </c>
      <c r="BF161" s="48">
        <v>1</v>
      </c>
      <c r="BG161" s="48">
        <f t="shared" si="438"/>
        <v>600</v>
      </c>
      <c r="BH161" s="48">
        <f t="shared" si="439"/>
        <v>600</v>
      </c>
      <c r="BI161" s="7">
        <v>0</v>
      </c>
      <c r="BJ161" s="7">
        <v>0</v>
      </c>
      <c r="BK161" s="7">
        <v>0</v>
      </c>
      <c r="BL161" s="7">
        <v>0</v>
      </c>
      <c r="BM161" s="7">
        <v>0</v>
      </c>
      <c r="BN161" s="7">
        <v>0</v>
      </c>
      <c r="BO161" s="7">
        <v>0</v>
      </c>
      <c r="BP161" s="7">
        <v>0</v>
      </c>
      <c r="BQ161" s="7">
        <v>0</v>
      </c>
      <c r="BR161" s="7">
        <v>0</v>
      </c>
      <c r="BS161" s="7">
        <v>0</v>
      </c>
      <c r="BT161" s="7">
        <v>0</v>
      </c>
      <c r="BU161" s="7">
        <v>0</v>
      </c>
      <c r="BV161" s="7">
        <v>0</v>
      </c>
      <c r="BW161" s="7">
        <v>0</v>
      </c>
      <c r="BX161" s="7">
        <v>0</v>
      </c>
      <c r="BY161" s="7">
        <v>0</v>
      </c>
      <c r="BZ161" s="7">
        <v>0</v>
      </c>
      <c r="CA161" s="7">
        <v>0</v>
      </c>
      <c r="CB161" s="7">
        <v>0</v>
      </c>
      <c r="CC161" s="7">
        <v>0</v>
      </c>
      <c r="CD161" s="7">
        <v>0</v>
      </c>
      <c r="CE161" s="7">
        <v>0</v>
      </c>
      <c r="CF161" s="7">
        <v>0</v>
      </c>
      <c r="CG161" s="7">
        <v>0</v>
      </c>
      <c r="CH161" s="7">
        <v>0</v>
      </c>
      <c r="CI161" s="7">
        <v>0</v>
      </c>
      <c r="CJ161" s="7">
        <v>0</v>
      </c>
      <c r="CK161" s="7">
        <v>0</v>
      </c>
      <c r="CL161" s="40">
        <v>0</v>
      </c>
      <c r="CM161" s="40">
        <v>0</v>
      </c>
      <c r="CN161" s="40">
        <v>0</v>
      </c>
      <c r="CO161" s="40">
        <v>0</v>
      </c>
      <c r="CP161" s="7">
        <v>0</v>
      </c>
      <c r="CQ161" s="7">
        <v>0</v>
      </c>
      <c r="CR161" s="7">
        <v>0</v>
      </c>
      <c r="CS161" s="40">
        <v>0</v>
      </c>
      <c r="CT161" s="7">
        <v>0</v>
      </c>
      <c r="CU161" s="7">
        <v>0</v>
      </c>
      <c r="CV161" s="39"/>
      <c r="CW161" s="39"/>
      <c r="CX161" s="39"/>
      <c r="CY161" s="39"/>
      <c r="CZ161" s="39"/>
      <c r="DA161" s="39"/>
      <c r="DB161" s="39"/>
      <c r="DC161" s="39"/>
      <c r="DD161" s="7">
        <v>2</v>
      </c>
      <c r="DE161" s="7">
        <v>30</v>
      </c>
      <c r="DF161" s="7">
        <v>60</v>
      </c>
      <c r="DG161" s="7"/>
      <c r="DH161" s="7">
        <v>13</v>
      </c>
      <c r="DI161" s="7">
        <v>4</v>
      </c>
      <c r="DJ161" s="7">
        <v>5</v>
      </c>
      <c r="DK161" s="7" t="s">
        <v>242</v>
      </c>
      <c r="DL161" s="7" t="s">
        <v>242</v>
      </c>
      <c r="DM161" s="7"/>
      <c r="DN161" s="7"/>
      <c r="DO161" s="7"/>
      <c r="DP161" s="7"/>
      <c r="DQ161" s="7"/>
      <c r="DR161" s="7"/>
      <c r="DS161" s="7"/>
      <c r="DT161" s="7"/>
      <c r="DU161" s="7"/>
      <c r="DV161" s="7"/>
      <c r="DW161" s="7"/>
      <c r="DX161" s="7">
        <f t="shared" si="437"/>
        <v>4110411</v>
      </c>
      <c r="DY161" s="7"/>
      <c r="DZ161" s="67">
        <v>0</v>
      </c>
      <c r="EA161" s="7"/>
      <c r="EB161" s="40"/>
      <c r="EC161" s="7"/>
      <c r="ED161" s="7" t="s">
        <v>242</v>
      </c>
      <c r="EE161" s="7" t="s">
        <v>242</v>
      </c>
      <c r="EF161" s="7">
        <v>50</v>
      </c>
      <c r="EI161" s="73">
        <v>331171</v>
      </c>
      <c r="EJ161" s="73">
        <v>1</v>
      </c>
      <c r="EK161" s="73"/>
      <c r="EL161" s="73"/>
      <c r="EM161" s="73"/>
      <c r="EN161" s="73"/>
      <c r="EO161" s="73"/>
      <c r="EP161" s="73"/>
      <c r="EQ161" s="73"/>
      <c r="ER161" s="73"/>
      <c r="ES161" s="73"/>
      <c r="ET161" s="73"/>
      <c r="EU161" s="73"/>
      <c r="EV161" s="73"/>
      <c r="EW161" s="73"/>
      <c r="EX161" s="73"/>
      <c r="EY161" s="73"/>
      <c r="EZ161" s="73"/>
      <c r="FA161" s="73"/>
      <c r="FB161" s="73"/>
      <c r="FC161" s="7">
        <v>40013</v>
      </c>
      <c r="FD161" s="7">
        <v>1</v>
      </c>
      <c r="FE161" s="7">
        <v>20100</v>
      </c>
      <c r="FF161" s="7">
        <v>1</v>
      </c>
      <c r="FG161" s="7">
        <v>20100</v>
      </c>
      <c r="FH161" s="7">
        <v>1</v>
      </c>
      <c r="FI161" s="7"/>
      <c r="FJ161" s="7"/>
      <c r="FR161" s="2">
        <v>99999</v>
      </c>
      <c r="FS161" s="2">
        <v>0</v>
      </c>
      <c r="FT161" s="2">
        <v>10000</v>
      </c>
      <c r="FU161" s="2"/>
      <c r="FV161" s="2"/>
      <c r="FW161" s="2"/>
      <c r="FX161" s="2"/>
      <c r="FY161" s="2"/>
      <c r="FZ161" s="77">
        <v>0</v>
      </c>
      <c r="GA161" s="2">
        <v>1</v>
      </c>
      <c r="GB161" s="2"/>
      <c r="GD161"/>
    </row>
    <row r="162" s="15" customFormat="1" ht="15" customHeight="1" spans="1:186">
      <c r="A162" s="7">
        <v>4110512</v>
      </c>
      <c r="B162" s="7">
        <f t="shared" si="473"/>
        <v>72</v>
      </c>
      <c r="C162" s="7">
        <f t="shared" si="471"/>
        <v>4</v>
      </c>
      <c r="D162" s="53" t="s">
        <v>672</v>
      </c>
      <c r="E162" s="7" t="s">
        <v>673</v>
      </c>
      <c r="F162" s="31" t="s">
        <v>239</v>
      </c>
      <c r="G162" s="7">
        <v>1</v>
      </c>
      <c r="H162" s="7" t="s">
        <v>191</v>
      </c>
      <c r="I162" s="7" t="s">
        <v>187</v>
      </c>
      <c r="J162" s="37">
        <v>1476</v>
      </c>
      <c r="K162" s="39">
        <v>1435</v>
      </c>
      <c r="L162" s="39"/>
      <c r="M162" s="29" t="s">
        <v>193</v>
      </c>
      <c r="N162" s="7">
        <f t="shared" si="434"/>
        <v>110</v>
      </c>
      <c r="O162" s="7">
        <v>110</v>
      </c>
      <c r="P162" s="40">
        <f t="shared" si="409"/>
        <v>2401</v>
      </c>
      <c r="Q162" s="7"/>
      <c r="R162" s="7"/>
      <c r="S162" s="48">
        <f t="shared" si="474"/>
        <v>0</v>
      </c>
      <c r="T162" s="47" t="s">
        <v>194</v>
      </c>
      <c r="U162" s="7" t="s">
        <v>195</v>
      </c>
      <c r="V162" s="7">
        <v>0</v>
      </c>
      <c r="W162" s="7">
        <v>0</v>
      </c>
      <c r="X162" s="40">
        <v>0</v>
      </c>
      <c r="Y162" s="7"/>
      <c r="Z162" s="7"/>
      <c r="AA162" s="7"/>
      <c r="AB162" s="7" t="s">
        <v>195</v>
      </c>
      <c r="AC162" s="7">
        <v>0</v>
      </c>
      <c r="AD162" s="7" t="s">
        <v>195</v>
      </c>
      <c r="AE162" s="7" t="s">
        <v>195</v>
      </c>
      <c r="AF162" s="7" t="s">
        <v>195</v>
      </c>
      <c r="AG162" s="7" t="s">
        <v>195</v>
      </c>
      <c r="AH162" s="40">
        <v>0</v>
      </c>
      <c r="AI162" s="40">
        <v>0</v>
      </c>
      <c r="AJ162" s="40">
        <v>1</v>
      </c>
      <c r="AK162" s="40">
        <v>0</v>
      </c>
      <c r="AL162" s="40">
        <v>1</v>
      </c>
      <c r="AM162" s="40">
        <v>0</v>
      </c>
      <c r="AN162" s="28">
        <v>0</v>
      </c>
      <c r="AO162" s="28">
        <v>0</v>
      </c>
      <c r="AP162" s="7" t="s">
        <v>674</v>
      </c>
      <c r="AQ162" s="7">
        <v>3</v>
      </c>
      <c r="AR162" s="81">
        <v>161506</v>
      </c>
      <c r="AS162" s="7" t="s">
        <v>199</v>
      </c>
      <c r="AT162" s="48">
        <v>3</v>
      </c>
      <c r="AU162" s="48">
        <v>1</v>
      </c>
      <c r="AV162" s="48">
        <v>3</v>
      </c>
      <c r="AW162" s="48">
        <v>500</v>
      </c>
      <c r="AX162" s="48">
        <v>250</v>
      </c>
      <c r="AY162" s="48">
        <v>0</v>
      </c>
      <c r="AZ162" s="48">
        <v>0</v>
      </c>
      <c r="BA162" s="7"/>
      <c r="BB162" s="7"/>
      <c r="BC162" s="7"/>
      <c r="BD162" s="7"/>
      <c r="BE162" s="48">
        <v>0</v>
      </c>
      <c r="BF162" s="48">
        <v>1</v>
      </c>
      <c r="BG162" s="48">
        <f t="shared" si="438"/>
        <v>600</v>
      </c>
      <c r="BH162" s="48">
        <f t="shared" si="439"/>
        <v>600</v>
      </c>
      <c r="BI162" s="7">
        <v>0</v>
      </c>
      <c r="BJ162" s="7">
        <v>0</v>
      </c>
      <c r="BK162" s="7">
        <v>0</v>
      </c>
      <c r="BL162" s="7">
        <v>0</v>
      </c>
      <c r="BM162" s="7">
        <v>0</v>
      </c>
      <c r="BN162" s="7">
        <v>0</v>
      </c>
      <c r="BO162" s="7">
        <v>0</v>
      </c>
      <c r="BP162" s="7">
        <v>0</v>
      </c>
      <c r="BQ162" s="7">
        <v>0</v>
      </c>
      <c r="BR162" s="7">
        <v>0</v>
      </c>
      <c r="BS162" s="7">
        <v>0</v>
      </c>
      <c r="BT162" s="7">
        <v>0</v>
      </c>
      <c r="BU162" s="7">
        <v>0</v>
      </c>
      <c r="BV162" s="7">
        <v>0</v>
      </c>
      <c r="BW162" s="7">
        <v>0</v>
      </c>
      <c r="BX162" s="7">
        <v>0</v>
      </c>
      <c r="BY162" s="7">
        <v>0</v>
      </c>
      <c r="BZ162" s="7">
        <v>0</v>
      </c>
      <c r="CA162" s="7">
        <v>0</v>
      </c>
      <c r="CB162" s="7">
        <v>0</v>
      </c>
      <c r="CC162" s="7">
        <v>0</v>
      </c>
      <c r="CD162" s="7">
        <v>0</v>
      </c>
      <c r="CE162" s="7">
        <v>0</v>
      </c>
      <c r="CF162" s="7">
        <v>0</v>
      </c>
      <c r="CG162" s="7">
        <v>0</v>
      </c>
      <c r="CH162" s="7">
        <v>0</v>
      </c>
      <c r="CI162" s="7">
        <v>0</v>
      </c>
      <c r="CJ162" s="7">
        <v>0</v>
      </c>
      <c r="CK162" s="7">
        <v>0</v>
      </c>
      <c r="CL162" s="40">
        <v>0</v>
      </c>
      <c r="CM162" s="40">
        <v>0</v>
      </c>
      <c r="CN162" s="40">
        <v>0</v>
      </c>
      <c r="CO162" s="40">
        <v>0</v>
      </c>
      <c r="CP162" s="7">
        <v>0</v>
      </c>
      <c r="CQ162" s="7">
        <v>0</v>
      </c>
      <c r="CR162" s="7">
        <v>0</v>
      </c>
      <c r="CS162" s="40">
        <v>0</v>
      </c>
      <c r="CT162" s="7">
        <v>0</v>
      </c>
      <c r="CU162" s="7">
        <v>0</v>
      </c>
      <c r="CV162" s="39"/>
      <c r="CW162" s="39"/>
      <c r="CX162" s="39"/>
      <c r="CY162" s="39"/>
      <c r="CZ162" s="39"/>
      <c r="DA162" s="39"/>
      <c r="DB162" s="39"/>
      <c r="DC162" s="39"/>
      <c r="DD162" s="7">
        <v>2</v>
      </c>
      <c r="DE162" s="7">
        <v>30</v>
      </c>
      <c r="DF162" s="7">
        <v>60</v>
      </c>
      <c r="DG162" s="7"/>
      <c r="DH162" s="7">
        <v>13</v>
      </c>
      <c r="DI162" s="7">
        <v>1</v>
      </c>
      <c r="DJ162" s="7">
        <v>6</v>
      </c>
      <c r="DK162" s="7">
        <v>9</v>
      </c>
      <c r="DL162" s="7" t="s">
        <v>242</v>
      </c>
      <c r="DM162" s="7"/>
      <c r="DN162" s="7"/>
      <c r="DO162" s="7"/>
      <c r="DP162" s="7"/>
      <c r="DQ162" s="7"/>
      <c r="DR162" s="7"/>
      <c r="DS162" s="7"/>
      <c r="DT162" s="7"/>
      <c r="DU162" s="7"/>
      <c r="DV162" s="7"/>
      <c r="DW162" s="7"/>
      <c r="DX162" s="7">
        <f t="shared" si="437"/>
        <v>4110512</v>
      </c>
      <c r="DY162" s="7"/>
      <c r="DZ162" s="67">
        <v>0</v>
      </c>
      <c r="EA162" s="7"/>
      <c r="EB162" s="40"/>
      <c r="EC162" s="7"/>
      <c r="ED162" s="7" t="s">
        <v>242</v>
      </c>
      <c r="EE162" s="7" t="s">
        <v>242</v>
      </c>
      <c r="EF162" s="7">
        <v>50</v>
      </c>
      <c r="EI162" s="73">
        <v>331171</v>
      </c>
      <c r="EJ162" s="73">
        <v>1</v>
      </c>
      <c r="EK162" s="73"/>
      <c r="EL162" s="73"/>
      <c r="EM162" s="73"/>
      <c r="EN162" s="73"/>
      <c r="EO162" s="73"/>
      <c r="EP162" s="73"/>
      <c r="EQ162" s="73"/>
      <c r="ER162" s="73"/>
      <c r="ES162" s="73"/>
      <c r="ET162" s="73"/>
      <c r="EU162" s="73"/>
      <c r="EV162" s="73"/>
      <c r="EW162" s="73"/>
      <c r="EX162" s="73"/>
      <c r="EY162" s="73"/>
      <c r="EZ162" s="73"/>
      <c r="FA162" s="73"/>
      <c r="FB162" s="73"/>
      <c r="FC162" s="7">
        <v>40013</v>
      </c>
      <c r="FD162" s="7">
        <v>1</v>
      </c>
      <c r="FE162" s="7">
        <v>20100</v>
      </c>
      <c r="FF162" s="7">
        <v>1</v>
      </c>
      <c r="FG162" s="7">
        <v>20100</v>
      </c>
      <c r="FH162" s="7">
        <v>1</v>
      </c>
      <c r="FI162" s="7"/>
      <c r="FJ162" s="7"/>
      <c r="FR162" s="2">
        <v>99999</v>
      </c>
      <c r="FS162" s="2">
        <v>0</v>
      </c>
      <c r="FT162" s="2">
        <v>10000</v>
      </c>
      <c r="FU162" s="2"/>
      <c r="FV162" s="2"/>
      <c r="FW162" s="2"/>
      <c r="FX162" s="2"/>
      <c r="FY162" s="2"/>
      <c r="FZ162" s="77">
        <v>0</v>
      </c>
      <c r="GA162" s="2">
        <v>1</v>
      </c>
      <c r="GB162" s="2"/>
      <c r="GD162"/>
    </row>
    <row r="163" s="15" customFormat="1" ht="15" customHeight="1" spans="1:186">
      <c r="A163" s="7">
        <v>4110613</v>
      </c>
      <c r="B163" s="7">
        <f t="shared" si="473"/>
        <v>88</v>
      </c>
      <c r="C163" s="7">
        <f t="shared" si="471"/>
        <v>5</v>
      </c>
      <c r="D163" s="53" t="s">
        <v>675</v>
      </c>
      <c r="E163" s="7" t="s">
        <v>676</v>
      </c>
      <c r="F163" s="31" t="s">
        <v>239</v>
      </c>
      <c r="G163" s="7">
        <v>1</v>
      </c>
      <c r="H163" s="7" t="s">
        <v>191</v>
      </c>
      <c r="I163" s="7" t="s">
        <v>187</v>
      </c>
      <c r="J163" s="37">
        <v>1487</v>
      </c>
      <c r="K163" s="39">
        <v>1429</v>
      </c>
      <c r="L163" s="39"/>
      <c r="M163" s="29" t="s">
        <v>193</v>
      </c>
      <c r="N163" s="7">
        <f t="shared" ref="N163" si="475">N150+10</f>
        <v>110</v>
      </c>
      <c r="O163" s="7">
        <v>110</v>
      </c>
      <c r="P163" s="40">
        <f t="shared" si="409"/>
        <v>2501</v>
      </c>
      <c r="Q163" s="7"/>
      <c r="R163" s="7"/>
      <c r="S163" s="48">
        <f t="shared" si="474"/>
        <v>0</v>
      </c>
      <c r="T163" s="47" t="s">
        <v>194</v>
      </c>
      <c r="U163" s="7" t="s">
        <v>195</v>
      </c>
      <c r="V163" s="7">
        <v>0</v>
      </c>
      <c r="W163" s="7">
        <v>0</v>
      </c>
      <c r="X163" s="40">
        <v>0</v>
      </c>
      <c r="Y163" s="7"/>
      <c r="Z163" s="7"/>
      <c r="AA163" s="7"/>
      <c r="AB163" s="7" t="s">
        <v>195</v>
      </c>
      <c r="AC163" s="7">
        <v>0</v>
      </c>
      <c r="AD163" s="7" t="s">
        <v>195</v>
      </c>
      <c r="AE163" s="7" t="s">
        <v>195</v>
      </c>
      <c r="AF163" s="7" t="s">
        <v>195</v>
      </c>
      <c r="AG163" s="7" t="s">
        <v>195</v>
      </c>
      <c r="AH163" s="40">
        <v>0</v>
      </c>
      <c r="AI163" s="40">
        <v>0</v>
      </c>
      <c r="AJ163" s="40">
        <v>1</v>
      </c>
      <c r="AK163" s="40">
        <v>0</v>
      </c>
      <c r="AL163" s="40">
        <v>1</v>
      </c>
      <c r="AM163" s="40">
        <v>0</v>
      </c>
      <c r="AN163" s="28">
        <v>0</v>
      </c>
      <c r="AO163" s="28">
        <v>0</v>
      </c>
      <c r="AP163" s="7" t="s">
        <v>677</v>
      </c>
      <c r="AQ163" s="7">
        <v>3</v>
      </c>
      <c r="AR163" s="81">
        <v>161506</v>
      </c>
      <c r="AS163" s="7" t="s">
        <v>199</v>
      </c>
      <c r="AT163" s="48">
        <v>3</v>
      </c>
      <c r="AU163" s="48">
        <v>1</v>
      </c>
      <c r="AV163" s="48">
        <v>3</v>
      </c>
      <c r="AW163" s="48">
        <v>500</v>
      </c>
      <c r="AX163" s="48">
        <v>250</v>
      </c>
      <c r="AY163" s="48">
        <v>0</v>
      </c>
      <c r="AZ163" s="48">
        <v>0</v>
      </c>
      <c r="BA163" s="7"/>
      <c r="BB163" s="7"/>
      <c r="BC163" s="7"/>
      <c r="BD163" s="7"/>
      <c r="BE163" s="48">
        <v>0</v>
      </c>
      <c r="BF163" s="48">
        <v>1</v>
      </c>
      <c r="BG163" s="48">
        <f t="shared" si="438"/>
        <v>600</v>
      </c>
      <c r="BH163" s="48">
        <f t="shared" si="439"/>
        <v>600</v>
      </c>
      <c r="BI163" s="7">
        <v>0</v>
      </c>
      <c r="BJ163" s="7">
        <v>0</v>
      </c>
      <c r="BK163" s="7">
        <v>0</v>
      </c>
      <c r="BL163" s="7">
        <v>0</v>
      </c>
      <c r="BM163" s="7">
        <v>0</v>
      </c>
      <c r="BN163" s="7">
        <v>0</v>
      </c>
      <c r="BO163" s="7">
        <v>0</v>
      </c>
      <c r="BP163" s="7">
        <v>0</v>
      </c>
      <c r="BQ163" s="7">
        <v>0</v>
      </c>
      <c r="BR163" s="7">
        <v>0</v>
      </c>
      <c r="BS163" s="7">
        <v>0</v>
      </c>
      <c r="BT163" s="7">
        <v>0</v>
      </c>
      <c r="BU163" s="7">
        <v>0</v>
      </c>
      <c r="BV163" s="7">
        <v>0</v>
      </c>
      <c r="BW163" s="7">
        <v>0</v>
      </c>
      <c r="BX163" s="7">
        <v>0</v>
      </c>
      <c r="BY163" s="7">
        <v>0</v>
      </c>
      <c r="BZ163" s="7">
        <v>0</v>
      </c>
      <c r="CA163" s="7">
        <v>0</v>
      </c>
      <c r="CB163" s="7">
        <v>0</v>
      </c>
      <c r="CC163" s="7">
        <v>0</v>
      </c>
      <c r="CD163" s="7">
        <v>0</v>
      </c>
      <c r="CE163" s="7">
        <v>0</v>
      </c>
      <c r="CF163" s="7">
        <v>0</v>
      </c>
      <c r="CG163" s="7">
        <v>0</v>
      </c>
      <c r="CH163" s="7">
        <v>0</v>
      </c>
      <c r="CI163" s="7">
        <v>0</v>
      </c>
      <c r="CJ163" s="7">
        <v>0</v>
      </c>
      <c r="CK163" s="7">
        <v>0</v>
      </c>
      <c r="CL163" s="40">
        <v>0</v>
      </c>
      <c r="CM163" s="40">
        <v>0</v>
      </c>
      <c r="CN163" s="40">
        <v>0</v>
      </c>
      <c r="CO163" s="40">
        <v>0</v>
      </c>
      <c r="CP163" s="7">
        <v>0</v>
      </c>
      <c r="CQ163" s="7">
        <v>0</v>
      </c>
      <c r="CR163" s="7">
        <v>0</v>
      </c>
      <c r="CS163" s="40">
        <v>0</v>
      </c>
      <c r="CT163" s="7">
        <v>0</v>
      </c>
      <c r="CU163" s="7">
        <v>0</v>
      </c>
      <c r="CV163" s="39"/>
      <c r="CW163" s="39"/>
      <c r="CX163" s="39"/>
      <c r="CY163" s="39"/>
      <c r="CZ163" s="39"/>
      <c r="DA163" s="39"/>
      <c r="DB163" s="39"/>
      <c r="DC163" s="39"/>
      <c r="DD163" s="7">
        <v>2</v>
      </c>
      <c r="DE163" s="7">
        <v>30</v>
      </c>
      <c r="DF163" s="7">
        <v>60</v>
      </c>
      <c r="DG163" s="7"/>
      <c r="DH163" s="7">
        <v>13</v>
      </c>
      <c r="DI163" s="7">
        <v>6</v>
      </c>
      <c r="DJ163" s="7">
        <v>9</v>
      </c>
      <c r="DK163" s="7" t="s">
        <v>242</v>
      </c>
      <c r="DL163" s="7" t="s">
        <v>242</v>
      </c>
      <c r="DM163" s="7"/>
      <c r="DN163" s="7"/>
      <c r="DO163" s="7"/>
      <c r="DP163" s="7"/>
      <c r="DQ163" s="7"/>
      <c r="DR163" s="7"/>
      <c r="DS163" s="7"/>
      <c r="DT163" s="7"/>
      <c r="DU163" s="7"/>
      <c r="DV163" s="7"/>
      <c r="DW163" s="7"/>
      <c r="DX163" s="7">
        <f t="shared" si="437"/>
        <v>4110613</v>
      </c>
      <c r="DY163" s="7"/>
      <c r="DZ163" s="67">
        <v>0</v>
      </c>
      <c r="EA163" s="7"/>
      <c r="EB163" s="40"/>
      <c r="EC163" s="7"/>
      <c r="ED163" s="7" t="s">
        <v>242</v>
      </c>
      <c r="EE163" s="7" t="s">
        <v>242</v>
      </c>
      <c r="EF163" s="7">
        <v>50</v>
      </c>
      <c r="EI163" s="73">
        <v>331171</v>
      </c>
      <c r="EJ163" s="73">
        <v>1</v>
      </c>
      <c r="EK163" s="73"/>
      <c r="EL163" s="73"/>
      <c r="EM163" s="73"/>
      <c r="EN163" s="73"/>
      <c r="EO163" s="73"/>
      <c r="EP163" s="73"/>
      <c r="EQ163" s="73"/>
      <c r="ER163" s="73"/>
      <c r="ES163" s="73"/>
      <c r="ET163" s="73"/>
      <c r="EU163" s="73"/>
      <c r="EV163" s="73"/>
      <c r="EW163" s="73"/>
      <c r="EX163" s="73"/>
      <c r="EY163" s="73"/>
      <c r="EZ163" s="73"/>
      <c r="FA163" s="73"/>
      <c r="FB163" s="73"/>
      <c r="FC163" s="7">
        <v>40013</v>
      </c>
      <c r="FD163" s="7">
        <v>1</v>
      </c>
      <c r="FE163" s="7">
        <v>20100</v>
      </c>
      <c r="FF163" s="7">
        <v>1</v>
      </c>
      <c r="FG163" s="7">
        <v>20100</v>
      </c>
      <c r="FH163" s="7">
        <v>1</v>
      </c>
      <c r="FI163" s="7"/>
      <c r="FJ163" s="7"/>
      <c r="FR163" s="2">
        <v>99999</v>
      </c>
      <c r="FS163" s="2">
        <v>0</v>
      </c>
      <c r="FT163" s="2">
        <v>10000</v>
      </c>
      <c r="FU163" s="2"/>
      <c r="FV163" s="2"/>
      <c r="FW163" s="2"/>
      <c r="FX163" s="2"/>
      <c r="FY163" s="2"/>
      <c r="FZ163" s="77">
        <v>0</v>
      </c>
      <c r="GA163" s="2">
        <v>1</v>
      </c>
      <c r="GB163" s="2"/>
      <c r="GD163"/>
    </row>
    <row r="164" s="2" customFormat="1" ht="15" customHeight="1" spans="1:186">
      <c r="A164" s="7">
        <v>4120101</v>
      </c>
      <c r="B164" s="7">
        <f t="shared" si="473"/>
        <v>1288</v>
      </c>
      <c r="C164" s="7">
        <f t="shared" si="471"/>
        <v>0</v>
      </c>
      <c r="D164" s="53" t="s">
        <v>678</v>
      </c>
      <c r="E164" s="7" t="s">
        <v>679</v>
      </c>
      <c r="F164" s="31" t="s">
        <v>239</v>
      </c>
      <c r="G164" s="7">
        <v>1</v>
      </c>
      <c r="H164" s="7" t="s">
        <v>187</v>
      </c>
      <c r="I164" s="7" t="s">
        <v>187</v>
      </c>
      <c r="J164" s="41">
        <v>1533</v>
      </c>
      <c r="K164" s="41">
        <v>407</v>
      </c>
      <c r="L164" s="39"/>
      <c r="M164" s="29" t="s">
        <v>193</v>
      </c>
      <c r="N164" s="7">
        <f t="shared" ref="N164" si="476">N151+10</f>
        <v>120</v>
      </c>
      <c r="O164" s="7">
        <v>120</v>
      </c>
      <c r="P164" s="40">
        <f t="shared" si="409"/>
        <v>2001</v>
      </c>
      <c r="Q164" s="7"/>
      <c r="R164" s="7"/>
      <c r="S164" s="48">
        <f t="shared" si="474"/>
        <v>0</v>
      </c>
      <c r="T164" s="47" t="s">
        <v>240</v>
      </c>
      <c r="U164" s="7" t="s">
        <v>195</v>
      </c>
      <c r="V164" s="7">
        <v>0</v>
      </c>
      <c r="W164" s="7">
        <v>0</v>
      </c>
      <c r="X164" s="40">
        <v>0</v>
      </c>
      <c r="Y164" s="7"/>
      <c r="Z164" s="7"/>
      <c r="AA164" s="7"/>
      <c r="AB164" s="7" t="s">
        <v>195</v>
      </c>
      <c r="AC164" s="7">
        <v>0</v>
      </c>
      <c r="AD164" s="7" t="s">
        <v>195</v>
      </c>
      <c r="AE164" s="7" t="s">
        <v>195</v>
      </c>
      <c r="AF164" s="7" t="s">
        <v>195</v>
      </c>
      <c r="AG164" s="7" t="s">
        <v>195</v>
      </c>
      <c r="AH164" s="40">
        <v>0</v>
      </c>
      <c r="AI164" s="40">
        <v>0</v>
      </c>
      <c r="AJ164" s="40">
        <v>1</v>
      </c>
      <c r="AK164" s="40">
        <v>0</v>
      </c>
      <c r="AL164" s="40">
        <v>1</v>
      </c>
      <c r="AM164" s="40">
        <v>0</v>
      </c>
      <c r="AN164" s="28">
        <v>0</v>
      </c>
      <c r="AO164" s="28">
        <v>0</v>
      </c>
      <c r="AP164" s="7" t="s">
        <v>641</v>
      </c>
      <c r="AQ164" s="7">
        <v>3</v>
      </c>
      <c r="AR164" s="81">
        <v>161506</v>
      </c>
      <c r="AS164" s="7" t="s">
        <v>199</v>
      </c>
      <c r="AT164" s="48">
        <v>3</v>
      </c>
      <c r="AU164" s="48">
        <v>1</v>
      </c>
      <c r="AV164" s="48">
        <v>3</v>
      </c>
      <c r="AW164" s="48">
        <v>500</v>
      </c>
      <c r="AX164" s="48">
        <v>250</v>
      </c>
      <c r="AY164" s="48">
        <v>0</v>
      </c>
      <c r="AZ164" s="48">
        <v>0</v>
      </c>
      <c r="BA164" s="7"/>
      <c r="BB164" s="7"/>
      <c r="BC164" s="7"/>
      <c r="BD164" s="7"/>
      <c r="BE164" s="48">
        <v>0</v>
      </c>
      <c r="BF164" s="48">
        <v>1</v>
      </c>
      <c r="BG164" s="48">
        <f t="shared" si="438"/>
        <v>650</v>
      </c>
      <c r="BH164" s="48">
        <f t="shared" si="439"/>
        <v>650</v>
      </c>
      <c r="BI164" s="7">
        <v>0</v>
      </c>
      <c r="BJ164" s="7">
        <v>0</v>
      </c>
      <c r="BK164" s="7">
        <v>0</v>
      </c>
      <c r="BL164" s="7">
        <v>0</v>
      </c>
      <c r="BM164" s="7">
        <v>0</v>
      </c>
      <c r="BN164" s="7">
        <v>0</v>
      </c>
      <c r="BO164" s="7">
        <v>0</v>
      </c>
      <c r="BP164" s="7">
        <v>0</v>
      </c>
      <c r="BQ164" s="7">
        <v>0</v>
      </c>
      <c r="BR164" s="7">
        <v>0</v>
      </c>
      <c r="BS164" s="7">
        <v>0</v>
      </c>
      <c r="BT164" s="7">
        <v>0</v>
      </c>
      <c r="BU164" s="7">
        <v>0</v>
      </c>
      <c r="BV164" s="7">
        <v>0</v>
      </c>
      <c r="BW164" s="7">
        <v>0</v>
      </c>
      <c r="BX164" s="7">
        <v>0</v>
      </c>
      <c r="BY164" s="7">
        <v>0</v>
      </c>
      <c r="BZ164" s="7">
        <v>0</v>
      </c>
      <c r="CA164" s="7">
        <v>0</v>
      </c>
      <c r="CB164" s="7">
        <v>0</v>
      </c>
      <c r="CC164" s="7">
        <v>0</v>
      </c>
      <c r="CD164" s="7">
        <v>0</v>
      </c>
      <c r="CE164" s="7">
        <v>0</v>
      </c>
      <c r="CF164" s="7">
        <v>0</v>
      </c>
      <c r="CG164" s="7">
        <v>0</v>
      </c>
      <c r="CH164" s="7">
        <v>0</v>
      </c>
      <c r="CI164" s="7">
        <v>0</v>
      </c>
      <c r="CJ164" s="7">
        <v>0</v>
      </c>
      <c r="CK164" s="7">
        <v>0</v>
      </c>
      <c r="CL164" s="40">
        <v>0</v>
      </c>
      <c r="CM164" s="40">
        <v>0</v>
      </c>
      <c r="CN164" s="40">
        <v>0</v>
      </c>
      <c r="CO164" s="40">
        <v>0</v>
      </c>
      <c r="CP164" s="7">
        <v>0</v>
      </c>
      <c r="CQ164" s="7">
        <v>0</v>
      </c>
      <c r="CR164" s="7">
        <v>0</v>
      </c>
      <c r="CS164" s="40">
        <v>0</v>
      </c>
      <c r="CT164" s="7">
        <v>0</v>
      </c>
      <c r="CU164" s="7">
        <v>0</v>
      </c>
      <c r="CV164" s="39"/>
      <c r="CW164" s="39"/>
      <c r="CX164" s="39" t="s">
        <v>210</v>
      </c>
      <c r="CY164" s="39" t="s">
        <v>211</v>
      </c>
      <c r="CZ164" s="39"/>
      <c r="DA164" s="39"/>
      <c r="DB164" s="39" t="s">
        <v>212</v>
      </c>
      <c r="DC164" s="39" t="s">
        <v>212</v>
      </c>
      <c r="DD164" s="7">
        <v>2</v>
      </c>
      <c r="DE164" s="7">
        <v>30</v>
      </c>
      <c r="DF164" s="7">
        <v>60</v>
      </c>
      <c r="DG164" s="7"/>
      <c r="DH164" s="7">
        <v>13</v>
      </c>
      <c r="DI164" s="7">
        <v>2</v>
      </c>
      <c r="DJ164" s="7">
        <v>4</v>
      </c>
      <c r="DK164" s="7">
        <v>7</v>
      </c>
      <c r="DL164" s="7">
        <v>8</v>
      </c>
      <c r="DM164" s="7"/>
      <c r="DN164" s="7"/>
      <c r="DO164" s="7"/>
      <c r="DP164" s="7"/>
      <c r="DQ164" s="7"/>
      <c r="DR164" s="7"/>
      <c r="DS164" s="7"/>
      <c r="DT164" s="7"/>
      <c r="DU164" s="7"/>
      <c r="DV164" s="7"/>
      <c r="DW164" s="7"/>
      <c r="DX164" s="7">
        <f t="shared" si="437"/>
        <v>4120101</v>
      </c>
      <c r="DY164" s="7"/>
      <c r="DZ164" s="67">
        <v>0</v>
      </c>
      <c r="EA164" s="7"/>
      <c r="EB164" s="40"/>
      <c r="EC164" s="7"/>
      <c r="ED164" s="7" t="s">
        <v>242</v>
      </c>
      <c r="EE164" s="7" t="s">
        <v>242</v>
      </c>
      <c r="EF164" s="7">
        <v>50</v>
      </c>
      <c r="EG164" s="73"/>
      <c r="EH164" s="73"/>
      <c r="EI164" s="73">
        <v>40012</v>
      </c>
      <c r="EJ164" s="73">
        <v>1</v>
      </c>
      <c r="EK164" s="73">
        <v>40013</v>
      </c>
      <c r="EL164" s="73">
        <v>1</v>
      </c>
      <c r="EM164" s="73">
        <v>40013</v>
      </c>
      <c r="EN164" s="73">
        <v>1</v>
      </c>
      <c r="EO164" s="73">
        <v>40013</v>
      </c>
      <c r="EP164" s="73">
        <v>1</v>
      </c>
      <c r="EQ164" s="73">
        <v>40013</v>
      </c>
      <c r="ER164" s="73">
        <v>1</v>
      </c>
      <c r="ES164" s="73">
        <v>40013</v>
      </c>
      <c r="ET164" s="73">
        <v>1</v>
      </c>
      <c r="EU164" s="73">
        <v>40013</v>
      </c>
      <c r="EV164" s="73">
        <v>1</v>
      </c>
      <c r="EW164" s="73">
        <v>40013</v>
      </c>
      <c r="EX164" s="73">
        <v>1</v>
      </c>
      <c r="EY164" s="73">
        <v>40013</v>
      </c>
      <c r="EZ164" s="73">
        <v>1</v>
      </c>
      <c r="FA164" s="73">
        <v>40013</v>
      </c>
      <c r="FB164" s="73">
        <v>1</v>
      </c>
      <c r="FC164" s="7">
        <v>40013</v>
      </c>
      <c r="FD164" s="7">
        <v>1</v>
      </c>
      <c r="FE164" s="7">
        <v>20100</v>
      </c>
      <c r="FF164" s="7">
        <v>1</v>
      </c>
      <c r="FG164" s="7">
        <v>20100</v>
      </c>
      <c r="FH164" s="7">
        <v>1</v>
      </c>
      <c r="FI164" s="7"/>
      <c r="FJ164" s="7"/>
      <c r="FR164" s="2">
        <v>99999</v>
      </c>
      <c r="FS164" s="2">
        <v>0</v>
      </c>
      <c r="FT164" s="2">
        <v>10000</v>
      </c>
      <c r="FZ164" s="77">
        <v>0</v>
      </c>
      <c r="GA164" s="2">
        <v>1</v>
      </c>
      <c r="GD164"/>
    </row>
    <row r="165" s="2" customFormat="1" ht="15" customHeight="1" spans="1:186">
      <c r="A165" s="7">
        <v>4120102</v>
      </c>
      <c r="B165" s="7">
        <f t="shared" si="473"/>
        <v>4360</v>
      </c>
      <c r="C165" s="7">
        <f t="shared" si="471"/>
        <v>0</v>
      </c>
      <c r="D165" s="53" t="s">
        <v>680</v>
      </c>
      <c r="E165" s="7" t="s">
        <v>681</v>
      </c>
      <c r="F165" s="31" t="s">
        <v>239</v>
      </c>
      <c r="G165" s="7">
        <v>1</v>
      </c>
      <c r="H165" s="7" t="s">
        <v>187</v>
      </c>
      <c r="I165" s="7" t="s">
        <v>187</v>
      </c>
      <c r="J165" s="41">
        <v>1522</v>
      </c>
      <c r="K165" s="37">
        <v>207</v>
      </c>
      <c r="L165" s="39"/>
      <c r="M165" s="29" t="s">
        <v>193</v>
      </c>
      <c r="N165" s="7">
        <f t="shared" ref="N165" si="477">N152+10</f>
        <v>120</v>
      </c>
      <c r="O165" s="7">
        <v>120</v>
      </c>
      <c r="P165" s="40">
        <f t="shared" si="409"/>
        <v>2001</v>
      </c>
      <c r="Q165" s="7"/>
      <c r="R165" s="7"/>
      <c r="S165" s="48">
        <f t="shared" si="474"/>
        <v>0</v>
      </c>
      <c r="T165" s="47" t="s">
        <v>245</v>
      </c>
      <c r="U165" s="7" t="s">
        <v>195</v>
      </c>
      <c r="V165" s="7">
        <v>0</v>
      </c>
      <c r="W165" s="7">
        <v>0</v>
      </c>
      <c r="X165" s="40">
        <v>0</v>
      </c>
      <c r="Y165" s="7"/>
      <c r="Z165" s="7"/>
      <c r="AA165" s="7"/>
      <c r="AB165" s="7" t="s">
        <v>195</v>
      </c>
      <c r="AC165" s="7">
        <v>0</v>
      </c>
      <c r="AD165" s="7" t="s">
        <v>195</v>
      </c>
      <c r="AE165" s="7" t="s">
        <v>195</v>
      </c>
      <c r="AF165" s="7" t="s">
        <v>195</v>
      </c>
      <c r="AG165" s="7" t="s">
        <v>195</v>
      </c>
      <c r="AH165" s="40">
        <v>0</v>
      </c>
      <c r="AI165" s="40">
        <v>0</v>
      </c>
      <c r="AJ165" s="40">
        <v>1</v>
      </c>
      <c r="AK165" s="40">
        <v>0</v>
      </c>
      <c r="AL165" s="40">
        <v>1</v>
      </c>
      <c r="AM165" s="40">
        <v>0</v>
      </c>
      <c r="AN165" s="28">
        <v>0</v>
      </c>
      <c r="AO165" s="28">
        <v>0</v>
      </c>
      <c r="AP165" s="7" t="s">
        <v>644</v>
      </c>
      <c r="AQ165" s="7">
        <v>3</v>
      </c>
      <c r="AR165" s="81">
        <v>161506</v>
      </c>
      <c r="AS165" s="7" t="s">
        <v>199</v>
      </c>
      <c r="AT165" s="48">
        <v>3</v>
      </c>
      <c r="AU165" s="48">
        <v>1</v>
      </c>
      <c r="AV165" s="48">
        <v>3</v>
      </c>
      <c r="AW165" s="48">
        <v>500</v>
      </c>
      <c r="AX165" s="48">
        <v>250</v>
      </c>
      <c r="AY165" s="48">
        <v>0</v>
      </c>
      <c r="AZ165" s="48">
        <v>0</v>
      </c>
      <c r="BA165" s="7"/>
      <c r="BB165" s="7"/>
      <c r="BC165" s="7"/>
      <c r="BD165" s="7"/>
      <c r="BE165" s="48">
        <v>0</v>
      </c>
      <c r="BF165" s="48">
        <v>1</v>
      </c>
      <c r="BG165" s="48">
        <f t="shared" si="438"/>
        <v>650</v>
      </c>
      <c r="BH165" s="48">
        <f t="shared" si="439"/>
        <v>650</v>
      </c>
      <c r="BI165" s="7">
        <v>0</v>
      </c>
      <c r="BJ165" s="7">
        <v>0</v>
      </c>
      <c r="BK165" s="7">
        <v>0</v>
      </c>
      <c r="BL165" s="7">
        <v>0</v>
      </c>
      <c r="BM165" s="7">
        <v>0</v>
      </c>
      <c r="BN165" s="7">
        <v>0</v>
      </c>
      <c r="BO165" s="7">
        <v>0</v>
      </c>
      <c r="BP165" s="7">
        <v>0</v>
      </c>
      <c r="BQ165" s="7">
        <v>0</v>
      </c>
      <c r="BR165" s="7">
        <v>0</v>
      </c>
      <c r="BS165" s="7">
        <v>0</v>
      </c>
      <c r="BT165" s="7">
        <v>0</v>
      </c>
      <c r="BU165" s="7">
        <v>0</v>
      </c>
      <c r="BV165" s="7">
        <v>0</v>
      </c>
      <c r="BW165" s="7">
        <v>0</v>
      </c>
      <c r="BX165" s="7">
        <v>0</v>
      </c>
      <c r="BY165" s="7">
        <v>0</v>
      </c>
      <c r="BZ165" s="7">
        <v>0</v>
      </c>
      <c r="CA165" s="7">
        <v>0</v>
      </c>
      <c r="CB165" s="7">
        <v>0</v>
      </c>
      <c r="CC165" s="7">
        <v>0</v>
      </c>
      <c r="CD165" s="7">
        <v>0</v>
      </c>
      <c r="CE165" s="7">
        <v>0</v>
      </c>
      <c r="CF165" s="7">
        <v>0</v>
      </c>
      <c r="CG165" s="7">
        <v>0</v>
      </c>
      <c r="CH165" s="7">
        <v>0</v>
      </c>
      <c r="CI165" s="7">
        <v>0</v>
      </c>
      <c r="CJ165" s="7">
        <v>0</v>
      </c>
      <c r="CK165" s="7">
        <v>0</v>
      </c>
      <c r="CL165" s="40">
        <v>0</v>
      </c>
      <c r="CM165" s="40">
        <v>0</v>
      </c>
      <c r="CN165" s="40">
        <v>0</v>
      </c>
      <c r="CO165" s="40">
        <v>0</v>
      </c>
      <c r="CP165" s="7">
        <v>0</v>
      </c>
      <c r="CQ165" s="7">
        <v>0</v>
      </c>
      <c r="CR165" s="7">
        <v>0</v>
      </c>
      <c r="CS165" s="40">
        <v>0</v>
      </c>
      <c r="CT165" s="7">
        <v>0</v>
      </c>
      <c r="CU165" s="7">
        <v>0</v>
      </c>
      <c r="CV165" s="39"/>
      <c r="CW165" s="39"/>
      <c r="CX165" s="39" t="s">
        <v>210</v>
      </c>
      <c r="CY165" s="39" t="s">
        <v>211</v>
      </c>
      <c r="CZ165" s="39"/>
      <c r="DA165" s="39"/>
      <c r="DB165" s="39" t="s">
        <v>212</v>
      </c>
      <c r="DC165" s="39" t="s">
        <v>212</v>
      </c>
      <c r="DD165" s="7">
        <v>2</v>
      </c>
      <c r="DE165" s="7">
        <v>30</v>
      </c>
      <c r="DF165" s="7">
        <v>60</v>
      </c>
      <c r="DG165" s="7"/>
      <c r="DH165" s="7">
        <v>13</v>
      </c>
      <c r="DI165" s="7">
        <v>2</v>
      </c>
      <c r="DJ165" s="7">
        <v>4</v>
      </c>
      <c r="DK165" s="7">
        <v>7</v>
      </c>
      <c r="DL165" s="7">
        <v>8</v>
      </c>
      <c r="DM165" s="7"/>
      <c r="DN165" s="7"/>
      <c r="DO165" s="7"/>
      <c r="DP165" s="7"/>
      <c r="DQ165" s="7"/>
      <c r="DR165" s="7"/>
      <c r="DS165" s="7"/>
      <c r="DT165" s="7"/>
      <c r="DU165" s="7"/>
      <c r="DV165" s="7"/>
      <c r="DW165" s="7"/>
      <c r="DX165" s="7">
        <f t="shared" si="437"/>
        <v>4120102</v>
      </c>
      <c r="DY165" s="7"/>
      <c r="DZ165" s="67">
        <v>0</v>
      </c>
      <c r="EA165" s="7"/>
      <c r="EB165" s="40"/>
      <c r="EC165" s="7"/>
      <c r="ED165" s="7" t="s">
        <v>242</v>
      </c>
      <c r="EE165" s="7" t="s">
        <v>242</v>
      </c>
      <c r="EF165" s="7">
        <v>50</v>
      </c>
      <c r="EG165" s="73"/>
      <c r="EH165" s="73"/>
      <c r="EI165" s="73">
        <v>40012</v>
      </c>
      <c r="EJ165" s="73">
        <v>1</v>
      </c>
      <c r="EK165" s="73">
        <v>40013</v>
      </c>
      <c r="EL165" s="73">
        <v>1</v>
      </c>
      <c r="EM165" s="73">
        <v>40013</v>
      </c>
      <c r="EN165" s="73">
        <v>1</v>
      </c>
      <c r="EO165" s="73">
        <v>40013</v>
      </c>
      <c r="EP165" s="73">
        <v>1</v>
      </c>
      <c r="EQ165" s="73">
        <v>40013</v>
      </c>
      <c r="ER165" s="73">
        <v>1</v>
      </c>
      <c r="ES165" s="73">
        <v>40013</v>
      </c>
      <c r="ET165" s="73">
        <v>1</v>
      </c>
      <c r="EU165" s="73">
        <v>40013</v>
      </c>
      <c r="EV165" s="73">
        <v>1</v>
      </c>
      <c r="EW165" s="73">
        <v>40013</v>
      </c>
      <c r="EX165" s="73">
        <v>1</v>
      </c>
      <c r="EY165" s="73">
        <v>40013</v>
      </c>
      <c r="EZ165" s="73">
        <v>1</v>
      </c>
      <c r="FA165" s="73">
        <v>40013</v>
      </c>
      <c r="FB165" s="73">
        <v>1</v>
      </c>
      <c r="FC165" s="7">
        <v>40013</v>
      </c>
      <c r="FD165" s="7">
        <v>1</v>
      </c>
      <c r="FE165" s="7">
        <v>20100</v>
      </c>
      <c r="FF165" s="7">
        <v>1</v>
      </c>
      <c r="FG165" s="7">
        <v>20100</v>
      </c>
      <c r="FH165" s="7">
        <v>1</v>
      </c>
      <c r="FI165" s="7"/>
      <c r="FJ165" s="7"/>
      <c r="FR165" s="2">
        <v>99999</v>
      </c>
      <c r="FS165" s="2">
        <v>0</v>
      </c>
      <c r="FT165" s="2">
        <v>10000</v>
      </c>
      <c r="FZ165" s="77">
        <v>0</v>
      </c>
      <c r="GA165" s="2">
        <v>1</v>
      </c>
      <c r="GD165"/>
    </row>
    <row r="166" s="2" customFormat="1" ht="15" customHeight="1" spans="1:186">
      <c r="A166" s="7">
        <v>4120103</v>
      </c>
      <c r="B166" s="7">
        <f t="shared" si="473"/>
        <v>1800</v>
      </c>
      <c r="C166" s="7">
        <f t="shared" si="471"/>
        <v>0</v>
      </c>
      <c r="D166" s="53" t="s">
        <v>682</v>
      </c>
      <c r="E166" s="7" t="s">
        <v>683</v>
      </c>
      <c r="F166" s="31" t="s">
        <v>239</v>
      </c>
      <c r="G166" s="7">
        <v>1</v>
      </c>
      <c r="H166" s="7" t="s">
        <v>187</v>
      </c>
      <c r="I166" s="7" t="s">
        <v>187</v>
      </c>
      <c r="J166" s="41">
        <v>1512</v>
      </c>
      <c r="K166" s="37">
        <v>307</v>
      </c>
      <c r="L166" s="39"/>
      <c r="M166" s="29" t="s">
        <v>193</v>
      </c>
      <c r="N166" s="7">
        <f t="shared" ref="N166" si="478">N153+10</f>
        <v>120</v>
      </c>
      <c r="O166" s="7">
        <v>120</v>
      </c>
      <c r="P166" s="40">
        <f t="shared" si="409"/>
        <v>2001</v>
      </c>
      <c r="Q166" s="7"/>
      <c r="R166" s="7"/>
      <c r="S166" s="48">
        <f t="shared" si="474"/>
        <v>0</v>
      </c>
      <c r="T166" s="47" t="s">
        <v>249</v>
      </c>
      <c r="U166" s="7" t="s">
        <v>195</v>
      </c>
      <c r="V166" s="7">
        <v>0</v>
      </c>
      <c r="W166" s="7">
        <v>0</v>
      </c>
      <c r="X166" s="40">
        <v>0</v>
      </c>
      <c r="Y166" s="7"/>
      <c r="Z166" s="7"/>
      <c r="AA166" s="7"/>
      <c r="AB166" s="7" t="s">
        <v>195</v>
      </c>
      <c r="AC166" s="7">
        <v>0</v>
      </c>
      <c r="AD166" s="7" t="s">
        <v>195</v>
      </c>
      <c r="AE166" s="7" t="s">
        <v>195</v>
      </c>
      <c r="AF166" s="7" t="s">
        <v>195</v>
      </c>
      <c r="AG166" s="7" t="s">
        <v>195</v>
      </c>
      <c r="AH166" s="40">
        <v>0</v>
      </c>
      <c r="AI166" s="40">
        <v>0</v>
      </c>
      <c r="AJ166" s="40">
        <v>1</v>
      </c>
      <c r="AK166" s="40">
        <v>0</v>
      </c>
      <c r="AL166" s="40">
        <v>1</v>
      </c>
      <c r="AM166" s="40">
        <v>0</v>
      </c>
      <c r="AN166" s="28">
        <v>0</v>
      </c>
      <c r="AO166" s="28">
        <v>0</v>
      </c>
      <c r="AP166" s="7" t="s">
        <v>647</v>
      </c>
      <c r="AQ166" s="7">
        <v>3</v>
      </c>
      <c r="AR166" s="81">
        <v>161506</v>
      </c>
      <c r="AS166" s="7" t="s">
        <v>199</v>
      </c>
      <c r="AT166" s="48">
        <v>3</v>
      </c>
      <c r="AU166" s="48">
        <v>1</v>
      </c>
      <c r="AV166" s="48">
        <v>3</v>
      </c>
      <c r="AW166" s="48">
        <v>500</v>
      </c>
      <c r="AX166" s="48">
        <v>250</v>
      </c>
      <c r="AY166" s="48">
        <v>0</v>
      </c>
      <c r="AZ166" s="48">
        <v>0</v>
      </c>
      <c r="BA166" s="7"/>
      <c r="BB166" s="7"/>
      <c r="BC166" s="7"/>
      <c r="BD166" s="7"/>
      <c r="BE166" s="48">
        <v>0</v>
      </c>
      <c r="BF166" s="48">
        <v>1</v>
      </c>
      <c r="BG166" s="48">
        <f t="shared" si="438"/>
        <v>650</v>
      </c>
      <c r="BH166" s="48">
        <f t="shared" si="439"/>
        <v>650</v>
      </c>
      <c r="BI166" s="7">
        <v>0</v>
      </c>
      <c r="BJ166" s="7">
        <v>0</v>
      </c>
      <c r="BK166" s="7">
        <v>0</v>
      </c>
      <c r="BL166" s="7">
        <v>0</v>
      </c>
      <c r="BM166" s="7">
        <v>0</v>
      </c>
      <c r="BN166" s="7">
        <v>0</v>
      </c>
      <c r="BO166" s="7">
        <v>0</v>
      </c>
      <c r="BP166" s="7">
        <v>0</v>
      </c>
      <c r="BQ166" s="7">
        <v>0</v>
      </c>
      <c r="BR166" s="7">
        <v>0</v>
      </c>
      <c r="BS166" s="7">
        <v>0</v>
      </c>
      <c r="BT166" s="7">
        <v>0</v>
      </c>
      <c r="BU166" s="7">
        <v>0</v>
      </c>
      <c r="BV166" s="7">
        <v>0</v>
      </c>
      <c r="BW166" s="7">
        <v>0</v>
      </c>
      <c r="BX166" s="7">
        <v>0</v>
      </c>
      <c r="BY166" s="7">
        <v>0</v>
      </c>
      <c r="BZ166" s="7">
        <v>0</v>
      </c>
      <c r="CA166" s="7">
        <v>0</v>
      </c>
      <c r="CB166" s="7">
        <v>0</v>
      </c>
      <c r="CC166" s="7">
        <v>0</v>
      </c>
      <c r="CD166" s="7">
        <v>0</v>
      </c>
      <c r="CE166" s="7">
        <v>0</v>
      </c>
      <c r="CF166" s="7">
        <v>0</v>
      </c>
      <c r="CG166" s="7">
        <v>0</v>
      </c>
      <c r="CH166" s="7">
        <v>0</v>
      </c>
      <c r="CI166" s="7">
        <v>0</v>
      </c>
      <c r="CJ166" s="7">
        <v>0</v>
      </c>
      <c r="CK166" s="7">
        <v>0</v>
      </c>
      <c r="CL166" s="40">
        <v>0</v>
      </c>
      <c r="CM166" s="40">
        <v>0</v>
      </c>
      <c r="CN166" s="40">
        <v>0</v>
      </c>
      <c r="CO166" s="40">
        <v>0</v>
      </c>
      <c r="CP166" s="7">
        <v>0</v>
      </c>
      <c r="CQ166" s="7">
        <v>0</v>
      </c>
      <c r="CR166" s="7">
        <v>0</v>
      </c>
      <c r="CS166" s="40">
        <v>0</v>
      </c>
      <c r="CT166" s="7">
        <v>0</v>
      </c>
      <c r="CU166" s="7">
        <v>0</v>
      </c>
      <c r="CV166" s="39"/>
      <c r="CW166" s="39"/>
      <c r="CX166" s="39" t="s">
        <v>210</v>
      </c>
      <c r="CY166" s="39" t="s">
        <v>211</v>
      </c>
      <c r="CZ166" s="39"/>
      <c r="DA166" s="39"/>
      <c r="DB166" s="39" t="s">
        <v>212</v>
      </c>
      <c r="DC166" s="39" t="s">
        <v>212</v>
      </c>
      <c r="DD166" s="7">
        <v>2</v>
      </c>
      <c r="DE166" s="7">
        <v>30</v>
      </c>
      <c r="DF166" s="7">
        <v>60</v>
      </c>
      <c r="DG166" s="7"/>
      <c r="DH166" s="7">
        <v>13</v>
      </c>
      <c r="DI166" s="7">
        <v>2</v>
      </c>
      <c r="DJ166" s="7">
        <v>4</v>
      </c>
      <c r="DK166" s="7">
        <v>7</v>
      </c>
      <c r="DL166" s="7">
        <v>8</v>
      </c>
      <c r="DM166" s="7"/>
      <c r="DN166" s="7"/>
      <c r="DO166" s="7"/>
      <c r="DP166" s="7"/>
      <c r="DQ166" s="7"/>
      <c r="DR166" s="7"/>
      <c r="DS166" s="7"/>
      <c r="DT166" s="7"/>
      <c r="DU166" s="7"/>
      <c r="DV166" s="7"/>
      <c r="DW166" s="7"/>
      <c r="DX166" s="7">
        <f t="shared" si="437"/>
        <v>4120103</v>
      </c>
      <c r="DY166" s="7"/>
      <c r="DZ166" s="67">
        <v>0</v>
      </c>
      <c r="EA166" s="7"/>
      <c r="EB166" s="40"/>
      <c r="EC166" s="7"/>
      <c r="ED166" s="7" t="s">
        <v>242</v>
      </c>
      <c r="EE166" s="7" t="s">
        <v>242</v>
      </c>
      <c r="EF166" s="7">
        <v>50</v>
      </c>
      <c r="EG166" s="73"/>
      <c r="EH166" s="73"/>
      <c r="EI166" s="73">
        <v>40012</v>
      </c>
      <c r="EJ166" s="73">
        <v>1</v>
      </c>
      <c r="EK166" s="73">
        <v>40013</v>
      </c>
      <c r="EL166" s="73">
        <v>1</v>
      </c>
      <c r="EM166" s="73">
        <v>40013</v>
      </c>
      <c r="EN166" s="73">
        <v>1</v>
      </c>
      <c r="EO166" s="73">
        <v>40013</v>
      </c>
      <c r="EP166" s="73">
        <v>1</v>
      </c>
      <c r="EQ166" s="73">
        <v>40013</v>
      </c>
      <c r="ER166" s="73">
        <v>1</v>
      </c>
      <c r="ES166" s="73">
        <v>40013</v>
      </c>
      <c r="ET166" s="73">
        <v>1</v>
      </c>
      <c r="EU166" s="73">
        <v>40013</v>
      </c>
      <c r="EV166" s="73">
        <v>1</v>
      </c>
      <c r="EW166" s="73">
        <v>40013</v>
      </c>
      <c r="EX166" s="73">
        <v>1</v>
      </c>
      <c r="EY166" s="73">
        <v>40013</v>
      </c>
      <c r="EZ166" s="73">
        <v>1</v>
      </c>
      <c r="FA166" s="73">
        <v>40013</v>
      </c>
      <c r="FB166" s="73">
        <v>1</v>
      </c>
      <c r="FC166" s="7">
        <v>40013</v>
      </c>
      <c r="FD166" s="7">
        <v>1</v>
      </c>
      <c r="FE166" s="7">
        <v>20100</v>
      </c>
      <c r="FF166" s="7">
        <v>1</v>
      </c>
      <c r="FG166" s="7">
        <v>20100</v>
      </c>
      <c r="FH166" s="7">
        <v>1</v>
      </c>
      <c r="FI166" s="7"/>
      <c r="FJ166" s="7"/>
      <c r="FR166" s="2">
        <v>99999</v>
      </c>
      <c r="FS166" s="2">
        <v>0</v>
      </c>
      <c r="FT166" s="2">
        <v>10000</v>
      </c>
      <c r="FZ166" s="77">
        <v>0</v>
      </c>
      <c r="GA166" s="2">
        <v>1</v>
      </c>
      <c r="GD166"/>
    </row>
    <row r="167" s="2" customFormat="1" ht="15" customHeight="1" spans="1:186">
      <c r="A167" s="7">
        <v>4120104</v>
      </c>
      <c r="B167" s="7">
        <f t="shared" si="473"/>
        <v>3080</v>
      </c>
      <c r="C167" s="7">
        <f t="shared" si="471"/>
        <v>0</v>
      </c>
      <c r="D167" s="53" t="s">
        <v>684</v>
      </c>
      <c r="E167" s="7" t="s">
        <v>685</v>
      </c>
      <c r="F167" s="31" t="s">
        <v>239</v>
      </c>
      <c r="G167" s="7">
        <v>1</v>
      </c>
      <c r="H167" s="7" t="s">
        <v>187</v>
      </c>
      <c r="I167" s="7" t="s">
        <v>187</v>
      </c>
      <c r="J167" s="41">
        <v>1552</v>
      </c>
      <c r="K167" s="37">
        <v>107</v>
      </c>
      <c r="L167" s="39"/>
      <c r="M167" s="29" t="s">
        <v>193</v>
      </c>
      <c r="N167" s="7">
        <f t="shared" ref="N167" si="479">N154+10</f>
        <v>120</v>
      </c>
      <c r="O167" s="7">
        <v>120</v>
      </c>
      <c r="P167" s="40">
        <f t="shared" si="409"/>
        <v>2001</v>
      </c>
      <c r="Q167" s="7"/>
      <c r="R167" s="7"/>
      <c r="S167" s="48">
        <f t="shared" si="474"/>
        <v>0</v>
      </c>
      <c r="T167" s="47" t="s">
        <v>253</v>
      </c>
      <c r="U167" s="7" t="s">
        <v>195</v>
      </c>
      <c r="V167" s="7">
        <v>0</v>
      </c>
      <c r="W167" s="7">
        <v>0</v>
      </c>
      <c r="X167" s="40">
        <v>0</v>
      </c>
      <c r="Y167" s="7"/>
      <c r="Z167" s="7"/>
      <c r="AA167" s="7"/>
      <c r="AB167" s="7" t="s">
        <v>195</v>
      </c>
      <c r="AC167" s="7">
        <v>0</v>
      </c>
      <c r="AD167" s="7" t="s">
        <v>195</v>
      </c>
      <c r="AE167" s="7" t="s">
        <v>195</v>
      </c>
      <c r="AF167" s="7" t="s">
        <v>195</v>
      </c>
      <c r="AG167" s="7" t="s">
        <v>195</v>
      </c>
      <c r="AH167" s="40">
        <v>0</v>
      </c>
      <c r="AI167" s="40">
        <v>0</v>
      </c>
      <c r="AJ167" s="40">
        <v>1</v>
      </c>
      <c r="AK167" s="40">
        <v>0</v>
      </c>
      <c r="AL167" s="40">
        <v>1</v>
      </c>
      <c r="AM167" s="40">
        <v>0</v>
      </c>
      <c r="AN167" s="28">
        <v>0</v>
      </c>
      <c r="AO167" s="28">
        <v>0</v>
      </c>
      <c r="AP167" s="7" t="s">
        <v>650</v>
      </c>
      <c r="AQ167" s="7">
        <v>3</v>
      </c>
      <c r="AR167" s="81">
        <v>161506</v>
      </c>
      <c r="AS167" s="7" t="s">
        <v>199</v>
      </c>
      <c r="AT167" s="48">
        <v>3</v>
      </c>
      <c r="AU167" s="48">
        <v>1</v>
      </c>
      <c r="AV167" s="48">
        <v>3</v>
      </c>
      <c r="AW167" s="48">
        <v>500</v>
      </c>
      <c r="AX167" s="48">
        <v>250</v>
      </c>
      <c r="AY167" s="48">
        <v>0</v>
      </c>
      <c r="AZ167" s="48">
        <v>0</v>
      </c>
      <c r="BA167" s="7"/>
      <c r="BB167" s="7"/>
      <c r="BC167" s="7"/>
      <c r="BD167" s="7"/>
      <c r="BE167" s="48">
        <v>0</v>
      </c>
      <c r="BF167" s="48">
        <v>1</v>
      </c>
      <c r="BG167" s="48">
        <f t="shared" si="438"/>
        <v>650</v>
      </c>
      <c r="BH167" s="48">
        <f t="shared" si="439"/>
        <v>650</v>
      </c>
      <c r="BI167" s="7">
        <v>0</v>
      </c>
      <c r="BJ167" s="7">
        <v>0</v>
      </c>
      <c r="BK167" s="7">
        <v>0</v>
      </c>
      <c r="BL167" s="7">
        <v>0</v>
      </c>
      <c r="BM167" s="7">
        <v>0</v>
      </c>
      <c r="BN167" s="7">
        <v>0</v>
      </c>
      <c r="BO167" s="7">
        <v>0</v>
      </c>
      <c r="BP167" s="7">
        <v>0</v>
      </c>
      <c r="BQ167" s="7">
        <v>0</v>
      </c>
      <c r="BR167" s="7">
        <v>0</v>
      </c>
      <c r="BS167" s="7">
        <v>0</v>
      </c>
      <c r="BT167" s="7">
        <v>0</v>
      </c>
      <c r="BU167" s="7">
        <v>0</v>
      </c>
      <c r="BV167" s="7">
        <v>0</v>
      </c>
      <c r="BW167" s="7">
        <v>0</v>
      </c>
      <c r="BX167" s="7">
        <v>0</v>
      </c>
      <c r="BY167" s="7">
        <v>0</v>
      </c>
      <c r="BZ167" s="7">
        <v>0</v>
      </c>
      <c r="CA167" s="7">
        <v>0</v>
      </c>
      <c r="CB167" s="7">
        <v>0</v>
      </c>
      <c r="CC167" s="7">
        <v>0</v>
      </c>
      <c r="CD167" s="7">
        <v>0</v>
      </c>
      <c r="CE167" s="7">
        <v>0</v>
      </c>
      <c r="CF167" s="7">
        <v>0</v>
      </c>
      <c r="CG167" s="7">
        <v>0</v>
      </c>
      <c r="CH167" s="7">
        <v>0</v>
      </c>
      <c r="CI167" s="7">
        <v>0</v>
      </c>
      <c r="CJ167" s="7">
        <v>0</v>
      </c>
      <c r="CK167" s="7">
        <v>0</v>
      </c>
      <c r="CL167" s="40">
        <v>0</v>
      </c>
      <c r="CM167" s="40">
        <v>0</v>
      </c>
      <c r="CN167" s="40">
        <v>0</v>
      </c>
      <c r="CO167" s="40">
        <v>0</v>
      </c>
      <c r="CP167" s="7">
        <v>0</v>
      </c>
      <c r="CQ167" s="7">
        <v>0</v>
      </c>
      <c r="CR167" s="7">
        <v>0</v>
      </c>
      <c r="CS167" s="40">
        <v>0</v>
      </c>
      <c r="CT167" s="7">
        <v>0</v>
      </c>
      <c r="CU167" s="7">
        <v>0</v>
      </c>
      <c r="CV167" s="39"/>
      <c r="CW167" s="39"/>
      <c r="CX167" s="39" t="s">
        <v>210</v>
      </c>
      <c r="CY167" s="39" t="s">
        <v>211</v>
      </c>
      <c r="CZ167" s="39"/>
      <c r="DA167" s="39"/>
      <c r="DB167" s="39" t="s">
        <v>212</v>
      </c>
      <c r="DC167" s="39" t="s">
        <v>212</v>
      </c>
      <c r="DD167" s="7">
        <v>2</v>
      </c>
      <c r="DE167" s="7">
        <v>30</v>
      </c>
      <c r="DF167" s="7">
        <v>60</v>
      </c>
      <c r="DG167" s="7"/>
      <c r="DH167" s="7">
        <v>13</v>
      </c>
      <c r="DI167" s="7">
        <v>2</v>
      </c>
      <c r="DJ167" s="7">
        <v>4</v>
      </c>
      <c r="DK167" s="7">
        <v>7</v>
      </c>
      <c r="DL167" s="7">
        <v>8</v>
      </c>
      <c r="DM167" s="7"/>
      <c r="DN167" s="7"/>
      <c r="DO167" s="7"/>
      <c r="DP167" s="7"/>
      <c r="DQ167" s="7"/>
      <c r="DR167" s="7"/>
      <c r="DS167" s="7"/>
      <c r="DT167" s="7"/>
      <c r="DU167" s="7"/>
      <c r="DV167" s="7"/>
      <c r="DW167" s="7"/>
      <c r="DX167" s="7">
        <f t="shared" si="437"/>
        <v>4120104</v>
      </c>
      <c r="DY167" s="7"/>
      <c r="DZ167" s="67">
        <v>0</v>
      </c>
      <c r="EA167" s="7"/>
      <c r="EB167" s="40"/>
      <c r="EC167" s="7"/>
      <c r="ED167" s="7" t="s">
        <v>242</v>
      </c>
      <c r="EE167" s="7" t="s">
        <v>242</v>
      </c>
      <c r="EF167" s="7">
        <v>50</v>
      </c>
      <c r="EG167" s="73"/>
      <c r="EH167" s="73"/>
      <c r="EI167" s="73">
        <v>40012</v>
      </c>
      <c r="EJ167" s="73">
        <v>1</v>
      </c>
      <c r="EK167" s="73">
        <v>40013</v>
      </c>
      <c r="EL167" s="73">
        <v>1</v>
      </c>
      <c r="EM167" s="73">
        <v>40013</v>
      </c>
      <c r="EN167" s="73">
        <v>1</v>
      </c>
      <c r="EO167" s="73">
        <v>40013</v>
      </c>
      <c r="EP167" s="73">
        <v>1</v>
      </c>
      <c r="EQ167" s="73">
        <v>40013</v>
      </c>
      <c r="ER167" s="73">
        <v>1</v>
      </c>
      <c r="ES167" s="73">
        <v>40013</v>
      </c>
      <c r="ET167" s="73">
        <v>1</v>
      </c>
      <c r="EU167" s="73">
        <v>40013</v>
      </c>
      <c r="EV167" s="73">
        <v>1</v>
      </c>
      <c r="EW167" s="73">
        <v>40013</v>
      </c>
      <c r="EX167" s="73">
        <v>1</v>
      </c>
      <c r="EY167" s="73">
        <v>40013</v>
      </c>
      <c r="EZ167" s="73">
        <v>1</v>
      </c>
      <c r="FA167" s="73">
        <v>40013</v>
      </c>
      <c r="FB167" s="73">
        <v>1</v>
      </c>
      <c r="FC167" s="7">
        <v>40013</v>
      </c>
      <c r="FD167" s="7">
        <v>1</v>
      </c>
      <c r="FE167" s="7">
        <v>20100</v>
      </c>
      <c r="FF167" s="7">
        <v>1</v>
      </c>
      <c r="FG167" s="7">
        <v>20100</v>
      </c>
      <c r="FH167" s="7">
        <v>1</v>
      </c>
      <c r="FI167" s="7"/>
      <c r="FJ167" s="7"/>
      <c r="FR167" s="2">
        <v>99999</v>
      </c>
      <c r="FS167" s="2">
        <v>0</v>
      </c>
      <c r="FT167" s="2">
        <v>10000</v>
      </c>
      <c r="FZ167" s="77">
        <v>0</v>
      </c>
      <c r="GA167" s="2">
        <v>1</v>
      </c>
      <c r="GD167"/>
    </row>
    <row r="168" s="2" customFormat="1" ht="15" customHeight="1" spans="1:186">
      <c r="A168" s="7">
        <v>4120105</v>
      </c>
      <c r="B168" s="7">
        <f t="shared" si="473"/>
        <v>2824</v>
      </c>
      <c r="C168" s="7">
        <f t="shared" si="471"/>
        <v>0</v>
      </c>
      <c r="D168" s="53" t="s">
        <v>686</v>
      </c>
      <c r="E168" s="7" t="s">
        <v>687</v>
      </c>
      <c r="F168" s="31" t="s">
        <v>239</v>
      </c>
      <c r="G168" s="7">
        <v>1</v>
      </c>
      <c r="H168" s="7" t="s">
        <v>187</v>
      </c>
      <c r="I168" s="7" t="s">
        <v>187</v>
      </c>
      <c r="J168" s="41">
        <v>1543</v>
      </c>
      <c r="K168" s="37">
        <v>507</v>
      </c>
      <c r="L168" s="39"/>
      <c r="M168" s="29" t="s">
        <v>193</v>
      </c>
      <c r="N168" s="7">
        <f t="shared" ref="N168" si="480">N155+10</f>
        <v>120</v>
      </c>
      <c r="O168" s="7">
        <v>120</v>
      </c>
      <c r="P168" s="40">
        <f t="shared" si="409"/>
        <v>2001</v>
      </c>
      <c r="Q168" s="7"/>
      <c r="R168" s="7"/>
      <c r="S168" s="48">
        <f t="shared" si="474"/>
        <v>0</v>
      </c>
      <c r="T168" s="47" t="s">
        <v>257</v>
      </c>
      <c r="U168" s="7" t="s">
        <v>195</v>
      </c>
      <c r="V168" s="7">
        <v>0</v>
      </c>
      <c r="W168" s="7">
        <v>0</v>
      </c>
      <c r="X168" s="40">
        <v>0</v>
      </c>
      <c r="Y168" s="7"/>
      <c r="Z168" s="7"/>
      <c r="AA168" s="7"/>
      <c r="AB168" s="7" t="s">
        <v>195</v>
      </c>
      <c r="AC168" s="7">
        <v>0</v>
      </c>
      <c r="AD168" s="7" t="s">
        <v>195</v>
      </c>
      <c r="AE168" s="7" t="s">
        <v>195</v>
      </c>
      <c r="AF168" s="7" t="s">
        <v>195</v>
      </c>
      <c r="AG168" s="7" t="s">
        <v>195</v>
      </c>
      <c r="AH168" s="40">
        <v>0</v>
      </c>
      <c r="AI168" s="40">
        <v>0</v>
      </c>
      <c r="AJ168" s="40">
        <v>1</v>
      </c>
      <c r="AK168" s="40">
        <v>0</v>
      </c>
      <c r="AL168" s="40">
        <v>1</v>
      </c>
      <c r="AM168" s="40">
        <v>0</v>
      </c>
      <c r="AN168" s="28">
        <v>0</v>
      </c>
      <c r="AO168" s="28">
        <v>0</v>
      </c>
      <c r="AP168" s="7" t="s">
        <v>653</v>
      </c>
      <c r="AQ168" s="7">
        <v>3</v>
      </c>
      <c r="AR168" s="81">
        <v>161506</v>
      </c>
      <c r="AS168" s="7" t="s">
        <v>199</v>
      </c>
      <c r="AT168" s="48">
        <v>3</v>
      </c>
      <c r="AU168" s="48">
        <v>1</v>
      </c>
      <c r="AV168" s="48">
        <v>3</v>
      </c>
      <c r="AW168" s="48">
        <v>500</v>
      </c>
      <c r="AX168" s="48">
        <v>250</v>
      </c>
      <c r="AY168" s="48">
        <v>0</v>
      </c>
      <c r="AZ168" s="48">
        <v>0</v>
      </c>
      <c r="BA168" s="7"/>
      <c r="BB168" s="7"/>
      <c r="BC168" s="7"/>
      <c r="BD168" s="7"/>
      <c r="BE168" s="48">
        <v>0</v>
      </c>
      <c r="BF168" s="48">
        <v>1</v>
      </c>
      <c r="BG168" s="48">
        <f t="shared" si="438"/>
        <v>650</v>
      </c>
      <c r="BH168" s="48">
        <f t="shared" si="439"/>
        <v>650</v>
      </c>
      <c r="BI168" s="7">
        <v>0</v>
      </c>
      <c r="BJ168" s="7">
        <v>0</v>
      </c>
      <c r="BK168" s="7">
        <v>0</v>
      </c>
      <c r="BL168" s="7">
        <v>0</v>
      </c>
      <c r="BM168" s="7">
        <v>0</v>
      </c>
      <c r="BN168" s="7">
        <v>0</v>
      </c>
      <c r="BO168" s="7">
        <v>0</v>
      </c>
      <c r="BP168" s="7">
        <v>0</v>
      </c>
      <c r="BQ168" s="7">
        <v>0</v>
      </c>
      <c r="BR168" s="7">
        <v>0</v>
      </c>
      <c r="BS168" s="7">
        <v>0</v>
      </c>
      <c r="BT168" s="7">
        <v>0</v>
      </c>
      <c r="BU168" s="7">
        <v>0</v>
      </c>
      <c r="BV168" s="7">
        <v>0</v>
      </c>
      <c r="BW168" s="7">
        <v>0</v>
      </c>
      <c r="BX168" s="7">
        <v>0</v>
      </c>
      <c r="BY168" s="7">
        <v>0</v>
      </c>
      <c r="BZ168" s="7">
        <v>0</v>
      </c>
      <c r="CA168" s="7">
        <v>0</v>
      </c>
      <c r="CB168" s="7">
        <v>0</v>
      </c>
      <c r="CC168" s="7">
        <v>0</v>
      </c>
      <c r="CD168" s="7">
        <v>0</v>
      </c>
      <c r="CE168" s="7">
        <v>0</v>
      </c>
      <c r="CF168" s="7">
        <v>0</v>
      </c>
      <c r="CG168" s="7">
        <v>0</v>
      </c>
      <c r="CH168" s="7">
        <v>0</v>
      </c>
      <c r="CI168" s="7">
        <v>0</v>
      </c>
      <c r="CJ168" s="7">
        <v>0</v>
      </c>
      <c r="CK168" s="7">
        <v>0</v>
      </c>
      <c r="CL168" s="40">
        <v>0</v>
      </c>
      <c r="CM168" s="40">
        <v>0</v>
      </c>
      <c r="CN168" s="40">
        <v>0</v>
      </c>
      <c r="CO168" s="40">
        <v>0</v>
      </c>
      <c r="CP168" s="7">
        <v>0</v>
      </c>
      <c r="CQ168" s="7">
        <v>0</v>
      </c>
      <c r="CR168" s="7">
        <v>0</v>
      </c>
      <c r="CS168" s="40">
        <v>0</v>
      </c>
      <c r="CT168" s="7">
        <v>0</v>
      </c>
      <c r="CU168" s="7">
        <v>0</v>
      </c>
      <c r="CV168" s="39"/>
      <c r="CW168" s="39"/>
      <c r="CX168" s="39" t="s">
        <v>210</v>
      </c>
      <c r="CY168" s="39" t="s">
        <v>211</v>
      </c>
      <c r="CZ168" s="39"/>
      <c r="DA168" s="39"/>
      <c r="DB168" s="39" t="s">
        <v>212</v>
      </c>
      <c r="DC168" s="39" t="s">
        <v>212</v>
      </c>
      <c r="DD168" s="7">
        <v>2</v>
      </c>
      <c r="DE168" s="7">
        <v>30</v>
      </c>
      <c r="DF168" s="7">
        <v>60</v>
      </c>
      <c r="DG168" s="7"/>
      <c r="DH168" s="7">
        <v>13</v>
      </c>
      <c r="DI168" s="7">
        <v>2</v>
      </c>
      <c r="DJ168" s="7">
        <v>4</v>
      </c>
      <c r="DK168" s="7">
        <v>7</v>
      </c>
      <c r="DL168" s="7">
        <v>8</v>
      </c>
      <c r="DM168" s="7"/>
      <c r="DN168" s="7"/>
      <c r="DO168" s="7"/>
      <c r="DP168" s="7"/>
      <c r="DQ168" s="7"/>
      <c r="DR168" s="7"/>
      <c r="DS168" s="7"/>
      <c r="DT168" s="7"/>
      <c r="DU168" s="7"/>
      <c r="DV168" s="7"/>
      <c r="DW168" s="7"/>
      <c r="DX168" s="7">
        <f t="shared" si="437"/>
        <v>4120105</v>
      </c>
      <c r="DY168" s="7"/>
      <c r="DZ168" s="67">
        <v>0</v>
      </c>
      <c r="EA168" s="7"/>
      <c r="EB168" s="40"/>
      <c r="EC168" s="7"/>
      <c r="ED168" s="7" t="s">
        <v>242</v>
      </c>
      <c r="EE168" s="7" t="s">
        <v>242</v>
      </c>
      <c r="EF168" s="7">
        <v>50</v>
      </c>
      <c r="EG168" s="73"/>
      <c r="EH168" s="73"/>
      <c r="EI168" s="73">
        <v>40012</v>
      </c>
      <c r="EJ168" s="73">
        <v>1</v>
      </c>
      <c r="EK168" s="73">
        <v>40013</v>
      </c>
      <c r="EL168" s="73">
        <v>1</v>
      </c>
      <c r="EM168" s="73">
        <v>40013</v>
      </c>
      <c r="EN168" s="73">
        <v>1</v>
      </c>
      <c r="EO168" s="73">
        <v>40013</v>
      </c>
      <c r="EP168" s="73">
        <v>1</v>
      </c>
      <c r="EQ168" s="73">
        <v>40013</v>
      </c>
      <c r="ER168" s="73">
        <v>1</v>
      </c>
      <c r="ES168" s="73">
        <v>40013</v>
      </c>
      <c r="ET168" s="73">
        <v>1</v>
      </c>
      <c r="EU168" s="73">
        <v>40013</v>
      </c>
      <c r="EV168" s="73">
        <v>1</v>
      </c>
      <c r="EW168" s="73">
        <v>40013</v>
      </c>
      <c r="EX168" s="73">
        <v>1</v>
      </c>
      <c r="EY168" s="73">
        <v>40013</v>
      </c>
      <c r="EZ168" s="73">
        <v>1</v>
      </c>
      <c r="FA168" s="73">
        <v>40013</v>
      </c>
      <c r="FB168" s="73">
        <v>1</v>
      </c>
      <c r="FC168" s="7">
        <v>40013</v>
      </c>
      <c r="FD168" s="7">
        <v>1</v>
      </c>
      <c r="FE168" s="7">
        <v>20100</v>
      </c>
      <c r="FF168" s="7">
        <v>1</v>
      </c>
      <c r="FG168" s="7">
        <v>20100</v>
      </c>
      <c r="FH168" s="7">
        <v>1</v>
      </c>
      <c r="FI168" s="7"/>
      <c r="FJ168" s="7"/>
      <c r="FR168" s="2">
        <v>99999</v>
      </c>
      <c r="FS168" s="2">
        <v>0</v>
      </c>
      <c r="FT168" s="2">
        <v>10000</v>
      </c>
      <c r="FZ168" s="77">
        <v>0</v>
      </c>
      <c r="GA168" s="2">
        <v>1</v>
      </c>
      <c r="GD168"/>
    </row>
    <row r="169" s="2" customFormat="1" ht="15" customHeight="1" spans="1:186">
      <c r="A169" s="7">
        <v>4120106</v>
      </c>
      <c r="B169" s="7">
        <f t="shared" si="473"/>
        <v>4104</v>
      </c>
      <c r="C169" s="7">
        <f t="shared" si="471"/>
        <v>0</v>
      </c>
      <c r="D169" s="31" t="s">
        <v>688</v>
      </c>
      <c r="E169" s="7" t="s">
        <v>689</v>
      </c>
      <c r="F169" s="31" t="s">
        <v>239</v>
      </c>
      <c r="G169" s="7">
        <v>1</v>
      </c>
      <c r="H169" s="7" t="s">
        <v>187</v>
      </c>
      <c r="I169" s="7" t="s">
        <v>187</v>
      </c>
      <c r="J169" s="41">
        <v>1543</v>
      </c>
      <c r="K169" s="39">
        <v>601</v>
      </c>
      <c r="L169" s="39"/>
      <c r="M169" s="29" t="s">
        <v>193</v>
      </c>
      <c r="N169" s="7">
        <f t="shared" ref="N169" si="481">N156+10</f>
        <v>120</v>
      </c>
      <c r="O169" s="7">
        <v>120</v>
      </c>
      <c r="P169" s="40">
        <f t="shared" si="409"/>
        <v>2001</v>
      </c>
      <c r="Q169" s="7"/>
      <c r="R169" s="7"/>
      <c r="S169" s="48">
        <f t="shared" si="474"/>
        <v>0</v>
      </c>
      <c r="T169" s="47" t="s">
        <v>194</v>
      </c>
      <c r="U169" s="7" t="s">
        <v>195</v>
      </c>
      <c r="V169" s="7">
        <v>0</v>
      </c>
      <c r="W169" s="7">
        <v>0</v>
      </c>
      <c r="X169" s="40">
        <v>0</v>
      </c>
      <c r="Y169" s="7"/>
      <c r="Z169" s="7"/>
      <c r="AA169" s="7"/>
      <c r="AB169" s="7" t="s">
        <v>195</v>
      </c>
      <c r="AC169" s="7">
        <v>0</v>
      </c>
      <c r="AD169" s="7" t="s">
        <v>195</v>
      </c>
      <c r="AE169" s="7" t="s">
        <v>195</v>
      </c>
      <c r="AF169" s="7" t="s">
        <v>195</v>
      </c>
      <c r="AG169" s="7" t="s">
        <v>195</v>
      </c>
      <c r="AH169" s="40">
        <v>0</v>
      </c>
      <c r="AI169" s="40">
        <v>0</v>
      </c>
      <c r="AJ169" s="40">
        <v>1</v>
      </c>
      <c r="AK169" s="40">
        <v>0</v>
      </c>
      <c r="AL169" s="40">
        <v>1</v>
      </c>
      <c r="AM169" s="40">
        <v>0</v>
      </c>
      <c r="AN169" s="28">
        <v>0</v>
      </c>
      <c r="AO169" s="28">
        <v>0</v>
      </c>
      <c r="AP169" s="7" t="s">
        <v>656</v>
      </c>
      <c r="AQ169" s="7">
        <v>3</v>
      </c>
      <c r="AR169" s="81">
        <v>161506</v>
      </c>
      <c r="AS169" s="7" t="s">
        <v>199</v>
      </c>
      <c r="AT169" s="48">
        <v>3</v>
      </c>
      <c r="AU169" s="48">
        <v>1</v>
      </c>
      <c r="AV169" s="48">
        <v>3</v>
      </c>
      <c r="AW169" s="48">
        <v>500</v>
      </c>
      <c r="AX169" s="48">
        <v>250</v>
      </c>
      <c r="AY169" s="48">
        <v>0</v>
      </c>
      <c r="AZ169" s="48">
        <v>0</v>
      </c>
      <c r="BA169" s="7"/>
      <c r="BB169" s="7"/>
      <c r="BC169" s="7"/>
      <c r="BD169" s="7"/>
      <c r="BE169" s="48">
        <v>0</v>
      </c>
      <c r="BF169" s="48">
        <v>1</v>
      </c>
      <c r="BG169" s="48">
        <f t="shared" si="438"/>
        <v>650</v>
      </c>
      <c r="BH169" s="48">
        <f t="shared" si="439"/>
        <v>650</v>
      </c>
      <c r="BI169" s="7">
        <v>0</v>
      </c>
      <c r="BJ169" s="7">
        <v>0</v>
      </c>
      <c r="BK169" s="7">
        <v>0</v>
      </c>
      <c r="BL169" s="7">
        <v>0</v>
      </c>
      <c r="BM169" s="7">
        <v>0</v>
      </c>
      <c r="BN169" s="7">
        <v>0</v>
      </c>
      <c r="BO169" s="7">
        <v>0</v>
      </c>
      <c r="BP169" s="7">
        <v>0</v>
      </c>
      <c r="BQ169" s="7">
        <v>0</v>
      </c>
      <c r="BR169" s="7">
        <v>0</v>
      </c>
      <c r="BS169" s="7">
        <v>0</v>
      </c>
      <c r="BT169" s="7">
        <v>0</v>
      </c>
      <c r="BU169" s="7">
        <v>0</v>
      </c>
      <c r="BV169" s="7">
        <v>0</v>
      </c>
      <c r="BW169" s="7">
        <v>0</v>
      </c>
      <c r="BX169" s="7">
        <v>0</v>
      </c>
      <c r="BY169" s="7">
        <v>0</v>
      </c>
      <c r="BZ169" s="7">
        <v>0</v>
      </c>
      <c r="CA169" s="7">
        <v>0</v>
      </c>
      <c r="CB169" s="7">
        <v>0</v>
      </c>
      <c r="CC169" s="7">
        <v>0</v>
      </c>
      <c r="CD169" s="7">
        <v>0</v>
      </c>
      <c r="CE169" s="7">
        <v>0</v>
      </c>
      <c r="CF169" s="7">
        <v>0</v>
      </c>
      <c r="CG169" s="7">
        <v>0</v>
      </c>
      <c r="CH169" s="7">
        <v>0</v>
      </c>
      <c r="CI169" s="7">
        <v>0</v>
      </c>
      <c r="CJ169" s="7">
        <v>0</v>
      </c>
      <c r="CK169" s="7">
        <v>0</v>
      </c>
      <c r="CL169" s="40">
        <v>0</v>
      </c>
      <c r="CM169" s="40">
        <v>0</v>
      </c>
      <c r="CN169" s="40">
        <v>0</v>
      </c>
      <c r="CO169" s="40">
        <v>0</v>
      </c>
      <c r="CP169" s="7">
        <v>0</v>
      </c>
      <c r="CQ169" s="7">
        <v>0</v>
      </c>
      <c r="CR169" s="7">
        <v>0</v>
      </c>
      <c r="CS169" s="40">
        <v>0</v>
      </c>
      <c r="CT169" s="7">
        <v>0</v>
      </c>
      <c r="CU169" s="7">
        <v>0</v>
      </c>
      <c r="CV169" s="39"/>
      <c r="CW169" s="39"/>
      <c r="CX169" s="39" t="s">
        <v>210</v>
      </c>
      <c r="CY169" s="39" t="s">
        <v>211</v>
      </c>
      <c r="CZ169" s="39"/>
      <c r="DA169" s="39"/>
      <c r="DB169" s="39" t="s">
        <v>212</v>
      </c>
      <c r="DC169" s="39" t="s">
        <v>212</v>
      </c>
      <c r="DD169" s="7">
        <v>2</v>
      </c>
      <c r="DE169" s="7">
        <v>30</v>
      </c>
      <c r="DF169" s="7">
        <v>60</v>
      </c>
      <c r="DG169" s="7"/>
      <c r="DH169" s="7">
        <v>13</v>
      </c>
      <c r="DI169" s="7">
        <v>2</v>
      </c>
      <c r="DJ169" s="7">
        <v>4</v>
      </c>
      <c r="DK169" s="7">
        <v>7</v>
      </c>
      <c r="DL169" s="7">
        <v>8</v>
      </c>
      <c r="DM169" s="7"/>
      <c r="DN169" s="7"/>
      <c r="DO169" s="7"/>
      <c r="DP169" s="7"/>
      <c r="DQ169" s="7"/>
      <c r="DR169" s="7"/>
      <c r="DS169" s="7"/>
      <c r="DT169" s="7"/>
      <c r="DU169" s="7"/>
      <c r="DV169" s="7"/>
      <c r="DW169" s="7"/>
      <c r="DX169" s="7">
        <f t="shared" ref="DX169" si="482">A169</f>
        <v>4120106</v>
      </c>
      <c r="DY169" s="7"/>
      <c r="DZ169" s="67">
        <v>0</v>
      </c>
      <c r="EA169" s="7"/>
      <c r="EB169" s="40"/>
      <c r="EC169" s="7"/>
      <c r="ED169" s="7" t="s">
        <v>242</v>
      </c>
      <c r="EE169" s="7" t="s">
        <v>242</v>
      </c>
      <c r="EF169" s="7">
        <v>50</v>
      </c>
      <c r="EG169" s="73"/>
      <c r="EH169" s="73"/>
      <c r="EI169" s="73">
        <v>40012</v>
      </c>
      <c r="EJ169" s="73">
        <v>1</v>
      </c>
      <c r="EK169" s="73">
        <v>40013</v>
      </c>
      <c r="EL169" s="73">
        <v>1</v>
      </c>
      <c r="EM169" s="73">
        <v>40013</v>
      </c>
      <c r="EN169" s="73">
        <v>1</v>
      </c>
      <c r="EO169" s="73">
        <v>40013</v>
      </c>
      <c r="EP169" s="73">
        <v>1</v>
      </c>
      <c r="EQ169" s="73">
        <v>40013</v>
      </c>
      <c r="ER169" s="73">
        <v>1</v>
      </c>
      <c r="ES169" s="73">
        <v>40013</v>
      </c>
      <c r="ET169" s="73">
        <v>1</v>
      </c>
      <c r="EU169" s="73">
        <v>40013</v>
      </c>
      <c r="EV169" s="73">
        <v>1</v>
      </c>
      <c r="EW169" s="73">
        <v>40013</v>
      </c>
      <c r="EX169" s="73">
        <v>1</v>
      </c>
      <c r="EY169" s="73">
        <v>40013</v>
      </c>
      <c r="EZ169" s="73">
        <v>1</v>
      </c>
      <c r="FA169" s="73">
        <v>40013</v>
      </c>
      <c r="FB169" s="73">
        <v>1</v>
      </c>
      <c r="FC169" s="7">
        <v>40013</v>
      </c>
      <c r="FD169" s="7">
        <v>1</v>
      </c>
      <c r="FE169" s="7">
        <v>20100</v>
      </c>
      <c r="FF169" s="7">
        <v>1</v>
      </c>
      <c r="FG169" s="7">
        <v>20100</v>
      </c>
      <c r="FH169" s="7">
        <v>1</v>
      </c>
      <c r="FI169" s="7"/>
      <c r="FJ169" s="7"/>
      <c r="FR169" s="2">
        <v>99999</v>
      </c>
      <c r="FS169" s="2">
        <v>0</v>
      </c>
      <c r="FT169" s="2">
        <v>10000</v>
      </c>
      <c r="FZ169" s="77">
        <v>0</v>
      </c>
      <c r="GA169" s="2">
        <v>1</v>
      </c>
      <c r="GD169"/>
    </row>
    <row r="170" s="15" customFormat="1" ht="15" customHeight="1" spans="1:186">
      <c r="A170" s="7">
        <v>4120207</v>
      </c>
      <c r="B170" s="7">
        <f t="shared" si="473"/>
        <v>312</v>
      </c>
      <c r="C170" s="7">
        <f t="shared" si="471"/>
        <v>3</v>
      </c>
      <c r="D170" s="53" t="s">
        <v>690</v>
      </c>
      <c r="E170" s="7" t="s">
        <v>691</v>
      </c>
      <c r="F170" s="31" t="s">
        <v>239</v>
      </c>
      <c r="G170" s="7">
        <v>1</v>
      </c>
      <c r="H170" s="7" t="s">
        <v>191</v>
      </c>
      <c r="I170" s="7" t="s">
        <v>187</v>
      </c>
      <c r="J170" s="37">
        <v>1454</v>
      </c>
      <c r="K170" s="39">
        <v>1432</v>
      </c>
      <c r="L170" s="39"/>
      <c r="M170" s="29" t="s">
        <v>193</v>
      </c>
      <c r="N170" s="7">
        <f t="shared" ref="N170" si="483">N157+10</f>
        <v>120</v>
      </c>
      <c r="O170" s="7">
        <v>120</v>
      </c>
      <c r="P170" s="40">
        <f t="shared" ref="P170" si="484">2000+C170*100+G170</f>
        <v>2301</v>
      </c>
      <c r="Q170" s="7"/>
      <c r="R170" s="7"/>
      <c r="S170" s="48">
        <f t="shared" si="474"/>
        <v>1</v>
      </c>
      <c r="T170" s="47" t="s">
        <v>194</v>
      </c>
      <c r="U170" s="7" t="s">
        <v>195</v>
      </c>
      <c r="V170" s="7">
        <v>0</v>
      </c>
      <c r="W170" s="7">
        <v>0</v>
      </c>
      <c r="X170" s="40">
        <v>0</v>
      </c>
      <c r="Y170" s="7"/>
      <c r="Z170" s="7"/>
      <c r="AA170" s="7"/>
      <c r="AB170" s="7" t="s">
        <v>195</v>
      </c>
      <c r="AC170" s="7">
        <v>0</v>
      </c>
      <c r="AD170" s="7" t="s">
        <v>195</v>
      </c>
      <c r="AE170" s="7" t="s">
        <v>195</v>
      </c>
      <c r="AF170" s="7" t="s">
        <v>195</v>
      </c>
      <c r="AG170" s="7" t="s">
        <v>195</v>
      </c>
      <c r="AH170" s="40">
        <v>0</v>
      </c>
      <c r="AI170" s="40">
        <v>0</v>
      </c>
      <c r="AJ170" s="40">
        <v>1</v>
      </c>
      <c r="AK170" s="40">
        <v>0</v>
      </c>
      <c r="AL170" s="40">
        <v>1</v>
      </c>
      <c r="AM170" s="40">
        <v>0</v>
      </c>
      <c r="AN170" s="28">
        <v>0</v>
      </c>
      <c r="AO170" s="28">
        <v>0</v>
      </c>
      <c r="AP170" s="7" t="s">
        <v>659</v>
      </c>
      <c r="AQ170" s="7">
        <v>3</v>
      </c>
      <c r="AR170" s="81">
        <v>161506</v>
      </c>
      <c r="AS170" s="7" t="s">
        <v>199</v>
      </c>
      <c r="AT170" s="48">
        <v>3</v>
      </c>
      <c r="AU170" s="48">
        <v>1</v>
      </c>
      <c r="AV170" s="48">
        <v>3</v>
      </c>
      <c r="AW170" s="48">
        <v>500</v>
      </c>
      <c r="AX170" s="48">
        <v>250</v>
      </c>
      <c r="AY170" s="48">
        <v>0</v>
      </c>
      <c r="AZ170" s="48">
        <v>0</v>
      </c>
      <c r="BA170" s="7"/>
      <c r="BB170" s="7"/>
      <c r="BC170" s="7"/>
      <c r="BD170" s="7"/>
      <c r="BE170" s="48">
        <v>0</v>
      </c>
      <c r="BF170" s="48">
        <v>1</v>
      </c>
      <c r="BG170" s="48">
        <f t="shared" ref="BG170" si="485">IF(O170&lt;10,50,50+O170*5)</f>
        <v>650</v>
      </c>
      <c r="BH170" s="48">
        <f t="shared" ref="BH170" si="486">IF(O170&lt;10,50,50+O170*5)</f>
        <v>650</v>
      </c>
      <c r="BI170" s="7">
        <v>0</v>
      </c>
      <c r="BJ170" s="7">
        <v>0</v>
      </c>
      <c r="BK170" s="7">
        <v>0</v>
      </c>
      <c r="BL170" s="7">
        <v>0</v>
      </c>
      <c r="BM170" s="7">
        <v>0</v>
      </c>
      <c r="BN170" s="7">
        <v>0</v>
      </c>
      <c r="BO170" s="7">
        <v>0</v>
      </c>
      <c r="BP170" s="7">
        <v>0</v>
      </c>
      <c r="BQ170" s="7">
        <v>0</v>
      </c>
      <c r="BR170" s="7">
        <v>0</v>
      </c>
      <c r="BS170" s="7">
        <v>0</v>
      </c>
      <c r="BT170" s="7">
        <v>0</v>
      </c>
      <c r="BU170" s="7">
        <v>0</v>
      </c>
      <c r="BV170" s="7">
        <v>0</v>
      </c>
      <c r="BW170" s="7">
        <v>0</v>
      </c>
      <c r="BX170" s="7">
        <v>0</v>
      </c>
      <c r="BY170" s="7">
        <v>0</v>
      </c>
      <c r="BZ170" s="7">
        <v>0</v>
      </c>
      <c r="CA170" s="7">
        <v>0</v>
      </c>
      <c r="CB170" s="7">
        <v>0</v>
      </c>
      <c r="CC170" s="7">
        <v>0</v>
      </c>
      <c r="CD170" s="7">
        <v>0</v>
      </c>
      <c r="CE170" s="7">
        <v>0</v>
      </c>
      <c r="CF170" s="7">
        <v>0</v>
      </c>
      <c r="CG170" s="7">
        <v>0</v>
      </c>
      <c r="CH170" s="7">
        <v>0</v>
      </c>
      <c r="CI170" s="7">
        <v>0</v>
      </c>
      <c r="CJ170" s="7">
        <v>0</v>
      </c>
      <c r="CK170" s="7">
        <v>0</v>
      </c>
      <c r="CL170" s="40">
        <v>0</v>
      </c>
      <c r="CM170" s="40">
        <v>0</v>
      </c>
      <c r="CN170" s="40">
        <v>0</v>
      </c>
      <c r="CO170" s="40">
        <v>0</v>
      </c>
      <c r="CP170" s="7">
        <v>0</v>
      </c>
      <c r="CQ170" s="7">
        <v>0</v>
      </c>
      <c r="CR170" s="7">
        <v>0</v>
      </c>
      <c r="CS170" s="40">
        <v>0</v>
      </c>
      <c r="CT170" s="7">
        <v>0</v>
      </c>
      <c r="CU170" s="7">
        <v>0</v>
      </c>
      <c r="CV170" s="39"/>
      <c r="CW170" s="39"/>
      <c r="CX170" s="39"/>
      <c r="CY170" s="39"/>
      <c r="CZ170" s="39"/>
      <c r="DA170" s="39"/>
      <c r="DB170" s="39"/>
      <c r="DC170" s="39"/>
      <c r="DD170" s="7">
        <v>2</v>
      </c>
      <c r="DE170" s="7">
        <v>30</v>
      </c>
      <c r="DF170" s="7">
        <v>60</v>
      </c>
      <c r="DG170" s="7"/>
      <c r="DH170" s="7">
        <v>13</v>
      </c>
      <c r="DI170" s="7">
        <v>1</v>
      </c>
      <c r="DJ170" s="7">
        <v>3</v>
      </c>
      <c r="DK170" s="7">
        <v>5</v>
      </c>
      <c r="DL170" s="7">
        <v>7</v>
      </c>
      <c r="DM170" s="7"/>
      <c r="DN170" s="7"/>
      <c r="DO170" s="7"/>
      <c r="DP170" s="7"/>
      <c r="DQ170" s="7"/>
      <c r="DR170" s="7"/>
      <c r="DS170" s="7"/>
      <c r="DT170" s="7"/>
      <c r="DU170" s="7"/>
      <c r="DV170" s="7"/>
      <c r="DW170" s="7"/>
      <c r="DX170" s="7">
        <f t="shared" ref="DX170" si="487">A170</f>
        <v>4120207</v>
      </c>
      <c r="DY170" s="7"/>
      <c r="DZ170" s="67">
        <v>0</v>
      </c>
      <c r="EA170" s="7"/>
      <c r="EB170" s="40"/>
      <c r="EC170" s="7"/>
      <c r="ED170" s="7" t="s">
        <v>242</v>
      </c>
      <c r="EE170" s="7" t="s">
        <v>242</v>
      </c>
      <c r="EF170" s="7">
        <v>50</v>
      </c>
      <c r="EG170" s="73"/>
      <c r="EH170" s="73"/>
      <c r="EI170" s="73">
        <v>40012</v>
      </c>
      <c r="EJ170" s="73">
        <v>1</v>
      </c>
      <c r="EK170" s="73">
        <v>40013</v>
      </c>
      <c r="EL170" s="73">
        <v>1</v>
      </c>
      <c r="EM170" s="73">
        <v>40013</v>
      </c>
      <c r="EN170" s="73">
        <v>1</v>
      </c>
      <c r="EO170" s="73">
        <v>40013</v>
      </c>
      <c r="EP170" s="73">
        <v>1</v>
      </c>
      <c r="EQ170" s="73">
        <v>40013</v>
      </c>
      <c r="ER170" s="73">
        <v>1</v>
      </c>
      <c r="ES170" s="73">
        <v>40013</v>
      </c>
      <c r="ET170" s="73">
        <v>1</v>
      </c>
      <c r="EU170" s="73">
        <v>40013</v>
      </c>
      <c r="EV170" s="73">
        <v>1</v>
      </c>
      <c r="EW170" s="73">
        <v>40013</v>
      </c>
      <c r="EX170" s="73">
        <v>1</v>
      </c>
      <c r="EY170" s="73">
        <v>40013</v>
      </c>
      <c r="EZ170" s="73">
        <v>1</v>
      </c>
      <c r="FA170" s="73">
        <v>40013</v>
      </c>
      <c r="FB170" s="73">
        <v>1</v>
      </c>
      <c r="FC170" s="7">
        <v>40013</v>
      </c>
      <c r="FD170" s="7">
        <v>1</v>
      </c>
      <c r="FE170" s="7">
        <v>20100</v>
      </c>
      <c r="FF170" s="7">
        <v>1</v>
      </c>
      <c r="FG170" s="7">
        <v>20100</v>
      </c>
      <c r="FH170" s="7">
        <v>1</v>
      </c>
      <c r="FI170" s="7"/>
      <c r="FJ170" s="7"/>
      <c r="FR170" s="2">
        <v>99999</v>
      </c>
      <c r="FS170" s="2">
        <v>0</v>
      </c>
      <c r="FT170" s="2">
        <v>10000</v>
      </c>
      <c r="FU170" s="2"/>
      <c r="FV170" s="2"/>
      <c r="FW170" s="2"/>
      <c r="FX170" s="2"/>
      <c r="FY170" s="2"/>
      <c r="FZ170" s="77">
        <v>0</v>
      </c>
      <c r="GA170" s="2">
        <v>1</v>
      </c>
      <c r="GB170" s="2"/>
      <c r="GD170"/>
    </row>
    <row r="171" s="15" customFormat="1" ht="15" customHeight="1" spans="1:186">
      <c r="A171" s="7">
        <v>4120208</v>
      </c>
      <c r="B171" s="7">
        <f t="shared" ref="B171" si="488">B158</f>
        <v>568</v>
      </c>
      <c r="C171" s="7">
        <f t="shared" si="471"/>
        <v>3</v>
      </c>
      <c r="D171" s="53" t="s">
        <v>692</v>
      </c>
      <c r="E171" s="7" t="s">
        <v>693</v>
      </c>
      <c r="F171" s="31" t="s">
        <v>239</v>
      </c>
      <c r="G171" s="7">
        <v>1</v>
      </c>
      <c r="H171" s="7" t="s">
        <v>191</v>
      </c>
      <c r="I171" s="7" t="s">
        <v>187</v>
      </c>
      <c r="J171" s="37">
        <v>1443</v>
      </c>
      <c r="K171" s="39">
        <v>1436</v>
      </c>
      <c r="L171" s="39"/>
      <c r="M171" s="29" t="s">
        <v>193</v>
      </c>
      <c r="N171" s="7">
        <f t="shared" ref="N171" si="489">N158+10</f>
        <v>120</v>
      </c>
      <c r="O171" s="7">
        <v>120</v>
      </c>
      <c r="P171" s="40">
        <f t="shared" ref="P171" si="490">2000+C171*100+G171</f>
        <v>2301</v>
      </c>
      <c r="Q171" s="7"/>
      <c r="R171" s="7"/>
      <c r="S171" s="48">
        <f t="shared" si="474"/>
        <v>2</v>
      </c>
      <c r="T171" s="47" t="s">
        <v>194</v>
      </c>
      <c r="U171" s="7" t="s">
        <v>195</v>
      </c>
      <c r="V171" s="7">
        <v>0</v>
      </c>
      <c r="W171" s="7">
        <v>0</v>
      </c>
      <c r="X171" s="40">
        <v>0</v>
      </c>
      <c r="Y171" s="7"/>
      <c r="Z171" s="7"/>
      <c r="AA171" s="7"/>
      <c r="AB171" s="7" t="s">
        <v>195</v>
      </c>
      <c r="AC171" s="7">
        <v>0</v>
      </c>
      <c r="AD171" s="7" t="s">
        <v>195</v>
      </c>
      <c r="AE171" s="7" t="s">
        <v>195</v>
      </c>
      <c r="AF171" s="7" t="s">
        <v>195</v>
      </c>
      <c r="AG171" s="7" t="s">
        <v>195</v>
      </c>
      <c r="AH171" s="40">
        <v>0</v>
      </c>
      <c r="AI171" s="40">
        <v>0</v>
      </c>
      <c r="AJ171" s="40">
        <v>1</v>
      </c>
      <c r="AK171" s="40">
        <v>0</v>
      </c>
      <c r="AL171" s="40">
        <v>1</v>
      </c>
      <c r="AM171" s="40">
        <v>0</v>
      </c>
      <c r="AN171" s="28">
        <v>0</v>
      </c>
      <c r="AO171" s="28">
        <v>0</v>
      </c>
      <c r="AP171" s="7" t="s">
        <v>662</v>
      </c>
      <c r="AQ171" s="7">
        <v>3</v>
      </c>
      <c r="AR171" s="81">
        <v>161506</v>
      </c>
      <c r="AS171" s="7" t="s">
        <v>199</v>
      </c>
      <c r="AT171" s="48">
        <v>3</v>
      </c>
      <c r="AU171" s="48">
        <v>1</v>
      </c>
      <c r="AV171" s="48">
        <v>3</v>
      </c>
      <c r="AW171" s="48">
        <v>500</v>
      </c>
      <c r="AX171" s="48">
        <v>250</v>
      </c>
      <c r="AY171" s="48">
        <v>0</v>
      </c>
      <c r="AZ171" s="48">
        <v>0</v>
      </c>
      <c r="BA171" s="7"/>
      <c r="BB171" s="7"/>
      <c r="BC171" s="7"/>
      <c r="BD171" s="7"/>
      <c r="BE171" s="48">
        <v>0</v>
      </c>
      <c r="BF171" s="48">
        <v>1</v>
      </c>
      <c r="BG171" s="48">
        <f t="shared" ref="BG171" si="491">IF(O171&lt;10,50,50+O171*5)</f>
        <v>650</v>
      </c>
      <c r="BH171" s="48">
        <f t="shared" ref="BH171" si="492">IF(O171&lt;10,50,50+O171*5)</f>
        <v>650</v>
      </c>
      <c r="BI171" s="7">
        <v>0</v>
      </c>
      <c r="BJ171" s="7">
        <v>0</v>
      </c>
      <c r="BK171" s="7">
        <v>0</v>
      </c>
      <c r="BL171" s="7">
        <v>0</v>
      </c>
      <c r="BM171" s="7">
        <v>0</v>
      </c>
      <c r="BN171" s="7">
        <v>0</v>
      </c>
      <c r="BO171" s="7">
        <v>0</v>
      </c>
      <c r="BP171" s="7">
        <v>0</v>
      </c>
      <c r="BQ171" s="7">
        <v>0</v>
      </c>
      <c r="BR171" s="7">
        <v>0</v>
      </c>
      <c r="BS171" s="7">
        <v>0</v>
      </c>
      <c r="BT171" s="7">
        <v>0</v>
      </c>
      <c r="BU171" s="7">
        <v>0</v>
      </c>
      <c r="BV171" s="7">
        <v>0</v>
      </c>
      <c r="BW171" s="7">
        <v>0</v>
      </c>
      <c r="BX171" s="7">
        <v>0</v>
      </c>
      <c r="BY171" s="7">
        <v>0</v>
      </c>
      <c r="BZ171" s="7">
        <v>0</v>
      </c>
      <c r="CA171" s="7">
        <v>0</v>
      </c>
      <c r="CB171" s="7">
        <v>0</v>
      </c>
      <c r="CC171" s="7">
        <v>0</v>
      </c>
      <c r="CD171" s="7">
        <v>0</v>
      </c>
      <c r="CE171" s="7">
        <v>0</v>
      </c>
      <c r="CF171" s="7">
        <v>0</v>
      </c>
      <c r="CG171" s="7">
        <v>0</v>
      </c>
      <c r="CH171" s="7">
        <v>0</v>
      </c>
      <c r="CI171" s="7">
        <v>0</v>
      </c>
      <c r="CJ171" s="7">
        <v>0</v>
      </c>
      <c r="CK171" s="7">
        <v>0</v>
      </c>
      <c r="CL171" s="40">
        <v>0</v>
      </c>
      <c r="CM171" s="40">
        <v>0</v>
      </c>
      <c r="CN171" s="40">
        <v>0</v>
      </c>
      <c r="CO171" s="40">
        <v>0</v>
      </c>
      <c r="CP171" s="7">
        <v>0</v>
      </c>
      <c r="CQ171" s="7">
        <v>0</v>
      </c>
      <c r="CR171" s="7">
        <v>0</v>
      </c>
      <c r="CS171" s="40">
        <v>0</v>
      </c>
      <c r="CT171" s="7">
        <v>0</v>
      </c>
      <c r="CU171" s="7">
        <v>0</v>
      </c>
      <c r="CV171" s="39"/>
      <c r="CW171" s="39"/>
      <c r="CX171" s="39"/>
      <c r="CY171" s="39"/>
      <c r="CZ171" s="39"/>
      <c r="DA171" s="39"/>
      <c r="DB171" s="39"/>
      <c r="DC171" s="39"/>
      <c r="DD171" s="7">
        <v>2</v>
      </c>
      <c r="DE171" s="7">
        <v>30</v>
      </c>
      <c r="DF171" s="7">
        <v>60</v>
      </c>
      <c r="DG171" s="7"/>
      <c r="DH171" s="7">
        <v>13</v>
      </c>
      <c r="DI171" s="7">
        <v>1</v>
      </c>
      <c r="DJ171" s="7">
        <v>3</v>
      </c>
      <c r="DK171" s="7">
        <v>5</v>
      </c>
      <c r="DL171" s="7">
        <v>7</v>
      </c>
      <c r="DM171" s="7"/>
      <c r="DN171" s="7"/>
      <c r="DO171" s="7"/>
      <c r="DP171" s="7"/>
      <c r="DQ171" s="7"/>
      <c r="DR171" s="7"/>
      <c r="DS171" s="7"/>
      <c r="DT171" s="7"/>
      <c r="DU171" s="7"/>
      <c r="DV171" s="7"/>
      <c r="DW171" s="7"/>
      <c r="DX171" s="7">
        <f t="shared" ref="DX171" si="493">A171</f>
        <v>4120208</v>
      </c>
      <c r="DY171" s="7"/>
      <c r="DZ171" s="67">
        <v>0</v>
      </c>
      <c r="EA171" s="7"/>
      <c r="EB171" s="40"/>
      <c r="EC171" s="7"/>
      <c r="ED171" s="7" t="s">
        <v>242</v>
      </c>
      <c r="EE171" s="7" t="s">
        <v>242</v>
      </c>
      <c r="EF171" s="7">
        <v>50</v>
      </c>
      <c r="EG171" s="73"/>
      <c r="EH171" s="73"/>
      <c r="EI171" s="73">
        <v>40012</v>
      </c>
      <c r="EJ171" s="73">
        <v>1</v>
      </c>
      <c r="EK171" s="73">
        <v>40013</v>
      </c>
      <c r="EL171" s="73">
        <v>1</v>
      </c>
      <c r="EM171" s="73">
        <v>40013</v>
      </c>
      <c r="EN171" s="73">
        <v>1</v>
      </c>
      <c r="EO171" s="73">
        <v>40013</v>
      </c>
      <c r="EP171" s="73">
        <v>1</v>
      </c>
      <c r="EQ171" s="73">
        <v>40013</v>
      </c>
      <c r="ER171" s="73">
        <v>1</v>
      </c>
      <c r="ES171" s="73">
        <v>40013</v>
      </c>
      <c r="ET171" s="73">
        <v>1</v>
      </c>
      <c r="EU171" s="73">
        <v>40013</v>
      </c>
      <c r="EV171" s="73">
        <v>1</v>
      </c>
      <c r="EW171" s="73">
        <v>40013</v>
      </c>
      <c r="EX171" s="73">
        <v>1</v>
      </c>
      <c r="EY171" s="73">
        <v>40013</v>
      </c>
      <c r="EZ171" s="73">
        <v>1</v>
      </c>
      <c r="FA171" s="73">
        <v>40013</v>
      </c>
      <c r="FB171" s="73">
        <v>1</v>
      </c>
      <c r="FC171" s="7">
        <v>40013</v>
      </c>
      <c r="FD171" s="7">
        <v>1</v>
      </c>
      <c r="FE171" s="7">
        <v>20100</v>
      </c>
      <c r="FF171" s="7">
        <v>1</v>
      </c>
      <c r="FG171" s="7">
        <v>20100</v>
      </c>
      <c r="FH171" s="7">
        <v>1</v>
      </c>
      <c r="FI171" s="7"/>
      <c r="FJ171" s="7"/>
      <c r="FR171" s="2">
        <v>99999</v>
      </c>
      <c r="FS171" s="2">
        <v>0</v>
      </c>
      <c r="FT171" s="2">
        <v>10000</v>
      </c>
      <c r="FU171" s="2"/>
      <c r="FV171" s="2"/>
      <c r="FW171" s="2"/>
      <c r="FX171" s="2"/>
      <c r="FY171" s="2"/>
      <c r="FZ171" s="77">
        <v>0</v>
      </c>
      <c r="GA171" s="2">
        <v>1</v>
      </c>
      <c r="GB171" s="2"/>
      <c r="GD171"/>
    </row>
    <row r="172" s="15" customFormat="1" ht="15" customHeight="1" spans="1:186">
      <c r="A172" s="7">
        <v>4120309</v>
      </c>
      <c r="B172" s="7">
        <f t="shared" ref="B172" si="494">B159</f>
        <v>1640</v>
      </c>
      <c r="C172" s="7">
        <f t="shared" si="471"/>
        <v>1</v>
      </c>
      <c r="D172" s="53" t="s">
        <v>694</v>
      </c>
      <c r="E172" s="7" t="s">
        <v>695</v>
      </c>
      <c r="F172" s="31" t="s">
        <v>239</v>
      </c>
      <c r="G172" s="7">
        <v>1</v>
      </c>
      <c r="H172" s="7" t="s">
        <v>191</v>
      </c>
      <c r="I172" s="7" t="s">
        <v>187</v>
      </c>
      <c r="J172" s="37">
        <v>1432</v>
      </c>
      <c r="K172" s="39">
        <v>1698</v>
      </c>
      <c r="L172" s="39"/>
      <c r="M172" s="29" t="s">
        <v>193</v>
      </c>
      <c r="N172" s="7">
        <f t="shared" ref="N172" si="495">N159+10</f>
        <v>120</v>
      </c>
      <c r="O172" s="7">
        <v>120</v>
      </c>
      <c r="P172" s="40">
        <f t="shared" ref="P172" si="496">2000+C172*100+G172</f>
        <v>2101</v>
      </c>
      <c r="Q172" s="7"/>
      <c r="R172" s="7"/>
      <c r="S172" s="48">
        <f t="shared" si="474"/>
        <v>1</v>
      </c>
      <c r="T172" s="47" t="s">
        <v>194</v>
      </c>
      <c r="U172" s="7" t="s">
        <v>195</v>
      </c>
      <c r="V172" s="7">
        <v>0</v>
      </c>
      <c r="W172" s="7">
        <v>0</v>
      </c>
      <c r="X172" s="40">
        <v>0</v>
      </c>
      <c r="Y172" s="7"/>
      <c r="Z172" s="7"/>
      <c r="AA172" s="7"/>
      <c r="AB172" s="7" t="s">
        <v>195</v>
      </c>
      <c r="AC172" s="7">
        <v>0</v>
      </c>
      <c r="AD172" s="7" t="s">
        <v>195</v>
      </c>
      <c r="AE172" s="7" t="s">
        <v>195</v>
      </c>
      <c r="AF172" s="7" t="s">
        <v>195</v>
      </c>
      <c r="AG172" s="7" t="s">
        <v>195</v>
      </c>
      <c r="AH172" s="40">
        <v>0</v>
      </c>
      <c r="AI172" s="40">
        <v>0</v>
      </c>
      <c r="AJ172" s="40">
        <v>1</v>
      </c>
      <c r="AK172" s="40">
        <v>0</v>
      </c>
      <c r="AL172" s="40">
        <v>1</v>
      </c>
      <c r="AM172" s="40">
        <v>0</v>
      </c>
      <c r="AN172" s="28">
        <v>0</v>
      </c>
      <c r="AO172" s="28">
        <v>0</v>
      </c>
      <c r="AP172" s="7" t="s">
        <v>665</v>
      </c>
      <c r="AQ172" s="7">
        <v>3</v>
      </c>
      <c r="AR172" s="81">
        <v>161506</v>
      </c>
      <c r="AS172" s="7" t="s">
        <v>199</v>
      </c>
      <c r="AT172" s="48">
        <v>3</v>
      </c>
      <c r="AU172" s="48">
        <v>1</v>
      </c>
      <c r="AV172" s="48">
        <v>3</v>
      </c>
      <c r="AW172" s="48">
        <v>500</v>
      </c>
      <c r="AX172" s="48">
        <v>250</v>
      </c>
      <c r="AY172" s="48">
        <v>0</v>
      </c>
      <c r="AZ172" s="48">
        <v>0</v>
      </c>
      <c r="BA172" s="7"/>
      <c r="BB172" s="7"/>
      <c r="BC172" s="7"/>
      <c r="BD172" s="7"/>
      <c r="BE172" s="48">
        <v>0</v>
      </c>
      <c r="BF172" s="48">
        <v>1</v>
      </c>
      <c r="BG172" s="48">
        <f t="shared" ref="BG172" si="497">IF(O172&lt;10,50,50+O172*5)</f>
        <v>650</v>
      </c>
      <c r="BH172" s="48">
        <f t="shared" ref="BH172" si="498">IF(O172&lt;10,50,50+O172*5)</f>
        <v>650</v>
      </c>
      <c r="BI172" s="7">
        <v>0</v>
      </c>
      <c r="BJ172" s="7">
        <v>0</v>
      </c>
      <c r="BK172" s="7">
        <v>0</v>
      </c>
      <c r="BL172" s="7">
        <v>0</v>
      </c>
      <c r="BM172" s="7">
        <v>0</v>
      </c>
      <c r="BN172" s="7">
        <v>0</v>
      </c>
      <c r="BO172" s="7">
        <v>0</v>
      </c>
      <c r="BP172" s="7">
        <v>0</v>
      </c>
      <c r="BQ172" s="7">
        <v>0</v>
      </c>
      <c r="BR172" s="7">
        <v>0</v>
      </c>
      <c r="BS172" s="7">
        <v>0</v>
      </c>
      <c r="BT172" s="7">
        <v>0</v>
      </c>
      <c r="BU172" s="7">
        <v>0</v>
      </c>
      <c r="BV172" s="7">
        <v>0</v>
      </c>
      <c r="BW172" s="7">
        <v>0</v>
      </c>
      <c r="BX172" s="7">
        <v>0</v>
      </c>
      <c r="BY172" s="7">
        <v>0</v>
      </c>
      <c r="BZ172" s="7">
        <v>0</v>
      </c>
      <c r="CA172" s="7">
        <v>0</v>
      </c>
      <c r="CB172" s="7">
        <v>0</v>
      </c>
      <c r="CC172" s="7">
        <v>0</v>
      </c>
      <c r="CD172" s="7">
        <v>0</v>
      </c>
      <c r="CE172" s="7">
        <v>0</v>
      </c>
      <c r="CF172" s="7">
        <v>0</v>
      </c>
      <c r="CG172" s="7">
        <v>0</v>
      </c>
      <c r="CH172" s="7">
        <v>0</v>
      </c>
      <c r="CI172" s="7">
        <v>0</v>
      </c>
      <c r="CJ172" s="7">
        <v>0</v>
      </c>
      <c r="CK172" s="7">
        <v>0</v>
      </c>
      <c r="CL172" s="40">
        <v>0</v>
      </c>
      <c r="CM172" s="40">
        <v>0</v>
      </c>
      <c r="CN172" s="40">
        <v>0</v>
      </c>
      <c r="CO172" s="40">
        <v>0</v>
      </c>
      <c r="CP172" s="7">
        <v>0</v>
      </c>
      <c r="CQ172" s="7">
        <v>0</v>
      </c>
      <c r="CR172" s="7">
        <v>0</v>
      </c>
      <c r="CS172" s="40">
        <v>0</v>
      </c>
      <c r="CT172" s="7">
        <v>0</v>
      </c>
      <c r="CU172" s="7">
        <v>0</v>
      </c>
      <c r="CV172" s="39"/>
      <c r="CW172" s="39"/>
      <c r="CX172" s="39"/>
      <c r="CY172" s="39"/>
      <c r="CZ172" s="39"/>
      <c r="DA172" s="39"/>
      <c r="DB172" s="39"/>
      <c r="DC172" s="39"/>
      <c r="DD172" s="7">
        <v>2</v>
      </c>
      <c r="DE172" s="7">
        <v>30</v>
      </c>
      <c r="DF172" s="7">
        <v>60</v>
      </c>
      <c r="DG172" s="7"/>
      <c r="DH172" s="7">
        <v>13</v>
      </c>
      <c r="DI172" s="7">
        <v>2</v>
      </c>
      <c r="DJ172" s="7">
        <v>3</v>
      </c>
      <c r="DK172" s="7" t="s">
        <v>242</v>
      </c>
      <c r="DL172" s="7" t="s">
        <v>242</v>
      </c>
      <c r="DM172" s="7"/>
      <c r="DN172" s="7"/>
      <c r="DO172" s="7"/>
      <c r="DP172" s="7"/>
      <c r="DQ172" s="7"/>
      <c r="DR172" s="7"/>
      <c r="DS172" s="7"/>
      <c r="DT172" s="7"/>
      <c r="DU172" s="7"/>
      <c r="DV172" s="7"/>
      <c r="DW172" s="7"/>
      <c r="DX172" s="7">
        <f t="shared" ref="DX172" si="499">A172</f>
        <v>4120309</v>
      </c>
      <c r="DY172" s="7"/>
      <c r="DZ172" s="67">
        <v>0</v>
      </c>
      <c r="EA172" s="7"/>
      <c r="EB172" s="40"/>
      <c r="EC172" s="7"/>
      <c r="ED172" s="7" t="s">
        <v>242</v>
      </c>
      <c r="EE172" s="7" t="s">
        <v>242</v>
      </c>
      <c r="EF172" s="7">
        <v>50</v>
      </c>
      <c r="EG172" s="73"/>
      <c r="EH172" s="73"/>
      <c r="EI172" s="73">
        <v>40012</v>
      </c>
      <c r="EJ172" s="73">
        <v>1</v>
      </c>
      <c r="EK172" s="73">
        <v>40013</v>
      </c>
      <c r="EL172" s="73">
        <v>1</v>
      </c>
      <c r="EM172" s="73">
        <v>40013</v>
      </c>
      <c r="EN172" s="73">
        <v>1</v>
      </c>
      <c r="EO172" s="73">
        <v>40013</v>
      </c>
      <c r="EP172" s="73">
        <v>1</v>
      </c>
      <c r="EQ172" s="73">
        <v>40013</v>
      </c>
      <c r="ER172" s="73">
        <v>1</v>
      </c>
      <c r="ES172" s="73">
        <v>40013</v>
      </c>
      <c r="ET172" s="73">
        <v>1</v>
      </c>
      <c r="EU172" s="73">
        <v>40013</v>
      </c>
      <c r="EV172" s="73">
        <v>1</v>
      </c>
      <c r="EW172" s="73">
        <v>40013</v>
      </c>
      <c r="EX172" s="73">
        <v>1</v>
      </c>
      <c r="EY172" s="73">
        <v>40013</v>
      </c>
      <c r="EZ172" s="73">
        <v>1</v>
      </c>
      <c r="FA172" s="73">
        <v>40013</v>
      </c>
      <c r="FB172" s="73">
        <v>1</v>
      </c>
      <c r="FC172" s="7">
        <v>40013</v>
      </c>
      <c r="FD172" s="7">
        <v>1</v>
      </c>
      <c r="FE172" s="7">
        <v>20100</v>
      </c>
      <c r="FF172" s="7">
        <v>1</v>
      </c>
      <c r="FG172" s="7">
        <v>20100</v>
      </c>
      <c r="FH172" s="7">
        <v>1</v>
      </c>
      <c r="FI172" s="7"/>
      <c r="FJ172" s="7"/>
      <c r="FR172" s="2">
        <v>99999</v>
      </c>
      <c r="FS172" s="2">
        <v>0</v>
      </c>
      <c r="FT172" s="2">
        <v>10000</v>
      </c>
      <c r="FU172" s="2"/>
      <c r="FV172" s="2"/>
      <c r="FW172" s="2"/>
      <c r="FX172" s="2"/>
      <c r="FY172" s="2"/>
      <c r="FZ172" s="77">
        <v>0</v>
      </c>
      <c r="GA172" s="2">
        <v>1</v>
      </c>
      <c r="GB172" s="2"/>
      <c r="GD172"/>
    </row>
    <row r="173" s="15" customFormat="1" ht="15" customHeight="1" spans="1:186">
      <c r="A173" s="7">
        <v>4120310</v>
      </c>
      <c r="B173" s="7">
        <f t="shared" ref="B173" si="500">B160</f>
        <v>1384</v>
      </c>
      <c r="C173" s="7">
        <f t="shared" si="471"/>
        <v>1</v>
      </c>
      <c r="D173" s="53" t="s">
        <v>696</v>
      </c>
      <c r="E173" s="7" t="s">
        <v>697</v>
      </c>
      <c r="F173" s="31" t="s">
        <v>239</v>
      </c>
      <c r="G173" s="7">
        <v>1</v>
      </c>
      <c r="H173" s="7" t="s">
        <v>191</v>
      </c>
      <c r="I173" s="7" t="s">
        <v>187</v>
      </c>
      <c r="J173" s="37">
        <v>1498</v>
      </c>
      <c r="K173" s="39">
        <v>1698</v>
      </c>
      <c r="L173" s="39"/>
      <c r="M173" s="29" t="s">
        <v>193</v>
      </c>
      <c r="N173" s="7">
        <f t="shared" ref="N173" si="501">N160+10</f>
        <v>120</v>
      </c>
      <c r="O173" s="7">
        <v>120</v>
      </c>
      <c r="P173" s="40">
        <f t="shared" ref="P173:P200" si="502">2000+C173*100+G173</f>
        <v>2101</v>
      </c>
      <c r="Q173" s="7"/>
      <c r="R173" s="7"/>
      <c r="S173" s="48">
        <f t="shared" si="474"/>
        <v>2</v>
      </c>
      <c r="T173" s="47" t="s">
        <v>194</v>
      </c>
      <c r="U173" s="7" t="s">
        <v>195</v>
      </c>
      <c r="V173" s="7">
        <v>0</v>
      </c>
      <c r="W173" s="7">
        <v>0</v>
      </c>
      <c r="X173" s="40">
        <v>0</v>
      </c>
      <c r="Y173" s="7"/>
      <c r="Z173" s="7"/>
      <c r="AA173" s="7"/>
      <c r="AB173" s="7" t="s">
        <v>195</v>
      </c>
      <c r="AC173" s="7">
        <v>0</v>
      </c>
      <c r="AD173" s="7" t="s">
        <v>195</v>
      </c>
      <c r="AE173" s="7" t="s">
        <v>195</v>
      </c>
      <c r="AF173" s="7" t="s">
        <v>195</v>
      </c>
      <c r="AG173" s="7" t="s">
        <v>195</v>
      </c>
      <c r="AH173" s="40">
        <v>0</v>
      </c>
      <c r="AI173" s="40">
        <v>0</v>
      </c>
      <c r="AJ173" s="40">
        <v>1</v>
      </c>
      <c r="AK173" s="40">
        <v>0</v>
      </c>
      <c r="AL173" s="40">
        <v>1</v>
      </c>
      <c r="AM173" s="40">
        <v>0</v>
      </c>
      <c r="AN173" s="28">
        <v>0</v>
      </c>
      <c r="AO173" s="28">
        <v>0</v>
      </c>
      <c r="AP173" s="7" t="s">
        <v>668</v>
      </c>
      <c r="AQ173" s="7">
        <v>3</v>
      </c>
      <c r="AR173" s="81">
        <v>161506</v>
      </c>
      <c r="AS173" s="53" t="s">
        <v>199</v>
      </c>
      <c r="AT173" s="48">
        <v>3</v>
      </c>
      <c r="AU173" s="48">
        <v>1</v>
      </c>
      <c r="AV173" s="48">
        <v>3</v>
      </c>
      <c r="AW173" s="48">
        <v>500</v>
      </c>
      <c r="AX173" s="48">
        <v>250</v>
      </c>
      <c r="AY173" s="48">
        <v>0</v>
      </c>
      <c r="AZ173" s="48">
        <v>0</v>
      </c>
      <c r="BA173" s="7"/>
      <c r="BB173" s="7"/>
      <c r="BC173" s="7"/>
      <c r="BD173" s="7"/>
      <c r="BE173" s="48">
        <v>0</v>
      </c>
      <c r="BF173" s="48">
        <v>1</v>
      </c>
      <c r="BG173" s="48">
        <f t="shared" ref="BG173" si="503">IF(O173&lt;10,50,50+O173*5)</f>
        <v>650</v>
      </c>
      <c r="BH173" s="48">
        <f t="shared" ref="BH173" si="504">IF(O173&lt;10,50,50+O173*5)</f>
        <v>650</v>
      </c>
      <c r="BI173" s="7">
        <v>0</v>
      </c>
      <c r="BJ173" s="7">
        <v>0</v>
      </c>
      <c r="BK173" s="7">
        <v>0</v>
      </c>
      <c r="BL173" s="7">
        <v>0</v>
      </c>
      <c r="BM173" s="7">
        <v>0</v>
      </c>
      <c r="BN173" s="7">
        <v>0</v>
      </c>
      <c r="BO173" s="7">
        <v>0</v>
      </c>
      <c r="BP173" s="7">
        <v>0</v>
      </c>
      <c r="BQ173" s="7">
        <v>0</v>
      </c>
      <c r="BR173" s="7">
        <v>0</v>
      </c>
      <c r="BS173" s="7">
        <v>0</v>
      </c>
      <c r="BT173" s="7">
        <v>0</v>
      </c>
      <c r="BU173" s="7">
        <v>0</v>
      </c>
      <c r="BV173" s="7">
        <v>0</v>
      </c>
      <c r="BW173" s="7">
        <v>0</v>
      </c>
      <c r="BX173" s="7">
        <v>0</v>
      </c>
      <c r="BY173" s="7">
        <v>0</v>
      </c>
      <c r="BZ173" s="7">
        <v>0</v>
      </c>
      <c r="CA173" s="7">
        <v>0</v>
      </c>
      <c r="CB173" s="7">
        <v>0</v>
      </c>
      <c r="CC173" s="7">
        <v>0</v>
      </c>
      <c r="CD173" s="7">
        <v>0</v>
      </c>
      <c r="CE173" s="7">
        <v>0</v>
      </c>
      <c r="CF173" s="7">
        <v>0</v>
      </c>
      <c r="CG173" s="7">
        <v>0</v>
      </c>
      <c r="CH173" s="7">
        <v>0</v>
      </c>
      <c r="CI173" s="7">
        <v>0</v>
      </c>
      <c r="CJ173" s="7">
        <v>0</v>
      </c>
      <c r="CK173" s="7">
        <v>0</v>
      </c>
      <c r="CL173" s="40">
        <v>0</v>
      </c>
      <c r="CM173" s="40">
        <v>0</v>
      </c>
      <c r="CN173" s="40">
        <v>0</v>
      </c>
      <c r="CO173" s="40">
        <v>0</v>
      </c>
      <c r="CP173" s="7">
        <v>0</v>
      </c>
      <c r="CQ173" s="7">
        <v>0</v>
      </c>
      <c r="CR173" s="7">
        <v>0</v>
      </c>
      <c r="CS173" s="40">
        <v>0</v>
      </c>
      <c r="CT173" s="7">
        <v>0</v>
      </c>
      <c r="CU173" s="7">
        <v>0</v>
      </c>
      <c r="CV173" s="39"/>
      <c r="CW173" s="39"/>
      <c r="CX173" s="39"/>
      <c r="CY173" s="39"/>
      <c r="CZ173" s="39"/>
      <c r="DA173" s="39"/>
      <c r="DB173" s="39"/>
      <c r="DC173" s="39"/>
      <c r="DD173" s="7">
        <v>2</v>
      </c>
      <c r="DE173" s="7">
        <v>30</v>
      </c>
      <c r="DF173" s="7">
        <v>60</v>
      </c>
      <c r="DG173" s="7"/>
      <c r="DH173" s="7">
        <v>13</v>
      </c>
      <c r="DI173" s="7">
        <v>2</v>
      </c>
      <c r="DJ173" s="7">
        <v>3</v>
      </c>
      <c r="DK173" s="7" t="s">
        <v>242</v>
      </c>
      <c r="DL173" s="7" t="s">
        <v>242</v>
      </c>
      <c r="DM173" s="7"/>
      <c r="DN173" s="7"/>
      <c r="DO173" s="7"/>
      <c r="DP173" s="7"/>
      <c r="DQ173" s="7"/>
      <c r="DR173" s="7"/>
      <c r="DS173" s="7"/>
      <c r="DT173" s="7"/>
      <c r="DU173" s="7"/>
      <c r="DV173" s="7"/>
      <c r="DW173" s="7"/>
      <c r="DX173" s="7">
        <f t="shared" ref="DX173" si="505">A173</f>
        <v>4120310</v>
      </c>
      <c r="DY173" s="7"/>
      <c r="DZ173" s="67">
        <v>0</v>
      </c>
      <c r="EA173" s="7"/>
      <c r="EB173" s="40"/>
      <c r="EC173" s="7"/>
      <c r="ED173" s="7" t="s">
        <v>242</v>
      </c>
      <c r="EE173" s="7" t="s">
        <v>242</v>
      </c>
      <c r="EF173" s="7">
        <v>50</v>
      </c>
      <c r="EG173" s="73"/>
      <c r="EH173" s="73"/>
      <c r="EI173" s="73">
        <v>40012</v>
      </c>
      <c r="EJ173" s="73">
        <v>1</v>
      </c>
      <c r="EK173" s="73">
        <v>40013</v>
      </c>
      <c r="EL173" s="73">
        <v>1</v>
      </c>
      <c r="EM173" s="73">
        <v>40013</v>
      </c>
      <c r="EN173" s="73">
        <v>1</v>
      </c>
      <c r="EO173" s="73">
        <v>40013</v>
      </c>
      <c r="EP173" s="73">
        <v>1</v>
      </c>
      <c r="EQ173" s="73">
        <v>40013</v>
      </c>
      <c r="ER173" s="73">
        <v>1</v>
      </c>
      <c r="ES173" s="73">
        <v>40013</v>
      </c>
      <c r="ET173" s="73">
        <v>1</v>
      </c>
      <c r="EU173" s="73">
        <v>40013</v>
      </c>
      <c r="EV173" s="73">
        <v>1</v>
      </c>
      <c r="EW173" s="73">
        <v>40013</v>
      </c>
      <c r="EX173" s="73">
        <v>1</v>
      </c>
      <c r="EY173" s="73">
        <v>40013</v>
      </c>
      <c r="EZ173" s="73">
        <v>1</v>
      </c>
      <c r="FA173" s="73">
        <v>40013</v>
      </c>
      <c r="FB173" s="73">
        <v>1</v>
      </c>
      <c r="FC173" s="7">
        <v>40013</v>
      </c>
      <c r="FD173" s="7">
        <v>1</v>
      </c>
      <c r="FE173" s="7">
        <v>20100</v>
      </c>
      <c r="FF173" s="7">
        <v>1</v>
      </c>
      <c r="FG173" s="7">
        <v>20100</v>
      </c>
      <c r="FH173" s="7">
        <v>1</v>
      </c>
      <c r="FI173" s="7"/>
      <c r="FJ173" s="7"/>
      <c r="FR173" s="2">
        <v>99999</v>
      </c>
      <c r="FS173" s="2">
        <v>0</v>
      </c>
      <c r="FT173" s="2">
        <v>10000</v>
      </c>
      <c r="FU173" s="2"/>
      <c r="FV173" s="2"/>
      <c r="FW173" s="2"/>
      <c r="FX173" s="2"/>
      <c r="FY173" s="2"/>
      <c r="FZ173" s="77">
        <v>0</v>
      </c>
      <c r="GA173" s="2">
        <v>1</v>
      </c>
      <c r="GB173" s="2"/>
      <c r="GD173"/>
    </row>
    <row r="174" s="15" customFormat="1" ht="15" customHeight="1" spans="1:186">
      <c r="A174" s="7">
        <v>4120411</v>
      </c>
      <c r="B174" s="7">
        <f t="shared" ref="B174" si="506">B161</f>
        <v>40</v>
      </c>
      <c r="C174" s="7">
        <f t="shared" si="471"/>
        <v>2</v>
      </c>
      <c r="D174" s="53" t="s">
        <v>698</v>
      </c>
      <c r="E174" s="7" t="s">
        <v>699</v>
      </c>
      <c r="F174" s="31" t="s">
        <v>239</v>
      </c>
      <c r="G174" s="7">
        <v>1</v>
      </c>
      <c r="H174" s="7" t="s">
        <v>191</v>
      </c>
      <c r="I174" s="7" t="s">
        <v>187</v>
      </c>
      <c r="J174" s="37">
        <v>1465</v>
      </c>
      <c r="K174" s="39">
        <v>1434</v>
      </c>
      <c r="L174" s="39"/>
      <c r="M174" s="29" t="s">
        <v>193</v>
      </c>
      <c r="N174" s="7">
        <f t="shared" ref="N174" si="507">N161+10</f>
        <v>120</v>
      </c>
      <c r="O174" s="7">
        <v>120</v>
      </c>
      <c r="P174" s="40">
        <f t="shared" si="502"/>
        <v>2201</v>
      </c>
      <c r="Q174" s="7"/>
      <c r="R174" s="7"/>
      <c r="S174" s="48">
        <f t="shared" si="474"/>
        <v>0</v>
      </c>
      <c r="T174" s="47" t="s">
        <v>194</v>
      </c>
      <c r="U174" s="7" t="s">
        <v>195</v>
      </c>
      <c r="V174" s="7">
        <v>0</v>
      </c>
      <c r="W174" s="7">
        <v>0</v>
      </c>
      <c r="X174" s="40">
        <v>0</v>
      </c>
      <c r="Y174" s="7"/>
      <c r="Z174" s="7"/>
      <c r="AA174" s="7"/>
      <c r="AB174" s="7" t="s">
        <v>195</v>
      </c>
      <c r="AC174" s="7">
        <v>0</v>
      </c>
      <c r="AD174" s="7" t="s">
        <v>195</v>
      </c>
      <c r="AE174" s="7" t="s">
        <v>195</v>
      </c>
      <c r="AF174" s="7" t="s">
        <v>195</v>
      </c>
      <c r="AG174" s="7" t="s">
        <v>195</v>
      </c>
      <c r="AH174" s="40">
        <v>0</v>
      </c>
      <c r="AI174" s="40">
        <v>0</v>
      </c>
      <c r="AJ174" s="40">
        <v>1</v>
      </c>
      <c r="AK174" s="40">
        <v>0</v>
      </c>
      <c r="AL174" s="40">
        <v>1</v>
      </c>
      <c r="AM174" s="40">
        <v>0</v>
      </c>
      <c r="AN174" s="28">
        <v>0</v>
      </c>
      <c r="AO174" s="28">
        <v>0</v>
      </c>
      <c r="AP174" s="7" t="s">
        <v>671</v>
      </c>
      <c r="AQ174" s="7">
        <v>3</v>
      </c>
      <c r="AR174" s="81">
        <v>161506</v>
      </c>
      <c r="AS174" s="53" t="s">
        <v>199</v>
      </c>
      <c r="AT174" s="48">
        <v>3</v>
      </c>
      <c r="AU174" s="48">
        <v>1</v>
      </c>
      <c r="AV174" s="48">
        <v>3</v>
      </c>
      <c r="AW174" s="48">
        <v>500</v>
      </c>
      <c r="AX174" s="48">
        <v>250</v>
      </c>
      <c r="AY174" s="48">
        <v>0</v>
      </c>
      <c r="AZ174" s="48">
        <v>0</v>
      </c>
      <c r="BA174" s="7"/>
      <c r="BB174" s="7"/>
      <c r="BC174" s="7"/>
      <c r="BD174" s="7"/>
      <c r="BE174" s="48">
        <v>0</v>
      </c>
      <c r="BF174" s="48">
        <v>1</v>
      </c>
      <c r="BG174" s="48">
        <f t="shared" ref="BG174" si="508">IF(O174&lt;10,50,50+O174*5)</f>
        <v>650</v>
      </c>
      <c r="BH174" s="48">
        <f t="shared" ref="BH174" si="509">IF(O174&lt;10,50,50+O174*5)</f>
        <v>650</v>
      </c>
      <c r="BI174" s="7">
        <v>0</v>
      </c>
      <c r="BJ174" s="7">
        <v>0</v>
      </c>
      <c r="BK174" s="7">
        <v>0</v>
      </c>
      <c r="BL174" s="7">
        <v>0</v>
      </c>
      <c r="BM174" s="7">
        <v>0</v>
      </c>
      <c r="BN174" s="7">
        <v>0</v>
      </c>
      <c r="BO174" s="7">
        <v>0</v>
      </c>
      <c r="BP174" s="7">
        <v>0</v>
      </c>
      <c r="BQ174" s="7">
        <v>0</v>
      </c>
      <c r="BR174" s="7">
        <v>0</v>
      </c>
      <c r="BS174" s="7">
        <v>0</v>
      </c>
      <c r="BT174" s="7">
        <v>0</v>
      </c>
      <c r="BU174" s="7">
        <v>0</v>
      </c>
      <c r="BV174" s="7">
        <v>0</v>
      </c>
      <c r="BW174" s="7">
        <v>0</v>
      </c>
      <c r="BX174" s="7">
        <v>0</v>
      </c>
      <c r="BY174" s="7">
        <v>0</v>
      </c>
      <c r="BZ174" s="7">
        <v>0</v>
      </c>
      <c r="CA174" s="7">
        <v>0</v>
      </c>
      <c r="CB174" s="7">
        <v>0</v>
      </c>
      <c r="CC174" s="7">
        <v>0</v>
      </c>
      <c r="CD174" s="7">
        <v>0</v>
      </c>
      <c r="CE174" s="7">
        <v>0</v>
      </c>
      <c r="CF174" s="7">
        <v>0</v>
      </c>
      <c r="CG174" s="7">
        <v>0</v>
      </c>
      <c r="CH174" s="7">
        <v>0</v>
      </c>
      <c r="CI174" s="7">
        <v>0</v>
      </c>
      <c r="CJ174" s="7">
        <v>0</v>
      </c>
      <c r="CK174" s="7">
        <v>0</v>
      </c>
      <c r="CL174" s="40">
        <v>0</v>
      </c>
      <c r="CM174" s="40">
        <v>0</v>
      </c>
      <c r="CN174" s="40">
        <v>0</v>
      </c>
      <c r="CO174" s="40">
        <v>0</v>
      </c>
      <c r="CP174" s="7">
        <v>0</v>
      </c>
      <c r="CQ174" s="7">
        <v>0</v>
      </c>
      <c r="CR174" s="7">
        <v>0</v>
      </c>
      <c r="CS174" s="40">
        <v>0</v>
      </c>
      <c r="CT174" s="7">
        <v>0</v>
      </c>
      <c r="CU174" s="7">
        <v>0</v>
      </c>
      <c r="CV174" s="39"/>
      <c r="CW174" s="39"/>
      <c r="CX174" s="39"/>
      <c r="CY174" s="39"/>
      <c r="CZ174" s="39"/>
      <c r="DA174" s="39"/>
      <c r="DB174" s="39"/>
      <c r="DC174" s="39"/>
      <c r="DD174" s="7">
        <v>2</v>
      </c>
      <c r="DE174" s="7">
        <v>30</v>
      </c>
      <c r="DF174" s="7">
        <v>60</v>
      </c>
      <c r="DG174" s="7"/>
      <c r="DH174" s="7">
        <v>13</v>
      </c>
      <c r="DI174" s="7">
        <v>4</v>
      </c>
      <c r="DJ174" s="7">
        <v>5</v>
      </c>
      <c r="DK174" s="7" t="s">
        <v>242</v>
      </c>
      <c r="DL174" s="7" t="s">
        <v>242</v>
      </c>
      <c r="DM174" s="7"/>
      <c r="DN174" s="7"/>
      <c r="DO174" s="7"/>
      <c r="DP174" s="7"/>
      <c r="DQ174" s="7"/>
      <c r="DR174" s="7"/>
      <c r="DS174" s="7"/>
      <c r="DT174" s="7"/>
      <c r="DU174" s="7"/>
      <c r="DV174" s="7"/>
      <c r="DW174" s="7"/>
      <c r="DX174" s="7">
        <f t="shared" ref="DX174" si="510">A174</f>
        <v>4120411</v>
      </c>
      <c r="DY174" s="7"/>
      <c r="DZ174" s="67">
        <v>0</v>
      </c>
      <c r="EA174" s="7"/>
      <c r="EB174" s="40"/>
      <c r="EC174" s="7"/>
      <c r="ED174" s="7" t="s">
        <v>242</v>
      </c>
      <c r="EE174" s="7" t="s">
        <v>242</v>
      </c>
      <c r="EF174" s="7">
        <v>50</v>
      </c>
      <c r="EG174" s="73"/>
      <c r="EH174" s="73"/>
      <c r="EI174" s="73">
        <v>40012</v>
      </c>
      <c r="EJ174" s="73">
        <v>1</v>
      </c>
      <c r="EK174" s="73">
        <v>40013</v>
      </c>
      <c r="EL174" s="73">
        <v>1</v>
      </c>
      <c r="EM174" s="73">
        <v>40013</v>
      </c>
      <c r="EN174" s="73">
        <v>1</v>
      </c>
      <c r="EO174" s="73">
        <v>40013</v>
      </c>
      <c r="EP174" s="73">
        <v>1</v>
      </c>
      <c r="EQ174" s="73">
        <v>40013</v>
      </c>
      <c r="ER174" s="73">
        <v>1</v>
      </c>
      <c r="ES174" s="73">
        <v>40013</v>
      </c>
      <c r="ET174" s="73">
        <v>1</v>
      </c>
      <c r="EU174" s="73">
        <v>40013</v>
      </c>
      <c r="EV174" s="73">
        <v>1</v>
      </c>
      <c r="EW174" s="73">
        <v>40013</v>
      </c>
      <c r="EX174" s="73">
        <v>1</v>
      </c>
      <c r="EY174" s="73">
        <v>40013</v>
      </c>
      <c r="EZ174" s="73">
        <v>1</v>
      </c>
      <c r="FA174" s="73">
        <v>40013</v>
      </c>
      <c r="FB174" s="73">
        <v>1</v>
      </c>
      <c r="FC174" s="7">
        <v>40013</v>
      </c>
      <c r="FD174" s="7">
        <v>1</v>
      </c>
      <c r="FE174" s="7">
        <v>20100</v>
      </c>
      <c r="FF174" s="7">
        <v>1</v>
      </c>
      <c r="FG174" s="7">
        <v>20100</v>
      </c>
      <c r="FH174" s="7">
        <v>1</v>
      </c>
      <c r="FI174" s="7"/>
      <c r="FJ174" s="7"/>
      <c r="FR174" s="2">
        <v>99999</v>
      </c>
      <c r="FS174" s="2">
        <v>0</v>
      </c>
      <c r="FT174" s="2">
        <v>10000</v>
      </c>
      <c r="FU174" s="2"/>
      <c r="FV174" s="2"/>
      <c r="FW174" s="2"/>
      <c r="FX174" s="2"/>
      <c r="FY174" s="2"/>
      <c r="FZ174" s="77">
        <v>0</v>
      </c>
      <c r="GA174" s="2">
        <v>1</v>
      </c>
      <c r="GB174" s="2"/>
      <c r="GD174"/>
    </row>
    <row r="175" s="15" customFormat="1" ht="15" customHeight="1" spans="1:186">
      <c r="A175" s="7">
        <v>4120512</v>
      </c>
      <c r="B175" s="7">
        <f t="shared" ref="B175" si="511">B162</f>
        <v>72</v>
      </c>
      <c r="C175" s="7">
        <f t="shared" si="471"/>
        <v>4</v>
      </c>
      <c r="D175" s="53" t="s">
        <v>700</v>
      </c>
      <c r="E175" s="7" t="s">
        <v>701</v>
      </c>
      <c r="F175" s="31" t="s">
        <v>239</v>
      </c>
      <c r="G175" s="7">
        <v>1</v>
      </c>
      <c r="H175" s="7" t="s">
        <v>191</v>
      </c>
      <c r="I175" s="7" t="s">
        <v>187</v>
      </c>
      <c r="J175" s="37">
        <v>1476</v>
      </c>
      <c r="K175" s="39">
        <v>1435</v>
      </c>
      <c r="L175" s="39"/>
      <c r="M175" s="29" t="s">
        <v>193</v>
      </c>
      <c r="N175" s="7">
        <f t="shared" ref="N175" si="512">N162+10</f>
        <v>120</v>
      </c>
      <c r="O175" s="7">
        <v>120</v>
      </c>
      <c r="P175" s="40">
        <f t="shared" si="502"/>
        <v>2401</v>
      </c>
      <c r="Q175" s="7"/>
      <c r="R175" s="7"/>
      <c r="S175" s="48">
        <f t="shared" si="474"/>
        <v>0</v>
      </c>
      <c r="T175" s="47" t="s">
        <v>194</v>
      </c>
      <c r="U175" s="7" t="s">
        <v>195</v>
      </c>
      <c r="V175" s="7">
        <v>0</v>
      </c>
      <c r="W175" s="7">
        <v>0</v>
      </c>
      <c r="X175" s="40">
        <v>0</v>
      </c>
      <c r="Y175" s="7"/>
      <c r="Z175" s="7"/>
      <c r="AA175" s="7"/>
      <c r="AB175" s="7" t="s">
        <v>195</v>
      </c>
      <c r="AC175" s="7">
        <v>0</v>
      </c>
      <c r="AD175" s="7" t="s">
        <v>195</v>
      </c>
      <c r="AE175" s="7" t="s">
        <v>195</v>
      </c>
      <c r="AF175" s="7" t="s">
        <v>195</v>
      </c>
      <c r="AG175" s="7" t="s">
        <v>195</v>
      </c>
      <c r="AH175" s="40">
        <v>0</v>
      </c>
      <c r="AI175" s="40">
        <v>0</v>
      </c>
      <c r="AJ175" s="40">
        <v>1</v>
      </c>
      <c r="AK175" s="40">
        <v>0</v>
      </c>
      <c r="AL175" s="40">
        <v>1</v>
      </c>
      <c r="AM175" s="40">
        <v>0</v>
      </c>
      <c r="AN175" s="28">
        <v>0</v>
      </c>
      <c r="AO175" s="28">
        <v>0</v>
      </c>
      <c r="AP175" s="7" t="s">
        <v>674</v>
      </c>
      <c r="AQ175" s="7">
        <v>3</v>
      </c>
      <c r="AR175" s="81">
        <v>161506</v>
      </c>
      <c r="AS175" s="7" t="s">
        <v>199</v>
      </c>
      <c r="AT175" s="48">
        <v>3</v>
      </c>
      <c r="AU175" s="48">
        <v>1</v>
      </c>
      <c r="AV175" s="48">
        <v>3</v>
      </c>
      <c r="AW175" s="48">
        <v>500</v>
      </c>
      <c r="AX175" s="48">
        <v>250</v>
      </c>
      <c r="AY175" s="48">
        <v>0</v>
      </c>
      <c r="AZ175" s="48">
        <v>0</v>
      </c>
      <c r="BA175" s="7"/>
      <c r="BB175" s="7"/>
      <c r="BC175" s="7"/>
      <c r="BD175" s="7"/>
      <c r="BE175" s="48">
        <v>0</v>
      </c>
      <c r="BF175" s="48">
        <v>1</v>
      </c>
      <c r="BG175" s="48">
        <f t="shared" ref="BG175" si="513">IF(O175&lt;10,50,50+O175*5)</f>
        <v>650</v>
      </c>
      <c r="BH175" s="48">
        <f t="shared" ref="BH175" si="514">IF(O175&lt;10,50,50+O175*5)</f>
        <v>650</v>
      </c>
      <c r="BI175" s="7">
        <v>0</v>
      </c>
      <c r="BJ175" s="7">
        <v>0</v>
      </c>
      <c r="BK175" s="7">
        <v>0</v>
      </c>
      <c r="BL175" s="7">
        <v>0</v>
      </c>
      <c r="BM175" s="7">
        <v>0</v>
      </c>
      <c r="BN175" s="7">
        <v>0</v>
      </c>
      <c r="BO175" s="7">
        <v>0</v>
      </c>
      <c r="BP175" s="7">
        <v>0</v>
      </c>
      <c r="BQ175" s="7">
        <v>0</v>
      </c>
      <c r="BR175" s="7">
        <v>0</v>
      </c>
      <c r="BS175" s="7">
        <v>0</v>
      </c>
      <c r="BT175" s="7">
        <v>0</v>
      </c>
      <c r="BU175" s="7">
        <v>0</v>
      </c>
      <c r="BV175" s="7">
        <v>0</v>
      </c>
      <c r="BW175" s="7">
        <v>0</v>
      </c>
      <c r="BX175" s="7">
        <v>0</v>
      </c>
      <c r="BY175" s="7">
        <v>0</v>
      </c>
      <c r="BZ175" s="7">
        <v>0</v>
      </c>
      <c r="CA175" s="7">
        <v>0</v>
      </c>
      <c r="CB175" s="7">
        <v>0</v>
      </c>
      <c r="CC175" s="7">
        <v>0</v>
      </c>
      <c r="CD175" s="7">
        <v>0</v>
      </c>
      <c r="CE175" s="7">
        <v>0</v>
      </c>
      <c r="CF175" s="7">
        <v>0</v>
      </c>
      <c r="CG175" s="7">
        <v>0</v>
      </c>
      <c r="CH175" s="7">
        <v>0</v>
      </c>
      <c r="CI175" s="7">
        <v>0</v>
      </c>
      <c r="CJ175" s="7">
        <v>0</v>
      </c>
      <c r="CK175" s="7">
        <v>0</v>
      </c>
      <c r="CL175" s="40">
        <v>0</v>
      </c>
      <c r="CM175" s="40">
        <v>0</v>
      </c>
      <c r="CN175" s="40">
        <v>0</v>
      </c>
      <c r="CO175" s="40">
        <v>0</v>
      </c>
      <c r="CP175" s="7">
        <v>0</v>
      </c>
      <c r="CQ175" s="7">
        <v>0</v>
      </c>
      <c r="CR175" s="7">
        <v>0</v>
      </c>
      <c r="CS175" s="40">
        <v>0</v>
      </c>
      <c r="CT175" s="7">
        <v>0</v>
      </c>
      <c r="CU175" s="7">
        <v>0</v>
      </c>
      <c r="CV175" s="39"/>
      <c r="CW175" s="39"/>
      <c r="CX175" s="39"/>
      <c r="CY175" s="39"/>
      <c r="CZ175" s="39"/>
      <c r="DA175" s="39"/>
      <c r="DB175" s="39"/>
      <c r="DC175" s="39"/>
      <c r="DD175" s="7">
        <v>2</v>
      </c>
      <c r="DE175" s="7">
        <v>30</v>
      </c>
      <c r="DF175" s="7">
        <v>60</v>
      </c>
      <c r="DG175" s="7"/>
      <c r="DH175" s="7">
        <v>13</v>
      </c>
      <c r="DI175" s="7">
        <v>1</v>
      </c>
      <c r="DJ175" s="7">
        <v>6</v>
      </c>
      <c r="DK175" s="7">
        <v>9</v>
      </c>
      <c r="DL175" s="7" t="s">
        <v>242</v>
      </c>
      <c r="DM175" s="7"/>
      <c r="DN175" s="7"/>
      <c r="DO175" s="7"/>
      <c r="DP175" s="7"/>
      <c r="DQ175" s="7"/>
      <c r="DR175" s="7"/>
      <c r="DS175" s="7"/>
      <c r="DT175" s="7"/>
      <c r="DU175" s="7"/>
      <c r="DV175" s="7"/>
      <c r="DW175" s="7"/>
      <c r="DX175" s="7">
        <f t="shared" ref="DX175" si="515">A175</f>
        <v>4120512</v>
      </c>
      <c r="DY175" s="7"/>
      <c r="DZ175" s="67">
        <v>0</v>
      </c>
      <c r="EA175" s="7"/>
      <c r="EB175" s="40"/>
      <c r="EC175" s="7"/>
      <c r="ED175" s="7" t="s">
        <v>242</v>
      </c>
      <c r="EE175" s="7" t="s">
        <v>242</v>
      </c>
      <c r="EF175" s="7">
        <v>50</v>
      </c>
      <c r="EG175" s="73"/>
      <c r="EH175" s="73"/>
      <c r="EI175" s="73">
        <v>40012</v>
      </c>
      <c r="EJ175" s="73">
        <v>1</v>
      </c>
      <c r="EK175" s="73">
        <v>40013</v>
      </c>
      <c r="EL175" s="73">
        <v>1</v>
      </c>
      <c r="EM175" s="73">
        <v>40013</v>
      </c>
      <c r="EN175" s="73">
        <v>1</v>
      </c>
      <c r="EO175" s="73">
        <v>40013</v>
      </c>
      <c r="EP175" s="73">
        <v>1</v>
      </c>
      <c r="EQ175" s="73">
        <v>40013</v>
      </c>
      <c r="ER175" s="73">
        <v>1</v>
      </c>
      <c r="ES175" s="73">
        <v>40013</v>
      </c>
      <c r="ET175" s="73">
        <v>1</v>
      </c>
      <c r="EU175" s="73">
        <v>40013</v>
      </c>
      <c r="EV175" s="73">
        <v>1</v>
      </c>
      <c r="EW175" s="73">
        <v>40013</v>
      </c>
      <c r="EX175" s="73">
        <v>1</v>
      </c>
      <c r="EY175" s="73">
        <v>40013</v>
      </c>
      <c r="EZ175" s="73">
        <v>1</v>
      </c>
      <c r="FA175" s="73">
        <v>40013</v>
      </c>
      <c r="FB175" s="73">
        <v>1</v>
      </c>
      <c r="FC175" s="7">
        <v>40013</v>
      </c>
      <c r="FD175" s="7">
        <v>1</v>
      </c>
      <c r="FE175" s="7">
        <v>20100</v>
      </c>
      <c r="FF175" s="7">
        <v>1</v>
      </c>
      <c r="FG175" s="7">
        <v>20100</v>
      </c>
      <c r="FH175" s="7">
        <v>1</v>
      </c>
      <c r="FI175" s="7"/>
      <c r="FJ175" s="7"/>
      <c r="FR175" s="2">
        <v>99999</v>
      </c>
      <c r="FS175" s="2">
        <v>0</v>
      </c>
      <c r="FT175" s="2">
        <v>10000</v>
      </c>
      <c r="FU175" s="2"/>
      <c r="FV175" s="2"/>
      <c r="FW175" s="2"/>
      <c r="FX175" s="2"/>
      <c r="FY175" s="2"/>
      <c r="FZ175" s="77">
        <v>0</v>
      </c>
      <c r="GA175" s="2">
        <v>1</v>
      </c>
      <c r="GB175" s="2"/>
      <c r="GD175"/>
    </row>
    <row r="176" s="15" customFormat="1" ht="15" customHeight="1" spans="1:186">
      <c r="A176" s="7">
        <v>4120613</v>
      </c>
      <c r="B176" s="7">
        <f t="shared" ref="B176" si="516">B163</f>
        <v>88</v>
      </c>
      <c r="C176" s="7">
        <f t="shared" si="471"/>
        <v>5</v>
      </c>
      <c r="D176" s="53" t="s">
        <v>702</v>
      </c>
      <c r="E176" s="7" t="s">
        <v>703</v>
      </c>
      <c r="F176" s="31" t="s">
        <v>239</v>
      </c>
      <c r="G176" s="7">
        <v>1</v>
      </c>
      <c r="H176" s="7" t="s">
        <v>191</v>
      </c>
      <c r="I176" s="7" t="s">
        <v>187</v>
      </c>
      <c r="J176" s="37">
        <v>1487</v>
      </c>
      <c r="K176" s="39">
        <v>1429</v>
      </c>
      <c r="L176" s="39"/>
      <c r="M176" s="29" t="s">
        <v>193</v>
      </c>
      <c r="N176" s="7">
        <f t="shared" ref="N176" si="517">N163+10</f>
        <v>120</v>
      </c>
      <c r="O176" s="7">
        <v>120</v>
      </c>
      <c r="P176" s="40">
        <f t="shared" si="502"/>
        <v>2501</v>
      </c>
      <c r="Q176" s="7"/>
      <c r="R176" s="7"/>
      <c r="S176" s="48">
        <f t="shared" si="474"/>
        <v>0</v>
      </c>
      <c r="T176" s="47" t="s">
        <v>194</v>
      </c>
      <c r="U176" s="7" t="s">
        <v>195</v>
      </c>
      <c r="V176" s="7">
        <v>0</v>
      </c>
      <c r="W176" s="7">
        <v>0</v>
      </c>
      <c r="X176" s="40">
        <v>0</v>
      </c>
      <c r="Y176" s="7"/>
      <c r="Z176" s="7"/>
      <c r="AA176" s="7"/>
      <c r="AB176" s="7" t="s">
        <v>195</v>
      </c>
      <c r="AC176" s="7">
        <v>0</v>
      </c>
      <c r="AD176" s="7" t="s">
        <v>195</v>
      </c>
      <c r="AE176" s="7" t="s">
        <v>195</v>
      </c>
      <c r="AF176" s="7" t="s">
        <v>195</v>
      </c>
      <c r="AG176" s="7" t="s">
        <v>195</v>
      </c>
      <c r="AH176" s="40">
        <v>0</v>
      </c>
      <c r="AI176" s="40">
        <v>0</v>
      </c>
      <c r="AJ176" s="40">
        <v>1</v>
      </c>
      <c r="AK176" s="40">
        <v>0</v>
      </c>
      <c r="AL176" s="40">
        <v>1</v>
      </c>
      <c r="AM176" s="40">
        <v>0</v>
      </c>
      <c r="AN176" s="28">
        <v>0</v>
      </c>
      <c r="AO176" s="28">
        <v>0</v>
      </c>
      <c r="AP176" s="7" t="s">
        <v>677</v>
      </c>
      <c r="AQ176" s="7">
        <v>3</v>
      </c>
      <c r="AR176" s="81">
        <v>161506</v>
      </c>
      <c r="AS176" s="7" t="s">
        <v>199</v>
      </c>
      <c r="AT176" s="48">
        <v>3</v>
      </c>
      <c r="AU176" s="48">
        <v>1</v>
      </c>
      <c r="AV176" s="48">
        <v>3</v>
      </c>
      <c r="AW176" s="48">
        <v>500</v>
      </c>
      <c r="AX176" s="48">
        <v>250</v>
      </c>
      <c r="AY176" s="48">
        <v>0</v>
      </c>
      <c r="AZ176" s="48">
        <v>0</v>
      </c>
      <c r="BA176" s="7"/>
      <c r="BB176" s="7"/>
      <c r="BC176" s="7"/>
      <c r="BD176" s="7"/>
      <c r="BE176" s="48">
        <v>0</v>
      </c>
      <c r="BF176" s="48">
        <v>1</v>
      </c>
      <c r="BG176" s="48">
        <f t="shared" ref="BG176" si="518">IF(O176&lt;10,50,50+O176*5)</f>
        <v>650</v>
      </c>
      <c r="BH176" s="48">
        <f t="shared" ref="BH176" si="519">IF(O176&lt;10,50,50+O176*5)</f>
        <v>650</v>
      </c>
      <c r="BI176" s="7">
        <v>0</v>
      </c>
      <c r="BJ176" s="7">
        <v>0</v>
      </c>
      <c r="BK176" s="7">
        <v>0</v>
      </c>
      <c r="BL176" s="7">
        <v>0</v>
      </c>
      <c r="BM176" s="7">
        <v>0</v>
      </c>
      <c r="BN176" s="7">
        <v>0</v>
      </c>
      <c r="BO176" s="7">
        <v>0</v>
      </c>
      <c r="BP176" s="7">
        <v>0</v>
      </c>
      <c r="BQ176" s="7">
        <v>0</v>
      </c>
      <c r="BR176" s="7">
        <v>0</v>
      </c>
      <c r="BS176" s="7">
        <v>0</v>
      </c>
      <c r="BT176" s="7">
        <v>0</v>
      </c>
      <c r="BU176" s="7">
        <v>0</v>
      </c>
      <c r="BV176" s="7">
        <v>0</v>
      </c>
      <c r="BW176" s="7">
        <v>0</v>
      </c>
      <c r="BX176" s="7">
        <v>0</v>
      </c>
      <c r="BY176" s="7">
        <v>0</v>
      </c>
      <c r="BZ176" s="7">
        <v>0</v>
      </c>
      <c r="CA176" s="7">
        <v>0</v>
      </c>
      <c r="CB176" s="7">
        <v>0</v>
      </c>
      <c r="CC176" s="7">
        <v>0</v>
      </c>
      <c r="CD176" s="7">
        <v>0</v>
      </c>
      <c r="CE176" s="7">
        <v>0</v>
      </c>
      <c r="CF176" s="7">
        <v>0</v>
      </c>
      <c r="CG176" s="7">
        <v>0</v>
      </c>
      <c r="CH176" s="7">
        <v>0</v>
      </c>
      <c r="CI176" s="7">
        <v>0</v>
      </c>
      <c r="CJ176" s="7">
        <v>0</v>
      </c>
      <c r="CK176" s="7">
        <v>0</v>
      </c>
      <c r="CL176" s="40">
        <v>0</v>
      </c>
      <c r="CM176" s="40">
        <v>0</v>
      </c>
      <c r="CN176" s="40">
        <v>0</v>
      </c>
      <c r="CO176" s="40">
        <v>0</v>
      </c>
      <c r="CP176" s="7">
        <v>0</v>
      </c>
      <c r="CQ176" s="7">
        <v>0</v>
      </c>
      <c r="CR176" s="7">
        <v>0</v>
      </c>
      <c r="CS176" s="40">
        <v>0</v>
      </c>
      <c r="CT176" s="7">
        <v>0</v>
      </c>
      <c r="CU176" s="7">
        <v>0</v>
      </c>
      <c r="CV176" s="39"/>
      <c r="CW176" s="39"/>
      <c r="CX176" s="39"/>
      <c r="CY176" s="39"/>
      <c r="CZ176" s="39"/>
      <c r="DA176" s="39"/>
      <c r="DB176" s="39"/>
      <c r="DC176" s="39"/>
      <c r="DD176" s="7">
        <v>2</v>
      </c>
      <c r="DE176" s="7">
        <v>30</v>
      </c>
      <c r="DF176" s="7">
        <v>60</v>
      </c>
      <c r="DG176" s="7"/>
      <c r="DH176" s="7">
        <v>13</v>
      </c>
      <c r="DI176" s="7">
        <v>6</v>
      </c>
      <c r="DJ176" s="7">
        <v>9</v>
      </c>
      <c r="DK176" s="7" t="s">
        <v>242</v>
      </c>
      <c r="DL176" s="7" t="s">
        <v>242</v>
      </c>
      <c r="DM176" s="7"/>
      <c r="DN176" s="7"/>
      <c r="DO176" s="7"/>
      <c r="DP176" s="7"/>
      <c r="DQ176" s="7"/>
      <c r="DR176" s="7"/>
      <c r="DS176" s="7"/>
      <c r="DT176" s="7"/>
      <c r="DU176" s="7"/>
      <c r="DV176" s="7"/>
      <c r="DW176" s="7"/>
      <c r="DX176" s="7">
        <f t="shared" ref="DX176" si="520">A176</f>
        <v>4120613</v>
      </c>
      <c r="DY176" s="7"/>
      <c r="DZ176" s="67">
        <v>0</v>
      </c>
      <c r="EA176" s="7"/>
      <c r="EB176" s="40"/>
      <c r="EC176" s="7"/>
      <c r="ED176" s="7" t="s">
        <v>242</v>
      </c>
      <c r="EE176" s="7" t="s">
        <v>242</v>
      </c>
      <c r="EF176" s="7">
        <v>50</v>
      </c>
      <c r="EG176" s="73"/>
      <c r="EH176" s="73"/>
      <c r="EI176" s="73">
        <v>40012</v>
      </c>
      <c r="EJ176" s="73">
        <v>1</v>
      </c>
      <c r="EK176" s="73">
        <v>40013</v>
      </c>
      <c r="EL176" s="73">
        <v>1</v>
      </c>
      <c r="EM176" s="73">
        <v>40013</v>
      </c>
      <c r="EN176" s="73">
        <v>1</v>
      </c>
      <c r="EO176" s="73">
        <v>40013</v>
      </c>
      <c r="EP176" s="73">
        <v>1</v>
      </c>
      <c r="EQ176" s="73">
        <v>40013</v>
      </c>
      <c r="ER176" s="73">
        <v>1</v>
      </c>
      <c r="ES176" s="73">
        <v>40013</v>
      </c>
      <c r="ET176" s="73">
        <v>1</v>
      </c>
      <c r="EU176" s="73">
        <v>40013</v>
      </c>
      <c r="EV176" s="73">
        <v>1</v>
      </c>
      <c r="EW176" s="73">
        <v>40013</v>
      </c>
      <c r="EX176" s="73">
        <v>1</v>
      </c>
      <c r="EY176" s="73">
        <v>40013</v>
      </c>
      <c r="EZ176" s="73">
        <v>1</v>
      </c>
      <c r="FA176" s="73">
        <v>40013</v>
      </c>
      <c r="FB176" s="73">
        <v>1</v>
      </c>
      <c r="FC176" s="7">
        <v>40013</v>
      </c>
      <c r="FD176" s="7">
        <v>1</v>
      </c>
      <c r="FE176" s="7">
        <v>20100</v>
      </c>
      <c r="FF176" s="7">
        <v>1</v>
      </c>
      <c r="FG176" s="7">
        <v>20100</v>
      </c>
      <c r="FH176" s="7">
        <v>1</v>
      </c>
      <c r="FI176" s="7"/>
      <c r="FJ176" s="7"/>
      <c r="FR176" s="2">
        <v>99999</v>
      </c>
      <c r="FS176" s="2">
        <v>0</v>
      </c>
      <c r="FT176" s="2">
        <v>10000</v>
      </c>
      <c r="FU176" s="2"/>
      <c r="FV176" s="2"/>
      <c r="FW176" s="2"/>
      <c r="FX176" s="2"/>
      <c r="FY176" s="2"/>
      <c r="FZ176" s="77">
        <v>0</v>
      </c>
      <c r="GA176" s="2">
        <v>1</v>
      </c>
      <c r="GB176" s="2"/>
      <c r="GD176"/>
    </row>
    <row r="177" s="2" customFormat="1" ht="15" customHeight="1" spans="1:186">
      <c r="A177" s="7">
        <v>4130101</v>
      </c>
      <c r="B177" s="7">
        <f t="shared" ref="B177" si="521">B164</f>
        <v>1288</v>
      </c>
      <c r="C177" s="7">
        <f t="shared" si="471"/>
        <v>0</v>
      </c>
      <c r="D177" s="53" t="s">
        <v>704</v>
      </c>
      <c r="E177" s="7" t="s">
        <v>705</v>
      </c>
      <c r="F177" s="31" t="s">
        <v>239</v>
      </c>
      <c r="G177" s="7">
        <v>1</v>
      </c>
      <c r="H177" s="7" t="s">
        <v>187</v>
      </c>
      <c r="I177" s="7" t="s">
        <v>187</v>
      </c>
      <c r="J177" s="41">
        <v>1533</v>
      </c>
      <c r="K177" s="41">
        <v>407</v>
      </c>
      <c r="L177" s="39"/>
      <c r="M177" s="29" t="s">
        <v>193</v>
      </c>
      <c r="N177" s="7">
        <f t="shared" ref="N177" si="522">N164+10</f>
        <v>130</v>
      </c>
      <c r="O177" s="7">
        <v>130</v>
      </c>
      <c r="P177" s="40">
        <f t="shared" si="502"/>
        <v>2001</v>
      </c>
      <c r="Q177" s="7"/>
      <c r="R177" s="7"/>
      <c r="S177" s="48">
        <f t="shared" si="474"/>
        <v>0</v>
      </c>
      <c r="T177" s="47" t="s">
        <v>240</v>
      </c>
      <c r="U177" s="7" t="s">
        <v>195</v>
      </c>
      <c r="V177" s="7">
        <v>0</v>
      </c>
      <c r="W177" s="7">
        <v>0</v>
      </c>
      <c r="X177" s="40">
        <v>0</v>
      </c>
      <c r="Y177" s="7"/>
      <c r="Z177" s="7"/>
      <c r="AA177" s="7"/>
      <c r="AB177" s="7" t="s">
        <v>195</v>
      </c>
      <c r="AC177" s="7">
        <v>0</v>
      </c>
      <c r="AD177" s="7" t="s">
        <v>195</v>
      </c>
      <c r="AE177" s="7" t="s">
        <v>195</v>
      </c>
      <c r="AF177" s="7" t="s">
        <v>195</v>
      </c>
      <c r="AG177" s="7" t="s">
        <v>195</v>
      </c>
      <c r="AH177" s="40">
        <v>0</v>
      </c>
      <c r="AI177" s="40">
        <v>0</v>
      </c>
      <c r="AJ177" s="40">
        <v>1</v>
      </c>
      <c r="AK177" s="40">
        <v>0</v>
      </c>
      <c r="AL177" s="40">
        <v>1</v>
      </c>
      <c r="AM177" s="40">
        <v>0</v>
      </c>
      <c r="AN177" s="28">
        <v>0</v>
      </c>
      <c r="AO177" s="28">
        <v>0</v>
      </c>
      <c r="AP177" s="7" t="s">
        <v>641</v>
      </c>
      <c r="AQ177" s="7">
        <v>3</v>
      </c>
      <c r="AR177" s="81">
        <v>161506</v>
      </c>
      <c r="AS177" s="7" t="s">
        <v>199</v>
      </c>
      <c r="AT177" s="48">
        <v>3</v>
      </c>
      <c r="AU177" s="48">
        <v>1</v>
      </c>
      <c r="AV177" s="48">
        <v>3</v>
      </c>
      <c r="AW177" s="48">
        <v>500</v>
      </c>
      <c r="AX177" s="48">
        <v>250</v>
      </c>
      <c r="AY177" s="48">
        <v>0</v>
      </c>
      <c r="AZ177" s="48">
        <v>0</v>
      </c>
      <c r="BA177" s="7"/>
      <c r="BB177" s="7"/>
      <c r="BC177" s="7"/>
      <c r="BD177" s="7"/>
      <c r="BE177" s="48">
        <v>0</v>
      </c>
      <c r="BF177" s="48">
        <v>1</v>
      </c>
      <c r="BG177" s="48">
        <f t="shared" ref="BG177" si="523">IF(O177&lt;10,50,50+O177*5)</f>
        <v>700</v>
      </c>
      <c r="BH177" s="48">
        <f t="shared" ref="BH177" si="524">IF(O177&lt;10,50,50+O177*5)</f>
        <v>700</v>
      </c>
      <c r="BI177" s="7">
        <v>0</v>
      </c>
      <c r="BJ177" s="7">
        <v>0</v>
      </c>
      <c r="BK177" s="7">
        <v>0</v>
      </c>
      <c r="BL177" s="7">
        <v>0</v>
      </c>
      <c r="BM177" s="7">
        <v>0</v>
      </c>
      <c r="BN177" s="7">
        <v>0</v>
      </c>
      <c r="BO177" s="7">
        <v>0</v>
      </c>
      <c r="BP177" s="7">
        <v>0</v>
      </c>
      <c r="BQ177" s="7">
        <v>0</v>
      </c>
      <c r="BR177" s="7">
        <v>0</v>
      </c>
      <c r="BS177" s="7">
        <v>0</v>
      </c>
      <c r="BT177" s="7">
        <v>0</v>
      </c>
      <c r="BU177" s="7">
        <v>0</v>
      </c>
      <c r="BV177" s="7">
        <v>0</v>
      </c>
      <c r="BW177" s="7">
        <v>0</v>
      </c>
      <c r="BX177" s="7">
        <v>0</v>
      </c>
      <c r="BY177" s="7">
        <v>0</v>
      </c>
      <c r="BZ177" s="7">
        <v>0</v>
      </c>
      <c r="CA177" s="7">
        <v>0</v>
      </c>
      <c r="CB177" s="7">
        <v>0</v>
      </c>
      <c r="CC177" s="7">
        <v>0</v>
      </c>
      <c r="CD177" s="7">
        <v>0</v>
      </c>
      <c r="CE177" s="7">
        <v>0</v>
      </c>
      <c r="CF177" s="7">
        <v>0</v>
      </c>
      <c r="CG177" s="7">
        <v>0</v>
      </c>
      <c r="CH177" s="7">
        <v>0</v>
      </c>
      <c r="CI177" s="7">
        <v>0</v>
      </c>
      <c r="CJ177" s="7">
        <v>0</v>
      </c>
      <c r="CK177" s="7">
        <v>0</v>
      </c>
      <c r="CL177" s="40">
        <v>0</v>
      </c>
      <c r="CM177" s="40">
        <v>0</v>
      </c>
      <c r="CN177" s="40">
        <v>0</v>
      </c>
      <c r="CO177" s="40">
        <v>0</v>
      </c>
      <c r="CP177" s="7">
        <v>0</v>
      </c>
      <c r="CQ177" s="7">
        <v>0</v>
      </c>
      <c r="CR177" s="7">
        <v>0</v>
      </c>
      <c r="CS177" s="40">
        <v>0</v>
      </c>
      <c r="CT177" s="7">
        <v>0</v>
      </c>
      <c r="CU177" s="7">
        <v>0</v>
      </c>
      <c r="CV177" s="39"/>
      <c r="CW177" s="39"/>
      <c r="CX177" s="39" t="s">
        <v>210</v>
      </c>
      <c r="CY177" s="39" t="s">
        <v>211</v>
      </c>
      <c r="CZ177" s="39"/>
      <c r="DA177" s="39"/>
      <c r="DB177" s="39" t="s">
        <v>212</v>
      </c>
      <c r="DC177" s="39" t="s">
        <v>212</v>
      </c>
      <c r="DD177" s="7">
        <v>2</v>
      </c>
      <c r="DE177" s="7">
        <v>30</v>
      </c>
      <c r="DF177" s="7">
        <v>60</v>
      </c>
      <c r="DG177" s="7"/>
      <c r="DH177" s="7">
        <v>13</v>
      </c>
      <c r="DI177" s="7">
        <v>2</v>
      </c>
      <c r="DJ177" s="7">
        <v>4</v>
      </c>
      <c r="DK177" s="7">
        <v>7</v>
      </c>
      <c r="DL177" s="7">
        <v>8</v>
      </c>
      <c r="DM177" s="7"/>
      <c r="DN177" s="7"/>
      <c r="DO177" s="7"/>
      <c r="DP177" s="7"/>
      <c r="DQ177" s="7"/>
      <c r="DR177" s="7"/>
      <c r="DS177" s="7"/>
      <c r="DT177" s="7"/>
      <c r="DU177" s="7"/>
      <c r="DV177" s="7"/>
      <c r="DW177" s="7"/>
      <c r="DX177" s="7">
        <f t="shared" ref="DX177" si="525">A177</f>
        <v>4130101</v>
      </c>
      <c r="DY177" s="7"/>
      <c r="DZ177" s="67">
        <v>0</v>
      </c>
      <c r="EA177" s="7"/>
      <c r="EB177" s="40"/>
      <c r="EC177" s="7"/>
      <c r="ED177" s="7" t="s">
        <v>242</v>
      </c>
      <c r="EE177" s="7" t="s">
        <v>242</v>
      </c>
      <c r="EF177" s="7">
        <v>50</v>
      </c>
      <c r="EG177" s="73"/>
      <c r="EH177" s="73"/>
      <c r="EI177" s="73">
        <v>40012</v>
      </c>
      <c r="EJ177" s="73">
        <v>1</v>
      </c>
      <c r="EK177" s="73">
        <v>40013</v>
      </c>
      <c r="EL177" s="73">
        <v>1</v>
      </c>
      <c r="EM177" s="73">
        <v>40013</v>
      </c>
      <c r="EN177" s="73">
        <v>1</v>
      </c>
      <c r="EO177" s="73">
        <v>40013</v>
      </c>
      <c r="EP177" s="73">
        <v>1</v>
      </c>
      <c r="EQ177" s="73">
        <v>40013</v>
      </c>
      <c r="ER177" s="73">
        <v>1</v>
      </c>
      <c r="ES177" s="73">
        <v>40013</v>
      </c>
      <c r="ET177" s="73">
        <v>1</v>
      </c>
      <c r="EU177" s="73">
        <v>40013</v>
      </c>
      <c r="EV177" s="73">
        <v>1</v>
      </c>
      <c r="EW177" s="73">
        <v>40013</v>
      </c>
      <c r="EX177" s="73">
        <v>1</v>
      </c>
      <c r="EY177" s="73">
        <v>40013</v>
      </c>
      <c r="EZ177" s="73">
        <v>1</v>
      </c>
      <c r="FA177" s="73">
        <v>40013</v>
      </c>
      <c r="FB177" s="73">
        <v>1</v>
      </c>
      <c r="FC177" s="7">
        <v>40013</v>
      </c>
      <c r="FD177" s="7">
        <v>1</v>
      </c>
      <c r="FE177" s="7">
        <v>20100</v>
      </c>
      <c r="FF177" s="7">
        <v>1</v>
      </c>
      <c r="FG177" s="7">
        <v>20100</v>
      </c>
      <c r="FH177" s="7">
        <v>1</v>
      </c>
      <c r="FI177" s="7"/>
      <c r="FJ177" s="7"/>
      <c r="FR177" s="2">
        <v>99999</v>
      </c>
      <c r="FS177" s="2">
        <v>0</v>
      </c>
      <c r="FT177" s="2">
        <v>10000</v>
      </c>
      <c r="FZ177" s="77">
        <v>0</v>
      </c>
      <c r="GA177" s="2">
        <v>1</v>
      </c>
      <c r="GD177"/>
    </row>
    <row r="178" s="2" customFormat="1" ht="15" customHeight="1" spans="1:186">
      <c r="A178" s="7">
        <v>4130102</v>
      </c>
      <c r="B178" s="7">
        <f t="shared" ref="B178" si="526">B165</f>
        <v>4360</v>
      </c>
      <c r="C178" s="7">
        <f t="shared" si="471"/>
        <v>0</v>
      </c>
      <c r="D178" s="53" t="s">
        <v>706</v>
      </c>
      <c r="E178" s="7" t="s">
        <v>707</v>
      </c>
      <c r="F178" s="31" t="s">
        <v>239</v>
      </c>
      <c r="G178" s="7">
        <v>1</v>
      </c>
      <c r="H178" s="7" t="s">
        <v>187</v>
      </c>
      <c r="I178" s="7" t="s">
        <v>187</v>
      </c>
      <c r="J178" s="41">
        <v>1522</v>
      </c>
      <c r="K178" s="37">
        <v>207</v>
      </c>
      <c r="L178" s="39"/>
      <c r="M178" s="29" t="s">
        <v>193</v>
      </c>
      <c r="N178" s="7">
        <f t="shared" ref="N178" si="527">N165+10</f>
        <v>130</v>
      </c>
      <c r="O178" s="7">
        <v>130</v>
      </c>
      <c r="P178" s="40">
        <f t="shared" si="502"/>
        <v>2001</v>
      </c>
      <c r="Q178" s="7"/>
      <c r="R178" s="7"/>
      <c r="S178" s="48">
        <f t="shared" si="474"/>
        <v>0</v>
      </c>
      <c r="T178" s="47" t="s">
        <v>245</v>
      </c>
      <c r="U178" s="7" t="s">
        <v>195</v>
      </c>
      <c r="V178" s="7">
        <v>0</v>
      </c>
      <c r="W178" s="7">
        <v>0</v>
      </c>
      <c r="X178" s="40">
        <v>0</v>
      </c>
      <c r="Y178" s="7"/>
      <c r="Z178" s="7"/>
      <c r="AA178" s="7"/>
      <c r="AB178" s="7" t="s">
        <v>195</v>
      </c>
      <c r="AC178" s="7">
        <v>0</v>
      </c>
      <c r="AD178" s="7" t="s">
        <v>195</v>
      </c>
      <c r="AE178" s="7" t="s">
        <v>195</v>
      </c>
      <c r="AF178" s="7" t="s">
        <v>195</v>
      </c>
      <c r="AG178" s="7" t="s">
        <v>195</v>
      </c>
      <c r="AH178" s="40">
        <v>0</v>
      </c>
      <c r="AI178" s="40">
        <v>0</v>
      </c>
      <c r="AJ178" s="40">
        <v>1</v>
      </c>
      <c r="AK178" s="40">
        <v>0</v>
      </c>
      <c r="AL178" s="40">
        <v>1</v>
      </c>
      <c r="AM178" s="40">
        <v>0</v>
      </c>
      <c r="AN178" s="28">
        <v>0</v>
      </c>
      <c r="AO178" s="28">
        <v>0</v>
      </c>
      <c r="AP178" s="7" t="s">
        <v>644</v>
      </c>
      <c r="AQ178" s="7">
        <v>3</v>
      </c>
      <c r="AR178" s="81">
        <v>161506</v>
      </c>
      <c r="AS178" s="7" t="s">
        <v>199</v>
      </c>
      <c r="AT178" s="48">
        <v>3</v>
      </c>
      <c r="AU178" s="48">
        <v>1</v>
      </c>
      <c r="AV178" s="48">
        <v>3</v>
      </c>
      <c r="AW178" s="48">
        <v>500</v>
      </c>
      <c r="AX178" s="48">
        <v>250</v>
      </c>
      <c r="AY178" s="48">
        <v>0</v>
      </c>
      <c r="AZ178" s="48">
        <v>0</v>
      </c>
      <c r="BA178" s="7"/>
      <c r="BB178" s="7"/>
      <c r="BC178" s="7"/>
      <c r="BD178" s="7"/>
      <c r="BE178" s="48">
        <v>0</v>
      </c>
      <c r="BF178" s="48">
        <v>1</v>
      </c>
      <c r="BG178" s="48">
        <f t="shared" ref="BG178" si="528">IF(O178&lt;10,50,50+O178*5)</f>
        <v>700</v>
      </c>
      <c r="BH178" s="48">
        <f t="shared" ref="BH178" si="529">IF(O178&lt;10,50,50+O178*5)</f>
        <v>700</v>
      </c>
      <c r="BI178" s="7">
        <v>0</v>
      </c>
      <c r="BJ178" s="7">
        <v>0</v>
      </c>
      <c r="BK178" s="7">
        <v>0</v>
      </c>
      <c r="BL178" s="7">
        <v>0</v>
      </c>
      <c r="BM178" s="7">
        <v>0</v>
      </c>
      <c r="BN178" s="7">
        <v>0</v>
      </c>
      <c r="BO178" s="7">
        <v>0</v>
      </c>
      <c r="BP178" s="7">
        <v>0</v>
      </c>
      <c r="BQ178" s="7">
        <v>0</v>
      </c>
      <c r="BR178" s="7">
        <v>0</v>
      </c>
      <c r="BS178" s="7">
        <v>0</v>
      </c>
      <c r="BT178" s="7">
        <v>0</v>
      </c>
      <c r="BU178" s="7">
        <v>0</v>
      </c>
      <c r="BV178" s="7">
        <v>0</v>
      </c>
      <c r="BW178" s="7">
        <v>0</v>
      </c>
      <c r="BX178" s="7">
        <v>0</v>
      </c>
      <c r="BY178" s="7">
        <v>0</v>
      </c>
      <c r="BZ178" s="7">
        <v>0</v>
      </c>
      <c r="CA178" s="7">
        <v>0</v>
      </c>
      <c r="CB178" s="7">
        <v>0</v>
      </c>
      <c r="CC178" s="7">
        <v>0</v>
      </c>
      <c r="CD178" s="7">
        <v>0</v>
      </c>
      <c r="CE178" s="7">
        <v>0</v>
      </c>
      <c r="CF178" s="7">
        <v>0</v>
      </c>
      <c r="CG178" s="7">
        <v>0</v>
      </c>
      <c r="CH178" s="7">
        <v>0</v>
      </c>
      <c r="CI178" s="7">
        <v>0</v>
      </c>
      <c r="CJ178" s="7">
        <v>0</v>
      </c>
      <c r="CK178" s="7">
        <v>0</v>
      </c>
      <c r="CL178" s="40">
        <v>0</v>
      </c>
      <c r="CM178" s="40">
        <v>0</v>
      </c>
      <c r="CN178" s="40">
        <v>0</v>
      </c>
      <c r="CO178" s="40">
        <v>0</v>
      </c>
      <c r="CP178" s="7">
        <v>0</v>
      </c>
      <c r="CQ178" s="7">
        <v>0</v>
      </c>
      <c r="CR178" s="7">
        <v>0</v>
      </c>
      <c r="CS178" s="40">
        <v>0</v>
      </c>
      <c r="CT178" s="7">
        <v>0</v>
      </c>
      <c r="CU178" s="7">
        <v>0</v>
      </c>
      <c r="CV178" s="39"/>
      <c r="CW178" s="39"/>
      <c r="CX178" s="39" t="s">
        <v>210</v>
      </c>
      <c r="CY178" s="39" t="s">
        <v>211</v>
      </c>
      <c r="CZ178" s="39"/>
      <c r="DA178" s="39"/>
      <c r="DB178" s="39" t="s">
        <v>212</v>
      </c>
      <c r="DC178" s="39" t="s">
        <v>212</v>
      </c>
      <c r="DD178" s="7">
        <v>2</v>
      </c>
      <c r="DE178" s="7">
        <v>30</v>
      </c>
      <c r="DF178" s="7">
        <v>60</v>
      </c>
      <c r="DG178" s="7"/>
      <c r="DH178" s="7">
        <v>13</v>
      </c>
      <c r="DI178" s="7">
        <v>2</v>
      </c>
      <c r="DJ178" s="7">
        <v>4</v>
      </c>
      <c r="DK178" s="7">
        <v>7</v>
      </c>
      <c r="DL178" s="7">
        <v>8</v>
      </c>
      <c r="DM178" s="7"/>
      <c r="DN178" s="7"/>
      <c r="DO178" s="7"/>
      <c r="DP178" s="7"/>
      <c r="DQ178" s="7"/>
      <c r="DR178" s="7"/>
      <c r="DS178" s="7"/>
      <c r="DT178" s="7"/>
      <c r="DU178" s="7"/>
      <c r="DV178" s="7"/>
      <c r="DW178" s="7"/>
      <c r="DX178" s="7">
        <f t="shared" ref="DX178" si="530">A178</f>
        <v>4130102</v>
      </c>
      <c r="DY178" s="7"/>
      <c r="DZ178" s="67">
        <v>0</v>
      </c>
      <c r="EA178" s="7"/>
      <c r="EB178" s="40"/>
      <c r="EC178" s="7"/>
      <c r="ED178" s="7" t="s">
        <v>242</v>
      </c>
      <c r="EE178" s="7" t="s">
        <v>242</v>
      </c>
      <c r="EF178" s="7">
        <v>50</v>
      </c>
      <c r="EG178" s="73"/>
      <c r="EH178" s="73"/>
      <c r="EI178" s="73">
        <v>40012</v>
      </c>
      <c r="EJ178" s="73">
        <v>1</v>
      </c>
      <c r="EK178" s="73">
        <v>40013</v>
      </c>
      <c r="EL178" s="73">
        <v>1</v>
      </c>
      <c r="EM178" s="73">
        <v>40013</v>
      </c>
      <c r="EN178" s="73">
        <v>1</v>
      </c>
      <c r="EO178" s="73">
        <v>40013</v>
      </c>
      <c r="EP178" s="73">
        <v>1</v>
      </c>
      <c r="EQ178" s="73">
        <v>40013</v>
      </c>
      <c r="ER178" s="73">
        <v>1</v>
      </c>
      <c r="ES178" s="73">
        <v>40013</v>
      </c>
      <c r="ET178" s="73">
        <v>1</v>
      </c>
      <c r="EU178" s="73">
        <v>40013</v>
      </c>
      <c r="EV178" s="73">
        <v>1</v>
      </c>
      <c r="EW178" s="73">
        <v>40013</v>
      </c>
      <c r="EX178" s="73">
        <v>1</v>
      </c>
      <c r="EY178" s="73">
        <v>40013</v>
      </c>
      <c r="EZ178" s="73">
        <v>1</v>
      </c>
      <c r="FA178" s="73">
        <v>40013</v>
      </c>
      <c r="FB178" s="73">
        <v>1</v>
      </c>
      <c r="FC178" s="7">
        <v>40013</v>
      </c>
      <c r="FD178" s="7">
        <v>1</v>
      </c>
      <c r="FE178" s="7">
        <v>20100</v>
      </c>
      <c r="FF178" s="7">
        <v>1</v>
      </c>
      <c r="FG178" s="7">
        <v>20100</v>
      </c>
      <c r="FH178" s="7">
        <v>1</v>
      </c>
      <c r="FI178" s="7"/>
      <c r="FJ178" s="7"/>
      <c r="FR178" s="2">
        <v>99999</v>
      </c>
      <c r="FS178" s="2">
        <v>0</v>
      </c>
      <c r="FT178" s="2">
        <v>10000</v>
      </c>
      <c r="FZ178" s="77">
        <v>0</v>
      </c>
      <c r="GA178" s="2">
        <v>1</v>
      </c>
      <c r="GD178"/>
    </row>
    <row r="179" s="2" customFormat="1" ht="15" customHeight="1" spans="1:186">
      <c r="A179" s="7">
        <v>4130103</v>
      </c>
      <c r="B179" s="7">
        <f t="shared" ref="B179" si="531">B166</f>
        <v>1800</v>
      </c>
      <c r="C179" s="7">
        <f t="shared" si="471"/>
        <v>0</v>
      </c>
      <c r="D179" s="53" t="s">
        <v>708</v>
      </c>
      <c r="E179" s="7" t="s">
        <v>709</v>
      </c>
      <c r="F179" s="31" t="s">
        <v>239</v>
      </c>
      <c r="G179" s="7">
        <v>1</v>
      </c>
      <c r="H179" s="7" t="s">
        <v>187</v>
      </c>
      <c r="I179" s="7" t="s">
        <v>187</v>
      </c>
      <c r="J179" s="41">
        <v>1512</v>
      </c>
      <c r="K179" s="37">
        <v>307</v>
      </c>
      <c r="L179" s="39"/>
      <c r="M179" s="29" t="s">
        <v>193</v>
      </c>
      <c r="N179" s="7">
        <f t="shared" ref="N179:N195" si="532">N166+10</f>
        <v>130</v>
      </c>
      <c r="O179" s="7">
        <v>130</v>
      </c>
      <c r="P179" s="40">
        <f t="shared" si="502"/>
        <v>2001</v>
      </c>
      <c r="Q179" s="7"/>
      <c r="R179" s="7"/>
      <c r="S179" s="48">
        <f t="shared" si="474"/>
        <v>0</v>
      </c>
      <c r="T179" s="47" t="s">
        <v>249</v>
      </c>
      <c r="U179" s="7" t="s">
        <v>195</v>
      </c>
      <c r="V179" s="7">
        <v>0</v>
      </c>
      <c r="W179" s="7">
        <v>0</v>
      </c>
      <c r="X179" s="40">
        <v>0</v>
      </c>
      <c r="Y179" s="7"/>
      <c r="Z179" s="7"/>
      <c r="AA179" s="7"/>
      <c r="AB179" s="7" t="s">
        <v>195</v>
      </c>
      <c r="AC179" s="7">
        <v>0</v>
      </c>
      <c r="AD179" s="7" t="s">
        <v>195</v>
      </c>
      <c r="AE179" s="7" t="s">
        <v>195</v>
      </c>
      <c r="AF179" s="7" t="s">
        <v>195</v>
      </c>
      <c r="AG179" s="7" t="s">
        <v>195</v>
      </c>
      <c r="AH179" s="40">
        <v>0</v>
      </c>
      <c r="AI179" s="40">
        <v>0</v>
      </c>
      <c r="AJ179" s="40">
        <v>1</v>
      </c>
      <c r="AK179" s="40">
        <v>0</v>
      </c>
      <c r="AL179" s="40">
        <v>1</v>
      </c>
      <c r="AM179" s="40">
        <v>0</v>
      </c>
      <c r="AN179" s="28">
        <v>0</v>
      </c>
      <c r="AO179" s="28">
        <v>0</v>
      </c>
      <c r="AP179" s="7" t="s">
        <v>647</v>
      </c>
      <c r="AQ179" s="7">
        <v>3</v>
      </c>
      <c r="AR179" s="81">
        <v>161506</v>
      </c>
      <c r="AS179" s="7" t="s">
        <v>199</v>
      </c>
      <c r="AT179" s="48">
        <v>3</v>
      </c>
      <c r="AU179" s="48">
        <v>1</v>
      </c>
      <c r="AV179" s="48">
        <v>3</v>
      </c>
      <c r="AW179" s="48">
        <v>500</v>
      </c>
      <c r="AX179" s="48">
        <v>250</v>
      </c>
      <c r="AY179" s="48">
        <v>0</v>
      </c>
      <c r="AZ179" s="48">
        <v>0</v>
      </c>
      <c r="BA179" s="7"/>
      <c r="BB179" s="7"/>
      <c r="BC179" s="7"/>
      <c r="BD179" s="7"/>
      <c r="BE179" s="48">
        <v>0</v>
      </c>
      <c r="BF179" s="48">
        <v>1</v>
      </c>
      <c r="BG179" s="48">
        <f t="shared" ref="BG179" si="533">IF(O179&lt;10,50,50+O179*5)</f>
        <v>700</v>
      </c>
      <c r="BH179" s="48">
        <f t="shared" ref="BH179" si="534">IF(O179&lt;10,50,50+O179*5)</f>
        <v>700</v>
      </c>
      <c r="BI179" s="7">
        <v>0</v>
      </c>
      <c r="BJ179" s="7">
        <v>0</v>
      </c>
      <c r="BK179" s="7">
        <v>0</v>
      </c>
      <c r="BL179" s="7">
        <v>0</v>
      </c>
      <c r="BM179" s="7">
        <v>0</v>
      </c>
      <c r="BN179" s="7">
        <v>0</v>
      </c>
      <c r="BO179" s="7">
        <v>0</v>
      </c>
      <c r="BP179" s="7">
        <v>0</v>
      </c>
      <c r="BQ179" s="7">
        <v>0</v>
      </c>
      <c r="BR179" s="7">
        <v>0</v>
      </c>
      <c r="BS179" s="7">
        <v>0</v>
      </c>
      <c r="BT179" s="7">
        <v>0</v>
      </c>
      <c r="BU179" s="7">
        <v>0</v>
      </c>
      <c r="BV179" s="7">
        <v>0</v>
      </c>
      <c r="BW179" s="7">
        <v>0</v>
      </c>
      <c r="BX179" s="7">
        <v>0</v>
      </c>
      <c r="BY179" s="7">
        <v>0</v>
      </c>
      <c r="BZ179" s="7">
        <v>0</v>
      </c>
      <c r="CA179" s="7">
        <v>0</v>
      </c>
      <c r="CB179" s="7">
        <v>0</v>
      </c>
      <c r="CC179" s="7">
        <v>0</v>
      </c>
      <c r="CD179" s="7">
        <v>0</v>
      </c>
      <c r="CE179" s="7">
        <v>0</v>
      </c>
      <c r="CF179" s="7">
        <v>0</v>
      </c>
      <c r="CG179" s="7">
        <v>0</v>
      </c>
      <c r="CH179" s="7">
        <v>0</v>
      </c>
      <c r="CI179" s="7">
        <v>0</v>
      </c>
      <c r="CJ179" s="7">
        <v>0</v>
      </c>
      <c r="CK179" s="7">
        <v>0</v>
      </c>
      <c r="CL179" s="40">
        <v>0</v>
      </c>
      <c r="CM179" s="40">
        <v>0</v>
      </c>
      <c r="CN179" s="40">
        <v>0</v>
      </c>
      <c r="CO179" s="40">
        <v>0</v>
      </c>
      <c r="CP179" s="7">
        <v>0</v>
      </c>
      <c r="CQ179" s="7">
        <v>0</v>
      </c>
      <c r="CR179" s="7">
        <v>0</v>
      </c>
      <c r="CS179" s="40">
        <v>0</v>
      </c>
      <c r="CT179" s="7">
        <v>0</v>
      </c>
      <c r="CU179" s="7">
        <v>0</v>
      </c>
      <c r="CV179" s="39"/>
      <c r="CW179" s="39"/>
      <c r="CX179" s="39" t="s">
        <v>210</v>
      </c>
      <c r="CY179" s="39" t="s">
        <v>211</v>
      </c>
      <c r="CZ179" s="39"/>
      <c r="DA179" s="39"/>
      <c r="DB179" s="39" t="s">
        <v>212</v>
      </c>
      <c r="DC179" s="39" t="s">
        <v>212</v>
      </c>
      <c r="DD179" s="7">
        <v>2</v>
      </c>
      <c r="DE179" s="7">
        <v>30</v>
      </c>
      <c r="DF179" s="7">
        <v>60</v>
      </c>
      <c r="DG179" s="7"/>
      <c r="DH179" s="7">
        <v>13</v>
      </c>
      <c r="DI179" s="7">
        <v>2</v>
      </c>
      <c r="DJ179" s="7">
        <v>4</v>
      </c>
      <c r="DK179" s="7">
        <v>7</v>
      </c>
      <c r="DL179" s="7">
        <v>8</v>
      </c>
      <c r="DM179" s="7"/>
      <c r="DN179" s="7"/>
      <c r="DO179" s="7"/>
      <c r="DP179" s="7"/>
      <c r="DQ179" s="7"/>
      <c r="DR179" s="7"/>
      <c r="DS179" s="7"/>
      <c r="DT179" s="7"/>
      <c r="DU179" s="7"/>
      <c r="DV179" s="7"/>
      <c r="DW179" s="7"/>
      <c r="DX179" s="7">
        <f t="shared" ref="DX179:DX199" si="535">A179</f>
        <v>4130103</v>
      </c>
      <c r="DY179" s="7"/>
      <c r="DZ179" s="67">
        <v>0</v>
      </c>
      <c r="EA179" s="7"/>
      <c r="EB179" s="40"/>
      <c r="EC179" s="7"/>
      <c r="ED179" s="7" t="s">
        <v>242</v>
      </c>
      <c r="EE179" s="7" t="s">
        <v>242</v>
      </c>
      <c r="EF179" s="7">
        <v>50</v>
      </c>
      <c r="EG179" s="73"/>
      <c r="EH179" s="73"/>
      <c r="EI179" s="73">
        <v>40012</v>
      </c>
      <c r="EJ179" s="73">
        <v>1</v>
      </c>
      <c r="EK179" s="73">
        <v>40013</v>
      </c>
      <c r="EL179" s="73">
        <v>1</v>
      </c>
      <c r="EM179" s="73">
        <v>40013</v>
      </c>
      <c r="EN179" s="73">
        <v>1</v>
      </c>
      <c r="EO179" s="73">
        <v>40013</v>
      </c>
      <c r="EP179" s="73">
        <v>1</v>
      </c>
      <c r="EQ179" s="73">
        <v>40013</v>
      </c>
      <c r="ER179" s="73">
        <v>1</v>
      </c>
      <c r="ES179" s="73">
        <v>40013</v>
      </c>
      <c r="ET179" s="73">
        <v>1</v>
      </c>
      <c r="EU179" s="73">
        <v>40013</v>
      </c>
      <c r="EV179" s="73">
        <v>1</v>
      </c>
      <c r="EW179" s="73">
        <v>40013</v>
      </c>
      <c r="EX179" s="73">
        <v>1</v>
      </c>
      <c r="EY179" s="73">
        <v>40013</v>
      </c>
      <c r="EZ179" s="73">
        <v>1</v>
      </c>
      <c r="FA179" s="73">
        <v>40013</v>
      </c>
      <c r="FB179" s="73">
        <v>1</v>
      </c>
      <c r="FC179" s="7">
        <v>40013</v>
      </c>
      <c r="FD179" s="7">
        <v>1</v>
      </c>
      <c r="FE179" s="7">
        <v>20100</v>
      </c>
      <c r="FF179" s="7">
        <v>1</v>
      </c>
      <c r="FG179" s="7">
        <v>20100</v>
      </c>
      <c r="FH179" s="7">
        <v>1</v>
      </c>
      <c r="FI179" s="7"/>
      <c r="FJ179" s="7"/>
      <c r="FR179" s="2">
        <v>99999</v>
      </c>
      <c r="FS179" s="2">
        <v>0</v>
      </c>
      <c r="FT179" s="2">
        <v>10000</v>
      </c>
      <c r="FZ179" s="77">
        <v>0</v>
      </c>
      <c r="GA179" s="2">
        <v>1</v>
      </c>
      <c r="GD179"/>
    </row>
    <row r="180" s="2" customFormat="1" ht="15" customHeight="1" spans="1:186">
      <c r="A180" s="7">
        <v>4130104</v>
      </c>
      <c r="B180" s="7">
        <f t="shared" ref="B180" si="536">B167</f>
        <v>3080</v>
      </c>
      <c r="C180" s="7">
        <f t="shared" si="471"/>
        <v>0</v>
      </c>
      <c r="D180" s="53" t="s">
        <v>710</v>
      </c>
      <c r="E180" s="7" t="s">
        <v>711</v>
      </c>
      <c r="F180" s="31" t="s">
        <v>239</v>
      </c>
      <c r="G180" s="7">
        <v>1</v>
      </c>
      <c r="H180" s="7" t="s">
        <v>187</v>
      </c>
      <c r="I180" s="7" t="s">
        <v>187</v>
      </c>
      <c r="J180" s="41">
        <v>1552</v>
      </c>
      <c r="K180" s="37">
        <v>107</v>
      </c>
      <c r="L180" s="39"/>
      <c r="M180" s="29" t="s">
        <v>193</v>
      </c>
      <c r="N180" s="7">
        <f t="shared" si="532"/>
        <v>130</v>
      </c>
      <c r="O180" s="7">
        <v>130</v>
      </c>
      <c r="P180" s="40">
        <f t="shared" si="502"/>
        <v>2001</v>
      </c>
      <c r="Q180" s="7"/>
      <c r="R180" s="7"/>
      <c r="S180" s="48">
        <f t="shared" si="474"/>
        <v>0</v>
      </c>
      <c r="T180" s="47" t="s">
        <v>253</v>
      </c>
      <c r="U180" s="7" t="s">
        <v>195</v>
      </c>
      <c r="V180" s="7">
        <v>0</v>
      </c>
      <c r="W180" s="7">
        <v>0</v>
      </c>
      <c r="X180" s="40">
        <v>0</v>
      </c>
      <c r="Y180" s="7"/>
      <c r="Z180" s="7"/>
      <c r="AA180" s="7"/>
      <c r="AB180" s="7" t="s">
        <v>195</v>
      </c>
      <c r="AC180" s="7">
        <v>0</v>
      </c>
      <c r="AD180" s="7" t="s">
        <v>195</v>
      </c>
      <c r="AE180" s="7" t="s">
        <v>195</v>
      </c>
      <c r="AF180" s="7" t="s">
        <v>195</v>
      </c>
      <c r="AG180" s="7" t="s">
        <v>195</v>
      </c>
      <c r="AH180" s="40">
        <v>0</v>
      </c>
      <c r="AI180" s="40">
        <v>0</v>
      </c>
      <c r="AJ180" s="40">
        <v>1</v>
      </c>
      <c r="AK180" s="40">
        <v>0</v>
      </c>
      <c r="AL180" s="40">
        <v>1</v>
      </c>
      <c r="AM180" s="40">
        <v>0</v>
      </c>
      <c r="AN180" s="28">
        <v>0</v>
      </c>
      <c r="AO180" s="28">
        <v>0</v>
      </c>
      <c r="AP180" s="7" t="s">
        <v>650</v>
      </c>
      <c r="AQ180" s="7">
        <v>3</v>
      </c>
      <c r="AR180" s="81">
        <v>161506</v>
      </c>
      <c r="AS180" s="7" t="s">
        <v>199</v>
      </c>
      <c r="AT180" s="48">
        <v>3</v>
      </c>
      <c r="AU180" s="48">
        <v>1</v>
      </c>
      <c r="AV180" s="48">
        <v>3</v>
      </c>
      <c r="AW180" s="48">
        <v>500</v>
      </c>
      <c r="AX180" s="48">
        <v>250</v>
      </c>
      <c r="AY180" s="48">
        <v>0</v>
      </c>
      <c r="AZ180" s="48">
        <v>0</v>
      </c>
      <c r="BA180" s="7"/>
      <c r="BB180" s="7"/>
      <c r="BC180" s="7"/>
      <c r="BD180" s="7"/>
      <c r="BE180" s="48">
        <v>0</v>
      </c>
      <c r="BF180" s="48">
        <v>1</v>
      </c>
      <c r="BG180" s="48">
        <f t="shared" ref="BG180:BG200" si="537">IF(O180&lt;10,50,50+O180*5)</f>
        <v>700</v>
      </c>
      <c r="BH180" s="48">
        <f t="shared" ref="BH180:BH200" si="538">IF(O180&lt;10,50,50+O180*5)</f>
        <v>700</v>
      </c>
      <c r="BI180" s="7">
        <v>0</v>
      </c>
      <c r="BJ180" s="7">
        <v>0</v>
      </c>
      <c r="BK180" s="7">
        <v>0</v>
      </c>
      <c r="BL180" s="7">
        <v>0</v>
      </c>
      <c r="BM180" s="7">
        <v>0</v>
      </c>
      <c r="BN180" s="7">
        <v>0</v>
      </c>
      <c r="BO180" s="7">
        <v>0</v>
      </c>
      <c r="BP180" s="7">
        <v>0</v>
      </c>
      <c r="BQ180" s="7">
        <v>0</v>
      </c>
      <c r="BR180" s="7">
        <v>0</v>
      </c>
      <c r="BS180" s="7">
        <v>0</v>
      </c>
      <c r="BT180" s="7">
        <v>0</v>
      </c>
      <c r="BU180" s="7">
        <v>0</v>
      </c>
      <c r="BV180" s="7">
        <v>0</v>
      </c>
      <c r="BW180" s="7">
        <v>0</v>
      </c>
      <c r="BX180" s="7">
        <v>0</v>
      </c>
      <c r="BY180" s="7">
        <v>0</v>
      </c>
      <c r="BZ180" s="7">
        <v>0</v>
      </c>
      <c r="CA180" s="7">
        <v>0</v>
      </c>
      <c r="CB180" s="7">
        <v>0</v>
      </c>
      <c r="CC180" s="7">
        <v>0</v>
      </c>
      <c r="CD180" s="7">
        <v>0</v>
      </c>
      <c r="CE180" s="7">
        <v>0</v>
      </c>
      <c r="CF180" s="7">
        <v>0</v>
      </c>
      <c r="CG180" s="7">
        <v>0</v>
      </c>
      <c r="CH180" s="7">
        <v>0</v>
      </c>
      <c r="CI180" s="7">
        <v>0</v>
      </c>
      <c r="CJ180" s="7">
        <v>0</v>
      </c>
      <c r="CK180" s="7">
        <v>0</v>
      </c>
      <c r="CL180" s="40">
        <v>0</v>
      </c>
      <c r="CM180" s="40">
        <v>0</v>
      </c>
      <c r="CN180" s="40">
        <v>0</v>
      </c>
      <c r="CO180" s="40">
        <v>0</v>
      </c>
      <c r="CP180" s="7">
        <v>0</v>
      </c>
      <c r="CQ180" s="7">
        <v>0</v>
      </c>
      <c r="CR180" s="7">
        <v>0</v>
      </c>
      <c r="CS180" s="40">
        <v>0</v>
      </c>
      <c r="CT180" s="7">
        <v>0</v>
      </c>
      <c r="CU180" s="7">
        <v>0</v>
      </c>
      <c r="CV180" s="39"/>
      <c r="CW180" s="39"/>
      <c r="CX180" s="39" t="s">
        <v>210</v>
      </c>
      <c r="CY180" s="39" t="s">
        <v>211</v>
      </c>
      <c r="CZ180" s="39"/>
      <c r="DA180" s="39"/>
      <c r="DB180" s="39" t="s">
        <v>212</v>
      </c>
      <c r="DC180" s="39" t="s">
        <v>212</v>
      </c>
      <c r="DD180" s="7">
        <v>2</v>
      </c>
      <c r="DE180" s="7">
        <v>30</v>
      </c>
      <c r="DF180" s="7">
        <v>60</v>
      </c>
      <c r="DG180" s="7"/>
      <c r="DH180" s="7">
        <v>13</v>
      </c>
      <c r="DI180" s="7">
        <v>2</v>
      </c>
      <c r="DJ180" s="7">
        <v>4</v>
      </c>
      <c r="DK180" s="7">
        <v>7</v>
      </c>
      <c r="DL180" s="7">
        <v>8</v>
      </c>
      <c r="DM180" s="7"/>
      <c r="DN180" s="7"/>
      <c r="DO180" s="7"/>
      <c r="DP180" s="7"/>
      <c r="DQ180" s="7"/>
      <c r="DR180" s="7"/>
      <c r="DS180" s="7"/>
      <c r="DT180" s="7"/>
      <c r="DU180" s="7"/>
      <c r="DV180" s="7"/>
      <c r="DW180" s="7"/>
      <c r="DX180" s="7">
        <f t="shared" si="535"/>
        <v>4130104</v>
      </c>
      <c r="DY180" s="7"/>
      <c r="DZ180" s="67">
        <v>0</v>
      </c>
      <c r="EA180" s="7"/>
      <c r="EB180" s="40"/>
      <c r="EC180" s="7"/>
      <c r="ED180" s="7" t="s">
        <v>242</v>
      </c>
      <c r="EE180" s="7" t="s">
        <v>242</v>
      </c>
      <c r="EF180" s="7">
        <v>50</v>
      </c>
      <c r="EG180" s="73"/>
      <c r="EH180" s="73"/>
      <c r="EI180" s="73">
        <v>40012</v>
      </c>
      <c r="EJ180" s="73">
        <v>1</v>
      </c>
      <c r="EK180" s="73">
        <v>40013</v>
      </c>
      <c r="EL180" s="73">
        <v>1</v>
      </c>
      <c r="EM180" s="73">
        <v>40013</v>
      </c>
      <c r="EN180" s="73">
        <v>1</v>
      </c>
      <c r="EO180" s="73">
        <v>40013</v>
      </c>
      <c r="EP180" s="73">
        <v>1</v>
      </c>
      <c r="EQ180" s="73">
        <v>40013</v>
      </c>
      <c r="ER180" s="73">
        <v>1</v>
      </c>
      <c r="ES180" s="73">
        <v>40013</v>
      </c>
      <c r="ET180" s="73">
        <v>1</v>
      </c>
      <c r="EU180" s="73">
        <v>40013</v>
      </c>
      <c r="EV180" s="73">
        <v>1</v>
      </c>
      <c r="EW180" s="73">
        <v>40013</v>
      </c>
      <c r="EX180" s="73">
        <v>1</v>
      </c>
      <c r="EY180" s="73">
        <v>40013</v>
      </c>
      <c r="EZ180" s="73">
        <v>1</v>
      </c>
      <c r="FA180" s="73">
        <v>40013</v>
      </c>
      <c r="FB180" s="73">
        <v>1</v>
      </c>
      <c r="FC180" s="7">
        <v>40013</v>
      </c>
      <c r="FD180" s="7">
        <v>1</v>
      </c>
      <c r="FE180" s="7">
        <v>20100</v>
      </c>
      <c r="FF180" s="7">
        <v>1</v>
      </c>
      <c r="FG180" s="7">
        <v>20100</v>
      </c>
      <c r="FH180" s="7">
        <v>1</v>
      </c>
      <c r="FI180" s="7"/>
      <c r="FJ180" s="7"/>
      <c r="FR180" s="2">
        <v>99999</v>
      </c>
      <c r="FS180" s="2">
        <v>0</v>
      </c>
      <c r="FT180" s="2">
        <v>10000</v>
      </c>
      <c r="FZ180" s="77">
        <v>0</v>
      </c>
      <c r="GA180" s="2">
        <v>1</v>
      </c>
      <c r="GD180"/>
    </row>
    <row r="181" s="2" customFormat="1" ht="15" customHeight="1" spans="1:186">
      <c r="A181" s="7">
        <v>4130105</v>
      </c>
      <c r="B181" s="7">
        <f t="shared" ref="B181:B190" si="539">B168</f>
        <v>2824</v>
      </c>
      <c r="C181" s="7">
        <f t="shared" si="471"/>
        <v>0</v>
      </c>
      <c r="D181" s="53" t="s">
        <v>712</v>
      </c>
      <c r="E181" s="7" t="s">
        <v>713</v>
      </c>
      <c r="F181" s="31" t="s">
        <v>239</v>
      </c>
      <c r="G181" s="7">
        <v>1</v>
      </c>
      <c r="H181" s="7" t="s">
        <v>187</v>
      </c>
      <c r="I181" s="7" t="s">
        <v>187</v>
      </c>
      <c r="J181" s="41">
        <v>1543</v>
      </c>
      <c r="K181" s="37">
        <v>507</v>
      </c>
      <c r="L181" s="39"/>
      <c r="M181" s="29" t="s">
        <v>193</v>
      </c>
      <c r="N181" s="7">
        <f t="shared" si="532"/>
        <v>130</v>
      </c>
      <c r="O181" s="7">
        <v>130</v>
      </c>
      <c r="P181" s="40">
        <f t="shared" si="502"/>
        <v>2001</v>
      </c>
      <c r="Q181" s="7"/>
      <c r="R181" s="7"/>
      <c r="S181" s="48">
        <f t="shared" si="474"/>
        <v>0</v>
      </c>
      <c r="T181" s="47" t="s">
        <v>257</v>
      </c>
      <c r="U181" s="7" t="s">
        <v>195</v>
      </c>
      <c r="V181" s="7">
        <v>0</v>
      </c>
      <c r="W181" s="7">
        <v>0</v>
      </c>
      <c r="X181" s="40">
        <v>0</v>
      </c>
      <c r="Y181" s="7"/>
      <c r="Z181" s="7"/>
      <c r="AA181" s="7"/>
      <c r="AB181" s="7" t="s">
        <v>195</v>
      </c>
      <c r="AC181" s="7">
        <v>0</v>
      </c>
      <c r="AD181" s="7" t="s">
        <v>195</v>
      </c>
      <c r="AE181" s="7" t="s">
        <v>195</v>
      </c>
      <c r="AF181" s="7" t="s">
        <v>195</v>
      </c>
      <c r="AG181" s="7" t="s">
        <v>195</v>
      </c>
      <c r="AH181" s="40">
        <v>0</v>
      </c>
      <c r="AI181" s="40">
        <v>0</v>
      </c>
      <c r="AJ181" s="40">
        <v>1</v>
      </c>
      <c r="AK181" s="40">
        <v>0</v>
      </c>
      <c r="AL181" s="40">
        <v>1</v>
      </c>
      <c r="AM181" s="40">
        <v>0</v>
      </c>
      <c r="AN181" s="28">
        <v>0</v>
      </c>
      <c r="AO181" s="28">
        <v>0</v>
      </c>
      <c r="AP181" s="7" t="s">
        <v>653</v>
      </c>
      <c r="AQ181" s="7">
        <v>3</v>
      </c>
      <c r="AR181" s="81">
        <v>161506</v>
      </c>
      <c r="AS181" s="7" t="s">
        <v>199</v>
      </c>
      <c r="AT181" s="48">
        <v>3</v>
      </c>
      <c r="AU181" s="48">
        <v>1</v>
      </c>
      <c r="AV181" s="48">
        <v>3</v>
      </c>
      <c r="AW181" s="48">
        <v>500</v>
      </c>
      <c r="AX181" s="48">
        <v>250</v>
      </c>
      <c r="AY181" s="48">
        <v>0</v>
      </c>
      <c r="AZ181" s="48">
        <v>0</v>
      </c>
      <c r="BA181" s="7"/>
      <c r="BB181" s="7"/>
      <c r="BC181" s="7"/>
      <c r="BD181" s="7"/>
      <c r="BE181" s="48">
        <v>0</v>
      </c>
      <c r="BF181" s="48">
        <v>1</v>
      </c>
      <c r="BG181" s="48">
        <f t="shared" si="537"/>
        <v>700</v>
      </c>
      <c r="BH181" s="48">
        <f t="shared" si="538"/>
        <v>700</v>
      </c>
      <c r="BI181" s="7">
        <v>0</v>
      </c>
      <c r="BJ181" s="7">
        <v>0</v>
      </c>
      <c r="BK181" s="7">
        <v>0</v>
      </c>
      <c r="BL181" s="7">
        <v>0</v>
      </c>
      <c r="BM181" s="7">
        <v>0</v>
      </c>
      <c r="BN181" s="7">
        <v>0</v>
      </c>
      <c r="BO181" s="7">
        <v>0</v>
      </c>
      <c r="BP181" s="7">
        <v>0</v>
      </c>
      <c r="BQ181" s="7">
        <v>0</v>
      </c>
      <c r="BR181" s="7">
        <v>0</v>
      </c>
      <c r="BS181" s="7">
        <v>0</v>
      </c>
      <c r="BT181" s="7">
        <v>0</v>
      </c>
      <c r="BU181" s="7">
        <v>0</v>
      </c>
      <c r="BV181" s="7">
        <v>0</v>
      </c>
      <c r="BW181" s="7">
        <v>0</v>
      </c>
      <c r="BX181" s="7">
        <v>0</v>
      </c>
      <c r="BY181" s="7">
        <v>0</v>
      </c>
      <c r="BZ181" s="7">
        <v>0</v>
      </c>
      <c r="CA181" s="7">
        <v>0</v>
      </c>
      <c r="CB181" s="7">
        <v>0</v>
      </c>
      <c r="CC181" s="7">
        <v>0</v>
      </c>
      <c r="CD181" s="7">
        <v>0</v>
      </c>
      <c r="CE181" s="7">
        <v>0</v>
      </c>
      <c r="CF181" s="7">
        <v>0</v>
      </c>
      <c r="CG181" s="7">
        <v>0</v>
      </c>
      <c r="CH181" s="7">
        <v>0</v>
      </c>
      <c r="CI181" s="7">
        <v>0</v>
      </c>
      <c r="CJ181" s="7">
        <v>0</v>
      </c>
      <c r="CK181" s="7">
        <v>0</v>
      </c>
      <c r="CL181" s="40">
        <v>0</v>
      </c>
      <c r="CM181" s="40">
        <v>0</v>
      </c>
      <c r="CN181" s="40">
        <v>0</v>
      </c>
      <c r="CO181" s="40">
        <v>0</v>
      </c>
      <c r="CP181" s="7">
        <v>0</v>
      </c>
      <c r="CQ181" s="7">
        <v>0</v>
      </c>
      <c r="CR181" s="7">
        <v>0</v>
      </c>
      <c r="CS181" s="40">
        <v>0</v>
      </c>
      <c r="CT181" s="7">
        <v>0</v>
      </c>
      <c r="CU181" s="7">
        <v>0</v>
      </c>
      <c r="CV181" s="39"/>
      <c r="CW181" s="39"/>
      <c r="CX181" s="39" t="s">
        <v>210</v>
      </c>
      <c r="CY181" s="39" t="s">
        <v>211</v>
      </c>
      <c r="CZ181" s="39"/>
      <c r="DA181" s="39"/>
      <c r="DB181" s="39" t="s">
        <v>212</v>
      </c>
      <c r="DC181" s="39" t="s">
        <v>212</v>
      </c>
      <c r="DD181" s="7">
        <v>2</v>
      </c>
      <c r="DE181" s="7">
        <v>30</v>
      </c>
      <c r="DF181" s="7">
        <v>60</v>
      </c>
      <c r="DG181" s="7"/>
      <c r="DH181" s="7">
        <v>13</v>
      </c>
      <c r="DI181" s="7">
        <v>2</v>
      </c>
      <c r="DJ181" s="7">
        <v>4</v>
      </c>
      <c r="DK181" s="7">
        <v>7</v>
      </c>
      <c r="DL181" s="7">
        <v>8</v>
      </c>
      <c r="DM181" s="7"/>
      <c r="DN181" s="7"/>
      <c r="DO181" s="7"/>
      <c r="DP181" s="7"/>
      <c r="DQ181" s="7"/>
      <c r="DR181" s="7"/>
      <c r="DS181" s="7"/>
      <c r="DT181" s="7"/>
      <c r="DU181" s="7"/>
      <c r="DV181" s="7"/>
      <c r="DW181" s="7"/>
      <c r="DX181" s="7">
        <f t="shared" si="535"/>
        <v>4130105</v>
      </c>
      <c r="DY181" s="7"/>
      <c r="DZ181" s="67">
        <v>0</v>
      </c>
      <c r="EA181" s="7"/>
      <c r="EB181" s="40"/>
      <c r="EC181" s="7"/>
      <c r="ED181" s="7" t="s">
        <v>242</v>
      </c>
      <c r="EE181" s="7" t="s">
        <v>242</v>
      </c>
      <c r="EF181" s="7">
        <v>50</v>
      </c>
      <c r="EG181" s="73"/>
      <c r="EH181" s="73"/>
      <c r="EI181" s="73">
        <v>40012</v>
      </c>
      <c r="EJ181" s="73">
        <v>1</v>
      </c>
      <c r="EK181" s="73">
        <v>40013</v>
      </c>
      <c r="EL181" s="73">
        <v>1</v>
      </c>
      <c r="EM181" s="73">
        <v>40013</v>
      </c>
      <c r="EN181" s="73">
        <v>1</v>
      </c>
      <c r="EO181" s="73">
        <v>40013</v>
      </c>
      <c r="EP181" s="73">
        <v>1</v>
      </c>
      <c r="EQ181" s="73">
        <v>40013</v>
      </c>
      <c r="ER181" s="73">
        <v>1</v>
      </c>
      <c r="ES181" s="73">
        <v>40013</v>
      </c>
      <c r="ET181" s="73">
        <v>1</v>
      </c>
      <c r="EU181" s="73">
        <v>40013</v>
      </c>
      <c r="EV181" s="73">
        <v>1</v>
      </c>
      <c r="EW181" s="73">
        <v>40013</v>
      </c>
      <c r="EX181" s="73">
        <v>1</v>
      </c>
      <c r="EY181" s="73">
        <v>40013</v>
      </c>
      <c r="EZ181" s="73">
        <v>1</v>
      </c>
      <c r="FA181" s="73">
        <v>40013</v>
      </c>
      <c r="FB181" s="73">
        <v>1</v>
      </c>
      <c r="FC181" s="7">
        <v>40013</v>
      </c>
      <c r="FD181" s="7">
        <v>1</v>
      </c>
      <c r="FE181" s="7">
        <v>20100</v>
      </c>
      <c r="FF181" s="7">
        <v>1</v>
      </c>
      <c r="FG181" s="7">
        <v>20100</v>
      </c>
      <c r="FH181" s="7">
        <v>1</v>
      </c>
      <c r="FI181" s="7"/>
      <c r="FJ181" s="7"/>
      <c r="FR181" s="2">
        <v>99999</v>
      </c>
      <c r="FS181" s="2">
        <v>0</v>
      </c>
      <c r="FT181" s="2">
        <v>10000</v>
      </c>
      <c r="FZ181" s="77">
        <v>0</v>
      </c>
      <c r="GA181" s="2">
        <v>1</v>
      </c>
      <c r="GD181"/>
    </row>
    <row r="182" s="2" customFormat="1" ht="15" customHeight="1" spans="1:186">
      <c r="A182" s="7">
        <v>4130106</v>
      </c>
      <c r="B182" s="7">
        <f t="shared" si="539"/>
        <v>4104</v>
      </c>
      <c r="C182" s="7">
        <f t="shared" si="471"/>
        <v>0</v>
      </c>
      <c r="D182" s="31" t="s">
        <v>714</v>
      </c>
      <c r="E182" s="7" t="s">
        <v>715</v>
      </c>
      <c r="F182" s="31" t="s">
        <v>239</v>
      </c>
      <c r="G182" s="7">
        <v>1</v>
      </c>
      <c r="H182" s="7" t="s">
        <v>187</v>
      </c>
      <c r="I182" s="7" t="s">
        <v>187</v>
      </c>
      <c r="J182" s="41">
        <v>1543</v>
      </c>
      <c r="K182" s="39">
        <v>601</v>
      </c>
      <c r="L182" s="39"/>
      <c r="M182" s="29" t="s">
        <v>193</v>
      </c>
      <c r="N182" s="7">
        <f t="shared" si="532"/>
        <v>130</v>
      </c>
      <c r="O182" s="7">
        <v>130</v>
      </c>
      <c r="P182" s="40">
        <f t="shared" si="502"/>
        <v>2001</v>
      </c>
      <c r="Q182" s="7"/>
      <c r="R182" s="7"/>
      <c r="S182" s="48">
        <f t="shared" si="474"/>
        <v>0</v>
      </c>
      <c r="T182" s="47" t="s">
        <v>194</v>
      </c>
      <c r="U182" s="7" t="s">
        <v>195</v>
      </c>
      <c r="V182" s="7">
        <v>0</v>
      </c>
      <c r="W182" s="7">
        <v>0</v>
      </c>
      <c r="X182" s="40">
        <v>0</v>
      </c>
      <c r="Y182" s="7"/>
      <c r="Z182" s="7"/>
      <c r="AA182" s="7"/>
      <c r="AB182" s="7" t="s">
        <v>195</v>
      </c>
      <c r="AC182" s="7">
        <v>0</v>
      </c>
      <c r="AD182" s="7" t="s">
        <v>195</v>
      </c>
      <c r="AE182" s="7" t="s">
        <v>195</v>
      </c>
      <c r="AF182" s="7" t="s">
        <v>195</v>
      </c>
      <c r="AG182" s="7" t="s">
        <v>195</v>
      </c>
      <c r="AH182" s="40">
        <v>0</v>
      </c>
      <c r="AI182" s="40">
        <v>0</v>
      </c>
      <c r="AJ182" s="40">
        <v>1</v>
      </c>
      <c r="AK182" s="40">
        <v>0</v>
      </c>
      <c r="AL182" s="40">
        <v>1</v>
      </c>
      <c r="AM182" s="40">
        <v>0</v>
      </c>
      <c r="AN182" s="28">
        <v>0</v>
      </c>
      <c r="AO182" s="28">
        <v>0</v>
      </c>
      <c r="AP182" s="7" t="s">
        <v>656</v>
      </c>
      <c r="AQ182" s="7">
        <v>3</v>
      </c>
      <c r="AR182" s="81">
        <v>161506</v>
      </c>
      <c r="AS182" s="7" t="s">
        <v>199</v>
      </c>
      <c r="AT182" s="48">
        <v>3</v>
      </c>
      <c r="AU182" s="48">
        <v>1</v>
      </c>
      <c r="AV182" s="48">
        <v>3</v>
      </c>
      <c r="AW182" s="48">
        <v>500</v>
      </c>
      <c r="AX182" s="48">
        <v>250</v>
      </c>
      <c r="AY182" s="48">
        <v>0</v>
      </c>
      <c r="AZ182" s="48">
        <v>0</v>
      </c>
      <c r="BA182" s="7"/>
      <c r="BB182" s="7"/>
      <c r="BC182" s="7"/>
      <c r="BD182" s="7"/>
      <c r="BE182" s="48">
        <v>0</v>
      </c>
      <c r="BF182" s="48">
        <v>1</v>
      </c>
      <c r="BG182" s="48">
        <f t="shared" si="537"/>
        <v>700</v>
      </c>
      <c r="BH182" s="48">
        <f t="shared" si="538"/>
        <v>700</v>
      </c>
      <c r="BI182" s="7">
        <v>0</v>
      </c>
      <c r="BJ182" s="7">
        <v>0</v>
      </c>
      <c r="BK182" s="7">
        <v>0</v>
      </c>
      <c r="BL182" s="7">
        <v>0</v>
      </c>
      <c r="BM182" s="7">
        <v>0</v>
      </c>
      <c r="BN182" s="7">
        <v>0</v>
      </c>
      <c r="BO182" s="7">
        <v>0</v>
      </c>
      <c r="BP182" s="7">
        <v>0</v>
      </c>
      <c r="BQ182" s="7">
        <v>0</v>
      </c>
      <c r="BR182" s="7">
        <v>0</v>
      </c>
      <c r="BS182" s="7">
        <v>0</v>
      </c>
      <c r="BT182" s="7">
        <v>0</v>
      </c>
      <c r="BU182" s="7">
        <v>0</v>
      </c>
      <c r="BV182" s="7">
        <v>0</v>
      </c>
      <c r="BW182" s="7">
        <v>0</v>
      </c>
      <c r="BX182" s="7">
        <v>0</v>
      </c>
      <c r="BY182" s="7">
        <v>0</v>
      </c>
      <c r="BZ182" s="7">
        <v>0</v>
      </c>
      <c r="CA182" s="7">
        <v>0</v>
      </c>
      <c r="CB182" s="7">
        <v>0</v>
      </c>
      <c r="CC182" s="7">
        <v>0</v>
      </c>
      <c r="CD182" s="7">
        <v>0</v>
      </c>
      <c r="CE182" s="7">
        <v>0</v>
      </c>
      <c r="CF182" s="7">
        <v>0</v>
      </c>
      <c r="CG182" s="7">
        <v>0</v>
      </c>
      <c r="CH182" s="7">
        <v>0</v>
      </c>
      <c r="CI182" s="7">
        <v>0</v>
      </c>
      <c r="CJ182" s="7">
        <v>0</v>
      </c>
      <c r="CK182" s="7">
        <v>0</v>
      </c>
      <c r="CL182" s="40">
        <v>0</v>
      </c>
      <c r="CM182" s="40">
        <v>0</v>
      </c>
      <c r="CN182" s="40">
        <v>0</v>
      </c>
      <c r="CO182" s="40">
        <v>0</v>
      </c>
      <c r="CP182" s="7">
        <v>0</v>
      </c>
      <c r="CQ182" s="7">
        <v>0</v>
      </c>
      <c r="CR182" s="7">
        <v>0</v>
      </c>
      <c r="CS182" s="40">
        <v>0</v>
      </c>
      <c r="CT182" s="7">
        <v>0</v>
      </c>
      <c r="CU182" s="7">
        <v>0</v>
      </c>
      <c r="CV182" s="39"/>
      <c r="CW182" s="39"/>
      <c r="CX182" s="39" t="s">
        <v>210</v>
      </c>
      <c r="CY182" s="39" t="s">
        <v>211</v>
      </c>
      <c r="CZ182" s="39"/>
      <c r="DA182" s="39"/>
      <c r="DB182" s="39" t="s">
        <v>212</v>
      </c>
      <c r="DC182" s="39" t="s">
        <v>212</v>
      </c>
      <c r="DD182" s="7">
        <v>2</v>
      </c>
      <c r="DE182" s="7">
        <v>30</v>
      </c>
      <c r="DF182" s="7">
        <v>60</v>
      </c>
      <c r="DG182" s="7"/>
      <c r="DH182" s="7">
        <v>13</v>
      </c>
      <c r="DI182" s="7">
        <v>2</v>
      </c>
      <c r="DJ182" s="7">
        <v>4</v>
      </c>
      <c r="DK182" s="7">
        <v>7</v>
      </c>
      <c r="DL182" s="7">
        <v>8</v>
      </c>
      <c r="DM182" s="7"/>
      <c r="DN182" s="7"/>
      <c r="DO182" s="7"/>
      <c r="DP182" s="7"/>
      <c r="DQ182" s="7"/>
      <c r="DR182" s="7"/>
      <c r="DS182" s="7"/>
      <c r="DT182" s="7"/>
      <c r="DU182" s="7"/>
      <c r="DV182" s="7"/>
      <c r="DW182" s="7"/>
      <c r="DX182" s="7">
        <f t="shared" si="535"/>
        <v>4130106</v>
      </c>
      <c r="DY182" s="7"/>
      <c r="DZ182" s="67">
        <v>0</v>
      </c>
      <c r="EA182" s="7"/>
      <c r="EB182" s="40"/>
      <c r="EC182" s="7"/>
      <c r="ED182" s="7" t="s">
        <v>242</v>
      </c>
      <c r="EE182" s="7" t="s">
        <v>242</v>
      </c>
      <c r="EF182" s="7">
        <v>50</v>
      </c>
      <c r="EG182" s="73"/>
      <c r="EH182" s="73"/>
      <c r="EI182" s="73">
        <v>40012</v>
      </c>
      <c r="EJ182" s="73">
        <v>1</v>
      </c>
      <c r="EK182" s="73">
        <v>40013</v>
      </c>
      <c r="EL182" s="73">
        <v>1</v>
      </c>
      <c r="EM182" s="73">
        <v>40013</v>
      </c>
      <c r="EN182" s="73">
        <v>1</v>
      </c>
      <c r="EO182" s="73">
        <v>40013</v>
      </c>
      <c r="EP182" s="73">
        <v>1</v>
      </c>
      <c r="EQ182" s="73">
        <v>40013</v>
      </c>
      <c r="ER182" s="73">
        <v>1</v>
      </c>
      <c r="ES182" s="73">
        <v>40013</v>
      </c>
      <c r="ET182" s="73">
        <v>1</v>
      </c>
      <c r="EU182" s="73">
        <v>40013</v>
      </c>
      <c r="EV182" s="73">
        <v>1</v>
      </c>
      <c r="EW182" s="73">
        <v>40013</v>
      </c>
      <c r="EX182" s="73">
        <v>1</v>
      </c>
      <c r="EY182" s="73">
        <v>40013</v>
      </c>
      <c r="EZ182" s="73">
        <v>1</v>
      </c>
      <c r="FA182" s="73">
        <v>40013</v>
      </c>
      <c r="FB182" s="73">
        <v>1</v>
      </c>
      <c r="FC182" s="7">
        <v>40013</v>
      </c>
      <c r="FD182" s="7">
        <v>1</v>
      </c>
      <c r="FE182" s="7">
        <v>20100</v>
      </c>
      <c r="FF182" s="7">
        <v>1</v>
      </c>
      <c r="FG182" s="7">
        <v>20100</v>
      </c>
      <c r="FH182" s="7">
        <v>1</v>
      </c>
      <c r="FI182" s="7"/>
      <c r="FJ182" s="7"/>
      <c r="FR182" s="2">
        <v>99999</v>
      </c>
      <c r="FS182" s="2">
        <v>0</v>
      </c>
      <c r="FT182" s="2">
        <v>10000</v>
      </c>
      <c r="FZ182" s="77">
        <v>0</v>
      </c>
      <c r="GA182" s="2">
        <v>1</v>
      </c>
      <c r="GD182"/>
    </row>
    <row r="183" s="15" customFormat="1" ht="15" customHeight="1" spans="1:186">
      <c r="A183" s="7">
        <v>4130207</v>
      </c>
      <c r="B183" s="7">
        <f t="shared" si="539"/>
        <v>312</v>
      </c>
      <c r="C183" s="7">
        <f t="shared" ref="C183" si="540">C170</f>
        <v>3</v>
      </c>
      <c r="D183" s="53" t="s">
        <v>716</v>
      </c>
      <c r="E183" s="7" t="s">
        <v>717</v>
      </c>
      <c r="F183" s="31" t="s">
        <v>239</v>
      </c>
      <c r="G183" s="7">
        <v>1</v>
      </c>
      <c r="H183" s="7" t="s">
        <v>191</v>
      </c>
      <c r="I183" s="7" t="s">
        <v>187</v>
      </c>
      <c r="J183" s="37">
        <v>1454</v>
      </c>
      <c r="K183" s="39">
        <v>1432</v>
      </c>
      <c r="L183" s="39"/>
      <c r="M183" s="29" t="s">
        <v>193</v>
      </c>
      <c r="N183" s="7">
        <f t="shared" si="532"/>
        <v>130</v>
      </c>
      <c r="O183" s="7">
        <v>130</v>
      </c>
      <c r="P183" s="40">
        <f t="shared" si="502"/>
        <v>2301</v>
      </c>
      <c r="Q183" s="7"/>
      <c r="R183" s="7"/>
      <c r="S183" s="48">
        <f t="shared" ref="S183" si="541">S170</f>
        <v>1</v>
      </c>
      <c r="T183" s="47" t="s">
        <v>194</v>
      </c>
      <c r="U183" s="7" t="s">
        <v>195</v>
      </c>
      <c r="V183" s="7">
        <v>0</v>
      </c>
      <c r="W183" s="7">
        <v>0</v>
      </c>
      <c r="X183" s="40">
        <v>0</v>
      </c>
      <c r="Y183" s="7"/>
      <c r="Z183" s="7"/>
      <c r="AA183" s="7"/>
      <c r="AB183" s="7" t="s">
        <v>195</v>
      </c>
      <c r="AC183" s="7">
        <v>0</v>
      </c>
      <c r="AD183" s="7" t="s">
        <v>195</v>
      </c>
      <c r="AE183" s="7" t="s">
        <v>195</v>
      </c>
      <c r="AF183" s="7" t="s">
        <v>195</v>
      </c>
      <c r="AG183" s="7" t="s">
        <v>195</v>
      </c>
      <c r="AH183" s="40">
        <v>0</v>
      </c>
      <c r="AI183" s="40">
        <v>0</v>
      </c>
      <c r="AJ183" s="40">
        <v>1</v>
      </c>
      <c r="AK183" s="40">
        <v>0</v>
      </c>
      <c r="AL183" s="40">
        <v>1</v>
      </c>
      <c r="AM183" s="40">
        <v>0</v>
      </c>
      <c r="AN183" s="28">
        <v>0</v>
      </c>
      <c r="AO183" s="28">
        <v>0</v>
      </c>
      <c r="AP183" s="7" t="s">
        <v>659</v>
      </c>
      <c r="AQ183" s="7">
        <v>3</v>
      </c>
      <c r="AR183" s="81">
        <v>161506</v>
      </c>
      <c r="AS183" s="7" t="s">
        <v>199</v>
      </c>
      <c r="AT183" s="48">
        <v>3</v>
      </c>
      <c r="AU183" s="48">
        <v>1</v>
      </c>
      <c r="AV183" s="48">
        <v>3</v>
      </c>
      <c r="AW183" s="48">
        <v>500</v>
      </c>
      <c r="AX183" s="48">
        <v>250</v>
      </c>
      <c r="AY183" s="48">
        <v>0</v>
      </c>
      <c r="AZ183" s="48">
        <v>0</v>
      </c>
      <c r="BA183" s="7"/>
      <c r="BB183" s="7"/>
      <c r="BC183" s="7"/>
      <c r="BD183" s="7"/>
      <c r="BE183" s="48">
        <v>0</v>
      </c>
      <c r="BF183" s="48">
        <v>1</v>
      </c>
      <c r="BG183" s="48">
        <f t="shared" si="537"/>
        <v>700</v>
      </c>
      <c r="BH183" s="48">
        <f t="shared" si="538"/>
        <v>700</v>
      </c>
      <c r="BI183" s="7">
        <v>0</v>
      </c>
      <c r="BJ183" s="7">
        <v>0</v>
      </c>
      <c r="BK183" s="7">
        <v>0</v>
      </c>
      <c r="BL183" s="7">
        <v>0</v>
      </c>
      <c r="BM183" s="7">
        <v>0</v>
      </c>
      <c r="BN183" s="7">
        <v>0</v>
      </c>
      <c r="BO183" s="7">
        <v>0</v>
      </c>
      <c r="BP183" s="7">
        <v>0</v>
      </c>
      <c r="BQ183" s="7">
        <v>0</v>
      </c>
      <c r="BR183" s="7">
        <v>0</v>
      </c>
      <c r="BS183" s="7">
        <v>0</v>
      </c>
      <c r="BT183" s="7">
        <v>0</v>
      </c>
      <c r="BU183" s="7">
        <v>0</v>
      </c>
      <c r="BV183" s="7">
        <v>0</v>
      </c>
      <c r="BW183" s="7">
        <v>0</v>
      </c>
      <c r="BX183" s="7">
        <v>0</v>
      </c>
      <c r="BY183" s="7">
        <v>0</v>
      </c>
      <c r="BZ183" s="7">
        <v>0</v>
      </c>
      <c r="CA183" s="7">
        <v>0</v>
      </c>
      <c r="CB183" s="7">
        <v>0</v>
      </c>
      <c r="CC183" s="7">
        <v>0</v>
      </c>
      <c r="CD183" s="7">
        <v>0</v>
      </c>
      <c r="CE183" s="7">
        <v>0</v>
      </c>
      <c r="CF183" s="7">
        <v>0</v>
      </c>
      <c r="CG183" s="7">
        <v>0</v>
      </c>
      <c r="CH183" s="7">
        <v>0</v>
      </c>
      <c r="CI183" s="7">
        <v>0</v>
      </c>
      <c r="CJ183" s="7">
        <v>0</v>
      </c>
      <c r="CK183" s="7">
        <v>0</v>
      </c>
      <c r="CL183" s="40">
        <v>0</v>
      </c>
      <c r="CM183" s="40">
        <v>0</v>
      </c>
      <c r="CN183" s="40">
        <v>0</v>
      </c>
      <c r="CO183" s="40">
        <v>0</v>
      </c>
      <c r="CP183" s="7">
        <v>0</v>
      </c>
      <c r="CQ183" s="7">
        <v>0</v>
      </c>
      <c r="CR183" s="7">
        <v>0</v>
      </c>
      <c r="CS183" s="40">
        <v>0</v>
      </c>
      <c r="CT183" s="7">
        <v>0</v>
      </c>
      <c r="CU183" s="7">
        <v>0</v>
      </c>
      <c r="CV183" s="39"/>
      <c r="CW183" s="39"/>
      <c r="CX183" s="39"/>
      <c r="CY183" s="39"/>
      <c r="CZ183" s="39"/>
      <c r="DA183" s="39"/>
      <c r="DB183" s="39"/>
      <c r="DC183" s="39"/>
      <c r="DD183" s="7">
        <v>2</v>
      </c>
      <c r="DE183" s="7">
        <v>30</v>
      </c>
      <c r="DF183" s="7">
        <v>60</v>
      </c>
      <c r="DG183" s="7"/>
      <c r="DH183" s="7">
        <v>13</v>
      </c>
      <c r="DI183" s="7">
        <v>1</v>
      </c>
      <c r="DJ183" s="7">
        <v>3</v>
      </c>
      <c r="DK183" s="7">
        <v>5</v>
      </c>
      <c r="DL183" s="7">
        <v>7</v>
      </c>
      <c r="DM183" s="7"/>
      <c r="DN183" s="7"/>
      <c r="DO183" s="7"/>
      <c r="DP183" s="7"/>
      <c r="DQ183" s="7"/>
      <c r="DR183" s="7"/>
      <c r="DS183" s="7"/>
      <c r="DT183" s="7"/>
      <c r="DU183" s="7"/>
      <c r="DV183" s="7"/>
      <c r="DW183" s="7"/>
      <c r="DX183" s="7">
        <f t="shared" si="535"/>
        <v>4130207</v>
      </c>
      <c r="DY183" s="7"/>
      <c r="DZ183" s="67">
        <v>0</v>
      </c>
      <c r="EA183" s="7"/>
      <c r="EB183" s="40"/>
      <c r="EC183" s="7"/>
      <c r="ED183" s="7" t="s">
        <v>242</v>
      </c>
      <c r="EE183" s="7" t="s">
        <v>242</v>
      </c>
      <c r="EF183" s="7">
        <v>50</v>
      </c>
      <c r="EG183" s="73"/>
      <c r="EH183" s="73"/>
      <c r="EI183" s="73">
        <v>40012</v>
      </c>
      <c r="EJ183" s="73">
        <v>1</v>
      </c>
      <c r="EK183" s="73">
        <v>40013</v>
      </c>
      <c r="EL183" s="73">
        <v>1</v>
      </c>
      <c r="EM183" s="73">
        <v>40013</v>
      </c>
      <c r="EN183" s="73">
        <v>1</v>
      </c>
      <c r="EO183" s="73">
        <v>40013</v>
      </c>
      <c r="EP183" s="73">
        <v>1</v>
      </c>
      <c r="EQ183" s="73">
        <v>40013</v>
      </c>
      <c r="ER183" s="73">
        <v>1</v>
      </c>
      <c r="ES183" s="73">
        <v>40013</v>
      </c>
      <c r="ET183" s="73">
        <v>1</v>
      </c>
      <c r="EU183" s="73">
        <v>40013</v>
      </c>
      <c r="EV183" s="73">
        <v>1</v>
      </c>
      <c r="EW183" s="73">
        <v>40013</v>
      </c>
      <c r="EX183" s="73">
        <v>1</v>
      </c>
      <c r="EY183" s="73">
        <v>40013</v>
      </c>
      <c r="EZ183" s="73">
        <v>1</v>
      </c>
      <c r="FA183" s="73">
        <v>40013</v>
      </c>
      <c r="FB183" s="73">
        <v>1</v>
      </c>
      <c r="FC183" s="7">
        <v>40013</v>
      </c>
      <c r="FD183" s="7">
        <v>1</v>
      </c>
      <c r="FE183" s="7">
        <v>20100</v>
      </c>
      <c r="FF183" s="7">
        <v>1</v>
      </c>
      <c r="FG183" s="7">
        <v>20100</v>
      </c>
      <c r="FH183" s="7">
        <v>1</v>
      </c>
      <c r="FI183" s="7"/>
      <c r="FJ183" s="7"/>
      <c r="FR183" s="2">
        <v>99999</v>
      </c>
      <c r="FS183" s="2">
        <v>0</v>
      </c>
      <c r="FT183" s="2">
        <v>10000</v>
      </c>
      <c r="FU183" s="2"/>
      <c r="FV183" s="2"/>
      <c r="FW183" s="2"/>
      <c r="FX183" s="2"/>
      <c r="FY183" s="2"/>
      <c r="FZ183" s="77">
        <v>0</v>
      </c>
      <c r="GA183" s="2">
        <v>1</v>
      </c>
      <c r="GB183" s="2"/>
      <c r="GD183"/>
    </row>
    <row r="184" s="15" customFormat="1" ht="15" customHeight="1" spans="1:186">
      <c r="A184" s="7">
        <v>4130208</v>
      </c>
      <c r="B184" s="7">
        <f t="shared" si="539"/>
        <v>568</v>
      </c>
      <c r="C184" s="7">
        <f t="shared" ref="C184" si="542">C171</f>
        <v>3</v>
      </c>
      <c r="D184" s="53" t="s">
        <v>718</v>
      </c>
      <c r="E184" s="7" t="s">
        <v>719</v>
      </c>
      <c r="F184" s="31" t="s">
        <v>239</v>
      </c>
      <c r="G184" s="7">
        <v>1</v>
      </c>
      <c r="H184" s="7" t="s">
        <v>191</v>
      </c>
      <c r="I184" s="7" t="s">
        <v>187</v>
      </c>
      <c r="J184" s="37">
        <v>1443</v>
      </c>
      <c r="K184" s="39">
        <v>1436</v>
      </c>
      <c r="L184" s="39"/>
      <c r="M184" s="29" t="s">
        <v>193</v>
      </c>
      <c r="N184" s="7">
        <f t="shared" si="532"/>
        <v>130</v>
      </c>
      <c r="O184" s="7">
        <v>130</v>
      </c>
      <c r="P184" s="40">
        <f t="shared" si="502"/>
        <v>2301</v>
      </c>
      <c r="Q184" s="7"/>
      <c r="R184" s="7"/>
      <c r="S184" s="48">
        <f t="shared" ref="S184" si="543">S171</f>
        <v>2</v>
      </c>
      <c r="T184" s="47" t="s">
        <v>194</v>
      </c>
      <c r="U184" s="7" t="s">
        <v>195</v>
      </c>
      <c r="V184" s="7">
        <v>0</v>
      </c>
      <c r="W184" s="7">
        <v>0</v>
      </c>
      <c r="X184" s="40">
        <v>0</v>
      </c>
      <c r="Y184" s="7"/>
      <c r="Z184" s="7"/>
      <c r="AA184" s="7"/>
      <c r="AB184" s="7" t="s">
        <v>195</v>
      </c>
      <c r="AC184" s="7">
        <v>0</v>
      </c>
      <c r="AD184" s="7" t="s">
        <v>195</v>
      </c>
      <c r="AE184" s="7" t="s">
        <v>195</v>
      </c>
      <c r="AF184" s="7" t="s">
        <v>195</v>
      </c>
      <c r="AG184" s="7" t="s">
        <v>195</v>
      </c>
      <c r="AH184" s="40">
        <v>0</v>
      </c>
      <c r="AI184" s="40">
        <v>0</v>
      </c>
      <c r="AJ184" s="40">
        <v>1</v>
      </c>
      <c r="AK184" s="40">
        <v>0</v>
      </c>
      <c r="AL184" s="40">
        <v>1</v>
      </c>
      <c r="AM184" s="40">
        <v>0</v>
      </c>
      <c r="AN184" s="28">
        <v>0</v>
      </c>
      <c r="AO184" s="28">
        <v>0</v>
      </c>
      <c r="AP184" s="7" t="s">
        <v>662</v>
      </c>
      <c r="AQ184" s="7">
        <v>3</v>
      </c>
      <c r="AR184" s="81">
        <v>161506</v>
      </c>
      <c r="AS184" s="7" t="s">
        <v>199</v>
      </c>
      <c r="AT184" s="48">
        <v>3</v>
      </c>
      <c r="AU184" s="48">
        <v>1</v>
      </c>
      <c r="AV184" s="48">
        <v>3</v>
      </c>
      <c r="AW184" s="48">
        <v>500</v>
      </c>
      <c r="AX184" s="48">
        <v>250</v>
      </c>
      <c r="AY184" s="48">
        <v>0</v>
      </c>
      <c r="AZ184" s="48">
        <v>0</v>
      </c>
      <c r="BA184" s="7"/>
      <c r="BB184" s="7"/>
      <c r="BC184" s="7"/>
      <c r="BD184" s="7"/>
      <c r="BE184" s="48">
        <v>0</v>
      </c>
      <c r="BF184" s="48">
        <v>1</v>
      </c>
      <c r="BG184" s="48">
        <f t="shared" si="537"/>
        <v>700</v>
      </c>
      <c r="BH184" s="48">
        <f t="shared" si="538"/>
        <v>700</v>
      </c>
      <c r="BI184" s="7">
        <v>0</v>
      </c>
      <c r="BJ184" s="7">
        <v>0</v>
      </c>
      <c r="BK184" s="7">
        <v>0</v>
      </c>
      <c r="BL184" s="7">
        <v>0</v>
      </c>
      <c r="BM184" s="7">
        <v>0</v>
      </c>
      <c r="BN184" s="7">
        <v>0</v>
      </c>
      <c r="BO184" s="7">
        <v>0</v>
      </c>
      <c r="BP184" s="7">
        <v>0</v>
      </c>
      <c r="BQ184" s="7">
        <v>0</v>
      </c>
      <c r="BR184" s="7">
        <v>0</v>
      </c>
      <c r="BS184" s="7">
        <v>0</v>
      </c>
      <c r="BT184" s="7">
        <v>0</v>
      </c>
      <c r="BU184" s="7">
        <v>0</v>
      </c>
      <c r="BV184" s="7">
        <v>0</v>
      </c>
      <c r="BW184" s="7">
        <v>0</v>
      </c>
      <c r="BX184" s="7">
        <v>0</v>
      </c>
      <c r="BY184" s="7">
        <v>0</v>
      </c>
      <c r="BZ184" s="7">
        <v>0</v>
      </c>
      <c r="CA184" s="7">
        <v>0</v>
      </c>
      <c r="CB184" s="7">
        <v>0</v>
      </c>
      <c r="CC184" s="7">
        <v>0</v>
      </c>
      <c r="CD184" s="7">
        <v>0</v>
      </c>
      <c r="CE184" s="7">
        <v>0</v>
      </c>
      <c r="CF184" s="7">
        <v>0</v>
      </c>
      <c r="CG184" s="7">
        <v>0</v>
      </c>
      <c r="CH184" s="7">
        <v>0</v>
      </c>
      <c r="CI184" s="7">
        <v>0</v>
      </c>
      <c r="CJ184" s="7">
        <v>0</v>
      </c>
      <c r="CK184" s="7">
        <v>0</v>
      </c>
      <c r="CL184" s="40">
        <v>0</v>
      </c>
      <c r="CM184" s="40">
        <v>0</v>
      </c>
      <c r="CN184" s="40">
        <v>0</v>
      </c>
      <c r="CO184" s="40">
        <v>0</v>
      </c>
      <c r="CP184" s="7">
        <v>0</v>
      </c>
      <c r="CQ184" s="7">
        <v>0</v>
      </c>
      <c r="CR184" s="7">
        <v>0</v>
      </c>
      <c r="CS184" s="40">
        <v>0</v>
      </c>
      <c r="CT184" s="7">
        <v>0</v>
      </c>
      <c r="CU184" s="7">
        <v>0</v>
      </c>
      <c r="CV184" s="39"/>
      <c r="CW184" s="39"/>
      <c r="CX184" s="39"/>
      <c r="CY184" s="39"/>
      <c r="CZ184" s="39"/>
      <c r="DA184" s="39"/>
      <c r="DB184" s="39"/>
      <c r="DC184" s="39"/>
      <c r="DD184" s="7">
        <v>2</v>
      </c>
      <c r="DE184" s="7">
        <v>30</v>
      </c>
      <c r="DF184" s="7">
        <v>60</v>
      </c>
      <c r="DG184" s="7"/>
      <c r="DH184" s="7">
        <v>13</v>
      </c>
      <c r="DI184" s="7">
        <v>1</v>
      </c>
      <c r="DJ184" s="7">
        <v>3</v>
      </c>
      <c r="DK184" s="7">
        <v>5</v>
      </c>
      <c r="DL184" s="7">
        <v>7</v>
      </c>
      <c r="DM184" s="7"/>
      <c r="DN184" s="7"/>
      <c r="DO184" s="7"/>
      <c r="DP184" s="7"/>
      <c r="DQ184" s="7"/>
      <c r="DR184" s="7"/>
      <c r="DS184" s="7"/>
      <c r="DT184" s="7"/>
      <c r="DU184" s="7"/>
      <c r="DV184" s="7"/>
      <c r="DW184" s="7"/>
      <c r="DX184" s="7">
        <f t="shared" si="535"/>
        <v>4130208</v>
      </c>
      <c r="DY184" s="7"/>
      <c r="DZ184" s="67">
        <v>0</v>
      </c>
      <c r="EA184" s="7"/>
      <c r="EB184" s="40"/>
      <c r="EC184" s="7"/>
      <c r="ED184" s="7" t="s">
        <v>242</v>
      </c>
      <c r="EE184" s="7" t="s">
        <v>242</v>
      </c>
      <c r="EF184" s="7">
        <v>50</v>
      </c>
      <c r="EG184" s="73"/>
      <c r="EH184" s="73"/>
      <c r="EI184" s="73">
        <v>40012</v>
      </c>
      <c r="EJ184" s="73">
        <v>1</v>
      </c>
      <c r="EK184" s="73">
        <v>40013</v>
      </c>
      <c r="EL184" s="73">
        <v>1</v>
      </c>
      <c r="EM184" s="73">
        <v>40013</v>
      </c>
      <c r="EN184" s="73">
        <v>1</v>
      </c>
      <c r="EO184" s="73">
        <v>40013</v>
      </c>
      <c r="EP184" s="73">
        <v>1</v>
      </c>
      <c r="EQ184" s="73">
        <v>40013</v>
      </c>
      <c r="ER184" s="73">
        <v>1</v>
      </c>
      <c r="ES184" s="73">
        <v>40013</v>
      </c>
      <c r="ET184" s="73">
        <v>1</v>
      </c>
      <c r="EU184" s="73">
        <v>40013</v>
      </c>
      <c r="EV184" s="73">
        <v>1</v>
      </c>
      <c r="EW184" s="73">
        <v>40013</v>
      </c>
      <c r="EX184" s="73">
        <v>1</v>
      </c>
      <c r="EY184" s="73">
        <v>40013</v>
      </c>
      <c r="EZ184" s="73">
        <v>1</v>
      </c>
      <c r="FA184" s="73">
        <v>40013</v>
      </c>
      <c r="FB184" s="73">
        <v>1</v>
      </c>
      <c r="FC184" s="7">
        <v>40013</v>
      </c>
      <c r="FD184" s="7">
        <v>1</v>
      </c>
      <c r="FE184" s="7">
        <v>20100</v>
      </c>
      <c r="FF184" s="7">
        <v>1</v>
      </c>
      <c r="FG184" s="7">
        <v>20100</v>
      </c>
      <c r="FH184" s="7">
        <v>1</v>
      </c>
      <c r="FI184" s="7"/>
      <c r="FJ184" s="7"/>
      <c r="FR184" s="2">
        <v>99999</v>
      </c>
      <c r="FS184" s="2">
        <v>0</v>
      </c>
      <c r="FT184" s="2">
        <v>10000</v>
      </c>
      <c r="FU184" s="2"/>
      <c r="FV184" s="2"/>
      <c r="FW184" s="2"/>
      <c r="FX184" s="2"/>
      <c r="FY184" s="2"/>
      <c r="FZ184" s="77">
        <v>0</v>
      </c>
      <c r="GA184" s="2">
        <v>1</v>
      </c>
      <c r="GB184" s="2"/>
      <c r="GD184"/>
    </row>
    <row r="185" s="15" customFormat="1" ht="15" customHeight="1" spans="1:186">
      <c r="A185" s="7">
        <v>4130309</v>
      </c>
      <c r="B185" s="7">
        <f t="shared" si="539"/>
        <v>1640</v>
      </c>
      <c r="C185" s="7">
        <f t="shared" ref="C185" si="544">C172</f>
        <v>1</v>
      </c>
      <c r="D185" s="53" t="s">
        <v>720</v>
      </c>
      <c r="E185" s="7" t="s">
        <v>721</v>
      </c>
      <c r="F185" s="31" t="s">
        <v>239</v>
      </c>
      <c r="G185" s="7">
        <v>1</v>
      </c>
      <c r="H185" s="7" t="s">
        <v>191</v>
      </c>
      <c r="I185" s="7" t="s">
        <v>187</v>
      </c>
      <c r="J185" s="37">
        <v>1432</v>
      </c>
      <c r="K185" s="39">
        <v>1698</v>
      </c>
      <c r="L185" s="39"/>
      <c r="M185" s="29" t="s">
        <v>193</v>
      </c>
      <c r="N185" s="7">
        <f t="shared" si="532"/>
        <v>130</v>
      </c>
      <c r="O185" s="7">
        <v>130</v>
      </c>
      <c r="P185" s="40">
        <f t="shared" si="502"/>
        <v>2101</v>
      </c>
      <c r="Q185" s="7"/>
      <c r="R185" s="7"/>
      <c r="S185" s="48">
        <f t="shared" ref="S185" si="545">S172</f>
        <v>1</v>
      </c>
      <c r="T185" s="47" t="s">
        <v>194</v>
      </c>
      <c r="U185" s="7" t="s">
        <v>195</v>
      </c>
      <c r="V185" s="7">
        <v>0</v>
      </c>
      <c r="W185" s="7">
        <v>0</v>
      </c>
      <c r="X185" s="40">
        <v>0</v>
      </c>
      <c r="Y185" s="7"/>
      <c r="Z185" s="7"/>
      <c r="AA185" s="7"/>
      <c r="AB185" s="7" t="s">
        <v>195</v>
      </c>
      <c r="AC185" s="7">
        <v>0</v>
      </c>
      <c r="AD185" s="7" t="s">
        <v>195</v>
      </c>
      <c r="AE185" s="7" t="s">
        <v>195</v>
      </c>
      <c r="AF185" s="7" t="s">
        <v>195</v>
      </c>
      <c r="AG185" s="7" t="s">
        <v>195</v>
      </c>
      <c r="AH185" s="40">
        <v>0</v>
      </c>
      <c r="AI185" s="40">
        <v>0</v>
      </c>
      <c r="AJ185" s="40">
        <v>1</v>
      </c>
      <c r="AK185" s="40">
        <v>0</v>
      </c>
      <c r="AL185" s="40">
        <v>1</v>
      </c>
      <c r="AM185" s="40">
        <v>0</v>
      </c>
      <c r="AN185" s="28">
        <v>0</v>
      </c>
      <c r="AO185" s="28">
        <v>0</v>
      </c>
      <c r="AP185" s="7" t="s">
        <v>665</v>
      </c>
      <c r="AQ185" s="7">
        <v>3</v>
      </c>
      <c r="AR185" s="81">
        <v>161506</v>
      </c>
      <c r="AS185" s="7" t="s">
        <v>199</v>
      </c>
      <c r="AT185" s="48">
        <v>3</v>
      </c>
      <c r="AU185" s="48">
        <v>1</v>
      </c>
      <c r="AV185" s="48">
        <v>3</v>
      </c>
      <c r="AW185" s="48">
        <v>500</v>
      </c>
      <c r="AX185" s="48">
        <v>250</v>
      </c>
      <c r="AY185" s="48">
        <v>0</v>
      </c>
      <c r="AZ185" s="48">
        <v>0</v>
      </c>
      <c r="BA185" s="7"/>
      <c r="BB185" s="7"/>
      <c r="BC185" s="7"/>
      <c r="BD185" s="7"/>
      <c r="BE185" s="48">
        <v>0</v>
      </c>
      <c r="BF185" s="48">
        <v>1</v>
      </c>
      <c r="BG185" s="48">
        <f t="shared" si="537"/>
        <v>700</v>
      </c>
      <c r="BH185" s="48">
        <f t="shared" si="538"/>
        <v>700</v>
      </c>
      <c r="BI185" s="7">
        <v>0</v>
      </c>
      <c r="BJ185" s="7">
        <v>0</v>
      </c>
      <c r="BK185" s="7">
        <v>0</v>
      </c>
      <c r="BL185" s="7">
        <v>0</v>
      </c>
      <c r="BM185" s="7">
        <v>0</v>
      </c>
      <c r="BN185" s="7">
        <v>0</v>
      </c>
      <c r="BO185" s="7">
        <v>0</v>
      </c>
      <c r="BP185" s="7">
        <v>0</v>
      </c>
      <c r="BQ185" s="7">
        <v>0</v>
      </c>
      <c r="BR185" s="7">
        <v>0</v>
      </c>
      <c r="BS185" s="7">
        <v>0</v>
      </c>
      <c r="BT185" s="7">
        <v>0</v>
      </c>
      <c r="BU185" s="7">
        <v>0</v>
      </c>
      <c r="BV185" s="7">
        <v>0</v>
      </c>
      <c r="BW185" s="7">
        <v>0</v>
      </c>
      <c r="BX185" s="7">
        <v>0</v>
      </c>
      <c r="BY185" s="7">
        <v>0</v>
      </c>
      <c r="BZ185" s="7">
        <v>0</v>
      </c>
      <c r="CA185" s="7">
        <v>0</v>
      </c>
      <c r="CB185" s="7">
        <v>0</v>
      </c>
      <c r="CC185" s="7">
        <v>0</v>
      </c>
      <c r="CD185" s="7">
        <v>0</v>
      </c>
      <c r="CE185" s="7">
        <v>0</v>
      </c>
      <c r="CF185" s="7">
        <v>0</v>
      </c>
      <c r="CG185" s="7">
        <v>0</v>
      </c>
      <c r="CH185" s="7">
        <v>0</v>
      </c>
      <c r="CI185" s="7">
        <v>0</v>
      </c>
      <c r="CJ185" s="7">
        <v>0</v>
      </c>
      <c r="CK185" s="7">
        <v>0</v>
      </c>
      <c r="CL185" s="40">
        <v>0</v>
      </c>
      <c r="CM185" s="40">
        <v>0</v>
      </c>
      <c r="CN185" s="40">
        <v>0</v>
      </c>
      <c r="CO185" s="40">
        <v>0</v>
      </c>
      <c r="CP185" s="7">
        <v>0</v>
      </c>
      <c r="CQ185" s="7">
        <v>0</v>
      </c>
      <c r="CR185" s="7">
        <v>0</v>
      </c>
      <c r="CS185" s="40">
        <v>0</v>
      </c>
      <c r="CT185" s="7">
        <v>0</v>
      </c>
      <c r="CU185" s="7">
        <v>0</v>
      </c>
      <c r="CV185" s="39"/>
      <c r="CW185" s="39"/>
      <c r="CX185" s="39"/>
      <c r="CY185" s="39"/>
      <c r="CZ185" s="39"/>
      <c r="DA185" s="39"/>
      <c r="DB185" s="39"/>
      <c r="DC185" s="39"/>
      <c r="DD185" s="7">
        <v>2</v>
      </c>
      <c r="DE185" s="7">
        <v>30</v>
      </c>
      <c r="DF185" s="7">
        <v>60</v>
      </c>
      <c r="DG185" s="7"/>
      <c r="DH185" s="7">
        <v>13</v>
      </c>
      <c r="DI185" s="7">
        <v>2</v>
      </c>
      <c r="DJ185" s="7">
        <v>3</v>
      </c>
      <c r="DK185" s="7" t="s">
        <v>242</v>
      </c>
      <c r="DL185" s="7" t="s">
        <v>242</v>
      </c>
      <c r="DM185" s="7"/>
      <c r="DN185" s="7"/>
      <c r="DO185" s="7"/>
      <c r="DP185" s="7"/>
      <c r="DQ185" s="7"/>
      <c r="DR185" s="7"/>
      <c r="DS185" s="7"/>
      <c r="DT185" s="7"/>
      <c r="DU185" s="7"/>
      <c r="DV185" s="7"/>
      <c r="DW185" s="7"/>
      <c r="DX185" s="7">
        <f t="shared" si="535"/>
        <v>4130309</v>
      </c>
      <c r="DY185" s="7"/>
      <c r="DZ185" s="67">
        <v>0</v>
      </c>
      <c r="EA185" s="7"/>
      <c r="EB185" s="40"/>
      <c r="EC185" s="7"/>
      <c r="ED185" s="7" t="s">
        <v>242</v>
      </c>
      <c r="EE185" s="7" t="s">
        <v>242</v>
      </c>
      <c r="EF185" s="7">
        <v>50</v>
      </c>
      <c r="EG185" s="73"/>
      <c r="EH185" s="73"/>
      <c r="EI185" s="73">
        <v>40012</v>
      </c>
      <c r="EJ185" s="73">
        <v>1</v>
      </c>
      <c r="EK185" s="73">
        <v>40013</v>
      </c>
      <c r="EL185" s="73">
        <v>1</v>
      </c>
      <c r="EM185" s="73">
        <v>40013</v>
      </c>
      <c r="EN185" s="73">
        <v>1</v>
      </c>
      <c r="EO185" s="73">
        <v>40013</v>
      </c>
      <c r="EP185" s="73">
        <v>1</v>
      </c>
      <c r="EQ185" s="73">
        <v>40013</v>
      </c>
      <c r="ER185" s="73">
        <v>1</v>
      </c>
      <c r="ES185" s="73">
        <v>40013</v>
      </c>
      <c r="ET185" s="73">
        <v>1</v>
      </c>
      <c r="EU185" s="73">
        <v>40013</v>
      </c>
      <c r="EV185" s="73">
        <v>1</v>
      </c>
      <c r="EW185" s="73">
        <v>40013</v>
      </c>
      <c r="EX185" s="73">
        <v>1</v>
      </c>
      <c r="EY185" s="73">
        <v>40013</v>
      </c>
      <c r="EZ185" s="73">
        <v>1</v>
      </c>
      <c r="FA185" s="73">
        <v>40013</v>
      </c>
      <c r="FB185" s="73">
        <v>1</v>
      </c>
      <c r="FC185" s="7">
        <v>40013</v>
      </c>
      <c r="FD185" s="7">
        <v>1</v>
      </c>
      <c r="FE185" s="7">
        <v>20100</v>
      </c>
      <c r="FF185" s="7">
        <v>1</v>
      </c>
      <c r="FG185" s="7">
        <v>20100</v>
      </c>
      <c r="FH185" s="7">
        <v>1</v>
      </c>
      <c r="FI185" s="7"/>
      <c r="FJ185" s="7"/>
      <c r="FR185" s="2">
        <v>99999</v>
      </c>
      <c r="FS185" s="2">
        <v>0</v>
      </c>
      <c r="FT185" s="2">
        <v>10000</v>
      </c>
      <c r="FU185" s="2"/>
      <c r="FV185" s="2"/>
      <c r="FW185" s="2"/>
      <c r="FX185" s="2"/>
      <c r="FY185" s="2"/>
      <c r="FZ185" s="77">
        <v>0</v>
      </c>
      <c r="GA185" s="2">
        <v>1</v>
      </c>
      <c r="GB185" s="2"/>
      <c r="GD185"/>
    </row>
    <row r="186" s="15" customFormat="1" ht="15" customHeight="1" spans="1:186">
      <c r="A186" s="7">
        <v>4130310</v>
      </c>
      <c r="B186" s="7">
        <f t="shared" si="539"/>
        <v>1384</v>
      </c>
      <c r="C186" s="7">
        <f t="shared" ref="C186" si="546">C173</f>
        <v>1</v>
      </c>
      <c r="D186" s="53" t="s">
        <v>722</v>
      </c>
      <c r="E186" s="7" t="s">
        <v>723</v>
      </c>
      <c r="F186" s="31" t="s">
        <v>239</v>
      </c>
      <c r="G186" s="7">
        <v>1</v>
      </c>
      <c r="H186" s="7" t="s">
        <v>191</v>
      </c>
      <c r="I186" s="7" t="s">
        <v>187</v>
      </c>
      <c r="J186" s="37">
        <v>1498</v>
      </c>
      <c r="K186" s="39">
        <v>1698</v>
      </c>
      <c r="L186" s="39"/>
      <c r="M186" s="29" t="s">
        <v>193</v>
      </c>
      <c r="N186" s="7">
        <f t="shared" si="532"/>
        <v>130</v>
      </c>
      <c r="O186" s="7">
        <v>130</v>
      </c>
      <c r="P186" s="40">
        <f t="shared" si="502"/>
        <v>2101</v>
      </c>
      <c r="Q186" s="7"/>
      <c r="R186" s="7"/>
      <c r="S186" s="48">
        <f t="shared" ref="S186" si="547">S173</f>
        <v>2</v>
      </c>
      <c r="T186" s="47" t="s">
        <v>194</v>
      </c>
      <c r="U186" s="7" t="s">
        <v>195</v>
      </c>
      <c r="V186" s="7">
        <v>0</v>
      </c>
      <c r="W186" s="7">
        <v>0</v>
      </c>
      <c r="X186" s="40">
        <v>0</v>
      </c>
      <c r="Y186" s="7"/>
      <c r="Z186" s="7"/>
      <c r="AA186" s="7"/>
      <c r="AB186" s="7" t="s">
        <v>195</v>
      </c>
      <c r="AC186" s="7">
        <v>0</v>
      </c>
      <c r="AD186" s="7" t="s">
        <v>195</v>
      </c>
      <c r="AE186" s="7" t="s">
        <v>195</v>
      </c>
      <c r="AF186" s="7" t="s">
        <v>195</v>
      </c>
      <c r="AG186" s="7" t="s">
        <v>195</v>
      </c>
      <c r="AH186" s="40">
        <v>0</v>
      </c>
      <c r="AI186" s="40">
        <v>0</v>
      </c>
      <c r="AJ186" s="40">
        <v>1</v>
      </c>
      <c r="AK186" s="40">
        <v>0</v>
      </c>
      <c r="AL186" s="40">
        <v>1</v>
      </c>
      <c r="AM186" s="40">
        <v>0</v>
      </c>
      <c r="AN186" s="28">
        <v>0</v>
      </c>
      <c r="AO186" s="28">
        <v>0</v>
      </c>
      <c r="AP186" s="7" t="s">
        <v>668</v>
      </c>
      <c r="AQ186" s="7">
        <v>3</v>
      </c>
      <c r="AR186" s="81">
        <v>161506</v>
      </c>
      <c r="AS186" s="53" t="s">
        <v>199</v>
      </c>
      <c r="AT186" s="48">
        <v>3</v>
      </c>
      <c r="AU186" s="48">
        <v>1</v>
      </c>
      <c r="AV186" s="48">
        <v>3</v>
      </c>
      <c r="AW186" s="48">
        <v>500</v>
      </c>
      <c r="AX186" s="48">
        <v>250</v>
      </c>
      <c r="AY186" s="48">
        <v>0</v>
      </c>
      <c r="AZ186" s="48">
        <v>0</v>
      </c>
      <c r="BA186" s="7"/>
      <c r="BB186" s="7"/>
      <c r="BC186" s="7"/>
      <c r="BD186" s="7"/>
      <c r="BE186" s="48">
        <v>0</v>
      </c>
      <c r="BF186" s="48">
        <v>1</v>
      </c>
      <c r="BG186" s="48">
        <f t="shared" si="537"/>
        <v>700</v>
      </c>
      <c r="BH186" s="48">
        <f t="shared" si="538"/>
        <v>700</v>
      </c>
      <c r="BI186" s="7">
        <v>0</v>
      </c>
      <c r="BJ186" s="7">
        <v>0</v>
      </c>
      <c r="BK186" s="7">
        <v>0</v>
      </c>
      <c r="BL186" s="7">
        <v>0</v>
      </c>
      <c r="BM186" s="7">
        <v>0</v>
      </c>
      <c r="BN186" s="7">
        <v>0</v>
      </c>
      <c r="BO186" s="7">
        <v>0</v>
      </c>
      <c r="BP186" s="7">
        <v>0</v>
      </c>
      <c r="BQ186" s="7">
        <v>0</v>
      </c>
      <c r="BR186" s="7">
        <v>0</v>
      </c>
      <c r="BS186" s="7">
        <v>0</v>
      </c>
      <c r="BT186" s="7">
        <v>0</v>
      </c>
      <c r="BU186" s="7">
        <v>0</v>
      </c>
      <c r="BV186" s="7">
        <v>0</v>
      </c>
      <c r="BW186" s="7">
        <v>0</v>
      </c>
      <c r="BX186" s="7">
        <v>0</v>
      </c>
      <c r="BY186" s="7">
        <v>0</v>
      </c>
      <c r="BZ186" s="7">
        <v>0</v>
      </c>
      <c r="CA186" s="7">
        <v>0</v>
      </c>
      <c r="CB186" s="7">
        <v>0</v>
      </c>
      <c r="CC186" s="7">
        <v>0</v>
      </c>
      <c r="CD186" s="7">
        <v>0</v>
      </c>
      <c r="CE186" s="7">
        <v>0</v>
      </c>
      <c r="CF186" s="7">
        <v>0</v>
      </c>
      <c r="CG186" s="7">
        <v>0</v>
      </c>
      <c r="CH186" s="7">
        <v>0</v>
      </c>
      <c r="CI186" s="7">
        <v>0</v>
      </c>
      <c r="CJ186" s="7">
        <v>0</v>
      </c>
      <c r="CK186" s="7">
        <v>0</v>
      </c>
      <c r="CL186" s="40">
        <v>0</v>
      </c>
      <c r="CM186" s="40">
        <v>0</v>
      </c>
      <c r="CN186" s="40">
        <v>0</v>
      </c>
      <c r="CO186" s="40">
        <v>0</v>
      </c>
      <c r="CP186" s="7">
        <v>0</v>
      </c>
      <c r="CQ186" s="7">
        <v>0</v>
      </c>
      <c r="CR186" s="7">
        <v>0</v>
      </c>
      <c r="CS186" s="40">
        <v>0</v>
      </c>
      <c r="CT186" s="7">
        <v>0</v>
      </c>
      <c r="CU186" s="7">
        <v>0</v>
      </c>
      <c r="CV186" s="39"/>
      <c r="CW186" s="39"/>
      <c r="CX186" s="39"/>
      <c r="CY186" s="39"/>
      <c r="CZ186" s="39"/>
      <c r="DA186" s="39"/>
      <c r="DB186" s="39"/>
      <c r="DC186" s="39"/>
      <c r="DD186" s="7">
        <v>2</v>
      </c>
      <c r="DE186" s="7">
        <v>30</v>
      </c>
      <c r="DF186" s="7">
        <v>60</v>
      </c>
      <c r="DG186" s="7"/>
      <c r="DH186" s="7">
        <v>13</v>
      </c>
      <c r="DI186" s="7">
        <v>2</v>
      </c>
      <c r="DJ186" s="7">
        <v>3</v>
      </c>
      <c r="DK186" s="7" t="s">
        <v>242</v>
      </c>
      <c r="DL186" s="7" t="s">
        <v>242</v>
      </c>
      <c r="DM186" s="7"/>
      <c r="DN186" s="7"/>
      <c r="DO186" s="7"/>
      <c r="DP186" s="7"/>
      <c r="DQ186" s="7"/>
      <c r="DR186" s="7"/>
      <c r="DS186" s="7"/>
      <c r="DT186" s="7"/>
      <c r="DU186" s="7"/>
      <c r="DV186" s="7"/>
      <c r="DW186" s="7"/>
      <c r="DX186" s="7">
        <f t="shared" si="535"/>
        <v>4130310</v>
      </c>
      <c r="DY186" s="7"/>
      <c r="DZ186" s="67">
        <v>0</v>
      </c>
      <c r="EA186" s="7"/>
      <c r="EB186" s="40"/>
      <c r="EC186" s="7"/>
      <c r="ED186" s="7" t="s">
        <v>242</v>
      </c>
      <c r="EE186" s="7" t="s">
        <v>242</v>
      </c>
      <c r="EF186" s="7">
        <v>50</v>
      </c>
      <c r="EG186" s="73"/>
      <c r="EH186" s="73"/>
      <c r="EI186" s="73">
        <v>40012</v>
      </c>
      <c r="EJ186" s="73">
        <v>1</v>
      </c>
      <c r="EK186" s="73">
        <v>40013</v>
      </c>
      <c r="EL186" s="73">
        <v>1</v>
      </c>
      <c r="EM186" s="73">
        <v>40013</v>
      </c>
      <c r="EN186" s="73">
        <v>1</v>
      </c>
      <c r="EO186" s="73">
        <v>40013</v>
      </c>
      <c r="EP186" s="73">
        <v>1</v>
      </c>
      <c r="EQ186" s="73">
        <v>40013</v>
      </c>
      <c r="ER186" s="73">
        <v>1</v>
      </c>
      <c r="ES186" s="73">
        <v>40013</v>
      </c>
      <c r="ET186" s="73">
        <v>1</v>
      </c>
      <c r="EU186" s="73">
        <v>40013</v>
      </c>
      <c r="EV186" s="73">
        <v>1</v>
      </c>
      <c r="EW186" s="73">
        <v>40013</v>
      </c>
      <c r="EX186" s="73">
        <v>1</v>
      </c>
      <c r="EY186" s="73">
        <v>40013</v>
      </c>
      <c r="EZ186" s="73">
        <v>1</v>
      </c>
      <c r="FA186" s="73">
        <v>40013</v>
      </c>
      <c r="FB186" s="73">
        <v>1</v>
      </c>
      <c r="FC186" s="7">
        <v>40013</v>
      </c>
      <c r="FD186" s="7">
        <v>1</v>
      </c>
      <c r="FE186" s="7">
        <v>20100</v>
      </c>
      <c r="FF186" s="7">
        <v>1</v>
      </c>
      <c r="FG186" s="7">
        <v>20100</v>
      </c>
      <c r="FH186" s="7">
        <v>1</v>
      </c>
      <c r="FI186" s="7"/>
      <c r="FJ186" s="7"/>
      <c r="FR186" s="2">
        <v>99999</v>
      </c>
      <c r="FS186" s="2">
        <v>0</v>
      </c>
      <c r="FT186" s="2">
        <v>10000</v>
      </c>
      <c r="FU186" s="2"/>
      <c r="FV186" s="2"/>
      <c r="FW186" s="2"/>
      <c r="FX186" s="2"/>
      <c r="FY186" s="2"/>
      <c r="FZ186" s="77">
        <v>0</v>
      </c>
      <c r="GA186" s="2">
        <v>1</v>
      </c>
      <c r="GB186" s="2"/>
      <c r="GD186"/>
    </row>
    <row r="187" s="15" customFormat="1" ht="15" customHeight="1" spans="1:186">
      <c r="A187" s="7">
        <v>4130411</v>
      </c>
      <c r="B187" s="7">
        <f t="shared" si="539"/>
        <v>40</v>
      </c>
      <c r="C187" s="7">
        <f t="shared" ref="C187" si="548">C174</f>
        <v>2</v>
      </c>
      <c r="D187" s="53" t="s">
        <v>724</v>
      </c>
      <c r="E187" s="7" t="s">
        <v>725</v>
      </c>
      <c r="F187" s="31" t="s">
        <v>239</v>
      </c>
      <c r="G187" s="7">
        <v>1</v>
      </c>
      <c r="H187" s="7" t="s">
        <v>191</v>
      </c>
      <c r="I187" s="7" t="s">
        <v>187</v>
      </c>
      <c r="J187" s="37">
        <v>1465</v>
      </c>
      <c r="K187" s="39">
        <v>1434</v>
      </c>
      <c r="L187" s="39"/>
      <c r="M187" s="29" t="s">
        <v>193</v>
      </c>
      <c r="N187" s="7">
        <f t="shared" si="532"/>
        <v>130</v>
      </c>
      <c r="O187" s="7">
        <v>130</v>
      </c>
      <c r="P187" s="40">
        <f t="shared" si="502"/>
        <v>2201</v>
      </c>
      <c r="Q187" s="7"/>
      <c r="R187" s="7"/>
      <c r="S187" s="48">
        <f t="shared" ref="S187" si="549">S174</f>
        <v>0</v>
      </c>
      <c r="T187" s="47" t="s">
        <v>194</v>
      </c>
      <c r="U187" s="7" t="s">
        <v>195</v>
      </c>
      <c r="V187" s="7">
        <v>0</v>
      </c>
      <c r="W187" s="7">
        <v>0</v>
      </c>
      <c r="X187" s="40">
        <v>0</v>
      </c>
      <c r="Y187" s="7"/>
      <c r="Z187" s="7"/>
      <c r="AA187" s="7"/>
      <c r="AB187" s="7" t="s">
        <v>195</v>
      </c>
      <c r="AC187" s="7">
        <v>0</v>
      </c>
      <c r="AD187" s="7" t="s">
        <v>195</v>
      </c>
      <c r="AE187" s="7" t="s">
        <v>195</v>
      </c>
      <c r="AF187" s="7" t="s">
        <v>195</v>
      </c>
      <c r="AG187" s="7" t="s">
        <v>195</v>
      </c>
      <c r="AH187" s="40">
        <v>0</v>
      </c>
      <c r="AI187" s="40">
        <v>0</v>
      </c>
      <c r="AJ187" s="40">
        <v>1</v>
      </c>
      <c r="AK187" s="40">
        <v>0</v>
      </c>
      <c r="AL187" s="40">
        <v>1</v>
      </c>
      <c r="AM187" s="40">
        <v>0</v>
      </c>
      <c r="AN187" s="28">
        <v>0</v>
      </c>
      <c r="AO187" s="28">
        <v>0</v>
      </c>
      <c r="AP187" s="7" t="s">
        <v>671</v>
      </c>
      <c r="AQ187" s="7">
        <v>3</v>
      </c>
      <c r="AR187" s="81">
        <v>161506</v>
      </c>
      <c r="AS187" s="53" t="s">
        <v>199</v>
      </c>
      <c r="AT187" s="48">
        <v>3</v>
      </c>
      <c r="AU187" s="48">
        <v>1</v>
      </c>
      <c r="AV187" s="48">
        <v>3</v>
      </c>
      <c r="AW187" s="48">
        <v>500</v>
      </c>
      <c r="AX187" s="48">
        <v>250</v>
      </c>
      <c r="AY187" s="48">
        <v>0</v>
      </c>
      <c r="AZ187" s="48">
        <v>0</v>
      </c>
      <c r="BA187" s="7"/>
      <c r="BB187" s="7"/>
      <c r="BC187" s="7"/>
      <c r="BD187" s="7"/>
      <c r="BE187" s="48">
        <v>0</v>
      </c>
      <c r="BF187" s="48">
        <v>1</v>
      </c>
      <c r="BG187" s="48">
        <f t="shared" si="537"/>
        <v>700</v>
      </c>
      <c r="BH187" s="48">
        <f t="shared" si="538"/>
        <v>700</v>
      </c>
      <c r="BI187" s="7">
        <v>0</v>
      </c>
      <c r="BJ187" s="7">
        <v>0</v>
      </c>
      <c r="BK187" s="7">
        <v>0</v>
      </c>
      <c r="BL187" s="7">
        <v>0</v>
      </c>
      <c r="BM187" s="7">
        <v>0</v>
      </c>
      <c r="BN187" s="7">
        <v>0</v>
      </c>
      <c r="BO187" s="7">
        <v>0</v>
      </c>
      <c r="BP187" s="7">
        <v>0</v>
      </c>
      <c r="BQ187" s="7">
        <v>0</v>
      </c>
      <c r="BR187" s="7">
        <v>0</v>
      </c>
      <c r="BS187" s="7">
        <v>0</v>
      </c>
      <c r="BT187" s="7">
        <v>0</v>
      </c>
      <c r="BU187" s="7">
        <v>0</v>
      </c>
      <c r="BV187" s="7">
        <v>0</v>
      </c>
      <c r="BW187" s="7">
        <v>0</v>
      </c>
      <c r="BX187" s="7">
        <v>0</v>
      </c>
      <c r="BY187" s="7">
        <v>0</v>
      </c>
      <c r="BZ187" s="7">
        <v>0</v>
      </c>
      <c r="CA187" s="7">
        <v>0</v>
      </c>
      <c r="CB187" s="7">
        <v>0</v>
      </c>
      <c r="CC187" s="7">
        <v>0</v>
      </c>
      <c r="CD187" s="7">
        <v>0</v>
      </c>
      <c r="CE187" s="7">
        <v>0</v>
      </c>
      <c r="CF187" s="7">
        <v>0</v>
      </c>
      <c r="CG187" s="7">
        <v>0</v>
      </c>
      <c r="CH187" s="7">
        <v>0</v>
      </c>
      <c r="CI187" s="7">
        <v>0</v>
      </c>
      <c r="CJ187" s="7">
        <v>0</v>
      </c>
      <c r="CK187" s="7">
        <v>0</v>
      </c>
      <c r="CL187" s="40">
        <v>0</v>
      </c>
      <c r="CM187" s="40">
        <v>0</v>
      </c>
      <c r="CN187" s="40">
        <v>0</v>
      </c>
      <c r="CO187" s="40">
        <v>0</v>
      </c>
      <c r="CP187" s="7">
        <v>0</v>
      </c>
      <c r="CQ187" s="7">
        <v>0</v>
      </c>
      <c r="CR187" s="7">
        <v>0</v>
      </c>
      <c r="CS187" s="40">
        <v>0</v>
      </c>
      <c r="CT187" s="7">
        <v>0</v>
      </c>
      <c r="CU187" s="7">
        <v>0</v>
      </c>
      <c r="CV187" s="39"/>
      <c r="CW187" s="39"/>
      <c r="CX187" s="39"/>
      <c r="CY187" s="39"/>
      <c r="CZ187" s="39"/>
      <c r="DA187" s="39"/>
      <c r="DB187" s="39"/>
      <c r="DC187" s="39"/>
      <c r="DD187" s="7">
        <v>2</v>
      </c>
      <c r="DE187" s="7">
        <v>30</v>
      </c>
      <c r="DF187" s="7">
        <v>60</v>
      </c>
      <c r="DG187" s="7"/>
      <c r="DH187" s="7">
        <v>13</v>
      </c>
      <c r="DI187" s="7">
        <v>4</v>
      </c>
      <c r="DJ187" s="7">
        <v>5</v>
      </c>
      <c r="DK187" s="7" t="s">
        <v>242</v>
      </c>
      <c r="DL187" s="7" t="s">
        <v>242</v>
      </c>
      <c r="DM187" s="7"/>
      <c r="DN187" s="7"/>
      <c r="DO187" s="7"/>
      <c r="DP187" s="7"/>
      <c r="DQ187" s="7"/>
      <c r="DR187" s="7"/>
      <c r="DS187" s="7"/>
      <c r="DT187" s="7"/>
      <c r="DU187" s="7"/>
      <c r="DV187" s="7"/>
      <c r="DW187" s="7"/>
      <c r="DX187" s="7">
        <f t="shared" si="535"/>
        <v>4130411</v>
      </c>
      <c r="DY187" s="7"/>
      <c r="DZ187" s="67">
        <v>0</v>
      </c>
      <c r="EA187" s="7"/>
      <c r="EB187" s="40"/>
      <c r="EC187" s="7"/>
      <c r="ED187" s="7" t="s">
        <v>242</v>
      </c>
      <c r="EE187" s="7" t="s">
        <v>242</v>
      </c>
      <c r="EF187" s="7">
        <v>50</v>
      </c>
      <c r="EG187" s="73"/>
      <c r="EH187" s="73"/>
      <c r="EI187" s="73">
        <v>40012</v>
      </c>
      <c r="EJ187" s="73">
        <v>1</v>
      </c>
      <c r="EK187" s="73">
        <v>40013</v>
      </c>
      <c r="EL187" s="73">
        <v>1</v>
      </c>
      <c r="EM187" s="73">
        <v>40013</v>
      </c>
      <c r="EN187" s="73">
        <v>1</v>
      </c>
      <c r="EO187" s="73">
        <v>40013</v>
      </c>
      <c r="EP187" s="73">
        <v>1</v>
      </c>
      <c r="EQ187" s="73">
        <v>40013</v>
      </c>
      <c r="ER187" s="73">
        <v>1</v>
      </c>
      <c r="ES187" s="73">
        <v>40013</v>
      </c>
      <c r="ET187" s="73">
        <v>1</v>
      </c>
      <c r="EU187" s="73">
        <v>40013</v>
      </c>
      <c r="EV187" s="73">
        <v>1</v>
      </c>
      <c r="EW187" s="73">
        <v>40013</v>
      </c>
      <c r="EX187" s="73">
        <v>1</v>
      </c>
      <c r="EY187" s="73">
        <v>40013</v>
      </c>
      <c r="EZ187" s="73">
        <v>1</v>
      </c>
      <c r="FA187" s="73">
        <v>40013</v>
      </c>
      <c r="FB187" s="73">
        <v>1</v>
      </c>
      <c r="FC187" s="7">
        <v>40013</v>
      </c>
      <c r="FD187" s="7">
        <v>1</v>
      </c>
      <c r="FE187" s="7">
        <v>20100</v>
      </c>
      <c r="FF187" s="7">
        <v>1</v>
      </c>
      <c r="FG187" s="7">
        <v>20100</v>
      </c>
      <c r="FH187" s="7">
        <v>1</v>
      </c>
      <c r="FI187" s="7"/>
      <c r="FJ187" s="7"/>
      <c r="FR187" s="2">
        <v>99999</v>
      </c>
      <c r="FS187" s="2">
        <v>0</v>
      </c>
      <c r="FT187" s="2">
        <v>10000</v>
      </c>
      <c r="FU187" s="2"/>
      <c r="FV187" s="2"/>
      <c r="FW187" s="2"/>
      <c r="FX187" s="2"/>
      <c r="FY187" s="2"/>
      <c r="FZ187" s="77">
        <v>0</v>
      </c>
      <c r="GA187" s="2">
        <v>1</v>
      </c>
      <c r="GB187" s="2"/>
      <c r="GD187"/>
    </row>
    <row r="188" s="15" customFormat="1" ht="15" customHeight="1" spans="1:186">
      <c r="A188" s="7">
        <v>4130512</v>
      </c>
      <c r="B188" s="7">
        <f t="shared" si="539"/>
        <v>72</v>
      </c>
      <c r="C188" s="7">
        <f t="shared" ref="C188" si="550">C175</f>
        <v>4</v>
      </c>
      <c r="D188" s="53" t="s">
        <v>726</v>
      </c>
      <c r="E188" s="7" t="s">
        <v>727</v>
      </c>
      <c r="F188" s="31" t="s">
        <v>239</v>
      </c>
      <c r="G188" s="7">
        <v>1</v>
      </c>
      <c r="H188" s="7" t="s">
        <v>191</v>
      </c>
      <c r="I188" s="7" t="s">
        <v>187</v>
      </c>
      <c r="J188" s="37">
        <v>1476</v>
      </c>
      <c r="K188" s="39">
        <v>1435</v>
      </c>
      <c r="L188" s="39"/>
      <c r="M188" s="29" t="s">
        <v>193</v>
      </c>
      <c r="N188" s="7">
        <f t="shared" si="532"/>
        <v>130</v>
      </c>
      <c r="O188" s="7">
        <v>130</v>
      </c>
      <c r="P188" s="40">
        <f t="shared" si="502"/>
        <v>2401</v>
      </c>
      <c r="Q188" s="7"/>
      <c r="R188" s="7"/>
      <c r="S188" s="48">
        <f t="shared" ref="S188" si="551">S175</f>
        <v>0</v>
      </c>
      <c r="T188" s="47" t="s">
        <v>194</v>
      </c>
      <c r="U188" s="7" t="s">
        <v>195</v>
      </c>
      <c r="V188" s="7">
        <v>0</v>
      </c>
      <c r="W188" s="7">
        <v>0</v>
      </c>
      <c r="X188" s="40">
        <v>0</v>
      </c>
      <c r="Y188" s="7"/>
      <c r="Z188" s="7"/>
      <c r="AA188" s="7"/>
      <c r="AB188" s="7" t="s">
        <v>195</v>
      </c>
      <c r="AC188" s="7">
        <v>0</v>
      </c>
      <c r="AD188" s="7" t="s">
        <v>195</v>
      </c>
      <c r="AE188" s="7" t="s">
        <v>195</v>
      </c>
      <c r="AF188" s="7" t="s">
        <v>195</v>
      </c>
      <c r="AG188" s="7" t="s">
        <v>195</v>
      </c>
      <c r="AH188" s="40">
        <v>0</v>
      </c>
      <c r="AI188" s="40">
        <v>0</v>
      </c>
      <c r="AJ188" s="40">
        <v>1</v>
      </c>
      <c r="AK188" s="40">
        <v>0</v>
      </c>
      <c r="AL188" s="40">
        <v>1</v>
      </c>
      <c r="AM188" s="40">
        <v>0</v>
      </c>
      <c r="AN188" s="28">
        <v>0</v>
      </c>
      <c r="AO188" s="28">
        <v>0</v>
      </c>
      <c r="AP188" s="7" t="s">
        <v>674</v>
      </c>
      <c r="AQ188" s="7">
        <v>3</v>
      </c>
      <c r="AR188" s="81">
        <v>161506</v>
      </c>
      <c r="AS188" s="7" t="s">
        <v>199</v>
      </c>
      <c r="AT188" s="48">
        <v>3</v>
      </c>
      <c r="AU188" s="48">
        <v>1</v>
      </c>
      <c r="AV188" s="48">
        <v>3</v>
      </c>
      <c r="AW188" s="48">
        <v>500</v>
      </c>
      <c r="AX188" s="48">
        <v>250</v>
      </c>
      <c r="AY188" s="48">
        <v>0</v>
      </c>
      <c r="AZ188" s="48">
        <v>0</v>
      </c>
      <c r="BA188" s="7"/>
      <c r="BB188" s="7"/>
      <c r="BC188" s="7"/>
      <c r="BD188" s="7"/>
      <c r="BE188" s="48">
        <v>0</v>
      </c>
      <c r="BF188" s="48">
        <v>1</v>
      </c>
      <c r="BG188" s="48">
        <f t="shared" si="537"/>
        <v>700</v>
      </c>
      <c r="BH188" s="48">
        <f t="shared" si="538"/>
        <v>700</v>
      </c>
      <c r="BI188" s="7">
        <v>0</v>
      </c>
      <c r="BJ188" s="7">
        <v>0</v>
      </c>
      <c r="BK188" s="7">
        <v>0</v>
      </c>
      <c r="BL188" s="7">
        <v>0</v>
      </c>
      <c r="BM188" s="7">
        <v>0</v>
      </c>
      <c r="BN188" s="7">
        <v>0</v>
      </c>
      <c r="BO188" s="7">
        <v>0</v>
      </c>
      <c r="BP188" s="7">
        <v>0</v>
      </c>
      <c r="BQ188" s="7">
        <v>0</v>
      </c>
      <c r="BR188" s="7">
        <v>0</v>
      </c>
      <c r="BS188" s="7">
        <v>0</v>
      </c>
      <c r="BT188" s="7">
        <v>0</v>
      </c>
      <c r="BU188" s="7">
        <v>0</v>
      </c>
      <c r="BV188" s="7">
        <v>0</v>
      </c>
      <c r="BW188" s="7">
        <v>0</v>
      </c>
      <c r="BX188" s="7">
        <v>0</v>
      </c>
      <c r="BY188" s="7">
        <v>0</v>
      </c>
      <c r="BZ188" s="7">
        <v>0</v>
      </c>
      <c r="CA188" s="7">
        <v>0</v>
      </c>
      <c r="CB188" s="7">
        <v>0</v>
      </c>
      <c r="CC188" s="7">
        <v>0</v>
      </c>
      <c r="CD188" s="7">
        <v>0</v>
      </c>
      <c r="CE188" s="7">
        <v>0</v>
      </c>
      <c r="CF188" s="7">
        <v>0</v>
      </c>
      <c r="CG188" s="7">
        <v>0</v>
      </c>
      <c r="CH188" s="7">
        <v>0</v>
      </c>
      <c r="CI188" s="7">
        <v>0</v>
      </c>
      <c r="CJ188" s="7">
        <v>0</v>
      </c>
      <c r="CK188" s="7">
        <v>0</v>
      </c>
      <c r="CL188" s="40">
        <v>0</v>
      </c>
      <c r="CM188" s="40">
        <v>0</v>
      </c>
      <c r="CN188" s="40">
        <v>0</v>
      </c>
      <c r="CO188" s="40">
        <v>0</v>
      </c>
      <c r="CP188" s="7">
        <v>0</v>
      </c>
      <c r="CQ188" s="7">
        <v>0</v>
      </c>
      <c r="CR188" s="7">
        <v>0</v>
      </c>
      <c r="CS188" s="40">
        <v>0</v>
      </c>
      <c r="CT188" s="7">
        <v>0</v>
      </c>
      <c r="CU188" s="7">
        <v>0</v>
      </c>
      <c r="CV188" s="39"/>
      <c r="CW188" s="39"/>
      <c r="CX188" s="39"/>
      <c r="CY188" s="39"/>
      <c r="CZ188" s="39"/>
      <c r="DA188" s="39"/>
      <c r="DB188" s="39"/>
      <c r="DC188" s="39"/>
      <c r="DD188" s="7">
        <v>2</v>
      </c>
      <c r="DE188" s="7">
        <v>30</v>
      </c>
      <c r="DF188" s="7">
        <v>60</v>
      </c>
      <c r="DG188" s="7"/>
      <c r="DH188" s="7">
        <v>13</v>
      </c>
      <c r="DI188" s="7">
        <v>1</v>
      </c>
      <c r="DJ188" s="7">
        <v>6</v>
      </c>
      <c r="DK188" s="7">
        <v>9</v>
      </c>
      <c r="DL188" s="7" t="s">
        <v>242</v>
      </c>
      <c r="DM188" s="7"/>
      <c r="DN188" s="7"/>
      <c r="DO188" s="7"/>
      <c r="DP188" s="7"/>
      <c r="DQ188" s="7"/>
      <c r="DR188" s="7"/>
      <c r="DS188" s="7"/>
      <c r="DT188" s="7"/>
      <c r="DU188" s="7"/>
      <c r="DV188" s="7"/>
      <c r="DW188" s="7"/>
      <c r="DX188" s="7">
        <f t="shared" si="535"/>
        <v>4130512</v>
      </c>
      <c r="DY188" s="7"/>
      <c r="DZ188" s="67">
        <v>0</v>
      </c>
      <c r="EA188" s="7"/>
      <c r="EB188" s="40"/>
      <c r="EC188" s="7"/>
      <c r="ED188" s="7" t="s">
        <v>242</v>
      </c>
      <c r="EE188" s="7" t="s">
        <v>242</v>
      </c>
      <c r="EF188" s="7">
        <v>50</v>
      </c>
      <c r="EG188" s="73"/>
      <c r="EH188" s="73"/>
      <c r="EI188" s="73">
        <v>40012</v>
      </c>
      <c r="EJ188" s="73">
        <v>1</v>
      </c>
      <c r="EK188" s="73">
        <v>40013</v>
      </c>
      <c r="EL188" s="73">
        <v>1</v>
      </c>
      <c r="EM188" s="73">
        <v>40013</v>
      </c>
      <c r="EN188" s="73">
        <v>1</v>
      </c>
      <c r="EO188" s="73">
        <v>40013</v>
      </c>
      <c r="EP188" s="73">
        <v>1</v>
      </c>
      <c r="EQ188" s="73">
        <v>40013</v>
      </c>
      <c r="ER188" s="73">
        <v>1</v>
      </c>
      <c r="ES188" s="73">
        <v>40013</v>
      </c>
      <c r="ET188" s="73">
        <v>1</v>
      </c>
      <c r="EU188" s="73">
        <v>40013</v>
      </c>
      <c r="EV188" s="73">
        <v>1</v>
      </c>
      <c r="EW188" s="73">
        <v>40013</v>
      </c>
      <c r="EX188" s="73">
        <v>1</v>
      </c>
      <c r="EY188" s="73">
        <v>40013</v>
      </c>
      <c r="EZ188" s="73">
        <v>1</v>
      </c>
      <c r="FA188" s="73">
        <v>40013</v>
      </c>
      <c r="FB188" s="73">
        <v>1</v>
      </c>
      <c r="FC188" s="7">
        <v>40013</v>
      </c>
      <c r="FD188" s="7">
        <v>1</v>
      </c>
      <c r="FE188" s="7">
        <v>20100</v>
      </c>
      <c r="FF188" s="7">
        <v>1</v>
      </c>
      <c r="FG188" s="7">
        <v>20100</v>
      </c>
      <c r="FH188" s="7">
        <v>1</v>
      </c>
      <c r="FI188" s="7"/>
      <c r="FJ188" s="7"/>
      <c r="FR188" s="2">
        <v>99999</v>
      </c>
      <c r="FS188" s="2">
        <v>0</v>
      </c>
      <c r="FT188" s="2">
        <v>10000</v>
      </c>
      <c r="FU188" s="2"/>
      <c r="FV188" s="2"/>
      <c r="FW188" s="2"/>
      <c r="FX188" s="2"/>
      <c r="FY188" s="2"/>
      <c r="FZ188" s="77">
        <v>0</v>
      </c>
      <c r="GA188" s="2">
        <v>1</v>
      </c>
      <c r="GB188" s="2"/>
      <c r="GD188"/>
    </row>
    <row r="189" s="15" customFormat="1" ht="15" customHeight="1" spans="1:186">
      <c r="A189" s="7">
        <v>4130613</v>
      </c>
      <c r="B189" s="7">
        <f t="shared" si="539"/>
        <v>88</v>
      </c>
      <c r="C189" s="7">
        <f t="shared" ref="C189" si="552">C176</f>
        <v>5</v>
      </c>
      <c r="D189" s="53" t="s">
        <v>728</v>
      </c>
      <c r="E189" s="7" t="s">
        <v>729</v>
      </c>
      <c r="F189" s="31" t="s">
        <v>239</v>
      </c>
      <c r="G189" s="7">
        <v>1</v>
      </c>
      <c r="H189" s="7" t="s">
        <v>191</v>
      </c>
      <c r="I189" s="7" t="s">
        <v>187</v>
      </c>
      <c r="J189" s="37">
        <v>1487</v>
      </c>
      <c r="K189" s="39">
        <v>1429</v>
      </c>
      <c r="L189" s="39"/>
      <c r="M189" s="29" t="s">
        <v>193</v>
      </c>
      <c r="N189" s="7">
        <f t="shared" si="532"/>
        <v>130</v>
      </c>
      <c r="O189" s="7">
        <v>130</v>
      </c>
      <c r="P189" s="40">
        <f t="shared" si="502"/>
        <v>2501</v>
      </c>
      <c r="Q189" s="7"/>
      <c r="R189" s="7"/>
      <c r="S189" s="48">
        <f t="shared" ref="S189" si="553">S176</f>
        <v>0</v>
      </c>
      <c r="T189" s="47" t="s">
        <v>194</v>
      </c>
      <c r="U189" s="7" t="s">
        <v>195</v>
      </c>
      <c r="V189" s="7">
        <v>0</v>
      </c>
      <c r="W189" s="7">
        <v>0</v>
      </c>
      <c r="X189" s="40">
        <v>0</v>
      </c>
      <c r="Y189" s="7"/>
      <c r="Z189" s="7"/>
      <c r="AA189" s="7"/>
      <c r="AB189" s="7" t="s">
        <v>195</v>
      </c>
      <c r="AC189" s="7">
        <v>0</v>
      </c>
      <c r="AD189" s="7" t="s">
        <v>195</v>
      </c>
      <c r="AE189" s="7" t="s">
        <v>195</v>
      </c>
      <c r="AF189" s="7" t="s">
        <v>195</v>
      </c>
      <c r="AG189" s="7" t="s">
        <v>195</v>
      </c>
      <c r="AH189" s="40">
        <v>0</v>
      </c>
      <c r="AI189" s="40">
        <v>0</v>
      </c>
      <c r="AJ189" s="40">
        <v>1</v>
      </c>
      <c r="AK189" s="40">
        <v>0</v>
      </c>
      <c r="AL189" s="40">
        <v>1</v>
      </c>
      <c r="AM189" s="40">
        <v>0</v>
      </c>
      <c r="AN189" s="28">
        <v>0</v>
      </c>
      <c r="AO189" s="28">
        <v>0</v>
      </c>
      <c r="AP189" s="7" t="s">
        <v>677</v>
      </c>
      <c r="AQ189" s="7">
        <v>3</v>
      </c>
      <c r="AR189" s="81">
        <v>161506</v>
      </c>
      <c r="AS189" s="7" t="s">
        <v>199</v>
      </c>
      <c r="AT189" s="48">
        <v>3</v>
      </c>
      <c r="AU189" s="48">
        <v>1</v>
      </c>
      <c r="AV189" s="48">
        <v>3</v>
      </c>
      <c r="AW189" s="48">
        <v>500</v>
      </c>
      <c r="AX189" s="48">
        <v>250</v>
      </c>
      <c r="AY189" s="48">
        <v>0</v>
      </c>
      <c r="AZ189" s="48">
        <v>0</v>
      </c>
      <c r="BA189" s="7"/>
      <c r="BB189" s="7"/>
      <c r="BC189" s="7"/>
      <c r="BD189" s="7"/>
      <c r="BE189" s="48">
        <v>0</v>
      </c>
      <c r="BF189" s="48">
        <v>1</v>
      </c>
      <c r="BG189" s="48">
        <f t="shared" si="537"/>
        <v>700</v>
      </c>
      <c r="BH189" s="48">
        <f t="shared" si="538"/>
        <v>700</v>
      </c>
      <c r="BI189" s="7">
        <v>0</v>
      </c>
      <c r="BJ189" s="7">
        <v>0</v>
      </c>
      <c r="BK189" s="7">
        <v>0</v>
      </c>
      <c r="BL189" s="7">
        <v>0</v>
      </c>
      <c r="BM189" s="7">
        <v>0</v>
      </c>
      <c r="BN189" s="7">
        <v>0</v>
      </c>
      <c r="BO189" s="7">
        <v>0</v>
      </c>
      <c r="BP189" s="7">
        <v>0</v>
      </c>
      <c r="BQ189" s="7">
        <v>0</v>
      </c>
      <c r="BR189" s="7">
        <v>0</v>
      </c>
      <c r="BS189" s="7">
        <v>0</v>
      </c>
      <c r="BT189" s="7">
        <v>0</v>
      </c>
      <c r="BU189" s="7">
        <v>0</v>
      </c>
      <c r="BV189" s="7">
        <v>0</v>
      </c>
      <c r="BW189" s="7">
        <v>0</v>
      </c>
      <c r="BX189" s="7">
        <v>0</v>
      </c>
      <c r="BY189" s="7">
        <v>0</v>
      </c>
      <c r="BZ189" s="7">
        <v>0</v>
      </c>
      <c r="CA189" s="7">
        <v>0</v>
      </c>
      <c r="CB189" s="7">
        <v>0</v>
      </c>
      <c r="CC189" s="7">
        <v>0</v>
      </c>
      <c r="CD189" s="7">
        <v>0</v>
      </c>
      <c r="CE189" s="7">
        <v>0</v>
      </c>
      <c r="CF189" s="7">
        <v>0</v>
      </c>
      <c r="CG189" s="7">
        <v>0</v>
      </c>
      <c r="CH189" s="7">
        <v>0</v>
      </c>
      <c r="CI189" s="7">
        <v>0</v>
      </c>
      <c r="CJ189" s="7">
        <v>0</v>
      </c>
      <c r="CK189" s="7">
        <v>0</v>
      </c>
      <c r="CL189" s="40">
        <v>0</v>
      </c>
      <c r="CM189" s="40">
        <v>0</v>
      </c>
      <c r="CN189" s="40">
        <v>0</v>
      </c>
      <c r="CO189" s="40">
        <v>0</v>
      </c>
      <c r="CP189" s="7">
        <v>0</v>
      </c>
      <c r="CQ189" s="7">
        <v>0</v>
      </c>
      <c r="CR189" s="7">
        <v>0</v>
      </c>
      <c r="CS189" s="40">
        <v>0</v>
      </c>
      <c r="CT189" s="7">
        <v>0</v>
      </c>
      <c r="CU189" s="7">
        <v>0</v>
      </c>
      <c r="CV189" s="39"/>
      <c r="CW189" s="39"/>
      <c r="CX189" s="39"/>
      <c r="CY189" s="39"/>
      <c r="CZ189" s="39"/>
      <c r="DA189" s="39"/>
      <c r="DB189" s="39"/>
      <c r="DC189" s="39"/>
      <c r="DD189" s="7">
        <v>2</v>
      </c>
      <c r="DE189" s="7">
        <v>30</v>
      </c>
      <c r="DF189" s="7">
        <v>60</v>
      </c>
      <c r="DG189" s="7"/>
      <c r="DH189" s="7">
        <v>13</v>
      </c>
      <c r="DI189" s="7">
        <v>6</v>
      </c>
      <c r="DJ189" s="7">
        <v>9</v>
      </c>
      <c r="DK189" s="7" t="s">
        <v>242</v>
      </c>
      <c r="DL189" s="7" t="s">
        <v>242</v>
      </c>
      <c r="DM189" s="7"/>
      <c r="DN189" s="7"/>
      <c r="DO189" s="7"/>
      <c r="DP189" s="7"/>
      <c r="DQ189" s="7"/>
      <c r="DR189" s="7"/>
      <c r="DS189" s="7"/>
      <c r="DT189" s="7"/>
      <c r="DU189" s="7"/>
      <c r="DV189" s="7"/>
      <c r="DW189" s="7"/>
      <c r="DX189" s="7">
        <f t="shared" si="535"/>
        <v>4130613</v>
      </c>
      <c r="DY189" s="7"/>
      <c r="DZ189" s="67">
        <v>0</v>
      </c>
      <c r="EA189" s="7"/>
      <c r="EB189" s="40"/>
      <c r="EC189" s="7"/>
      <c r="ED189" s="7" t="s">
        <v>242</v>
      </c>
      <c r="EE189" s="7" t="s">
        <v>242</v>
      </c>
      <c r="EF189" s="7">
        <v>50</v>
      </c>
      <c r="EG189" s="73"/>
      <c r="EH189" s="73"/>
      <c r="EI189" s="73">
        <v>40012</v>
      </c>
      <c r="EJ189" s="73">
        <v>1</v>
      </c>
      <c r="EK189" s="73">
        <v>40013</v>
      </c>
      <c r="EL189" s="73">
        <v>1</v>
      </c>
      <c r="EM189" s="73">
        <v>40013</v>
      </c>
      <c r="EN189" s="73">
        <v>1</v>
      </c>
      <c r="EO189" s="73">
        <v>40013</v>
      </c>
      <c r="EP189" s="73">
        <v>1</v>
      </c>
      <c r="EQ189" s="73">
        <v>40013</v>
      </c>
      <c r="ER189" s="73">
        <v>1</v>
      </c>
      <c r="ES189" s="73">
        <v>40013</v>
      </c>
      <c r="ET189" s="73">
        <v>1</v>
      </c>
      <c r="EU189" s="73">
        <v>40013</v>
      </c>
      <c r="EV189" s="73">
        <v>1</v>
      </c>
      <c r="EW189" s="73">
        <v>40013</v>
      </c>
      <c r="EX189" s="73">
        <v>1</v>
      </c>
      <c r="EY189" s="73">
        <v>40013</v>
      </c>
      <c r="EZ189" s="73">
        <v>1</v>
      </c>
      <c r="FA189" s="73">
        <v>40013</v>
      </c>
      <c r="FB189" s="73">
        <v>1</v>
      </c>
      <c r="FC189" s="7">
        <v>40013</v>
      </c>
      <c r="FD189" s="7">
        <v>1</v>
      </c>
      <c r="FE189" s="7">
        <v>20100</v>
      </c>
      <c r="FF189" s="7">
        <v>1</v>
      </c>
      <c r="FG189" s="7">
        <v>20100</v>
      </c>
      <c r="FH189" s="7">
        <v>1</v>
      </c>
      <c r="FI189" s="7"/>
      <c r="FJ189" s="7"/>
      <c r="FR189" s="2">
        <v>99999</v>
      </c>
      <c r="FS189" s="2">
        <v>0</v>
      </c>
      <c r="FT189" s="2">
        <v>10000</v>
      </c>
      <c r="FU189" s="2"/>
      <c r="FV189" s="2"/>
      <c r="FW189" s="2"/>
      <c r="FX189" s="2"/>
      <c r="FY189" s="2"/>
      <c r="FZ189" s="77">
        <v>0</v>
      </c>
      <c r="GA189" s="2">
        <v>1</v>
      </c>
      <c r="GB189" s="2"/>
      <c r="GD189"/>
    </row>
    <row r="190" s="2" customFormat="1" ht="15" customHeight="1" spans="1:186">
      <c r="A190" s="7">
        <v>4140101</v>
      </c>
      <c r="B190" s="7">
        <f t="shared" si="539"/>
        <v>1288</v>
      </c>
      <c r="C190" s="7">
        <f t="shared" ref="C190" si="554">C177</f>
        <v>0</v>
      </c>
      <c r="D190" s="53" t="s">
        <v>730</v>
      </c>
      <c r="E190" s="7" t="s">
        <v>731</v>
      </c>
      <c r="F190" s="31" t="s">
        <v>239</v>
      </c>
      <c r="G190" s="7">
        <v>1</v>
      </c>
      <c r="H190" s="7" t="s">
        <v>187</v>
      </c>
      <c r="I190" s="7" t="s">
        <v>187</v>
      </c>
      <c r="J190" s="41">
        <v>1533</v>
      </c>
      <c r="K190" s="41">
        <v>407</v>
      </c>
      <c r="L190" s="39"/>
      <c r="M190" s="29" t="s">
        <v>193</v>
      </c>
      <c r="N190" s="7">
        <f t="shared" si="532"/>
        <v>140</v>
      </c>
      <c r="O190" s="7">
        <v>140</v>
      </c>
      <c r="P190" s="40">
        <f t="shared" si="502"/>
        <v>2001</v>
      </c>
      <c r="Q190" s="7"/>
      <c r="R190" s="7"/>
      <c r="S190" s="48">
        <f t="shared" ref="S190" si="555">S177</f>
        <v>0</v>
      </c>
      <c r="T190" s="47" t="s">
        <v>240</v>
      </c>
      <c r="U190" s="7" t="s">
        <v>195</v>
      </c>
      <c r="V190" s="7">
        <v>0</v>
      </c>
      <c r="W190" s="7">
        <v>0</v>
      </c>
      <c r="X190" s="40">
        <v>0</v>
      </c>
      <c r="Y190" s="7"/>
      <c r="Z190" s="7"/>
      <c r="AA190" s="7"/>
      <c r="AB190" s="7" t="s">
        <v>195</v>
      </c>
      <c r="AC190" s="7">
        <v>0</v>
      </c>
      <c r="AD190" s="7" t="s">
        <v>195</v>
      </c>
      <c r="AE190" s="7" t="s">
        <v>195</v>
      </c>
      <c r="AF190" s="7" t="s">
        <v>195</v>
      </c>
      <c r="AG190" s="7" t="s">
        <v>195</v>
      </c>
      <c r="AH190" s="40">
        <v>0</v>
      </c>
      <c r="AI190" s="40">
        <v>0</v>
      </c>
      <c r="AJ190" s="40">
        <v>1</v>
      </c>
      <c r="AK190" s="40">
        <v>0</v>
      </c>
      <c r="AL190" s="40">
        <v>1</v>
      </c>
      <c r="AM190" s="40">
        <v>0</v>
      </c>
      <c r="AN190" s="28">
        <v>0</v>
      </c>
      <c r="AO190" s="28">
        <v>0</v>
      </c>
      <c r="AP190" s="7" t="s">
        <v>641</v>
      </c>
      <c r="AQ190" s="7">
        <v>3</v>
      </c>
      <c r="AR190" s="81">
        <v>161506</v>
      </c>
      <c r="AS190" s="7" t="s">
        <v>199</v>
      </c>
      <c r="AT190" s="48">
        <v>3</v>
      </c>
      <c r="AU190" s="48">
        <v>1</v>
      </c>
      <c r="AV190" s="48">
        <v>3</v>
      </c>
      <c r="AW190" s="48">
        <v>500</v>
      </c>
      <c r="AX190" s="48">
        <v>250</v>
      </c>
      <c r="AY190" s="48">
        <v>0</v>
      </c>
      <c r="AZ190" s="48">
        <v>0</v>
      </c>
      <c r="BA190" s="7"/>
      <c r="BB190" s="7"/>
      <c r="BC190" s="7"/>
      <c r="BD190" s="7"/>
      <c r="BE190" s="48">
        <v>0</v>
      </c>
      <c r="BF190" s="48">
        <v>1</v>
      </c>
      <c r="BG190" s="48">
        <f t="shared" si="537"/>
        <v>750</v>
      </c>
      <c r="BH190" s="48">
        <f t="shared" si="538"/>
        <v>750</v>
      </c>
      <c r="BI190" s="7">
        <v>0</v>
      </c>
      <c r="BJ190" s="7">
        <v>0</v>
      </c>
      <c r="BK190" s="7">
        <v>0</v>
      </c>
      <c r="BL190" s="7">
        <v>0</v>
      </c>
      <c r="BM190" s="7">
        <v>0</v>
      </c>
      <c r="BN190" s="7">
        <v>0</v>
      </c>
      <c r="BO190" s="7">
        <v>0</v>
      </c>
      <c r="BP190" s="7">
        <v>0</v>
      </c>
      <c r="BQ190" s="7">
        <v>0</v>
      </c>
      <c r="BR190" s="7">
        <v>0</v>
      </c>
      <c r="BS190" s="7">
        <v>0</v>
      </c>
      <c r="BT190" s="7">
        <v>0</v>
      </c>
      <c r="BU190" s="7">
        <v>0</v>
      </c>
      <c r="BV190" s="7">
        <v>0</v>
      </c>
      <c r="BW190" s="7">
        <v>0</v>
      </c>
      <c r="BX190" s="7">
        <v>0</v>
      </c>
      <c r="BY190" s="7">
        <v>0</v>
      </c>
      <c r="BZ190" s="7">
        <v>0</v>
      </c>
      <c r="CA190" s="7">
        <v>0</v>
      </c>
      <c r="CB190" s="7">
        <v>0</v>
      </c>
      <c r="CC190" s="7">
        <v>0</v>
      </c>
      <c r="CD190" s="7">
        <v>0</v>
      </c>
      <c r="CE190" s="7">
        <v>0</v>
      </c>
      <c r="CF190" s="7">
        <v>0</v>
      </c>
      <c r="CG190" s="7">
        <v>0</v>
      </c>
      <c r="CH190" s="7">
        <v>0</v>
      </c>
      <c r="CI190" s="7">
        <v>0</v>
      </c>
      <c r="CJ190" s="7">
        <v>0</v>
      </c>
      <c r="CK190" s="7">
        <v>0</v>
      </c>
      <c r="CL190" s="40">
        <v>0</v>
      </c>
      <c r="CM190" s="40">
        <v>0</v>
      </c>
      <c r="CN190" s="40">
        <v>0</v>
      </c>
      <c r="CO190" s="40">
        <v>0</v>
      </c>
      <c r="CP190" s="7">
        <v>0</v>
      </c>
      <c r="CQ190" s="7">
        <v>0</v>
      </c>
      <c r="CR190" s="7">
        <v>0</v>
      </c>
      <c r="CS190" s="40">
        <v>0</v>
      </c>
      <c r="CT190" s="7">
        <v>0</v>
      </c>
      <c r="CU190" s="7">
        <v>0</v>
      </c>
      <c r="CV190" s="39"/>
      <c r="CW190" s="39"/>
      <c r="CX190" s="39" t="s">
        <v>210</v>
      </c>
      <c r="CY190" s="39" t="s">
        <v>211</v>
      </c>
      <c r="CZ190" s="39"/>
      <c r="DA190" s="39"/>
      <c r="DB190" s="39" t="s">
        <v>212</v>
      </c>
      <c r="DC190" s="39" t="s">
        <v>212</v>
      </c>
      <c r="DD190" s="7">
        <v>2</v>
      </c>
      <c r="DE190" s="7">
        <v>30</v>
      </c>
      <c r="DF190" s="7">
        <v>60</v>
      </c>
      <c r="DG190" s="7"/>
      <c r="DH190" s="7">
        <v>13</v>
      </c>
      <c r="DI190" s="7">
        <v>2</v>
      </c>
      <c r="DJ190" s="7">
        <v>4</v>
      </c>
      <c r="DK190" s="7">
        <v>7</v>
      </c>
      <c r="DL190" s="7">
        <v>8</v>
      </c>
      <c r="DM190" s="7"/>
      <c r="DN190" s="7"/>
      <c r="DO190" s="7"/>
      <c r="DP190" s="7"/>
      <c r="DQ190" s="7"/>
      <c r="DR190" s="7"/>
      <c r="DS190" s="7"/>
      <c r="DT190" s="7"/>
      <c r="DU190" s="7"/>
      <c r="DV190" s="7"/>
      <c r="DW190" s="7"/>
      <c r="DX190" s="7">
        <f t="shared" si="535"/>
        <v>4140101</v>
      </c>
      <c r="DY190" s="7"/>
      <c r="DZ190" s="67">
        <v>0</v>
      </c>
      <c r="EA190" s="7"/>
      <c r="EB190" s="40"/>
      <c r="EC190" s="7"/>
      <c r="ED190" s="7" t="s">
        <v>242</v>
      </c>
      <c r="EE190" s="7" t="s">
        <v>242</v>
      </c>
      <c r="EF190" s="7">
        <v>50</v>
      </c>
      <c r="EG190" s="73"/>
      <c r="EH190" s="73"/>
      <c r="EI190" s="73">
        <v>40012</v>
      </c>
      <c r="EJ190" s="73">
        <v>1</v>
      </c>
      <c r="EK190" s="73">
        <v>40013</v>
      </c>
      <c r="EL190" s="73">
        <v>1</v>
      </c>
      <c r="EM190" s="73">
        <v>40013</v>
      </c>
      <c r="EN190" s="73">
        <v>1</v>
      </c>
      <c r="EO190" s="73">
        <v>40013</v>
      </c>
      <c r="EP190" s="73">
        <v>1</v>
      </c>
      <c r="EQ190" s="73">
        <v>40013</v>
      </c>
      <c r="ER190" s="73">
        <v>1</v>
      </c>
      <c r="ES190" s="73">
        <v>40013</v>
      </c>
      <c r="ET190" s="73">
        <v>1</v>
      </c>
      <c r="EU190" s="73">
        <v>40013</v>
      </c>
      <c r="EV190" s="73">
        <v>1</v>
      </c>
      <c r="EW190" s="73">
        <v>40013</v>
      </c>
      <c r="EX190" s="73">
        <v>1</v>
      </c>
      <c r="EY190" s="73">
        <v>40013</v>
      </c>
      <c r="EZ190" s="73">
        <v>1</v>
      </c>
      <c r="FA190" s="73">
        <v>40013</v>
      </c>
      <c r="FB190" s="73">
        <v>1</v>
      </c>
      <c r="FC190" s="7">
        <v>40013</v>
      </c>
      <c r="FD190" s="7">
        <v>1</v>
      </c>
      <c r="FE190" s="7">
        <v>20100</v>
      </c>
      <c r="FF190" s="7">
        <v>1</v>
      </c>
      <c r="FG190" s="7">
        <v>20100</v>
      </c>
      <c r="FH190" s="7">
        <v>1</v>
      </c>
      <c r="FI190" s="7"/>
      <c r="FJ190" s="7"/>
      <c r="FR190" s="2">
        <v>99999</v>
      </c>
      <c r="FS190" s="2">
        <v>0</v>
      </c>
      <c r="FT190" s="2">
        <v>10000</v>
      </c>
      <c r="FZ190" s="77">
        <v>0</v>
      </c>
      <c r="GA190" s="2">
        <v>1</v>
      </c>
      <c r="GD190"/>
    </row>
    <row r="191" s="2" customFormat="1" ht="15" customHeight="1" spans="1:186">
      <c r="A191" s="7">
        <v>4140102</v>
      </c>
      <c r="B191" s="7">
        <f t="shared" ref="B191" si="556">B178</f>
        <v>4360</v>
      </c>
      <c r="C191" s="7">
        <f t="shared" ref="C191" si="557">C178</f>
        <v>0</v>
      </c>
      <c r="D191" s="53" t="s">
        <v>732</v>
      </c>
      <c r="E191" s="7" t="s">
        <v>733</v>
      </c>
      <c r="F191" s="31" t="s">
        <v>239</v>
      </c>
      <c r="G191" s="7">
        <v>1</v>
      </c>
      <c r="H191" s="7" t="s">
        <v>187</v>
      </c>
      <c r="I191" s="7" t="s">
        <v>187</v>
      </c>
      <c r="J191" s="41">
        <v>1522</v>
      </c>
      <c r="K191" s="37">
        <v>207</v>
      </c>
      <c r="L191" s="39"/>
      <c r="M191" s="29" t="s">
        <v>193</v>
      </c>
      <c r="N191" s="7">
        <f t="shared" si="532"/>
        <v>140</v>
      </c>
      <c r="O191" s="7">
        <v>140</v>
      </c>
      <c r="P191" s="40">
        <f t="shared" si="502"/>
        <v>2001</v>
      </c>
      <c r="Q191" s="7"/>
      <c r="R191" s="7"/>
      <c r="S191" s="48">
        <f t="shared" ref="S191" si="558">S178</f>
        <v>0</v>
      </c>
      <c r="T191" s="47" t="s">
        <v>245</v>
      </c>
      <c r="U191" s="7" t="s">
        <v>195</v>
      </c>
      <c r="V191" s="7">
        <v>0</v>
      </c>
      <c r="W191" s="7">
        <v>0</v>
      </c>
      <c r="X191" s="40">
        <v>0</v>
      </c>
      <c r="Y191" s="7"/>
      <c r="Z191" s="7"/>
      <c r="AA191" s="7"/>
      <c r="AB191" s="7" t="s">
        <v>195</v>
      </c>
      <c r="AC191" s="7">
        <v>0</v>
      </c>
      <c r="AD191" s="7" t="s">
        <v>195</v>
      </c>
      <c r="AE191" s="7" t="s">
        <v>195</v>
      </c>
      <c r="AF191" s="7" t="s">
        <v>195</v>
      </c>
      <c r="AG191" s="7" t="s">
        <v>195</v>
      </c>
      <c r="AH191" s="40">
        <v>0</v>
      </c>
      <c r="AI191" s="40">
        <v>0</v>
      </c>
      <c r="AJ191" s="40">
        <v>1</v>
      </c>
      <c r="AK191" s="40">
        <v>0</v>
      </c>
      <c r="AL191" s="40">
        <v>1</v>
      </c>
      <c r="AM191" s="40">
        <v>0</v>
      </c>
      <c r="AN191" s="28">
        <v>0</v>
      </c>
      <c r="AO191" s="28">
        <v>0</v>
      </c>
      <c r="AP191" s="7" t="s">
        <v>644</v>
      </c>
      <c r="AQ191" s="7">
        <v>3</v>
      </c>
      <c r="AR191" s="81">
        <v>161506</v>
      </c>
      <c r="AS191" s="7" t="s">
        <v>199</v>
      </c>
      <c r="AT191" s="48">
        <v>3</v>
      </c>
      <c r="AU191" s="48">
        <v>1</v>
      </c>
      <c r="AV191" s="48">
        <v>3</v>
      </c>
      <c r="AW191" s="48">
        <v>500</v>
      </c>
      <c r="AX191" s="48">
        <v>250</v>
      </c>
      <c r="AY191" s="48">
        <v>0</v>
      </c>
      <c r="AZ191" s="48">
        <v>0</v>
      </c>
      <c r="BA191" s="7"/>
      <c r="BB191" s="7"/>
      <c r="BC191" s="7"/>
      <c r="BD191" s="7"/>
      <c r="BE191" s="48">
        <v>0</v>
      </c>
      <c r="BF191" s="48">
        <v>1</v>
      </c>
      <c r="BG191" s="48">
        <f t="shared" si="537"/>
        <v>750</v>
      </c>
      <c r="BH191" s="48">
        <f t="shared" si="538"/>
        <v>750</v>
      </c>
      <c r="BI191" s="7">
        <v>0</v>
      </c>
      <c r="BJ191" s="7">
        <v>0</v>
      </c>
      <c r="BK191" s="7">
        <v>0</v>
      </c>
      <c r="BL191" s="7">
        <v>0</v>
      </c>
      <c r="BM191" s="7">
        <v>0</v>
      </c>
      <c r="BN191" s="7">
        <v>0</v>
      </c>
      <c r="BO191" s="7">
        <v>0</v>
      </c>
      <c r="BP191" s="7">
        <v>0</v>
      </c>
      <c r="BQ191" s="7">
        <v>0</v>
      </c>
      <c r="BR191" s="7">
        <v>0</v>
      </c>
      <c r="BS191" s="7">
        <v>0</v>
      </c>
      <c r="BT191" s="7">
        <v>0</v>
      </c>
      <c r="BU191" s="7">
        <v>0</v>
      </c>
      <c r="BV191" s="7">
        <v>0</v>
      </c>
      <c r="BW191" s="7">
        <v>0</v>
      </c>
      <c r="BX191" s="7">
        <v>0</v>
      </c>
      <c r="BY191" s="7">
        <v>0</v>
      </c>
      <c r="BZ191" s="7">
        <v>0</v>
      </c>
      <c r="CA191" s="7">
        <v>0</v>
      </c>
      <c r="CB191" s="7">
        <v>0</v>
      </c>
      <c r="CC191" s="7">
        <v>0</v>
      </c>
      <c r="CD191" s="7">
        <v>0</v>
      </c>
      <c r="CE191" s="7">
        <v>0</v>
      </c>
      <c r="CF191" s="7">
        <v>0</v>
      </c>
      <c r="CG191" s="7">
        <v>0</v>
      </c>
      <c r="CH191" s="7">
        <v>0</v>
      </c>
      <c r="CI191" s="7">
        <v>0</v>
      </c>
      <c r="CJ191" s="7">
        <v>0</v>
      </c>
      <c r="CK191" s="7">
        <v>0</v>
      </c>
      <c r="CL191" s="40">
        <v>0</v>
      </c>
      <c r="CM191" s="40">
        <v>0</v>
      </c>
      <c r="CN191" s="40">
        <v>0</v>
      </c>
      <c r="CO191" s="40">
        <v>0</v>
      </c>
      <c r="CP191" s="7">
        <v>0</v>
      </c>
      <c r="CQ191" s="7">
        <v>0</v>
      </c>
      <c r="CR191" s="7">
        <v>0</v>
      </c>
      <c r="CS191" s="40">
        <v>0</v>
      </c>
      <c r="CT191" s="7">
        <v>0</v>
      </c>
      <c r="CU191" s="7">
        <v>0</v>
      </c>
      <c r="CV191" s="39"/>
      <c r="CW191" s="39"/>
      <c r="CX191" s="39" t="s">
        <v>210</v>
      </c>
      <c r="CY191" s="39" t="s">
        <v>211</v>
      </c>
      <c r="CZ191" s="39"/>
      <c r="DA191" s="39"/>
      <c r="DB191" s="39" t="s">
        <v>212</v>
      </c>
      <c r="DC191" s="39" t="s">
        <v>212</v>
      </c>
      <c r="DD191" s="7">
        <v>2</v>
      </c>
      <c r="DE191" s="7">
        <v>30</v>
      </c>
      <c r="DF191" s="7">
        <v>60</v>
      </c>
      <c r="DG191" s="7"/>
      <c r="DH191" s="7">
        <v>13</v>
      </c>
      <c r="DI191" s="7">
        <v>2</v>
      </c>
      <c r="DJ191" s="7">
        <v>4</v>
      </c>
      <c r="DK191" s="7">
        <v>7</v>
      </c>
      <c r="DL191" s="7">
        <v>8</v>
      </c>
      <c r="DM191" s="7"/>
      <c r="DN191" s="7"/>
      <c r="DO191" s="7"/>
      <c r="DP191" s="7"/>
      <c r="DQ191" s="7"/>
      <c r="DR191" s="7"/>
      <c r="DS191" s="7"/>
      <c r="DT191" s="7"/>
      <c r="DU191" s="7"/>
      <c r="DV191" s="7"/>
      <c r="DW191" s="7"/>
      <c r="DX191" s="7">
        <f t="shared" si="535"/>
        <v>4140102</v>
      </c>
      <c r="DY191" s="7"/>
      <c r="DZ191" s="67">
        <v>0</v>
      </c>
      <c r="EA191" s="7"/>
      <c r="EB191" s="40"/>
      <c r="EC191" s="7"/>
      <c r="ED191" s="7" t="s">
        <v>242</v>
      </c>
      <c r="EE191" s="7" t="s">
        <v>242</v>
      </c>
      <c r="EF191" s="7">
        <v>50</v>
      </c>
      <c r="EG191" s="73"/>
      <c r="EH191" s="73"/>
      <c r="EI191" s="73">
        <v>40012</v>
      </c>
      <c r="EJ191" s="73">
        <v>1</v>
      </c>
      <c r="EK191" s="73">
        <v>40013</v>
      </c>
      <c r="EL191" s="73">
        <v>1</v>
      </c>
      <c r="EM191" s="73">
        <v>40013</v>
      </c>
      <c r="EN191" s="73">
        <v>1</v>
      </c>
      <c r="EO191" s="73">
        <v>40013</v>
      </c>
      <c r="EP191" s="73">
        <v>1</v>
      </c>
      <c r="EQ191" s="73">
        <v>40013</v>
      </c>
      <c r="ER191" s="73">
        <v>1</v>
      </c>
      <c r="ES191" s="73">
        <v>40013</v>
      </c>
      <c r="ET191" s="73">
        <v>1</v>
      </c>
      <c r="EU191" s="73">
        <v>40013</v>
      </c>
      <c r="EV191" s="73">
        <v>1</v>
      </c>
      <c r="EW191" s="73">
        <v>40013</v>
      </c>
      <c r="EX191" s="73">
        <v>1</v>
      </c>
      <c r="EY191" s="73">
        <v>40013</v>
      </c>
      <c r="EZ191" s="73">
        <v>1</v>
      </c>
      <c r="FA191" s="73">
        <v>40013</v>
      </c>
      <c r="FB191" s="73">
        <v>1</v>
      </c>
      <c r="FC191" s="7">
        <v>40013</v>
      </c>
      <c r="FD191" s="7">
        <v>1</v>
      </c>
      <c r="FE191" s="7">
        <v>20100</v>
      </c>
      <c r="FF191" s="7">
        <v>1</v>
      </c>
      <c r="FG191" s="7">
        <v>20100</v>
      </c>
      <c r="FH191" s="7">
        <v>1</v>
      </c>
      <c r="FI191" s="7"/>
      <c r="FJ191" s="7"/>
      <c r="FR191" s="2">
        <v>99999</v>
      </c>
      <c r="FS191" s="2">
        <v>0</v>
      </c>
      <c r="FT191" s="2">
        <v>10000</v>
      </c>
      <c r="FZ191" s="77">
        <v>0</v>
      </c>
      <c r="GA191" s="2">
        <v>1</v>
      </c>
      <c r="GD191"/>
    </row>
    <row r="192" s="2" customFormat="1" ht="15" customHeight="1" spans="1:186">
      <c r="A192" s="7">
        <v>4140103</v>
      </c>
      <c r="B192" s="7">
        <f t="shared" ref="B192" si="559">B179</f>
        <v>1800</v>
      </c>
      <c r="C192" s="7">
        <f t="shared" ref="C192:C213" si="560">C179</f>
        <v>0</v>
      </c>
      <c r="D192" s="53" t="s">
        <v>734</v>
      </c>
      <c r="E192" s="7" t="s">
        <v>735</v>
      </c>
      <c r="F192" s="31" t="s">
        <v>239</v>
      </c>
      <c r="G192" s="7">
        <v>1</v>
      </c>
      <c r="H192" s="7" t="s">
        <v>187</v>
      </c>
      <c r="I192" s="7" t="s">
        <v>187</v>
      </c>
      <c r="J192" s="41">
        <v>1512</v>
      </c>
      <c r="K192" s="37">
        <v>307</v>
      </c>
      <c r="L192" s="39"/>
      <c r="M192" s="29" t="s">
        <v>193</v>
      </c>
      <c r="N192" s="7">
        <f t="shared" si="532"/>
        <v>140</v>
      </c>
      <c r="O192" s="7">
        <v>140</v>
      </c>
      <c r="P192" s="40">
        <f t="shared" si="502"/>
        <v>2001</v>
      </c>
      <c r="Q192" s="7"/>
      <c r="R192" s="7"/>
      <c r="S192" s="48">
        <f t="shared" ref="S192" si="561">S179</f>
        <v>0</v>
      </c>
      <c r="T192" s="47" t="s">
        <v>249</v>
      </c>
      <c r="U192" s="7" t="s">
        <v>195</v>
      </c>
      <c r="V192" s="7">
        <v>0</v>
      </c>
      <c r="W192" s="7">
        <v>0</v>
      </c>
      <c r="X192" s="40">
        <v>0</v>
      </c>
      <c r="Y192" s="7"/>
      <c r="Z192" s="7"/>
      <c r="AA192" s="7"/>
      <c r="AB192" s="7" t="s">
        <v>195</v>
      </c>
      <c r="AC192" s="7">
        <v>0</v>
      </c>
      <c r="AD192" s="7" t="s">
        <v>195</v>
      </c>
      <c r="AE192" s="7" t="s">
        <v>195</v>
      </c>
      <c r="AF192" s="7" t="s">
        <v>195</v>
      </c>
      <c r="AG192" s="7" t="s">
        <v>195</v>
      </c>
      <c r="AH192" s="40">
        <v>0</v>
      </c>
      <c r="AI192" s="40">
        <v>0</v>
      </c>
      <c r="AJ192" s="40">
        <v>1</v>
      </c>
      <c r="AK192" s="40">
        <v>0</v>
      </c>
      <c r="AL192" s="40">
        <v>1</v>
      </c>
      <c r="AM192" s="40">
        <v>0</v>
      </c>
      <c r="AN192" s="28">
        <v>0</v>
      </c>
      <c r="AO192" s="28">
        <v>0</v>
      </c>
      <c r="AP192" s="7" t="s">
        <v>647</v>
      </c>
      <c r="AQ192" s="7">
        <v>3</v>
      </c>
      <c r="AR192" s="81">
        <v>161506</v>
      </c>
      <c r="AS192" s="7" t="s">
        <v>199</v>
      </c>
      <c r="AT192" s="48">
        <v>3</v>
      </c>
      <c r="AU192" s="48">
        <v>1</v>
      </c>
      <c r="AV192" s="48">
        <v>3</v>
      </c>
      <c r="AW192" s="48">
        <v>500</v>
      </c>
      <c r="AX192" s="48">
        <v>250</v>
      </c>
      <c r="AY192" s="48">
        <v>0</v>
      </c>
      <c r="AZ192" s="48">
        <v>0</v>
      </c>
      <c r="BA192" s="7"/>
      <c r="BB192" s="7"/>
      <c r="BC192" s="7"/>
      <c r="BD192" s="7"/>
      <c r="BE192" s="48">
        <v>0</v>
      </c>
      <c r="BF192" s="48">
        <v>1</v>
      </c>
      <c r="BG192" s="48">
        <f t="shared" si="537"/>
        <v>750</v>
      </c>
      <c r="BH192" s="48">
        <f t="shared" si="538"/>
        <v>750</v>
      </c>
      <c r="BI192" s="7">
        <v>0</v>
      </c>
      <c r="BJ192" s="7">
        <v>0</v>
      </c>
      <c r="BK192" s="7">
        <v>0</v>
      </c>
      <c r="BL192" s="7">
        <v>0</v>
      </c>
      <c r="BM192" s="7">
        <v>0</v>
      </c>
      <c r="BN192" s="7">
        <v>0</v>
      </c>
      <c r="BO192" s="7">
        <v>0</v>
      </c>
      <c r="BP192" s="7">
        <v>0</v>
      </c>
      <c r="BQ192" s="7">
        <v>0</v>
      </c>
      <c r="BR192" s="7">
        <v>0</v>
      </c>
      <c r="BS192" s="7">
        <v>0</v>
      </c>
      <c r="BT192" s="7">
        <v>0</v>
      </c>
      <c r="BU192" s="7">
        <v>0</v>
      </c>
      <c r="BV192" s="7">
        <v>0</v>
      </c>
      <c r="BW192" s="7">
        <v>0</v>
      </c>
      <c r="BX192" s="7">
        <v>0</v>
      </c>
      <c r="BY192" s="7">
        <v>0</v>
      </c>
      <c r="BZ192" s="7">
        <v>0</v>
      </c>
      <c r="CA192" s="7">
        <v>0</v>
      </c>
      <c r="CB192" s="7">
        <v>0</v>
      </c>
      <c r="CC192" s="7">
        <v>0</v>
      </c>
      <c r="CD192" s="7">
        <v>0</v>
      </c>
      <c r="CE192" s="7">
        <v>0</v>
      </c>
      <c r="CF192" s="7">
        <v>0</v>
      </c>
      <c r="CG192" s="7">
        <v>0</v>
      </c>
      <c r="CH192" s="7">
        <v>0</v>
      </c>
      <c r="CI192" s="7">
        <v>0</v>
      </c>
      <c r="CJ192" s="7">
        <v>0</v>
      </c>
      <c r="CK192" s="7">
        <v>0</v>
      </c>
      <c r="CL192" s="40">
        <v>0</v>
      </c>
      <c r="CM192" s="40">
        <v>0</v>
      </c>
      <c r="CN192" s="40">
        <v>0</v>
      </c>
      <c r="CO192" s="40">
        <v>0</v>
      </c>
      <c r="CP192" s="7">
        <v>0</v>
      </c>
      <c r="CQ192" s="7">
        <v>0</v>
      </c>
      <c r="CR192" s="7">
        <v>0</v>
      </c>
      <c r="CS192" s="40">
        <v>0</v>
      </c>
      <c r="CT192" s="7">
        <v>0</v>
      </c>
      <c r="CU192" s="7">
        <v>0</v>
      </c>
      <c r="CV192" s="39"/>
      <c r="CW192" s="39"/>
      <c r="CX192" s="39" t="s">
        <v>210</v>
      </c>
      <c r="CY192" s="39" t="s">
        <v>211</v>
      </c>
      <c r="CZ192" s="39"/>
      <c r="DA192" s="39"/>
      <c r="DB192" s="39" t="s">
        <v>212</v>
      </c>
      <c r="DC192" s="39" t="s">
        <v>212</v>
      </c>
      <c r="DD192" s="7">
        <v>2</v>
      </c>
      <c r="DE192" s="7">
        <v>30</v>
      </c>
      <c r="DF192" s="7">
        <v>60</v>
      </c>
      <c r="DG192" s="7"/>
      <c r="DH192" s="7">
        <v>13</v>
      </c>
      <c r="DI192" s="7">
        <v>2</v>
      </c>
      <c r="DJ192" s="7">
        <v>4</v>
      </c>
      <c r="DK192" s="7">
        <v>7</v>
      </c>
      <c r="DL192" s="7">
        <v>8</v>
      </c>
      <c r="DM192" s="7"/>
      <c r="DN192" s="7"/>
      <c r="DO192" s="7"/>
      <c r="DP192" s="7"/>
      <c r="DQ192" s="7"/>
      <c r="DR192" s="7"/>
      <c r="DS192" s="7"/>
      <c r="DT192" s="7"/>
      <c r="DU192" s="7"/>
      <c r="DV192" s="7"/>
      <c r="DW192" s="7"/>
      <c r="DX192" s="7">
        <f t="shared" si="535"/>
        <v>4140103</v>
      </c>
      <c r="DY192" s="7"/>
      <c r="DZ192" s="67">
        <v>0</v>
      </c>
      <c r="EA192" s="7"/>
      <c r="EB192" s="40"/>
      <c r="EC192" s="7"/>
      <c r="ED192" s="7" t="s">
        <v>242</v>
      </c>
      <c r="EE192" s="7" t="s">
        <v>242</v>
      </c>
      <c r="EF192" s="7">
        <v>50</v>
      </c>
      <c r="EG192" s="73"/>
      <c r="EH192" s="73"/>
      <c r="EI192" s="73">
        <v>40012</v>
      </c>
      <c r="EJ192" s="73">
        <v>1</v>
      </c>
      <c r="EK192" s="73">
        <v>40013</v>
      </c>
      <c r="EL192" s="73">
        <v>1</v>
      </c>
      <c r="EM192" s="73">
        <v>40013</v>
      </c>
      <c r="EN192" s="73">
        <v>1</v>
      </c>
      <c r="EO192" s="73">
        <v>40013</v>
      </c>
      <c r="EP192" s="73">
        <v>1</v>
      </c>
      <c r="EQ192" s="73">
        <v>40013</v>
      </c>
      <c r="ER192" s="73">
        <v>1</v>
      </c>
      <c r="ES192" s="73">
        <v>40013</v>
      </c>
      <c r="ET192" s="73">
        <v>1</v>
      </c>
      <c r="EU192" s="73">
        <v>40013</v>
      </c>
      <c r="EV192" s="73">
        <v>1</v>
      </c>
      <c r="EW192" s="73">
        <v>40013</v>
      </c>
      <c r="EX192" s="73">
        <v>1</v>
      </c>
      <c r="EY192" s="73">
        <v>40013</v>
      </c>
      <c r="EZ192" s="73">
        <v>1</v>
      </c>
      <c r="FA192" s="73">
        <v>40013</v>
      </c>
      <c r="FB192" s="73">
        <v>1</v>
      </c>
      <c r="FC192" s="7">
        <v>40013</v>
      </c>
      <c r="FD192" s="7">
        <v>1</v>
      </c>
      <c r="FE192" s="7">
        <v>20100</v>
      </c>
      <c r="FF192" s="7">
        <v>1</v>
      </c>
      <c r="FG192" s="7">
        <v>20100</v>
      </c>
      <c r="FH192" s="7">
        <v>1</v>
      </c>
      <c r="FI192" s="7"/>
      <c r="FJ192" s="7"/>
      <c r="FR192" s="2">
        <v>99999</v>
      </c>
      <c r="FS192" s="2">
        <v>0</v>
      </c>
      <c r="FT192" s="2">
        <v>10000</v>
      </c>
      <c r="FZ192" s="77">
        <v>0</v>
      </c>
      <c r="GA192" s="2">
        <v>1</v>
      </c>
      <c r="GD192"/>
    </row>
    <row r="193" s="2" customFormat="1" ht="15" customHeight="1" spans="1:186">
      <c r="A193" s="7">
        <v>4140104</v>
      </c>
      <c r="B193" s="7">
        <f t="shared" ref="B193" si="562">B180</f>
        <v>3080</v>
      </c>
      <c r="C193" s="7">
        <f t="shared" si="560"/>
        <v>0</v>
      </c>
      <c r="D193" s="53" t="s">
        <v>736</v>
      </c>
      <c r="E193" s="7" t="s">
        <v>737</v>
      </c>
      <c r="F193" s="31" t="s">
        <v>239</v>
      </c>
      <c r="G193" s="7">
        <v>1</v>
      </c>
      <c r="H193" s="7" t="s">
        <v>187</v>
      </c>
      <c r="I193" s="7" t="s">
        <v>187</v>
      </c>
      <c r="J193" s="41">
        <v>1552</v>
      </c>
      <c r="K193" s="37">
        <v>107</v>
      </c>
      <c r="L193" s="39"/>
      <c r="M193" s="29" t="s">
        <v>193</v>
      </c>
      <c r="N193" s="7">
        <f t="shared" si="532"/>
        <v>140</v>
      </c>
      <c r="O193" s="7">
        <v>140</v>
      </c>
      <c r="P193" s="40">
        <f t="shared" si="502"/>
        <v>2001</v>
      </c>
      <c r="Q193" s="7"/>
      <c r="R193" s="7"/>
      <c r="S193" s="48">
        <f t="shared" ref="S193:S213" si="563">S180</f>
        <v>0</v>
      </c>
      <c r="T193" s="47" t="s">
        <v>253</v>
      </c>
      <c r="U193" s="7" t="s">
        <v>195</v>
      </c>
      <c r="V193" s="7">
        <v>0</v>
      </c>
      <c r="W193" s="7">
        <v>0</v>
      </c>
      <c r="X193" s="40">
        <v>0</v>
      </c>
      <c r="Y193" s="7"/>
      <c r="Z193" s="7"/>
      <c r="AA193" s="7"/>
      <c r="AB193" s="7" t="s">
        <v>195</v>
      </c>
      <c r="AC193" s="7">
        <v>0</v>
      </c>
      <c r="AD193" s="7" t="s">
        <v>195</v>
      </c>
      <c r="AE193" s="7" t="s">
        <v>195</v>
      </c>
      <c r="AF193" s="7" t="s">
        <v>195</v>
      </c>
      <c r="AG193" s="7" t="s">
        <v>195</v>
      </c>
      <c r="AH193" s="40">
        <v>0</v>
      </c>
      <c r="AI193" s="40">
        <v>0</v>
      </c>
      <c r="AJ193" s="40">
        <v>1</v>
      </c>
      <c r="AK193" s="40">
        <v>0</v>
      </c>
      <c r="AL193" s="40">
        <v>1</v>
      </c>
      <c r="AM193" s="40">
        <v>0</v>
      </c>
      <c r="AN193" s="28">
        <v>0</v>
      </c>
      <c r="AO193" s="28">
        <v>0</v>
      </c>
      <c r="AP193" s="7" t="s">
        <v>650</v>
      </c>
      <c r="AQ193" s="7">
        <v>3</v>
      </c>
      <c r="AR193" s="81">
        <v>161506</v>
      </c>
      <c r="AS193" s="7" t="s">
        <v>199</v>
      </c>
      <c r="AT193" s="48">
        <v>3</v>
      </c>
      <c r="AU193" s="48">
        <v>1</v>
      </c>
      <c r="AV193" s="48">
        <v>3</v>
      </c>
      <c r="AW193" s="48">
        <v>500</v>
      </c>
      <c r="AX193" s="48">
        <v>250</v>
      </c>
      <c r="AY193" s="48">
        <v>0</v>
      </c>
      <c r="AZ193" s="48">
        <v>0</v>
      </c>
      <c r="BA193" s="7"/>
      <c r="BB193" s="7"/>
      <c r="BC193" s="7"/>
      <c r="BD193" s="7"/>
      <c r="BE193" s="48">
        <v>0</v>
      </c>
      <c r="BF193" s="48">
        <v>1</v>
      </c>
      <c r="BG193" s="48">
        <f t="shared" si="537"/>
        <v>750</v>
      </c>
      <c r="BH193" s="48">
        <f t="shared" si="538"/>
        <v>750</v>
      </c>
      <c r="BI193" s="7">
        <v>0</v>
      </c>
      <c r="BJ193" s="7">
        <v>0</v>
      </c>
      <c r="BK193" s="7">
        <v>0</v>
      </c>
      <c r="BL193" s="7">
        <v>0</v>
      </c>
      <c r="BM193" s="7">
        <v>0</v>
      </c>
      <c r="BN193" s="7">
        <v>0</v>
      </c>
      <c r="BO193" s="7">
        <v>0</v>
      </c>
      <c r="BP193" s="7">
        <v>0</v>
      </c>
      <c r="BQ193" s="7">
        <v>0</v>
      </c>
      <c r="BR193" s="7">
        <v>0</v>
      </c>
      <c r="BS193" s="7">
        <v>0</v>
      </c>
      <c r="BT193" s="7">
        <v>0</v>
      </c>
      <c r="BU193" s="7">
        <v>0</v>
      </c>
      <c r="BV193" s="7">
        <v>0</v>
      </c>
      <c r="BW193" s="7">
        <v>0</v>
      </c>
      <c r="BX193" s="7">
        <v>0</v>
      </c>
      <c r="BY193" s="7">
        <v>0</v>
      </c>
      <c r="BZ193" s="7">
        <v>0</v>
      </c>
      <c r="CA193" s="7">
        <v>0</v>
      </c>
      <c r="CB193" s="7">
        <v>0</v>
      </c>
      <c r="CC193" s="7">
        <v>0</v>
      </c>
      <c r="CD193" s="7">
        <v>0</v>
      </c>
      <c r="CE193" s="7">
        <v>0</v>
      </c>
      <c r="CF193" s="7">
        <v>0</v>
      </c>
      <c r="CG193" s="7">
        <v>0</v>
      </c>
      <c r="CH193" s="7">
        <v>0</v>
      </c>
      <c r="CI193" s="7">
        <v>0</v>
      </c>
      <c r="CJ193" s="7">
        <v>0</v>
      </c>
      <c r="CK193" s="7">
        <v>0</v>
      </c>
      <c r="CL193" s="40">
        <v>0</v>
      </c>
      <c r="CM193" s="40">
        <v>0</v>
      </c>
      <c r="CN193" s="40">
        <v>0</v>
      </c>
      <c r="CO193" s="40">
        <v>0</v>
      </c>
      <c r="CP193" s="7">
        <v>0</v>
      </c>
      <c r="CQ193" s="7">
        <v>0</v>
      </c>
      <c r="CR193" s="7">
        <v>0</v>
      </c>
      <c r="CS193" s="40">
        <v>0</v>
      </c>
      <c r="CT193" s="7">
        <v>0</v>
      </c>
      <c r="CU193" s="7">
        <v>0</v>
      </c>
      <c r="CV193" s="39"/>
      <c r="CW193" s="39"/>
      <c r="CX193" s="39" t="s">
        <v>210</v>
      </c>
      <c r="CY193" s="39" t="s">
        <v>211</v>
      </c>
      <c r="CZ193" s="39"/>
      <c r="DA193" s="39"/>
      <c r="DB193" s="39" t="s">
        <v>212</v>
      </c>
      <c r="DC193" s="39" t="s">
        <v>212</v>
      </c>
      <c r="DD193" s="7">
        <v>2</v>
      </c>
      <c r="DE193" s="7">
        <v>30</v>
      </c>
      <c r="DF193" s="7">
        <v>60</v>
      </c>
      <c r="DG193" s="7"/>
      <c r="DH193" s="7">
        <v>13</v>
      </c>
      <c r="DI193" s="7">
        <v>2</v>
      </c>
      <c r="DJ193" s="7">
        <v>4</v>
      </c>
      <c r="DK193" s="7">
        <v>7</v>
      </c>
      <c r="DL193" s="7">
        <v>8</v>
      </c>
      <c r="DM193" s="7"/>
      <c r="DN193" s="7"/>
      <c r="DO193" s="7"/>
      <c r="DP193" s="7"/>
      <c r="DQ193" s="7"/>
      <c r="DR193" s="7"/>
      <c r="DS193" s="7"/>
      <c r="DT193" s="7"/>
      <c r="DU193" s="7"/>
      <c r="DV193" s="7"/>
      <c r="DW193" s="7"/>
      <c r="DX193" s="7">
        <f t="shared" si="535"/>
        <v>4140104</v>
      </c>
      <c r="DY193" s="7"/>
      <c r="DZ193" s="67">
        <v>0</v>
      </c>
      <c r="EA193" s="7"/>
      <c r="EB193" s="40"/>
      <c r="EC193" s="7"/>
      <c r="ED193" s="7" t="s">
        <v>242</v>
      </c>
      <c r="EE193" s="7" t="s">
        <v>242</v>
      </c>
      <c r="EF193" s="7">
        <v>50</v>
      </c>
      <c r="EG193" s="73"/>
      <c r="EH193" s="73"/>
      <c r="EI193" s="73">
        <v>40012</v>
      </c>
      <c r="EJ193" s="73">
        <v>1</v>
      </c>
      <c r="EK193" s="73">
        <v>40013</v>
      </c>
      <c r="EL193" s="73">
        <v>1</v>
      </c>
      <c r="EM193" s="73">
        <v>40013</v>
      </c>
      <c r="EN193" s="73">
        <v>1</v>
      </c>
      <c r="EO193" s="73">
        <v>40013</v>
      </c>
      <c r="EP193" s="73">
        <v>1</v>
      </c>
      <c r="EQ193" s="73">
        <v>40013</v>
      </c>
      <c r="ER193" s="73">
        <v>1</v>
      </c>
      <c r="ES193" s="73">
        <v>40013</v>
      </c>
      <c r="ET193" s="73">
        <v>1</v>
      </c>
      <c r="EU193" s="73">
        <v>40013</v>
      </c>
      <c r="EV193" s="73">
        <v>1</v>
      </c>
      <c r="EW193" s="73">
        <v>40013</v>
      </c>
      <c r="EX193" s="73">
        <v>1</v>
      </c>
      <c r="EY193" s="73">
        <v>40013</v>
      </c>
      <c r="EZ193" s="73">
        <v>1</v>
      </c>
      <c r="FA193" s="73">
        <v>40013</v>
      </c>
      <c r="FB193" s="73">
        <v>1</v>
      </c>
      <c r="FC193" s="7">
        <v>40013</v>
      </c>
      <c r="FD193" s="7">
        <v>1</v>
      </c>
      <c r="FE193" s="7">
        <v>20100</v>
      </c>
      <c r="FF193" s="7">
        <v>1</v>
      </c>
      <c r="FG193" s="7">
        <v>20100</v>
      </c>
      <c r="FH193" s="7">
        <v>1</v>
      </c>
      <c r="FI193" s="7"/>
      <c r="FJ193" s="7"/>
      <c r="FR193" s="2">
        <v>99999</v>
      </c>
      <c r="FS193" s="2">
        <v>0</v>
      </c>
      <c r="FT193" s="2">
        <v>10000</v>
      </c>
      <c r="FZ193" s="77">
        <v>0</v>
      </c>
      <c r="GA193" s="2">
        <v>1</v>
      </c>
      <c r="GD193"/>
    </row>
    <row r="194" s="2" customFormat="1" ht="15" customHeight="1" spans="1:186">
      <c r="A194" s="7">
        <v>4140105</v>
      </c>
      <c r="B194" s="7">
        <f t="shared" ref="B194" si="564">B181</f>
        <v>2824</v>
      </c>
      <c r="C194" s="7">
        <f t="shared" si="560"/>
        <v>0</v>
      </c>
      <c r="D194" s="53" t="s">
        <v>738</v>
      </c>
      <c r="E194" s="7" t="s">
        <v>739</v>
      </c>
      <c r="F194" s="31" t="s">
        <v>239</v>
      </c>
      <c r="G194" s="7">
        <v>1</v>
      </c>
      <c r="H194" s="7" t="s">
        <v>187</v>
      </c>
      <c r="I194" s="7" t="s">
        <v>187</v>
      </c>
      <c r="J194" s="41">
        <v>1543</v>
      </c>
      <c r="K194" s="37">
        <v>507</v>
      </c>
      <c r="L194" s="39"/>
      <c r="M194" s="29" t="s">
        <v>193</v>
      </c>
      <c r="N194" s="7">
        <f t="shared" si="532"/>
        <v>140</v>
      </c>
      <c r="O194" s="7">
        <v>140</v>
      </c>
      <c r="P194" s="40">
        <f t="shared" si="502"/>
        <v>2001</v>
      </c>
      <c r="Q194" s="7"/>
      <c r="R194" s="7"/>
      <c r="S194" s="48">
        <f t="shared" si="563"/>
        <v>0</v>
      </c>
      <c r="T194" s="47" t="s">
        <v>257</v>
      </c>
      <c r="U194" s="7" t="s">
        <v>195</v>
      </c>
      <c r="V194" s="7">
        <v>0</v>
      </c>
      <c r="W194" s="7">
        <v>0</v>
      </c>
      <c r="X194" s="40">
        <v>0</v>
      </c>
      <c r="Y194" s="7"/>
      <c r="Z194" s="7"/>
      <c r="AA194" s="7"/>
      <c r="AB194" s="7" t="s">
        <v>195</v>
      </c>
      <c r="AC194" s="7">
        <v>0</v>
      </c>
      <c r="AD194" s="7" t="s">
        <v>195</v>
      </c>
      <c r="AE194" s="7" t="s">
        <v>195</v>
      </c>
      <c r="AF194" s="7" t="s">
        <v>195</v>
      </c>
      <c r="AG194" s="7" t="s">
        <v>195</v>
      </c>
      <c r="AH194" s="40">
        <v>0</v>
      </c>
      <c r="AI194" s="40">
        <v>0</v>
      </c>
      <c r="AJ194" s="40">
        <v>1</v>
      </c>
      <c r="AK194" s="40">
        <v>0</v>
      </c>
      <c r="AL194" s="40">
        <v>1</v>
      </c>
      <c r="AM194" s="40">
        <v>0</v>
      </c>
      <c r="AN194" s="28">
        <v>0</v>
      </c>
      <c r="AO194" s="28">
        <v>0</v>
      </c>
      <c r="AP194" s="7" t="s">
        <v>653</v>
      </c>
      <c r="AQ194" s="7">
        <v>3</v>
      </c>
      <c r="AR194" s="81">
        <v>161506</v>
      </c>
      <c r="AS194" s="7" t="s">
        <v>199</v>
      </c>
      <c r="AT194" s="48">
        <v>3</v>
      </c>
      <c r="AU194" s="48">
        <v>1</v>
      </c>
      <c r="AV194" s="48">
        <v>3</v>
      </c>
      <c r="AW194" s="48">
        <v>500</v>
      </c>
      <c r="AX194" s="48">
        <v>250</v>
      </c>
      <c r="AY194" s="48">
        <v>0</v>
      </c>
      <c r="AZ194" s="48">
        <v>0</v>
      </c>
      <c r="BA194" s="7"/>
      <c r="BB194" s="7"/>
      <c r="BC194" s="7"/>
      <c r="BD194" s="7"/>
      <c r="BE194" s="48">
        <v>0</v>
      </c>
      <c r="BF194" s="48">
        <v>1</v>
      </c>
      <c r="BG194" s="48">
        <f t="shared" si="537"/>
        <v>750</v>
      </c>
      <c r="BH194" s="48">
        <f t="shared" si="538"/>
        <v>750</v>
      </c>
      <c r="BI194" s="7">
        <v>0</v>
      </c>
      <c r="BJ194" s="7">
        <v>0</v>
      </c>
      <c r="BK194" s="7">
        <v>0</v>
      </c>
      <c r="BL194" s="7">
        <v>0</v>
      </c>
      <c r="BM194" s="7">
        <v>0</v>
      </c>
      <c r="BN194" s="7">
        <v>0</v>
      </c>
      <c r="BO194" s="7">
        <v>0</v>
      </c>
      <c r="BP194" s="7">
        <v>0</v>
      </c>
      <c r="BQ194" s="7">
        <v>0</v>
      </c>
      <c r="BR194" s="7">
        <v>0</v>
      </c>
      <c r="BS194" s="7">
        <v>0</v>
      </c>
      <c r="BT194" s="7">
        <v>0</v>
      </c>
      <c r="BU194" s="7">
        <v>0</v>
      </c>
      <c r="BV194" s="7">
        <v>0</v>
      </c>
      <c r="BW194" s="7">
        <v>0</v>
      </c>
      <c r="BX194" s="7">
        <v>0</v>
      </c>
      <c r="BY194" s="7">
        <v>0</v>
      </c>
      <c r="BZ194" s="7">
        <v>0</v>
      </c>
      <c r="CA194" s="7">
        <v>0</v>
      </c>
      <c r="CB194" s="7">
        <v>0</v>
      </c>
      <c r="CC194" s="7">
        <v>0</v>
      </c>
      <c r="CD194" s="7">
        <v>0</v>
      </c>
      <c r="CE194" s="7">
        <v>0</v>
      </c>
      <c r="CF194" s="7">
        <v>0</v>
      </c>
      <c r="CG194" s="7">
        <v>0</v>
      </c>
      <c r="CH194" s="7">
        <v>0</v>
      </c>
      <c r="CI194" s="7">
        <v>0</v>
      </c>
      <c r="CJ194" s="7">
        <v>0</v>
      </c>
      <c r="CK194" s="7">
        <v>0</v>
      </c>
      <c r="CL194" s="40">
        <v>0</v>
      </c>
      <c r="CM194" s="40">
        <v>0</v>
      </c>
      <c r="CN194" s="40">
        <v>0</v>
      </c>
      <c r="CO194" s="40">
        <v>0</v>
      </c>
      <c r="CP194" s="7">
        <v>0</v>
      </c>
      <c r="CQ194" s="7">
        <v>0</v>
      </c>
      <c r="CR194" s="7">
        <v>0</v>
      </c>
      <c r="CS194" s="40">
        <v>0</v>
      </c>
      <c r="CT194" s="7">
        <v>0</v>
      </c>
      <c r="CU194" s="7">
        <v>0</v>
      </c>
      <c r="CV194" s="39"/>
      <c r="CW194" s="39"/>
      <c r="CX194" s="39" t="s">
        <v>210</v>
      </c>
      <c r="CY194" s="39" t="s">
        <v>211</v>
      </c>
      <c r="CZ194" s="39"/>
      <c r="DA194" s="39"/>
      <c r="DB194" s="39" t="s">
        <v>212</v>
      </c>
      <c r="DC194" s="39" t="s">
        <v>212</v>
      </c>
      <c r="DD194" s="7">
        <v>2</v>
      </c>
      <c r="DE194" s="7">
        <v>30</v>
      </c>
      <c r="DF194" s="7">
        <v>60</v>
      </c>
      <c r="DG194" s="7"/>
      <c r="DH194" s="7">
        <v>13</v>
      </c>
      <c r="DI194" s="7">
        <v>2</v>
      </c>
      <c r="DJ194" s="7">
        <v>4</v>
      </c>
      <c r="DK194" s="7">
        <v>7</v>
      </c>
      <c r="DL194" s="7">
        <v>8</v>
      </c>
      <c r="DM194" s="7"/>
      <c r="DN194" s="7"/>
      <c r="DO194" s="7"/>
      <c r="DP194" s="7"/>
      <c r="DQ194" s="7"/>
      <c r="DR194" s="7"/>
      <c r="DS194" s="7"/>
      <c r="DT194" s="7"/>
      <c r="DU194" s="7"/>
      <c r="DV194" s="7"/>
      <c r="DW194" s="7"/>
      <c r="DX194" s="7">
        <f t="shared" si="535"/>
        <v>4140105</v>
      </c>
      <c r="DY194" s="7"/>
      <c r="DZ194" s="67">
        <v>0</v>
      </c>
      <c r="EA194" s="7"/>
      <c r="EB194" s="40"/>
      <c r="EC194" s="7"/>
      <c r="ED194" s="7" t="s">
        <v>242</v>
      </c>
      <c r="EE194" s="7" t="s">
        <v>242</v>
      </c>
      <c r="EF194" s="7">
        <v>50</v>
      </c>
      <c r="EG194" s="73"/>
      <c r="EH194" s="73"/>
      <c r="EI194" s="73">
        <v>40012</v>
      </c>
      <c r="EJ194" s="73">
        <v>1</v>
      </c>
      <c r="EK194" s="73">
        <v>40013</v>
      </c>
      <c r="EL194" s="73">
        <v>1</v>
      </c>
      <c r="EM194" s="73">
        <v>40013</v>
      </c>
      <c r="EN194" s="73">
        <v>1</v>
      </c>
      <c r="EO194" s="73">
        <v>40013</v>
      </c>
      <c r="EP194" s="73">
        <v>1</v>
      </c>
      <c r="EQ194" s="73">
        <v>40013</v>
      </c>
      <c r="ER194" s="73">
        <v>1</v>
      </c>
      <c r="ES194" s="73">
        <v>40013</v>
      </c>
      <c r="ET194" s="73">
        <v>1</v>
      </c>
      <c r="EU194" s="73">
        <v>40013</v>
      </c>
      <c r="EV194" s="73">
        <v>1</v>
      </c>
      <c r="EW194" s="73">
        <v>40013</v>
      </c>
      <c r="EX194" s="73">
        <v>1</v>
      </c>
      <c r="EY194" s="73">
        <v>40013</v>
      </c>
      <c r="EZ194" s="73">
        <v>1</v>
      </c>
      <c r="FA194" s="73">
        <v>40013</v>
      </c>
      <c r="FB194" s="73">
        <v>1</v>
      </c>
      <c r="FC194" s="7">
        <v>40013</v>
      </c>
      <c r="FD194" s="7">
        <v>1</v>
      </c>
      <c r="FE194" s="7">
        <v>20100</v>
      </c>
      <c r="FF194" s="7">
        <v>1</v>
      </c>
      <c r="FG194" s="7">
        <v>20100</v>
      </c>
      <c r="FH194" s="7">
        <v>1</v>
      </c>
      <c r="FI194" s="7"/>
      <c r="FJ194" s="7"/>
      <c r="FR194" s="2">
        <v>99999</v>
      </c>
      <c r="FS194" s="2">
        <v>0</v>
      </c>
      <c r="FT194" s="2">
        <v>10000</v>
      </c>
      <c r="FZ194" s="77">
        <v>0</v>
      </c>
      <c r="GA194" s="2">
        <v>1</v>
      </c>
      <c r="GD194"/>
    </row>
    <row r="195" s="2" customFormat="1" ht="15" customHeight="1" spans="1:186">
      <c r="A195" s="7">
        <v>4140106</v>
      </c>
      <c r="B195" s="7">
        <f t="shared" ref="B195" si="565">B182</f>
        <v>4104</v>
      </c>
      <c r="C195" s="7">
        <f t="shared" si="560"/>
        <v>0</v>
      </c>
      <c r="D195" s="31" t="s">
        <v>740</v>
      </c>
      <c r="E195" s="7" t="s">
        <v>741</v>
      </c>
      <c r="F195" s="31" t="s">
        <v>239</v>
      </c>
      <c r="G195" s="7">
        <v>1</v>
      </c>
      <c r="H195" s="7" t="s">
        <v>187</v>
      </c>
      <c r="I195" s="7" t="s">
        <v>187</v>
      </c>
      <c r="J195" s="41">
        <v>1543</v>
      </c>
      <c r="K195" s="39">
        <v>601</v>
      </c>
      <c r="L195" s="39"/>
      <c r="M195" s="29" t="s">
        <v>193</v>
      </c>
      <c r="N195" s="7">
        <f t="shared" si="532"/>
        <v>140</v>
      </c>
      <c r="O195" s="7">
        <v>140</v>
      </c>
      <c r="P195" s="40">
        <f t="shared" si="502"/>
        <v>2001</v>
      </c>
      <c r="Q195" s="7"/>
      <c r="R195" s="7"/>
      <c r="S195" s="48">
        <f t="shared" si="563"/>
        <v>0</v>
      </c>
      <c r="T195" s="47" t="s">
        <v>194</v>
      </c>
      <c r="U195" s="7" t="s">
        <v>195</v>
      </c>
      <c r="V195" s="7">
        <v>0</v>
      </c>
      <c r="W195" s="7">
        <v>0</v>
      </c>
      <c r="X195" s="40">
        <v>0</v>
      </c>
      <c r="Y195" s="7"/>
      <c r="Z195" s="7"/>
      <c r="AA195" s="7"/>
      <c r="AB195" s="7" t="s">
        <v>195</v>
      </c>
      <c r="AC195" s="7">
        <v>0</v>
      </c>
      <c r="AD195" s="7" t="s">
        <v>195</v>
      </c>
      <c r="AE195" s="7" t="s">
        <v>195</v>
      </c>
      <c r="AF195" s="7" t="s">
        <v>195</v>
      </c>
      <c r="AG195" s="7" t="s">
        <v>195</v>
      </c>
      <c r="AH195" s="40">
        <v>0</v>
      </c>
      <c r="AI195" s="40">
        <v>0</v>
      </c>
      <c r="AJ195" s="40">
        <v>1</v>
      </c>
      <c r="AK195" s="40">
        <v>0</v>
      </c>
      <c r="AL195" s="40">
        <v>1</v>
      </c>
      <c r="AM195" s="40">
        <v>0</v>
      </c>
      <c r="AN195" s="28">
        <v>0</v>
      </c>
      <c r="AO195" s="28">
        <v>0</v>
      </c>
      <c r="AP195" s="7" t="s">
        <v>656</v>
      </c>
      <c r="AQ195" s="7">
        <v>3</v>
      </c>
      <c r="AR195" s="81">
        <v>161506</v>
      </c>
      <c r="AS195" s="7" t="s">
        <v>199</v>
      </c>
      <c r="AT195" s="48">
        <v>3</v>
      </c>
      <c r="AU195" s="48">
        <v>1</v>
      </c>
      <c r="AV195" s="48">
        <v>3</v>
      </c>
      <c r="AW195" s="48">
        <v>500</v>
      </c>
      <c r="AX195" s="48">
        <v>250</v>
      </c>
      <c r="AY195" s="48">
        <v>0</v>
      </c>
      <c r="AZ195" s="48">
        <v>0</v>
      </c>
      <c r="BA195" s="7"/>
      <c r="BB195" s="7"/>
      <c r="BC195" s="7"/>
      <c r="BD195" s="7"/>
      <c r="BE195" s="48">
        <v>0</v>
      </c>
      <c r="BF195" s="48">
        <v>1</v>
      </c>
      <c r="BG195" s="48">
        <f t="shared" si="537"/>
        <v>750</v>
      </c>
      <c r="BH195" s="48">
        <f t="shared" si="538"/>
        <v>750</v>
      </c>
      <c r="BI195" s="7">
        <v>0</v>
      </c>
      <c r="BJ195" s="7">
        <v>0</v>
      </c>
      <c r="BK195" s="7">
        <v>0</v>
      </c>
      <c r="BL195" s="7">
        <v>0</v>
      </c>
      <c r="BM195" s="7">
        <v>0</v>
      </c>
      <c r="BN195" s="7">
        <v>0</v>
      </c>
      <c r="BO195" s="7">
        <v>0</v>
      </c>
      <c r="BP195" s="7">
        <v>0</v>
      </c>
      <c r="BQ195" s="7">
        <v>0</v>
      </c>
      <c r="BR195" s="7">
        <v>0</v>
      </c>
      <c r="BS195" s="7">
        <v>0</v>
      </c>
      <c r="BT195" s="7">
        <v>0</v>
      </c>
      <c r="BU195" s="7">
        <v>0</v>
      </c>
      <c r="BV195" s="7">
        <v>0</v>
      </c>
      <c r="BW195" s="7">
        <v>0</v>
      </c>
      <c r="BX195" s="7">
        <v>0</v>
      </c>
      <c r="BY195" s="7">
        <v>0</v>
      </c>
      <c r="BZ195" s="7">
        <v>0</v>
      </c>
      <c r="CA195" s="7">
        <v>0</v>
      </c>
      <c r="CB195" s="7">
        <v>0</v>
      </c>
      <c r="CC195" s="7">
        <v>0</v>
      </c>
      <c r="CD195" s="7">
        <v>0</v>
      </c>
      <c r="CE195" s="7">
        <v>0</v>
      </c>
      <c r="CF195" s="7">
        <v>0</v>
      </c>
      <c r="CG195" s="7">
        <v>0</v>
      </c>
      <c r="CH195" s="7">
        <v>0</v>
      </c>
      <c r="CI195" s="7">
        <v>0</v>
      </c>
      <c r="CJ195" s="7">
        <v>0</v>
      </c>
      <c r="CK195" s="7">
        <v>0</v>
      </c>
      <c r="CL195" s="40">
        <v>0</v>
      </c>
      <c r="CM195" s="40">
        <v>0</v>
      </c>
      <c r="CN195" s="40">
        <v>0</v>
      </c>
      <c r="CO195" s="40">
        <v>0</v>
      </c>
      <c r="CP195" s="7">
        <v>0</v>
      </c>
      <c r="CQ195" s="7">
        <v>0</v>
      </c>
      <c r="CR195" s="7">
        <v>0</v>
      </c>
      <c r="CS195" s="40">
        <v>0</v>
      </c>
      <c r="CT195" s="7">
        <v>0</v>
      </c>
      <c r="CU195" s="7">
        <v>0</v>
      </c>
      <c r="CV195" s="39"/>
      <c r="CW195" s="39"/>
      <c r="CX195" s="39" t="s">
        <v>210</v>
      </c>
      <c r="CY195" s="39" t="s">
        <v>211</v>
      </c>
      <c r="CZ195" s="39"/>
      <c r="DA195" s="39"/>
      <c r="DB195" s="39" t="s">
        <v>212</v>
      </c>
      <c r="DC195" s="39" t="s">
        <v>212</v>
      </c>
      <c r="DD195" s="7">
        <v>2</v>
      </c>
      <c r="DE195" s="7">
        <v>30</v>
      </c>
      <c r="DF195" s="7">
        <v>60</v>
      </c>
      <c r="DG195" s="7"/>
      <c r="DH195" s="7">
        <v>13</v>
      </c>
      <c r="DI195" s="7">
        <v>2</v>
      </c>
      <c r="DJ195" s="7">
        <v>4</v>
      </c>
      <c r="DK195" s="7">
        <v>7</v>
      </c>
      <c r="DL195" s="7">
        <v>8</v>
      </c>
      <c r="DM195" s="7"/>
      <c r="DN195" s="7"/>
      <c r="DO195" s="7"/>
      <c r="DP195" s="7"/>
      <c r="DQ195" s="7"/>
      <c r="DR195" s="7"/>
      <c r="DS195" s="7"/>
      <c r="DT195" s="7"/>
      <c r="DU195" s="7"/>
      <c r="DV195" s="7"/>
      <c r="DW195" s="7"/>
      <c r="DX195" s="7">
        <f t="shared" si="535"/>
        <v>4140106</v>
      </c>
      <c r="DY195" s="7"/>
      <c r="DZ195" s="67">
        <v>0</v>
      </c>
      <c r="EA195" s="7"/>
      <c r="EB195" s="40"/>
      <c r="EC195" s="7"/>
      <c r="ED195" s="7" t="s">
        <v>242</v>
      </c>
      <c r="EE195" s="7" t="s">
        <v>242</v>
      </c>
      <c r="EF195" s="7">
        <v>50</v>
      </c>
      <c r="EG195" s="73"/>
      <c r="EH195" s="73"/>
      <c r="EI195" s="73">
        <v>40012</v>
      </c>
      <c r="EJ195" s="73">
        <v>1</v>
      </c>
      <c r="EK195" s="73">
        <v>40013</v>
      </c>
      <c r="EL195" s="73">
        <v>1</v>
      </c>
      <c r="EM195" s="73">
        <v>40013</v>
      </c>
      <c r="EN195" s="73">
        <v>1</v>
      </c>
      <c r="EO195" s="73">
        <v>40013</v>
      </c>
      <c r="EP195" s="73">
        <v>1</v>
      </c>
      <c r="EQ195" s="73">
        <v>40013</v>
      </c>
      <c r="ER195" s="73">
        <v>1</v>
      </c>
      <c r="ES195" s="73">
        <v>40013</v>
      </c>
      <c r="ET195" s="73">
        <v>1</v>
      </c>
      <c r="EU195" s="73">
        <v>40013</v>
      </c>
      <c r="EV195" s="73">
        <v>1</v>
      </c>
      <c r="EW195" s="73">
        <v>40013</v>
      </c>
      <c r="EX195" s="73">
        <v>1</v>
      </c>
      <c r="EY195" s="73">
        <v>40013</v>
      </c>
      <c r="EZ195" s="73">
        <v>1</v>
      </c>
      <c r="FA195" s="73">
        <v>40013</v>
      </c>
      <c r="FB195" s="73">
        <v>1</v>
      </c>
      <c r="FC195" s="7">
        <v>40013</v>
      </c>
      <c r="FD195" s="7">
        <v>1</v>
      </c>
      <c r="FE195" s="7">
        <v>20100</v>
      </c>
      <c r="FF195" s="7">
        <v>1</v>
      </c>
      <c r="FG195" s="7">
        <v>20100</v>
      </c>
      <c r="FH195" s="7">
        <v>1</v>
      </c>
      <c r="FI195" s="7"/>
      <c r="FJ195" s="7"/>
      <c r="FR195" s="2">
        <v>99999</v>
      </c>
      <c r="FS195" s="2">
        <v>0</v>
      </c>
      <c r="FT195" s="2">
        <v>10000</v>
      </c>
      <c r="FZ195" s="77">
        <v>0</v>
      </c>
      <c r="GA195" s="2">
        <v>1</v>
      </c>
      <c r="GD195"/>
    </row>
    <row r="196" s="15" customFormat="1" ht="15" customHeight="1" spans="1:186">
      <c r="A196" s="7">
        <v>4140207</v>
      </c>
      <c r="B196" s="7">
        <f t="shared" ref="B196" si="566">B183</f>
        <v>312</v>
      </c>
      <c r="C196" s="7">
        <f t="shared" si="560"/>
        <v>3</v>
      </c>
      <c r="D196" s="53" t="s">
        <v>742</v>
      </c>
      <c r="E196" s="7" t="s">
        <v>743</v>
      </c>
      <c r="F196" s="31" t="s">
        <v>239</v>
      </c>
      <c r="G196" s="7">
        <v>1</v>
      </c>
      <c r="H196" s="7" t="s">
        <v>191</v>
      </c>
      <c r="I196" s="7" t="s">
        <v>187</v>
      </c>
      <c r="J196" s="37">
        <v>1454</v>
      </c>
      <c r="K196" s="39">
        <v>1432</v>
      </c>
      <c r="L196" s="39"/>
      <c r="M196" s="29" t="s">
        <v>193</v>
      </c>
      <c r="N196" s="7">
        <f t="shared" ref="N196" si="567">N183+10</f>
        <v>140</v>
      </c>
      <c r="O196" s="7">
        <v>140</v>
      </c>
      <c r="P196" s="40">
        <f t="shared" si="502"/>
        <v>2301</v>
      </c>
      <c r="Q196" s="7"/>
      <c r="R196" s="7"/>
      <c r="S196" s="48">
        <f t="shared" si="563"/>
        <v>1</v>
      </c>
      <c r="T196" s="47" t="s">
        <v>194</v>
      </c>
      <c r="U196" s="7" t="s">
        <v>195</v>
      </c>
      <c r="V196" s="7">
        <v>0</v>
      </c>
      <c r="W196" s="7">
        <v>0</v>
      </c>
      <c r="X196" s="40">
        <v>0</v>
      </c>
      <c r="Y196" s="7"/>
      <c r="Z196" s="7"/>
      <c r="AA196" s="7"/>
      <c r="AB196" s="7" t="s">
        <v>195</v>
      </c>
      <c r="AC196" s="7">
        <v>0</v>
      </c>
      <c r="AD196" s="7" t="s">
        <v>195</v>
      </c>
      <c r="AE196" s="7" t="s">
        <v>195</v>
      </c>
      <c r="AF196" s="7" t="s">
        <v>195</v>
      </c>
      <c r="AG196" s="7" t="s">
        <v>195</v>
      </c>
      <c r="AH196" s="40">
        <v>0</v>
      </c>
      <c r="AI196" s="40">
        <v>0</v>
      </c>
      <c r="AJ196" s="40">
        <v>1</v>
      </c>
      <c r="AK196" s="40">
        <v>0</v>
      </c>
      <c r="AL196" s="40">
        <v>1</v>
      </c>
      <c r="AM196" s="40">
        <v>0</v>
      </c>
      <c r="AN196" s="28">
        <v>0</v>
      </c>
      <c r="AO196" s="28">
        <v>0</v>
      </c>
      <c r="AP196" s="7" t="s">
        <v>659</v>
      </c>
      <c r="AQ196" s="7">
        <v>3</v>
      </c>
      <c r="AR196" s="81">
        <v>161506</v>
      </c>
      <c r="AS196" s="7" t="s">
        <v>199</v>
      </c>
      <c r="AT196" s="48">
        <v>3</v>
      </c>
      <c r="AU196" s="48">
        <v>1</v>
      </c>
      <c r="AV196" s="48">
        <v>3</v>
      </c>
      <c r="AW196" s="48">
        <v>500</v>
      </c>
      <c r="AX196" s="48">
        <v>250</v>
      </c>
      <c r="AY196" s="48">
        <v>0</v>
      </c>
      <c r="AZ196" s="48">
        <v>0</v>
      </c>
      <c r="BA196" s="7"/>
      <c r="BB196" s="7"/>
      <c r="BC196" s="7"/>
      <c r="BD196" s="7"/>
      <c r="BE196" s="48">
        <v>0</v>
      </c>
      <c r="BF196" s="48">
        <v>1</v>
      </c>
      <c r="BG196" s="48">
        <f t="shared" si="537"/>
        <v>750</v>
      </c>
      <c r="BH196" s="48">
        <f t="shared" si="538"/>
        <v>750</v>
      </c>
      <c r="BI196" s="7">
        <v>0</v>
      </c>
      <c r="BJ196" s="7">
        <v>0</v>
      </c>
      <c r="BK196" s="7">
        <v>0</v>
      </c>
      <c r="BL196" s="7">
        <v>0</v>
      </c>
      <c r="BM196" s="7">
        <v>0</v>
      </c>
      <c r="BN196" s="7">
        <v>0</v>
      </c>
      <c r="BO196" s="7">
        <v>0</v>
      </c>
      <c r="BP196" s="7">
        <v>0</v>
      </c>
      <c r="BQ196" s="7">
        <v>0</v>
      </c>
      <c r="BR196" s="7">
        <v>0</v>
      </c>
      <c r="BS196" s="7">
        <v>0</v>
      </c>
      <c r="BT196" s="7">
        <v>0</v>
      </c>
      <c r="BU196" s="7">
        <v>0</v>
      </c>
      <c r="BV196" s="7">
        <v>0</v>
      </c>
      <c r="BW196" s="7">
        <v>0</v>
      </c>
      <c r="BX196" s="7">
        <v>0</v>
      </c>
      <c r="BY196" s="7">
        <v>0</v>
      </c>
      <c r="BZ196" s="7">
        <v>0</v>
      </c>
      <c r="CA196" s="7">
        <v>0</v>
      </c>
      <c r="CB196" s="7">
        <v>0</v>
      </c>
      <c r="CC196" s="7">
        <v>0</v>
      </c>
      <c r="CD196" s="7">
        <v>0</v>
      </c>
      <c r="CE196" s="7">
        <v>0</v>
      </c>
      <c r="CF196" s="7">
        <v>0</v>
      </c>
      <c r="CG196" s="7">
        <v>0</v>
      </c>
      <c r="CH196" s="7">
        <v>0</v>
      </c>
      <c r="CI196" s="7">
        <v>0</v>
      </c>
      <c r="CJ196" s="7">
        <v>0</v>
      </c>
      <c r="CK196" s="7">
        <v>0</v>
      </c>
      <c r="CL196" s="40">
        <v>0</v>
      </c>
      <c r="CM196" s="40">
        <v>0</v>
      </c>
      <c r="CN196" s="40">
        <v>0</v>
      </c>
      <c r="CO196" s="40">
        <v>0</v>
      </c>
      <c r="CP196" s="7">
        <v>0</v>
      </c>
      <c r="CQ196" s="7">
        <v>0</v>
      </c>
      <c r="CR196" s="7">
        <v>0</v>
      </c>
      <c r="CS196" s="40">
        <v>0</v>
      </c>
      <c r="CT196" s="7">
        <v>0</v>
      </c>
      <c r="CU196" s="7">
        <v>0</v>
      </c>
      <c r="CV196" s="39"/>
      <c r="CW196" s="39"/>
      <c r="CX196" s="39"/>
      <c r="CY196" s="39"/>
      <c r="CZ196" s="39"/>
      <c r="DA196" s="39"/>
      <c r="DB196" s="39"/>
      <c r="DC196" s="39"/>
      <c r="DD196" s="7">
        <v>2</v>
      </c>
      <c r="DE196" s="7">
        <v>30</v>
      </c>
      <c r="DF196" s="7">
        <v>60</v>
      </c>
      <c r="DG196" s="7"/>
      <c r="DH196" s="7">
        <v>13</v>
      </c>
      <c r="DI196" s="7">
        <v>1</v>
      </c>
      <c r="DJ196" s="7">
        <v>3</v>
      </c>
      <c r="DK196" s="7">
        <v>5</v>
      </c>
      <c r="DL196" s="7">
        <v>7</v>
      </c>
      <c r="DM196" s="7"/>
      <c r="DN196" s="7"/>
      <c r="DO196" s="7"/>
      <c r="DP196" s="7"/>
      <c r="DQ196" s="7"/>
      <c r="DR196" s="7"/>
      <c r="DS196" s="7"/>
      <c r="DT196" s="7"/>
      <c r="DU196" s="7"/>
      <c r="DV196" s="7"/>
      <c r="DW196" s="7"/>
      <c r="DX196" s="7">
        <f t="shared" si="535"/>
        <v>4140207</v>
      </c>
      <c r="DY196" s="7"/>
      <c r="DZ196" s="67">
        <v>0</v>
      </c>
      <c r="EA196" s="7"/>
      <c r="EB196" s="40"/>
      <c r="EC196" s="7"/>
      <c r="ED196" s="7" t="s">
        <v>242</v>
      </c>
      <c r="EE196" s="7" t="s">
        <v>242</v>
      </c>
      <c r="EF196" s="7">
        <v>50</v>
      </c>
      <c r="EG196" s="73"/>
      <c r="EH196" s="73"/>
      <c r="EI196" s="73">
        <v>40012</v>
      </c>
      <c r="EJ196" s="73">
        <v>1</v>
      </c>
      <c r="EK196" s="73">
        <v>40013</v>
      </c>
      <c r="EL196" s="73">
        <v>1</v>
      </c>
      <c r="EM196" s="73">
        <v>40013</v>
      </c>
      <c r="EN196" s="73">
        <v>1</v>
      </c>
      <c r="EO196" s="73">
        <v>40013</v>
      </c>
      <c r="EP196" s="73">
        <v>1</v>
      </c>
      <c r="EQ196" s="73">
        <v>40013</v>
      </c>
      <c r="ER196" s="73">
        <v>1</v>
      </c>
      <c r="ES196" s="73">
        <v>40013</v>
      </c>
      <c r="ET196" s="73">
        <v>1</v>
      </c>
      <c r="EU196" s="73">
        <v>40013</v>
      </c>
      <c r="EV196" s="73">
        <v>1</v>
      </c>
      <c r="EW196" s="73">
        <v>40013</v>
      </c>
      <c r="EX196" s="73">
        <v>1</v>
      </c>
      <c r="EY196" s="73">
        <v>40013</v>
      </c>
      <c r="EZ196" s="73">
        <v>1</v>
      </c>
      <c r="FA196" s="73">
        <v>40013</v>
      </c>
      <c r="FB196" s="73">
        <v>1</v>
      </c>
      <c r="FC196" s="7">
        <v>40013</v>
      </c>
      <c r="FD196" s="7">
        <v>1</v>
      </c>
      <c r="FE196" s="7">
        <v>20100</v>
      </c>
      <c r="FF196" s="7">
        <v>1</v>
      </c>
      <c r="FG196" s="7">
        <v>20100</v>
      </c>
      <c r="FH196" s="7">
        <v>1</v>
      </c>
      <c r="FI196" s="7"/>
      <c r="FJ196" s="7"/>
      <c r="FR196" s="2">
        <v>99999</v>
      </c>
      <c r="FS196" s="2">
        <v>0</v>
      </c>
      <c r="FT196" s="2">
        <v>10000</v>
      </c>
      <c r="FU196" s="2"/>
      <c r="FV196" s="2"/>
      <c r="FW196" s="2"/>
      <c r="FX196" s="2"/>
      <c r="FY196" s="2"/>
      <c r="FZ196" s="77">
        <v>0</v>
      </c>
      <c r="GA196" s="2">
        <v>1</v>
      </c>
      <c r="GB196" s="2"/>
      <c r="GD196"/>
    </row>
    <row r="197" s="15" customFormat="1" ht="15" customHeight="1" spans="1:186">
      <c r="A197" s="7">
        <v>4140208</v>
      </c>
      <c r="B197" s="7">
        <f t="shared" ref="B197" si="568">B184</f>
        <v>568</v>
      </c>
      <c r="C197" s="7">
        <f t="shared" si="560"/>
        <v>3</v>
      </c>
      <c r="D197" s="53" t="s">
        <v>744</v>
      </c>
      <c r="E197" s="7" t="s">
        <v>745</v>
      </c>
      <c r="F197" s="31" t="s">
        <v>239</v>
      </c>
      <c r="G197" s="7">
        <v>1</v>
      </c>
      <c r="H197" s="7" t="s">
        <v>191</v>
      </c>
      <c r="I197" s="7" t="s">
        <v>187</v>
      </c>
      <c r="J197" s="37">
        <v>1443</v>
      </c>
      <c r="K197" s="39">
        <v>1436</v>
      </c>
      <c r="L197" s="39"/>
      <c r="M197" s="29" t="s">
        <v>193</v>
      </c>
      <c r="N197" s="7">
        <f t="shared" ref="N197" si="569">N184+10</f>
        <v>140</v>
      </c>
      <c r="O197" s="7">
        <v>140</v>
      </c>
      <c r="P197" s="40">
        <f t="shared" si="502"/>
        <v>2301</v>
      </c>
      <c r="Q197" s="7"/>
      <c r="R197" s="7"/>
      <c r="S197" s="48">
        <f t="shared" si="563"/>
        <v>2</v>
      </c>
      <c r="T197" s="47" t="s">
        <v>194</v>
      </c>
      <c r="U197" s="7" t="s">
        <v>195</v>
      </c>
      <c r="V197" s="7">
        <v>0</v>
      </c>
      <c r="W197" s="7">
        <v>0</v>
      </c>
      <c r="X197" s="40">
        <v>0</v>
      </c>
      <c r="Y197" s="7"/>
      <c r="Z197" s="7"/>
      <c r="AA197" s="7"/>
      <c r="AB197" s="7" t="s">
        <v>195</v>
      </c>
      <c r="AC197" s="7">
        <v>0</v>
      </c>
      <c r="AD197" s="7" t="s">
        <v>195</v>
      </c>
      <c r="AE197" s="7" t="s">
        <v>195</v>
      </c>
      <c r="AF197" s="7" t="s">
        <v>195</v>
      </c>
      <c r="AG197" s="7" t="s">
        <v>195</v>
      </c>
      <c r="AH197" s="40">
        <v>0</v>
      </c>
      <c r="AI197" s="40">
        <v>0</v>
      </c>
      <c r="AJ197" s="40">
        <v>1</v>
      </c>
      <c r="AK197" s="40">
        <v>0</v>
      </c>
      <c r="AL197" s="40">
        <v>1</v>
      </c>
      <c r="AM197" s="40">
        <v>0</v>
      </c>
      <c r="AN197" s="28">
        <v>0</v>
      </c>
      <c r="AO197" s="28">
        <v>0</v>
      </c>
      <c r="AP197" s="7" t="s">
        <v>662</v>
      </c>
      <c r="AQ197" s="7">
        <v>3</v>
      </c>
      <c r="AR197" s="81">
        <v>161506</v>
      </c>
      <c r="AS197" s="7" t="s">
        <v>199</v>
      </c>
      <c r="AT197" s="48">
        <v>3</v>
      </c>
      <c r="AU197" s="48">
        <v>1</v>
      </c>
      <c r="AV197" s="48">
        <v>3</v>
      </c>
      <c r="AW197" s="48">
        <v>500</v>
      </c>
      <c r="AX197" s="48">
        <v>250</v>
      </c>
      <c r="AY197" s="48">
        <v>0</v>
      </c>
      <c r="AZ197" s="48">
        <v>0</v>
      </c>
      <c r="BA197" s="7"/>
      <c r="BB197" s="7"/>
      <c r="BC197" s="7"/>
      <c r="BD197" s="7"/>
      <c r="BE197" s="48">
        <v>0</v>
      </c>
      <c r="BF197" s="48">
        <v>1</v>
      </c>
      <c r="BG197" s="48">
        <f t="shared" si="537"/>
        <v>750</v>
      </c>
      <c r="BH197" s="48">
        <f t="shared" si="538"/>
        <v>750</v>
      </c>
      <c r="BI197" s="7">
        <v>0</v>
      </c>
      <c r="BJ197" s="7">
        <v>0</v>
      </c>
      <c r="BK197" s="7">
        <v>0</v>
      </c>
      <c r="BL197" s="7">
        <v>0</v>
      </c>
      <c r="BM197" s="7">
        <v>0</v>
      </c>
      <c r="BN197" s="7">
        <v>0</v>
      </c>
      <c r="BO197" s="7">
        <v>0</v>
      </c>
      <c r="BP197" s="7">
        <v>0</v>
      </c>
      <c r="BQ197" s="7">
        <v>0</v>
      </c>
      <c r="BR197" s="7">
        <v>0</v>
      </c>
      <c r="BS197" s="7">
        <v>0</v>
      </c>
      <c r="BT197" s="7">
        <v>0</v>
      </c>
      <c r="BU197" s="7">
        <v>0</v>
      </c>
      <c r="BV197" s="7">
        <v>0</v>
      </c>
      <c r="BW197" s="7">
        <v>0</v>
      </c>
      <c r="BX197" s="7">
        <v>0</v>
      </c>
      <c r="BY197" s="7">
        <v>0</v>
      </c>
      <c r="BZ197" s="7">
        <v>0</v>
      </c>
      <c r="CA197" s="7">
        <v>0</v>
      </c>
      <c r="CB197" s="7">
        <v>0</v>
      </c>
      <c r="CC197" s="7">
        <v>0</v>
      </c>
      <c r="CD197" s="7">
        <v>0</v>
      </c>
      <c r="CE197" s="7">
        <v>0</v>
      </c>
      <c r="CF197" s="7">
        <v>0</v>
      </c>
      <c r="CG197" s="7">
        <v>0</v>
      </c>
      <c r="CH197" s="7">
        <v>0</v>
      </c>
      <c r="CI197" s="7">
        <v>0</v>
      </c>
      <c r="CJ197" s="7">
        <v>0</v>
      </c>
      <c r="CK197" s="7">
        <v>0</v>
      </c>
      <c r="CL197" s="40">
        <v>0</v>
      </c>
      <c r="CM197" s="40">
        <v>0</v>
      </c>
      <c r="CN197" s="40">
        <v>0</v>
      </c>
      <c r="CO197" s="40">
        <v>0</v>
      </c>
      <c r="CP197" s="7">
        <v>0</v>
      </c>
      <c r="CQ197" s="7">
        <v>0</v>
      </c>
      <c r="CR197" s="7">
        <v>0</v>
      </c>
      <c r="CS197" s="40">
        <v>0</v>
      </c>
      <c r="CT197" s="7">
        <v>0</v>
      </c>
      <c r="CU197" s="7">
        <v>0</v>
      </c>
      <c r="CV197" s="39"/>
      <c r="CW197" s="39"/>
      <c r="CX197" s="39"/>
      <c r="CY197" s="39"/>
      <c r="CZ197" s="39"/>
      <c r="DA197" s="39"/>
      <c r="DB197" s="39"/>
      <c r="DC197" s="39"/>
      <c r="DD197" s="7">
        <v>2</v>
      </c>
      <c r="DE197" s="7">
        <v>30</v>
      </c>
      <c r="DF197" s="7">
        <v>60</v>
      </c>
      <c r="DG197" s="7"/>
      <c r="DH197" s="7">
        <v>13</v>
      </c>
      <c r="DI197" s="7">
        <v>1</v>
      </c>
      <c r="DJ197" s="7">
        <v>3</v>
      </c>
      <c r="DK197" s="7">
        <v>5</v>
      </c>
      <c r="DL197" s="7">
        <v>7</v>
      </c>
      <c r="DM197" s="7"/>
      <c r="DN197" s="7"/>
      <c r="DO197" s="7"/>
      <c r="DP197" s="7"/>
      <c r="DQ197" s="7"/>
      <c r="DR197" s="7"/>
      <c r="DS197" s="7"/>
      <c r="DT197" s="7"/>
      <c r="DU197" s="7"/>
      <c r="DV197" s="7"/>
      <c r="DW197" s="7"/>
      <c r="DX197" s="7">
        <f t="shared" si="535"/>
        <v>4140208</v>
      </c>
      <c r="DY197" s="7"/>
      <c r="DZ197" s="67">
        <v>0</v>
      </c>
      <c r="EA197" s="7"/>
      <c r="EB197" s="40"/>
      <c r="EC197" s="7"/>
      <c r="ED197" s="7" t="s">
        <v>242</v>
      </c>
      <c r="EE197" s="7" t="s">
        <v>242</v>
      </c>
      <c r="EF197" s="7">
        <v>50</v>
      </c>
      <c r="EG197" s="73"/>
      <c r="EH197" s="73"/>
      <c r="EI197" s="73">
        <v>40012</v>
      </c>
      <c r="EJ197" s="73">
        <v>1</v>
      </c>
      <c r="EK197" s="73">
        <v>40013</v>
      </c>
      <c r="EL197" s="73">
        <v>1</v>
      </c>
      <c r="EM197" s="73">
        <v>40013</v>
      </c>
      <c r="EN197" s="73">
        <v>1</v>
      </c>
      <c r="EO197" s="73">
        <v>40013</v>
      </c>
      <c r="EP197" s="73">
        <v>1</v>
      </c>
      <c r="EQ197" s="73">
        <v>40013</v>
      </c>
      <c r="ER197" s="73">
        <v>1</v>
      </c>
      <c r="ES197" s="73">
        <v>40013</v>
      </c>
      <c r="ET197" s="73">
        <v>1</v>
      </c>
      <c r="EU197" s="73">
        <v>40013</v>
      </c>
      <c r="EV197" s="73">
        <v>1</v>
      </c>
      <c r="EW197" s="73">
        <v>40013</v>
      </c>
      <c r="EX197" s="73">
        <v>1</v>
      </c>
      <c r="EY197" s="73">
        <v>40013</v>
      </c>
      <c r="EZ197" s="73">
        <v>1</v>
      </c>
      <c r="FA197" s="73">
        <v>40013</v>
      </c>
      <c r="FB197" s="73">
        <v>1</v>
      </c>
      <c r="FC197" s="7">
        <v>40013</v>
      </c>
      <c r="FD197" s="7">
        <v>1</v>
      </c>
      <c r="FE197" s="7">
        <v>20100</v>
      </c>
      <c r="FF197" s="7">
        <v>1</v>
      </c>
      <c r="FG197" s="7">
        <v>20100</v>
      </c>
      <c r="FH197" s="7">
        <v>1</v>
      </c>
      <c r="FI197" s="7"/>
      <c r="FJ197" s="7"/>
      <c r="FR197" s="2">
        <v>99999</v>
      </c>
      <c r="FS197" s="2">
        <v>0</v>
      </c>
      <c r="FT197" s="2">
        <v>10000</v>
      </c>
      <c r="FU197" s="2"/>
      <c r="FV197" s="2"/>
      <c r="FW197" s="2"/>
      <c r="FX197" s="2"/>
      <c r="FY197" s="2"/>
      <c r="FZ197" s="77">
        <v>0</v>
      </c>
      <c r="GA197" s="2">
        <v>1</v>
      </c>
      <c r="GB197" s="2"/>
      <c r="GD197"/>
    </row>
    <row r="198" s="15" customFormat="1" ht="15" customHeight="1" spans="1:186">
      <c r="A198" s="7">
        <v>4140309</v>
      </c>
      <c r="B198" s="7">
        <f t="shared" ref="B198" si="570">B185</f>
        <v>1640</v>
      </c>
      <c r="C198" s="7">
        <f t="shared" si="560"/>
        <v>1</v>
      </c>
      <c r="D198" s="53" t="s">
        <v>746</v>
      </c>
      <c r="E198" s="7" t="s">
        <v>747</v>
      </c>
      <c r="F198" s="31" t="s">
        <v>239</v>
      </c>
      <c r="G198" s="7">
        <v>1</v>
      </c>
      <c r="H198" s="7" t="s">
        <v>191</v>
      </c>
      <c r="I198" s="7" t="s">
        <v>187</v>
      </c>
      <c r="J198" s="37">
        <v>1432</v>
      </c>
      <c r="K198" s="39">
        <v>1698</v>
      </c>
      <c r="L198" s="39"/>
      <c r="M198" s="29" t="s">
        <v>193</v>
      </c>
      <c r="N198" s="7">
        <f t="shared" ref="N198" si="571">N185+10</f>
        <v>140</v>
      </c>
      <c r="O198" s="7">
        <v>140</v>
      </c>
      <c r="P198" s="40">
        <f t="shared" si="502"/>
        <v>2101</v>
      </c>
      <c r="Q198" s="7"/>
      <c r="R198" s="7"/>
      <c r="S198" s="48">
        <f t="shared" si="563"/>
        <v>1</v>
      </c>
      <c r="T198" s="47" t="s">
        <v>194</v>
      </c>
      <c r="U198" s="7" t="s">
        <v>195</v>
      </c>
      <c r="V198" s="7">
        <v>0</v>
      </c>
      <c r="W198" s="7">
        <v>0</v>
      </c>
      <c r="X198" s="40">
        <v>0</v>
      </c>
      <c r="Y198" s="7"/>
      <c r="Z198" s="7"/>
      <c r="AA198" s="7"/>
      <c r="AB198" s="7" t="s">
        <v>195</v>
      </c>
      <c r="AC198" s="7">
        <v>0</v>
      </c>
      <c r="AD198" s="7" t="s">
        <v>195</v>
      </c>
      <c r="AE198" s="7" t="s">
        <v>195</v>
      </c>
      <c r="AF198" s="7" t="s">
        <v>195</v>
      </c>
      <c r="AG198" s="7" t="s">
        <v>195</v>
      </c>
      <c r="AH198" s="40">
        <v>0</v>
      </c>
      <c r="AI198" s="40">
        <v>0</v>
      </c>
      <c r="AJ198" s="40">
        <v>1</v>
      </c>
      <c r="AK198" s="40">
        <v>0</v>
      </c>
      <c r="AL198" s="40">
        <v>1</v>
      </c>
      <c r="AM198" s="40">
        <v>0</v>
      </c>
      <c r="AN198" s="28">
        <v>0</v>
      </c>
      <c r="AO198" s="28">
        <v>0</v>
      </c>
      <c r="AP198" s="7" t="s">
        <v>665</v>
      </c>
      <c r="AQ198" s="7">
        <v>3</v>
      </c>
      <c r="AR198" s="81">
        <v>161506</v>
      </c>
      <c r="AS198" s="7" t="s">
        <v>199</v>
      </c>
      <c r="AT198" s="48">
        <v>3</v>
      </c>
      <c r="AU198" s="48">
        <v>1</v>
      </c>
      <c r="AV198" s="48">
        <v>3</v>
      </c>
      <c r="AW198" s="48">
        <v>500</v>
      </c>
      <c r="AX198" s="48">
        <v>250</v>
      </c>
      <c r="AY198" s="48">
        <v>0</v>
      </c>
      <c r="AZ198" s="48">
        <v>0</v>
      </c>
      <c r="BA198" s="7"/>
      <c r="BB198" s="7"/>
      <c r="BC198" s="7"/>
      <c r="BD198" s="7"/>
      <c r="BE198" s="48">
        <v>0</v>
      </c>
      <c r="BF198" s="48">
        <v>1</v>
      </c>
      <c r="BG198" s="48">
        <f t="shared" si="537"/>
        <v>750</v>
      </c>
      <c r="BH198" s="48">
        <f t="shared" si="538"/>
        <v>750</v>
      </c>
      <c r="BI198" s="7">
        <v>0</v>
      </c>
      <c r="BJ198" s="7">
        <v>0</v>
      </c>
      <c r="BK198" s="7">
        <v>0</v>
      </c>
      <c r="BL198" s="7">
        <v>0</v>
      </c>
      <c r="BM198" s="7">
        <v>0</v>
      </c>
      <c r="BN198" s="7">
        <v>0</v>
      </c>
      <c r="BO198" s="7">
        <v>0</v>
      </c>
      <c r="BP198" s="7">
        <v>0</v>
      </c>
      <c r="BQ198" s="7">
        <v>0</v>
      </c>
      <c r="BR198" s="7">
        <v>0</v>
      </c>
      <c r="BS198" s="7">
        <v>0</v>
      </c>
      <c r="BT198" s="7">
        <v>0</v>
      </c>
      <c r="BU198" s="7">
        <v>0</v>
      </c>
      <c r="BV198" s="7">
        <v>0</v>
      </c>
      <c r="BW198" s="7">
        <v>0</v>
      </c>
      <c r="BX198" s="7">
        <v>0</v>
      </c>
      <c r="BY198" s="7">
        <v>0</v>
      </c>
      <c r="BZ198" s="7">
        <v>0</v>
      </c>
      <c r="CA198" s="7">
        <v>0</v>
      </c>
      <c r="CB198" s="7">
        <v>0</v>
      </c>
      <c r="CC198" s="7">
        <v>0</v>
      </c>
      <c r="CD198" s="7">
        <v>0</v>
      </c>
      <c r="CE198" s="7">
        <v>0</v>
      </c>
      <c r="CF198" s="7">
        <v>0</v>
      </c>
      <c r="CG198" s="7">
        <v>0</v>
      </c>
      <c r="CH198" s="7">
        <v>0</v>
      </c>
      <c r="CI198" s="7">
        <v>0</v>
      </c>
      <c r="CJ198" s="7">
        <v>0</v>
      </c>
      <c r="CK198" s="7">
        <v>0</v>
      </c>
      <c r="CL198" s="40">
        <v>0</v>
      </c>
      <c r="CM198" s="40">
        <v>0</v>
      </c>
      <c r="CN198" s="40">
        <v>0</v>
      </c>
      <c r="CO198" s="40">
        <v>0</v>
      </c>
      <c r="CP198" s="7">
        <v>0</v>
      </c>
      <c r="CQ198" s="7">
        <v>0</v>
      </c>
      <c r="CR198" s="7">
        <v>0</v>
      </c>
      <c r="CS198" s="40">
        <v>0</v>
      </c>
      <c r="CT198" s="7">
        <v>0</v>
      </c>
      <c r="CU198" s="7">
        <v>0</v>
      </c>
      <c r="CV198" s="39"/>
      <c r="CW198" s="39"/>
      <c r="CX198" s="39"/>
      <c r="CY198" s="39"/>
      <c r="CZ198" s="39"/>
      <c r="DA198" s="39"/>
      <c r="DB198" s="39"/>
      <c r="DC198" s="39"/>
      <c r="DD198" s="7">
        <v>2</v>
      </c>
      <c r="DE198" s="7">
        <v>30</v>
      </c>
      <c r="DF198" s="7">
        <v>60</v>
      </c>
      <c r="DG198" s="7"/>
      <c r="DH198" s="7">
        <v>13</v>
      </c>
      <c r="DI198" s="7">
        <v>2</v>
      </c>
      <c r="DJ198" s="7">
        <v>3</v>
      </c>
      <c r="DK198" s="7" t="s">
        <v>242</v>
      </c>
      <c r="DL198" s="7" t="s">
        <v>242</v>
      </c>
      <c r="DM198" s="7"/>
      <c r="DN198" s="7"/>
      <c r="DO198" s="7"/>
      <c r="DP198" s="7"/>
      <c r="DQ198" s="7"/>
      <c r="DR198" s="7"/>
      <c r="DS198" s="7"/>
      <c r="DT198" s="7"/>
      <c r="DU198" s="7"/>
      <c r="DV198" s="7"/>
      <c r="DW198" s="7"/>
      <c r="DX198" s="7">
        <f t="shared" si="535"/>
        <v>4140309</v>
      </c>
      <c r="DY198" s="7"/>
      <c r="DZ198" s="67">
        <v>0</v>
      </c>
      <c r="EA198" s="7"/>
      <c r="EB198" s="40"/>
      <c r="EC198" s="7"/>
      <c r="ED198" s="7" t="s">
        <v>242</v>
      </c>
      <c r="EE198" s="7" t="s">
        <v>242</v>
      </c>
      <c r="EF198" s="7">
        <v>50</v>
      </c>
      <c r="EG198" s="73"/>
      <c r="EH198" s="73"/>
      <c r="EI198" s="73">
        <v>40012</v>
      </c>
      <c r="EJ198" s="73">
        <v>1</v>
      </c>
      <c r="EK198" s="73">
        <v>40013</v>
      </c>
      <c r="EL198" s="73">
        <v>1</v>
      </c>
      <c r="EM198" s="73">
        <v>40013</v>
      </c>
      <c r="EN198" s="73">
        <v>1</v>
      </c>
      <c r="EO198" s="73">
        <v>40013</v>
      </c>
      <c r="EP198" s="73">
        <v>1</v>
      </c>
      <c r="EQ198" s="73">
        <v>40013</v>
      </c>
      <c r="ER198" s="73">
        <v>1</v>
      </c>
      <c r="ES198" s="73">
        <v>40013</v>
      </c>
      <c r="ET198" s="73">
        <v>1</v>
      </c>
      <c r="EU198" s="73">
        <v>40013</v>
      </c>
      <c r="EV198" s="73">
        <v>1</v>
      </c>
      <c r="EW198" s="73">
        <v>40013</v>
      </c>
      <c r="EX198" s="73">
        <v>1</v>
      </c>
      <c r="EY198" s="73">
        <v>40013</v>
      </c>
      <c r="EZ198" s="73">
        <v>1</v>
      </c>
      <c r="FA198" s="73">
        <v>40013</v>
      </c>
      <c r="FB198" s="73">
        <v>1</v>
      </c>
      <c r="FC198" s="7">
        <v>40013</v>
      </c>
      <c r="FD198" s="7">
        <v>1</v>
      </c>
      <c r="FE198" s="7">
        <v>20100</v>
      </c>
      <c r="FF198" s="7">
        <v>1</v>
      </c>
      <c r="FG198" s="7">
        <v>20100</v>
      </c>
      <c r="FH198" s="7">
        <v>1</v>
      </c>
      <c r="FI198" s="7"/>
      <c r="FJ198" s="7"/>
      <c r="FR198" s="2">
        <v>99999</v>
      </c>
      <c r="FS198" s="2">
        <v>0</v>
      </c>
      <c r="FT198" s="2">
        <v>10000</v>
      </c>
      <c r="FU198" s="2"/>
      <c r="FV198" s="2"/>
      <c r="FW198" s="2"/>
      <c r="FX198" s="2"/>
      <c r="FY198" s="2"/>
      <c r="FZ198" s="77">
        <v>0</v>
      </c>
      <c r="GA198" s="2">
        <v>1</v>
      </c>
      <c r="GB198" s="2"/>
      <c r="GD198"/>
    </row>
    <row r="199" s="15" customFormat="1" ht="15" customHeight="1" spans="1:186">
      <c r="A199" s="7">
        <v>4140310</v>
      </c>
      <c r="B199" s="7">
        <f t="shared" ref="B199" si="572">B186</f>
        <v>1384</v>
      </c>
      <c r="C199" s="7">
        <f t="shared" si="560"/>
        <v>1</v>
      </c>
      <c r="D199" s="53" t="s">
        <v>748</v>
      </c>
      <c r="E199" s="7" t="s">
        <v>749</v>
      </c>
      <c r="F199" s="31" t="s">
        <v>239</v>
      </c>
      <c r="G199" s="7">
        <v>1</v>
      </c>
      <c r="H199" s="7" t="s">
        <v>191</v>
      </c>
      <c r="I199" s="7" t="s">
        <v>187</v>
      </c>
      <c r="J199" s="37">
        <v>1498</v>
      </c>
      <c r="K199" s="39">
        <v>1698</v>
      </c>
      <c r="L199" s="39"/>
      <c r="M199" s="29" t="s">
        <v>193</v>
      </c>
      <c r="N199" s="7">
        <f t="shared" ref="N199" si="573">N186+10</f>
        <v>140</v>
      </c>
      <c r="O199" s="7">
        <v>140</v>
      </c>
      <c r="P199" s="40">
        <f t="shared" si="502"/>
        <v>2101</v>
      </c>
      <c r="Q199" s="7"/>
      <c r="R199" s="7"/>
      <c r="S199" s="48">
        <f t="shared" si="563"/>
        <v>2</v>
      </c>
      <c r="T199" s="47" t="s">
        <v>194</v>
      </c>
      <c r="U199" s="7" t="s">
        <v>195</v>
      </c>
      <c r="V199" s="7">
        <v>0</v>
      </c>
      <c r="W199" s="7">
        <v>0</v>
      </c>
      <c r="X199" s="40">
        <v>0</v>
      </c>
      <c r="Y199" s="7"/>
      <c r="Z199" s="7"/>
      <c r="AA199" s="7"/>
      <c r="AB199" s="7" t="s">
        <v>195</v>
      </c>
      <c r="AC199" s="7">
        <v>0</v>
      </c>
      <c r="AD199" s="7" t="s">
        <v>195</v>
      </c>
      <c r="AE199" s="7" t="s">
        <v>195</v>
      </c>
      <c r="AF199" s="7" t="s">
        <v>195</v>
      </c>
      <c r="AG199" s="7" t="s">
        <v>195</v>
      </c>
      <c r="AH199" s="40">
        <v>0</v>
      </c>
      <c r="AI199" s="40">
        <v>0</v>
      </c>
      <c r="AJ199" s="40">
        <v>1</v>
      </c>
      <c r="AK199" s="40">
        <v>0</v>
      </c>
      <c r="AL199" s="40">
        <v>1</v>
      </c>
      <c r="AM199" s="40">
        <v>0</v>
      </c>
      <c r="AN199" s="28">
        <v>0</v>
      </c>
      <c r="AO199" s="28">
        <v>0</v>
      </c>
      <c r="AP199" s="7" t="s">
        <v>668</v>
      </c>
      <c r="AQ199" s="7">
        <v>3</v>
      </c>
      <c r="AR199" s="81">
        <v>161506</v>
      </c>
      <c r="AS199" s="53" t="s">
        <v>199</v>
      </c>
      <c r="AT199" s="48">
        <v>3</v>
      </c>
      <c r="AU199" s="48">
        <v>1</v>
      </c>
      <c r="AV199" s="48">
        <v>3</v>
      </c>
      <c r="AW199" s="48">
        <v>500</v>
      </c>
      <c r="AX199" s="48">
        <v>250</v>
      </c>
      <c r="AY199" s="48">
        <v>0</v>
      </c>
      <c r="AZ199" s="48">
        <v>0</v>
      </c>
      <c r="BA199" s="7"/>
      <c r="BB199" s="7"/>
      <c r="BC199" s="7"/>
      <c r="BD199" s="7"/>
      <c r="BE199" s="48">
        <v>0</v>
      </c>
      <c r="BF199" s="48">
        <v>1</v>
      </c>
      <c r="BG199" s="48">
        <f t="shared" si="537"/>
        <v>750</v>
      </c>
      <c r="BH199" s="48">
        <f t="shared" si="538"/>
        <v>750</v>
      </c>
      <c r="BI199" s="7">
        <v>0</v>
      </c>
      <c r="BJ199" s="7">
        <v>0</v>
      </c>
      <c r="BK199" s="7">
        <v>0</v>
      </c>
      <c r="BL199" s="7">
        <v>0</v>
      </c>
      <c r="BM199" s="7">
        <v>0</v>
      </c>
      <c r="BN199" s="7">
        <v>0</v>
      </c>
      <c r="BO199" s="7">
        <v>0</v>
      </c>
      <c r="BP199" s="7">
        <v>0</v>
      </c>
      <c r="BQ199" s="7">
        <v>0</v>
      </c>
      <c r="BR199" s="7">
        <v>0</v>
      </c>
      <c r="BS199" s="7">
        <v>0</v>
      </c>
      <c r="BT199" s="7">
        <v>0</v>
      </c>
      <c r="BU199" s="7">
        <v>0</v>
      </c>
      <c r="BV199" s="7">
        <v>0</v>
      </c>
      <c r="BW199" s="7">
        <v>0</v>
      </c>
      <c r="BX199" s="7">
        <v>0</v>
      </c>
      <c r="BY199" s="7">
        <v>0</v>
      </c>
      <c r="BZ199" s="7">
        <v>0</v>
      </c>
      <c r="CA199" s="7">
        <v>0</v>
      </c>
      <c r="CB199" s="7">
        <v>0</v>
      </c>
      <c r="CC199" s="7">
        <v>0</v>
      </c>
      <c r="CD199" s="7">
        <v>0</v>
      </c>
      <c r="CE199" s="7">
        <v>0</v>
      </c>
      <c r="CF199" s="7">
        <v>0</v>
      </c>
      <c r="CG199" s="7">
        <v>0</v>
      </c>
      <c r="CH199" s="7">
        <v>0</v>
      </c>
      <c r="CI199" s="7">
        <v>0</v>
      </c>
      <c r="CJ199" s="7">
        <v>0</v>
      </c>
      <c r="CK199" s="7">
        <v>0</v>
      </c>
      <c r="CL199" s="40">
        <v>0</v>
      </c>
      <c r="CM199" s="40">
        <v>0</v>
      </c>
      <c r="CN199" s="40">
        <v>0</v>
      </c>
      <c r="CO199" s="40">
        <v>0</v>
      </c>
      <c r="CP199" s="7">
        <v>0</v>
      </c>
      <c r="CQ199" s="7">
        <v>0</v>
      </c>
      <c r="CR199" s="7">
        <v>0</v>
      </c>
      <c r="CS199" s="40">
        <v>0</v>
      </c>
      <c r="CT199" s="7">
        <v>0</v>
      </c>
      <c r="CU199" s="7">
        <v>0</v>
      </c>
      <c r="CV199" s="39"/>
      <c r="CW199" s="39"/>
      <c r="CX199" s="39"/>
      <c r="CY199" s="39"/>
      <c r="CZ199" s="39"/>
      <c r="DA199" s="39"/>
      <c r="DB199" s="39"/>
      <c r="DC199" s="39"/>
      <c r="DD199" s="7">
        <v>2</v>
      </c>
      <c r="DE199" s="7">
        <v>30</v>
      </c>
      <c r="DF199" s="7">
        <v>60</v>
      </c>
      <c r="DG199" s="7"/>
      <c r="DH199" s="7">
        <v>13</v>
      </c>
      <c r="DI199" s="7">
        <v>2</v>
      </c>
      <c r="DJ199" s="7">
        <v>3</v>
      </c>
      <c r="DK199" s="7" t="s">
        <v>242</v>
      </c>
      <c r="DL199" s="7" t="s">
        <v>242</v>
      </c>
      <c r="DM199" s="7"/>
      <c r="DN199" s="7"/>
      <c r="DO199" s="7"/>
      <c r="DP199" s="7"/>
      <c r="DQ199" s="7"/>
      <c r="DR199" s="7"/>
      <c r="DS199" s="7"/>
      <c r="DT199" s="7"/>
      <c r="DU199" s="7"/>
      <c r="DV199" s="7"/>
      <c r="DW199" s="7"/>
      <c r="DX199" s="7">
        <f t="shared" si="535"/>
        <v>4140310</v>
      </c>
      <c r="DY199" s="7"/>
      <c r="DZ199" s="67">
        <v>0</v>
      </c>
      <c r="EA199" s="7"/>
      <c r="EB199" s="40"/>
      <c r="EC199" s="7"/>
      <c r="ED199" s="7" t="s">
        <v>242</v>
      </c>
      <c r="EE199" s="7" t="s">
        <v>242</v>
      </c>
      <c r="EF199" s="7">
        <v>50</v>
      </c>
      <c r="EG199" s="73"/>
      <c r="EH199" s="73"/>
      <c r="EI199" s="73">
        <v>40012</v>
      </c>
      <c r="EJ199" s="73">
        <v>1</v>
      </c>
      <c r="EK199" s="73">
        <v>40013</v>
      </c>
      <c r="EL199" s="73">
        <v>1</v>
      </c>
      <c r="EM199" s="73">
        <v>40013</v>
      </c>
      <c r="EN199" s="73">
        <v>1</v>
      </c>
      <c r="EO199" s="73">
        <v>40013</v>
      </c>
      <c r="EP199" s="73">
        <v>1</v>
      </c>
      <c r="EQ199" s="73">
        <v>40013</v>
      </c>
      <c r="ER199" s="73">
        <v>1</v>
      </c>
      <c r="ES199" s="73">
        <v>40013</v>
      </c>
      <c r="ET199" s="73">
        <v>1</v>
      </c>
      <c r="EU199" s="73">
        <v>40013</v>
      </c>
      <c r="EV199" s="73">
        <v>1</v>
      </c>
      <c r="EW199" s="73">
        <v>40013</v>
      </c>
      <c r="EX199" s="73">
        <v>1</v>
      </c>
      <c r="EY199" s="73">
        <v>40013</v>
      </c>
      <c r="EZ199" s="73">
        <v>1</v>
      </c>
      <c r="FA199" s="73">
        <v>40013</v>
      </c>
      <c r="FB199" s="73">
        <v>1</v>
      </c>
      <c r="FC199" s="7">
        <v>40013</v>
      </c>
      <c r="FD199" s="7">
        <v>1</v>
      </c>
      <c r="FE199" s="7">
        <v>20100</v>
      </c>
      <c r="FF199" s="7">
        <v>1</v>
      </c>
      <c r="FG199" s="7">
        <v>20100</v>
      </c>
      <c r="FH199" s="7">
        <v>1</v>
      </c>
      <c r="FI199" s="7"/>
      <c r="FJ199" s="7"/>
      <c r="FR199" s="2">
        <v>99999</v>
      </c>
      <c r="FS199" s="2">
        <v>0</v>
      </c>
      <c r="FT199" s="2">
        <v>10000</v>
      </c>
      <c r="FU199" s="2"/>
      <c r="FV199" s="2"/>
      <c r="FW199" s="2"/>
      <c r="FX199" s="2"/>
      <c r="FY199" s="2"/>
      <c r="FZ199" s="77">
        <v>0</v>
      </c>
      <c r="GA199" s="2">
        <v>1</v>
      </c>
      <c r="GB199" s="2"/>
      <c r="GD199"/>
    </row>
    <row r="200" s="15" customFormat="1" ht="15" customHeight="1" spans="1:186">
      <c r="A200" s="7">
        <v>4140411</v>
      </c>
      <c r="B200" s="7">
        <f t="shared" ref="B200" si="574">B187</f>
        <v>40</v>
      </c>
      <c r="C200" s="7">
        <f t="shared" si="560"/>
        <v>2</v>
      </c>
      <c r="D200" s="53" t="s">
        <v>750</v>
      </c>
      <c r="E200" s="7" t="s">
        <v>751</v>
      </c>
      <c r="F200" s="31" t="s">
        <v>239</v>
      </c>
      <c r="G200" s="7">
        <v>1</v>
      </c>
      <c r="H200" s="7" t="s">
        <v>191</v>
      </c>
      <c r="I200" s="7" t="s">
        <v>187</v>
      </c>
      <c r="J200" s="37">
        <v>1465</v>
      </c>
      <c r="K200" s="39">
        <v>1434</v>
      </c>
      <c r="L200" s="39"/>
      <c r="M200" s="29" t="s">
        <v>193</v>
      </c>
      <c r="N200" s="7">
        <f t="shared" ref="N200" si="575">N187+10</f>
        <v>140</v>
      </c>
      <c r="O200" s="7">
        <v>140</v>
      </c>
      <c r="P200" s="40">
        <f t="shared" si="502"/>
        <v>2201</v>
      </c>
      <c r="Q200" s="7"/>
      <c r="R200" s="7"/>
      <c r="S200" s="48">
        <f t="shared" si="563"/>
        <v>0</v>
      </c>
      <c r="T200" s="47" t="s">
        <v>194</v>
      </c>
      <c r="U200" s="7" t="s">
        <v>195</v>
      </c>
      <c r="V200" s="7">
        <v>0</v>
      </c>
      <c r="W200" s="7">
        <v>0</v>
      </c>
      <c r="X200" s="40">
        <v>0</v>
      </c>
      <c r="Y200" s="7"/>
      <c r="Z200" s="7"/>
      <c r="AA200" s="7"/>
      <c r="AB200" s="7" t="s">
        <v>195</v>
      </c>
      <c r="AC200" s="7">
        <v>0</v>
      </c>
      <c r="AD200" s="7" t="s">
        <v>195</v>
      </c>
      <c r="AE200" s="7" t="s">
        <v>195</v>
      </c>
      <c r="AF200" s="7" t="s">
        <v>195</v>
      </c>
      <c r="AG200" s="7" t="s">
        <v>195</v>
      </c>
      <c r="AH200" s="40">
        <v>0</v>
      </c>
      <c r="AI200" s="40">
        <v>0</v>
      </c>
      <c r="AJ200" s="40">
        <v>1</v>
      </c>
      <c r="AK200" s="40">
        <v>0</v>
      </c>
      <c r="AL200" s="40">
        <v>1</v>
      </c>
      <c r="AM200" s="40">
        <v>0</v>
      </c>
      <c r="AN200" s="28">
        <v>0</v>
      </c>
      <c r="AO200" s="28">
        <v>0</v>
      </c>
      <c r="AP200" s="7" t="s">
        <v>671</v>
      </c>
      <c r="AQ200" s="7">
        <v>3</v>
      </c>
      <c r="AR200" s="81">
        <v>161506</v>
      </c>
      <c r="AS200" s="53" t="s">
        <v>199</v>
      </c>
      <c r="AT200" s="48">
        <v>3</v>
      </c>
      <c r="AU200" s="48">
        <v>1</v>
      </c>
      <c r="AV200" s="48">
        <v>3</v>
      </c>
      <c r="AW200" s="48">
        <v>500</v>
      </c>
      <c r="AX200" s="48">
        <v>250</v>
      </c>
      <c r="AY200" s="48">
        <v>0</v>
      </c>
      <c r="AZ200" s="48">
        <v>0</v>
      </c>
      <c r="BA200" s="7"/>
      <c r="BB200" s="7"/>
      <c r="BC200" s="7"/>
      <c r="BD200" s="7"/>
      <c r="BE200" s="48">
        <v>0</v>
      </c>
      <c r="BF200" s="48">
        <v>1</v>
      </c>
      <c r="BG200" s="48">
        <f t="shared" si="537"/>
        <v>750</v>
      </c>
      <c r="BH200" s="48">
        <f t="shared" si="538"/>
        <v>750</v>
      </c>
      <c r="BI200" s="7">
        <v>0</v>
      </c>
      <c r="BJ200" s="7">
        <v>0</v>
      </c>
      <c r="BK200" s="7">
        <v>0</v>
      </c>
      <c r="BL200" s="7">
        <v>0</v>
      </c>
      <c r="BM200" s="7">
        <v>0</v>
      </c>
      <c r="BN200" s="7">
        <v>0</v>
      </c>
      <c r="BO200" s="7">
        <v>0</v>
      </c>
      <c r="BP200" s="7">
        <v>0</v>
      </c>
      <c r="BQ200" s="7">
        <v>0</v>
      </c>
      <c r="BR200" s="7">
        <v>0</v>
      </c>
      <c r="BS200" s="7">
        <v>0</v>
      </c>
      <c r="BT200" s="7">
        <v>0</v>
      </c>
      <c r="BU200" s="7">
        <v>0</v>
      </c>
      <c r="BV200" s="7">
        <v>0</v>
      </c>
      <c r="BW200" s="7">
        <v>0</v>
      </c>
      <c r="BX200" s="7">
        <v>0</v>
      </c>
      <c r="BY200" s="7">
        <v>0</v>
      </c>
      <c r="BZ200" s="7">
        <v>0</v>
      </c>
      <c r="CA200" s="7">
        <v>0</v>
      </c>
      <c r="CB200" s="7">
        <v>0</v>
      </c>
      <c r="CC200" s="7">
        <v>0</v>
      </c>
      <c r="CD200" s="7">
        <v>0</v>
      </c>
      <c r="CE200" s="7">
        <v>0</v>
      </c>
      <c r="CF200" s="7">
        <v>0</v>
      </c>
      <c r="CG200" s="7">
        <v>0</v>
      </c>
      <c r="CH200" s="7">
        <v>0</v>
      </c>
      <c r="CI200" s="7">
        <v>0</v>
      </c>
      <c r="CJ200" s="7">
        <v>0</v>
      </c>
      <c r="CK200" s="7">
        <v>0</v>
      </c>
      <c r="CL200" s="40">
        <v>0</v>
      </c>
      <c r="CM200" s="40">
        <v>0</v>
      </c>
      <c r="CN200" s="40">
        <v>0</v>
      </c>
      <c r="CO200" s="40">
        <v>0</v>
      </c>
      <c r="CP200" s="7">
        <v>0</v>
      </c>
      <c r="CQ200" s="7">
        <v>0</v>
      </c>
      <c r="CR200" s="7">
        <v>0</v>
      </c>
      <c r="CS200" s="40">
        <v>0</v>
      </c>
      <c r="CT200" s="7">
        <v>0</v>
      </c>
      <c r="CU200" s="7">
        <v>0</v>
      </c>
      <c r="CV200" s="39"/>
      <c r="CW200" s="39"/>
      <c r="CX200" s="39"/>
      <c r="CY200" s="39"/>
      <c r="CZ200" s="39"/>
      <c r="DA200" s="39"/>
      <c r="DB200" s="39"/>
      <c r="DC200" s="39"/>
      <c r="DD200" s="7">
        <v>2</v>
      </c>
      <c r="DE200" s="7">
        <v>30</v>
      </c>
      <c r="DF200" s="7">
        <v>60</v>
      </c>
      <c r="DG200" s="7"/>
      <c r="DH200" s="7">
        <v>13</v>
      </c>
      <c r="DI200" s="7">
        <v>4</v>
      </c>
      <c r="DJ200" s="7">
        <v>5</v>
      </c>
      <c r="DK200" s="7" t="s">
        <v>242</v>
      </c>
      <c r="DL200" s="7" t="s">
        <v>242</v>
      </c>
      <c r="DM200" s="7"/>
      <c r="DN200" s="7"/>
      <c r="DO200" s="7"/>
      <c r="DP200" s="7"/>
      <c r="DQ200" s="7"/>
      <c r="DR200" s="7"/>
      <c r="DS200" s="7"/>
      <c r="DT200" s="7"/>
      <c r="DU200" s="7"/>
      <c r="DV200" s="7"/>
      <c r="DW200" s="7"/>
      <c r="DX200" s="7">
        <f t="shared" ref="DX200" si="576">A200</f>
        <v>4140411</v>
      </c>
      <c r="DY200" s="7"/>
      <c r="DZ200" s="67">
        <v>0</v>
      </c>
      <c r="EA200" s="7"/>
      <c r="EB200" s="40"/>
      <c r="EC200" s="7"/>
      <c r="ED200" s="7" t="s">
        <v>242</v>
      </c>
      <c r="EE200" s="7" t="s">
        <v>242</v>
      </c>
      <c r="EF200" s="7">
        <v>50</v>
      </c>
      <c r="EG200" s="73"/>
      <c r="EH200" s="73"/>
      <c r="EI200" s="73">
        <v>40012</v>
      </c>
      <c r="EJ200" s="73">
        <v>1</v>
      </c>
      <c r="EK200" s="73">
        <v>40013</v>
      </c>
      <c r="EL200" s="73">
        <v>1</v>
      </c>
      <c r="EM200" s="73">
        <v>40013</v>
      </c>
      <c r="EN200" s="73">
        <v>1</v>
      </c>
      <c r="EO200" s="73">
        <v>40013</v>
      </c>
      <c r="EP200" s="73">
        <v>1</v>
      </c>
      <c r="EQ200" s="73">
        <v>40013</v>
      </c>
      <c r="ER200" s="73">
        <v>1</v>
      </c>
      <c r="ES200" s="73">
        <v>40013</v>
      </c>
      <c r="ET200" s="73">
        <v>1</v>
      </c>
      <c r="EU200" s="73">
        <v>40013</v>
      </c>
      <c r="EV200" s="73">
        <v>1</v>
      </c>
      <c r="EW200" s="73">
        <v>40013</v>
      </c>
      <c r="EX200" s="73">
        <v>1</v>
      </c>
      <c r="EY200" s="73">
        <v>40013</v>
      </c>
      <c r="EZ200" s="73">
        <v>1</v>
      </c>
      <c r="FA200" s="73">
        <v>40013</v>
      </c>
      <c r="FB200" s="73">
        <v>1</v>
      </c>
      <c r="FC200" s="7">
        <v>40013</v>
      </c>
      <c r="FD200" s="7">
        <v>1</v>
      </c>
      <c r="FE200" s="7">
        <v>20100</v>
      </c>
      <c r="FF200" s="7">
        <v>1</v>
      </c>
      <c r="FG200" s="7">
        <v>20100</v>
      </c>
      <c r="FH200" s="7">
        <v>1</v>
      </c>
      <c r="FI200" s="7"/>
      <c r="FJ200" s="7"/>
      <c r="FR200" s="2">
        <v>99999</v>
      </c>
      <c r="FS200" s="2">
        <v>0</v>
      </c>
      <c r="FT200" s="2">
        <v>10000</v>
      </c>
      <c r="FU200" s="2"/>
      <c r="FV200" s="2"/>
      <c r="FW200" s="2"/>
      <c r="FX200" s="2"/>
      <c r="FY200" s="2"/>
      <c r="FZ200" s="77">
        <v>0</v>
      </c>
      <c r="GA200" s="2">
        <v>1</v>
      </c>
      <c r="GB200" s="2"/>
      <c r="GD200"/>
    </row>
    <row r="201" s="15" customFormat="1" ht="15" customHeight="1" spans="1:186">
      <c r="A201" s="7">
        <v>4140512</v>
      </c>
      <c r="B201" s="7">
        <f t="shared" ref="B201:B210" si="577">B188</f>
        <v>72</v>
      </c>
      <c r="C201" s="7">
        <f t="shared" si="560"/>
        <v>4</v>
      </c>
      <c r="D201" s="53" t="s">
        <v>752</v>
      </c>
      <c r="E201" s="7" t="s">
        <v>753</v>
      </c>
      <c r="F201" s="31" t="s">
        <v>239</v>
      </c>
      <c r="G201" s="7">
        <v>1</v>
      </c>
      <c r="H201" s="7" t="s">
        <v>191</v>
      </c>
      <c r="I201" s="7" t="s">
        <v>187</v>
      </c>
      <c r="J201" s="37">
        <v>1476</v>
      </c>
      <c r="K201" s="39">
        <v>1435</v>
      </c>
      <c r="L201" s="39"/>
      <c r="M201" s="29" t="s">
        <v>193</v>
      </c>
      <c r="N201" s="7">
        <f t="shared" ref="N201" si="578">N188+10</f>
        <v>140</v>
      </c>
      <c r="O201" s="7">
        <v>140</v>
      </c>
      <c r="P201" s="40">
        <f t="shared" ref="P201" si="579">2000+C201*100+G201</f>
        <v>2401</v>
      </c>
      <c r="Q201" s="7"/>
      <c r="R201" s="7"/>
      <c r="S201" s="48">
        <f t="shared" si="563"/>
        <v>0</v>
      </c>
      <c r="T201" s="47" t="s">
        <v>194</v>
      </c>
      <c r="U201" s="7" t="s">
        <v>195</v>
      </c>
      <c r="V201" s="7">
        <v>0</v>
      </c>
      <c r="W201" s="7">
        <v>0</v>
      </c>
      <c r="X201" s="40">
        <v>0</v>
      </c>
      <c r="Y201" s="7"/>
      <c r="Z201" s="7"/>
      <c r="AA201" s="7"/>
      <c r="AB201" s="7" t="s">
        <v>195</v>
      </c>
      <c r="AC201" s="7">
        <v>0</v>
      </c>
      <c r="AD201" s="7" t="s">
        <v>195</v>
      </c>
      <c r="AE201" s="7" t="s">
        <v>195</v>
      </c>
      <c r="AF201" s="7" t="s">
        <v>195</v>
      </c>
      <c r="AG201" s="7" t="s">
        <v>195</v>
      </c>
      <c r="AH201" s="40">
        <v>0</v>
      </c>
      <c r="AI201" s="40">
        <v>0</v>
      </c>
      <c r="AJ201" s="40">
        <v>1</v>
      </c>
      <c r="AK201" s="40">
        <v>0</v>
      </c>
      <c r="AL201" s="40">
        <v>1</v>
      </c>
      <c r="AM201" s="40">
        <v>0</v>
      </c>
      <c r="AN201" s="28">
        <v>0</v>
      </c>
      <c r="AO201" s="28">
        <v>0</v>
      </c>
      <c r="AP201" s="7" t="s">
        <v>674</v>
      </c>
      <c r="AQ201" s="7">
        <v>3</v>
      </c>
      <c r="AR201" s="81">
        <v>161506</v>
      </c>
      <c r="AS201" s="7" t="s">
        <v>199</v>
      </c>
      <c r="AT201" s="48">
        <v>3</v>
      </c>
      <c r="AU201" s="48">
        <v>1</v>
      </c>
      <c r="AV201" s="48">
        <v>3</v>
      </c>
      <c r="AW201" s="48">
        <v>500</v>
      </c>
      <c r="AX201" s="48">
        <v>250</v>
      </c>
      <c r="AY201" s="48">
        <v>0</v>
      </c>
      <c r="AZ201" s="48">
        <v>0</v>
      </c>
      <c r="BA201" s="7"/>
      <c r="BB201" s="7"/>
      <c r="BC201" s="7"/>
      <c r="BD201" s="7"/>
      <c r="BE201" s="48">
        <v>0</v>
      </c>
      <c r="BF201" s="48">
        <v>1</v>
      </c>
      <c r="BG201" s="48">
        <f t="shared" ref="BG201" si="580">IF(O201&lt;10,50,50+O201*5)</f>
        <v>750</v>
      </c>
      <c r="BH201" s="48">
        <f t="shared" ref="BH201" si="581">IF(O201&lt;10,50,50+O201*5)</f>
        <v>750</v>
      </c>
      <c r="BI201" s="7">
        <v>0</v>
      </c>
      <c r="BJ201" s="7">
        <v>0</v>
      </c>
      <c r="BK201" s="7">
        <v>0</v>
      </c>
      <c r="BL201" s="7">
        <v>0</v>
      </c>
      <c r="BM201" s="7">
        <v>0</v>
      </c>
      <c r="BN201" s="7">
        <v>0</v>
      </c>
      <c r="BO201" s="7">
        <v>0</v>
      </c>
      <c r="BP201" s="7">
        <v>0</v>
      </c>
      <c r="BQ201" s="7">
        <v>0</v>
      </c>
      <c r="BR201" s="7">
        <v>0</v>
      </c>
      <c r="BS201" s="7">
        <v>0</v>
      </c>
      <c r="BT201" s="7">
        <v>0</v>
      </c>
      <c r="BU201" s="7">
        <v>0</v>
      </c>
      <c r="BV201" s="7">
        <v>0</v>
      </c>
      <c r="BW201" s="7">
        <v>0</v>
      </c>
      <c r="BX201" s="7">
        <v>0</v>
      </c>
      <c r="BY201" s="7">
        <v>0</v>
      </c>
      <c r="BZ201" s="7">
        <v>0</v>
      </c>
      <c r="CA201" s="7">
        <v>0</v>
      </c>
      <c r="CB201" s="7">
        <v>0</v>
      </c>
      <c r="CC201" s="7">
        <v>0</v>
      </c>
      <c r="CD201" s="7">
        <v>0</v>
      </c>
      <c r="CE201" s="7">
        <v>0</v>
      </c>
      <c r="CF201" s="7">
        <v>0</v>
      </c>
      <c r="CG201" s="7">
        <v>0</v>
      </c>
      <c r="CH201" s="7">
        <v>0</v>
      </c>
      <c r="CI201" s="7">
        <v>0</v>
      </c>
      <c r="CJ201" s="7">
        <v>0</v>
      </c>
      <c r="CK201" s="7">
        <v>0</v>
      </c>
      <c r="CL201" s="40">
        <v>0</v>
      </c>
      <c r="CM201" s="40">
        <v>0</v>
      </c>
      <c r="CN201" s="40">
        <v>0</v>
      </c>
      <c r="CO201" s="40">
        <v>0</v>
      </c>
      <c r="CP201" s="7">
        <v>0</v>
      </c>
      <c r="CQ201" s="7">
        <v>0</v>
      </c>
      <c r="CR201" s="7">
        <v>0</v>
      </c>
      <c r="CS201" s="40">
        <v>0</v>
      </c>
      <c r="CT201" s="7">
        <v>0</v>
      </c>
      <c r="CU201" s="7">
        <v>0</v>
      </c>
      <c r="CV201" s="39"/>
      <c r="CW201" s="39"/>
      <c r="CX201" s="39"/>
      <c r="CY201" s="39"/>
      <c r="CZ201" s="39"/>
      <c r="DA201" s="39"/>
      <c r="DB201" s="39"/>
      <c r="DC201" s="39"/>
      <c r="DD201" s="7">
        <v>2</v>
      </c>
      <c r="DE201" s="7">
        <v>30</v>
      </c>
      <c r="DF201" s="7">
        <v>60</v>
      </c>
      <c r="DG201" s="7"/>
      <c r="DH201" s="7">
        <v>13</v>
      </c>
      <c r="DI201" s="7">
        <v>1</v>
      </c>
      <c r="DJ201" s="7">
        <v>6</v>
      </c>
      <c r="DK201" s="7">
        <v>9</v>
      </c>
      <c r="DL201" s="7" t="s">
        <v>242</v>
      </c>
      <c r="DM201" s="7"/>
      <c r="DN201" s="7"/>
      <c r="DO201" s="7"/>
      <c r="DP201" s="7"/>
      <c r="DQ201" s="7"/>
      <c r="DR201" s="7"/>
      <c r="DS201" s="7"/>
      <c r="DT201" s="7"/>
      <c r="DU201" s="7"/>
      <c r="DV201" s="7"/>
      <c r="DW201" s="7"/>
      <c r="DX201" s="7">
        <f t="shared" ref="DX201" si="582">A201</f>
        <v>4140512</v>
      </c>
      <c r="DY201" s="7"/>
      <c r="DZ201" s="67">
        <v>0</v>
      </c>
      <c r="EA201" s="7"/>
      <c r="EB201" s="40"/>
      <c r="EC201" s="7"/>
      <c r="ED201" s="7" t="s">
        <v>242</v>
      </c>
      <c r="EE201" s="7" t="s">
        <v>242</v>
      </c>
      <c r="EF201" s="7">
        <v>50</v>
      </c>
      <c r="EG201" s="73"/>
      <c r="EH201" s="73"/>
      <c r="EI201" s="73">
        <v>40012</v>
      </c>
      <c r="EJ201" s="73">
        <v>1</v>
      </c>
      <c r="EK201" s="73">
        <v>40013</v>
      </c>
      <c r="EL201" s="73">
        <v>1</v>
      </c>
      <c r="EM201" s="73">
        <v>40013</v>
      </c>
      <c r="EN201" s="73">
        <v>1</v>
      </c>
      <c r="EO201" s="73">
        <v>40013</v>
      </c>
      <c r="EP201" s="73">
        <v>1</v>
      </c>
      <c r="EQ201" s="73">
        <v>40013</v>
      </c>
      <c r="ER201" s="73">
        <v>1</v>
      </c>
      <c r="ES201" s="73">
        <v>40013</v>
      </c>
      <c r="ET201" s="73">
        <v>1</v>
      </c>
      <c r="EU201" s="73">
        <v>40013</v>
      </c>
      <c r="EV201" s="73">
        <v>1</v>
      </c>
      <c r="EW201" s="73">
        <v>40013</v>
      </c>
      <c r="EX201" s="73">
        <v>1</v>
      </c>
      <c r="EY201" s="73">
        <v>40013</v>
      </c>
      <c r="EZ201" s="73">
        <v>1</v>
      </c>
      <c r="FA201" s="73">
        <v>40013</v>
      </c>
      <c r="FB201" s="73">
        <v>1</v>
      </c>
      <c r="FC201" s="7">
        <v>40013</v>
      </c>
      <c r="FD201" s="7">
        <v>1</v>
      </c>
      <c r="FE201" s="7">
        <v>20100</v>
      </c>
      <c r="FF201" s="7">
        <v>1</v>
      </c>
      <c r="FG201" s="7">
        <v>20100</v>
      </c>
      <c r="FH201" s="7">
        <v>1</v>
      </c>
      <c r="FI201" s="7"/>
      <c r="FJ201" s="7"/>
      <c r="FR201" s="2">
        <v>99999</v>
      </c>
      <c r="FS201" s="2">
        <v>0</v>
      </c>
      <c r="FT201" s="2">
        <v>10000</v>
      </c>
      <c r="FU201" s="2"/>
      <c r="FV201" s="2"/>
      <c r="FW201" s="2"/>
      <c r="FX201" s="2"/>
      <c r="FY201" s="2"/>
      <c r="FZ201" s="77">
        <v>0</v>
      </c>
      <c r="GA201" s="2">
        <v>1</v>
      </c>
      <c r="GB201" s="2"/>
      <c r="GD201"/>
    </row>
    <row r="202" s="15" customFormat="1" ht="15" customHeight="1" spans="1:186">
      <c r="A202" s="7">
        <v>4140613</v>
      </c>
      <c r="B202" s="7">
        <f t="shared" si="577"/>
        <v>88</v>
      </c>
      <c r="C202" s="7">
        <f t="shared" si="560"/>
        <v>5</v>
      </c>
      <c r="D202" s="53" t="s">
        <v>754</v>
      </c>
      <c r="E202" s="7" t="s">
        <v>755</v>
      </c>
      <c r="F202" s="31" t="s">
        <v>239</v>
      </c>
      <c r="G202" s="7">
        <v>1</v>
      </c>
      <c r="H202" s="7" t="s">
        <v>191</v>
      </c>
      <c r="I202" s="7" t="s">
        <v>187</v>
      </c>
      <c r="J202" s="37">
        <v>1487</v>
      </c>
      <c r="K202" s="39">
        <v>1429</v>
      </c>
      <c r="L202" s="39"/>
      <c r="M202" s="29" t="s">
        <v>193</v>
      </c>
      <c r="N202" s="7">
        <f t="shared" ref="N202" si="583">N189+10</f>
        <v>140</v>
      </c>
      <c r="O202" s="7">
        <v>140</v>
      </c>
      <c r="P202" s="40">
        <f t="shared" ref="P202" si="584">2000+C202*100+G202</f>
        <v>2501</v>
      </c>
      <c r="Q202" s="7"/>
      <c r="R202" s="7"/>
      <c r="S202" s="48">
        <f t="shared" si="563"/>
        <v>0</v>
      </c>
      <c r="T202" s="47" t="s">
        <v>194</v>
      </c>
      <c r="U202" s="7" t="s">
        <v>195</v>
      </c>
      <c r="V202" s="7">
        <v>0</v>
      </c>
      <c r="W202" s="7">
        <v>0</v>
      </c>
      <c r="X202" s="40">
        <v>0</v>
      </c>
      <c r="Y202" s="7"/>
      <c r="Z202" s="7"/>
      <c r="AA202" s="7"/>
      <c r="AB202" s="7" t="s">
        <v>195</v>
      </c>
      <c r="AC202" s="7">
        <v>0</v>
      </c>
      <c r="AD202" s="7" t="s">
        <v>195</v>
      </c>
      <c r="AE202" s="7" t="s">
        <v>195</v>
      </c>
      <c r="AF202" s="7" t="s">
        <v>195</v>
      </c>
      <c r="AG202" s="7" t="s">
        <v>195</v>
      </c>
      <c r="AH202" s="40">
        <v>0</v>
      </c>
      <c r="AI202" s="40">
        <v>0</v>
      </c>
      <c r="AJ202" s="40">
        <v>1</v>
      </c>
      <c r="AK202" s="40">
        <v>0</v>
      </c>
      <c r="AL202" s="40">
        <v>1</v>
      </c>
      <c r="AM202" s="40">
        <v>0</v>
      </c>
      <c r="AN202" s="28">
        <v>0</v>
      </c>
      <c r="AO202" s="28">
        <v>0</v>
      </c>
      <c r="AP202" s="7" t="s">
        <v>677</v>
      </c>
      <c r="AQ202" s="7">
        <v>3</v>
      </c>
      <c r="AR202" s="81">
        <v>161506</v>
      </c>
      <c r="AS202" s="7" t="s">
        <v>199</v>
      </c>
      <c r="AT202" s="48">
        <v>3</v>
      </c>
      <c r="AU202" s="48">
        <v>1</v>
      </c>
      <c r="AV202" s="48">
        <v>3</v>
      </c>
      <c r="AW202" s="48">
        <v>500</v>
      </c>
      <c r="AX202" s="48">
        <v>250</v>
      </c>
      <c r="AY202" s="48">
        <v>0</v>
      </c>
      <c r="AZ202" s="48">
        <v>0</v>
      </c>
      <c r="BA202" s="7"/>
      <c r="BB202" s="7"/>
      <c r="BC202" s="7"/>
      <c r="BD202" s="7"/>
      <c r="BE202" s="48">
        <v>0</v>
      </c>
      <c r="BF202" s="48">
        <v>1</v>
      </c>
      <c r="BG202" s="48">
        <f t="shared" ref="BG202" si="585">IF(O202&lt;10,50,50+O202*5)</f>
        <v>750</v>
      </c>
      <c r="BH202" s="48">
        <f t="shared" ref="BH202" si="586">IF(O202&lt;10,50,50+O202*5)</f>
        <v>750</v>
      </c>
      <c r="BI202" s="7">
        <v>0</v>
      </c>
      <c r="BJ202" s="7">
        <v>0</v>
      </c>
      <c r="BK202" s="7">
        <v>0</v>
      </c>
      <c r="BL202" s="7">
        <v>0</v>
      </c>
      <c r="BM202" s="7">
        <v>0</v>
      </c>
      <c r="BN202" s="7">
        <v>0</v>
      </c>
      <c r="BO202" s="7">
        <v>0</v>
      </c>
      <c r="BP202" s="7">
        <v>0</v>
      </c>
      <c r="BQ202" s="7">
        <v>0</v>
      </c>
      <c r="BR202" s="7">
        <v>0</v>
      </c>
      <c r="BS202" s="7">
        <v>0</v>
      </c>
      <c r="BT202" s="7">
        <v>0</v>
      </c>
      <c r="BU202" s="7">
        <v>0</v>
      </c>
      <c r="BV202" s="7">
        <v>0</v>
      </c>
      <c r="BW202" s="7">
        <v>0</v>
      </c>
      <c r="BX202" s="7">
        <v>0</v>
      </c>
      <c r="BY202" s="7">
        <v>0</v>
      </c>
      <c r="BZ202" s="7">
        <v>0</v>
      </c>
      <c r="CA202" s="7">
        <v>0</v>
      </c>
      <c r="CB202" s="7">
        <v>0</v>
      </c>
      <c r="CC202" s="7">
        <v>0</v>
      </c>
      <c r="CD202" s="7">
        <v>0</v>
      </c>
      <c r="CE202" s="7">
        <v>0</v>
      </c>
      <c r="CF202" s="7">
        <v>0</v>
      </c>
      <c r="CG202" s="7">
        <v>0</v>
      </c>
      <c r="CH202" s="7">
        <v>0</v>
      </c>
      <c r="CI202" s="7">
        <v>0</v>
      </c>
      <c r="CJ202" s="7">
        <v>0</v>
      </c>
      <c r="CK202" s="7">
        <v>0</v>
      </c>
      <c r="CL202" s="40">
        <v>0</v>
      </c>
      <c r="CM202" s="40">
        <v>0</v>
      </c>
      <c r="CN202" s="40">
        <v>0</v>
      </c>
      <c r="CO202" s="40">
        <v>0</v>
      </c>
      <c r="CP202" s="7">
        <v>0</v>
      </c>
      <c r="CQ202" s="7">
        <v>0</v>
      </c>
      <c r="CR202" s="7">
        <v>0</v>
      </c>
      <c r="CS202" s="40">
        <v>0</v>
      </c>
      <c r="CT202" s="7">
        <v>0</v>
      </c>
      <c r="CU202" s="7">
        <v>0</v>
      </c>
      <c r="CV202" s="39"/>
      <c r="CW202" s="39"/>
      <c r="CX202" s="39"/>
      <c r="CY202" s="39"/>
      <c r="CZ202" s="39"/>
      <c r="DA202" s="39"/>
      <c r="DB202" s="39"/>
      <c r="DC202" s="39"/>
      <c r="DD202" s="7">
        <v>2</v>
      </c>
      <c r="DE202" s="7">
        <v>30</v>
      </c>
      <c r="DF202" s="7">
        <v>60</v>
      </c>
      <c r="DG202" s="7"/>
      <c r="DH202" s="7">
        <v>13</v>
      </c>
      <c r="DI202" s="7">
        <v>6</v>
      </c>
      <c r="DJ202" s="7">
        <v>9</v>
      </c>
      <c r="DK202" s="7" t="s">
        <v>242</v>
      </c>
      <c r="DL202" s="7" t="s">
        <v>242</v>
      </c>
      <c r="DM202" s="7"/>
      <c r="DN202" s="7"/>
      <c r="DO202" s="7"/>
      <c r="DP202" s="7"/>
      <c r="DQ202" s="7"/>
      <c r="DR202" s="7"/>
      <c r="DS202" s="7"/>
      <c r="DT202" s="7"/>
      <c r="DU202" s="7"/>
      <c r="DV202" s="7"/>
      <c r="DW202" s="7"/>
      <c r="DX202" s="7">
        <f t="shared" ref="DX202" si="587">A202</f>
        <v>4140613</v>
      </c>
      <c r="DY202" s="7"/>
      <c r="DZ202" s="67">
        <v>0</v>
      </c>
      <c r="EA202" s="7"/>
      <c r="EB202" s="40"/>
      <c r="EC202" s="7"/>
      <c r="ED202" s="7" t="s">
        <v>242</v>
      </c>
      <c r="EE202" s="7" t="s">
        <v>242</v>
      </c>
      <c r="EF202" s="7">
        <v>50</v>
      </c>
      <c r="EG202" s="73"/>
      <c r="EH202" s="73"/>
      <c r="EI202" s="73">
        <v>40012</v>
      </c>
      <c r="EJ202" s="73">
        <v>1</v>
      </c>
      <c r="EK202" s="73">
        <v>40013</v>
      </c>
      <c r="EL202" s="73">
        <v>1</v>
      </c>
      <c r="EM202" s="73">
        <v>40013</v>
      </c>
      <c r="EN202" s="73">
        <v>1</v>
      </c>
      <c r="EO202" s="73">
        <v>40013</v>
      </c>
      <c r="EP202" s="73">
        <v>1</v>
      </c>
      <c r="EQ202" s="73">
        <v>40013</v>
      </c>
      <c r="ER202" s="73">
        <v>1</v>
      </c>
      <c r="ES202" s="73">
        <v>40013</v>
      </c>
      <c r="ET202" s="73">
        <v>1</v>
      </c>
      <c r="EU202" s="73">
        <v>40013</v>
      </c>
      <c r="EV202" s="73">
        <v>1</v>
      </c>
      <c r="EW202" s="73">
        <v>40013</v>
      </c>
      <c r="EX202" s="73">
        <v>1</v>
      </c>
      <c r="EY202" s="73">
        <v>40013</v>
      </c>
      <c r="EZ202" s="73">
        <v>1</v>
      </c>
      <c r="FA202" s="73">
        <v>40013</v>
      </c>
      <c r="FB202" s="73">
        <v>1</v>
      </c>
      <c r="FC202" s="7">
        <v>40013</v>
      </c>
      <c r="FD202" s="7">
        <v>1</v>
      </c>
      <c r="FE202" s="7">
        <v>20100</v>
      </c>
      <c r="FF202" s="7">
        <v>1</v>
      </c>
      <c r="FG202" s="7">
        <v>20100</v>
      </c>
      <c r="FH202" s="7">
        <v>1</v>
      </c>
      <c r="FI202" s="7"/>
      <c r="FJ202" s="7"/>
      <c r="FR202" s="2">
        <v>99999</v>
      </c>
      <c r="FS202" s="2">
        <v>0</v>
      </c>
      <c r="FT202" s="2">
        <v>10000</v>
      </c>
      <c r="FU202" s="2"/>
      <c r="FV202" s="2"/>
      <c r="FW202" s="2"/>
      <c r="FX202" s="2"/>
      <c r="FY202" s="2"/>
      <c r="FZ202" s="77">
        <v>0</v>
      </c>
      <c r="GA202" s="2">
        <v>1</v>
      </c>
      <c r="GB202" s="2"/>
      <c r="GD202"/>
    </row>
    <row r="203" s="2" customFormat="1" ht="15" customHeight="1" spans="1:186">
      <c r="A203" s="7">
        <v>4150101</v>
      </c>
      <c r="B203" s="7">
        <f t="shared" si="577"/>
        <v>1288</v>
      </c>
      <c r="C203" s="7">
        <f t="shared" si="560"/>
        <v>0</v>
      </c>
      <c r="D203" s="53" t="s">
        <v>756</v>
      </c>
      <c r="E203" s="7" t="s">
        <v>757</v>
      </c>
      <c r="F203" s="31" t="s">
        <v>239</v>
      </c>
      <c r="G203" s="7">
        <v>1</v>
      </c>
      <c r="H203" s="7" t="s">
        <v>187</v>
      </c>
      <c r="I203" s="7" t="s">
        <v>187</v>
      </c>
      <c r="J203" s="41">
        <v>1533</v>
      </c>
      <c r="K203" s="41">
        <v>407</v>
      </c>
      <c r="L203" s="39"/>
      <c r="M203" s="29" t="s">
        <v>193</v>
      </c>
      <c r="N203" s="7">
        <f t="shared" ref="N203" si="588">N190+10</f>
        <v>150</v>
      </c>
      <c r="O203" s="7">
        <v>150</v>
      </c>
      <c r="P203" s="40">
        <f t="shared" ref="P203" si="589">2000+C203*100+G203</f>
        <v>2001</v>
      </c>
      <c r="Q203" s="7"/>
      <c r="R203" s="7"/>
      <c r="S203" s="48">
        <f t="shared" si="563"/>
        <v>0</v>
      </c>
      <c r="T203" s="47" t="s">
        <v>240</v>
      </c>
      <c r="U203" s="7" t="s">
        <v>195</v>
      </c>
      <c r="V203" s="7">
        <v>0</v>
      </c>
      <c r="W203" s="7">
        <v>0</v>
      </c>
      <c r="X203" s="40">
        <v>0</v>
      </c>
      <c r="Y203" s="7"/>
      <c r="Z203" s="7"/>
      <c r="AA203" s="7"/>
      <c r="AB203" s="7" t="s">
        <v>195</v>
      </c>
      <c r="AC203" s="7">
        <v>0</v>
      </c>
      <c r="AD203" s="7" t="s">
        <v>195</v>
      </c>
      <c r="AE203" s="7" t="s">
        <v>195</v>
      </c>
      <c r="AF203" s="7" t="s">
        <v>195</v>
      </c>
      <c r="AG203" s="7" t="s">
        <v>195</v>
      </c>
      <c r="AH203" s="40">
        <v>0</v>
      </c>
      <c r="AI203" s="40">
        <v>0</v>
      </c>
      <c r="AJ203" s="40">
        <v>1</v>
      </c>
      <c r="AK203" s="40">
        <v>0</v>
      </c>
      <c r="AL203" s="40">
        <v>1</v>
      </c>
      <c r="AM203" s="40">
        <v>0</v>
      </c>
      <c r="AN203" s="28">
        <v>0</v>
      </c>
      <c r="AO203" s="28">
        <v>0</v>
      </c>
      <c r="AP203" s="7" t="s">
        <v>641</v>
      </c>
      <c r="AQ203" s="7">
        <v>3</v>
      </c>
      <c r="AR203" s="81">
        <v>161506</v>
      </c>
      <c r="AS203" s="7" t="s">
        <v>199</v>
      </c>
      <c r="AT203" s="48">
        <v>3</v>
      </c>
      <c r="AU203" s="48">
        <v>1</v>
      </c>
      <c r="AV203" s="48">
        <v>3</v>
      </c>
      <c r="AW203" s="48">
        <v>500</v>
      </c>
      <c r="AX203" s="48">
        <v>250</v>
      </c>
      <c r="AY203" s="48">
        <v>0</v>
      </c>
      <c r="AZ203" s="48">
        <v>0</v>
      </c>
      <c r="BA203" s="7"/>
      <c r="BB203" s="7"/>
      <c r="BC203" s="7"/>
      <c r="BD203" s="7"/>
      <c r="BE203" s="48">
        <v>0</v>
      </c>
      <c r="BF203" s="48">
        <v>1</v>
      </c>
      <c r="BG203" s="48">
        <f t="shared" ref="BG203" si="590">IF(O203&lt;10,50,50+O203*5)</f>
        <v>800</v>
      </c>
      <c r="BH203" s="48">
        <f t="shared" ref="BH203" si="591">IF(O203&lt;10,50,50+O203*5)</f>
        <v>800</v>
      </c>
      <c r="BI203" s="7">
        <v>0</v>
      </c>
      <c r="BJ203" s="7">
        <v>0</v>
      </c>
      <c r="BK203" s="7">
        <v>0</v>
      </c>
      <c r="BL203" s="7">
        <v>0</v>
      </c>
      <c r="BM203" s="7">
        <v>0</v>
      </c>
      <c r="BN203" s="7">
        <v>0</v>
      </c>
      <c r="BO203" s="7">
        <v>0</v>
      </c>
      <c r="BP203" s="7">
        <v>0</v>
      </c>
      <c r="BQ203" s="7">
        <v>0</v>
      </c>
      <c r="BR203" s="7">
        <v>0</v>
      </c>
      <c r="BS203" s="7">
        <v>0</v>
      </c>
      <c r="BT203" s="7">
        <v>0</v>
      </c>
      <c r="BU203" s="7">
        <v>0</v>
      </c>
      <c r="BV203" s="7">
        <v>0</v>
      </c>
      <c r="BW203" s="7">
        <v>0</v>
      </c>
      <c r="BX203" s="7">
        <v>0</v>
      </c>
      <c r="BY203" s="7">
        <v>0</v>
      </c>
      <c r="BZ203" s="7">
        <v>0</v>
      </c>
      <c r="CA203" s="7">
        <v>0</v>
      </c>
      <c r="CB203" s="7">
        <v>0</v>
      </c>
      <c r="CC203" s="7">
        <v>0</v>
      </c>
      <c r="CD203" s="7">
        <v>0</v>
      </c>
      <c r="CE203" s="7">
        <v>0</v>
      </c>
      <c r="CF203" s="7">
        <v>0</v>
      </c>
      <c r="CG203" s="7">
        <v>0</v>
      </c>
      <c r="CH203" s="7">
        <v>0</v>
      </c>
      <c r="CI203" s="7">
        <v>0</v>
      </c>
      <c r="CJ203" s="7">
        <v>0</v>
      </c>
      <c r="CK203" s="7">
        <v>0</v>
      </c>
      <c r="CL203" s="40">
        <v>0</v>
      </c>
      <c r="CM203" s="40">
        <v>0</v>
      </c>
      <c r="CN203" s="40">
        <v>0</v>
      </c>
      <c r="CO203" s="40">
        <v>0</v>
      </c>
      <c r="CP203" s="7">
        <v>0</v>
      </c>
      <c r="CQ203" s="7">
        <v>0</v>
      </c>
      <c r="CR203" s="7">
        <v>0</v>
      </c>
      <c r="CS203" s="40">
        <v>0</v>
      </c>
      <c r="CT203" s="7">
        <v>0</v>
      </c>
      <c r="CU203" s="7">
        <v>0</v>
      </c>
      <c r="CV203" s="39"/>
      <c r="CW203" s="39"/>
      <c r="CX203" s="39" t="s">
        <v>210</v>
      </c>
      <c r="CY203" s="39" t="s">
        <v>211</v>
      </c>
      <c r="CZ203" s="39"/>
      <c r="DA203" s="39"/>
      <c r="DB203" s="39" t="s">
        <v>212</v>
      </c>
      <c r="DC203" s="39" t="s">
        <v>212</v>
      </c>
      <c r="DD203" s="7">
        <v>2</v>
      </c>
      <c r="DE203" s="7">
        <v>30</v>
      </c>
      <c r="DF203" s="7">
        <v>60</v>
      </c>
      <c r="DG203" s="7"/>
      <c r="DH203" s="7">
        <v>13</v>
      </c>
      <c r="DI203" s="7">
        <v>2</v>
      </c>
      <c r="DJ203" s="7">
        <v>4</v>
      </c>
      <c r="DK203" s="7">
        <v>7</v>
      </c>
      <c r="DL203" s="7">
        <v>8</v>
      </c>
      <c r="DM203" s="7"/>
      <c r="DN203" s="7"/>
      <c r="DO203" s="7"/>
      <c r="DP203" s="7"/>
      <c r="DQ203" s="7"/>
      <c r="DR203" s="7"/>
      <c r="DS203" s="7"/>
      <c r="DT203" s="7"/>
      <c r="DU203" s="7"/>
      <c r="DV203" s="7"/>
      <c r="DW203" s="7"/>
      <c r="DX203" s="7">
        <f t="shared" ref="DX203" si="592">A203</f>
        <v>4150101</v>
      </c>
      <c r="DY203" s="7"/>
      <c r="DZ203" s="67">
        <v>0</v>
      </c>
      <c r="EA203" s="7"/>
      <c r="EB203" s="40"/>
      <c r="EC203" s="7"/>
      <c r="ED203" s="7" t="s">
        <v>242</v>
      </c>
      <c r="EE203" s="7" t="s">
        <v>242</v>
      </c>
      <c r="EF203" s="7">
        <v>50</v>
      </c>
      <c r="EG203" s="73"/>
      <c r="EH203" s="73"/>
      <c r="EI203" s="73">
        <v>40012</v>
      </c>
      <c r="EJ203" s="73">
        <v>1</v>
      </c>
      <c r="EK203" s="73">
        <v>40013</v>
      </c>
      <c r="EL203" s="73">
        <v>1</v>
      </c>
      <c r="EM203" s="73">
        <v>40013</v>
      </c>
      <c r="EN203" s="73">
        <v>1</v>
      </c>
      <c r="EO203" s="73">
        <v>40013</v>
      </c>
      <c r="EP203" s="73">
        <v>1</v>
      </c>
      <c r="EQ203" s="73">
        <v>40013</v>
      </c>
      <c r="ER203" s="73">
        <v>1</v>
      </c>
      <c r="ES203" s="73">
        <v>40013</v>
      </c>
      <c r="ET203" s="73">
        <v>1</v>
      </c>
      <c r="EU203" s="73">
        <v>40013</v>
      </c>
      <c r="EV203" s="73">
        <v>1</v>
      </c>
      <c r="EW203" s="73">
        <v>40013</v>
      </c>
      <c r="EX203" s="73">
        <v>1</v>
      </c>
      <c r="EY203" s="73">
        <v>40013</v>
      </c>
      <c r="EZ203" s="73">
        <v>1</v>
      </c>
      <c r="FA203" s="73">
        <v>40013</v>
      </c>
      <c r="FB203" s="73">
        <v>1</v>
      </c>
      <c r="FC203" s="7">
        <v>40013</v>
      </c>
      <c r="FD203" s="7">
        <v>1</v>
      </c>
      <c r="FE203" s="7">
        <v>20100</v>
      </c>
      <c r="FF203" s="7">
        <v>1</v>
      </c>
      <c r="FG203" s="7">
        <v>20100</v>
      </c>
      <c r="FH203" s="7">
        <v>1</v>
      </c>
      <c r="FI203" s="7"/>
      <c r="FJ203" s="7"/>
      <c r="FR203" s="2">
        <v>99999</v>
      </c>
      <c r="FS203" s="2">
        <v>0</v>
      </c>
      <c r="FT203" s="2">
        <v>10000</v>
      </c>
      <c r="FZ203" s="77">
        <v>0</v>
      </c>
      <c r="GA203" s="2">
        <v>1</v>
      </c>
      <c r="GD203"/>
    </row>
    <row r="204" s="2" customFormat="1" ht="15" customHeight="1" spans="1:186">
      <c r="A204" s="7">
        <v>4150102</v>
      </c>
      <c r="B204" s="7">
        <f t="shared" si="577"/>
        <v>4360</v>
      </c>
      <c r="C204" s="7">
        <f t="shared" si="560"/>
        <v>0</v>
      </c>
      <c r="D204" s="53" t="s">
        <v>758</v>
      </c>
      <c r="E204" s="7" t="s">
        <v>759</v>
      </c>
      <c r="F204" s="31" t="s">
        <v>239</v>
      </c>
      <c r="G204" s="7">
        <v>1</v>
      </c>
      <c r="H204" s="7" t="s">
        <v>187</v>
      </c>
      <c r="I204" s="7" t="s">
        <v>187</v>
      </c>
      <c r="J204" s="41">
        <v>1522</v>
      </c>
      <c r="K204" s="37">
        <v>207</v>
      </c>
      <c r="L204" s="39"/>
      <c r="M204" s="29" t="s">
        <v>193</v>
      </c>
      <c r="N204" s="7">
        <f t="shared" ref="N204" si="593">N191+10</f>
        <v>150</v>
      </c>
      <c r="O204" s="7">
        <v>150</v>
      </c>
      <c r="P204" s="40">
        <f t="shared" ref="P204" si="594">2000+C204*100+G204</f>
        <v>2001</v>
      </c>
      <c r="Q204" s="7"/>
      <c r="R204" s="7"/>
      <c r="S204" s="48">
        <f t="shared" si="563"/>
        <v>0</v>
      </c>
      <c r="T204" s="47" t="s">
        <v>245</v>
      </c>
      <c r="U204" s="7" t="s">
        <v>195</v>
      </c>
      <c r="V204" s="7">
        <v>0</v>
      </c>
      <c r="W204" s="7">
        <v>0</v>
      </c>
      <c r="X204" s="40">
        <v>0</v>
      </c>
      <c r="Y204" s="7"/>
      <c r="Z204" s="7"/>
      <c r="AA204" s="7"/>
      <c r="AB204" s="7" t="s">
        <v>195</v>
      </c>
      <c r="AC204" s="7">
        <v>0</v>
      </c>
      <c r="AD204" s="7" t="s">
        <v>195</v>
      </c>
      <c r="AE204" s="7" t="s">
        <v>195</v>
      </c>
      <c r="AF204" s="7" t="s">
        <v>195</v>
      </c>
      <c r="AG204" s="7" t="s">
        <v>195</v>
      </c>
      <c r="AH204" s="40">
        <v>0</v>
      </c>
      <c r="AI204" s="40">
        <v>0</v>
      </c>
      <c r="AJ204" s="40">
        <v>1</v>
      </c>
      <c r="AK204" s="40">
        <v>0</v>
      </c>
      <c r="AL204" s="40">
        <v>1</v>
      </c>
      <c r="AM204" s="40">
        <v>0</v>
      </c>
      <c r="AN204" s="28">
        <v>0</v>
      </c>
      <c r="AO204" s="28">
        <v>0</v>
      </c>
      <c r="AP204" s="7" t="s">
        <v>644</v>
      </c>
      <c r="AQ204" s="7">
        <v>3</v>
      </c>
      <c r="AR204" s="81">
        <v>161506</v>
      </c>
      <c r="AS204" s="7" t="s">
        <v>199</v>
      </c>
      <c r="AT204" s="48">
        <v>3</v>
      </c>
      <c r="AU204" s="48">
        <v>1</v>
      </c>
      <c r="AV204" s="48">
        <v>3</v>
      </c>
      <c r="AW204" s="48">
        <v>500</v>
      </c>
      <c r="AX204" s="48">
        <v>250</v>
      </c>
      <c r="AY204" s="48">
        <v>0</v>
      </c>
      <c r="AZ204" s="48">
        <v>0</v>
      </c>
      <c r="BA204" s="7"/>
      <c r="BB204" s="7"/>
      <c r="BC204" s="7"/>
      <c r="BD204" s="7"/>
      <c r="BE204" s="48">
        <v>0</v>
      </c>
      <c r="BF204" s="48">
        <v>1</v>
      </c>
      <c r="BG204" s="48">
        <f t="shared" ref="BG204" si="595">IF(O204&lt;10,50,50+O204*5)</f>
        <v>800</v>
      </c>
      <c r="BH204" s="48">
        <f t="shared" ref="BH204" si="596">IF(O204&lt;10,50,50+O204*5)</f>
        <v>800</v>
      </c>
      <c r="BI204" s="7">
        <v>0</v>
      </c>
      <c r="BJ204" s="7">
        <v>0</v>
      </c>
      <c r="BK204" s="7">
        <v>0</v>
      </c>
      <c r="BL204" s="7">
        <v>0</v>
      </c>
      <c r="BM204" s="7">
        <v>0</v>
      </c>
      <c r="BN204" s="7">
        <v>0</v>
      </c>
      <c r="BO204" s="7">
        <v>0</v>
      </c>
      <c r="BP204" s="7">
        <v>0</v>
      </c>
      <c r="BQ204" s="7">
        <v>0</v>
      </c>
      <c r="BR204" s="7">
        <v>0</v>
      </c>
      <c r="BS204" s="7">
        <v>0</v>
      </c>
      <c r="BT204" s="7">
        <v>0</v>
      </c>
      <c r="BU204" s="7">
        <v>0</v>
      </c>
      <c r="BV204" s="7">
        <v>0</v>
      </c>
      <c r="BW204" s="7">
        <v>0</v>
      </c>
      <c r="BX204" s="7">
        <v>0</v>
      </c>
      <c r="BY204" s="7">
        <v>0</v>
      </c>
      <c r="BZ204" s="7">
        <v>0</v>
      </c>
      <c r="CA204" s="7">
        <v>0</v>
      </c>
      <c r="CB204" s="7">
        <v>0</v>
      </c>
      <c r="CC204" s="7">
        <v>0</v>
      </c>
      <c r="CD204" s="7">
        <v>0</v>
      </c>
      <c r="CE204" s="7">
        <v>0</v>
      </c>
      <c r="CF204" s="7">
        <v>0</v>
      </c>
      <c r="CG204" s="7">
        <v>0</v>
      </c>
      <c r="CH204" s="7">
        <v>0</v>
      </c>
      <c r="CI204" s="7">
        <v>0</v>
      </c>
      <c r="CJ204" s="7">
        <v>0</v>
      </c>
      <c r="CK204" s="7">
        <v>0</v>
      </c>
      <c r="CL204" s="40">
        <v>0</v>
      </c>
      <c r="CM204" s="40">
        <v>0</v>
      </c>
      <c r="CN204" s="40">
        <v>0</v>
      </c>
      <c r="CO204" s="40">
        <v>0</v>
      </c>
      <c r="CP204" s="7">
        <v>0</v>
      </c>
      <c r="CQ204" s="7">
        <v>0</v>
      </c>
      <c r="CR204" s="7">
        <v>0</v>
      </c>
      <c r="CS204" s="40">
        <v>0</v>
      </c>
      <c r="CT204" s="7">
        <v>0</v>
      </c>
      <c r="CU204" s="7">
        <v>0</v>
      </c>
      <c r="CV204" s="39"/>
      <c r="CW204" s="39"/>
      <c r="CX204" s="39" t="s">
        <v>210</v>
      </c>
      <c r="CY204" s="39" t="s">
        <v>211</v>
      </c>
      <c r="CZ204" s="39"/>
      <c r="DA204" s="39"/>
      <c r="DB204" s="39" t="s">
        <v>212</v>
      </c>
      <c r="DC204" s="39" t="s">
        <v>212</v>
      </c>
      <c r="DD204" s="7">
        <v>2</v>
      </c>
      <c r="DE204" s="7">
        <v>30</v>
      </c>
      <c r="DF204" s="7">
        <v>60</v>
      </c>
      <c r="DG204" s="7"/>
      <c r="DH204" s="7">
        <v>13</v>
      </c>
      <c r="DI204" s="7">
        <v>2</v>
      </c>
      <c r="DJ204" s="7">
        <v>4</v>
      </c>
      <c r="DK204" s="7">
        <v>7</v>
      </c>
      <c r="DL204" s="7">
        <v>8</v>
      </c>
      <c r="DM204" s="7"/>
      <c r="DN204" s="7"/>
      <c r="DO204" s="7"/>
      <c r="DP204" s="7"/>
      <c r="DQ204" s="7"/>
      <c r="DR204" s="7"/>
      <c r="DS204" s="7"/>
      <c r="DT204" s="7"/>
      <c r="DU204" s="7"/>
      <c r="DV204" s="7"/>
      <c r="DW204" s="7"/>
      <c r="DX204" s="7">
        <f t="shared" ref="DX204" si="597">A204</f>
        <v>4150102</v>
      </c>
      <c r="DY204" s="7"/>
      <c r="DZ204" s="67">
        <v>0</v>
      </c>
      <c r="EA204" s="7"/>
      <c r="EB204" s="40"/>
      <c r="EC204" s="7"/>
      <c r="ED204" s="7" t="s">
        <v>242</v>
      </c>
      <c r="EE204" s="7" t="s">
        <v>242</v>
      </c>
      <c r="EF204" s="7">
        <v>50</v>
      </c>
      <c r="EG204" s="73"/>
      <c r="EH204" s="73"/>
      <c r="EI204" s="73">
        <v>40012</v>
      </c>
      <c r="EJ204" s="73">
        <v>1</v>
      </c>
      <c r="EK204" s="73">
        <v>40013</v>
      </c>
      <c r="EL204" s="73">
        <v>1</v>
      </c>
      <c r="EM204" s="73">
        <v>40013</v>
      </c>
      <c r="EN204" s="73">
        <v>1</v>
      </c>
      <c r="EO204" s="73">
        <v>40013</v>
      </c>
      <c r="EP204" s="73">
        <v>1</v>
      </c>
      <c r="EQ204" s="73">
        <v>40013</v>
      </c>
      <c r="ER204" s="73">
        <v>1</v>
      </c>
      <c r="ES204" s="73">
        <v>40013</v>
      </c>
      <c r="ET204" s="73">
        <v>1</v>
      </c>
      <c r="EU204" s="73">
        <v>40013</v>
      </c>
      <c r="EV204" s="73">
        <v>1</v>
      </c>
      <c r="EW204" s="73">
        <v>40013</v>
      </c>
      <c r="EX204" s="73">
        <v>1</v>
      </c>
      <c r="EY204" s="73">
        <v>40013</v>
      </c>
      <c r="EZ204" s="73">
        <v>1</v>
      </c>
      <c r="FA204" s="73">
        <v>40013</v>
      </c>
      <c r="FB204" s="73">
        <v>1</v>
      </c>
      <c r="FC204" s="7">
        <v>40013</v>
      </c>
      <c r="FD204" s="7">
        <v>1</v>
      </c>
      <c r="FE204" s="7">
        <v>20100</v>
      </c>
      <c r="FF204" s="7">
        <v>1</v>
      </c>
      <c r="FG204" s="7">
        <v>20100</v>
      </c>
      <c r="FH204" s="7">
        <v>1</v>
      </c>
      <c r="FI204" s="7"/>
      <c r="FJ204" s="7"/>
      <c r="FR204" s="2">
        <v>99999</v>
      </c>
      <c r="FS204" s="2">
        <v>0</v>
      </c>
      <c r="FT204" s="2">
        <v>10000</v>
      </c>
      <c r="FZ204" s="77">
        <v>0</v>
      </c>
      <c r="GA204" s="2">
        <v>1</v>
      </c>
      <c r="GD204"/>
    </row>
    <row r="205" s="2" customFormat="1" ht="15" customHeight="1" spans="1:186">
      <c r="A205" s="7">
        <v>4150103</v>
      </c>
      <c r="B205" s="7">
        <f t="shared" si="577"/>
        <v>1800</v>
      </c>
      <c r="C205" s="7">
        <f t="shared" si="560"/>
        <v>0</v>
      </c>
      <c r="D205" s="53" t="s">
        <v>760</v>
      </c>
      <c r="E205" s="7" t="s">
        <v>761</v>
      </c>
      <c r="F205" s="31" t="s">
        <v>239</v>
      </c>
      <c r="G205" s="7">
        <v>1</v>
      </c>
      <c r="H205" s="7" t="s">
        <v>187</v>
      </c>
      <c r="I205" s="7" t="s">
        <v>187</v>
      </c>
      <c r="J205" s="41">
        <v>1512</v>
      </c>
      <c r="K205" s="37">
        <v>307</v>
      </c>
      <c r="L205" s="39"/>
      <c r="M205" s="29" t="s">
        <v>193</v>
      </c>
      <c r="N205" s="7">
        <f t="shared" ref="N205" si="598">N192+10</f>
        <v>150</v>
      </c>
      <c r="O205" s="7">
        <v>150</v>
      </c>
      <c r="P205" s="40">
        <f t="shared" ref="P205:P233" si="599">2000+C205*100+G205</f>
        <v>2001</v>
      </c>
      <c r="Q205" s="7"/>
      <c r="R205" s="7"/>
      <c r="S205" s="48">
        <f t="shared" si="563"/>
        <v>0</v>
      </c>
      <c r="T205" s="47" t="s">
        <v>249</v>
      </c>
      <c r="U205" s="7" t="s">
        <v>195</v>
      </c>
      <c r="V205" s="7">
        <v>0</v>
      </c>
      <c r="W205" s="7">
        <v>0</v>
      </c>
      <c r="X205" s="40">
        <v>0</v>
      </c>
      <c r="Y205" s="7"/>
      <c r="Z205" s="7"/>
      <c r="AA205" s="7"/>
      <c r="AB205" s="7" t="s">
        <v>195</v>
      </c>
      <c r="AC205" s="7">
        <v>0</v>
      </c>
      <c r="AD205" s="7" t="s">
        <v>195</v>
      </c>
      <c r="AE205" s="7" t="s">
        <v>195</v>
      </c>
      <c r="AF205" s="7" t="s">
        <v>195</v>
      </c>
      <c r="AG205" s="7" t="s">
        <v>195</v>
      </c>
      <c r="AH205" s="40">
        <v>0</v>
      </c>
      <c r="AI205" s="40">
        <v>0</v>
      </c>
      <c r="AJ205" s="40">
        <v>1</v>
      </c>
      <c r="AK205" s="40">
        <v>0</v>
      </c>
      <c r="AL205" s="40">
        <v>1</v>
      </c>
      <c r="AM205" s="40">
        <v>0</v>
      </c>
      <c r="AN205" s="28">
        <v>0</v>
      </c>
      <c r="AO205" s="28">
        <v>0</v>
      </c>
      <c r="AP205" s="7" t="s">
        <v>647</v>
      </c>
      <c r="AQ205" s="7">
        <v>3</v>
      </c>
      <c r="AR205" s="81">
        <v>161506</v>
      </c>
      <c r="AS205" s="7" t="s">
        <v>199</v>
      </c>
      <c r="AT205" s="48">
        <v>3</v>
      </c>
      <c r="AU205" s="48">
        <v>1</v>
      </c>
      <c r="AV205" s="48">
        <v>3</v>
      </c>
      <c r="AW205" s="48">
        <v>500</v>
      </c>
      <c r="AX205" s="48">
        <v>250</v>
      </c>
      <c r="AY205" s="48">
        <v>0</v>
      </c>
      <c r="AZ205" s="48">
        <v>0</v>
      </c>
      <c r="BA205" s="7"/>
      <c r="BB205" s="7"/>
      <c r="BC205" s="7"/>
      <c r="BD205" s="7"/>
      <c r="BE205" s="48">
        <v>0</v>
      </c>
      <c r="BF205" s="48">
        <v>1</v>
      </c>
      <c r="BG205" s="48">
        <f t="shared" ref="BG205" si="600">IF(O205&lt;10,50,50+O205*5)</f>
        <v>800</v>
      </c>
      <c r="BH205" s="48">
        <f t="shared" ref="BH205" si="601">IF(O205&lt;10,50,50+O205*5)</f>
        <v>800</v>
      </c>
      <c r="BI205" s="7">
        <v>0</v>
      </c>
      <c r="BJ205" s="7">
        <v>0</v>
      </c>
      <c r="BK205" s="7">
        <v>0</v>
      </c>
      <c r="BL205" s="7">
        <v>0</v>
      </c>
      <c r="BM205" s="7">
        <v>0</v>
      </c>
      <c r="BN205" s="7">
        <v>0</v>
      </c>
      <c r="BO205" s="7">
        <v>0</v>
      </c>
      <c r="BP205" s="7">
        <v>0</v>
      </c>
      <c r="BQ205" s="7">
        <v>0</v>
      </c>
      <c r="BR205" s="7">
        <v>0</v>
      </c>
      <c r="BS205" s="7">
        <v>0</v>
      </c>
      <c r="BT205" s="7">
        <v>0</v>
      </c>
      <c r="BU205" s="7">
        <v>0</v>
      </c>
      <c r="BV205" s="7">
        <v>0</v>
      </c>
      <c r="BW205" s="7">
        <v>0</v>
      </c>
      <c r="BX205" s="7">
        <v>0</v>
      </c>
      <c r="BY205" s="7">
        <v>0</v>
      </c>
      <c r="BZ205" s="7">
        <v>0</v>
      </c>
      <c r="CA205" s="7">
        <v>0</v>
      </c>
      <c r="CB205" s="7">
        <v>0</v>
      </c>
      <c r="CC205" s="7">
        <v>0</v>
      </c>
      <c r="CD205" s="7">
        <v>0</v>
      </c>
      <c r="CE205" s="7">
        <v>0</v>
      </c>
      <c r="CF205" s="7">
        <v>0</v>
      </c>
      <c r="CG205" s="7">
        <v>0</v>
      </c>
      <c r="CH205" s="7">
        <v>0</v>
      </c>
      <c r="CI205" s="7">
        <v>0</v>
      </c>
      <c r="CJ205" s="7">
        <v>0</v>
      </c>
      <c r="CK205" s="7">
        <v>0</v>
      </c>
      <c r="CL205" s="40">
        <v>0</v>
      </c>
      <c r="CM205" s="40">
        <v>0</v>
      </c>
      <c r="CN205" s="40">
        <v>0</v>
      </c>
      <c r="CO205" s="40">
        <v>0</v>
      </c>
      <c r="CP205" s="7">
        <v>0</v>
      </c>
      <c r="CQ205" s="7">
        <v>0</v>
      </c>
      <c r="CR205" s="7">
        <v>0</v>
      </c>
      <c r="CS205" s="40">
        <v>0</v>
      </c>
      <c r="CT205" s="7">
        <v>0</v>
      </c>
      <c r="CU205" s="7">
        <v>0</v>
      </c>
      <c r="CV205" s="39"/>
      <c r="CW205" s="39"/>
      <c r="CX205" s="39" t="s">
        <v>210</v>
      </c>
      <c r="CY205" s="39" t="s">
        <v>211</v>
      </c>
      <c r="CZ205" s="39"/>
      <c r="DA205" s="39"/>
      <c r="DB205" s="39" t="s">
        <v>212</v>
      </c>
      <c r="DC205" s="39" t="s">
        <v>212</v>
      </c>
      <c r="DD205" s="7">
        <v>2</v>
      </c>
      <c r="DE205" s="7">
        <v>30</v>
      </c>
      <c r="DF205" s="7">
        <v>60</v>
      </c>
      <c r="DG205" s="7"/>
      <c r="DH205" s="7">
        <v>13</v>
      </c>
      <c r="DI205" s="7">
        <v>2</v>
      </c>
      <c r="DJ205" s="7">
        <v>4</v>
      </c>
      <c r="DK205" s="7">
        <v>7</v>
      </c>
      <c r="DL205" s="7">
        <v>8</v>
      </c>
      <c r="DM205" s="7"/>
      <c r="DN205" s="7"/>
      <c r="DO205" s="7"/>
      <c r="DP205" s="7"/>
      <c r="DQ205" s="7"/>
      <c r="DR205" s="7"/>
      <c r="DS205" s="7"/>
      <c r="DT205" s="7"/>
      <c r="DU205" s="7"/>
      <c r="DV205" s="7"/>
      <c r="DW205" s="7"/>
      <c r="DX205" s="7">
        <f t="shared" ref="DX205" si="602">A205</f>
        <v>4150103</v>
      </c>
      <c r="DY205" s="7"/>
      <c r="DZ205" s="67">
        <v>0</v>
      </c>
      <c r="EA205" s="7"/>
      <c r="EB205" s="40"/>
      <c r="EC205" s="7"/>
      <c r="ED205" s="7" t="s">
        <v>242</v>
      </c>
      <c r="EE205" s="7" t="s">
        <v>242</v>
      </c>
      <c r="EF205" s="7">
        <v>50</v>
      </c>
      <c r="EG205" s="73"/>
      <c r="EH205" s="73"/>
      <c r="EI205" s="73">
        <v>40012</v>
      </c>
      <c r="EJ205" s="73">
        <v>1</v>
      </c>
      <c r="EK205" s="73">
        <v>40013</v>
      </c>
      <c r="EL205" s="73">
        <v>1</v>
      </c>
      <c r="EM205" s="73">
        <v>40013</v>
      </c>
      <c r="EN205" s="73">
        <v>1</v>
      </c>
      <c r="EO205" s="73">
        <v>40013</v>
      </c>
      <c r="EP205" s="73">
        <v>1</v>
      </c>
      <c r="EQ205" s="73">
        <v>40013</v>
      </c>
      <c r="ER205" s="73">
        <v>1</v>
      </c>
      <c r="ES205" s="73">
        <v>40013</v>
      </c>
      <c r="ET205" s="73">
        <v>1</v>
      </c>
      <c r="EU205" s="73">
        <v>40013</v>
      </c>
      <c r="EV205" s="73">
        <v>1</v>
      </c>
      <c r="EW205" s="73">
        <v>40013</v>
      </c>
      <c r="EX205" s="73">
        <v>1</v>
      </c>
      <c r="EY205" s="73">
        <v>40013</v>
      </c>
      <c r="EZ205" s="73">
        <v>1</v>
      </c>
      <c r="FA205" s="73">
        <v>40013</v>
      </c>
      <c r="FB205" s="73">
        <v>1</v>
      </c>
      <c r="FC205" s="7">
        <v>40013</v>
      </c>
      <c r="FD205" s="7">
        <v>1</v>
      </c>
      <c r="FE205" s="7">
        <v>20100</v>
      </c>
      <c r="FF205" s="7">
        <v>1</v>
      </c>
      <c r="FG205" s="7">
        <v>20100</v>
      </c>
      <c r="FH205" s="7">
        <v>1</v>
      </c>
      <c r="FI205" s="7"/>
      <c r="FJ205" s="7"/>
      <c r="FR205" s="2">
        <v>99999</v>
      </c>
      <c r="FS205" s="2">
        <v>0</v>
      </c>
      <c r="FT205" s="2">
        <v>10000</v>
      </c>
      <c r="FZ205" s="77">
        <v>0</v>
      </c>
      <c r="GA205" s="2">
        <v>1</v>
      </c>
      <c r="GD205"/>
    </row>
    <row r="206" s="2" customFormat="1" ht="15" customHeight="1" spans="1:186">
      <c r="A206" s="7">
        <v>4150104</v>
      </c>
      <c r="B206" s="7">
        <f t="shared" si="577"/>
        <v>3080</v>
      </c>
      <c r="C206" s="7">
        <f t="shared" si="560"/>
        <v>0</v>
      </c>
      <c r="D206" s="53" t="s">
        <v>762</v>
      </c>
      <c r="E206" s="7" t="s">
        <v>763</v>
      </c>
      <c r="F206" s="31" t="s">
        <v>239</v>
      </c>
      <c r="G206" s="7">
        <v>1</v>
      </c>
      <c r="H206" s="7" t="s">
        <v>187</v>
      </c>
      <c r="I206" s="7" t="s">
        <v>187</v>
      </c>
      <c r="J206" s="41">
        <v>1552</v>
      </c>
      <c r="K206" s="37">
        <v>107</v>
      </c>
      <c r="L206" s="39"/>
      <c r="M206" s="29" t="s">
        <v>193</v>
      </c>
      <c r="N206" s="7">
        <f t="shared" ref="N206" si="603">N193+10</f>
        <v>150</v>
      </c>
      <c r="O206" s="7">
        <v>150</v>
      </c>
      <c r="P206" s="40">
        <f t="shared" si="599"/>
        <v>2001</v>
      </c>
      <c r="Q206" s="7"/>
      <c r="R206" s="7"/>
      <c r="S206" s="48">
        <f t="shared" si="563"/>
        <v>0</v>
      </c>
      <c r="T206" s="47" t="s">
        <v>253</v>
      </c>
      <c r="U206" s="7" t="s">
        <v>195</v>
      </c>
      <c r="V206" s="7">
        <v>0</v>
      </c>
      <c r="W206" s="7">
        <v>0</v>
      </c>
      <c r="X206" s="40">
        <v>0</v>
      </c>
      <c r="Y206" s="7"/>
      <c r="Z206" s="7"/>
      <c r="AA206" s="7"/>
      <c r="AB206" s="7" t="s">
        <v>195</v>
      </c>
      <c r="AC206" s="7">
        <v>0</v>
      </c>
      <c r="AD206" s="7" t="s">
        <v>195</v>
      </c>
      <c r="AE206" s="7" t="s">
        <v>195</v>
      </c>
      <c r="AF206" s="7" t="s">
        <v>195</v>
      </c>
      <c r="AG206" s="7" t="s">
        <v>195</v>
      </c>
      <c r="AH206" s="40">
        <v>0</v>
      </c>
      <c r="AI206" s="40">
        <v>0</v>
      </c>
      <c r="AJ206" s="40">
        <v>1</v>
      </c>
      <c r="AK206" s="40">
        <v>0</v>
      </c>
      <c r="AL206" s="40">
        <v>1</v>
      </c>
      <c r="AM206" s="40">
        <v>0</v>
      </c>
      <c r="AN206" s="28">
        <v>0</v>
      </c>
      <c r="AO206" s="28">
        <v>0</v>
      </c>
      <c r="AP206" s="7" t="s">
        <v>650</v>
      </c>
      <c r="AQ206" s="7">
        <v>3</v>
      </c>
      <c r="AR206" s="81">
        <v>161506</v>
      </c>
      <c r="AS206" s="7" t="s">
        <v>199</v>
      </c>
      <c r="AT206" s="48">
        <v>3</v>
      </c>
      <c r="AU206" s="48">
        <v>1</v>
      </c>
      <c r="AV206" s="48">
        <v>3</v>
      </c>
      <c r="AW206" s="48">
        <v>500</v>
      </c>
      <c r="AX206" s="48">
        <v>250</v>
      </c>
      <c r="AY206" s="48">
        <v>0</v>
      </c>
      <c r="AZ206" s="48">
        <v>0</v>
      </c>
      <c r="BA206" s="7"/>
      <c r="BB206" s="7"/>
      <c r="BC206" s="7"/>
      <c r="BD206" s="7"/>
      <c r="BE206" s="48">
        <v>0</v>
      </c>
      <c r="BF206" s="48">
        <v>1</v>
      </c>
      <c r="BG206" s="48">
        <f t="shared" ref="BG206" si="604">IF(O206&lt;10,50,50+O206*5)</f>
        <v>800</v>
      </c>
      <c r="BH206" s="48">
        <f t="shared" ref="BH206" si="605">IF(O206&lt;10,50,50+O206*5)</f>
        <v>800</v>
      </c>
      <c r="BI206" s="7">
        <v>0</v>
      </c>
      <c r="BJ206" s="7">
        <v>0</v>
      </c>
      <c r="BK206" s="7">
        <v>0</v>
      </c>
      <c r="BL206" s="7">
        <v>0</v>
      </c>
      <c r="BM206" s="7">
        <v>0</v>
      </c>
      <c r="BN206" s="7">
        <v>0</v>
      </c>
      <c r="BO206" s="7">
        <v>0</v>
      </c>
      <c r="BP206" s="7">
        <v>0</v>
      </c>
      <c r="BQ206" s="7">
        <v>0</v>
      </c>
      <c r="BR206" s="7">
        <v>0</v>
      </c>
      <c r="BS206" s="7">
        <v>0</v>
      </c>
      <c r="BT206" s="7">
        <v>0</v>
      </c>
      <c r="BU206" s="7">
        <v>0</v>
      </c>
      <c r="BV206" s="7">
        <v>0</v>
      </c>
      <c r="BW206" s="7">
        <v>0</v>
      </c>
      <c r="BX206" s="7">
        <v>0</v>
      </c>
      <c r="BY206" s="7">
        <v>0</v>
      </c>
      <c r="BZ206" s="7">
        <v>0</v>
      </c>
      <c r="CA206" s="7">
        <v>0</v>
      </c>
      <c r="CB206" s="7">
        <v>0</v>
      </c>
      <c r="CC206" s="7">
        <v>0</v>
      </c>
      <c r="CD206" s="7">
        <v>0</v>
      </c>
      <c r="CE206" s="7">
        <v>0</v>
      </c>
      <c r="CF206" s="7">
        <v>0</v>
      </c>
      <c r="CG206" s="7">
        <v>0</v>
      </c>
      <c r="CH206" s="7">
        <v>0</v>
      </c>
      <c r="CI206" s="7">
        <v>0</v>
      </c>
      <c r="CJ206" s="7">
        <v>0</v>
      </c>
      <c r="CK206" s="7">
        <v>0</v>
      </c>
      <c r="CL206" s="40">
        <v>0</v>
      </c>
      <c r="CM206" s="40">
        <v>0</v>
      </c>
      <c r="CN206" s="40">
        <v>0</v>
      </c>
      <c r="CO206" s="40">
        <v>0</v>
      </c>
      <c r="CP206" s="7">
        <v>0</v>
      </c>
      <c r="CQ206" s="7">
        <v>0</v>
      </c>
      <c r="CR206" s="7">
        <v>0</v>
      </c>
      <c r="CS206" s="40">
        <v>0</v>
      </c>
      <c r="CT206" s="7">
        <v>0</v>
      </c>
      <c r="CU206" s="7">
        <v>0</v>
      </c>
      <c r="CV206" s="39"/>
      <c r="CW206" s="39"/>
      <c r="CX206" s="39" t="s">
        <v>210</v>
      </c>
      <c r="CY206" s="39" t="s">
        <v>211</v>
      </c>
      <c r="CZ206" s="39"/>
      <c r="DA206" s="39"/>
      <c r="DB206" s="39" t="s">
        <v>212</v>
      </c>
      <c r="DC206" s="39" t="s">
        <v>212</v>
      </c>
      <c r="DD206" s="7">
        <v>2</v>
      </c>
      <c r="DE206" s="7">
        <v>30</v>
      </c>
      <c r="DF206" s="7">
        <v>60</v>
      </c>
      <c r="DG206" s="7"/>
      <c r="DH206" s="7">
        <v>13</v>
      </c>
      <c r="DI206" s="7">
        <v>2</v>
      </c>
      <c r="DJ206" s="7">
        <v>4</v>
      </c>
      <c r="DK206" s="7">
        <v>7</v>
      </c>
      <c r="DL206" s="7">
        <v>8</v>
      </c>
      <c r="DM206" s="7"/>
      <c r="DN206" s="7"/>
      <c r="DO206" s="7"/>
      <c r="DP206" s="7"/>
      <c r="DQ206" s="7"/>
      <c r="DR206" s="7"/>
      <c r="DS206" s="7"/>
      <c r="DT206" s="7"/>
      <c r="DU206" s="7"/>
      <c r="DV206" s="7"/>
      <c r="DW206" s="7"/>
      <c r="DX206" s="7">
        <f t="shared" ref="DX206" si="606">A206</f>
        <v>4150104</v>
      </c>
      <c r="DY206" s="7"/>
      <c r="DZ206" s="67">
        <v>0</v>
      </c>
      <c r="EA206" s="7"/>
      <c r="EB206" s="40"/>
      <c r="EC206" s="7"/>
      <c r="ED206" s="7" t="s">
        <v>242</v>
      </c>
      <c r="EE206" s="7" t="s">
        <v>242</v>
      </c>
      <c r="EF206" s="7">
        <v>50</v>
      </c>
      <c r="EG206" s="73"/>
      <c r="EH206" s="73"/>
      <c r="EI206" s="73">
        <v>40012</v>
      </c>
      <c r="EJ206" s="73">
        <v>1</v>
      </c>
      <c r="EK206" s="73">
        <v>40013</v>
      </c>
      <c r="EL206" s="73">
        <v>1</v>
      </c>
      <c r="EM206" s="73">
        <v>40013</v>
      </c>
      <c r="EN206" s="73">
        <v>1</v>
      </c>
      <c r="EO206" s="73">
        <v>40013</v>
      </c>
      <c r="EP206" s="73">
        <v>1</v>
      </c>
      <c r="EQ206" s="73">
        <v>40013</v>
      </c>
      <c r="ER206" s="73">
        <v>1</v>
      </c>
      <c r="ES206" s="73">
        <v>40013</v>
      </c>
      <c r="ET206" s="73">
        <v>1</v>
      </c>
      <c r="EU206" s="73">
        <v>40013</v>
      </c>
      <c r="EV206" s="73">
        <v>1</v>
      </c>
      <c r="EW206" s="73">
        <v>40013</v>
      </c>
      <c r="EX206" s="73">
        <v>1</v>
      </c>
      <c r="EY206" s="73">
        <v>40013</v>
      </c>
      <c r="EZ206" s="73">
        <v>1</v>
      </c>
      <c r="FA206" s="73">
        <v>40013</v>
      </c>
      <c r="FB206" s="73">
        <v>1</v>
      </c>
      <c r="FC206" s="7">
        <v>40013</v>
      </c>
      <c r="FD206" s="7">
        <v>1</v>
      </c>
      <c r="FE206" s="7">
        <v>20100</v>
      </c>
      <c r="FF206" s="7">
        <v>1</v>
      </c>
      <c r="FG206" s="7">
        <v>20100</v>
      </c>
      <c r="FH206" s="7">
        <v>1</v>
      </c>
      <c r="FI206" s="7"/>
      <c r="FJ206" s="7"/>
      <c r="FR206" s="2">
        <v>99999</v>
      </c>
      <c r="FS206" s="2">
        <v>0</v>
      </c>
      <c r="FT206" s="2">
        <v>10000</v>
      </c>
      <c r="FZ206" s="77">
        <v>0</v>
      </c>
      <c r="GA206" s="2">
        <v>1</v>
      </c>
      <c r="GD206"/>
    </row>
    <row r="207" s="2" customFormat="1" ht="15" customHeight="1" spans="1:186">
      <c r="A207" s="7">
        <v>4150105</v>
      </c>
      <c r="B207" s="7">
        <f t="shared" si="577"/>
        <v>2824</v>
      </c>
      <c r="C207" s="7">
        <f t="shared" si="560"/>
        <v>0</v>
      </c>
      <c r="D207" s="53" t="s">
        <v>764</v>
      </c>
      <c r="E207" s="7" t="s">
        <v>765</v>
      </c>
      <c r="F207" s="31" t="s">
        <v>239</v>
      </c>
      <c r="G207" s="7">
        <v>1</v>
      </c>
      <c r="H207" s="7" t="s">
        <v>187</v>
      </c>
      <c r="I207" s="7" t="s">
        <v>187</v>
      </c>
      <c r="J207" s="41">
        <v>1543</v>
      </c>
      <c r="K207" s="37">
        <v>507</v>
      </c>
      <c r="L207" s="39"/>
      <c r="M207" s="29" t="s">
        <v>193</v>
      </c>
      <c r="N207" s="7">
        <f t="shared" ref="N207" si="607">N194+10</f>
        <v>150</v>
      </c>
      <c r="O207" s="7">
        <v>150</v>
      </c>
      <c r="P207" s="40">
        <f t="shared" si="599"/>
        <v>2001</v>
      </c>
      <c r="Q207" s="7"/>
      <c r="R207" s="7"/>
      <c r="S207" s="48">
        <f t="shared" si="563"/>
        <v>0</v>
      </c>
      <c r="T207" s="47" t="s">
        <v>257</v>
      </c>
      <c r="U207" s="7" t="s">
        <v>195</v>
      </c>
      <c r="V207" s="7">
        <v>0</v>
      </c>
      <c r="W207" s="7">
        <v>0</v>
      </c>
      <c r="X207" s="40">
        <v>0</v>
      </c>
      <c r="Y207" s="7"/>
      <c r="Z207" s="7"/>
      <c r="AA207" s="7"/>
      <c r="AB207" s="7" t="s">
        <v>195</v>
      </c>
      <c r="AC207" s="7">
        <v>0</v>
      </c>
      <c r="AD207" s="7" t="s">
        <v>195</v>
      </c>
      <c r="AE207" s="7" t="s">
        <v>195</v>
      </c>
      <c r="AF207" s="7" t="s">
        <v>195</v>
      </c>
      <c r="AG207" s="7" t="s">
        <v>195</v>
      </c>
      <c r="AH207" s="40">
        <v>0</v>
      </c>
      <c r="AI207" s="40">
        <v>0</v>
      </c>
      <c r="AJ207" s="40">
        <v>1</v>
      </c>
      <c r="AK207" s="40">
        <v>0</v>
      </c>
      <c r="AL207" s="40">
        <v>1</v>
      </c>
      <c r="AM207" s="40">
        <v>0</v>
      </c>
      <c r="AN207" s="28">
        <v>0</v>
      </c>
      <c r="AO207" s="28">
        <v>0</v>
      </c>
      <c r="AP207" s="7" t="s">
        <v>653</v>
      </c>
      <c r="AQ207" s="7">
        <v>3</v>
      </c>
      <c r="AR207" s="81">
        <v>161506</v>
      </c>
      <c r="AS207" s="7" t="s">
        <v>199</v>
      </c>
      <c r="AT207" s="48">
        <v>3</v>
      </c>
      <c r="AU207" s="48">
        <v>1</v>
      </c>
      <c r="AV207" s="48">
        <v>3</v>
      </c>
      <c r="AW207" s="48">
        <v>500</v>
      </c>
      <c r="AX207" s="48">
        <v>250</v>
      </c>
      <c r="AY207" s="48">
        <v>0</v>
      </c>
      <c r="AZ207" s="48">
        <v>0</v>
      </c>
      <c r="BA207" s="7"/>
      <c r="BB207" s="7"/>
      <c r="BC207" s="7"/>
      <c r="BD207" s="7"/>
      <c r="BE207" s="48">
        <v>0</v>
      </c>
      <c r="BF207" s="48">
        <v>1</v>
      </c>
      <c r="BG207" s="48">
        <f t="shared" ref="BG207" si="608">IF(O207&lt;10,50,50+O207*5)</f>
        <v>800</v>
      </c>
      <c r="BH207" s="48">
        <f t="shared" ref="BH207" si="609">IF(O207&lt;10,50,50+O207*5)</f>
        <v>800</v>
      </c>
      <c r="BI207" s="7">
        <v>0</v>
      </c>
      <c r="BJ207" s="7">
        <v>0</v>
      </c>
      <c r="BK207" s="7">
        <v>0</v>
      </c>
      <c r="BL207" s="7">
        <v>0</v>
      </c>
      <c r="BM207" s="7">
        <v>0</v>
      </c>
      <c r="BN207" s="7">
        <v>0</v>
      </c>
      <c r="BO207" s="7">
        <v>0</v>
      </c>
      <c r="BP207" s="7">
        <v>0</v>
      </c>
      <c r="BQ207" s="7">
        <v>0</v>
      </c>
      <c r="BR207" s="7">
        <v>0</v>
      </c>
      <c r="BS207" s="7">
        <v>0</v>
      </c>
      <c r="BT207" s="7">
        <v>0</v>
      </c>
      <c r="BU207" s="7">
        <v>0</v>
      </c>
      <c r="BV207" s="7">
        <v>0</v>
      </c>
      <c r="BW207" s="7">
        <v>0</v>
      </c>
      <c r="BX207" s="7">
        <v>0</v>
      </c>
      <c r="BY207" s="7">
        <v>0</v>
      </c>
      <c r="BZ207" s="7">
        <v>0</v>
      </c>
      <c r="CA207" s="7">
        <v>0</v>
      </c>
      <c r="CB207" s="7">
        <v>0</v>
      </c>
      <c r="CC207" s="7">
        <v>0</v>
      </c>
      <c r="CD207" s="7">
        <v>0</v>
      </c>
      <c r="CE207" s="7">
        <v>0</v>
      </c>
      <c r="CF207" s="7">
        <v>0</v>
      </c>
      <c r="CG207" s="7">
        <v>0</v>
      </c>
      <c r="CH207" s="7">
        <v>0</v>
      </c>
      <c r="CI207" s="7">
        <v>0</v>
      </c>
      <c r="CJ207" s="7">
        <v>0</v>
      </c>
      <c r="CK207" s="7">
        <v>0</v>
      </c>
      <c r="CL207" s="40">
        <v>0</v>
      </c>
      <c r="CM207" s="40">
        <v>0</v>
      </c>
      <c r="CN207" s="40">
        <v>0</v>
      </c>
      <c r="CO207" s="40">
        <v>0</v>
      </c>
      <c r="CP207" s="7">
        <v>0</v>
      </c>
      <c r="CQ207" s="7">
        <v>0</v>
      </c>
      <c r="CR207" s="7">
        <v>0</v>
      </c>
      <c r="CS207" s="40">
        <v>0</v>
      </c>
      <c r="CT207" s="7">
        <v>0</v>
      </c>
      <c r="CU207" s="7">
        <v>0</v>
      </c>
      <c r="CV207" s="39"/>
      <c r="CW207" s="39"/>
      <c r="CX207" s="39" t="s">
        <v>210</v>
      </c>
      <c r="CY207" s="39" t="s">
        <v>211</v>
      </c>
      <c r="CZ207" s="39"/>
      <c r="DA207" s="39"/>
      <c r="DB207" s="39" t="s">
        <v>212</v>
      </c>
      <c r="DC207" s="39" t="s">
        <v>212</v>
      </c>
      <c r="DD207" s="7">
        <v>2</v>
      </c>
      <c r="DE207" s="7">
        <v>30</v>
      </c>
      <c r="DF207" s="7">
        <v>60</v>
      </c>
      <c r="DG207" s="7"/>
      <c r="DH207" s="7">
        <v>13</v>
      </c>
      <c r="DI207" s="7">
        <v>2</v>
      </c>
      <c r="DJ207" s="7">
        <v>4</v>
      </c>
      <c r="DK207" s="7">
        <v>7</v>
      </c>
      <c r="DL207" s="7">
        <v>8</v>
      </c>
      <c r="DM207" s="7"/>
      <c r="DN207" s="7"/>
      <c r="DO207" s="7"/>
      <c r="DP207" s="7"/>
      <c r="DQ207" s="7"/>
      <c r="DR207" s="7"/>
      <c r="DS207" s="7"/>
      <c r="DT207" s="7"/>
      <c r="DU207" s="7"/>
      <c r="DV207" s="7"/>
      <c r="DW207" s="7"/>
      <c r="DX207" s="7">
        <f t="shared" ref="DX207" si="610">A207</f>
        <v>4150105</v>
      </c>
      <c r="DY207" s="7"/>
      <c r="DZ207" s="67">
        <v>0</v>
      </c>
      <c r="EA207" s="7"/>
      <c r="EB207" s="40"/>
      <c r="EC207" s="7"/>
      <c r="ED207" s="7" t="s">
        <v>242</v>
      </c>
      <c r="EE207" s="7" t="s">
        <v>242</v>
      </c>
      <c r="EF207" s="7">
        <v>50</v>
      </c>
      <c r="EG207" s="73"/>
      <c r="EH207" s="73"/>
      <c r="EI207" s="73">
        <v>40012</v>
      </c>
      <c r="EJ207" s="73">
        <v>1</v>
      </c>
      <c r="EK207" s="73">
        <v>40013</v>
      </c>
      <c r="EL207" s="73">
        <v>1</v>
      </c>
      <c r="EM207" s="73">
        <v>40013</v>
      </c>
      <c r="EN207" s="73">
        <v>1</v>
      </c>
      <c r="EO207" s="73">
        <v>40013</v>
      </c>
      <c r="EP207" s="73">
        <v>1</v>
      </c>
      <c r="EQ207" s="73">
        <v>40013</v>
      </c>
      <c r="ER207" s="73">
        <v>1</v>
      </c>
      <c r="ES207" s="73">
        <v>40013</v>
      </c>
      <c r="ET207" s="73">
        <v>1</v>
      </c>
      <c r="EU207" s="73">
        <v>40013</v>
      </c>
      <c r="EV207" s="73">
        <v>1</v>
      </c>
      <c r="EW207" s="73">
        <v>40013</v>
      </c>
      <c r="EX207" s="73">
        <v>1</v>
      </c>
      <c r="EY207" s="73">
        <v>40013</v>
      </c>
      <c r="EZ207" s="73">
        <v>1</v>
      </c>
      <c r="FA207" s="73">
        <v>40013</v>
      </c>
      <c r="FB207" s="73">
        <v>1</v>
      </c>
      <c r="FC207" s="7">
        <v>40013</v>
      </c>
      <c r="FD207" s="7">
        <v>1</v>
      </c>
      <c r="FE207" s="7">
        <v>20100</v>
      </c>
      <c r="FF207" s="7">
        <v>1</v>
      </c>
      <c r="FG207" s="7">
        <v>20100</v>
      </c>
      <c r="FH207" s="7">
        <v>1</v>
      </c>
      <c r="FI207" s="7"/>
      <c r="FJ207" s="7"/>
      <c r="FR207" s="2">
        <v>99999</v>
      </c>
      <c r="FS207" s="2">
        <v>0</v>
      </c>
      <c r="FT207" s="2">
        <v>10000</v>
      </c>
      <c r="FZ207" s="77">
        <v>0</v>
      </c>
      <c r="GA207" s="2">
        <v>1</v>
      </c>
      <c r="GD207"/>
    </row>
    <row r="208" s="2" customFormat="1" ht="15" customHeight="1" spans="1:186">
      <c r="A208" s="7">
        <v>4150106</v>
      </c>
      <c r="B208" s="7">
        <f t="shared" si="577"/>
        <v>4104</v>
      </c>
      <c r="C208" s="7">
        <f t="shared" si="560"/>
        <v>0</v>
      </c>
      <c r="D208" s="31" t="s">
        <v>766</v>
      </c>
      <c r="E208" s="7" t="s">
        <v>767</v>
      </c>
      <c r="F208" s="31" t="s">
        <v>239</v>
      </c>
      <c r="G208" s="7">
        <v>1</v>
      </c>
      <c r="H208" s="7" t="s">
        <v>187</v>
      </c>
      <c r="I208" s="7" t="s">
        <v>187</v>
      </c>
      <c r="J208" s="41">
        <v>1543</v>
      </c>
      <c r="K208" s="39">
        <v>601</v>
      </c>
      <c r="L208" s="39"/>
      <c r="M208" s="29" t="s">
        <v>193</v>
      </c>
      <c r="N208" s="7">
        <f t="shared" ref="N208" si="611">N195+10</f>
        <v>150</v>
      </c>
      <c r="O208" s="7">
        <v>150</v>
      </c>
      <c r="P208" s="40">
        <f t="shared" si="599"/>
        <v>2001</v>
      </c>
      <c r="Q208" s="7"/>
      <c r="R208" s="7"/>
      <c r="S208" s="48">
        <f t="shared" si="563"/>
        <v>0</v>
      </c>
      <c r="T208" s="47" t="s">
        <v>194</v>
      </c>
      <c r="U208" s="7" t="s">
        <v>195</v>
      </c>
      <c r="V208" s="7">
        <v>0</v>
      </c>
      <c r="W208" s="7">
        <v>0</v>
      </c>
      <c r="X208" s="40">
        <v>0</v>
      </c>
      <c r="Y208" s="7"/>
      <c r="Z208" s="7"/>
      <c r="AA208" s="7"/>
      <c r="AB208" s="7" t="s">
        <v>195</v>
      </c>
      <c r="AC208" s="7">
        <v>0</v>
      </c>
      <c r="AD208" s="7" t="s">
        <v>195</v>
      </c>
      <c r="AE208" s="7" t="s">
        <v>195</v>
      </c>
      <c r="AF208" s="7" t="s">
        <v>195</v>
      </c>
      <c r="AG208" s="7" t="s">
        <v>195</v>
      </c>
      <c r="AH208" s="40">
        <v>0</v>
      </c>
      <c r="AI208" s="40">
        <v>0</v>
      </c>
      <c r="AJ208" s="40">
        <v>1</v>
      </c>
      <c r="AK208" s="40">
        <v>0</v>
      </c>
      <c r="AL208" s="40">
        <v>1</v>
      </c>
      <c r="AM208" s="40">
        <v>0</v>
      </c>
      <c r="AN208" s="28">
        <v>0</v>
      </c>
      <c r="AO208" s="28">
        <v>0</v>
      </c>
      <c r="AP208" s="7" t="s">
        <v>656</v>
      </c>
      <c r="AQ208" s="7">
        <v>3</v>
      </c>
      <c r="AR208" s="81">
        <v>161506</v>
      </c>
      <c r="AS208" s="7" t="s">
        <v>199</v>
      </c>
      <c r="AT208" s="48">
        <v>3</v>
      </c>
      <c r="AU208" s="48">
        <v>1</v>
      </c>
      <c r="AV208" s="48">
        <v>3</v>
      </c>
      <c r="AW208" s="48">
        <v>500</v>
      </c>
      <c r="AX208" s="48">
        <v>250</v>
      </c>
      <c r="AY208" s="48">
        <v>0</v>
      </c>
      <c r="AZ208" s="48">
        <v>0</v>
      </c>
      <c r="BA208" s="7"/>
      <c r="BB208" s="7"/>
      <c r="BC208" s="7"/>
      <c r="BD208" s="7"/>
      <c r="BE208" s="48">
        <v>0</v>
      </c>
      <c r="BF208" s="48">
        <v>1</v>
      </c>
      <c r="BG208" s="48">
        <f t="shared" ref="BG208" si="612">IF(O208&lt;10,50,50+O208*5)</f>
        <v>800</v>
      </c>
      <c r="BH208" s="48">
        <f t="shared" ref="BH208" si="613">IF(O208&lt;10,50,50+O208*5)</f>
        <v>800</v>
      </c>
      <c r="BI208" s="7">
        <v>0</v>
      </c>
      <c r="BJ208" s="7">
        <v>0</v>
      </c>
      <c r="BK208" s="7">
        <v>0</v>
      </c>
      <c r="BL208" s="7">
        <v>0</v>
      </c>
      <c r="BM208" s="7">
        <v>0</v>
      </c>
      <c r="BN208" s="7">
        <v>0</v>
      </c>
      <c r="BO208" s="7">
        <v>0</v>
      </c>
      <c r="BP208" s="7">
        <v>0</v>
      </c>
      <c r="BQ208" s="7">
        <v>0</v>
      </c>
      <c r="BR208" s="7">
        <v>0</v>
      </c>
      <c r="BS208" s="7">
        <v>0</v>
      </c>
      <c r="BT208" s="7">
        <v>0</v>
      </c>
      <c r="BU208" s="7">
        <v>0</v>
      </c>
      <c r="BV208" s="7">
        <v>0</v>
      </c>
      <c r="BW208" s="7">
        <v>0</v>
      </c>
      <c r="BX208" s="7">
        <v>0</v>
      </c>
      <c r="BY208" s="7">
        <v>0</v>
      </c>
      <c r="BZ208" s="7">
        <v>0</v>
      </c>
      <c r="CA208" s="7">
        <v>0</v>
      </c>
      <c r="CB208" s="7">
        <v>0</v>
      </c>
      <c r="CC208" s="7">
        <v>0</v>
      </c>
      <c r="CD208" s="7">
        <v>0</v>
      </c>
      <c r="CE208" s="7">
        <v>0</v>
      </c>
      <c r="CF208" s="7">
        <v>0</v>
      </c>
      <c r="CG208" s="7">
        <v>0</v>
      </c>
      <c r="CH208" s="7">
        <v>0</v>
      </c>
      <c r="CI208" s="7">
        <v>0</v>
      </c>
      <c r="CJ208" s="7">
        <v>0</v>
      </c>
      <c r="CK208" s="7">
        <v>0</v>
      </c>
      <c r="CL208" s="40">
        <v>0</v>
      </c>
      <c r="CM208" s="40">
        <v>0</v>
      </c>
      <c r="CN208" s="40">
        <v>0</v>
      </c>
      <c r="CO208" s="40">
        <v>0</v>
      </c>
      <c r="CP208" s="7">
        <v>0</v>
      </c>
      <c r="CQ208" s="7">
        <v>0</v>
      </c>
      <c r="CR208" s="7">
        <v>0</v>
      </c>
      <c r="CS208" s="40">
        <v>0</v>
      </c>
      <c r="CT208" s="7">
        <v>0</v>
      </c>
      <c r="CU208" s="7">
        <v>0</v>
      </c>
      <c r="CV208" s="39"/>
      <c r="CW208" s="39"/>
      <c r="CX208" s="39" t="s">
        <v>210</v>
      </c>
      <c r="CY208" s="39" t="s">
        <v>211</v>
      </c>
      <c r="CZ208" s="39"/>
      <c r="DA208" s="39"/>
      <c r="DB208" s="39" t="s">
        <v>212</v>
      </c>
      <c r="DC208" s="39" t="s">
        <v>212</v>
      </c>
      <c r="DD208" s="7">
        <v>2</v>
      </c>
      <c r="DE208" s="7">
        <v>30</v>
      </c>
      <c r="DF208" s="7">
        <v>60</v>
      </c>
      <c r="DG208" s="7"/>
      <c r="DH208" s="7">
        <v>13</v>
      </c>
      <c r="DI208" s="7">
        <v>2</v>
      </c>
      <c r="DJ208" s="7">
        <v>4</v>
      </c>
      <c r="DK208" s="7">
        <v>7</v>
      </c>
      <c r="DL208" s="7">
        <v>8</v>
      </c>
      <c r="DM208" s="7"/>
      <c r="DN208" s="7"/>
      <c r="DO208" s="7"/>
      <c r="DP208" s="7"/>
      <c r="DQ208" s="7"/>
      <c r="DR208" s="7"/>
      <c r="DS208" s="7"/>
      <c r="DT208" s="7"/>
      <c r="DU208" s="7"/>
      <c r="DV208" s="7"/>
      <c r="DW208" s="7"/>
      <c r="DX208" s="7">
        <f t="shared" ref="DX208" si="614">A208</f>
        <v>4150106</v>
      </c>
      <c r="DY208" s="7"/>
      <c r="DZ208" s="67">
        <v>0</v>
      </c>
      <c r="EA208" s="7"/>
      <c r="EB208" s="40"/>
      <c r="EC208" s="7"/>
      <c r="ED208" s="7" t="s">
        <v>242</v>
      </c>
      <c r="EE208" s="7" t="s">
        <v>242</v>
      </c>
      <c r="EF208" s="7">
        <v>50</v>
      </c>
      <c r="EG208" s="73"/>
      <c r="EH208" s="73"/>
      <c r="EI208" s="73">
        <v>40012</v>
      </c>
      <c r="EJ208" s="73">
        <v>1</v>
      </c>
      <c r="EK208" s="73">
        <v>40013</v>
      </c>
      <c r="EL208" s="73">
        <v>1</v>
      </c>
      <c r="EM208" s="73">
        <v>40013</v>
      </c>
      <c r="EN208" s="73">
        <v>1</v>
      </c>
      <c r="EO208" s="73">
        <v>40013</v>
      </c>
      <c r="EP208" s="73">
        <v>1</v>
      </c>
      <c r="EQ208" s="73">
        <v>40013</v>
      </c>
      <c r="ER208" s="73">
        <v>1</v>
      </c>
      <c r="ES208" s="73">
        <v>40013</v>
      </c>
      <c r="ET208" s="73">
        <v>1</v>
      </c>
      <c r="EU208" s="73">
        <v>40013</v>
      </c>
      <c r="EV208" s="73">
        <v>1</v>
      </c>
      <c r="EW208" s="73">
        <v>40013</v>
      </c>
      <c r="EX208" s="73">
        <v>1</v>
      </c>
      <c r="EY208" s="73">
        <v>40013</v>
      </c>
      <c r="EZ208" s="73">
        <v>1</v>
      </c>
      <c r="FA208" s="73">
        <v>40013</v>
      </c>
      <c r="FB208" s="73">
        <v>1</v>
      </c>
      <c r="FC208" s="7">
        <v>40013</v>
      </c>
      <c r="FD208" s="7">
        <v>1</v>
      </c>
      <c r="FE208" s="7">
        <v>20100</v>
      </c>
      <c r="FF208" s="7">
        <v>1</v>
      </c>
      <c r="FG208" s="7">
        <v>20100</v>
      </c>
      <c r="FH208" s="7">
        <v>1</v>
      </c>
      <c r="FI208" s="7"/>
      <c r="FJ208" s="7"/>
      <c r="FR208" s="2">
        <v>99999</v>
      </c>
      <c r="FS208" s="2">
        <v>0</v>
      </c>
      <c r="FT208" s="2">
        <v>10000</v>
      </c>
      <c r="FZ208" s="77">
        <v>0</v>
      </c>
      <c r="GA208" s="2">
        <v>1</v>
      </c>
      <c r="GD208"/>
    </row>
    <row r="209" s="15" customFormat="1" ht="15" customHeight="1" spans="1:186">
      <c r="A209" s="7">
        <v>4150207</v>
      </c>
      <c r="B209" s="7">
        <f t="shared" si="577"/>
        <v>312</v>
      </c>
      <c r="C209" s="7">
        <f t="shared" si="560"/>
        <v>3</v>
      </c>
      <c r="D209" s="53" t="s">
        <v>768</v>
      </c>
      <c r="E209" s="7" t="s">
        <v>769</v>
      </c>
      <c r="F209" s="31" t="s">
        <v>239</v>
      </c>
      <c r="G209" s="7">
        <v>1</v>
      </c>
      <c r="H209" s="7" t="s">
        <v>191</v>
      </c>
      <c r="I209" s="7" t="s">
        <v>187</v>
      </c>
      <c r="J209" s="37">
        <v>1454</v>
      </c>
      <c r="K209" s="39">
        <v>1432</v>
      </c>
      <c r="L209" s="39"/>
      <c r="M209" s="29" t="s">
        <v>193</v>
      </c>
      <c r="N209" s="7">
        <f t="shared" ref="N209" si="615">N196+10</f>
        <v>150</v>
      </c>
      <c r="O209" s="7">
        <v>150</v>
      </c>
      <c r="P209" s="40">
        <f t="shared" si="599"/>
        <v>2301</v>
      </c>
      <c r="Q209" s="7"/>
      <c r="R209" s="7"/>
      <c r="S209" s="48">
        <f t="shared" si="563"/>
        <v>1</v>
      </c>
      <c r="T209" s="47" t="s">
        <v>194</v>
      </c>
      <c r="U209" s="7" t="s">
        <v>195</v>
      </c>
      <c r="V209" s="7">
        <v>0</v>
      </c>
      <c r="W209" s="7">
        <v>0</v>
      </c>
      <c r="X209" s="40">
        <v>0</v>
      </c>
      <c r="Y209" s="7"/>
      <c r="Z209" s="7"/>
      <c r="AA209" s="7"/>
      <c r="AB209" s="7" t="s">
        <v>195</v>
      </c>
      <c r="AC209" s="7">
        <v>0</v>
      </c>
      <c r="AD209" s="7" t="s">
        <v>195</v>
      </c>
      <c r="AE209" s="7" t="s">
        <v>195</v>
      </c>
      <c r="AF209" s="7" t="s">
        <v>195</v>
      </c>
      <c r="AG209" s="7" t="s">
        <v>195</v>
      </c>
      <c r="AH209" s="40">
        <v>0</v>
      </c>
      <c r="AI209" s="40">
        <v>0</v>
      </c>
      <c r="AJ209" s="40">
        <v>1</v>
      </c>
      <c r="AK209" s="40">
        <v>0</v>
      </c>
      <c r="AL209" s="40">
        <v>1</v>
      </c>
      <c r="AM209" s="40">
        <v>0</v>
      </c>
      <c r="AN209" s="28">
        <v>0</v>
      </c>
      <c r="AO209" s="28">
        <v>0</v>
      </c>
      <c r="AP209" s="7" t="s">
        <v>659</v>
      </c>
      <c r="AQ209" s="7">
        <v>3</v>
      </c>
      <c r="AR209" s="81">
        <v>161506</v>
      </c>
      <c r="AS209" s="7" t="s">
        <v>199</v>
      </c>
      <c r="AT209" s="48">
        <v>3</v>
      </c>
      <c r="AU209" s="48">
        <v>1</v>
      </c>
      <c r="AV209" s="48">
        <v>3</v>
      </c>
      <c r="AW209" s="48">
        <v>500</v>
      </c>
      <c r="AX209" s="48">
        <v>250</v>
      </c>
      <c r="AY209" s="48">
        <v>0</v>
      </c>
      <c r="AZ209" s="48">
        <v>0</v>
      </c>
      <c r="BA209" s="7"/>
      <c r="BB209" s="7"/>
      <c r="BC209" s="7"/>
      <c r="BD209" s="7"/>
      <c r="BE209" s="48">
        <v>0</v>
      </c>
      <c r="BF209" s="48">
        <v>1</v>
      </c>
      <c r="BG209" s="48">
        <f t="shared" ref="BG209" si="616">IF(O209&lt;10,50,50+O209*5)</f>
        <v>800</v>
      </c>
      <c r="BH209" s="48">
        <f t="shared" ref="BH209" si="617">IF(O209&lt;10,50,50+O209*5)</f>
        <v>800</v>
      </c>
      <c r="BI209" s="7">
        <v>0</v>
      </c>
      <c r="BJ209" s="7">
        <v>0</v>
      </c>
      <c r="BK209" s="7">
        <v>0</v>
      </c>
      <c r="BL209" s="7">
        <v>0</v>
      </c>
      <c r="BM209" s="7">
        <v>0</v>
      </c>
      <c r="BN209" s="7">
        <v>0</v>
      </c>
      <c r="BO209" s="7">
        <v>0</v>
      </c>
      <c r="BP209" s="7">
        <v>0</v>
      </c>
      <c r="BQ209" s="7">
        <v>0</v>
      </c>
      <c r="BR209" s="7">
        <v>0</v>
      </c>
      <c r="BS209" s="7">
        <v>0</v>
      </c>
      <c r="BT209" s="7">
        <v>0</v>
      </c>
      <c r="BU209" s="7">
        <v>0</v>
      </c>
      <c r="BV209" s="7">
        <v>0</v>
      </c>
      <c r="BW209" s="7">
        <v>0</v>
      </c>
      <c r="BX209" s="7">
        <v>0</v>
      </c>
      <c r="BY209" s="7">
        <v>0</v>
      </c>
      <c r="BZ209" s="7">
        <v>0</v>
      </c>
      <c r="CA209" s="7">
        <v>0</v>
      </c>
      <c r="CB209" s="7">
        <v>0</v>
      </c>
      <c r="CC209" s="7">
        <v>0</v>
      </c>
      <c r="CD209" s="7">
        <v>0</v>
      </c>
      <c r="CE209" s="7">
        <v>0</v>
      </c>
      <c r="CF209" s="7">
        <v>0</v>
      </c>
      <c r="CG209" s="7">
        <v>0</v>
      </c>
      <c r="CH209" s="7">
        <v>0</v>
      </c>
      <c r="CI209" s="7">
        <v>0</v>
      </c>
      <c r="CJ209" s="7">
        <v>0</v>
      </c>
      <c r="CK209" s="7">
        <v>0</v>
      </c>
      <c r="CL209" s="40">
        <v>0</v>
      </c>
      <c r="CM209" s="40">
        <v>0</v>
      </c>
      <c r="CN209" s="40">
        <v>0</v>
      </c>
      <c r="CO209" s="40">
        <v>0</v>
      </c>
      <c r="CP209" s="7">
        <v>0</v>
      </c>
      <c r="CQ209" s="7">
        <v>0</v>
      </c>
      <c r="CR209" s="7">
        <v>0</v>
      </c>
      <c r="CS209" s="40">
        <v>0</v>
      </c>
      <c r="CT209" s="7">
        <v>0</v>
      </c>
      <c r="CU209" s="7">
        <v>0</v>
      </c>
      <c r="CV209" s="39"/>
      <c r="CW209" s="39"/>
      <c r="CX209" s="39"/>
      <c r="CY209" s="39"/>
      <c r="CZ209" s="39"/>
      <c r="DA209" s="39"/>
      <c r="DB209" s="39"/>
      <c r="DC209" s="39"/>
      <c r="DD209" s="7">
        <v>2</v>
      </c>
      <c r="DE209" s="7">
        <v>30</v>
      </c>
      <c r="DF209" s="7">
        <v>60</v>
      </c>
      <c r="DG209" s="7"/>
      <c r="DH209" s="7">
        <v>13</v>
      </c>
      <c r="DI209" s="7">
        <v>1</v>
      </c>
      <c r="DJ209" s="7">
        <v>3</v>
      </c>
      <c r="DK209" s="7">
        <v>5</v>
      </c>
      <c r="DL209" s="7">
        <v>7</v>
      </c>
      <c r="DM209" s="7"/>
      <c r="DN209" s="7"/>
      <c r="DO209" s="7"/>
      <c r="DP209" s="7"/>
      <c r="DQ209" s="7"/>
      <c r="DR209" s="7"/>
      <c r="DS209" s="7"/>
      <c r="DT209" s="7"/>
      <c r="DU209" s="7"/>
      <c r="DV209" s="7"/>
      <c r="DW209" s="7"/>
      <c r="DX209" s="7">
        <f t="shared" ref="DX209" si="618">A209</f>
        <v>4150207</v>
      </c>
      <c r="DY209" s="7"/>
      <c r="DZ209" s="67">
        <v>0</v>
      </c>
      <c r="EA209" s="7"/>
      <c r="EB209" s="40"/>
      <c r="EC209" s="7"/>
      <c r="ED209" s="7" t="s">
        <v>242</v>
      </c>
      <c r="EE209" s="7" t="s">
        <v>242</v>
      </c>
      <c r="EF209" s="7">
        <v>50</v>
      </c>
      <c r="EG209" s="73"/>
      <c r="EH209" s="73"/>
      <c r="EI209" s="73">
        <v>40012</v>
      </c>
      <c r="EJ209" s="73">
        <v>1</v>
      </c>
      <c r="EK209" s="73">
        <v>40013</v>
      </c>
      <c r="EL209" s="73">
        <v>1</v>
      </c>
      <c r="EM209" s="73">
        <v>40013</v>
      </c>
      <c r="EN209" s="73">
        <v>1</v>
      </c>
      <c r="EO209" s="73">
        <v>40013</v>
      </c>
      <c r="EP209" s="73">
        <v>1</v>
      </c>
      <c r="EQ209" s="73">
        <v>40013</v>
      </c>
      <c r="ER209" s="73">
        <v>1</v>
      </c>
      <c r="ES209" s="73">
        <v>40013</v>
      </c>
      <c r="ET209" s="73">
        <v>1</v>
      </c>
      <c r="EU209" s="73">
        <v>40013</v>
      </c>
      <c r="EV209" s="73">
        <v>1</v>
      </c>
      <c r="EW209" s="73">
        <v>40013</v>
      </c>
      <c r="EX209" s="73">
        <v>1</v>
      </c>
      <c r="EY209" s="73">
        <v>40013</v>
      </c>
      <c r="EZ209" s="73">
        <v>1</v>
      </c>
      <c r="FA209" s="73">
        <v>40013</v>
      </c>
      <c r="FB209" s="73">
        <v>1</v>
      </c>
      <c r="FC209" s="7">
        <v>40013</v>
      </c>
      <c r="FD209" s="7">
        <v>1</v>
      </c>
      <c r="FE209" s="7">
        <v>20100</v>
      </c>
      <c r="FF209" s="7">
        <v>1</v>
      </c>
      <c r="FG209" s="7">
        <v>20100</v>
      </c>
      <c r="FH209" s="7">
        <v>1</v>
      </c>
      <c r="FI209" s="7"/>
      <c r="FJ209" s="7"/>
      <c r="FR209" s="2">
        <v>99999</v>
      </c>
      <c r="FS209" s="2">
        <v>0</v>
      </c>
      <c r="FT209" s="2">
        <v>10000</v>
      </c>
      <c r="FU209" s="2"/>
      <c r="FV209" s="2"/>
      <c r="FW209" s="2"/>
      <c r="FX209" s="2"/>
      <c r="FY209" s="2"/>
      <c r="FZ209" s="77">
        <v>0</v>
      </c>
      <c r="GA209" s="2">
        <v>1</v>
      </c>
      <c r="GB209" s="2"/>
      <c r="GD209"/>
    </row>
    <row r="210" s="15" customFormat="1" ht="15" customHeight="1" spans="1:186">
      <c r="A210" s="7">
        <v>4150208</v>
      </c>
      <c r="B210" s="7">
        <f t="shared" si="577"/>
        <v>568</v>
      </c>
      <c r="C210" s="7">
        <f t="shared" si="560"/>
        <v>3</v>
      </c>
      <c r="D210" s="53" t="s">
        <v>770</v>
      </c>
      <c r="E210" s="7" t="s">
        <v>771</v>
      </c>
      <c r="F210" s="31" t="s">
        <v>239</v>
      </c>
      <c r="G210" s="7">
        <v>1</v>
      </c>
      <c r="H210" s="7" t="s">
        <v>191</v>
      </c>
      <c r="I210" s="7" t="s">
        <v>187</v>
      </c>
      <c r="J210" s="37">
        <v>1443</v>
      </c>
      <c r="K210" s="39">
        <v>1436</v>
      </c>
      <c r="L210" s="39"/>
      <c r="M210" s="29" t="s">
        <v>193</v>
      </c>
      <c r="N210" s="7">
        <f t="shared" ref="N210:N215" si="619">N197+10</f>
        <v>150</v>
      </c>
      <c r="O210" s="7">
        <v>150</v>
      </c>
      <c r="P210" s="40">
        <f t="shared" si="599"/>
        <v>2301</v>
      </c>
      <c r="Q210" s="7"/>
      <c r="R210" s="7"/>
      <c r="S210" s="48">
        <f t="shared" si="563"/>
        <v>2</v>
      </c>
      <c r="T210" s="47" t="s">
        <v>194</v>
      </c>
      <c r="U210" s="7" t="s">
        <v>195</v>
      </c>
      <c r="V210" s="7">
        <v>0</v>
      </c>
      <c r="W210" s="7">
        <v>0</v>
      </c>
      <c r="X210" s="40">
        <v>0</v>
      </c>
      <c r="Y210" s="7"/>
      <c r="Z210" s="7"/>
      <c r="AA210" s="7"/>
      <c r="AB210" s="7" t="s">
        <v>195</v>
      </c>
      <c r="AC210" s="7">
        <v>0</v>
      </c>
      <c r="AD210" s="7" t="s">
        <v>195</v>
      </c>
      <c r="AE210" s="7" t="s">
        <v>195</v>
      </c>
      <c r="AF210" s="7" t="s">
        <v>195</v>
      </c>
      <c r="AG210" s="7" t="s">
        <v>195</v>
      </c>
      <c r="AH210" s="40">
        <v>0</v>
      </c>
      <c r="AI210" s="40">
        <v>0</v>
      </c>
      <c r="AJ210" s="40">
        <v>1</v>
      </c>
      <c r="AK210" s="40">
        <v>0</v>
      </c>
      <c r="AL210" s="40">
        <v>1</v>
      </c>
      <c r="AM210" s="40">
        <v>0</v>
      </c>
      <c r="AN210" s="28">
        <v>0</v>
      </c>
      <c r="AO210" s="28">
        <v>0</v>
      </c>
      <c r="AP210" s="7" t="s">
        <v>662</v>
      </c>
      <c r="AQ210" s="7">
        <v>3</v>
      </c>
      <c r="AR210" s="81">
        <v>161506</v>
      </c>
      <c r="AS210" s="7" t="s">
        <v>199</v>
      </c>
      <c r="AT210" s="48">
        <v>3</v>
      </c>
      <c r="AU210" s="48">
        <v>1</v>
      </c>
      <c r="AV210" s="48">
        <v>3</v>
      </c>
      <c r="AW210" s="48">
        <v>500</v>
      </c>
      <c r="AX210" s="48">
        <v>250</v>
      </c>
      <c r="AY210" s="48">
        <v>0</v>
      </c>
      <c r="AZ210" s="48">
        <v>0</v>
      </c>
      <c r="BA210" s="7"/>
      <c r="BB210" s="7"/>
      <c r="BC210" s="7"/>
      <c r="BD210" s="7"/>
      <c r="BE210" s="48">
        <v>0</v>
      </c>
      <c r="BF210" s="48">
        <v>1</v>
      </c>
      <c r="BG210" s="48">
        <f t="shared" ref="BG210:BG215" si="620">IF(O210&lt;10,50,50+O210*5)</f>
        <v>800</v>
      </c>
      <c r="BH210" s="48">
        <f t="shared" ref="BH210:BH215" si="621">IF(O210&lt;10,50,50+O210*5)</f>
        <v>800</v>
      </c>
      <c r="BI210" s="7">
        <v>0</v>
      </c>
      <c r="BJ210" s="7">
        <v>0</v>
      </c>
      <c r="BK210" s="7">
        <v>0</v>
      </c>
      <c r="BL210" s="7">
        <v>0</v>
      </c>
      <c r="BM210" s="7">
        <v>0</v>
      </c>
      <c r="BN210" s="7">
        <v>0</v>
      </c>
      <c r="BO210" s="7">
        <v>0</v>
      </c>
      <c r="BP210" s="7">
        <v>0</v>
      </c>
      <c r="BQ210" s="7">
        <v>0</v>
      </c>
      <c r="BR210" s="7">
        <v>0</v>
      </c>
      <c r="BS210" s="7">
        <v>0</v>
      </c>
      <c r="BT210" s="7">
        <v>0</v>
      </c>
      <c r="BU210" s="7">
        <v>0</v>
      </c>
      <c r="BV210" s="7">
        <v>0</v>
      </c>
      <c r="BW210" s="7">
        <v>0</v>
      </c>
      <c r="BX210" s="7">
        <v>0</v>
      </c>
      <c r="BY210" s="7">
        <v>0</v>
      </c>
      <c r="BZ210" s="7">
        <v>0</v>
      </c>
      <c r="CA210" s="7">
        <v>0</v>
      </c>
      <c r="CB210" s="7">
        <v>0</v>
      </c>
      <c r="CC210" s="7">
        <v>0</v>
      </c>
      <c r="CD210" s="7">
        <v>0</v>
      </c>
      <c r="CE210" s="7">
        <v>0</v>
      </c>
      <c r="CF210" s="7">
        <v>0</v>
      </c>
      <c r="CG210" s="7">
        <v>0</v>
      </c>
      <c r="CH210" s="7">
        <v>0</v>
      </c>
      <c r="CI210" s="7">
        <v>0</v>
      </c>
      <c r="CJ210" s="7">
        <v>0</v>
      </c>
      <c r="CK210" s="7">
        <v>0</v>
      </c>
      <c r="CL210" s="40">
        <v>0</v>
      </c>
      <c r="CM210" s="40">
        <v>0</v>
      </c>
      <c r="CN210" s="40">
        <v>0</v>
      </c>
      <c r="CO210" s="40">
        <v>0</v>
      </c>
      <c r="CP210" s="7">
        <v>0</v>
      </c>
      <c r="CQ210" s="7">
        <v>0</v>
      </c>
      <c r="CR210" s="7">
        <v>0</v>
      </c>
      <c r="CS210" s="40">
        <v>0</v>
      </c>
      <c r="CT210" s="7">
        <v>0</v>
      </c>
      <c r="CU210" s="7">
        <v>0</v>
      </c>
      <c r="CV210" s="39"/>
      <c r="CW210" s="39"/>
      <c r="CX210" s="39"/>
      <c r="CY210" s="39"/>
      <c r="CZ210" s="39"/>
      <c r="DA210" s="39"/>
      <c r="DB210" s="39"/>
      <c r="DC210" s="39"/>
      <c r="DD210" s="7">
        <v>2</v>
      </c>
      <c r="DE210" s="7">
        <v>30</v>
      </c>
      <c r="DF210" s="7">
        <v>60</v>
      </c>
      <c r="DG210" s="7"/>
      <c r="DH210" s="7">
        <v>13</v>
      </c>
      <c r="DI210" s="7">
        <v>1</v>
      </c>
      <c r="DJ210" s="7">
        <v>3</v>
      </c>
      <c r="DK210" s="7">
        <v>5</v>
      </c>
      <c r="DL210" s="7">
        <v>7</v>
      </c>
      <c r="DM210" s="7"/>
      <c r="DN210" s="7"/>
      <c r="DO210" s="7"/>
      <c r="DP210" s="7"/>
      <c r="DQ210" s="7"/>
      <c r="DR210" s="7"/>
      <c r="DS210" s="7"/>
      <c r="DT210" s="7"/>
      <c r="DU210" s="7"/>
      <c r="DV210" s="7"/>
      <c r="DW210" s="7"/>
      <c r="DX210" s="7">
        <f t="shared" ref="DX210" si="622">A210</f>
        <v>4150208</v>
      </c>
      <c r="DY210" s="7"/>
      <c r="DZ210" s="67">
        <v>0</v>
      </c>
      <c r="EA210" s="7"/>
      <c r="EB210" s="40"/>
      <c r="EC210" s="7"/>
      <c r="ED210" s="7" t="s">
        <v>242</v>
      </c>
      <c r="EE210" s="7" t="s">
        <v>242</v>
      </c>
      <c r="EF210" s="7">
        <v>50</v>
      </c>
      <c r="EG210" s="73"/>
      <c r="EH210" s="73"/>
      <c r="EI210" s="73">
        <v>40012</v>
      </c>
      <c r="EJ210" s="73">
        <v>1</v>
      </c>
      <c r="EK210" s="73">
        <v>40013</v>
      </c>
      <c r="EL210" s="73">
        <v>1</v>
      </c>
      <c r="EM210" s="73">
        <v>40013</v>
      </c>
      <c r="EN210" s="73">
        <v>1</v>
      </c>
      <c r="EO210" s="73">
        <v>40013</v>
      </c>
      <c r="EP210" s="73">
        <v>1</v>
      </c>
      <c r="EQ210" s="73">
        <v>40013</v>
      </c>
      <c r="ER210" s="73">
        <v>1</v>
      </c>
      <c r="ES210" s="73">
        <v>40013</v>
      </c>
      <c r="ET210" s="73">
        <v>1</v>
      </c>
      <c r="EU210" s="73">
        <v>40013</v>
      </c>
      <c r="EV210" s="73">
        <v>1</v>
      </c>
      <c r="EW210" s="73">
        <v>40013</v>
      </c>
      <c r="EX210" s="73">
        <v>1</v>
      </c>
      <c r="EY210" s="73">
        <v>40013</v>
      </c>
      <c r="EZ210" s="73">
        <v>1</v>
      </c>
      <c r="FA210" s="73">
        <v>40013</v>
      </c>
      <c r="FB210" s="73">
        <v>1</v>
      </c>
      <c r="FC210" s="7">
        <v>40013</v>
      </c>
      <c r="FD210" s="7">
        <v>1</v>
      </c>
      <c r="FE210" s="7">
        <v>20100</v>
      </c>
      <c r="FF210" s="7">
        <v>1</v>
      </c>
      <c r="FG210" s="7">
        <v>20100</v>
      </c>
      <c r="FH210" s="7">
        <v>1</v>
      </c>
      <c r="FI210" s="7"/>
      <c r="FJ210" s="7"/>
      <c r="FR210" s="2">
        <v>99999</v>
      </c>
      <c r="FS210" s="2">
        <v>0</v>
      </c>
      <c r="FT210" s="2">
        <v>10000</v>
      </c>
      <c r="FU210" s="2"/>
      <c r="FV210" s="2"/>
      <c r="FW210" s="2"/>
      <c r="FX210" s="2"/>
      <c r="FY210" s="2"/>
      <c r="FZ210" s="77">
        <v>0</v>
      </c>
      <c r="GA210" s="2">
        <v>1</v>
      </c>
      <c r="GB210" s="2"/>
      <c r="GD210"/>
    </row>
    <row r="211" s="15" customFormat="1" ht="15" customHeight="1" spans="1:186">
      <c r="A211" s="7">
        <v>4150309</v>
      </c>
      <c r="B211" s="7">
        <f t="shared" ref="B211:B213" si="623">B198</f>
        <v>1640</v>
      </c>
      <c r="C211" s="7">
        <f t="shared" si="560"/>
        <v>1</v>
      </c>
      <c r="D211" s="53" t="s">
        <v>772</v>
      </c>
      <c r="E211" s="7" t="s">
        <v>773</v>
      </c>
      <c r="F211" s="31" t="s">
        <v>239</v>
      </c>
      <c r="G211" s="7">
        <v>1</v>
      </c>
      <c r="H211" s="7" t="s">
        <v>191</v>
      </c>
      <c r="I211" s="7" t="s">
        <v>187</v>
      </c>
      <c r="J211" s="37">
        <v>1432</v>
      </c>
      <c r="K211" s="39">
        <v>1698</v>
      </c>
      <c r="L211" s="39"/>
      <c r="M211" s="29" t="s">
        <v>193</v>
      </c>
      <c r="N211" s="7">
        <f t="shared" si="619"/>
        <v>150</v>
      </c>
      <c r="O211" s="7">
        <v>150</v>
      </c>
      <c r="P211" s="40">
        <f t="shared" si="599"/>
        <v>2101</v>
      </c>
      <c r="Q211" s="7"/>
      <c r="R211" s="7"/>
      <c r="S211" s="48">
        <f t="shared" si="563"/>
        <v>1</v>
      </c>
      <c r="T211" s="47" t="s">
        <v>194</v>
      </c>
      <c r="U211" s="7" t="s">
        <v>195</v>
      </c>
      <c r="V211" s="7">
        <v>0</v>
      </c>
      <c r="W211" s="7">
        <v>0</v>
      </c>
      <c r="X211" s="40">
        <v>0</v>
      </c>
      <c r="Y211" s="7"/>
      <c r="Z211" s="7"/>
      <c r="AA211" s="7"/>
      <c r="AB211" s="7" t="s">
        <v>195</v>
      </c>
      <c r="AC211" s="7">
        <v>0</v>
      </c>
      <c r="AD211" s="7" t="s">
        <v>195</v>
      </c>
      <c r="AE211" s="7" t="s">
        <v>195</v>
      </c>
      <c r="AF211" s="7" t="s">
        <v>195</v>
      </c>
      <c r="AG211" s="7" t="s">
        <v>195</v>
      </c>
      <c r="AH211" s="40">
        <v>0</v>
      </c>
      <c r="AI211" s="40">
        <v>0</v>
      </c>
      <c r="AJ211" s="40">
        <v>1</v>
      </c>
      <c r="AK211" s="40">
        <v>0</v>
      </c>
      <c r="AL211" s="40">
        <v>1</v>
      </c>
      <c r="AM211" s="40">
        <v>0</v>
      </c>
      <c r="AN211" s="28">
        <v>0</v>
      </c>
      <c r="AO211" s="28">
        <v>0</v>
      </c>
      <c r="AP211" s="7" t="s">
        <v>662</v>
      </c>
      <c r="AQ211" s="7">
        <v>3</v>
      </c>
      <c r="AR211" s="81">
        <v>161506</v>
      </c>
      <c r="AS211" s="7" t="s">
        <v>199</v>
      </c>
      <c r="AT211" s="48">
        <v>3</v>
      </c>
      <c r="AU211" s="48">
        <v>1</v>
      </c>
      <c r="AV211" s="48">
        <v>3</v>
      </c>
      <c r="AW211" s="48">
        <v>500</v>
      </c>
      <c r="AX211" s="48">
        <v>250</v>
      </c>
      <c r="AY211" s="48">
        <v>0</v>
      </c>
      <c r="AZ211" s="48">
        <v>0</v>
      </c>
      <c r="BA211" s="7"/>
      <c r="BB211" s="7"/>
      <c r="BC211" s="7"/>
      <c r="BD211" s="7"/>
      <c r="BE211" s="48">
        <v>0</v>
      </c>
      <c r="BF211" s="48">
        <v>1</v>
      </c>
      <c r="BG211" s="48">
        <f t="shared" si="620"/>
        <v>800</v>
      </c>
      <c r="BH211" s="48">
        <f t="shared" si="621"/>
        <v>800</v>
      </c>
      <c r="BI211" s="7">
        <v>0</v>
      </c>
      <c r="BJ211" s="7">
        <v>0</v>
      </c>
      <c r="BK211" s="7">
        <v>0</v>
      </c>
      <c r="BL211" s="7">
        <v>0</v>
      </c>
      <c r="BM211" s="7">
        <v>0</v>
      </c>
      <c r="BN211" s="7">
        <v>0</v>
      </c>
      <c r="BO211" s="7">
        <v>0</v>
      </c>
      <c r="BP211" s="7">
        <v>0</v>
      </c>
      <c r="BQ211" s="7">
        <v>0</v>
      </c>
      <c r="BR211" s="7">
        <v>0</v>
      </c>
      <c r="BS211" s="7">
        <v>0</v>
      </c>
      <c r="BT211" s="7">
        <v>0</v>
      </c>
      <c r="BU211" s="7">
        <v>0</v>
      </c>
      <c r="BV211" s="7">
        <v>0</v>
      </c>
      <c r="BW211" s="7">
        <v>0</v>
      </c>
      <c r="BX211" s="7">
        <v>0</v>
      </c>
      <c r="BY211" s="7">
        <v>0</v>
      </c>
      <c r="BZ211" s="7">
        <v>0</v>
      </c>
      <c r="CA211" s="7">
        <v>0</v>
      </c>
      <c r="CB211" s="7">
        <v>0</v>
      </c>
      <c r="CC211" s="7">
        <v>0</v>
      </c>
      <c r="CD211" s="7">
        <v>0</v>
      </c>
      <c r="CE211" s="7">
        <v>0</v>
      </c>
      <c r="CF211" s="7">
        <v>0</v>
      </c>
      <c r="CG211" s="7">
        <v>0</v>
      </c>
      <c r="CH211" s="7">
        <v>0</v>
      </c>
      <c r="CI211" s="7">
        <v>0</v>
      </c>
      <c r="CJ211" s="7">
        <v>0</v>
      </c>
      <c r="CK211" s="7">
        <v>0</v>
      </c>
      <c r="CL211" s="40">
        <v>0</v>
      </c>
      <c r="CM211" s="40">
        <v>0</v>
      </c>
      <c r="CN211" s="40">
        <v>0</v>
      </c>
      <c r="CO211" s="40">
        <v>0</v>
      </c>
      <c r="CP211" s="7">
        <v>0</v>
      </c>
      <c r="CQ211" s="7">
        <v>0</v>
      </c>
      <c r="CR211" s="7">
        <v>0</v>
      </c>
      <c r="CS211" s="40">
        <v>0</v>
      </c>
      <c r="CT211" s="7">
        <v>0</v>
      </c>
      <c r="CU211" s="7">
        <v>0</v>
      </c>
      <c r="CV211" s="39"/>
      <c r="CW211" s="39"/>
      <c r="CX211" s="39"/>
      <c r="CY211" s="39"/>
      <c r="CZ211" s="39"/>
      <c r="DA211" s="39"/>
      <c r="DB211" s="39"/>
      <c r="DC211" s="39"/>
      <c r="DD211" s="7">
        <v>2</v>
      </c>
      <c r="DE211" s="7">
        <v>30</v>
      </c>
      <c r="DF211" s="7">
        <v>60</v>
      </c>
      <c r="DG211" s="7"/>
      <c r="DH211" s="7">
        <v>13</v>
      </c>
      <c r="DI211" s="7">
        <v>2</v>
      </c>
      <c r="DJ211" s="7">
        <v>3</v>
      </c>
      <c r="DK211" s="7" t="s">
        <v>242</v>
      </c>
      <c r="DL211" s="7" t="s">
        <v>242</v>
      </c>
      <c r="DM211" s="7"/>
      <c r="DN211" s="7"/>
      <c r="DO211" s="7"/>
      <c r="DP211" s="7"/>
      <c r="DQ211" s="7"/>
      <c r="DR211" s="7"/>
      <c r="DS211" s="7"/>
      <c r="DT211" s="7"/>
      <c r="DU211" s="7"/>
      <c r="DV211" s="7"/>
      <c r="DW211" s="7"/>
      <c r="DX211" s="7">
        <f t="shared" ref="DX211:DX232" si="624">A211</f>
        <v>4150309</v>
      </c>
      <c r="DY211" s="7"/>
      <c r="DZ211" s="67">
        <v>0</v>
      </c>
      <c r="EA211" s="7"/>
      <c r="EB211" s="40"/>
      <c r="EC211" s="7"/>
      <c r="ED211" s="7" t="s">
        <v>242</v>
      </c>
      <c r="EE211" s="7" t="s">
        <v>242</v>
      </c>
      <c r="EF211" s="7">
        <v>50</v>
      </c>
      <c r="EG211" s="73"/>
      <c r="EH211" s="73"/>
      <c r="EI211" s="73">
        <v>40012</v>
      </c>
      <c r="EJ211" s="73">
        <v>1</v>
      </c>
      <c r="EK211" s="73">
        <v>40013</v>
      </c>
      <c r="EL211" s="73">
        <v>1</v>
      </c>
      <c r="EM211" s="73">
        <v>40013</v>
      </c>
      <c r="EN211" s="73">
        <v>1</v>
      </c>
      <c r="EO211" s="73">
        <v>40013</v>
      </c>
      <c r="EP211" s="73">
        <v>1</v>
      </c>
      <c r="EQ211" s="73">
        <v>40013</v>
      </c>
      <c r="ER211" s="73">
        <v>1</v>
      </c>
      <c r="ES211" s="73">
        <v>40013</v>
      </c>
      <c r="ET211" s="73">
        <v>1</v>
      </c>
      <c r="EU211" s="73">
        <v>40013</v>
      </c>
      <c r="EV211" s="73">
        <v>1</v>
      </c>
      <c r="EW211" s="73">
        <v>40013</v>
      </c>
      <c r="EX211" s="73">
        <v>1</v>
      </c>
      <c r="EY211" s="73">
        <v>40013</v>
      </c>
      <c r="EZ211" s="73">
        <v>1</v>
      </c>
      <c r="FA211" s="73">
        <v>40013</v>
      </c>
      <c r="FB211" s="73">
        <v>1</v>
      </c>
      <c r="FC211" s="7">
        <v>40013</v>
      </c>
      <c r="FD211" s="7">
        <v>1</v>
      </c>
      <c r="FE211" s="7">
        <v>20100</v>
      </c>
      <c r="FF211" s="7">
        <v>1</v>
      </c>
      <c r="FG211" s="7">
        <v>20100</v>
      </c>
      <c r="FH211" s="7">
        <v>1</v>
      </c>
      <c r="FI211" s="7"/>
      <c r="FJ211" s="7"/>
      <c r="FR211" s="2">
        <v>99999</v>
      </c>
      <c r="FS211" s="2">
        <v>0</v>
      </c>
      <c r="FT211" s="2">
        <v>10000</v>
      </c>
      <c r="FU211" s="2"/>
      <c r="FV211" s="2"/>
      <c r="FW211" s="2"/>
      <c r="FX211" s="2"/>
      <c r="FY211" s="2"/>
      <c r="FZ211" s="77">
        <v>0</v>
      </c>
      <c r="GA211" s="2">
        <v>1</v>
      </c>
      <c r="GB211" s="2"/>
      <c r="GD211"/>
    </row>
    <row r="212" s="15" customFormat="1" ht="15" customHeight="1" spans="1:186">
      <c r="A212" s="7">
        <v>4150310</v>
      </c>
      <c r="B212" s="7">
        <f t="shared" si="623"/>
        <v>1384</v>
      </c>
      <c r="C212" s="7">
        <f t="shared" si="560"/>
        <v>1</v>
      </c>
      <c r="D212" s="53" t="s">
        <v>774</v>
      </c>
      <c r="E212" s="7" t="s">
        <v>775</v>
      </c>
      <c r="F212" s="31" t="s">
        <v>239</v>
      </c>
      <c r="G212" s="7">
        <v>1</v>
      </c>
      <c r="H212" s="7" t="s">
        <v>191</v>
      </c>
      <c r="I212" s="7" t="s">
        <v>187</v>
      </c>
      <c r="J212" s="37">
        <v>1498</v>
      </c>
      <c r="K212" s="39">
        <v>1698</v>
      </c>
      <c r="L212" s="39"/>
      <c r="M212" s="29" t="s">
        <v>193</v>
      </c>
      <c r="N212" s="7">
        <f t="shared" si="619"/>
        <v>150</v>
      </c>
      <c r="O212" s="7">
        <v>150</v>
      </c>
      <c r="P212" s="40">
        <f t="shared" si="599"/>
        <v>2101</v>
      </c>
      <c r="Q212" s="7"/>
      <c r="R212" s="7"/>
      <c r="S212" s="48">
        <f t="shared" si="563"/>
        <v>2</v>
      </c>
      <c r="T212" s="47" t="s">
        <v>194</v>
      </c>
      <c r="U212" s="7" t="s">
        <v>195</v>
      </c>
      <c r="V212" s="7">
        <v>0</v>
      </c>
      <c r="W212" s="7">
        <v>0</v>
      </c>
      <c r="X212" s="40">
        <v>0</v>
      </c>
      <c r="Y212" s="7"/>
      <c r="Z212" s="7"/>
      <c r="AA212" s="7"/>
      <c r="AB212" s="7" t="s">
        <v>195</v>
      </c>
      <c r="AC212" s="7">
        <v>0</v>
      </c>
      <c r="AD212" s="7" t="s">
        <v>195</v>
      </c>
      <c r="AE212" s="7" t="s">
        <v>195</v>
      </c>
      <c r="AF212" s="7" t="s">
        <v>195</v>
      </c>
      <c r="AG212" s="7" t="s">
        <v>195</v>
      </c>
      <c r="AH212" s="40">
        <v>0</v>
      </c>
      <c r="AI212" s="40">
        <v>0</v>
      </c>
      <c r="AJ212" s="40">
        <v>1</v>
      </c>
      <c r="AK212" s="40">
        <v>0</v>
      </c>
      <c r="AL212" s="40">
        <v>1</v>
      </c>
      <c r="AM212" s="40">
        <v>0</v>
      </c>
      <c r="AN212" s="28">
        <v>0</v>
      </c>
      <c r="AO212" s="28">
        <v>0</v>
      </c>
      <c r="AP212" s="7" t="s">
        <v>776</v>
      </c>
      <c r="AQ212" s="7">
        <v>3</v>
      </c>
      <c r="AR212" s="81">
        <v>161506</v>
      </c>
      <c r="AS212" s="53" t="s">
        <v>199</v>
      </c>
      <c r="AT212" s="48">
        <v>3</v>
      </c>
      <c r="AU212" s="48">
        <v>1</v>
      </c>
      <c r="AV212" s="48">
        <v>3</v>
      </c>
      <c r="AW212" s="48">
        <v>500</v>
      </c>
      <c r="AX212" s="48">
        <v>250</v>
      </c>
      <c r="AY212" s="48">
        <v>0</v>
      </c>
      <c r="AZ212" s="48">
        <v>0</v>
      </c>
      <c r="BA212" s="7"/>
      <c r="BB212" s="7"/>
      <c r="BC212" s="7"/>
      <c r="BD212" s="7"/>
      <c r="BE212" s="48">
        <v>0</v>
      </c>
      <c r="BF212" s="48">
        <v>1</v>
      </c>
      <c r="BG212" s="48">
        <f t="shared" si="620"/>
        <v>800</v>
      </c>
      <c r="BH212" s="48">
        <f t="shared" si="621"/>
        <v>800</v>
      </c>
      <c r="BI212" s="7">
        <v>0</v>
      </c>
      <c r="BJ212" s="7">
        <v>0</v>
      </c>
      <c r="BK212" s="7">
        <v>0</v>
      </c>
      <c r="BL212" s="7">
        <v>0</v>
      </c>
      <c r="BM212" s="7">
        <v>0</v>
      </c>
      <c r="BN212" s="7">
        <v>0</v>
      </c>
      <c r="BO212" s="7">
        <v>0</v>
      </c>
      <c r="BP212" s="7">
        <v>0</v>
      </c>
      <c r="BQ212" s="7">
        <v>0</v>
      </c>
      <c r="BR212" s="7">
        <v>0</v>
      </c>
      <c r="BS212" s="7">
        <v>0</v>
      </c>
      <c r="BT212" s="7">
        <v>0</v>
      </c>
      <c r="BU212" s="7">
        <v>0</v>
      </c>
      <c r="BV212" s="7">
        <v>0</v>
      </c>
      <c r="BW212" s="7">
        <v>0</v>
      </c>
      <c r="BX212" s="7">
        <v>0</v>
      </c>
      <c r="BY212" s="7">
        <v>0</v>
      </c>
      <c r="BZ212" s="7">
        <v>0</v>
      </c>
      <c r="CA212" s="7">
        <v>0</v>
      </c>
      <c r="CB212" s="7">
        <v>0</v>
      </c>
      <c r="CC212" s="7">
        <v>0</v>
      </c>
      <c r="CD212" s="7">
        <v>0</v>
      </c>
      <c r="CE212" s="7">
        <v>0</v>
      </c>
      <c r="CF212" s="7">
        <v>0</v>
      </c>
      <c r="CG212" s="7">
        <v>0</v>
      </c>
      <c r="CH212" s="7">
        <v>0</v>
      </c>
      <c r="CI212" s="7">
        <v>0</v>
      </c>
      <c r="CJ212" s="7">
        <v>0</v>
      </c>
      <c r="CK212" s="7">
        <v>0</v>
      </c>
      <c r="CL212" s="40">
        <v>0</v>
      </c>
      <c r="CM212" s="40">
        <v>0</v>
      </c>
      <c r="CN212" s="40">
        <v>0</v>
      </c>
      <c r="CO212" s="40">
        <v>0</v>
      </c>
      <c r="CP212" s="7">
        <v>0</v>
      </c>
      <c r="CQ212" s="7">
        <v>0</v>
      </c>
      <c r="CR212" s="7">
        <v>0</v>
      </c>
      <c r="CS212" s="40">
        <v>0</v>
      </c>
      <c r="CT212" s="7">
        <v>0</v>
      </c>
      <c r="CU212" s="7">
        <v>0</v>
      </c>
      <c r="CV212" s="39"/>
      <c r="CW212" s="39"/>
      <c r="CX212" s="39"/>
      <c r="CY212" s="39"/>
      <c r="CZ212" s="39"/>
      <c r="DA212" s="39"/>
      <c r="DB212" s="39"/>
      <c r="DC212" s="39"/>
      <c r="DD212" s="7">
        <v>2</v>
      </c>
      <c r="DE212" s="7">
        <v>30</v>
      </c>
      <c r="DF212" s="7">
        <v>60</v>
      </c>
      <c r="DG212" s="7"/>
      <c r="DH212" s="7">
        <v>13</v>
      </c>
      <c r="DI212" s="7">
        <v>2</v>
      </c>
      <c r="DJ212" s="7">
        <v>3</v>
      </c>
      <c r="DK212" s="7" t="s">
        <v>242</v>
      </c>
      <c r="DL212" s="7" t="s">
        <v>242</v>
      </c>
      <c r="DM212" s="7"/>
      <c r="DN212" s="7"/>
      <c r="DO212" s="7"/>
      <c r="DP212" s="7"/>
      <c r="DQ212" s="7"/>
      <c r="DR212" s="7"/>
      <c r="DS212" s="7"/>
      <c r="DT212" s="7"/>
      <c r="DU212" s="7"/>
      <c r="DV212" s="7"/>
      <c r="DW212" s="7"/>
      <c r="DX212" s="7">
        <f t="shared" si="624"/>
        <v>4150310</v>
      </c>
      <c r="DY212" s="7"/>
      <c r="DZ212" s="67">
        <v>0</v>
      </c>
      <c r="EA212" s="7"/>
      <c r="EB212" s="40"/>
      <c r="EC212" s="7"/>
      <c r="ED212" s="7" t="s">
        <v>242</v>
      </c>
      <c r="EE212" s="7" t="s">
        <v>242</v>
      </c>
      <c r="EF212" s="7">
        <v>50</v>
      </c>
      <c r="EG212" s="73"/>
      <c r="EH212" s="73"/>
      <c r="EI212" s="73">
        <v>40012</v>
      </c>
      <c r="EJ212" s="73">
        <v>1</v>
      </c>
      <c r="EK212" s="73">
        <v>40013</v>
      </c>
      <c r="EL212" s="73">
        <v>1</v>
      </c>
      <c r="EM212" s="73">
        <v>40013</v>
      </c>
      <c r="EN212" s="73">
        <v>1</v>
      </c>
      <c r="EO212" s="73">
        <v>40013</v>
      </c>
      <c r="EP212" s="73">
        <v>1</v>
      </c>
      <c r="EQ212" s="73">
        <v>40013</v>
      </c>
      <c r="ER212" s="73">
        <v>1</v>
      </c>
      <c r="ES212" s="73">
        <v>40013</v>
      </c>
      <c r="ET212" s="73">
        <v>1</v>
      </c>
      <c r="EU212" s="73">
        <v>40013</v>
      </c>
      <c r="EV212" s="73">
        <v>1</v>
      </c>
      <c r="EW212" s="73">
        <v>40013</v>
      </c>
      <c r="EX212" s="73">
        <v>1</v>
      </c>
      <c r="EY212" s="73">
        <v>40013</v>
      </c>
      <c r="EZ212" s="73">
        <v>1</v>
      </c>
      <c r="FA212" s="73">
        <v>40013</v>
      </c>
      <c r="FB212" s="73">
        <v>1</v>
      </c>
      <c r="FC212" s="7">
        <v>40013</v>
      </c>
      <c r="FD212" s="7">
        <v>1</v>
      </c>
      <c r="FE212" s="7">
        <v>20100</v>
      </c>
      <c r="FF212" s="7">
        <v>1</v>
      </c>
      <c r="FG212" s="7">
        <v>20100</v>
      </c>
      <c r="FH212" s="7">
        <v>1</v>
      </c>
      <c r="FI212" s="7"/>
      <c r="FJ212" s="7"/>
      <c r="FR212" s="2">
        <v>99999</v>
      </c>
      <c r="FS212" s="2">
        <v>0</v>
      </c>
      <c r="FT212" s="2">
        <v>10000</v>
      </c>
      <c r="FU212" s="2"/>
      <c r="FV212" s="2"/>
      <c r="FW212" s="2"/>
      <c r="FX212" s="2"/>
      <c r="FY212" s="2"/>
      <c r="FZ212" s="77">
        <v>0</v>
      </c>
      <c r="GA212" s="2">
        <v>1</v>
      </c>
      <c r="GB212" s="2"/>
      <c r="GD212"/>
    </row>
    <row r="213" s="15" customFormat="1" ht="15" customHeight="1" spans="1:186">
      <c r="A213" s="7">
        <v>4150411</v>
      </c>
      <c r="B213" s="7">
        <f t="shared" si="623"/>
        <v>40</v>
      </c>
      <c r="C213" s="7">
        <f t="shared" si="560"/>
        <v>2</v>
      </c>
      <c r="D213" s="53" t="s">
        <v>777</v>
      </c>
      <c r="E213" s="7" t="s">
        <v>778</v>
      </c>
      <c r="F213" s="31" t="s">
        <v>239</v>
      </c>
      <c r="G213" s="7">
        <v>1</v>
      </c>
      <c r="H213" s="7" t="s">
        <v>191</v>
      </c>
      <c r="I213" s="7" t="s">
        <v>187</v>
      </c>
      <c r="J213" s="37">
        <v>1465</v>
      </c>
      <c r="K213" s="39">
        <v>1434</v>
      </c>
      <c r="L213" s="39"/>
      <c r="M213" s="29" t="s">
        <v>193</v>
      </c>
      <c r="N213" s="7">
        <f t="shared" si="619"/>
        <v>150</v>
      </c>
      <c r="O213" s="7">
        <v>150</v>
      </c>
      <c r="P213" s="40">
        <f t="shared" si="599"/>
        <v>2201</v>
      </c>
      <c r="Q213" s="7"/>
      <c r="R213" s="7"/>
      <c r="S213" s="48">
        <f t="shared" si="563"/>
        <v>0</v>
      </c>
      <c r="T213" s="47" t="s">
        <v>194</v>
      </c>
      <c r="U213" s="7" t="s">
        <v>195</v>
      </c>
      <c r="V213" s="7">
        <v>0</v>
      </c>
      <c r="W213" s="7">
        <v>0</v>
      </c>
      <c r="X213" s="40">
        <v>0</v>
      </c>
      <c r="Y213" s="7"/>
      <c r="Z213" s="7"/>
      <c r="AA213" s="7"/>
      <c r="AB213" s="7" t="s">
        <v>195</v>
      </c>
      <c r="AC213" s="7">
        <v>0</v>
      </c>
      <c r="AD213" s="7" t="s">
        <v>195</v>
      </c>
      <c r="AE213" s="7" t="s">
        <v>195</v>
      </c>
      <c r="AF213" s="7" t="s">
        <v>195</v>
      </c>
      <c r="AG213" s="7" t="s">
        <v>195</v>
      </c>
      <c r="AH213" s="40">
        <v>0</v>
      </c>
      <c r="AI213" s="40">
        <v>0</v>
      </c>
      <c r="AJ213" s="40">
        <v>1</v>
      </c>
      <c r="AK213" s="40">
        <v>0</v>
      </c>
      <c r="AL213" s="40">
        <v>1</v>
      </c>
      <c r="AM213" s="40">
        <v>0</v>
      </c>
      <c r="AN213" s="28">
        <v>0</v>
      </c>
      <c r="AO213" s="28">
        <v>0</v>
      </c>
      <c r="AP213" s="7" t="s">
        <v>779</v>
      </c>
      <c r="AQ213" s="7">
        <v>3</v>
      </c>
      <c r="AR213" s="81">
        <v>161506</v>
      </c>
      <c r="AS213" s="53" t="s">
        <v>199</v>
      </c>
      <c r="AT213" s="48">
        <v>3</v>
      </c>
      <c r="AU213" s="48">
        <v>1</v>
      </c>
      <c r="AV213" s="48">
        <v>3</v>
      </c>
      <c r="AW213" s="48">
        <v>500</v>
      </c>
      <c r="AX213" s="48">
        <v>250</v>
      </c>
      <c r="AY213" s="48">
        <v>0</v>
      </c>
      <c r="AZ213" s="48">
        <v>0</v>
      </c>
      <c r="BA213" s="7"/>
      <c r="BB213" s="7"/>
      <c r="BC213" s="7"/>
      <c r="BD213" s="7"/>
      <c r="BE213" s="48">
        <v>0</v>
      </c>
      <c r="BF213" s="48">
        <v>1</v>
      </c>
      <c r="BG213" s="48">
        <f t="shared" si="620"/>
        <v>800</v>
      </c>
      <c r="BH213" s="48">
        <f t="shared" si="621"/>
        <v>800</v>
      </c>
      <c r="BI213" s="7">
        <v>0</v>
      </c>
      <c r="BJ213" s="7">
        <v>0</v>
      </c>
      <c r="BK213" s="7">
        <v>0</v>
      </c>
      <c r="BL213" s="7">
        <v>0</v>
      </c>
      <c r="BM213" s="7">
        <v>0</v>
      </c>
      <c r="BN213" s="7">
        <v>0</v>
      </c>
      <c r="BO213" s="7">
        <v>0</v>
      </c>
      <c r="BP213" s="7">
        <v>0</v>
      </c>
      <c r="BQ213" s="7">
        <v>0</v>
      </c>
      <c r="BR213" s="7">
        <v>0</v>
      </c>
      <c r="BS213" s="7">
        <v>0</v>
      </c>
      <c r="BT213" s="7">
        <v>0</v>
      </c>
      <c r="BU213" s="7">
        <v>0</v>
      </c>
      <c r="BV213" s="7">
        <v>0</v>
      </c>
      <c r="BW213" s="7">
        <v>0</v>
      </c>
      <c r="BX213" s="7">
        <v>0</v>
      </c>
      <c r="BY213" s="7">
        <v>0</v>
      </c>
      <c r="BZ213" s="7">
        <v>0</v>
      </c>
      <c r="CA213" s="7">
        <v>0</v>
      </c>
      <c r="CB213" s="7">
        <v>0</v>
      </c>
      <c r="CC213" s="7">
        <v>0</v>
      </c>
      <c r="CD213" s="7">
        <v>0</v>
      </c>
      <c r="CE213" s="7">
        <v>0</v>
      </c>
      <c r="CF213" s="7">
        <v>0</v>
      </c>
      <c r="CG213" s="7">
        <v>0</v>
      </c>
      <c r="CH213" s="7">
        <v>0</v>
      </c>
      <c r="CI213" s="7">
        <v>0</v>
      </c>
      <c r="CJ213" s="7">
        <v>0</v>
      </c>
      <c r="CK213" s="7">
        <v>0</v>
      </c>
      <c r="CL213" s="40">
        <v>0</v>
      </c>
      <c r="CM213" s="40">
        <v>0</v>
      </c>
      <c r="CN213" s="40">
        <v>0</v>
      </c>
      <c r="CO213" s="40">
        <v>0</v>
      </c>
      <c r="CP213" s="7">
        <v>0</v>
      </c>
      <c r="CQ213" s="7">
        <v>0</v>
      </c>
      <c r="CR213" s="7">
        <v>0</v>
      </c>
      <c r="CS213" s="40">
        <v>0</v>
      </c>
      <c r="CT213" s="7">
        <v>0</v>
      </c>
      <c r="CU213" s="7">
        <v>0</v>
      </c>
      <c r="CV213" s="39"/>
      <c r="CW213" s="39"/>
      <c r="CX213" s="39"/>
      <c r="CY213" s="39"/>
      <c r="CZ213" s="39"/>
      <c r="DA213" s="39"/>
      <c r="DB213" s="39"/>
      <c r="DC213" s="39"/>
      <c r="DD213" s="7">
        <v>2</v>
      </c>
      <c r="DE213" s="7">
        <v>30</v>
      </c>
      <c r="DF213" s="7">
        <v>60</v>
      </c>
      <c r="DG213" s="7"/>
      <c r="DH213" s="7">
        <v>13</v>
      </c>
      <c r="DI213" s="7">
        <v>4</v>
      </c>
      <c r="DJ213" s="7">
        <v>5</v>
      </c>
      <c r="DK213" s="7" t="s">
        <v>242</v>
      </c>
      <c r="DL213" s="7" t="s">
        <v>242</v>
      </c>
      <c r="DM213" s="7"/>
      <c r="DN213" s="7"/>
      <c r="DO213" s="7"/>
      <c r="DP213" s="7"/>
      <c r="DQ213" s="7"/>
      <c r="DR213" s="7"/>
      <c r="DS213" s="7"/>
      <c r="DT213" s="7"/>
      <c r="DU213" s="7"/>
      <c r="DV213" s="7"/>
      <c r="DW213" s="7"/>
      <c r="DX213" s="7">
        <f t="shared" si="624"/>
        <v>4150411</v>
      </c>
      <c r="DY213" s="7"/>
      <c r="DZ213" s="67">
        <v>0</v>
      </c>
      <c r="EA213" s="7"/>
      <c r="EB213" s="40"/>
      <c r="EC213" s="7"/>
      <c r="ED213" s="7" t="s">
        <v>242</v>
      </c>
      <c r="EE213" s="7" t="s">
        <v>242</v>
      </c>
      <c r="EF213" s="7">
        <v>50</v>
      </c>
      <c r="EG213" s="73"/>
      <c r="EH213" s="73"/>
      <c r="EI213" s="73">
        <v>40012</v>
      </c>
      <c r="EJ213" s="73">
        <v>1</v>
      </c>
      <c r="EK213" s="73">
        <v>40013</v>
      </c>
      <c r="EL213" s="73">
        <v>1</v>
      </c>
      <c r="EM213" s="73">
        <v>40013</v>
      </c>
      <c r="EN213" s="73">
        <v>1</v>
      </c>
      <c r="EO213" s="73">
        <v>40013</v>
      </c>
      <c r="EP213" s="73">
        <v>1</v>
      </c>
      <c r="EQ213" s="73">
        <v>40013</v>
      </c>
      <c r="ER213" s="73">
        <v>1</v>
      </c>
      <c r="ES213" s="73">
        <v>40013</v>
      </c>
      <c r="ET213" s="73">
        <v>1</v>
      </c>
      <c r="EU213" s="73">
        <v>40013</v>
      </c>
      <c r="EV213" s="73">
        <v>1</v>
      </c>
      <c r="EW213" s="73">
        <v>40013</v>
      </c>
      <c r="EX213" s="73">
        <v>1</v>
      </c>
      <c r="EY213" s="73">
        <v>40013</v>
      </c>
      <c r="EZ213" s="73">
        <v>1</v>
      </c>
      <c r="FA213" s="73">
        <v>40013</v>
      </c>
      <c r="FB213" s="73">
        <v>1</v>
      </c>
      <c r="FC213" s="7">
        <v>40013</v>
      </c>
      <c r="FD213" s="7">
        <v>1</v>
      </c>
      <c r="FE213" s="7">
        <v>20100</v>
      </c>
      <c r="FF213" s="7">
        <v>1</v>
      </c>
      <c r="FG213" s="7">
        <v>20100</v>
      </c>
      <c r="FH213" s="7">
        <v>1</v>
      </c>
      <c r="FI213" s="7"/>
      <c r="FJ213" s="7"/>
      <c r="FR213" s="2">
        <v>99999</v>
      </c>
      <c r="FS213" s="2">
        <v>0</v>
      </c>
      <c r="FT213" s="2">
        <v>10000</v>
      </c>
      <c r="FU213" s="2"/>
      <c r="FV213" s="2"/>
      <c r="FW213" s="2"/>
      <c r="FX213" s="2"/>
      <c r="FY213" s="2"/>
      <c r="FZ213" s="77">
        <v>0</v>
      </c>
      <c r="GA213" s="2">
        <v>1</v>
      </c>
      <c r="GB213" s="2"/>
      <c r="GD213"/>
    </row>
    <row r="214" s="15" customFormat="1" ht="15" customHeight="1" spans="1:186">
      <c r="A214" s="7">
        <v>4150512</v>
      </c>
      <c r="B214" s="7">
        <f t="shared" ref="B214" si="625">B201</f>
        <v>72</v>
      </c>
      <c r="C214" s="7">
        <f t="shared" ref="C214" si="626">C201</f>
        <v>4</v>
      </c>
      <c r="D214" s="53" t="s">
        <v>780</v>
      </c>
      <c r="E214" s="7" t="s">
        <v>781</v>
      </c>
      <c r="F214" s="31" t="s">
        <v>239</v>
      </c>
      <c r="G214" s="7">
        <v>1</v>
      </c>
      <c r="H214" s="7" t="s">
        <v>191</v>
      </c>
      <c r="I214" s="7" t="s">
        <v>187</v>
      </c>
      <c r="J214" s="37">
        <v>1476</v>
      </c>
      <c r="K214" s="39">
        <v>1435</v>
      </c>
      <c r="L214" s="39"/>
      <c r="M214" s="29" t="s">
        <v>193</v>
      </c>
      <c r="N214" s="7">
        <f t="shared" si="619"/>
        <v>150</v>
      </c>
      <c r="O214" s="7">
        <v>150</v>
      </c>
      <c r="P214" s="40">
        <f t="shared" si="599"/>
        <v>2401</v>
      </c>
      <c r="Q214" s="7"/>
      <c r="R214" s="7"/>
      <c r="S214" s="48">
        <f t="shared" ref="S214" si="627">S201</f>
        <v>0</v>
      </c>
      <c r="T214" s="47" t="s">
        <v>194</v>
      </c>
      <c r="U214" s="7" t="s">
        <v>195</v>
      </c>
      <c r="V214" s="7">
        <v>0</v>
      </c>
      <c r="W214" s="7">
        <v>0</v>
      </c>
      <c r="X214" s="40">
        <v>0</v>
      </c>
      <c r="Y214" s="7"/>
      <c r="Z214" s="7"/>
      <c r="AA214" s="7"/>
      <c r="AB214" s="7" t="s">
        <v>195</v>
      </c>
      <c r="AC214" s="7">
        <v>0</v>
      </c>
      <c r="AD214" s="7" t="s">
        <v>195</v>
      </c>
      <c r="AE214" s="7" t="s">
        <v>195</v>
      </c>
      <c r="AF214" s="7" t="s">
        <v>195</v>
      </c>
      <c r="AG214" s="7" t="s">
        <v>195</v>
      </c>
      <c r="AH214" s="40">
        <v>0</v>
      </c>
      <c r="AI214" s="40">
        <v>0</v>
      </c>
      <c r="AJ214" s="40">
        <v>1</v>
      </c>
      <c r="AK214" s="40">
        <v>0</v>
      </c>
      <c r="AL214" s="40">
        <v>1</v>
      </c>
      <c r="AM214" s="40">
        <v>0</v>
      </c>
      <c r="AN214" s="28">
        <v>0</v>
      </c>
      <c r="AO214" s="28">
        <v>0</v>
      </c>
      <c r="AP214" s="7" t="s">
        <v>782</v>
      </c>
      <c r="AQ214" s="7">
        <v>3</v>
      </c>
      <c r="AR214" s="81">
        <v>161506</v>
      </c>
      <c r="AS214" s="7" t="s">
        <v>199</v>
      </c>
      <c r="AT214" s="48">
        <v>3</v>
      </c>
      <c r="AU214" s="48">
        <v>1</v>
      </c>
      <c r="AV214" s="48">
        <v>3</v>
      </c>
      <c r="AW214" s="48">
        <v>500</v>
      </c>
      <c r="AX214" s="48">
        <v>250</v>
      </c>
      <c r="AY214" s="48">
        <v>0</v>
      </c>
      <c r="AZ214" s="48">
        <v>0</v>
      </c>
      <c r="BA214" s="7"/>
      <c r="BB214" s="7"/>
      <c r="BC214" s="7"/>
      <c r="BD214" s="7"/>
      <c r="BE214" s="48">
        <v>0</v>
      </c>
      <c r="BF214" s="48">
        <v>1</v>
      </c>
      <c r="BG214" s="48">
        <f t="shared" si="620"/>
        <v>800</v>
      </c>
      <c r="BH214" s="48">
        <f t="shared" si="621"/>
        <v>800</v>
      </c>
      <c r="BI214" s="7">
        <v>0</v>
      </c>
      <c r="BJ214" s="7">
        <v>0</v>
      </c>
      <c r="BK214" s="7">
        <v>0</v>
      </c>
      <c r="BL214" s="7">
        <v>0</v>
      </c>
      <c r="BM214" s="7">
        <v>0</v>
      </c>
      <c r="BN214" s="7">
        <v>0</v>
      </c>
      <c r="BO214" s="7">
        <v>0</v>
      </c>
      <c r="BP214" s="7">
        <v>0</v>
      </c>
      <c r="BQ214" s="7">
        <v>0</v>
      </c>
      <c r="BR214" s="7">
        <v>0</v>
      </c>
      <c r="BS214" s="7">
        <v>0</v>
      </c>
      <c r="BT214" s="7">
        <v>0</v>
      </c>
      <c r="BU214" s="7">
        <v>0</v>
      </c>
      <c r="BV214" s="7">
        <v>0</v>
      </c>
      <c r="BW214" s="7">
        <v>0</v>
      </c>
      <c r="BX214" s="7">
        <v>0</v>
      </c>
      <c r="BY214" s="7">
        <v>0</v>
      </c>
      <c r="BZ214" s="7">
        <v>0</v>
      </c>
      <c r="CA214" s="7">
        <v>0</v>
      </c>
      <c r="CB214" s="7">
        <v>0</v>
      </c>
      <c r="CC214" s="7">
        <v>0</v>
      </c>
      <c r="CD214" s="7">
        <v>0</v>
      </c>
      <c r="CE214" s="7">
        <v>0</v>
      </c>
      <c r="CF214" s="7">
        <v>0</v>
      </c>
      <c r="CG214" s="7">
        <v>0</v>
      </c>
      <c r="CH214" s="7">
        <v>0</v>
      </c>
      <c r="CI214" s="7">
        <v>0</v>
      </c>
      <c r="CJ214" s="7">
        <v>0</v>
      </c>
      <c r="CK214" s="7">
        <v>0</v>
      </c>
      <c r="CL214" s="40">
        <v>0</v>
      </c>
      <c r="CM214" s="40">
        <v>0</v>
      </c>
      <c r="CN214" s="40">
        <v>0</v>
      </c>
      <c r="CO214" s="40">
        <v>0</v>
      </c>
      <c r="CP214" s="7">
        <v>0</v>
      </c>
      <c r="CQ214" s="7">
        <v>0</v>
      </c>
      <c r="CR214" s="7">
        <v>0</v>
      </c>
      <c r="CS214" s="40">
        <v>0</v>
      </c>
      <c r="CT214" s="7">
        <v>0</v>
      </c>
      <c r="CU214" s="7">
        <v>0</v>
      </c>
      <c r="CV214" s="39"/>
      <c r="CW214" s="39"/>
      <c r="CX214" s="39"/>
      <c r="CY214" s="39"/>
      <c r="CZ214" s="39"/>
      <c r="DA214" s="39"/>
      <c r="DB214" s="39"/>
      <c r="DC214" s="39"/>
      <c r="DD214" s="7">
        <v>2</v>
      </c>
      <c r="DE214" s="7">
        <v>30</v>
      </c>
      <c r="DF214" s="7">
        <v>60</v>
      </c>
      <c r="DG214" s="7"/>
      <c r="DH214" s="7">
        <v>13</v>
      </c>
      <c r="DI214" s="7">
        <v>1</v>
      </c>
      <c r="DJ214" s="7">
        <v>6</v>
      </c>
      <c r="DK214" s="7">
        <v>9</v>
      </c>
      <c r="DL214" s="7" t="s">
        <v>242</v>
      </c>
      <c r="DM214" s="7"/>
      <c r="DN214" s="7"/>
      <c r="DO214" s="7"/>
      <c r="DP214" s="7"/>
      <c r="DQ214" s="7"/>
      <c r="DR214" s="7"/>
      <c r="DS214" s="7"/>
      <c r="DT214" s="7"/>
      <c r="DU214" s="7"/>
      <c r="DV214" s="7"/>
      <c r="DW214" s="7"/>
      <c r="DX214" s="7">
        <f t="shared" si="624"/>
        <v>4150512</v>
      </c>
      <c r="DY214" s="7"/>
      <c r="DZ214" s="67">
        <v>0</v>
      </c>
      <c r="EA214" s="7"/>
      <c r="EB214" s="40"/>
      <c r="EC214" s="7"/>
      <c r="ED214" s="7" t="s">
        <v>242</v>
      </c>
      <c r="EE214" s="7" t="s">
        <v>242</v>
      </c>
      <c r="EF214" s="7">
        <v>50</v>
      </c>
      <c r="EG214" s="73"/>
      <c r="EH214" s="73"/>
      <c r="EI214" s="73">
        <v>40012</v>
      </c>
      <c r="EJ214" s="73">
        <v>1</v>
      </c>
      <c r="EK214" s="73">
        <v>40013</v>
      </c>
      <c r="EL214" s="73">
        <v>1</v>
      </c>
      <c r="EM214" s="73">
        <v>40013</v>
      </c>
      <c r="EN214" s="73">
        <v>1</v>
      </c>
      <c r="EO214" s="73">
        <v>40013</v>
      </c>
      <c r="EP214" s="73">
        <v>1</v>
      </c>
      <c r="EQ214" s="73">
        <v>40013</v>
      </c>
      <c r="ER214" s="73">
        <v>1</v>
      </c>
      <c r="ES214" s="73">
        <v>40013</v>
      </c>
      <c r="ET214" s="73">
        <v>1</v>
      </c>
      <c r="EU214" s="73">
        <v>40013</v>
      </c>
      <c r="EV214" s="73">
        <v>1</v>
      </c>
      <c r="EW214" s="73">
        <v>40013</v>
      </c>
      <c r="EX214" s="73">
        <v>1</v>
      </c>
      <c r="EY214" s="73">
        <v>40013</v>
      </c>
      <c r="EZ214" s="73">
        <v>1</v>
      </c>
      <c r="FA214" s="73">
        <v>40013</v>
      </c>
      <c r="FB214" s="73">
        <v>1</v>
      </c>
      <c r="FC214" s="7">
        <v>40013</v>
      </c>
      <c r="FD214" s="7">
        <v>1</v>
      </c>
      <c r="FE214" s="7">
        <v>20100</v>
      </c>
      <c r="FF214" s="7">
        <v>1</v>
      </c>
      <c r="FG214" s="7">
        <v>20100</v>
      </c>
      <c r="FH214" s="7">
        <v>1</v>
      </c>
      <c r="FI214" s="7"/>
      <c r="FJ214" s="7"/>
      <c r="FR214" s="2">
        <v>99999</v>
      </c>
      <c r="FS214" s="2">
        <v>0</v>
      </c>
      <c r="FT214" s="2">
        <v>10000</v>
      </c>
      <c r="FU214" s="2"/>
      <c r="FV214" s="2"/>
      <c r="FW214" s="2"/>
      <c r="FX214" s="2"/>
      <c r="FY214" s="2"/>
      <c r="FZ214" s="77">
        <v>0</v>
      </c>
      <c r="GA214" s="2">
        <v>1</v>
      </c>
      <c r="GB214" s="2"/>
      <c r="GD214"/>
    </row>
    <row r="215" s="15" customFormat="1" customHeight="1" spans="1:186">
      <c r="A215" s="7">
        <v>4150613</v>
      </c>
      <c r="B215" s="7">
        <f t="shared" ref="B215" si="628">B202</f>
        <v>88</v>
      </c>
      <c r="C215" s="7">
        <f t="shared" ref="C215" si="629">C202</f>
        <v>5</v>
      </c>
      <c r="D215" s="53" t="s">
        <v>783</v>
      </c>
      <c r="E215" s="7" t="s">
        <v>784</v>
      </c>
      <c r="F215" s="31" t="s">
        <v>239</v>
      </c>
      <c r="G215" s="7">
        <v>1</v>
      </c>
      <c r="H215" s="7" t="s">
        <v>191</v>
      </c>
      <c r="I215" s="7" t="s">
        <v>187</v>
      </c>
      <c r="J215" s="37">
        <v>1487</v>
      </c>
      <c r="K215" s="39">
        <v>1429</v>
      </c>
      <c r="L215" s="39"/>
      <c r="M215" s="29" t="s">
        <v>193</v>
      </c>
      <c r="N215" s="7">
        <f t="shared" si="619"/>
        <v>150</v>
      </c>
      <c r="O215" s="7">
        <v>150</v>
      </c>
      <c r="P215" s="40">
        <f t="shared" si="599"/>
        <v>2501</v>
      </c>
      <c r="Q215" s="7"/>
      <c r="R215" s="7"/>
      <c r="S215" s="48">
        <f t="shared" ref="S215" si="630">S202</f>
        <v>0</v>
      </c>
      <c r="T215" s="47" t="s">
        <v>194</v>
      </c>
      <c r="U215" s="7" t="s">
        <v>195</v>
      </c>
      <c r="V215" s="7">
        <v>0</v>
      </c>
      <c r="W215" s="7">
        <v>0</v>
      </c>
      <c r="X215" s="40">
        <v>0</v>
      </c>
      <c r="Y215" s="7"/>
      <c r="Z215" s="7"/>
      <c r="AA215" s="7"/>
      <c r="AB215" s="7" t="s">
        <v>195</v>
      </c>
      <c r="AC215" s="7">
        <v>0</v>
      </c>
      <c r="AD215" s="7" t="s">
        <v>195</v>
      </c>
      <c r="AE215" s="7" t="s">
        <v>195</v>
      </c>
      <c r="AF215" s="7" t="s">
        <v>195</v>
      </c>
      <c r="AG215" s="7" t="s">
        <v>195</v>
      </c>
      <c r="AH215" s="40">
        <v>0</v>
      </c>
      <c r="AI215" s="40">
        <v>0</v>
      </c>
      <c r="AJ215" s="40">
        <v>1</v>
      </c>
      <c r="AK215" s="40">
        <v>0</v>
      </c>
      <c r="AL215" s="40">
        <v>1</v>
      </c>
      <c r="AM215" s="40">
        <v>0</v>
      </c>
      <c r="AN215" s="28">
        <v>0</v>
      </c>
      <c r="AO215" s="28">
        <v>0</v>
      </c>
      <c r="AP215" s="7" t="s">
        <v>785</v>
      </c>
      <c r="AQ215" s="7">
        <v>3</v>
      </c>
      <c r="AR215" s="81">
        <v>161506</v>
      </c>
      <c r="AS215" s="7" t="s">
        <v>199</v>
      </c>
      <c r="AT215" s="48">
        <v>3</v>
      </c>
      <c r="AU215" s="48">
        <v>1</v>
      </c>
      <c r="AV215" s="48">
        <v>3</v>
      </c>
      <c r="AW215" s="48">
        <v>500</v>
      </c>
      <c r="AX215" s="48">
        <v>250</v>
      </c>
      <c r="AY215" s="48">
        <v>0</v>
      </c>
      <c r="AZ215" s="48">
        <v>0</v>
      </c>
      <c r="BA215" s="7"/>
      <c r="BB215" s="7"/>
      <c r="BC215" s="7"/>
      <c r="BD215" s="7"/>
      <c r="BE215" s="48">
        <v>0</v>
      </c>
      <c r="BF215" s="48">
        <v>1</v>
      </c>
      <c r="BG215" s="48">
        <f t="shared" si="620"/>
        <v>800</v>
      </c>
      <c r="BH215" s="48">
        <f t="shared" si="621"/>
        <v>800</v>
      </c>
      <c r="BI215" s="7">
        <v>0</v>
      </c>
      <c r="BJ215" s="7">
        <v>0</v>
      </c>
      <c r="BK215" s="7">
        <v>0</v>
      </c>
      <c r="BL215" s="7">
        <v>0</v>
      </c>
      <c r="BM215" s="7">
        <v>0</v>
      </c>
      <c r="BN215" s="7">
        <v>0</v>
      </c>
      <c r="BO215" s="7">
        <v>0</v>
      </c>
      <c r="BP215" s="7">
        <v>0</v>
      </c>
      <c r="BQ215" s="7">
        <v>0</v>
      </c>
      <c r="BR215" s="7">
        <v>0</v>
      </c>
      <c r="BS215" s="7">
        <v>0</v>
      </c>
      <c r="BT215" s="7">
        <v>0</v>
      </c>
      <c r="BU215" s="7">
        <v>0</v>
      </c>
      <c r="BV215" s="7">
        <v>0</v>
      </c>
      <c r="BW215" s="7">
        <v>0</v>
      </c>
      <c r="BX215" s="7">
        <v>0</v>
      </c>
      <c r="BY215" s="7">
        <v>0</v>
      </c>
      <c r="BZ215" s="7">
        <v>0</v>
      </c>
      <c r="CA215" s="7">
        <v>0</v>
      </c>
      <c r="CB215" s="7">
        <v>0</v>
      </c>
      <c r="CC215" s="7">
        <v>0</v>
      </c>
      <c r="CD215" s="7">
        <v>0</v>
      </c>
      <c r="CE215" s="7">
        <v>0</v>
      </c>
      <c r="CF215" s="7">
        <v>0</v>
      </c>
      <c r="CG215" s="7">
        <v>0</v>
      </c>
      <c r="CH215" s="7">
        <v>0</v>
      </c>
      <c r="CI215" s="7">
        <v>0</v>
      </c>
      <c r="CJ215" s="7">
        <v>0</v>
      </c>
      <c r="CK215" s="7">
        <v>0</v>
      </c>
      <c r="CL215" s="40">
        <v>0</v>
      </c>
      <c r="CM215" s="40">
        <v>0</v>
      </c>
      <c r="CN215" s="40">
        <v>0</v>
      </c>
      <c r="CO215" s="40">
        <v>0</v>
      </c>
      <c r="CP215" s="7">
        <v>0</v>
      </c>
      <c r="CQ215" s="7">
        <v>0</v>
      </c>
      <c r="CR215" s="7">
        <v>0</v>
      </c>
      <c r="CS215" s="40">
        <v>0</v>
      </c>
      <c r="CT215" s="7">
        <v>0</v>
      </c>
      <c r="CU215" s="7">
        <v>0</v>
      </c>
      <c r="CV215" s="39"/>
      <c r="CW215" s="39"/>
      <c r="CX215" s="39"/>
      <c r="CY215" s="39"/>
      <c r="CZ215" s="39"/>
      <c r="DA215" s="39"/>
      <c r="DB215" s="39"/>
      <c r="DC215" s="39"/>
      <c r="DD215" s="7">
        <v>2</v>
      </c>
      <c r="DE215" s="7">
        <v>30</v>
      </c>
      <c r="DF215" s="7">
        <v>60</v>
      </c>
      <c r="DG215" s="7"/>
      <c r="DH215" s="7">
        <v>13</v>
      </c>
      <c r="DI215" s="7">
        <v>6</v>
      </c>
      <c r="DJ215" s="7">
        <v>9</v>
      </c>
      <c r="DK215" s="7" t="s">
        <v>242</v>
      </c>
      <c r="DL215" s="7" t="s">
        <v>242</v>
      </c>
      <c r="DM215" s="7"/>
      <c r="DN215" s="7"/>
      <c r="DO215" s="7"/>
      <c r="DP215" s="7"/>
      <c r="DQ215" s="7"/>
      <c r="DR215" s="7"/>
      <c r="DS215" s="7"/>
      <c r="DT215" s="7"/>
      <c r="DU215" s="7"/>
      <c r="DV215" s="7"/>
      <c r="DW215" s="7"/>
      <c r="DX215" s="7">
        <f t="shared" si="624"/>
        <v>4150613</v>
      </c>
      <c r="DY215" s="7"/>
      <c r="DZ215" s="67">
        <v>0</v>
      </c>
      <c r="EA215" s="7"/>
      <c r="EB215" s="40"/>
      <c r="EC215" s="7"/>
      <c r="ED215" s="7" t="s">
        <v>242</v>
      </c>
      <c r="EE215" s="7" t="s">
        <v>242</v>
      </c>
      <c r="EF215" s="7">
        <v>50</v>
      </c>
      <c r="EG215" s="73"/>
      <c r="EH215" s="73"/>
      <c r="EI215" s="73">
        <v>40012</v>
      </c>
      <c r="EJ215" s="73">
        <v>1</v>
      </c>
      <c r="EK215" s="73">
        <v>40013</v>
      </c>
      <c r="EL215" s="73">
        <v>1</v>
      </c>
      <c r="EM215" s="73">
        <v>40013</v>
      </c>
      <c r="EN215" s="73">
        <v>1</v>
      </c>
      <c r="EO215" s="73">
        <v>40013</v>
      </c>
      <c r="EP215" s="73">
        <v>1</v>
      </c>
      <c r="EQ215" s="73">
        <v>40013</v>
      </c>
      <c r="ER215" s="73">
        <v>1</v>
      </c>
      <c r="ES215" s="73">
        <v>40013</v>
      </c>
      <c r="ET215" s="73">
        <v>1</v>
      </c>
      <c r="EU215" s="73">
        <v>40013</v>
      </c>
      <c r="EV215" s="73">
        <v>1</v>
      </c>
      <c r="EW215" s="73">
        <v>40013</v>
      </c>
      <c r="EX215" s="73">
        <v>1</v>
      </c>
      <c r="EY215" s="73">
        <v>40013</v>
      </c>
      <c r="EZ215" s="73">
        <v>1</v>
      </c>
      <c r="FA215" s="73">
        <v>40013</v>
      </c>
      <c r="FB215" s="73">
        <v>1</v>
      </c>
      <c r="FC215" s="7">
        <v>40013</v>
      </c>
      <c r="FD215" s="7">
        <v>1</v>
      </c>
      <c r="FE215" s="7">
        <v>20100</v>
      </c>
      <c r="FF215" s="7">
        <v>1</v>
      </c>
      <c r="FG215" s="7">
        <v>20100</v>
      </c>
      <c r="FH215" s="7">
        <v>1</v>
      </c>
      <c r="FI215" s="7"/>
      <c r="FJ215" s="7"/>
      <c r="FR215" s="2">
        <v>99999</v>
      </c>
      <c r="FS215" s="2">
        <v>0</v>
      </c>
      <c r="FT215" s="2">
        <v>10000</v>
      </c>
      <c r="FU215" s="2"/>
      <c r="FV215" s="2"/>
      <c r="FW215" s="2"/>
      <c r="FX215" s="2"/>
      <c r="FY215" s="2"/>
      <c r="FZ215" s="77">
        <v>0</v>
      </c>
      <c r="GA215" s="2">
        <v>1</v>
      </c>
      <c r="GB215" s="2"/>
      <c r="GD215"/>
    </row>
    <row r="216" s="2" customFormat="1" ht="15" customHeight="1" spans="1:186">
      <c r="A216" s="7">
        <v>5010101</v>
      </c>
      <c r="B216" s="7">
        <f t="shared" ref="B216" si="631">B203</f>
        <v>1288</v>
      </c>
      <c r="C216" s="7">
        <f t="shared" ref="C216" si="632">C203</f>
        <v>0</v>
      </c>
      <c r="D216" s="32" t="s">
        <v>280</v>
      </c>
      <c r="E216" s="7" t="s">
        <v>786</v>
      </c>
      <c r="F216" s="31" t="s">
        <v>787</v>
      </c>
      <c r="G216" s="31">
        <v>2</v>
      </c>
      <c r="H216" s="7" t="s">
        <v>187</v>
      </c>
      <c r="I216" s="7" t="s">
        <v>187</v>
      </c>
      <c r="J216" s="35">
        <v>1530</v>
      </c>
      <c r="K216" s="38">
        <v>401</v>
      </c>
      <c r="L216" s="39"/>
      <c r="M216" s="29" t="s">
        <v>193</v>
      </c>
      <c r="N216" s="4">
        <f t="shared" ref="N216:O216" si="633">N21</f>
        <v>10</v>
      </c>
      <c r="O216" s="4">
        <f t="shared" si="633"/>
        <v>10</v>
      </c>
      <c r="P216" s="40">
        <f t="shared" si="599"/>
        <v>2002</v>
      </c>
      <c r="Q216" s="4"/>
      <c r="R216" s="7"/>
      <c r="S216" s="48">
        <f t="shared" ref="S216" si="634">S203</f>
        <v>0</v>
      </c>
      <c r="T216" s="47" t="s">
        <v>240</v>
      </c>
      <c r="U216" s="7" t="s">
        <v>195</v>
      </c>
      <c r="V216" s="7">
        <v>0</v>
      </c>
      <c r="W216" s="7">
        <v>0</v>
      </c>
      <c r="X216" s="40">
        <v>0</v>
      </c>
      <c r="Y216" s="7"/>
      <c r="Z216" s="7"/>
      <c r="AA216" s="7"/>
      <c r="AB216" s="7" t="s">
        <v>195</v>
      </c>
      <c r="AC216" s="7">
        <v>0</v>
      </c>
      <c r="AD216" s="7" t="s">
        <v>195</v>
      </c>
      <c r="AE216" s="7" t="s">
        <v>195</v>
      </c>
      <c r="AF216" s="7" t="s">
        <v>195</v>
      </c>
      <c r="AG216" s="7" t="s">
        <v>195</v>
      </c>
      <c r="AH216" s="40">
        <v>0</v>
      </c>
      <c r="AI216" s="40">
        <v>0</v>
      </c>
      <c r="AJ216" s="40">
        <v>1</v>
      </c>
      <c r="AK216" s="40">
        <v>0</v>
      </c>
      <c r="AL216" s="40">
        <v>1</v>
      </c>
      <c r="AM216" s="40">
        <v>0</v>
      </c>
      <c r="AN216" s="28">
        <v>0</v>
      </c>
      <c r="AO216" s="28">
        <v>0</v>
      </c>
      <c r="AP216" s="7" t="s">
        <v>282</v>
      </c>
      <c r="AQ216" s="4">
        <f t="shared" ref="AQ216" si="635">AQ21</f>
        <v>1</v>
      </c>
      <c r="AR216" s="4">
        <f t="shared" ref="AR216" si="636">AR21</f>
        <v>161504</v>
      </c>
      <c r="AS216" s="7" t="s">
        <v>199</v>
      </c>
      <c r="AT216" s="48">
        <v>3</v>
      </c>
      <c r="AU216" s="48">
        <v>1</v>
      </c>
      <c r="AV216" s="48">
        <v>3</v>
      </c>
      <c r="AW216" s="48">
        <v>500</v>
      </c>
      <c r="AX216" s="48">
        <v>250</v>
      </c>
      <c r="AY216" s="48">
        <v>0</v>
      </c>
      <c r="AZ216" s="48">
        <v>0</v>
      </c>
      <c r="BA216" s="7"/>
      <c r="BB216" s="7"/>
      <c r="BC216" s="7"/>
      <c r="BD216" s="7"/>
      <c r="BE216" s="48">
        <v>0</v>
      </c>
      <c r="BF216" s="48">
        <v>1</v>
      </c>
      <c r="BG216" s="48">
        <f>IF(O216&lt;10,60,60+O216*6)</f>
        <v>120</v>
      </c>
      <c r="BH216" s="48">
        <f>IF(O216&lt;10,60,60+O216*6)</f>
        <v>120</v>
      </c>
      <c r="BI216" s="7">
        <v>0</v>
      </c>
      <c r="BJ216" s="7">
        <v>0</v>
      </c>
      <c r="BK216" s="7">
        <v>0</v>
      </c>
      <c r="BL216" s="7">
        <v>0</v>
      </c>
      <c r="BM216" s="7">
        <v>0</v>
      </c>
      <c r="BN216" s="7">
        <v>0</v>
      </c>
      <c r="BO216" s="7">
        <v>0</v>
      </c>
      <c r="BP216" s="7">
        <v>0</v>
      </c>
      <c r="BQ216" s="7">
        <v>0</v>
      </c>
      <c r="BR216" s="7">
        <v>0</v>
      </c>
      <c r="BS216" s="7">
        <v>0</v>
      </c>
      <c r="BT216" s="7">
        <v>0</v>
      </c>
      <c r="BU216" s="7">
        <v>0</v>
      </c>
      <c r="BV216" s="7">
        <v>0</v>
      </c>
      <c r="BW216" s="7">
        <v>0</v>
      </c>
      <c r="BX216" s="7">
        <v>0</v>
      </c>
      <c r="BY216" s="7">
        <v>0</v>
      </c>
      <c r="BZ216" s="7">
        <v>0</v>
      </c>
      <c r="CA216" s="7">
        <v>0</v>
      </c>
      <c r="CB216" s="7">
        <v>0</v>
      </c>
      <c r="CC216" s="7">
        <v>0</v>
      </c>
      <c r="CD216" s="7">
        <v>0</v>
      </c>
      <c r="CE216" s="7">
        <v>0</v>
      </c>
      <c r="CF216" s="7">
        <v>0</v>
      </c>
      <c r="CG216" s="7">
        <v>0</v>
      </c>
      <c r="CH216" s="7">
        <v>0</v>
      </c>
      <c r="CI216" s="7">
        <v>0</v>
      </c>
      <c r="CJ216" s="7">
        <v>0</v>
      </c>
      <c r="CK216" s="7">
        <v>0</v>
      </c>
      <c r="CL216" s="40">
        <v>0</v>
      </c>
      <c r="CM216" s="40">
        <v>0</v>
      </c>
      <c r="CN216" s="40">
        <v>0</v>
      </c>
      <c r="CO216" s="40">
        <v>0</v>
      </c>
      <c r="CP216" s="7">
        <v>0</v>
      </c>
      <c r="CQ216" s="7">
        <v>0</v>
      </c>
      <c r="CR216" s="7">
        <v>0</v>
      </c>
      <c r="CS216" s="40">
        <v>0</v>
      </c>
      <c r="CT216" s="7">
        <v>0</v>
      </c>
      <c r="CU216" s="7">
        <v>0</v>
      </c>
      <c r="CV216" s="39"/>
      <c r="CW216" s="39"/>
      <c r="CX216" s="4" t="str">
        <f t="shared" ref="CX216" si="637">IF(CX21="","",CX21)</f>
        <v>3da_weapon_changjian01_s</v>
      </c>
      <c r="CY216" s="4" t="str">
        <f t="shared" ref="CY216" si="638">IF(CY21="","",CY21)</f>
        <v>3da_weapon_changjian01_b</v>
      </c>
      <c r="CZ216" s="4" t="str">
        <f t="shared" ref="CZ216" si="639">IF(CZ21="","",CZ21)</f>
        <v/>
      </c>
      <c r="DA216" s="4" t="str">
        <f t="shared" ref="DA216" si="640">IF(DA21="","",DA21)</f>
        <v/>
      </c>
      <c r="DB216" s="4" t="str">
        <f t="shared" ref="DB216" si="641">IF(DB21="","",DB21)</f>
        <v>CS_Rhand</v>
      </c>
      <c r="DC216" s="4" t="str">
        <f t="shared" ref="DC216" si="642">IF(DC21="","",DC21)</f>
        <v>CS_Rhand</v>
      </c>
      <c r="DD216" s="7">
        <v>2</v>
      </c>
      <c r="DE216" s="7">
        <v>30</v>
      </c>
      <c r="DF216" s="7">
        <v>60</v>
      </c>
      <c r="DG216" s="7"/>
      <c r="DH216" s="4">
        <f t="shared" ref="DH216" si="643">IF(DH21="","",DH21)</f>
        <v>0</v>
      </c>
      <c r="DI216" s="4">
        <f t="shared" ref="DI216" si="644">IF(DI21="","",DI21)</f>
        <v>2</v>
      </c>
      <c r="DJ216" s="4">
        <f t="shared" ref="DJ216" si="645">IF(DJ21="","",DJ21)</f>
        <v>4</v>
      </c>
      <c r="DK216" s="4">
        <f t="shared" ref="DK216" si="646">IF(DK21="","",DK21)</f>
        <v>7</v>
      </c>
      <c r="DL216" s="4">
        <f t="shared" ref="DL216" si="647">IF(DL21="","",DL21)</f>
        <v>8</v>
      </c>
      <c r="DM216" s="7"/>
      <c r="DN216" s="7"/>
      <c r="DO216" s="7"/>
      <c r="DP216" s="7"/>
      <c r="DQ216" s="7"/>
      <c r="DR216" s="7"/>
      <c r="DS216" s="7"/>
      <c r="DT216" s="7"/>
      <c r="DU216" s="7"/>
      <c r="DV216" s="7"/>
      <c r="DW216" s="7"/>
      <c r="DX216" s="7">
        <f t="shared" si="624"/>
        <v>5010101</v>
      </c>
      <c r="DY216" s="7"/>
      <c r="DZ216" s="67">
        <v>3333</v>
      </c>
      <c r="EA216" s="7" t="s">
        <v>214</v>
      </c>
      <c r="EB216" s="40">
        <v>16</v>
      </c>
      <c r="EC216" s="7" t="s">
        <v>788</v>
      </c>
      <c r="ED216" s="7" t="s">
        <v>242</v>
      </c>
      <c r="EE216" s="7" t="s">
        <v>242</v>
      </c>
      <c r="EF216" s="7">
        <v>50</v>
      </c>
      <c r="EG216" s="72"/>
      <c r="EH216" s="73"/>
      <c r="EI216" s="4">
        <f>IF(EI21="","",EI21)</f>
        <v>331101</v>
      </c>
      <c r="EJ216" s="4">
        <f t="shared" ref="EJ216" si="648">IF(EJ21="","",EJ21)</f>
        <v>1</v>
      </c>
      <c r="EK216" s="4">
        <f t="shared" ref="EK216" si="649">IF(EK21="","",EK21)</f>
        <v>331102</v>
      </c>
      <c r="EL216" s="4">
        <f t="shared" ref="EL216" si="650">IF(EL21="","",EL21)</f>
        <v>1</v>
      </c>
      <c r="EM216" s="4">
        <f t="shared" ref="EM216" si="651">IF(EM21="","",EM21)</f>
        <v>331103</v>
      </c>
      <c r="EN216" s="4">
        <f t="shared" ref="EN216" si="652">IF(EN21="","",EN21)</f>
        <v>1</v>
      </c>
      <c r="EO216" s="4">
        <f t="shared" ref="EO216" si="653">IF(EO21="","",EO21)</f>
        <v>331104</v>
      </c>
      <c r="EP216" s="4">
        <f t="shared" ref="EP216" si="654">IF(EP21="","",EP21)</f>
        <v>1</v>
      </c>
      <c r="EQ216" s="4">
        <f t="shared" ref="EQ216" si="655">IF(EQ21="","",EQ21)</f>
        <v>331105</v>
      </c>
      <c r="ER216" s="4">
        <f t="shared" ref="ER216" si="656">IF(ER21="","",ER21)</f>
        <v>1</v>
      </c>
      <c r="ES216" s="4">
        <f t="shared" ref="ES216" si="657">IF(ES21="","",ES21)</f>
        <v>331106</v>
      </c>
      <c r="ET216" s="4">
        <f t="shared" ref="ET216" si="658">IF(ET21="","",ET21)</f>
        <v>1</v>
      </c>
      <c r="EU216" s="4">
        <f t="shared" ref="EU216:FH216" si="659">IF(EU21="","",EU21)</f>
        <v>331107</v>
      </c>
      <c r="EV216" s="4">
        <f t="shared" si="659"/>
        <v>1</v>
      </c>
      <c r="EW216" s="4">
        <f t="shared" si="659"/>
        <v>331108</v>
      </c>
      <c r="EX216" s="4">
        <f t="shared" si="659"/>
        <v>1</v>
      </c>
      <c r="EY216" s="4">
        <f t="shared" si="659"/>
        <v>331109</v>
      </c>
      <c r="EZ216" s="4">
        <f t="shared" si="659"/>
        <v>1</v>
      </c>
      <c r="FA216" s="4">
        <f t="shared" si="659"/>
        <v>331110</v>
      </c>
      <c r="FB216" s="4">
        <f t="shared" si="659"/>
        <v>1</v>
      </c>
      <c r="FC216" s="4">
        <f t="shared" si="659"/>
        <v>40013</v>
      </c>
      <c r="FD216" s="4">
        <f t="shared" si="659"/>
        <v>1</v>
      </c>
      <c r="FE216" s="4">
        <f t="shared" si="659"/>
        <v>20100</v>
      </c>
      <c r="FF216" s="4">
        <f t="shared" si="659"/>
        <v>1</v>
      </c>
      <c r="FG216" s="4">
        <f t="shared" si="659"/>
        <v>20100</v>
      </c>
      <c r="FH216" s="4">
        <f t="shared" si="659"/>
        <v>1</v>
      </c>
      <c r="FI216" s="53"/>
      <c r="FJ216" s="7"/>
      <c r="FR216" s="2">
        <v>99999</v>
      </c>
      <c r="FS216" s="2">
        <v>0</v>
      </c>
      <c r="FT216" s="4">
        <v>400</v>
      </c>
      <c r="FU216" s="4"/>
      <c r="FV216" s="4"/>
      <c r="FW216" s="4"/>
      <c r="FX216" s="4"/>
      <c r="FY216" s="4"/>
      <c r="FZ216" s="77">
        <v>0</v>
      </c>
      <c r="GA216" s="2">
        <v>1</v>
      </c>
      <c r="GD216"/>
    </row>
    <row r="217" s="2" customFormat="1" ht="15" customHeight="1" spans="1:186">
      <c r="A217" s="7">
        <v>5010102</v>
      </c>
      <c r="B217" s="7">
        <f t="shared" ref="B217" si="660">B204</f>
        <v>4360</v>
      </c>
      <c r="C217" s="7">
        <f t="shared" ref="C217" si="661">C204</f>
        <v>0</v>
      </c>
      <c r="D217" s="5" t="s">
        <v>283</v>
      </c>
      <c r="E217" s="7" t="s">
        <v>789</v>
      </c>
      <c r="F217" s="31" t="s">
        <v>787</v>
      </c>
      <c r="G217" s="31">
        <v>2</v>
      </c>
      <c r="H217" s="7" t="s">
        <v>187</v>
      </c>
      <c r="I217" s="7" t="s">
        <v>187</v>
      </c>
      <c r="J217" s="35">
        <v>1520</v>
      </c>
      <c r="K217" s="38">
        <v>201</v>
      </c>
      <c r="L217" s="39"/>
      <c r="M217" s="29" t="s">
        <v>193</v>
      </c>
      <c r="N217" s="4">
        <f t="shared" ref="N217" si="662">N22</f>
        <v>10</v>
      </c>
      <c r="O217" s="4">
        <f t="shared" ref="O217" si="663">O22</f>
        <v>10</v>
      </c>
      <c r="P217" s="40">
        <f t="shared" si="599"/>
        <v>2002</v>
      </c>
      <c r="Q217" s="4"/>
      <c r="R217" s="7"/>
      <c r="S217" s="48">
        <f t="shared" ref="S217" si="664">S204</f>
        <v>0</v>
      </c>
      <c r="T217" s="47" t="s">
        <v>245</v>
      </c>
      <c r="U217" s="7" t="s">
        <v>195</v>
      </c>
      <c r="V217" s="7">
        <v>0</v>
      </c>
      <c r="W217" s="7">
        <v>0</v>
      </c>
      <c r="X217" s="40">
        <v>0</v>
      </c>
      <c r="Y217" s="7"/>
      <c r="Z217" s="7"/>
      <c r="AA217" s="7"/>
      <c r="AB217" s="7" t="s">
        <v>195</v>
      </c>
      <c r="AC217" s="7">
        <v>0</v>
      </c>
      <c r="AD217" s="7" t="s">
        <v>195</v>
      </c>
      <c r="AE217" s="7" t="s">
        <v>195</v>
      </c>
      <c r="AF217" s="7" t="s">
        <v>195</v>
      </c>
      <c r="AG217" s="7" t="s">
        <v>195</v>
      </c>
      <c r="AH217" s="40">
        <v>0</v>
      </c>
      <c r="AI217" s="40">
        <v>0</v>
      </c>
      <c r="AJ217" s="40">
        <v>1</v>
      </c>
      <c r="AK217" s="40">
        <v>0</v>
      </c>
      <c r="AL217" s="40">
        <v>1</v>
      </c>
      <c r="AM217" s="40">
        <v>0</v>
      </c>
      <c r="AN217" s="28">
        <v>0</v>
      </c>
      <c r="AO217" s="28">
        <v>0</v>
      </c>
      <c r="AP217" s="7" t="s">
        <v>285</v>
      </c>
      <c r="AQ217" s="4">
        <f t="shared" ref="AQ217" si="665">AQ22</f>
        <v>1</v>
      </c>
      <c r="AR217" s="4">
        <f t="shared" ref="AR217" si="666">AR22</f>
        <v>161504</v>
      </c>
      <c r="AS217" s="7" t="s">
        <v>199</v>
      </c>
      <c r="AT217" s="48">
        <v>3</v>
      </c>
      <c r="AU217" s="48">
        <v>1</v>
      </c>
      <c r="AV217" s="48">
        <v>3</v>
      </c>
      <c r="AW217" s="48">
        <v>500</v>
      </c>
      <c r="AX217" s="48">
        <v>250</v>
      </c>
      <c r="AY217" s="48">
        <v>0</v>
      </c>
      <c r="AZ217" s="48">
        <v>0</v>
      </c>
      <c r="BA217" s="7"/>
      <c r="BB217" s="7"/>
      <c r="BC217" s="7"/>
      <c r="BD217" s="7"/>
      <c r="BE217" s="48">
        <v>0</v>
      </c>
      <c r="BF217" s="48">
        <v>1</v>
      </c>
      <c r="BG217" s="48">
        <f t="shared" ref="BG217" si="667">IF(O217&lt;10,60,60+O217*6)</f>
        <v>120</v>
      </c>
      <c r="BH217" s="48">
        <f t="shared" ref="BH217" si="668">IF(O217&lt;10,60,60+O217*6)</f>
        <v>120</v>
      </c>
      <c r="BI217" s="7">
        <v>0</v>
      </c>
      <c r="BJ217" s="7">
        <v>0</v>
      </c>
      <c r="BK217" s="7">
        <v>0</v>
      </c>
      <c r="BL217" s="7">
        <v>0</v>
      </c>
      <c r="BM217" s="7">
        <v>0</v>
      </c>
      <c r="BN217" s="7">
        <v>0</v>
      </c>
      <c r="BO217" s="7">
        <v>0</v>
      </c>
      <c r="BP217" s="7">
        <v>0</v>
      </c>
      <c r="BQ217" s="7">
        <v>0</v>
      </c>
      <c r="BR217" s="7">
        <v>0</v>
      </c>
      <c r="BS217" s="7">
        <v>0</v>
      </c>
      <c r="BT217" s="7">
        <v>0</v>
      </c>
      <c r="BU217" s="7">
        <v>0</v>
      </c>
      <c r="BV217" s="7">
        <v>0</v>
      </c>
      <c r="BW217" s="7">
        <v>0</v>
      </c>
      <c r="BX217" s="7">
        <v>0</v>
      </c>
      <c r="BY217" s="7">
        <v>0</v>
      </c>
      <c r="BZ217" s="7">
        <v>0</v>
      </c>
      <c r="CA217" s="7">
        <v>0</v>
      </c>
      <c r="CB217" s="7">
        <v>0</v>
      </c>
      <c r="CC217" s="7">
        <v>0</v>
      </c>
      <c r="CD217" s="7">
        <v>0</v>
      </c>
      <c r="CE217" s="7">
        <v>0</v>
      </c>
      <c r="CF217" s="7">
        <v>0</v>
      </c>
      <c r="CG217" s="7">
        <v>0</v>
      </c>
      <c r="CH217" s="7">
        <v>0</v>
      </c>
      <c r="CI217" s="7">
        <v>0</v>
      </c>
      <c r="CJ217" s="7">
        <v>0</v>
      </c>
      <c r="CK217" s="7">
        <v>0</v>
      </c>
      <c r="CL217" s="40">
        <v>0</v>
      </c>
      <c r="CM217" s="40">
        <v>0</v>
      </c>
      <c r="CN217" s="40">
        <v>0</v>
      </c>
      <c r="CO217" s="40">
        <v>0</v>
      </c>
      <c r="CP217" s="7">
        <v>0</v>
      </c>
      <c r="CQ217" s="7">
        <v>0</v>
      </c>
      <c r="CR217" s="7">
        <v>0</v>
      </c>
      <c r="CS217" s="40">
        <v>0</v>
      </c>
      <c r="CT217" s="7">
        <v>0</v>
      </c>
      <c r="CU217" s="7">
        <v>0</v>
      </c>
      <c r="CV217" s="39"/>
      <c r="CW217" s="39"/>
      <c r="CX217" s="4" t="str">
        <f t="shared" ref="CX217" si="669">IF(CX22="","",CX22)</f>
        <v>3da_weapon_changjian01_s</v>
      </c>
      <c r="CY217" s="4" t="str">
        <f t="shared" ref="CY217" si="670">IF(CY22="","",CY22)</f>
        <v>3da_weapon_changjian01_b</v>
      </c>
      <c r="CZ217" s="4" t="str">
        <f t="shared" ref="CZ217" si="671">IF(CZ22="","",CZ22)</f>
        <v/>
      </c>
      <c r="DA217" s="4" t="str">
        <f t="shared" ref="DA217" si="672">IF(DA22="","",DA22)</f>
        <v/>
      </c>
      <c r="DB217" s="4" t="str">
        <f t="shared" ref="DB217" si="673">IF(DB22="","",DB22)</f>
        <v>CS_Rhand</v>
      </c>
      <c r="DC217" s="4" t="str">
        <f t="shared" ref="DC217" si="674">IF(DC22="","",DC22)</f>
        <v>CS_Rhand</v>
      </c>
      <c r="DD217" s="7">
        <v>2</v>
      </c>
      <c r="DE217" s="7">
        <v>30</v>
      </c>
      <c r="DF217" s="7">
        <v>60</v>
      </c>
      <c r="DG217" s="7"/>
      <c r="DH217" s="4">
        <f t="shared" ref="DH217" si="675">IF(DH22="","",DH22)</f>
        <v>0</v>
      </c>
      <c r="DI217" s="4">
        <f t="shared" ref="DI217" si="676">IF(DI22="","",DI22)</f>
        <v>2</v>
      </c>
      <c r="DJ217" s="4">
        <f t="shared" ref="DJ217" si="677">IF(DJ22="","",DJ22)</f>
        <v>4</v>
      </c>
      <c r="DK217" s="4">
        <f t="shared" ref="DK217" si="678">IF(DK22="","",DK22)</f>
        <v>7</v>
      </c>
      <c r="DL217" s="4">
        <f t="shared" ref="DL217" si="679">IF(DL22="","",DL22)</f>
        <v>8</v>
      </c>
      <c r="DM217" s="7"/>
      <c r="DN217" s="7"/>
      <c r="DO217" s="7"/>
      <c r="DP217" s="7"/>
      <c r="DQ217" s="7"/>
      <c r="DR217" s="7"/>
      <c r="DS217" s="7"/>
      <c r="DT217" s="7"/>
      <c r="DU217" s="7"/>
      <c r="DV217" s="7"/>
      <c r="DW217" s="7"/>
      <c r="DX217" s="7">
        <f t="shared" si="624"/>
        <v>5010102</v>
      </c>
      <c r="DY217" s="7"/>
      <c r="DZ217" s="67">
        <v>3333</v>
      </c>
      <c r="EA217" s="7" t="s">
        <v>214</v>
      </c>
      <c r="EB217" s="40">
        <v>16</v>
      </c>
      <c r="EC217" s="7" t="s">
        <v>788</v>
      </c>
      <c r="ED217" s="7" t="s">
        <v>242</v>
      </c>
      <c r="EE217" s="7" t="s">
        <v>242</v>
      </c>
      <c r="EF217" s="7">
        <v>50</v>
      </c>
      <c r="EG217" s="72"/>
      <c r="EH217" s="73"/>
      <c r="EI217" s="4">
        <f t="shared" ref="EI217" si="680">IF(EI22="","",EI22)</f>
        <v>331101</v>
      </c>
      <c r="EJ217" s="4">
        <f t="shared" ref="EJ217" si="681">IF(EJ22="","",EJ22)</f>
        <v>1</v>
      </c>
      <c r="EK217" s="4">
        <f t="shared" ref="EK217" si="682">IF(EK22="","",EK22)</f>
        <v>331102</v>
      </c>
      <c r="EL217" s="4">
        <f t="shared" ref="EL217" si="683">IF(EL22="","",EL22)</f>
        <v>1</v>
      </c>
      <c r="EM217" s="4">
        <f t="shared" ref="EM217" si="684">IF(EM22="","",EM22)</f>
        <v>331103</v>
      </c>
      <c r="EN217" s="4">
        <f t="shared" ref="EN217" si="685">IF(EN22="","",EN22)</f>
        <v>1</v>
      </c>
      <c r="EO217" s="4">
        <f t="shared" ref="EO217" si="686">IF(EO22="","",EO22)</f>
        <v>331104</v>
      </c>
      <c r="EP217" s="4">
        <f t="shared" ref="EP217" si="687">IF(EP22="","",EP22)</f>
        <v>1</v>
      </c>
      <c r="EQ217" s="4">
        <f t="shared" ref="EQ217" si="688">IF(EQ22="","",EQ22)</f>
        <v>331105</v>
      </c>
      <c r="ER217" s="4">
        <f t="shared" ref="ER217" si="689">IF(ER22="","",ER22)</f>
        <v>1</v>
      </c>
      <c r="ES217" s="4">
        <f t="shared" ref="ES217" si="690">IF(ES22="","",ES22)</f>
        <v>331106</v>
      </c>
      <c r="ET217" s="4">
        <f t="shared" ref="ET217" si="691">IF(ET22="","",ET22)</f>
        <v>1</v>
      </c>
      <c r="EU217" s="4">
        <f t="shared" ref="EU217:FH217" si="692">IF(EU22="","",EU22)</f>
        <v>331107</v>
      </c>
      <c r="EV217" s="4">
        <f t="shared" si="692"/>
        <v>1</v>
      </c>
      <c r="EW217" s="4">
        <f t="shared" si="692"/>
        <v>331108</v>
      </c>
      <c r="EX217" s="4">
        <f t="shared" si="692"/>
        <v>1</v>
      </c>
      <c r="EY217" s="4">
        <f t="shared" si="692"/>
        <v>331109</v>
      </c>
      <c r="EZ217" s="4">
        <f t="shared" si="692"/>
        <v>1</v>
      </c>
      <c r="FA217" s="4">
        <f t="shared" si="692"/>
        <v>331110</v>
      </c>
      <c r="FB217" s="4">
        <f t="shared" si="692"/>
        <v>1</v>
      </c>
      <c r="FC217" s="4">
        <f t="shared" si="692"/>
        <v>40013</v>
      </c>
      <c r="FD217" s="4">
        <f t="shared" si="692"/>
        <v>1</v>
      </c>
      <c r="FE217" s="4">
        <f t="shared" si="692"/>
        <v>20100</v>
      </c>
      <c r="FF217" s="4">
        <f t="shared" si="692"/>
        <v>1</v>
      </c>
      <c r="FG217" s="4">
        <f t="shared" si="692"/>
        <v>20100</v>
      </c>
      <c r="FH217" s="4">
        <f t="shared" si="692"/>
        <v>1</v>
      </c>
      <c r="FI217" s="53"/>
      <c r="FJ217" s="7"/>
      <c r="FR217" s="2">
        <v>99999</v>
      </c>
      <c r="FS217" s="2">
        <v>0</v>
      </c>
      <c r="FT217" s="4">
        <v>400</v>
      </c>
      <c r="FU217" s="4"/>
      <c r="FV217" s="4"/>
      <c r="FW217" s="4"/>
      <c r="FX217" s="4"/>
      <c r="FY217" s="4"/>
      <c r="FZ217" s="77">
        <v>0</v>
      </c>
      <c r="GA217" s="2">
        <v>1</v>
      </c>
      <c r="GD217"/>
    </row>
    <row r="218" s="2" customFormat="1" ht="15" customHeight="1" spans="1:186">
      <c r="A218" s="7">
        <v>5010103</v>
      </c>
      <c r="B218" s="7">
        <f t="shared" ref="B218" si="693">B205</f>
        <v>1800</v>
      </c>
      <c r="C218" s="7">
        <f t="shared" ref="C218" si="694">C205</f>
        <v>0</v>
      </c>
      <c r="D218" s="5" t="s">
        <v>286</v>
      </c>
      <c r="E218" s="7" t="s">
        <v>790</v>
      </c>
      <c r="F218" s="31" t="s">
        <v>787</v>
      </c>
      <c r="G218" s="31">
        <v>2</v>
      </c>
      <c r="H218" s="7" t="s">
        <v>187</v>
      </c>
      <c r="I218" s="7" t="s">
        <v>187</v>
      </c>
      <c r="J218" s="35">
        <v>1510</v>
      </c>
      <c r="K218" s="41">
        <v>301</v>
      </c>
      <c r="L218" s="41"/>
      <c r="M218" s="29" t="s">
        <v>193</v>
      </c>
      <c r="N218" s="4">
        <f t="shared" ref="N218" si="695">N23</f>
        <v>10</v>
      </c>
      <c r="O218" s="4">
        <f t="shared" ref="O218" si="696">O23</f>
        <v>10</v>
      </c>
      <c r="P218" s="40">
        <f t="shared" si="599"/>
        <v>2002</v>
      </c>
      <c r="Q218" s="4"/>
      <c r="R218" s="7"/>
      <c r="S218" s="48">
        <f t="shared" ref="S218" si="697">S205</f>
        <v>0</v>
      </c>
      <c r="T218" s="47" t="s">
        <v>249</v>
      </c>
      <c r="U218" s="7" t="s">
        <v>195</v>
      </c>
      <c r="V218" s="7">
        <v>0</v>
      </c>
      <c r="W218" s="7">
        <v>0</v>
      </c>
      <c r="X218" s="40">
        <v>0</v>
      </c>
      <c r="Y218" s="7"/>
      <c r="Z218" s="7"/>
      <c r="AA218" s="7"/>
      <c r="AB218" s="7" t="s">
        <v>195</v>
      </c>
      <c r="AC218" s="7">
        <v>0</v>
      </c>
      <c r="AD218" s="7" t="s">
        <v>195</v>
      </c>
      <c r="AE218" s="7" t="s">
        <v>195</v>
      </c>
      <c r="AF218" s="7" t="s">
        <v>195</v>
      </c>
      <c r="AG218" s="7" t="s">
        <v>195</v>
      </c>
      <c r="AH218" s="40">
        <v>0</v>
      </c>
      <c r="AI218" s="40">
        <v>0</v>
      </c>
      <c r="AJ218" s="40">
        <v>1</v>
      </c>
      <c r="AK218" s="40">
        <v>0</v>
      </c>
      <c r="AL218" s="40">
        <v>1</v>
      </c>
      <c r="AM218" s="40">
        <v>0</v>
      </c>
      <c r="AN218" s="28">
        <v>0</v>
      </c>
      <c r="AO218" s="28">
        <v>0</v>
      </c>
      <c r="AP218" s="7" t="s">
        <v>288</v>
      </c>
      <c r="AQ218" s="4">
        <f t="shared" ref="AQ218" si="698">AQ23</f>
        <v>1</v>
      </c>
      <c r="AR218" s="4">
        <f t="shared" ref="AR218" si="699">AR23</f>
        <v>161504</v>
      </c>
      <c r="AS218" s="7" t="s">
        <v>199</v>
      </c>
      <c r="AT218" s="48">
        <v>3</v>
      </c>
      <c r="AU218" s="48">
        <v>1</v>
      </c>
      <c r="AV218" s="48">
        <v>3</v>
      </c>
      <c r="AW218" s="48">
        <v>500</v>
      </c>
      <c r="AX218" s="48">
        <v>250</v>
      </c>
      <c r="AY218" s="48">
        <v>0</v>
      </c>
      <c r="AZ218" s="48">
        <v>0</v>
      </c>
      <c r="BA218" s="7"/>
      <c r="BB218" s="7"/>
      <c r="BC218" s="7"/>
      <c r="BD218" s="7"/>
      <c r="BE218" s="48">
        <v>0</v>
      </c>
      <c r="BF218" s="48">
        <v>1</v>
      </c>
      <c r="BG218" s="48">
        <f t="shared" ref="BG218" si="700">IF(O218&lt;10,60,60+O218*6)</f>
        <v>120</v>
      </c>
      <c r="BH218" s="48">
        <f t="shared" ref="BH218" si="701">IF(O218&lt;10,60,60+O218*6)</f>
        <v>120</v>
      </c>
      <c r="BI218" s="7">
        <v>0</v>
      </c>
      <c r="BJ218" s="7">
        <v>0</v>
      </c>
      <c r="BK218" s="7">
        <v>0</v>
      </c>
      <c r="BL218" s="7">
        <v>0</v>
      </c>
      <c r="BM218" s="7">
        <v>0</v>
      </c>
      <c r="BN218" s="7">
        <v>0</v>
      </c>
      <c r="BO218" s="7">
        <v>0</v>
      </c>
      <c r="BP218" s="7">
        <v>0</v>
      </c>
      <c r="BQ218" s="7">
        <v>0</v>
      </c>
      <c r="BR218" s="7">
        <v>0</v>
      </c>
      <c r="BS218" s="7">
        <v>0</v>
      </c>
      <c r="BT218" s="7">
        <v>0</v>
      </c>
      <c r="BU218" s="7">
        <v>0</v>
      </c>
      <c r="BV218" s="7">
        <v>0</v>
      </c>
      <c r="BW218" s="7">
        <v>0</v>
      </c>
      <c r="BX218" s="7">
        <v>0</v>
      </c>
      <c r="BY218" s="7">
        <v>0</v>
      </c>
      <c r="BZ218" s="7">
        <v>0</v>
      </c>
      <c r="CA218" s="7">
        <v>0</v>
      </c>
      <c r="CB218" s="7">
        <v>0</v>
      </c>
      <c r="CC218" s="7">
        <v>0</v>
      </c>
      <c r="CD218" s="7">
        <v>0</v>
      </c>
      <c r="CE218" s="7">
        <v>0</v>
      </c>
      <c r="CF218" s="7">
        <v>0</v>
      </c>
      <c r="CG218" s="7">
        <v>0</v>
      </c>
      <c r="CH218" s="7">
        <v>0</v>
      </c>
      <c r="CI218" s="7">
        <v>0</v>
      </c>
      <c r="CJ218" s="7">
        <v>0</v>
      </c>
      <c r="CK218" s="7">
        <v>0</v>
      </c>
      <c r="CL218" s="40">
        <v>0</v>
      </c>
      <c r="CM218" s="40">
        <v>0</v>
      </c>
      <c r="CN218" s="40">
        <v>0</v>
      </c>
      <c r="CO218" s="40">
        <v>0</v>
      </c>
      <c r="CP218" s="7">
        <v>0</v>
      </c>
      <c r="CQ218" s="7">
        <v>0</v>
      </c>
      <c r="CR218" s="7">
        <v>0</v>
      </c>
      <c r="CS218" s="40">
        <v>0</v>
      </c>
      <c r="CT218" s="7">
        <v>0</v>
      </c>
      <c r="CU218" s="7">
        <v>0</v>
      </c>
      <c r="CV218" s="39"/>
      <c r="CW218" s="39"/>
      <c r="CX218" s="4" t="str">
        <f t="shared" ref="CX218" si="702">IF(CX23="","",CX23)</f>
        <v>3da_weapon_changjian01_s</v>
      </c>
      <c r="CY218" s="4" t="str">
        <f t="shared" ref="CY218" si="703">IF(CY23="","",CY23)</f>
        <v>3da_weapon_changjian01_b</v>
      </c>
      <c r="CZ218" s="4" t="str">
        <f t="shared" ref="CZ218" si="704">IF(CZ23="","",CZ23)</f>
        <v/>
      </c>
      <c r="DA218" s="4" t="str">
        <f t="shared" ref="DA218" si="705">IF(DA23="","",DA23)</f>
        <v/>
      </c>
      <c r="DB218" s="4" t="str">
        <f t="shared" ref="DB218" si="706">IF(DB23="","",DB23)</f>
        <v>CS_Rhand</v>
      </c>
      <c r="DC218" s="4" t="str">
        <f t="shared" ref="DC218" si="707">IF(DC23="","",DC23)</f>
        <v>CS_Rhand</v>
      </c>
      <c r="DD218" s="7">
        <v>2</v>
      </c>
      <c r="DE218" s="7">
        <v>30</v>
      </c>
      <c r="DF218" s="7">
        <v>60</v>
      </c>
      <c r="DG218" s="7"/>
      <c r="DH218" s="4">
        <f t="shared" ref="DH218" si="708">IF(DH23="","",DH23)</f>
        <v>0</v>
      </c>
      <c r="DI218" s="4">
        <f t="shared" ref="DI218" si="709">IF(DI23="","",DI23)</f>
        <v>2</v>
      </c>
      <c r="DJ218" s="4">
        <f t="shared" ref="DJ218" si="710">IF(DJ23="","",DJ23)</f>
        <v>4</v>
      </c>
      <c r="DK218" s="4">
        <f t="shared" ref="DK218" si="711">IF(DK23="","",DK23)</f>
        <v>7</v>
      </c>
      <c r="DL218" s="4">
        <f t="shared" ref="DL218" si="712">IF(DL23="","",DL23)</f>
        <v>8</v>
      </c>
      <c r="DM218" s="7"/>
      <c r="DN218" s="7"/>
      <c r="DO218" s="7"/>
      <c r="DP218" s="7"/>
      <c r="DQ218" s="7"/>
      <c r="DR218" s="7"/>
      <c r="DS218" s="7"/>
      <c r="DT218" s="7"/>
      <c r="DU218" s="7"/>
      <c r="DV218" s="7"/>
      <c r="DW218" s="7"/>
      <c r="DX218" s="7">
        <f t="shared" si="624"/>
        <v>5010103</v>
      </c>
      <c r="DY218" s="7"/>
      <c r="DZ218" s="67">
        <v>3333</v>
      </c>
      <c r="EA218" s="7" t="s">
        <v>214</v>
      </c>
      <c r="EB218" s="40">
        <v>16</v>
      </c>
      <c r="EC218" s="7" t="s">
        <v>788</v>
      </c>
      <c r="ED218" s="7" t="s">
        <v>242</v>
      </c>
      <c r="EE218" s="7" t="s">
        <v>242</v>
      </c>
      <c r="EF218" s="7">
        <v>50</v>
      </c>
      <c r="EG218" s="72"/>
      <c r="EH218" s="73"/>
      <c r="EI218" s="4">
        <f t="shared" ref="EI218" si="713">IF(EI23="","",EI23)</f>
        <v>331101</v>
      </c>
      <c r="EJ218" s="4">
        <f t="shared" ref="EJ218" si="714">IF(EJ23="","",EJ23)</f>
        <v>1</v>
      </c>
      <c r="EK218" s="4">
        <f t="shared" ref="EK218" si="715">IF(EK23="","",EK23)</f>
        <v>331102</v>
      </c>
      <c r="EL218" s="4">
        <f t="shared" ref="EL218" si="716">IF(EL23="","",EL23)</f>
        <v>1</v>
      </c>
      <c r="EM218" s="4">
        <f t="shared" ref="EM218" si="717">IF(EM23="","",EM23)</f>
        <v>331103</v>
      </c>
      <c r="EN218" s="4">
        <f t="shared" ref="EN218" si="718">IF(EN23="","",EN23)</f>
        <v>1</v>
      </c>
      <c r="EO218" s="4">
        <f t="shared" ref="EO218" si="719">IF(EO23="","",EO23)</f>
        <v>331104</v>
      </c>
      <c r="EP218" s="4">
        <f t="shared" ref="EP218" si="720">IF(EP23="","",EP23)</f>
        <v>1</v>
      </c>
      <c r="EQ218" s="4">
        <f t="shared" ref="EQ218" si="721">IF(EQ23="","",EQ23)</f>
        <v>331105</v>
      </c>
      <c r="ER218" s="4">
        <f t="shared" ref="ER218" si="722">IF(ER23="","",ER23)</f>
        <v>1</v>
      </c>
      <c r="ES218" s="4">
        <f t="shared" ref="ES218" si="723">IF(ES23="","",ES23)</f>
        <v>331106</v>
      </c>
      <c r="ET218" s="4">
        <f t="shared" ref="ET218" si="724">IF(ET23="","",ET23)</f>
        <v>1</v>
      </c>
      <c r="EU218" s="4">
        <f t="shared" ref="EU218:FH218" si="725">IF(EU23="","",EU23)</f>
        <v>331107</v>
      </c>
      <c r="EV218" s="4">
        <f t="shared" si="725"/>
        <v>1</v>
      </c>
      <c r="EW218" s="4">
        <f t="shared" si="725"/>
        <v>331108</v>
      </c>
      <c r="EX218" s="4">
        <f t="shared" si="725"/>
        <v>1</v>
      </c>
      <c r="EY218" s="4">
        <f t="shared" si="725"/>
        <v>331109</v>
      </c>
      <c r="EZ218" s="4">
        <f t="shared" si="725"/>
        <v>1</v>
      </c>
      <c r="FA218" s="4">
        <f t="shared" si="725"/>
        <v>331110</v>
      </c>
      <c r="FB218" s="4">
        <f t="shared" si="725"/>
        <v>1</v>
      </c>
      <c r="FC218" s="4">
        <f t="shared" si="725"/>
        <v>40013</v>
      </c>
      <c r="FD218" s="4">
        <f t="shared" si="725"/>
        <v>1</v>
      </c>
      <c r="FE218" s="4">
        <f t="shared" si="725"/>
        <v>20100</v>
      </c>
      <c r="FF218" s="4">
        <f t="shared" si="725"/>
        <v>1</v>
      </c>
      <c r="FG218" s="4">
        <f t="shared" si="725"/>
        <v>20100</v>
      </c>
      <c r="FH218" s="4">
        <f t="shared" si="725"/>
        <v>1</v>
      </c>
      <c r="FI218" s="53"/>
      <c r="FJ218" s="7"/>
      <c r="FR218" s="2">
        <v>99999</v>
      </c>
      <c r="FS218" s="2">
        <v>0</v>
      </c>
      <c r="FT218" s="4">
        <v>400</v>
      </c>
      <c r="FU218" s="4"/>
      <c r="FV218" s="4"/>
      <c r="FW218" s="4"/>
      <c r="FX218" s="4"/>
      <c r="FY218" s="4"/>
      <c r="FZ218" s="77">
        <v>0</v>
      </c>
      <c r="GA218" s="2">
        <v>1</v>
      </c>
      <c r="GD218"/>
    </row>
    <row r="219" s="2" customFormat="1" ht="15" customHeight="1" spans="1:186">
      <c r="A219" s="7">
        <v>5010104</v>
      </c>
      <c r="B219" s="7">
        <f t="shared" ref="B219" si="726">B206</f>
        <v>3080</v>
      </c>
      <c r="C219" s="7">
        <f t="shared" ref="C219" si="727">C206</f>
        <v>0</v>
      </c>
      <c r="D219" s="5" t="s">
        <v>289</v>
      </c>
      <c r="E219" s="7" t="s">
        <v>791</v>
      </c>
      <c r="F219" s="31" t="s">
        <v>787</v>
      </c>
      <c r="G219" s="31">
        <v>2</v>
      </c>
      <c r="H219" s="7" t="s">
        <v>187</v>
      </c>
      <c r="I219" s="7" t="s">
        <v>187</v>
      </c>
      <c r="J219" s="35">
        <v>1550</v>
      </c>
      <c r="K219" s="38">
        <v>101</v>
      </c>
      <c r="L219" s="39"/>
      <c r="M219" s="29" t="s">
        <v>193</v>
      </c>
      <c r="N219" s="4">
        <f t="shared" ref="N219" si="728">N24</f>
        <v>10</v>
      </c>
      <c r="O219" s="4">
        <f t="shared" ref="O219" si="729">O24</f>
        <v>10</v>
      </c>
      <c r="P219" s="40">
        <f t="shared" si="599"/>
        <v>2002</v>
      </c>
      <c r="Q219" s="4"/>
      <c r="R219" s="7"/>
      <c r="S219" s="48">
        <f t="shared" ref="S219" si="730">S206</f>
        <v>0</v>
      </c>
      <c r="T219" s="47" t="s">
        <v>253</v>
      </c>
      <c r="U219" s="7" t="s">
        <v>195</v>
      </c>
      <c r="V219" s="7">
        <v>0</v>
      </c>
      <c r="W219" s="7">
        <v>0</v>
      </c>
      <c r="X219" s="40">
        <v>0</v>
      </c>
      <c r="Y219" s="7"/>
      <c r="Z219" s="7"/>
      <c r="AA219" s="7"/>
      <c r="AB219" s="7" t="s">
        <v>195</v>
      </c>
      <c r="AC219" s="7">
        <v>0</v>
      </c>
      <c r="AD219" s="7" t="s">
        <v>195</v>
      </c>
      <c r="AE219" s="7" t="s">
        <v>195</v>
      </c>
      <c r="AF219" s="7" t="s">
        <v>195</v>
      </c>
      <c r="AG219" s="7" t="s">
        <v>195</v>
      </c>
      <c r="AH219" s="40">
        <v>0</v>
      </c>
      <c r="AI219" s="40">
        <v>0</v>
      </c>
      <c r="AJ219" s="40">
        <v>1</v>
      </c>
      <c r="AK219" s="40">
        <v>0</v>
      </c>
      <c r="AL219" s="40">
        <v>1</v>
      </c>
      <c r="AM219" s="40">
        <v>0</v>
      </c>
      <c r="AN219" s="28">
        <v>0</v>
      </c>
      <c r="AO219" s="28">
        <v>0</v>
      </c>
      <c r="AP219" s="7" t="s">
        <v>291</v>
      </c>
      <c r="AQ219" s="4">
        <f t="shared" ref="AQ219" si="731">AQ24</f>
        <v>1</v>
      </c>
      <c r="AR219" s="4">
        <f t="shared" ref="AR219" si="732">AR24</f>
        <v>161504</v>
      </c>
      <c r="AS219" s="7" t="s">
        <v>199</v>
      </c>
      <c r="AT219" s="48">
        <v>3</v>
      </c>
      <c r="AU219" s="48">
        <v>1</v>
      </c>
      <c r="AV219" s="48">
        <v>3</v>
      </c>
      <c r="AW219" s="48">
        <v>500</v>
      </c>
      <c r="AX219" s="48">
        <v>250</v>
      </c>
      <c r="AY219" s="48">
        <v>0</v>
      </c>
      <c r="AZ219" s="48">
        <v>0</v>
      </c>
      <c r="BA219" s="7"/>
      <c r="BB219" s="7"/>
      <c r="BC219" s="7"/>
      <c r="BD219" s="7"/>
      <c r="BE219" s="48">
        <v>0</v>
      </c>
      <c r="BF219" s="48">
        <v>1</v>
      </c>
      <c r="BG219" s="48">
        <f t="shared" ref="BG219" si="733">IF(O219&lt;10,60,60+O219*6)</f>
        <v>120</v>
      </c>
      <c r="BH219" s="48">
        <f t="shared" ref="BH219" si="734">IF(O219&lt;10,60,60+O219*6)</f>
        <v>120</v>
      </c>
      <c r="BI219" s="7">
        <v>0</v>
      </c>
      <c r="BJ219" s="7">
        <v>0</v>
      </c>
      <c r="BK219" s="7">
        <v>0</v>
      </c>
      <c r="BL219" s="7">
        <v>0</v>
      </c>
      <c r="BM219" s="7">
        <v>0</v>
      </c>
      <c r="BN219" s="7">
        <v>0</v>
      </c>
      <c r="BO219" s="7">
        <v>0</v>
      </c>
      <c r="BP219" s="7">
        <v>0</v>
      </c>
      <c r="BQ219" s="7">
        <v>0</v>
      </c>
      <c r="BR219" s="7">
        <v>0</v>
      </c>
      <c r="BS219" s="7">
        <v>0</v>
      </c>
      <c r="BT219" s="7">
        <v>0</v>
      </c>
      <c r="BU219" s="7">
        <v>0</v>
      </c>
      <c r="BV219" s="7">
        <v>0</v>
      </c>
      <c r="BW219" s="7">
        <v>0</v>
      </c>
      <c r="BX219" s="7">
        <v>0</v>
      </c>
      <c r="BY219" s="7">
        <v>0</v>
      </c>
      <c r="BZ219" s="7">
        <v>0</v>
      </c>
      <c r="CA219" s="7">
        <v>0</v>
      </c>
      <c r="CB219" s="7">
        <v>0</v>
      </c>
      <c r="CC219" s="7">
        <v>0</v>
      </c>
      <c r="CD219" s="7">
        <v>0</v>
      </c>
      <c r="CE219" s="7">
        <v>0</v>
      </c>
      <c r="CF219" s="7">
        <v>0</v>
      </c>
      <c r="CG219" s="7">
        <v>0</v>
      </c>
      <c r="CH219" s="7">
        <v>0</v>
      </c>
      <c r="CI219" s="7">
        <v>0</v>
      </c>
      <c r="CJ219" s="7">
        <v>0</v>
      </c>
      <c r="CK219" s="7">
        <v>0</v>
      </c>
      <c r="CL219" s="40">
        <v>0</v>
      </c>
      <c r="CM219" s="40">
        <v>0</v>
      </c>
      <c r="CN219" s="40">
        <v>0</v>
      </c>
      <c r="CO219" s="40">
        <v>0</v>
      </c>
      <c r="CP219" s="7">
        <v>0</v>
      </c>
      <c r="CQ219" s="7">
        <v>0</v>
      </c>
      <c r="CR219" s="7">
        <v>0</v>
      </c>
      <c r="CS219" s="40">
        <v>0</v>
      </c>
      <c r="CT219" s="7">
        <v>0</v>
      </c>
      <c r="CU219" s="7">
        <v>0</v>
      </c>
      <c r="CV219" s="39"/>
      <c r="CW219" s="39"/>
      <c r="CX219" s="4" t="str">
        <f t="shared" ref="CX219" si="735">IF(CX24="","",CX24)</f>
        <v>3da_weapon_changjian01_s</v>
      </c>
      <c r="CY219" s="4" t="str">
        <f t="shared" ref="CY219" si="736">IF(CY24="","",CY24)</f>
        <v>3da_weapon_changjian01_b</v>
      </c>
      <c r="CZ219" s="4" t="str">
        <f t="shared" ref="CZ219" si="737">IF(CZ24="","",CZ24)</f>
        <v/>
      </c>
      <c r="DA219" s="4" t="str">
        <f t="shared" ref="DA219" si="738">IF(DA24="","",DA24)</f>
        <v/>
      </c>
      <c r="DB219" s="4" t="str">
        <f t="shared" ref="DB219" si="739">IF(DB24="","",DB24)</f>
        <v>CS_Rhand</v>
      </c>
      <c r="DC219" s="4" t="str">
        <f t="shared" ref="DC219" si="740">IF(DC24="","",DC24)</f>
        <v>CS_Rhand</v>
      </c>
      <c r="DD219" s="7">
        <v>2</v>
      </c>
      <c r="DE219" s="7">
        <v>30</v>
      </c>
      <c r="DF219" s="7">
        <v>60</v>
      </c>
      <c r="DG219" s="7"/>
      <c r="DH219" s="4">
        <f t="shared" ref="DH219" si="741">IF(DH24="","",DH24)</f>
        <v>0</v>
      </c>
      <c r="DI219" s="4">
        <f t="shared" ref="DI219" si="742">IF(DI24="","",DI24)</f>
        <v>2</v>
      </c>
      <c r="DJ219" s="4">
        <f t="shared" ref="DJ219" si="743">IF(DJ24="","",DJ24)</f>
        <v>4</v>
      </c>
      <c r="DK219" s="4">
        <f t="shared" ref="DK219" si="744">IF(DK24="","",DK24)</f>
        <v>7</v>
      </c>
      <c r="DL219" s="4">
        <f t="shared" ref="DL219" si="745">IF(DL24="","",DL24)</f>
        <v>8</v>
      </c>
      <c r="DM219" s="7"/>
      <c r="DN219" s="7"/>
      <c r="DO219" s="7"/>
      <c r="DP219" s="7"/>
      <c r="DQ219" s="7"/>
      <c r="DR219" s="7"/>
      <c r="DS219" s="7"/>
      <c r="DT219" s="7"/>
      <c r="DU219" s="7"/>
      <c r="DV219" s="7"/>
      <c r="DW219" s="7"/>
      <c r="DX219" s="7">
        <f t="shared" si="624"/>
        <v>5010104</v>
      </c>
      <c r="DY219" s="7"/>
      <c r="DZ219" s="67">
        <v>3333</v>
      </c>
      <c r="EA219" s="7" t="s">
        <v>214</v>
      </c>
      <c r="EB219" s="40">
        <v>16</v>
      </c>
      <c r="EC219" s="7" t="s">
        <v>788</v>
      </c>
      <c r="ED219" s="7" t="s">
        <v>242</v>
      </c>
      <c r="EE219" s="7" t="s">
        <v>242</v>
      </c>
      <c r="EF219" s="7">
        <v>50</v>
      </c>
      <c r="EG219" s="72"/>
      <c r="EH219" s="73"/>
      <c r="EI219" s="4">
        <f t="shared" ref="EI219" si="746">IF(EI24="","",EI24)</f>
        <v>331101</v>
      </c>
      <c r="EJ219" s="4">
        <f t="shared" ref="EJ219" si="747">IF(EJ24="","",EJ24)</f>
        <v>1</v>
      </c>
      <c r="EK219" s="4">
        <f t="shared" ref="EK219" si="748">IF(EK24="","",EK24)</f>
        <v>331102</v>
      </c>
      <c r="EL219" s="4">
        <f t="shared" ref="EL219" si="749">IF(EL24="","",EL24)</f>
        <v>1</v>
      </c>
      <c r="EM219" s="4">
        <f t="shared" ref="EM219" si="750">IF(EM24="","",EM24)</f>
        <v>331103</v>
      </c>
      <c r="EN219" s="4">
        <f t="shared" ref="EN219" si="751">IF(EN24="","",EN24)</f>
        <v>1</v>
      </c>
      <c r="EO219" s="4">
        <f t="shared" ref="EO219" si="752">IF(EO24="","",EO24)</f>
        <v>331104</v>
      </c>
      <c r="EP219" s="4">
        <f t="shared" ref="EP219" si="753">IF(EP24="","",EP24)</f>
        <v>1</v>
      </c>
      <c r="EQ219" s="4">
        <f t="shared" ref="EQ219" si="754">IF(EQ24="","",EQ24)</f>
        <v>331105</v>
      </c>
      <c r="ER219" s="4">
        <f t="shared" ref="ER219" si="755">IF(ER24="","",ER24)</f>
        <v>1</v>
      </c>
      <c r="ES219" s="4">
        <f t="shared" ref="ES219" si="756">IF(ES24="","",ES24)</f>
        <v>331106</v>
      </c>
      <c r="ET219" s="4">
        <f t="shared" ref="ET219" si="757">IF(ET24="","",ET24)</f>
        <v>1</v>
      </c>
      <c r="EU219" s="4">
        <f t="shared" ref="EU219:FH219" si="758">IF(EU24="","",EU24)</f>
        <v>331107</v>
      </c>
      <c r="EV219" s="4">
        <f t="shared" si="758"/>
        <v>1</v>
      </c>
      <c r="EW219" s="4">
        <f t="shared" si="758"/>
        <v>331108</v>
      </c>
      <c r="EX219" s="4">
        <f t="shared" si="758"/>
        <v>1</v>
      </c>
      <c r="EY219" s="4">
        <f t="shared" si="758"/>
        <v>331109</v>
      </c>
      <c r="EZ219" s="4">
        <f t="shared" si="758"/>
        <v>1</v>
      </c>
      <c r="FA219" s="4">
        <f t="shared" si="758"/>
        <v>331110</v>
      </c>
      <c r="FB219" s="4">
        <f t="shared" si="758"/>
        <v>1</v>
      </c>
      <c r="FC219" s="4">
        <f t="shared" si="758"/>
        <v>40013</v>
      </c>
      <c r="FD219" s="4">
        <f t="shared" si="758"/>
        <v>1</v>
      </c>
      <c r="FE219" s="4">
        <f t="shared" si="758"/>
        <v>20100</v>
      </c>
      <c r="FF219" s="4">
        <f t="shared" si="758"/>
        <v>1</v>
      </c>
      <c r="FG219" s="4">
        <f t="shared" si="758"/>
        <v>20100</v>
      </c>
      <c r="FH219" s="4">
        <f t="shared" si="758"/>
        <v>1</v>
      </c>
      <c r="FI219" s="53"/>
      <c r="FJ219" s="7"/>
      <c r="FR219" s="2">
        <v>99999</v>
      </c>
      <c r="FS219" s="2">
        <v>0</v>
      </c>
      <c r="FT219" s="4">
        <v>400</v>
      </c>
      <c r="FU219" s="4"/>
      <c r="FV219" s="4"/>
      <c r="FW219" s="4"/>
      <c r="FX219" s="4"/>
      <c r="FY219" s="4"/>
      <c r="FZ219" s="77">
        <v>0</v>
      </c>
      <c r="GA219" s="2">
        <v>1</v>
      </c>
      <c r="GD219"/>
    </row>
    <row r="220" s="2" customFormat="1" ht="15" customHeight="1" spans="1:186">
      <c r="A220" s="7">
        <v>5010105</v>
      </c>
      <c r="B220" s="7">
        <f t="shared" ref="B220" si="759">B207</f>
        <v>2824</v>
      </c>
      <c r="C220" s="7">
        <f t="shared" ref="C220" si="760">C207</f>
        <v>0</v>
      </c>
      <c r="D220" s="5" t="s">
        <v>292</v>
      </c>
      <c r="E220" s="7" t="s">
        <v>792</v>
      </c>
      <c r="F220" s="31" t="s">
        <v>787</v>
      </c>
      <c r="G220" s="31">
        <v>2</v>
      </c>
      <c r="H220" s="7" t="s">
        <v>187</v>
      </c>
      <c r="I220" s="7" t="s">
        <v>187</v>
      </c>
      <c r="J220" s="37">
        <v>1540</v>
      </c>
      <c r="K220" s="41">
        <v>501</v>
      </c>
      <c r="L220" s="41"/>
      <c r="M220" s="29" t="s">
        <v>193</v>
      </c>
      <c r="N220" s="4">
        <f t="shared" ref="N220" si="761">N25</f>
        <v>10</v>
      </c>
      <c r="O220" s="4">
        <f t="shared" ref="O220" si="762">O25</f>
        <v>10</v>
      </c>
      <c r="P220" s="40">
        <f t="shared" si="599"/>
        <v>2002</v>
      </c>
      <c r="Q220" s="4"/>
      <c r="R220" s="7"/>
      <c r="S220" s="48">
        <f t="shared" ref="S220" si="763">S207</f>
        <v>0</v>
      </c>
      <c r="T220" s="47" t="s">
        <v>257</v>
      </c>
      <c r="U220" s="7" t="s">
        <v>195</v>
      </c>
      <c r="V220" s="7">
        <v>0</v>
      </c>
      <c r="W220" s="7">
        <v>0</v>
      </c>
      <c r="X220" s="40">
        <v>0</v>
      </c>
      <c r="Y220" s="7"/>
      <c r="Z220" s="7"/>
      <c r="AA220" s="7"/>
      <c r="AB220" s="7" t="s">
        <v>195</v>
      </c>
      <c r="AC220" s="7">
        <v>0</v>
      </c>
      <c r="AD220" s="7" t="s">
        <v>195</v>
      </c>
      <c r="AE220" s="7" t="s">
        <v>195</v>
      </c>
      <c r="AF220" s="7" t="s">
        <v>195</v>
      </c>
      <c r="AG220" s="7" t="s">
        <v>195</v>
      </c>
      <c r="AH220" s="40">
        <v>0</v>
      </c>
      <c r="AI220" s="40">
        <v>0</v>
      </c>
      <c r="AJ220" s="40">
        <v>1</v>
      </c>
      <c r="AK220" s="40">
        <v>0</v>
      </c>
      <c r="AL220" s="40">
        <v>1</v>
      </c>
      <c r="AM220" s="40">
        <v>0</v>
      </c>
      <c r="AN220" s="28">
        <v>0</v>
      </c>
      <c r="AO220" s="28">
        <v>0</v>
      </c>
      <c r="AP220" s="7" t="s">
        <v>294</v>
      </c>
      <c r="AQ220" s="4">
        <f t="shared" ref="AQ220" si="764">AQ25</f>
        <v>1</v>
      </c>
      <c r="AR220" s="4">
        <f t="shared" ref="AR220" si="765">AR25</f>
        <v>161504</v>
      </c>
      <c r="AS220" s="7" t="s">
        <v>199</v>
      </c>
      <c r="AT220" s="48">
        <v>3</v>
      </c>
      <c r="AU220" s="48">
        <v>1</v>
      </c>
      <c r="AV220" s="48">
        <v>3</v>
      </c>
      <c r="AW220" s="48">
        <v>500</v>
      </c>
      <c r="AX220" s="48">
        <v>250</v>
      </c>
      <c r="AY220" s="48">
        <v>0</v>
      </c>
      <c r="AZ220" s="48">
        <v>0</v>
      </c>
      <c r="BA220" s="7"/>
      <c r="BB220" s="7"/>
      <c r="BC220" s="7"/>
      <c r="BD220" s="7"/>
      <c r="BE220" s="48">
        <v>0</v>
      </c>
      <c r="BF220" s="48">
        <v>1</v>
      </c>
      <c r="BG220" s="48">
        <f t="shared" ref="BG220" si="766">IF(O220&lt;10,60,60+O220*6)</f>
        <v>120</v>
      </c>
      <c r="BH220" s="48">
        <f t="shared" ref="BH220" si="767">IF(O220&lt;10,60,60+O220*6)</f>
        <v>120</v>
      </c>
      <c r="BI220" s="7">
        <v>0</v>
      </c>
      <c r="BJ220" s="7">
        <v>0</v>
      </c>
      <c r="BK220" s="7">
        <v>0</v>
      </c>
      <c r="BL220" s="7">
        <v>0</v>
      </c>
      <c r="BM220" s="7">
        <v>0</v>
      </c>
      <c r="BN220" s="7">
        <v>0</v>
      </c>
      <c r="BO220" s="7">
        <v>0</v>
      </c>
      <c r="BP220" s="7">
        <v>0</v>
      </c>
      <c r="BQ220" s="7">
        <v>0</v>
      </c>
      <c r="BR220" s="7">
        <v>0</v>
      </c>
      <c r="BS220" s="7">
        <v>0</v>
      </c>
      <c r="BT220" s="7">
        <v>0</v>
      </c>
      <c r="BU220" s="7">
        <v>0</v>
      </c>
      <c r="BV220" s="7">
        <v>0</v>
      </c>
      <c r="BW220" s="7">
        <v>0</v>
      </c>
      <c r="BX220" s="7">
        <v>0</v>
      </c>
      <c r="BY220" s="7">
        <v>0</v>
      </c>
      <c r="BZ220" s="7">
        <v>0</v>
      </c>
      <c r="CA220" s="7">
        <v>0</v>
      </c>
      <c r="CB220" s="7">
        <v>0</v>
      </c>
      <c r="CC220" s="7">
        <v>0</v>
      </c>
      <c r="CD220" s="7">
        <v>0</v>
      </c>
      <c r="CE220" s="7">
        <v>0</v>
      </c>
      <c r="CF220" s="7">
        <v>0</v>
      </c>
      <c r="CG220" s="7">
        <v>0</v>
      </c>
      <c r="CH220" s="7">
        <v>0</v>
      </c>
      <c r="CI220" s="7">
        <v>0</v>
      </c>
      <c r="CJ220" s="7">
        <v>0</v>
      </c>
      <c r="CK220" s="7">
        <v>0</v>
      </c>
      <c r="CL220" s="40">
        <v>0</v>
      </c>
      <c r="CM220" s="40">
        <v>0</v>
      </c>
      <c r="CN220" s="40">
        <v>0</v>
      </c>
      <c r="CO220" s="40">
        <v>0</v>
      </c>
      <c r="CP220" s="7">
        <v>0</v>
      </c>
      <c r="CQ220" s="7">
        <v>0</v>
      </c>
      <c r="CR220" s="7">
        <v>0</v>
      </c>
      <c r="CS220" s="40">
        <v>0</v>
      </c>
      <c r="CT220" s="7">
        <v>0</v>
      </c>
      <c r="CU220" s="7">
        <v>0</v>
      </c>
      <c r="CV220" s="39"/>
      <c r="CW220" s="39"/>
      <c r="CX220" s="4" t="str">
        <f t="shared" ref="CX220" si="768">IF(CX25="","",CX25)</f>
        <v>3da_weapon_changjian01_s</v>
      </c>
      <c r="CY220" s="4" t="str">
        <f t="shared" ref="CY220" si="769">IF(CY25="","",CY25)</f>
        <v>3da_weapon_changjian01_b</v>
      </c>
      <c r="CZ220" s="4" t="str">
        <f t="shared" ref="CZ220" si="770">IF(CZ25="","",CZ25)</f>
        <v/>
      </c>
      <c r="DA220" s="4" t="str">
        <f t="shared" ref="DA220" si="771">IF(DA25="","",DA25)</f>
        <v/>
      </c>
      <c r="DB220" s="4" t="str">
        <f t="shared" ref="DB220" si="772">IF(DB25="","",DB25)</f>
        <v>CS_Rhand</v>
      </c>
      <c r="DC220" s="4" t="str">
        <f t="shared" ref="DC220" si="773">IF(DC25="","",DC25)</f>
        <v>CS_Rhand</v>
      </c>
      <c r="DD220" s="7">
        <v>2</v>
      </c>
      <c r="DE220" s="7">
        <v>30</v>
      </c>
      <c r="DF220" s="7">
        <v>60</v>
      </c>
      <c r="DG220" s="7"/>
      <c r="DH220" s="4">
        <f t="shared" ref="DH220" si="774">IF(DH25="","",DH25)</f>
        <v>0</v>
      </c>
      <c r="DI220" s="4">
        <f t="shared" ref="DI220" si="775">IF(DI25="","",DI25)</f>
        <v>2</v>
      </c>
      <c r="DJ220" s="4">
        <f t="shared" ref="DJ220" si="776">IF(DJ25="","",DJ25)</f>
        <v>4</v>
      </c>
      <c r="DK220" s="4">
        <f t="shared" ref="DK220" si="777">IF(DK25="","",DK25)</f>
        <v>7</v>
      </c>
      <c r="DL220" s="4">
        <f t="shared" ref="DL220" si="778">IF(DL25="","",DL25)</f>
        <v>8</v>
      </c>
      <c r="DM220" s="7"/>
      <c r="DN220" s="7"/>
      <c r="DO220" s="7"/>
      <c r="DP220" s="7"/>
      <c r="DQ220" s="7"/>
      <c r="DR220" s="7"/>
      <c r="DS220" s="7"/>
      <c r="DT220" s="7"/>
      <c r="DU220" s="7"/>
      <c r="DV220" s="7"/>
      <c r="DW220" s="7"/>
      <c r="DX220" s="7">
        <f t="shared" si="624"/>
        <v>5010105</v>
      </c>
      <c r="DY220" s="7"/>
      <c r="DZ220" s="67">
        <v>3333</v>
      </c>
      <c r="EA220" s="7" t="s">
        <v>214</v>
      </c>
      <c r="EB220" s="40">
        <v>16</v>
      </c>
      <c r="EC220" s="7" t="s">
        <v>788</v>
      </c>
      <c r="ED220" s="7" t="s">
        <v>242</v>
      </c>
      <c r="EE220" s="7" t="s">
        <v>242</v>
      </c>
      <c r="EF220" s="7">
        <v>50</v>
      </c>
      <c r="EG220" s="72"/>
      <c r="EH220" s="73"/>
      <c r="EI220" s="4">
        <f t="shared" ref="EI220" si="779">IF(EI25="","",EI25)</f>
        <v>331101</v>
      </c>
      <c r="EJ220" s="4">
        <f t="shared" ref="EJ220" si="780">IF(EJ25="","",EJ25)</f>
        <v>1</v>
      </c>
      <c r="EK220" s="4">
        <f t="shared" ref="EK220" si="781">IF(EK25="","",EK25)</f>
        <v>331102</v>
      </c>
      <c r="EL220" s="4">
        <f t="shared" ref="EL220" si="782">IF(EL25="","",EL25)</f>
        <v>1</v>
      </c>
      <c r="EM220" s="4">
        <f t="shared" ref="EM220" si="783">IF(EM25="","",EM25)</f>
        <v>331103</v>
      </c>
      <c r="EN220" s="4">
        <f t="shared" ref="EN220" si="784">IF(EN25="","",EN25)</f>
        <v>1</v>
      </c>
      <c r="EO220" s="4">
        <f t="shared" ref="EO220" si="785">IF(EO25="","",EO25)</f>
        <v>331104</v>
      </c>
      <c r="EP220" s="4">
        <f t="shared" ref="EP220" si="786">IF(EP25="","",EP25)</f>
        <v>1</v>
      </c>
      <c r="EQ220" s="4">
        <f t="shared" ref="EQ220" si="787">IF(EQ25="","",EQ25)</f>
        <v>331105</v>
      </c>
      <c r="ER220" s="4">
        <f t="shared" ref="ER220" si="788">IF(ER25="","",ER25)</f>
        <v>1</v>
      </c>
      <c r="ES220" s="4">
        <f t="shared" ref="ES220" si="789">IF(ES25="","",ES25)</f>
        <v>331106</v>
      </c>
      <c r="ET220" s="4">
        <f t="shared" ref="ET220" si="790">IF(ET25="","",ET25)</f>
        <v>1</v>
      </c>
      <c r="EU220" s="4">
        <f t="shared" ref="EU220:FH220" si="791">IF(EU25="","",EU25)</f>
        <v>331107</v>
      </c>
      <c r="EV220" s="4">
        <f t="shared" si="791"/>
        <v>1</v>
      </c>
      <c r="EW220" s="4">
        <f t="shared" si="791"/>
        <v>331108</v>
      </c>
      <c r="EX220" s="4">
        <f t="shared" si="791"/>
        <v>1</v>
      </c>
      <c r="EY220" s="4">
        <f t="shared" si="791"/>
        <v>331109</v>
      </c>
      <c r="EZ220" s="4">
        <f t="shared" si="791"/>
        <v>1</v>
      </c>
      <c r="FA220" s="4">
        <f t="shared" si="791"/>
        <v>331110</v>
      </c>
      <c r="FB220" s="4">
        <f t="shared" si="791"/>
        <v>1</v>
      </c>
      <c r="FC220" s="4">
        <f t="shared" si="791"/>
        <v>40013</v>
      </c>
      <c r="FD220" s="4">
        <f t="shared" si="791"/>
        <v>1</v>
      </c>
      <c r="FE220" s="4">
        <f t="shared" si="791"/>
        <v>20100</v>
      </c>
      <c r="FF220" s="4">
        <f t="shared" si="791"/>
        <v>1</v>
      </c>
      <c r="FG220" s="4">
        <f t="shared" si="791"/>
        <v>20100</v>
      </c>
      <c r="FH220" s="4">
        <f t="shared" si="791"/>
        <v>1</v>
      </c>
      <c r="FI220" s="53"/>
      <c r="FJ220" s="7"/>
      <c r="FR220" s="2">
        <v>99999</v>
      </c>
      <c r="FS220" s="2">
        <v>0</v>
      </c>
      <c r="FT220" s="4">
        <v>400</v>
      </c>
      <c r="FU220" s="4"/>
      <c r="FV220" s="4"/>
      <c r="FW220" s="4"/>
      <c r="FX220" s="4"/>
      <c r="FY220" s="4"/>
      <c r="FZ220" s="77">
        <v>0</v>
      </c>
      <c r="GA220" s="2">
        <v>1</v>
      </c>
      <c r="GD220"/>
    </row>
    <row r="221" s="2" customFormat="1" ht="15" customHeight="1" spans="1:186">
      <c r="A221" s="7">
        <v>5010106</v>
      </c>
      <c r="B221" s="7">
        <f t="shared" ref="B221" si="792">B208</f>
        <v>4104</v>
      </c>
      <c r="C221" s="7">
        <f t="shared" ref="C221" si="793">C208</f>
        <v>0</v>
      </c>
      <c r="D221" s="5" t="s">
        <v>295</v>
      </c>
      <c r="E221" s="7" t="s">
        <v>793</v>
      </c>
      <c r="F221" s="31" t="s">
        <v>787</v>
      </c>
      <c r="G221" s="31">
        <v>2</v>
      </c>
      <c r="H221" s="7" t="s">
        <v>187</v>
      </c>
      <c r="I221" s="7" t="s">
        <v>187</v>
      </c>
      <c r="J221" s="37">
        <v>1540</v>
      </c>
      <c r="K221" s="39">
        <v>601</v>
      </c>
      <c r="L221" s="39"/>
      <c r="M221" s="29" t="s">
        <v>193</v>
      </c>
      <c r="N221" s="4">
        <f t="shared" ref="N221" si="794">N26</f>
        <v>10</v>
      </c>
      <c r="O221" s="4">
        <f t="shared" ref="O221" si="795">O26</f>
        <v>10</v>
      </c>
      <c r="P221" s="40">
        <f t="shared" si="599"/>
        <v>2002</v>
      </c>
      <c r="Q221" s="4"/>
      <c r="R221" s="7"/>
      <c r="S221" s="48">
        <f t="shared" ref="S221" si="796">S208</f>
        <v>0</v>
      </c>
      <c r="T221" s="47" t="s">
        <v>194</v>
      </c>
      <c r="U221" s="7" t="s">
        <v>195</v>
      </c>
      <c r="V221" s="7">
        <v>0</v>
      </c>
      <c r="W221" s="7">
        <v>0</v>
      </c>
      <c r="X221" s="40">
        <v>0</v>
      </c>
      <c r="Y221" s="7"/>
      <c r="Z221" s="7"/>
      <c r="AA221" s="7"/>
      <c r="AB221" s="7" t="s">
        <v>195</v>
      </c>
      <c r="AC221" s="7">
        <v>0</v>
      </c>
      <c r="AD221" s="7" t="s">
        <v>195</v>
      </c>
      <c r="AE221" s="7" t="s">
        <v>195</v>
      </c>
      <c r="AF221" s="7" t="s">
        <v>195</v>
      </c>
      <c r="AG221" s="7" t="s">
        <v>195</v>
      </c>
      <c r="AH221" s="40">
        <v>0</v>
      </c>
      <c r="AI221" s="40">
        <v>0</v>
      </c>
      <c r="AJ221" s="40">
        <v>1</v>
      </c>
      <c r="AK221" s="40">
        <v>0</v>
      </c>
      <c r="AL221" s="40">
        <v>1</v>
      </c>
      <c r="AM221" s="40">
        <v>0</v>
      </c>
      <c r="AN221" s="28">
        <v>0</v>
      </c>
      <c r="AO221" s="28">
        <v>0</v>
      </c>
      <c r="AP221" s="7" t="s">
        <v>297</v>
      </c>
      <c r="AQ221" s="4">
        <f t="shared" ref="AQ221" si="797">AQ26</f>
        <v>1</v>
      </c>
      <c r="AR221" s="4">
        <f t="shared" ref="AR221" si="798">AR26</f>
        <v>161504</v>
      </c>
      <c r="AS221" s="7" t="s">
        <v>199</v>
      </c>
      <c r="AT221" s="48">
        <v>3</v>
      </c>
      <c r="AU221" s="48">
        <v>1</v>
      </c>
      <c r="AV221" s="48">
        <v>3</v>
      </c>
      <c r="AW221" s="48">
        <v>500</v>
      </c>
      <c r="AX221" s="48">
        <v>250</v>
      </c>
      <c r="AY221" s="48">
        <v>0</v>
      </c>
      <c r="AZ221" s="48">
        <v>0</v>
      </c>
      <c r="BA221" s="7"/>
      <c r="BB221" s="7"/>
      <c r="BC221" s="7"/>
      <c r="BD221" s="7"/>
      <c r="BE221" s="48">
        <v>0</v>
      </c>
      <c r="BF221" s="48">
        <v>1</v>
      </c>
      <c r="BG221" s="48">
        <f t="shared" ref="BG221" si="799">IF(O221&lt;10,60,60+O221*6)</f>
        <v>120</v>
      </c>
      <c r="BH221" s="48">
        <f t="shared" ref="BH221" si="800">IF(O221&lt;10,60,60+O221*6)</f>
        <v>120</v>
      </c>
      <c r="BI221" s="7">
        <v>0</v>
      </c>
      <c r="BJ221" s="7">
        <v>0</v>
      </c>
      <c r="BK221" s="7">
        <v>0</v>
      </c>
      <c r="BL221" s="7">
        <v>0</v>
      </c>
      <c r="BM221" s="7">
        <v>0</v>
      </c>
      <c r="BN221" s="7">
        <v>0</v>
      </c>
      <c r="BO221" s="7">
        <v>0</v>
      </c>
      <c r="BP221" s="7">
        <v>0</v>
      </c>
      <c r="BQ221" s="7">
        <v>0</v>
      </c>
      <c r="BR221" s="7">
        <v>0</v>
      </c>
      <c r="BS221" s="7">
        <v>0</v>
      </c>
      <c r="BT221" s="7">
        <v>0</v>
      </c>
      <c r="BU221" s="7">
        <v>0</v>
      </c>
      <c r="BV221" s="7">
        <v>0</v>
      </c>
      <c r="BW221" s="7">
        <v>0</v>
      </c>
      <c r="BX221" s="7">
        <v>0</v>
      </c>
      <c r="BY221" s="7">
        <v>0</v>
      </c>
      <c r="BZ221" s="7">
        <v>0</v>
      </c>
      <c r="CA221" s="7">
        <v>0</v>
      </c>
      <c r="CB221" s="7">
        <v>0</v>
      </c>
      <c r="CC221" s="7">
        <v>0</v>
      </c>
      <c r="CD221" s="7">
        <v>0</v>
      </c>
      <c r="CE221" s="7">
        <v>0</v>
      </c>
      <c r="CF221" s="7">
        <v>0</v>
      </c>
      <c r="CG221" s="7">
        <v>0</v>
      </c>
      <c r="CH221" s="7">
        <v>0</v>
      </c>
      <c r="CI221" s="7">
        <v>0</v>
      </c>
      <c r="CJ221" s="7">
        <v>0</v>
      </c>
      <c r="CK221" s="7">
        <v>0</v>
      </c>
      <c r="CL221" s="40">
        <v>0</v>
      </c>
      <c r="CM221" s="40">
        <v>0</v>
      </c>
      <c r="CN221" s="40">
        <v>0</v>
      </c>
      <c r="CO221" s="40">
        <v>0</v>
      </c>
      <c r="CP221" s="7">
        <v>0</v>
      </c>
      <c r="CQ221" s="7">
        <v>0</v>
      </c>
      <c r="CR221" s="7">
        <v>0</v>
      </c>
      <c r="CS221" s="40">
        <v>0</v>
      </c>
      <c r="CT221" s="7">
        <v>0</v>
      </c>
      <c r="CU221" s="7">
        <v>0</v>
      </c>
      <c r="CV221" s="39"/>
      <c r="CW221" s="39"/>
      <c r="CX221" s="4" t="str">
        <f t="shared" ref="CX221" si="801">IF(CX26="","",CX26)</f>
        <v>3da_weapon_changjian01_s</v>
      </c>
      <c r="CY221" s="4" t="str">
        <f t="shared" ref="CY221" si="802">IF(CY26="","",CY26)</f>
        <v>3da_weapon_changjian01_b</v>
      </c>
      <c r="CZ221" s="4" t="str">
        <f t="shared" ref="CZ221" si="803">IF(CZ26="","",CZ26)</f>
        <v/>
      </c>
      <c r="DA221" s="4" t="str">
        <f t="shared" ref="DA221" si="804">IF(DA26="","",DA26)</f>
        <v/>
      </c>
      <c r="DB221" s="4" t="str">
        <f t="shared" ref="DB221" si="805">IF(DB26="","",DB26)</f>
        <v>CS_Rhand</v>
      </c>
      <c r="DC221" s="4" t="str">
        <f t="shared" ref="DC221" si="806">IF(DC26="","",DC26)</f>
        <v>CS_Rhand</v>
      </c>
      <c r="DD221" s="7">
        <v>2</v>
      </c>
      <c r="DE221" s="7">
        <v>30</v>
      </c>
      <c r="DF221" s="7">
        <v>60</v>
      </c>
      <c r="DG221" s="7"/>
      <c r="DH221" s="4">
        <f t="shared" ref="DH221" si="807">IF(DH26="","",DH26)</f>
        <v>0</v>
      </c>
      <c r="DI221" s="4">
        <f t="shared" ref="DI221" si="808">IF(DI26="","",DI26)</f>
        <v>2</v>
      </c>
      <c r="DJ221" s="4">
        <f t="shared" ref="DJ221" si="809">IF(DJ26="","",DJ26)</f>
        <v>4</v>
      </c>
      <c r="DK221" s="4">
        <f t="shared" ref="DK221" si="810">IF(DK26="","",DK26)</f>
        <v>7</v>
      </c>
      <c r="DL221" s="4">
        <f t="shared" ref="DL221" si="811">IF(DL26="","",DL26)</f>
        <v>8</v>
      </c>
      <c r="DM221" s="7"/>
      <c r="DN221" s="7"/>
      <c r="DO221" s="7"/>
      <c r="DP221" s="7"/>
      <c r="DQ221" s="7"/>
      <c r="DR221" s="7"/>
      <c r="DS221" s="7"/>
      <c r="DT221" s="7"/>
      <c r="DU221" s="7"/>
      <c r="DV221" s="7"/>
      <c r="DW221" s="7"/>
      <c r="DX221" s="7">
        <f t="shared" si="624"/>
        <v>5010106</v>
      </c>
      <c r="DY221" s="7"/>
      <c r="DZ221" s="67">
        <v>3333</v>
      </c>
      <c r="EA221" s="7" t="s">
        <v>214</v>
      </c>
      <c r="EB221" s="40">
        <v>16</v>
      </c>
      <c r="EC221" s="7" t="s">
        <v>788</v>
      </c>
      <c r="ED221" s="7" t="s">
        <v>242</v>
      </c>
      <c r="EE221" s="7" t="s">
        <v>242</v>
      </c>
      <c r="EF221" s="7">
        <v>50</v>
      </c>
      <c r="EG221" s="72"/>
      <c r="EH221" s="73"/>
      <c r="EI221" s="4">
        <f t="shared" ref="EI221" si="812">IF(EI26="","",EI26)</f>
        <v>331101</v>
      </c>
      <c r="EJ221" s="4">
        <f t="shared" ref="EJ221" si="813">IF(EJ26="","",EJ26)</f>
        <v>1</v>
      </c>
      <c r="EK221" s="4">
        <f t="shared" ref="EK221" si="814">IF(EK26="","",EK26)</f>
        <v>331102</v>
      </c>
      <c r="EL221" s="4">
        <f t="shared" ref="EL221" si="815">IF(EL26="","",EL26)</f>
        <v>1</v>
      </c>
      <c r="EM221" s="4">
        <f t="shared" ref="EM221" si="816">IF(EM26="","",EM26)</f>
        <v>331103</v>
      </c>
      <c r="EN221" s="4">
        <f t="shared" ref="EN221" si="817">IF(EN26="","",EN26)</f>
        <v>1</v>
      </c>
      <c r="EO221" s="4">
        <f t="shared" ref="EO221" si="818">IF(EO26="","",EO26)</f>
        <v>331104</v>
      </c>
      <c r="EP221" s="4">
        <f t="shared" ref="EP221" si="819">IF(EP26="","",EP26)</f>
        <v>1</v>
      </c>
      <c r="EQ221" s="4">
        <f t="shared" ref="EQ221" si="820">IF(EQ26="","",EQ26)</f>
        <v>331105</v>
      </c>
      <c r="ER221" s="4">
        <f t="shared" ref="ER221" si="821">IF(ER26="","",ER26)</f>
        <v>1</v>
      </c>
      <c r="ES221" s="4">
        <f t="shared" ref="ES221" si="822">IF(ES26="","",ES26)</f>
        <v>331106</v>
      </c>
      <c r="ET221" s="4">
        <f t="shared" ref="ET221" si="823">IF(ET26="","",ET26)</f>
        <v>1</v>
      </c>
      <c r="EU221" s="4">
        <f t="shared" ref="EU221:FH221" si="824">IF(EU26="","",EU26)</f>
        <v>331107</v>
      </c>
      <c r="EV221" s="4">
        <f t="shared" si="824"/>
        <v>1</v>
      </c>
      <c r="EW221" s="4">
        <f t="shared" si="824"/>
        <v>331108</v>
      </c>
      <c r="EX221" s="4">
        <f t="shared" si="824"/>
        <v>1</v>
      </c>
      <c r="EY221" s="4">
        <f t="shared" si="824"/>
        <v>331109</v>
      </c>
      <c r="EZ221" s="4">
        <f t="shared" si="824"/>
        <v>1</v>
      </c>
      <c r="FA221" s="4">
        <f t="shared" si="824"/>
        <v>331110</v>
      </c>
      <c r="FB221" s="4">
        <f t="shared" si="824"/>
        <v>1</v>
      </c>
      <c r="FC221" s="4">
        <f t="shared" si="824"/>
        <v>40013</v>
      </c>
      <c r="FD221" s="4">
        <f t="shared" si="824"/>
        <v>1</v>
      </c>
      <c r="FE221" s="4">
        <f t="shared" si="824"/>
        <v>20100</v>
      </c>
      <c r="FF221" s="4">
        <f t="shared" si="824"/>
        <v>1</v>
      </c>
      <c r="FG221" s="4">
        <f t="shared" si="824"/>
        <v>20100</v>
      </c>
      <c r="FH221" s="4">
        <f t="shared" si="824"/>
        <v>1</v>
      </c>
      <c r="FI221" s="53"/>
      <c r="FJ221" s="7"/>
      <c r="FR221" s="2">
        <v>99999</v>
      </c>
      <c r="FS221" s="2">
        <v>0</v>
      </c>
      <c r="FT221" s="4">
        <v>400</v>
      </c>
      <c r="FU221" s="4"/>
      <c r="FV221" s="4"/>
      <c r="FW221" s="4"/>
      <c r="FX221" s="4"/>
      <c r="FY221" s="4"/>
      <c r="FZ221" s="77">
        <v>0</v>
      </c>
      <c r="GA221" s="2">
        <v>1</v>
      </c>
      <c r="GD221"/>
    </row>
    <row r="222" s="15" customFormat="1" ht="15" customHeight="1" spans="1:186">
      <c r="A222" s="7">
        <v>5010207</v>
      </c>
      <c r="B222" s="7">
        <f t="shared" ref="B222" si="825">B209</f>
        <v>312</v>
      </c>
      <c r="C222" s="7">
        <f t="shared" ref="C222" si="826">C209</f>
        <v>3</v>
      </c>
      <c r="D222" s="32" t="s">
        <v>298</v>
      </c>
      <c r="E222" s="7" t="s">
        <v>794</v>
      </c>
      <c r="F222" s="31" t="s">
        <v>787</v>
      </c>
      <c r="G222" s="31">
        <v>2</v>
      </c>
      <c r="H222" s="7" t="s">
        <v>191</v>
      </c>
      <c r="I222" s="7" t="s">
        <v>187</v>
      </c>
      <c r="J222" s="37">
        <v>1463</v>
      </c>
      <c r="K222" s="39">
        <v>1432</v>
      </c>
      <c r="L222" s="39"/>
      <c r="M222" s="29" t="s">
        <v>193</v>
      </c>
      <c r="N222" s="4">
        <f t="shared" ref="N222" si="827">N27</f>
        <v>10</v>
      </c>
      <c r="O222" s="4">
        <f t="shared" ref="O222" si="828">O27</f>
        <v>10</v>
      </c>
      <c r="P222" s="40">
        <f t="shared" si="599"/>
        <v>2302</v>
      </c>
      <c r="Q222" s="4"/>
      <c r="R222" s="7"/>
      <c r="S222" s="48">
        <f t="shared" ref="S222" si="829">S209</f>
        <v>1</v>
      </c>
      <c r="T222" s="47" t="s">
        <v>194</v>
      </c>
      <c r="U222" s="7" t="s">
        <v>195</v>
      </c>
      <c r="V222" s="7">
        <v>0</v>
      </c>
      <c r="W222" s="7">
        <v>0</v>
      </c>
      <c r="X222" s="40">
        <v>0</v>
      </c>
      <c r="Y222" s="7"/>
      <c r="Z222" s="7"/>
      <c r="AA222" s="7"/>
      <c r="AB222" s="7" t="s">
        <v>195</v>
      </c>
      <c r="AC222" s="7">
        <v>0</v>
      </c>
      <c r="AD222" s="7" t="s">
        <v>195</v>
      </c>
      <c r="AE222" s="7" t="s">
        <v>195</v>
      </c>
      <c r="AF222" s="7" t="s">
        <v>195</v>
      </c>
      <c r="AG222" s="7" t="s">
        <v>195</v>
      </c>
      <c r="AH222" s="40">
        <v>0</v>
      </c>
      <c r="AI222" s="40">
        <v>0</v>
      </c>
      <c r="AJ222" s="40">
        <v>1</v>
      </c>
      <c r="AK222" s="40">
        <v>0</v>
      </c>
      <c r="AL222" s="40">
        <v>1</v>
      </c>
      <c r="AM222" s="40">
        <v>0</v>
      </c>
      <c r="AN222" s="28">
        <v>0</v>
      </c>
      <c r="AO222" s="28">
        <v>0</v>
      </c>
      <c r="AP222" s="7" t="s">
        <v>300</v>
      </c>
      <c r="AQ222" s="4">
        <f t="shared" ref="AQ222" si="830">AQ27</f>
        <v>1</v>
      </c>
      <c r="AR222" s="4">
        <f t="shared" ref="AR222" si="831">AR27</f>
        <v>161504</v>
      </c>
      <c r="AS222" s="7" t="s">
        <v>199</v>
      </c>
      <c r="AT222" s="48">
        <v>3</v>
      </c>
      <c r="AU222" s="48">
        <v>1</v>
      </c>
      <c r="AV222" s="48">
        <v>3</v>
      </c>
      <c r="AW222" s="48">
        <v>500</v>
      </c>
      <c r="AX222" s="48">
        <v>250</v>
      </c>
      <c r="AY222" s="48">
        <v>0</v>
      </c>
      <c r="AZ222" s="48">
        <v>0</v>
      </c>
      <c r="BA222" s="7"/>
      <c r="BB222" s="7"/>
      <c r="BC222" s="7"/>
      <c r="BD222" s="7"/>
      <c r="BE222" s="48">
        <v>0</v>
      </c>
      <c r="BF222" s="48">
        <v>1</v>
      </c>
      <c r="BG222" s="48">
        <f t="shared" ref="BG222" si="832">IF(O222&lt;10,60,60+O222*6)</f>
        <v>120</v>
      </c>
      <c r="BH222" s="48">
        <f t="shared" ref="BH222" si="833">IF(O222&lt;10,60,60+O222*6)</f>
        <v>120</v>
      </c>
      <c r="BI222" s="7">
        <v>0</v>
      </c>
      <c r="BJ222" s="7">
        <v>0</v>
      </c>
      <c r="BK222" s="7">
        <v>0</v>
      </c>
      <c r="BL222" s="7">
        <v>0</v>
      </c>
      <c r="BM222" s="7">
        <v>0</v>
      </c>
      <c r="BN222" s="7">
        <v>0</v>
      </c>
      <c r="BO222" s="7">
        <v>0</v>
      </c>
      <c r="BP222" s="7">
        <v>0</v>
      </c>
      <c r="BQ222" s="7">
        <v>0</v>
      </c>
      <c r="BR222" s="7">
        <v>0</v>
      </c>
      <c r="BS222" s="7">
        <v>0</v>
      </c>
      <c r="BT222" s="7">
        <v>0</v>
      </c>
      <c r="BU222" s="7">
        <v>0</v>
      </c>
      <c r="BV222" s="7">
        <v>0</v>
      </c>
      <c r="BW222" s="7">
        <v>0</v>
      </c>
      <c r="BX222" s="7">
        <v>0</v>
      </c>
      <c r="BY222" s="7">
        <v>0</v>
      </c>
      <c r="BZ222" s="7">
        <v>0</v>
      </c>
      <c r="CA222" s="7">
        <v>0</v>
      </c>
      <c r="CB222" s="7">
        <v>0</v>
      </c>
      <c r="CC222" s="7">
        <v>0</v>
      </c>
      <c r="CD222" s="7">
        <v>0</v>
      </c>
      <c r="CE222" s="7">
        <v>0</v>
      </c>
      <c r="CF222" s="7">
        <v>0</v>
      </c>
      <c r="CG222" s="7">
        <v>0</v>
      </c>
      <c r="CH222" s="7">
        <v>0</v>
      </c>
      <c r="CI222" s="7">
        <v>0</v>
      </c>
      <c r="CJ222" s="7">
        <v>0</v>
      </c>
      <c r="CK222" s="7">
        <v>0</v>
      </c>
      <c r="CL222" s="40">
        <v>0</v>
      </c>
      <c r="CM222" s="40">
        <v>0</v>
      </c>
      <c r="CN222" s="40">
        <v>0</v>
      </c>
      <c r="CO222" s="40">
        <v>0</v>
      </c>
      <c r="CP222" s="7">
        <v>0</v>
      </c>
      <c r="CQ222" s="7">
        <v>0</v>
      </c>
      <c r="CR222" s="7">
        <v>0</v>
      </c>
      <c r="CS222" s="40">
        <v>0</v>
      </c>
      <c r="CT222" s="7">
        <v>0</v>
      </c>
      <c r="CU222" s="7">
        <v>0</v>
      </c>
      <c r="CV222" s="39"/>
      <c r="CW222" s="39"/>
      <c r="CX222" s="4" t="str">
        <f t="shared" ref="CX222" si="834">IF(CX27="","",CX27)</f>
        <v/>
      </c>
      <c r="CY222" s="4" t="str">
        <f t="shared" ref="CY222" si="835">IF(CY27="","",CY27)</f>
        <v/>
      </c>
      <c r="CZ222" s="4" t="str">
        <f t="shared" ref="CZ222" si="836">IF(CZ27="","",CZ27)</f>
        <v/>
      </c>
      <c r="DA222" s="4" t="str">
        <f t="shared" ref="DA222" si="837">IF(DA27="","",DA27)</f>
        <v/>
      </c>
      <c r="DB222" s="4" t="str">
        <f t="shared" ref="DB222" si="838">IF(DB27="","",DB27)</f>
        <v/>
      </c>
      <c r="DC222" s="4" t="str">
        <f t="shared" ref="DC222" si="839">IF(DC27="","",DC27)</f>
        <v/>
      </c>
      <c r="DD222" s="7">
        <v>2</v>
      </c>
      <c r="DE222" s="7">
        <v>30</v>
      </c>
      <c r="DF222" s="7">
        <v>60</v>
      </c>
      <c r="DG222" s="7"/>
      <c r="DH222" s="4">
        <f t="shared" ref="DH222" si="840">IF(DH27="","",DH27)</f>
        <v>0</v>
      </c>
      <c r="DI222" s="4">
        <f t="shared" ref="DI222" si="841">IF(DI27="","",DI27)</f>
        <v>1</v>
      </c>
      <c r="DJ222" s="4">
        <f t="shared" ref="DJ222" si="842">IF(DJ27="","",DJ27)</f>
        <v>3</v>
      </c>
      <c r="DK222" s="4">
        <f t="shared" ref="DK222" si="843">IF(DK27="","",DK27)</f>
        <v>5</v>
      </c>
      <c r="DL222" s="4">
        <f t="shared" ref="DL222" si="844">IF(DL27="","",DL27)</f>
        <v>7</v>
      </c>
      <c r="DM222" s="7"/>
      <c r="DN222" s="7"/>
      <c r="DO222" s="7"/>
      <c r="DP222" s="7"/>
      <c r="DQ222" s="7"/>
      <c r="DR222" s="7"/>
      <c r="DS222" s="7"/>
      <c r="DT222" s="7"/>
      <c r="DU222" s="7"/>
      <c r="DV222" s="7"/>
      <c r="DW222" s="7"/>
      <c r="DX222" s="7">
        <f t="shared" si="624"/>
        <v>5010207</v>
      </c>
      <c r="DY222" s="7"/>
      <c r="DZ222" s="67">
        <v>3333</v>
      </c>
      <c r="EA222" s="7" t="s">
        <v>214</v>
      </c>
      <c r="EB222" s="40">
        <v>16</v>
      </c>
      <c r="EC222" s="7" t="s">
        <v>788</v>
      </c>
      <c r="ED222" s="7" t="s">
        <v>242</v>
      </c>
      <c r="EE222" s="7" t="s">
        <v>242</v>
      </c>
      <c r="EF222" s="7">
        <v>50</v>
      </c>
      <c r="EG222" s="73"/>
      <c r="EH222" s="73"/>
      <c r="EI222" s="4">
        <f t="shared" ref="EI222" si="845">IF(EI27="","",EI27)</f>
        <v>331131</v>
      </c>
      <c r="EJ222" s="4">
        <f t="shared" ref="EJ222" si="846">IF(EJ27="","",EJ27)</f>
        <v>1</v>
      </c>
      <c r="EK222" s="4">
        <f t="shared" ref="EK222" si="847">IF(EK27="","",EK27)</f>
        <v>331132</v>
      </c>
      <c r="EL222" s="4">
        <f t="shared" ref="EL222" si="848">IF(EL27="","",EL27)</f>
        <v>1</v>
      </c>
      <c r="EM222" s="4">
        <f t="shared" ref="EM222" si="849">IF(EM27="","",EM27)</f>
        <v>331133</v>
      </c>
      <c r="EN222" s="4">
        <f t="shared" ref="EN222" si="850">IF(EN27="","",EN27)</f>
        <v>1</v>
      </c>
      <c r="EO222" s="4">
        <f t="shared" ref="EO222" si="851">IF(EO27="","",EO27)</f>
        <v>331134</v>
      </c>
      <c r="EP222" s="4">
        <f t="shared" ref="EP222" si="852">IF(EP27="","",EP27)</f>
        <v>1</v>
      </c>
      <c r="EQ222" s="4">
        <f t="shared" ref="EQ222" si="853">IF(EQ27="","",EQ27)</f>
        <v>331135</v>
      </c>
      <c r="ER222" s="4">
        <f t="shared" ref="ER222" si="854">IF(ER27="","",ER27)</f>
        <v>1</v>
      </c>
      <c r="ES222" s="4">
        <f t="shared" ref="ES222" si="855">IF(ES27="","",ES27)</f>
        <v>331136</v>
      </c>
      <c r="ET222" s="4">
        <f t="shared" ref="ET222" si="856">IF(ET27="","",ET27)</f>
        <v>1</v>
      </c>
      <c r="EU222" s="4">
        <f t="shared" ref="EU222:FH222" si="857">IF(EU27="","",EU27)</f>
        <v>331137</v>
      </c>
      <c r="EV222" s="4">
        <f t="shared" si="857"/>
        <v>1</v>
      </c>
      <c r="EW222" s="4">
        <f t="shared" si="857"/>
        <v>331138</v>
      </c>
      <c r="EX222" s="4">
        <f t="shared" si="857"/>
        <v>1</v>
      </c>
      <c r="EY222" s="4">
        <f t="shared" si="857"/>
        <v>331139</v>
      </c>
      <c r="EZ222" s="4">
        <f t="shared" si="857"/>
        <v>1</v>
      </c>
      <c r="FA222" s="4">
        <f t="shared" si="857"/>
        <v>331140</v>
      </c>
      <c r="FB222" s="4">
        <f t="shared" si="857"/>
        <v>1</v>
      </c>
      <c r="FC222" s="4">
        <f t="shared" si="857"/>
        <v>40013</v>
      </c>
      <c r="FD222" s="4">
        <f t="shared" si="857"/>
        <v>1</v>
      </c>
      <c r="FE222" s="4">
        <f t="shared" si="857"/>
        <v>20100</v>
      </c>
      <c r="FF222" s="4">
        <f t="shared" si="857"/>
        <v>1</v>
      </c>
      <c r="FG222" s="4">
        <f t="shared" si="857"/>
        <v>20100</v>
      </c>
      <c r="FH222" s="4">
        <f t="shared" si="857"/>
        <v>1</v>
      </c>
      <c r="FI222" s="53"/>
      <c r="FJ222" s="7"/>
      <c r="FR222" s="2">
        <v>99999</v>
      </c>
      <c r="FS222" s="2">
        <v>0</v>
      </c>
      <c r="FT222" s="4">
        <v>400</v>
      </c>
      <c r="FU222" s="4"/>
      <c r="FV222" s="4"/>
      <c r="FW222" s="4"/>
      <c r="FX222" s="4"/>
      <c r="FY222" s="4"/>
      <c r="FZ222" s="77">
        <v>0</v>
      </c>
      <c r="GA222" s="2">
        <v>1</v>
      </c>
      <c r="GB222" s="2"/>
      <c r="GD222"/>
    </row>
    <row r="223" s="15" customFormat="1" ht="15" customHeight="1" spans="1:186">
      <c r="A223" s="7">
        <v>5010208</v>
      </c>
      <c r="B223" s="7">
        <f t="shared" ref="B223" si="858">B210</f>
        <v>568</v>
      </c>
      <c r="C223" s="7">
        <f t="shared" ref="C223" si="859">C210</f>
        <v>3</v>
      </c>
      <c r="D223" s="32" t="s">
        <v>301</v>
      </c>
      <c r="E223" s="7" t="s">
        <v>795</v>
      </c>
      <c r="F223" s="31" t="s">
        <v>787</v>
      </c>
      <c r="G223" s="31">
        <v>2</v>
      </c>
      <c r="H223" s="7" t="s">
        <v>191</v>
      </c>
      <c r="I223" s="7" t="s">
        <v>187</v>
      </c>
      <c r="J223" s="37">
        <v>1452</v>
      </c>
      <c r="K223" s="39">
        <v>1436</v>
      </c>
      <c r="L223" s="39"/>
      <c r="M223" s="29" t="s">
        <v>193</v>
      </c>
      <c r="N223" s="4">
        <f t="shared" ref="N223" si="860">N28</f>
        <v>10</v>
      </c>
      <c r="O223" s="4">
        <f t="shared" ref="O223" si="861">O28</f>
        <v>10</v>
      </c>
      <c r="P223" s="40">
        <f t="shared" si="599"/>
        <v>2302</v>
      </c>
      <c r="Q223" s="4"/>
      <c r="R223" s="7"/>
      <c r="S223" s="48">
        <f t="shared" ref="S223" si="862">S210</f>
        <v>2</v>
      </c>
      <c r="T223" s="47" t="s">
        <v>194</v>
      </c>
      <c r="U223" s="7" t="s">
        <v>195</v>
      </c>
      <c r="V223" s="7">
        <v>0</v>
      </c>
      <c r="W223" s="7">
        <v>0</v>
      </c>
      <c r="X223" s="40">
        <v>0</v>
      </c>
      <c r="Y223" s="7"/>
      <c r="Z223" s="7"/>
      <c r="AA223" s="7"/>
      <c r="AB223" s="7" t="s">
        <v>195</v>
      </c>
      <c r="AC223" s="7">
        <v>0</v>
      </c>
      <c r="AD223" s="7" t="s">
        <v>195</v>
      </c>
      <c r="AE223" s="7" t="s">
        <v>195</v>
      </c>
      <c r="AF223" s="7" t="s">
        <v>195</v>
      </c>
      <c r="AG223" s="7" t="s">
        <v>195</v>
      </c>
      <c r="AH223" s="40">
        <v>0</v>
      </c>
      <c r="AI223" s="40">
        <v>0</v>
      </c>
      <c r="AJ223" s="40">
        <v>1</v>
      </c>
      <c r="AK223" s="40">
        <v>0</v>
      </c>
      <c r="AL223" s="40">
        <v>1</v>
      </c>
      <c r="AM223" s="40">
        <v>0</v>
      </c>
      <c r="AN223" s="28">
        <v>0</v>
      </c>
      <c r="AO223" s="28">
        <v>0</v>
      </c>
      <c r="AP223" s="7" t="s">
        <v>303</v>
      </c>
      <c r="AQ223" s="4">
        <f t="shared" ref="AQ223" si="863">AQ28</f>
        <v>1</v>
      </c>
      <c r="AR223" s="4">
        <f t="shared" ref="AR223" si="864">AR28</f>
        <v>161504</v>
      </c>
      <c r="AS223" s="7" t="s">
        <v>199</v>
      </c>
      <c r="AT223" s="48">
        <v>3</v>
      </c>
      <c r="AU223" s="48">
        <v>1</v>
      </c>
      <c r="AV223" s="48">
        <v>3</v>
      </c>
      <c r="AW223" s="48">
        <v>500</v>
      </c>
      <c r="AX223" s="48">
        <v>250</v>
      </c>
      <c r="AY223" s="48">
        <v>0</v>
      </c>
      <c r="AZ223" s="48">
        <v>0</v>
      </c>
      <c r="BA223" s="7"/>
      <c r="BB223" s="7"/>
      <c r="BC223" s="7"/>
      <c r="BD223" s="7"/>
      <c r="BE223" s="48">
        <v>0</v>
      </c>
      <c r="BF223" s="48">
        <v>1</v>
      </c>
      <c r="BG223" s="48">
        <f t="shared" ref="BG223" si="865">IF(O223&lt;10,60,60+O223*6)</f>
        <v>120</v>
      </c>
      <c r="BH223" s="48">
        <f t="shared" ref="BH223" si="866">IF(O223&lt;10,60,60+O223*6)</f>
        <v>120</v>
      </c>
      <c r="BI223" s="7">
        <v>0</v>
      </c>
      <c r="BJ223" s="7">
        <v>0</v>
      </c>
      <c r="BK223" s="7">
        <v>0</v>
      </c>
      <c r="BL223" s="7">
        <v>0</v>
      </c>
      <c r="BM223" s="7">
        <v>0</v>
      </c>
      <c r="BN223" s="7">
        <v>0</v>
      </c>
      <c r="BO223" s="7">
        <v>0</v>
      </c>
      <c r="BP223" s="7">
        <v>0</v>
      </c>
      <c r="BQ223" s="7">
        <v>0</v>
      </c>
      <c r="BR223" s="7">
        <v>0</v>
      </c>
      <c r="BS223" s="7">
        <v>0</v>
      </c>
      <c r="BT223" s="7">
        <v>0</v>
      </c>
      <c r="BU223" s="7">
        <v>0</v>
      </c>
      <c r="BV223" s="7">
        <v>0</v>
      </c>
      <c r="BW223" s="7">
        <v>0</v>
      </c>
      <c r="BX223" s="7">
        <v>0</v>
      </c>
      <c r="BY223" s="7">
        <v>0</v>
      </c>
      <c r="BZ223" s="7">
        <v>0</v>
      </c>
      <c r="CA223" s="7">
        <v>0</v>
      </c>
      <c r="CB223" s="7">
        <v>0</v>
      </c>
      <c r="CC223" s="7">
        <v>0</v>
      </c>
      <c r="CD223" s="7">
        <v>0</v>
      </c>
      <c r="CE223" s="7">
        <v>0</v>
      </c>
      <c r="CF223" s="7">
        <v>0</v>
      </c>
      <c r="CG223" s="7">
        <v>0</v>
      </c>
      <c r="CH223" s="7">
        <v>0</v>
      </c>
      <c r="CI223" s="7">
        <v>0</v>
      </c>
      <c r="CJ223" s="7">
        <v>0</v>
      </c>
      <c r="CK223" s="7">
        <v>0</v>
      </c>
      <c r="CL223" s="40">
        <v>0</v>
      </c>
      <c r="CM223" s="40">
        <v>0</v>
      </c>
      <c r="CN223" s="40">
        <v>0</v>
      </c>
      <c r="CO223" s="40">
        <v>0</v>
      </c>
      <c r="CP223" s="7">
        <v>0</v>
      </c>
      <c r="CQ223" s="7">
        <v>0</v>
      </c>
      <c r="CR223" s="7">
        <v>0</v>
      </c>
      <c r="CS223" s="40">
        <v>0</v>
      </c>
      <c r="CT223" s="7">
        <v>0</v>
      </c>
      <c r="CU223" s="7">
        <v>0</v>
      </c>
      <c r="CV223" s="39"/>
      <c r="CW223" s="39"/>
      <c r="CX223" s="4" t="str">
        <f t="shared" ref="CX223" si="867">IF(CX28="","",CX28)</f>
        <v/>
      </c>
      <c r="CY223" s="4" t="str">
        <f t="shared" ref="CY223" si="868">IF(CY28="","",CY28)</f>
        <v/>
      </c>
      <c r="CZ223" s="4" t="str">
        <f t="shared" ref="CZ223" si="869">IF(CZ28="","",CZ28)</f>
        <v/>
      </c>
      <c r="DA223" s="4" t="str">
        <f t="shared" ref="DA223" si="870">IF(DA28="","",DA28)</f>
        <v/>
      </c>
      <c r="DB223" s="4" t="str">
        <f t="shared" ref="DB223" si="871">IF(DB28="","",DB28)</f>
        <v/>
      </c>
      <c r="DC223" s="4" t="str">
        <f t="shared" ref="DC223:DC248" si="872">IF(DC28="","",DC28)</f>
        <v/>
      </c>
      <c r="DD223" s="7">
        <v>2</v>
      </c>
      <c r="DE223" s="7">
        <v>30</v>
      </c>
      <c r="DF223" s="7">
        <v>60</v>
      </c>
      <c r="DG223" s="7"/>
      <c r="DH223" s="4">
        <f t="shared" ref="DH223" si="873">IF(DH28="","",DH28)</f>
        <v>0</v>
      </c>
      <c r="DI223" s="4">
        <f t="shared" ref="DI223" si="874">IF(DI28="","",DI28)</f>
        <v>1</v>
      </c>
      <c r="DJ223" s="4">
        <f t="shared" ref="DJ223" si="875">IF(DJ28="","",DJ28)</f>
        <v>3</v>
      </c>
      <c r="DK223" s="4">
        <f t="shared" ref="DK223" si="876">IF(DK28="","",DK28)</f>
        <v>5</v>
      </c>
      <c r="DL223" s="4">
        <f t="shared" ref="DL223" si="877">IF(DL28="","",DL28)</f>
        <v>7</v>
      </c>
      <c r="DM223" s="7"/>
      <c r="DN223" s="7"/>
      <c r="DO223" s="7"/>
      <c r="DP223" s="7"/>
      <c r="DQ223" s="7"/>
      <c r="DR223" s="7"/>
      <c r="DS223" s="7"/>
      <c r="DT223" s="7"/>
      <c r="DU223" s="7"/>
      <c r="DV223" s="7"/>
      <c r="DW223" s="7"/>
      <c r="DX223" s="7">
        <f t="shared" si="624"/>
        <v>5010208</v>
      </c>
      <c r="DY223" s="7"/>
      <c r="DZ223" s="67">
        <v>3333</v>
      </c>
      <c r="EA223" s="7" t="s">
        <v>214</v>
      </c>
      <c r="EB223" s="40">
        <v>16</v>
      </c>
      <c r="EC223" s="7" t="s">
        <v>788</v>
      </c>
      <c r="ED223" s="7" t="s">
        <v>242</v>
      </c>
      <c r="EE223" s="7" t="s">
        <v>242</v>
      </c>
      <c r="EF223" s="7">
        <v>50</v>
      </c>
      <c r="EG223" s="73"/>
      <c r="EH223" s="73"/>
      <c r="EI223" s="4">
        <f t="shared" ref="EI223" si="878">IF(EI28="","",EI28)</f>
        <v>331131</v>
      </c>
      <c r="EJ223" s="4">
        <f t="shared" ref="EJ223" si="879">IF(EJ28="","",EJ28)</f>
        <v>1</v>
      </c>
      <c r="EK223" s="4">
        <f t="shared" ref="EK223" si="880">IF(EK28="","",EK28)</f>
        <v>331132</v>
      </c>
      <c r="EL223" s="4">
        <f t="shared" ref="EL223" si="881">IF(EL28="","",EL28)</f>
        <v>1</v>
      </c>
      <c r="EM223" s="4">
        <f t="shared" ref="EM223" si="882">IF(EM28="","",EM28)</f>
        <v>331133</v>
      </c>
      <c r="EN223" s="4">
        <f t="shared" ref="EN223" si="883">IF(EN28="","",EN28)</f>
        <v>1</v>
      </c>
      <c r="EO223" s="4">
        <f t="shared" ref="EO223" si="884">IF(EO28="","",EO28)</f>
        <v>331134</v>
      </c>
      <c r="EP223" s="4">
        <f t="shared" ref="EP223" si="885">IF(EP28="","",EP28)</f>
        <v>1</v>
      </c>
      <c r="EQ223" s="4">
        <f t="shared" ref="EQ223" si="886">IF(EQ28="","",EQ28)</f>
        <v>331135</v>
      </c>
      <c r="ER223" s="4">
        <f t="shared" ref="ER223" si="887">IF(ER28="","",ER28)</f>
        <v>1</v>
      </c>
      <c r="ES223" s="4">
        <f t="shared" ref="ES223" si="888">IF(ES28="","",ES28)</f>
        <v>331136</v>
      </c>
      <c r="ET223" s="4">
        <f t="shared" ref="ET223" si="889">IF(ET28="","",ET28)</f>
        <v>1</v>
      </c>
      <c r="EU223" s="4">
        <f t="shared" ref="EU223:FH223" si="890">IF(EU28="","",EU28)</f>
        <v>331137</v>
      </c>
      <c r="EV223" s="4">
        <f t="shared" si="890"/>
        <v>1</v>
      </c>
      <c r="EW223" s="4">
        <f t="shared" si="890"/>
        <v>331138</v>
      </c>
      <c r="EX223" s="4">
        <f t="shared" si="890"/>
        <v>1</v>
      </c>
      <c r="EY223" s="4">
        <f t="shared" si="890"/>
        <v>331139</v>
      </c>
      <c r="EZ223" s="4">
        <f t="shared" si="890"/>
        <v>1</v>
      </c>
      <c r="FA223" s="4">
        <f t="shared" si="890"/>
        <v>331140</v>
      </c>
      <c r="FB223" s="4">
        <f t="shared" si="890"/>
        <v>1</v>
      </c>
      <c r="FC223" s="4">
        <f t="shared" si="890"/>
        <v>40013</v>
      </c>
      <c r="FD223" s="4">
        <f t="shared" si="890"/>
        <v>1</v>
      </c>
      <c r="FE223" s="4">
        <f t="shared" si="890"/>
        <v>20100</v>
      </c>
      <c r="FF223" s="4">
        <f t="shared" si="890"/>
        <v>1</v>
      </c>
      <c r="FG223" s="4">
        <f t="shared" si="890"/>
        <v>20100</v>
      </c>
      <c r="FH223" s="4">
        <f t="shared" si="890"/>
        <v>1</v>
      </c>
      <c r="FI223" s="53"/>
      <c r="FJ223" s="7"/>
      <c r="FR223" s="2">
        <v>99999</v>
      </c>
      <c r="FS223" s="2">
        <v>0</v>
      </c>
      <c r="FT223" s="4">
        <v>400</v>
      </c>
      <c r="FU223" s="4"/>
      <c r="FV223" s="4"/>
      <c r="FW223" s="4"/>
      <c r="FX223" s="4"/>
      <c r="FY223" s="4"/>
      <c r="FZ223" s="77">
        <v>0</v>
      </c>
      <c r="GA223" s="2">
        <v>1</v>
      </c>
      <c r="GB223" s="2"/>
      <c r="GD223"/>
    </row>
    <row r="224" s="15" customFormat="1" ht="15" customHeight="1" spans="1:186">
      <c r="A224" s="7">
        <v>5010309</v>
      </c>
      <c r="B224" s="7">
        <f t="shared" ref="B224" si="891">B211</f>
        <v>1640</v>
      </c>
      <c r="C224" s="7">
        <f t="shared" ref="C224:C246" si="892">C211</f>
        <v>1</v>
      </c>
      <c r="D224" s="32" t="s">
        <v>304</v>
      </c>
      <c r="E224" s="7" t="s">
        <v>796</v>
      </c>
      <c r="F224" s="31" t="s">
        <v>787</v>
      </c>
      <c r="G224" s="31">
        <v>2</v>
      </c>
      <c r="H224" s="7" t="s">
        <v>191</v>
      </c>
      <c r="I224" s="7" t="s">
        <v>187</v>
      </c>
      <c r="J224" s="37">
        <v>1441</v>
      </c>
      <c r="K224" s="39">
        <v>1698</v>
      </c>
      <c r="L224" s="39"/>
      <c r="M224" s="29" t="s">
        <v>193</v>
      </c>
      <c r="N224" s="4">
        <f t="shared" ref="N224" si="893">N29</f>
        <v>10</v>
      </c>
      <c r="O224" s="4">
        <f t="shared" ref="O224" si="894">O29</f>
        <v>10</v>
      </c>
      <c r="P224" s="40">
        <f t="shared" si="599"/>
        <v>2102</v>
      </c>
      <c r="Q224" s="4"/>
      <c r="R224" s="7"/>
      <c r="S224" s="48">
        <f t="shared" ref="S224" si="895">S211</f>
        <v>1</v>
      </c>
      <c r="T224" s="47" t="s">
        <v>194</v>
      </c>
      <c r="U224" s="7" t="s">
        <v>195</v>
      </c>
      <c r="V224" s="7">
        <v>0</v>
      </c>
      <c r="W224" s="7">
        <v>0</v>
      </c>
      <c r="X224" s="40">
        <v>0</v>
      </c>
      <c r="Y224" s="7"/>
      <c r="Z224" s="7"/>
      <c r="AA224" s="7"/>
      <c r="AB224" s="7" t="s">
        <v>195</v>
      </c>
      <c r="AC224" s="7">
        <v>0</v>
      </c>
      <c r="AD224" s="7" t="s">
        <v>195</v>
      </c>
      <c r="AE224" s="7" t="s">
        <v>195</v>
      </c>
      <c r="AF224" s="7" t="s">
        <v>195</v>
      </c>
      <c r="AG224" s="7" t="s">
        <v>195</v>
      </c>
      <c r="AH224" s="40">
        <v>0</v>
      </c>
      <c r="AI224" s="40">
        <v>0</v>
      </c>
      <c r="AJ224" s="40">
        <v>1</v>
      </c>
      <c r="AK224" s="40">
        <v>0</v>
      </c>
      <c r="AL224" s="40">
        <v>1</v>
      </c>
      <c r="AM224" s="40">
        <v>0</v>
      </c>
      <c r="AN224" s="28">
        <v>0</v>
      </c>
      <c r="AO224" s="28">
        <v>0</v>
      </c>
      <c r="AP224" s="7" t="s">
        <v>306</v>
      </c>
      <c r="AQ224" s="4">
        <f t="shared" ref="AQ224" si="896">AQ29</f>
        <v>1</v>
      </c>
      <c r="AR224" s="4">
        <f t="shared" ref="AR224" si="897">AR29</f>
        <v>161504</v>
      </c>
      <c r="AS224" s="7" t="s">
        <v>199</v>
      </c>
      <c r="AT224" s="48">
        <v>3</v>
      </c>
      <c r="AU224" s="48">
        <v>1</v>
      </c>
      <c r="AV224" s="48">
        <v>3</v>
      </c>
      <c r="AW224" s="48">
        <v>500</v>
      </c>
      <c r="AX224" s="48">
        <v>250</v>
      </c>
      <c r="AY224" s="48">
        <v>0</v>
      </c>
      <c r="AZ224" s="48">
        <v>0</v>
      </c>
      <c r="BA224" s="7"/>
      <c r="BB224" s="7"/>
      <c r="BC224" s="7"/>
      <c r="BD224" s="7"/>
      <c r="BE224" s="48">
        <v>0</v>
      </c>
      <c r="BF224" s="48">
        <v>1</v>
      </c>
      <c r="BG224" s="48">
        <f t="shared" ref="BG224" si="898">IF(O224&lt;10,60,60+O224*6)</f>
        <v>120</v>
      </c>
      <c r="BH224" s="48">
        <f t="shared" ref="BH224" si="899">IF(O224&lt;10,60,60+O224*6)</f>
        <v>120</v>
      </c>
      <c r="BI224" s="7">
        <v>0</v>
      </c>
      <c r="BJ224" s="7">
        <v>0</v>
      </c>
      <c r="BK224" s="7">
        <v>0</v>
      </c>
      <c r="BL224" s="7">
        <v>0</v>
      </c>
      <c r="BM224" s="7">
        <v>0</v>
      </c>
      <c r="BN224" s="7">
        <v>0</v>
      </c>
      <c r="BO224" s="7">
        <v>0</v>
      </c>
      <c r="BP224" s="7">
        <v>0</v>
      </c>
      <c r="BQ224" s="7">
        <v>0</v>
      </c>
      <c r="BR224" s="7">
        <v>0</v>
      </c>
      <c r="BS224" s="7">
        <v>0</v>
      </c>
      <c r="BT224" s="7">
        <v>0</v>
      </c>
      <c r="BU224" s="7">
        <v>0</v>
      </c>
      <c r="BV224" s="7">
        <v>0</v>
      </c>
      <c r="BW224" s="7">
        <v>0</v>
      </c>
      <c r="BX224" s="7">
        <v>0</v>
      </c>
      <c r="BY224" s="7">
        <v>0</v>
      </c>
      <c r="BZ224" s="7">
        <v>0</v>
      </c>
      <c r="CA224" s="7">
        <v>0</v>
      </c>
      <c r="CB224" s="7">
        <v>0</v>
      </c>
      <c r="CC224" s="7">
        <v>0</v>
      </c>
      <c r="CD224" s="7">
        <v>0</v>
      </c>
      <c r="CE224" s="7">
        <v>0</v>
      </c>
      <c r="CF224" s="7">
        <v>0</v>
      </c>
      <c r="CG224" s="7">
        <v>0</v>
      </c>
      <c r="CH224" s="7">
        <v>0</v>
      </c>
      <c r="CI224" s="7">
        <v>0</v>
      </c>
      <c r="CJ224" s="7">
        <v>0</v>
      </c>
      <c r="CK224" s="7">
        <v>0</v>
      </c>
      <c r="CL224" s="40">
        <v>0</v>
      </c>
      <c r="CM224" s="40">
        <v>0</v>
      </c>
      <c r="CN224" s="40">
        <v>0</v>
      </c>
      <c r="CO224" s="40">
        <v>0</v>
      </c>
      <c r="CP224" s="7">
        <v>0</v>
      </c>
      <c r="CQ224" s="7">
        <v>0</v>
      </c>
      <c r="CR224" s="7">
        <v>0</v>
      </c>
      <c r="CS224" s="40">
        <v>0</v>
      </c>
      <c r="CT224" s="7">
        <v>0</v>
      </c>
      <c r="CU224" s="7">
        <v>0</v>
      </c>
      <c r="CV224" s="39"/>
      <c r="CW224" s="39"/>
      <c r="CX224" s="4" t="str">
        <f t="shared" ref="CX224" si="900">IF(CX29="","",CX29)</f>
        <v/>
      </c>
      <c r="CY224" s="4" t="str">
        <f t="shared" ref="CY224" si="901">IF(CY29="","",CY29)</f>
        <v/>
      </c>
      <c r="CZ224" s="4" t="str">
        <f t="shared" ref="CZ224" si="902">IF(CZ29="","",CZ29)</f>
        <v/>
      </c>
      <c r="DA224" s="4" t="str">
        <f t="shared" ref="DA224" si="903">IF(DA29="","",DA29)</f>
        <v/>
      </c>
      <c r="DB224" s="4" t="str">
        <f t="shared" ref="DB224:DB235" si="904">IF(DB29="","",DB29)</f>
        <v/>
      </c>
      <c r="DC224" s="4" t="str">
        <f t="shared" si="872"/>
        <v/>
      </c>
      <c r="DD224" s="7">
        <v>2</v>
      </c>
      <c r="DE224" s="7">
        <v>30</v>
      </c>
      <c r="DF224" s="7">
        <v>60</v>
      </c>
      <c r="DG224" s="7"/>
      <c r="DH224" s="4">
        <f t="shared" ref="DH224" si="905">IF(DH29="","",DH29)</f>
        <v>0</v>
      </c>
      <c r="DI224" s="4">
        <f t="shared" ref="DI224" si="906">IF(DI29="","",DI29)</f>
        <v>2</v>
      </c>
      <c r="DJ224" s="4">
        <f t="shared" ref="DJ224" si="907">IF(DJ29="","",DJ29)</f>
        <v>3</v>
      </c>
      <c r="DK224" s="4" t="str">
        <f t="shared" ref="DK224" si="908">IF(DK29="","",DK29)</f>
        <v/>
      </c>
      <c r="DL224" s="4" t="str">
        <f t="shared" ref="DL224:DL235" si="909">IF(DL29="","",DL29)</f>
        <v/>
      </c>
      <c r="DM224" s="7"/>
      <c r="DN224" s="7"/>
      <c r="DO224" s="7"/>
      <c r="DP224" s="7"/>
      <c r="DQ224" s="7"/>
      <c r="DR224" s="7"/>
      <c r="DS224" s="7"/>
      <c r="DT224" s="7"/>
      <c r="DU224" s="7"/>
      <c r="DV224" s="7"/>
      <c r="DW224" s="7"/>
      <c r="DX224" s="7">
        <f t="shared" si="624"/>
        <v>5010309</v>
      </c>
      <c r="DY224" s="7"/>
      <c r="DZ224" s="67">
        <v>0</v>
      </c>
      <c r="EA224" s="7" t="s">
        <v>242</v>
      </c>
      <c r="EB224" s="40" t="s">
        <v>242</v>
      </c>
      <c r="EC224" s="7" t="s">
        <v>242</v>
      </c>
      <c r="ED224" s="7" t="s">
        <v>242</v>
      </c>
      <c r="EE224" s="7" t="s">
        <v>242</v>
      </c>
      <c r="EF224" s="7">
        <v>50</v>
      </c>
      <c r="EG224" s="73"/>
      <c r="EH224" s="73"/>
      <c r="EI224" s="4">
        <f t="shared" ref="EI224" si="910">IF(EI29="","",EI29)</f>
        <v>331131</v>
      </c>
      <c r="EJ224" s="4">
        <f t="shared" ref="EJ224" si="911">IF(EJ29="","",EJ29)</f>
        <v>1</v>
      </c>
      <c r="EK224" s="4">
        <f t="shared" ref="EK224" si="912">IF(EK29="","",EK29)</f>
        <v>331132</v>
      </c>
      <c r="EL224" s="4">
        <f t="shared" ref="EL224" si="913">IF(EL29="","",EL29)</f>
        <v>1</v>
      </c>
      <c r="EM224" s="4">
        <f t="shared" ref="EM224" si="914">IF(EM29="","",EM29)</f>
        <v>331133</v>
      </c>
      <c r="EN224" s="4">
        <f t="shared" ref="EN224" si="915">IF(EN29="","",EN29)</f>
        <v>1</v>
      </c>
      <c r="EO224" s="4">
        <f t="shared" ref="EO224" si="916">IF(EO29="","",EO29)</f>
        <v>331134</v>
      </c>
      <c r="EP224" s="4">
        <f t="shared" ref="EP224" si="917">IF(EP29="","",EP29)</f>
        <v>1</v>
      </c>
      <c r="EQ224" s="4">
        <f t="shared" ref="EQ224" si="918">IF(EQ29="","",EQ29)</f>
        <v>331135</v>
      </c>
      <c r="ER224" s="4">
        <f t="shared" ref="ER224" si="919">IF(ER29="","",ER29)</f>
        <v>1</v>
      </c>
      <c r="ES224" s="4">
        <f t="shared" ref="ES224" si="920">IF(ES29="","",ES29)</f>
        <v>331136</v>
      </c>
      <c r="ET224" s="4">
        <f t="shared" ref="ET224" si="921">IF(ET29="","",ET29)</f>
        <v>1</v>
      </c>
      <c r="EU224" s="4">
        <f t="shared" ref="EU224:FH224" si="922">IF(EU29="","",EU29)</f>
        <v>331137</v>
      </c>
      <c r="EV224" s="4">
        <f t="shared" si="922"/>
        <v>1</v>
      </c>
      <c r="EW224" s="4">
        <f t="shared" si="922"/>
        <v>331138</v>
      </c>
      <c r="EX224" s="4">
        <f t="shared" si="922"/>
        <v>1</v>
      </c>
      <c r="EY224" s="4">
        <f t="shared" si="922"/>
        <v>331139</v>
      </c>
      <c r="EZ224" s="4">
        <f t="shared" si="922"/>
        <v>1</v>
      </c>
      <c r="FA224" s="4">
        <f t="shared" si="922"/>
        <v>331140</v>
      </c>
      <c r="FB224" s="4">
        <f t="shared" si="922"/>
        <v>1</v>
      </c>
      <c r="FC224" s="4">
        <f t="shared" si="922"/>
        <v>40013</v>
      </c>
      <c r="FD224" s="4">
        <f t="shared" si="922"/>
        <v>1</v>
      </c>
      <c r="FE224" s="4">
        <f t="shared" si="922"/>
        <v>20100</v>
      </c>
      <c r="FF224" s="4">
        <f t="shared" si="922"/>
        <v>1</v>
      </c>
      <c r="FG224" s="4">
        <f t="shared" si="922"/>
        <v>20100</v>
      </c>
      <c r="FH224" s="4">
        <f t="shared" si="922"/>
        <v>1</v>
      </c>
      <c r="FI224" s="53"/>
      <c r="FJ224" s="7"/>
      <c r="FR224" s="2">
        <v>99999</v>
      </c>
      <c r="FS224" s="2">
        <v>0</v>
      </c>
      <c r="FT224" s="4">
        <v>400</v>
      </c>
      <c r="FU224" s="4"/>
      <c r="FV224" s="4"/>
      <c r="FW224" s="4"/>
      <c r="FX224" s="4"/>
      <c r="FY224" s="4"/>
      <c r="FZ224" s="77">
        <v>0</v>
      </c>
      <c r="GA224" s="2">
        <v>1</v>
      </c>
      <c r="GB224" s="2"/>
      <c r="GD224"/>
    </row>
    <row r="225" s="15" customFormat="1" ht="15" customHeight="1" spans="1:186">
      <c r="A225" s="7">
        <v>5010310</v>
      </c>
      <c r="B225" s="7">
        <f t="shared" ref="B225:B234" si="923">B212</f>
        <v>1384</v>
      </c>
      <c r="C225" s="7">
        <f t="shared" si="892"/>
        <v>1</v>
      </c>
      <c r="D225" s="32" t="s">
        <v>307</v>
      </c>
      <c r="E225" s="7" t="s">
        <v>797</v>
      </c>
      <c r="F225" s="31" t="s">
        <v>787</v>
      </c>
      <c r="G225" s="31">
        <v>2</v>
      </c>
      <c r="H225" s="7" t="s">
        <v>191</v>
      </c>
      <c r="I225" s="7" t="s">
        <v>187</v>
      </c>
      <c r="J225" s="37">
        <v>1507</v>
      </c>
      <c r="K225" s="39">
        <v>1698</v>
      </c>
      <c r="L225" s="39"/>
      <c r="M225" s="29" t="s">
        <v>193</v>
      </c>
      <c r="N225" s="4">
        <f t="shared" ref="N225" si="924">N30</f>
        <v>10</v>
      </c>
      <c r="O225" s="4">
        <f t="shared" ref="O225" si="925">O30</f>
        <v>10</v>
      </c>
      <c r="P225" s="40">
        <f t="shared" si="599"/>
        <v>2102</v>
      </c>
      <c r="Q225" s="4"/>
      <c r="R225" s="7"/>
      <c r="S225" s="48">
        <f t="shared" ref="S225:S246" si="926">S212</f>
        <v>2</v>
      </c>
      <c r="T225" s="47" t="s">
        <v>194</v>
      </c>
      <c r="U225" s="7" t="s">
        <v>195</v>
      </c>
      <c r="V225" s="7">
        <v>0</v>
      </c>
      <c r="W225" s="7">
        <v>0</v>
      </c>
      <c r="X225" s="40">
        <v>0</v>
      </c>
      <c r="Y225" s="7"/>
      <c r="Z225" s="7"/>
      <c r="AA225" s="7"/>
      <c r="AB225" s="7" t="s">
        <v>195</v>
      </c>
      <c r="AC225" s="7">
        <v>0</v>
      </c>
      <c r="AD225" s="7" t="s">
        <v>195</v>
      </c>
      <c r="AE225" s="7" t="s">
        <v>195</v>
      </c>
      <c r="AF225" s="7" t="s">
        <v>195</v>
      </c>
      <c r="AG225" s="7" t="s">
        <v>195</v>
      </c>
      <c r="AH225" s="40">
        <v>0</v>
      </c>
      <c r="AI225" s="40">
        <v>0</v>
      </c>
      <c r="AJ225" s="40">
        <v>1</v>
      </c>
      <c r="AK225" s="40">
        <v>0</v>
      </c>
      <c r="AL225" s="40">
        <v>1</v>
      </c>
      <c r="AM225" s="40">
        <v>0</v>
      </c>
      <c r="AN225" s="28">
        <v>0</v>
      </c>
      <c r="AO225" s="28">
        <v>0</v>
      </c>
      <c r="AP225" s="7" t="s">
        <v>309</v>
      </c>
      <c r="AQ225" s="4">
        <f t="shared" ref="AQ225" si="927">AQ30</f>
        <v>1</v>
      </c>
      <c r="AR225" s="4">
        <f t="shared" ref="AR225" si="928">AR30</f>
        <v>161504</v>
      </c>
      <c r="AS225" s="53" t="s">
        <v>199</v>
      </c>
      <c r="AT225" s="48">
        <v>3</v>
      </c>
      <c r="AU225" s="48">
        <v>1</v>
      </c>
      <c r="AV225" s="48">
        <v>3</v>
      </c>
      <c r="AW225" s="48">
        <v>500</v>
      </c>
      <c r="AX225" s="48">
        <v>250</v>
      </c>
      <c r="AY225" s="48">
        <v>0</v>
      </c>
      <c r="AZ225" s="48">
        <v>0</v>
      </c>
      <c r="BA225" s="7"/>
      <c r="BB225" s="7"/>
      <c r="BC225" s="7"/>
      <c r="BD225" s="7"/>
      <c r="BE225" s="48">
        <v>0</v>
      </c>
      <c r="BF225" s="48">
        <v>1</v>
      </c>
      <c r="BG225" s="48">
        <f t="shared" ref="BG225" si="929">IF(O225&lt;10,60,60+O225*6)</f>
        <v>120</v>
      </c>
      <c r="BH225" s="48">
        <f t="shared" ref="BH225" si="930">IF(O225&lt;10,60,60+O225*6)</f>
        <v>120</v>
      </c>
      <c r="BI225" s="7">
        <v>0</v>
      </c>
      <c r="BJ225" s="7">
        <v>0</v>
      </c>
      <c r="BK225" s="7">
        <v>0</v>
      </c>
      <c r="BL225" s="7">
        <v>0</v>
      </c>
      <c r="BM225" s="7">
        <v>0</v>
      </c>
      <c r="BN225" s="7">
        <v>0</v>
      </c>
      <c r="BO225" s="7">
        <v>0</v>
      </c>
      <c r="BP225" s="7">
        <v>0</v>
      </c>
      <c r="BQ225" s="7">
        <v>0</v>
      </c>
      <c r="BR225" s="7">
        <v>0</v>
      </c>
      <c r="BS225" s="7">
        <v>0</v>
      </c>
      <c r="BT225" s="7">
        <v>0</v>
      </c>
      <c r="BU225" s="7">
        <v>0</v>
      </c>
      <c r="BV225" s="7">
        <v>0</v>
      </c>
      <c r="BW225" s="7">
        <v>0</v>
      </c>
      <c r="BX225" s="7">
        <v>0</v>
      </c>
      <c r="BY225" s="7">
        <v>0</v>
      </c>
      <c r="BZ225" s="7">
        <v>0</v>
      </c>
      <c r="CA225" s="7">
        <v>0</v>
      </c>
      <c r="CB225" s="7">
        <v>0</v>
      </c>
      <c r="CC225" s="7">
        <v>0</v>
      </c>
      <c r="CD225" s="7">
        <v>0</v>
      </c>
      <c r="CE225" s="7">
        <v>0</v>
      </c>
      <c r="CF225" s="7">
        <v>0</v>
      </c>
      <c r="CG225" s="7">
        <v>0</v>
      </c>
      <c r="CH225" s="7">
        <v>0</v>
      </c>
      <c r="CI225" s="7">
        <v>0</v>
      </c>
      <c r="CJ225" s="7">
        <v>0</v>
      </c>
      <c r="CK225" s="7">
        <v>0</v>
      </c>
      <c r="CL225" s="40">
        <v>0</v>
      </c>
      <c r="CM225" s="40">
        <v>0</v>
      </c>
      <c r="CN225" s="40">
        <v>0</v>
      </c>
      <c r="CO225" s="40">
        <v>0</v>
      </c>
      <c r="CP225" s="7">
        <v>0</v>
      </c>
      <c r="CQ225" s="7">
        <v>0</v>
      </c>
      <c r="CR225" s="7">
        <v>0</v>
      </c>
      <c r="CS225" s="40">
        <v>0</v>
      </c>
      <c r="CT225" s="7">
        <v>0</v>
      </c>
      <c r="CU225" s="7">
        <v>0</v>
      </c>
      <c r="CV225" s="39"/>
      <c r="CW225" s="39"/>
      <c r="CX225" s="4" t="str">
        <f t="shared" ref="CX225" si="931">IF(CX30="","",CX30)</f>
        <v/>
      </c>
      <c r="CY225" s="4" t="str">
        <f t="shared" ref="CY225" si="932">IF(CY30="","",CY30)</f>
        <v/>
      </c>
      <c r="CZ225" s="4" t="str">
        <f t="shared" ref="CZ225" si="933">IF(CZ30="","",CZ30)</f>
        <v/>
      </c>
      <c r="DA225" s="4" t="str">
        <f t="shared" ref="DA225" si="934">IF(DA30="","",DA30)</f>
        <v/>
      </c>
      <c r="DB225" s="4" t="str">
        <f t="shared" si="904"/>
        <v/>
      </c>
      <c r="DC225" s="4" t="str">
        <f t="shared" si="872"/>
        <v/>
      </c>
      <c r="DD225" s="7">
        <v>2</v>
      </c>
      <c r="DE225" s="7">
        <v>30</v>
      </c>
      <c r="DF225" s="7">
        <v>60</v>
      </c>
      <c r="DG225" s="7"/>
      <c r="DH225" s="4">
        <f t="shared" ref="DH225" si="935">IF(DH30="","",DH30)</f>
        <v>0</v>
      </c>
      <c r="DI225" s="4">
        <f t="shared" ref="DI225" si="936">IF(DI30="","",DI30)</f>
        <v>2</v>
      </c>
      <c r="DJ225" s="4">
        <f t="shared" ref="DJ225" si="937">IF(DJ30="","",DJ30)</f>
        <v>3</v>
      </c>
      <c r="DK225" s="4" t="str">
        <f t="shared" ref="DK225:DK235" si="938">IF(DK30="","",DK30)</f>
        <v/>
      </c>
      <c r="DL225" s="4" t="str">
        <f t="shared" si="909"/>
        <v/>
      </c>
      <c r="DM225" s="7"/>
      <c r="DN225" s="7"/>
      <c r="DO225" s="7"/>
      <c r="DP225" s="7"/>
      <c r="DQ225" s="7"/>
      <c r="DR225" s="7"/>
      <c r="DS225" s="7"/>
      <c r="DT225" s="7"/>
      <c r="DU225" s="7"/>
      <c r="DV225" s="7"/>
      <c r="DW225" s="7"/>
      <c r="DX225" s="7">
        <f t="shared" si="624"/>
        <v>5010310</v>
      </c>
      <c r="DY225" s="7"/>
      <c r="DZ225" s="67">
        <v>0</v>
      </c>
      <c r="EA225" s="7" t="s">
        <v>242</v>
      </c>
      <c r="EB225" s="40" t="s">
        <v>242</v>
      </c>
      <c r="EC225" s="7" t="s">
        <v>242</v>
      </c>
      <c r="ED225" s="7" t="s">
        <v>242</v>
      </c>
      <c r="EE225" s="7" t="s">
        <v>242</v>
      </c>
      <c r="EF225" s="7">
        <v>50</v>
      </c>
      <c r="EG225" s="73"/>
      <c r="EH225" s="73"/>
      <c r="EI225" s="4">
        <f t="shared" ref="EI225" si="939">IF(EI30="","",EI30)</f>
        <v>331131</v>
      </c>
      <c r="EJ225" s="4">
        <f t="shared" ref="EJ225" si="940">IF(EJ30="","",EJ30)</f>
        <v>1</v>
      </c>
      <c r="EK225" s="4">
        <f t="shared" ref="EK225" si="941">IF(EK30="","",EK30)</f>
        <v>331132</v>
      </c>
      <c r="EL225" s="4">
        <f t="shared" ref="EL225" si="942">IF(EL30="","",EL30)</f>
        <v>1</v>
      </c>
      <c r="EM225" s="4">
        <f t="shared" ref="EM225" si="943">IF(EM30="","",EM30)</f>
        <v>331133</v>
      </c>
      <c r="EN225" s="4">
        <f t="shared" ref="EN225" si="944">IF(EN30="","",EN30)</f>
        <v>1</v>
      </c>
      <c r="EO225" s="4">
        <f t="shared" ref="EO225" si="945">IF(EO30="","",EO30)</f>
        <v>331134</v>
      </c>
      <c r="EP225" s="4">
        <f t="shared" ref="EP225" si="946">IF(EP30="","",EP30)</f>
        <v>1</v>
      </c>
      <c r="EQ225" s="4">
        <f t="shared" ref="EQ225" si="947">IF(EQ30="","",EQ30)</f>
        <v>331135</v>
      </c>
      <c r="ER225" s="4">
        <f t="shared" ref="ER225" si="948">IF(ER30="","",ER30)</f>
        <v>1</v>
      </c>
      <c r="ES225" s="4">
        <f t="shared" ref="ES225" si="949">IF(ES30="","",ES30)</f>
        <v>331136</v>
      </c>
      <c r="ET225" s="4">
        <f t="shared" ref="ET225" si="950">IF(ET30="","",ET30)</f>
        <v>1</v>
      </c>
      <c r="EU225" s="4">
        <f t="shared" ref="EU225:FH225" si="951">IF(EU30="","",EU30)</f>
        <v>331137</v>
      </c>
      <c r="EV225" s="4">
        <f t="shared" si="951"/>
        <v>1</v>
      </c>
      <c r="EW225" s="4">
        <f t="shared" si="951"/>
        <v>331138</v>
      </c>
      <c r="EX225" s="4">
        <f t="shared" si="951"/>
        <v>1</v>
      </c>
      <c r="EY225" s="4">
        <f t="shared" si="951"/>
        <v>331139</v>
      </c>
      <c r="EZ225" s="4">
        <f t="shared" si="951"/>
        <v>1</v>
      </c>
      <c r="FA225" s="4">
        <f t="shared" si="951"/>
        <v>331140</v>
      </c>
      <c r="FB225" s="4">
        <f t="shared" si="951"/>
        <v>1</v>
      </c>
      <c r="FC225" s="4">
        <f t="shared" si="951"/>
        <v>40013</v>
      </c>
      <c r="FD225" s="4">
        <f t="shared" si="951"/>
        <v>1</v>
      </c>
      <c r="FE225" s="4">
        <f t="shared" si="951"/>
        <v>20100</v>
      </c>
      <c r="FF225" s="4">
        <f t="shared" si="951"/>
        <v>1</v>
      </c>
      <c r="FG225" s="4">
        <f t="shared" si="951"/>
        <v>20100</v>
      </c>
      <c r="FH225" s="4">
        <f t="shared" si="951"/>
        <v>1</v>
      </c>
      <c r="FI225" s="53"/>
      <c r="FJ225" s="7"/>
      <c r="FR225" s="2">
        <v>99999</v>
      </c>
      <c r="FS225" s="2">
        <v>0</v>
      </c>
      <c r="FT225" s="4">
        <v>400</v>
      </c>
      <c r="FU225" s="4"/>
      <c r="FV225" s="4"/>
      <c r="FW225" s="4"/>
      <c r="FX225" s="4"/>
      <c r="FY225" s="4"/>
      <c r="FZ225" s="77">
        <v>0</v>
      </c>
      <c r="GA225" s="2">
        <v>1</v>
      </c>
      <c r="GB225" s="2"/>
      <c r="GD225"/>
    </row>
    <row r="226" s="15" customFormat="1" ht="15" customHeight="1" spans="1:186">
      <c r="A226" s="7">
        <v>5010411</v>
      </c>
      <c r="B226" s="7">
        <f t="shared" si="923"/>
        <v>40</v>
      </c>
      <c r="C226" s="7">
        <f t="shared" si="892"/>
        <v>2</v>
      </c>
      <c r="D226" s="32" t="s">
        <v>310</v>
      </c>
      <c r="E226" s="7" t="s">
        <v>798</v>
      </c>
      <c r="F226" s="31" t="s">
        <v>787</v>
      </c>
      <c r="G226" s="31">
        <v>2</v>
      </c>
      <c r="H226" s="7" t="s">
        <v>191</v>
      </c>
      <c r="I226" s="7" t="s">
        <v>187</v>
      </c>
      <c r="J226" s="37">
        <v>1474</v>
      </c>
      <c r="K226" s="39">
        <v>1434</v>
      </c>
      <c r="L226" s="39"/>
      <c r="M226" s="29" t="s">
        <v>193</v>
      </c>
      <c r="N226" s="4">
        <f t="shared" ref="N226" si="952">N31</f>
        <v>10</v>
      </c>
      <c r="O226" s="4">
        <f t="shared" ref="O226" si="953">O31</f>
        <v>10</v>
      </c>
      <c r="P226" s="40">
        <f t="shared" si="599"/>
        <v>2202</v>
      </c>
      <c r="Q226" s="4"/>
      <c r="R226" s="7"/>
      <c r="S226" s="48">
        <f t="shared" si="926"/>
        <v>0</v>
      </c>
      <c r="T226" s="47" t="s">
        <v>194</v>
      </c>
      <c r="U226" s="7" t="s">
        <v>195</v>
      </c>
      <c r="V226" s="7">
        <v>0</v>
      </c>
      <c r="W226" s="7">
        <v>0</v>
      </c>
      <c r="X226" s="40">
        <v>0</v>
      </c>
      <c r="Y226" s="7"/>
      <c r="Z226" s="7"/>
      <c r="AA226" s="7"/>
      <c r="AB226" s="7" t="s">
        <v>195</v>
      </c>
      <c r="AC226" s="7">
        <v>0</v>
      </c>
      <c r="AD226" s="7" t="s">
        <v>195</v>
      </c>
      <c r="AE226" s="7" t="s">
        <v>195</v>
      </c>
      <c r="AF226" s="7" t="s">
        <v>195</v>
      </c>
      <c r="AG226" s="7" t="s">
        <v>195</v>
      </c>
      <c r="AH226" s="40">
        <v>0</v>
      </c>
      <c r="AI226" s="40">
        <v>0</v>
      </c>
      <c r="AJ226" s="40">
        <v>1</v>
      </c>
      <c r="AK226" s="40">
        <v>0</v>
      </c>
      <c r="AL226" s="40">
        <v>1</v>
      </c>
      <c r="AM226" s="40">
        <v>0</v>
      </c>
      <c r="AN226" s="28">
        <v>0</v>
      </c>
      <c r="AO226" s="28">
        <v>0</v>
      </c>
      <c r="AP226" s="7" t="s">
        <v>312</v>
      </c>
      <c r="AQ226" s="4">
        <f t="shared" ref="AQ226" si="954">AQ31</f>
        <v>1</v>
      </c>
      <c r="AR226" s="4">
        <f t="shared" ref="AR226" si="955">AR31</f>
        <v>161504</v>
      </c>
      <c r="AS226" s="53" t="s">
        <v>199</v>
      </c>
      <c r="AT226" s="48">
        <v>3</v>
      </c>
      <c r="AU226" s="48">
        <v>1</v>
      </c>
      <c r="AV226" s="48">
        <v>3</v>
      </c>
      <c r="AW226" s="48">
        <v>500</v>
      </c>
      <c r="AX226" s="48">
        <v>250</v>
      </c>
      <c r="AY226" s="48">
        <v>0</v>
      </c>
      <c r="AZ226" s="48">
        <v>0</v>
      </c>
      <c r="BA226" s="7"/>
      <c r="BB226" s="7"/>
      <c r="BC226" s="7"/>
      <c r="BD226" s="7"/>
      <c r="BE226" s="48">
        <v>0</v>
      </c>
      <c r="BF226" s="48">
        <v>1</v>
      </c>
      <c r="BG226" s="48">
        <f t="shared" ref="BG226" si="956">IF(O226&lt;10,60,60+O226*6)</f>
        <v>120</v>
      </c>
      <c r="BH226" s="48">
        <f t="shared" ref="BH226" si="957">IF(O226&lt;10,60,60+O226*6)</f>
        <v>120</v>
      </c>
      <c r="BI226" s="7">
        <v>0</v>
      </c>
      <c r="BJ226" s="7">
        <v>0</v>
      </c>
      <c r="BK226" s="7">
        <v>0</v>
      </c>
      <c r="BL226" s="7">
        <v>0</v>
      </c>
      <c r="BM226" s="7">
        <v>0</v>
      </c>
      <c r="BN226" s="7">
        <v>0</v>
      </c>
      <c r="BO226" s="7">
        <v>0</v>
      </c>
      <c r="BP226" s="7">
        <v>0</v>
      </c>
      <c r="BQ226" s="7">
        <v>0</v>
      </c>
      <c r="BR226" s="7">
        <v>0</v>
      </c>
      <c r="BS226" s="7">
        <v>0</v>
      </c>
      <c r="BT226" s="7">
        <v>0</v>
      </c>
      <c r="BU226" s="7">
        <v>0</v>
      </c>
      <c r="BV226" s="7">
        <v>0</v>
      </c>
      <c r="BW226" s="7">
        <v>0</v>
      </c>
      <c r="BX226" s="7">
        <v>0</v>
      </c>
      <c r="BY226" s="7">
        <v>0</v>
      </c>
      <c r="BZ226" s="7">
        <v>0</v>
      </c>
      <c r="CA226" s="7">
        <v>0</v>
      </c>
      <c r="CB226" s="7">
        <v>0</v>
      </c>
      <c r="CC226" s="7">
        <v>0</v>
      </c>
      <c r="CD226" s="7">
        <v>0</v>
      </c>
      <c r="CE226" s="7">
        <v>0</v>
      </c>
      <c r="CF226" s="7">
        <v>0</v>
      </c>
      <c r="CG226" s="7">
        <v>0</v>
      </c>
      <c r="CH226" s="7">
        <v>0</v>
      </c>
      <c r="CI226" s="7">
        <v>0</v>
      </c>
      <c r="CJ226" s="7">
        <v>0</v>
      </c>
      <c r="CK226" s="7">
        <v>0</v>
      </c>
      <c r="CL226" s="40">
        <v>0</v>
      </c>
      <c r="CM226" s="40">
        <v>0</v>
      </c>
      <c r="CN226" s="40">
        <v>0</v>
      </c>
      <c r="CO226" s="40">
        <v>0</v>
      </c>
      <c r="CP226" s="7">
        <v>0</v>
      </c>
      <c r="CQ226" s="7">
        <v>0</v>
      </c>
      <c r="CR226" s="7">
        <v>0</v>
      </c>
      <c r="CS226" s="40">
        <v>0</v>
      </c>
      <c r="CT226" s="7">
        <v>0</v>
      </c>
      <c r="CU226" s="7">
        <v>0</v>
      </c>
      <c r="CV226" s="39"/>
      <c r="CW226" s="39"/>
      <c r="CX226" s="4" t="str">
        <f t="shared" ref="CX226" si="958">IF(CX31="","",CX31)</f>
        <v/>
      </c>
      <c r="CY226" s="4" t="str">
        <f t="shared" ref="CY226" si="959">IF(CY31="","",CY31)</f>
        <v/>
      </c>
      <c r="CZ226" s="4" t="str">
        <f t="shared" ref="CZ226:CZ235" si="960">IF(CZ31="","",CZ31)</f>
        <v/>
      </c>
      <c r="DA226" s="4" t="str">
        <f t="shared" ref="DA226" si="961">IF(DA31="","",DA31)</f>
        <v/>
      </c>
      <c r="DB226" s="4" t="str">
        <f t="shared" si="904"/>
        <v/>
      </c>
      <c r="DC226" s="4" t="str">
        <f t="shared" si="872"/>
        <v/>
      </c>
      <c r="DD226" s="7">
        <v>2</v>
      </c>
      <c r="DE226" s="7">
        <v>30</v>
      </c>
      <c r="DF226" s="7">
        <v>60</v>
      </c>
      <c r="DG226" s="7"/>
      <c r="DH226" s="4">
        <f t="shared" ref="DH226" si="962">IF(DH31="","",DH31)</f>
        <v>0</v>
      </c>
      <c r="DI226" s="4">
        <f t="shared" ref="DI226" si="963">IF(DI31="","",DI31)</f>
        <v>4</v>
      </c>
      <c r="DJ226" s="4">
        <f t="shared" ref="DJ226:DJ235" si="964">IF(DJ31="","",DJ31)</f>
        <v>5</v>
      </c>
      <c r="DK226" s="4" t="str">
        <f t="shared" si="938"/>
        <v/>
      </c>
      <c r="DL226" s="4" t="str">
        <f t="shared" si="909"/>
        <v/>
      </c>
      <c r="DM226" s="7"/>
      <c r="DN226" s="7"/>
      <c r="DO226" s="7"/>
      <c r="DP226" s="7"/>
      <c r="DQ226" s="7"/>
      <c r="DR226" s="7"/>
      <c r="DS226" s="7"/>
      <c r="DT226" s="7"/>
      <c r="DU226" s="7"/>
      <c r="DV226" s="7"/>
      <c r="DW226" s="7"/>
      <c r="DX226" s="7">
        <f t="shared" si="624"/>
        <v>5010411</v>
      </c>
      <c r="DY226" s="7"/>
      <c r="DZ226" s="67">
        <v>0</v>
      </c>
      <c r="EA226" s="7" t="s">
        <v>242</v>
      </c>
      <c r="EB226" s="40" t="s">
        <v>242</v>
      </c>
      <c r="EC226" s="7" t="s">
        <v>242</v>
      </c>
      <c r="ED226" s="7" t="s">
        <v>242</v>
      </c>
      <c r="EE226" s="7" t="s">
        <v>242</v>
      </c>
      <c r="EF226" s="7">
        <v>50</v>
      </c>
      <c r="EG226" s="73"/>
      <c r="EH226" s="73"/>
      <c r="EI226" s="4">
        <f t="shared" ref="EI226" si="965">IF(EI31="","",EI31)</f>
        <v>331161</v>
      </c>
      <c r="EJ226" s="4">
        <f t="shared" ref="EJ226" si="966">IF(EJ31="","",EJ31)</f>
        <v>1</v>
      </c>
      <c r="EK226" s="4">
        <f t="shared" ref="EK226" si="967">IF(EK31="","",EK31)</f>
        <v>331162</v>
      </c>
      <c r="EL226" s="4">
        <f t="shared" ref="EL226" si="968">IF(EL31="","",EL31)</f>
        <v>1</v>
      </c>
      <c r="EM226" s="4">
        <f t="shared" ref="EM226" si="969">IF(EM31="","",EM31)</f>
        <v>331163</v>
      </c>
      <c r="EN226" s="4">
        <f t="shared" ref="EN226" si="970">IF(EN31="","",EN31)</f>
        <v>1</v>
      </c>
      <c r="EO226" s="4">
        <f t="shared" ref="EO226" si="971">IF(EO31="","",EO31)</f>
        <v>331164</v>
      </c>
      <c r="EP226" s="4">
        <f t="shared" ref="EP226" si="972">IF(EP31="","",EP31)</f>
        <v>1</v>
      </c>
      <c r="EQ226" s="4">
        <f t="shared" ref="EQ226" si="973">IF(EQ31="","",EQ31)</f>
        <v>331165</v>
      </c>
      <c r="ER226" s="4">
        <f t="shared" ref="ER226" si="974">IF(ER31="","",ER31)</f>
        <v>1</v>
      </c>
      <c r="ES226" s="4">
        <f t="shared" ref="ES226" si="975">IF(ES31="","",ES31)</f>
        <v>331166</v>
      </c>
      <c r="ET226" s="4">
        <f t="shared" ref="ET226" si="976">IF(ET31="","",ET31)</f>
        <v>1</v>
      </c>
      <c r="EU226" s="4">
        <f t="shared" ref="EU226:FH226" si="977">IF(EU31="","",EU31)</f>
        <v>331167</v>
      </c>
      <c r="EV226" s="4">
        <f t="shared" si="977"/>
        <v>1</v>
      </c>
      <c r="EW226" s="4">
        <f t="shared" si="977"/>
        <v>331168</v>
      </c>
      <c r="EX226" s="4">
        <f t="shared" si="977"/>
        <v>1</v>
      </c>
      <c r="EY226" s="4">
        <f t="shared" si="977"/>
        <v>331169</v>
      </c>
      <c r="EZ226" s="4">
        <f t="shared" si="977"/>
        <v>1</v>
      </c>
      <c r="FA226" s="4">
        <f t="shared" si="977"/>
        <v>331170</v>
      </c>
      <c r="FB226" s="4">
        <f t="shared" si="977"/>
        <v>1</v>
      </c>
      <c r="FC226" s="4">
        <f t="shared" si="977"/>
        <v>40013</v>
      </c>
      <c r="FD226" s="4">
        <f t="shared" si="977"/>
        <v>1</v>
      </c>
      <c r="FE226" s="4">
        <f t="shared" si="977"/>
        <v>20100</v>
      </c>
      <c r="FF226" s="4">
        <f t="shared" si="977"/>
        <v>1</v>
      </c>
      <c r="FG226" s="4">
        <f t="shared" si="977"/>
        <v>20100</v>
      </c>
      <c r="FH226" s="4">
        <f t="shared" si="977"/>
        <v>1</v>
      </c>
      <c r="FI226" s="53"/>
      <c r="FJ226" s="7"/>
      <c r="FR226" s="2">
        <v>99999</v>
      </c>
      <c r="FS226" s="2">
        <v>0</v>
      </c>
      <c r="FT226" s="4">
        <v>400</v>
      </c>
      <c r="FU226" s="4"/>
      <c r="FV226" s="4"/>
      <c r="FW226" s="4"/>
      <c r="FX226" s="4"/>
      <c r="FY226" s="4"/>
      <c r="FZ226" s="77">
        <v>0</v>
      </c>
      <c r="GA226" s="2">
        <v>1</v>
      </c>
      <c r="GB226" s="2"/>
      <c r="GD226"/>
    </row>
    <row r="227" s="15" customFormat="1" ht="15" customHeight="1" spans="1:186">
      <c r="A227" s="7">
        <v>5010512</v>
      </c>
      <c r="B227" s="7">
        <f t="shared" si="923"/>
        <v>72</v>
      </c>
      <c r="C227" s="7">
        <f t="shared" si="892"/>
        <v>4</v>
      </c>
      <c r="D227" s="32" t="s">
        <v>313</v>
      </c>
      <c r="E227" s="7" t="s">
        <v>799</v>
      </c>
      <c r="F227" s="31" t="s">
        <v>787</v>
      </c>
      <c r="G227" s="31">
        <v>2</v>
      </c>
      <c r="H227" s="7" t="s">
        <v>191</v>
      </c>
      <c r="I227" s="7" t="s">
        <v>187</v>
      </c>
      <c r="J227" s="37">
        <v>1485</v>
      </c>
      <c r="K227" s="39">
        <v>1435</v>
      </c>
      <c r="L227" s="39"/>
      <c r="M227" s="29" t="s">
        <v>193</v>
      </c>
      <c r="N227" s="4">
        <f t="shared" ref="N227" si="978">N32</f>
        <v>10</v>
      </c>
      <c r="O227" s="4">
        <f t="shared" ref="O227:O249" si="979">O32</f>
        <v>10</v>
      </c>
      <c r="P227" s="40">
        <f t="shared" si="599"/>
        <v>2402</v>
      </c>
      <c r="Q227" s="4"/>
      <c r="R227" s="7"/>
      <c r="S227" s="48">
        <f t="shared" si="926"/>
        <v>0</v>
      </c>
      <c r="T227" s="47" t="s">
        <v>194</v>
      </c>
      <c r="U227" s="7" t="s">
        <v>195</v>
      </c>
      <c r="V227" s="7">
        <v>0</v>
      </c>
      <c r="W227" s="7">
        <v>0</v>
      </c>
      <c r="X227" s="40">
        <v>0</v>
      </c>
      <c r="Y227" s="7"/>
      <c r="Z227" s="7"/>
      <c r="AA227" s="7"/>
      <c r="AB227" s="7" t="s">
        <v>195</v>
      </c>
      <c r="AC227" s="7">
        <v>0</v>
      </c>
      <c r="AD227" s="7" t="s">
        <v>195</v>
      </c>
      <c r="AE227" s="7" t="s">
        <v>195</v>
      </c>
      <c r="AF227" s="7" t="s">
        <v>195</v>
      </c>
      <c r="AG227" s="7" t="s">
        <v>195</v>
      </c>
      <c r="AH227" s="40">
        <v>0</v>
      </c>
      <c r="AI227" s="40">
        <v>0</v>
      </c>
      <c r="AJ227" s="40">
        <v>1</v>
      </c>
      <c r="AK227" s="40">
        <v>0</v>
      </c>
      <c r="AL227" s="40">
        <v>1</v>
      </c>
      <c r="AM227" s="40">
        <v>0</v>
      </c>
      <c r="AN227" s="28">
        <v>0</v>
      </c>
      <c r="AO227" s="28">
        <v>0</v>
      </c>
      <c r="AP227" s="7" t="s">
        <v>315</v>
      </c>
      <c r="AQ227" s="4">
        <f t="shared" ref="AQ227:AQ248" si="980">AQ32</f>
        <v>1</v>
      </c>
      <c r="AR227" s="4">
        <f t="shared" ref="AR227" si="981">AR32</f>
        <v>161504</v>
      </c>
      <c r="AS227" s="7" t="s">
        <v>199</v>
      </c>
      <c r="AT227" s="48">
        <v>3</v>
      </c>
      <c r="AU227" s="48">
        <v>1</v>
      </c>
      <c r="AV227" s="48">
        <v>3</v>
      </c>
      <c r="AW227" s="48">
        <v>500</v>
      </c>
      <c r="AX227" s="48">
        <v>250</v>
      </c>
      <c r="AY227" s="48">
        <v>0</v>
      </c>
      <c r="AZ227" s="48">
        <v>0</v>
      </c>
      <c r="BA227" s="7"/>
      <c r="BB227" s="7"/>
      <c r="BC227" s="7"/>
      <c r="BD227" s="7"/>
      <c r="BE227" s="48">
        <v>0</v>
      </c>
      <c r="BF227" s="48">
        <v>1</v>
      </c>
      <c r="BG227" s="48">
        <f t="shared" ref="BG227" si="982">IF(O227&lt;10,60,60+O227*6)</f>
        <v>120</v>
      </c>
      <c r="BH227" s="48">
        <f t="shared" ref="BH227" si="983">IF(O227&lt;10,60,60+O227*6)</f>
        <v>120</v>
      </c>
      <c r="BI227" s="7">
        <v>0</v>
      </c>
      <c r="BJ227" s="7">
        <v>0</v>
      </c>
      <c r="BK227" s="7">
        <v>0</v>
      </c>
      <c r="BL227" s="7">
        <v>0</v>
      </c>
      <c r="BM227" s="7">
        <v>0</v>
      </c>
      <c r="BN227" s="7">
        <v>0</v>
      </c>
      <c r="BO227" s="7">
        <v>0</v>
      </c>
      <c r="BP227" s="7">
        <v>0</v>
      </c>
      <c r="BQ227" s="7">
        <v>0</v>
      </c>
      <c r="BR227" s="7">
        <v>0</v>
      </c>
      <c r="BS227" s="7">
        <v>0</v>
      </c>
      <c r="BT227" s="7">
        <v>0</v>
      </c>
      <c r="BU227" s="7">
        <v>0</v>
      </c>
      <c r="BV227" s="7">
        <v>0</v>
      </c>
      <c r="BW227" s="7">
        <v>0</v>
      </c>
      <c r="BX227" s="7">
        <v>0</v>
      </c>
      <c r="BY227" s="7">
        <v>0</v>
      </c>
      <c r="BZ227" s="7">
        <v>0</v>
      </c>
      <c r="CA227" s="7">
        <v>0</v>
      </c>
      <c r="CB227" s="7">
        <v>0</v>
      </c>
      <c r="CC227" s="7">
        <v>0</v>
      </c>
      <c r="CD227" s="7">
        <v>0</v>
      </c>
      <c r="CE227" s="7">
        <v>0</v>
      </c>
      <c r="CF227" s="7">
        <v>0</v>
      </c>
      <c r="CG227" s="7">
        <v>0</v>
      </c>
      <c r="CH227" s="7">
        <v>0</v>
      </c>
      <c r="CI227" s="7">
        <v>0</v>
      </c>
      <c r="CJ227" s="7">
        <v>0</v>
      </c>
      <c r="CK227" s="7">
        <v>0</v>
      </c>
      <c r="CL227" s="40">
        <v>0</v>
      </c>
      <c r="CM227" s="40">
        <v>0</v>
      </c>
      <c r="CN227" s="40">
        <v>0</v>
      </c>
      <c r="CO227" s="40">
        <v>0</v>
      </c>
      <c r="CP227" s="7">
        <v>0</v>
      </c>
      <c r="CQ227" s="7">
        <v>0</v>
      </c>
      <c r="CR227" s="7">
        <v>0</v>
      </c>
      <c r="CS227" s="40">
        <v>0</v>
      </c>
      <c r="CT227" s="7">
        <v>0</v>
      </c>
      <c r="CU227" s="7">
        <v>0</v>
      </c>
      <c r="CV227" s="39"/>
      <c r="CW227" s="39"/>
      <c r="CX227" s="4" t="str">
        <f t="shared" ref="CX227" si="984">IF(CX32="","",CX32)</f>
        <v/>
      </c>
      <c r="CY227" s="4" t="str">
        <f t="shared" ref="CY227:CY249" si="985">IF(CY32="","",CY32)</f>
        <v/>
      </c>
      <c r="CZ227" s="4" t="str">
        <f t="shared" si="960"/>
        <v/>
      </c>
      <c r="DA227" s="4" t="str">
        <f t="shared" ref="DA227" si="986">IF(DA32="","",DA32)</f>
        <v/>
      </c>
      <c r="DB227" s="4" t="str">
        <f t="shared" si="904"/>
        <v/>
      </c>
      <c r="DC227" s="4" t="str">
        <f t="shared" si="872"/>
        <v/>
      </c>
      <c r="DD227" s="7">
        <v>2</v>
      </c>
      <c r="DE227" s="7">
        <v>30</v>
      </c>
      <c r="DF227" s="7">
        <v>60</v>
      </c>
      <c r="DG227" s="7"/>
      <c r="DH227" s="4">
        <f t="shared" ref="DH227" si="987">IF(DH32="","",DH32)</f>
        <v>0</v>
      </c>
      <c r="DI227" s="4">
        <f t="shared" ref="DI227" si="988">IF(DI32="","",DI32)</f>
        <v>1</v>
      </c>
      <c r="DJ227" s="4">
        <f t="shared" si="964"/>
        <v>6</v>
      </c>
      <c r="DK227" s="4">
        <f t="shared" si="938"/>
        <v>9</v>
      </c>
      <c r="DL227" s="4" t="str">
        <f t="shared" si="909"/>
        <v/>
      </c>
      <c r="DM227" s="7"/>
      <c r="DN227" s="7"/>
      <c r="DO227" s="7"/>
      <c r="DP227" s="7"/>
      <c r="DQ227" s="7"/>
      <c r="DR227" s="7"/>
      <c r="DS227" s="7"/>
      <c r="DT227" s="7"/>
      <c r="DU227" s="7"/>
      <c r="DV227" s="7"/>
      <c r="DW227" s="7"/>
      <c r="DX227" s="7">
        <f t="shared" si="624"/>
        <v>5010512</v>
      </c>
      <c r="DY227" s="7"/>
      <c r="DZ227" s="67">
        <v>0</v>
      </c>
      <c r="EA227" s="7" t="s">
        <v>242</v>
      </c>
      <c r="EB227" s="40" t="s">
        <v>242</v>
      </c>
      <c r="EC227" s="7" t="s">
        <v>242</v>
      </c>
      <c r="ED227" s="7" t="s">
        <v>242</v>
      </c>
      <c r="EE227" s="7" t="s">
        <v>242</v>
      </c>
      <c r="EF227" s="7">
        <v>50</v>
      </c>
      <c r="EG227" s="73"/>
      <c r="EH227" s="73"/>
      <c r="EI227" s="4">
        <f t="shared" ref="EI227" si="989">IF(EI32="","",EI32)</f>
        <v>331161</v>
      </c>
      <c r="EJ227" s="4">
        <f t="shared" ref="EJ227:EJ249" si="990">IF(EJ32="","",EJ32)</f>
        <v>1</v>
      </c>
      <c r="EK227" s="4">
        <f t="shared" ref="EK227" si="991">IF(EK32="","",EK32)</f>
        <v>331162</v>
      </c>
      <c r="EL227" s="4">
        <f t="shared" ref="EL227" si="992">IF(EL32="","",EL32)</f>
        <v>1</v>
      </c>
      <c r="EM227" s="4">
        <f t="shared" ref="EM227" si="993">IF(EM32="","",EM32)</f>
        <v>331163</v>
      </c>
      <c r="EN227" s="4">
        <f t="shared" ref="EN227" si="994">IF(EN32="","",EN32)</f>
        <v>1</v>
      </c>
      <c r="EO227" s="4">
        <f t="shared" ref="EO227" si="995">IF(EO32="","",EO32)</f>
        <v>331164</v>
      </c>
      <c r="EP227" s="4">
        <f t="shared" ref="EP227" si="996">IF(EP32="","",EP32)</f>
        <v>1</v>
      </c>
      <c r="EQ227" s="4">
        <f t="shared" ref="EQ227" si="997">IF(EQ32="","",EQ32)</f>
        <v>331165</v>
      </c>
      <c r="ER227" s="4">
        <f t="shared" ref="ER227" si="998">IF(ER32="","",ER32)</f>
        <v>1</v>
      </c>
      <c r="ES227" s="4">
        <f t="shared" ref="ES227" si="999">IF(ES32="","",ES32)</f>
        <v>331166</v>
      </c>
      <c r="ET227" s="4">
        <f t="shared" ref="ET227" si="1000">IF(ET32="","",ET32)</f>
        <v>1</v>
      </c>
      <c r="EU227" s="4">
        <f t="shared" ref="EU227:FH227" si="1001">IF(EU32="","",EU32)</f>
        <v>331167</v>
      </c>
      <c r="EV227" s="4">
        <f t="shared" si="1001"/>
        <v>1</v>
      </c>
      <c r="EW227" s="4">
        <f t="shared" si="1001"/>
        <v>331168</v>
      </c>
      <c r="EX227" s="4">
        <f t="shared" si="1001"/>
        <v>1</v>
      </c>
      <c r="EY227" s="4">
        <f t="shared" si="1001"/>
        <v>331169</v>
      </c>
      <c r="EZ227" s="4">
        <f t="shared" si="1001"/>
        <v>1</v>
      </c>
      <c r="FA227" s="4">
        <f t="shared" si="1001"/>
        <v>331170</v>
      </c>
      <c r="FB227" s="4">
        <f t="shared" si="1001"/>
        <v>1</v>
      </c>
      <c r="FC227" s="4">
        <f t="shared" si="1001"/>
        <v>40013</v>
      </c>
      <c r="FD227" s="4">
        <f t="shared" si="1001"/>
        <v>1</v>
      </c>
      <c r="FE227" s="4">
        <f t="shared" si="1001"/>
        <v>20100</v>
      </c>
      <c r="FF227" s="4">
        <f t="shared" si="1001"/>
        <v>1</v>
      </c>
      <c r="FG227" s="4">
        <f t="shared" si="1001"/>
        <v>20100</v>
      </c>
      <c r="FH227" s="4">
        <f t="shared" si="1001"/>
        <v>1</v>
      </c>
      <c r="FI227" s="53"/>
      <c r="FJ227" s="7"/>
      <c r="FR227" s="2">
        <v>99999</v>
      </c>
      <c r="FS227" s="2">
        <v>0</v>
      </c>
      <c r="FT227" s="4">
        <v>400</v>
      </c>
      <c r="FU227" s="4"/>
      <c r="FV227" s="4"/>
      <c r="FW227" s="4"/>
      <c r="FX227" s="4"/>
      <c r="FY227" s="4"/>
      <c r="FZ227" s="77">
        <v>0</v>
      </c>
      <c r="GA227" s="2">
        <v>1</v>
      </c>
      <c r="GB227" s="2"/>
      <c r="GD227"/>
    </row>
    <row r="228" s="15" customFormat="1" ht="15" customHeight="1" spans="1:186">
      <c r="A228" s="7">
        <v>5010613</v>
      </c>
      <c r="B228" s="7">
        <f t="shared" si="923"/>
        <v>88</v>
      </c>
      <c r="C228" s="7">
        <f t="shared" si="892"/>
        <v>5</v>
      </c>
      <c r="D228" s="32" t="s">
        <v>316</v>
      </c>
      <c r="E228" s="7" t="s">
        <v>800</v>
      </c>
      <c r="F228" s="31" t="s">
        <v>787</v>
      </c>
      <c r="G228" s="31">
        <v>2</v>
      </c>
      <c r="H228" s="7" t="s">
        <v>191</v>
      </c>
      <c r="I228" s="7" t="s">
        <v>187</v>
      </c>
      <c r="J228" s="37">
        <v>1496</v>
      </c>
      <c r="K228" s="39">
        <v>1429</v>
      </c>
      <c r="L228" s="39"/>
      <c r="M228" s="29" t="s">
        <v>193</v>
      </c>
      <c r="N228" s="4">
        <f t="shared" ref="N228:N237" si="1002">N33</f>
        <v>10</v>
      </c>
      <c r="O228" s="4">
        <f t="shared" si="979"/>
        <v>10</v>
      </c>
      <c r="P228" s="40">
        <f t="shared" si="599"/>
        <v>2502</v>
      </c>
      <c r="Q228" s="4"/>
      <c r="R228" s="7"/>
      <c r="S228" s="48">
        <f t="shared" si="926"/>
        <v>0</v>
      </c>
      <c r="T228" s="47" t="s">
        <v>194</v>
      </c>
      <c r="U228" s="7" t="s">
        <v>195</v>
      </c>
      <c r="V228" s="7">
        <v>0</v>
      </c>
      <c r="W228" s="7">
        <v>0</v>
      </c>
      <c r="X228" s="40">
        <v>0</v>
      </c>
      <c r="Y228" s="7"/>
      <c r="Z228" s="7"/>
      <c r="AA228" s="7"/>
      <c r="AB228" s="7" t="s">
        <v>195</v>
      </c>
      <c r="AC228" s="7">
        <v>0</v>
      </c>
      <c r="AD228" s="7" t="s">
        <v>195</v>
      </c>
      <c r="AE228" s="7" t="s">
        <v>195</v>
      </c>
      <c r="AF228" s="7" t="s">
        <v>195</v>
      </c>
      <c r="AG228" s="7" t="s">
        <v>195</v>
      </c>
      <c r="AH228" s="40">
        <v>0</v>
      </c>
      <c r="AI228" s="40">
        <v>0</v>
      </c>
      <c r="AJ228" s="40">
        <v>1</v>
      </c>
      <c r="AK228" s="40">
        <v>0</v>
      </c>
      <c r="AL228" s="40">
        <v>1</v>
      </c>
      <c r="AM228" s="40">
        <v>0</v>
      </c>
      <c r="AN228" s="28">
        <v>0</v>
      </c>
      <c r="AO228" s="28">
        <v>0</v>
      </c>
      <c r="AP228" s="7" t="s">
        <v>318</v>
      </c>
      <c r="AQ228" s="4">
        <f t="shared" si="980"/>
        <v>1</v>
      </c>
      <c r="AR228" s="4">
        <f t="shared" ref="AR228" si="1003">AR33</f>
        <v>161504</v>
      </c>
      <c r="AS228" s="7" t="s">
        <v>199</v>
      </c>
      <c r="AT228" s="48">
        <v>3</v>
      </c>
      <c r="AU228" s="48">
        <v>1</v>
      </c>
      <c r="AV228" s="48">
        <v>3</v>
      </c>
      <c r="AW228" s="48">
        <v>500</v>
      </c>
      <c r="AX228" s="48">
        <v>250</v>
      </c>
      <c r="AY228" s="48">
        <v>0</v>
      </c>
      <c r="AZ228" s="48">
        <v>0</v>
      </c>
      <c r="BA228" s="7"/>
      <c r="BB228" s="7"/>
      <c r="BC228" s="7"/>
      <c r="BD228" s="7"/>
      <c r="BE228" s="48">
        <v>0</v>
      </c>
      <c r="BF228" s="48">
        <v>1</v>
      </c>
      <c r="BG228" s="48">
        <f t="shared" ref="BG228:BG249" si="1004">IF(O228&lt;10,60,60+O228*6)</f>
        <v>120</v>
      </c>
      <c r="BH228" s="48">
        <f t="shared" ref="BH228:BH249" si="1005">IF(O228&lt;10,60,60+O228*6)</f>
        <v>120</v>
      </c>
      <c r="BI228" s="7">
        <v>0</v>
      </c>
      <c r="BJ228" s="7">
        <v>0</v>
      </c>
      <c r="BK228" s="7">
        <v>0</v>
      </c>
      <c r="BL228" s="7">
        <v>0</v>
      </c>
      <c r="BM228" s="7">
        <v>0</v>
      </c>
      <c r="BN228" s="7">
        <v>0</v>
      </c>
      <c r="BO228" s="7">
        <v>0</v>
      </c>
      <c r="BP228" s="7">
        <v>0</v>
      </c>
      <c r="BQ228" s="7">
        <v>0</v>
      </c>
      <c r="BR228" s="7">
        <v>0</v>
      </c>
      <c r="BS228" s="7">
        <v>0</v>
      </c>
      <c r="BT228" s="7">
        <v>0</v>
      </c>
      <c r="BU228" s="7">
        <v>0</v>
      </c>
      <c r="BV228" s="7">
        <v>0</v>
      </c>
      <c r="BW228" s="7">
        <v>0</v>
      </c>
      <c r="BX228" s="7">
        <v>0</v>
      </c>
      <c r="BY228" s="7">
        <v>0</v>
      </c>
      <c r="BZ228" s="7">
        <v>0</v>
      </c>
      <c r="CA228" s="7">
        <v>0</v>
      </c>
      <c r="CB228" s="7">
        <v>0</v>
      </c>
      <c r="CC228" s="7">
        <v>0</v>
      </c>
      <c r="CD228" s="7">
        <v>0</v>
      </c>
      <c r="CE228" s="7">
        <v>0</v>
      </c>
      <c r="CF228" s="7">
        <v>0</v>
      </c>
      <c r="CG228" s="7">
        <v>0</v>
      </c>
      <c r="CH228" s="7">
        <v>0</v>
      </c>
      <c r="CI228" s="7">
        <v>0</v>
      </c>
      <c r="CJ228" s="7">
        <v>0</v>
      </c>
      <c r="CK228" s="7">
        <v>0</v>
      </c>
      <c r="CL228" s="40">
        <v>0</v>
      </c>
      <c r="CM228" s="40">
        <v>0</v>
      </c>
      <c r="CN228" s="40">
        <v>0</v>
      </c>
      <c r="CO228" s="40">
        <v>0</v>
      </c>
      <c r="CP228" s="7">
        <v>0</v>
      </c>
      <c r="CQ228" s="7">
        <v>0</v>
      </c>
      <c r="CR228" s="7">
        <v>0</v>
      </c>
      <c r="CS228" s="40">
        <v>0</v>
      </c>
      <c r="CT228" s="7">
        <v>0</v>
      </c>
      <c r="CU228" s="7">
        <v>0</v>
      </c>
      <c r="CV228" s="39"/>
      <c r="CW228" s="39"/>
      <c r="CX228" s="4" t="str">
        <f t="shared" ref="CX228" si="1006">IF(CX33="","",CX33)</f>
        <v/>
      </c>
      <c r="CY228" s="4" t="str">
        <f t="shared" si="985"/>
        <v/>
      </c>
      <c r="CZ228" s="4" t="str">
        <f t="shared" si="960"/>
        <v/>
      </c>
      <c r="DA228" s="4" t="str">
        <f t="shared" ref="DA228" si="1007">IF(DA33="","",DA33)</f>
        <v/>
      </c>
      <c r="DB228" s="4" t="str">
        <f t="shared" si="904"/>
        <v/>
      </c>
      <c r="DC228" s="4" t="str">
        <f t="shared" si="872"/>
        <v/>
      </c>
      <c r="DD228" s="7">
        <v>2</v>
      </c>
      <c r="DE228" s="7">
        <v>30</v>
      </c>
      <c r="DF228" s="7">
        <v>60</v>
      </c>
      <c r="DG228" s="7"/>
      <c r="DH228" s="4">
        <f t="shared" ref="DH228:DH249" si="1008">IF(DH33="","",DH33)</f>
        <v>0</v>
      </c>
      <c r="DI228" s="4">
        <f t="shared" ref="DI228" si="1009">IF(DI33="","",DI33)</f>
        <v>6</v>
      </c>
      <c r="DJ228" s="4">
        <f t="shared" si="964"/>
        <v>9</v>
      </c>
      <c r="DK228" s="4" t="str">
        <f t="shared" si="938"/>
        <v/>
      </c>
      <c r="DL228" s="4" t="str">
        <f t="shared" si="909"/>
        <v/>
      </c>
      <c r="DM228" s="7"/>
      <c r="DN228" s="7"/>
      <c r="DO228" s="7"/>
      <c r="DP228" s="7"/>
      <c r="DQ228" s="7"/>
      <c r="DR228" s="7"/>
      <c r="DS228" s="7"/>
      <c r="DT228" s="7"/>
      <c r="DU228" s="7"/>
      <c r="DV228" s="7"/>
      <c r="DW228" s="7"/>
      <c r="DX228" s="7">
        <f t="shared" si="624"/>
        <v>5010613</v>
      </c>
      <c r="DY228" s="7"/>
      <c r="DZ228" s="67">
        <v>0</v>
      </c>
      <c r="EA228" s="7" t="s">
        <v>242</v>
      </c>
      <c r="EB228" s="40" t="s">
        <v>242</v>
      </c>
      <c r="EC228" s="7" t="s">
        <v>242</v>
      </c>
      <c r="ED228" s="7" t="s">
        <v>242</v>
      </c>
      <c r="EE228" s="7" t="s">
        <v>242</v>
      </c>
      <c r="EF228" s="7">
        <v>50</v>
      </c>
      <c r="EG228" s="73"/>
      <c r="EH228" s="73"/>
      <c r="EI228" s="4">
        <f t="shared" ref="EI228" si="1010">IF(EI33="","",EI33)</f>
        <v>331161</v>
      </c>
      <c r="EJ228" s="4">
        <f t="shared" si="990"/>
        <v>1</v>
      </c>
      <c r="EK228" s="4">
        <f t="shared" ref="EK228" si="1011">IF(EK33="","",EK33)</f>
        <v>331162</v>
      </c>
      <c r="EL228" s="4">
        <f t="shared" ref="EL228" si="1012">IF(EL33="","",EL33)</f>
        <v>1</v>
      </c>
      <c r="EM228" s="4">
        <f t="shared" ref="EM228" si="1013">IF(EM33="","",EM33)</f>
        <v>331163</v>
      </c>
      <c r="EN228" s="4">
        <f t="shared" ref="EN228" si="1014">IF(EN33="","",EN33)</f>
        <v>1</v>
      </c>
      <c r="EO228" s="4">
        <f t="shared" ref="EO228" si="1015">IF(EO33="","",EO33)</f>
        <v>331164</v>
      </c>
      <c r="EP228" s="4">
        <f t="shared" ref="EP228" si="1016">IF(EP33="","",EP33)</f>
        <v>1</v>
      </c>
      <c r="EQ228" s="4">
        <f t="shared" ref="EQ228" si="1017">IF(EQ33="","",EQ33)</f>
        <v>331165</v>
      </c>
      <c r="ER228" s="4">
        <f t="shared" ref="ER228" si="1018">IF(ER33="","",ER33)</f>
        <v>1</v>
      </c>
      <c r="ES228" s="4">
        <f t="shared" ref="ES228" si="1019">IF(ES33="","",ES33)</f>
        <v>331166</v>
      </c>
      <c r="ET228" s="4">
        <f t="shared" ref="ET228" si="1020">IF(ET33="","",ET33)</f>
        <v>1</v>
      </c>
      <c r="EU228" s="4">
        <f t="shared" ref="EU228:FH228" si="1021">IF(EU33="","",EU33)</f>
        <v>331167</v>
      </c>
      <c r="EV228" s="4">
        <f t="shared" si="1021"/>
        <v>1</v>
      </c>
      <c r="EW228" s="4">
        <f t="shared" si="1021"/>
        <v>331168</v>
      </c>
      <c r="EX228" s="4">
        <f t="shared" si="1021"/>
        <v>1</v>
      </c>
      <c r="EY228" s="4">
        <f t="shared" si="1021"/>
        <v>331169</v>
      </c>
      <c r="EZ228" s="4">
        <f t="shared" si="1021"/>
        <v>1</v>
      </c>
      <c r="FA228" s="4">
        <f t="shared" si="1021"/>
        <v>331170</v>
      </c>
      <c r="FB228" s="4">
        <f t="shared" si="1021"/>
        <v>1</v>
      </c>
      <c r="FC228" s="4">
        <f t="shared" si="1021"/>
        <v>40013</v>
      </c>
      <c r="FD228" s="4">
        <f t="shared" si="1021"/>
        <v>1</v>
      </c>
      <c r="FE228" s="4">
        <f t="shared" si="1021"/>
        <v>20100</v>
      </c>
      <c r="FF228" s="4">
        <f t="shared" si="1021"/>
        <v>1</v>
      </c>
      <c r="FG228" s="4">
        <f t="shared" si="1021"/>
        <v>20100</v>
      </c>
      <c r="FH228" s="4">
        <f t="shared" si="1021"/>
        <v>1</v>
      </c>
      <c r="FI228" s="53"/>
      <c r="FJ228" s="7"/>
      <c r="FR228" s="2">
        <v>99999</v>
      </c>
      <c r="FS228" s="2">
        <v>0</v>
      </c>
      <c r="FT228" s="4">
        <v>400</v>
      </c>
      <c r="FU228" s="4"/>
      <c r="FV228" s="4"/>
      <c r="FW228" s="4"/>
      <c r="FX228" s="4"/>
      <c r="FY228" s="4"/>
      <c r="FZ228" s="77">
        <v>0</v>
      </c>
      <c r="GA228" s="2">
        <v>1</v>
      </c>
      <c r="GB228" s="2"/>
      <c r="GD228"/>
    </row>
    <row r="229" s="2" customFormat="1" ht="15" customHeight="1" spans="1:186">
      <c r="A229" s="7">
        <v>5020101</v>
      </c>
      <c r="B229" s="7">
        <f t="shared" si="923"/>
        <v>1288</v>
      </c>
      <c r="C229" s="7">
        <f t="shared" si="892"/>
        <v>0</v>
      </c>
      <c r="D229" s="32" t="s">
        <v>319</v>
      </c>
      <c r="E229" s="7" t="s">
        <v>801</v>
      </c>
      <c r="F229" s="31" t="s">
        <v>787</v>
      </c>
      <c r="G229" s="31">
        <v>2</v>
      </c>
      <c r="H229" s="7" t="s">
        <v>187</v>
      </c>
      <c r="I229" s="7" t="s">
        <v>187</v>
      </c>
      <c r="J229" s="35">
        <v>1529</v>
      </c>
      <c r="K229" s="38">
        <v>401</v>
      </c>
      <c r="L229" s="39"/>
      <c r="M229" s="29" t="s">
        <v>193</v>
      </c>
      <c r="N229" s="4">
        <f t="shared" si="1002"/>
        <v>20</v>
      </c>
      <c r="O229" s="4">
        <f t="shared" si="979"/>
        <v>20</v>
      </c>
      <c r="P229" s="40">
        <f t="shared" si="599"/>
        <v>2002</v>
      </c>
      <c r="Q229" s="4"/>
      <c r="R229" s="7"/>
      <c r="S229" s="48">
        <f t="shared" si="926"/>
        <v>0</v>
      </c>
      <c r="T229" s="47" t="s">
        <v>240</v>
      </c>
      <c r="U229" s="7" t="s">
        <v>195</v>
      </c>
      <c r="V229" s="7">
        <v>0</v>
      </c>
      <c r="W229" s="7">
        <v>0</v>
      </c>
      <c r="X229" s="40">
        <v>0</v>
      </c>
      <c r="Y229" s="7"/>
      <c r="Z229" s="7"/>
      <c r="AA229" s="7"/>
      <c r="AB229" s="7" t="s">
        <v>195</v>
      </c>
      <c r="AC229" s="7">
        <v>0</v>
      </c>
      <c r="AD229" s="7" t="s">
        <v>195</v>
      </c>
      <c r="AE229" s="7" t="s">
        <v>195</v>
      </c>
      <c r="AF229" s="7" t="s">
        <v>195</v>
      </c>
      <c r="AG229" s="7" t="s">
        <v>195</v>
      </c>
      <c r="AH229" s="40">
        <v>0</v>
      </c>
      <c r="AI229" s="40">
        <v>0</v>
      </c>
      <c r="AJ229" s="40">
        <v>1</v>
      </c>
      <c r="AK229" s="40">
        <v>0</v>
      </c>
      <c r="AL229" s="40">
        <v>1</v>
      </c>
      <c r="AM229" s="40">
        <v>0</v>
      </c>
      <c r="AN229" s="28">
        <v>0</v>
      </c>
      <c r="AO229" s="28">
        <v>0</v>
      </c>
      <c r="AP229" s="7" t="s">
        <v>321</v>
      </c>
      <c r="AQ229" s="4">
        <f t="shared" si="980"/>
        <v>1</v>
      </c>
      <c r="AR229" s="4">
        <f t="shared" ref="AR229" si="1022">AR34</f>
        <v>161504</v>
      </c>
      <c r="AS229" s="7" t="s">
        <v>199</v>
      </c>
      <c r="AT229" s="48">
        <v>3</v>
      </c>
      <c r="AU229" s="48">
        <v>1</v>
      </c>
      <c r="AV229" s="48">
        <v>3</v>
      </c>
      <c r="AW229" s="48">
        <v>500</v>
      </c>
      <c r="AX229" s="48">
        <v>250</v>
      </c>
      <c r="AY229" s="48">
        <v>0</v>
      </c>
      <c r="AZ229" s="48">
        <v>0</v>
      </c>
      <c r="BA229" s="7"/>
      <c r="BB229" s="7"/>
      <c r="BC229" s="7"/>
      <c r="BD229" s="7"/>
      <c r="BE229" s="48">
        <v>0</v>
      </c>
      <c r="BF229" s="48">
        <v>1</v>
      </c>
      <c r="BG229" s="48">
        <f t="shared" si="1004"/>
        <v>180</v>
      </c>
      <c r="BH229" s="48">
        <f t="shared" si="1005"/>
        <v>180</v>
      </c>
      <c r="BI229" s="7">
        <v>0</v>
      </c>
      <c r="BJ229" s="7">
        <v>0</v>
      </c>
      <c r="BK229" s="7">
        <v>0</v>
      </c>
      <c r="BL229" s="7">
        <v>0</v>
      </c>
      <c r="BM229" s="7">
        <v>0</v>
      </c>
      <c r="BN229" s="7">
        <v>0</v>
      </c>
      <c r="BO229" s="7">
        <v>0</v>
      </c>
      <c r="BP229" s="7">
        <v>0</v>
      </c>
      <c r="BQ229" s="7">
        <v>0</v>
      </c>
      <c r="BR229" s="7">
        <v>0</v>
      </c>
      <c r="BS229" s="7">
        <v>0</v>
      </c>
      <c r="BT229" s="7">
        <v>0</v>
      </c>
      <c r="BU229" s="7">
        <v>0</v>
      </c>
      <c r="BV229" s="7">
        <v>0</v>
      </c>
      <c r="BW229" s="7">
        <v>0</v>
      </c>
      <c r="BX229" s="7">
        <v>0</v>
      </c>
      <c r="BY229" s="7">
        <v>0</v>
      </c>
      <c r="BZ229" s="7">
        <v>0</v>
      </c>
      <c r="CA229" s="7">
        <v>0</v>
      </c>
      <c r="CB229" s="7">
        <v>0</v>
      </c>
      <c r="CC229" s="7">
        <v>0</v>
      </c>
      <c r="CD229" s="7">
        <v>0</v>
      </c>
      <c r="CE229" s="7">
        <v>0</v>
      </c>
      <c r="CF229" s="7">
        <v>0</v>
      </c>
      <c r="CG229" s="7">
        <v>0</v>
      </c>
      <c r="CH229" s="7">
        <v>0</v>
      </c>
      <c r="CI229" s="7">
        <v>0</v>
      </c>
      <c r="CJ229" s="7">
        <v>0</v>
      </c>
      <c r="CK229" s="7">
        <v>0</v>
      </c>
      <c r="CL229" s="40">
        <v>0</v>
      </c>
      <c r="CM229" s="40">
        <v>0</v>
      </c>
      <c r="CN229" s="40">
        <v>0</v>
      </c>
      <c r="CO229" s="40">
        <v>0</v>
      </c>
      <c r="CP229" s="7">
        <v>0</v>
      </c>
      <c r="CQ229" s="7">
        <v>0</v>
      </c>
      <c r="CR229" s="7">
        <v>0</v>
      </c>
      <c r="CS229" s="40">
        <v>0</v>
      </c>
      <c r="CT229" s="7">
        <v>0</v>
      </c>
      <c r="CU229" s="7">
        <v>0</v>
      </c>
      <c r="CV229" s="39"/>
      <c r="CW229" s="39"/>
      <c r="CX229" s="4" t="str">
        <f t="shared" ref="CX229" si="1023">IF(CX34="","",CX34)</f>
        <v>3da_weapon_changjian01_s</v>
      </c>
      <c r="CY229" s="4" t="str">
        <f t="shared" si="985"/>
        <v>3da_weapon_changjian01_b</v>
      </c>
      <c r="CZ229" s="4" t="str">
        <f t="shared" si="960"/>
        <v/>
      </c>
      <c r="DA229" s="4" t="str">
        <f t="shared" ref="DA229" si="1024">IF(DA34="","",DA34)</f>
        <v/>
      </c>
      <c r="DB229" s="4" t="str">
        <f t="shared" si="904"/>
        <v>CS_Rhand</v>
      </c>
      <c r="DC229" s="4" t="str">
        <f t="shared" si="872"/>
        <v>CS_Rhand</v>
      </c>
      <c r="DD229" s="7">
        <v>2</v>
      </c>
      <c r="DE229" s="7">
        <v>30</v>
      </c>
      <c r="DF229" s="7">
        <v>60</v>
      </c>
      <c r="DG229" s="7"/>
      <c r="DH229" s="4">
        <f t="shared" si="1008"/>
        <v>0</v>
      </c>
      <c r="DI229" s="4">
        <f t="shared" ref="DI229" si="1025">IF(DI34="","",DI34)</f>
        <v>2</v>
      </c>
      <c r="DJ229" s="4">
        <f t="shared" si="964"/>
        <v>4</v>
      </c>
      <c r="DK229" s="4">
        <f t="shared" si="938"/>
        <v>7</v>
      </c>
      <c r="DL229" s="4">
        <f t="shared" si="909"/>
        <v>8</v>
      </c>
      <c r="DM229" s="7"/>
      <c r="DN229" s="7"/>
      <c r="DO229" s="7"/>
      <c r="DP229" s="7"/>
      <c r="DQ229" s="7"/>
      <c r="DR229" s="7"/>
      <c r="DS229" s="7"/>
      <c r="DT229" s="7"/>
      <c r="DU229" s="7"/>
      <c r="DV229" s="7"/>
      <c r="DW229" s="7"/>
      <c r="DX229" s="7">
        <f t="shared" si="624"/>
        <v>5020101</v>
      </c>
      <c r="DY229" s="7"/>
      <c r="DZ229" s="67">
        <v>3333</v>
      </c>
      <c r="EA229" s="7" t="s">
        <v>802</v>
      </c>
      <c r="EB229" s="40">
        <v>17</v>
      </c>
      <c r="EC229" s="7" t="s">
        <v>803</v>
      </c>
      <c r="ED229" s="7" t="s">
        <v>242</v>
      </c>
      <c r="EE229" s="7" t="s">
        <v>242</v>
      </c>
      <c r="EF229" s="7">
        <v>50</v>
      </c>
      <c r="EG229" s="72"/>
      <c r="EH229" s="73"/>
      <c r="EI229" s="4">
        <f t="shared" ref="EI229" si="1026">IF(EI34="","",EI34)</f>
        <v>331102</v>
      </c>
      <c r="EJ229" s="4">
        <f t="shared" si="990"/>
        <v>1</v>
      </c>
      <c r="EK229" s="4">
        <f t="shared" ref="EK229" si="1027">IF(EK34="","",EK34)</f>
        <v>331103</v>
      </c>
      <c r="EL229" s="4">
        <f t="shared" ref="EL229" si="1028">IF(EL34="","",EL34)</f>
        <v>1</v>
      </c>
      <c r="EM229" s="4">
        <f t="shared" ref="EM229" si="1029">IF(EM34="","",EM34)</f>
        <v>331104</v>
      </c>
      <c r="EN229" s="4">
        <f t="shared" ref="EN229" si="1030">IF(EN34="","",EN34)</f>
        <v>1</v>
      </c>
      <c r="EO229" s="4">
        <f t="shared" ref="EO229" si="1031">IF(EO34="","",EO34)</f>
        <v>331105</v>
      </c>
      <c r="EP229" s="4">
        <f t="shared" ref="EP229" si="1032">IF(EP34="","",EP34)</f>
        <v>1</v>
      </c>
      <c r="EQ229" s="4">
        <f t="shared" ref="EQ229" si="1033">IF(EQ34="","",EQ34)</f>
        <v>331106</v>
      </c>
      <c r="ER229" s="4">
        <f t="shared" ref="ER229" si="1034">IF(ER34="","",ER34)</f>
        <v>1</v>
      </c>
      <c r="ES229" s="4">
        <f t="shared" ref="ES229" si="1035">IF(ES34="","",ES34)</f>
        <v>331107</v>
      </c>
      <c r="ET229" s="4">
        <f t="shared" ref="ET229" si="1036">IF(ET34="","",ET34)</f>
        <v>1</v>
      </c>
      <c r="EU229" s="4">
        <f t="shared" ref="EU229" si="1037">IF(EU34="","",EU34)</f>
        <v>331108</v>
      </c>
      <c r="EV229" s="4">
        <f t="shared" ref="EV229:EY248" si="1038">IF(EV34="","",EV34)</f>
        <v>1</v>
      </c>
      <c r="EW229" s="4">
        <f t="shared" si="1038"/>
        <v>331109</v>
      </c>
      <c r="EX229" s="4">
        <f t="shared" si="1038"/>
        <v>1</v>
      </c>
      <c r="EY229" s="4">
        <f t="shared" si="1038"/>
        <v>331110</v>
      </c>
      <c r="EZ229" s="4">
        <v>1</v>
      </c>
      <c r="FA229" s="4" t="str">
        <f t="shared" ref="FA229" si="1039">IF(FA34="","",FA34)</f>
        <v/>
      </c>
      <c r="FB229" s="4">
        <f t="shared" ref="FB229" si="1040">IF(FB34="","",FB34)</f>
        <v>1</v>
      </c>
      <c r="FC229" s="4">
        <f t="shared" ref="FC229" si="1041">IF(FC34="","",FC34)</f>
        <v>40013</v>
      </c>
      <c r="FD229" s="4">
        <f t="shared" ref="FD229" si="1042">IF(FD34="","",FD34)</f>
        <v>1</v>
      </c>
      <c r="FE229" s="4">
        <f t="shared" ref="FE229" si="1043">IF(FE34="","",FE34)</f>
        <v>20100</v>
      </c>
      <c r="FF229" s="4">
        <f t="shared" ref="FF229" si="1044">IF(FF34="","",FF34)</f>
        <v>1</v>
      </c>
      <c r="FG229" s="4">
        <f t="shared" ref="FG229" si="1045">IF(FG34="","",FG34)</f>
        <v>20100</v>
      </c>
      <c r="FH229" s="4">
        <f t="shared" ref="FH229" si="1046">IF(FH34="","",FH34)</f>
        <v>1</v>
      </c>
      <c r="FI229" s="53"/>
      <c r="FJ229" s="7"/>
      <c r="FR229" s="2">
        <v>99999</v>
      </c>
      <c r="FS229" s="2">
        <v>0</v>
      </c>
      <c r="FT229" s="4">
        <v>600</v>
      </c>
      <c r="FU229" s="4"/>
      <c r="FV229" s="4"/>
      <c r="FW229" s="4"/>
      <c r="FX229" s="4"/>
      <c r="FY229" s="4"/>
      <c r="FZ229" s="77">
        <v>0</v>
      </c>
      <c r="GA229" s="2">
        <v>1</v>
      </c>
      <c r="GD229"/>
    </row>
    <row r="230" s="2" customFormat="1" ht="15" customHeight="1" spans="1:186">
      <c r="A230" s="7">
        <v>5020102</v>
      </c>
      <c r="B230" s="7">
        <f t="shared" si="923"/>
        <v>4360</v>
      </c>
      <c r="C230" s="7">
        <f t="shared" si="892"/>
        <v>0</v>
      </c>
      <c r="D230" s="5" t="s">
        <v>322</v>
      </c>
      <c r="E230" s="7" t="s">
        <v>804</v>
      </c>
      <c r="F230" s="31" t="s">
        <v>787</v>
      </c>
      <c r="G230" s="31">
        <v>2</v>
      </c>
      <c r="H230" s="7" t="s">
        <v>187</v>
      </c>
      <c r="I230" s="7" t="s">
        <v>187</v>
      </c>
      <c r="J230" s="35">
        <v>1519</v>
      </c>
      <c r="K230" s="38">
        <v>201</v>
      </c>
      <c r="L230" s="39"/>
      <c r="M230" s="29" t="s">
        <v>193</v>
      </c>
      <c r="N230" s="4">
        <f t="shared" si="1002"/>
        <v>20</v>
      </c>
      <c r="O230" s="4">
        <f t="shared" si="979"/>
        <v>20</v>
      </c>
      <c r="P230" s="40">
        <f t="shared" si="599"/>
        <v>2002</v>
      </c>
      <c r="Q230" s="4"/>
      <c r="R230" s="7"/>
      <c r="S230" s="48">
        <f t="shared" si="926"/>
        <v>0</v>
      </c>
      <c r="T230" s="47" t="s">
        <v>245</v>
      </c>
      <c r="U230" s="7" t="s">
        <v>195</v>
      </c>
      <c r="V230" s="7">
        <v>0</v>
      </c>
      <c r="W230" s="7">
        <v>0</v>
      </c>
      <c r="X230" s="40">
        <v>0</v>
      </c>
      <c r="Y230" s="7"/>
      <c r="Z230" s="7"/>
      <c r="AA230" s="7"/>
      <c r="AB230" s="7" t="s">
        <v>195</v>
      </c>
      <c r="AC230" s="7">
        <v>0</v>
      </c>
      <c r="AD230" s="7" t="s">
        <v>195</v>
      </c>
      <c r="AE230" s="7" t="s">
        <v>195</v>
      </c>
      <c r="AF230" s="7" t="s">
        <v>195</v>
      </c>
      <c r="AG230" s="7" t="s">
        <v>195</v>
      </c>
      <c r="AH230" s="40">
        <v>0</v>
      </c>
      <c r="AI230" s="40">
        <v>0</v>
      </c>
      <c r="AJ230" s="40">
        <v>1</v>
      </c>
      <c r="AK230" s="40">
        <v>0</v>
      </c>
      <c r="AL230" s="40">
        <v>1</v>
      </c>
      <c r="AM230" s="40">
        <v>0</v>
      </c>
      <c r="AN230" s="28">
        <v>0</v>
      </c>
      <c r="AO230" s="28">
        <v>0</v>
      </c>
      <c r="AP230" s="7" t="s">
        <v>324</v>
      </c>
      <c r="AQ230" s="4">
        <f t="shared" si="980"/>
        <v>1</v>
      </c>
      <c r="AR230" s="4">
        <f t="shared" ref="AR230" si="1047">AR35</f>
        <v>161504</v>
      </c>
      <c r="AS230" s="7" t="s">
        <v>199</v>
      </c>
      <c r="AT230" s="48">
        <v>3</v>
      </c>
      <c r="AU230" s="48">
        <v>1</v>
      </c>
      <c r="AV230" s="48">
        <v>3</v>
      </c>
      <c r="AW230" s="48">
        <v>500</v>
      </c>
      <c r="AX230" s="48">
        <v>250</v>
      </c>
      <c r="AY230" s="48">
        <v>0</v>
      </c>
      <c r="AZ230" s="48">
        <v>0</v>
      </c>
      <c r="BA230" s="7"/>
      <c r="BB230" s="7"/>
      <c r="BC230" s="7"/>
      <c r="BD230" s="7"/>
      <c r="BE230" s="48">
        <v>0</v>
      </c>
      <c r="BF230" s="48">
        <v>1</v>
      </c>
      <c r="BG230" s="48">
        <f t="shared" si="1004"/>
        <v>180</v>
      </c>
      <c r="BH230" s="48">
        <f t="shared" si="1005"/>
        <v>180</v>
      </c>
      <c r="BI230" s="7">
        <v>0</v>
      </c>
      <c r="BJ230" s="7">
        <v>0</v>
      </c>
      <c r="BK230" s="7">
        <v>0</v>
      </c>
      <c r="BL230" s="7">
        <v>0</v>
      </c>
      <c r="BM230" s="7">
        <v>0</v>
      </c>
      <c r="BN230" s="7">
        <v>0</v>
      </c>
      <c r="BO230" s="7">
        <v>0</v>
      </c>
      <c r="BP230" s="7">
        <v>0</v>
      </c>
      <c r="BQ230" s="7">
        <v>0</v>
      </c>
      <c r="BR230" s="7">
        <v>0</v>
      </c>
      <c r="BS230" s="7">
        <v>0</v>
      </c>
      <c r="BT230" s="7">
        <v>0</v>
      </c>
      <c r="BU230" s="7">
        <v>0</v>
      </c>
      <c r="BV230" s="7">
        <v>0</v>
      </c>
      <c r="BW230" s="7">
        <v>0</v>
      </c>
      <c r="BX230" s="7">
        <v>0</v>
      </c>
      <c r="BY230" s="7">
        <v>0</v>
      </c>
      <c r="BZ230" s="7">
        <v>0</v>
      </c>
      <c r="CA230" s="7">
        <v>0</v>
      </c>
      <c r="CB230" s="7">
        <v>0</v>
      </c>
      <c r="CC230" s="7">
        <v>0</v>
      </c>
      <c r="CD230" s="7">
        <v>0</v>
      </c>
      <c r="CE230" s="7">
        <v>0</v>
      </c>
      <c r="CF230" s="7">
        <v>0</v>
      </c>
      <c r="CG230" s="7">
        <v>0</v>
      </c>
      <c r="CH230" s="7">
        <v>0</v>
      </c>
      <c r="CI230" s="7">
        <v>0</v>
      </c>
      <c r="CJ230" s="7">
        <v>0</v>
      </c>
      <c r="CK230" s="7">
        <v>0</v>
      </c>
      <c r="CL230" s="40">
        <v>0</v>
      </c>
      <c r="CM230" s="40">
        <v>0</v>
      </c>
      <c r="CN230" s="40">
        <v>0</v>
      </c>
      <c r="CO230" s="40">
        <v>0</v>
      </c>
      <c r="CP230" s="7">
        <v>0</v>
      </c>
      <c r="CQ230" s="7">
        <v>0</v>
      </c>
      <c r="CR230" s="7">
        <v>0</v>
      </c>
      <c r="CS230" s="40">
        <v>0</v>
      </c>
      <c r="CT230" s="7">
        <v>0</v>
      </c>
      <c r="CU230" s="7">
        <v>0</v>
      </c>
      <c r="CV230" s="39"/>
      <c r="CW230" s="39"/>
      <c r="CX230" s="4" t="str">
        <f t="shared" ref="CX230" si="1048">IF(CX35="","",CX35)</f>
        <v>3da_weapon_changjian01_s</v>
      </c>
      <c r="CY230" s="4" t="str">
        <f t="shared" si="985"/>
        <v>3da_weapon_changjian01_b</v>
      </c>
      <c r="CZ230" s="4" t="str">
        <f t="shared" si="960"/>
        <v/>
      </c>
      <c r="DA230" s="4" t="str">
        <f t="shared" ref="DA230" si="1049">IF(DA35="","",DA35)</f>
        <v/>
      </c>
      <c r="DB230" s="4" t="str">
        <f t="shared" si="904"/>
        <v>CS_Rhand</v>
      </c>
      <c r="DC230" s="4" t="str">
        <f t="shared" si="872"/>
        <v>CS_Rhand</v>
      </c>
      <c r="DD230" s="7">
        <v>2</v>
      </c>
      <c r="DE230" s="7">
        <v>30</v>
      </c>
      <c r="DF230" s="7">
        <v>60</v>
      </c>
      <c r="DG230" s="7"/>
      <c r="DH230" s="4">
        <f t="shared" si="1008"/>
        <v>0</v>
      </c>
      <c r="DI230" s="4">
        <f t="shared" ref="DI230" si="1050">IF(DI35="","",DI35)</f>
        <v>2</v>
      </c>
      <c r="DJ230" s="4">
        <f t="shared" si="964"/>
        <v>4</v>
      </c>
      <c r="DK230" s="4">
        <f t="shared" si="938"/>
        <v>7</v>
      </c>
      <c r="DL230" s="4">
        <f t="shared" si="909"/>
        <v>8</v>
      </c>
      <c r="DM230" s="7"/>
      <c r="DN230" s="7"/>
      <c r="DO230" s="7"/>
      <c r="DP230" s="7"/>
      <c r="DQ230" s="7"/>
      <c r="DR230" s="7"/>
      <c r="DS230" s="7"/>
      <c r="DT230" s="7"/>
      <c r="DU230" s="7"/>
      <c r="DV230" s="7"/>
      <c r="DW230" s="7"/>
      <c r="DX230" s="7">
        <f t="shared" si="624"/>
        <v>5020102</v>
      </c>
      <c r="DY230" s="7"/>
      <c r="DZ230" s="67">
        <v>3333</v>
      </c>
      <c r="EA230" s="7" t="s">
        <v>802</v>
      </c>
      <c r="EB230" s="40">
        <v>17</v>
      </c>
      <c r="EC230" s="7" t="s">
        <v>803</v>
      </c>
      <c r="ED230" s="7" t="s">
        <v>242</v>
      </c>
      <c r="EE230" s="7" t="s">
        <v>242</v>
      </c>
      <c r="EF230" s="7">
        <v>50</v>
      </c>
      <c r="EG230" s="72"/>
      <c r="EH230" s="73"/>
      <c r="EI230" s="4">
        <f t="shared" ref="EI230" si="1051">IF(EI35="","",EI35)</f>
        <v>331102</v>
      </c>
      <c r="EJ230" s="4">
        <f t="shared" si="990"/>
        <v>1</v>
      </c>
      <c r="EK230" s="4">
        <f t="shared" ref="EK230" si="1052">IF(EK35="","",EK35)</f>
        <v>331103</v>
      </c>
      <c r="EL230" s="4">
        <f t="shared" ref="EL230" si="1053">IF(EL35="","",EL35)</f>
        <v>1</v>
      </c>
      <c r="EM230" s="4">
        <f t="shared" ref="EM230" si="1054">IF(EM35="","",EM35)</f>
        <v>331104</v>
      </c>
      <c r="EN230" s="4">
        <f t="shared" ref="EN230" si="1055">IF(EN35="","",EN35)</f>
        <v>1</v>
      </c>
      <c r="EO230" s="4">
        <f t="shared" ref="EO230" si="1056">IF(EO35="","",EO35)</f>
        <v>331105</v>
      </c>
      <c r="EP230" s="4">
        <f t="shared" ref="EP230" si="1057">IF(EP35="","",EP35)</f>
        <v>1</v>
      </c>
      <c r="EQ230" s="4">
        <f t="shared" ref="EQ230" si="1058">IF(EQ35="","",EQ35)</f>
        <v>331106</v>
      </c>
      <c r="ER230" s="4">
        <f t="shared" ref="ER230" si="1059">IF(ER35="","",ER35)</f>
        <v>1</v>
      </c>
      <c r="ES230" s="4">
        <f t="shared" ref="ES230" si="1060">IF(ES35="","",ES35)</f>
        <v>331107</v>
      </c>
      <c r="ET230" s="4">
        <f t="shared" ref="ET230" si="1061">IF(ET35="","",ET35)</f>
        <v>1</v>
      </c>
      <c r="EU230" s="4">
        <f t="shared" ref="EU230:EU238" si="1062">IF(EU35="","",EU35)</f>
        <v>331108</v>
      </c>
      <c r="EV230" s="4">
        <f t="shared" si="1038"/>
        <v>1</v>
      </c>
      <c r="EW230" s="4">
        <f t="shared" si="1038"/>
        <v>331109</v>
      </c>
      <c r="EX230" s="4">
        <f t="shared" si="1038"/>
        <v>1</v>
      </c>
      <c r="EY230" s="4">
        <f t="shared" si="1038"/>
        <v>331110</v>
      </c>
      <c r="EZ230" s="4">
        <v>1</v>
      </c>
      <c r="FA230" s="4" t="str">
        <f t="shared" ref="FA230" si="1063">IF(FA35="","",FA35)</f>
        <v/>
      </c>
      <c r="FB230" s="4">
        <f t="shared" ref="FB230" si="1064">IF(FB35="","",FB35)</f>
        <v>1</v>
      </c>
      <c r="FC230" s="4">
        <f t="shared" ref="FC230" si="1065">IF(FC35="","",FC35)</f>
        <v>40013</v>
      </c>
      <c r="FD230" s="4">
        <f t="shared" ref="FD230" si="1066">IF(FD35="","",FD35)</f>
        <v>1</v>
      </c>
      <c r="FE230" s="4">
        <f t="shared" ref="FE230" si="1067">IF(FE35="","",FE35)</f>
        <v>20100</v>
      </c>
      <c r="FF230" s="4">
        <f t="shared" ref="FF230" si="1068">IF(FF35="","",FF35)</f>
        <v>1</v>
      </c>
      <c r="FG230" s="4">
        <f t="shared" ref="FG230" si="1069">IF(FG35="","",FG35)</f>
        <v>20100</v>
      </c>
      <c r="FH230" s="4">
        <f t="shared" ref="FH230" si="1070">IF(FH35="","",FH35)</f>
        <v>1</v>
      </c>
      <c r="FI230" s="53"/>
      <c r="FJ230" s="7"/>
      <c r="FR230" s="2">
        <v>99999</v>
      </c>
      <c r="FS230" s="2">
        <v>0</v>
      </c>
      <c r="FT230" s="4">
        <v>600</v>
      </c>
      <c r="FU230" s="4"/>
      <c r="FV230" s="4"/>
      <c r="FW230" s="4"/>
      <c r="FX230" s="4"/>
      <c r="FY230" s="4"/>
      <c r="FZ230" s="77">
        <v>0</v>
      </c>
      <c r="GA230" s="2">
        <v>1</v>
      </c>
      <c r="GD230"/>
    </row>
    <row r="231" s="2" customFormat="1" ht="15" customHeight="1" spans="1:186">
      <c r="A231" s="7">
        <v>5020103</v>
      </c>
      <c r="B231" s="7">
        <f t="shared" si="923"/>
        <v>1800</v>
      </c>
      <c r="C231" s="7">
        <f t="shared" si="892"/>
        <v>0</v>
      </c>
      <c r="D231" s="5" t="s">
        <v>325</v>
      </c>
      <c r="E231" s="7" t="s">
        <v>805</v>
      </c>
      <c r="F231" s="31" t="s">
        <v>787</v>
      </c>
      <c r="G231" s="31">
        <v>2</v>
      </c>
      <c r="H231" s="7" t="s">
        <v>187</v>
      </c>
      <c r="I231" s="7" t="s">
        <v>187</v>
      </c>
      <c r="J231" s="35">
        <v>1509</v>
      </c>
      <c r="K231" s="41">
        <v>301</v>
      </c>
      <c r="L231" s="39"/>
      <c r="M231" s="29" t="s">
        <v>193</v>
      </c>
      <c r="N231" s="4">
        <f t="shared" si="1002"/>
        <v>20</v>
      </c>
      <c r="O231" s="4">
        <f t="shared" si="979"/>
        <v>20</v>
      </c>
      <c r="P231" s="40">
        <f t="shared" si="599"/>
        <v>2002</v>
      </c>
      <c r="Q231" s="4"/>
      <c r="R231" s="7"/>
      <c r="S231" s="48">
        <f t="shared" si="926"/>
        <v>0</v>
      </c>
      <c r="T231" s="47" t="s">
        <v>249</v>
      </c>
      <c r="U231" s="7" t="s">
        <v>195</v>
      </c>
      <c r="V231" s="7">
        <v>0</v>
      </c>
      <c r="W231" s="7">
        <v>0</v>
      </c>
      <c r="X231" s="40">
        <v>0</v>
      </c>
      <c r="Y231" s="7"/>
      <c r="Z231" s="7"/>
      <c r="AA231" s="7"/>
      <c r="AB231" s="7" t="s">
        <v>195</v>
      </c>
      <c r="AC231" s="7">
        <v>0</v>
      </c>
      <c r="AD231" s="7" t="s">
        <v>195</v>
      </c>
      <c r="AE231" s="7" t="s">
        <v>195</v>
      </c>
      <c r="AF231" s="7" t="s">
        <v>195</v>
      </c>
      <c r="AG231" s="7" t="s">
        <v>195</v>
      </c>
      <c r="AH231" s="40">
        <v>0</v>
      </c>
      <c r="AI231" s="40">
        <v>0</v>
      </c>
      <c r="AJ231" s="40">
        <v>1</v>
      </c>
      <c r="AK231" s="40">
        <v>0</v>
      </c>
      <c r="AL231" s="40">
        <v>1</v>
      </c>
      <c r="AM231" s="40">
        <v>0</v>
      </c>
      <c r="AN231" s="28">
        <v>0</v>
      </c>
      <c r="AO231" s="28">
        <v>0</v>
      </c>
      <c r="AP231" s="7" t="s">
        <v>327</v>
      </c>
      <c r="AQ231" s="4">
        <f t="shared" si="980"/>
        <v>1</v>
      </c>
      <c r="AR231" s="4">
        <f t="shared" ref="AR231" si="1071">AR36</f>
        <v>161504</v>
      </c>
      <c r="AS231" s="7" t="s">
        <v>199</v>
      </c>
      <c r="AT231" s="48">
        <v>3</v>
      </c>
      <c r="AU231" s="48">
        <v>1</v>
      </c>
      <c r="AV231" s="48">
        <v>3</v>
      </c>
      <c r="AW231" s="48">
        <v>500</v>
      </c>
      <c r="AX231" s="48">
        <v>250</v>
      </c>
      <c r="AY231" s="48">
        <v>0</v>
      </c>
      <c r="AZ231" s="48">
        <v>0</v>
      </c>
      <c r="BA231" s="7"/>
      <c r="BB231" s="7"/>
      <c r="BC231" s="7"/>
      <c r="BD231" s="7"/>
      <c r="BE231" s="48">
        <v>0</v>
      </c>
      <c r="BF231" s="48">
        <v>1</v>
      </c>
      <c r="BG231" s="48">
        <f t="shared" si="1004"/>
        <v>180</v>
      </c>
      <c r="BH231" s="48">
        <f t="shared" si="1005"/>
        <v>180</v>
      </c>
      <c r="BI231" s="7">
        <v>0</v>
      </c>
      <c r="BJ231" s="7">
        <v>0</v>
      </c>
      <c r="BK231" s="7">
        <v>0</v>
      </c>
      <c r="BL231" s="7">
        <v>0</v>
      </c>
      <c r="BM231" s="7">
        <v>0</v>
      </c>
      <c r="BN231" s="7">
        <v>0</v>
      </c>
      <c r="BO231" s="7">
        <v>0</v>
      </c>
      <c r="BP231" s="7">
        <v>0</v>
      </c>
      <c r="BQ231" s="7">
        <v>0</v>
      </c>
      <c r="BR231" s="7">
        <v>0</v>
      </c>
      <c r="BS231" s="7">
        <v>0</v>
      </c>
      <c r="BT231" s="7">
        <v>0</v>
      </c>
      <c r="BU231" s="7">
        <v>0</v>
      </c>
      <c r="BV231" s="7">
        <v>0</v>
      </c>
      <c r="BW231" s="7">
        <v>0</v>
      </c>
      <c r="BX231" s="7">
        <v>0</v>
      </c>
      <c r="BY231" s="7">
        <v>0</v>
      </c>
      <c r="BZ231" s="7">
        <v>0</v>
      </c>
      <c r="CA231" s="7">
        <v>0</v>
      </c>
      <c r="CB231" s="7">
        <v>0</v>
      </c>
      <c r="CC231" s="7">
        <v>0</v>
      </c>
      <c r="CD231" s="7">
        <v>0</v>
      </c>
      <c r="CE231" s="7">
        <v>0</v>
      </c>
      <c r="CF231" s="7">
        <v>0</v>
      </c>
      <c r="CG231" s="7">
        <v>0</v>
      </c>
      <c r="CH231" s="7">
        <v>0</v>
      </c>
      <c r="CI231" s="7">
        <v>0</v>
      </c>
      <c r="CJ231" s="7">
        <v>0</v>
      </c>
      <c r="CK231" s="7">
        <v>0</v>
      </c>
      <c r="CL231" s="40">
        <v>0</v>
      </c>
      <c r="CM231" s="40">
        <v>0</v>
      </c>
      <c r="CN231" s="40">
        <v>0</v>
      </c>
      <c r="CO231" s="40">
        <v>0</v>
      </c>
      <c r="CP231" s="7">
        <v>0</v>
      </c>
      <c r="CQ231" s="7">
        <v>0</v>
      </c>
      <c r="CR231" s="7">
        <v>0</v>
      </c>
      <c r="CS231" s="40">
        <v>0</v>
      </c>
      <c r="CT231" s="7">
        <v>0</v>
      </c>
      <c r="CU231" s="7">
        <v>0</v>
      </c>
      <c r="CV231" s="39"/>
      <c r="CW231" s="39"/>
      <c r="CX231" s="4" t="str">
        <f t="shared" ref="CX231" si="1072">IF(CX36="","",CX36)</f>
        <v>3da_weapon_changjian01_s</v>
      </c>
      <c r="CY231" s="4" t="str">
        <f t="shared" si="985"/>
        <v>3da_weapon_changjian01_b</v>
      </c>
      <c r="CZ231" s="4" t="str">
        <f t="shared" si="960"/>
        <v/>
      </c>
      <c r="DA231" s="4" t="str">
        <f t="shared" ref="DA231" si="1073">IF(DA36="","",DA36)</f>
        <v/>
      </c>
      <c r="DB231" s="4" t="str">
        <f t="shared" si="904"/>
        <v>CS_Rhand</v>
      </c>
      <c r="DC231" s="4" t="str">
        <f t="shared" si="872"/>
        <v>CS_Rhand</v>
      </c>
      <c r="DD231" s="7">
        <v>2</v>
      </c>
      <c r="DE231" s="7">
        <v>30</v>
      </c>
      <c r="DF231" s="7">
        <v>60</v>
      </c>
      <c r="DG231" s="7"/>
      <c r="DH231" s="4">
        <f t="shared" si="1008"/>
        <v>0</v>
      </c>
      <c r="DI231" s="4">
        <f t="shared" ref="DI231" si="1074">IF(DI36="","",DI36)</f>
        <v>2</v>
      </c>
      <c r="DJ231" s="4">
        <f t="shared" si="964"/>
        <v>4</v>
      </c>
      <c r="DK231" s="4">
        <f t="shared" si="938"/>
        <v>7</v>
      </c>
      <c r="DL231" s="4">
        <f t="shared" si="909"/>
        <v>8</v>
      </c>
      <c r="DM231" s="7"/>
      <c r="DN231" s="7"/>
      <c r="DO231" s="7"/>
      <c r="DP231" s="7"/>
      <c r="DQ231" s="7"/>
      <c r="DR231" s="7"/>
      <c r="DS231" s="7"/>
      <c r="DT231" s="7"/>
      <c r="DU231" s="7"/>
      <c r="DV231" s="7"/>
      <c r="DW231" s="7"/>
      <c r="DX231" s="7">
        <f t="shared" si="624"/>
        <v>5020103</v>
      </c>
      <c r="DY231" s="7"/>
      <c r="DZ231" s="67">
        <v>3333</v>
      </c>
      <c r="EA231" s="7" t="s">
        <v>802</v>
      </c>
      <c r="EB231" s="40">
        <v>17</v>
      </c>
      <c r="EC231" s="7" t="s">
        <v>803</v>
      </c>
      <c r="ED231" s="7" t="s">
        <v>242</v>
      </c>
      <c r="EE231" s="7" t="s">
        <v>242</v>
      </c>
      <c r="EF231" s="7">
        <v>50</v>
      </c>
      <c r="EG231" s="72"/>
      <c r="EH231" s="73"/>
      <c r="EI231" s="4">
        <f t="shared" ref="EI231" si="1075">IF(EI36="","",EI36)</f>
        <v>331102</v>
      </c>
      <c r="EJ231" s="4">
        <f t="shared" si="990"/>
        <v>1</v>
      </c>
      <c r="EK231" s="4">
        <f t="shared" ref="EK231" si="1076">IF(EK36="","",EK36)</f>
        <v>331103</v>
      </c>
      <c r="EL231" s="4">
        <f t="shared" ref="EL231" si="1077">IF(EL36="","",EL36)</f>
        <v>1</v>
      </c>
      <c r="EM231" s="4">
        <f t="shared" ref="EM231" si="1078">IF(EM36="","",EM36)</f>
        <v>331104</v>
      </c>
      <c r="EN231" s="4">
        <f t="shared" ref="EN231" si="1079">IF(EN36="","",EN36)</f>
        <v>1</v>
      </c>
      <c r="EO231" s="4">
        <f t="shared" ref="EO231" si="1080">IF(EO36="","",EO36)</f>
        <v>331105</v>
      </c>
      <c r="EP231" s="4">
        <f t="shared" ref="EP231" si="1081">IF(EP36="","",EP36)</f>
        <v>1</v>
      </c>
      <c r="EQ231" s="4">
        <f t="shared" ref="EQ231" si="1082">IF(EQ36="","",EQ36)</f>
        <v>331106</v>
      </c>
      <c r="ER231" s="4">
        <f t="shared" ref="ER231" si="1083">IF(ER36="","",ER36)</f>
        <v>1</v>
      </c>
      <c r="ES231" s="4">
        <f t="shared" ref="ES231:ES238" si="1084">IF(ES36="","",ES36)</f>
        <v>331107</v>
      </c>
      <c r="ET231" s="4">
        <f t="shared" ref="ET231" si="1085">IF(ET36="","",ET36)</f>
        <v>1</v>
      </c>
      <c r="EU231" s="4">
        <f t="shared" si="1062"/>
        <v>331108</v>
      </c>
      <c r="EV231" s="4">
        <f t="shared" si="1038"/>
        <v>1</v>
      </c>
      <c r="EW231" s="4">
        <f t="shared" si="1038"/>
        <v>331109</v>
      </c>
      <c r="EX231" s="4">
        <f t="shared" si="1038"/>
        <v>1</v>
      </c>
      <c r="EY231" s="4">
        <f t="shared" si="1038"/>
        <v>331110</v>
      </c>
      <c r="EZ231" s="4">
        <v>1</v>
      </c>
      <c r="FA231" s="4" t="str">
        <f t="shared" ref="FA231" si="1086">IF(FA36="","",FA36)</f>
        <v/>
      </c>
      <c r="FB231" s="4">
        <f t="shared" ref="FB231" si="1087">IF(FB36="","",FB36)</f>
        <v>1</v>
      </c>
      <c r="FC231" s="4">
        <f t="shared" ref="FC231" si="1088">IF(FC36="","",FC36)</f>
        <v>40013</v>
      </c>
      <c r="FD231" s="4">
        <f t="shared" ref="FD231" si="1089">IF(FD36="","",FD36)</f>
        <v>1</v>
      </c>
      <c r="FE231" s="4">
        <f t="shared" ref="FE231" si="1090">IF(FE36="","",FE36)</f>
        <v>20100</v>
      </c>
      <c r="FF231" s="4">
        <f t="shared" ref="FF231" si="1091">IF(FF36="","",FF36)</f>
        <v>1</v>
      </c>
      <c r="FG231" s="4">
        <f t="shared" ref="FG231" si="1092">IF(FG36="","",FG36)</f>
        <v>20100</v>
      </c>
      <c r="FH231" s="4">
        <f t="shared" ref="FH231" si="1093">IF(FH36="","",FH36)</f>
        <v>1</v>
      </c>
      <c r="FI231" s="53"/>
      <c r="FJ231" s="7"/>
      <c r="FR231" s="2">
        <v>99999</v>
      </c>
      <c r="FS231" s="2">
        <v>0</v>
      </c>
      <c r="FT231" s="4">
        <v>600</v>
      </c>
      <c r="FU231" s="4"/>
      <c r="FV231" s="4"/>
      <c r="FW231" s="4"/>
      <c r="FX231" s="4"/>
      <c r="FY231" s="4"/>
      <c r="FZ231" s="77">
        <v>0</v>
      </c>
      <c r="GA231" s="2">
        <v>1</v>
      </c>
      <c r="GD231"/>
    </row>
    <row r="232" s="2" customFormat="1" ht="15" customHeight="1" spans="1:186">
      <c r="A232" s="7">
        <v>5020104</v>
      </c>
      <c r="B232" s="7">
        <f t="shared" si="923"/>
        <v>3080</v>
      </c>
      <c r="C232" s="7">
        <f t="shared" si="892"/>
        <v>0</v>
      </c>
      <c r="D232" s="5" t="s">
        <v>328</v>
      </c>
      <c r="E232" s="7" t="s">
        <v>806</v>
      </c>
      <c r="F232" s="31" t="s">
        <v>787</v>
      </c>
      <c r="G232" s="31">
        <v>2</v>
      </c>
      <c r="H232" s="7" t="s">
        <v>187</v>
      </c>
      <c r="I232" s="7" t="s">
        <v>187</v>
      </c>
      <c r="J232" s="35">
        <v>1549</v>
      </c>
      <c r="K232" s="38">
        <v>101</v>
      </c>
      <c r="L232" s="39"/>
      <c r="M232" s="29" t="s">
        <v>193</v>
      </c>
      <c r="N232" s="4">
        <f t="shared" si="1002"/>
        <v>20</v>
      </c>
      <c r="O232" s="4">
        <f t="shared" si="979"/>
        <v>20</v>
      </c>
      <c r="P232" s="40">
        <f t="shared" si="599"/>
        <v>2002</v>
      </c>
      <c r="Q232" s="4"/>
      <c r="R232" s="7"/>
      <c r="S232" s="48">
        <f t="shared" si="926"/>
        <v>0</v>
      </c>
      <c r="T232" s="47" t="s">
        <v>253</v>
      </c>
      <c r="U232" s="7" t="s">
        <v>195</v>
      </c>
      <c r="V232" s="7">
        <v>0</v>
      </c>
      <c r="W232" s="7">
        <v>0</v>
      </c>
      <c r="X232" s="40">
        <v>0</v>
      </c>
      <c r="Y232" s="7"/>
      <c r="Z232" s="7"/>
      <c r="AA232" s="7"/>
      <c r="AB232" s="7" t="s">
        <v>195</v>
      </c>
      <c r="AC232" s="7">
        <v>0</v>
      </c>
      <c r="AD232" s="7" t="s">
        <v>195</v>
      </c>
      <c r="AE232" s="7" t="s">
        <v>195</v>
      </c>
      <c r="AF232" s="7" t="s">
        <v>195</v>
      </c>
      <c r="AG232" s="7" t="s">
        <v>195</v>
      </c>
      <c r="AH232" s="40">
        <v>0</v>
      </c>
      <c r="AI232" s="40">
        <v>0</v>
      </c>
      <c r="AJ232" s="40">
        <v>1</v>
      </c>
      <c r="AK232" s="40">
        <v>0</v>
      </c>
      <c r="AL232" s="40">
        <v>1</v>
      </c>
      <c r="AM232" s="40">
        <v>0</v>
      </c>
      <c r="AN232" s="28">
        <v>0</v>
      </c>
      <c r="AO232" s="28">
        <v>0</v>
      </c>
      <c r="AP232" s="7" t="s">
        <v>330</v>
      </c>
      <c r="AQ232" s="4">
        <f t="shared" si="980"/>
        <v>1</v>
      </c>
      <c r="AR232" s="4">
        <f t="shared" ref="AR232" si="1094">AR37</f>
        <v>161504</v>
      </c>
      <c r="AS232" s="7" t="s">
        <v>199</v>
      </c>
      <c r="AT232" s="48">
        <v>3</v>
      </c>
      <c r="AU232" s="48">
        <v>1</v>
      </c>
      <c r="AV232" s="48">
        <v>3</v>
      </c>
      <c r="AW232" s="48">
        <v>500</v>
      </c>
      <c r="AX232" s="48">
        <v>250</v>
      </c>
      <c r="AY232" s="48">
        <v>0</v>
      </c>
      <c r="AZ232" s="48">
        <v>0</v>
      </c>
      <c r="BA232" s="7"/>
      <c r="BB232" s="7"/>
      <c r="BC232" s="7"/>
      <c r="BD232" s="7"/>
      <c r="BE232" s="48">
        <v>0</v>
      </c>
      <c r="BF232" s="48">
        <v>1</v>
      </c>
      <c r="BG232" s="48">
        <f t="shared" si="1004"/>
        <v>180</v>
      </c>
      <c r="BH232" s="48">
        <f t="shared" si="1005"/>
        <v>180</v>
      </c>
      <c r="BI232" s="7">
        <v>0</v>
      </c>
      <c r="BJ232" s="7">
        <v>0</v>
      </c>
      <c r="BK232" s="7">
        <v>0</v>
      </c>
      <c r="BL232" s="7">
        <v>0</v>
      </c>
      <c r="BM232" s="7">
        <v>0</v>
      </c>
      <c r="BN232" s="7">
        <v>0</v>
      </c>
      <c r="BO232" s="7">
        <v>0</v>
      </c>
      <c r="BP232" s="7">
        <v>0</v>
      </c>
      <c r="BQ232" s="7">
        <v>0</v>
      </c>
      <c r="BR232" s="7">
        <v>0</v>
      </c>
      <c r="BS232" s="7">
        <v>0</v>
      </c>
      <c r="BT232" s="7">
        <v>0</v>
      </c>
      <c r="BU232" s="7">
        <v>0</v>
      </c>
      <c r="BV232" s="7">
        <v>0</v>
      </c>
      <c r="BW232" s="7">
        <v>0</v>
      </c>
      <c r="BX232" s="7">
        <v>0</v>
      </c>
      <c r="BY232" s="7">
        <v>0</v>
      </c>
      <c r="BZ232" s="7">
        <v>0</v>
      </c>
      <c r="CA232" s="7">
        <v>0</v>
      </c>
      <c r="CB232" s="7">
        <v>0</v>
      </c>
      <c r="CC232" s="7">
        <v>0</v>
      </c>
      <c r="CD232" s="7">
        <v>0</v>
      </c>
      <c r="CE232" s="7">
        <v>0</v>
      </c>
      <c r="CF232" s="7">
        <v>0</v>
      </c>
      <c r="CG232" s="7">
        <v>0</v>
      </c>
      <c r="CH232" s="7">
        <v>0</v>
      </c>
      <c r="CI232" s="7">
        <v>0</v>
      </c>
      <c r="CJ232" s="7">
        <v>0</v>
      </c>
      <c r="CK232" s="7">
        <v>0</v>
      </c>
      <c r="CL232" s="40">
        <v>0</v>
      </c>
      <c r="CM232" s="40">
        <v>0</v>
      </c>
      <c r="CN232" s="40">
        <v>0</v>
      </c>
      <c r="CO232" s="40">
        <v>0</v>
      </c>
      <c r="CP232" s="7">
        <v>0</v>
      </c>
      <c r="CQ232" s="7">
        <v>0</v>
      </c>
      <c r="CR232" s="7">
        <v>0</v>
      </c>
      <c r="CS232" s="40">
        <v>0</v>
      </c>
      <c r="CT232" s="7">
        <v>0</v>
      </c>
      <c r="CU232" s="7">
        <v>0</v>
      </c>
      <c r="CV232" s="39"/>
      <c r="CW232" s="39"/>
      <c r="CX232" s="4" t="str">
        <f t="shared" ref="CX232" si="1095">IF(CX37="","",CX37)</f>
        <v>3da_weapon_changjian01_s</v>
      </c>
      <c r="CY232" s="4" t="str">
        <f t="shared" si="985"/>
        <v>3da_weapon_changjian01_b</v>
      </c>
      <c r="CZ232" s="4" t="str">
        <f t="shared" si="960"/>
        <v/>
      </c>
      <c r="DA232" s="4" t="str">
        <f t="shared" ref="DA232" si="1096">IF(DA37="","",DA37)</f>
        <v/>
      </c>
      <c r="DB232" s="4" t="str">
        <f t="shared" si="904"/>
        <v>CS_Rhand</v>
      </c>
      <c r="DC232" s="4" t="str">
        <f t="shared" si="872"/>
        <v>CS_Rhand</v>
      </c>
      <c r="DD232" s="7">
        <v>2</v>
      </c>
      <c r="DE232" s="7">
        <v>30</v>
      </c>
      <c r="DF232" s="7">
        <v>60</v>
      </c>
      <c r="DG232" s="7"/>
      <c r="DH232" s="4">
        <f t="shared" si="1008"/>
        <v>0</v>
      </c>
      <c r="DI232" s="4">
        <f t="shared" ref="DI232" si="1097">IF(DI37="","",DI37)</f>
        <v>2</v>
      </c>
      <c r="DJ232" s="4">
        <f t="shared" si="964"/>
        <v>4</v>
      </c>
      <c r="DK232" s="4">
        <f t="shared" si="938"/>
        <v>7</v>
      </c>
      <c r="DL232" s="4">
        <f t="shared" si="909"/>
        <v>8</v>
      </c>
      <c r="DM232" s="7"/>
      <c r="DN232" s="7"/>
      <c r="DO232" s="7"/>
      <c r="DP232" s="7"/>
      <c r="DQ232" s="7"/>
      <c r="DR232" s="7"/>
      <c r="DS232" s="7"/>
      <c r="DT232" s="7"/>
      <c r="DU232" s="7"/>
      <c r="DV232" s="7"/>
      <c r="DW232" s="7"/>
      <c r="DX232" s="7">
        <f t="shared" si="624"/>
        <v>5020104</v>
      </c>
      <c r="DY232" s="7"/>
      <c r="DZ232" s="67">
        <v>3333</v>
      </c>
      <c r="EA232" s="7" t="s">
        <v>802</v>
      </c>
      <c r="EB232" s="40">
        <v>17</v>
      </c>
      <c r="EC232" s="7" t="s">
        <v>803</v>
      </c>
      <c r="ED232" s="7" t="s">
        <v>242</v>
      </c>
      <c r="EE232" s="7" t="s">
        <v>242</v>
      </c>
      <c r="EF232" s="7">
        <v>50</v>
      </c>
      <c r="EG232" s="72"/>
      <c r="EH232" s="73"/>
      <c r="EI232" s="4">
        <f t="shared" ref="EI232" si="1098">IF(EI37="","",EI37)</f>
        <v>331102</v>
      </c>
      <c r="EJ232" s="4">
        <f t="shared" si="990"/>
        <v>1</v>
      </c>
      <c r="EK232" s="4">
        <f t="shared" ref="EK232" si="1099">IF(EK37="","",EK37)</f>
        <v>331103</v>
      </c>
      <c r="EL232" s="4">
        <f t="shared" ref="EL232" si="1100">IF(EL37="","",EL37)</f>
        <v>1</v>
      </c>
      <c r="EM232" s="4">
        <f t="shared" ref="EM232" si="1101">IF(EM37="","",EM37)</f>
        <v>331104</v>
      </c>
      <c r="EN232" s="4">
        <f t="shared" ref="EN232" si="1102">IF(EN37="","",EN37)</f>
        <v>1</v>
      </c>
      <c r="EO232" s="4">
        <f t="shared" ref="EO232" si="1103">IF(EO37="","",EO37)</f>
        <v>331105</v>
      </c>
      <c r="EP232" s="4">
        <f t="shared" ref="EP232" si="1104">IF(EP37="","",EP37)</f>
        <v>1</v>
      </c>
      <c r="EQ232" s="4">
        <f t="shared" ref="EQ232" si="1105">IF(EQ37="","",EQ37)</f>
        <v>331106</v>
      </c>
      <c r="ER232" s="4">
        <f t="shared" ref="ER232:ER238" si="1106">IF(ER37="","",ER37)</f>
        <v>1</v>
      </c>
      <c r="ES232" s="4">
        <f t="shared" si="1084"/>
        <v>331107</v>
      </c>
      <c r="ET232" s="4">
        <f t="shared" ref="ET232" si="1107">IF(ET37="","",ET37)</f>
        <v>1</v>
      </c>
      <c r="EU232" s="4">
        <f t="shared" si="1062"/>
        <v>331108</v>
      </c>
      <c r="EV232" s="4">
        <f t="shared" si="1038"/>
        <v>1</v>
      </c>
      <c r="EW232" s="4">
        <f t="shared" si="1038"/>
        <v>331109</v>
      </c>
      <c r="EX232" s="4">
        <f t="shared" si="1038"/>
        <v>1</v>
      </c>
      <c r="EY232" s="4">
        <f t="shared" si="1038"/>
        <v>331110</v>
      </c>
      <c r="EZ232" s="4">
        <v>1</v>
      </c>
      <c r="FA232" s="4" t="str">
        <f t="shared" ref="FA232" si="1108">IF(FA37="","",FA37)</f>
        <v/>
      </c>
      <c r="FB232" s="4">
        <f t="shared" ref="FB232" si="1109">IF(FB37="","",FB37)</f>
        <v>1</v>
      </c>
      <c r="FC232" s="4">
        <f t="shared" ref="FC232" si="1110">IF(FC37="","",FC37)</f>
        <v>40013</v>
      </c>
      <c r="FD232" s="4">
        <f t="shared" ref="FD232" si="1111">IF(FD37="","",FD37)</f>
        <v>1</v>
      </c>
      <c r="FE232" s="4">
        <f t="shared" ref="FE232" si="1112">IF(FE37="","",FE37)</f>
        <v>20100</v>
      </c>
      <c r="FF232" s="4">
        <f t="shared" ref="FF232" si="1113">IF(FF37="","",FF37)</f>
        <v>1</v>
      </c>
      <c r="FG232" s="4">
        <f t="shared" ref="FG232" si="1114">IF(FG37="","",FG37)</f>
        <v>20100</v>
      </c>
      <c r="FH232" s="4">
        <f t="shared" ref="FH232" si="1115">IF(FH37="","",FH37)</f>
        <v>1</v>
      </c>
      <c r="FI232" s="53"/>
      <c r="FJ232" s="7"/>
      <c r="FR232" s="2">
        <v>99999</v>
      </c>
      <c r="FS232" s="2">
        <v>0</v>
      </c>
      <c r="FT232" s="4">
        <v>600</v>
      </c>
      <c r="FU232" s="4"/>
      <c r="FV232" s="4"/>
      <c r="FW232" s="4"/>
      <c r="FX232" s="4"/>
      <c r="FY232" s="4"/>
      <c r="FZ232" s="77">
        <v>0</v>
      </c>
      <c r="GA232" s="2">
        <v>1</v>
      </c>
      <c r="GD232"/>
    </row>
    <row r="233" s="2" customFormat="1" ht="15" customHeight="1" spans="1:186">
      <c r="A233" s="7">
        <v>5020105</v>
      </c>
      <c r="B233" s="7">
        <f t="shared" si="923"/>
        <v>2824</v>
      </c>
      <c r="C233" s="7">
        <f t="shared" si="892"/>
        <v>0</v>
      </c>
      <c r="D233" s="5" t="s">
        <v>331</v>
      </c>
      <c r="E233" s="7" t="s">
        <v>807</v>
      </c>
      <c r="F233" s="31" t="s">
        <v>787</v>
      </c>
      <c r="G233" s="31">
        <v>2</v>
      </c>
      <c r="H233" s="7" t="s">
        <v>187</v>
      </c>
      <c r="I233" s="7" t="s">
        <v>187</v>
      </c>
      <c r="J233" s="37">
        <v>1539</v>
      </c>
      <c r="K233" s="41">
        <v>501</v>
      </c>
      <c r="L233" s="41"/>
      <c r="M233" s="29" t="s">
        <v>193</v>
      </c>
      <c r="N233" s="4">
        <f t="shared" si="1002"/>
        <v>20</v>
      </c>
      <c r="O233" s="4">
        <f t="shared" si="979"/>
        <v>20</v>
      </c>
      <c r="P233" s="40">
        <f t="shared" si="599"/>
        <v>2002</v>
      </c>
      <c r="Q233" s="4"/>
      <c r="R233" s="7"/>
      <c r="S233" s="48">
        <f t="shared" si="926"/>
        <v>0</v>
      </c>
      <c r="T233" s="47" t="s">
        <v>257</v>
      </c>
      <c r="U233" s="7" t="s">
        <v>195</v>
      </c>
      <c r="V233" s="7">
        <v>0</v>
      </c>
      <c r="W233" s="7">
        <v>0</v>
      </c>
      <c r="X233" s="40">
        <v>0</v>
      </c>
      <c r="Y233" s="7"/>
      <c r="Z233" s="7"/>
      <c r="AA233" s="7"/>
      <c r="AB233" s="7" t="s">
        <v>195</v>
      </c>
      <c r="AC233" s="7">
        <v>0</v>
      </c>
      <c r="AD233" s="7" t="s">
        <v>195</v>
      </c>
      <c r="AE233" s="7" t="s">
        <v>195</v>
      </c>
      <c r="AF233" s="7" t="s">
        <v>195</v>
      </c>
      <c r="AG233" s="7" t="s">
        <v>195</v>
      </c>
      <c r="AH233" s="40">
        <v>0</v>
      </c>
      <c r="AI233" s="40">
        <v>0</v>
      </c>
      <c r="AJ233" s="40">
        <v>1</v>
      </c>
      <c r="AK233" s="40">
        <v>0</v>
      </c>
      <c r="AL233" s="40">
        <v>1</v>
      </c>
      <c r="AM233" s="40">
        <v>0</v>
      </c>
      <c r="AN233" s="28">
        <v>0</v>
      </c>
      <c r="AO233" s="28">
        <v>0</v>
      </c>
      <c r="AP233" s="7" t="s">
        <v>333</v>
      </c>
      <c r="AQ233" s="4">
        <f t="shared" si="980"/>
        <v>1</v>
      </c>
      <c r="AR233" s="4">
        <f t="shared" ref="AR233" si="1116">AR38</f>
        <v>161504</v>
      </c>
      <c r="AS233" s="7" t="s">
        <v>199</v>
      </c>
      <c r="AT233" s="48">
        <v>3</v>
      </c>
      <c r="AU233" s="48">
        <v>1</v>
      </c>
      <c r="AV233" s="48">
        <v>3</v>
      </c>
      <c r="AW233" s="48">
        <v>500</v>
      </c>
      <c r="AX233" s="48">
        <v>250</v>
      </c>
      <c r="AY233" s="48">
        <v>0</v>
      </c>
      <c r="AZ233" s="48">
        <v>0</v>
      </c>
      <c r="BA233" s="7"/>
      <c r="BB233" s="7"/>
      <c r="BC233" s="7"/>
      <c r="BD233" s="7"/>
      <c r="BE233" s="48">
        <v>0</v>
      </c>
      <c r="BF233" s="48">
        <v>1</v>
      </c>
      <c r="BG233" s="48">
        <f t="shared" si="1004"/>
        <v>180</v>
      </c>
      <c r="BH233" s="48">
        <f t="shared" si="1005"/>
        <v>180</v>
      </c>
      <c r="BI233" s="7">
        <v>0</v>
      </c>
      <c r="BJ233" s="7">
        <v>0</v>
      </c>
      <c r="BK233" s="7">
        <v>0</v>
      </c>
      <c r="BL233" s="7">
        <v>0</v>
      </c>
      <c r="BM233" s="7">
        <v>0</v>
      </c>
      <c r="BN233" s="7">
        <v>0</v>
      </c>
      <c r="BO233" s="7">
        <v>0</v>
      </c>
      <c r="BP233" s="7">
        <v>0</v>
      </c>
      <c r="BQ233" s="7">
        <v>0</v>
      </c>
      <c r="BR233" s="7">
        <v>0</v>
      </c>
      <c r="BS233" s="7">
        <v>0</v>
      </c>
      <c r="BT233" s="7">
        <v>0</v>
      </c>
      <c r="BU233" s="7">
        <v>0</v>
      </c>
      <c r="BV233" s="7">
        <v>0</v>
      </c>
      <c r="BW233" s="7">
        <v>0</v>
      </c>
      <c r="BX233" s="7">
        <v>0</v>
      </c>
      <c r="BY233" s="7">
        <v>0</v>
      </c>
      <c r="BZ233" s="7">
        <v>0</v>
      </c>
      <c r="CA233" s="7">
        <v>0</v>
      </c>
      <c r="CB233" s="7">
        <v>0</v>
      </c>
      <c r="CC233" s="7">
        <v>0</v>
      </c>
      <c r="CD233" s="7">
        <v>0</v>
      </c>
      <c r="CE233" s="7">
        <v>0</v>
      </c>
      <c r="CF233" s="7">
        <v>0</v>
      </c>
      <c r="CG233" s="7">
        <v>0</v>
      </c>
      <c r="CH233" s="7">
        <v>0</v>
      </c>
      <c r="CI233" s="7">
        <v>0</v>
      </c>
      <c r="CJ233" s="7">
        <v>0</v>
      </c>
      <c r="CK233" s="7">
        <v>0</v>
      </c>
      <c r="CL233" s="40">
        <v>0</v>
      </c>
      <c r="CM233" s="40">
        <v>0</v>
      </c>
      <c r="CN233" s="40">
        <v>0</v>
      </c>
      <c r="CO233" s="40">
        <v>0</v>
      </c>
      <c r="CP233" s="7">
        <v>0</v>
      </c>
      <c r="CQ233" s="7">
        <v>0</v>
      </c>
      <c r="CR233" s="7">
        <v>0</v>
      </c>
      <c r="CS233" s="40">
        <v>0</v>
      </c>
      <c r="CT233" s="7">
        <v>0</v>
      </c>
      <c r="CU233" s="7">
        <v>0</v>
      </c>
      <c r="CV233" s="39"/>
      <c r="CW233" s="39"/>
      <c r="CX233" s="4" t="str">
        <f t="shared" ref="CX233" si="1117">IF(CX38="","",CX38)</f>
        <v>3da_weapon_changjian01_s</v>
      </c>
      <c r="CY233" s="4" t="str">
        <f t="shared" si="985"/>
        <v>3da_weapon_changjian01_b</v>
      </c>
      <c r="CZ233" s="4" t="str">
        <f t="shared" si="960"/>
        <v/>
      </c>
      <c r="DA233" s="4" t="str">
        <f t="shared" ref="DA233" si="1118">IF(DA38="","",DA38)</f>
        <v/>
      </c>
      <c r="DB233" s="4" t="str">
        <f t="shared" si="904"/>
        <v>CS_Rhand</v>
      </c>
      <c r="DC233" s="4" t="str">
        <f t="shared" si="872"/>
        <v>CS_Rhand</v>
      </c>
      <c r="DD233" s="7">
        <v>2</v>
      </c>
      <c r="DE233" s="7">
        <v>30</v>
      </c>
      <c r="DF233" s="7">
        <v>60</v>
      </c>
      <c r="DG233" s="7"/>
      <c r="DH233" s="4">
        <f t="shared" si="1008"/>
        <v>0</v>
      </c>
      <c r="DI233" s="4">
        <f t="shared" ref="DI233" si="1119">IF(DI38="","",DI38)</f>
        <v>2</v>
      </c>
      <c r="DJ233" s="4">
        <f t="shared" si="964"/>
        <v>4</v>
      </c>
      <c r="DK233" s="4">
        <f t="shared" si="938"/>
        <v>7</v>
      </c>
      <c r="DL233" s="4">
        <f t="shared" si="909"/>
        <v>8</v>
      </c>
      <c r="DM233" s="7"/>
      <c r="DN233" s="7"/>
      <c r="DO233" s="7"/>
      <c r="DP233" s="7"/>
      <c r="DQ233" s="7"/>
      <c r="DR233" s="7"/>
      <c r="DS233" s="7"/>
      <c r="DT233" s="7"/>
      <c r="DU233" s="7"/>
      <c r="DV233" s="7"/>
      <c r="DW233" s="7"/>
      <c r="DX233" s="7">
        <f t="shared" ref="DX233" si="1120">A233</f>
        <v>5020105</v>
      </c>
      <c r="DY233" s="7"/>
      <c r="DZ233" s="67">
        <v>3333</v>
      </c>
      <c r="EA233" s="7" t="s">
        <v>802</v>
      </c>
      <c r="EB233" s="40">
        <v>17</v>
      </c>
      <c r="EC233" s="7" t="s">
        <v>803</v>
      </c>
      <c r="ED233" s="7" t="s">
        <v>242</v>
      </c>
      <c r="EE233" s="7" t="s">
        <v>242</v>
      </c>
      <c r="EF233" s="7">
        <v>50</v>
      </c>
      <c r="EG233" s="72"/>
      <c r="EH233" s="73"/>
      <c r="EI233" s="4">
        <f t="shared" ref="EI233" si="1121">IF(EI38="","",EI38)</f>
        <v>331102</v>
      </c>
      <c r="EJ233" s="4">
        <f t="shared" si="990"/>
        <v>1</v>
      </c>
      <c r="EK233" s="4">
        <f t="shared" ref="EK233" si="1122">IF(EK38="","",EK38)</f>
        <v>331103</v>
      </c>
      <c r="EL233" s="4">
        <f t="shared" ref="EL233" si="1123">IF(EL38="","",EL38)</f>
        <v>1</v>
      </c>
      <c r="EM233" s="4">
        <f t="shared" ref="EM233" si="1124">IF(EM38="","",EM38)</f>
        <v>331104</v>
      </c>
      <c r="EN233" s="4">
        <f t="shared" ref="EN233" si="1125">IF(EN38="","",EN38)</f>
        <v>1</v>
      </c>
      <c r="EO233" s="4">
        <f t="shared" ref="EO233" si="1126">IF(EO38="","",EO38)</f>
        <v>331105</v>
      </c>
      <c r="EP233" s="4">
        <f t="shared" ref="EP233" si="1127">IF(EP38="","",EP38)</f>
        <v>1</v>
      </c>
      <c r="EQ233" s="4">
        <f t="shared" ref="EQ233" si="1128">IF(EQ38="","",EQ38)</f>
        <v>331106</v>
      </c>
      <c r="ER233" s="4">
        <f t="shared" si="1106"/>
        <v>1</v>
      </c>
      <c r="ES233" s="4">
        <f t="shared" si="1084"/>
        <v>331107</v>
      </c>
      <c r="ET233" s="4">
        <f t="shared" ref="ET233" si="1129">IF(ET38="","",ET38)</f>
        <v>1</v>
      </c>
      <c r="EU233" s="4">
        <f t="shared" si="1062"/>
        <v>331108</v>
      </c>
      <c r="EV233" s="4">
        <f t="shared" si="1038"/>
        <v>1</v>
      </c>
      <c r="EW233" s="4">
        <f t="shared" si="1038"/>
        <v>331109</v>
      </c>
      <c r="EX233" s="4">
        <f t="shared" si="1038"/>
        <v>1</v>
      </c>
      <c r="EY233" s="4">
        <f t="shared" si="1038"/>
        <v>331110</v>
      </c>
      <c r="EZ233" s="4">
        <v>1</v>
      </c>
      <c r="FA233" s="4" t="str">
        <f t="shared" ref="FA233" si="1130">IF(FA38="","",FA38)</f>
        <v/>
      </c>
      <c r="FB233" s="4">
        <f t="shared" ref="FB233:FB238" si="1131">IF(FB38="","",FB38)</f>
        <v>1</v>
      </c>
      <c r="FC233" s="4">
        <f t="shared" ref="FC233" si="1132">IF(FC38="","",FC38)</f>
        <v>40013</v>
      </c>
      <c r="FD233" s="4">
        <f t="shared" ref="FD233:FD238" si="1133">IF(FD38="","",FD38)</f>
        <v>1</v>
      </c>
      <c r="FE233" s="4">
        <f t="shared" ref="FE233" si="1134">IF(FE38="","",FE38)</f>
        <v>20100</v>
      </c>
      <c r="FF233" s="4">
        <f t="shared" ref="FF233" si="1135">IF(FF38="","",FF38)</f>
        <v>1</v>
      </c>
      <c r="FG233" s="4">
        <f t="shared" ref="FG233" si="1136">IF(FG38="","",FG38)</f>
        <v>20100</v>
      </c>
      <c r="FH233" s="4">
        <f t="shared" ref="FH233" si="1137">IF(FH38="","",FH38)</f>
        <v>1</v>
      </c>
      <c r="FI233" s="53"/>
      <c r="FJ233" s="7"/>
      <c r="FR233" s="2">
        <v>99999</v>
      </c>
      <c r="FS233" s="2">
        <v>0</v>
      </c>
      <c r="FT233" s="4">
        <v>600</v>
      </c>
      <c r="FU233" s="4"/>
      <c r="FV233" s="4"/>
      <c r="FW233" s="4"/>
      <c r="FX233" s="4"/>
      <c r="FY233" s="4"/>
      <c r="FZ233" s="77">
        <v>0</v>
      </c>
      <c r="GA233" s="2">
        <v>1</v>
      </c>
      <c r="GD233"/>
    </row>
    <row r="234" s="2" customFormat="1" ht="15" customHeight="1" spans="1:186">
      <c r="A234" s="7">
        <v>5020106</v>
      </c>
      <c r="B234" s="7">
        <f t="shared" si="923"/>
        <v>4104</v>
      </c>
      <c r="C234" s="7">
        <f t="shared" si="892"/>
        <v>0</v>
      </c>
      <c r="D234" s="5" t="s">
        <v>334</v>
      </c>
      <c r="E234" s="7" t="s">
        <v>808</v>
      </c>
      <c r="F234" s="31" t="s">
        <v>787</v>
      </c>
      <c r="G234" s="31">
        <v>2</v>
      </c>
      <c r="H234" s="7" t="s">
        <v>187</v>
      </c>
      <c r="I234" s="7" t="s">
        <v>187</v>
      </c>
      <c r="J234" s="37">
        <v>1539</v>
      </c>
      <c r="K234" s="39">
        <v>601</v>
      </c>
      <c r="L234" s="39"/>
      <c r="M234" s="29" t="s">
        <v>193</v>
      </c>
      <c r="N234" s="4">
        <f t="shared" si="1002"/>
        <v>20</v>
      </c>
      <c r="O234" s="4">
        <f t="shared" si="979"/>
        <v>20</v>
      </c>
      <c r="P234" s="40">
        <f t="shared" ref="P234" si="1138">2000+C234*100+G234</f>
        <v>2002</v>
      </c>
      <c r="Q234" s="4"/>
      <c r="R234" s="7"/>
      <c r="S234" s="48">
        <f t="shared" si="926"/>
        <v>0</v>
      </c>
      <c r="T234" s="47" t="s">
        <v>194</v>
      </c>
      <c r="U234" s="7" t="s">
        <v>195</v>
      </c>
      <c r="V234" s="7">
        <v>0</v>
      </c>
      <c r="W234" s="7">
        <v>0</v>
      </c>
      <c r="X234" s="40">
        <v>0</v>
      </c>
      <c r="Y234" s="7"/>
      <c r="Z234" s="7"/>
      <c r="AA234" s="7"/>
      <c r="AB234" s="7" t="s">
        <v>195</v>
      </c>
      <c r="AC234" s="7">
        <v>0</v>
      </c>
      <c r="AD234" s="7" t="s">
        <v>195</v>
      </c>
      <c r="AE234" s="7" t="s">
        <v>195</v>
      </c>
      <c r="AF234" s="7" t="s">
        <v>195</v>
      </c>
      <c r="AG234" s="7" t="s">
        <v>195</v>
      </c>
      <c r="AH234" s="40">
        <v>0</v>
      </c>
      <c r="AI234" s="40">
        <v>0</v>
      </c>
      <c r="AJ234" s="40">
        <v>1</v>
      </c>
      <c r="AK234" s="40">
        <v>0</v>
      </c>
      <c r="AL234" s="40">
        <v>1</v>
      </c>
      <c r="AM234" s="40">
        <v>0</v>
      </c>
      <c r="AN234" s="28">
        <v>0</v>
      </c>
      <c r="AO234" s="28">
        <v>0</v>
      </c>
      <c r="AP234" s="7" t="s">
        <v>336</v>
      </c>
      <c r="AQ234" s="4">
        <f t="shared" si="980"/>
        <v>1</v>
      </c>
      <c r="AR234" s="4">
        <f t="shared" ref="AR234" si="1139">AR39</f>
        <v>161504</v>
      </c>
      <c r="AS234" s="7" t="s">
        <v>199</v>
      </c>
      <c r="AT234" s="48">
        <v>3</v>
      </c>
      <c r="AU234" s="48">
        <v>1</v>
      </c>
      <c r="AV234" s="48">
        <v>3</v>
      </c>
      <c r="AW234" s="48">
        <v>500</v>
      </c>
      <c r="AX234" s="48">
        <v>250</v>
      </c>
      <c r="AY234" s="48">
        <v>0</v>
      </c>
      <c r="AZ234" s="48">
        <v>0</v>
      </c>
      <c r="BA234" s="7"/>
      <c r="BB234" s="7"/>
      <c r="BC234" s="7"/>
      <c r="BD234" s="7"/>
      <c r="BE234" s="48">
        <v>0</v>
      </c>
      <c r="BF234" s="48">
        <v>1</v>
      </c>
      <c r="BG234" s="48">
        <f t="shared" si="1004"/>
        <v>180</v>
      </c>
      <c r="BH234" s="48">
        <f t="shared" si="1005"/>
        <v>180</v>
      </c>
      <c r="BI234" s="7">
        <v>0</v>
      </c>
      <c r="BJ234" s="7">
        <v>0</v>
      </c>
      <c r="BK234" s="7">
        <v>0</v>
      </c>
      <c r="BL234" s="7">
        <v>0</v>
      </c>
      <c r="BM234" s="7">
        <v>0</v>
      </c>
      <c r="BN234" s="7">
        <v>0</v>
      </c>
      <c r="BO234" s="7">
        <v>0</v>
      </c>
      <c r="BP234" s="7">
        <v>0</v>
      </c>
      <c r="BQ234" s="7">
        <v>0</v>
      </c>
      <c r="BR234" s="7">
        <v>0</v>
      </c>
      <c r="BS234" s="7">
        <v>0</v>
      </c>
      <c r="BT234" s="7">
        <v>0</v>
      </c>
      <c r="BU234" s="7">
        <v>0</v>
      </c>
      <c r="BV234" s="7">
        <v>0</v>
      </c>
      <c r="BW234" s="7">
        <v>0</v>
      </c>
      <c r="BX234" s="7">
        <v>0</v>
      </c>
      <c r="BY234" s="7">
        <v>0</v>
      </c>
      <c r="BZ234" s="7">
        <v>0</v>
      </c>
      <c r="CA234" s="7">
        <v>0</v>
      </c>
      <c r="CB234" s="7">
        <v>0</v>
      </c>
      <c r="CC234" s="7">
        <v>0</v>
      </c>
      <c r="CD234" s="7">
        <v>0</v>
      </c>
      <c r="CE234" s="7">
        <v>0</v>
      </c>
      <c r="CF234" s="7">
        <v>0</v>
      </c>
      <c r="CG234" s="7">
        <v>0</v>
      </c>
      <c r="CH234" s="7">
        <v>0</v>
      </c>
      <c r="CI234" s="7">
        <v>0</v>
      </c>
      <c r="CJ234" s="7">
        <v>0</v>
      </c>
      <c r="CK234" s="7">
        <v>0</v>
      </c>
      <c r="CL234" s="40">
        <v>0</v>
      </c>
      <c r="CM234" s="40">
        <v>0</v>
      </c>
      <c r="CN234" s="40">
        <v>0</v>
      </c>
      <c r="CO234" s="40">
        <v>0</v>
      </c>
      <c r="CP234" s="7">
        <v>0</v>
      </c>
      <c r="CQ234" s="7">
        <v>0</v>
      </c>
      <c r="CR234" s="7">
        <v>0</v>
      </c>
      <c r="CS234" s="40">
        <v>0</v>
      </c>
      <c r="CT234" s="7">
        <v>0</v>
      </c>
      <c r="CU234" s="7">
        <v>0</v>
      </c>
      <c r="CV234" s="39"/>
      <c r="CW234" s="39"/>
      <c r="CX234" s="4" t="str">
        <f t="shared" ref="CX234" si="1140">IF(CX39="","",CX39)</f>
        <v>3da_weapon_changjian01_s</v>
      </c>
      <c r="CY234" s="4" t="str">
        <f t="shared" si="985"/>
        <v>3da_weapon_changjian01_b</v>
      </c>
      <c r="CZ234" s="4" t="str">
        <f t="shared" si="960"/>
        <v/>
      </c>
      <c r="DA234" s="4" t="str">
        <f t="shared" ref="DA234" si="1141">IF(DA39="","",DA39)</f>
        <v/>
      </c>
      <c r="DB234" s="4" t="str">
        <f t="shared" si="904"/>
        <v>CS_Rhand</v>
      </c>
      <c r="DC234" s="4" t="str">
        <f t="shared" si="872"/>
        <v>CS_Rhand</v>
      </c>
      <c r="DD234" s="7">
        <v>2</v>
      </c>
      <c r="DE234" s="7">
        <v>30</v>
      </c>
      <c r="DF234" s="7">
        <v>60</v>
      </c>
      <c r="DG234" s="7"/>
      <c r="DH234" s="4">
        <f t="shared" si="1008"/>
        <v>0</v>
      </c>
      <c r="DI234" s="4">
        <f t="shared" ref="DI234" si="1142">IF(DI39="","",DI39)</f>
        <v>2</v>
      </c>
      <c r="DJ234" s="4">
        <f t="shared" si="964"/>
        <v>4</v>
      </c>
      <c r="DK234" s="4">
        <f t="shared" si="938"/>
        <v>7</v>
      </c>
      <c r="DL234" s="4">
        <f t="shared" si="909"/>
        <v>8</v>
      </c>
      <c r="DM234" s="7"/>
      <c r="DN234" s="7"/>
      <c r="DO234" s="7"/>
      <c r="DP234" s="7"/>
      <c r="DQ234" s="7"/>
      <c r="DR234" s="7"/>
      <c r="DS234" s="7"/>
      <c r="DT234" s="7"/>
      <c r="DU234" s="7"/>
      <c r="DV234" s="7"/>
      <c r="DW234" s="7"/>
      <c r="DX234" s="7">
        <f t="shared" ref="DX234" si="1143">A234</f>
        <v>5020106</v>
      </c>
      <c r="DY234" s="7"/>
      <c r="DZ234" s="67">
        <v>3333</v>
      </c>
      <c r="EA234" s="7" t="s">
        <v>802</v>
      </c>
      <c r="EB234" s="40">
        <v>17</v>
      </c>
      <c r="EC234" s="7" t="s">
        <v>803</v>
      </c>
      <c r="ED234" s="7" t="s">
        <v>242</v>
      </c>
      <c r="EE234" s="7" t="s">
        <v>242</v>
      </c>
      <c r="EF234" s="7">
        <v>50</v>
      </c>
      <c r="EG234" s="72"/>
      <c r="EH234" s="73"/>
      <c r="EI234" s="4">
        <f t="shared" ref="EI234" si="1144">IF(EI39="","",EI39)</f>
        <v>331102</v>
      </c>
      <c r="EJ234" s="4">
        <f t="shared" si="990"/>
        <v>1</v>
      </c>
      <c r="EK234" s="4">
        <f t="shared" ref="EK234" si="1145">IF(EK39="","",EK39)</f>
        <v>331103</v>
      </c>
      <c r="EL234" s="4">
        <f t="shared" ref="EL234" si="1146">IF(EL39="","",EL39)</f>
        <v>1</v>
      </c>
      <c r="EM234" s="4">
        <f t="shared" ref="EM234" si="1147">IF(EM39="","",EM39)</f>
        <v>331104</v>
      </c>
      <c r="EN234" s="4">
        <f t="shared" ref="EN234" si="1148">IF(EN39="","",EN39)</f>
        <v>1</v>
      </c>
      <c r="EO234" s="4">
        <f t="shared" ref="EO234" si="1149">IF(EO39="","",EO39)</f>
        <v>331105</v>
      </c>
      <c r="EP234" s="4">
        <f t="shared" ref="EP234" si="1150">IF(EP39="","",EP39)</f>
        <v>1</v>
      </c>
      <c r="EQ234" s="4">
        <f t="shared" ref="EQ234" si="1151">IF(EQ39="","",EQ39)</f>
        <v>331106</v>
      </c>
      <c r="ER234" s="4">
        <f t="shared" si="1106"/>
        <v>1</v>
      </c>
      <c r="ES234" s="4">
        <f t="shared" si="1084"/>
        <v>331107</v>
      </c>
      <c r="ET234" s="4">
        <f t="shared" ref="ET234" si="1152">IF(ET39="","",ET39)</f>
        <v>1</v>
      </c>
      <c r="EU234" s="4">
        <f t="shared" si="1062"/>
        <v>331108</v>
      </c>
      <c r="EV234" s="4">
        <f t="shared" si="1038"/>
        <v>1</v>
      </c>
      <c r="EW234" s="4">
        <f t="shared" si="1038"/>
        <v>331109</v>
      </c>
      <c r="EX234" s="4">
        <f t="shared" si="1038"/>
        <v>1</v>
      </c>
      <c r="EY234" s="4">
        <f t="shared" si="1038"/>
        <v>331110</v>
      </c>
      <c r="EZ234" s="4">
        <v>1</v>
      </c>
      <c r="FA234" s="4" t="str">
        <f t="shared" ref="FA234" si="1153">IF(FA39="","",FA39)</f>
        <v/>
      </c>
      <c r="FB234" s="4">
        <f t="shared" si="1131"/>
        <v>1</v>
      </c>
      <c r="FC234" s="4">
        <f t="shared" ref="FC234" si="1154">IF(FC39="","",FC39)</f>
        <v>40013</v>
      </c>
      <c r="FD234" s="4">
        <f t="shared" si="1133"/>
        <v>1</v>
      </c>
      <c r="FE234" s="4">
        <f t="shared" ref="FE234" si="1155">IF(FE39="","",FE39)</f>
        <v>20100</v>
      </c>
      <c r="FF234" s="4">
        <f t="shared" ref="FF234" si="1156">IF(FF39="","",FF39)</f>
        <v>1</v>
      </c>
      <c r="FG234" s="4">
        <f t="shared" ref="FG234" si="1157">IF(FG39="","",FG39)</f>
        <v>20100</v>
      </c>
      <c r="FH234" s="4">
        <f t="shared" ref="FH234" si="1158">IF(FH39="","",FH39)</f>
        <v>1</v>
      </c>
      <c r="FI234" s="53"/>
      <c r="FJ234" s="7"/>
      <c r="FR234" s="2">
        <v>99999</v>
      </c>
      <c r="FS234" s="2">
        <v>0</v>
      </c>
      <c r="FT234" s="4">
        <v>600</v>
      </c>
      <c r="FU234" s="4"/>
      <c r="FV234" s="4"/>
      <c r="FW234" s="4"/>
      <c r="FX234" s="4"/>
      <c r="FY234" s="4"/>
      <c r="FZ234" s="77">
        <v>0</v>
      </c>
      <c r="GA234" s="2">
        <v>1</v>
      </c>
      <c r="GD234"/>
    </row>
    <row r="235" s="15" customFormat="1" ht="15" customHeight="1" spans="1:186">
      <c r="A235" s="7">
        <v>5020207</v>
      </c>
      <c r="B235" s="7">
        <f t="shared" ref="B235" si="1159">B222</f>
        <v>312</v>
      </c>
      <c r="C235" s="7">
        <f t="shared" si="892"/>
        <v>3</v>
      </c>
      <c r="D235" s="32" t="s">
        <v>337</v>
      </c>
      <c r="E235" s="7" t="s">
        <v>809</v>
      </c>
      <c r="F235" s="31" t="s">
        <v>787</v>
      </c>
      <c r="G235" s="31">
        <v>2</v>
      </c>
      <c r="H235" s="7" t="s">
        <v>191</v>
      </c>
      <c r="I235" s="7" t="s">
        <v>187</v>
      </c>
      <c r="J235" s="37">
        <v>1462</v>
      </c>
      <c r="K235" s="39">
        <v>1432</v>
      </c>
      <c r="L235" s="39"/>
      <c r="M235" s="29" t="s">
        <v>193</v>
      </c>
      <c r="N235" s="4">
        <f t="shared" si="1002"/>
        <v>20</v>
      </c>
      <c r="O235" s="4">
        <f t="shared" si="979"/>
        <v>20</v>
      </c>
      <c r="P235" s="40">
        <f t="shared" ref="P235" si="1160">2000+C235*100+G235</f>
        <v>2302</v>
      </c>
      <c r="Q235" s="4"/>
      <c r="R235" s="7"/>
      <c r="S235" s="48">
        <f t="shared" si="926"/>
        <v>1</v>
      </c>
      <c r="T235" s="47" t="s">
        <v>194</v>
      </c>
      <c r="U235" s="7" t="s">
        <v>195</v>
      </c>
      <c r="V235" s="7">
        <v>0</v>
      </c>
      <c r="W235" s="7">
        <v>0</v>
      </c>
      <c r="X235" s="40">
        <v>0</v>
      </c>
      <c r="Y235" s="7"/>
      <c r="Z235" s="7"/>
      <c r="AA235" s="7"/>
      <c r="AB235" s="7" t="s">
        <v>195</v>
      </c>
      <c r="AC235" s="7">
        <v>0</v>
      </c>
      <c r="AD235" s="7" t="s">
        <v>195</v>
      </c>
      <c r="AE235" s="7" t="s">
        <v>195</v>
      </c>
      <c r="AF235" s="7" t="s">
        <v>195</v>
      </c>
      <c r="AG235" s="7" t="s">
        <v>195</v>
      </c>
      <c r="AH235" s="40">
        <v>0</v>
      </c>
      <c r="AI235" s="40">
        <v>0</v>
      </c>
      <c r="AJ235" s="40">
        <v>1</v>
      </c>
      <c r="AK235" s="40">
        <v>0</v>
      </c>
      <c r="AL235" s="40">
        <v>1</v>
      </c>
      <c r="AM235" s="40">
        <v>0</v>
      </c>
      <c r="AN235" s="28">
        <v>0</v>
      </c>
      <c r="AO235" s="28">
        <v>0</v>
      </c>
      <c r="AP235" s="7" t="s">
        <v>339</v>
      </c>
      <c r="AQ235" s="4">
        <f t="shared" si="980"/>
        <v>1</v>
      </c>
      <c r="AR235" s="4">
        <f t="shared" ref="AR235" si="1161">AR40</f>
        <v>161504</v>
      </c>
      <c r="AS235" s="7" t="s">
        <v>199</v>
      </c>
      <c r="AT235" s="48">
        <v>3</v>
      </c>
      <c r="AU235" s="48">
        <v>1</v>
      </c>
      <c r="AV235" s="48">
        <v>3</v>
      </c>
      <c r="AW235" s="48">
        <v>500</v>
      </c>
      <c r="AX235" s="48">
        <v>250</v>
      </c>
      <c r="AY235" s="48">
        <v>0</v>
      </c>
      <c r="AZ235" s="48">
        <v>0</v>
      </c>
      <c r="BA235" s="7"/>
      <c r="BB235" s="7"/>
      <c r="BC235" s="7"/>
      <c r="BD235" s="7"/>
      <c r="BE235" s="48">
        <v>0</v>
      </c>
      <c r="BF235" s="48">
        <v>1</v>
      </c>
      <c r="BG235" s="48">
        <f t="shared" si="1004"/>
        <v>180</v>
      </c>
      <c r="BH235" s="48">
        <f t="shared" si="1005"/>
        <v>180</v>
      </c>
      <c r="BI235" s="7">
        <v>0</v>
      </c>
      <c r="BJ235" s="7">
        <v>0</v>
      </c>
      <c r="BK235" s="7">
        <v>0</v>
      </c>
      <c r="BL235" s="7">
        <v>0</v>
      </c>
      <c r="BM235" s="7">
        <v>0</v>
      </c>
      <c r="BN235" s="7">
        <v>0</v>
      </c>
      <c r="BO235" s="7">
        <v>0</v>
      </c>
      <c r="BP235" s="7">
        <v>0</v>
      </c>
      <c r="BQ235" s="7">
        <v>0</v>
      </c>
      <c r="BR235" s="7">
        <v>0</v>
      </c>
      <c r="BS235" s="7">
        <v>0</v>
      </c>
      <c r="BT235" s="7">
        <v>0</v>
      </c>
      <c r="BU235" s="7">
        <v>0</v>
      </c>
      <c r="BV235" s="7">
        <v>0</v>
      </c>
      <c r="BW235" s="7">
        <v>0</v>
      </c>
      <c r="BX235" s="7">
        <v>0</v>
      </c>
      <c r="BY235" s="7">
        <v>0</v>
      </c>
      <c r="BZ235" s="7">
        <v>0</v>
      </c>
      <c r="CA235" s="7">
        <v>0</v>
      </c>
      <c r="CB235" s="7">
        <v>0</v>
      </c>
      <c r="CC235" s="7">
        <v>0</v>
      </c>
      <c r="CD235" s="7">
        <v>0</v>
      </c>
      <c r="CE235" s="7">
        <v>0</v>
      </c>
      <c r="CF235" s="7">
        <v>0</v>
      </c>
      <c r="CG235" s="7">
        <v>0</v>
      </c>
      <c r="CH235" s="7">
        <v>0</v>
      </c>
      <c r="CI235" s="7">
        <v>0</v>
      </c>
      <c r="CJ235" s="7">
        <v>0</v>
      </c>
      <c r="CK235" s="7">
        <v>0</v>
      </c>
      <c r="CL235" s="40">
        <v>0</v>
      </c>
      <c r="CM235" s="40">
        <v>0</v>
      </c>
      <c r="CN235" s="40">
        <v>0</v>
      </c>
      <c r="CO235" s="40">
        <v>0</v>
      </c>
      <c r="CP235" s="7">
        <v>0</v>
      </c>
      <c r="CQ235" s="7">
        <v>0</v>
      </c>
      <c r="CR235" s="7">
        <v>0</v>
      </c>
      <c r="CS235" s="40">
        <v>0</v>
      </c>
      <c r="CT235" s="7">
        <v>0</v>
      </c>
      <c r="CU235" s="7">
        <v>0</v>
      </c>
      <c r="CV235" s="39"/>
      <c r="CW235" s="39"/>
      <c r="CX235" s="4" t="str">
        <f t="shared" ref="CX235" si="1162">IF(CX40="","",CX40)</f>
        <v/>
      </c>
      <c r="CY235" s="4" t="str">
        <f t="shared" si="985"/>
        <v/>
      </c>
      <c r="CZ235" s="4" t="str">
        <f t="shared" si="960"/>
        <v/>
      </c>
      <c r="DA235" s="4" t="str">
        <f t="shared" ref="DA235" si="1163">IF(DA40="","",DA40)</f>
        <v/>
      </c>
      <c r="DB235" s="4" t="str">
        <f t="shared" si="904"/>
        <v/>
      </c>
      <c r="DC235" s="4" t="str">
        <f t="shared" si="872"/>
        <v/>
      </c>
      <c r="DD235" s="7">
        <v>2</v>
      </c>
      <c r="DE235" s="7">
        <v>30</v>
      </c>
      <c r="DF235" s="7">
        <v>60</v>
      </c>
      <c r="DG235" s="7"/>
      <c r="DH235" s="4">
        <f t="shared" si="1008"/>
        <v>0</v>
      </c>
      <c r="DI235" s="4">
        <f t="shared" ref="DI235" si="1164">IF(DI40="","",DI40)</f>
        <v>1</v>
      </c>
      <c r="DJ235" s="4">
        <f t="shared" si="964"/>
        <v>3</v>
      </c>
      <c r="DK235" s="4">
        <f t="shared" si="938"/>
        <v>5</v>
      </c>
      <c r="DL235" s="4">
        <f t="shared" si="909"/>
        <v>7</v>
      </c>
      <c r="DM235" s="7"/>
      <c r="DN235" s="7"/>
      <c r="DO235" s="7"/>
      <c r="DP235" s="7"/>
      <c r="DQ235" s="7"/>
      <c r="DR235" s="7"/>
      <c r="DS235" s="7"/>
      <c r="DT235" s="7"/>
      <c r="DU235" s="7"/>
      <c r="DV235" s="7"/>
      <c r="DW235" s="7"/>
      <c r="DX235" s="7">
        <f t="shared" ref="DX235" si="1165">A235</f>
        <v>5020207</v>
      </c>
      <c r="DY235" s="7"/>
      <c r="DZ235" s="67">
        <v>3333</v>
      </c>
      <c r="EA235" s="7" t="s">
        <v>802</v>
      </c>
      <c r="EB235" s="40">
        <v>17</v>
      </c>
      <c r="EC235" s="7" t="s">
        <v>803</v>
      </c>
      <c r="ED235" s="7" t="s">
        <v>242</v>
      </c>
      <c r="EE235" s="7" t="s">
        <v>242</v>
      </c>
      <c r="EF235" s="7">
        <v>50</v>
      </c>
      <c r="EG235" s="73"/>
      <c r="EH235" s="73"/>
      <c r="EI235" s="4">
        <f t="shared" ref="EI235" si="1166">IF(EI40="","",EI40)</f>
        <v>331132</v>
      </c>
      <c r="EJ235" s="4">
        <f t="shared" si="990"/>
        <v>1</v>
      </c>
      <c r="EK235" s="4">
        <f t="shared" ref="EK235" si="1167">IF(EK40="","",EK40)</f>
        <v>331133</v>
      </c>
      <c r="EL235" s="4">
        <f t="shared" ref="EL235" si="1168">IF(EL40="","",EL40)</f>
        <v>1</v>
      </c>
      <c r="EM235" s="4">
        <f t="shared" ref="EM235" si="1169">IF(EM40="","",EM40)</f>
        <v>331134</v>
      </c>
      <c r="EN235" s="4">
        <f t="shared" ref="EN235" si="1170">IF(EN40="","",EN40)</f>
        <v>1</v>
      </c>
      <c r="EO235" s="4">
        <f t="shared" ref="EO235" si="1171">IF(EO40="","",EO40)</f>
        <v>331135</v>
      </c>
      <c r="EP235" s="4">
        <f t="shared" ref="EP235" si="1172">IF(EP40="","",EP40)</f>
        <v>1</v>
      </c>
      <c r="EQ235" s="4">
        <f t="shared" ref="EQ235" si="1173">IF(EQ40="","",EQ40)</f>
        <v>331136</v>
      </c>
      <c r="ER235" s="4">
        <f t="shared" si="1106"/>
        <v>1</v>
      </c>
      <c r="ES235" s="4">
        <f t="shared" si="1084"/>
        <v>331137</v>
      </c>
      <c r="ET235" s="4">
        <f t="shared" ref="ET235" si="1174">IF(ET40="","",ET40)</f>
        <v>1</v>
      </c>
      <c r="EU235" s="4">
        <f t="shared" si="1062"/>
        <v>331138</v>
      </c>
      <c r="EV235" s="4">
        <f t="shared" si="1038"/>
        <v>1</v>
      </c>
      <c r="EW235" s="4">
        <f t="shared" si="1038"/>
        <v>331139</v>
      </c>
      <c r="EX235" s="4">
        <f t="shared" si="1038"/>
        <v>1</v>
      </c>
      <c r="EY235" s="4">
        <f t="shared" si="1038"/>
        <v>331140</v>
      </c>
      <c r="EZ235" s="4">
        <v>1</v>
      </c>
      <c r="FA235" s="4" t="str">
        <f t="shared" ref="FA235" si="1175">IF(FA40="","",FA40)</f>
        <v/>
      </c>
      <c r="FB235" s="4">
        <f t="shared" si="1131"/>
        <v>1</v>
      </c>
      <c r="FC235" s="4">
        <f t="shared" ref="FC235" si="1176">IF(FC40="","",FC40)</f>
        <v>40013</v>
      </c>
      <c r="FD235" s="4">
        <f t="shared" si="1133"/>
        <v>1</v>
      </c>
      <c r="FE235" s="4">
        <f t="shared" ref="FE235" si="1177">IF(FE40="","",FE40)</f>
        <v>20100</v>
      </c>
      <c r="FF235" s="4">
        <f t="shared" ref="FF235" si="1178">IF(FF40="","",FF40)</f>
        <v>1</v>
      </c>
      <c r="FG235" s="4">
        <f t="shared" ref="FG235" si="1179">IF(FG40="","",FG40)</f>
        <v>20100</v>
      </c>
      <c r="FH235" s="4">
        <f t="shared" ref="FH235:FH248" si="1180">IF(FH40="","",FH40)</f>
        <v>1</v>
      </c>
      <c r="FI235" s="53"/>
      <c r="FJ235" s="7"/>
      <c r="FR235" s="2">
        <v>99999</v>
      </c>
      <c r="FS235" s="2">
        <v>0</v>
      </c>
      <c r="FT235" s="4">
        <v>600</v>
      </c>
      <c r="FU235" s="4"/>
      <c r="FV235" s="4"/>
      <c r="FW235" s="4"/>
      <c r="FX235" s="4"/>
      <c r="FY235" s="4"/>
      <c r="FZ235" s="77">
        <v>0</v>
      </c>
      <c r="GA235" s="2">
        <v>1</v>
      </c>
      <c r="GB235" s="2"/>
      <c r="GD235"/>
    </row>
    <row r="236" s="15" customFormat="1" ht="15" customHeight="1" spans="1:186">
      <c r="A236" s="7">
        <v>5020208</v>
      </c>
      <c r="B236" s="7">
        <f t="shared" ref="B236" si="1181">B223</f>
        <v>568</v>
      </c>
      <c r="C236" s="7">
        <f t="shared" si="892"/>
        <v>3</v>
      </c>
      <c r="D236" s="32" t="s">
        <v>340</v>
      </c>
      <c r="E236" s="7" t="s">
        <v>810</v>
      </c>
      <c r="F236" s="31" t="s">
        <v>787</v>
      </c>
      <c r="G236" s="31">
        <v>2</v>
      </c>
      <c r="H236" s="7" t="s">
        <v>191</v>
      </c>
      <c r="I236" s="7" t="s">
        <v>187</v>
      </c>
      <c r="J236" s="37">
        <v>1451</v>
      </c>
      <c r="K236" s="39">
        <v>1436</v>
      </c>
      <c r="L236" s="39"/>
      <c r="M236" s="29" t="s">
        <v>193</v>
      </c>
      <c r="N236" s="4">
        <f t="shared" si="1002"/>
        <v>20</v>
      </c>
      <c r="O236" s="4">
        <f t="shared" si="979"/>
        <v>20</v>
      </c>
      <c r="P236" s="40">
        <f t="shared" ref="P236" si="1182">2000+C236*100+G236</f>
        <v>2302</v>
      </c>
      <c r="Q236" s="4"/>
      <c r="R236" s="7"/>
      <c r="S236" s="48">
        <f t="shared" si="926"/>
        <v>2</v>
      </c>
      <c r="T236" s="47" t="s">
        <v>194</v>
      </c>
      <c r="U236" s="7" t="s">
        <v>195</v>
      </c>
      <c r="V236" s="7">
        <v>0</v>
      </c>
      <c r="W236" s="7">
        <v>0</v>
      </c>
      <c r="X236" s="40">
        <v>0</v>
      </c>
      <c r="Y236" s="7"/>
      <c r="Z236" s="7"/>
      <c r="AA236" s="7"/>
      <c r="AB236" s="7" t="s">
        <v>195</v>
      </c>
      <c r="AC236" s="7">
        <v>0</v>
      </c>
      <c r="AD236" s="7" t="s">
        <v>195</v>
      </c>
      <c r="AE236" s="7" t="s">
        <v>195</v>
      </c>
      <c r="AF236" s="7" t="s">
        <v>195</v>
      </c>
      <c r="AG236" s="7" t="s">
        <v>195</v>
      </c>
      <c r="AH236" s="40">
        <v>0</v>
      </c>
      <c r="AI236" s="40">
        <v>0</v>
      </c>
      <c r="AJ236" s="40">
        <v>1</v>
      </c>
      <c r="AK236" s="40">
        <v>0</v>
      </c>
      <c r="AL236" s="40">
        <v>1</v>
      </c>
      <c r="AM236" s="40">
        <v>0</v>
      </c>
      <c r="AN236" s="28">
        <v>0</v>
      </c>
      <c r="AO236" s="28">
        <v>0</v>
      </c>
      <c r="AP236" s="7" t="s">
        <v>342</v>
      </c>
      <c r="AQ236" s="4">
        <f t="shared" si="980"/>
        <v>1</v>
      </c>
      <c r="AR236" s="4">
        <f t="shared" ref="AR236" si="1183">AR41</f>
        <v>161504</v>
      </c>
      <c r="AS236" s="7" t="s">
        <v>199</v>
      </c>
      <c r="AT236" s="48">
        <v>3</v>
      </c>
      <c r="AU236" s="48">
        <v>1</v>
      </c>
      <c r="AV236" s="48">
        <v>3</v>
      </c>
      <c r="AW236" s="48">
        <v>500</v>
      </c>
      <c r="AX236" s="48">
        <v>250</v>
      </c>
      <c r="AY236" s="48">
        <v>0</v>
      </c>
      <c r="AZ236" s="48">
        <v>0</v>
      </c>
      <c r="BA236" s="7"/>
      <c r="BB236" s="7"/>
      <c r="BC236" s="7"/>
      <c r="BD236" s="7"/>
      <c r="BE236" s="48">
        <v>0</v>
      </c>
      <c r="BF236" s="48">
        <v>1</v>
      </c>
      <c r="BG236" s="48">
        <f t="shared" si="1004"/>
        <v>180</v>
      </c>
      <c r="BH236" s="48">
        <f t="shared" si="1005"/>
        <v>180</v>
      </c>
      <c r="BI236" s="7">
        <v>0</v>
      </c>
      <c r="BJ236" s="7">
        <v>0</v>
      </c>
      <c r="BK236" s="7">
        <v>0</v>
      </c>
      <c r="BL236" s="7">
        <v>0</v>
      </c>
      <c r="BM236" s="7">
        <v>0</v>
      </c>
      <c r="BN236" s="7">
        <v>0</v>
      </c>
      <c r="BO236" s="7">
        <v>0</v>
      </c>
      <c r="BP236" s="7">
        <v>0</v>
      </c>
      <c r="BQ236" s="7">
        <v>0</v>
      </c>
      <c r="BR236" s="7">
        <v>0</v>
      </c>
      <c r="BS236" s="7">
        <v>0</v>
      </c>
      <c r="BT236" s="7">
        <v>0</v>
      </c>
      <c r="BU236" s="7">
        <v>0</v>
      </c>
      <c r="BV236" s="7">
        <v>0</v>
      </c>
      <c r="BW236" s="7">
        <v>0</v>
      </c>
      <c r="BX236" s="7">
        <v>0</v>
      </c>
      <c r="BY236" s="7">
        <v>0</v>
      </c>
      <c r="BZ236" s="7">
        <v>0</v>
      </c>
      <c r="CA236" s="7">
        <v>0</v>
      </c>
      <c r="CB236" s="7">
        <v>0</v>
      </c>
      <c r="CC236" s="7">
        <v>0</v>
      </c>
      <c r="CD236" s="7">
        <v>0</v>
      </c>
      <c r="CE236" s="7">
        <v>0</v>
      </c>
      <c r="CF236" s="7">
        <v>0</v>
      </c>
      <c r="CG236" s="7">
        <v>0</v>
      </c>
      <c r="CH236" s="7">
        <v>0</v>
      </c>
      <c r="CI236" s="7">
        <v>0</v>
      </c>
      <c r="CJ236" s="7">
        <v>0</v>
      </c>
      <c r="CK236" s="7">
        <v>0</v>
      </c>
      <c r="CL236" s="40">
        <v>0</v>
      </c>
      <c r="CM236" s="40">
        <v>0</v>
      </c>
      <c r="CN236" s="40">
        <v>0</v>
      </c>
      <c r="CO236" s="40">
        <v>0</v>
      </c>
      <c r="CP236" s="7">
        <v>0</v>
      </c>
      <c r="CQ236" s="7">
        <v>0</v>
      </c>
      <c r="CR236" s="7">
        <v>0</v>
      </c>
      <c r="CS236" s="40">
        <v>0</v>
      </c>
      <c r="CT236" s="7">
        <v>0</v>
      </c>
      <c r="CU236" s="7">
        <v>0</v>
      </c>
      <c r="CV236" s="39"/>
      <c r="CW236" s="39"/>
      <c r="CX236" s="4" t="str">
        <f t="shared" ref="CX236" si="1184">IF(CX41="","",CX41)</f>
        <v/>
      </c>
      <c r="CY236" s="4" t="str">
        <f t="shared" si="985"/>
        <v/>
      </c>
      <c r="CZ236" s="4" t="str">
        <f t="shared" ref="CZ236" si="1185">IF(CZ41="","",CZ41)</f>
        <v/>
      </c>
      <c r="DA236" s="4" t="str">
        <f t="shared" ref="DA236" si="1186">IF(DA41="","",DA41)</f>
        <v/>
      </c>
      <c r="DB236" s="4" t="str">
        <f t="shared" ref="DB236" si="1187">IF(DB41="","",DB41)</f>
        <v/>
      </c>
      <c r="DC236" s="4" t="str">
        <f t="shared" si="872"/>
        <v/>
      </c>
      <c r="DD236" s="7">
        <v>2</v>
      </c>
      <c r="DE236" s="7">
        <v>30</v>
      </c>
      <c r="DF236" s="7">
        <v>60</v>
      </c>
      <c r="DG236" s="7"/>
      <c r="DH236" s="4">
        <f t="shared" si="1008"/>
        <v>0</v>
      </c>
      <c r="DI236" s="4">
        <f t="shared" ref="DI236" si="1188">IF(DI41="","",DI41)</f>
        <v>1</v>
      </c>
      <c r="DJ236" s="4">
        <f t="shared" ref="DJ236" si="1189">IF(DJ41="","",DJ41)</f>
        <v>3</v>
      </c>
      <c r="DK236" s="4">
        <f t="shared" ref="DK236" si="1190">IF(DK41="","",DK41)</f>
        <v>5</v>
      </c>
      <c r="DL236" s="4">
        <f t="shared" ref="DL236" si="1191">IF(DL41="","",DL41)</f>
        <v>7</v>
      </c>
      <c r="DM236" s="7"/>
      <c r="DN236" s="7"/>
      <c r="DO236" s="7"/>
      <c r="DP236" s="7"/>
      <c r="DQ236" s="7"/>
      <c r="DR236" s="7"/>
      <c r="DS236" s="7"/>
      <c r="DT236" s="7"/>
      <c r="DU236" s="7"/>
      <c r="DV236" s="7"/>
      <c r="DW236" s="7"/>
      <c r="DX236" s="7">
        <f t="shared" ref="DX236" si="1192">A236</f>
        <v>5020208</v>
      </c>
      <c r="DY236" s="7"/>
      <c r="DZ236" s="67">
        <v>3333</v>
      </c>
      <c r="EA236" s="7" t="s">
        <v>802</v>
      </c>
      <c r="EB236" s="40">
        <v>17</v>
      </c>
      <c r="EC236" s="7" t="s">
        <v>803</v>
      </c>
      <c r="ED236" s="7" t="s">
        <v>242</v>
      </c>
      <c r="EE236" s="7" t="s">
        <v>242</v>
      </c>
      <c r="EF236" s="7">
        <v>50</v>
      </c>
      <c r="EG236" s="73"/>
      <c r="EH236" s="73"/>
      <c r="EI236" s="4">
        <f t="shared" ref="EI236" si="1193">IF(EI41="","",EI41)</f>
        <v>331132</v>
      </c>
      <c r="EJ236" s="4">
        <f t="shared" si="990"/>
        <v>1</v>
      </c>
      <c r="EK236" s="4">
        <f t="shared" ref="EK236" si="1194">IF(EK41="","",EK41)</f>
        <v>331133</v>
      </c>
      <c r="EL236" s="4">
        <f t="shared" ref="EL236" si="1195">IF(EL41="","",EL41)</f>
        <v>1</v>
      </c>
      <c r="EM236" s="4">
        <f t="shared" ref="EM236" si="1196">IF(EM41="","",EM41)</f>
        <v>331134</v>
      </c>
      <c r="EN236" s="4">
        <f t="shared" ref="EN236" si="1197">IF(EN41="","",EN41)</f>
        <v>1</v>
      </c>
      <c r="EO236" s="4">
        <f t="shared" ref="EO236" si="1198">IF(EO41="","",EO41)</f>
        <v>331135</v>
      </c>
      <c r="EP236" s="4">
        <f t="shared" ref="EP236" si="1199">IF(EP41="","",EP41)</f>
        <v>1</v>
      </c>
      <c r="EQ236" s="4">
        <f t="shared" ref="EQ236" si="1200">IF(EQ41="","",EQ41)</f>
        <v>331136</v>
      </c>
      <c r="ER236" s="4">
        <f t="shared" si="1106"/>
        <v>1</v>
      </c>
      <c r="ES236" s="4">
        <f t="shared" si="1084"/>
        <v>331137</v>
      </c>
      <c r="ET236" s="4">
        <f t="shared" ref="ET236" si="1201">IF(ET41="","",ET41)</f>
        <v>1</v>
      </c>
      <c r="EU236" s="4">
        <f t="shared" si="1062"/>
        <v>331138</v>
      </c>
      <c r="EV236" s="4">
        <f t="shared" si="1038"/>
        <v>1</v>
      </c>
      <c r="EW236" s="4">
        <f t="shared" si="1038"/>
        <v>331139</v>
      </c>
      <c r="EX236" s="4">
        <f t="shared" si="1038"/>
        <v>1</v>
      </c>
      <c r="EY236" s="4">
        <f t="shared" si="1038"/>
        <v>331140</v>
      </c>
      <c r="EZ236" s="4">
        <v>1</v>
      </c>
      <c r="FA236" s="4" t="str">
        <f t="shared" ref="FA236" si="1202">IF(FA41="","",FA41)</f>
        <v/>
      </c>
      <c r="FB236" s="4">
        <f t="shared" si="1131"/>
        <v>1</v>
      </c>
      <c r="FC236" s="4">
        <f t="shared" ref="FC236" si="1203">IF(FC41="","",FC41)</f>
        <v>40013</v>
      </c>
      <c r="FD236" s="4">
        <f t="shared" si="1133"/>
        <v>1</v>
      </c>
      <c r="FE236" s="4">
        <f t="shared" ref="FE236" si="1204">IF(FE41="","",FE41)</f>
        <v>20100</v>
      </c>
      <c r="FF236" s="4">
        <f t="shared" ref="FF236" si="1205">IF(FF41="","",FF41)</f>
        <v>1</v>
      </c>
      <c r="FG236" s="4">
        <f t="shared" ref="FG236:FG248" si="1206">IF(FG41="","",FG41)</f>
        <v>20100</v>
      </c>
      <c r="FH236" s="4">
        <f t="shared" si="1180"/>
        <v>1</v>
      </c>
      <c r="FI236" s="53"/>
      <c r="FJ236" s="7"/>
      <c r="FR236" s="2">
        <v>99999</v>
      </c>
      <c r="FS236" s="2">
        <v>0</v>
      </c>
      <c r="FT236" s="4">
        <v>600</v>
      </c>
      <c r="FU236" s="4"/>
      <c r="FV236" s="4"/>
      <c r="FW236" s="4"/>
      <c r="FX236" s="4"/>
      <c r="FY236" s="4"/>
      <c r="FZ236" s="77">
        <v>0</v>
      </c>
      <c r="GA236" s="2">
        <v>1</v>
      </c>
      <c r="GB236" s="2"/>
      <c r="GD236"/>
    </row>
    <row r="237" s="15" customFormat="1" ht="15" customHeight="1" spans="1:186">
      <c r="A237" s="7">
        <v>5020309</v>
      </c>
      <c r="B237" s="7">
        <f t="shared" ref="B237" si="1207">B224</f>
        <v>1640</v>
      </c>
      <c r="C237" s="7">
        <f t="shared" si="892"/>
        <v>1</v>
      </c>
      <c r="D237" s="32" t="s">
        <v>343</v>
      </c>
      <c r="E237" s="7" t="s">
        <v>811</v>
      </c>
      <c r="F237" s="31" t="s">
        <v>787</v>
      </c>
      <c r="G237" s="31">
        <v>2</v>
      </c>
      <c r="H237" s="7" t="s">
        <v>191</v>
      </c>
      <c r="I237" s="7" t="s">
        <v>187</v>
      </c>
      <c r="J237" s="37">
        <v>1440</v>
      </c>
      <c r="K237" s="39">
        <v>1698</v>
      </c>
      <c r="L237" s="39"/>
      <c r="M237" s="29" t="s">
        <v>193</v>
      </c>
      <c r="N237" s="4">
        <f t="shared" si="1002"/>
        <v>20</v>
      </c>
      <c r="O237" s="4">
        <f t="shared" si="979"/>
        <v>20</v>
      </c>
      <c r="P237" s="40">
        <f t="shared" ref="P237:P264" si="1208">2000+C237*100+G237</f>
        <v>2102</v>
      </c>
      <c r="Q237" s="4"/>
      <c r="R237" s="7"/>
      <c r="S237" s="48">
        <f t="shared" si="926"/>
        <v>1</v>
      </c>
      <c r="T237" s="47" t="s">
        <v>194</v>
      </c>
      <c r="U237" s="7" t="s">
        <v>195</v>
      </c>
      <c r="V237" s="7">
        <v>0</v>
      </c>
      <c r="W237" s="7">
        <v>0</v>
      </c>
      <c r="X237" s="40">
        <v>0</v>
      </c>
      <c r="Y237" s="7"/>
      <c r="Z237" s="7"/>
      <c r="AA237" s="7"/>
      <c r="AB237" s="7" t="s">
        <v>195</v>
      </c>
      <c r="AC237" s="7">
        <v>0</v>
      </c>
      <c r="AD237" s="7" t="s">
        <v>195</v>
      </c>
      <c r="AE237" s="7" t="s">
        <v>195</v>
      </c>
      <c r="AF237" s="7" t="s">
        <v>195</v>
      </c>
      <c r="AG237" s="7" t="s">
        <v>195</v>
      </c>
      <c r="AH237" s="40">
        <v>0</v>
      </c>
      <c r="AI237" s="40">
        <v>0</v>
      </c>
      <c r="AJ237" s="40">
        <v>1</v>
      </c>
      <c r="AK237" s="40">
        <v>0</v>
      </c>
      <c r="AL237" s="40">
        <v>1</v>
      </c>
      <c r="AM237" s="40">
        <v>0</v>
      </c>
      <c r="AN237" s="28">
        <v>0</v>
      </c>
      <c r="AO237" s="28">
        <v>0</v>
      </c>
      <c r="AP237" s="7" t="s">
        <v>345</v>
      </c>
      <c r="AQ237" s="4">
        <f t="shared" si="980"/>
        <v>1</v>
      </c>
      <c r="AR237" s="4">
        <f t="shared" ref="AR237" si="1209">AR42</f>
        <v>161504</v>
      </c>
      <c r="AS237" s="7" t="s">
        <v>199</v>
      </c>
      <c r="AT237" s="48">
        <v>3</v>
      </c>
      <c r="AU237" s="48">
        <v>1</v>
      </c>
      <c r="AV237" s="48">
        <v>3</v>
      </c>
      <c r="AW237" s="48">
        <v>500</v>
      </c>
      <c r="AX237" s="48">
        <v>250</v>
      </c>
      <c r="AY237" s="48">
        <v>0</v>
      </c>
      <c r="AZ237" s="48">
        <v>0</v>
      </c>
      <c r="BA237" s="7"/>
      <c r="BB237" s="7"/>
      <c r="BC237" s="7"/>
      <c r="BD237" s="7"/>
      <c r="BE237" s="48">
        <v>0</v>
      </c>
      <c r="BF237" s="48">
        <v>1</v>
      </c>
      <c r="BG237" s="48">
        <f t="shared" si="1004"/>
        <v>180</v>
      </c>
      <c r="BH237" s="48">
        <f t="shared" si="1005"/>
        <v>180</v>
      </c>
      <c r="BI237" s="7">
        <v>0</v>
      </c>
      <c r="BJ237" s="7">
        <v>0</v>
      </c>
      <c r="BK237" s="7">
        <v>0</v>
      </c>
      <c r="BL237" s="7">
        <v>0</v>
      </c>
      <c r="BM237" s="7">
        <v>0</v>
      </c>
      <c r="BN237" s="7">
        <v>0</v>
      </c>
      <c r="BO237" s="7">
        <v>0</v>
      </c>
      <c r="BP237" s="7">
        <v>0</v>
      </c>
      <c r="BQ237" s="7">
        <v>0</v>
      </c>
      <c r="BR237" s="7">
        <v>0</v>
      </c>
      <c r="BS237" s="7">
        <v>0</v>
      </c>
      <c r="BT237" s="7">
        <v>0</v>
      </c>
      <c r="BU237" s="7">
        <v>0</v>
      </c>
      <c r="BV237" s="7">
        <v>0</v>
      </c>
      <c r="BW237" s="7">
        <v>0</v>
      </c>
      <c r="BX237" s="7">
        <v>0</v>
      </c>
      <c r="BY237" s="7">
        <v>0</v>
      </c>
      <c r="BZ237" s="7">
        <v>0</v>
      </c>
      <c r="CA237" s="7">
        <v>0</v>
      </c>
      <c r="CB237" s="7">
        <v>0</v>
      </c>
      <c r="CC237" s="7">
        <v>0</v>
      </c>
      <c r="CD237" s="7">
        <v>0</v>
      </c>
      <c r="CE237" s="7">
        <v>0</v>
      </c>
      <c r="CF237" s="7">
        <v>0</v>
      </c>
      <c r="CG237" s="7">
        <v>0</v>
      </c>
      <c r="CH237" s="7">
        <v>0</v>
      </c>
      <c r="CI237" s="7">
        <v>0</v>
      </c>
      <c r="CJ237" s="7">
        <v>0</v>
      </c>
      <c r="CK237" s="7">
        <v>0</v>
      </c>
      <c r="CL237" s="40">
        <v>0</v>
      </c>
      <c r="CM237" s="40">
        <v>0</v>
      </c>
      <c r="CN237" s="40">
        <v>0</v>
      </c>
      <c r="CO237" s="40">
        <v>0</v>
      </c>
      <c r="CP237" s="7">
        <v>0</v>
      </c>
      <c r="CQ237" s="7">
        <v>0</v>
      </c>
      <c r="CR237" s="7">
        <v>0</v>
      </c>
      <c r="CS237" s="40">
        <v>0</v>
      </c>
      <c r="CT237" s="7">
        <v>0</v>
      </c>
      <c r="CU237" s="7">
        <v>0</v>
      </c>
      <c r="CV237" s="39"/>
      <c r="CW237" s="39"/>
      <c r="CX237" s="4" t="str">
        <f t="shared" ref="CX237" si="1210">IF(CX42="","",CX42)</f>
        <v/>
      </c>
      <c r="CY237" s="4" t="str">
        <f t="shared" si="985"/>
        <v/>
      </c>
      <c r="CZ237" s="4" t="str">
        <f t="shared" ref="CZ237" si="1211">IF(CZ42="","",CZ42)</f>
        <v/>
      </c>
      <c r="DA237" s="4" t="str">
        <f t="shared" ref="DA237" si="1212">IF(DA42="","",DA42)</f>
        <v/>
      </c>
      <c r="DB237" s="4" t="str">
        <f t="shared" ref="DB237" si="1213">IF(DB42="","",DB42)</f>
        <v/>
      </c>
      <c r="DC237" s="4" t="str">
        <f t="shared" si="872"/>
        <v/>
      </c>
      <c r="DD237" s="7">
        <v>2</v>
      </c>
      <c r="DE237" s="7">
        <v>30</v>
      </c>
      <c r="DF237" s="7">
        <v>60</v>
      </c>
      <c r="DG237" s="7"/>
      <c r="DH237" s="4">
        <f t="shared" si="1008"/>
        <v>0</v>
      </c>
      <c r="DI237" s="4">
        <f t="shared" ref="DI237" si="1214">IF(DI42="","",DI42)</f>
        <v>2</v>
      </c>
      <c r="DJ237" s="4">
        <f t="shared" ref="DJ237" si="1215">IF(DJ42="","",DJ42)</f>
        <v>3</v>
      </c>
      <c r="DK237" s="4" t="str">
        <f t="shared" ref="DK237" si="1216">IF(DK42="","",DK42)</f>
        <v/>
      </c>
      <c r="DL237" s="4" t="str">
        <f t="shared" ref="DL237" si="1217">IF(DL42="","",DL42)</f>
        <v/>
      </c>
      <c r="DM237" s="7"/>
      <c r="DN237" s="7"/>
      <c r="DO237" s="7"/>
      <c r="DP237" s="7"/>
      <c r="DQ237" s="7"/>
      <c r="DR237" s="7"/>
      <c r="DS237" s="7"/>
      <c r="DT237" s="7"/>
      <c r="DU237" s="7"/>
      <c r="DV237" s="7"/>
      <c r="DW237" s="7"/>
      <c r="DX237" s="7">
        <f t="shared" ref="DX237" si="1218">A237</f>
        <v>5020309</v>
      </c>
      <c r="DY237" s="7"/>
      <c r="DZ237" s="67">
        <v>0</v>
      </c>
      <c r="EA237" s="7" t="s">
        <v>242</v>
      </c>
      <c r="EB237" s="40" t="s">
        <v>242</v>
      </c>
      <c r="EC237" s="7" t="s">
        <v>242</v>
      </c>
      <c r="ED237" s="7" t="s">
        <v>242</v>
      </c>
      <c r="EE237" s="7" t="s">
        <v>242</v>
      </c>
      <c r="EF237" s="7">
        <v>50</v>
      </c>
      <c r="EG237" s="73"/>
      <c r="EH237" s="73"/>
      <c r="EI237" s="4">
        <f t="shared" ref="EI237" si="1219">IF(EI42="","",EI42)</f>
        <v>331132</v>
      </c>
      <c r="EJ237" s="4">
        <f t="shared" si="990"/>
        <v>1</v>
      </c>
      <c r="EK237" s="4">
        <f t="shared" ref="EK237" si="1220">IF(EK42="","",EK42)</f>
        <v>331133</v>
      </c>
      <c r="EL237" s="4">
        <f t="shared" ref="EL237" si="1221">IF(EL42="","",EL42)</f>
        <v>1</v>
      </c>
      <c r="EM237" s="4">
        <f t="shared" ref="EM237" si="1222">IF(EM42="","",EM42)</f>
        <v>331134</v>
      </c>
      <c r="EN237" s="4">
        <f t="shared" ref="EN237" si="1223">IF(EN42="","",EN42)</f>
        <v>1</v>
      </c>
      <c r="EO237" s="4">
        <f t="shared" ref="EO237" si="1224">IF(EO42="","",EO42)</f>
        <v>331135</v>
      </c>
      <c r="EP237" s="4">
        <f t="shared" ref="EP237" si="1225">IF(EP42="","",EP42)</f>
        <v>1</v>
      </c>
      <c r="EQ237" s="4">
        <f t="shared" ref="EQ237" si="1226">IF(EQ42="","",EQ42)</f>
        <v>331136</v>
      </c>
      <c r="ER237" s="4">
        <f t="shared" si="1106"/>
        <v>1</v>
      </c>
      <c r="ES237" s="4">
        <f t="shared" si="1084"/>
        <v>331137</v>
      </c>
      <c r="ET237" s="4">
        <f t="shared" ref="ET237" si="1227">IF(ET42="","",ET42)</f>
        <v>1</v>
      </c>
      <c r="EU237" s="4">
        <f t="shared" si="1062"/>
        <v>331138</v>
      </c>
      <c r="EV237" s="4">
        <f t="shared" si="1038"/>
        <v>1</v>
      </c>
      <c r="EW237" s="4">
        <f t="shared" si="1038"/>
        <v>331139</v>
      </c>
      <c r="EX237" s="4">
        <f t="shared" si="1038"/>
        <v>1</v>
      </c>
      <c r="EY237" s="4">
        <f t="shared" si="1038"/>
        <v>331140</v>
      </c>
      <c r="EZ237" s="4">
        <v>1</v>
      </c>
      <c r="FA237" s="4" t="str">
        <f t="shared" ref="FA237" si="1228">IF(FA42="","",FA42)</f>
        <v/>
      </c>
      <c r="FB237" s="4">
        <f t="shared" si="1131"/>
        <v>1</v>
      </c>
      <c r="FC237" s="4">
        <f t="shared" ref="FC237" si="1229">IF(FC42="","",FC42)</f>
        <v>40013</v>
      </c>
      <c r="FD237" s="4">
        <f t="shared" si="1133"/>
        <v>1</v>
      </c>
      <c r="FE237" s="4">
        <f t="shared" ref="FE237" si="1230">IF(FE42="","",FE42)</f>
        <v>20100</v>
      </c>
      <c r="FF237" s="4">
        <f t="shared" ref="FF237:FF248" si="1231">IF(FF42="","",FF42)</f>
        <v>1</v>
      </c>
      <c r="FG237" s="4">
        <f t="shared" si="1206"/>
        <v>20100</v>
      </c>
      <c r="FH237" s="4">
        <f t="shared" si="1180"/>
        <v>1</v>
      </c>
      <c r="FI237" s="53"/>
      <c r="FJ237" s="7"/>
      <c r="FR237" s="2">
        <v>99999</v>
      </c>
      <c r="FS237" s="2">
        <v>0</v>
      </c>
      <c r="FT237" s="4">
        <v>600</v>
      </c>
      <c r="FU237" s="4"/>
      <c r="FV237" s="4"/>
      <c r="FW237" s="4"/>
      <c r="FX237" s="4"/>
      <c r="FY237" s="4"/>
      <c r="FZ237" s="77">
        <v>0</v>
      </c>
      <c r="GA237" s="2">
        <v>1</v>
      </c>
      <c r="GB237" s="2"/>
      <c r="GD237"/>
    </row>
    <row r="238" s="15" customFormat="1" ht="15" customHeight="1" spans="1:186">
      <c r="A238" s="7">
        <v>5020310</v>
      </c>
      <c r="B238" s="7">
        <f t="shared" ref="B238" si="1232">B225</f>
        <v>1384</v>
      </c>
      <c r="C238" s="7">
        <f t="shared" si="892"/>
        <v>1</v>
      </c>
      <c r="D238" s="32" t="s">
        <v>346</v>
      </c>
      <c r="E238" s="7" t="s">
        <v>812</v>
      </c>
      <c r="F238" s="31" t="s">
        <v>787</v>
      </c>
      <c r="G238" s="31">
        <v>2</v>
      </c>
      <c r="H238" s="7" t="s">
        <v>191</v>
      </c>
      <c r="I238" s="7" t="s">
        <v>187</v>
      </c>
      <c r="J238" s="37">
        <v>1506</v>
      </c>
      <c r="K238" s="39">
        <v>1698</v>
      </c>
      <c r="L238" s="39"/>
      <c r="M238" s="29" t="s">
        <v>193</v>
      </c>
      <c r="N238" s="4">
        <f t="shared" ref="N238" si="1233">N43</f>
        <v>20</v>
      </c>
      <c r="O238" s="4">
        <f t="shared" si="979"/>
        <v>20</v>
      </c>
      <c r="P238" s="40">
        <f t="shared" si="1208"/>
        <v>2102</v>
      </c>
      <c r="Q238" s="4"/>
      <c r="R238" s="7"/>
      <c r="S238" s="48">
        <f t="shared" si="926"/>
        <v>2</v>
      </c>
      <c r="T238" s="47" t="s">
        <v>194</v>
      </c>
      <c r="U238" s="7" t="s">
        <v>195</v>
      </c>
      <c r="V238" s="7">
        <v>0</v>
      </c>
      <c r="W238" s="7">
        <v>0</v>
      </c>
      <c r="X238" s="40">
        <v>0</v>
      </c>
      <c r="Y238" s="7"/>
      <c r="Z238" s="7"/>
      <c r="AA238" s="7"/>
      <c r="AB238" s="7" t="s">
        <v>195</v>
      </c>
      <c r="AC238" s="7">
        <v>0</v>
      </c>
      <c r="AD238" s="7" t="s">
        <v>195</v>
      </c>
      <c r="AE238" s="7" t="s">
        <v>195</v>
      </c>
      <c r="AF238" s="7" t="s">
        <v>195</v>
      </c>
      <c r="AG238" s="7" t="s">
        <v>195</v>
      </c>
      <c r="AH238" s="40">
        <v>0</v>
      </c>
      <c r="AI238" s="40">
        <v>0</v>
      </c>
      <c r="AJ238" s="40">
        <v>1</v>
      </c>
      <c r="AK238" s="40">
        <v>0</v>
      </c>
      <c r="AL238" s="40">
        <v>1</v>
      </c>
      <c r="AM238" s="40">
        <v>0</v>
      </c>
      <c r="AN238" s="28">
        <v>0</v>
      </c>
      <c r="AO238" s="28">
        <v>0</v>
      </c>
      <c r="AP238" s="7" t="s">
        <v>348</v>
      </c>
      <c r="AQ238" s="4">
        <f t="shared" si="980"/>
        <v>1</v>
      </c>
      <c r="AR238" s="4">
        <f t="shared" ref="AR238" si="1234">AR43</f>
        <v>161504</v>
      </c>
      <c r="AS238" s="53" t="s">
        <v>199</v>
      </c>
      <c r="AT238" s="48">
        <v>3</v>
      </c>
      <c r="AU238" s="48">
        <v>1</v>
      </c>
      <c r="AV238" s="48">
        <v>3</v>
      </c>
      <c r="AW238" s="48">
        <v>500</v>
      </c>
      <c r="AX238" s="48">
        <v>250</v>
      </c>
      <c r="AY238" s="48">
        <v>0</v>
      </c>
      <c r="AZ238" s="48">
        <v>0</v>
      </c>
      <c r="BA238" s="7"/>
      <c r="BB238" s="7"/>
      <c r="BC238" s="7"/>
      <c r="BD238" s="7"/>
      <c r="BE238" s="48">
        <v>0</v>
      </c>
      <c r="BF238" s="48">
        <v>1</v>
      </c>
      <c r="BG238" s="48">
        <f t="shared" si="1004"/>
        <v>180</v>
      </c>
      <c r="BH238" s="48">
        <f t="shared" si="1005"/>
        <v>180</v>
      </c>
      <c r="BI238" s="7">
        <v>0</v>
      </c>
      <c r="BJ238" s="7">
        <v>0</v>
      </c>
      <c r="BK238" s="7">
        <v>0</v>
      </c>
      <c r="BL238" s="7">
        <v>0</v>
      </c>
      <c r="BM238" s="7">
        <v>0</v>
      </c>
      <c r="BN238" s="7">
        <v>0</v>
      </c>
      <c r="BO238" s="7">
        <v>0</v>
      </c>
      <c r="BP238" s="7">
        <v>0</v>
      </c>
      <c r="BQ238" s="7">
        <v>0</v>
      </c>
      <c r="BR238" s="7">
        <v>0</v>
      </c>
      <c r="BS238" s="7">
        <v>0</v>
      </c>
      <c r="BT238" s="7">
        <v>0</v>
      </c>
      <c r="BU238" s="7">
        <v>0</v>
      </c>
      <c r="BV238" s="7">
        <v>0</v>
      </c>
      <c r="BW238" s="7">
        <v>0</v>
      </c>
      <c r="BX238" s="7">
        <v>0</v>
      </c>
      <c r="BY238" s="7">
        <v>0</v>
      </c>
      <c r="BZ238" s="7">
        <v>0</v>
      </c>
      <c r="CA238" s="7">
        <v>0</v>
      </c>
      <c r="CB238" s="7">
        <v>0</v>
      </c>
      <c r="CC238" s="7">
        <v>0</v>
      </c>
      <c r="CD238" s="7">
        <v>0</v>
      </c>
      <c r="CE238" s="7">
        <v>0</v>
      </c>
      <c r="CF238" s="7">
        <v>0</v>
      </c>
      <c r="CG238" s="7">
        <v>0</v>
      </c>
      <c r="CH238" s="7">
        <v>0</v>
      </c>
      <c r="CI238" s="7">
        <v>0</v>
      </c>
      <c r="CJ238" s="7">
        <v>0</v>
      </c>
      <c r="CK238" s="7">
        <v>0</v>
      </c>
      <c r="CL238" s="40">
        <v>0</v>
      </c>
      <c r="CM238" s="40">
        <v>0</v>
      </c>
      <c r="CN238" s="40">
        <v>0</v>
      </c>
      <c r="CO238" s="40">
        <v>0</v>
      </c>
      <c r="CP238" s="7">
        <v>0</v>
      </c>
      <c r="CQ238" s="7">
        <v>0</v>
      </c>
      <c r="CR238" s="7">
        <v>0</v>
      </c>
      <c r="CS238" s="40">
        <v>0</v>
      </c>
      <c r="CT238" s="7">
        <v>0</v>
      </c>
      <c r="CU238" s="7">
        <v>0</v>
      </c>
      <c r="CV238" s="39"/>
      <c r="CW238" s="39"/>
      <c r="CX238" s="4" t="str">
        <f t="shared" ref="CX238" si="1235">IF(CX43="","",CX43)</f>
        <v/>
      </c>
      <c r="CY238" s="4" t="str">
        <f t="shared" si="985"/>
        <v/>
      </c>
      <c r="CZ238" s="4" t="str">
        <f t="shared" ref="CZ238" si="1236">IF(CZ43="","",CZ43)</f>
        <v/>
      </c>
      <c r="DA238" s="4" t="str">
        <f t="shared" ref="DA238" si="1237">IF(DA43="","",DA43)</f>
        <v/>
      </c>
      <c r="DB238" s="4" t="str">
        <f t="shared" ref="DB238" si="1238">IF(DB43="","",DB43)</f>
        <v/>
      </c>
      <c r="DC238" s="4" t="str">
        <f t="shared" si="872"/>
        <v/>
      </c>
      <c r="DD238" s="7">
        <v>2</v>
      </c>
      <c r="DE238" s="7">
        <v>30</v>
      </c>
      <c r="DF238" s="7">
        <v>60</v>
      </c>
      <c r="DG238" s="7"/>
      <c r="DH238" s="4">
        <f t="shared" si="1008"/>
        <v>0</v>
      </c>
      <c r="DI238" s="4">
        <f t="shared" ref="DI238" si="1239">IF(DI43="","",DI43)</f>
        <v>2</v>
      </c>
      <c r="DJ238" s="4">
        <f t="shared" ref="DJ238" si="1240">IF(DJ43="","",DJ43)</f>
        <v>3</v>
      </c>
      <c r="DK238" s="4" t="str">
        <f t="shared" ref="DK238" si="1241">IF(DK43="","",DK43)</f>
        <v/>
      </c>
      <c r="DL238" s="4" t="str">
        <f t="shared" ref="DL238" si="1242">IF(DL43="","",DL43)</f>
        <v/>
      </c>
      <c r="DM238" s="7"/>
      <c r="DN238" s="7"/>
      <c r="DO238" s="7"/>
      <c r="DP238" s="7"/>
      <c r="DQ238" s="7"/>
      <c r="DR238" s="7"/>
      <c r="DS238" s="7"/>
      <c r="DT238" s="7"/>
      <c r="DU238" s="7"/>
      <c r="DV238" s="7"/>
      <c r="DW238" s="7"/>
      <c r="DX238" s="7">
        <f t="shared" ref="DX238" si="1243">A238</f>
        <v>5020310</v>
      </c>
      <c r="DY238" s="7"/>
      <c r="DZ238" s="67">
        <v>0</v>
      </c>
      <c r="EA238" s="7" t="s">
        <v>242</v>
      </c>
      <c r="EB238" s="40" t="s">
        <v>242</v>
      </c>
      <c r="EC238" s="7" t="s">
        <v>242</v>
      </c>
      <c r="ED238" s="7" t="s">
        <v>242</v>
      </c>
      <c r="EE238" s="7" t="s">
        <v>242</v>
      </c>
      <c r="EF238" s="7">
        <v>50</v>
      </c>
      <c r="EG238" s="73"/>
      <c r="EH238" s="73"/>
      <c r="EI238" s="4">
        <f t="shared" ref="EI238" si="1244">IF(EI43="","",EI43)</f>
        <v>331132</v>
      </c>
      <c r="EJ238" s="4">
        <f t="shared" si="990"/>
        <v>1</v>
      </c>
      <c r="EK238" s="4">
        <f t="shared" ref="EK238" si="1245">IF(EK43="","",EK43)</f>
        <v>331133</v>
      </c>
      <c r="EL238" s="4">
        <f t="shared" ref="EL238" si="1246">IF(EL43="","",EL43)</f>
        <v>1</v>
      </c>
      <c r="EM238" s="4">
        <f t="shared" ref="EM238" si="1247">IF(EM43="","",EM43)</f>
        <v>331134</v>
      </c>
      <c r="EN238" s="4">
        <f t="shared" ref="EN238" si="1248">IF(EN43="","",EN43)</f>
        <v>1</v>
      </c>
      <c r="EO238" s="4">
        <f t="shared" ref="EO238" si="1249">IF(EO43="","",EO43)</f>
        <v>331135</v>
      </c>
      <c r="EP238" s="4">
        <f t="shared" ref="EP238" si="1250">IF(EP43="","",EP43)</f>
        <v>1</v>
      </c>
      <c r="EQ238" s="4">
        <f t="shared" ref="EQ238" si="1251">IF(EQ43="","",EQ43)</f>
        <v>331136</v>
      </c>
      <c r="ER238" s="4">
        <f t="shared" si="1106"/>
        <v>1</v>
      </c>
      <c r="ES238" s="4">
        <f t="shared" si="1084"/>
        <v>331137</v>
      </c>
      <c r="ET238" s="4">
        <f t="shared" ref="ET238" si="1252">IF(ET43="","",ET43)</f>
        <v>1</v>
      </c>
      <c r="EU238" s="4">
        <f t="shared" si="1062"/>
        <v>331138</v>
      </c>
      <c r="EV238" s="4">
        <f t="shared" si="1038"/>
        <v>1</v>
      </c>
      <c r="EW238" s="4">
        <f t="shared" si="1038"/>
        <v>331139</v>
      </c>
      <c r="EX238" s="4">
        <f t="shared" si="1038"/>
        <v>1</v>
      </c>
      <c r="EY238" s="4">
        <f t="shared" si="1038"/>
        <v>331140</v>
      </c>
      <c r="EZ238" s="4">
        <v>1</v>
      </c>
      <c r="FA238" s="4" t="str">
        <f t="shared" ref="FA238" si="1253">IF(FA43="","",FA43)</f>
        <v/>
      </c>
      <c r="FB238" s="4">
        <f t="shared" si="1131"/>
        <v>1</v>
      </c>
      <c r="FC238" s="4">
        <f t="shared" ref="FC238" si="1254">IF(FC43="","",FC43)</f>
        <v>40013</v>
      </c>
      <c r="FD238" s="4">
        <f t="shared" si="1133"/>
        <v>1</v>
      </c>
      <c r="FE238" s="4">
        <f t="shared" ref="FE238:FE239" si="1255">IF(FE43="","",FE43)</f>
        <v>20100</v>
      </c>
      <c r="FF238" s="4">
        <f t="shared" si="1231"/>
        <v>1</v>
      </c>
      <c r="FG238" s="4">
        <f t="shared" si="1206"/>
        <v>20100</v>
      </c>
      <c r="FH238" s="4">
        <f t="shared" si="1180"/>
        <v>1</v>
      </c>
      <c r="FI238" s="53"/>
      <c r="FJ238" s="7"/>
      <c r="FR238" s="2">
        <v>99999</v>
      </c>
      <c r="FS238" s="2">
        <v>0</v>
      </c>
      <c r="FT238" s="4">
        <v>600</v>
      </c>
      <c r="FU238" s="4"/>
      <c r="FV238" s="4"/>
      <c r="FW238" s="4"/>
      <c r="FX238" s="4"/>
      <c r="FY238" s="4"/>
      <c r="FZ238" s="77">
        <v>0</v>
      </c>
      <c r="GA238" s="2">
        <v>1</v>
      </c>
      <c r="GB238" s="2"/>
      <c r="GD238"/>
    </row>
    <row r="239" s="15" customFormat="1" ht="15" customHeight="1" spans="1:186">
      <c r="A239" s="7">
        <v>5020411</v>
      </c>
      <c r="B239" s="7">
        <f t="shared" ref="B239" si="1256">B226</f>
        <v>40</v>
      </c>
      <c r="C239" s="7">
        <f t="shared" si="892"/>
        <v>2</v>
      </c>
      <c r="D239" s="32" t="s">
        <v>349</v>
      </c>
      <c r="E239" s="7" t="s">
        <v>813</v>
      </c>
      <c r="F239" s="31" t="s">
        <v>787</v>
      </c>
      <c r="G239" s="31">
        <v>2</v>
      </c>
      <c r="H239" s="7" t="s">
        <v>191</v>
      </c>
      <c r="I239" s="7" t="s">
        <v>187</v>
      </c>
      <c r="J239" s="37">
        <v>1473</v>
      </c>
      <c r="K239" s="39">
        <v>1434</v>
      </c>
      <c r="L239" s="39"/>
      <c r="M239" s="29" t="s">
        <v>193</v>
      </c>
      <c r="N239" s="4">
        <f t="shared" ref="N239" si="1257">N44</f>
        <v>20</v>
      </c>
      <c r="O239" s="4">
        <f t="shared" si="979"/>
        <v>20</v>
      </c>
      <c r="P239" s="40">
        <f t="shared" si="1208"/>
        <v>2202</v>
      </c>
      <c r="Q239" s="4"/>
      <c r="R239" s="7"/>
      <c r="S239" s="48">
        <f t="shared" si="926"/>
        <v>0</v>
      </c>
      <c r="T239" s="47" t="s">
        <v>194</v>
      </c>
      <c r="U239" s="7" t="s">
        <v>195</v>
      </c>
      <c r="V239" s="7">
        <v>0</v>
      </c>
      <c r="W239" s="7">
        <v>0</v>
      </c>
      <c r="X239" s="40">
        <v>0</v>
      </c>
      <c r="Y239" s="7"/>
      <c r="Z239" s="7"/>
      <c r="AA239" s="7"/>
      <c r="AB239" s="7" t="s">
        <v>195</v>
      </c>
      <c r="AC239" s="7">
        <v>0</v>
      </c>
      <c r="AD239" s="7" t="s">
        <v>195</v>
      </c>
      <c r="AE239" s="7" t="s">
        <v>195</v>
      </c>
      <c r="AF239" s="7" t="s">
        <v>195</v>
      </c>
      <c r="AG239" s="7" t="s">
        <v>195</v>
      </c>
      <c r="AH239" s="40">
        <v>0</v>
      </c>
      <c r="AI239" s="40">
        <v>0</v>
      </c>
      <c r="AJ239" s="40">
        <v>1</v>
      </c>
      <c r="AK239" s="40">
        <v>0</v>
      </c>
      <c r="AL239" s="40">
        <v>1</v>
      </c>
      <c r="AM239" s="40">
        <v>0</v>
      </c>
      <c r="AN239" s="28">
        <v>0</v>
      </c>
      <c r="AO239" s="28">
        <v>0</v>
      </c>
      <c r="AP239" s="7" t="s">
        <v>351</v>
      </c>
      <c r="AQ239" s="4">
        <f t="shared" si="980"/>
        <v>1</v>
      </c>
      <c r="AR239" s="4">
        <f t="shared" ref="AR239" si="1258">AR44</f>
        <v>161504</v>
      </c>
      <c r="AS239" s="53" t="s">
        <v>199</v>
      </c>
      <c r="AT239" s="48">
        <v>3</v>
      </c>
      <c r="AU239" s="48">
        <v>1</v>
      </c>
      <c r="AV239" s="48">
        <v>3</v>
      </c>
      <c r="AW239" s="48">
        <v>500</v>
      </c>
      <c r="AX239" s="48">
        <v>250</v>
      </c>
      <c r="AY239" s="48">
        <v>0</v>
      </c>
      <c r="AZ239" s="48">
        <v>0</v>
      </c>
      <c r="BA239" s="7"/>
      <c r="BB239" s="7"/>
      <c r="BC239" s="7"/>
      <c r="BD239" s="7"/>
      <c r="BE239" s="48">
        <v>0</v>
      </c>
      <c r="BF239" s="48">
        <v>1</v>
      </c>
      <c r="BG239" s="48">
        <f t="shared" si="1004"/>
        <v>180</v>
      </c>
      <c r="BH239" s="48">
        <f t="shared" si="1005"/>
        <v>180</v>
      </c>
      <c r="BI239" s="7">
        <v>0</v>
      </c>
      <c r="BJ239" s="7">
        <v>0</v>
      </c>
      <c r="BK239" s="7">
        <v>0</v>
      </c>
      <c r="BL239" s="7">
        <v>0</v>
      </c>
      <c r="BM239" s="7">
        <v>0</v>
      </c>
      <c r="BN239" s="7">
        <v>0</v>
      </c>
      <c r="BO239" s="7">
        <v>0</v>
      </c>
      <c r="BP239" s="7">
        <v>0</v>
      </c>
      <c r="BQ239" s="7">
        <v>0</v>
      </c>
      <c r="BR239" s="7">
        <v>0</v>
      </c>
      <c r="BS239" s="7">
        <v>0</v>
      </c>
      <c r="BT239" s="7">
        <v>0</v>
      </c>
      <c r="BU239" s="7">
        <v>0</v>
      </c>
      <c r="BV239" s="7">
        <v>0</v>
      </c>
      <c r="BW239" s="7">
        <v>0</v>
      </c>
      <c r="BX239" s="7">
        <v>0</v>
      </c>
      <c r="BY239" s="7">
        <v>0</v>
      </c>
      <c r="BZ239" s="7">
        <v>0</v>
      </c>
      <c r="CA239" s="7">
        <v>0</v>
      </c>
      <c r="CB239" s="7">
        <v>0</v>
      </c>
      <c r="CC239" s="7">
        <v>0</v>
      </c>
      <c r="CD239" s="7">
        <v>0</v>
      </c>
      <c r="CE239" s="7">
        <v>0</v>
      </c>
      <c r="CF239" s="7">
        <v>0</v>
      </c>
      <c r="CG239" s="7">
        <v>0</v>
      </c>
      <c r="CH239" s="7">
        <v>0</v>
      </c>
      <c r="CI239" s="7">
        <v>0</v>
      </c>
      <c r="CJ239" s="7">
        <v>0</v>
      </c>
      <c r="CK239" s="7">
        <v>0</v>
      </c>
      <c r="CL239" s="40">
        <v>0</v>
      </c>
      <c r="CM239" s="40">
        <v>0</v>
      </c>
      <c r="CN239" s="40">
        <v>0</v>
      </c>
      <c r="CO239" s="40">
        <v>0</v>
      </c>
      <c r="CP239" s="7">
        <v>0</v>
      </c>
      <c r="CQ239" s="7">
        <v>0</v>
      </c>
      <c r="CR239" s="7">
        <v>0</v>
      </c>
      <c r="CS239" s="40">
        <v>0</v>
      </c>
      <c r="CT239" s="7">
        <v>0</v>
      </c>
      <c r="CU239" s="7">
        <v>0</v>
      </c>
      <c r="CV239" s="39"/>
      <c r="CW239" s="39"/>
      <c r="CX239" s="4" t="str">
        <f t="shared" ref="CX239" si="1259">IF(CX44="","",CX44)</f>
        <v/>
      </c>
      <c r="CY239" s="4" t="str">
        <f t="shared" si="985"/>
        <v/>
      </c>
      <c r="CZ239" s="4" t="str">
        <f t="shared" ref="CZ239" si="1260">IF(CZ44="","",CZ44)</f>
        <v/>
      </c>
      <c r="DA239" s="4" t="str">
        <f t="shared" ref="DA239" si="1261">IF(DA44="","",DA44)</f>
        <v/>
      </c>
      <c r="DB239" s="4" t="str">
        <f t="shared" ref="DB239" si="1262">IF(DB44="","",DB44)</f>
        <v/>
      </c>
      <c r="DC239" s="4" t="str">
        <f t="shared" si="872"/>
        <v/>
      </c>
      <c r="DD239" s="7">
        <v>2</v>
      </c>
      <c r="DE239" s="7">
        <v>30</v>
      </c>
      <c r="DF239" s="7">
        <v>60</v>
      </c>
      <c r="DG239" s="7"/>
      <c r="DH239" s="4">
        <f t="shared" si="1008"/>
        <v>0</v>
      </c>
      <c r="DI239" s="4">
        <f t="shared" ref="DI239" si="1263">IF(DI44="","",DI44)</f>
        <v>4</v>
      </c>
      <c r="DJ239" s="4">
        <f t="shared" ref="DJ239" si="1264">IF(DJ44="","",DJ44)</f>
        <v>5</v>
      </c>
      <c r="DK239" s="4" t="str">
        <f t="shared" ref="DK239" si="1265">IF(DK44="","",DK44)</f>
        <v/>
      </c>
      <c r="DL239" s="4" t="str">
        <f t="shared" ref="DL239" si="1266">IF(DL44="","",DL44)</f>
        <v/>
      </c>
      <c r="DM239" s="7"/>
      <c r="DN239" s="7"/>
      <c r="DO239" s="7"/>
      <c r="DP239" s="7"/>
      <c r="DQ239" s="7"/>
      <c r="DR239" s="7"/>
      <c r="DS239" s="7"/>
      <c r="DT239" s="7"/>
      <c r="DU239" s="7"/>
      <c r="DV239" s="7"/>
      <c r="DW239" s="7"/>
      <c r="DX239" s="7">
        <f t="shared" ref="DX239" si="1267">A239</f>
        <v>5020411</v>
      </c>
      <c r="DY239" s="7"/>
      <c r="DZ239" s="67">
        <v>0</v>
      </c>
      <c r="EA239" s="7" t="s">
        <v>242</v>
      </c>
      <c r="EB239" s="40" t="s">
        <v>242</v>
      </c>
      <c r="EC239" s="7" t="s">
        <v>242</v>
      </c>
      <c r="ED239" s="7" t="s">
        <v>242</v>
      </c>
      <c r="EE239" s="7" t="s">
        <v>242</v>
      </c>
      <c r="EF239" s="7">
        <v>50</v>
      </c>
      <c r="EG239" s="73"/>
      <c r="EH239" s="73"/>
      <c r="EI239" s="4">
        <f t="shared" ref="EI239" si="1268">IF(EI44="","",EI44)</f>
        <v>331162</v>
      </c>
      <c r="EJ239" s="4">
        <f t="shared" si="990"/>
        <v>1</v>
      </c>
      <c r="EK239" s="4">
        <f t="shared" ref="EK239" si="1269">IF(EK44="","",EK44)</f>
        <v>331163</v>
      </c>
      <c r="EL239" s="4">
        <f t="shared" ref="EL239" si="1270">IF(EL44="","",EL44)</f>
        <v>1</v>
      </c>
      <c r="EM239" s="4">
        <f t="shared" ref="EM239" si="1271">IF(EM44="","",EM44)</f>
        <v>331164</v>
      </c>
      <c r="EN239" s="4">
        <f t="shared" ref="EN239" si="1272">IF(EN44="","",EN44)</f>
        <v>1</v>
      </c>
      <c r="EO239" s="4">
        <f t="shared" ref="EO239" si="1273">IF(EO44="","",EO44)</f>
        <v>331165</v>
      </c>
      <c r="EP239" s="4">
        <f t="shared" ref="EP239" si="1274">IF(EP44="","",EP44)</f>
        <v>1</v>
      </c>
      <c r="EQ239" s="4">
        <f t="shared" ref="EQ239" si="1275">IF(EQ44="","",EQ44)</f>
        <v>331166</v>
      </c>
      <c r="ER239" s="4">
        <f t="shared" ref="ER239" si="1276">IF(ER44="","",ER44)</f>
        <v>1</v>
      </c>
      <c r="ES239" s="4">
        <f t="shared" ref="ES239" si="1277">IF(ES44="","",ES44)</f>
        <v>331167</v>
      </c>
      <c r="ET239" s="4">
        <f t="shared" ref="ET239" si="1278">IF(ET44="","",ET44)</f>
        <v>1</v>
      </c>
      <c r="EU239" s="4">
        <f t="shared" ref="EU239" si="1279">IF(EU44="","",EU44)</f>
        <v>331168</v>
      </c>
      <c r="EV239" s="4">
        <f t="shared" si="1038"/>
        <v>1</v>
      </c>
      <c r="EW239" s="4">
        <f t="shared" si="1038"/>
        <v>331169</v>
      </c>
      <c r="EX239" s="4">
        <f t="shared" si="1038"/>
        <v>1</v>
      </c>
      <c r="EY239" s="4">
        <f t="shared" si="1038"/>
        <v>331170</v>
      </c>
      <c r="EZ239" s="4">
        <v>1</v>
      </c>
      <c r="FA239" s="4" t="str">
        <f t="shared" ref="FA239" si="1280">IF(FA44="","",FA44)</f>
        <v/>
      </c>
      <c r="FB239" s="4">
        <f t="shared" ref="FB239" si="1281">IF(FB44="","",FB44)</f>
        <v>1</v>
      </c>
      <c r="FC239" s="4">
        <f t="shared" ref="FC239" si="1282">IF(FC44="","",FC44)</f>
        <v>40013</v>
      </c>
      <c r="FD239" s="4">
        <f t="shared" ref="FD239" si="1283">IF(FD44="","",FD44)</f>
        <v>1</v>
      </c>
      <c r="FE239" s="4">
        <f t="shared" si="1255"/>
        <v>20100</v>
      </c>
      <c r="FF239" s="4">
        <f t="shared" si="1231"/>
        <v>1</v>
      </c>
      <c r="FG239" s="4">
        <f t="shared" si="1206"/>
        <v>20100</v>
      </c>
      <c r="FH239" s="4">
        <f t="shared" si="1180"/>
        <v>1</v>
      </c>
      <c r="FI239" s="53"/>
      <c r="FJ239" s="7"/>
      <c r="FR239" s="2">
        <v>99999</v>
      </c>
      <c r="FS239" s="2">
        <v>0</v>
      </c>
      <c r="FT239" s="4">
        <v>600</v>
      </c>
      <c r="FU239" s="4"/>
      <c r="FV239" s="4"/>
      <c r="FW239" s="4"/>
      <c r="FX239" s="4"/>
      <c r="FY239" s="4"/>
      <c r="FZ239" s="77">
        <v>0</v>
      </c>
      <c r="GA239" s="2">
        <v>1</v>
      </c>
      <c r="GB239" s="2"/>
      <c r="GD239"/>
    </row>
    <row r="240" s="15" customFormat="1" ht="15" customHeight="1" spans="1:186">
      <c r="A240" s="7">
        <v>5020512</v>
      </c>
      <c r="B240" s="7">
        <f t="shared" ref="B240" si="1284">B227</f>
        <v>72</v>
      </c>
      <c r="C240" s="7">
        <f t="shared" si="892"/>
        <v>4</v>
      </c>
      <c r="D240" s="32" t="s">
        <v>352</v>
      </c>
      <c r="E240" s="7" t="s">
        <v>814</v>
      </c>
      <c r="F240" s="31" t="s">
        <v>787</v>
      </c>
      <c r="G240" s="31">
        <v>2</v>
      </c>
      <c r="H240" s="7" t="s">
        <v>191</v>
      </c>
      <c r="I240" s="7" t="s">
        <v>187</v>
      </c>
      <c r="J240" s="37">
        <v>1484</v>
      </c>
      <c r="K240" s="39">
        <v>1435</v>
      </c>
      <c r="L240" s="39"/>
      <c r="M240" s="29" t="s">
        <v>193</v>
      </c>
      <c r="N240" s="4">
        <f t="shared" ref="N240" si="1285">N45</f>
        <v>20</v>
      </c>
      <c r="O240" s="4">
        <f t="shared" si="979"/>
        <v>20</v>
      </c>
      <c r="P240" s="40">
        <f t="shared" si="1208"/>
        <v>2402</v>
      </c>
      <c r="Q240" s="4"/>
      <c r="R240" s="7"/>
      <c r="S240" s="48">
        <f t="shared" si="926"/>
        <v>0</v>
      </c>
      <c r="T240" s="47" t="s">
        <v>194</v>
      </c>
      <c r="U240" s="7" t="s">
        <v>195</v>
      </c>
      <c r="V240" s="7">
        <v>0</v>
      </c>
      <c r="W240" s="7">
        <v>0</v>
      </c>
      <c r="X240" s="40">
        <v>0</v>
      </c>
      <c r="Y240" s="7"/>
      <c r="Z240" s="7"/>
      <c r="AA240" s="7"/>
      <c r="AB240" s="7" t="s">
        <v>195</v>
      </c>
      <c r="AC240" s="7">
        <v>0</v>
      </c>
      <c r="AD240" s="7" t="s">
        <v>195</v>
      </c>
      <c r="AE240" s="7" t="s">
        <v>195</v>
      </c>
      <c r="AF240" s="7" t="s">
        <v>195</v>
      </c>
      <c r="AG240" s="7" t="s">
        <v>195</v>
      </c>
      <c r="AH240" s="40">
        <v>0</v>
      </c>
      <c r="AI240" s="40">
        <v>0</v>
      </c>
      <c r="AJ240" s="40">
        <v>1</v>
      </c>
      <c r="AK240" s="40">
        <v>0</v>
      </c>
      <c r="AL240" s="40">
        <v>1</v>
      </c>
      <c r="AM240" s="40">
        <v>0</v>
      </c>
      <c r="AN240" s="28">
        <v>0</v>
      </c>
      <c r="AO240" s="28">
        <v>0</v>
      </c>
      <c r="AP240" s="7" t="s">
        <v>354</v>
      </c>
      <c r="AQ240" s="4">
        <f t="shared" si="980"/>
        <v>1</v>
      </c>
      <c r="AR240" s="4">
        <f t="shared" ref="AR240" si="1286">AR45</f>
        <v>161504</v>
      </c>
      <c r="AS240" s="7" t="s">
        <v>199</v>
      </c>
      <c r="AT240" s="48">
        <v>3</v>
      </c>
      <c r="AU240" s="48">
        <v>1</v>
      </c>
      <c r="AV240" s="48">
        <v>3</v>
      </c>
      <c r="AW240" s="48">
        <v>500</v>
      </c>
      <c r="AX240" s="48">
        <v>250</v>
      </c>
      <c r="AY240" s="48">
        <v>0</v>
      </c>
      <c r="AZ240" s="48">
        <v>0</v>
      </c>
      <c r="BA240" s="7"/>
      <c r="BB240" s="7"/>
      <c r="BC240" s="7"/>
      <c r="BD240" s="7"/>
      <c r="BE240" s="48">
        <v>0</v>
      </c>
      <c r="BF240" s="48">
        <v>1</v>
      </c>
      <c r="BG240" s="48">
        <f t="shared" si="1004"/>
        <v>180</v>
      </c>
      <c r="BH240" s="48">
        <f t="shared" si="1005"/>
        <v>180</v>
      </c>
      <c r="BI240" s="7">
        <v>0</v>
      </c>
      <c r="BJ240" s="7">
        <v>0</v>
      </c>
      <c r="BK240" s="7">
        <v>0</v>
      </c>
      <c r="BL240" s="7">
        <v>0</v>
      </c>
      <c r="BM240" s="7">
        <v>0</v>
      </c>
      <c r="BN240" s="7">
        <v>0</v>
      </c>
      <c r="BO240" s="7">
        <v>0</v>
      </c>
      <c r="BP240" s="7">
        <v>0</v>
      </c>
      <c r="BQ240" s="7">
        <v>0</v>
      </c>
      <c r="BR240" s="7">
        <v>0</v>
      </c>
      <c r="BS240" s="7">
        <v>0</v>
      </c>
      <c r="BT240" s="7">
        <v>0</v>
      </c>
      <c r="BU240" s="7">
        <v>0</v>
      </c>
      <c r="BV240" s="7">
        <v>0</v>
      </c>
      <c r="BW240" s="7">
        <v>0</v>
      </c>
      <c r="BX240" s="7">
        <v>0</v>
      </c>
      <c r="BY240" s="7">
        <v>0</v>
      </c>
      <c r="BZ240" s="7">
        <v>0</v>
      </c>
      <c r="CA240" s="7">
        <v>0</v>
      </c>
      <c r="CB240" s="7">
        <v>0</v>
      </c>
      <c r="CC240" s="7">
        <v>0</v>
      </c>
      <c r="CD240" s="7">
        <v>0</v>
      </c>
      <c r="CE240" s="7">
        <v>0</v>
      </c>
      <c r="CF240" s="7">
        <v>0</v>
      </c>
      <c r="CG240" s="7">
        <v>0</v>
      </c>
      <c r="CH240" s="7">
        <v>0</v>
      </c>
      <c r="CI240" s="7">
        <v>0</v>
      </c>
      <c r="CJ240" s="7">
        <v>0</v>
      </c>
      <c r="CK240" s="7">
        <v>0</v>
      </c>
      <c r="CL240" s="40">
        <v>0</v>
      </c>
      <c r="CM240" s="40">
        <v>0</v>
      </c>
      <c r="CN240" s="40">
        <v>0</v>
      </c>
      <c r="CO240" s="40">
        <v>0</v>
      </c>
      <c r="CP240" s="7">
        <v>0</v>
      </c>
      <c r="CQ240" s="7">
        <v>0</v>
      </c>
      <c r="CR240" s="7">
        <v>0</v>
      </c>
      <c r="CS240" s="40">
        <v>0</v>
      </c>
      <c r="CT240" s="7">
        <v>0</v>
      </c>
      <c r="CU240" s="7">
        <v>0</v>
      </c>
      <c r="CV240" s="39"/>
      <c r="CW240" s="39"/>
      <c r="CX240" s="4" t="str">
        <f t="shared" ref="CX240" si="1287">IF(CX45="","",CX45)</f>
        <v/>
      </c>
      <c r="CY240" s="4" t="str">
        <f t="shared" si="985"/>
        <v/>
      </c>
      <c r="CZ240" s="4" t="str">
        <f t="shared" ref="CZ240" si="1288">IF(CZ45="","",CZ45)</f>
        <v/>
      </c>
      <c r="DA240" s="4" t="str">
        <f t="shared" ref="DA240" si="1289">IF(DA45="","",DA45)</f>
        <v/>
      </c>
      <c r="DB240" s="4" t="str">
        <f t="shared" ref="DB240" si="1290">IF(DB45="","",DB45)</f>
        <v/>
      </c>
      <c r="DC240" s="4" t="str">
        <f t="shared" si="872"/>
        <v/>
      </c>
      <c r="DD240" s="7">
        <v>2</v>
      </c>
      <c r="DE240" s="7">
        <v>30</v>
      </c>
      <c r="DF240" s="7">
        <v>60</v>
      </c>
      <c r="DG240" s="7"/>
      <c r="DH240" s="4">
        <f t="shared" si="1008"/>
        <v>0</v>
      </c>
      <c r="DI240" s="4">
        <f t="shared" ref="DI240" si="1291">IF(DI45="","",DI45)</f>
        <v>1</v>
      </c>
      <c r="DJ240" s="4">
        <f t="shared" ref="DJ240" si="1292">IF(DJ45="","",DJ45)</f>
        <v>6</v>
      </c>
      <c r="DK240" s="4">
        <f t="shared" ref="DK240" si="1293">IF(DK45="","",DK45)</f>
        <v>9</v>
      </c>
      <c r="DL240" s="4" t="str">
        <f t="shared" ref="DL240" si="1294">IF(DL45="","",DL45)</f>
        <v/>
      </c>
      <c r="DM240" s="7"/>
      <c r="DN240" s="7"/>
      <c r="DO240" s="7"/>
      <c r="DP240" s="7"/>
      <c r="DQ240" s="7"/>
      <c r="DR240" s="7"/>
      <c r="DS240" s="7"/>
      <c r="DT240" s="7"/>
      <c r="DU240" s="7"/>
      <c r="DV240" s="7"/>
      <c r="DW240" s="7"/>
      <c r="DX240" s="7">
        <f t="shared" ref="DX240" si="1295">A240</f>
        <v>5020512</v>
      </c>
      <c r="DY240" s="7"/>
      <c r="DZ240" s="67">
        <v>0</v>
      </c>
      <c r="EA240" s="7" t="s">
        <v>242</v>
      </c>
      <c r="EB240" s="40" t="s">
        <v>242</v>
      </c>
      <c r="EC240" s="7" t="s">
        <v>242</v>
      </c>
      <c r="ED240" s="7" t="s">
        <v>242</v>
      </c>
      <c r="EE240" s="7" t="s">
        <v>242</v>
      </c>
      <c r="EF240" s="7">
        <v>50</v>
      </c>
      <c r="EG240" s="73"/>
      <c r="EH240" s="73"/>
      <c r="EI240" s="4">
        <f t="shared" ref="EI240" si="1296">IF(EI45="","",EI45)</f>
        <v>331162</v>
      </c>
      <c r="EJ240" s="4">
        <f t="shared" si="990"/>
        <v>1</v>
      </c>
      <c r="EK240" s="4">
        <f t="shared" ref="EK240" si="1297">IF(EK45="","",EK45)</f>
        <v>331163</v>
      </c>
      <c r="EL240" s="4">
        <f t="shared" ref="EL240" si="1298">IF(EL45="","",EL45)</f>
        <v>1</v>
      </c>
      <c r="EM240" s="4">
        <f t="shared" ref="EM240" si="1299">IF(EM45="","",EM45)</f>
        <v>331164</v>
      </c>
      <c r="EN240" s="4">
        <f t="shared" ref="EN240" si="1300">IF(EN45="","",EN45)</f>
        <v>1</v>
      </c>
      <c r="EO240" s="4">
        <f t="shared" ref="EO240" si="1301">IF(EO45="","",EO45)</f>
        <v>331165</v>
      </c>
      <c r="EP240" s="4">
        <f t="shared" ref="EP240" si="1302">IF(EP45="","",EP45)</f>
        <v>1</v>
      </c>
      <c r="EQ240" s="4">
        <f t="shared" ref="EQ240" si="1303">IF(EQ45="","",EQ45)</f>
        <v>331166</v>
      </c>
      <c r="ER240" s="4">
        <f t="shared" ref="ER240" si="1304">IF(ER45="","",ER45)</f>
        <v>1</v>
      </c>
      <c r="ES240" s="4">
        <f t="shared" ref="ES240" si="1305">IF(ES45="","",ES45)</f>
        <v>331167</v>
      </c>
      <c r="ET240" s="4">
        <f t="shared" ref="ET240" si="1306">IF(ET45="","",ET45)</f>
        <v>1</v>
      </c>
      <c r="EU240" s="4">
        <f t="shared" ref="EU240:EU248" si="1307">IF(EU45="","",EU45)</f>
        <v>331168</v>
      </c>
      <c r="EV240" s="4">
        <f t="shared" si="1038"/>
        <v>1</v>
      </c>
      <c r="EW240" s="4">
        <f t="shared" si="1038"/>
        <v>331169</v>
      </c>
      <c r="EX240" s="4">
        <f t="shared" si="1038"/>
        <v>1</v>
      </c>
      <c r="EY240" s="4">
        <f t="shared" si="1038"/>
        <v>331170</v>
      </c>
      <c r="EZ240" s="4">
        <v>1</v>
      </c>
      <c r="FA240" s="4" t="str">
        <f t="shared" ref="FA240" si="1308">IF(FA45="","",FA45)</f>
        <v/>
      </c>
      <c r="FB240" s="4">
        <f t="shared" ref="FB240" si="1309">IF(FB45="","",FB45)</f>
        <v>1</v>
      </c>
      <c r="FC240" s="4">
        <f t="shared" ref="FC240" si="1310">IF(FC45="","",FC45)</f>
        <v>40013</v>
      </c>
      <c r="FD240" s="4">
        <f t="shared" ref="FD240" si="1311">IF(FD45="","",FD45)</f>
        <v>1</v>
      </c>
      <c r="FE240" s="4">
        <f t="shared" ref="FE240" si="1312">IF(FE45="","",FE45)</f>
        <v>20100</v>
      </c>
      <c r="FF240" s="4">
        <f t="shared" si="1231"/>
        <v>1</v>
      </c>
      <c r="FG240" s="4">
        <f t="shared" si="1206"/>
        <v>20100</v>
      </c>
      <c r="FH240" s="4">
        <f t="shared" si="1180"/>
        <v>1</v>
      </c>
      <c r="FI240" s="53"/>
      <c r="FJ240" s="7"/>
      <c r="FR240" s="2">
        <v>99999</v>
      </c>
      <c r="FS240" s="2">
        <v>0</v>
      </c>
      <c r="FT240" s="4">
        <v>600</v>
      </c>
      <c r="FU240" s="4"/>
      <c r="FV240" s="4"/>
      <c r="FW240" s="4"/>
      <c r="FX240" s="4"/>
      <c r="FY240" s="4"/>
      <c r="FZ240" s="77">
        <v>0</v>
      </c>
      <c r="GA240" s="2">
        <v>1</v>
      </c>
      <c r="GB240" s="2"/>
      <c r="GD240"/>
    </row>
    <row r="241" s="15" customFormat="1" ht="15" customHeight="1" spans="1:186">
      <c r="A241" s="7">
        <v>5020613</v>
      </c>
      <c r="B241" s="7">
        <f t="shared" ref="B241" si="1313">B228</f>
        <v>88</v>
      </c>
      <c r="C241" s="7">
        <f t="shared" si="892"/>
        <v>5</v>
      </c>
      <c r="D241" s="32" t="s">
        <v>355</v>
      </c>
      <c r="E241" s="7" t="s">
        <v>815</v>
      </c>
      <c r="F241" s="31" t="s">
        <v>787</v>
      </c>
      <c r="G241" s="31">
        <v>2</v>
      </c>
      <c r="H241" s="7" t="s">
        <v>191</v>
      </c>
      <c r="I241" s="7" t="s">
        <v>187</v>
      </c>
      <c r="J241" s="37">
        <v>1495</v>
      </c>
      <c r="K241" s="39">
        <v>1429</v>
      </c>
      <c r="L241" s="39"/>
      <c r="M241" s="29" t="s">
        <v>193</v>
      </c>
      <c r="N241" s="4">
        <f t="shared" ref="N241" si="1314">N46</f>
        <v>20</v>
      </c>
      <c r="O241" s="4">
        <f t="shared" si="979"/>
        <v>20</v>
      </c>
      <c r="P241" s="40">
        <f t="shared" si="1208"/>
        <v>2502</v>
      </c>
      <c r="Q241" s="4"/>
      <c r="R241" s="7"/>
      <c r="S241" s="48">
        <f t="shared" si="926"/>
        <v>0</v>
      </c>
      <c r="T241" s="47" t="s">
        <v>194</v>
      </c>
      <c r="U241" s="7" t="s">
        <v>195</v>
      </c>
      <c r="V241" s="7">
        <v>0</v>
      </c>
      <c r="W241" s="7">
        <v>0</v>
      </c>
      <c r="X241" s="40">
        <v>0</v>
      </c>
      <c r="Y241" s="7"/>
      <c r="Z241" s="7"/>
      <c r="AA241" s="7"/>
      <c r="AB241" s="7" t="s">
        <v>195</v>
      </c>
      <c r="AC241" s="7">
        <v>0</v>
      </c>
      <c r="AD241" s="7" t="s">
        <v>195</v>
      </c>
      <c r="AE241" s="7" t="s">
        <v>195</v>
      </c>
      <c r="AF241" s="7" t="s">
        <v>195</v>
      </c>
      <c r="AG241" s="7" t="s">
        <v>195</v>
      </c>
      <c r="AH241" s="40">
        <v>0</v>
      </c>
      <c r="AI241" s="40">
        <v>0</v>
      </c>
      <c r="AJ241" s="40">
        <v>1</v>
      </c>
      <c r="AK241" s="40">
        <v>0</v>
      </c>
      <c r="AL241" s="40">
        <v>1</v>
      </c>
      <c r="AM241" s="40">
        <v>0</v>
      </c>
      <c r="AN241" s="28">
        <v>0</v>
      </c>
      <c r="AO241" s="28">
        <v>0</v>
      </c>
      <c r="AP241" s="7" t="s">
        <v>357</v>
      </c>
      <c r="AQ241" s="4">
        <f t="shared" si="980"/>
        <v>1</v>
      </c>
      <c r="AR241" s="4">
        <f t="shared" ref="AR241" si="1315">AR46</f>
        <v>161504</v>
      </c>
      <c r="AS241" s="7" t="s">
        <v>199</v>
      </c>
      <c r="AT241" s="48">
        <v>3</v>
      </c>
      <c r="AU241" s="48">
        <v>1</v>
      </c>
      <c r="AV241" s="48">
        <v>3</v>
      </c>
      <c r="AW241" s="48">
        <v>500</v>
      </c>
      <c r="AX241" s="48">
        <v>250</v>
      </c>
      <c r="AY241" s="48">
        <v>0</v>
      </c>
      <c r="AZ241" s="48">
        <v>0</v>
      </c>
      <c r="BA241" s="7"/>
      <c r="BB241" s="7"/>
      <c r="BC241" s="7"/>
      <c r="BD241" s="7"/>
      <c r="BE241" s="48">
        <v>0</v>
      </c>
      <c r="BF241" s="48">
        <v>1</v>
      </c>
      <c r="BG241" s="48">
        <f t="shared" si="1004"/>
        <v>180</v>
      </c>
      <c r="BH241" s="48">
        <f t="shared" si="1005"/>
        <v>180</v>
      </c>
      <c r="BI241" s="7">
        <v>0</v>
      </c>
      <c r="BJ241" s="7">
        <v>0</v>
      </c>
      <c r="BK241" s="7">
        <v>0</v>
      </c>
      <c r="BL241" s="7">
        <v>0</v>
      </c>
      <c r="BM241" s="7">
        <v>0</v>
      </c>
      <c r="BN241" s="7">
        <v>0</v>
      </c>
      <c r="BO241" s="7">
        <v>0</v>
      </c>
      <c r="BP241" s="7">
        <v>0</v>
      </c>
      <c r="BQ241" s="7">
        <v>0</v>
      </c>
      <c r="BR241" s="7">
        <v>0</v>
      </c>
      <c r="BS241" s="7">
        <v>0</v>
      </c>
      <c r="BT241" s="7">
        <v>0</v>
      </c>
      <c r="BU241" s="7">
        <v>0</v>
      </c>
      <c r="BV241" s="7">
        <v>0</v>
      </c>
      <c r="BW241" s="7">
        <v>0</v>
      </c>
      <c r="BX241" s="7">
        <v>0</v>
      </c>
      <c r="BY241" s="7">
        <v>0</v>
      </c>
      <c r="BZ241" s="7">
        <v>0</v>
      </c>
      <c r="CA241" s="7">
        <v>0</v>
      </c>
      <c r="CB241" s="7">
        <v>0</v>
      </c>
      <c r="CC241" s="7">
        <v>0</v>
      </c>
      <c r="CD241" s="7">
        <v>0</v>
      </c>
      <c r="CE241" s="7">
        <v>0</v>
      </c>
      <c r="CF241" s="7">
        <v>0</v>
      </c>
      <c r="CG241" s="7">
        <v>0</v>
      </c>
      <c r="CH241" s="7">
        <v>0</v>
      </c>
      <c r="CI241" s="7">
        <v>0</v>
      </c>
      <c r="CJ241" s="7">
        <v>0</v>
      </c>
      <c r="CK241" s="7">
        <v>0</v>
      </c>
      <c r="CL241" s="40">
        <v>0</v>
      </c>
      <c r="CM241" s="40">
        <v>0</v>
      </c>
      <c r="CN241" s="40">
        <v>0</v>
      </c>
      <c r="CO241" s="40">
        <v>0</v>
      </c>
      <c r="CP241" s="7">
        <v>0</v>
      </c>
      <c r="CQ241" s="7">
        <v>0</v>
      </c>
      <c r="CR241" s="7">
        <v>0</v>
      </c>
      <c r="CS241" s="40">
        <v>0</v>
      </c>
      <c r="CT241" s="7">
        <v>0</v>
      </c>
      <c r="CU241" s="7">
        <v>0</v>
      </c>
      <c r="CV241" s="39"/>
      <c r="CW241" s="39"/>
      <c r="CX241" s="4" t="str">
        <f t="shared" ref="CX241" si="1316">IF(CX46="","",CX46)</f>
        <v/>
      </c>
      <c r="CY241" s="4" t="str">
        <f t="shared" si="985"/>
        <v/>
      </c>
      <c r="CZ241" s="4" t="str">
        <f t="shared" ref="CZ241" si="1317">IF(CZ46="","",CZ46)</f>
        <v/>
      </c>
      <c r="DA241" s="4" t="str">
        <f t="shared" ref="DA241" si="1318">IF(DA46="","",DA46)</f>
        <v/>
      </c>
      <c r="DB241" s="4" t="str">
        <f t="shared" ref="DB241" si="1319">IF(DB46="","",DB46)</f>
        <v/>
      </c>
      <c r="DC241" s="4" t="str">
        <f t="shared" si="872"/>
        <v/>
      </c>
      <c r="DD241" s="7">
        <v>2</v>
      </c>
      <c r="DE241" s="7">
        <v>30</v>
      </c>
      <c r="DF241" s="7">
        <v>60</v>
      </c>
      <c r="DG241" s="7"/>
      <c r="DH241" s="4">
        <f t="shared" si="1008"/>
        <v>0</v>
      </c>
      <c r="DI241" s="4">
        <f t="shared" ref="DI241" si="1320">IF(DI46="","",DI46)</f>
        <v>6</v>
      </c>
      <c r="DJ241" s="4">
        <f t="shared" ref="DJ241" si="1321">IF(DJ46="","",DJ46)</f>
        <v>9</v>
      </c>
      <c r="DK241" s="4" t="str">
        <f t="shared" ref="DK241" si="1322">IF(DK46="","",DK46)</f>
        <v/>
      </c>
      <c r="DL241" s="4" t="str">
        <f t="shared" ref="DL241" si="1323">IF(DL46="","",DL46)</f>
        <v/>
      </c>
      <c r="DM241" s="7"/>
      <c r="DN241" s="7"/>
      <c r="DO241" s="7"/>
      <c r="DP241" s="7"/>
      <c r="DQ241" s="7"/>
      <c r="DR241" s="7"/>
      <c r="DS241" s="7"/>
      <c r="DT241" s="7"/>
      <c r="DU241" s="7"/>
      <c r="DV241" s="7"/>
      <c r="DW241" s="7"/>
      <c r="DX241" s="7">
        <f t="shared" ref="DX241" si="1324">A241</f>
        <v>5020613</v>
      </c>
      <c r="DY241" s="7"/>
      <c r="DZ241" s="67">
        <v>0</v>
      </c>
      <c r="EA241" s="7" t="s">
        <v>242</v>
      </c>
      <c r="EB241" s="40" t="s">
        <v>242</v>
      </c>
      <c r="EC241" s="7" t="s">
        <v>242</v>
      </c>
      <c r="ED241" s="7" t="s">
        <v>242</v>
      </c>
      <c r="EE241" s="7" t="s">
        <v>242</v>
      </c>
      <c r="EF241" s="7">
        <v>50</v>
      </c>
      <c r="EG241" s="73"/>
      <c r="EH241" s="73"/>
      <c r="EI241" s="4">
        <f t="shared" ref="EI241" si="1325">IF(EI46="","",EI46)</f>
        <v>331162</v>
      </c>
      <c r="EJ241" s="4">
        <f t="shared" si="990"/>
        <v>1</v>
      </c>
      <c r="EK241" s="4">
        <f t="shared" ref="EK241" si="1326">IF(EK46="","",EK46)</f>
        <v>331163</v>
      </c>
      <c r="EL241" s="4">
        <f t="shared" ref="EL241" si="1327">IF(EL46="","",EL46)</f>
        <v>1</v>
      </c>
      <c r="EM241" s="4">
        <f t="shared" ref="EM241" si="1328">IF(EM46="","",EM46)</f>
        <v>331164</v>
      </c>
      <c r="EN241" s="4">
        <f t="shared" ref="EN241" si="1329">IF(EN46="","",EN46)</f>
        <v>1</v>
      </c>
      <c r="EO241" s="4">
        <f t="shared" ref="EO241" si="1330">IF(EO46="","",EO46)</f>
        <v>331165</v>
      </c>
      <c r="EP241" s="4">
        <f t="shared" ref="EP241" si="1331">IF(EP46="","",EP46)</f>
        <v>1</v>
      </c>
      <c r="EQ241" s="4">
        <f t="shared" ref="EQ241" si="1332">IF(EQ46="","",EQ46)</f>
        <v>331166</v>
      </c>
      <c r="ER241" s="4">
        <f t="shared" ref="ER241" si="1333">IF(ER46="","",ER46)</f>
        <v>1</v>
      </c>
      <c r="ES241" s="4">
        <f t="shared" ref="ES241:ES248" si="1334">IF(ES46="","",ES46)</f>
        <v>331167</v>
      </c>
      <c r="ET241" s="4">
        <f t="shared" ref="ET241" si="1335">IF(ET46="","",ET46)</f>
        <v>1</v>
      </c>
      <c r="EU241" s="4">
        <f t="shared" si="1307"/>
        <v>331168</v>
      </c>
      <c r="EV241" s="4">
        <f t="shared" si="1038"/>
        <v>1</v>
      </c>
      <c r="EW241" s="4">
        <f t="shared" si="1038"/>
        <v>331169</v>
      </c>
      <c r="EX241" s="4">
        <f t="shared" si="1038"/>
        <v>1</v>
      </c>
      <c r="EY241" s="4">
        <f t="shared" si="1038"/>
        <v>331170</v>
      </c>
      <c r="EZ241" s="4">
        <v>1</v>
      </c>
      <c r="FA241" s="4" t="str">
        <f t="shared" ref="FA241" si="1336">IF(FA46="","",FA46)</f>
        <v/>
      </c>
      <c r="FB241" s="4">
        <f t="shared" ref="FB241" si="1337">IF(FB46="","",FB46)</f>
        <v>1</v>
      </c>
      <c r="FC241" s="4">
        <f t="shared" ref="FC241" si="1338">IF(FC46="","",FC46)</f>
        <v>40013</v>
      </c>
      <c r="FD241" s="4">
        <f t="shared" ref="FD241" si="1339">IF(FD46="","",FD46)</f>
        <v>1</v>
      </c>
      <c r="FE241" s="4">
        <f t="shared" ref="FE241" si="1340">IF(FE46="","",FE46)</f>
        <v>20100</v>
      </c>
      <c r="FF241" s="4">
        <f t="shared" si="1231"/>
        <v>1</v>
      </c>
      <c r="FG241" s="4">
        <f t="shared" si="1206"/>
        <v>20100</v>
      </c>
      <c r="FH241" s="4">
        <f t="shared" si="1180"/>
        <v>1</v>
      </c>
      <c r="FI241" s="53"/>
      <c r="FJ241" s="7"/>
      <c r="FR241" s="2">
        <v>99999</v>
      </c>
      <c r="FS241" s="2">
        <v>0</v>
      </c>
      <c r="FT241" s="4">
        <v>600</v>
      </c>
      <c r="FU241" s="4"/>
      <c r="FV241" s="4"/>
      <c r="FW241" s="4"/>
      <c r="FX241" s="4"/>
      <c r="FY241" s="4"/>
      <c r="FZ241" s="77">
        <v>0</v>
      </c>
      <c r="GA241" s="2">
        <v>1</v>
      </c>
      <c r="GB241" s="2"/>
      <c r="GD241"/>
    </row>
    <row r="242" s="2" customFormat="1" ht="15" customHeight="1" spans="1:186">
      <c r="A242" s="7">
        <v>5030101</v>
      </c>
      <c r="B242" s="7">
        <f t="shared" ref="B242" si="1341">B229</f>
        <v>1288</v>
      </c>
      <c r="C242" s="7">
        <f t="shared" si="892"/>
        <v>0</v>
      </c>
      <c r="D242" s="5" t="s">
        <v>358</v>
      </c>
      <c r="E242" s="7" t="s">
        <v>816</v>
      </c>
      <c r="F242" s="31" t="s">
        <v>787</v>
      </c>
      <c r="G242" s="31">
        <v>2</v>
      </c>
      <c r="H242" s="7" t="s">
        <v>187</v>
      </c>
      <c r="I242" s="7" t="s">
        <v>187</v>
      </c>
      <c r="J242" s="35">
        <v>1538</v>
      </c>
      <c r="K242" s="38">
        <v>401</v>
      </c>
      <c r="L242" s="39"/>
      <c r="M242" s="29" t="s">
        <v>193</v>
      </c>
      <c r="N242" s="4">
        <f t="shared" ref="N242" si="1342">N47</f>
        <v>30</v>
      </c>
      <c r="O242" s="4">
        <f t="shared" si="979"/>
        <v>30</v>
      </c>
      <c r="P242" s="40">
        <f t="shared" si="1208"/>
        <v>2002</v>
      </c>
      <c r="Q242" s="4"/>
      <c r="R242" s="7"/>
      <c r="S242" s="48">
        <f t="shared" si="926"/>
        <v>0</v>
      </c>
      <c r="T242" s="47" t="s">
        <v>240</v>
      </c>
      <c r="U242" s="7" t="s">
        <v>195</v>
      </c>
      <c r="V242" s="7">
        <v>0</v>
      </c>
      <c r="W242" s="7">
        <v>0</v>
      </c>
      <c r="X242" s="40">
        <v>0</v>
      </c>
      <c r="Y242" s="7"/>
      <c r="Z242" s="7"/>
      <c r="AA242" s="7"/>
      <c r="AB242" s="7" t="s">
        <v>195</v>
      </c>
      <c r="AC242" s="7">
        <v>0</v>
      </c>
      <c r="AD242" s="7" t="s">
        <v>195</v>
      </c>
      <c r="AE242" s="7" t="s">
        <v>195</v>
      </c>
      <c r="AF242" s="7" t="s">
        <v>195</v>
      </c>
      <c r="AG242" s="7" t="s">
        <v>195</v>
      </c>
      <c r="AH242" s="40">
        <v>0</v>
      </c>
      <c r="AI242" s="40">
        <v>0</v>
      </c>
      <c r="AJ242" s="40">
        <v>1</v>
      </c>
      <c r="AK242" s="40">
        <v>0</v>
      </c>
      <c r="AL242" s="40">
        <v>1</v>
      </c>
      <c r="AM242" s="40">
        <v>0</v>
      </c>
      <c r="AN242" s="28">
        <v>0</v>
      </c>
      <c r="AO242" s="28">
        <v>0</v>
      </c>
      <c r="AP242" s="7" t="s">
        <v>360</v>
      </c>
      <c r="AQ242" s="4">
        <f t="shared" si="980"/>
        <v>1</v>
      </c>
      <c r="AR242" s="4">
        <f t="shared" ref="AR242" si="1343">AR47</f>
        <v>161504</v>
      </c>
      <c r="AS242" s="7" t="s">
        <v>199</v>
      </c>
      <c r="AT242" s="48">
        <v>3</v>
      </c>
      <c r="AU242" s="48">
        <v>1</v>
      </c>
      <c r="AV242" s="48">
        <v>3</v>
      </c>
      <c r="AW242" s="48">
        <v>500</v>
      </c>
      <c r="AX242" s="48">
        <v>250</v>
      </c>
      <c r="AY242" s="48">
        <v>0</v>
      </c>
      <c r="AZ242" s="48">
        <v>0</v>
      </c>
      <c r="BA242" s="7"/>
      <c r="BB242" s="7"/>
      <c r="BC242" s="7"/>
      <c r="BD242" s="7"/>
      <c r="BE242" s="48">
        <v>0</v>
      </c>
      <c r="BF242" s="48">
        <v>1</v>
      </c>
      <c r="BG242" s="48">
        <f t="shared" si="1004"/>
        <v>240</v>
      </c>
      <c r="BH242" s="48">
        <f t="shared" si="1005"/>
        <v>240</v>
      </c>
      <c r="BI242" s="7">
        <v>0</v>
      </c>
      <c r="BJ242" s="7">
        <v>0</v>
      </c>
      <c r="BK242" s="7">
        <v>0</v>
      </c>
      <c r="BL242" s="7">
        <v>0</v>
      </c>
      <c r="BM242" s="7">
        <v>0</v>
      </c>
      <c r="BN242" s="7">
        <v>0</v>
      </c>
      <c r="BO242" s="7">
        <v>0</v>
      </c>
      <c r="BP242" s="7">
        <v>0</v>
      </c>
      <c r="BQ242" s="7">
        <v>0</v>
      </c>
      <c r="BR242" s="7">
        <v>0</v>
      </c>
      <c r="BS242" s="7">
        <v>0</v>
      </c>
      <c r="BT242" s="7">
        <v>0</v>
      </c>
      <c r="BU242" s="7">
        <v>0</v>
      </c>
      <c r="BV242" s="7">
        <v>0</v>
      </c>
      <c r="BW242" s="7">
        <v>0</v>
      </c>
      <c r="BX242" s="7">
        <v>0</v>
      </c>
      <c r="BY242" s="7">
        <v>0</v>
      </c>
      <c r="BZ242" s="7">
        <v>0</v>
      </c>
      <c r="CA242" s="7">
        <v>0</v>
      </c>
      <c r="CB242" s="7">
        <v>0</v>
      </c>
      <c r="CC242" s="7">
        <v>0</v>
      </c>
      <c r="CD242" s="7">
        <v>0</v>
      </c>
      <c r="CE242" s="7">
        <v>0</v>
      </c>
      <c r="CF242" s="7">
        <v>0</v>
      </c>
      <c r="CG242" s="7">
        <v>0</v>
      </c>
      <c r="CH242" s="7">
        <v>0</v>
      </c>
      <c r="CI242" s="7">
        <v>0</v>
      </c>
      <c r="CJ242" s="7">
        <v>0</v>
      </c>
      <c r="CK242" s="7">
        <v>0</v>
      </c>
      <c r="CL242" s="40">
        <v>0</v>
      </c>
      <c r="CM242" s="40">
        <v>0</v>
      </c>
      <c r="CN242" s="40">
        <v>0</v>
      </c>
      <c r="CO242" s="40">
        <v>0</v>
      </c>
      <c r="CP242" s="7">
        <v>0</v>
      </c>
      <c r="CQ242" s="7">
        <v>0</v>
      </c>
      <c r="CR242" s="7">
        <v>0</v>
      </c>
      <c r="CS242" s="40">
        <v>0</v>
      </c>
      <c r="CT242" s="7">
        <v>0</v>
      </c>
      <c r="CU242" s="7">
        <v>0</v>
      </c>
      <c r="CV242" s="39"/>
      <c r="CW242" s="39"/>
      <c r="CX242" s="4" t="str">
        <f t="shared" ref="CX242" si="1344">IF(CX47="","",CX47)</f>
        <v>3da_weapon_changjian01_s</v>
      </c>
      <c r="CY242" s="4" t="str">
        <f t="shared" si="985"/>
        <v>3da_weapon_changjian01_b</v>
      </c>
      <c r="CZ242" s="4" t="str">
        <f t="shared" ref="CZ242" si="1345">IF(CZ47="","",CZ47)</f>
        <v/>
      </c>
      <c r="DA242" s="4" t="str">
        <f t="shared" ref="DA242" si="1346">IF(DA47="","",DA47)</f>
        <v/>
      </c>
      <c r="DB242" s="4" t="str">
        <f t="shared" ref="DB242" si="1347">IF(DB47="","",DB47)</f>
        <v>CS_Rhand</v>
      </c>
      <c r="DC242" s="4" t="str">
        <f t="shared" si="872"/>
        <v>CS_Rhand</v>
      </c>
      <c r="DD242" s="7">
        <v>2</v>
      </c>
      <c r="DE242" s="7">
        <v>30</v>
      </c>
      <c r="DF242" s="7">
        <v>60</v>
      </c>
      <c r="DG242" s="7"/>
      <c r="DH242" s="4">
        <f t="shared" si="1008"/>
        <v>3</v>
      </c>
      <c r="DI242" s="4">
        <f t="shared" ref="DI242" si="1348">IF(DI47="","",DI47)</f>
        <v>2</v>
      </c>
      <c r="DJ242" s="4">
        <f t="shared" ref="DJ242" si="1349">IF(DJ47="","",DJ47)</f>
        <v>4</v>
      </c>
      <c r="DK242" s="4">
        <f t="shared" ref="DK242" si="1350">IF(DK47="","",DK47)</f>
        <v>7</v>
      </c>
      <c r="DL242" s="4">
        <f t="shared" ref="DL242" si="1351">IF(DL47="","",DL47)</f>
        <v>8</v>
      </c>
      <c r="DM242" s="7"/>
      <c r="DN242" s="7"/>
      <c r="DO242" s="7"/>
      <c r="DP242" s="7"/>
      <c r="DQ242" s="7"/>
      <c r="DR242" s="7"/>
      <c r="DS242" s="7"/>
      <c r="DT242" s="7"/>
      <c r="DU242" s="7"/>
      <c r="DV242" s="7"/>
      <c r="DW242" s="7"/>
      <c r="DX242" s="7">
        <f t="shared" ref="DX242" si="1352">A242</f>
        <v>5030101</v>
      </c>
      <c r="DY242" s="7"/>
      <c r="DZ242" s="67">
        <v>3333</v>
      </c>
      <c r="EA242" s="7" t="s">
        <v>817</v>
      </c>
      <c r="EB242" s="40">
        <v>18</v>
      </c>
      <c r="EC242" s="7" t="s">
        <v>818</v>
      </c>
      <c r="ED242" s="7" t="s">
        <v>242</v>
      </c>
      <c r="EE242" s="7" t="s">
        <v>242</v>
      </c>
      <c r="EF242" s="7">
        <v>50</v>
      </c>
      <c r="EG242" s="73"/>
      <c r="EH242" s="73"/>
      <c r="EI242" s="4">
        <f t="shared" ref="EI242" si="1353">IF(EI47="","",EI47)</f>
        <v>331103</v>
      </c>
      <c r="EJ242" s="4">
        <f t="shared" si="990"/>
        <v>1</v>
      </c>
      <c r="EK242" s="4">
        <f t="shared" ref="EK242" si="1354">IF(EK47="","",EK47)</f>
        <v>331104</v>
      </c>
      <c r="EL242" s="4">
        <f t="shared" ref="EL242" si="1355">IF(EL47="","",EL47)</f>
        <v>1</v>
      </c>
      <c r="EM242" s="4">
        <f t="shared" ref="EM242" si="1356">IF(EM47="","",EM47)</f>
        <v>331105</v>
      </c>
      <c r="EN242" s="4">
        <f t="shared" ref="EN242" si="1357">IF(EN47="","",EN47)</f>
        <v>1</v>
      </c>
      <c r="EO242" s="4">
        <f t="shared" ref="EO242" si="1358">IF(EO47="","",EO47)</f>
        <v>331106</v>
      </c>
      <c r="EP242" s="4">
        <f t="shared" ref="EP242" si="1359">IF(EP47="","",EP47)</f>
        <v>1</v>
      </c>
      <c r="EQ242" s="4">
        <f t="shared" ref="EQ242" si="1360">IF(EQ47="","",EQ47)</f>
        <v>331107</v>
      </c>
      <c r="ER242" s="4">
        <f t="shared" ref="ER242:ER248" si="1361">IF(ER47="","",ER47)</f>
        <v>1</v>
      </c>
      <c r="ES242" s="4">
        <f t="shared" si="1334"/>
        <v>331108</v>
      </c>
      <c r="ET242" s="4">
        <f t="shared" ref="ET242" si="1362">IF(ET47="","",ET47)</f>
        <v>1</v>
      </c>
      <c r="EU242" s="4">
        <f t="shared" si="1307"/>
        <v>331109</v>
      </c>
      <c r="EV242" s="4">
        <f t="shared" si="1038"/>
        <v>1</v>
      </c>
      <c r="EW242" s="4">
        <f t="shared" si="1038"/>
        <v>331110</v>
      </c>
      <c r="EX242" s="4">
        <f t="shared" si="1038"/>
        <v>1</v>
      </c>
      <c r="EY242" s="4">
        <f t="shared" si="1038"/>
        <v>331111</v>
      </c>
      <c r="EZ242" s="4">
        <v>1</v>
      </c>
      <c r="FA242" s="4" t="str">
        <f t="shared" ref="FA242" si="1363">IF(FA47="","",FA47)</f>
        <v/>
      </c>
      <c r="FB242" s="4">
        <f t="shared" ref="FB242" si="1364">IF(FB47="","",FB47)</f>
        <v>1</v>
      </c>
      <c r="FC242" s="4">
        <f t="shared" ref="FC242" si="1365">IF(FC47="","",FC47)</f>
        <v>40013</v>
      </c>
      <c r="FD242" s="4">
        <f t="shared" ref="FD242" si="1366">IF(FD47="","",FD47)</f>
        <v>1</v>
      </c>
      <c r="FE242" s="4">
        <f t="shared" ref="FE242" si="1367">IF(FE47="","",FE47)</f>
        <v>20100</v>
      </c>
      <c r="FF242" s="4">
        <f t="shared" si="1231"/>
        <v>1</v>
      </c>
      <c r="FG242" s="4">
        <f t="shared" si="1206"/>
        <v>20100</v>
      </c>
      <c r="FH242" s="4">
        <f t="shared" si="1180"/>
        <v>1</v>
      </c>
      <c r="FI242" s="53"/>
      <c r="FJ242" s="7"/>
      <c r="FR242" s="2">
        <v>99999</v>
      </c>
      <c r="FS242" s="2">
        <v>0</v>
      </c>
      <c r="FT242" s="4">
        <v>800</v>
      </c>
      <c r="FU242" s="4"/>
      <c r="FV242" s="4"/>
      <c r="FW242" s="4"/>
      <c r="FX242" s="4"/>
      <c r="FY242" s="4"/>
      <c r="FZ242" s="77">
        <v>0</v>
      </c>
      <c r="GA242" s="2">
        <v>1</v>
      </c>
      <c r="GD242"/>
    </row>
    <row r="243" s="2" customFormat="1" ht="15" customHeight="1" spans="1:186">
      <c r="A243" s="7">
        <v>5030102</v>
      </c>
      <c r="B243" s="7">
        <f t="shared" ref="B243" si="1368">B230</f>
        <v>4360</v>
      </c>
      <c r="C243" s="7">
        <f t="shared" si="892"/>
        <v>0</v>
      </c>
      <c r="D243" s="5" t="s">
        <v>361</v>
      </c>
      <c r="E243" s="7" t="s">
        <v>819</v>
      </c>
      <c r="F243" s="31" t="s">
        <v>787</v>
      </c>
      <c r="G243" s="31">
        <v>2</v>
      </c>
      <c r="H243" s="7" t="s">
        <v>187</v>
      </c>
      <c r="I243" s="7" t="s">
        <v>187</v>
      </c>
      <c r="J243" s="35">
        <v>1528</v>
      </c>
      <c r="K243" s="38">
        <v>201</v>
      </c>
      <c r="L243" s="39"/>
      <c r="M243" s="29" t="s">
        <v>193</v>
      </c>
      <c r="N243" s="4">
        <f t="shared" ref="N243" si="1369">N48</f>
        <v>30</v>
      </c>
      <c r="O243" s="4">
        <f t="shared" si="979"/>
        <v>30</v>
      </c>
      <c r="P243" s="40">
        <f t="shared" si="1208"/>
        <v>2002</v>
      </c>
      <c r="Q243" s="4"/>
      <c r="R243" s="7"/>
      <c r="S243" s="48">
        <f t="shared" si="926"/>
        <v>0</v>
      </c>
      <c r="T243" s="47" t="s">
        <v>245</v>
      </c>
      <c r="U243" s="7" t="s">
        <v>195</v>
      </c>
      <c r="V243" s="7">
        <v>0</v>
      </c>
      <c r="W243" s="7">
        <v>0</v>
      </c>
      <c r="X243" s="40">
        <v>0</v>
      </c>
      <c r="Y243" s="7"/>
      <c r="Z243" s="7"/>
      <c r="AA243" s="7"/>
      <c r="AB243" s="7" t="s">
        <v>195</v>
      </c>
      <c r="AC243" s="7">
        <v>0</v>
      </c>
      <c r="AD243" s="7" t="s">
        <v>195</v>
      </c>
      <c r="AE243" s="7" t="s">
        <v>195</v>
      </c>
      <c r="AF243" s="7" t="s">
        <v>195</v>
      </c>
      <c r="AG243" s="7" t="s">
        <v>195</v>
      </c>
      <c r="AH243" s="40">
        <v>0</v>
      </c>
      <c r="AI243" s="40">
        <v>0</v>
      </c>
      <c r="AJ243" s="40">
        <v>1</v>
      </c>
      <c r="AK243" s="40">
        <v>0</v>
      </c>
      <c r="AL243" s="40">
        <v>1</v>
      </c>
      <c r="AM243" s="40">
        <v>0</v>
      </c>
      <c r="AN243" s="28">
        <v>0</v>
      </c>
      <c r="AO243" s="28">
        <v>0</v>
      </c>
      <c r="AP243" s="7" t="s">
        <v>363</v>
      </c>
      <c r="AQ243" s="4">
        <f t="shared" si="980"/>
        <v>1</v>
      </c>
      <c r="AR243" s="4">
        <f t="shared" ref="AR243" si="1370">AR48</f>
        <v>161504</v>
      </c>
      <c r="AS243" s="7" t="s">
        <v>199</v>
      </c>
      <c r="AT243" s="48">
        <v>3</v>
      </c>
      <c r="AU243" s="48">
        <v>1</v>
      </c>
      <c r="AV243" s="48">
        <v>3</v>
      </c>
      <c r="AW243" s="48">
        <v>500</v>
      </c>
      <c r="AX243" s="48">
        <v>250</v>
      </c>
      <c r="AY243" s="48">
        <v>0</v>
      </c>
      <c r="AZ243" s="48">
        <v>0</v>
      </c>
      <c r="BA243" s="7"/>
      <c r="BB243" s="7"/>
      <c r="BC243" s="7"/>
      <c r="BD243" s="7"/>
      <c r="BE243" s="48">
        <v>0</v>
      </c>
      <c r="BF243" s="48">
        <v>1</v>
      </c>
      <c r="BG243" s="48">
        <f t="shared" si="1004"/>
        <v>240</v>
      </c>
      <c r="BH243" s="48">
        <f t="shared" si="1005"/>
        <v>240</v>
      </c>
      <c r="BI243" s="7">
        <v>0</v>
      </c>
      <c r="BJ243" s="7">
        <v>0</v>
      </c>
      <c r="BK243" s="7">
        <v>0</v>
      </c>
      <c r="BL243" s="7">
        <v>0</v>
      </c>
      <c r="BM243" s="7">
        <v>0</v>
      </c>
      <c r="BN243" s="7">
        <v>0</v>
      </c>
      <c r="BO243" s="7">
        <v>0</v>
      </c>
      <c r="BP243" s="7">
        <v>0</v>
      </c>
      <c r="BQ243" s="7">
        <v>0</v>
      </c>
      <c r="BR243" s="7">
        <v>0</v>
      </c>
      <c r="BS243" s="7">
        <v>0</v>
      </c>
      <c r="BT243" s="7">
        <v>0</v>
      </c>
      <c r="BU243" s="7">
        <v>0</v>
      </c>
      <c r="BV243" s="7">
        <v>0</v>
      </c>
      <c r="BW243" s="7">
        <v>0</v>
      </c>
      <c r="BX243" s="7">
        <v>0</v>
      </c>
      <c r="BY243" s="7">
        <v>0</v>
      </c>
      <c r="BZ243" s="7">
        <v>0</v>
      </c>
      <c r="CA243" s="7">
        <v>0</v>
      </c>
      <c r="CB243" s="7">
        <v>0</v>
      </c>
      <c r="CC243" s="7">
        <v>0</v>
      </c>
      <c r="CD243" s="7">
        <v>0</v>
      </c>
      <c r="CE243" s="7">
        <v>0</v>
      </c>
      <c r="CF243" s="7">
        <v>0</v>
      </c>
      <c r="CG243" s="7">
        <v>0</v>
      </c>
      <c r="CH243" s="7">
        <v>0</v>
      </c>
      <c r="CI243" s="7">
        <v>0</v>
      </c>
      <c r="CJ243" s="7">
        <v>0</v>
      </c>
      <c r="CK243" s="7">
        <v>0</v>
      </c>
      <c r="CL243" s="40">
        <v>0</v>
      </c>
      <c r="CM243" s="40">
        <v>0</v>
      </c>
      <c r="CN243" s="40">
        <v>0</v>
      </c>
      <c r="CO243" s="40">
        <v>0</v>
      </c>
      <c r="CP243" s="7">
        <v>0</v>
      </c>
      <c r="CQ243" s="7">
        <v>0</v>
      </c>
      <c r="CR243" s="7">
        <v>0</v>
      </c>
      <c r="CS243" s="40">
        <v>0</v>
      </c>
      <c r="CT243" s="7">
        <v>0</v>
      </c>
      <c r="CU243" s="7">
        <v>0</v>
      </c>
      <c r="CV243" s="39"/>
      <c r="CW243" s="39"/>
      <c r="CX243" s="4" t="str">
        <f t="shared" ref="CX243" si="1371">IF(CX48="","",CX48)</f>
        <v>3da_weapon_changjian01_s</v>
      </c>
      <c r="CY243" s="4" t="str">
        <f t="shared" si="985"/>
        <v>3da_weapon_changjian01_b</v>
      </c>
      <c r="CZ243" s="4" t="str">
        <f t="shared" ref="CZ243" si="1372">IF(CZ48="","",CZ48)</f>
        <v/>
      </c>
      <c r="DA243" s="4" t="str">
        <f t="shared" ref="DA243" si="1373">IF(DA48="","",DA48)</f>
        <v/>
      </c>
      <c r="DB243" s="4" t="str">
        <f t="shared" ref="DB243" si="1374">IF(DB48="","",DB48)</f>
        <v>CS_Rhand</v>
      </c>
      <c r="DC243" s="4" t="str">
        <f t="shared" si="872"/>
        <v>CS_Rhand</v>
      </c>
      <c r="DD243" s="7">
        <v>2</v>
      </c>
      <c r="DE243" s="7">
        <v>30</v>
      </c>
      <c r="DF243" s="7">
        <v>60</v>
      </c>
      <c r="DG243" s="7"/>
      <c r="DH243" s="4">
        <f t="shared" si="1008"/>
        <v>3</v>
      </c>
      <c r="DI243" s="4">
        <f t="shared" ref="DI243" si="1375">IF(DI48="","",DI48)</f>
        <v>2</v>
      </c>
      <c r="DJ243" s="4">
        <f t="shared" ref="DJ243" si="1376">IF(DJ48="","",DJ48)</f>
        <v>4</v>
      </c>
      <c r="DK243" s="4">
        <f t="shared" ref="DK243" si="1377">IF(DK48="","",DK48)</f>
        <v>7</v>
      </c>
      <c r="DL243" s="4">
        <f t="shared" ref="DL243:DL248" si="1378">IF(DL48="","",DL48)</f>
        <v>8</v>
      </c>
      <c r="DM243" s="7"/>
      <c r="DN243" s="7"/>
      <c r="DO243" s="7"/>
      <c r="DP243" s="7"/>
      <c r="DQ243" s="7"/>
      <c r="DR243" s="7"/>
      <c r="DS243" s="7"/>
      <c r="DT243" s="7"/>
      <c r="DU243" s="7"/>
      <c r="DV243" s="7"/>
      <c r="DW243" s="7"/>
      <c r="DX243" s="7">
        <f t="shared" ref="DX243:DX263" si="1379">A243</f>
        <v>5030102</v>
      </c>
      <c r="DY243" s="7"/>
      <c r="DZ243" s="67">
        <v>3333</v>
      </c>
      <c r="EA243" s="7" t="s">
        <v>817</v>
      </c>
      <c r="EB243" s="40">
        <v>18</v>
      </c>
      <c r="EC243" s="7" t="s">
        <v>818</v>
      </c>
      <c r="ED243" s="7" t="s">
        <v>242</v>
      </c>
      <c r="EE243" s="7" t="s">
        <v>242</v>
      </c>
      <c r="EF243" s="7">
        <v>50</v>
      </c>
      <c r="EG243" s="73"/>
      <c r="EH243" s="73"/>
      <c r="EI243" s="4">
        <f t="shared" ref="EI243" si="1380">IF(EI48="","",EI48)</f>
        <v>331103</v>
      </c>
      <c r="EJ243" s="4">
        <f t="shared" si="990"/>
        <v>1</v>
      </c>
      <c r="EK243" s="4">
        <f t="shared" ref="EK243" si="1381">IF(EK48="","",EK48)</f>
        <v>331104</v>
      </c>
      <c r="EL243" s="4">
        <f t="shared" ref="EL243" si="1382">IF(EL48="","",EL48)</f>
        <v>1</v>
      </c>
      <c r="EM243" s="4">
        <f t="shared" ref="EM243" si="1383">IF(EM48="","",EM48)</f>
        <v>331105</v>
      </c>
      <c r="EN243" s="4">
        <f t="shared" ref="EN243" si="1384">IF(EN48="","",EN48)</f>
        <v>1</v>
      </c>
      <c r="EO243" s="4">
        <f t="shared" ref="EO243" si="1385">IF(EO48="","",EO48)</f>
        <v>331106</v>
      </c>
      <c r="EP243" s="4">
        <f t="shared" ref="EP243" si="1386">IF(EP48="","",EP48)</f>
        <v>1</v>
      </c>
      <c r="EQ243" s="4">
        <f t="shared" ref="EQ243" si="1387">IF(EQ48="","",EQ48)</f>
        <v>331107</v>
      </c>
      <c r="ER243" s="4">
        <f t="shared" si="1361"/>
        <v>1</v>
      </c>
      <c r="ES243" s="4">
        <f t="shared" si="1334"/>
        <v>331108</v>
      </c>
      <c r="ET243" s="4">
        <f t="shared" ref="ET243" si="1388">IF(ET48="","",ET48)</f>
        <v>1</v>
      </c>
      <c r="EU243" s="4">
        <f t="shared" si="1307"/>
        <v>331109</v>
      </c>
      <c r="EV243" s="4">
        <f t="shared" si="1038"/>
        <v>1</v>
      </c>
      <c r="EW243" s="4">
        <f t="shared" si="1038"/>
        <v>331110</v>
      </c>
      <c r="EX243" s="4">
        <f t="shared" si="1038"/>
        <v>1</v>
      </c>
      <c r="EY243" s="4">
        <f t="shared" si="1038"/>
        <v>331111</v>
      </c>
      <c r="EZ243" s="4">
        <v>1</v>
      </c>
      <c r="FA243" s="4" t="str">
        <f t="shared" ref="FA243" si="1389">IF(FA48="","",FA48)</f>
        <v/>
      </c>
      <c r="FB243" s="4">
        <f t="shared" ref="FB243:FB248" si="1390">IF(FB48="","",FB48)</f>
        <v>1</v>
      </c>
      <c r="FC243" s="4">
        <f t="shared" ref="FC243" si="1391">IF(FC48="","",FC48)</f>
        <v>40013</v>
      </c>
      <c r="FD243" s="4">
        <f t="shared" ref="FD243:FD248" si="1392">IF(FD48="","",FD48)</f>
        <v>1</v>
      </c>
      <c r="FE243" s="4">
        <f t="shared" ref="FE243" si="1393">IF(FE48="","",FE48)</f>
        <v>20100</v>
      </c>
      <c r="FF243" s="4">
        <f t="shared" si="1231"/>
        <v>1</v>
      </c>
      <c r="FG243" s="4">
        <f t="shared" si="1206"/>
        <v>20100</v>
      </c>
      <c r="FH243" s="4">
        <f t="shared" si="1180"/>
        <v>1</v>
      </c>
      <c r="FI243" s="53"/>
      <c r="FJ243" s="7"/>
      <c r="FR243" s="2">
        <v>99999</v>
      </c>
      <c r="FS243" s="2">
        <v>0</v>
      </c>
      <c r="FT243" s="4">
        <v>800</v>
      </c>
      <c r="FU243" s="4"/>
      <c r="FV243" s="4"/>
      <c r="FW243" s="4"/>
      <c r="FX243" s="4"/>
      <c r="FY243" s="4"/>
      <c r="FZ243" s="77">
        <v>0</v>
      </c>
      <c r="GA243" s="2">
        <v>1</v>
      </c>
      <c r="GD243"/>
    </row>
    <row r="244" s="2" customFormat="1" ht="15" customHeight="1" spans="1:186">
      <c r="A244" s="7">
        <v>5030103</v>
      </c>
      <c r="B244" s="7">
        <f t="shared" ref="B244" si="1394">B231</f>
        <v>1800</v>
      </c>
      <c r="C244" s="7">
        <f t="shared" si="892"/>
        <v>0</v>
      </c>
      <c r="D244" s="5" t="s">
        <v>364</v>
      </c>
      <c r="E244" s="7" t="s">
        <v>820</v>
      </c>
      <c r="F244" s="31" t="s">
        <v>787</v>
      </c>
      <c r="G244" s="31">
        <v>2</v>
      </c>
      <c r="H244" s="7" t="s">
        <v>187</v>
      </c>
      <c r="I244" s="7" t="s">
        <v>187</v>
      </c>
      <c r="J244" s="35">
        <v>1515</v>
      </c>
      <c r="K244" s="41">
        <v>301</v>
      </c>
      <c r="L244" s="41"/>
      <c r="M244" s="29" t="s">
        <v>193</v>
      </c>
      <c r="N244" s="4">
        <f t="shared" ref="N244" si="1395">N49</f>
        <v>30</v>
      </c>
      <c r="O244" s="4">
        <f t="shared" si="979"/>
        <v>30</v>
      </c>
      <c r="P244" s="40">
        <f t="shared" si="1208"/>
        <v>2002</v>
      </c>
      <c r="Q244" s="4"/>
      <c r="R244" s="7"/>
      <c r="S244" s="48">
        <f t="shared" si="926"/>
        <v>0</v>
      </c>
      <c r="T244" s="47" t="s">
        <v>249</v>
      </c>
      <c r="U244" s="7" t="s">
        <v>195</v>
      </c>
      <c r="V244" s="7">
        <v>0</v>
      </c>
      <c r="W244" s="7">
        <v>0</v>
      </c>
      <c r="X244" s="40">
        <v>0</v>
      </c>
      <c r="Y244" s="7"/>
      <c r="Z244" s="7"/>
      <c r="AA244" s="7"/>
      <c r="AB244" s="7" t="s">
        <v>195</v>
      </c>
      <c r="AC244" s="7">
        <v>0</v>
      </c>
      <c r="AD244" s="7" t="s">
        <v>195</v>
      </c>
      <c r="AE244" s="7" t="s">
        <v>195</v>
      </c>
      <c r="AF244" s="7" t="s">
        <v>195</v>
      </c>
      <c r="AG244" s="7" t="s">
        <v>195</v>
      </c>
      <c r="AH244" s="40">
        <v>0</v>
      </c>
      <c r="AI244" s="40">
        <v>0</v>
      </c>
      <c r="AJ244" s="40">
        <v>1</v>
      </c>
      <c r="AK244" s="40">
        <v>0</v>
      </c>
      <c r="AL244" s="40">
        <v>1</v>
      </c>
      <c r="AM244" s="40">
        <v>0</v>
      </c>
      <c r="AN244" s="28">
        <v>0</v>
      </c>
      <c r="AO244" s="28">
        <v>0</v>
      </c>
      <c r="AP244" s="7" t="s">
        <v>366</v>
      </c>
      <c r="AQ244" s="4">
        <f t="shared" si="980"/>
        <v>1</v>
      </c>
      <c r="AR244" s="4">
        <f t="shared" ref="AR244" si="1396">AR49</f>
        <v>161504</v>
      </c>
      <c r="AS244" s="7" t="s">
        <v>199</v>
      </c>
      <c r="AT244" s="48">
        <v>3</v>
      </c>
      <c r="AU244" s="48">
        <v>1</v>
      </c>
      <c r="AV244" s="48">
        <v>3</v>
      </c>
      <c r="AW244" s="48">
        <v>500</v>
      </c>
      <c r="AX244" s="48">
        <v>250</v>
      </c>
      <c r="AY244" s="48">
        <v>0</v>
      </c>
      <c r="AZ244" s="48">
        <v>0</v>
      </c>
      <c r="BA244" s="7"/>
      <c r="BB244" s="7"/>
      <c r="BC244" s="7"/>
      <c r="BD244" s="7"/>
      <c r="BE244" s="48">
        <v>0</v>
      </c>
      <c r="BF244" s="48">
        <v>1</v>
      </c>
      <c r="BG244" s="48">
        <f t="shared" si="1004"/>
        <v>240</v>
      </c>
      <c r="BH244" s="48">
        <f t="shared" si="1005"/>
        <v>240</v>
      </c>
      <c r="BI244" s="7">
        <v>0</v>
      </c>
      <c r="BJ244" s="7">
        <v>0</v>
      </c>
      <c r="BK244" s="7">
        <v>0</v>
      </c>
      <c r="BL244" s="7">
        <v>0</v>
      </c>
      <c r="BM244" s="7">
        <v>0</v>
      </c>
      <c r="BN244" s="7">
        <v>0</v>
      </c>
      <c r="BO244" s="7">
        <v>0</v>
      </c>
      <c r="BP244" s="7">
        <v>0</v>
      </c>
      <c r="BQ244" s="7">
        <v>0</v>
      </c>
      <c r="BR244" s="7">
        <v>0</v>
      </c>
      <c r="BS244" s="7">
        <v>0</v>
      </c>
      <c r="BT244" s="7">
        <v>0</v>
      </c>
      <c r="BU244" s="7">
        <v>0</v>
      </c>
      <c r="BV244" s="7">
        <v>0</v>
      </c>
      <c r="BW244" s="7">
        <v>0</v>
      </c>
      <c r="BX244" s="7">
        <v>0</v>
      </c>
      <c r="BY244" s="7">
        <v>0</v>
      </c>
      <c r="BZ244" s="7">
        <v>0</v>
      </c>
      <c r="CA244" s="7">
        <v>0</v>
      </c>
      <c r="CB244" s="7">
        <v>0</v>
      </c>
      <c r="CC244" s="7">
        <v>0</v>
      </c>
      <c r="CD244" s="7">
        <v>0</v>
      </c>
      <c r="CE244" s="7">
        <v>0</v>
      </c>
      <c r="CF244" s="7">
        <v>0</v>
      </c>
      <c r="CG244" s="7">
        <v>0</v>
      </c>
      <c r="CH244" s="7">
        <v>0</v>
      </c>
      <c r="CI244" s="7">
        <v>0</v>
      </c>
      <c r="CJ244" s="7">
        <v>0</v>
      </c>
      <c r="CK244" s="7">
        <v>0</v>
      </c>
      <c r="CL244" s="40">
        <v>0</v>
      </c>
      <c r="CM244" s="40">
        <v>0</v>
      </c>
      <c r="CN244" s="40">
        <v>0</v>
      </c>
      <c r="CO244" s="40">
        <v>0</v>
      </c>
      <c r="CP244" s="7">
        <v>0</v>
      </c>
      <c r="CQ244" s="7">
        <v>0</v>
      </c>
      <c r="CR244" s="7">
        <v>0</v>
      </c>
      <c r="CS244" s="40">
        <v>0</v>
      </c>
      <c r="CT244" s="7">
        <v>0</v>
      </c>
      <c r="CU244" s="7">
        <v>0</v>
      </c>
      <c r="CV244" s="39"/>
      <c r="CW244" s="39"/>
      <c r="CX244" s="4" t="str">
        <f t="shared" ref="CX244" si="1397">IF(CX49="","",CX49)</f>
        <v>3da_weapon_changjian01_s</v>
      </c>
      <c r="CY244" s="4" t="str">
        <f t="shared" si="985"/>
        <v>3da_weapon_changjian01_b</v>
      </c>
      <c r="CZ244" s="4" t="str">
        <f t="shared" ref="CZ244" si="1398">IF(CZ49="","",CZ49)</f>
        <v/>
      </c>
      <c r="DA244" s="4" t="str">
        <f t="shared" ref="DA244" si="1399">IF(DA49="","",DA49)</f>
        <v/>
      </c>
      <c r="DB244" s="4" t="str">
        <f t="shared" ref="DB244:DB255" si="1400">IF(DB49="","",DB49)</f>
        <v>CS_Rhand</v>
      </c>
      <c r="DC244" s="4" t="str">
        <f t="shared" si="872"/>
        <v>CS_Rhand</v>
      </c>
      <c r="DD244" s="7">
        <v>2</v>
      </c>
      <c r="DE244" s="7">
        <v>30</v>
      </c>
      <c r="DF244" s="7">
        <v>60</v>
      </c>
      <c r="DG244" s="7"/>
      <c r="DH244" s="4">
        <f t="shared" si="1008"/>
        <v>3</v>
      </c>
      <c r="DI244" s="4">
        <f t="shared" ref="DI244" si="1401">IF(DI49="","",DI49)</f>
        <v>2</v>
      </c>
      <c r="DJ244" s="4">
        <f t="shared" ref="DJ244" si="1402">IF(DJ49="","",DJ49)</f>
        <v>4</v>
      </c>
      <c r="DK244" s="4">
        <f t="shared" ref="DK244" si="1403">IF(DK49="","",DK49)</f>
        <v>7</v>
      </c>
      <c r="DL244" s="4">
        <f t="shared" si="1378"/>
        <v>8</v>
      </c>
      <c r="DM244" s="7"/>
      <c r="DN244" s="7"/>
      <c r="DO244" s="7"/>
      <c r="DP244" s="7"/>
      <c r="DQ244" s="7"/>
      <c r="DR244" s="7"/>
      <c r="DS244" s="7"/>
      <c r="DT244" s="7"/>
      <c r="DU244" s="7"/>
      <c r="DV244" s="7"/>
      <c r="DW244" s="7"/>
      <c r="DX244" s="7">
        <f t="shared" si="1379"/>
        <v>5030103</v>
      </c>
      <c r="DY244" s="7"/>
      <c r="DZ244" s="67">
        <v>3333</v>
      </c>
      <c r="EA244" s="7" t="s">
        <v>817</v>
      </c>
      <c r="EB244" s="40">
        <v>18</v>
      </c>
      <c r="EC244" s="7" t="s">
        <v>818</v>
      </c>
      <c r="ED244" s="7" t="s">
        <v>242</v>
      </c>
      <c r="EE244" s="7" t="s">
        <v>242</v>
      </c>
      <c r="EF244" s="7">
        <v>50</v>
      </c>
      <c r="EG244" s="73"/>
      <c r="EH244" s="73"/>
      <c r="EI244" s="4">
        <f t="shared" ref="EI244" si="1404">IF(EI49="","",EI49)</f>
        <v>331103</v>
      </c>
      <c r="EJ244" s="4">
        <f t="shared" si="990"/>
        <v>1</v>
      </c>
      <c r="EK244" s="4">
        <f t="shared" ref="EK244" si="1405">IF(EK49="","",EK49)</f>
        <v>331104</v>
      </c>
      <c r="EL244" s="4">
        <f t="shared" ref="EL244" si="1406">IF(EL49="","",EL49)</f>
        <v>1</v>
      </c>
      <c r="EM244" s="4">
        <f t="shared" ref="EM244" si="1407">IF(EM49="","",EM49)</f>
        <v>331105</v>
      </c>
      <c r="EN244" s="4">
        <f t="shared" ref="EN244" si="1408">IF(EN49="","",EN49)</f>
        <v>1</v>
      </c>
      <c r="EO244" s="4">
        <f t="shared" ref="EO244" si="1409">IF(EO49="","",EO49)</f>
        <v>331106</v>
      </c>
      <c r="EP244" s="4">
        <f t="shared" ref="EP244" si="1410">IF(EP49="","",EP49)</f>
        <v>1</v>
      </c>
      <c r="EQ244" s="4">
        <f t="shared" ref="EQ244" si="1411">IF(EQ49="","",EQ49)</f>
        <v>331107</v>
      </c>
      <c r="ER244" s="4">
        <f t="shared" si="1361"/>
        <v>1</v>
      </c>
      <c r="ES244" s="4">
        <f t="shared" si="1334"/>
        <v>331108</v>
      </c>
      <c r="ET244" s="4">
        <f t="shared" ref="ET244" si="1412">IF(ET49="","",ET49)</f>
        <v>1</v>
      </c>
      <c r="EU244" s="4">
        <f t="shared" si="1307"/>
        <v>331109</v>
      </c>
      <c r="EV244" s="4">
        <f t="shared" si="1038"/>
        <v>1</v>
      </c>
      <c r="EW244" s="4">
        <f t="shared" si="1038"/>
        <v>331110</v>
      </c>
      <c r="EX244" s="4">
        <f t="shared" si="1038"/>
        <v>1</v>
      </c>
      <c r="EY244" s="4">
        <f t="shared" si="1038"/>
        <v>331111</v>
      </c>
      <c r="EZ244" s="4">
        <v>1</v>
      </c>
      <c r="FA244" s="4" t="str">
        <f t="shared" ref="FA244" si="1413">IF(FA49="","",FA49)</f>
        <v/>
      </c>
      <c r="FB244" s="4">
        <f t="shared" si="1390"/>
        <v>1</v>
      </c>
      <c r="FC244" s="4">
        <f t="shared" ref="FC244" si="1414">IF(FC49="","",FC49)</f>
        <v>40013</v>
      </c>
      <c r="FD244" s="4">
        <f t="shared" si="1392"/>
        <v>1</v>
      </c>
      <c r="FE244" s="4">
        <f t="shared" ref="FE244" si="1415">IF(FE49="","",FE49)</f>
        <v>20100</v>
      </c>
      <c r="FF244" s="4">
        <f t="shared" si="1231"/>
        <v>1</v>
      </c>
      <c r="FG244" s="4">
        <f t="shared" si="1206"/>
        <v>20100</v>
      </c>
      <c r="FH244" s="4">
        <f t="shared" si="1180"/>
        <v>1</v>
      </c>
      <c r="FI244" s="53"/>
      <c r="FJ244" s="7"/>
      <c r="FR244" s="2">
        <v>99999</v>
      </c>
      <c r="FS244" s="2">
        <v>0</v>
      </c>
      <c r="FT244" s="4">
        <v>800</v>
      </c>
      <c r="FU244" s="4"/>
      <c r="FV244" s="4"/>
      <c r="FW244" s="4"/>
      <c r="FX244" s="4"/>
      <c r="FY244" s="4"/>
      <c r="FZ244" s="77">
        <v>0</v>
      </c>
      <c r="GA244" s="2">
        <v>1</v>
      </c>
      <c r="GD244"/>
    </row>
    <row r="245" s="2" customFormat="1" ht="15" customHeight="1" spans="1:186">
      <c r="A245" s="7">
        <v>5030104</v>
      </c>
      <c r="B245" s="7">
        <f t="shared" ref="B245:B254" si="1416">B232</f>
        <v>3080</v>
      </c>
      <c r="C245" s="7">
        <f t="shared" si="892"/>
        <v>0</v>
      </c>
      <c r="D245" s="5" t="s">
        <v>367</v>
      </c>
      <c r="E245" s="7" t="s">
        <v>821</v>
      </c>
      <c r="F245" s="31" t="s">
        <v>787</v>
      </c>
      <c r="G245" s="31">
        <v>2</v>
      </c>
      <c r="H245" s="7" t="s">
        <v>187</v>
      </c>
      <c r="I245" s="7" t="s">
        <v>187</v>
      </c>
      <c r="J245" s="35">
        <v>1558</v>
      </c>
      <c r="K245" s="38">
        <v>101</v>
      </c>
      <c r="L245" s="39"/>
      <c r="M245" s="29" t="s">
        <v>193</v>
      </c>
      <c r="N245" s="4">
        <f t="shared" ref="N245" si="1417">N50</f>
        <v>30</v>
      </c>
      <c r="O245" s="4">
        <f t="shared" si="979"/>
        <v>30</v>
      </c>
      <c r="P245" s="40">
        <f t="shared" si="1208"/>
        <v>2002</v>
      </c>
      <c r="Q245" s="4"/>
      <c r="R245" s="7"/>
      <c r="S245" s="48">
        <f t="shared" si="926"/>
        <v>0</v>
      </c>
      <c r="T245" s="47" t="s">
        <v>253</v>
      </c>
      <c r="U245" s="7" t="s">
        <v>195</v>
      </c>
      <c r="V245" s="7">
        <v>0</v>
      </c>
      <c r="W245" s="7">
        <v>0</v>
      </c>
      <c r="X245" s="40">
        <v>0</v>
      </c>
      <c r="Y245" s="7"/>
      <c r="Z245" s="7"/>
      <c r="AA245" s="7"/>
      <c r="AB245" s="7" t="s">
        <v>195</v>
      </c>
      <c r="AC245" s="7">
        <v>0</v>
      </c>
      <c r="AD245" s="7" t="s">
        <v>195</v>
      </c>
      <c r="AE245" s="7" t="s">
        <v>195</v>
      </c>
      <c r="AF245" s="7" t="s">
        <v>195</v>
      </c>
      <c r="AG245" s="7" t="s">
        <v>195</v>
      </c>
      <c r="AH245" s="40">
        <v>0</v>
      </c>
      <c r="AI245" s="40">
        <v>0</v>
      </c>
      <c r="AJ245" s="40">
        <v>1</v>
      </c>
      <c r="AK245" s="40">
        <v>0</v>
      </c>
      <c r="AL245" s="40">
        <v>1</v>
      </c>
      <c r="AM245" s="40">
        <v>0</v>
      </c>
      <c r="AN245" s="28">
        <v>0</v>
      </c>
      <c r="AO245" s="28">
        <v>0</v>
      </c>
      <c r="AP245" s="7" t="s">
        <v>369</v>
      </c>
      <c r="AQ245" s="4">
        <f t="shared" si="980"/>
        <v>1</v>
      </c>
      <c r="AR245" s="4">
        <f t="shared" ref="AR245" si="1418">AR50</f>
        <v>161504</v>
      </c>
      <c r="AS245" s="7" t="s">
        <v>199</v>
      </c>
      <c r="AT245" s="48">
        <v>3</v>
      </c>
      <c r="AU245" s="48">
        <v>1</v>
      </c>
      <c r="AV245" s="48">
        <v>3</v>
      </c>
      <c r="AW245" s="48">
        <v>500</v>
      </c>
      <c r="AX245" s="48">
        <v>250</v>
      </c>
      <c r="AY245" s="48">
        <v>0</v>
      </c>
      <c r="AZ245" s="48">
        <v>0</v>
      </c>
      <c r="BA245" s="7"/>
      <c r="BB245" s="7"/>
      <c r="BC245" s="7"/>
      <c r="BD245" s="7"/>
      <c r="BE245" s="48">
        <v>0</v>
      </c>
      <c r="BF245" s="48">
        <v>1</v>
      </c>
      <c r="BG245" s="48">
        <f t="shared" si="1004"/>
        <v>240</v>
      </c>
      <c r="BH245" s="48">
        <f t="shared" si="1005"/>
        <v>240</v>
      </c>
      <c r="BI245" s="7">
        <v>0</v>
      </c>
      <c r="BJ245" s="7">
        <v>0</v>
      </c>
      <c r="BK245" s="7">
        <v>0</v>
      </c>
      <c r="BL245" s="7">
        <v>0</v>
      </c>
      <c r="BM245" s="7">
        <v>0</v>
      </c>
      <c r="BN245" s="7">
        <v>0</v>
      </c>
      <c r="BO245" s="7">
        <v>0</v>
      </c>
      <c r="BP245" s="7">
        <v>0</v>
      </c>
      <c r="BQ245" s="7">
        <v>0</v>
      </c>
      <c r="BR245" s="7">
        <v>0</v>
      </c>
      <c r="BS245" s="7">
        <v>0</v>
      </c>
      <c r="BT245" s="7">
        <v>0</v>
      </c>
      <c r="BU245" s="7">
        <v>0</v>
      </c>
      <c r="BV245" s="7">
        <v>0</v>
      </c>
      <c r="BW245" s="7">
        <v>0</v>
      </c>
      <c r="BX245" s="7">
        <v>0</v>
      </c>
      <c r="BY245" s="7">
        <v>0</v>
      </c>
      <c r="BZ245" s="7">
        <v>0</v>
      </c>
      <c r="CA245" s="7">
        <v>0</v>
      </c>
      <c r="CB245" s="7">
        <v>0</v>
      </c>
      <c r="CC245" s="7">
        <v>0</v>
      </c>
      <c r="CD245" s="7">
        <v>0</v>
      </c>
      <c r="CE245" s="7">
        <v>0</v>
      </c>
      <c r="CF245" s="7">
        <v>0</v>
      </c>
      <c r="CG245" s="7">
        <v>0</v>
      </c>
      <c r="CH245" s="7">
        <v>0</v>
      </c>
      <c r="CI245" s="7">
        <v>0</v>
      </c>
      <c r="CJ245" s="7">
        <v>0</v>
      </c>
      <c r="CK245" s="7">
        <v>0</v>
      </c>
      <c r="CL245" s="40">
        <v>0</v>
      </c>
      <c r="CM245" s="40">
        <v>0</v>
      </c>
      <c r="CN245" s="40">
        <v>0</v>
      </c>
      <c r="CO245" s="40">
        <v>0</v>
      </c>
      <c r="CP245" s="7">
        <v>0</v>
      </c>
      <c r="CQ245" s="7">
        <v>0</v>
      </c>
      <c r="CR245" s="7">
        <v>0</v>
      </c>
      <c r="CS245" s="40">
        <v>0</v>
      </c>
      <c r="CT245" s="7">
        <v>0</v>
      </c>
      <c r="CU245" s="7">
        <v>0</v>
      </c>
      <c r="CV245" s="39"/>
      <c r="CW245" s="39"/>
      <c r="CX245" s="4" t="str">
        <f t="shared" ref="CX245" si="1419">IF(CX50="","",CX50)</f>
        <v>3da_weapon_changjian01_s</v>
      </c>
      <c r="CY245" s="4" t="str">
        <f t="shared" si="985"/>
        <v>3da_weapon_changjian01_b</v>
      </c>
      <c r="CZ245" s="4" t="str">
        <f t="shared" ref="CZ245" si="1420">IF(CZ50="","",CZ50)</f>
        <v/>
      </c>
      <c r="DA245" s="4" t="str">
        <f t="shared" ref="DA245" si="1421">IF(DA50="","",DA50)</f>
        <v/>
      </c>
      <c r="DB245" s="4" t="str">
        <f t="shared" si="1400"/>
        <v>CS_Rhand</v>
      </c>
      <c r="DC245" s="4" t="str">
        <f t="shared" si="872"/>
        <v>CS_Rhand</v>
      </c>
      <c r="DD245" s="7">
        <v>2</v>
      </c>
      <c r="DE245" s="7">
        <v>30</v>
      </c>
      <c r="DF245" s="7">
        <v>60</v>
      </c>
      <c r="DG245" s="7"/>
      <c r="DH245" s="4">
        <f t="shared" si="1008"/>
        <v>3</v>
      </c>
      <c r="DI245" s="4">
        <f t="shared" ref="DI245" si="1422">IF(DI50="","",DI50)</f>
        <v>2</v>
      </c>
      <c r="DJ245" s="4">
        <f t="shared" ref="DJ245" si="1423">IF(DJ50="","",DJ50)</f>
        <v>4</v>
      </c>
      <c r="DK245" s="4">
        <f t="shared" ref="DK245:DK255" si="1424">IF(DK50="","",DK50)</f>
        <v>7</v>
      </c>
      <c r="DL245" s="4">
        <f t="shared" si="1378"/>
        <v>8</v>
      </c>
      <c r="DM245" s="7"/>
      <c r="DN245" s="7"/>
      <c r="DO245" s="7"/>
      <c r="DP245" s="7"/>
      <c r="DQ245" s="7"/>
      <c r="DR245" s="7"/>
      <c r="DS245" s="7"/>
      <c r="DT245" s="7"/>
      <c r="DU245" s="7"/>
      <c r="DV245" s="7"/>
      <c r="DW245" s="7"/>
      <c r="DX245" s="7">
        <f t="shared" si="1379"/>
        <v>5030104</v>
      </c>
      <c r="DY245" s="7"/>
      <c r="DZ245" s="67">
        <v>3333</v>
      </c>
      <c r="EA245" s="7" t="s">
        <v>817</v>
      </c>
      <c r="EB245" s="40">
        <v>18</v>
      </c>
      <c r="EC245" s="7" t="s">
        <v>818</v>
      </c>
      <c r="ED245" s="7" t="s">
        <v>242</v>
      </c>
      <c r="EE245" s="7" t="s">
        <v>242</v>
      </c>
      <c r="EF245" s="7">
        <v>50</v>
      </c>
      <c r="EG245" s="73"/>
      <c r="EH245" s="73"/>
      <c r="EI245" s="4">
        <f t="shared" ref="EI245" si="1425">IF(EI50="","",EI50)</f>
        <v>331103</v>
      </c>
      <c r="EJ245" s="4">
        <f t="shared" si="990"/>
        <v>1</v>
      </c>
      <c r="EK245" s="4">
        <f t="shared" ref="EK245" si="1426">IF(EK50="","",EK50)</f>
        <v>331104</v>
      </c>
      <c r="EL245" s="4">
        <f t="shared" ref="EL245" si="1427">IF(EL50="","",EL50)</f>
        <v>1</v>
      </c>
      <c r="EM245" s="4">
        <f t="shared" ref="EM245" si="1428">IF(EM50="","",EM50)</f>
        <v>331105</v>
      </c>
      <c r="EN245" s="4">
        <f t="shared" ref="EN245" si="1429">IF(EN50="","",EN50)</f>
        <v>1</v>
      </c>
      <c r="EO245" s="4">
        <f t="shared" ref="EO245" si="1430">IF(EO50="","",EO50)</f>
        <v>331106</v>
      </c>
      <c r="EP245" s="4">
        <f t="shared" ref="EP245" si="1431">IF(EP50="","",EP50)</f>
        <v>1</v>
      </c>
      <c r="EQ245" s="4">
        <f t="shared" ref="EQ245" si="1432">IF(EQ50="","",EQ50)</f>
        <v>331107</v>
      </c>
      <c r="ER245" s="4">
        <f t="shared" si="1361"/>
        <v>1</v>
      </c>
      <c r="ES245" s="4">
        <f t="shared" si="1334"/>
        <v>331108</v>
      </c>
      <c r="ET245" s="4">
        <f t="shared" ref="ET245" si="1433">IF(ET50="","",ET50)</f>
        <v>1</v>
      </c>
      <c r="EU245" s="4">
        <f t="shared" si="1307"/>
        <v>331109</v>
      </c>
      <c r="EV245" s="4">
        <f t="shared" si="1038"/>
        <v>1</v>
      </c>
      <c r="EW245" s="4">
        <f t="shared" si="1038"/>
        <v>331110</v>
      </c>
      <c r="EX245" s="4">
        <f t="shared" si="1038"/>
        <v>1</v>
      </c>
      <c r="EY245" s="4">
        <f t="shared" si="1038"/>
        <v>331111</v>
      </c>
      <c r="EZ245" s="4">
        <v>1</v>
      </c>
      <c r="FA245" s="4" t="str">
        <f t="shared" ref="FA245" si="1434">IF(FA50="","",FA50)</f>
        <v/>
      </c>
      <c r="FB245" s="4">
        <f t="shared" si="1390"/>
        <v>1</v>
      </c>
      <c r="FC245" s="4">
        <f t="shared" ref="FC245" si="1435">IF(FC50="","",FC50)</f>
        <v>40013</v>
      </c>
      <c r="FD245" s="4">
        <f t="shared" si="1392"/>
        <v>1</v>
      </c>
      <c r="FE245" s="4">
        <f t="shared" ref="FE245" si="1436">IF(FE50="","",FE50)</f>
        <v>20100</v>
      </c>
      <c r="FF245" s="4">
        <f t="shared" si="1231"/>
        <v>1</v>
      </c>
      <c r="FG245" s="4">
        <f t="shared" si="1206"/>
        <v>20100</v>
      </c>
      <c r="FH245" s="4">
        <f t="shared" si="1180"/>
        <v>1</v>
      </c>
      <c r="FI245" s="53"/>
      <c r="FJ245" s="7"/>
      <c r="FR245" s="2">
        <v>99999</v>
      </c>
      <c r="FS245" s="2">
        <v>0</v>
      </c>
      <c r="FT245" s="4">
        <v>800</v>
      </c>
      <c r="FU245" s="4"/>
      <c r="FV245" s="4"/>
      <c r="FW245" s="4"/>
      <c r="FX245" s="4"/>
      <c r="FY245" s="4"/>
      <c r="FZ245" s="77">
        <v>0</v>
      </c>
      <c r="GA245" s="2">
        <v>1</v>
      </c>
      <c r="GD245"/>
    </row>
    <row r="246" s="2" customFormat="1" ht="15" customHeight="1" spans="1:186">
      <c r="A246" s="7">
        <v>5030105</v>
      </c>
      <c r="B246" s="7">
        <f t="shared" si="1416"/>
        <v>2824</v>
      </c>
      <c r="C246" s="7">
        <f t="shared" si="892"/>
        <v>0</v>
      </c>
      <c r="D246" s="5" t="s">
        <v>370</v>
      </c>
      <c r="E246" s="7" t="s">
        <v>822</v>
      </c>
      <c r="F246" s="31" t="s">
        <v>787</v>
      </c>
      <c r="G246" s="31">
        <v>2</v>
      </c>
      <c r="H246" s="7" t="s">
        <v>187</v>
      </c>
      <c r="I246" s="7" t="s">
        <v>187</v>
      </c>
      <c r="J246" s="37">
        <v>1547</v>
      </c>
      <c r="K246" s="41">
        <v>501</v>
      </c>
      <c r="L246" s="41"/>
      <c r="M246" s="29" t="s">
        <v>193</v>
      </c>
      <c r="N246" s="4">
        <f t="shared" ref="N246" si="1437">N51</f>
        <v>30</v>
      </c>
      <c r="O246" s="4">
        <f t="shared" si="979"/>
        <v>30</v>
      </c>
      <c r="P246" s="40">
        <f t="shared" si="1208"/>
        <v>2002</v>
      </c>
      <c r="Q246" s="4"/>
      <c r="R246" s="7"/>
      <c r="S246" s="48">
        <f t="shared" si="926"/>
        <v>0</v>
      </c>
      <c r="T246" s="47" t="s">
        <v>257</v>
      </c>
      <c r="U246" s="7" t="s">
        <v>195</v>
      </c>
      <c r="V246" s="7">
        <v>0</v>
      </c>
      <c r="W246" s="7">
        <v>0</v>
      </c>
      <c r="X246" s="40">
        <v>0</v>
      </c>
      <c r="Y246" s="7"/>
      <c r="Z246" s="7"/>
      <c r="AA246" s="7"/>
      <c r="AB246" s="7" t="s">
        <v>195</v>
      </c>
      <c r="AC246" s="7">
        <v>0</v>
      </c>
      <c r="AD246" s="7" t="s">
        <v>195</v>
      </c>
      <c r="AE246" s="7" t="s">
        <v>195</v>
      </c>
      <c r="AF246" s="7" t="s">
        <v>195</v>
      </c>
      <c r="AG246" s="7" t="s">
        <v>195</v>
      </c>
      <c r="AH246" s="40">
        <v>0</v>
      </c>
      <c r="AI246" s="40">
        <v>0</v>
      </c>
      <c r="AJ246" s="40">
        <v>1</v>
      </c>
      <c r="AK246" s="40">
        <v>0</v>
      </c>
      <c r="AL246" s="40">
        <v>1</v>
      </c>
      <c r="AM246" s="40">
        <v>0</v>
      </c>
      <c r="AN246" s="28">
        <v>0</v>
      </c>
      <c r="AO246" s="28">
        <v>0</v>
      </c>
      <c r="AP246" s="7" t="s">
        <v>372</v>
      </c>
      <c r="AQ246" s="4">
        <f t="shared" si="980"/>
        <v>1</v>
      </c>
      <c r="AR246" s="4">
        <f t="shared" ref="AR246" si="1438">AR51</f>
        <v>161504</v>
      </c>
      <c r="AS246" s="7" t="s">
        <v>199</v>
      </c>
      <c r="AT246" s="48">
        <v>3</v>
      </c>
      <c r="AU246" s="48">
        <v>1</v>
      </c>
      <c r="AV246" s="48">
        <v>3</v>
      </c>
      <c r="AW246" s="48">
        <v>500</v>
      </c>
      <c r="AX246" s="48">
        <v>250</v>
      </c>
      <c r="AY246" s="48">
        <v>0</v>
      </c>
      <c r="AZ246" s="48">
        <v>0</v>
      </c>
      <c r="BA246" s="7"/>
      <c r="BB246" s="7"/>
      <c r="BC246" s="7"/>
      <c r="BD246" s="7"/>
      <c r="BE246" s="48">
        <v>0</v>
      </c>
      <c r="BF246" s="48">
        <v>1</v>
      </c>
      <c r="BG246" s="48">
        <f t="shared" si="1004"/>
        <v>240</v>
      </c>
      <c r="BH246" s="48">
        <f t="shared" si="1005"/>
        <v>240</v>
      </c>
      <c r="BI246" s="7">
        <v>0</v>
      </c>
      <c r="BJ246" s="7">
        <v>0</v>
      </c>
      <c r="BK246" s="7">
        <v>0</v>
      </c>
      <c r="BL246" s="7">
        <v>0</v>
      </c>
      <c r="BM246" s="7">
        <v>0</v>
      </c>
      <c r="BN246" s="7">
        <v>0</v>
      </c>
      <c r="BO246" s="7">
        <v>0</v>
      </c>
      <c r="BP246" s="7">
        <v>0</v>
      </c>
      <c r="BQ246" s="7">
        <v>0</v>
      </c>
      <c r="BR246" s="7">
        <v>0</v>
      </c>
      <c r="BS246" s="7">
        <v>0</v>
      </c>
      <c r="BT246" s="7">
        <v>0</v>
      </c>
      <c r="BU246" s="7">
        <v>0</v>
      </c>
      <c r="BV246" s="7">
        <v>0</v>
      </c>
      <c r="BW246" s="7">
        <v>0</v>
      </c>
      <c r="BX246" s="7">
        <v>0</v>
      </c>
      <c r="BY246" s="7">
        <v>0</v>
      </c>
      <c r="BZ246" s="7">
        <v>0</v>
      </c>
      <c r="CA246" s="7">
        <v>0</v>
      </c>
      <c r="CB246" s="7">
        <v>0</v>
      </c>
      <c r="CC246" s="7">
        <v>0</v>
      </c>
      <c r="CD246" s="7">
        <v>0</v>
      </c>
      <c r="CE246" s="7">
        <v>0</v>
      </c>
      <c r="CF246" s="7">
        <v>0</v>
      </c>
      <c r="CG246" s="7">
        <v>0</v>
      </c>
      <c r="CH246" s="7">
        <v>0</v>
      </c>
      <c r="CI246" s="7">
        <v>0</v>
      </c>
      <c r="CJ246" s="7">
        <v>0</v>
      </c>
      <c r="CK246" s="7">
        <v>0</v>
      </c>
      <c r="CL246" s="40">
        <v>0</v>
      </c>
      <c r="CM246" s="40">
        <v>0</v>
      </c>
      <c r="CN246" s="40">
        <v>0</v>
      </c>
      <c r="CO246" s="40">
        <v>0</v>
      </c>
      <c r="CP246" s="7">
        <v>0</v>
      </c>
      <c r="CQ246" s="7">
        <v>0</v>
      </c>
      <c r="CR246" s="7">
        <v>0</v>
      </c>
      <c r="CS246" s="40">
        <v>0</v>
      </c>
      <c r="CT246" s="7">
        <v>0</v>
      </c>
      <c r="CU246" s="7">
        <v>0</v>
      </c>
      <c r="CV246" s="39"/>
      <c r="CW246" s="39"/>
      <c r="CX246" s="4" t="str">
        <f t="shared" ref="CX246" si="1439">IF(CX51="","",CX51)</f>
        <v>3da_weapon_changjian01_s</v>
      </c>
      <c r="CY246" s="4" t="str">
        <f t="shared" si="985"/>
        <v>3da_weapon_changjian01_b</v>
      </c>
      <c r="CZ246" s="4" t="str">
        <f t="shared" ref="CZ246:CZ255" si="1440">IF(CZ51="","",CZ51)</f>
        <v/>
      </c>
      <c r="DA246" s="4" t="str">
        <f t="shared" ref="DA246" si="1441">IF(DA51="","",DA51)</f>
        <v/>
      </c>
      <c r="DB246" s="4" t="str">
        <f t="shared" si="1400"/>
        <v>CS_Rhand</v>
      </c>
      <c r="DC246" s="4" t="str">
        <f t="shared" si="872"/>
        <v>CS_Rhand</v>
      </c>
      <c r="DD246" s="7">
        <v>2</v>
      </c>
      <c r="DE246" s="7">
        <v>30</v>
      </c>
      <c r="DF246" s="7">
        <v>60</v>
      </c>
      <c r="DG246" s="7"/>
      <c r="DH246" s="4">
        <f t="shared" si="1008"/>
        <v>3</v>
      </c>
      <c r="DI246" s="4">
        <f t="shared" ref="DI246" si="1442">IF(DI51="","",DI51)</f>
        <v>2</v>
      </c>
      <c r="DJ246" s="4">
        <f t="shared" ref="DJ246:DJ255" si="1443">IF(DJ51="","",DJ51)</f>
        <v>4</v>
      </c>
      <c r="DK246" s="4">
        <f t="shared" si="1424"/>
        <v>7</v>
      </c>
      <c r="DL246" s="4">
        <f t="shared" si="1378"/>
        <v>8</v>
      </c>
      <c r="DM246" s="7"/>
      <c r="DN246" s="7"/>
      <c r="DO246" s="7"/>
      <c r="DP246" s="7"/>
      <c r="DQ246" s="7"/>
      <c r="DR246" s="7"/>
      <c r="DS246" s="7"/>
      <c r="DT246" s="7"/>
      <c r="DU246" s="7"/>
      <c r="DV246" s="7"/>
      <c r="DW246" s="7"/>
      <c r="DX246" s="7">
        <f t="shared" si="1379"/>
        <v>5030105</v>
      </c>
      <c r="DY246" s="7"/>
      <c r="DZ246" s="67">
        <v>3333</v>
      </c>
      <c r="EA246" s="7" t="s">
        <v>817</v>
      </c>
      <c r="EB246" s="40">
        <v>18</v>
      </c>
      <c r="EC246" s="7" t="s">
        <v>818</v>
      </c>
      <c r="ED246" s="7" t="s">
        <v>242</v>
      </c>
      <c r="EE246" s="7" t="s">
        <v>242</v>
      </c>
      <c r="EF246" s="7">
        <v>50</v>
      </c>
      <c r="EG246" s="73"/>
      <c r="EH246" s="73"/>
      <c r="EI246" s="4">
        <f t="shared" ref="EI246" si="1444">IF(EI51="","",EI51)</f>
        <v>331103</v>
      </c>
      <c r="EJ246" s="4">
        <f t="shared" si="990"/>
        <v>1</v>
      </c>
      <c r="EK246" s="4">
        <f t="shared" ref="EK246" si="1445">IF(EK51="","",EK51)</f>
        <v>331104</v>
      </c>
      <c r="EL246" s="4">
        <f t="shared" ref="EL246" si="1446">IF(EL51="","",EL51)</f>
        <v>1</v>
      </c>
      <c r="EM246" s="4">
        <f t="shared" ref="EM246" si="1447">IF(EM51="","",EM51)</f>
        <v>331105</v>
      </c>
      <c r="EN246" s="4">
        <f t="shared" ref="EN246" si="1448">IF(EN51="","",EN51)</f>
        <v>1</v>
      </c>
      <c r="EO246" s="4">
        <f t="shared" ref="EO246" si="1449">IF(EO51="","",EO51)</f>
        <v>331106</v>
      </c>
      <c r="EP246" s="4">
        <f t="shared" ref="EP246" si="1450">IF(EP51="","",EP51)</f>
        <v>1</v>
      </c>
      <c r="EQ246" s="4">
        <f t="shared" ref="EQ246" si="1451">IF(EQ51="","",EQ51)</f>
        <v>331107</v>
      </c>
      <c r="ER246" s="4">
        <f t="shared" si="1361"/>
        <v>1</v>
      </c>
      <c r="ES246" s="4">
        <f t="shared" si="1334"/>
        <v>331108</v>
      </c>
      <c r="ET246" s="4">
        <f t="shared" ref="ET246" si="1452">IF(ET51="","",ET51)</f>
        <v>1</v>
      </c>
      <c r="EU246" s="4">
        <f t="shared" si="1307"/>
        <v>331109</v>
      </c>
      <c r="EV246" s="4">
        <f t="shared" si="1038"/>
        <v>1</v>
      </c>
      <c r="EW246" s="4">
        <f t="shared" si="1038"/>
        <v>331110</v>
      </c>
      <c r="EX246" s="4">
        <f t="shared" si="1038"/>
        <v>1</v>
      </c>
      <c r="EY246" s="4">
        <f t="shared" si="1038"/>
        <v>331111</v>
      </c>
      <c r="EZ246" s="4">
        <v>1</v>
      </c>
      <c r="FA246" s="4" t="str">
        <f t="shared" ref="FA246" si="1453">IF(FA51="","",FA51)</f>
        <v/>
      </c>
      <c r="FB246" s="4">
        <f t="shared" si="1390"/>
        <v>1</v>
      </c>
      <c r="FC246" s="4">
        <f t="shared" ref="FC246" si="1454">IF(FC51="","",FC51)</f>
        <v>40013</v>
      </c>
      <c r="FD246" s="4">
        <f t="shared" si="1392"/>
        <v>1</v>
      </c>
      <c r="FE246" s="4">
        <f t="shared" ref="FE246" si="1455">IF(FE51="","",FE51)</f>
        <v>20100</v>
      </c>
      <c r="FF246" s="4">
        <f t="shared" si="1231"/>
        <v>1</v>
      </c>
      <c r="FG246" s="4">
        <f t="shared" si="1206"/>
        <v>20100</v>
      </c>
      <c r="FH246" s="4">
        <f t="shared" si="1180"/>
        <v>1</v>
      </c>
      <c r="FI246" s="53"/>
      <c r="FJ246" s="7"/>
      <c r="FR246" s="2">
        <v>99999</v>
      </c>
      <c r="FS246" s="2">
        <v>0</v>
      </c>
      <c r="FT246" s="4">
        <v>800</v>
      </c>
      <c r="FU246" s="4"/>
      <c r="FV246" s="4"/>
      <c r="FW246" s="4"/>
      <c r="FX246" s="4"/>
      <c r="FY246" s="4"/>
      <c r="FZ246" s="77">
        <v>0</v>
      </c>
      <c r="GA246" s="2">
        <v>1</v>
      </c>
      <c r="GD246"/>
    </row>
    <row r="247" s="2" customFormat="1" ht="15" customHeight="1" spans="1:186">
      <c r="A247" s="7">
        <v>5030106</v>
      </c>
      <c r="B247" s="7">
        <f t="shared" si="1416"/>
        <v>4104</v>
      </c>
      <c r="C247" s="7">
        <f t="shared" ref="C247" si="1456">C234</f>
        <v>0</v>
      </c>
      <c r="D247" s="5" t="s">
        <v>373</v>
      </c>
      <c r="E247" s="7" t="s">
        <v>823</v>
      </c>
      <c r="F247" s="31" t="s">
        <v>787</v>
      </c>
      <c r="G247" s="31">
        <v>2</v>
      </c>
      <c r="H247" s="7" t="s">
        <v>187</v>
      </c>
      <c r="I247" s="7" t="s">
        <v>187</v>
      </c>
      <c r="J247" s="37">
        <v>1547</v>
      </c>
      <c r="K247" s="39">
        <v>601</v>
      </c>
      <c r="L247" s="39"/>
      <c r="M247" s="29" t="s">
        <v>193</v>
      </c>
      <c r="N247" s="4">
        <f t="shared" ref="N247" si="1457">N52</f>
        <v>30</v>
      </c>
      <c r="O247" s="4">
        <f t="shared" si="979"/>
        <v>30</v>
      </c>
      <c r="P247" s="40">
        <f t="shared" si="1208"/>
        <v>2002</v>
      </c>
      <c r="Q247" s="4"/>
      <c r="R247" s="7"/>
      <c r="S247" s="48">
        <f t="shared" ref="S247" si="1458">S234</f>
        <v>0</v>
      </c>
      <c r="T247" s="47" t="s">
        <v>194</v>
      </c>
      <c r="U247" s="7" t="s">
        <v>195</v>
      </c>
      <c r="V247" s="7">
        <v>0</v>
      </c>
      <c r="W247" s="7">
        <v>0</v>
      </c>
      <c r="X247" s="40">
        <v>0</v>
      </c>
      <c r="Y247" s="7"/>
      <c r="Z247" s="7"/>
      <c r="AA247" s="7"/>
      <c r="AB247" s="7" t="s">
        <v>195</v>
      </c>
      <c r="AC247" s="7">
        <v>0</v>
      </c>
      <c r="AD247" s="7" t="s">
        <v>195</v>
      </c>
      <c r="AE247" s="7" t="s">
        <v>195</v>
      </c>
      <c r="AF247" s="7" t="s">
        <v>195</v>
      </c>
      <c r="AG247" s="7" t="s">
        <v>195</v>
      </c>
      <c r="AH247" s="40">
        <v>0</v>
      </c>
      <c r="AI247" s="40">
        <v>0</v>
      </c>
      <c r="AJ247" s="40">
        <v>1</v>
      </c>
      <c r="AK247" s="40">
        <v>0</v>
      </c>
      <c r="AL247" s="40">
        <v>1</v>
      </c>
      <c r="AM247" s="40">
        <v>0</v>
      </c>
      <c r="AN247" s="28">
        <v>0</v>
      </c>
      <c r="AO247" s="28">
        <v>0</v>
      </c>
      <c r="AP247" s="7" t="s">
        <v>375</v>
      </c>
      <c r="AQ247" s="4">
        <f t="shared" si="980"/>
        <v>1</v>
      </c>
      <c r="AR247" s="4">
        <f t="shared" ref="AR247" si="1459">AR52</f>
        <v>161504</v>
      </c>
      <c r="AS247" s="7" t="s">
        <v>199</v>
      </c>
      <c r="AT247" s="48">
        <v>3</v>
      </c>
      <c r="AU247" s="48">
        <v>1</v>
      </c>
      <c r="AV247" s="48">
        <v>3</v>
      </c>
      <c r="AW247" s="48">
        <v>500</v>
      </c>
      <c r="AX247" s="48">
        <v>250</v>
      </c>
      <c r="AY247" s="48">
        <v>0</v>
      </c>
      <c r="AZ247" s="48">
        <v>0</v>
      </c>
      <c r="BA247" s="7"/>
      <c r="BB247" s="7"/>
      <c r="BC247" s="7"/>
      <c r="BD247" s="7"/>
      <c r="BE247" s="48">
        <v>0</v>
      </c>
      <c r="BF247" s="48">
        <v>1</v>
      </c>
      <c r="BG247" s="48">
        <f t="shared" si="1004"/>
        <v>240</v>
      </c>
      <c r="BH247" s="48">
        <f t="shared" si="1005"/>
        <v>240</v>
      </c>
      <c r="BI247" s="7">
        <v>0</v>
      </c>
      <c r="BJ247" s="7">
        <v>0</v>
      </c>
      <c r="BK247" s="7">
        <v>0</v>
      </c>
      <c r="BL247" s="7">
        <v>0</v>
      </c>
      <c r="BM247" s="7">
        <v>0</v>
      </c>
      <c r="BN247" s="7">
        <v>0</v>
      </c>
      <c r="BO247" s="7">
        <v>0</v>
      </c>
      <c r="BP247" s="7">
        <v>0</v>
      </c>
      <c r="BQ247" s="7">
        <v>0</v>
      </c>
      <c r="BR247" s="7">
        <v>0</v>
      </c>
      <c r="BS247" s="7">
        <v>0</v>
      </c>
      <c r="BT247" s="7">
        <v>0</v>
      </c>
      <c r="BU247" s="7">
        <v>0</v>
      </c>
      <c r="BV247" s="7">
        <v>0</v>
      </c>
      <c r="BW247" s="7">
        <v>0</v>
      </c>
      <c r="BX247" s="7">
        <v>0</v>
      </c>
      <c r="BY247" s="7">
        <v>0</v>
      </c>
      <c r="BZ247" s="7">
        <v>0</v>
      </c>
      <c r="CA247" s="7">
        <v>0</v>
      </c>
      <c r="CB247" s="7">
        <v>0</v>
      </c>
      <c r="CC247" s="7">
        <v>0</v>
      </c>
      <c r="CD247" s="7">
        <v>0</v>
      </c>
      <c r="CE247" s="7">
        <v>0</v>
      </c>
      <c r="CF247" s="7">
        <v>0</v>
      </c>
      <c r="CG247" s="7">
        <v>0</v>
      </c>
      <c r="CH247" s="7">
        <v>0</v>
      </c>
      <c r="CI247" s="7">
        <v>0</v>
      </c>
      <c r="CJ247" s="7">
        <v>0</v>
      </c>
      <c r="CK247" s="7">
        <v>0</v>
      </c>
      <c r="CL247" s="40">
        <v>0</v>
      </c>
      <c r="CM247" s="40">
        <v>0</v>
      </c>
      <c r="CN247" s="40">
        <v>0</v>
      </c>
      <c r="CO247" s="40">
        <v>0</v>
      </c>
      <c r="CP247" s="7">
        <v>0</v>
      </c>
      <c r="CQ247" s="7">
        <v>0</v>
      </c>
      <c r="CR247" s="7">
        <v>0</v>
      </c>
      <c r="CS247" s="40">
        <v>0</v>
      </c>
      <c r="CT247" s="7">
        <v>0</v>
      </c>
      <c r="CU247" s="7">
        <v>0</v>
      </c>
      <c r="CV247" s="39"/>
      <c r="CW247" s="39"/>
      <c r="CX247" s="4" t="str">
        <f t="shared" ref="CX247" si="1460">IF(CX52="","",CX52)</f>
        <v>3da_weapon_changjian01_s</v>
      </c>
      <c r="CY247" s="4" t="str">
        <f t="shared" si="985"/>
        <v>3da_weapon_changjian01_b</v>
      </c>
      <c r="CZ247" s="4" t="str">
        <f t="shared" si="1440"/>
        <v/>
      </c>
      <c r="DA247" s="4" t="str">
        <f t="shared" ref="DA247" si="1461">IF(DA52="","",DA52)</f>
        <v/>
      </c>
      <c r="DB247" s="4" t="str">
        <f t="shared" si="1400"/>
        <v>CS_Rhand</v>
      </c>
      <c r="DC247" s="4" t="str">
        <f t="shared" si="872"/>
        <v>CS_Rhand</v>
      </c>
      <c r="DD247" s="7">
        <v>2</v>
      </c>
      <c r="DE247" s="7">
        <v>30</v>
      </c>
      <c r="DF247" s="7">
        <v>60</v>
      </c>
      <c r="DG247" s="7"/>
      <c r="DH247" s="4">
        <f t="shared" si="1008"/>
        <v>3</v>
      </c>
      <c r="DI247" s="4">
        <f t="shared" ref="DI247" si="1462">IF(DI52="","",DI52)</f>
        <v>2</v>
      </c>
      <c r="DJ247" s="4">
        <f t="shared" si="1443"/>
        <v>4</v>
      </c>
      <c r="DK247" s="4">
        <f t="shared" si="1424"/>
        <v>7</v>
      </c>
      <c r="DL247" s="4">
        <f t="shared" si="1378"/>
        <v>8</v>
      </c>
      <c r="DM247" s="7"/>
      <c r="DN247" s="7"/>
      <c r="DO247" s="7"/>
      <c r="DP247" s="7"/>
      <c r="DQ247" s="7"/>
      <c r="DR247" s="7"/>
      <c r="DS247" s="7"/>
      <c r="DT247" s="7"/>
      <c r="DU247" s="7"/>
      <c r="DV247" s="7"/>
      <c r="DW247" s="7"/>
      <c r="DX247" s="7">
        <f t="shared" si="1379"/>
        <v>5030106</v>
      </c>
      <c r="DY247" s="7"/>
      <c r="DZ247" s="67">
        <v>3333</v>
      </c>
      <c r="EA247" s="7" t="s">
        <v>817</v>
      </c>
      <c r="EB247" s="40">
        <v>18</v>
      </c>
      <c r="EC247" s="7" t="s">
        <v>818</v>
      </c>
      <c r="ED247" s="7" t="s">
        <v>242</v>
      </c>
      <c r="EE247" s="7" t="s">
        <v>242</v>
      </c>
      <c r="EF247" s="7">
        <v>50</v>
      </c>
      <c r="EG247" s="73"/>
      <c r="EH247" s="73"/>
      <c r="EI247" s="4">
        <f t="shared" ref="EI247" si="1463">IF(EI52="","",EI52)</f>
        <v>331103</v>
      </c>
      <c r="EJ247" s="4">
        <f t="shared" si="990"/>
        <v>1</v>
      </c>
      <c r="EK247" s="4">
        <f t="shared" ref="EK247" si="1464">IF(EK52="","",EK52)</f>
        <v>331104</v>
      </c>
      <c r="EL247" s="4">
        <f t="shared" ref="EL247" si="1465">IF(EL52="","",EL52)</f>
        <v>1</v>
      </c>
      <c r="EM247" s="4">
        <f t="shared" ref="EM247" si="1466">IF(EM52="","",EM52)</f>
        <v>331105</v>
      </c>
      <c r="EN247" s="4">
        <f t="shared" ref="EN247" si="1467">IF(EN52="","",EN52)</f>
        <v>1</v>
      </c>
      <c r="EO247" s="4">
        <f t="shared" ref="EO247" si="1468">IF(EO52="","",EO52)</f>
        <v>331106</v>
      </c>
      <c r="EP247" s="4">
        <f t="shared" ref="EP247" si="1469">IF(EP52="","",EP52)</f>
        <v>1</v>
      </c>
      <c r="EQ247" s="4">
        <f t="shared" ref="EQ247" si="1470">IF(EQ52="","",EQ52)</f>
        <v>331107</v>
      </c>
      <c r="ER247" s="4">
        <f t="shared" si="1361"/>
        <v>1</v>
      </c>
      <c r="ES247" s="4">
        <f t="shared" si="1334"/>
        <v>331108</v>
      </c>
      <c r="ET247" s="4">
        <f t="shared" ref="ET247" si="1471">IF(ET52="","",ET52)</f>
        <v>1</v>
      </c>
      <c r="EU247" s="4">
        <f t="shared" si="1307"/>
        <v>331109</v>
      </c>
      <c r="EV247" s="4">
        <f t="shared" si="1038"/>
        <v>1</v>
      </c>
      <c r="EW247" s="4">
        <f t="shared" si="1038"/>
        <v>331110</v>
      </c>
      <c r="EX247" s="4">
        <f t="shared" si="1038"/>
        <v>1</v>
      </c>
      <c r="EY247" s="4">
        <f t="shared" si="1038"/>
        <v>331111</v>
      </c>
      <c r="EZ247" s="4">
        <v>1</v>
      </c>
      <c r="FA247" s="4" t="str">
        <f t="shared" ref="FA247" si="1472">IF(FA52="","",FA52)</f>
        <v/>
      </c>
      <c r="FB247" s="4">
        <f t="shared" si="1390"/>
        <v>1</v>
      </c>
      <c r="FC247" s="4">
        <f t="shared" ref="FC247" si="1473">IF(FC52="","",FC52)</f>
        <v>40013</v>
      </c>
      <c r="FD247" s="4">
        <f t="shared" si="1392"/>
        <v>1</v>
      </c>
      <c r="FE247" s="4">
        <f t="shared" ref="FE247" si="1474">IF(FE52="","",FE52)</f>
        <v>20100</v>
      </c>
      <c r="FF247" s="4">
        <f t="shared" si="1231"/>
        <v>1</v>
      </c>
      <c r="FG247" s="4">
        <f t="shared" si="1206"/>
        <v>20100</v>
      </c>
      <c r="FH247" s="4">
        <f t="shared" si="1180"/>
        <v>1</v>
      </c>
      <c r="FI247" s="53"/>
      <c r="FJ247" s="7"/>
      <c r="FR247" s="2">
        <v>99999</v>
      </c>
      <c r="FS247" s="2">
        <v>0</v>
      </c>
      <c r="FT247" s="4">
        <v>800</v>
      </c>
      <c r="FU247" s="4"/>
      <c r="FV247" s="4"/>
      <c r="FW247" s="4"/>
      <c r="FX247" s="4"/>
      <c r="FY247" s="4"/>
      <c r="FZ247" s="77">
        <v>0</v>
      </c>
      <c r="GA247" s="2">
        <v>1</v>
      </c>
      <c r="GD247"/>
    </row>
    <row r="248" s="15" customFormat="1" ht="15" customHeight="1" spans="1:186">
      <c r="A248" s="7">
        <v>5030207</v>
      </c>
      <c r="B248" s="7">
        <f t="shared" si="1416"/>
        <v>312</v>
      </c>
      <c r="C248" s="7">
        <f t="shared" ref="C248" si="1475">C235</f>
        <v>3</v>
      </c>
      <c r="D248" s="32" t="s">
        <v>376</v>
      </c>
      <c r="E248" s="7" t="s">
        <v>824</v>
      </c>
      <c r="F248" s="31" t="s">
        <v>787</v>
      </c>
      <c r="G248" s="31">
        <v>2</v>
      </c>
      <c r="H248" s="7" t="s">
        <v>191</v>
      </c>
      <c r="I248" s="7" t="s">
        <v>187</v>
      </c>
      <c r="J248" s="37">
        <v>1461</v>
      </c>
      <c r="K248" s="39">
        <v>1432</v>
      </c>
      <c r="L248" s="39"/>
      <c r="M248" s="29" t="s">
        <v>193</v>
      </c>
      <c r="N248" s="4">
        <f t="shared" ref="N248:N257" si="1476">N53</f>
        <v>30</v>
      </c>
      <c r="O248" s="4">
        <f t="shared" si="979"/>
        <v>30</v>
      </c>
      <c r="P248" s="40">
        <f t="shared" si="1208"/>
        <v>2302</v>
      </c>
      <c r="Q248" s="4"/>
      <c r="R248" s="7"/>
      <c r="S248" s="48">
        <f t="shared" ref="S248" si="1477">S235</f>
        <v>1</v>
      </c>
      <c r="T248" s="47" t="s">
        <v>194</v>
      </c>
      <c r="U248" s="7" t="s">
        <v>195</v>
      </c>
      <c r="V248" s="7">
        <v>0</v>
      </c>
      <c r="W248" s="7">
        <v>0</v>
      </c>
      <c r="X248" s="40">
        <v>0</v>
      </c>
      <c r="Y248" s="7"/>
      <c r="Z248" s="7"/>
      <c r="AA248" s="7"/>
      <c r="AB248" s="7" t="s">
        <v>195</v>
      </c>
      <c r="AC248" s="7">
        <v>0</v>
      </c>
      <c r="AD248" s="7" t="s">
        <v>195</v>
      </c>
      <c r="AE248" s="7" t="s">
        <v>195</v>
      </c>
      <c r="AF248" s="7" t="s">
        <v>195</v>
      </c>
      <c r="AG248" s="7" t="s">
        <v>195</v>
      </c>
      <c r="AH248" s="40">
        <v>0</v>
      </c>
      <c r="AI248" s="40">
        <v>0</v>
      </c>
      <c r="AJ248" s="40">
        <v>1</v>
      </c>
      <c r="AK248" s="40">
        <v>0</v>
      </c>
      <c r="AL248" s="40">
        <v>1</v>
      </c>
      <c r="AM248" s="40">
        <v>0</v>
      </c>
      <c r="AN248" s="28">
        <v>0</v>
      </c>
      <c r="AO248" s="28">
        <v>0</v>
      </c>
      <c r="AP248" s="7" t="s">
        <v>378</v>
      </c>
      <c r="AQ248" s="4">
        <f t="shared" si="980"/>
        <v>1</v>
      </c>
      <c r="AR248" s="4">
        <f t="shared" ref="AR248" si="1478">AR53</f>
        <v>161504</v>
      </c>
      <c r="AS248" s="7" t="s">
        <v>199</v>
      </c>
      <c r="AT248" s="48">
        <v>3</v>
      </c>
      <c r="AU248" s="48">
        <v>1</v>
      </c>
      <c r="AV248" s="48">
        <v>3</v>
      </c>
      <c r="AW248" s="48">
        <v>500</v>
      </c>
      <c r="AX248" s="48">
        <v>250</v>
      </c>
      <c r="AY248" s="48">
        <v>0</v>
      </c>
      <c r="AZ248" s="48">
        <v>0</v>
      </c>
      <c r="BA248" s="7"/>
      <c r="BB248" s="7"/>
      <c r="BC248" s="7"/>
      <c r="BD248" s="7"/>
      <c r="BE248" s="48">
        <v>0</v>
      </c>
      <c r="BF248" s="48">
        <v>1</v>
      </c>
      <c r="BG248" s="48">
        <f t="shared" si="1004"/>
        <v>240</v>
      </c>
      <c r="BH248" s="48">
        <f t="shared" si="1005"/>
        <v>240</v>
      </c>
      <c r="BI248" s="7">
        <v>0</v>
      </c>
      <c r="BJ248" s="7">
        <v>0</v>
      </c>
      <c r="BK248" s="7">
        <v>0</v>
      </c>
      <c r="BL248" s="7">
        <v>0</v>
      </c>
      <c r="BM248" s="7">
        <v>0</v>
      </c>
      <c r="BN248" s="7">
        <v>0</v>
      </c>
      <c r="BO248" s="7">
        <v>0</v>
      </c>
      <c r="BP248" s="7">
        <v>0</v>
      </c>
      <c r="BQ248" s="7">
        <v>0</v>
      </c>
      <c r="BR248" s="7">
        <v>0</v>
      </c>
      <c r="BS248" s="7">
        <v>0</v>
      </c>
      <c r="BT248" s="7">
        <v>0</v>
      </c>
      <c r="BU248" s="7">
        <v>0</v>
      </c>
      <c r="BV248" s="7">
        <v>0</v>
      </c>
      <c r="BW248" s="7">
        <v>0</v>
      </c>
      <c r="BX248" s="7">
        <v>0</v>
      </c>
      <c r="BY248" s="7">
        <v>0</v>
      </c>
      <c r="BZ248" s="7">
        <v>0</v>
      </c>
      <c r="CA248" s="7">
        <v>0</v>
      </c>
      <c r="CB248" s="7">
        <v>0</v>
      </c>
      <c r="CC248" s="7">
        <v>0</v>
      </c>
      <c r="CD248" s="7">
        <v>0</v>
      </c>
      <c r="CE248" s="7">
        <v>0</v>
      </c>
      <c r="CF248" s="7">
        <v>0</v>
      </c>
      <c r="CG248" s="7">
        <v>0</v>
      </c>
      <c r="CH248" s="7">
        <v>0</v>
      </c>
      <c r="CI248" s="7">
        <v>0</v>
      </c>
      <c r="CJ248" s="7">
        <v>0</v>
      </c>
      <c r="CK248" s="7">
        <v>0</v>
      </c>
      <c r="CL248" s="40">
        <v>0</v>
      </c>
      <c r="CM248" s="40">
        <v>0</v>
      </c>
      <c r="CN248" s="40">
        <v>0</v>
      </c>
      <c r="CO248" s="40">
        <v>0</v>
      </c>
      <c r="CP248" s="7">
        <v>0</v>
      </c>
      <c r="CQ248" s="7">
        <v>0</v>
      </c>
      <c r="CR248" s="7">
        <v>0</v>
      </c>
      <c r="CS248" s="40">
        <v>0</v>
      </c>
      <c r="CT248" s="7">
        <v>0</v>
      </c>
      <c r="CU248" s="7">
        <v>0</v>
      </c>
      <c r="CV248" s="39"/>
      <c r="CW248" s="39"/>
      <c r="CX248" s="4" t="str">
        <f t="shared" ref="CX248" si="1479">IF(CX53="","",CX53)</f>
        <v/>
      </c>
      <c r="CY248" s="4" t="str">
        <f t="shared" si="985"/>
        <v/>
      </c>
      <c r="CZ248" s="4" t="str">
        <f t="shared" si="1440"/>
        <v/>
      </c>
      <c r="DA248" s="4" t="str">
        <f t="shared" ref="DA248" si="1480">IF(DA53="","",DA53)</f>
        <v/>
      </c>
      <c r="DB248" s="4" t="str">
        <f t="shared" si="1400"/>
        <v/>
      </c>
      <c r="DC248" s="4" t="str">
        <f t="shared" si="872"/>
        <v/>
      </c>
      <c r="DD248" s="7">
        <v>2</v>
      </c>
      <c r="DE248" s="7">
        <v>30</v>
      </c>
      <c r="DF248" s="7">
        <v>60</v>
      </c>
      <c r="DG248" s="7"/>
      <c r="DH248" s="4">
        <f t="shared" si="1008"/>
        <v>3</v>
      </c>
      <c r="DI248" s="4">
        <f t="shared" ref="DI248" si="1481">IF(DI53="","",DI53)</f>
        <v>1</v>
      </c>
      <c r="DJ248" s="4">
        <f t="shared" si="1443"/>
        <v>3</v>
      </c>
      <c r="DK248" s="4">
        <f t="shared" si="1424"/>
        <v>5</v>
      </c>
      <c r="DL248" s="4">
        <f t="shared" si="1378"/>
        <v>7</v>
      </c>
      <c r="DM248" s="7"/>
      <c r="DN248" s="7"/>
      <c r="DO248" s="7"/>
      <c r="DP248" s="7"/>
      <c r="DQ248" s="7"/>
      <c r="DR248" s="7"/>
      <c r="DS248" s="7"/>
      <c r="DT248" s="7"/>
      <c r="DU248" s="7"/>
      <c r="DV248" s="7"/>
      <c r="DW248" s="7"/>
      <c r="DX248" s="7">
        <f t="shared" si="1379"/>
        <v>5030207</v>
      </c>
      <c r="DY248" s="7"/>
      <c r="DZ248" s="67">
        <v>3333</v>
      </c>
      <c r="EA248" s="7" t="s">
        <v>817</v>
      </c>
      <c r="EB248" s="40">
        <v>18</v>
      </c>
      <c r="EC248" s="7" t="s">
        <v>818</v>
      </c>
      <c r="ED248" s="7" t="s">
        <v>242</v>
      </c>
      <c r="EE248" s="7" t="s">
        <v>242</v>
      </c>
      <c r="EF248" s="7">
        <v>50</v>
      </c>
      <c r="EG248" s="73"/>
      <c r="EH248" s="73"/>
      <c r="EI248" s="4">
        <f t="shared" ref="EI248" si="1482">IF(EI53="","",EI53)</f>
        <v>331133</v>
      </c>
      <c r="EJ248" s="4">
        <f t="shared" si="990"/>
        <v>1</v>
      </c>
      <c r="EK248" s="4">
        <f t="shared" ref="EK248" si="1483">IF(EK53="","",EK53)</f>
        <v>331134</v>
      </c>
      <c r="EL248" s="4">
        <f t="shared" ref="EL248" si="1484">IF(EL53="","",EL53)</f>
        <v>1</v>
      </c>
      <c r="EM248" s="4">
        <f t="shared" ref="EM248" si="1485">IF(EM53="","",EM53)</f>
        <v>331135</v>
      </c>
      <c r="EN248" s="4">
        <f t="shared" ref="EN248" si="1486">IF(EN53="","",EN53)</f>
        <v>1</v>
      </c>
      <c r="EO248" s="4">
        <f t="shared" ref="EO248" si="1487">IF(EO53="","",EO53)</f>
        <v>331136</v>
      </c>
      <c r="EP248" s="4">
        <f t="shared" ref="EP248" si="1488">IF(EP53="","",EP53)</f>
        <v>1</v>
      </c>
      <c r="EQ248" s="4">
        <f t="shared" ref="EQ248" si="1489">IF(EQ53="","",EQ53)</f>
        <v>331137</v>
      </c>
      <c r="ER248" s="4">
        <f t="shared" si="1361"/>
        <v>1</v>
      </c>
      <c r="ES248" s="4">
        <f t="shared" si="1334"/>
        <v>331138</v>
      </c>
      <c r="ET248" s="4">
        <f t="shared" ref="ET248" si="1490">IF(ET53="","",ET53)</f>
        <v>1</v>
      </c>
      <c r="EU248" s="4">
        <f t="shared" si="1307"/>
        <v>331139</v>
      </c>
      <c r="EV248" s="4">
        <f t="shared" si="1038"/>
        <v>1</v>
      </c>
      <c r="EW248" s="4">
        <f t="shared" si="1038"/>
        <v>331140</v>
      </c>
      <c r="EX248" s="4">
        <f t="shared" si="1038"/>
        <v>1</v>
      </c>
      <c r="EY248" s="4">
        <f t="shared" si="1038"/>
        <v>331141</v>
      </c>
      <c r="EZ248" s="4">
        <v>1</v>
      </c>
      <c r="FA248" s="4" t="str">
        <f t="shared" ref="FA248" si="1491">IF(FA53="","",FA53)</f>
        <v/>
      </c>
      <c r="FB248" s="4">
        <f t="shared" si="1390"/>
        <v>1</v>
      </c>
      <c r="FC248" s="4">
        <f t="shared" ref="FC248" si="1492">IF(FC53="","",FC53)</f>
        <v>40013</v>
      </c>
      <c r="FD248" s="4">
        <f t="shared" si="1392"/>
        <v>1</v>
      </c>
      <c r="FE248" s="4">
        <f t="shared" ref="FE248" si="1493">IF(FE53="","",FE53)</f>
        <v>20100</v>
      </c>
      <c r="FF248" s="4">
        <f t="shared" si="1231"/>
        <v>1</v>
      </c>
      <c r="FG248" s="4">
        <f t="shared" si="1206"/>
        <v>20100</v>
      </c>
      <c r="FH248" s="4">
        <f t="shared" si="1180"/>
        <v>1</v>
      </c>
      <c r="FI248" s="53"/>
      <c r="FJ248" s="7"/>
      <c r="FR248" s="2">
        <v>99999</v>
      </c>
      <c r="FS248" s="2">
        <v>0</v>
      </c>
      <c r="FT248" s="4">
        <v>800</v>
      </c>
      <c r="FU248" s="4"/>
      <c r="FV248" s="4"/>
      <c r="FW248" s="4"/>
      <c r="FX248" s="4"/>
      <c r="FY248" s="4"/>
      <c r="FZ248" s="77">
        <v>0</v>
      </c>
      <c r="GA248" s="2">
        <v>1</v>
      </c>
      <c r="GB248" s="2"/>
      <c r="GD248"/>
    </row>
    <row r="249" s="15" customFormat="1" ht="15" customHeight="1" spans="1:186">
      <c r="A249" s="7">
        <v>5030208</v>
      </c>
      <c r="B249" s="7">
        <f t="shared" si="1416"/>
        <v>568</v>
      </c>
      <c r="C249" s="7">
        <f t="shared" ref="C249" si="1494">C236</f>
        <v>3</v>
      </c>
      <c r="D249" s="32" t="s">
        <v>379</v>
      </c>
      <c r="E249" s="7" t="s">
        <v>825</v>
      </c>
      <c r="F249" s="31" t="s">
        <v>787</v>
      </c>
      <c r="G249" s="31">
        <v>2</v>
      </c>
      <c r="H249" s="7" t="s">
        <v>191</v>
      </c>
      <c r="I249" s="7" t="s">
        <v>187</v>
      </c>
      <c r="J249" s="37">
        <v>1450</v>
      </c>
      <c r="K249" s="39">
        <v>1436</v>
      </c>
      <c r="L249" s="39"/>
      <c r="M249" s="29" t="s">
        <v>193</v>
      </c>
      <c r="N249" s="4">
        <f t="shared" si="1476"/>
        <v>30</v>
      </c>
      <c r="O249" s="4">
        <f t="shared" si="979"/>
        <v>30</v>
      </c>
      <c r="P249" s="40">
        <f t="shared" si="1208"/>
        <v>2302</v>
      </c>
      <c r="Q249" s="4"/>
      <c r="R249" s="7"/>
      <c r="S249" s="48">
        <f t="shared" ref="S249" si="1495">S236</f>
        <v>2</v>
      </c>
      <c r="T249" s="47" t="s">
        <v>194</v>
      </c>
      <c r="U249" s="7" t="s">
        <v>195</v>
      </c>
      <c r="V249" s="7">
        <v>0</v>
      </c>
      <c r="W249" s="7">
        <v>0</v>
      </c>
      <c r="X249" s="40">
        <v>0</v>
      </c>
      <c r="Y249" s="7"/>
      <c r="Z249" s="7"/>
      <c r="AA249" s="7"/>
      <c r="AB249" s="7" t="s">
        <v>195</v>
      </c>
      <c r="AC249" s="7">
        <v>0</v>
      </c>
      <c r="AD249" s="7" t="s">
        <v>195</v>
      </c>
      <c r="AE249" s="7" t="s">
        <v>195</v>
      </c>
      <c r="AF249" s="7" t="s">
        <v>195</v>
      </c>
      <c r="AG249" s="7" t="s">
        <v>195</v>
      </c>
      <c r="AH249" s="40">
        <v>0</v>
      </c>
      <c r="AI249" s="40">
        <v>0</v>
      </c>
      <c r="AJ249" s="40">
        <v>1</v>
      </c>
      <c r="AK249" s="40">
        <v>0</v>
      </c>
      <c r="AL249" s="40">
        <v>1</v>
      </c>
      <c r="AM249" s="40">
        <v>0</v>
      </c>
      <c r="AN249" s="28">
        <v>0</v>
      </c>
      <c r="AO249" s="28">
        <v>0</v>
      </c>
      <c r="AP249" s="7" t="s">
        <v>381</v>
      </c>
      <c r="AQ249" s="4">
        <f t="shared" ref="AQ249" si="1496">AQ54</f>
        <v>1</v>
      </c>
      <c r="AR249" s="4">
        <f t="shared" ref="AR249" si="1497">AR54</f>
        <v>161504</v>
      </c>
      <c r="AS249" s="7" t="s">
        <v>199</v>
      </c>
      <c r="AT249" s="48">
        <v>3</v>
      </c>
      <c r="AU249" s="48">
        <v>1</v>
      </c>
      <c r="AV249" s="48">
        <v>3</v>
      </c>
      <c r="AW249" s="48">
        <v>500</v>
      </c>
      <c r="AX249" s="48">
        <v>250</v>
      </c>
      <c r="AY249" s="48">
        <v>0</v>
      </c>
      <c r="AZ249" s="48">
        <v>0</v>
      </c>
      <c r="BA249" s="7"/>
      <c r="BB249" s="7"/>
      <c r="BC249" s="7"/>
      <c r="BD249" s="7"/>
      <c r="BE249" s="48">
        <v>0</v>
      </c>
      <c r="BF249" s="48">
        <v>1</v>
      </c>
      <c r="BG249" s="48">
        <f t="shared" si="1004"/>
        <v>240</v>
      </c>
      <c r="BH249" s="48">
        <f t="shared" si="1005"/>
        <v>240</v>
      </c>
      <c r="BI249" s="7">
        <v>0</v>
      </c>
      <c r="BJ249" s="7">
        <v>0</v>
      </c>
      <c r="BK249" s="7">
        <v>0</v>
      </c>
      <c r="BL249" s="7">
        <v>0</v>
      </c>
      <c r="BM249" s="7">
        <v>0</v>
      </c>
      <c r="BN249" s="7">
        <v>0</v>
      </c>
      <c r="BO249" s="7">
        <v>0</v>
      </c>
      <c r="BP249" s="7">
        <v>0</v>
      </c>
      <c r="BQ249" s="7">
        <v>0</v>
      </c>
      <c r="BR249" s="7">
        <v>0</v>
      </c>
      <c r="BS249" s="7">
        <v>0</v>
      </c>
      <c r="BT249" s="7">
        <v>0</v>
      </c>
      <c r="BU249" s="7">
        <v>0</v>
      </c>
      <c r="BV249" s="7">
        <v>0</v>
      </c>
      <c r="BW249" s="7">
        <v>0</v>
      </c>
      <c r="BX249" s="7">
        <v>0</v>
      </c>
      <c r="BY249" s="7">
        <v>0</v>
      </c>
      <c r="BZ249" s="7">
        <v>0</v>
      </c>
      <c r="CA249" s="7">
        <v>0</v>
      </c>
      <c r="CB249" s="7">
        <v>0</v>
      </c>
      <c r="CC249" s="7">
        <v>0</v>
      </c>
      <c r="CD249" s="7">
        <v>0</v>
      </c>
      <c r="CE249" s="7">
        <v>0</v>
      </c>
      <c r="CF249" s="7">
        <v>0</v>
      </c>
      <c r="CG249" s="7">
        <v>0</v>
      </c>
      <c r="CH249" s="7">
        <v>0</v>
      </c>
      <c r="CI249" s="7">
        <v>0</v>
      </c>
      <c r="CJ249" s="7">
        <v>0</v>
      </c>
      <c r="CK249" s="7">
        <v>0</v>
      </c>
      <c r="CL249" s="40">
        <v>0</v>
      </c>
      <c r="CM249" s="40">
        <v>0</v>
      </c>
      <c r="CN249" s="40">
        <v>0</v>
      </c>
      <c r="CO249" s="40">
        <v>0</v>
      </c>
      <c r="CP249" s="7">
        <v>0</v>
      </c>
      <c r="CQ249" s="7">
        <v>0</v>
      </c>
      <c r="CR249" s="7">
        <v>0</v>
      </c>
      <c r="CS249" s="40">
        <v>0</v>
      </c>
      <c r="CT249" s="7">
        <v>0</v>
      </c>
      <c r="CU249" s="7">
        <v>0</v>
      </c>
      <c r="CV249" s="39"/>
      <c r="CW249" s="39"/>
      <c r="CX249" s="4" t="str">
        <f t="shared" ref="CX249" si="1498">IF(CX54="","",CX54)</f>
        <v/>
      </c>
      <c r="CY249" s="4" t="str">
        <f t="shared" si="985"/>
        <v/>
      </c>
      <c r="CZ249" s="4" t="str">
        <f t="shared" si="1440"/>
        <v/>
      </c>
      <c r="DA249" s="4" t="str">
        <f t="shared" ref="DA249" si="1499">IF(DA54="","",DA54)</f>
        <v/>
      </c>
      <c r="DB249" s="4" t="str">
        <f t="shared" si="1400"/>
        <v/>
      </c>
      <c r="DC249" s="4" t="str">
        <f t="shared" ref="DC249" si="1500">IF(DC54="","",DC54)</f>
        <v/>
      </c>
      <c r="DD249" s="7">
        <v>2</v>
      </c>
      <c r="DE249" s="7">
        <v>30</v>
      </c>
      <c r="DF249" s="7">
        <v>60</v>
      </c>
      <c r="DG249" s="7"/>
      <c r="DH249" s="4">
        <f t="shared" si="1008"/>
        <v>3</v>
      </c>
      <c r="DI249" s="4">
        <f t="shared" ref="DI249" si="1501">IF(DI54="","",DI54)</f>
        <v>1</v>
      </c>
      <c r="DJ249" s="4">
        <f t="shared" si="1443"/>
        <v>3</v>
      </c>
      <c r="DK249" s="4">
        <f t="shared" si="1424"/>
        <v>5</v>
      </c>
      <c r="DL249" s="4">
        <f t="shared" ref="DL249" si="1502">IF(DL54="","",DL54)</f>
        <v>7</v>
      </c>
      <c r="DM249" s="7"/>
      <c r="DN249" s="7"/>
      <c r="DO249" s="7"/>
      <c r="DP249" s="7"/>
      <c r="DQ249" s="7"/>
      <c r="DR249" s="7"/>
      <c r="DS249" s="7"/>
      <c r="DT249" s="7"/>
      <c r="DU249" s="7"/>
      <c r="DV249" s="7"/>
      <c r="DW249" s="7"/>
      <c r="DX249" s="7">
        <f t="shared" si="1379"/>
        <v>5030208</v>
      </c>
      <c r="DY249" s="7"/>
      <c r="DZ249" s="67">
        <v>3333</v>
      </c>
      <c r="EA249" s="7" t="s">
        <v>817</v>
      </c>
      <c r="EB249" s="40">
        <v>18</v>
      </c>
      <c r="EC249" s="7" t="s">
        <v>818</v>
      </c>
      <c r="ED249" s="7" t="s">
        <v>242</v>
      </c>
      <c r="EE249" s="7" t="s">
        <v>242</v>
      </c>
      <c r="EF249" s="7">
        <v>50</v>
      </c>
      <c r="EG249" s="73"/>
      <c r="EH249" s="73"/>
      <c r="EI249" s="4">
        <f t="shared" ref="EI249" si="1503">IF(EI54="","",EI54)</f>
        <v>331133</v>
      </c>
      <c r="EJ249" s="4">
        <f t="shared" si="990"/>
        <v>1</v>
      </c>
      <c r="EK249" s="4">
        <f t="shared" ref="EK249" si="1504">IF(EK54="","",EK54)</f>
        <v>331134</v>
      </c>
      <c r="EL249" s="4">
        <f t="shared" ref="EL249" si="1505">IF(EL54="","",EL54)</f>
        <v>1</v>
      </c>
      <c r="EM249" s="4">
        <f t="shared" ref="EM249" si="1506">IF(EM54="","",EM54)</f>
        <v>331135</v>
      </c>
      <c r="EN249" s="4">
        <f t="shared" ref="EN249" si="1507">IF(EN54="","",EN54)</f>
        <v>1</v>
      </c>
      <c r="EO249" s="4">
        <f t="shared" ref="EO249" si="1508">IF(EO54="","",EO54)</f>
        <v>331136</v>
      </c>
      <c r="EP249" s="4">
        <f t="shared" ref="EP249" si="1509">IF(EP54="","",EP54)</f>
        <v>1</v>
      </c>
      <c r="EQ249" s="4">
        <f t="shared" ref="EQ249" si="1510">IF(EQ54="","",EQ54)</f>
        <v>331137</v>
      </c>
      <c r="ER249" s="4">
        <f t="shared" ref="ER249" si="1511">IF(ER54="","",ER54)</f>
        <v>1</v>
      </c>
      <c r="ES249" s="4">
        <f t="shared" ref="ES249" si="1512">IF(ES54="","",ES54)</f>
        <v>331138</v>
      </c>
      <c r="ET249" s="4">
        <f t="shared" ref="ET249" si="1513">IF(ET54="","",ET54)</f>
        <v>1</v>
      </c>
      <c r="EU249" s="4">
        <f t="shared" ref="EU249" si="1514">IF(EU54="","",EU54)</f>
        <v>331139</v>
      </c>
      <c r="EV249" s="4">
        <f t="shared" ref="EV249:EY268" si="1515">IF(EV54="","",EV54)</f>
        <v>1</v>
      </c>
      <c r="EW249" s="4">
        <f t="shared" si="1515"/>
        <v>331140</v>
      </c>
      <c r="EX249" s="4">
        <f t="shared" si="1515"/>
        <v>1</v>
      </c>
      <c r="EY249" s="4">
        <f t="shared" si="1515"/>
        <v>331141</v>
      </c>
      <c r="EZ249" s="4">
        <v>1</v>
      </c>
      <c r="FA249" s="4" t="str">
        <f t="shared" ref="FA249" si="1516">IF(FA54="","",FA54)</f>
        <v/>
      </c>
      <c r="FB249" s="4">
        <f t="shared" ref="FB249" si="1517">IF(FB54="","",FB54)</f>
        <v>1</v>
      </c>
      <c r="FC249" s="4">
        <f t="shared" ref="FC249" si="1518">IF(FC54="","",FC54)</f>
        <v>40013</v>
      </c>
      <c r="FD249" s="4">
        <f t="shared" ref="FD249" si="1519">IF(FD54="","",FD54)</f>
        <v>1</v>
      </c>
      <c r="FE249" s="4">
        <f t="shared" ref="FE249" si="1520">IF(FE54="","",FE54)</f>
        <v>20100</v>
      </c>
      <c r="FF249" s="4">
        <f t="shared" ref="FF249" si="1521">IF(FF54="","",FF54)</f>
        <v>1</v>
      </c>
      <c r="FG249" s="4">
        <f t="shared" ref="FG249" si="1522">IF(FG54="","",FG54)</f>
        <v>20100</v>
      </c>
      <c r="FH249" s="4">
        <f t="shared" ref="FH249" si="1523">IF(FH54="","",FH54)</f>
        <v>1</v>
      </c>
      <c r="FI249" s="53"/>
      <c r="FJ249" s="7"/>
      <c r="FR249" s="2">
        <v>99999</v>
      </c>
      <c r="FS249" s="2">
        <v>0</v>
      </c>
      <c r="FT249" s="4">
        <v>800</v>
      </c>
      <c r="FU249" s="4"/>
      <c r="FV249" s="4"/>
      <c r="FW249" s="4"/>
      <c r="FX249" s="4"/>
      <c r="FY249" s="4"/>
      <c r="FZ249" s="77">
        <v>0</v>
      </c>
      <c r="GA249" s="2">
        <v>1</v>
      </c>
      <c r="GB249" s="2"/>
      <c r="GD249"/>
    </row>
    <row r="250" s="15" customFormat="1" ht="15" customHeight="1" spans="1:186">
      <c r="A250" s="7">
        <v>5030309</v>
      </c>
      <c r="B250" s="7">
        <f t="shared" si="1416"/>
        <v>1640</v>
      </c>
      <c r="C250" s="7">
        <f t="shared" ref="C250" si="1524">C237</f>
        <v>1</v>
      </c>
      <c r="D250" s="32" t="s">
        <v>382</v>
      </c>
      <c r="E250" s="7" t="s">
        <v>826</v>
      </c>
      <c r="F250" s="31" t="s">
        <v>787</v>
      </c>
      <c r="G250" s="31">
        <v>2</v>
      </c>
      <c r="H250" s="7" t="s">
        <v>191</v>
      </c>
      <c r="I250" s="7" t="s">
        <v>187</v>
      </c>
      <c r="J250" s="37">
        <v>1439</v>
      </c>
      <c r="K250" s="39">
        <v>1698</v>
      </c>
      <c r="L250" s="39"/>
      <c r="M250" s="29" t="s">
        <v>193</v>
      </c>
      <c r="N250" s="4">
        <f t="shared" si="1476"/>
        <v>30</v>
      </c>
      <c r="O250" s="4">
        <f t="shared" ref="O250" si="1525">O55</f>
        <v>30</v>
      </c>
      <c r="P250" s="40">
        <f t="shared" si="1208"/>
        <v>2102</v>
      </c>
      <c r="Q250" s="4"/>
      <c r="R250" s="7"/>
      <c r="S250" s="48">
        <f t="shared" ref="S250" si="1526">S237</f>
        <v>1</v>
      </c>
      <c r="T250" s="47" t="s">
        <v>194</v>
      </c>
      <c r="U250" s="7" t="s">
        <v>195</v>
      </c>
      <c r="V250" s="7">
        <v>0</v>
      </c>
      <c r="W250" s="7">
        <v>0</v>
      </c>
      <c r="X250" s="40">
        <v>0</v>
      </c>
      <c r="Y250" s="7"/>
      <c r="Z250" s="7"/>
      <c r="AA250" s="7"/>
      <c r="AB250" s="7" t="s">
        <v>195</v>
      </c>
      <c r="AC250" s="7">
        <v>0</v>
      </c>
      <c r="AD250" s="7" t="s">
        <v>195</v>
      </c>
      <c r="AE250" s="7" t="s">
        <v>195</v>
      </c>
      <c r="AF250" s="7" t="s">
        <v>195</v>
      </c>
      <c r="AG250" s="7" t="s">
        <v>195</v>
      </c>
      <c r="AH250" s="40">
        <v>0</v>
      </c>
      <c r="AI250" s="40">
        <v>0</v>
      </c>
      <c r="AJ250" s="40">
        <v>1</v>
      </c>
      <c r="AK250" s="40">
        <v>0</v>
      </c>
      <c r="AL250" s="40">
        <v>1</v>
      </c>
      <c r="AM250" s="40">
        <v>0</v>
      </c>
      <c r="AN250" s="28">
        <v>0</v>
      </c>
      <c r="AO250" s="28">
        <v>0</v>
      </c>
      <c r="AP250" s="7" t="s">
        <v>384</v>
      </c>
      <c r="AQ250" s="4">
        <f t="shared" ref="AQ250" si="1527">AQ55</f>
        <v>1</v>
      </c>
      <c r="AR250" s="4">
        <f t="shared" ref="AR250" si="1528">AR55</f>
        <v>161504</v>
      </c>
      <c r="AS250" s="7" t="s">
        <v>199</v>
      </c>
      <c r="AT250" s="48">
        <v>3</v>
      </c>
      <c r="AU250" s="48">
        <v>1</v>
      </c>
      <c r="AV250" s="48">
        <v>3</v>
      </c>
      <c r="AW250" s="48">
        <v>500</v>
      </c>
      <c r="AX250" s="48">
        <v>250</v>
      </c>
      <c r="AY250" s="48">
        <v>0</v>
      </c>
      <c r="AZ250" s="48">
        <v>0</v>
      </c>
      <c r="BA250" s="7"/>
      <c r="BB250" s="7"/>
      <c r="BC250" s="7"/>
      <c r="BD250" s="7"/>
      <c r="BE250" s="48">
        <v>0</v>
      </c>
      <c r="BF250" s="48">
        <v>1</v>
      </c>
      <c r="BG250" s="48">
        <f t="shared" ref="BG250" si="1529">IF(O250&lt;10,60,60+O250*6)</f>
        <v>240</v>
      </c>
      <c r="BH250" s="48">
        <f t="shared" ref="BH250" si="1530">IF(O250&lt;10,60,60+O250*6)</f>
        <v>240</v>
      </c>
      <c r="BI250" s="7">
        <v>0</v>
      </c>
      <c r="BJ250" s="7">
        <v>0</v>
      </c>
      <c r="BK250" s="7">
        <v>0</v>
      </c>
      <c r="BL250" s="7">
        <v>0</v>
      </c>
      <c r="BM250" s="7">
        <v>0</v>
      </c>
      <c r="BN250" s="7">
        <v>0</v>
      </c>
      <c r="BO250" s="7">
        <v>0</v>
      </c>
      <c r="BP250" s="7">
        <v>0</v>
      </c>
      <c r="BQ250" s="7">
        <v>0</v>
      </c>
      <c r="BR250" s="7">
        <v>0</v>
      </c>
      <c r="BS250" s="7">
        <v>0</v>
      </c>
      <c r="BT250" s="7">
        <v>0</v>
      </c>
      <c r="BU250" s="7">
        <v>0</v>
      </c>
      <c r="BV250" s="7">
        <v>0</v>
      </c>
      <c r="BW250" s="7">
        <v>0</v>
      </c>
      <c r="BX250" s="7">
        <v>0</v>
      </c>
      <c r="BY250" s="7">
        <v>0</v>
      </c>
      <c r="BZ250" s="7">
        <v>0</v>
      </c>
      <c r="CA250" s="7">
        <v>0</v>
      </c>
      <c r="CB250" s="7">
        <v>0</v>
      </c>
      <c r="CC250" s="7">
        <v>0</v>
      </c>
      <c r="CD250" s="7">
        <v>0</v>
      </c>
      <c r="CE250" s="7">
        <v>0</v>
      </c>
      <c r="CF250" s="7">
        <v>0</v>
      </c>
      <c r="CG250" s="7">
        <v>0</v>
      </c>
      <c r="CH250" s="7">
        <v>0</v>
      </c>
      <c r="CI250" s="7">
        <v>0</v>
      </c>
      <c r="CJ250" s="7">
        <v>0</v>
      </c>
      <c r="CK250" s="7">
        <v>0</v>
      </c>
      <c r="CL250" s="40">
        <v>0</v>
      </c>
      <c r="CM250" s="40">
        <v>0</v>
      </c>
      <c r="CN250" s="40">
        <v>0</v>
      </c>
      <c r="CO250" s="40">
        <v>0</v>
      </c>
      <c r="CP250" s="7">
        <v>0</v>
      </c>
      <c r="CQ250" s="7">
        <v>0</v>
      </c>
      <c r="CR250" s="7">
        <v>0</v>
      </c>
      <c r="CS250" s="40">
        <v>0</v>
      </c>
      <c r="CT250" s="7">
        <v>0</v>
      </c>
      <c r="CU250" s="7">
        <v>0</v>
      </c>
      <c r="CV250" s="39"/>
      <c r="CW250" s="39"/>
      <c r="CX250" s="4" t="str">
        <f t="shared" ref="CX250" si="1531">IF(CX55="","",CX55)</f>
        <v/>
      </c>
      <c r="CY250" s="4" t="str">
        <f t="shared" ref="CY250" si="1532">IF(CY55="","",CY55)</f>
        <v/>
      </c>
      <c r="CZ250" s="4" t="str">
        <f t="shared" si="1440"/>
        <v/>
      </c>
      <c r="DA250" s="4" t="str">
        <f t="shared" ref="DA250" si="1533">IF(DA55="","",DA55)</f>
        <v/>
      </c>
      <c r="DB250" s="4" t="str">
        <f t="shared" si="1400"/>
        <v/>
      </c>
      <c r="DC250" s="4" t="str">
        <f t="shared" ref="DC250" si="1534">IF(DC55="","",DC55)</f>
        <v/>
      </c>
      <c r="DD250" s="7">
        <v>2</v>
      </c>
      <c r="DE250" s="7">
        <v>30</v>
      </c>
      <c r="DF250" s="7">
        <v>60</v>
      </c>
      <c r="DG250" s="7"/>
      <c r="DH250" s="4">
        <f t="shared" ref="DH250" si="1535">IF(DH55="","",DH55)</f>
        <v>3</v>
      </c>
      <c r="DI250" s="4">
        <f t="shared" ref="DI250" si="1536">IF(DI55="","",DI55)</f>
        <v>2</v>
      </c>
      <c r="DJ250" s="4">
        <f t="shared" si="1443"/>
        <v>3</v>
      </c>
      <c r="DK250" s="4" t="str">
        <f t="shared" si="1424"/>
        <v/>
      </c>
      <c r="DL250" s="4" t="str">
        <f t="shared" ref="DL250" si="1537">IF(DL55="","",DL55)</f>
        <v/>
      </c>
      <c r="DM250" s="7"/>
      <c r="DN250" s="7"/>
      <c r="DO250" s="7"/>
      <c r="DP250" s="7"/>
      <c r="DQ250" s="7"/>
      <c r="DR250" s="7"/>
      <c r="DS250" s="7"/>
      <c r="DT250" s="7"/>
      <c r="DU250" s="7"/>
      <c r="DV250" s="7"/>
      <c r="DW250" s="7"/>
      <c r="DX250" s="7">
        <f t="shared" si="1379"/>
        <v>5030309</v>
      </c>
      <c r="DY250" s="7"/>
      <c r="DZ250" s="67">
        <v>0</v>
      </c>
      <c r="EA250" s="7" t="s">
        <v>242</v>
      </c>
      <c r="EB250" s="40" t="s">
        <v>242</v>
      </c>
      <c r="EC250" s="7" t="s">
        <v>242</v>
      </c>
      <c r="ED250" s="7" t="s">
        <v>242</v>
      </c>
      <c r="EE250" s="7" t="s">
        <v>242</v>
      </c>
      <c r="EF250" s="7">
        <v>50</v>
      </c>
      <c r="EG250" s="73"/>
      <c r="EH250" s="73"/>
      <c r="EI250" s="4">
        <f t="shared" ref="EI250" si="1538">IF(EI55="","",EI55)</f>
        <v>331133</v>
      </c>
      <c r="EJ250" s="4">
        <f t="shared" ref="EJ250" si="1539">IF(EJ55="","",EJ55)</f>
        <v>1</v>
      </c>
      <c r="EK250" s="4">
        <f t="shared" ref="EK250" si="1540">IF(EK55="","",EK55)</f>
        <v>331134</v>
      </c>
      <c r="EL250" s="4">
        <f t="shared" ref="EL250" si="1541">IF(EL55="","",EL55)</f>
        <v>1</v>
      </c>
      <c r="EM250" s="4">
        <f t="shared" ref="EM250" si="1542">IF(EM55="","",EM55)</f>
        <v>331135</v>
      </c>
      <c r="EN250" s="4">
        <f t="shared" ref="EN250" si="1543">IF(EN55="","",EN55)</f>
        <v>1</v>
      </c>
      <c r="EO250" s="4">
        <f t="shared" ref="EO250" si="1544">IF(EO55="","",EO55)</f>
        <v>331136</v>
      </c>
      <c r="EP250" s="4">
        <f t="shared" ref="EP250" si="1545">IF(EP55="","",EP55)</f>
        <v>1</v>
      </c>
      <c r="EQ250" s="4">
        <f t="shared" ref="EQ250" si="1546">IF(EQ55="","",EQ55)</f>
        <v>331137</v>
      </c>
      <c r="ER250" s="4">
        <f t="shared" ref="ER250" si="1547">IF(ER55="","",ER55)</f>
        <v>1</v>
      </c>
      <c r="ES250" s="4">
        <f t="shared" ref="ES250" si="1548">IF(ES55="","",ES55)</f>
        <v>331138</v>
      </c>
      <c r="ET250" s="4">
        <f t="shared" ref="ET250" si="1549">IF(ET55="","",ET55)</f>
        <v>1</v>
      </c>
      <c r="EU250" s="4">
        <f t="shared" ref="EU250:EU258" si="1550">IF(EU55="","",EU55)</f>
        <v>331139</v>
      </c>
      <c r="EV250" s="4">
        <f t="shared" si="1515"/>
        <v>1</v>
      </c>
      <c r="EW250" s="4">
        <f t="shared" si="1515"/>
        <v>331140</v>
      </c>
      <c r="EX250" s="4">
        <f t="shared" si="1515"/>
        <v>1</v>
      </c>
      <c r="EY250" s="4">
        <f t="shared" si="1515"/>
        <v>331141</v>
      </c>
      <c r="EZ250" s="4">
        <v>1</v>
      </c>
      <c r="FA250" s="4" t="str">
        <f t="shared" ref="FA250" si="1551">IF(FA55="","",FA55)</f>
        <v/>
      </c>
      <c r="FB250" s="4">
        <f t="shared" ref="FB250" si="1552">IF(FB55="","",FB55)</f>
        <v>1</v>
      </c>
      <c r="FC250" s="4">
        <f t="shared" ref="FC250" si="1553">IF(FC55="","",FC55)</f>
        <v>40013</v>
      </c>
      <c r="FD250" s="4">
        <f t="shared" ref="FD250" si="1554">IF(FD55="","",FD55)</f>
        <v>1</v>
      </c>
      <c r="FE250" s="4">
        <f t="shared" ref="FE250" si="1555">IF(FE55="","",FE55)</f>
        <v>20100</v>
      </c>
      <c r="FF250" s="4">
        <f t="shared" ref="FF250" si="1556">IF(FF55="","",FF55)</f>
        <v>1</v>
      </c>
      <c r="FG250" s="4">
        <f t="shared" ref="FG250" si="1557">IF(FG55="","",FG55)</f>
        <v>20100</v>
      </c>
      <c r="FH250" s="4">
        <f t="shared" ref="FH250" si="1558">IF(FH55="","",FH55)</f>
        <v>1</v>
      </c>
      <c r="FI250" s="53"/>
      <c r="FJ250" s="7"/>
      <c r="FR250" s="2">
        <v>99999</v>
      </c>
      <c r="FS250" s="2">
        <v>0</v>
      </c>
      <c r="FT250" s="4">
        <v>800</v>
      </c>
      <c r="FU250" s="4"/>
      <c r="FV250" s="4"/>
      <c r="FW250" s="4"/>
      <c r="FX250" s="4"/>
      <c r="FY250" s="4"/>
      <c r="FZ250" s="77">
        <v>0</v>
      </c>
      <c r="GA250" s="2">
        <v>1</v>
      </c>
      <c r="GB250" s="2"/>
      <c r="GD250"/>
    </row>
    <row r="251" s="15" customFormat="1" ht="15" customHeight="1" spans="1:186">
      <c r="A251" s="7">
        <v>5030310</v>
      </c>
      <c r="B251" s="7">
        <f t="shared" si="1416"/>
        <v>1384</v>
      </c>
      <c r="C251" s="7">
        <f t="shared" ref="C251" si="1559">C238</f>
        <v>1</v>
      </c>
      <c r="D251" s="32" t="s">
        <v>385</v>
      </c>
      <c r="E251" s="7" t="s">
        <v>827</v>
      </c>
      <c r="F251" s="31" t="s">
        <v>787</v>
      </c>
      <c r="G251" s="31">
        <v>2</v>
      </c>
      <c r="H251" s="7" t="s">
        <v>191</v>
      </c>
      <c r="I251" s="7" t="s">
        <v>187</v>
      </c>
      <c r="J251" s="37">
        <v>1505</v>
      </c>
      <c r="K251" s="39">
        <v>1698</v>
      </c>
      <c r="L251" s="39"/>
      <c r="M251" s="29" t="s">
        <v>193</v>
      </c>
      <c r="N251" s="4">
        <f t="shared" si="1476"/>
        <v>30</v>
      </c>
      <c r="O251" s="4">
        <f t="shared" ref="O251" si="1560">O56</f>
        <v>30</v>
      </c>
      <c r="P251" s="40">
        <f t="shared" si="1208"/>
        <v>2102</v>
      </c>
      <c r="Q251" s="4"/>
      <c r="R251" s="7"/>
      <c r="S251" s="48">
        <f t="shared" ref="S251" si="1561">S238</f>
        <v>2</v>
      </c>
      <c r="T251" s="47" t="s">
        <v>194</v>
      </c>
      <c r="U251" s="7" t="s">
        <v>195</v>
      </c>
      <c r="V251" s="7">
        <v>0</v>
      </c>
      <c r="W251" s="7">
        <v>0</v>
      </c>
      <c r="X251" s="40">
        <v>0</v>
      </c>
      <c r="Y251" s="7"/>
      <c r="Z251" s="7"/>
      <c r="AA251" s="7"/>
      <c r="AB251" s="7" t="s">
        <v>195</v>
      </c>
      <c r="AC251" s="7">
        <v>0</v>
      </c>
      <c r="AD251" s="7" t="s">
        <v>195</v>
      </c>
      <c r="AE251" s="7" t="s">
        <v>195</v>
      </c>
      <c r="AF251" s="7" t="s">
        <v>195</v>
      </c>
      <c r="AG251" s="7" t="s">
        <v>195</v>
      </c>
      <c r="AH251" s="40">
        <v>0</v>
      </c>
      <c r="AI251" s="40">
        <v>0</v>
      </c>
      <c r="AJ251" s="40">
        <v>1</v>
      </c>
      <c r="AK251" s="40">
        <v>0</v>
      </c>
      <c r="AL251" s="40">
        <v>1</v>
      </c>
      <c r="AM251" s="40">
        <v>0</v>
      </c>
      <c r="AN251" s="28">
        <v>0</v>
      </c>
      <c r="AO251" s="28">
        <v>0</v>
      </c>
      <c r="AP251" s="7" t="s">
        <v>387</v>
      </c>
      <c r="AQ251" s="4">
        <f t="shared" ref="AQ251" si="1562">AQ56</f>
        <v>1</v>
      </c>
      <c r="AR251" s="4">
        <f t="shared" ref="AR251" si="1563">AR56</f>
        <v>161504</v>
      </c>
      <c r="AS251" s="53" t="s">
        <v>199</v>
      </c>
      <c r="AT251" s="48">
        <v>3</v>
      </c>
      <c r="AU251" s="48">
        <v>1</v>
      </c>
      <c r="AV251" s="48">
        <v>3</v>
      </c>
      <c r="AW251" s="48">
        <v>500</v>
      </c>
      <c r="AX251" s="48">
        <v>250</v>
      </c>
      <c r="AY251" s="48">
        <v>0</v>
      </c>
      <c r="AZ251" s="48">
        <v>0</v>
      </c>
      <c r="BA251" s="7"/>
      <c r="BB251" s="7"/>
      <c r="BC251" s="7"/>
      <c r="BD251" s="7"/>
      <c r="BE251" s="48">
        <v>0</v>
      </c>
      <c r="BF251" s="48">
        <v>1</v>
      </c>
      <c r="BG251" s="48">
        <f t="shared" ref="BG251" si="1564">IF(O251&lt;10,60,60+O251*6)</f>
        <v>240</v>
      </c>
      <c r="BH251" s="48">
        <f t="shared" ref="BH251" si="1565">IF(O251&lt;10,60,60+O251*6)</f>
        <v>240</v>
      </c>
      <c r="BI251" s="7">
        <v>0</v>
      </c>
      <c r="BJ251" s="7">
        <v>0</v>
      </c>
      <c r="BK251" s="7">
        <v>0</v>
      </c>
      <c r="BL251" s="7">
        <v>0</v>
      </c>
      <c r="BM251" s="7">
        <v>0</v>
      </c>
      <c r="BN251" s="7">
        <v>0</v>
      </c>
      <c r="BO251" s="7">
        <v>0</v>
      </c>
      <c r="BP251" s="7">
        <v>0</v>
      </c>
      <c r="BQ251" s="7">
        <v>0</v>
      </c>
      <c r="BR251" s="7">
        <v>0</v>
      </c>
      <c r="BS251" s="7">
        <v>0</v>
      </c>
      <c r="BT251" s="7">
        <v>0</v>
      </c>
      <c r="BU251" s="7">
        <v>0</v>
      </c>
      <c r="BV251" s="7">
        <v>0</v>
      </c>
      <c r="BW251" s="7">
        <v>0</v>
      </c>
      <c r="BX251" s="7">
        <v>0</v>
      </c>
      <c r="BY251" s="7">
        <v>0</v>
      </c>
      <c r="BZ251" s="7">
        <v>0</v>
      </c>
      <c r="CA251" s="7">
        <v>0</v>
      </c>
      <c r="CB251" s="7">
        <v>0</v>
      </c>
      <c r="CC251" s="7">
        <v>0</v>
      </c>
      <c r="CD251" s="7">
        <v>0</v>
      </c>
      <c r="CE251" s="7">
        <v>0</v>
      </c>
      <c r="CF251" s="7">
        <v>0</v>
      </c>
      <c r="CG251" s="7">
        <v>0</v>
      </c>
      <c r="CH251" s="7">
        <v>0</v>
      </c>
      <c r="CI251" s="7">
        <v>0</v>
      </c>
      <c r="CJ251" s="7">
        <v>0</v>
      </c>
      <c r="CK251" s="7">
        <v>0</v>
      </c>
      <c r="CL251" s="40">
        <v>0</v>
      </c>
      <c r="CM251" s="40">
        <v>0</v>
      </c>
      <c r="CN251" s="40">
        <v>0</v>
      </c>
      <c r="CO251" s="40">
        <v>0</v>
      </c>
      <c r="CP251" s="7">
        <v>0</v>
      </c>
      <c r="CQ251" s="7">
        <v>0</v>
      </c>
      <c r="CR251" s="7">
        <v>0</v>
      </c>
      <c r="CS251" s="40">
        <v>0</v>
      </c>
      <c r="CT251" s="7">
        <v>0</v>
      </c>
      <c r="CU251" s="7">
        <v>0</v>
      </c>
      <c r="CV251" s="39"/>
      <c r="CW251" s="39"/>
      <c r="CX251" s="4" t="str">
        <f t="shared" ref="CX251" si="1566">IF(CX56="","",CX56)</f>
        <v/>
      </c>
      <c r="CY251" s="4" t="str">
        <f t="shared" ref="CY251" si="1567">IF(CY56="","",CY56)</f>
        <v/>
      </c>
      <c r="CZ251" s="4" t="str">
        <f t="shared" si="1440"/>
        <v/>
      </c>
      <c r="DA251" s="4" t="str">
        <f t="shared" ref="DA251" si="1568">IF(DA56="","",DA56)</f>
        <v/>
      </c>
      <c r="DB251" s="4" t="str">
        <f t="shared" si="1400"/>
        <v/>
      </c>
      <c r="DC251" s="4" t="str">
        <f t="shared" ref="DC251" si="1569">IF(DC56="","",DC56)</f>
        <v/>
      </c>
      <c r="DD251" s="7">
        <v>2</v>
      </c>
      <c r="DE251" s="7">
        <v>30</v>
      </c>
      <c r="DF251" s="7">
        <v>60</v>
      </c>
      <c r="DG251" s="7"/>
      <c r="DH251" s="4">
        <f t="shared" ref="DH251" si="1570">IF(DH56="","",DH56)</f>
        <v>3</v>
      </c>
      <c r="DI251" s="4">
        <f t="shared" ref="DI251" si="1571">IF(DI56="","",DI56)</f>
        <v>2</v>
      </c>
      <c r="DJ251" s="4">
        <f t="shared" si="1443"/>
        <v>3</v>
      </c>
      <c r="DK251" s="4" t="str">
        <f t="shared" si="1424"/>
        <v/>
      </c>
      <c r="DL251" s="4" t="str">
        <f t="shared" ref="DL251" si="1572">IF(DL56="","",DL56)</f>
        <v/>
      </c>
      <c r="DM251" s="7"/>
      <c r="DN251" s="7"/>
      <c r="DO251" s="7"/>
      <c r="DP251" s="7"/>
      <c r="DQ251" s="7"/>
      <c r="DR251" s="7"/>
      <c r="DS251" s="7"/>
      <c r="DT251" s="7"/>
      <c r="DU251" s="7"/>
      <c r="DV251" s="7"/>
      <c r="DW251" s="7"/>
      <c r="DX251" s="7">
        <f t="shared" si="1379"/>
        <v>5030310</v>
      </c>
      <c r="DY251" s="7"/>
      <c r="DZ251" s="67">
        <v>0</v>
      </c>
      <c r="EA251" s="7" t="s">
        <v>242</v>
      </c>
      <c r="EB251" s="40" t="s">
        <v>242</v>
      </c>
      <c r="EC251" s="7" t="s">
        <v>242</v>
      </c>
      <c r="ED251" s="7" t="s">
        <v>242</v>
      </c>
      <c r="EE251" s="7" t="s">
        <v>242</v>
      </c>
      <c r="EF251" s="7">
        <v>50</v>
      </c>
      <c r="EG251" s="73"/>
      <c r="EH251" s="73"/>
      <c r="EI251" s="4">
        <f t="shared" ref="EI251" si="1573">IF(EI56="","",EI56)</f>
        <v>331133</v>
      </c>
      <c r="EJ251" s="4">
        <f t="shared" ref="EJ251" si="1574">IF(EJ56="","",EJ56)</f>
        <v>1</v>
      </c>
      <c r="EK251" s="4">
        <f t="shared" ref="EK251" si="1575">IF(EK56="","",EK56)</f>
        <v>331134</v>
      </c>
      <c r="EL251" s="4">
        <f t="shared" ref="EL251" si="1576">IF(EL56="","",EL56)</f>
        <v>1</v>
      </c>
      <c r="EM251" s="4">
        <f t="shared" ref="EM251" si="1577">IF(EM56="","",EM56)</f>
        <v>331135</v>
      </c>
      <c r="EN251" s="4">
        <f t="shared" ref="EN251" si="1578">IF(EN56="","",EN56)</f>
        <v>1</v>
      </c>
      <c r="EO251" s="4">
        <f t="shared" ref="EO251" si="1579">IF(EO56="","",EO56)</f>
        <v>331136</v>
      </c>
      <c r="EP251" s="4">
        <f t="shared" ref="EP251" si="1580">IF(EP56="","",EP56)</f>
        <v>1</v>
      </c>
      <c r="EQ251" s="4">
        <f t="shared" ref="EQ251" si="1581">IF(EQ56="","",EQ56)</f>
        <v>331137</v>
      </c>
      <c r="ER251" s="4">
        <f t="shared" ref="ER251" si="1582">IF(ER56="","",ER56)</f>
        <v>1</v>
      </c>
      <c r="ES251" s="4">
        <f t="shared" ref="ES251:ES258" si="1583">IF(ES56="","",ES56)</f>
        <v>331138</v>
      </c>
      <c r="ET251" s="4">
        <f t="shared" ref="ET251" si="1584">IF(ET56="","",ET56)</f>
        <v>1</v>
      </c>
      <c r="EU251" s="4">
        <f t="shared" si="1550"/>
        <v>331139</v>
      </c>
      <c r="EV251" s="4">
        <f t="shared" si="1515"/>
        <v>1</v>
      </c>
      <c r="EW251" s="4">
        <f t="shared" si="1515"/>
        <v>331140</v>
      </c>
      <c r="EX251" s="4">
        <f t="shared" si="1515"/>
        <v>1</v>
      </c>
      <c r="EY251" s="4">
        <f t="shared" si="1515"/>
        <v>331141</v>
      </c>
      <c r="EZ251" s="4">
        <v>1</v>
      </c>
      <c r="FA251" s="4" t="str">
        <f t="shared" ref="FA251" si="1585">IF(FA56="","",FA56)</f>
        <v/>
      </c>
      <c r="FB251" s="4">
        <f t="shared" ref="FB251" si="1586">IF(FB56="","",FB56)</f>
        <v>1</v>
      </c>
      <c r="FC251" s="4">
        <f t="shared" ref="FC251" si="1587">IF(FC56="","",FC56)</f>
        <v>40013</v>
      </c>
      <c r="FD251" s="4">
        <f t="shared" ref="FD251" si="1588">IF(FD56="","",FD56)</f>
        <v>1</v>
      </c>
      <c r="FE251" s="4">
        <f t="shared" ref="FE251" si="1589">IF(FE56="","",FE56)</f>
        <v>20100</v>
      </c>
      <c r="FF251" s="4">
        <f t="shared" ref="FF251" si="1590">IF(FF56="","",FF56)</f>
        <v>1</v>
      </c>
      <c r="FG251" s="4">
        <f t="shared" ref="FG251" si="1591">IF(FG56="","",FG56)</f>
        <v>20100</v>
      </c>
      <c r="FH251" s="4">
        <f t="shared" ref="FH251" si="1592">IF(FH56="","",FH56)</f>
        <v>1</v>
      </c>
      <c r="FI251" s="53"/>
      <c r="FJ251" s="7"/>
      <c r="FR251" s="2">
        <v>99999</v>
      </c>
      <c r="FS251" s="2">
        <v>0</v>
      </c>
      <c r="FT251" s="4">
        <v>800</v>
      </c>
      <c r="FU251" s="4"/>
      <c r="FV251" s="4"/>
      <c r="FW251" s="4"/>
      <c r="FX251" s="4"/>
      <c r="FY251" s="4"/>
      <c r="FZ251" s="77">
        <v>0</v>
      </c>
      <c r="GA251" s="2">
        <v>1</v>
      </c>
      <c r="GB251" s="2"/>
      <c r="GD251"/>
    </row>
    <row r="252" s="15" customFormat="1" ht="15" customHeight="1" spans="1:186">
      <c r="A252" s="7">
        <v>5030411</v>
      </c>
      <c r="B252" s="7">
        <f t="shared" si="1416"/>
        <v>40</v>
      </c>
      <c r="C252" s="7">
        <f t="shared" ref="C252" si="1593">C239</f>
        <v>2</v>
      </c>
      <c r="D252" s="32" t="s">
        <v>388</v>
      </c>
      <c r="E252" s="7" t="s">
        <v>828</v>
      </c>
      <c r="F252" s="31" t="s">
        <v>787</v>
      </c>
      <c r="G252" s="31">
        <v>2</v>
      </c>
      <c r="H252" s="7" t="s">
        <v>191</v>
      </c>
      <c r="I252" s="7" t="s">
        <v>187</v>
      </c>
      <c r="J252" s="37">
        <v>1472</v>
      </c>
      <c r="K252" s="39">
        <v>1434</v>
      </c>
      <c r="L252" s="39"/>
      <c r="M252" s="29" t="s">
        <v>193</v>
      </c>
      <c r="N252" s="4">
        <f t="shared" si="1476"/>
        <v>30</v>
      </c>
      <c r="O252" s="4">
        <f t="shared" ref="O252" si="1594">O57</f>
        <v>30</v>
      </c>
      <c r="P252" s="40">
        <f t="shared" si="1208"/>
        <v>2202</v>
      </c>
      <c r="Q252" s="4"/>
      <c r="R252" s="7"/>
      <c r="S252" s="48">
        <f t="shared" ref="S252" si="1595">S239</f>
        <v>0</v>
      </c>
      <c r="T252" s="47" t="s">
        <v>194</v>
      </c>
      <c r="U252" s="7" t="s">
        <v>195</v>
      </c>
      <c r="V252" s="7">
        <v>0</v>
      </c>
      <c r="W252" s="7">
        <v>0</v>
      </c>
      <c r="X252" s="40">
        <v>0</v>
      </c>
      <c r="Y252" s="7"/>
      <c r="Z252" s="7"/>
      <c r="AA252" s="7"/>
      <c r="AB252" s="7" t="s">
        <v>195</v>
      </c>
      <c r="AC252" s="7">
        <v>0</v>
      </c>
      <c r="AD252" s="7" t="s">
        <v>195</v>
      </c>
      <c r="AE252" s="7" t="s">
        <v>195</v>
      </c>
      <c r="AF252" s="7" t="s">
        <v>195</v>
      </c>
      <c r="AG252" s="7" t="s">
        <v>195</v>
      </c>
      <c r="AH252" s="40">
        <v>0</v>
      </c>
      <c r="AI252" s="40">
        <v>0</v>
      </c>
      <c r="AJ252" s="40">
        <v>1</v>
      </c>
      <c r="AK252" s="40">
        <v>0</v>
      </c>
      <c r="AL252" s="40">
        <v>1</v>
      </c>
      <c r="AM252" s="40">
        <v>0</v>
      </c>
      <c r="AN252" s="28">
        <v>0</v>
      </c>
      <c r="AO252" s="28">
        <v>0</v>
      </c>
      <c r="AP252" s="7" t="s">
        <v>390</v>
      </c>
      <c r="AQ252" s="4">
        <f t="shared" ref="AQ252" si="1596">AQ57</f>
        <v>1</v>
      </c>
      <c r="AR252" s="4">
        <f t="shared" ref="AR252" si="1597">AR57</f>
        <v>161504</v>
      </c>
      <c r="AS252" s="53" t="s">
        <v>199</v>
      </c>
      <c r="AT252" s="48">
        <v>3</v>
      </c>
      <c r="AU252" s="48">
        <v>1</v>
      </c>
      <c r="AV252" s="48">
        <v>3</v>
      </c>
      <c r="AW252" s="48">
        <v>500</v>
      </c>
      <c r="AX252" s="48">
        <v>250</v>
      </c>
      <c r="AY252" s="48">
        <v>0</v>
      </c>
      <c r="AZ252" s="48">
        <v>0</v>
      </c>
      <c r="BA252" s="7"/>
      <c r="BB252" s="7"/>
      <c r="BC252" s="7"/>
      <c r="BD252" s="7"/>
      <c r="BE252" s="48">
        <v>0</v>
      </c>
      <c r="BF252" s="48">
        <v>1</v>
      </c>
      <c r="BG252" s="48">
        <f t="shared" ref="BG252" si="1598">IF(O252&lt;10,60,60+O252*6)</f>
        <v>240</v>
      </c>
      <c r="BH252" s="48">
        <f t="shared" ref="BH252" si="1599">IF(O252&lt;10,60,60+O252*6)</f>
        <v>240</v>
      </c>
      <c r="BI252" s="7">
        <v>0</v>
      </c>
      <c r="BJ252" s="7">
        <v>0</v>
      </c>
      <c r="BK252" s="7">
        <v>0</v>
      </c>
      <c r="BL252" s="7">
        <v>0</v>
      </c>
      <c r="BM252" s="7">
        <v>0</v>
      </c>
      <c r="BN252" s="7">
        <v>0</v>
      </c>
      <c r="BO252" s="7">
        <v>0</v>
      </c>
      <c r="BP252" s="7">
        <v>0</v>
      </c>
      <c r="BQ252" s="7">
        <v>0</v>
      </c>
      <c r="BR252" s="7">
        <v>0</v>
      </c>
      <c r="BS252" s="7">
        <v>0</v>
      </c>
      <c r="BT252" s="7">
        <v>0</v>
      </c>
      <c r="BU252" s="7">
        <v>0</v>
      </c>
      <c r="BV252" s="7">
        <v>0</v>
      </c>
      <c r="BW252" s="7">
        <v>0</v>
      </c>
      <c r="BX252" s="7">
        <v>0</v>
      </c>
      <c r="BY252" s="7">
        <v>0</v>
      </c>
      <c r="BZ252" s="7">
        <v>0</v>
      </c>
      <c r="CA252" s="7">
        <v>0</v>
      </c>
      <c r="CB252" s="7">
        <v>0</v>
      </c>
      <c r="CC252" s="7">
        <v>0</v>
      </c>
      <c r="CD252" s="7">
        <v>0</v>
      </c>
      <c r="CE252" s="7">
        <v>0</v>
      </c>
      <c r="CF252" s="7">
        <v>0</v>
      </c>
      <c r="CG252" s="7">
        <v>0</v>
      </c>
      <c r="CH252" s="7">
        <v>0</v>
      </c>
      <c r="CI252" s="7">
        <v>0</v>
      </c>
      <c r="CJ252" s="7">
        <v>0</v>
      </c>
      <c r="CK252" s="7">
        <v>0</v>
      </c>
      <c r="CL252" s="40">
        <v>0</v>
      </c>
      <c r="CM252" s="40">
        <v>0</v>
      </c>
      <c r="CN252" s="40">
        <v>0</v>
      </c>
      <c r="CO252" s="40">
        <v>0</v>
      </c>
      <c r="CP252" s="7">
        <v>0</v>
      </c>
      <c r="CQ252" s="7">
        <v>0</v>
      </c>
      <c r="CR252" s="7">
        <v>0</v>
      </c>
      <c r="CS252" s="40">
        <v>0</v>
      </c>
      <c r="CT252" s="7">
        <v>0</v>
      </c>
      <c r="CU252" s="7">
        <v>0</v>
      </c>
      <c r="CV252" s="39"/>
      <c r="CW252" s="39"/>
      <c r="CX252" s="4" t="str">
        <f t="shared" ref="CX252" si="1600">IF(CX57="","",CX57)</f>
        <v/>
      </c>
      <c r="CY252" s="4" t="str">
        <f t="shared" ref="CY252" si="1601">IF(CY57="","",CY57)</f>
        <v/>
      </c>
      <c r="CZ252" s="4" t="str">
        <f t="shared" si="1440"/>
        <v/>
      </c>
      <c r="DA252" s="4" t="str">
        <f t="shared" ref="DA252" si="1602">IF(DA57="","",DA57)</f>
        <v/>
      </c>
      <c r="DB252" s="4" t="str">
        <f t="shared" si="1400"/>
        <v/>
      </c>
      <c r="DC252" s="4" t="str">
        <f t="shared" ref="DC252" si="1603">IF(DC57="","",DC57)</f>
        <v/>
      </c>
      <c r="DD252" s="7">
        <v>2</v>
      </c>
      <c r="DE252" s="7">
        <v>30</v>
      </c>
      <c r="DF252" s="7">
        <v>60</v>
      </c>
      <c r="DG252" s="7"/>
      <c r="DH252" s="4">
        <f t="shared" ref="DH252" si="1604">IF(DH57="","",DH57)</f>
        <v>3</v>
      </c>
      <c r="DI252" s="4">
        <f t="shared" ref="DI252" si="1605">IF(DI57="","",DI57)</f>
        <v>4</v>
      </c>
      <c r="DJ252" s="4">
        <f t="shared" si="1443"/>
        <v>5</v>
      </c>
      <c r="DK252" s="4" t="str">
        <f t="shared" si="1424"/>
        <v/>
      </c>
      <c r="DL252" s="4" t="str">
        <f t="shared" ref="DL252" si="1606">IF(DL57="","",DL57)</f>
        <v/>
      </c>
      <c r="DM252" s="7"/>
      <c r="DN252" s="7"/>
      <c r="DO252" s="7"/>
      <c r="DP252" s="7"/>
      <c r="DQ252" s="7"/>
      <c r="DR252" s="7"/>
      <c r="DS252" s="7"/>
      <c r="DT252" s="7"/>
      <c r="DU252" s="7"/>
      <c r="DV252" s="7"/>
      <c r="DW252" s="7"/>
      <c r="DX252" s="7">
        <f t="shared" si="1379"/>
        <v>5030411</v>
      </c>
      <c r="DY252" s="7"/>
      <c r="DZ252" s="67">
        <v>0</v>
      </c>
      <c r="EA252" s="7" t="s">
        <v>242</v>
      </c>
      <c r="EB252" s="40" t="s">
        <v>242</v>
      </c>
      <c r="EC252" s="7" t="s">
        <v>242</v>
      </c>
      <c r="ED252" s="7" t="s">
        <v>242</v>
      </c>
      <c r="EE252" s="7" t="s">
        <v>242</v>
      </c>
      <c r="EF252" s="7">
        <v>50</v>
      </c>
      <c r="EG252" s="73"/>
      <c r="EH252" s="73"/>
      <c r="EI252" s="4">
        <f t="shared" ref="EI252" si="1607">IF(EI57="","",EI57)</f>
        <v>331163</v>
      </c>
      <c r="EJ252" s="4">
        <f t="shared" ref="EJ252" si="1608">IF(EJ57="","",EJ57)</f>
        <v>1</v>
      </c>
      <c r="EK252" s="4">
        <f t="shared" ref="EK252" si="1609">IF(EK57="","",EK57)</f>
        <v>331164</v>
      </c>
      <c r="EL252" s="4">
        <f t="shared" ref="EL252" si="1610">IF(EL57="","",EL57)</f>
        <v>1</v>
      </c>
      <c r="EM252" s="4">
        <f t="shared" ref="EM252" si="1611">IF(EM57="","",EM57)</f>
        <v>331165</v>
      </c>
      <c r="EN252" s="4">
        <f t="shared" ref="EN252" si="1612">IF(EN57="","",EN57)</f>
        <v>1</v>
      </c>
      <c r="EO252" s="4">
        <f t="shared" ref="EO252" si="1613">IF(EO57="","",EO57)</f>
        <v>331166</v>
      </c>
      <c r="EP252" s="4">
        <f t="shared" ref="EP252" si="1614">IF(EP57="","",EP57)</f>
        <v>1</v>
      </c>
      <c r="EQ252" s="4">
        <f t="shared" ref="EQ252" si="1615">IF(EQ57="","",EQ57)</f>
        <v>331167</v>
      </c>
      <c r="ER252" s="4">
        <f t="shared" ref="ER252:ER258" si="1616">IF(ER57="","",ER57)</f>
        <v>1</v>
      </c>
      <c r="ES252" s="4">
        <f t="shared" si="1583"/>
        <v>331168</v>
      </c>
      <c r="ET252" s="4">
        <f t="shared" ref="ET252" si="1617">IF(ET57="","",ET57)</f>
        <v>1</v>
      </c>
      <c r="EU252" s="4">
        <f t="shared" si="1550"/>
        <v>331169</v>
      </c>
      <c r="EV252" s="4">
        <f t="shared" si="1515"/>
        <v>1</v>
      </c>
      <c r="EW252" s="4">
        <f t="shared" si="1515"/>
        <v>331170</v>
      </c>
      <c r="EX252" s="4">
        <f t="shared" si="1515"/>
        <v>1</v>
      </c>
      <c r="EY252" s="4">
        <f t="shared" si="1515"/>
        <v>331171</v>
      </c>
      <c r="EZ252" s="4">
        <v>1</v>
      </c>
      <c r="FA252" s="4" t="str">
        <f t="shared" ref="FA252" si="1618">IF(FA57="","",FA57)</f>
        <v/>
      </c>
      <c r="FB252" s="4">
        <f t="shared" ref="FB252" si="1619">IF(FB57="","",FB57)</f>
        <v>1</v>
      </c>
      <c r="FC252" s="4">
        <f t="shared" ref="FC252" si="1620">IF(FC57="","",FC57)</f>
        <v>40013</v>
      </c>
      <c r="FD252" s="4">
        <f t="shared" ref="FD252" si="1621">IF(FD57="","",FD57)</f>
        <v>1</v>
      </c>
      <c r="FE252" s="4">
        <f t="shared" ref="FE252" si="1622">IF(FE57="","",FE57)</f>
        <v>20100</v>
      </c>
      <c r="FF252" s="4">
        <f t="shared" ref="FF252" si="1623">IF(FF57="","",FF57)</f>
        <v>1</v>
      </c>
      <c r="FG252" s="4">
        <f t="shared" ref="FG252" si="1624">IF(FG57="","",FG57)</f>
        <v>20100</v>
      </c>
      <c r="FH252" s="4">
        <f t="shared" ref="FH252" si="1625">IF(FH57="","",FH57)</f>
        <v>1</v>
      </c>
      <c r="FI252" s="53"/>
      <c r="FJ252" s="7"/>
      <c r="FR252" s="2">
        <v>99999</v>
      </c>
      <c r="FS252" s="2">
        <v>0</v>
      </c>
      <c r="FT252" s="4">
        <v>800</v>
      </c>
      <c r="FU252" s="4"/>
      <c r="FV252" s="4"/>
      <c r="FW252" s="4"/>
      <c r="FX252" s="4"/>
      <c r="FY252" s="4"/>
      <c r="FZ252" s="77">
        <v>0</v>
      </c>
      <c r="GA252" s="2">
        <v>1</v>
      </c>
      <c r="GB252" s="2"/>
      <c r="GD252"/>
    </row>
    <row r="253" s="15" customFormat="1" ht="15" customHeight="1" spans="1:186">
      <c r="A253" s="7">
        <v>5030512</v>
      </c>
      <c r="B253" s="7">
        <f t="shared" si="1416"/>
        <v>72</v>
      </c>
      <c r="C253" s="7">
        <f t="shared" ref="C253" si="1626">C240</f>
        <v>4</v>
      </c>
      <c r="D253" s="32" t="s">
        <v>391</v>
      </c>
      <c r="E253" s="7" t="s">
        <v>829</v>
      </c>
      <c r="F253" s="31" t="s">
        <v>787</v>
      </c>
      <c r="G253" s="31">
        <v>2</v>
      </c>
      <c r="H253" s="7" t="s">
        <v>191</v>
      </c>
      <c r="I253" s="7" t="s">
        <v>187</v>
      </c>
      <c r="J253" s="37">
        <v>1483</v>
      </c>
      <c r="K253" s="39">
        <v>1435</v>
      </c>
      <c r="L253" s="39"/>
      <c r="M253" s="29" t="s">
        <v>193</v>
      </c>
      <c r="N253" s="4">
        <f t="shared" si="1476"/>
        <v>30</v>
      </c>
      <c r="O253" s="4">
        <f t="shared" ref="O253" si="1627">O58</f>
        <v>30</v>
      </c>
      <c r="P253" s="40">
        <f t="shared" si="1208"/>
        <v>2402</v>
      </c>
      <c r="Q253" s="4"/>
      <c r="R253" s="7"/>
      <c r="S253" s="48">
        <f t="shared" ref="S253" si="1628">S240</f>
        <v>0</v>
      </c>
      <c r="T253" s="47" t="s">
        <v>194</v>
      </c>
      <c r="U253" s="7" t="s">
        <v>195</v>
      </c>
      <c r="V253" s="7">
        <v>0</v>
      </c>
      <c r="W253" s="7">
        <v>0</v>
      </c>
      <c r="X253" s="40">
        <v>0</v>
      </c>
      <c r="Y253" s="7"/>
      <c r="Z253" s="7"/>
      <c r="AA253" s="7"/>
      <c r="AB253" s="7" t="s">
        <v>195</v>
      </c>
      <c r="AC253" s="7">
        <v>0</v>
      </c>
      <c r="AD253" s="7" t="s">
        <v>195</v>
      </c>
      <c r="AE253" s="7" t="s">
        <v>195</v>
      </c>
      <c r="AF253" s="7" t="s">
        <v>195</v>
      </c>
      <c r="AG253" s="7" t="s">
        <v>195</v>
      </c>
      <c r="AH253" s="40">
        <v>0</v>
      </c>
      <c r="AI253" s="40">
        <v>0</v>
      </c>
      <c r="AJ253" s="40">
        <v>1</v>
      </c>
      <c r="AK253" s="40">
        <v>0</v>
      </c>
      <c r="AL253" s="40">
        <v>1</v>
      </c>
      <c r="AM253" s="40">
        <v>0</v>
      </c>
      <c r="AN253" s="28">
        <v>0</v>
      </c>
      <c r="AO253" s="28">
        <v>0</v>
      </c>
      <c r="AP253" s="7" t="s">
        <v>393</v>
      </c>
      <c r="AQ253" s="4">
        <f t="shared" ref="AQ253" si="1629">AQ58</f>
        <v>1</v>
      </c>
      <c r="AR253" s="4">
        <f t="shared" ref="AR253" si="1630">AR58</f>
        <v>161504</v>
      </c>
      <c r="AS253" s="7" t="s">
        <v>199</v>
      </c>
      <c r="AT253" s="48">
        <v>3</v>
      </c>
      <c r="AU253" s="48">
        <v>1</v>
      </c>
      <c r="AV253" s="48">
        <v>3</v>
      </c>
      <c r="AW253" s="48">
        <v>500</v>
      </c>
      <c r="AX253" s="48">
        <v>250</v>
      </c>
      <c r="AY253" s="48">
        <v>0</v>
      </c>
      <c r="AZ253" s="48">
        <v>0</v>
      </c>
      <c r="BA253" s="7"/>
      <c r="BB253" s="7"/>
      <c r="BC253" s="7"/>
      <c r="BD253" s="7"/>
      <c r="BE253" s="48">
        <v>0</v>
      </c>
      <c r="BF253" s="48">
        <v>1</v>
      </c>
      <c r="BG253" s="48">
        <f t="shared" ref="BG253" si="1631">IF(O253&lt;10,60,60+O253*6)</f>
        <v>240</v>
      </c>
      <c r="BH253" s="48">
        <f t="shared" ref="BH253" si="1632">IF(O253&lt;10,60,60+O253*6)</f>
        <v>240</v>
      </c>
      <c r="BI253" s="7">
        <v>0</v>
      </c>
      <c r="BJ253" s="7">
        <v>0</v>
      </c>
      <c r="BK253" s="7">
        <v>0</v>
      </c>
      <c r="BL253" s="7">
        <v>0</v>
      </c>
      <c r="BM253" s="7">
        <v>0</v>
      </c>
      <c r="BN253" s="7">
        <v>0</v>
      </c>
      <c r="BO253" s="7">
        <v>0</v>
      </c>
      <c r="BP253" s="7">
        <v>0</v>
      </c>
      <c r="BQ253" s="7">
        <v>0</v>
      </c>
      <c r="BR253" s="7">
        <v>0</v>
      </c>
      <c r="BS253" s="7">
        <v>0</v>
      </c>
      <c r="BT253" s="7">
        <v>0</v>
      </c>
      <c r="BU253" s="7">
        <v>0</v>
      </c>
      <c r="BV253" s="7">
        <v>0</v>
      </c>
      <c r="BW253" s="7">
        <v>0</v>
      </c>
      <c r="BX253" s="7">
        <v>0</v>
      </c>
      <c r="BY253" s="7">
        <v>0</v>
      </c>
      <c r="BZ253" s="7">
        <v>0</v>
      </c>
      <c r="CA253" s="7">
        <v>0</v>
      </c>
      <c r="CB253" s="7">
        <v>0</v>
      </c>
      <c r="CC253" s="7">
        <v>0</v>
      </c>
      <c r="CD253" s="7">
        <v>0</v>
      </c>
      <c r="CE253" s="7">
        <v>0</v>
      </c>
      <c r="CF253" s="7">
        <v>0</v>
      </c>
      <c r="CG253" s="7">
        <v>0</v>
      </c>
      <c r="CH253" s="7">
        <v>0</v>
      </c>
      <c r="CI253" s="7">
        <v>0</v>
      </c>
      <c r="CJ253" s="7">
        <v>0</v>
      </c>
      <c r="CK253" s="7">
        <v>0</v>
      </c>
      <c r="CL253" s="40">
        <v>0</v>
      </c>
      <c r="CM253" s="40">
        <v>0</v>
      </c>
      <c r="CN253" s="40">
        <v>0</v>
      </c>
      <c r="CO253" s="40">
        <v>0</v>
      </c>
      <c r="CP253" s="7">
        <v>0</v>
      </c>
      <c r="CQ253" s="7">
        <v>0</v>
      </c>
      <c r="CR253" s="7">
        <v>0</v>
      </c>
      <c r="CS253" s="40">
        <v>0</v>
      </c>
      <c r="CT253" s="7">
        <v>0</v>
      </c>
      <c r="CU253" s="7">
        <v>0</v>
      </c>
      <c r="CV253" s="39"/>
      <c r="CW253" s="39"/>
      <c r="CX253" s="4" t="str">
        <f t="shared" ref="CX253" si="1633">IF(CX58="","",CX58)</f>
        <v/>
      </c>
      <c r="CY253" s="4" t="str">
        <f t="shared" ref="CY253" si="1634">IF(CY58="","",CY58)</f>
        <v/>
      </c>
      <c r="CZ253" s="4" t="str">
        <f t="shared" si="1440"/>
        <v/>
      </c>
      <c r="DA253" s="4" t="str">
        <f t="shared" ref="DA253" si="1635">IF(DA58="","",DA58)</f>
        <v/>
      </c>
      <c r="DB253" s="4" t="str">
        <f t="shared" si="1400"/>
        <v/>
      </c>
      <c r="DC253" s="4" t="str">
        <f t="shared" ref="DC253" si="1636">IF(DC58="","",DC58)</f>
        <v/>
      </c>
      <c r="DD253" s="7">
        <v>2</v>
      </c>
      <c r="DE253" s="7">
        <v>30</v>
      </c>
      <c r="DF253" s="7">
        <v>60</v>
      </c>
      <c r="DG253" s="7"/>
      <c r="DH253" s="4">
        <f t="shared" ref="DH253" si="1637">IF(DH58="","",DH58)</f>
        <v>3</v>
      </c>
      <c r="DI253" s="4">
        <f t="shared" ref="DI253" si="1638">IF(DI58="","",DI58)</f>
        <v>1</v>
      </c>
      <c r="DJ253" s="4">
        <f t="shared" si="1443"/>
        <v>6</v>
      </c>
      <c r="DK253" s="4">
        <f t="shared" si="1424"/>
        <v>9</v>
      </c>
      <c r="DL253" s="4" t="str">
        <f t="shared" ref="DL253" si="1639">IF(DL58="","",DL58)</f>
        <v/>
      </c>
      <c r="DM253" s="7"/>
      <c r="DN253" s="7"/>
      <c r="DO253" s="7"/>
      <c r="DP253" s="7"/>
      <c r="DQ253" s="7"/>
      <c r="DR253" s="7"/>
      <c r="DS253" s="7"/>
      <c r="DT253" s="7"/>
      <c r="DU253" s="7"/>
      <c r="DV253" s="7"/>
      <c r="DW253" s="7"/>
      <c r="DX253" s="7">
        <f t="shared" si="1379"/>
        <v>5030512</v>
      </c>
      <c r="DY253" s="7"/>
      <c r="DZ253" s="67">
        <v>0</v>
      </c>
      <c r="EA253" s="7" t="s">
        <v>242</v>
      </c>
      <c r="EB253" s="40" t="s">
        <v>242</v>
      </c>
      <c r="EC253" s="7" t="s">
        <v>242</v>
      </c>
      <c r="ED253" s="7" t="s">
        <v>242</v>
      </c>
      <c r="EE253" s="7" t="s">
        <v>242</v>
      </c>
      <c r="EF253" s="7">
        <v>50</v>
      </c>
      <c r="EG253" s="73"/>
      <c r="EH253" s="73"/>
      <c r="EI253" s="4">
        <f t="shared" ref="EI253" si="1640">IF(EI58="","",EI58)</f>
        <v>331163</v>
      </c>
      <c r="EJ253" s="4">
        <f t="shared" ref="EJ253" si="1641">IF(EJ58="","",EJ58)</f>
        <v>1</v>
      </c>
      <c r="EK253" s="4">
        <f t="shared" ref="EK253" si="1642">IF(EK58="","",EK58)</f>
        <v>331164</v>
      </c>
      <c r="EL253" s="4">
        <f t="shared" ref="EL253" si="1643">IF(EL58="","",EL58)</f>
        <v>1</v>
      </c>
      <c r="EM253" s="4">
        <f t="shared" ref="EM253" si="1644">IF(EM58="","",EM58)</f>
        <v>331165</v>
      </c>
      <c r="EN253" s="4">
        <f t="shared" ref="EN253" si="1645">IF(EN58="","",EN58)</f>
        <v>1</v>
      </c>
      <c r="EO253" s="4">
        <f t="shared" ref="EO253" si="1646">IF(EO58="","",EO58)</f>
        <v>331166</v>
      </c>
      <c r="EP253" s="4">
        <f t="shared" ref="EP253" si="1647">IF(EP58="","",EP58)</f>
        <v>1</v>
      </c>
      <c r="EQ253" s="4">
        <f t="shared" ref="EQ253" si="1648">IF(EQ58="","",EQ58)</f>
        <v>331167</v>
      </c>
      <c r="ER253" s="4">
        <f t="shared" si="1616"/>
        <v>1</v>
      </c>
      <c r="ES253" s="4">
        <f t="shared" si="1583"/>
        <v>331168</v>
      </c>
      <c r="ET253" s="4">
        <f t="shared" ref="ET253" si="1649">IF(ET58="","",ET58)</f>
        <v>1</v>
      </c>
      <c r="EU253" s="4">
        <f t="shared" si="1550"/>
        <v>331169</v>
      </c>
      <c r="EV253" s="4">
        <f t="shared" si="1515"/>
        <v>1</v>
      </c>
      <c r="EW253" s="4">
        <f t="shared" si="1515"/>
        <v>331170</v>
      </c>
      <c r="EX253" s="4">
        <f t="shared" si="1515"/>
        <v>1</v>
      </c>
      <c r="EY253" s="4">
        <f t="shared" si="1515"/>
        <v>331171</v>
      </c>
      <c r="EZ253" s="4">
        <v>1</v>
      </c>
      <c r="FA253" s="4" t="str">
        <f t="shared" ref="FA253" si="1650">IF(FA58="","",FA58)</f>
        <v/>
      </c>
      <c r="FB253" s="4">
        <f t="shared" ref="FB253:FB258" si="1651">IF(FB58="","",FB58)</f>
        <v>1</v>
      </c>
      <c r="FC253" s="4">
        <f t="shared" ref="FC253" si="1652">IF(FC58="","",FC58)</f>
        <v>40013</v>
      </c>
      <c r="FD253" s="4">
        <f t="shared" ref="FD253:FD258" si="1653">IF(FD58="","",FD58)</f>
        <v>1</v>
      </c>
      <c r="FE253" s="4">
        <f t="shared" ref="FE253" si="1654">IF(FE58="","",FE58)</f>
        <v>20100</v>
      </c>
      <c r="FF253" s="4">
        <f t="shared" ref="FF253" si="1655">IF(FF58="","",FF58)</f>
        <v>1</v>
      </c>
      <c r="FG253" s="4">
        <f t="shared" ref="FG253" si="1656">IF(FG58="","",FG58)</f>
        <v>20100</v>
      </c>
      <c r="FH253" s="4">
        <f t="shared" ref="FH253" si="1657">IF(FH58="","",FH58)</f>
        <v>1</v>
      </c>
      <c r="FI253" s="53"/>
      <c r="FJ253" s="7"/>
      <c r="FR253" s="2">
        <v>99999</v>
      </c>
      <c r="FS253" s="2">
        <v>0</v>
      </c>
      <c r="FT253" s="4">
        <v>800</v>
      </c>
      <c r="FU253" s="4"/>
      <c r="FV253" s="4"/>
      <c r="FW253" s="4"/>
      <c r="FX253" s="4"/>
      <c r="FY253" s="4"/>
      <c r="FZ253" s="77">
        <v>0</v>
      </c>
      <c r="GA253" s="2">
        <v>1</v>
      </c>
      <c r="GB253" s="2"/>
      <c r="GD253"/>
    </row>
    <row r="254" s="15" customFormat="1" ht="15" customHeight="1" spans="1:186">
      <c r="A254" s="7">
        <v>5030613</v>
      </c>
      <c r="B254" s="7">
        <f t="shared" si="1416"/>
        <v>88</v>
      </c>
      <c r="C254" s="7">
        <f t="shared" ref="C254" si="1658">C241</f>
        <v>5</v>
      </c>
      <c r="D254" s="32" t="s">
        <v>394</v>
      </c>
      <c r="E254" s="7" t="s">
        <v>830</v>
      </c>
      <c r="F254" s="31" t="s">
        <v>787</v>
      </c>
      <c r="G254" s="31">
        <v>2</v>
      </c>
      <c r="H254" s="7" t="s">
        <v>191</v>
      </c>
      <c r="I254" s="7" t="s">
        <v>187</v>
      </c>
      <c r="J254" s="37">
        <v>1494</v>
      </c>
      <c r="K254" s="39">
        <v>1429</v>
      </c>
      <c r="L254" s="39"/>
      <c r="M254" s="29" t="s">
        <v>193</v>
      </c>
      <c r="N254" s="4">
        <f t="shared" si="1476"/>
        <v>30</v>
      </c>
      <c r="O254" s="4">
        <f t="shared" ref="O254" si="1659">O59</f>
        <v>30</v>
      </c>
      <c r="P254" s="40">
        <f t="shared" si="1208"/>
        <v>2502</v>
      </c>
      <c r="Q254" s="4"/>
      <c r="R254" s="7"/>
      <c r="S254" s="48">
        <f t="shared" ref="S254" si="1660">S241</f>
        <v>0</v>
      </c>
      <c r="T254" s="47" t="s">
        <v>194</v>
      </c>
      <c r="U254" s="7" t="s">
        <v>195</v>
      </c>
      <c r="V254" s="7">
        <v>0</v>
      </c>
      <c r="W254" s="7">
        <v>0</v>
      </c>
      <c r="X254" s="40">
        <v>0</v>
      </c>
      <c r="Y254" s="7"/>
      <c r="Z254" s="7"/>
      <c r="AA254" s="7"/>
      <c r="AB254" s="7" t="s">
        <v>195</v>
      </c>
      <c r="AC254" s="7">
        <v>0</v>
      </c>
      <c r="AD254" s="7" t="s">
        <v>195</v>
      </c>
      <c r="AE254" s="7" t="s">
        <v>195</v>
      </c>
      <c r="AF254" s="7" t="s">
        <v>195</v>
      </c>
      <c r="AG254" s="7" t="s">
        <v>195</v>
      </c>
      <c r="AH254" s="40">
        <v>0</v>
      </c>
      <c r="AI254" s="40">
        <v>0</v>
      </c>
      <c r="AJ254" s="40">
        <v>1</v>
      </c>
      <c r="AK254" s="40">
        <v>0</v>
      </c>
      <c r="AL254" s="40">
        <v>1</v>
      </c>
      <c r="AM254" s="40">
        <v>0</v>
      </c>
      <c r="AN254" s="28">
        <v>0</v>
      </c>
      <c r="AO254" s="28">
        <v>0</v>
      </c>
      <c r="AP254" s="7" t="s">
        <v>396</v>
      </c>
      <c r="AQ254" s="4">
        <f t="shared" ref="AQ254" si="1661">AQ59</f>
        <v>1</v>
      </c>
      <c r="AR254" s="4">
        <f t="shared" ref="AR254" si="1662">AR59</f>
        <v>161504</v>
      </c>
      <c r="AS254" s="7" t="s">
        <v>199</v>
      </c>
      <c r="AT254" s="48">
        <v>3</v>
      </c>
      <c r="AU254" s="48">
        <v>1</v>
      </c>
      <c r="AV254" s="48">
        <v>3</v>
      </c>
      <c r="AW254" s="48">
        <v>500</v>
      </c>
      <c r="AX254" s="48">
        <v>250</v>
      </c>
      <c r="AY254" s="48">
        <v>0</v>
      </c>
      <c r="AZ254" s="48">
        <v>0</v>
      </c>
      <c r="BA254" s="7"/>
      <c r="BB254" s="7"/>
      <c r="BC254" s="7"/>
      <c r="BD254" s="7"/>
      <c r="BE254" s="48">
        <v>0</v>
      </c>
      <c r="BF254" s="48">
        <v>1</v>
      </c>
      <c r="BG254" s="48">
        <f t="shared" ref="BG254" si="1663">IF(O254&lt;10,60,60+O254*6)</f>
        <v>240</v>
      </c>
      <c r="BH254" s="48">
        <f t="shared" ref="BH254" si="1664">IF(O254&lt;10,60,60+O254*6)</f>
        <v>240</v>
      </c>
      <c r="BI254" s="7">
        <v>0</v>
      </c>
      <c r="BJ254" s="7">
        <v>0</v>
      </c>
      <c r="BK254" s="7">
        <v>0</v>
      </c>
      <c r="BL254" s="7">
        <v>0</v>
      </c>
      <c r="BM254" s="7">
        <v>0</v>
      </c>
      <c r="BN254" s="7">
        <v>0</v>
      </c>
      <c r="BO254" s="7">
        <v>0</v>
      </c>
      <c r="BP254" s="7">
        <v>0</v>
      </c>
      <c r="BQ254" s="7">
        <v>0</v>
      </c>
      <c r="BR254" s="7">
        <v>0</v>
      </c>
      <c r="BS254" s="7">
        <v>0</v>
      </c>
      <c r="BT254" s="7">
        <v>0</v>
      </c>
      <c r="BU254" s="7">
        <v>0</v>
      </c>
      <c r="BV254" s="7">
        <v>0</v>
      </c>
      <c r="BW254" s="7">
        <v>0</v>
      </c>
      <c r="BX254" s="7">
        <v>0</v>
      </c>
      <c r="BY254" s="7">
        <v>0</v>
      </c>
      <c r="BZ254" s="7">
        <v>0</v>
      </c>
      <c r="CA254" s="7">
        <v>0</v>
      </c>
      <c r="CB254" s="7">
        <v>0</v>
      </c>
      <c r="CC254" s="7">
        <v>0</v>
      </c>
      <c r="CD254" s="7">
        <v>0</v>
      </c>
      <c r="CE254" s="7">
        <v>0</v>
      </c>
      <c r="CF254" s="7">
        <v>0</v>
      </c>
      <c r="CG254" s="7">
        <v>0</v>
      </c>
      <c r="CH254" s="7">
        <v>0</v>
      </c>
      <c r="CI254" s="7">
        <v>0</v>
      </c>
      <c r="CJ254" s="7">
        <v>0</v>
      </c>
      <c r="CK254" s="7">
        <v>0</v>
      </c>
      <c r="CL254" s="40">
        <v>0</v>
      </c>
      <c r="CM254" s="40">
        <v>0</v>
      </c>
      <c r="CN254" s="40">
        <v>0</v>
      </c>
      <c r="CO254" s="40">
        <v>0</v>
      </c>
      <c r="CP254" s="7">
        <v>0</v>
      </c>
      <c r="CQ254" s="7">
        <v>0</v>
      </c>
      <c r="CR254" s="7">
        <v>0</v>
      </c>
      <c r="CS254" s="40">
        <v>0</v>
      </c>
      <c r="CT254" s="7">
        <v>0</v>
      </c>
      <c r="CU254" s="7">
        <v>0</v>
      </c>
      <c r="CV254" s="39"/>
      <c r="CW254" s="39"/>
      <c r="CX254" s="4" t="str">
        <f t="shared" ref="CX254" si="1665">IF(CX59="","",CX59)</f>
        <v/>
      </c>
      <c r="CY254" s="4" t="str">
        <f t="shared" ref="CY254" si="1666">IF(CY59="","",CY59)</f>
        <v/>
      </c>
      <c r="CZ254" s="4" t="str">
        <f t="shared" si="1440"/>
        <v/>
      </c>
      <c r="DA254" s="4" t="str">
        <f t="shared" ref="DA254" si="1667">IF(DA59="","",DA59)</f>
        <v/>
      </c>
      <c r="DB254" s="4" t="str">
        <f t="shared" si="1400"/>
        <v/>
      </c>
      <c r="DC254" s="4" t="str">
        <f t="shared" ref="DC254" si="1668">IF(DC59="","",DC59)</f>
        <v/>
      </c>
      <c r="DD254" s="7">
        <v>2</v>
      </c>
      <c r="DE254" s="7">
        <v>30</v>
      </c>
      <c r="DF254" s="7">
        <v>60</v>
      </c>
      <c r="DG254" s="7"/>
      <c r="DH254" s="4">
        <f t="shared" ref="DH254" si="1669">IF(DH59="","",DH59)</f>
        <v>3</v>
      </c>
      <c r="DI254" s="4">
        <f t="shared" ref="DI254" si="1670">IF(DI59="","",DI59)</f>
        <v>6</v>
      </c>
      <c r="DJ254" s="4">
        <f t="shared" si="1443"/>
        <v>9</v>
      </c>
      <c r="DK254" s="4" t="str">
        <f t="shared" si="1424"/>
        <v/>
      </c>
      <c r="DL254" s="4" t="str">
        <f t="shared" ref="DL254" si="1671">IF(DL59="","",DL59)</f>
        <v/>
      </c>
      <c r="DM254" s="7"/>
      <c r="DN254" s="7"/>
      <c r="DO254" s="7"/>
      <c r="DP254" s="7"/>
      <c r="DQ254" s="7"/>
      <c r="DR254" s="7"/>
      <c r="DS254" s="7"/>
      <c r="DT254" s="7"/>
      <c r="DU254" s="7"/>
      <c r="DV254" s="7"/>
      <c r="DW254" s="7"/>
      <c r="DX254" s="7">
        <f t="shared" si="1379"/>
        <v>5030613</v>
      </c>
      <c r="DY254" s="7"/>
      <c r="DZ254" s="67">
        <v>0</v>
      </c>
      <c r="EA254" s="7" t="s">
        <v>242</v>
      </c>
      <c r="EB254" s="40" t="s">
        <v>242</v>
      </c>
      <c r="EC254" s="7" t="s">
        <v>242</v>
      </c>
      <c r="ED254" s="7" t="s">
        <v>242</v>
      </c>
      <c r="EE254" s="7" t="s">
        <v>242</v>
      </c>
      <c r="EF254" s="7">
        <v>50</v>
      </c>
      <c r="EG254" s="73"/>
      <c r="EH254" s="73"/>
      <c r="EI254" s="4">
        <f t="shared" ref="EI254" si="1672">IF(EI59="","",EI59)</f>
        <v>331163</v>
      </c>
      <c r="EJ254" s="4">
        <f t="shared" ref="EJ254" si="1673">IF(EJ59="","",EJ59)</f>
        <v>1</v>
      </c>
      <c r="EK254" s="4">
        <f t="shared" ref="EK254" si="1674">IF(EK59="","",EK59)</f>
        <v>331164</v>
      </c>
      <c r="EL254" s="4">
        <f t="shared" ref="EL254" si="1675">IF(EL59="","",EL59)</f>
        <v>1</v>
      </c>
      <c r="EM254" s="4">
        <f t="shared" ref="EM254" si="1676">IF(EM59="","",EM59)</f>
        <v>331165</v>
      </c>
      <c r="EN254" s="4">
        <f t="shared" ref="EN254" si="1677">IF(EN59="","",EN59)</f>
        <v>1</v>
      </c>
      <c r="EO254" s="4">
        <f t="shared" ref="EO254" si="1678">IF(EO59="","",EO59)</f>
        <v>331166</v>
      </c>
      <c r="EP254" s="4">
        <f t="shared" ref="EP254" si="1679">IF(EP59="","",EP59)</f>
        <v>1</v>
      </c>
      <c r="EQ254" s="4">
        <f t="shared" ref="EQ254" si="1680">IF(EQ59="","",EQ59)</f>
        <v>331167</v>
      </c>
      <c r="ER254" s="4">
        <f t="shared" si="1616"/>
        <v>1</v>
      </c>
      <c r="ES254" s="4">
        <f t="shared" si="1583"/>
        <v>331168</v>
      </c>
      <c r="ET254" s="4">
        <f t="shared" ref="ET254" si="1681">IF(ET59="","",ET59)</f>
        <v>1</v>
      </c>
      <c r="EU254" s="4">
        <f t="shared" si="1550"/>
        <v>331169</v>
      </c>
      <c r="EV254" s="4">
        <f t="shared" si="1515"/>
        <v>1</v>
      </c>
      <c r="EW254" s="4">
        <f t="shared" si="1515"/>
        <v>331170</v>
      </c>
      <c r="EX254" s="4">
        <f t="shared" si="1515"/>
        <v>1</v>
      </c>
      <c r="EY254" s="4">
        <f t="shared" si="1515"/>
        <v>331171</v>
      </c>
      <c r="EZ254" s="4">
        <v>1</v>
      </c>
      <c r="FA254" s="4" t="str">
        <f t="shared" ref="FA254" si="1682">IF(FA59="","",FA59)</f>
        <v/>
      </c>
      <c r="FB254" s="4">
        <f t="shared" si="1651"/>
        <v>1</v>
      </c>
      <c r="FC254" s="4">
        <f t="shared" ref="FC254" si="1683">IF(FC59="","",FC59)</f>
        <v>40013</v>
      </c>
      <c r="FD254" s="4">
        <f t="shared" si="1653"/>
        <v>1</v>
      </c>
      <c r="FE254" s="4">
        <f t="shared" ref="FE254" si="1684">IF(FE59="","",FE59)</f>
        <v>20100</v>
      </c>
      <c r="FF254" s="4">
        <f t="shared" ref="FF254" si="1685">IF(FF59="","",FF59)</f>
        <v>1</v>
      </c>
      <c r="FG254" s="4">
        <f t="shared" ref="FG254" si="1686">IF(FG59="","",FG59)</f>
        <v>20100</v>
      </c>
      <c r="FH254" s="4">
        <f t="shared" ref="FH254:FH261" si="1687">IF(FH59="","",FH59)</f>
        <v>1</v>
      </c>
      <c r="FI254" s="53"/>
      <c r="FJ254" s="7"/>
      <c r="FR254" s="2">
        <v>99999</v>
      </c>
      <c r="FS254" s="2">
        <v>0</v>
      </c>
      <c r="FT254" s="4">
        <v>800</v>
      </c>
      <c r="FU254" s="4"/>
      <c r="FV254" s="4"/>
      <c r="FW254" s="4"/>
      <c r="FX254" s="4"/>
      <c r="FY254" s="4"/>
      <c r="FZ254" s="77">
        <v>0</v>
      </c>
      <c r="GA254" s="2">
        <v>1</v>
      </c>
      <c r="GB254" s="2"/>
      <c r="GD254"/>
    </row>
    <row r="255" s="2" customFormat="1" ht="15" customHeight="1" spans="1:186">
      <c r="A255" s="7">
        <v>5040101</v>
      </c>
      <c r="B255" s="7">
        <f t="shared" ref="B255" si="1688">B242</f>
        <v>1288</v>
      </c>
      <c r="C255" s="7">
        <f t="shared" ref="C255" si="1689">C242</f>
        <v>0</v>
      </c>
      <c r="D255" s="5" t="s">
        <v>397</v>
      </c>
      <c r="E255" s="7" t="s">
        <v>831</v>
      </c>
      <c r="F255" s="31" t="s">
        <v>787</v>
      </c>
      <c r="G255" s="31">
        <v>2</v>
      </c>
      <c r="H255" s="7" t="s">
        <v>187</v>
      </c>
      <c r="I255" s="7" t="s">
        <v>187</v>
      </c>
      <c r="J255" s="35">
        <v>1537</v>
      </c>
      <c r="K255" s="38">
        <v>402</v>
      </c>
      <c r="L255" s="39"/>
      <c r="M255" s="29" t="s">
        <v>193</v>
      </c>
      <c r="N255" s="4">
        <f t="shared" si="1476"/>
        <v>40</v>
      </c>
      <c r="O255" s="4">
        <f t="shared" ref="O255" si="1690">O60</f>
        <v>40</v>
      </c>
      <c r="P255" s="40">
        <f t="shared" si="1208"/>
        <v>2002</v>
      </c>
      <c r="Q255" s="4"/>
      <c r="R255" s="7"/>
      <c r="S255" s="48">
        <f t="shared" ref="S255" si="1691">S242</f>
        <v>0</v>
      </c>
      <c r="T255" s="47" t="s">
        <v>240</v>
      </c>
      <c r="U255" s="7" t="s">
        <v>195</v>
      </c>
      <c r="V255" s="7">
        <v>0</v>
      </c>
      <c r="W255" s="7">
        <v>0</v>
      </c>
      <c r="X255" s="40">
        <v>0</v>
      </c>
      <c r="Y255" s="7"/>
      <c r="Z255" s="7"/>
      <c r="AA255" s="7"/>
      <c r="AB255" s="7" t="s">
        <v>195</v>
      </c>
      <c r="AC255" s="7">
        <v>0</v>
      </c>
      <c r="AD255" s="7" t="s">
        <v>195</v>
      </c>
      <c r="AE255" s="7" t="s">
        <v>195</v>
      </c>
      <c r="AF255" s="7" t="s">
        <v>195</v>
      </c>
      <c r="AG255" s="7" t="s">
        <v>195</v>
      </c>
      <c r="AH255" s="40">
        <v>0</v>
      </c>
      <c r="AI255" s="40">
        <v>0</v>
      </c>
      <c r="AJ255" s="40">
        <v>1</v>
      </c>
      <c r="AK255" s="40">
        <v>0</v>
      </c>
      <c r="AL255" s="40">
        <v>1</v>
      </c>
      <c r="AM255" s="40">
        <v>0</v>
      </c>
      <c r="AN255" s="28">
        <v>0</v>
      </c>
      <c r="AO255" s="28">
        <v>0</v>
      </c>
      <c r="AP255" s="7" t="s">
        <v>399</v>
      </c>
      <c r="AQ255" s="4">
        <f t="shared" ref="AQ255" si="1692">AQ60</f>
        <v>1</v>
      </c>
      <c r="AR255" s="4">
        <f t="shared" ref="AR255" si="1693">AR60</f>
        <v>161504</v>
      </c>
      <c r="AS255" s="7" t="s">
        <v>199</v>
      </c>
      <c r="AT255" s="48">
        <v>3</v>
      </c>
      <c r="AU255" s="48">
        <v>1</v>
      </c>
      <c r="AV255" s="48">
        <v>3</v>
      </c>
      <c r="AW255" s="48">
        <v>500</v>
      </c>
      <c r="AX255" s="48">
        <v>250</v>
      </c>
      <c r="AY255" s="48">
        <v>0</v>
      </c>
      <c r="AZ255" s="48">
        <v>0</v>
      </c>
      <c r="BA255" s="7"/>
      <c r="BB255" s="7"/>
      <c r="BC255" s="7"/>
      <c r="BD255" s="7"/>
      <c r="BE255" s="48">
        <v>0</v>
      </c>
      <c r="BF255" s="48">
        <v>1</v>
      </c>
      <c r="BG255" s="48">
        <f t="shared" ref="BG255" si="1694">IF(O255&lt;10,60,60+O255*6)</f>
        <v>300</v>
      </c>
      <c r="BH255" s="48">
        <f t="shared" ref="BH255" si="1695">IF(O255&lt;10,60,60+O255*6)</f>
        <v>300</v>
      </c>
      <c r="BI255" s="7">
        <v>0</v>
      </c>
      <c r="BJ255" s="7">
        <v>0</v>
      </c>
      <c r="BK255" s="7">
        <v>0</v>
      </c>
      <c r="BL255" s="7">
        <v>0</v>
      </c>
      <c r="BM255" s="7">
        <v>0</v>
      </c>
      <c r="BN255" s="7">
        <v>0</v>
      </c>
      <c r="BO255" s="7">
        <v>0</v>
      </c>
      <c r="BP255" s="7">
        <v>0</v>
      </c>
      <c r="BQ255" s="7">
        <v>0</v>
      </c>
      <c r="BR255" s="7">
        <v>0</v>
      </c>
      <c r="BS255" s="7">
        <v>0</v>
      </c>
      <c r="BT255" s="7">
        <v>0</v>
      </c>
      <c r="BU255" s="7">
        <v>0</v>
      </c>
      <c r="BV255" s="7">
        <v>0</v>
      </c>
      <c r="BW255" s="7">
        <v>0</v>
      </c>
      <c r="BX255" s="7">
        <v>0</v>
      </c>
      <c r="BY255" s="7">
        <v>0</v>
      </c>
      <c r="BZ255" s="7">
        <v>0</v>
      </c>
      <c r="CA255" s="7">
        <v>0</v>
      </c>
      <c r="CB255" s="7">
        <v>0</v>
      </c>
      <c r="CC255" s="7">
        <v>0</v>
      </c>
      <c r="CD255" s="7">
        <v>0</v>
      </c>
      <c r="CE255" s="7">
        <v>0</v>
      </c>
      <c r="CF255" s="7">
        <v>0</v>
      </c>
      <c r="CG255" s="7">
        <v>0</v>
      </c>
      <c r="CH255" s="7">
        <v>0</v>
      </c>
      <c r="CI255" s="7">
        <v>0</v>
      </c>
      <c r="CJ255" s="7">
        <v>0</v>
      </c>
      <c r="CK255" s="7">
        <v>0</v>
      </c>
      <c r="CL255" s="40">
        <v>0</v>
      </c>
      <c r="CM255" s="40">
        <v>0</v>
      </c>
      <c r="CN255" s="40">
        <v>0</v>
      </c>
      <c r="CO255" s="40">
        <v>0</v>
      </c>
      <c r="CP255" s="7">
        <v>0</v>
      </c>
      <c r="CQ255" s="7">
        <v>0</v>
      </c>
      <c r="CR255" s="7">
        <v>0</v>
      </c>
      <c r="CS255" s="40">
        <v>0</v>
      </c>
      <c r="CT255" s="7">
        <v>0</v>
      </c>
      <c r="CU255" s="7">
        <v>0</v>
      </c>
      <c r="CV255" s="39"/>
      <c r="CW255" s="39"/>
      <c r="CX255" s="4" t="str">
        <f t="shared" ref="CX255" si="1696">IF(CX60="","",CX60)</f>
        <v>3da_weapon_changjian01_s</v>
      </c>
      <c r="CY255" s="4" t="str">
        <f t="shared" ref="CY255" si="1697">IF(CY60="","",CY60)</f>
        <v>3da_weapon_changjian01_b</v>
      </c>
      <c r="CZ255" s="4" t="str">
        <f t="shared" si="1440"/>
        <v/>
      </c>
      <c r="DA255" s="4" t="str">
        <f t="shared" ref="DA255" si="1698">IF(DA60="","",DA60)</f>
        <v/>
      </c>
      <c r="DB255" s="4" t="str">
        <f t="shared" si="1400"/>
        <v>CS_Rhand</v>
      </c>
      <c r="DC255" s="4" t="str">
        <f t="shared" ref="DC255:DC279" si="1699">IF(DC60="","",DC60)</f>
        <v>CS_Rhand</v>
      </c>
      <c r="DD255" s="7">
        <v>2</v>
      </c>
      <c r="DE255" s="7">
        <v>30</v>
      </c>
      <c r="DF255" s="7">
        <v>60</v>
      </c>
      <c r="DG255" s="7"/>
      <c r="DH255" s="4">
        <f t="shared" ref="DH255" si="1700">IF(DH60="","",DH60)</f>
        <v>4</v>
      </c>
      <c r="DI255" s="4">
        <f t="shared" ref="DI255" si="1701">IF(DI60="","",DI60)</f>
        <v>2</v>
      </c>
      <c r="DJ255" s="4">
        <f t="shared" si="1443"/>
        <v>4</v>
      </c>
      <c r="DK255" s="4">
        <f t="shared" si="1424"/>
        <v>7</v>
      </c>
      <c r="DL255" s="4">
        <f t="shared" ref="DL255" si="1702">IF(DL60="","",DL60)</f>
        <v>8</v>
      </c>
      <c r="DM255" s="7"/>
      <c r="DN255" s="7"/>
      <c r="DO255" s="7"/>
      <c r="DP255" s="7"/>
      <c r="DQ255" s="7"/>
      <c r="DR255" s="7"/>
      <c r="DS255" s="7"/>
      <c r="DT255" s="7"/>
      <c r="DU255" s="7"/>
      <c r="DV255" s="7"/>
      <c r="DW255" s="7"/>
      <c r="DX255" s="7">
        <f t="shared" si="1379"/>
        <v>5040101</v>
      </c>
      <c r="DY255" s="7"/>
      <c r="DZ255" s="67">
        <v>3333</v>
      </c>
      <c r="EA255" s="7" t="s">
        <v>832</v>
      </c>
      <c r="EB255" s="40">
        <v>19</v>
      </c>
      <c r="EC255" s="7" t="s">
        <v>833</v>
      </c>
      <c r="ED255" s="7" t="s">
        <v>242</v>
      </c>
      <c r="EE255" s="7" t="s">
        <v>242</v>
      </c>
      <c r="EF255" s="7">
        <v>50</v>
      </c>
      <c r="EG255" s="73"/>
      <c r="EH255" s="73"/>
      <c r="EI255" s="4">
        <f t="shared" ref="EI255" si="1703">IF(EI60="","",EI60)</f>
        <v>331104</v>
      </c>
      <c r="EJ255" s="4">
        <f t="shared" ref="EJ255" si="1704">IF(EJ60="","",EJ60)</f>
        <v>1</v>
      </c>
      <c r="EK255" s="4">
        <f t="shared" ref="EK255" si="1705">IF(EK60="","",EK60)</f>
        <v>331105</v>
      </c>
      <c r="EL255" s="4">
        <f t="shared" ref="EL255" si="1706">IF(EL60="","",EL60)</f>
        <v>1</v>
      </c>
      <c r="EM255" s="4">
        <f t="shared" ref="EM255" si="1707">IF(EM60="","",EM60)</f>
        <v>331106</v>
      </c>
      <c r="EN255" s="4">
        <f t="shared" ref="EN255" si="1708">IF(EN60="","",EN60)</f>
        <v>1</v>
      </c>
      <c r="EO255" s="4">
        <f t="shared" ref="EO255" si="1709">IF(EO60="","",EO60)</f>
        <v>331107</v>
      </c>
      <c r="EP255" s="4">
        <f t="shared" ref="EP255" si="1710">IF(EP60="","",EP60)</f>
        <v>1</v>
      </c>
      <c r="EQ255" s="4">
        <f t="shared" ref="EQ255" si="1711">IF(EQ60="","",EQ60)</f>
        <v>331108</v>
      </c>
      <c r="ER255" s="4">
        <f t="shared" si="1616"/>
        <v>1</v>
      </c>
      <c r="ES255" s="4">
        <f t="shared" si="1583"/>
        <v>331109</v>
      </c>
      <c r="ET255" s="4">
        <f t="shared" ref="ET255" si="1712">IF(ET60="","",ET60)</f>
        <v>1</v>
      </c>
      <c r="EU255" s="4">
        <f t="shared" si="1550"/>
        <v>331110</v>
      </c>
      <c r="EV255" s="4">
        <f t="shared" si="1515"/>
        <v>1</v>
      </c>
      <c r="EW255" s="4">
        <f t="shared" si="1515"/>
        <v>331111</v>
      </c>
      <c r="EX255" s="4">
        <f t="shared" si="1515"/>
        <v>1</v>
      </c>
      <c r="EY255" s="4" t="str">
        <f t="shared" si="1515"/>
        <v/>
      </c>
      <c r="EZ255" s="4" t="str">
        <f t="shared" ref="EZ255" si="1713">IF(EZ60="","",EZ60)</f>
        <v/>
      </c>
      <c r="FA255" s="4" t="str">
        <f t="shared" ref="FA255" si="1714">IF(FA60="","",FA60)</f>
        <v/>
      </c>
      <c r="FB255" s="4" t="str">
        <f t="shared" si="1651"/>
        <v/>
      </c>
      <c r="FC255" s="4">
        <f t="shared" ref="FC255" si="1715">IF(FC60="","",FC60)</f>
        <v>40013</v>
      </c>
      <c r="FD255" s="4">
        <f t="shared" si="1653"/>
        <v>1</v>
      </c>
      <c r="FE255" s="4">
        <f t="shared" ref="FE255" si="1716">IF(FE60="","",FE60)</f>
        <v>20100</v>
      </c>
      <c r="FF255" s="4">
        <f t="shared" ref="FF255" si="1717">IF(FF60="","",FF60)</f>
        <v>1</v>
      </c>
      <c r="FG255" s="4">
        <f t="shared" ref="FG255" si="1718">IF(FG60="","",FG60)</f>
        <v>20100</v>
      </c>
      <c r="FH255" s="4">
        <f t="shared" si="1687"/>
        <v>1</v>
      </c>
      <c r="FI255" s="53"/>
      <c r="FJ255" s="7"/>
      <c r="FR255" s="2">
        <v>99999</v>
      </c>
      <c r="FS255" s="2">
        <v>0</v>
      </c>
      <c r="FT255" s="4">
        <v>1000</v>
      </c>
      <c r="FU255" s="4" t="s">
        <v>834</v>
      </c>
      <c r="FV255" s="4"/>
      <c r="FW255" s="4"/>
      <c r="FX255" s="4"/>
      <c r="FY255" s="4"/>
      <c r="FZ255" s="77">
        <v>0</v>
      </c>
      <c r="GA255" s="2">
        <v>1</v>
      </c>
      <c r="GD255"/>
    </row>
    <row r="256" s="2" customFormat="1" ht="15" customHeight="1" spans="1:186">
      <c r="A256" s="7">
        <v>5040102</v>
      </c>
      <c r="B256" s="7">
        <f t="shared" ref="B256" si="1719">B243</f>
        <v>4360</v>
      </c>
      <c r="C256" s="7">
        <f t="shared" ref="C256:C277" si="1720">C243</f>
        <v>0</v>
      </c>
      <c r="D256" s="5" t="s">
        <v>401</v>
      </c>
      <c r="E256" s="7" t="s">
        <v>835</v>
      </c>
      <c r="F256" s="31" t="s">
        <v>787</v>
      </c>
      <c r="G256" s="31">
        <v>2</v>
      </c>
      <c r="H256" s="7" t="s">
        <v>187</v>
      </c>
      <c r="I256" s="7" t="s">
        <v>187</v>
      </c>
      <c r="J256" s="35">
        <v>1527</v>
      </c>
      <c r="K256" s="41">
        <v>202</v>
      </c>
      <c r="L256" s="41"/>
      <c r="M256" s="29" t="s">
        <v>193</v>
      </c>
      <c r="N256" s="4">
        <f t="shared" si="1476"/>
        <v>40</v>
      </c>
      <c r="O256" s="4">
        <f t="shared" ref="O256" si="1721">O61</f>
        <v>40</v>
      </c>
      <c r="P256" s="40">
        <f t="shared" si="1208"/>
        <v>2002</v>
      </c>
      <c r="Q256" s="4"/>
      <c r="R256" s="7"/>
      <c r="S256" s="48">
        <f t="shared" ref="S256" si="1722">S243</f>
        <v>0</v>
      </c>
      <c r="T256" s="47" t="s">
        <v>245</v>
      </c>
      <c r="U256" s="7" t="s">
        <v>195</v>
      </c>
      <c r="V256" s="7">
        <v>0</v>
      </c>
      <c r="W256" s="7">
        <v>0</v>
      </c>
      <c r="X256" s="40">
        <v>0</v>
      </c>
      <c r="Y256" s="7"/>
      <c r="Z256" s="7"/>
      <c r="AA256" s="7"/>
      <c r="AB256" s="7" t="s">
        <v>195</v>
      </c>
      <c r="AC256" s="7">
        <v>0</v>
      </c>
      <c r="AD256" s="7" t="s">
        <v>195</v>
      </c>
      <c r="AE256" s="7" t="s">
        <v>195</v>
      </c>
      <c r="AF256" s="7" t="s">
        <v>195</v>
      </c>
      <c r="AG256" s="7" t="s">
        <v>195</v>
      </c>
      <c r="AH256" s="40">
        <v>0</v>
      </c>
      <c r="AI256" s="40">
        <v>0</v>
      </c>
      <c r="AJ256" s="40">
        <v>1</v>
      </c>
      <c r="AK256" s="40">
        <v>0</v>
      </c>
      <c r="AL256" s="40">
        <v>1</v>
      </c>
      <c r="AM256" s="40">
        <v>0</v>
      </c>
      <c r="AN256" s="28">
        <v>0</v>
      </c>
      <c r="AO256" s="28">
        <v>0</v>
      </c>
      <c r="AP256" s="7" t="s">
        <v>403</v>
      </c>
      <c r="AQ256" s="4">
        <f t="shared" ref="AQ256" si="1723">AQ61</f>
        <v>1</v>
      </c>
      <c r="AR256" s="4">
        <f t="shared" ref="AR256" si="1724">AR61</f>
        <v>161504</v>
      </c>
      <c r="AS256" s="7" t="s">
        <v>199</v>
      </c>
      <c r="AT256" s="48">
        <v>3</v>
      </c>
      <c r="AU256" s="48">
        <v>1</v>
      </c>
      <c r="AV256" s="48">
        <v>3</v>
      </c>
      <c r="AW256" s="48">
        <v>500</v>
      </c>
      <c r="AX256" s="48">
        <v>250</v>
      </c>
      <c r="AY256" s="48">
        <v>0</v>
      </c>
      <c r="AZ256" s="48">
        <v>0</v>
      </c>
      <c r="BA256" s="7"/>
      <c r="BB256" s="7"/>
      <c r="BC256" s="7"/>
      <c r="BD256" s="7"/>
      <c r="BE256" s="48">
        <v>0</v>
      </c>
      <c r="BF256" s="48">
        <v>1</v>
      </c>
      <c r="BG256" s="48">
        <f t="shared" ref="BG256" si="1725">IF(O256&lt;10,60,60+O256*6)</f>
        <v>300</v>
      </c>
      <c r="BH256" s="48">
        <f t="shared" ref="BH256" si="1726">IF(O256&lt;10,60,60+O256*6)</f>
        <v>300</v>
      </c>
      <c r="BI256" s="7">
        <v>0</v>
      </c>
      <c r="BJ256" s="7">
        <v>0</v>
      </c>
      <c r="BK256" s="7">
        <v>0</v>
      </c>
      <c r="BL256" s="7">
        <v>0</v>
      </c>
      <c r="BM256" s="7">
        <v>0</v>
      </c>
      <c r="BN256" s="7">
        <v>0</v>
      </c>
      <c r="BO256" s="7">
        <v>0</v>
      </c>
      <c r="BP256" s="7">
        <v>0</v>
      </c>
      <c r="BQ256" s="7">
        <v>0</v>
      </c>
      <c r="BR256" s="7">
        <v>0</v>
      </c>
      <c r="BS256" s="7">
        <v>0</v>
      </c>
      <c r="BT256" s="7">
        <v>0</v>
      </c>
      <c r="BU256" s="7">
        <v>0</v>
      </c>
      <c r="BV256" s="7">
        <v>0</v>
      </c>
      <c r="BW256" s="7">
        <v>0</v>
      </c>
      <c r="BX256" s="7">
        <v>0</v>
      </c>
      <c r="BY256" s="7">
        <v>0</v>
      </c>
      <c r="BZ256" s="7">
        <v>0</v>
      </c>
      <c r="CA256" s="7">
        <v>0</v>
      </c>
      <c r="CB256" s="7">
        <v>0</v>
      </c>
      <c r="CC256" s="7">
        <v>0</v>
      </c>
      <c r="CD256" s="7">
        <v>0</v>
      </c>
      <c r="CE256" s="7">
        <v>0</v>
      </c>
      <c r="CF256" s="7">
        <v>0</v>
      </c>
      <c r="CG256" s="7">
        <v>0</v>
      </c>
      <c r="CH256" s="7">
        <v>0</v>
      </c>
      <c r="CI256" s="7">
        <v>0</v>
      </c>
      <c r="CJ256" s="7">
        <v>0</v>
      </c>
      <c r="CK256" s="7">
        <v>0</v>
      </c>
      <c r="CL256" s="40">
        <v>0</v>
      </c>
      <c r="CM256" s="40">
        <v>0</v>
      </c>
      <c r="CN256" s="40">
        <v>0</v>
      </c>
      <c r="CO256" s="40">
        <v>0</v>
      </c>
      <c r="CP256" s="7">
        <v>0</v>
      </c>
      <c r="CQ256" s="7">
        <v>0</v>
      </c>
      <c r="CR256" s="7">
        <v>0</v>
      </c>
      <c r="CS256" s="40">
        <v>0</v>
      </c>
      <c r="CT256" s="7">
        <v>0</v>
      </c>
      <c r="CU256" s="7">
        <v>0</v>
      </c>
      <c r="CV256" s="39"/>
      <c r="CW256" s="39"/>
      <c r="CX256" s="4" t="str">
        <f t="shared" ref="CX256" si="1727">IF(CX61="","",CX61)</f>
        <v>3da_weapon_changjian01_s</v>
      </c>
      <c r="CY256" s="4" t="str">
        <f t="shared" ref="CY256" si="1728">IF(CY61="","",CY61)</f>
        <v>3da_weapon_changjian01_b</v>
      </c>
      <c r="CZ256" s="4" t="str">
        <f t="shared" ref="CZ256" si="1729">IF(CZ61="","",CZ61)</f>
        <v/>
      </c>
      <c r="DA256" s="4" t="str">
        <f t="shared" ref="DA256" si="1730">IF(DA61="","",DA61)</f>
        <v/>
      </c>
      <c r="DB256" s="4" t="str">
        <f t="shared" ref="DB256" si="1731">IF(DB61="","",DB61)</f>
        <v>CS_Rhand</v>
      </c>
      <c r="DC256" s="4" t="str">
        <f t="shared" si="1699"/>
        <v>CS_Rhand</v>
      </c>
      <c r="DD256" s="7">
        <v>2</v>
      </c>
      <c r="DE256" s="7">
        <v>30</v>
      </c>
      <c r="DF256" s="7">
        <v>60</v>
      </c>
      <c r="DG256" s="7"/>
      <c r="DH256" s="4">
        <f t="shared" ref="DH256" si="1732">IF(DH61="","",DH61)</f>
        <v>4</v>
      </c>
      <c r="DI256" s="4">
        <f t="shared" ref="DI256" si="1733">IF(DI61="","",DI61)</f>
        <v>2</v>
      </c>
      <c r="DJ256" s="4">
        <f t="shared" ref="DJ256" si="1734">IF(DJ61="","",DJ61)</f>
        <v>4</v>
      </c>
      <c r="DK256" s="4">
        <f t="shared" ref="DK256" si="1735">IF(DK61="","",DK61)</f>
        <v>7</v>
      </c>
      <c r="DL256" s="4">
        <f t="shared" ref="DL256" si="1736">IF(DL61="","",DL61)</f>
        <v>8</v>
      </c>
      <c r="DM256" s="7"/>
      <c r="DN256" s="7"/>
      <c r="DO256" s="7"/>
      <c r="DP256" s="7"/>
      <c r="DQ256" s="7"/>
      <c r="DR256" s="7"/>
      <c r="DS256" s="7"/>
      <c r="DT256" s="7"/>
      <c r="DU256" s="7"/>
      <c r="DV256" s="7"/>
      <c r="DW256" s="7"/>
      <c r="DX256" s="7">
        <f t="shared" si="1379"/>
        <v>5040102</v>
      </c>
      <c r="DY256" s="7"/>
      <c r="DZ256" s="67">
        <v>3333</v>
      </c>
      <c r="EA256" s="7" t="s">
        <v>832</v>
      </c>
      <c r="EB256" s="40">
        <v>19</v>
      </c>
      <c r="EC256" s="7" t="s">
        <v>833</v>
      </c>
      <c r="ED256" s="7" t="s">
        <v>242</v>
      </c>
      <c r="EE256" s="7" t="s">
        <v>242</v>
      </c>
      <c r="EF256" s="7">
        <v>50</v>
      </c>
      <c r="EG256" s="73"/>
      <c r="EH256" s="73"/>
      <c r="EI256" s="4">
        <f t="shared" ref="EI256" si="1737">IF(EI61="","",EI61)</f>
        <v>331104</v>
      </c>
      <c r="EJ256" s="4">
        <f t="shared" ref="EJ256" si="1738">IF(EJ61="","",EJ61)</f>
        <v>1</v>
      </c>
      <c r="EK256" s="4">
        <f t="shared" ref="EK256" si="1739">IF(EK61="","",EK61)</f>
        <v>331105</v>
      </c>
      <c r="EL256" s="4">
        <f t="shared" ref="EL256" si="1740">IF(EL61="","",EL61)</f>
        <v>1</v>
      </c>
      <c r="EM256" s="4">
        <f t="shared" ref="EM256" si="1741">IF(EM61="","",EM61)</f>
        <v>331106</v>
      </c>
      <c r="EN256" s="4">
        <f t="shared" ref="EN256" si="1742">IF(EN61="","",EN61)</f>
        <v>1</v>
      </c>
      <c r="EO256" s="4">
        <f t="shared" ref="EO256" si="1743">IF(EO61="","",EO61)</f>
        <v>331107</v>
      </c>
      <c r="EP256" s="4">
        <f t="shared" ref="EP256" si="1744">IF(EP61="","",EP61)</f>
        <v>1</v>
      </c>
      <c r="EQ256" s="4">
        <f t="shared" ref="EQ256" si="1745">IF(EQ61="","",EQ61)</f>
        <v>331108</v>
      </c>
      <c r="ER256" s="4">
        <f t="shared" si="1616"/>
        <v>1</v>
      </c>
      <c r="ES256" s="4">
        <f t="shared" si="1583"/>
        <v>331109</v>
      </c>
      <c r="ET256" s="4">
        <f t="shared" ref="ET256" si="1746">IF(ET61="","",ET61)</f>
        <v>1</v>
      </c>
      <c r="EU256" s="4">
        <f t="shared" si="1550"/>
        <v>331110</v>
      </c>
      <c r="EV256" s="4">
        <f t="shared" si="1515"/>
        <v>1</v>
      </c>
      <c r="EW256" s="4">
        <f t="shared" si="1515"/>
        <v>331111</v>
      </c>
      <c r="EX256" s="4">
        <f t="shared" si="1515"/>
        <v>1</v>
      </c>
      <c r="EY256" s="4" t="str">
        <f t="shared" si="1515"/>
        <v/>
      </c>
      <c r="EZ256" s="4" t="str">
        <f t="shared" ref="EZ256" si="1747">IF(EZ61="","",EZ61)</f>
        <v/>
      </c>
      <c r="FA256" s="4" t="str">
        <f t="shared" ref="FA256" si="1748">IF(FA61="","",FA61)</f>
        <v/>
      </c>
      <c r="FB256" s="4" t="str">
        <f t="shared" si="1651"/>
        <v/>
      </c>
      <c r="FC256" s="4">
        <f t="shared" ref="FC256" si="1749">IF(FC61="","",FC61)</f>
        <v>40013</v>
      </c>
      <c r="FD256" s="4">
        <f t="shared" si="1653"/>
        <v>1</v>
      </c>
      <c r="FE256" s="4">
        <f t="shared" ref="FE256" si="1750">IF(FE61="","",FE61)</f>
        <v>20100</v>
      </c>
      <c r="FF256" s="4">
        <f t="shared" ref="FF256" si="1751">IF(FF61="","",FF61)</f>
        <v>1</v>
      </c>
      <c r="FG256" s="4">
        <f t="shared" ref="FG256:FG268" si="1752">IF(FG61="","",FG61)</f>
        <v>20100</v>
      </c>
      <c r="FH256" s="4">
        <f t="shared" si="1687"/>
        <v>1</v>
      </c>
      <c r="FI256" s="53"/>
      <c r="FJ256" s="7"/>
      <c r="FR256" s="2">
        <v>99999</v>
      </c>
      <c r="FS256" s="2">
        <v>0</v>
      </c>
      <c r="FT256" s="4">
        <v>1000</v>
      </c>
      <c r="FU256" s="4" t="s">
        <v>834</v>
      </c>
      <c r="FV256" s="4"/>
      <c r="FW256" s="4"/>
      <c r="FX256" s="4"/>
      <c r="FY256" s="4"/>
      <c r="FZ256" s="77">
        <v>0</v>
      </c>
      <c r="GA256" s="2">
        <v>1</v>
      </c>
      <c r="GD256"/>
    </row>
    <row r="257" s="2" customFormat="1" ht="15" customHeight="1" spans="1:186">
      <c r="A257" s="7">
        <v>5040103</v>
      </c>
      <c r="B257" s="7">
        <f t="shared" ref="B257" si="1753">B244</f>
        <v>1800</v>
      </c>
      <c r="C257" s="7">
        <f t="shared" si="1720"/>
        <v>0</v>
      </c>
      <c r="D257" s="5" t="s">
        <v>404</v>
      </c>
      <c r="E257" s="7" t="s">
        <v>836</v>
      </c>
      <c r="F257" s="31" t="s">
        <v>787</v>
      </c>
      <c r="G257" s="31">
        <v>2</v>
      </c>
      <c r="H257" s="7" t="s">
        <v>187</v>
      </c>
      <c r="I257" s="7" t="s">
        <v>187</v>
      </c>
      <c r="J257" s="35">
        <v>1517</v>
      </c>
      <c r="K257" s="38">
        <v>302</v>
      </c>
      <c r="L257" s="39"/>
      <c r="M257" s="29" t="s">
        <v>193</v>
      </c>
      <c r="N257" s="4">
        <f t="shared" si="1476"/>
        <v>40</v>
      </c>
      <c r="O257" s="4">
        <f t="shared" ref="O257" si="1754">O62</f>
        <v>40</v>
      </c>
      <c r="P257" s="40">
        <f t="shared" si="1208"/>
        <v>2002</v>
      </c>
      <c r="Q257" s="4"/>
      <c r="R257" s="7"/>
      <c r="S257" s="48">
        <f t="shared" ref="S257:S277" si="1755">S244</f>
        <v>0</v>
      </c>
      <c r="T257" s="47" t="s">
        <v>249</v>
      </c>
      <c r="U257" s="7" t="s">
        <v>195</v>
      </c>
      <c r="V257" s="7">
        <v>0</v>
      </c>
      <c r="W257" s="7">
        <v>0</v>
      </c>
      <c r="X257" s="40">
        <v>0</v>
      </c>
      <c r="Y257" s="7"/>
      <c r="Z257" s="7"/>
      <c r="AA257" s="7"/>
      <c r="AB257" s="7" t="s">
        <v>195</v>
      </c>
      <c r="AC257" s="7">
        <v>0</v>
      </c>
      <c r="AD257" s="7" t="s">
        <v>195</v>
      </c>
      <c r="AE257" s="7" t="s">
        <v>195</v>
      </c>
      <c r="AF257" s="7" t="s">
        <v>195</v>
      </c>
      <c r="AG257" s="7" t="s">
        <v>195</v>
      </c>
      <c r="AH257" s="40">
        <v>0</v>
      </c>
      <c r="AI257" s="40">
        <v>0</v>
      </c>
      <c r="AJ257" s="40">
        <v>1</v>
      </c>
      <c r="AK257" s="40">
        <v>0</v>
      </c>
      <c r="AL257" s="40">
        <v>1</v>
      </c>
      <c r="AM257" s="40">
        <v>0</v>
      </c>
      <c r="AN257" s="28">
        <v>0</v>
      </c>
      <c r="AO257" s="28">
        <v>0</v>
      </c>
      <c r="AP257" s="7" t="s">
        <v>406</v>
      </c>
      <c r="AQ257" s="4">
        <f t="shared" ref="AQ257" si="1756">AQ62</f>
        <v>1</v>
      </c>
      <c r="AR257" s="4">
        <f t="shared" ref="AR257" si="1757">AR62</f>
        <v>161504</v>
      </c>
      <c r="AS257" s="7" t="s">
        <v>199</v>
      </c>
      <c r="AT257" s="48">
        <v>3</v>
      </c>
      <c r="AU257" s="48">
        <v>1</v>
      </c>
      <c r="AV257" s="48">
        <v>3</v>
      </c>
      <c r="AW257" s="48">
        <v>500</v>
      </c>
      <c r="AX257" s="48">
        <v>250</v>
      </c>
      <c r="AY257" s="48">
        <v>0</v>
      </c>
      <c r="AZ257" s="48">
        <v>0</v>
      </c>
      <c r="BA257" s="7"/>
      <c r="BB257" s="7"/>
      <c r="BC257" s="7"/>
      <c r="BD257" s="7"/>
      <c r="BE257" s="48">
        <v>0</v>
      </c>
      <c r="BF257" s="48">
        <v>1</v>
      </c>
      <c r="BG257" s="48">
        <f t="shared" ref="BG257" si="1758">IF(O257&lt;10,60,60+O257*6)</f>
        <v>300</v>
      </c>
      <c r="BH257" s="48">
        <f t="shared" ref="BH257" si="1759">IF(O257&lt;10,60,60+O257*6)</f>
        <v>300</v>
      </c>
      <c r="BI257" s="7">
        <v>0</v>
      </c>
      <c r="BJ257" s="7">
        <v>0</v>
      </c>
      <c r="BK257" s="7">
        <v>0</v>
      </c>
      <c r="BL257" s="7">
        <v>0</v>
      </c>
      <c r="BM257" s="7">
        <v>0</v>
      </c>
      <c r="BN257" s="7">
        <v>0</v>
      </c>
      <c r="BO257" s="7">
        <v>0</v>
      </c>
      <c r="BP257" s="7">
        <v>0</v>
      </c>
      <c r="BQ257" s="7">
        <v>0</v>
      </c>
      <c r="BR257" s="7">
        <v>0</v>
      </c>
      <c r="BS257" s="7">
        <v>0</v>
      </c>
      <c r="BT257" s="7">
        <v>0</v>
      </c>
      <c r="BU257" s="7">
        <v>0</v>
      </c>
      <c r="BV257" s="7">
        <v>0</v>
      </c>
      <c r="BW257" s="7">
        <v>0</v>
      </c>
      <c r="BX257" s="7">
        <v>0</v>
      </c>
      <c r="BY257" s="7">
        <v>0</v>
      </c>
      <c r="BZ257" s="7">
        <v>0</v>
      </c>
      <c r="CA257" s="7">
        <v>0</v>
      </c>
      <c r="CB257" s="7">
        <v>0</v>
      </c>
      <c r="CC257" s="7">
        <v>0</v>
      </c>
      <c r="CD257" s="7">
        <v>0</v>
      </c>
      <c r="CE257" s="7">
        <v>0</v>
      </c>
      <c r="CF257" s="7">
        <v>0</v>
      </c>
      <c r="CG257" s="7">
        <v>0</v>
      </c>
      <c r="CH257" s="7">
        <v>0</v>
      </c>
      <c r="CI257" s="7">
        <v>0</v>
      </c>
      <c r="CJ257" s="7">
        <v>0</v>
      </c>
      <c r="CK257" s="7">
        <v>0</v>
      </c>
      <c r="CL257" s="40">
        <v>0</v>
      </c>
      <c r="CM257" s="40">
        <v>0</v>
      </c>
      <c r="CN257" s="40">
        <v>0</v>
      </c>
      <c r="CO257" s="40">
        <v>0</v>
      </c>
      <c r="CP257" s="7">
        <v>0</v>
      </c>
      <c r="CQ257" s="7">
        <v>0</v>
      </c>
      <c r="CR257" s="7">
        <v>0</v>
      </c>
      <c r="CS257" s="40">
        <v>0</v>
      </c>
      <c r="CT257" s="7">
        <v>0</v>
      </c>
      <c r="CU257" s="7">
        <v>0</v>
      </c>
      <c r="CV257" s="39"/>
      <c r="CW257" s="39"/>
      <c r="CX257" s="4" t="str">
        <f t="shared" ref="CX257" si="1760">IF(CX62="","",CX62)</f>
        <v>3da_weapon_changjian01_s</v>
      </c>
      <c r="CY257" s="4" t="str">
        <f t="shared" ref="CY257" si="1761">IF(CY62="","",CY62)</f>
        <v>3da_weapon_changjian01_b</v>
      </c>
      <c r="CZ257" s="4" t="str">
        <f t="shared" ref="CZ257" si="1762">IF(CZ62="","",CZ62)</f>
        <v/>
      </c>
      <c r="DA257" s="4" t="str">
        <f t="shared" ref="DA257" si="1763">IF(DA62="","",DA62)</f>
        <v/>
      </c>
      <c r="DB257" s="4" t="str">
        <f t="shared" ref="DB257" si="1764">IF(DB62="","",DB62)</f>
        <v>CS_Rhand</v>
      </c>
      <c r="DC257" s="4" t="str">
        <f t="shared" si="1699"/>
        <v>CS_Rhand</v>
      </c>
      <c r="DD257" s="7">
        <v>2</v>
      </c>
      <c r="DE257" s="7">
        <v>30</v>
      </c>
      <c r="DF257" s="7">
        <v>60</v>
      </c>
      <c r="DG257" s="7"/>
      <c r="DH257" s="4">
        <f t="shared" ref="DH257" si="1765">IF(DH62="","",DH62)</f>
        <v>4</v>
      </c>
      <c r="DI257" s="4">
        <f t="shared" ref="DI257" si="1766">IF(DI62="","",DI62)</f>
        <v>2</v>
      </c>
      <c r="DJ257" s="4">
        <f t="shared" ref="DJ257" si="1767">IF(DJ62="","",DJ62)</f>
        <v>4</v>
      </c>
      <c r="DK257" s="4">
        <f t="shared" ref="DK257" si="1768">IF(DK62="","",DK62)</f>
        <v>7</v>
      </c>
      <c r="DL257" s="4">
        <f t="shared" ref="DL257:DL278" si="1769">IF(DL62="","",DL62)</f>
        <v>8</v>
      </c>
      <c r="DM257" s="7"/>
      <c r="DN257" s="7"/>
      <c r="DO257" s="7"/>
      <c r="DP257" s="7"/>
      <c r="DQ257" s="7"/>
      <c r="DR257" s="7"/>
      <c r="DS257" s="7"/>
      <c r="DT257" s="7"/>
      <c r="DU257" s="7"/>
      <c r="DV257" s="7"/>
      <c r="DW257" s="7"/>
      <c r="DX257" s="7">
        <f t="shared" si="1379"/>
        <v>5040103</v>
      </c>
      <c r="DY257" s="7"/>
      <c r="DZ257" s="67">
        <v>3333</v>
      </c>
      <c r="EA257" s="7" t="s">
        <v>832</v>
      </c>
      <c r="EB257" s="40">
        <v>19</v>
      </c>
      <c r="EC257" s="7" t="s">
        <v>833</v>
      </c>
      <c r="ED257" s="7" t="s">
        <v>242</v>
      </c>
      <c r="EE257" s="7" t="s">
        <v>242</v>
      </c>
      <c r="EF257" s="7">
        <v>50</v>
      </c>
      <c r="EG257" s="73"/>
      <c r="EH257" s="73"/>
      <c r="EI257" s="4">
        <f t="shared" ref="EI257" si="1770">IF(EI62="","",EI62)</f>
        <v>331104</v>
      </c>
      <c r="EJ257" s="4">
        <f t="shared" ref="EJ257" si="1771">IF(EJ62="","",EJ62)</f>
        <v>1</v>
      </c>
      <c r="EK257" s="4">
        <f t="shared" ref="EK257" si="1772">IF(EK62="","",EK62)</f>
        <v>331105</v>
      </c>
      <c r="EL257" s="4">
        <f t="shared" ref="EL257" si="1773">IF(EL62="","",EL62)</f>
        <v>1</v>
      </c>
      <c r="EM257" s="4">
        <f t="shared" ref="EM257" si="1774">IF(EM62="","",EM62)</f>
        <v>331106</v>
      </c>
      <c r="EN257" s="4">
        <f t="shared" ref="EN257" si="1775">IF(EN62="","",EN62)</f>
        <v>1</v>
      </c>
      <c r="EO257" s="4">
        <f t="shared" ref="EO257" si="1776">IF(EO62="","",EO62)</f>
        <v>331107</v>
      </c>
      <c r="EP257" s="4">
        <f t="shared" ref="EP257" si="1777">IF(EP62="","",EP62)</f>
        <v>1</v>
      </c>
      <c r="EQ257" s="4">
        <f t="shared" ref="EQ257" si="1778">IF(EQ62="","",EQ62)</f>
        <v>331108</v>
      </c>
      <c r="ER257" s="4">
        <f t="shared" si="1616"/>
        <v>1</v>
      </c>
      <c r="ES257" s="4">
        <f t="shared" si="1583"/>
        <v>331109</v>
      </c>
      <c r="ET257" s="4">
        <f t="shared" ref="ET257" si="1779">IF(ET62="","",ET62)</f>
        <v>1</v>
      </c>
      <c r="EU257" s="4">
        <f t="shared" si="1550"/>
        <v>331110</v>
      </c>
      <c r="EV257" s="4">
        <f t="shared" si="1515"/>
        <v>1</v>
      </c>
      <c r="EW257" s="4">
        <f t="shared" si="1515"/>
        <v>331111</v>
      </c>
      <c r="EX257" s="4">
        <f t="shared" si="1515"/>
        <v>1</v>
      </c>
      <c r="EY257" s="4" t="str">
        <f t="shared" si="1515"/>
        <v/>
      </c>
      <c r="EZ257" s="4" t="str">
        <f t="shared" ref="EZ257" si="1780">IF(EZ62="","",EZ62)</f>
        <v/>
      </c>
      <c r="FA257" s="4" t="str">
        <f t="shared" ref="FA257" si="1781">IF(FA62="","",FA62)</f>
        <v/>
      </c>
      <c r="FB257" s="4" t="str">
        <f t="shared" si="1651"/>
        <v/>
      </c>
      <c r="FC257" s="4">
        <f t="shared" ref="FC257" si="1782">IF(FC62="","",FC62)</f>
        <v>40013</v>
      </c>
      <c r="FD257" s="4">
        <f t="shared" si="1653"/>
        <v>1</v>
      </c>
      <c r="FE257" s="4">
        <f t="shared" ref="FE257" si="1783">IF(FE62="","",FE62)</f>
        <v>20100</v>
      </c>
      <c r="FF257" s="4">
        <f t="shared" ref="FF257:FF268" si="1784">IF(FF62="","",FF62)</f>
        <v>1</v>
      </c>
      <c r="FG257" s="4">
        <f t="shared" si="1752"/>
        <v>20100</v>
      </c>
      <c r="FH257" s="4">
        <f t="shared" si="1687"/>
        <v>1</v>
      </c>
      <c r="FI257" s="53"/>
      <c r="FJ257" s="7"/>
      <c r="FR257" s="2">
        <v>99999</v>
      </c>
      <c r="FS257" s="2">
        <v>0</v>
      </c>
      <c r="FT257" s="4">
        <v>1000</v>
      </c>
      <c r="FU257" s="4" t="s">
        <v>834</v>
      </c>
      <c r="FV257" s="4"/>
      <c r="FW257" s="4"/>
      <c r="FX257" s="4"/>
      <c r="FY257" s="4"/>
      <c r="FZ257" s="77">
        <v>0</v>
      </c>
      <c r="GA257" s="2">
        <v>1</v>
      </c>
      <c r="GD257"/>
    </row>
    <row r="258" s="2" customFormat="1" ht="15" customHeight="1" spans="1:186">
      <c r="A258" s="7">
        <v>5040104</v>
      </c>
      <c r="B258" s="7">
        <f t="shared" ref="B258" si="1785">B245</f>
        <v>3080</v>
      </c>
      <c r="C258" s="7">
        <f t="shared" si="1720"/>
        <v>0</v>
      </c>
      <c r="D258" s="5" t="s">
        <v>407</v>
      </c>
      <c r="E258" s="7" t="s">
        <v>837</v>
      </c>
      <c r="F258" s="31" t="s">
        <v>787</v>
      </c>
      <c r="G258" s="31">
        <v>2</v>
      </c>
      <c r="H258" s="7" t="s">
        <v>187</v>
      </c>
      <c r="I258" s="7" t="s">
        <v>187</v>
      </c>
      <c r="J258" s="35">
        <v>1557</v>
      </c>
      <c r="K258" s="41">
        <v>102</v>
      </c>
      <c r="L258" s="41"/>
      <c r="M258" s="29" t="s">
        <v>193</v>
      </c>
      <c r="N258" s="4">
        <f t="shared" ref="N258" si="1786">N63</f>
        <v>40</v>
      </c>
      <c r="O258" s="4">
        <f t="shared" ref="O258" si="1787">O63</f>
        <v>40</v>
      </c>
      <c r="P258" s="40">
        <f t="shared" si="1208"/>
        <v>2002</v>
      </c>
      <c r="Q258" s="4"/>
      <c r="R258" s="7"/>
      <c r="S258" s="48">
        <f t="shared" si="1755"/>
        <v>0</v>
      </c>
      <c r="T258" s="47" t="s">
        <v>253</v>
      </c>
      <c r="U258" s="7" t="s">
        <v>195</v>
      </c>
      <c r="V258" s="7">
        <v>0</v>
      </c>
      <c r="W258" s="7">
        <v>0</v>
      </c>
      <c r="X258" s="40">
        <v>0</v>
      </c>
      <c r="Y258" s="7"/>
      <c r="Z258" s="7"/>
      <c r="AA258" s="7"/>
      <c r="AB258" s="7" t="s">
        <v>195</v>
      </c>
      <c r="AC258" s="7">
        <v>0</v>
      </c>
      <c r="AD258" s="7" t="s">
        <v>195</v>
      </c>
      <c r="AE258" s="7" t="s">
        <v>195</v>
      </c>
      <c r="AF258" s="7" t="s">
        <v>195</v>
      </c>
      <c r="AG258" s="7" t="s">
        <v>195</v>
      </c>
      <c r="AH258" s="40">
        <v>0</v>
      </c>
      <c r="AI258" s="40">
        <v>0</v>
      </c>
      <c r="AJ258" s="40">
        <v>1</v>
      </c>
      <c r="AK258" s="40">
        <v>0</v>
      </c>
      <c r="AL258" s="40">
        <v>1</v>
      </c>
      <c r="AM258" s="40">
        <v>0</v>
      </c>
      <c r="AN258" s="28">
        <v>0</v>
      </c>
      <c r="AO258" s="28">
        <v>0</v>
      </c>
      <c r="AP258" s="7" t="s">
        <v>409</v>
      </c>
      <c r="AQ258" s="4">
        <f t="shared" ref="AQ258" si="1788">AQ63</f>
        <v>1</v>
      </c>
      <c r="AR258" s="4">
        <f t="shared" ref="AR258" si="1789">AR63</f>
        <v>161504</v>
      </c>
      <c r="AS258" s="7" t="s">
        <v>199</v>
      </c>
      <c r="AT258" s="48">
        <v>3</v>
      </c>
      <c r="AU258" s="48">
        <v>1</v>
      </c>
      <c r="AV258" s="48">
        <v>3</v>
      </c>
      <c r="AW258" s="48">
        <v>500</v>
      </c>
      <c r="AX258" s="48">
        <v>250</v>
      </c>
      <c r="AY258" s="48">
        <v>0</v>
      </c>
      <c r="AZ258" s="48">
        <v>0</v>
      </c>
      <c r="BA258" s="7"/>
      <c r="BB258" s="7"/>
      <c r="BC258" s="7"/>
      <c r="BD258" s="7"/>
      <c r="BE258" s="48">
        <v>0</v>
      </c>
      <c r="BF258" s="48">
        <v>1</v>
      </c>
      <c r="BG258" s="48">
        <f t="shared" ref="BG258" si="1790">IF(O258&lt;10,60,60+O258*6)</f>
        <v>300</v>
      </c>
      <c r="BH258" s="48">
        <f t="shared" ref="BH258" si="1791">IF(O258&lt;10,60,60+O258*6)</f>
        <v>300</v>
      </c>
      <c r="BI258" s="7">
        <v>0</v>
      </c>
      <c r="BJ258" s="7">
        <v>0</v>
      </c>
      <c r="BK258" s="7">
        <v>0</v>
      </c>
      <c r="BL258" s="7">
        <v>0</v>
      </c>
      <c r="BM258" s="7">
        <v>0</v>
      </c>
      <c r="BN258" s="7">
        <v>0</v>
      </c>
      <c r="BO258" s="7">
        <v>0</v>
      </c>
      <c r="BP258" s="7">
        <v>0</v>
      </c>
      <c r="BQ258" s="7">
        <v>0</v>
      </c>
      <c r="BR258" s="7">
        <v>0</v>
      </c>
      <c r="BS258" s="7">
        <v>0</v>
      </c>
      <c r="BT258" s="7">
        <v>0</v>
      </c>
      <c r="BU258" s="7">
        <v>0</v>
      </c>
      <c r="BV258" s="7">
        <v>0</v>
      </c>
      <c r="BW258" s="7">
        <v>0</v>
      </c>
      <c r="BX258" s="7">
        <v>0</v>
      </c>
      <c r="BY258" s="7">
        <v>0</v>
      </c>
      <c r="BZ258" s="7">
        <v>0</v>
      </c>
      <c r="CA258" s="7">
        <v>0</v>
      </c>
      <c r="CB258" s="7">
        <v>0</v>
      </c>
      <c r="CC258" s="7">
        <v>0</v>
      </c>
      <c r="CD258" s="7">
        <v>0</v>
      </c>
      <c r="CE258" s="7">
        <v>0</v>
      </c>
      <c r="CF258" s="7">
        <v>0</v>
      </c>
      <c r="CG258" s="7">
        <v>0</v>
      </c>
      <c r="CH258" s="7">
        <v>0</v>
      </c>
      <c r="CI258" s="7">
        <v>0</v>
      </c>
      <c r="CJ258" s="7">
        <v>0</v>
      </c>
      <c r="CK258" s="7">
        <v>0</v>
      </c>
      <c r="CL258" s="40">
        <v>0</v>
      </c>
      <c r="CM258" s="40">
        <v>0</v>
      </c>
      <c r="CN258" s="40">
        <v>0</v>
      </c>
      <c r="CO258" s="40">
        <v>0</v>
      </c>
      <c r="CP258" s="7">
        <v>0</v>
      </c>
      <c r="CQ258" s="7">
        <v>0</v>
      </c>
      <c r="CR258" s="7">
        <v>0</v>
      </c>
      <c r="CS258" s="40">
        <v>0</v>
      </c>
      <c r="CT258" s="7">
        <v>0</v>
      </c>
      <c r="CU258" s="7">
        <v>0</v>
      </c>
      <c r="CV258" s="39"/>
      <c r="CW258" s="39"/>
      <c r="CX258" s="4" t="str">
        <f t="shared" ref="CX258" si="1792">IF(CX63="","",CX63)</f>
        <v>3da_weapon_changjian01_s</v>
      </c>
      <c r="CY258" s="4" t="str">
        <f t="shared" ref="CY258" si="1793">IF(CY63="","",CY63)</f>
        <v>3da_weapon_changjian01_b</v>
      </c>
      <c r="CZ258" s="4" t="str">
        <f t="shared" ref="CZ258" si="1794">IF(CZ63="","",CZ63)</f>
        <v/>
      </c>
      <c r="DA258" s="4" t="str">
        <f t="shared" ref="DA258" si="1795">IF(DA63="","",DA63)</f>
        <v/>
      </c>
      <c r="DB258" s="4" t="str">
        <f t="shared" ref="DB258" si="1796">IF(DB63="","",DB63)</f>
        <v>CS_Rhand</v>
      </c>
      <c r="DC258" s="4" t="str">
        <f t="shared" si="1699"/>
        <v>CS_Rhand</v>
      </c>
      <c r="DD258" s="7">
        <v>2</v>
      </c>
      <c r="DE258" s="7">
        <v>30</v>
      </c>
      <c r="DF258" s="7">
        <v>60</v>
      </c>
      <c r="DG258" s="7"/>
      <c r="DH258" s="4">
        <f t="shared" ref="DH258" si="1797">IF(DH63="","",DH63)</f>
        <v>4</v>
      </c>
      <c r="DI258" s="4">
        <f t="shared" ref="DI258" si="1798">IF(DI63="","",DI63)</f>
        <v>2</v>
      </c>
      <c r="DJ258" s="4">
        <f t="shared" ref="DJ258" si="1799">IF(DJ63="","",DJ63)</f>
        <v>4</v>
      </c>
      <c r="DK258" s="4">
        <f t="shared" ref="DK258" si="1800">IF(DK63="","",DK63)</f>
        <v>7</v>
      </c>
      <c r="DL258" s="4">
        <f t="shared" si="1769"/>
        <v>8</v>
      </c>
      <c r="DM258" s="7"/>
      <c r="DN258" s="7"/>
      <c r="DO258" s="7"/>
      <c r="DP258" s="7"/>
      <c r="DQ258" s="7"/>
      <c r="DR258" s="7"/>
      <c r="DS258" s="7"/>
      <c r="DT258" s="7"/>
      <c r="DU258" s="7"/>
      <c r="DV258" s="7"/>
      <c r="DW258" s="7"/>
      <c r="DX258" s="7">
        <f t="shared" si="1379"/>
        <v>5040104</v>
      </c>
      <c r="DY258" s="7"/>
      <c r="DZ258" s="67">
        <v>3333</v>
      </c>
      <c r="EA258" s="7" t="s">
        <v>832</v>
      </c>
      <c r="EB258" s="40">
        <v>19</v>
      </c>
      <c r="EC258" s="7" t="s">
        <v>833</v>
      </c>
      <c r="ED258" s="7" t="s">
        <v>242</v>
      </c>
      <c r="EE258" s="7" t="s">
        <v>242</v>
      </c>
      <c r="EF258" s="7">
        <v>50</v>
      </c>
      <c r="EG258" s="73"/>
      <c r="EH258" s="73"/>
      <c r="EI258" s="4">
        <f t="shared" ref="EI258" si="1801">IF(EI63="","",EI63)</f>
        <v>331104</v>
      </c>
      <c r="EJ258" s="4">
        <f t="shared" ref="EJ258" si="1802">IF(EJ63="","",EJ63)</f>
        <v>1</v>
      </c>
      <c r="EK258" s="4">
        <f t="shared" ref="EK258" si="1803">IF(EK63="","",EK63)</f>
        <v>331105</v>
      </c>
      <c r="EL258" s="4">
        <f t="shared" ref="EL258" si="1804">IF(EL63="","",EL63)</f>
        <v>1</v>
      </c>
      <c r="EM258" s="4">
        <f t="shared" ref="EM258" si="1805">IF(EM63="","",EM63)</f>
        <v>331106</v>
      </c>
      <c r="EN258" s="4">
        <f t="shared" ref="EN258" si="1806">IF(EN63="","",EN63)</f>
        <v>1</v>
      </c>
      <c r="EO258" s="4">
        <f t="shared" ref="EO258" si="1807">IF(EO63="","",EO63)</f>
        <v>331107</v>
      </c>
      <c r="EP258" s="4">
        <f t="shared" ref="EP258" si="1808">IF(EP63="","",EP63)</f>
        <v>1</v>
      </c>
      <c r="EQ258" s="4">
        <f t="shared" ref="EQ258" si="1809">IF(EQ63="","",EQ63)</f>
        <v>331108</v>
      </c>
      <c r="ER258" s="4">
        <f t="shared" si="1616"/>
        <v>1</v>
      </c>
      <c r="ES258" s="4">
        <f t="shared" si="1583"/>
        <v>331109</v>
      </c>
      <c r="ET258" s="4">
        <f t="shared" ref="ET258" si="1810">IF(ET63="","",ET63)</f>
        <v>1</v>
      </c>
      <c r="EU258" s="4">
        <f t="shared" si="1550"/>
        <v>331110</v>
      </c>
      <c r="EV258" s="4">
        <f t="shared" si="1515"/>
        <v>1</v>
      </c>
      <c r="EW258" s="4">
        <f t="shared" si="1515"/>
        <v>331111</v>
      </c>
      <c r="EX258" s="4">
        <f t="shared" si="1515"/>
        <v>1</v>
      </c>
      <c r="EY258" s="4" t="str">
        <f t="shared" si="1515"/>
        <v/>
      </c>
      <c r="EZ258" s="4" t="str">
        <f t="shared" ref="EZ258" si="1811">IF(EZ63="","",EZ63)</f>
        <v/>
      </c>
      <c r="FA258" s="4" t="str">
        <f t="shared" ref="FA258" si="1812">IF(FA63="","",FA63)</f>
        <v/>
      </c>
      <c r="FB258" s="4" t="str">
        <f t="shared" si="1651"/>
        <v/>
      </c>
      <c r="FC258" s="4">
        <f t="shared" ref="FC258" si="1813">IF(FC63="","",FC63)</f>
        <v>40013</v>
      </c>
      <c r="FD258" s="4">
        <f t="shared" si="1653"/>
        <v>1</v>
      </c>
      <c r="FE258" s="4">
        <f t="shared" ref="FE258:FE259" si="1814">IF(FE63="","",FE63)</f>
        <v>20100</v>
      </c>
      <c r="FF258" s="4">
        <f t="shared" si="1784"/>
        <v>1</v>
      </c>
      <c r="FG258" s="4">
        <f t="shared" si="1752"/>
        <v>20100</v>
      </c>
      <c r="FH258" s="4">
        <f t="shared" si="1687"/>
        <v>1</v>
      </c>
      <c r="FI258" s="53"/>
      <c r="FJ258" s="7"/>
      <c r="FR258" s="2">
        <v>99999</v>
      </c>
      <c r="FS258" s="2">
        <v>0</v>
      </c>
      <c r="FT258" s="4">
        <v>1000</v>
      </c>
      <c r="FU258" s="4" t="s">
        <v>834</v>
      </c>
      <c r="FV258" s="4"/>
      <c r="FW258" s="4"/>
      <c r="FX258" s="4"/>
      <c r="FY258" s="4"/>
      <c r="FZ258" s="77">
        <v>0</v>
      </c>
      <c r="GA258" s="2">
        <v>1</v>
      </c>
      <c r="GD258"/>
    </row>
    <row r="259" s="2" customFormat="1" ht="15" customHeight="1" spans="1:186">
      <c r="A259" s="7">
        <v>5040105</v>
      </c>
      <c r="B259" s="7">
        <f t="shared" ref="B259" si="1815">B246</f>
        <v>2824</v>
      </c>
      <c r="C259" s="7">
        <f t="shared" si="1720"/>
        <v>0</v>
      </c>
      <c r="D259" s="5" t="s">
        <v>410</v>
      </c>
      <c r="E259" s="7" t="s">
        <v>838</v>
      </c>
      <c r="F259" s="31" t="s">
        <v>787</v>
      </c>
      <c r="G259" s="31">
        <v>2</v>
      </c>
      <c r="H259" s="7" t="s">
        <v>187</v>
      </c>
      <c r="I259" s="7" t="s">
        <v>187</v>
      </c>
      <c r="J259" s="37">
        <v>1548</v>
      </c>
      <c r="K259" s="38">
        <v>502</v>
      </c>
      <c r="L259" s="39"/>
      <c r="M259" s="29" t="s">
        <v>193</v>
      </c>
      <c r="N259" s="4">
        <f t="shared" ref="N259" si="1816">N64</f>
        <v>40</v>
      </c>
      <c r="O259" s="4">
        <f t="shared" ref="O259:O280" si="1817">O64</f>
        <v>40</v>
      </c>
      <c r="P259" s="40">
        <f t="shared" si="1208"/>
        <v>2002</v>
      </c>
      <c r="Q259" s="4"/>
      <c r="R259" s="7"/>
      <c r="S259" s="48">
        <f t="shared" si="1755"/>
        <v>0</v>
      </c>
      <c r="T259" s="47" t="s">
        <v>257</v>
      </c>
      <c r="U259" s="7" t="s">
        <v>195</v>
      </c>
      <c r="V259" s="7">
        <v>0</v>
      </c>
      <c r="W259" s="7">
        <v>0</v>
      </c>
      <c r="X259" s="40">
        <v>0</v>
      </c>
      <c r="Y259" s="7"/>
      <c r="Z259" s="7"/>
      <c r="AA259" s="7"/>
      <c r="AB259" s="7" t="s">
        <v>195</v>
      </c>
      <c r="AC259" s="7">
        <v>0</v>
      </c>
      <c r="AD259" s="7" t="s">
        <v>195</v>
      </c>
      <c r="AE259" s="7" t="s">
        <v>195</v>
      </c>
      <c r="AF259" s="7" t="s">
        <v>195</v>
      </c>
      <c r="AG259" s="7" t="s">
        <v>195</v>
      </c>
      <c r="AH259" s="40">
        <v>0</v>
      </c>
      <c r="AI259" s="40">
        <v>0</v>
      </c>
      <c r="AJ259" s="40">
        <v>1</v>
      </c>
      <c r="AK259" s="40">
        <v>0</v>
      </c>
      <c r="AL259" s="40">
        <v>1</v>
      </c>
      <c r="AM259" s="40">
        <v>0</v>
      </c>
      <c r="AN259" s="28">
        <v>0</v>
      </c>
      <c r="AO259" s="28">
        <v>0</v>
      </c>
      <c r="AP259" s="7" t="s">
        <v>412</v>
      </c>
      <c r="AQ259" s="4">
        <f t="shared" ref="AQ259:AQ279" si="1818">AQ64</f>
        <v>1</v>
      </c>
      <c r="AR259" s="4">
        <f t="shared" ref="AR259" si="1819">AR64</f>
        <v>161504</v>
      </c>
      <c r="AS259" s="7" t="s">
        <v>199</v>
      </c>
      <c r="AT259" s="48">
        <v>3</v>
      </c>
      <c r="AU259" s="48">
        <v>1</v>
      </c>
      <c r="AV259" s="48">
        <v>3</v>
      </c>
      <c r="AW259" s="48">
        <v>500</v>
      </c>
      <c r="AX259" s="48">
        <v>250</v>
      </c>
      <c r="AY259" s="48">
        <v>0</v>
      </c>
      <c r="AZ259" s="48">
        <v>0</v>
      </c>
      <c r="BA259" s="7"/>
      <c r="BB259" s="7"/>
      <c r="BC259" s="7"/>
      <c r="BD259" s="7"/>
      <c r="BE259" s="48">
        <v>0</v>
      </c>
      <c r="BF259" s="48">
        <v>1</v>
      </c>
      <c r="BG259" s="48">
        <f t="shared" ref="BG259" si="1820">IF(O259&lt;10,60,60+O259*6)</f>
        <v>300</v>
      </c>
      <c r="BH259" s="48">
        <f t="shared" ref="BH259" si="1821">IF(O259&lt;10,60,60+O259*6)</f>
        <v>300</v>
      </c>
      <c r="BI259" s="7">
        <v>0</v>
      </c>
      <c r="BJ259" s="7">
        <v>0</v>
      </c>
      <c r="BK259" s="7">
        <v>0</v>
      </c>
      <c r="BL259" s="7">
        <v>0</v>
      </c>
      <c r="BM259" s="7">
        <v>0</v>
      </c>
      <c r="BN259" s="7">
        <v>0</v>
      </c>
      <c r="BO259" s="7">
        <v>0</v>
      </c>
      <c r="BP259" s="7">
        <v>0</v>
      </c>
      <c r="BQ259" s="7">
        <v>0</v>
      </c>
      <c r="BR259" s="7">
        <v>0</v>
      </c>
      <c r="BS259" s="7">
        <v>0</v>
      </c>
      <c r="BT259" s="7">
        <v>0</v>
      </c>
      <c r="BU259" s="7">
        <v>0</v>
      </c>
      <c r="BV259" s="7">
        <v>0</v>
      </c>
      <c r="BW259" s="7">
        <v>0</v>
      </c>
      <c r="BX259" s="7">
        <v>0</v>
      </c>
      <c r="BY259" s="7">
        <v>0</v>
      </c>
      <c r="BZ259" s="7">
        <v>0</v>
      </c>
      <c r="CA259" s="7">
        <v>0</v>
      </c>
      <c r="CB259" s="7">
        <v>0</v>
      </c>
      <c r="CC259" s="7">
        <v>0</v>
      </c>
      <c r="CD259" s="7">
        <v>0</v>
      </c>
      <c r="CE259" s="7">
        <v>0</v>
      </c>
      <c r="CF259" s="7">
        <v>0</v>
      </c>
      <c r="CG259" s="7">
        <v>0</v>
      </c>
      <c r="CH259" s="7">
        <v>0</v>
      </c>
      <c r="CI259" s="7">
        <v>0</v>
      </c>
      <c r="CJ259" s="7">
        <v>0</v>
      </c>
      <c r="CK259" s="7">
        <v>0</v>
      </c>
      <c r="CL259" s="40">
        <v>0</v>
      </c>
      <c r="CM259" s="40">
        <v>0</v>
      </c>
      <c r="CN259" s="40">
        <v>0</v>
      </c>
      <c r="CO259" s="40">
        <v>0</v>
      </c>
      <c r="CP259" s="7">
        <v>0</v>
      </c>
      <c r="CQ259" s="7">
        <v>0</v>
      </c>
      <c r="CR259" s="7">
        <v>0</v>
      </c>
      <c r="CS259" s="40">
        <v>0</v>
      </c>
      <c r="CT259" s="7">
        <v>0</v>
      </c>
      <c r="CU259" s="7">
        <v>0</v>
      </c>
      <c r="CV259" s="39"/>
      <c r="CW259" s="39"/>
      <c r="CX259" s="4" t="str">
        <f t="shared" ref="CX259" si="1822">IF(CX64="","",CX64)</f>
        <v>3da_weapon_changjian01_s</v>
      </c>
      <c r="CY259" s="4" t="str">
        <f t="shared" ref="CY259:CY280" si="1823">IF(CY64="","",CY64)</f>
        <v>3da_weapon_changjian01_b</v>
      </c>
      <c r="CZ259" s="4" t="str">
        <f t="shared" ref="CZ259" si="1824">IF(CZ64="","",CZ64)</f>
        <v/>
      </c>
      <c r="DA259" s="4" t="str">
        <f t="shared" ref="DA259" si="1825">IF(DA64="","",DA64)</f>
        <v/>
      </c>
      <c r="DB259" s="4" t="str">
        <f t="shared" ref="DB259" si="1826">IF(DB64="","",DB64)</f>
        <v>CS_Rhand</v>
      </c>
      <c r="DC259" s="4" t="str">
        <f t="shared" si="1699"/>
        <v>CS_Rhand</v>
      </c>
      <c r="DD259" s="7">
        <v>2</v>
      </c>
      <c r="DE259" s="7">
        <v>30</v>
      </c>
      <c r="DF259" s="7">
        <v>60</v>
      </c>
      <c r="DG259" s="7"/>
      <c r="DH259" s="4">
        <f t="shared" ref="DH259" si="1827">IF(DH64="","",DH64)</f>
        <v>4</v>
      </c>
      <c r="DI259" s="4">
        <f t="shared" ref="DI259" si="1828">IF(DI64="","",DI64)</f>
        <v>2</v>
      </c>
      <c r="DJ259" s="4">
        <f t="shared" ref="DJ259" si="1829">IF(DJ64="","",DJ64)</f>
        <v>4</v>
      </c>
      <c r="DK259" s="4">
        <f t="shared" ref="DK259" si="1830">IF(DK64="","",DK64)</f>
        <v>7</v>
      </c>
      <c r="DL259" s="4">
        <f t="shared" si="1769"/>
        <v>8</v>
      </c>
      <c r="DM259" s="7"/>
      <c r="DN259" s="7"/>
      <c r="DO259" s="7"/>
      <c r="DP259" s="7"/>
      <c r="DQ259" s="7"/>
      <c r="DR259" s="7"/>
      <c r="DS259" s="7"/>
      <c r="DT259" s="7"/>
      <c r="DU259" s="7"/>
      <c r="DV259" s="7"/>
      <c r="DW259" s="7"/>
      <c r="DX259" s="7">
        <f t="shared" si="1379"/>
        <v>5040105</v>
      </c>
      <c r="DY259" s="7"/>
      <c r="DZ259" s="67">
        <v>3333</v>
      </c>
      <c r="EA259" s="7" t="s">
        <v>832</v>
      </c>
      <c r="EB259" s="40">
        <v>19</v>
      </c>
      <c r="EC259" s="7" t="s">
        <v>833</v>
      </c>
      <c r="ED259" s="7" t="s">
        <v>242</v>
      </c>
      <c r="EE259" s="7" t="s">
        <v>242</v>
      </c>
      <c r="EF259" s="7">
        <v>50</v>
      </c>
      <c r="EG259" s="73"/>
      <c r="EH259" s="73"/>
      <c r="EI259" s="4">
        <f t="shared" ref="EI259" si="1831">IF(EI64="","",EI64)</f>
        <v>331104</v>
      </c>
      <c r="EJ259" s="4">
        <f t="shared" ref="EJ259:EJ280" si="1832">IF(EJ64="","",EJ64)</f>
        <v>1</v>
      </c>
      <c r="EK259" s="4">
        <f t="shared" ref="EK259" si="1833">IF(EK64="","",EK64)</f>
        <v>331105</v>
      </c>
      <c r="EL259" s="4">
        <f t="shared" ref="EL259" si="1834">IF(EL64="","",EL64)</f>
        <v>1</v>
      </c>
      <c r="EM259" s="4">
        <f t="shared" ref="EM259" si="1835">IF(EM64="","",EM64)</f>
        <v>331106</v>
      </c>
      <c r="EN259" s="4">
        <f t="shared" ref="EN259" si="1836">IF(EN64="","",EN64)</f>
        <v>1</v>
      </c>
      <c r="EO259" s="4">
        <f t="shared" ref="EO259" si="1837">IF(EO64="","",EO64)</f>
        <v>331107</v>
      </c>
      <c r="EP259" s="4">
        <f t="shared" ref="EP259" si="1838">IF(EP64="","",EP64)</f>
        <v>1</v>
      </c>
      <c r="EQ259" s="4">
        <f t="shared" ref="EQ259" si="1839">IF(EQ64="","",EQ64)</f>
        <v>331108</v>
      </c>
      <c r="ER259" s="4">
        <f t="shared" ref="ER259" si="1840">IF(ER64="","",ER64)</f>
        <v>1</v>
      </c>
      <c r="ES259" s="4">
        <f t="shared" ref="ES259" si="1841">IF(ES64="","",ES64)</f>
        <v>331109</v>
      </c>
      <c r="ET259" s="4">
        <f t="shared" ref="ET259" si="1842">IF(ET64="","",ET64)</f>
        <v>1</v>
      </c>
      <c r="EU259" s="4">
        <f t="shared" ref="EU259" si="1843">IF(EU64="","",EU64)</f>
        <v>331110</v>
      </c>
      <c r="EV259" s="4">
        <f t="shared" si="1515"/>
        <v>1</v>
      </c>
      <c r="EW259" s="4">
        <f t="shared" si="1515"/>
        <v>331111</v>
      </c>
      <c r="EX259" s="4">
        <f t="shared" si="1515"/>
        <v>1</v>
      </c>
      <c r="EY259" s="4" t="str">
        <f t="shared" si="1515"/>
        <v/>
      </c>
      <c r="EZ259" s="4" t="str">
        <f t="shared" ref="EZ259" si="1844">IF(EZ64="","",EZ64)</f>
        <v/>
      </c>
      <c r="FA259" s="4" t="str">
        <f t="shared" ref="FA259" si="1845">IF(FA64="","",FA64)</f>
        <v/>
      </c>
      <c r="FB259" s="4" t="str">
        <f t="shared" ref="FB259" si="1846">IF(FB64="","",FB64)</f>
        <v/>
      </c>
      <c r="FC259" s="4">
        <f t="shared" ref="FC259" si="1847">IF(FC64="","",FC64)</f>
        <v>40013</v>
      </c>
      <c r="FD259" s="4">
        <f t="shared" ref="FD259" si="1848">IF(FD64="","",FD64)</f>
        <v>1</v>
      </c>
      <c r="FE259" s="4">
        <f t="shared" si="1814"/>
        <v>20100</v>
      </c>
      <c r="FF259" s="4">
        <f t="shared" si="1784"/>
        <v>1</v>
      </c>
      <c r="FG259" s="4">
        <f t="shared" si="1752"/>
        <v>20100</v>
      </c>
      <c r="FH259" s="4">
        <f t="shared" si="1687"/>
        <v>1</v>
      </c>
      <c r="FI259" s="53"/>
      <c r="FJ259" s="7"/>
      <c r="FR259" s="2">
        <v>99999</v>
      </c>
      <c r="FS259" s="2">
        <v>0</v>
      </c>
      <c r="FT259" s="4">
        <v>1000</v>
      </c>
      <c r="FU259" s="4" t="s">
        <v>834</v>
      </c>
      <c r="FV259" s="4"/>
      <c r="FW259" s="4"/>
      <c r="FX259" s="4"/>
      <c r="FY259" s="4"/>
      <c r="FZ259" s="77">
        <v>0</v>
      </c>
      <c r="GA259" s="2">
        <v>1</v>
      </c>
      <c r="GD259"/>
    </row>
    <row r="260" s="2" customFormat="1" ht="15" customHeight="1" spans="1:186">
      <c r="A260" s="7">
        <v>5040106</v>
      </c>
      <c r="B260" s="7">
        <f t="shared" ref="B260" si="1849">B247</f>
        <v>4104</v>
      </c>
      <c r="C260" s="7">
        <f t="shared" si="1720"/>
        <v>0</v>
      </c>
      <c r="D260" s="5" t="s">
        <v>413</v>
      </c>
      <c r="E260" s="7" t="s">
        <v>839</v>
      </c>
      <c r="F260" s="31" t="s">
        <v>787</v>
      </c>
      <c r="G260" s="31">
        <v>2</v>
      </c>
      <c r="H260" s="7" t="s">
        <v>187</v>
      </c>
      <c r="I260" s="7" t="s">
        <v>187</v>
      </c>
      <c r="J260" s="37">
        <v>1548</v>
      </c>
      <c r="K260" s="39">
        <v>601</v>
      </c>
      <c r="L260" s="39"/>
      <c r="M260" s="29" t="s">
        <v>193</v>
      </c>
      <c r="N260" s="4">
        <f t="shared" ref="N260" si="1850">N65</f>
        <v>40</v>
      </c>
      <c r="O260" s="4">
        <f t="shared" si="1817"/>
        <v>40</v>
      </c>
      <c r="P260" s="40">
        <f t="shared" si="1208"/>
        <v>2002</v>
      </c>
      <c r="Q260" s="4"/>
      <c r="R260" s="7"/>
      <c r="S260" s="48">
        <f t="shared" si="1755"/>
        <v>0</v>
      </c>
      <c r="T260" s="47" t="s">
        <v>194</v>
      </c>
      <c r="U260" s="7" t="s">
        <v>195</v>
      </c>
      <c r="V260" s="7">
        <v>0</v>
      </c>
      <c r="W260" s="7">
        <v>0</v>
      </c>
      <c r="X260" s="40">
        <v>0</v>
      </c>
      <c r="Y260" s="7"/>
      <c r="Z260" s="7"/>
      <c r="AA260" s="7"/>
      <c r="AB260" s="7" t="s">
        <v>195</v>
      </c>
      <c r="AC260" s="7">
        <v>0</v>
      </c>
      <c r="AD260" s="7" t="s">
        <v>195</v>
      </c>
      <c r="AE260" s="7" t="s">
        <v>195</v>
      </c>
      <c r="AF260" s="7" t="s">
        <v>195</v>
      </c>
      <c r="AG260" s="7" t="s">
        <v>195</v>
      </c>
      <c r="AH260" s="40">
        <v>0</v>
      </c>
      <c r="AI260" s="40">
        <v>0</v>
      </c>
      <c r="AJ260" s="40">
        <v>1</v>
      </c>
      <c r="AK260" s="40">
        <v>0</v>
      </c>
      <c r="AL260" s="40">
        <v>1</v>
      </c>
      <c r="AM260" s="40">
        <v>0</v>
      </c>
      <c r="AN260" s="28">
        <v>0</v>
      </c>
      <c r="AO260" s="28">
        <v>0</v>
      </c>
      <c r="AP260" s="7" t="s">
        <v>415</v>
      </c>
      <c r="AQ260" s="4">
        <f t="shared" si="1818"/>
        <v>1</v>
      </c>
      <c r="AR260" s="4">
        <f t="shared" ref="AR260" si="1851">AR65</f>
        <v>161504</v>
      </c>
      <c r="AS260" s="7" t="s">
        <v>199</v>
      </c>
      <c r="AT260" s="48">
        <v>3</v>
      </c>
      <c r="AU260" s="48">
        <v>1</v>
      </c>
      <c r="AV260" s="48">
        <v>3</v>
      </c>
      <c r="AW260" s="48">
        <v>500</v>
      </c>
      <c r="AX260" s="48">
        <v>250</v>
      </c>
      <c r="AY260" s="48">
        <v>0</v>
      </c>
      <c r="AZ260" s="48">
        <v>0</v>
      </c>
      <c r="BA260" s="7"/>
      <c r="BB260" s="7"/>
      <c r="BC260" s="7"/>
      <c r="BD260" s="7"/>
      <c r="BE260" s="48">
        <v>0</v>
      </c>
      <c r="BF260" s="48">
        <v>1</v>
      </c>
      <c r="BG260" s="48">
        <f t="shared" ref="BG260:BG280" si="1852">IF(O260&lt;10,60,60+O260*6)</f>
        <v>300</v>
      </c>
      <c r="BH260" s="48">
        <f t="shared" ref="BH260:BH280" si="1853">IF(O260&lt;10,60,60+O260*6)</f>
        <v>300</v>
      </c>
      <c r="BI260" s="7">
        <v>0</v>
      </c>
      <c r="BJ260" s="7">
        <v>0</v>
      </c>
      <c r="BK260" s="7">
        <v>0</v>
      </c>
      <c r="BL260" s="7">
        <v>0</v>
      </c>
      <c r="BM260" s="7">
        <v>0</v>
      </c>
      <c r="BN260" s="7">
        <v>0</v>
      </c>
      <c r="BO260" s="7">
        <v>0</v>
      </c>
      <c r="BP260" s="7">
        <v>0</v>
      </c>
      <c r="BQ260" s="7">
        <v>0</v>
      </c>
      <c r="BR260" s="7">
        <v>0</v>
      </c>
      <c r="BS260" s="7">
        <v>0</v>
      </c>
      <c r="BT260" s="7">
        <v>0</v>
      </c>
      <c r="BU260" s="7">
        <v>0</v>
      </c>
      <c r="BV260" s="7">
        <v>0</v>
      </c>
      <c r="BW260" s="7">
        <v>0</v>
      </c>
      <c r="BX260" s="7">
        <v>0</v>
      </c>
      <c r="BY260" s="7">
        <v>0</v>
      </c>
      <c r="BZ260" s="7">
        <v>0</v>
      </c>
      <c r="CA260" s="7">
        <v>0</v>
      </c>
      <c r="CB260" s="7">
        <v>0</v>
      </c>
      <c r="CC260" s="7">
        <v>0</v>
      </c>
      <c r="CD260" s="7">
        <v>0</v>
      </c>
      <c r="CE260" s="7">
        <v>0</v>
      </c>
      <c r="CF260" s="7">
        <v>0</v>
      </c>
      <c r="CG260" s="7">
        <v>0</v>
      </c>
      <c r="CH260" s="7">
        <v>0</v>
      </c>
      <c r="CI260" s="7">
        <v>0</v>
      </c>
      <c r="CJ260" s="7">
        <v>0</v>
      </c>
      <c r="CK260" s="7">
        <v>0</v>
      </c>
      <c r="CL260" s="40">
        <v>0</v>
      </c>
      <c r="CM260" s="40">
        <v>0</v>
      </c>
      <c r="CN260" s="40">
        <v>0</v>
      </c>
      <c r="CO260" s="40">
        <v>0</v>
      </c>
      <c r="CP260" s="7">
        <v>0</v>
      </c>
      <c r="CQ260" s="7">
        <v>0</v>
      </c>
      <c r="CR260" s="7">
        <v>0</v>
      </c>
      <c r="CS260" s="40">
        <v>0</v>
      </c>
      <c r="CT260" s="7">
        <v>0</v>
      </c>
      <c r="CU260" s="7">
        <v>0</v>
      </c>
      <c r="CV260" s="39"/>
      <c r="CW260" s="39"/>
      <c r="CX260" s="4" t="str">
        <f t="shared" ref="CX260" si="1854">IF(CX65="","",CX65)</f>
        <v>3da_weapon_changjian01_s</v>
      </c>
      <c r="CY260" s="4" t="str">
        <f t="shared" si="1823"/>
        <v>3da_weapon_changjian01_b</v>
      </c>
      <c r="CZ260" s="4" t="str">
        <f t="shared" ref="CZ260" si="1855">IF(CZ65="","",CZ65)</f>
        <v/>
      </c>
      <c r="DA260" s="4" t="str">
        <f t="shared" ref="DA260" si="1856">IF(DA65="","",DA65)</f>
        <v/>
      </c>
      <c r="DB260" s="4" t="str">
        <f t="shared" ref="DB260" si="1857">IF(DB65="","",DB65)</f>
        <v>CS_Rhand</v>
      </c>
      <c r="DC260" s="4" t="str">
        <f t="shared" si="1699"/>
        <v>CS_Rhand</v>
      </c>
      <c r="DD260" s="7">
        <v>2</v>
      </c>
      <c r="DE260" s="7">
        <v>30</v>
      </c>
      <c r="DF260" s="7">
        <v>60</v>
      </c>
      <c r="DG260" s="7"/>
      <c r="DH260" s="4">
        <f t="shared" ref="DH260:DH279" si="1858">IF(DH65="","",DH65)</f>
        <v>4</v>
      </c>
      <c r="DI260" s="4">
        <f t="shared" ref="DI260" si="1859">IF(DI65="","",DI65)</f>
        <v>2</v>
      </c>
      <c r="DJ260" s="4">
        <f t="shared" ref="DJ260" si="1860">IF(DJ65="","",DJ65)</f>
        <v>4</v>
      </c>
      <c r="DK260" s="4">
        <f t="shared" ref="DK260" si="1861">IF(DK65="","",DK65)</f>
        <v>7</v>
      </c>
      <c r="DL260" s="4">
        <f t="shared" si="1769"/>
        <v>8</v>
      </c>
      <c r="DM260" s="7"/>
      <c r="DN260" s="7"/>
      <c r="DO260" s="7"/>
      <c r="DP260" s="7"/>
      <c r="DQ260" s="7"/>
      <c r="DR260" s="7"/>
      <c r="DS260" s="7"/>
      <c r="DT260" s="7"/>
      <c r="DU260" s="7"/>
      <c r="DV260" s="7"/>
      <c r="DW260" s="7"/>
      <c r="DX260" s="7">
        <f t="shared" si="1379"/>
        <v>5040106</v>
      </c>
      <c r="DY260" s="7"/>
      <c r="DZ260" s="67">
        <v>3333</v>
      </c>
      <c r="EA260" s="7" t="s">
        <v>832</v>
      </c>
      <c r="EB260" s="40">
        <v>19</v>
      </c>
      <c r="EC260" s="7" t="s">
        <v>833</v>
      </c>
      <c r="ED260" s="7" t="s">
        <v>242</v>
      </c>
      <c r="EE260" s="7" t="s">
        <v>242</v>
      </c>
      <c r="EF260" s="7">
        <v>50</v>
      </c>
      <c r="EG260" s="73"/>
      <c r="EH260" s="73"/>
      <c r="EI260" s="4">
        <f t="shared" ref="EI260" si="1862">IF(EI65="","",EI65)</f>
        <v>331104</v>
      </c>
      <c r="EJ260" s="4">
        <f t="shared" si="1832"/>
        <v>1</v>
      </c>
      <c r="EK260" s="4">
        <f t="shared" ref="EK260" si="1863">IF(EK65="","",EK65)</f>
        <v>331105</v>
      </c>
      <c r="EL260" s="4">
        <f t="shared" ref="EL260" si="1864">IF(EL65="","",EL65)</f>
        <v>1</v>
      </c>
      <c r="EM260" s="4">
        <f t="shared" ref="EM260" si="1865">IF(EM65="","",EM65)</f>
        <v>331106</v>
      </c>
      <c r="EN260" s="4">
        <f t="shared" ref="EN260" si="1866">IF(EN65="","",EN65)</f>
        <v>1</v>
      </c>
      <c r="EO260" s="4">
        <f t="shared" ref="EO260" si="1867">IF(EO65="","",EO65)</f>
        <v>331107</v>
      </c>
      <c r="EP260" s="4">
        <f t="shared" ref="EP260" si="1868">IF(EP65="","",EP65)</f>
        <v>1</v>
      </c>
      <c r="EQ260" s="4">
        <f t="shared" ref="EQ260" si="1869">IF(EQ65="","",EQ65)</f>
        <v>331108</v>
      </c>
      <c r="ER260" s="4">
        <f t="shared" ref="ER260" si="1870">IF(ER65="","",ER65)</f>
        <v>1</v>
      </c>
      <c r="ES260" s="4">
        <f t="shared" ref="ES260" si="1871">IF(ES65="","",ES65)</f>
        <v>331109</v>
      </c>
      <c r="ET260" s="4">
        <f t="shared" ref="ET260" si="1872">IF(ET65="","",ET65)</f>
        <v>1</v>
      </c>
      <c r="EU260" s="4">
        <f t="shared" ref="EU260:EU268" si="1873">IF(EU65="","",EU65)</f>
        <v>331110</v>
      </c>
      <c r="EV260" s="4">
        <f t="shared" si="1515"/>
        <v>1</v>
      </c>
      <c r="EW260" s="4">
        <f t="shared" si="1515"/>
        <v>331111</v>
      </c>
      <c r="EX260" s="4">
        <f t="shared" si="1515"/>
        <v>1</v>
      </c>
      <c r="EY260" s="4" t="str">
        <f t="shared" si="1515"/>
        <v/>
      </c>
      <c r="EZ260" s="4" t="str">
        <f t="shared" ref="EZ260" si="1874">IF(EZ65="","",EZ65)</f>
        <v/>
      </c>
      <c r="FA260" s="4" t="str">
        <f t="shared" ref="FA260" si="1875">IF(FA65="","",FA65)</f>
        <v/>
      </c>
      <c r="FB260" s="4" t="str">
        <f t="shared" ref="FB260" si="1876">IF(FB65="","",FB65)</f>
        <v/>
      </c>
      <c r="FC260" s="4">
        <f t="shared" ref="FC260" si="1877">IF(FC65="","",FC65)</f>
        <v>40013</v>
      </c>
      <c r="FD260" s="4">
        <f t="shared" ref="FD260" si="1878">IF(FD65="","",FD65)</f>
        <v>1</v>
      </c>
      <c r="FE260" s="4">
        <f t="shared" ref="FE260" si="1879">IF(FE65="","",FE65)</f>
        <v>20100</v>
      </c>
      <c r="FF260" s="4">
        <f t="shared" si="1784"/>
        <v>1</v>
      </c>
      <c r="FG260" s="4">
        <f t="shared" si="1752"/>
        <v>20100</v>
      </c>
      <c r="FH260" s="4">
        <f t="shared" si="1687"/>
        <v>1</v>
      </c>
      <c r="FI260" s="53"/>
      <c r="FJ260" s="7"/>
      <c r="FR260" s="2">
        <v>99999</v>
      </c>
      <c r="FS260" s="2">
        <v>0</v>
      </c>
      <c r="FT260" s="4">
        <v>1000</v>
      </c>
      <c r="FU260" s="4" t="s">
        <v>834</v>
      </c>
      <c r="FV260" s="4"/>
      <c r="FW260" s="4"/>
      <c r="FX260" s="4"/>
      <c r="FY260" s="4"/>
      <c r="FZ260" s="77">
        <v>0</v>
      </c>
      <c r="GA260" s="2">
        <v>1</v>
      </c>
      <c r="GD260"/>
    </row>
    <row r="261" s="15" customFormat="1" ht="15" customHeight="1" spans="1:186">
      <c r="A261" s="7">
        <v>5040207</v>
      </c>
      <c r="B261" s="7">
        <f t="shared" ref="B261" si="1880">B248</f>
        <v>312</v>
      </c>
      <c r="C261" s="7">
        <f t="shared" si="1720"/>
        <v>3</v>
      </c>
      <c r="D261" s="32" t="s">
        <v>416</v>
      </c>
      <c r="E261" s="7" t="s">
        <v>840</v>
      </c>
      <c r="F261" s="31" t="s">
        <v>787</v>
      </c>
      <c r="G261" s="31">
        <v>2</v>
      </c>
      <c r="H261" s="7" t="s">
        <v>191</v>
      </c>
      <c r="I261" s="7" t="s">
        <v>187</v>
      </c>
      <c r="J261" s="37">
        <v>1460</v>
      </c>
      <c r="K261" s="39">
        <v>1432</v>
      </c>
      <c r="L261" s="39"/>
      <c r="M261" s="29" t="s">
        <v>193</v>
      </c>
      <c r="N261" s="4">
        <f t="shared" ref="N261" si="1881">N66</f>
        <v>40</v>
      </c>
      <c r="O261" s="4">
        <f t="shared" si="1817"/>
        <v>40</v>
      </c>
      <c r="P261" s="40">
        <f t="shared" si="1208"/>
        <v>2302</v>
      </c>
      <c r="Q261" s="4"/>
      <c r="R261" s="7"/>
      <c r="S261" s="48">
        <f t="shared" si="1755"/>
        <v>1</v>
      </c>
      <c r="T261" s="47" t="s">
        <v>194</v>
      </c>
      <c r="U261" s="7" t="s">
        <v>195</v>
      </c>
      <c r="V261" s="7">
        <v>0</v>
      </c>
      <c r="W261" s="7">
        <v>0</v>
      </c>
      <c r="X261" s="40">
        <v>0</v>
      </c>
      <c r="Y261" s="7"/>
      <c r="Z261" s="7"/>
      <c r="AA261" s="7"/>
      <c r="AB261" s="7" t="s">
        <v>195</v>
      </c>
      <c r="AC261" s="7">
        <v>0</v>
      </c>
      <c r="AD261" s="7" t="s">
        <v>195</v>
      </c>
      <c r="AE261" s="7" t="s">
        <v>195</v>
      </c>
      <c r="AF261" s="7" t="s">
        <v>195</v>
      </c>
      <c r="AG261" s="7" t="s">
        <v>195</v>
      </c>
      <c r="AH261" s="40">
        <v>0</v>
      </c>
      <c r="AI261" s="40">
        <v>0</v>
      </c>
      <c r="AJ261" s="40">
        <v>1</v>
      </c>
      <c r="AK261" s="40">
        <v>0</v>
      </c>
      <c r="AL261" s="40">
        <v>1</v>
      </c>
      <c r="AM261" s="40">
        <v>0</v>
      </c>
      <c r="AN261" s="28">
        <v>0</v>
      </c>
      <c r="AO261" s="28">
        <v>0</v>
      </c>
      <c r="AP261" s="7" t="s">
        <v>418</v>
      </c>
      <c r="AQ261" s="4">
        <f t="shared" si="1818"/>
        <v>1</v>
      </c>
      <c r="AR261" s="4">
        <f t="shared" ref="AR261" si="1882">AR66</f>
        <v>161504</v>
      </c>
      <c r="AS261" s="7" t="s">
        <v>199</v>
      </c>
      <c r="AT261" s="48">
        <v>3</v>
      </c>
      <c r="AU261" s="48">
        <v>1</v>
      </c>
      <c r="AV261" s="48">
        <v>3</v>
      </c>
      <c r="AW261" s="48">
        <v>500</v>
      </c>
      <c r="AX261" s="48">
        <v>250</v>
      </c>
      <c r="AY261" s="48">
        <v>0</v>
      </c>
      <c r="AZ261" s="48">
        <v>0</v>
      </c>
      <c r="BA261" s="7"/>
      <c r="BB261" s="7"/>
      <c r="BC261" s="7"/>
      <c r="BD261" s="7"/>
      <c r="BE261" s="48">
        <v>0</v>
      </c>
      <c r="BF261" s="48">
        <v>1</v>
      </c>
      <c r="BG261" s="48">
        <f t="shared" si="1852"/>
        <v>300</v>
      </c>
      <c r="BH261" s="48">
        <f t="shared" si="1853"/>
        <v>300</v>
      </c>
      <c r="BI261" s="7">
        <v>0</v>
      </c>
      <c r="BJ261" s="7">
        <v>0</v>
      </c>
      <c r="BK261" s="7">
        <v>0</v>
      </c>
      <c r="BL261" s="7">
        <v>0</v>
      </c>
      <c r="BM261" s="7">
        <v>0</v>
      </c>
      <c r="BN261" s="7">
        <v>0</v>
      </c>
      <c r="BO261" s="7">
        <v>0</v>
      </c>
      <c r="BP261" s="7">
        <v>0</v>
      </c>
      <c r="BQ261" s="7">
        <v>0</v>
      </c>
      <c r="BR261" s="7">
        <v>0</v>
      </c>
      <c r="BS261" s="7">
        <v>0</v>
      </c>
      <c r="BT261" s="7">
        <v>0</v>
      </c>
      <c r="BU261" s="7">
        <v>0</v>
      </c>
      <c r="BV261" s="7">
        <v>0</v>
      </c>
      <c r="BW261" s="7">
        <v>0</v>
      </c>
      <c r="BX261" s="7">
        <v>0</v>
      </c>
      <c r="BY261" s="7">
        <v>0</v>
      </c>
      <c r="BZ261" s="7">
        <v>0</v>
      </c>
      <c r="CA261" s="7">
        <v>0</v>
      </c>
      <c r="CB261" s="7">
        <v>0</v>
      </c>
      <c r="CC261" s="7">
        <v>0</v>
      </c>
      <c r="CD261" s="7">
        <v>0</v>
      </c>
      <c r="CE261" s="7">
        <v>0</v>
      </c>
      <c r="CF261" s="7">
        <v>0</v>
      </c>
      <c r="CG261" s="7">
        <v>0</v>
      </c>
      <c r="CH261" s="7">
        <v>0</v>
      </c>
      <c r="CI261" s="7">
        <v>0</v>
      </c>
      <c r="CJ261" s="7">
        <v>0</v>
      </c>
      <c r="CK261" s="7">
        <v>0</v>
      </c>
      <c r="CL261" s="40">
        <v>0</v>
      </c>
      <c r="CM261" s="40">
        <v>0</v>
      </c>
      <c r="CN261" s="40">
        <v>0</v>
      </c>
      <c r="CO261" s="40">
        <v>0</v>
      </c>
      <c r="CP261" s="7">
        <v>0</v>
      </c>
      <c r="CQ261" s="7">
        <v>0</v>
      </c>
      <c r="CR261" s="7">
        <v>0</v>
      </c>
      <c r="CS261" s="40">
        <v>0</v>
      </c>
      <c r="CT261" s="7">
        <v>0</v>
      </c>
      <c r="CU261" s="7">
        <v>0</v>
      </c>
      <c r="CV261" s="39"/>
      <c r="CW261" s="39"/>
      <c r="CX261" s="4" t="str">
        <f t="shared" ref="CX261" si="1883">IF(CX66="","",CX66)</f>
        <v/>
      </c>
      <c r="CY261" s="4" t="str">
        <f t="shared" si="1823"/>
        <v/>
      </c>
      <c r="CZ261" s="4" t="str">
        <f t="shared" ref="CZ261" si="1884">IF(CZ66="","",CZ66)</f>
        <v/>
      </c>
      <c r="DA261" s="4" t="str">
        <f t="shared" ref="DA261" si="1885">IF(DA66="","",DA66)</f>
        <v/>
      </c>
      <c r="DB261" s="4" t="str">
        <f t="shared" ref="DB261" si="1886">IF(DB66="","",DB66)</f>
        <v/>
      </c>
      <c r="DC261" s="4" t="str">
        <f t="shared" si="1699"/>
        <v/>
      </c>
      <c r="DD261" s="7">
        <v>2</v>
      </c>
      <c r="DE261" s="7">
        <v>30</v>
      </c>
      <c r="DF261" s="7">
        <v>60</v>
      </c>
      <c r="DG261" s="7"/>
      <c r="DH261" s="4">
        <f t="shared" si="1858"/>
        <v>4</v>
      </c>
      <c r="DI261" s="4">
        <f t="shared" ref="DI261" si="1887">IF(DI66="","",DI66)</f>
        <v>1</v>
      </c>
      <c r="DJ261" s="4">
        <f t="shared" ref="DJ261" si="1888">IF(DJ66="","",DJ66)</f>
        <v>3</v>
      </c>
      <c r="DK261" s="4">
        <f t="shared" ref="DK261" si="1889">IF(DK66="","",DK66)</f>
        <v>5</v>
      </c>
      <c r="DL261" s="4">
        <f t="shared" si="1769"/>
        <v>7</v>
      </c>
      <c r="DM261" s="7"/>
      <c r="DN261" s="7"/>
      <c r="DO261" s="7"/>
      <c r="DP261" s="7"/>
      <c r="DQ261" s="7"/>
      <c r="DR261" s="7"/>
      <c r="DS261" s="7"/>
      <c r="DT261" s="7"/>
      <c r="DU261" s="7"/>
      <c r="DV261" s="7"/>
      <c r="DW261" s="7"/>
      <c r="DX261" s="7">
        <f t="shared" si="1379"/>
        <v>5040207</v>
      </c>
      <c r="DY261" s="7"/>
      <c r="DZ261" s="67">
        <v>3333</v>
      </c>
      <c r="EA261" s="7" t="s">
        <v>832</v>
      </c>
      <c r="EB261" s="40">
        <v>19</v>
      </c>
      <c r="EC261" s="7" t="s">
        <v>833</v>
      </c>
      <c r="ED261" s="7" t="s">
        <v>242</v>
      </c>
      <c r="EE261" s="7" t="s">
        <v>242</v>
      </c>
      <c r="EF261" s="7">
        <v>50</v>
      </c>
      <c r="EG261" s="73"/>
      <c r="EH261" s="73"/>
      <c r="EI261" s="4">
        <f t="shared" ref="EI261" si="1890">IF(EI66="","",EI66)</f>
        <v>331134</v>
      </c>
      <c r="EJ261" s="4">
        <f t="shared" si="1832"/>
        <v>1</v>
      </c>
      <c r="EK261" s="4">
        <f t="shared" ref="EK261" si="1891">IF(EK66="","",EK66)</f>
        <v>331135</v>
      </c>
      <c r="EL261" s="4">
        <f t="shared" ref="EL261" si="1892">IF(EL66="","",EL66)</f>
        <v>1</v>
      </c>
      <c r="EM261" s="4">
        <f t="shared" ref="EM261" si="1893">IF(EM66="","",EM66)</f>
        <v>331136</v>
      </c>
      <c r="EN261" s="4">
        <f t="shared" ref="EN261" si="1894">IF(EN66="","",EN66)</f>
        <v>1</v>
      </c>
      <c r="EO261" s="4">
        <f t="shared" ref="EO261" si="1895">IF(EO66="","",EO66)</f>
        <v>331137</v>
      </c>
      <c r="EP261" s="4">
        <f t="shared" ref="EP261" si="1896">IF(EP66="","",EP66)</f>
        <v>1</v>
      </c>
      <c r="EQ261" s="4">
        <f t="shared" ref="EQ261" si="1897">IF(EQ66="","",EQ66)</f>
        <v>331138</v>
      </c>
      <c r="ER261" s="4">
        <f t="shared" ref="ER261" si="1898">IF(ER66="","",ER66)</f>
        <v>1</v>
      </c>
      <c r="ES261" s="4">
        <f t="shared" ref="ES261:ES268" si="1899">IF(ES66="","",ES66)</f>
        <v>331139</v>
      </c>
      <c r="ET261" s="4">
        <f t="shared" ref="ET261" si="1900">IF(ET66="","",ET66)</f>
        <v>1</v>
      </c>
      <c r="EU261" s="4">
        <f t="shared" si="1873"/>
        <v>331140</v>
      </c>
      <c r="EV261" s="4">
        <f t="shared" si="1515"/>
        <v>1</v>
      </c>
      <c r="EW261" s="4">
        <f t="shared" si="1515"/>
        <v>331141</v>
      </c>
      <c r="EX261" s="4">
        <f t="shared" si="1515"/>
        <v>1</v>
      </c>
      <c r="EY261" s="4" t="str">
        <f t="shared" si="1515"/>
        <v/>
      </c>
      <c r="EZ261" s="4" t="str">
        <f t="shared" ref="EZ261" si="1901">IF(EZ66="","",EZ66)</f>
        <v/>
      </c>
      <c r="FA261" s="4" t="str">
        <f t="shared" ref="FA261" si="1902">IF(FA66="","",FA66)</f>
        <v/>
      </c>
      <c r="FB261" s="4" t="str">
        <f t="shared" ref="FB261" si="1903">IF(FB66="","",FB66)</f>
        <v/>
      </c>
      <c r="FC261" s="4">
        <f t="shared" ref="FC261" si="1904">IF(FC66="","",FC66)</f>
        <v>40013</v>
      </c>
      <c r="FD261" s="4">
        <f t="shared" ref="FD261" si="1905">IF(FD66="","",FD66)</f>
        <v>1</v>
      </c>
      <c r="FE261" s="4">
        <f t="shared" ref="FE261" si="1906">IF(FE66="","",FE66)</f>
        <v>20100</v>
      </c>
      <c r="FF261" s="4">
        <f t="shared" si="1784"/>
        <v>1</v>
      </c>
      <c r="FG261" s="4">
        <f t="shared" si="1752"/>
        <v>20100</v>
      </c>
      <c r="FH261" s="4">
        <f t="shared" si="1687"/>
        <v>1</v>
      </c>
      <c r="FI261" s="53"/>
      <c r="FJ261" s="7"/>
      <c r="FR261" s="2">
        <v>99999</v>
      </c>
      <c r="FS261" s="2">
        <v>0</v>
      </c>
      <c r="FT261" s="4">
        <v>1000</v>
      </c>
      <c r="FU261" s="4" t="s">
        <v>834</v>
      </c>
      <c r="FV261" s="4"/>
      <c r="FW261" s="4"/>
      <c r="FX261" s="4"/>
      <c r="FY261" s="4"/>
      <c r="FZ261" s="77">
        <v>0</v>
      </c>
      <c r="GA261" s="2">
        <v>1</v>
      </c>
      <c r="GB261" s="2"/>
      <c r="GD261"/>
    </row>
    <row r="262" s="15" customFormat="1" ht="15" customHeight="1" spans="1:186">
      <c r="A262" s="7">
        <v>5040208</v>
      </c>
      <c r="B262" s="7">
        <f t="shared" ref="B262" si="1907">B249</f>
        <v>568</v>
      </c>
      <c r="C262" s="7">
        <f t="shared" si="1720"/>
        <v>3</v>
      </c>
      <c r="D262" s="32" t="s">
        <v>419</v>
      </c>
      <c r="E262" s="7" t="s">
        <v>841</v>
      </c>
      <c r="F262" s="31" t="s">
        <v>787</v>
      </c>
      <c r="G262" s="31">
        <v>2</v>
      </c>
      <c r="H262" s="7" t="s">
        <v>191</v>
      </c>
      <c r="I262" s="7" t="s">
        <v>187</v>
      </c>
      <c r="J262" s="37">
        <v>1449</v>
      </c>
      <c r="K262" s="39">
        <v>1436</v>
      </c>
      <c r="L262" s="39"/>
      <c r="M262" s="29" t="s">
        <v>193</v>
      </c>
      <c r="N262" s="4">
        <f t="shared" ref="N262" si="1908">N67</f>
        <v>40</v>
      </c>
      <c r="O262" s="4">
        <f t="shared" si="1817"/>
        <v>40</v>
      </c>
      <c r="P262" s="40">
        <f t="shared" si="1208"/>
        <v>2302</v>
      </c>
      <c r="Q262" s="4"/>
      <c r="R262" s="7"/>
      <c r="S262" s="48">
        <f t="shared" si="1755"/>
        <v>2</v>
      </c>
      <c r="T262" s="47" t="s">
        <v>194</v>
      </c>
      <c r="U262" s="7" t="s">
        <v>195</v>
      </c>
      <c r="V262" s="7">
        <v>0</v>
      </c>
      <c r="W262" s="7">
        <v>0</v>
      </c>
      <c r="X262" s="40">
        <v>0</v>
      </c>
      <c r="Y262" s="7"/>
      <c r="Z262" s="7"/>
      <c r="AA262" s="7"/>
      <c r="AB262" s="7" t="s">
        <v>195</v>
      </c>
      <c r="AC262" s="7">
        <v>0</v>
      </c>
      <c r="AD262" s="7" t="s">
        <v>195</v>
      </c>
      <c r="AE262" s="7" t="s">
        <v>195</v>
      </c>
      <c r="AF262" s="7" t="s">
        <v>195</v>
      </c>
      <c r="AG262" s="7" t="s">
        <v>195</v>
      </c>
      <c r="AH262" s="40">
        <v>0</v>
      </c>
      <c r="AI262" s="40">
        <v>0</v>
      </c>
      <c r="AJ262" s="40">
        <v>1</v>
      </c>
      <c r="AK262" s="40">
        <v>0</v>
      </c>
      <c r="AL262" s="40">
        <v>1</v>
      </c>
      <c r="AM262" s="40">
        <v>0</v>
      </c>
      <c r="AN262" s="28">
        <v>0</v>
      </c>
      <c r="AO262" s="28">
        <v>0</v>
      </c>
      <c r="AP262" s="7" t="s">
        <v>421</v>
      </c>
      <c r="AQ262" s="4">
        <f t="shared" si="1818"/>
        <v>1</v>
      </c>
      <c r="AR262" s="4">
        <f t="shared" ref="AR262" si="1909">AR67</f>
        <v>161504</v>
      </c>
      <c r="AS262" s="7" t="s">
        <v>199</v>
      </c>
      <c r="AT262" s="48">
        <v>3</v>
      </c>
      <c r="AU262" s="48">
        <v>1</v>
      </c>
      <c r="AV262" s="48">
        <v>3</v>
      </c>
      <c r="AW262" s="48">
        <v>500</v>
      </c>
      <c r="AX262" s="48">
        <v>250</v>
      </c>
      <c r="AY262" s="48">
        <v>0</v>
      </c>
      <c r="AZ262" s="48">
        <v>0</v>
      </c>
      <c r="BA262" s="7"/>
      <c r="BB262" s="7"/>
      <c r="BC262" s="7"/>
      <c r="BD262" s="7"/>
      <c r="BE262" s="48">
        <v>0</v>
      </c>
      <c r="BF262" s="48">
        <v>1</v>
      </c>
      <c r="BG262" s="48">
        <f t="shared" si="1852"/>
        <v>300</v>
      </c>
      <c r="BH262" s="48">
        <f t="shared" si="1853"/>
        <v>300</v>
      </c>
      <c r="BI262" s="7">
        <v>0</v>
      </c>
      <c r="BJ262" s="7">
        <v>0</v>
      </c>
      <c r="BK262" s="7">
        <v>0</v>
      </c>
      <c r="BL262" s="7">
        <v>0</v>
      </c>
      <c r="BM262" s="7">
        <v>0</v>
      </c>
      <c r="BN262" s="7">
        <v>0</v>
      </c>
      <c r="BO262" s="7">
        <v>0</v>
      </c>
      <c r="BP262" s="7">
        <v>0</v>
      </c>
      <c r="BQ262" s="7">
        <v>0</v>
      </c>
      <c r="BR262" s="7">
        <v>0</v>
      </c>
      <c r="BS262" s="7">
        <v>0</v>
      </c>
      <c r="BT262" s="7">
        <v>0</v>
      </c>
      <c r="BU262" s="7">
        <v>0</v>
      </c>
      <c r="BV262" s="7">
        <v>0</v>
      </c>
      <c r="BW262" s="7">
        <v>0</v>
      </c>
      <c r="BX262" s="7">
        <v>0</v>
      </c>
      <c r="BY262" s="7">
        <v>0</v>
      </c>
      <c r="BZ262" s="7">
        <v>0</v>
      </c>
      <c r="CA262" s="7">
        <v>0</v>
      </c>
      <c r="CB262" s="7">
        <v>0</v>
      </c>
      <c r="CC262" s="7">
        <v>0</v>
      </c>
      <c r="CD262" s="7">
        <v>0</v>
      </c>
      <c r="CE262" s="7">
        <v>0</v>
      </c>
      <c r="CF262" s="7">
        <v>0</v>
      </c>
      <c r="CG262" s="7">
        <v>0</v>
      </c>
      <c r="CH262" s="7">
        <v>0</v>
      </c>
      <c r="CI262" s="7">
        <v>0</v>
      </c>
      <c r="CJ262" s="7">
        <v>0</v>
      </c>
      <c r="CK262" s="7">
        <v>0</v>
      </c>
      <c r="CL262" s="40">
        <v>0</v>
      </c>
      <c r="CM262" s="40">
        <v>0</v>
      </c>
      <c r="CN262" s="40">
        <v>0</v>
      </c>
      <c r="CO262" s="40">
        <v>0</v>
      </c>
      <c r="CP262" s="7">
        <v>0</v>
      </c>
      <c r="CQ262" s="7">
        <v>0</v>
      </c>
      <c r="CR262" s="7">
        <v>0</v>
      </c>
      <c r="CS262" s="40">
        <v>0</v>
      </c>
      <c r="CT262" s="7">
        <v>0</v>
      </c>
      <c r="CU262" s="7">
        <v>0</v>
      </c>
      <c r="CV262" s="39"/>
      <c r="CW262" s="39"/>
      <c r="CX262" s="4" t="str">
        <f t="shared" ref="CX262" si="1910">IF(CX67="","",CX67)</f>
        <v/>
      </c>
      <c r="CY262" s="4" t="str">
        <f t="shared" si="1823"/>
        <v/>
      </c>
      <c r="CZ262" s="4" t="str">
        <f t="shared" ref="CZ262" si="1911">IF(CZ67="","",CZ67)</f>
        <v/>
      </c>
      <c r="DA262" s="4" t="str">
        <f t="shared" ref="DA262" si="1912">IF(DA67="","",DA67)</f>
        <v/>
      </c>
      <c r="DB262" s="4" t="str">
        <f t="shared" ref="DB262" si="1913">IF(DB67="","",DB67)</f>
        <v/>
      </c>
      <c r="DC262" s="4" t="str">
        <f t="shared" si="1699"/>
        <v/>
      </c>
      <c r="DD262" s="7">
        <v>2</v>
      </c>
      <c r="DE262" s="7">
        <v>30</v>
      </c>
      <c r="DF262" s="7">
        <v>60</v>
      </c>
      <c r="DG262" s="7"/>
      <c r="DH262" s="4">
        <f t="shared" si="1858"/>
        <v>4</v>
      </c>
      <c r="DI262" s="4">
        <f t="shared" ref="DI262" si="1914">IF(DI67="","",DI67)</f>
        <v>1</v>
      </c>
      <c r="DJ262" s="4">
        <f t="shared" ref="DJ262" si="1915">IF(DJ67="","",DJ67)</f>
        <v>3</v>
      </c>
      <c r="DK262" s="4">
        <f t="shared" ref="DK262" si="1916">IF(DK67="","",DK67)</f>
        <v>5</v>
      </c>
      <c r="DL262" s="4">
        <f t="shared" si="1769"/>
        <v>7</v>
      </c>
      <c r="DM262" s="7"/>
      <c r="DN262" s="7"/>
      <c r="DO262" s="7"/>
      <c r="DP262" s="7"/>
      <c r="DQ262" s="7"/>
      <c r="DR262" s="7"/>
      <c r="DS262" s="7"/>
      <c r="DT262" s="7"/>
      <c r="DU262" s="7"/>
      <c r="DV262" s="7"/>
      <c r="DW262" s="7"/>
      <c r="DX262" s="7">
        <f t="shared" si="1379"/>
        <v>5040208</v>
      </c>
      <c r="DY262" s="7"/>
      <c r="DZ262" s="67">
        <v>3333</v>
      </c>
      <c r="EA262" s="7" t="s">
        <v>832</v>
      </c>
      <c r="EB262" s="40">
        <v>19</v>
      </c>
      <c r="EC262" s="7" t="s">
        <v>833</v>
      </c>
      <c r="ED262" s="7" t="s">
        <v>242</v>
      </c>
      <c r="EE262" s="7" t="s">
        <v>242</v>
      </c>
      <c r="EF262" s="7">
        <v>50</v>
      </c>
      <c r="EG262" s="73"/>
      <c r="EH262" s="73"/>
      <c r="EI262" s="4">
        <f t="shared" ref="EI262" si="1917">IF(EI67="","",EI67)</f>
        <v>331134</v>
      </c>
      <c r="EJ262" s="4">
        <f t="shared" si="1832"/>
        <v>1</v>
      </c>
      <c r="EK262" s="4">
        <f t="shared" ref="EK262" si="1918">IF(EK67="","",EK67)</f>
        <v>331135</v>
      </c>
      <c r="EL262" s="4">
        <f t="shared" ref="EL262" si="1919">IF(EL67="","",EL67)</f>
        <v>1</v>
      </c>
      <c r="EM262" s="4">
        <f t="shared" ref="EM262" si="1920">IF(EM67="","",EM67)</f>
        <v>331136</v>
      </c>
      <c r="EN262" s="4">
        <f t="shared" ref="EN262" si="1921">IF(EN67="","",EN67)</f>
        <v>1</v>
      </c>
      <c r="EO262" s="4">
        <f t="shared" ref="EO262" si="1922">IF(EO67="","",EO67)</f>
        <v>331137</v>
      </c>
      <c r="EP262" s="4">
        <f t="shared" ref="EP262" si="1923">IF(EP67="","",EP67)</f>
        <v>1</v>
      </c>
      <c r="EQ262" s="4">
        <f t="shared" ref="EQ262" si="1924">IF(EQ67="","",EQ67)</f>
        <v>331138</v>
      </c>
      <c r="ER262" s="4">
        <f t="shared" ref="ER262:ER268" si="1925">IF(ER67="","",ER67)</f>
        <v>1</v>
      </c>
      <c r="ES262" s="4">
        <f t="shared" si="1899"/>
        <v>331139</v>
      </c>
      <c r="ET262" s="4">
        <f t="shared" ref="ET262" si="1926">IF(ET67="","",ET67)</f>
        <v>1</v>
      </c>
      <c r="EU262" s="4">
        <f t="shared" si="1873"/>
        <v>331140</v>
      </c>
      <c r="EV262" s="4">
        <f t="shared" si="1515"/>
        <v>1</v>
      </c>
      <c r="EW262" s="4">
        <f t="shared" si="1515"/>
        <v>331141</v>
      </c>
      <c r="EX262" s="4">
        <f t="shared" si="1515"/>
        <v>1</v>
      </c>
      <c r="EY262" s="4" t="str">
        <f t="shared" si="1515"/>
        <v/>
      </c>
      <c r="EZ262" s="4" t="str">
        <f t="shared" ref="EZ262" si="1927">IF(EZ67="","",EZ67)</f>
        <v/>
      </c>
      <c r="FA262" s="4" t="str">
        <f t="shared" ref="FA262" si="1928">IF(FA67="","",FA67)</f>
        <v/>
      </c>
      <c r="FB262" s="4" t="str">
        <f t="shared" ref="FB262" si="1929">IF(FB67="","",FB67)</f>
        <v/>
      </c>
      <c r="FC262" s="4">
        <f t="shared" ref="FC262" si="1930">IF(FC67="","",FC67)</f>
        <v>40013</v>
      </c>
      <c r="FD262" s="4">
        <f t="shared" ref="FD262" si="1931">IF(FD67="","",FD67)</f>
        <v>1</v>
      </c>
      <c r="FE262" s="4">
        <f t="shared" ref="FE262" si="1932">IF(FE67="","",FE67)</f>
        <v>20100</v>
      </c>
      <c r="FF262" s="4">
        <f t="shared" si="1784"/>
        <v>1</v>
      </c>
      <c r="FG262" s="4">
        <f t="shared" si="1752"/>
        <v>20100</v>
      </c>
      <c r="FH262" s="4">
        <f t="shared" ref="FH262" si="1933">IF(FH67="","",FH67)</f>
        <v>1</v>
      </c>
      <c r="FI262" s="53"/>
      <c r="FJ262" s="7"/>
      <c r="FR262" s="2">
        <v>99999</v>
      </c>
      <c r="FS262" s="2">
        <v>0</v>
      </c>
      <c r="FT262" s="4">
        <v>1000</v>
      </c>
      <c r="FU262" s="4" t="s">
        <v>834</v>
      </c>
      <c r="FV262" s="4"/>
      <c r="FW262" s="4"/>
      <c r="FX262" s="4"/>
      <c r="FY262" s="4"/>
      <c r="FZ262" s="77">
        <v>0</v>
      </c>
      <c r="GA262" s="2">
        <v>1</v>
      </c>
      <c r="GB262" s="2"/>
      <c r="GD262"/>
    </row>
    <row r="263" s="15" customFormat="1" ht="15" customHeight="1" spans="1:186">
      <c r="A263" s="7">
        <v>5040309</v>
      </c>
      <c r="B263" s="7">
        <f t="shared" ref="B263" si="1934">B250</f>
        <v>1640</v>
      </c>
      <c r="C263" s="7">
        <f t="shared" si="1720"/>
        <v>1</v>
      </c>
      <c r="D263" s="32" t="s">
        <v>422</v>
      </c>
      <c r="E263" s="7" t="s">
        <v>842</v>
      </c>
      <c r="F263" s="31" t="s">
        <v>787</v>
      </c>
      <c r="G263" s="31">
        <v>2</v>
      </c>
      <c r="H263" s="7" t="s">
        <v>191</v>
      </c>
      <c r="I263" s="7" t="s">
        <v>187</v>
      </c>
      <c r="J263" s="37">
        <v>1438</v>
      </c>
      <c r="K263" s="39">
        <v>1698</v>
      </c>
      <c r="L263" s="39"/>
      <c r="M263" s="29" t="s">
        <v>193</v>
      </c>
      <c r="N263" s="4">
        <f t="shared" ref="N263" si="1935">N68</f>
        <v>40</v>
      </c>
      <c r="O263" s="4">
        <f t="shared" si="1817"/>
        <v>40</v>
      </c>
      <c r="P263" s="40">
        <f t="shared" si="1208"/>
        <v>2102</v>
      </c>
      <c r="Q263" s="4"/>
      <c r="R263" s="7"/>
      <c r="S263" s="48">
        <f t="shared" si="1755"/>
        <v>1</v>
      </c>
      <c r="T263" s="47" t="s">
        <v>194</v>
      </c>
      <c r="U263" s="7" t="s">
        <v>195</v>
      </c>
      <c r="V263" s="7">
        <v>0</v>
      </c>
      <c r="W263" s="7">
        <v>0</v>
      </c>
      <c r="X263" s="40">
        <v>0</v>
      </c>
      <c r="Y263" s="7"/>
      <c r="Z263" s="7"/>
      <c r="AA263" s="7"/>
      <c r="AB263" s="7" t="s">
        <v>195</v>
      </c>
      <c r="AC263" s="7">
        <v>0</v>
      </c>
      <c r="AD263" s="7" t="s">
        <v>195</v>
      </c>
      <c r="AE263" s="7" t="s">
        <v>195</v>
      </c>
      <c r="AF263" s="7" t="s">
        <v>195</v>
      </c>
      <c r="AG263" s="7" t="s">
        <v>195</v>
      </c>
      <c r="AH263" s="40">
        <v>0</v>
      </c>
      <c r="AI263" s="40">
        <v>0</v>
      </c>
      <c r="AJ263" s="40">
        <v>1</v>
      </c>
      <c r="AK263" s="40">
        <v>0</v>
      </c>
      <c r="AL263" s="40">
        <v>1</v>
      </c>
      <c r="AM263" s="40">
        <v>0</v>
      </c>
      <c r="AN263" s="28">
        <v>0</v>
      </c>
      <c r="AO263" s="28">
        <v>0</v>
      </c>
      <c r="AP263" s="7" t="s">
        <v>424</v>
      </c>
      <c r="AQ263" s="4">
        <f t="shared" si="1818"/>
        <v>1</v>
      </c>
      <c r="AR263" s="4">
        <f t="shared" ref="AR263" si="1936">AR68</f>
        <v>161504</v>
      </c>
      <c r="AS263" s="7" t="s">
        <v>199</v>
      </c>
      <c r="AT263" s="48">
        <v>3</v>
      </c>
      <c r="AU263" s="48">
        <v>1</v>
      </c>
      <c r="AV263" s="48">
        <v>3</v>
      </c>
      <c r="AW263" s="48">
        <v>500</v>
      </c>
      <c r="AX263" s="48">
        <v>250</v>
      </c>
      <c r="AY263" s="48">
        <v>0</v>
      </c>
      <c r="AZ263" s="48">
        <v>0</v>
      </c>
      <c r="BA263" s="7"/>
      <c r="BB263" s="7"/>
      <c r="BC263" s="7"/>
      <c r="BD263" s="7"/>
      <c r="BE263" s="48">
        <v>0</v>
      </c>
      <c r="BF263" s="48">
        <v>1</v>
      </c>
      <c r="BG263" s="48">
        <f t="shared" si="1852"/>
        <v>300</v>
      </c>
      <c r="BH263" s="48">
        <f t="shared" si="1853"/>
        <v>300</v>
      </c>
      <c r="BI263" s="7">
        <v>0</v>
      </c>
      <c r="BJ263" s="7">
        <v>0</v>
      </c>
      <c r="BK263" s="7">
        <v>0</v>
      </c>
      <c r="BL263" s="7">
        <v>0</v>
      </c>
      <c r="BM263" s="7">
        <v>0</v>
      </c>
      <c r="BN263" s="7">
        <v>0</v>
      </c>
      <c r="BO263" s="7">
        <v>0</v>
      </c>
      <c r="BP263" s="7">
        <v>0</v>
      </c>
      <c r="BQ263" s="7">
        <v>0</v>
      </c>
      <c r="BR263" s="7">
        <v>0</v>
      </c>
      <c r="BS263" s="7">
        <v>0</v>
      </c>
      <c r="BT263" s="7">
        <v>0</v>
      </c>
      <c r="BU263" s="7">
        <v>0</v>
      </c>
      <c r="BV263" s="7">
        <v>0</v>
      </c>
      <c r="BW263" s="7">
        <v>0</v>
      </c>
      <c r="BX263" s="7">
        <v>0</v>
      </c>
      <c r="BY263" s="7">
        <v>0</v>
      </c>
      <c r="BZ263" s="7">
        <v>0</v>
      </c>
      <c r="CA263" s="7">
        <v>0</v>
      </c>
      <c r="CB263" s="7">
        <v>0</v>
      </c>
      <c r="CC263" s="7">
        <v>0</v>
      </c>
      <c r="CD263" s="7">
        <v>0</v>
      </c>
      <c r="CE263" s="7">
        <v>0</v>
      </c>
      <c r="CF263" s="7">
        <v>0</v>
      </c>
      <c r="CG263" s="7">
        <v>0</v>
      </c>
      <c r="CH263" s="7">
        <v>0</v>
      </c>
      <c r="CI263" s="7">
        <v>0</v>
      </c>
      <c r="CJ263" s="7">
        <v>0</v>
      </c>
      <c r="CK263" s="7">
        <v>0</v>
      </c>
      <c r="CL263" s="40">
        <v>0</v>
      </c>
      <c r="CM263" s="40">
        <v>0</v>
      </c>
      <c r="CN263" s="40">
        <v>0</v>
      </c>
      <c r="CO263" s="40">
        <v>0</v>
      </c>
      <c r="CP263" s="7">
        <v>0</v>
      </c>
      <c r="CQ263" s="7">
        <v>0</v>
      </c>
      <c r="CR263" s="7">
        <v>0</v>
      </c>
      <c r="CS263" s="40">
        <v>0</v>
      </c>
      <c r="CT263" s="7">
        <v>0</v>
      </c>
      <c r="CU263" s="7">
        <v>0</v>
      </c>
      <c r="CV263" s="39"/>
      <c r="CW263" s="39"/>
      <c r="CX263" s="4" t="str">
        <f t="shared" ref="CX263" si="1937">IF(CX68="","",CX68)</f>
        <v/>
      </c>
      <c r="CY263" s="4" t="str">
        <f t="shared" si="1823"/>
        <v/>
      </c>
      <c r="CZ263" s="4" t="str">
        <f t="shared" ref="CZ263" si="1938">IF(CZ68="","",CZ68)</f>
        <v/>
      </c>
      <c r="DA263" s="4" t="str">
        <f t="shared" ref="DA263" si="1939">IF(DA68="","",DA68)</f>
        <v/>
      </c>
      <c r="DB263" s="4" t="str">
        <f t="shared" ref="DB263" si="1940">IF(DB68="","",DB68)</f>
        <v/>
      </c>
      <c r="DC263" s="4" t="str">
        <f t="shared" si="1699"/>
        <v/>
      </c>
      <c r="DD263" s="7">
        <v>2</v>
      </c>
      <c r="DE263" s="7">
        <v>30</v>
      </c>
      <c r="DF263" s="7">
        <v>60</v>
      </c>
      <c r="DG263" s="7"/>
      <c r="DH263" s="4">
        <f t="shared" si="1858"/>
        <v>4</v>
      </c>
      <c r="DI263" s="4">
        <f t="shared" ref="DI263" si="1941">IF(DI68="","",DI68)</f>
        <v>2</v>
      </c>
      <c r="DJ263" s="4">
        <f t="shared" ref="DJ263" si="1942">IF(DJ68="","",DJ68)</f>
        <v>3</v>
      </c>
      <c r="DK263" s="4" t="str">
        <f t="shared" ref="DK263" si="1943">IF(DK68="","",DK68)</f>
        <v/>
      </c>
      <c r="DL263" s="4" t="str">
        <f t="shared" si="1769"/>
        <v/>
      </c>
      <c r="DM263" s="7"/>
      <c r="DN263" s="7"/>
      <c r="DO263" s="7"/>
      <c r="DP263" s="7"/>
      <c r="DQ263" s="7"/>
      <c r="DR263" s="7"/>
      <c r="DS263" s="7"/>
      <c r="DT263" s="7"/>
      <c r="DU263" s="7"/>
      <c r="DV263" s="7"/>
      <c r="DW263" s="7"/>
      <c r="DX263" s="7">
        <f t="shared" si="1379"/>
        <v>5040309</v>
      </c>
      <c r="DY263" s="7"/>
      <c r="DZ263" s="67">
        <v>0</v>
      </c>
      <c r="EA263" s="7" t="s">
        <v>242</v>
      </c>
      <c r="EB263" s="40" t="s">
        <v>242</v>
      </c>
      <c r="EC263" s="7" t="s">
        <v>242</v>
      </c>
      <c r="ED263" s="7" t="s">
        <v>242</v>
      </c>
      <c r="EE263" s="7" t="s">
        <v>242</v>
      </c>
      <c r="EF263" s="7">
        <v>50</v>
      </c>
      <c r="EG263" s="73"/>
      <c r="EH263" s="73"/>
      <c r="EI263" s="4">
        <f t="shared" ref="EI263" si="1944">IF(EI68="","",EI68)</f>
        <v>331134</v>
      </c>
      <c r="EJ263" s="4">
        <f t="shared" si="1832"/>
        <v>1</v>
      </c>
      <c r="EK263" s="4">
        <f t="shared" ref="EK263" si="1945">IF(EK68="","",EK68)</f>
        <v>331135</v>
      </c>
      <c r="EL263" s="4">
        <f t="shared" ref="EL263" si="1946">IF(EL68="","",EL68)</f>
        <v>1</v>
      </c>
      <c r="EM263" s="4">
        <f t="shared" ref="EM263" si="1947">IF(EM68="","",EM68)</f>
        <v>331136</v>
      </c>
      <c r="EN263" s="4">
        <f t="shared" ref="EN263" si="1948">IF(EN68="","",EN68)</f>
        <v>1</v>
      </c>
      <c r="EO263" s="4">
        <f t="shared" ref="EO263" si="1949">IF(EO68="","",EO68)</f>
        <v>331137</v>
      </c>
      <c r="EP263" s="4">
        <f t="shared" ref="EP263" si="1950">IF(EP68="","",EP68)</f>
        <v>1</v>
      </c>
      <c r="EQ263" s="4">
        <f t="shared" ref="EQ263" si="1951">IF(EQ68="","",EQ68)</f>
        <v>331138</v>
      </c>
      <c r="ER263" s="4">
        <f t="shared" si="1925"/>
        <v>1</v>
      </c>
      <c r="ES263" s="4">
        <f t="shared" si="1899"/>
        <v>331139</v>
      </c>
      <c r="ET263" s="4">
        <f t="shared" ref="ET263" si="1952">IF(ET68="","",ET68)</f>
        <v>1</v>
      </c>
      <c r="EU263" s="4">
        <f t="shared" si="1873"/>
        <v>331140</v>
      </c>
      <c r="EV263" s="4">
        <f t="shared" si="1515"/>
        <v>1</v>
      </c>
      <c r="EW263" s="4">
        <f t="shared" si="1515"/>
        <v>331141</v>
      </c>
      <c r="EX263" s="4">
        <f t="shared" si="1515"/>
        <v>1</v>
      </c>
      <c r="EY263" s="4" t="str">
        <f t="shared" si="1515"/>
        <v/>
      </c>
      <c r="EZ263" s="4" t="str">
        <f t="shared" ref="EZ263" si="1953">IF(EZ68="","",EZ68)</f>
        <v/>
      </c>
      <c r="FA263" s="4" t="str">
        <f t="shared" ref="FA263" si="1954">IF(FA68="","",FA68)</f>
        <v/>
      </c>
      <c r="FB263" s="4" t="str">
        <f t="shared" ref="FB263" si="1955">IF(FB68="","",FB68)</f>
        <v/>
      </c>
      <c r="FC263" s="4">
        <f t="shared" ref="FC263" si="1956">IF(FC68="","",FC68)</f>
        <v>40013</v>
      </c>
      <c r="FD263" s="4">
        <f t="shared" ref="FD263:FD268" si="1957">IF(FD68="","",FD68)</f>
        <v>1</v>
      </c>
      <c r="FE263" s="4">
        <f t="shared" ref="FE263" si="1958">IF(FE68="","",FE68)</f>
        <v>20100</v>
      </c>
      <c r="FF263" s="4">
        <f t="shared" si="1784"/>
        <v>1</v>
      </c>
      <c r="FG263" s="4">
        <f t="shared" si="1752"/>
        <v>20100</v>
      </c>
      <c r="FH263" s="4">
        <f t="shared" ref="FH263" si="1959">IF(FH68="","",FH68)</f>
        <v>1</v>
      </c>
      <c r="FI263" s="53"/>
      <c r="FJ263" s="7"/>
      <c r="FR263" s="2">
        <v>99999</v>
      </c>
      <c r="FS263" s="2">
        <v>0</v>
      </c>
      <c r="FT263" s="4">
        <v>1000</v>
      </c>
      <c r="FU263" s="4" t="s">
        <v>834</v>
      </c>
      <c r="FV263" s="4"/>
      <c r="FW263" s="4"/>
      <c r="FX263" s="4"/>
      <c r="FY263" s="4"/>
      <c r="FZ263" s="77">
        <v>0</v>
      </c>
      <c r="GA263" s="2">
        <v>1</v>
      </c>
      <c r="GB263" s="2"/>
      <c r="GD263"/>
    </row>
    <row r="264" s="15" customFormat="1" ht="15" customHeight="1" spans="1:186">
      <c r="A264" s="7">
        <v>5040310</v>
      </c>
      <c r="B264" s="7">
        <f t="shared" ref="B264" si="1960">B251</f>
        <v>1384</v>
      </c>
      <c r="C264" s="7">
        <f t="shared" si="1720"/>
        <v>1</v>
      </c>
      <c r="D264" s="32" t="s">
        <v>425</v>
      </c>
      <c r="E264" s="7" t="s">
        <v>843</v>
      </c>
      <c r="F264" s="31" t="s">
        <v>787</v>
      </c>
      <c r="G264" s="31">
        <v>2</v>
      </c>
      <c r="H264" s="7" t="s">
        <v>191</v>
      </c>
      <c r="I264" s="7" t="s">
        <v>187</v>
      </c>
      <c r="J264" s="37">
        <v>1504</v>
      </c>
      <c r="K264" s="39">
        <v>1698</v>
      </c>
      <c r="L264" s="39"/>
      <c r="M264" s="29" t="s">
        <v>193</v>
      </c>
      <c r="N264" s="4">
        <f t="shared" ref="N264" si="1961">N69</f>
        <v>40</v>
      </c>
      <c r="O264" s="4">
        <f t="shared" si="1817"/>
        <v>40</v>
      </c>
      <c r="P264" s="40">
        <f t="shared" si="1208"/>
        <v>2102</v>
      </c>
      <c r="Q264" s="4"/>
      <c r="R264" s="7"/>
      <c r="S264" s="48">
        <f t="shared" si="1755"/>
        <v>2</v>
      </c>
      <c r="T264" s="47" t="s">
        <v>194</v>
      </c>
      <c r="U264" s="7" t="s">
        <v>195</v>
      </c>
      <c r="V264" s="7">
        <v>0</v>
      </c>
      <c r="W264" s="7">
        <v>0</v>
      </c>
      <c r="X264" s="40">
        <v>0</v>
      </c>
      <c r="Y264" s="7"/>
      <c r="Z264" s="7"/>
      <c r="AA264" s="7"/>
      <c r="AB264" s="7" t="s">
        <v>195</v>
      </c>
      <c r="AC264" s="7">
        <v>0</v>
      </c>
      <c r="AD264" s="7" t="s">
        <v>195</v>
      </c>
      <c r="AE264" s="7" t="s">
        <v>195</v>
      </c>
      <c r="AF264" s="7" t="s">
        <v>195</v>
      </c>
      <c r="AG264" s="7" t="s">
        <v>195</v>
      </c>
      <c r="AH264" s="40">
        <v>0</v>
      </c>
      <c r="AI264" s="40">
        <v>0</v>
      </c>
      <c r="AJ264" s="40">
        <v>1</v>
      </c>
      <c r="AK264" s="40">
        <v>0</v>
      </c>
      <c r="AL264" s="40">
        <v>1</v>
      </c>
      <c r="AM264" s="40">
        <v>0</v>
      </c>
      <c r="AN264" s="28">
        <v>0</v>
      </c>
      <c r="AO264" s="28">
        <v>0</v>
      </c>
      <c r="AP264" s="7" t="s">
        <v>427</v>
      </c>
      <c r="AQ264" s="4">
        <f t="shared" si="1818"/>
        <v>1</v>
      </c>
      <c r="AR264" s="4">
        <f t="shared" ref="AR264" si="1962">AR69</f>
        <v>161504</v>
      </c>
      <c r="AS264" s="53" t="s">
        <v>199</v>
      </c>
      <c r="AT264" s="48">
        <v>3</v>
      </c>
      <c r="AU264" s="48">
        <v>1</v>
      </c>
      <c r="AV264" s="48">
        <v>3</v>
      </c>
      <c r="AW264" s="48">
        <v>500</v>
      </c>
      <c r="AX264" s="48">
        <v>250</v>
      </c>
      <c r="AY264" s="48">
        <v>0</v>
      </c>
      <c r="AZ264" s="48">
        <v>0</v>
      </c>
      <c r="BA264" s="7"/>
      <c r="BB264" s="7"/>
      <c r="BC264" s="7"/>
      <c r="BD264" s="7"/>
      <c r="BE264" s="48">
        <v>0</v>
      </c>
      <c r="BF264" s="48">
        <v>1</v>
      </c>
      <c r="BG264" s="48">
        <f t="shared" si="1852"/>
        <v>300</v>
      </c>
      <c r="BH264" s="48">
        <f t="shared" si="1853"/>
        <v>300</v>
      </c>
      <c r="BI264" s="7">
        <v>0</v>
      </c>
      <c r="BJ264" s="7">
        <v>0</v>
      </c>
      <c r="BK264" s="7">
        <v>0</v>
      </c>
      <c r="BL264" s="7">
        <v>0</v>
      </c>
      <c r="BM264" s="7">
        <v>0</v>
      </c>
      <c r="BN264" s="7">
        <v>0</v>
      </c>
      <c r="BO264" s="7">
        <v>0</v>
      </c>
      <c r="BP264" s="7">
        <v>0</v>
      </c>
      <c r="BQ264" s="7">
        <v>0</v>
      </c>
      <c r="BR264" s="7">
        <v>0</v>
      </c>
      <c r="BS264" s="7">
        <v>0</v>
      </c>
      <c r="BT264" s="7">
        <v>0</v>
      </c>
      <c r="BU264" s="7">
        <v>0</v>
      </c>
      <c r="BV264" s="7">
        <v>0</v>
      </c>
      <c r="BW264" s="7">
        <v>0</v>
      </c>
      <c r="BX264" s="7">
        <v>0</v>
      </c>
      <c r="BY264" s="7">
        <v>0</v>
      </c>
      <c r="BZ264" s="7">
        <v>0</v>
      </c>
      <c r="CA264" s="7">
        <v>0</v>
      </c>
      <c r="CB264" s="7">
        <v>0</v>
      </c>
      <c r="CC264" s="7">
        <v>0</v>
      </c>
      <c r="CD264" s="7">
        <v>0</v>
      </c>
      <c r="CE264" s="7">
        <v>0</v>
      </c>
      <c r="CF264" s="7">
        <v>0</v>
      </c>
      <c r="CG264" s="7">
        <v>0</v>
      </c>
      <c r="CH264" s="7">
        <v>0</v>
      </c>
      <c r="CI264" s="7">
        <v>0</v>
      </c>
      <c r="CJ264" s="7">
        <v>0</v>
      </c>
      <c r="CK264" s="7">
        <v>0</v>
      </c>
      <c r="CL264" s="40">
        <v>0</v>
      </c>
      <c r="CM264" s="40">
        <v>0</v>
      </c>
      <c r="CN264" s="40">
        <v>0</v>
      </c>
      <c r="CO264" s="40">
        <v>0</v>
      </c>
      <c r="CP264" s="7">
        <v>0</v>
      </c>
      <c r="CQ264" s="7">
        <v>0</v>
      </c>
      <c r="CR264" s="7">
        <v>0</v>
      </c>
      <c r="CS264" s="40">
        <v>0</v>
      </c>
      <c r="CT264" s="7">
        <v>0</v>
      </c>
      <c r="CU264" s="7">
        <v>0</v>
      </c>
      <c r="CV264" s="39"/>
      <c r="CW264" s="39"/>
      <c r="CX264" s="4" t="str">
        <f t="shared" ref="CX264" si="1963">IF(CX69="","",CX69)</f>
        <v/>
      </c>
      <c r="CY264" s="4" t="str">
        <f t="shared" si="1823"/>
        <v/>
      </c>
      <c r="CZ264" s="4" t="str">
        <f t="shared" ref="CZ264" si="1964">IF(CZ69="","",CZ69)</f>
        <v/>
      </c>
      <c r="DA264" s="4" t="str">
        <f t="shared" ref="DA264" si="1965">IF(DA69="","",DA69)</f>
        <v/>
      </c>
      <c r="DB264" s="4" t="str">
        <f t="shared" ref="DB264:DB275" si="1966">IF(DB69="","",DB69)</f>
        <v/>
      </c>
      <c r="DC264" s="4" t="str">
        <f t="shared" si="1699"/>
        <v/>
      </c>
      <c r="DD264" s="7">
        <v>2</v>
      </c>
      <c r="DE264" s="7">
        <v>30</v>
      </c>
      <c r="DF264" s="7">
        <v>60</v>
      </c>
      <c r="DG264" s="7"/>
      <c r="DH264" s="4">
        <f t="shared" si="1858"/>
        <v>4</v>
      </c>
      <c r="DI264" s="4">
        <f t="shared" ref="DI264" si="1967">IF(DI69="","",DI69)</f>
        <v>2</v>
      </c>
      <c r="DJ264" s="4">
        <f t="shared" ref="DJ264" si="1968">IF(DJ69="","",DJ69)</f>
        <v>3</v>
      </c>
      <c r="DK264" s="4" t="str">
        <f t="shared" ref="DK264" si="1969">IF(DK69="","",DK69)</f>
        <v/>
      </c>
      <c r="DL264" s="4" t="str">
        <f t="shared" si="1769"/>
        <v/>
      </c>
      <c r="DM264" s="7"/>
      <c r="DN264" s="7"/>
      <c r="DO264" s="7"/>
      <c r="DP264" s="7"/>
      <c r="DQ264" s="7"/>
      <c r="DR264" s="7"/>
      <c r="DS264" s="7"/>
      <c r="DT264" s="7"/>
      <c r="DU264" s="7"/>
      <c r="DV264" s="7"/>
      <c r="DW264" s="7"/>
      <c r="DX264" s="7">
        <f t="shared" ref="DX264" si="1970">A264</f>
        <v>5040310</v>
      </c>
      <c r="DY264" s="7"/>
      <c r="DZ264" s="67">
        <v>0</v>
      </c>
      <c r="EA264" s="7" t="s">
        <v>242</v>
      </c>
      <c r="EB264" s="40" t="s">
        <v>242</v>
      </c>
      <c r="EC264" s="7" t="s">
        <v>242</v>
      </c>
      <c r="ED264" s="7" t="s">
        <v>242</v>
      </c>
      <c r="EE264" s="7" t="s">
        <v>242</v>
      </c>
      <c r="EF264" s="7">
        <v>50</v>
      </c>
      <c r="EG264" s="73"/>
      <c r="EH264" s="73"/>
      <c r="EI264" s="4">
        <f t="shared" ref="EI264" si="1971">IF(EI69="","",EI69)</f>
        <v>331134</v>
      </c>
      <c r="EJ264" s="4">
        <f t="shared" si="1832"/>
        <v>1</v>
      </c>
      <c r="EK264" s="4">
        <f t="shared" ref="EK264" si="1972">IF(EK69="","",EK69)</f>
        <v>331135</v>
      </c>
      <c r="EL264" s="4">
        <f t="shared" ref="EL264" si="1973">IF(EL69="","",EL69)</f>
        <v>1</v>
      </c>
      <c r="EM264" s="4">
        <f t="shared" ref="EM264" si="1974">IF(EM69="","",EM69)</f>
        <v>331136</v>
      </c>
      <c r="EN264" s="4">
        <f t="shared" ref="EN264" si="1975">IF(EN69="","",EN69)</f>
        <v>1</v>
      </c>
      <c r="EO264" s="4">
        <f t="shared" ref="EO264" si="1976">IF(EO69="","",EO69)</f>
        <v>331137</v>
      </c>
      <c r="EP264" s="4">
        <f t="shared" ref="EP264" si="1977">IF(EP69="","",EP69)</f>
        <v>1</v>
      </c>
      <c r="EQ264" s="4">
        <f t="shared" ref="EQ264" si="1978">IF(EQ69="","",EQ69)</f>
        <v>331138</v>
      </c>
      <c r="ER264" s="4">
        <f t="shared" si="1925"/>
        <v>1</v>
      </c>
      <c r="ES264" s="4">
        <f t="shared" si="1899"/>
        <v>331139</v>
      </c>
      <c r="ET264" s="4">
        <f t="shared" ref="ET264" si="1979">IF(ET69="","",ET69)</f>
        <v>1</v>
      </c>
      <c r="EU264" s="4">
        <f t="shared" si="1873"/>
        <v>331140</v>
      </c>
      <c r="EV264" s="4">
        <f t="shared" si="1515"/>
        <v>1</v>
      </c>
      <c r="EW264" s="4">
        <f t="shared" si="1515"/>
        <v>331141</v>
      </c>
      <c r="EX264" s="4">
        <f t="shared" si="1515"/>
        <v>1</v>
      </c>
      <c r="EY264" s="4" t="str">
        <f t="shared" si="1515"/>
        <v/>
      </c>
      <c r="EZ264" s="4" t="str">
        <f t="shared" ref="EZ264" si="1980">IF(EZ69="","",EZ69)</f>
        <v/>
      </c>
      <c r="FA264" s="4" t="str">
        <f t="shared" ref="FA264:FB268" si="1981">IF(FA69="","",FA69)</f>
        <v/>
      </c>
      <c r="FB264" s="4" t="str">
        <f t="shared" si="1981"/>
        <v/>
      </c>
      <c r="FC264" s="4">
        <f t="shared" ref="FC264" si="1982">IF(FC69="","",FC69)</f>
        <v>40013</v>
      </c>
      <c r="FD264" s="4">
        <f t="shared" si="1957"/>
        <v>1</v>
      </c>
      <c r="FE264" s="4">
        <f t="shared" ref="FE264" si="1983">IF(FE69="","",FE69)</f>
        <v>20100</v>
      </c>
      <c r="FF264" s="4">
        <f t="shared" si="1784"/>
        <v>1</v>
      </c>
      <c r="FG264" s="4">
        <f t="shared" si="1752"/>
        <v>20100</v>
      </c>
      <c r="FH264" s="4">
        <f t="shared" ref="FH264" si="1984">IF(FH69="","",FH69)</f>
        <v>1</v>
      </c>
      <c r="FI264" s="53"/>
      <c r="FJ264" s="7"/>
      <c r="FR264" s="2">
        <v>99999</v>
      </c>
      <c r="FS264" s="2">
        <v>0</v>
      </c>
      <c r="FT264" s="4">
        <v>1000</v>
      </c>
      <c r="FU264" s="4" t="s">
        <v>834</v>
      </c>
      <c r="FV264" s="4"/>
      <c r="FW264" s="4"/>
      <c r="FX264" s="4"/>
      <c r="FY264" s="4"/>
      <c r="FZ264" s="77">
        <v>0</v>
      </c>
      <c r="GA264" s="2">
        <v>1</v>
      </c>
      <c r="GB264" s="2"/>
      <c r="GD264"/>
    </row>
    <row r="265" s="15" customFormat="1" ht="15" customHeight="1" spans="1:186">
      <c r="A265" s="7">
        <v>5040411</v>
      </c>
      <c r="B265" s="7">
        <f t="shared" ref="B265:B274" si="1985">B252</f>
        <v>40</v>
      </c>
      <c r="C265" s="7">
        <f t="shared" si="1720"/>
        <v>2</v>
      </c>
      <c r="D265" s="32" t="s">
        <v>428</v>
      </c>
      <c r="E265" s="7" t="s">
        <v>844</v>
      </c>
      <c r="F265" s="31" t="s">
        <v>787</v>
      </c>
      <c r="G265" s="31">
        <v>2</v>
      </c>
      <c r="H265" s="7" t="s">
        <v>191</v>
      </c>
      <c r="I265" s="7" t="s">
        <v>187</v>
      </c>
      <c r="J265" s="37">
        <v>1471</v>
      </c>
      <c r="K265" s="39">
        <v>1434</v>
      </c>
      <c r="L265" s="39"/>
      <c r="M265" s="29" t="s">
        <v>193</v>
      </c>
      <c r="N265" s="4">
        <f t="shared" ref="N265" si="1986">N70</f>
        <v>40</v>
      </c>
      <c r="O265" s="4">
        <f t="shared" si="1817"/>
        <v>40</v>
      </c>
      <c r="P265" s="40">
        <f t="shared" ref="P265" si="1987">2000+C265*100+G265</f>
        <v>2202</v>
      </c>
      <c r="Q265" s="4"/>
      <c r="R265" s="7"/>
      <c r="S265" s="48">
        <f t="shared" si="1755"/>
        <v>0</v>
      </c>
      <c r="T265" s="47" t="s">
        <v>194</v>
      </c>
      <c r="U265" s="7" t="s">
        <v>195</v>
      </c>
      <c r="V265" s="7">
        <v>0</v>
      </c>
      <c r="W265" s="7">
        <v>0</v>
      </c>
      <c r="X265" s="40">
        <v>0</v>
      </c>
      <c r="Y265" s="7"/>
      <c r="Z265" s="7"/>
      <c r="AA265" s="7"/>
      <c r="AB265" s="7" t="s">
        <v>195</v>
      </c>
      <c r="AC265" s="7">
        <v>0</v>
      </c>
      <c r="AD265" s="7" t="s">
        <v>195</v>
      </c>
      <c r="AE265" s="7" t="s">
        <v>195</v>
      </c>
      <c r="AF265" s="7" t="s">
        <v>195</v>
      </c>
      <c r="AG265" s="7" t="s">
        <v>195</v>
      </c>
      <c r="AH265" s="40">
        <v>0</v>
      </c>
      <c r="AI265" s="40">
        <v>0</v>
      </c>
      <c r="AJ265" s="40">
        <v>1</v>
      </c>
      <c r="AK265" s="40">
        <v>0</v>
      </c>
      <c r="AL265" s="40">
        <v>1</v>
      </c>
      <c r="AM265" s="40">
        <v>0</v>
      </c>
      <c r="AN265" s="28">
        <v>0</v>
      </c>
      <c r="AO265" s="28">
        <v>0</v>
      </c>
      <c r="AP265" s="7" t="s">
        <v>430</v>
      </c>
      <c r="AQ265" s="4">
        <f t="shared" si="1818"/>
        <v>1</v>
      </c>
      <c r="AR265" s="4">
        <f t="shared" ref="AR265" si="1988">AR70</f>
        <v>161504</v>
      </c>
      <c r="AS265" s="53" t="s">
        <v>199</v>
      </c>
      <c r="AT265" s="48">
        <v>3</v>
      </c>
      <c r="AU265" s="48">
        <v>1</v>
      </c>
      <c r="AV265" s="48">
        <v>3</v>
      </c>
      <c r="AW265" s="48">
        <v>500</v>
      </c>
      <c r="AX265" s="48">
        <v>250</v>
      </c>
      <c r="AY265" s="48">
        <v>0</v>
      </c>
      <c r="AZ265" s="48">
        <v>0</v>
      </c>
      <c r="BA265" s="7"/>
      <c r="BB265" s="7"/>
      <c r="BC265" s="7"/>
      <c r="BD265" s="7"/>
      <c r="BE265" s="48">
        <v>0</v>
      </c>
      <c r="BF265" s="48">
        <v>1</v>
      </c>
      <c r="BG265" s="48">
        <f t="shared" si="1852"/>
        <v>300</v>
      </c>
      <c r="BH265" s="48">
        <f t="shared" si="1853"/>
        <v>300</v>
      </c>
      <c r="BI265" s="7">
        <v>0</v>
      </c>
      <c r="BJ265" s="7">
        <v>0</v>
      </c>
      <c r="BK265" s="7">
        <v>0</v>
      </c>
      <c r="BL265" s="7">
        <v>0</v>
      </c>
      <c r="BM265" s="7">
        <v>0</v>
      </c>
      <c r="BN265" s="7">
        <v>0</v>
      </c>
      <c r="BO265" s="7">
        <v>0</v>
      </c>
      <c r="BP265" s="7">
        <v>0</v>
      </c>
      <c r="BQ265" s="7">
        <v>0</v>
      </c>
      <c r="BR265" s="7">
        <v>0</v>
      </c>
      <c r="BS265" s="7">
        <v>0</v>
      </c>
      <c r="BT265" s="7">
        <v>0</v>
      </c>
      <c r="BU265" s="7">
        <v>0</v>
      </c>
      <c r="BV265" s="7">
        <v>0</v>
      </c>
      <c r="BW265" s="7">
        <v>0</v>
      </c>
      <c r="BX265" s="7">
        <v>0</v>
      </c>
      <c r="BY265" s="7">
        <v>0</v>
      </c>
      <c r="BZ265" s="7">
        <v>0</v>
      </c>
      <c r="CA265" s="7">
        <v>0</v>
      </c>
      <c r="CB265" s="7">
        <v>0</v>
      </c>
      <c r="CC265" s="7">
        <v>0</v>
      </c>
      <c r="CD265" s="7">
        <v>0</v>
      </c>
      <c r="CE265" s="7">
        <v>0</v>
      </c>
      <c r="CF265" s="7">
        <v>0</v>
      </c>
      <c r="CG265" s="7">
        <v>0</v>
      </c>
      <c r="CH265" s="7">
        <v>0</v>
      </c>
      <c r="CI265" s="7">
        <v>0</v>
      </c>
      <c r="CJ265" s="7">
        <v>0</v>
      </c>
      <c r="CK265" s="7">
        <v>0</v>
      </c>
      <c r="CL265" s="40">
        <v>0</v>
      </c>
      <c r="CM265" s="40">
        <v>0</v>
      </c>
      <c r="CN265" s="40">
        <v>0</v>
      </c>
      <c r="CO265" s="40">
        <v>0</v>
      </c>
      <c r="CP265" s="7">
        <v>0</v>
      </c>
      <c r="CQ265" s="7">
        <v>0</v>
      </c>
      <c r="CR265" s="7">
        <v>0</v>
      </c>
      <c r="CS265" s="40">
        <v>0</v>
      </c>
      <c r="CT265" s="7">
        <v>0</v>
      </c>
      <c r="CU265" s="7">
        <v>0</v>
      </c>
      <c r="CV265" s="39"/>
      <c r="CW265" s="39"/>
      <c r="CX265" s="4" t="str">
        <f t="shared" ref="CX265" si="1989">IF(CX70="","",CX70)</f>
        <v/>
      </c>
      <c r="CY265" s="4" t="str">
        <f t="shared" si="1823"/>
        <v/>
      </c>
      <c r="CZ265" s="4" t="str">
        <f t="shared" ref="CZ265" si="1990">IF(CZ70="","",CZ70)</f>
        <v/>
      </c>
      <c r="DA265" s="4" t="str">
        <f t="shared" ref="DA265" si="1991">IF(DA70="","",DA70)</f>
        <v/>
      </c>
      <c r="DB265" s="4" t="str">
        <f t="shared" si="1966"/>
        <v/>
      </c>
      <c r="DC265" s="4" t="str">
        <f t="shared" si="1699"/>
        <v/>
      </c>
      <c r="DD265" s="7">
        <v>2</v>
      </c>
      <c r="DE265" s="7">
        <v>30</v>
      </c>
      <c r="DF265" s="7">
        <v>60</v>
      </c>
      <c r="DG265" s="7"/>
      <c r="DH265" s="4">
        <f t="shared" si="1858"/>
        <v>4</v>
      </c>
      <c r="DI265" s="4">
        <f t="shared" ref="DI265" si="1992">IF(DI70="","",DI70)</f>
        <v>4</v>
      </c>
      <c r="DJ265" s="4">
        <f t="shared" ref="DJ265" si="1993">IF(DJ70="","",DJ70)</f>
        <v>5</v>
      </c>
      <c r="DK265" s="4" t="str">
        <f t="shared" ref="DK265:DK275" si="1994">IF(DK70="","",DK70)</f>
        <v/>
      </c>
      <c r="DL265" s="4" t="str">
        <f t="shared" si="1769"/>
        <v/>
      </c>
      <c r="DM265" s="7"/>
      <c r="DN265" s="7"/>
      <c r="DO265" s="7"/>
      <c r="DP265" s="7"/>
      <c r="DQ265" s="7"/>
      <c r="DR265" s="7"/>
      <c r="DS265" s="7"/>
      <c r="DT265" s="7"/>
      <c r="DU265" s="7"/>
      <c r="DV265" s="7"/>
      <c r="DW265" s="7"/>
      <c r="DX265" s="7">
        <f t="shared" ref="DX265" si="1995">A265</f>
        <v>5040411</v>
      </c>
      <c r="DY265" s="7"/>
      <c r="DZ265" s="67">
        <v>0</v>
      </c>
      <c r="EA265" s="7" t="s">
        <v>242</v>
      </c>
      <c r="EB265" s="40" t="s">
        <v>242</v>
      </c>
      <c r="EC265" s="7" t="s">
        <v>242</v>
      </c>
      <c r="ED265" s="7" t="s">
        <v>242</v>
      </c>
      <c r="EE265" s="7" t="s">
        <v>242</v>
      </c>
      <c r="EF265" s="7">
        <v>50</v>
      </c>
      <c r="EG265" s="73"/>
      <c r="EH265" s="73"/>
      <c r="EI265" s="4">
        <f t="shared" ref="EI265" si="1996">IF(EI70="","",EI70)</f>
        <v>331164</v>
      </c>
      <c r="EJ265" s="4">
        <f t="shared" si="1832"/>
        <v>1</v>
      </c>
      <c r="EK265" s="4">
        <f t="shared" ref="EK265" si="1997">IF(EK70="","",EK70)</f>
        <v>331165</v>
      </c>
      <c r="EL265" s="4">
        <f t="shared" ref="EL265" si="1998">IF(EL70="","",EL70)</f>
        <v>1</v>
      </c>
      <c r="EM265" s="4">
        <f t="shared" ref="EM265" si="1999">IF(EM70="","",EM70)</f>
        <v>331166</v>
      </c>
      <c r="EN265" s="4">
        <f t="shared" ref="EN265" si="2000">IF(EN70="","",EN70)</f>
        <v>1</v>
      </c>
      <c r="EO265" s="4">
        <f t="shared" ref="EO265" si="2001">IF(EO70="","",EO70)</f>
        <v>331167</v>
      </c>
      <c r="EP265" s="4">
        <f t="shared" ref="EP265" si="2002">IF(EP70="","",EP70)</f>
        <v>1</v>
      </c>
      <c r="EQ265" s="4">
        <f t="shared" ref="EQ265" si="2003">IF(EQ70="","",EQ70)</f>
        <v>331168</v>
      </c>
      <c r="ER265" s="4">
        <f t="shared" si="1925"/>
        <v>1</v>
      </c>
      <c r="ES265" s="4">
        <f t="shared" si="1899"/>
        <v>331169</v>
      </c>
      <c r="ET265" s="4">
        <f t="shared" ref="ET265" si="2004">IF(ET70="","",ET70)</f>
        <v>1</v>
      </c>
      <c r="EU265" s="4">
        <f t="shared" si="1873"/>
        <v>331170</v>
      </c>
      <c r="EV265" s="4">
        <f t="shared" si="1515"/>
        <v>1</v>
      </c>
      <c r="EW265" s="4">
        <f t="shared" si="1515"/>
        <v>331171</v>
      </c>
      <c r="EX265" s="4">
        <f t="shared" si="1515"/>
        <v>1</v>
      </c>
      <c r="EY265" s="4" t="str">
        <f t="shared" si="1515"/>
        <v/>
      </c>
      <c r="EZ265" s="4" t="str">
        <f t="shared" ref="EZ265:EZ274" si="2005">IF(EZ70="","",EZ70)</f>
        <v/>
      </c>
      <c r="FA265" s="4" t="str">
        <f t="shared" si="1981"/>
        <v/>
      </c>
      <c r="FB265" s="4" t="str">
        <f t="shared" si="1981"/>
        <v/>
      </c>
      <c r="FC265" s="4">
        <f t="shared" ref="FC265" si="2006">IF(FC70="","",FC70)</f>
        <v>40013</v>
      </c>
      <c r="FD265" s="4">
        <f t="shared" si="1957"/>
        <v>1</v>
      </c>
      <c r="FE265" s="4">
        <f t="shared" ref="FE265" si="2007">IF(FE70="","",FE70)</f>
        <v>20100</v>
      </c>
      <c r="FF265" s="4">
        <f t="shared" si="1784"/>
        <v>1</v>
      </c>
      <c r="FG265" s="4">
        <f t="shared" si="1752"/>
        <v>20100</v>
      </c>
      <c r="FH265" s="4">
        <f t="shared" ref="FH265" si="2008">IF(FH70="","",FH70)</f>
        <v>1</v>
      </c>
      <c r="FI265" s="53"/>
      <c r="FJ265" s="7"/>
      <c r="FR265" s="2">
        <v>99999</v>
      </c>
      <c r="FS265" s="2">
        <v>0</v>
      </c>
      <c r="FT265" s="4">
        <v>1000</v>
      </c>
      <c r="FU265" s="4" t="s">
        <v>834</v>
      </c>
      <c r="FV265" s="4"/>
      <c r="FW265" s="4"/>
      <c r="FX265" s="4"/>
      <c r="FY265" s="4"/>
      <c r="FZ265" s="77">
        <v>0</v>
      </c>
      <c r="GA265" s="2">
        <v>1</v>
      </c>
      <c r="GB265" s="2"/>
      <c r="GD265"/>
    </row>
    <row r="266" s="15" customFormat="1" ht="15" customHeight="1" spans="1:186">
      <c r="A266" s="7">
        <v>5040512</v>
      </c>
      <c r="B266" s="7">
        <f t="shared" si="1985"/>
        <v>72</v>
      </c>
      <c r="C266" s="7">
        <f t="shared" si="1720"/>
        <v>4</v>
      </c>
      <c r="D266" s="32" t="s">
        <v>431</v>
      </c>
      <c r="E266" s="7" t="s">
        <v>845</v>
      </c>
      <c r="F266" s="31" t="s">
        <v>787</v>
      </c>
      <c r="G266" s="31">
        <v>2</v>
      </c>
      <c r="H266" s="7" t="s">
        <v>191</v>
      </c>
      <c r="I266" s="7" t="s">
        <v>187</v>
      </c>
      <c r="J266" s="37">
        <v>1482</v>
      </c>
      <c r="K266" s="39">
        <v>1435</v>
      </c>
      <c r="L266" s="39"/>
      <c r="M266" s="29" t="s">
        <v>193</v>
      </c>
      <c r="N266" s="4">
        <f t="shared" ref="N266" si="2009">N71</f>
        <v>40</v>
      </c>
      <c r="O266" s="4">
        <f t="shared" si="1817"/>
        <v>40</v>
      </c>
      <c r="P266" s="40">
        <f t="shared" ref="P266" si="2010">2000+C266*100+G266</f>
        <v>2402</v>
      </c>
      <c r="Q266" s="4"/>
      <c r="R266" s="7"/>
      <c r="S266" s="48">
        <f t="shared" si="1755"/>
        <v>0</v>
      </c>
      <c r="T266" s="47" t="s">
        <v>194</v>
      </c>
      <c r="U266" s="7" t="s">
        <v>195</v>
      </c>
      <c r="V266" s="7">
        <v>0</v>
      </c>
      <c r="W266" s="7">
        <v>0</v>
      </c>
      <c r="X266" s="40">
        <v>0</v>
      </c>
      <c r="Y266" s="7"/>
      <c r="Z266" s="7"/>
      <c r="AA266" s="7"/>
      <c r="AB266" s="7" t="s">
        <v>195</v>
      </c>
      <c r="AC266" s="7">
        <v>0</v>
      </c>
      <c r="AD266" s="7" t="s">
        <v>195</v>
      </c>
      <c r="AE266" s="7" t="s">
        <v>195</v>
      </c>
      <c r="AF266" s="7" t="s">
        <v>195</v>
      </c>
      <c r="AG266" s="7" t="s">
        <v>195</v>
      </c>
      <c r="AH266" s="40">
        <v>0</v>
      </c>
      <c r="AI266" s="40">
        <v>0</v>
      </c>
      <c r="AJ266" s="40">
        <v>1</v>
      </c>
      <c r="AK266" s="40">
        <v>0</v>
      </c>
      <c r="AL266" s="40">
        <v>1</v>
      </c>
      <c r="AM266" s="40">
        <v>0</v>
      </c>
      <c r="AN266" s="28">
        <v>0</v>
      </c>
      <c r="AO266" s="28">
        <v>0</v>
      </c>
      <c r="AP266" s="53" t="s">
        <v>433</v>
      </c>
      <c r="AQ266" s="4">
        <f t="shared" si="1818"/>
        <v>1</v>
      </c>
      <c r="AR266" s="4">
        <f t="shared" ref="AR266" si="2011">AR71</f>
        <v>161504</v>
      </c>
      <c r="AS266" s="7" t="s">
        <v>199</v>
      </c>
      <c r="AT266" s="48">
        <v>3</v>
      </c>
      <c r="AU266" s="48">
        <v>1</v>
      </c>
      <c r="AV266" s="48">
        <v>3</v>
      </c>
      <c r="AW266" s="48">
        <v>500</v>
      </c>
      <c r="AX266" s="48">
        <v>250</v>
      </c>
      <c r="AY266" s="48">
        <v>0</v>
      </c>
      <c r="AZ266" s="48">
        <v>0</v>
      </c>
      <c r="BA266" s="7"/>
      <c r="BB266" s="7"/>
      <c r="BC266" s="7"/>
      <c r="BD266" s="7"/>
      <c r="BE266" s="48">
        <v>0</v>
      </c>
      <c r="BF266" s="48">
        <v>1</v>
      </c>
      <c r="BG266" s="48">
        <f t="shared" si="1852"/>
        <v>300</v>
      </c>
      <c r="BH266" s="48">
        <f t="shared" si="1853"/>
        <v>300</v>
      </c>
      <c r="BI266" s="7">
        <v>0</v>
      </c>
      <c r="BJ266" s="7">
        <v>0</v>
      </c>
      <c r="BK266" s="7">
        <v>0</v>
      </c>
      <c r="BL266" s="7">
        <v>0</v>
      </c>
      <c r="BM266" s="7">
        <v>0</v>
      </c>
      <c r="BN266" s="7">
        <v>0</v>
      </c>
      <c r="BO266" s="7">
        <v>0</v>
      </c>
      <c r="BP266" s="7">
        <v>0</v>
      </c>
      <c r="BQ266" s="7">
        <v>0</v>
      </c>
      <c r="BR266" s="7">
        <v>0</v>
      </c>
      <c r="BS266" s="7">
        <v>0</v>
      </c>
      <c r="BT266" s="7">
        <v>0</v>
      </c>
      <c r="BU266" s="7">
        <v>0</v>
      </c>
      <c r="BV266" s="7">
        <v>0</v>
      </c>
      <c r="BW266" s="7">
        <v>0</v>
      </c>
      <c r="BX266" s="7">
        <v>0</v>
      </c>
      <c r="BY266" s="7">
        <v>0</v>
      </c>
      <c r="BZ266" s="7">
        <v>0</v>
      </c>
      <c r="CA266" s="7">
        <v>0</v>
      </c>
      <c r="CB266" s="7">
        <v>0</v>
      </c>
      <c r="CC266" s="7">
        <v>0</v>
      </c>
      <c r="CD266" s="7">
        <v>0</v>
      </c>
      <c r="CE266" s="7">
        <v>0</v>
      </c>
      <c r="CF266" s="7">
        <v>0</v>
      </c>
      <c r="CG266" s="7">
        <v>0</v>
      </c>
      <c r="CH266" s="7">
        <v>0</v>
      </c>
      <c r="CI266" s="7">
        <v>0</v>
      </c>
      <c r="CJ266" s="7">
        <v>0</v>
      </c>
      <c r="CK266" s="7">
        <v>0</v>
      </c>
      <c r="CL266" s="40">
        <v>0</v>
      </c>
      <c r="CM266" s="40">
        <v>0</v>
      </c>
      <c r="CN266" s="40">
        <v>0</v>
      </c>
      <c r="CO266" s="40">
        <v>0</v>
      </c>
      <c r="CP266" s="7">
        <v>0</v>
      </c>
      <c r="CQ266" s="7">
        <v>0</v>
      </c>
      <c r="CR266" s="7">
        <v>0</v>
      </c>
      <c r="CS266" s="40">
        <v>0</v>
      </c>
      <c r="CT266" s="7">
        <v>0</v>
      </c>
      <c r="CU266" s="7">
        <v>0</v>
      </c>
      <c r="CV266" s="39"/>
      <c r="CW266" s="39"/>
      <c r="CX266" s="4" t="str">
        <f t="shared" ref="CX266" si="2012">IF(CX71="","",CX71)</f>
        <v/>
      </c>
      <c r="CY266" s="4" t="str">
        <f t="shared" si="1823"/>
        <v/>
      </c>
      <c r="CZ266" s="4" t="str">
        <f t="shared" ref="CZ266:CZ275" si="2013">IF(CZ71="","",CZ71)</f>
        <v/>
      </c>
      <c r="DA266" s="4" t="str">
        <f t="shared" ref="DA266" si="2014">IF(DA71="","",DA71)</f>
        <v/>
      </c>
      <c r="DB266" s="4" t="str">
        <f t="shared" si="1966"/>
        <v/>
      </c>
      <c r="DC266" s="4" t="str">
        <f t="shared" si="1699"/>
        <v/>
      </c>
      <c r="DD266" s="7">
        <v>2</v>
      </c>
      <c r="DE266" s="7">
        <v>30</v>
      </c>
      <c r="DF266" s="7">
        <v>60</v>
      </c>
      <c r="DG266" s="7"/>
      <c r="DH266" s="4">
        <f t="shared" si="1858"/>
        <v>4</v>
      </c>
      <c r="DI266" s="4">
        <f t="shared" ref="DI266" si="2015">IF(DI71="","",DI71)</f>
        <v>1</v>
      </c>
      <c r="DJ266" s="4">
        <f t="shared" ref="DJ266:DJ275" si="2016">IF(DJ71="","",DJ71)</f>
        <v>6</v>
      </c>
      <c r="DK266" s="4">
        <f t="shared" si="1994"/>
        <v>9</v>
      </c>
      <c r="DL266" s="4" t="str">
        <f t="shared" si="1769"/>
        <v/>
      </c>
      <c r="DM266" s="7"/>
      <c r="DN266" s="7"/>
      <c r="DO266" s="7"/>
      <c r="DP266" s="7"/>
      <c r="DQ266" s="7"/>
      <c r="DR266" s="7"/>
      <c r="DS266" s="7"/>
      <c r="DT266" s="7"/>
      <c r="DU266" s="7"/>
      <c r="DV266" s="7"/>
      <c r="DW266" s="7"/>
      <c r="DX266" s="7">
        <f t="shared" ref="DX266" si="2017">A266</f>
        <v>5040512</v>
      </c>
      <c r="DY266" s="7"/>
      <c r="DZ266" s="67">
        <v>0</v>
      </c>
      <c r="EA266" s="7" t="s">
        <v>242</v>
      </c>
      <c r="EB266" s="40" t="s">
        <v>242</v>
      </c>
      <c r="EC266" s="7" t="s">
        <v>242</v>
      </c>
      <c r="ED266" s="7" t="s">
        <v>242</v>
      </c>
      <c r="EE266" s="7" t="s">
        <v>242</v>
      </c>
      <c r="EF266" s="7">
        <v>50</v>
      </c>
      <c r="EG266" s="73"/>
      <c r="EH266" s="73"/>
      <c r="EI266" s="4">
        <f t="shared" ref="EI266" si="2018">IF(EI71="","",EI71)</f>
        <v>331164</v>
      </c>
      <c r="EJ266" s="4">
        <f t="shared" si="1832"/>
        <v>1</v>
      </c>
      <c r="EK266" s="4">
        <f t="shared" ref="EK266" si="2019">IF(EK71="","",EK71)</f>
        <v>331165</v>
      </c>
      <c r="EL266" s="4">
        <f t="shared" ref="EL266" si="2020">IF(EL71="","",EL71)</f>
        <v>1</v>
      </c>
      <c r="EM266" s="4">
        <f t="shared" ref="EM266" si="2021">IF(EM71="","",EM71)</f>
        <v>331166</v>
      </c>
      <c r="EN266" s="4">
        <f t="shared" ref="EN266" si="2022">IF(EN71="","",EN71)</f>
        <v>1</v>
      </c>
      <c r="EO266" s="4">
        <f t="shared" ref="EO266" si="2023">IF(EO71="","",EO71)</f>
        <v>331167</v>
      </c>
      <c r="EP266" s="4">
        <f t="shared" ref="EP266" si="2024">IF(EP71="","",EP71)</f>
        <v>1</v>
      </c>
      <c r="EQ266" s="4">
        <f t="shared" ref="EQ266" si="2025">IF(EQ71="","",EQ71)</f>
        <v>331168</v>
      </c>
      <c r="ER266" s="4">
        <f t="shared" si="1925"/>
        <v>1</v>
      </c>
      <c r="ES266" s="4">
        <f t="shared" si="1899"/>
        <v>331169</v>
      </c>
      <c r="ET266" s="4">
        <f t="shared" ref="ET266" si="2026">IF(ET71="","",ET71)</f>
        <v>1</v>
      </c>
      <c r="EU266" s="4">
        <f t="shared" si="1873"/>
        <v>331170</v>
      </c>
      <c r="EV266" s="4">
        <f t="shared" si="1515"/>
        <v>1</v>
      </c>
      <c r="EW266" s="4">
        <f t="shared" si="1515"/>
        <v>331171</v>
      </c>
      <c r="EX266" s="4">
        <f t="shared" si="1515"/>
        <v>1</v>
      </c>
      <c r="EY266" s="4" t="str">
        <f t="shared" si="1515"/>
        <v/>
      </c>
      <c r="EZ266" s="4" t="str">
        <f t="shared" si="2005"/>
        <v/>
      </c>
      <c r="FA266" s="4" t="str">
        <f t="shared" si="1981"/>
        <v/>
      </c>
      <c r="FB266" s="4" t="str">
        <f t="shared" si="1981"/>
        <v/>
      </c>
      <c r="FC266" s="4">
        <f t="shared" ref="FC266" si="2027">IF(FC71="","",FC71)</f>
        <v>40013</v>
      </c>
      <c r="FD266" s="4">
        <f t="shared" si="1957"/>
        <v>1</v>
      </c>
      <c r="FE266" s="4">
        <f t="shared" ref="FE266" si="2028">IF(FE71="","",FE71)</f>
        <v>20100</v>
      </c>
      <c r="FF266" s="4">
        <f t="shared" si="1784"/>
        <v>1</v>
      </c>
      <c r="FG266" s="4">
        <f t="shared" si="1752"/>
        <v>20100</v>
      </c>
      <c r="FH266" s="4">
        <f t="shared" ref="FH266" si="2029">IF(FH71="","",FH71)</f>
        <v>1</v>
      </c>
      <c r="FI266" s="53"/>
      <c r="FJ266" s="7"/>
      <c r="FR266" s="2">
        <v>99999</v>
      </c>
      <c r="FS266" s="2">
        <v>0</v>
      </c>
      <c r="FT266" s="4">
        <v>1000</v>
      </c>
      <c r="FU266" s="4" t="s">
        <v>834</v>
      </c>
      <c r="FV266" s="4"/>
      <c r="FW266" s="4"/>
      <c r="FX266" s="4"/>
      <c r="FY266" s="4"/>
      <c r="FZ266" s="77">
        <v>0</v>
      </c>
      <c r="GA266" s="2">
        <v>1</v>
      </c>
      <c r="GB266" s="2"/>
      <c r="GD266"/>
    </row>
    <row r="267" s="15" customFormat="1" ht="15" customHeight="1" spans="1:186">
      <c r="A267" s="7">
        <v>5040613</v>
      </c>
      <c r="B267" s="7">
        <f t="shared" si="1985"/>
        <v>88</v>
      </c>
      <c r="C267" s="7">
        <f t="shared" si="1720"/>
        <v>5</v>
      </c>
      <c r="D267" s="32" t="s">
        <v>434</v>
      </c>
      <c r="E267" s="7" t="s">
        <v>846</v>
      </c>
      <c r="F267" s="31" t="s">
        <v>787</v>
      </c>
      <c r="G267" s="31">
        <v>2</v>
      </c>
      <c r="H267" s="7" t="s">
        <v>191</v>
      </c>
      <c r="I267" s="7" t="s">
        <v>187</v>
      </c>
      <c r="J267" s="37">
        <v>1493</v>
      </c>
      <c r="K267" s="39">
        <v>1429</v>
      </c>
      <c r="L267" s="39"/>
      <c r="M267" s="29" t="s">
        <v>193</v>
      </c>
      <c r="N267" s="4">
        <f t="shared" ref="N267" si="2030">N72</f>
        <v>40</v>
      </c>
      <c r="O267" s="4">
        <f t="shared" si="1817"/>
        <v>40</v>
      </c>
      <c r="P267" s="40">
        <f t="shared" ref="P267" si="2031">2000+C267*100+G267</f>
        <v>2502</v>
      </c>
      <c r="Q267" s="4"/>
      <c r="R267" s="7"/>
      <c r="S267" s="48">
        <f t="shared" si="1755"/>
        <v>0</v>
      </c>
      <c r="T267" s="47" t="s">
        <v>194</v>
      </c>
      <c r="U267" s="7" t="s">
        <v>195</v>
      </c>
      <c r="V267" s="7">
        <v>0</v>
      </c>
      <c r="W267" s="7">
        <v>0</v>
      </c>
      <c r="X267" s="40">
        <v>0</v>
      </c>
      <c r="Y267" s="7"/>
      <c r="Z267" s="7"/>
      <c r="AA267" s="7"/>
      <c r="AB267" s="7" t="s">
        <v>195</v>
      </c>
      <c r="AC267" s="7">
        <v>0</v>
      </c>
      <c r="AD267" s="7" t="s">
        <v>195</v>
      </c>
      <c r="AE267" s="7" t="s">
        <v>195</v>
      </c>
      <c r="AF267" s="7" t="s">
        <v>195</v>
      </c>
      <c r="AG267" s="7" t="s">
        <v>195</v>
      </c>
      <c r="AH267" s="40">
        <v>0</v>
      </c>
      <c r="AI267" s="40">
        <v>0</v>
      </c>
      <c r="AJ267" s="40">
        <v>1</v>
      </c>
      <c r="AK267" s="40">
        <v>0</v>
      </c>
      <c r="AL267" s="40">
        <v>1</v>
      </c>
      <c r="AM267" s="40">
        <v>0</v>
      </c>
      <c r="AN267" s="28">
        <v>0</v>
      </c>
      <c r="AO267" s="28">
        <v>0</v>
      </c>
      <c r="AP267" s="7" t="s">
        <v>436</v>
      </c>
      <c r="AQ267" s="4">
        <f t="shared" si="1818"/>
        <v>1</v>
      </c>
      <c r="AR267" s="4">
        <f t="shared" ref="AR267" si="2032">AR72</f>
        <v>161504</v>
      </c>
      <c r="AS267" s="7" t="s">
        <v>199</v>
      </c>
      <c r="AT267" s="48">
        <v>3</v>
      </c>
      <c r="AU267" s="48">
        <v>1</v>
      </c>
      <c r="AV267" s="48">
        <v>3</v>
      </c>
      <c r="AW267" s="48">
        <v>500</v>
      </c>
      <c r="AX267" s="48">
        <v>250</v>
      </c>
      <c r="AY267" s="48">
        <v>0</v>
      </c>
      <c r="AZ267" s="48">
        <v>0</v>
      </c>
      <c r="BA267" s="7"/>
      <c r="BB267" s="7"/>
      <c r="BC267" s="7"/>
      <c r="BD267" s="7"/>
      <c r="BE267" s="48">
        <v>0</v>
      </c>
      <c r="BF267" s="48">
        <v>1</v>
      </c>
      <c r="BG267" s="48">
        <f t="shared" si="1852"/>
        <v>300</v>
      </c>
      <c r="BH267" s="48">
        <f t="shared" si="1853"/>
        <v>300</v>
      </c>
      <c r="BI267" s="7">
        <v>0</v>
      </c>
      <c r="BJ267" s="7">
        <v>0</v>
      </c>
      <c r="BK267" s="7">
        <v>0</v>
      </c>
      <c r="BL267" s="7">
        <v>0</v>
      </c>
      <c r="BM267" s="7">
        <v>0</v>
      </c>
      <c r="BN267" s="7">
        <v>0</v>
      </c>
      <c r="BO267" s="7">
        <v>0</v>
      </c>
      <c r="BP267" s="7">
        <v>0</v>
      </c>
      <c r="BQ267" s="7">
        <v>0</v>
      </c>
      <c r="BR267" s="7">
        <v>0</v>
      </c>
      <c r="BS267" s="7">
        <v>0</v>
      </c>
      <c r="BT267" s="7">
        <v>0</v>
      </c>
      <c r="BU267" s="7">
        <v>0</v>
      </c>
      <c r="BV267" s="7">
        <v>0</v>
      </c>
      <c r="BW267" s="7">
        <v>0</v>
      </c>
      <c r="BX267" s="7">
        <v>0</v>
      </c>
      <c r="BY267" s="7">
        <v>0</v>
      </c>
      <c r="BZ267" s="7">
        <v>0</v>
      </c>
      <c r="CA267" s="7">
        <v>0</v>
      </c>
      <c r="CB267" s="7">
        <v>0</v>
      </c>
      <c r="CC267" s="7">
        <v>0</v>
      </c>
      <c r="CD267" s="7">
        <v>0</v>
      </c>
      <c r="CE267" s="7">
        <v>0</v>
      </c>
      <c r="CF267" s="7">
        <v>0</v>
      </c>
      <c r="CG267" s="7">
        <v>0</v>
      </c>
      <c r="CH267" s="7">
        <v>0</v>
      </c>
      <c r="CI267" s="7">
        <v>0</v>
      </c>
      <c r="CJ267" s="7">
        <v>0</v>
      </c>
      <c r="CK267" s="7">
        <v>0</v>
      </c>
      <c r="CL267" s="40">
        <v>0</v>
      </c>
      <c r="CM267" s="40">
        <v>0</v>
      </c>
      <c r="CN267" s="40">
        <v>0</v>
      </c>
      <c r="CO267" s="40">
        <v>0</v>
      </c>
      <c r="CP267" s="7">
        <v>0</v>
      </c>
      <c r="CQ267" s="7">
        <v>0</v>
      </c>
      <c r="CR267" s="7">
        <v>0</v>
      </c>
      <c r="CS267" s="40">
        <v>0</v>
      </c>
      <c r="CT267" s="7">
        <v>0</v>
      </c>
      <c r="CU267" s="7">
        <v>0</v>
      </c>
      <c r="CV267" s="39"/>
      <c r="CW267" s="39"/>
      <c r="CX267" s="4" t="str">
        <f t="shared" ref="CX267" si="2033">IF(CX72="","",CX72)</f>
        <v/>
      </c>
      <c r="CY267" s="4" t="str">
        <f t="shared" si="1823"/>
        <v/>
      </c>
      <c r="CZ267" s="4" t="str">
        <f t="shared" si="2013"/>
        <v/>
      </c>
      <c r="DA267" s="4" t="str">
        <f t="shared" ref="DA267" si="2034">IF(DA72="","",DA72)</f>
        <v/>
      </c>
      <c r="DB267" s="4" t="str">
        <f t="shared" si="1966"/>
        <v/>
      </c>
      <c r="DC267" s="4" t="str">
        <f t="shared" si="1699"/>
        <v/>
      </c>
      <c r="DD267" s="7">
        <v>2</v>
      </c>
      <c r="DE267" s="7">
        <v>30</v>
      </c>
      <c r="DF267" s="7">
        <v>60</v>
      </c>
      <c r="DG267" s="7"/>
      <c r="DH267" s="4">
        <f t="shared" si="1858"/>
        <v>4</v>
      </c>
      <c r="DI267" s="4">
        <f t="shared" ref="DI267" si="2035">IF(DI72="","",DI72)</f>
        <v>6</v>
      </c>
      <c r="DJ267" s="4">
        <f t="shared" si="2016"/>
        <v>9</v>
      </c>
      <c r="DK267" s="4" t="str">
        <f t="shared" si="1994"/>
        <v/>
      </c>
      <c r="DL267" s="4" t="str">
        <f t="shared" si="1769"/>
        <v/>
      </c>
      <c r="DM267" s="7"/>
      <c r="DN267" s="7"/>
      <c r="DO267" s="7"/>
      <c r="DP267" s="7"/>
      <c r="DQ267" s="7"/>
      <c r="DR267" s="7"/>
      <c r="DS267" s="7"/>
      <c r="DT267" s="7"/>
      <c r="DU267" s="7"/>
      <c r="DV267" s="7"/>
      <c r="DW267" s="7"/>
      <c r="DX267" s="7">
        <f t="shared" ref="DX267" si="2036">A267</f>
        <v>5040613</v>
      </c>
      <c r="DY267" s="7"/>
      <c r="DZ267" s="67">
        <v>0</v>
      </c>
      <c r="EA267" s="7" t="s">
        <v>242</v>
      </c>
      <c r="EB267" s="40" t="s">
        <v>242</v>
      </c>
      <c r="EC267" s="7" t="s">
        <v>242</v>
      </c>
      <c r="ED267" s="7" t="s">
        <v>242</v>
      </c>
      <c r="EE267" s="7" t="s">
        <v>242</v>
      </c>
      <c r="EF267" s="7">
        <v>50</v>
      </c>
      <c r="EG267" s="73"/>
      <c r="EH267" s="73"/>
      <c r="EI267" s="4">
        <f t="shared" ref="EI267" si="2037">IF(EI72="","",EI72)</f>
        <v>331164</v>
      </c>
      <c r="EJ267" s="4">
        <f t="shared" si="1832"/>
        <v>1</v>
      </c>
      <c r="EK267" s="4">
        <f t="shared" ref="EK267" si="2038">IF(EK72="","",EK72)</f>
        <v>331165</v>
      </c>
      <c r="EL267" s="4">
        <f t="shared" ref="EL267" si="2039">IF(EL72="","",EL72)</f>
        <v>1</v>
      </c>
      <c r="EM267" s="4">
        <f t="shared" ref="EM267" si="2040">IF(EM72="","",EM72)</f>
        <v>331166</v>
      </c>
      <c r="EN267" s="4">
        <f t="shared" ref="EN267" si="2041">IF(EN72="","",EN72)</f>
        <v>1</v>
      </c>
      <c r="EO267" s="4">
        <f t="shared" ref="EO267" si="2042">IF(EO72="","",EO72)</f>
        <v>331167</v>
      </c>
      <c r="EP267" s="4">
        <f t="shared" ref="EP267" si="2043">IF(EP72="","",EP72)</f>
        <v>1</v>
      </c>
      <c r="EQ267" s="4">
        <f t="shared" ref="EQ267" si="2044">IF(EQ72="","",EQ72)</f>
        <v>331168</v>
      </c>
      <c r="ER267" s="4">
        <f t="shared" si="1925"/>
        <v>1</v>
      </c>
      <c r="ES267" s="4">
        <f t="shared" si="1899"/>
        <v>331169</v>
      </c>
      <c r="ET267" s="4">
        <f t="shared" ref="ET267" si="2045">IF(ET72="","",ET72)</f>
        <v>1</v>
      </c>
      <c r="EU267" s="4">
        <f t="shared" si="1873"/>
        <v>331170</v>
      </c>
      <c r="EV267" s="4">
        <f t="shared" si="1515"/>
        <v>1</v>
      </c>
      <c r="EW267" s="4">
        <f t="shared" si="1515"/>
        <v>331171</v>
      </c>
      <c r="EX267" s="4">
        <f t="shared" si="1515"/>
        <v>1</v>
      </c>
      <c r="EY267" s="4" t="str">
        <f t="shared" si="1515"/>
        <v/>
      </c>
      <c r="EZ267" s="4" t="str">
        <f t="shared" si="2005"/>
        <v/>
      </c>
      <c r="FA267" s="4" t="str">
        <f t="shared" si="1981"/>
        <v/>
      </c>
      <c r="FB267" s="4" t="str">
        <f t="shared" si="1981"/>
        <v/>
      </c>
      <c r="FC267" s="4">
        <f t="shared" ref="FC267" si="2046">IF(FC72="","",FC72)</f>
        <v>40013</v>
      </c>
      <c r="FD267" s="4">
        <f t="shared" si="1957"/>
        <v>1</v>
      </c>
      <c r="FE267" s="4">
        <f t="shared" ref="FE267" si="2047">IF(FE72="","",FE72)</f>
        <v>20100</v>
      </c>
      <c r="FF267" s="4">
        <f t="shared" si="1784"/>
        <v>1</v>
      </c>
      <c r="FG267" s="4">
        <f t="shared" si="1752"/>
        <v>20100</v>
      </c>
      <c r="FH267" s="4">
        <f t="shared" ref="FH267" si="2048">IF(FH72="","",FH72)</f>
        <v>1</v>
      </c>
      <c r="FI267" s="53"/>
      <c r="FJ267" s="7"/>
      <c r="FR267" s="2">
        <v>99999</v>
      </c>
      <c r="FS267" s="2">
        <v>0</v>
      </c>
      <c r="FT267" s="4">
        <v>1000</v>
      </c>
      <c r="FU267" s="4" t="s">
        <v>834</v>
      </c>
      <c r="FV267" s="4"/>
      <c r="FW267" s="4"/>
      <c r="FX267" s="4"/>
      <c r="FY267" s="4"/>
      <c r="FZ267" s="77">
        <v>0</v>
      </c>
      <c r="GA267" s="2">
        <v>1</v>
      </c>
      <c r="GB267" s="2"/>
      <c r="GD267"/>
    </row>
    <row r="268" s="2" customFormat="1" ht="15" customHeight="1" spans="1:186">
      <c r="A268" s="7">
        <v>5050101</v>
      </c>
      <c r="B268" s="7">
        <f t="shared" si="1985"/>
        <v>1288</v>
      </c>
      <c r="C268" s="7">
        <f t="shared" si="1720"/>
        <v>0</v>
      </c>
      <c r="D268" s="5" t="s">
        <v>437</v>
      </c>
      <c r="E268" s="7" t="s">
        <v>847</v>
      </c>
      <c r="F268" s="31" t="s">
        <v>787</v>
      </c>
      <c r="G268" s="31">
        <v>2</v>
      </c>
      <c r="H268" s="7" t="s">
        <v>187</v>
      </c>
      <c r="I268" s="7" t="s">
        <v>187</v>
      </c>
      <c r="J268" s="35">
        <v>1536</v>
      </c>
      <c r="K268" s="38">
        <v>403</v>
      </c>
      <c r="L268" s="80"/>
      <c r="M268" s="29" t="s">
        <v>193</v>
      </c>
      <c r="N268" s="4">
        <f t="shared" ref="N268:N277" si="2049">N73</f>
        <v>50</v>
      </c>
      <c r="O268" s="4">
        <f t="shared" si="1817"/>
        <v>50</v>
      </c>
      <c r="P268" s="40">
        <f t="shared" ref="P268" si="2050">2000+C268*100+G268</f>
        <v>2002</v>
      </c>
      <c r="Q268" s="4"/>
      <c r="R268" s="7"/>
      <c r="S268" s="48">
        <f t="shared" si="1755"/>
        <v>0</v>
      </c>
      <c r="T268" s="47" t="s">
        <v>240</v>
      </c>
      <c r="U268" s="7" t="s">
        <v>195</v>
      </c>
      <c r="V268" s="7" t="str">
        <f t="shared" ref="V268" si="2051">IF(O268&gt;=50,"1","0")</f>
        <v>1</v>
      </c>
      <c r="W268" s="7" t="str">
        <f t="shared" ref="W268:W273" si="2052">IF(P268&gt;=50,"1","0")</f>
        <v>1</v>
      </c>
      <c r="X268" s="40">
        <v>0</v>
      </c>
      <c r="Y268" s="7"/>
      <c r="Z268" s="7"/>
      <c r="AA268" s="7"/>
      <c r="AB268" s="7" t="s">
        <v>195</v>
      </c>
      <c r="AC268" s="7">
        <v>0</v>
      </c>
      <c r="AD268" s="7" t="s">
        <v>195</v>
      </c>
      <c r="AE268" s="7" t="s">
        <v>195</v>
      </c>
      <c r="AF268" s="7" t="s">
        <v>195</v>
      </c>
      <c r="AG268" s="7" t="s">
        <v>195</v>
      </c>
      <c r="AH268" s="40">
        <v>0</v>
      </c>
      <c r="AI268" s="40">
        <v>0</v>
      </c>
      <c r="AJ268" s="40">
        <v>1</v>
      </c>
      <c r="AK268" s="40">
        <v>0</v>
      </c>
      <c r="AL268" s="40">
        <v>1</v>
      </c>
      <c r="AM268" s="40">
        <v>0</v>
      </c>
      <c r="AN268" s="28">
        <v>0</v>
      </c>
      <c r="AO268" s="28">
        <v>0</v>
      </c>
      <c r="AP268" s="7" t="s">
        <v>439</v>
      </c>
      <c r="AQ268" s="4">
        <f t="shared" si="1818"/>
        <v>3</v>
      </c>
      <c r="AR268" s="4">
        <f t="shared" ref="AR268" si="2053">AR73</f>
        <v>161506</v>
      </c>
      <c r="AS268" s="7" t="s">
        <v>199</v>
      </c>
      <c r="AT268" s="48">
        <v>3</v>
      </c>
      <c r="AU268" s="48">
        <v>1</v>
      </c>
      <c r="AV268" s="48">
        <v>3</v>
      </c>
      <c r="AW268" s="48">
        <v>500</v>
      </c>
      <c r="AX268" s="48">
        <v>250</v>
      </c>
      <c r="AY268" s="48">
        <v>0</v>
      </c>
      <c r="AZ268" s="48">
        <v>0</v>
      </c>
      <c r="BA268" s="7"/>
      <c r="BB268" s="7"/>
      <c r="BC268" s="7"/>
      <c r="BD268" s="7"/>
      <c r="BE268" s="48">
        <v>0</v>
      </c>
      <c r="BF268" s="48">
        <v>1</v>
      </c>
      <c r="BG268" s="48">
        <f t="shared" si="1852"/>
        <v>360</v>
      </c>
      <c r="BH268" s="48">
        <f t="shared" si="1853"/>
        <v>360</v>
      </c>
      <c r="BI268" s="7">
        <v>0</v>
      </c>
      <c r="BJ268" s="7">
        <v>0</v>
      </c>
      <c r="BK268" s="7">
        <v>0</v>
      </c>
      <c r="BL268" s="7">
        <v>0</v>
      </c>
      <c r="BM268" s="7">
        <v>0</v>
      </c>
      <c r="BN268" s="7">
        <v>0</v>
      </c>
      <c r="BO268" s="7">
        <v>0</v>
      </c>
      <c r="BP268" s="7">
        <v>0</v>
      </c>
      <c r="BQ268" s="7">
        <v>0</v>
      </c>
      <c r="BR268" s="7">
        <v>0</v>
      </c>
      <c r="BS268" s="7">
        <v>0</v>
      </c>
      <c r="BT268" s="7">
        <v>0</v>
      </c>
      <c r="BU268" s="7">
        <v>0</v>
      </c>
      <c r="BV268" s="7">
        <v>0</v>
      </c>
      <c r="BW268" s="7">
        <v>0</v>
      </c>
      <c r="BX268" s="7">
        <v>0</v>
      </c>
      <c r="BY268" s="7">
        <v>0</v>
      </c>
      <c r="BZ268" s="7">
        <v>0</v>
      </c>
      <c r="CA268" s="7">
        <v>0</v>
      </c>
      <c r="CB268" s="7">
        <v>0</v>
      </c>
      <c r="CC268" s="7">
        <v>0</v>
      </c>
      <c r="CD268" s="7">
        <v>0</v>
      </c>
      <c r="CE268" s="7">
        <v>0</v>
      </c>
      <c r="CF268" s="7">
        <v>0</v>
      </c>
      <c r="CG268" s="7">
        <v>0</v>
      </c>
      <c r="CH268" s="7">
        <v>0</v>
      </c>
      <c r="CI268" s="7">
        <v>0</v>
      </c>
      <c r="CJ268" s="7">
        <v>0</v>
      </c>
      <c r="CK268" s="7">
        <v>0</v>
      </c>
      <c r="CL268" s="40">
        <v>0</v>
      </c>
      <c r="CM268" s="40">
        <v>0</v>
      </c>
      <c r="CN268" s="40">
        <v>0</v>
      </c>
      <c r="CO268" s="40">
        <v>0</v>
      </c>
      <c r="CP268" s="7">
        <v>0</v>
      </c>
      <c r="CQ268" s="7">
        <v>0</v>
      </c>
      <c r="CR268" s="7">
        <v>0</v>
      </c>
      <c r="CS268" s="40">
        <v>0</v>
      </c>
      <c r="CT268" s="7">
        <v>0</v>
      </c>
      <c r="CU268" s="7">
        <v>0</v>
      </c>
      <c r="CV268" s="39"/>
      <c r="CW268" s="39"/>
      <c r="CX268" s="4" t="str">
        <f t="shared" ref="CX268" si="2054">IF(CX73="","",CX73)</f>
        <v>3da_weapon_changjian01_s</v>
      </c>
      <c r="CY268" s="4" t="str">
        <f t="shared" si="1823"/>
        <v>3da_weapon_changjian01_b</v>
      </c>
      <c r="CZ268" s="4" t="str">
        <f t="shared" si="2013"/>
        <v/>
      </c>
      <c r="DA268" s="4" t="str">
        <f t="shared" ref="DA268" si="2055">IF(DA73="","",DA73)</f>
        <v/>
      </c>
      <c r="DB268" s="4" t="str">
        <f t="shared" si="1966"/>
        <v>CS_Rhand</v>
      </c>
      <c r="DC268" s="4" t="str">
        <f t="shared" si="1699"/>
        <v>CS_Rhand</v>
      </c>
      <c r="DD268" s="7">
        <v>2</v>
      </c>
      <c r="DE268" s="7">
        <v>30</v>
      </c>
      <c r="DF268" s="7">
        <v>60</v>
      </c>
      <c r="DG268" s="7"/>
      <c r="DH268" s="4">
        <f t="shared" si="1858"/>
        <v>5</v>
      </c>
      <c r="DI268" s="4">
        <f t="shared" ref="DI268" si="2056">IF(DI73="","",DI73)</f>
        <v>2</v>
      </c>
      <c r="DJ268" s="4">
        <f t="shared" si="2016"/>
        <v>4</v>
      </c>
      <c r="DK268" s="4">
        <f t="shared" si="1994"/>
        <v>7</v>
      </c>
      <c r="DL268" s="4">
        <f t="shared" si="1769"/>
        <v>8</v>
      </c>
      <c r="DM268" s="7"/>
      <c r="DN268" s="7"/>
      <c r="DO268" s="7"/>
      <c r="DP268" s="7"/>
      <c r="DQ268" s="7"/>
      <c r="DR268" s="7"/>
      <c r="DS268" s="7"/>
      <c r="DT268" s="7"/>
      <c r="DU268" s="7"/>
      <c r="DV268" s="7"/>
      <c r="DW268" s="7"/>
      <c r="DX268" s="7">
        <f t="shared" ref="DX268" si="2057">A268</f>
        <v>5050101</v>
      </c>
      <c r="DY268" s="7"/>
      <c r="DZ268" s="67">
        <v>3333</v>
      </c>
      <c r="EA268" s="7" t="s">
        <v>848</v>
      </c>
      <c r="EB268" s="40">
        <v>20</v>
      </c>
      <c r="EC268" s="7" t="s">
        <v>849</v>
      </c>
      <c r="ED268" s="7" t="s">
        <v>242</v>
      </c>
      <c r="EE268" s="7" t="s">
        <v>242</v>
      </c>
      <c r="EF268" s="7">
        <v>50</v>
      </c>
      <c r="EG268" s="73"/>
      <c r="EH268" s="73"/>
      <c r="EI268" s="4">
        <f t="shared" ref="EI268" si="2058">IF(EI73="","",EI73)</f>
        <v>331105</v>
      </c>
      <c r="EJ268" s="4">
        <f t="shared" si="1832"/>
        <v>1</v>
      </c>
      <c r="EK268" s="4">
        <f t="shared" ref="EK268" si="2059">IF(EK73="","",EK73)</f>
        <v>331106</v>
      </c>
      <c r="EL268" s="4">
        <f t="shared" ref="EL268" si="2060">IF(EL73="","",EL73)</f>
        <v>1</v>
      </c>
      <c r="EM268" s="4">
        <f t="shared" ref="EM268" si="2061">IF(EM73="","",EM73)</f>
        <v>331107</v>
      </c>
      <c r="EN268" s="4">
        <f t="shared" ref="EN268" si="2062">IF(EN73="","",EN73)</f>
        <v>1</v>
      </c>
      <c r="EO268" s="4">
        <f t="shared" ref="EO268" si="2063">IF(EO73="","",EO73)</f>
        <v>331108</v>
      </c>
      <c r="EP268" s="4">
        <f t="shared" ref="EP268" si="2064">IF(EP73="","",EP73)</f>
        <v>1</v>
      </c>
      <c r="EQ268" s="4">
        <f t="shared" ref="EQ268" si="2065">IF(EQ73="","",EQ73)</f>
        <v>331109</v>
      </c>
      <c r="ER268" s="4">
        <f t="shared" si="1925"/>
        <v>1</v>
      </c>
      <c r="ES268" s="4">
        <f t="shared" si="1899"/>
        <v>331110</v>
      </c>
      <c r="ET268" s="4">
        <f t="shared" ref="ET268" si="2066">IF(ET73="","",ET73)</f>
        <v>1</v>
      </c>
      <c r="EU268" s="4">
        <f t="shared" si="1873"/>
        <v>331111</v>
      </c>
      <c r="EV268" s="4">
        <f t="shared" si="1515"/>
        <v>1</v>
      </c>
      <c r="EW268" s="4" t="str">
        <f t="shared" si="1515"/>
        <v/>
      </c>
      <c r="EX268" s="4" t="str">
        <f t="shared" si="1515"/>
        <v/>
      </c>
      <c r="EY268" s="4" t="str">
        <f t="shared" si="1515"/>
        <v/>
      </c>
      <c r="EZ268" s="4" t="str">
        <f t="shared" si="2005"/>
        <v/>
      </c>
      <c r="FA268" s="4" t="str">
        <f t="shared" si="1981"/>
        <v/>
      </c>
      <c r="FB268" s="4" t="str">
        <f t="shared" si="1981"/>
        <v/>
      </c>
      <c r="FC268" s="4">
        <f t="shared" ref="FC268" si="2067">IF(FC73="","",FC73)</f>
        <v>40013</v>
      </c>
      <c r="FD268" s="4">
        <f t="shared" si="1957"/>
        <v>1</v>
      </c>
      <c r="FE268" s="4">
        <f t="shared" ref="FE268" si="2068">IF(FE73="","",FE73)</f>
        <v>20100</v>
      </c>
      <c r="FF268" s="4">
        <f t="shared" si="1784"/>
        <v>1</v>
      </c>
      <c r="FG268" s="4">
        <f t="shared" si="1752"/>
        <v>20100</v>
      </c>
      <c r="FH268" s="4">
        <f t="shared" ref="FH268:FH292" si="2069">IF(FH73="","",FH73)</f>
        <v>1</v>
      </c>
      <c r="FI268" s="53"/>
      <c r="FJ268" s="7"/>
      <c r="FR268" s="2">
        <v>99999</v>
      </c>
      <c r="FS268" s="2">
        <v>0</v>
      </c>
      <c r="FT268" s="4">
        <v>4000</v>
      </c>
      <c r="FU268" s="4" t="s">
        <v>850</v>
      </c>
      <c r="FV268" s="4"/>
      <c r="FW268" s="4"/>
      <c r="FX268" s="4"/>
      <c r="FY268" s="4"/>
      <c r="FZ268" s="77">
        <v>0</v>
      </c>
      <c r="GA268" s="2">
        <v>1</v>
      </c>
      <c r="GB268" s="2">
        <v>30</v>
      </c>
      <c r="GD268"/>
    </row>
    <row r="269" s="2" customFormat="1" ht="15" customHeight="1" spans="1:186">
      <c r="A269" s="7">
        <v>5050102</v>
      </c>
      <c r="B269" s="7">
        <f t="shared" si="1985"/>
        <v>4360</v>
      </c>
      <c r="C269" s="7">
        <f t="shared" si="1720"/>
        <v>0</v>
      </c>
      <c r="D269" s="5" t="s">
        <v>441</v>
      </c>
      <c r="E269" s="7" t="s">
        <v>851</v>
      </c>
      <c r="F269" s="31" t="s">
        <v>787</v>
      </c>
      <c r="G269" s="31">
        <v>2</v>
      </c>
      <c r="H269" s="7" t="s">
        <v>187</v>
      </c>
      <c r="I269" s="7" t="s">
        <v>187</v>
      </c>
      <c r="J269" s="35">
        <v>1526</v>
      </c>
      <c r="K269" s="38">
        <v>203</v>
      </c>
      <c r="L269" s="80"/>
      <c r="M269" s="29" t="s">
        <v>193</v>
      </c>
      <c r="N269" s="4">
        <f t="shared" si="2049"/>
        <v>50</v>
      </c>
      <c r="O269" s="4">
        <f t="shared" si="1817"/>
        <v>50</v>
      </c>
      <c r="P269" s="40">
        <f t="shared" ref="P269:P297" si="2070">2000+C269*100+G269</f>
        <v>2002</v>
      </c>
      <c r="Q269" s="4"/>
      <c r="R269" s="7"/>
      <c r="S269" s="48">
        <f t="shared" si="1755"/>
        <v>0</v>
      </c>
      <c r="T269" s="47" t="s">
        <v>245</v>
      </c>
      <c r="U269" s="7" t="s">
        <v>195</v>
      </c>
      <c r="V269" s="7" t="str">
        <f t="shared" ref="V269" si="2071">IF(O269&gt;=50,"1","0")</f>
        <v>1</v>
      </c>
      <c r="W269" s="7" t="str">
        <f t="shared" si="2052"/>
        <v>1</v>
      </c>
      <c r="X269" s="40">
        <v>0</v>
      </c>
      <c r="Y269" s="7"/>
      <c r="Z269" s="7"/>
      <c r="AA269" s="7"/>
      <c r="AB269" s="7" t="s">
        <v>195</v>
      </c>
      <c r="AC269" s="7">
        <v>0</v>
      </c>
      <c r="AD269" s="7" t="s">
        <v>195</v>
      </c>
      <c r="AE269" s="7" t="s">
        <v>195</v>
      </c>
      <c r="AF269" s="7" t="s">
        <v>195</v>
      </c>
      <c r="AG269" s="7" t="s">
        <v>195</v>
      </c>
      <c r="AH269" s="40">
        <v>0</v>
      </c>
      <c r="AI269" s="40">
        <v>0</v>
      </c>
      <c r="AJ269" s="40">
        <v>1</v>
      </c>
      <c r="AK269" s="40">
        <v>0</v>
      </c>
      <c r="AL269" s="40">
        <v>1</v>
      </c>
      <c r="AM269" s="40">
        <v>0</v>
      </c>
      <c r="AN269" s="28">
        <v>0</v>
      </c>
      <c r="AO269" s="28">
        <v>0</v>
      </c>
      <c r="AP269" s="7" t="s">
        <v>443</v>
      </c>
      <c r="AQ269" s="4">
        <f t="shared" si="1818"/>
        <v>3</v>
      </c>
      <c r="AR269" s="4">
        <f t="shared" ref="AR269" si="2072">AR74</f>
        <v>161506</v>
      </c>
      <c r="AS269" s="7" t="s">
        <v>199</v>
      </c>
      <c r="AT269" s="48">
        <v>3</v>
      </c>
      <c r="AU269" s="48">
        <v>1</v>
      </c>
      <c r="AV269" s="48">
        <v>3</v>
      </c>
      <c r="AW269" s="48">
        <v>500</v>
      </c>
      <c r="AX269" s="48">
        <v>250</v>
      </c>
      <c r="AY269" s="48">
        <v>0</v>
      </c>
      <c r="AZ269" s="48">
        <v>0</v>
      </c>
      <c r="BA269" s="7"/>
      <c r="BB269" s="7"/>
      <c r="BC269" s="7"/>
      <c r="BD269" s="7"/>
      <c r="BE269" s="48">
        <v>0</v>
      </c>
      <c r="BF269" s="48">
        <v>1</v>
      </c>
      <c r="BG269" s="48">
        <f t="shared" si="1852"/>
        <v>360</v>
      </c>
      <c r="BH269" s="48">
        <f t="shared" si="1853"/>
        <v>360</v>
      </c>
      <c r="BI269" s="7">
        <v>0</v>
      </c>
      <c r="BJ269" s="7">
        <v>0</v>
      </c>
      <c r="BK269" s="7">
        <v>0</v>
      </c>
      <c r="BL269" s="7">
        <v>0</v>
      </c>
      <c r="BM269" s="7">
        <v>0</v>
      </c>
      <c r="BN269" s="7">
        <v>0</v>
      </c>
      <c r="BO269" s="7">
        <v>0</v>
      </c>
      <c r="BP269" s="7">
        <v>0</v>
      </c>
      <c r="BQ269" s="7">
        <v>0</v>
      </c>
      <c r="BR269" s="7">
        <v>0</v>
      </c>
      <c r="BS269" s="7">
        <v>0</v>
      </c>
      <c r="BT269" s="7">
        <v>0</v>
      </c>
      <c r="BU269" s="7">
        <v>0</v>
      </c>
      <c r="BV269" s="7">
        <v>0</v>
      </c>
      <c r="BW269" s="7">
        <v>0</v>
      </c>
      <c r="BX269" s="7">
        <v>0</v>
      </c>
      <c r="BY269" s="7">
        <v>0</v>
      </c>
      <c r="BZ269" s="7">
        <v>0</v>
      </c>
      <c r="CA269" s="7">
        <v>0</v>
      </c>
      <c r="CB269" s="7">
        <v>0</v>
      </c>
      <c r="CC269" s="7">
        <v>0</v>
      </c>
      <c r="CD269" s="7">
        <v>0</v>
      </c>
      <c r="CE269" s="7">
        <v>0</v>
      </c>
      <c r="CF269" s="7">
        <v>0</v>
      </c>
      <c r="CG269" s="7">
        <v>0</v>
      </c>
      <c r="CH269" s="7">
        <v>0</v>
      </c>
      <c r="CI269" s="7">
        <v>0</v>
      </c>
      <c r="CJ269" s="7">
        <v>0</v>
      </c>
      <c r="CK269" s="7">
        <v>0</v>
      </c>
      <c r="CL269" s="40">
        <v>0</v>
      </c>
      <c r="CM269" s="40">
        <v>0</v>
      </c>
      <c r="CN269" s="40">
        <v>0</v>
      </c>
      <c r="CO269" s="40">
        <v>0</v>
      </c>
      <c r="CP269" s="7">
        <v>0</v>
      </c>
      <c r="CQ269" s="7">
        <v>0</v>
      </c>
      <c r="CR269" s="7">
        <v>0</v>
      </c>
      <c r="CS269" s="40">
        <v>0</v>
      </c>
      <c r="CT269" s="7">
        <v>0</v>
      </c>
      <c r="CU269" s="7">
        <v>0</v>
      </c>
      <c r="CV269" s="39"/>
      <c r="CW269" s="39"/>
      <c r="CX269" s="4" t="str">
        <f t="shared" ref="CX269" si="2073">IF(CX74="","",CX74)</f>
        <v>3da_weapon_changjian01_s</v>
      </c>
      <c r="CY269" s="4" t="str">
        <f t="shared" si="1823"/>
        <v>3da_weapon_changjian01_b</v>
      </c>
      <c r="CZ269" s="4" t="str">
        <f t="shared" si="2013"/>
        <v/>
      </c>
      <c r="DA269" s="4" t="str">
        <f t="shared" ref="DA269" si="2074">IF(DA74="","",DA74)</f>
        <v/>
      </c>
      <c r="DB269" s="4" t="str">
        <f t="shared" si="1966"/>
        <v>CS_Rhand</v>
      </c>
      <c r="DC269" s="4" t="str">
        <f t="shared" si="1699"/>
        <v>CS_Rhand</v>
      </c>
      <c r="DD269" s="7">
        <v>2</v>
      </c>
      <c r="DE269" s="7">
        <v>30</v>
      </c>
      <c r="DF269" s="7">
        <v>60</v>
      </c>
      <c r="DG269" s="7"/>
      <c r="DH269" s="4">
        <f t="shared" si="1858"/>
        <v>5</v>
      </c>
      <c r="DI269" s="4">
        <f t="shared" ref="DI269" si="2075">IF(DI74="","",DI74)</f>
        <v>2</v>
      </c>
      <c r="DJ269" s="4">
        <f t="shared" si="2016"/>
        <v>4</v>
      </c>
      <c r="DK269" s="4">
        <f t="shared" si="1994"/>
        <v>7</v>
      </c>
      <c r="DL269" s="4">
        <f t="shared" si="1769"/>
        <v>8</v>
      </c>
      <c r="DM269" s="7"/>
      <c r="DN269" s="7"/>
      <c r="DO269" s="7"/>
      <c r="DP269" s="7"/>
      <c r="DQ269" s="7"/>
      <c r="DR269" s="7"/>
      <c r="DS269" s="7"/>
      <c r="DT269" s="7"/>
      <c r="DU269" s="7"/>
      <c r="DV269" s="7"/>
      <c r="DW269" s="7"/>
      <c r="DX269" s="7">
        <f t="shared" ref="DX269" si="2076">A269</f>
        <v>5050102</v>
      </c>
      <c r="DY269" s="7"/>
      <c r="DZ269" s="67">
        <v>3333</v>
      </c>
      <c r="EA269" s="7" t="s">
        <v>848</v>
      </c>
      <c r="EB269" s="40">
        <v>20</v>
      </c>
      <c r="EC269" s="7" t="s">
        <v>849</v>
      </c>
      <c r="ED269" s="7" t="s">
        <v>242</v>
      </c>
      <c r="EE269" s="7" t="s">
        <v>242</v>
      </c>
      <c r="EF269" s="7">
        <v>50</v>
      </c>
      <c r="EG269" s="73"/>
      <c r="EH269" s="73"/>
      <c r="EI269" s="4">
        <f t="shared" ref="EI269" si="2077">IF(EI74="","",EI74)</f>
        <v>331105</v>
      </c>
      <c r="EJ269" s="4">
        <f t="shared" si="1832"/>
        <v>1</v>
      </c>
      <c r="EK269" s="4">
        <f t="shared" ref="EK269" si="2078">IF(EK74="","",EK74)</f>
        <v>331106</v>
      </c>
      <c r="EL269" s="4">
        <f t="shared" ref="EL269" si="2079">IF(EL74="","",EL74)</f>
        <v>1</v>
      </c>
      <c r="EM269" s="4">
        <f t="shared" ref="EM269" si="2080">IF(EM74="","",EM74)</f>
        <v>331107</v>
      </c>
      <c r="EN269" s="4">
        <f t="shared" ref="EN269" si="2081">IF(EN74="","",EN74)</f>
        <v>1</v>
      </c>
      <c r="EO269" s="4">
        <f t="shared" ref="EO269" si="2082">IF(EO74="","",EO74)</f>
        <v>331108</v>
      </c>
      <c r="EP269" s="4">
        <f t="shared" ref="EP269" si="2083">IF(EP74="","",EP74)</f>
        <v>1</v>
      </c>
      <c r="EQ269" s="4">
        <f t="shared" ref="EQ269" si="2084">IF(EQ74="","",EQ74)</f>
        <v>331109</v>
      </c>
      <c r="ER269" s="4">
        <f t="shared" ref="ER269" si="2085">IF(ER74="","",ER74)</f>
        <v>1</v>
      </c>
      <c r="ES269" s="4">
        <f t="shared" ref="ES269" si="2086">IF(ES74="","",ES74)</f>
        <v>331110</v>
      </c>
      <c r="ET269" s="4">
        <f t="shared" ref="ET269" si="2087">IF(ET74="","",ET74)</f>
        <v>1</v>
      </c>
      <c r="EU269" s="4">
        <f t="shared" ref="EU269" si="2088">IF(EU74="","",EU74)</f>
        <v>331111</v>
      </c>
      <c r="EV269" s="4">
        <f t="shared" ref="EV269:EY288" si="2089">IF(EV74="","",EV74)</f>
        <v>1</v>
      </c>
      <c r="EW269" s="4" t="str">
        <f t="shared" si="2089"/>
        <v/>
      </c>
      <c r="EX269" s="4" t="str">
        <f t="shared" si="2089"/>
        <v/>
      </c>
      <c r="EY269" s="4" t="str">
        <f t="shared" si="2089"/>
        <v/>
      </c>
      <c r="EZ269" s="4" t="str">
        <f t="shared" si="2005"/>
        <v/>
      </c>
      <c r="FA269" s="4" t="str">
        <f t="shared" ref="FA269:FA286" si="2090">IF(FA74="","",FA74)</f>
        <v/>
      </c>
      <c r="FB269" s="4" t="str">
        <f t="shared" ref="FB269" si="2091">IF(FB74="","",FB74)</f>
        <v/>
      </c>
      <c r="FC269" s="4">
        <f t="shared" ref="FC269" si="2092">IF(FC74="","",FC74)</f>
        <v>40013</v>
      </c>
      <c r="FD269" s="4">
        <f t="shared" ref="FD269" si="2093">IF(FD74="","",FD74)</f>
        <v>1</v>
      </c>
      <c r="FE269" s="4">
        <f t="shared" ref="FE269" si="2094">IF(FE74="","",FE74)</f>
        <v>20100</v>
      </c>
      <c r="FF269" s="4">
        <f t="shared" ref="FF269" si="2095">IF(FF74="","",FF74)</f>
        <v>1</v>
      </c>
      <c r="FG269" s="4">
        <f t="shared" ref="FG269" si="2096">IF(FG74="","",FG74)</f>
        <v>20100</v>
      </c>
      <c r="FH269" s="4">
        <f t="shared" si="2069"/>
        <v>1</v>
      </c>
      <c r="FI269" s="53"/>
      <c r="FJ269" s="7"/>
      <c r="FR269" s="2">
        <v>99999</v>
      </c>
      <c r="FS269" s="2">
        <v>0</v>
      </c>
      <c r="FT269" s="4">
        <v>4000</v>
      </c>
      <c r="FU269" s="4" t="s">
        <v>850</v>
      </c>
      <c r="FV269" s="4"/>
      <c r="FW269" s="4"/>
      <c r="FX269" s="4"/>
      <c r="FY269" s="4"/>
      <c r="FZ269" s="77">
        <v>0</v>
      </c>
      <c r="GA269" s="2">
        <v>1</v>
      </c>
      <c r="GB269" s="2">
        <v>30</v>
      </c>
      <c r="GD269"/>
    </row>
    <row r="270" s="2" customFormat="1" ht="15" customHeight="1" spans="1:186">
      <c r="A270" s="7">
        <v>5050103</v>
      </c>
      <c r="B270" s="7">
        <f t="shared" si="1985"/>
        <v>1800</v>
      </c>
      <c r="C270" s="7">
        <f t="shared" si="1720"/>
        <v>0</v>
      </c>
      <c r="D270" s="5" t="s">
        <v>444</v>
      </c>
      <c r="E270" s="7" t="s">
        <v>852</v>
      </c>
      <c r="F270" s="31" t="s">
        <v>787</v>
      </c>
      <c r="G270" s="31">
        <v>2</v>
      </c>
      <c r="H270" s="7" t="s">
        <v>187</v>
      </c>
      <c r="I270" s="7" t="s">
        <v>187</v>
      </c>
      <c r="J270" s="35">
        <v>1516</v>
      </c>
      <c r="K270" s="38">
        <v>303</v>
      </c>
      <c r="L270" s="39"/>
      <c r="M270" s="29" t="s">
        <v>193</v>
      </c>
      <c r="N270" s="4">
        <f t="shared" si="2049"/>
        <v>50</v>
      </c>
      <c r="O270" s="4">
        <f t="shared" si="1817"/>
        <v>50</v>
      </c>
      <c r="P270" s="40">
        <f t="shared" si="2070"/>
        <v>2002</v>
      </c>
      <c r="Q270" s="4"/>
      <c r="R270" s="7"/>
      <c r="S270" s="48">
        <f t="shared" si="1755"/>
        <v>0</v>
      </c>
      <c r="T270" s="47" t="s">
        <v>249</v>
      </c>
      <c r="U270" s="7" t="s">
        <v>195</v>
      </c>
      <c r="V270" s="7" t="str">
        <f t="shared" ref="V270" si="2097">IF(O270&gt;=50,"1","0")</f>
        <v>1</v>
      </c>
      <c r="W270" s="7" t="str">
        <f t="shared" si="2052"/>
        <v>1</v>
      </c>
      <c r="X270" s="40">
        <v>0</v>
      </c>
      <c r="Y270" s="7"/>
      <c r="Z270" s="7"/>
      <c r="AA270" s="7"/>
      <c r="AB270" s="7" t="s">
        <v>195</v>
      </c>
      <c r="AC270" s="7">
        <v>0</v>
      </c>
      <c r="AD270" s="7" t="s">
        <v>195</v>
      </c>
      <c r="AE270" s="7" t="s">
        <v>195</v>
      </c>
      <c r="AF270" s="7" t="s">
        <v>195</v>
      </c>
      <c r="AG270" s="7" t="s">
        <v>195</v>
      </c>
      <c r="AH270" s="40">
        <v>0</v>
      </c>
      <c r="AI270" s="40">
        <v>0</v>
      </c>
      <c r="AJ270" s="40">
        <v>1</v>
      </c>
      <c r="AK270" s="40">
        <v>0</v>
      </c>
      <c r="AL270" s="40">
        <v>1</v>
      </c>
      <c r="AM270" s="40">
        <v>0</v>
      </c>
      <c r="AN270" s="28">
        <v>0</v>
      </c>
      <c r="AO270" s="28">
        <v>0</v>
      </c>
      <c r="AP270" s="7" t="s">
        <v>446</v>
      </c>
      <c r="AQ270" s="4">
        <f t="shared" si="1818"/>
        <v>3</v>
      </c>
      <c r="AR270" s="4">
        <f t="shared" ref="AR270" si="2098">AR75</f>
        <v>161506</v>
      </c>
      <c r="AS270" s="7" t="s">
        <v>199</v>
      </c>
      <c r="AT270" s="48">
        <v>3</v>
      </c>
      <c r="AU270" s="48">
        <v>1</v>
      </c>
      <c r="AV270" s="48">
        <v>3</v>
      </c>
      <c r="AW270" s="48">
        <v>500</v>
      </c>
      <c r="AX270" s="48">
        <v>250</v>
      </c>
      <c r="AY270" s="48">
        <v>0</v>
      </c>
      <c r="AZ270" s="48">
        <v>0</v>
      </c>
      <c r="BA270" s="7"/>
      <c r="BB270" s="7"/>
      <c r="BC270" s="7"/>
      <c r="BD270" s="7"/>
      <c r="BE270" s="48">
        <v>0</v>
      </c>
      <c r="BF270" s="48">
        <v>1</v>
      </c>
      <c r="BG270" s="48">
        <f t="shared" si="1852"/>
        <v>360</v>
      </c>
      <c r="BH270" s="48">
        <f t="shared" si="1853"/>
        <v>360</v>
      </c>
      <c r="BI270" s="7">
        <v>0</v>
      </c>
      <c r="BJ270" s="7">
        <v>0</v>
      </c>
      <c r="BK270" s="7">
        <v>0</v>
      </c>
      <c r="BL270" s="7">
        <v>0</v>
      </c>
      <c r="BM270" s="7">
        <v>0</v>
      </c>
      <c r="BN270" s="7">
        <v>0</v>
      </c>
      <c r="BO270" s="7">
        <v>0</v>
      </c>
      <c r="BP270" s="7">
        <v>0</v>
      </c>
      <c r="BQ270" s="7">
        <v>0</v>
      </c>
      <c r="BR270" s="7">
        <v>0</v>
      </c>
      <c r="BS270" s="7">
        <v>0</v>
      </c>
      <c r="BT270" s="7">
        <v>0</v>
      </c>
      <c r="BU270" s="7">
        <v>0</v>
      </c>
      <c r="BV270" s="7">
        <v>0</v>
      </c>
      <c r="BW270" s="7">
        <v>0</v>
      </c>
      <c r="BX270" s="7">
        <v>0</v>
      </c>
      <c r="BY270" s="7">
        <v>0</v>
      </c>
      <c r="BZ270" s="7">
        <v>0</v>
      </c>
      <c r="CA270" s="7">
        <v>0</v>
      </c>
      <c r="CB270" s="7">
        <v>0</v>
      </c>
      <c r="CC270" s="7">
        <v>0</v>
      </c>
      <c r="CD270" s="7">
        <v>0</v>
      </c>
      <c r="CE270" s="7">
        <v>0</v>
      </c>
      <c r="CF270" s="7">
        <v>0</v>
      </c>
      <c r="CG270" s="7">
        <v>0</v>
      </c>
      <c r="CH270" s="7">
        <v>0</v>
      </c>
      <c r="CI270" s="7">
        <v>0</v>
      </c>
      <c r="CJ270" s="7">
        <v>0</v>
      </c>
      <c r="CK270" s="7">
        <v>0</v>
      </c>
      <c r="CL270" s="40">
        <v>0</v>
      </c>
      <c r="CM270" s="40">
        <v>0</v>
      </c>
      <c r="CN270" s="40">
        <v>0</v>
      </c>
      <c r="CO270" s="40">
        <v>0</v>
      </c>
      <c r="CP270" s="7">
        <v>0</v>
      </c>
      <c r="CQ270" s="7">
        <v>0</v>
      </c>
      <c r="CR270" s="7">
        <v>0</v>
      </c>
      <c r="CS270" s="40">
        <v>0</v>
      </c>
      <c r="CT270" s="7">
        <v>0</v>
      </c>
      <c r="CU270" s="7">
        <v>0</v>
      </c>
      <c r="CV270" s="39"/>
      <c r="CW270" s="39"/>
      <c r="CX270" s="4" t="str">
        <f t="shared" ref="CX270" si="2099">IF(CX75="","",CX75)</f>
        <v>3da_weapon_changjian01_s</v>
      </c>
      <c r="CY270" s="4" t="str">
        <f t="shared" si="1823"/>
        <v>3da_weapon_changjian01_b</v>
      </c>
      <c r="CZ270" s="4" t="str">
        <f t="shared" si="2013"/>
        <v/>
      </c>
      <c r="DA270" s="4" t="str">
        <f t="shared" ref="DA270" si="2100">IF(DA75="","",DA75)</f>
        <v/>
      </c>
      <c r="DB270" s="4" t="str">
        <f t="shared" si="1966"/>
        <v>CS_Rhand</v>
      </c>
      <c r="DC270" s="4" t="str">
        <f t="shared" si="1699"/>
        <v>CS_Rhand</v>
      </c>
      <c r="DD270" s="7">
        <v>2</v>
      </c>
      <c r="DE270" s="7">
        <v>30</v>
      </c>
      <c r="DF270" s="7">
        <v>60</v>
      </c>
      <c r="DG270" s="7"/>
      <c r="DH270" s="4">
        <f t="shared" si="1858"/>
        <v>5</v>
      </c>
      <c r="DI270" s="4">
        <f t="shared" ref="DI270" si="2101">IF(DI75="","",DI75)</f>
        <v>2</v>
      </c>
      <c r="DJ270" s="4">
        <f t="shared" si="2016"/>
        <v>4</v>
      </c>
      <c r="DK270" s="4">
        <f t="shared" si="1994"/>
        <v>7</v>
      </c>
      <c r="DL270" s="4">
        <f t="shared" si="1769"/>
        <v>8</v>
      </c>
      <c r="DM270" s="7"/>
      <c r="DN270" s="7"/>
      <c r="DO270" s="7"/>
      <c r="DP270" s="7"/>
      <c r="DQ270" s="7"/>
      <c r="DR270" s="7"/>
      <c r="DS270" s="7"/>
      <c r="DT270" s="7"/>
      <c r="DU270" s="7"/>
      <c r="DV270" s="7"/>
      <c r="DW270" s="7"/>
      <c r="DX270" s="7">
        <f t="shared" ref="DX270" si="2102">A270</f>
        <v>5050103</v>
      </c>
      <c r="DY270" s="7"/>
      <c r="DZ270" s="67">
        <v>3333</v>
      </c>
      <c r="EA270" s="7" t="s">
        <v>848</v>
      </c>
      <c r="EB270" s="40">
        <v>20</v>
      </c>
      <c r="EC270" s="7" t="s">
        <v>849</v>
      </c>
      <c r="ED270" s="7" t="s">
        <v>242</v>
      </c>
      <c r="EE270" s="7" t="s">
        <v>242</v>
      </c>
      <c r="EF270" s="7">
        <v>50</v>
      </c>
      <c r="EG270" s="73"/>
      <c r="EH270" s="73"/>
      <c r="EI270" s="4">
        <f t="shared" ref="EI270" si="2103">IF(EI75="","",EI75)</f>
        <v>331105</v>
      </c>
      <c r="EJ270" s="4">
        <f t="shared" si="1832"/>
        <v>1</v>
      </c>
      <c r="EK270" s="4">
        <f t="shared" ref="EK270" si="2104">IF(EK75="","",EK75)</f>
        <v>331106</v>
      </c>
      <c r="EL270" s="4">
        <f t="shared" ref="EL270" si="2105">IF(EL75="","",EL75)</f>
        <v>1</v>
      </c>
      <c r="EM270" s="4">
        <f t="shared" ref="EM270" si="2106">IF(EM75="","",EM75)</f>
        <v>331107</v>
      </c>
      <c r="EN270" s="4">
        <f t="shared" ref="EN270" si="2107">IF(EN75="","",EN75)</f>
        <v>1</v>
      </c>
      <c r="EO270" s="4">
        <f t="shared" ref="EO270" si="2108">IF(EO75="","",EO75)</f>
        <v>331108</v>
      </c>
      <c r="EP270" s="4">
        <f t="shared" ref="EP270" si="2109">IF(EP75="","",EP75)</f>
        <v>1</v>
      </c>
      <c r="EQ270" s="4">
        <f t="shared" ref="EQ270" si="2110">IF(EQ75="","",EQ75)</f>
        <v>331109</v>
      </c>
      <c r="ER270" s="4">
        <f t="shared" ref="ER270" si="2111">IF(ER75="","",ER75)</f>
        <v>1</v>
      </c>
      <c r="ES270" s="4">
        <f t="shared" ref="ES270" si="2112">IF(ES75="","",ES75)</f>
        <v>331110</v>
      </c>
      <c r="ET270" s="4">
        <f t="shared" ref="ET270" si="2113">IF(ET75="","",ET75)</f>
        <v>1</v>
      </c>
      <c r="EU270" s="4">
        <f t="shared" ref="EU270:EU278" si="2114">IF(EU75="","",EU75)</f>
        <v>331111</v>
      </c>
      <c r="EV270" s="4">
        <f t="shared" si="2089"/>
        <v>1</v>
      </c>
      <c r="EW270" s="4" t="str">
        <f t="shared" si="2089"/>
        <v/>
      </c>
      <c r="EX270" s="4" t="str">
        <f t="shared" si="2089"/>
        <v/>
      </c>
      <c r="EY270" s="4" t="str">
        <f t="shared" si="2089"/>
        <v/>
      </c>
      <c r="EZ270" s="4" t="str">
        <f t="shared" si="2005"/>
        <v/>
      </c>
      <c r="FA270" s="4" t="str">
        <f t="shared" si="2090"/>
        <v/>
      </c>
      <c r="FB270" s="4" t="str">
        <f t="shared" ref="FB270" si="2115">IF(FB75="","",FB75)</f>
        <v/>
      </c>
      <c r="FC270" s="4">
        <f t="shared" ref="FC270" si="2116">IF(FC75="","",FC75)</f>
        <v>40013</v>
      </c>
      <c r="FD270" s="4">
        <f t="shared" ref="FD270" si="2117">IF(FD75="","",FD75)</f>
        <v>1</v>
      </c>
      <c r="FE270" s="4">
        <f t="shared" ref="FE270" si="2118">IF(FE75="","",FE75)</f>
        <v>20100</v>
      </c>
      <c r="FF270" s="4">
        <f t="shared" ref="FF270" si="2119">IF(FF75="","",FF75)</f>
        <v>1</v>
      </c>
      <c r="FG270" s="4">
        <f t="shared" ref="FG270" si="2120">IF(FG75="","",FG75)</f>
        <v>20100</v>
      </c>
      <c r="FH270" s="4">
        <f t="shared" si="2069"/>
        <v>1</v>
      </c>
      <c r="FI270" s="53"/>
      <c r="FJ270" s="7"/>
      <c r="FR270" s="2">
        <v>99999</v>
      </c>
      <c r="FS270" s="2">
        <v>0</v>
      </c>
      <c r="FT270" s="4">
        <v>4000</v>
      </c>
      <c r="FU270" s="4" t="s">
        <v>850</v>
      </c>
      <c r="FV270" s="4"/>
      <c r="FW270" s="4"/>
      <c r="FX270" s="4"/>
      <c r="FY270" s="4"/>
      <c r="FZ270" s="77">
        <v>0</v>
      </c>
      <c r="GA270" s="2">
        <v>1</v>
      </c>
      <c r="GB270" s="2">
        <v>30</v>
      </c>
      <c r="GD270"/>
    </row>
    <row r="271" s="2" customFormat="1" ht="15" customHeight="1" spans="1:186">
      <c r="A271" s="7">
        <v>5050104</v>
      </c>
      <c r="B271" s="7">
        <f t="shared" si="1985"/>
        <v>3080</v>
      </c>
      <c r="C271" s="7">
        <f t="shared" si="1720"/>
        <v>0</v>
      </c>
      <c r="D271" s="5" t="s">
        <v>447</v>
      </c>
      <c r="E271" s="7" t="s">
        <v>853</v>
      </c>
      <c r="F271" s="31" t="s">
        <v>787</v>
      </c>
      <c r="G271" s="31">
        <v>2</v>
      </c>
      <c r="H271" s="7" t="s">
        <v>187</v>
      </c>
      <c r="I271" s="7" t="s">
        <v>187</v>
      </c>
      <c r="J271" s="35">
        <v>1556</v>
      </c>
      <c r="K271" s="38">
        <v>103</v>
      </c>
      <c r="L271" s="39"/>
      <c r="M271" s="29" t="s">
        <v>193</v>
      </c>
      <c r="N271" s="4">
        <f t="shared" si="2049"/>
        <v>50</v>
      </c>
      <c r="O271" s="4">
        <f t="shared" si="1817"/>
        <v>50</v>
      </c>
      <c r="P271" s="40">
        <f t="shared" si="2070"/>
        <v>2002</v>
      </c>
      <c r="Q271" s="4"/>
      <c r="R271" s="7"/>
      <c r="S271" s="48">
        <f t="shared" si="1755"/>
        <v>0</v>
      </c>
      <c r="T271" s="47" t="s">
        <v>253</v>
      </c>
      <c r="U271" s="7" t="s">
        <v>195</v>
      </c>
      <c r="V271" s="7" t="str">
        <f t="shared" ref="V271" si="2121">IF(O271&gt;=50,"1","0")</f>
        <v>1</v>
      </c>
      <c r="W271" s="7" t="str">
        <f t="shared" si="2052"/>
        <v>1</v>
      </c>
      <c r="X271" s="40">
        <v>0</v>
      </c>
      <c r="Y271" s="7"/>
      <c r="Z271" s="7"/>
      <c r="AA271" s="7"/>
      <c r="AB271" s="7" t="s">
        <v>195</v>
      </c>
      <c r="AC271" s="7">
        <v>0</v>
      </c>
      <c r="AD271" s="7" t="s">
        <v>195</v>
      </c>
      <c r="AE271" s="7" t="s">
        <v>195</v>
      </c>
      <c r="AF271" s="7" t="s">
        <v>195</v>
      </c>
      <c r="AG271" s="7" t="s">
        <v>195</v>
      </c>
      <c r="AH271" s="40">
        <v>0</v>
      </c>
      <c r="AI271" s="40">
        <v>0</v>
      </c>
      <c r="AJ271" s="40">
        <v>1</v>
      </c>
      <c r="AK271" s="40">
        <v>0</v>
      </c>
      <c r="AL271" s="40">
        <v>1</v>
      </c>
      <c r="AM271" s="40">
        <v>0</v>
      </c>
      <c r="AN271" s="28">
        <v>0</v>
      </c>
      <c r="AO271" s="28">
        <v>0</v>
      </c>
      <c r="AP271" s="7" t="s">
        <v>449</v>
      </c>
      <c r="AQ271" s="4">
        <f t="shared" si="1818"/>
        <v>3</v>
      </c>
      <c r="AR271" s="4">
        <f t="shared" ref="AR271" si="2122">AR76</f>
        <v>161506</v>
      </c>
      <c r="AS271" s="7" t="s">
        <v>199</v>
      </c>
      <c r="AT271" s="48">
        <v>3</v>
      </c>
      <c r="AU271" s="48">
        <v>1</v>
      </c>
      <c r="AV271" s="48">
        <v>3</v>
      </c>
      <c r="AW271" s="48">
        <v>500</v>
      </c>
      <c r="AX271" s="48">
        <v>250</v>
      </c>
      <c r="AY271" s="48">
        <v>0</v>
      </c>
      <c r="AZ271" s="48">
        <v>0</v>
      </c>
      <c r="BA271" s="7"/>
      <c r="BB271" s="7"/>
      <c r="BC271" s="7"/>
      <c r="BD271" s="7"/>
      <c r="BE271" s="48">
        <v>0</v>
      </c>
      <c r="BF271" s="48">
        <v>1</v>
      </c>
      <c r="BG271" s="48">
        <f t="shared" si="1852"/>
        <v>360</v>
      </c>
      <c r="BH271" s="48">
        <f t="shared" si="1853"/>
        <v>360</v>
      </c>
      <c r="BI271" s="7">
        <v>0</v>
      </c>
      <c r="BJ271" s="7">
        <v>0</v>
      </c>
      <c r="BK271" s="7">
        <v>0</v>
      </c>
      <c r="BL271" s="7">
        <v>0</v>
      </c>
      <c r="BM271" s="7">
        <v>0</v>
      </c>
      <c r="BN271" s="7">
        <v>0</v>
      </c>
      <c r="BO271" s="7">
        <v>0</v>
      </c>
      <c r="BP271" s="7">
        <v>0</v>
      </c>
      <c r="BQ271" s="7">
        <v>0</v>
      </c>
      <c r="BR271" s="7">
        <v>0</v>
      </c>
      <c r="BS271" s="7">
        <v>0</v>
      </c>
      <c r="BT271" s="7">
        <v>0</v>
      </c>
      <c r="BU271" s="7">
        <v>0</v>
      </c>
      <c r="BV271" s="7">
        <v>0</v>
      </c>
      <c r="BW271" s="7">
        <v>0</v>
      </c>
      <c r="BX271" s="7">
        <v>0</v>
      </c>
      <c r="BY271" s="7">
        <v>0</v>
      </c>
      <c r="BZ271" s="7">
        <v>0</v>
      </c>
      <c r="CA271" s="7">
        <v>0</v>
      </c>
      <c r="CB271" s="7">
        <v>0</v>
      </c>
      <c r="CC271" s="7">
        <v>0</v>
      </c>
      <c r="CD271" s="7">
        <v>0</v>
      </c>
      <c r="CE271" s="7">
        <v>0</v>
      </c>
      <c r="CF271" s="7">
        <v>0</v>
      </c>
      <c r="CG271" s="7">
        <v>0</v>
      </c>
      <c r="CH271" s="7">
        <v>0</v>
      </c>
      <c r="CI271" s="7">
        <v>0</v>
      </c>
      <c r="CJ271" s="7">
        <v>0</v>
      </c>
      <c r="CK271" s="7">
        <v>0</v>
      </c>
      <c r="CL271" s="40">
        <v>0</v>
      </c>
      <c r="CM271" s="40">
        <v>0</v>
      </c>
      <c r="CN271" s="40">
        <v>0</v>
      </c>
      <c r="CO271" s="40">
        <v>0</v>
      </c>
      <c r="CP271" s="7">
        <v>0</v>
      </c>
      <c r="CQ271" s="7">
        <v>0</v>
      </c>
      <c r="CR271" s="7">
        <v>0</v>
      </c>
      <c r="CS271" s="40">
        <v>0</v>
      </c>
      <c r="CT271" s="7">
        <v>0</v>
      </c>
      <c r="CU271" s="7">
        <v>0</v>
      </c>
      <c r="CV271" s="39"/>
      <c r="CW271" s="39"/>
      <c r="CX271" s="4" t="str">
        <f t="shared" ref="CX271" si="2123">IF(CX76="","",CX76)</f>
        <v>3da_weapon_changjian01_s</v>
      </c>
      <c r="CY271" s="4" t="str">
        <f t="shared" si="1823"/>
        <v>3da_weapon_changjian01_b</v>
      </c>
      <c r="CZ271" s="4" t="str">
        <f t="shared" si="2013"/>
        <v/>
      </c>
      <c r="DA271" s="4" t="str">
        <f t="shared" ref="DA271" si="2124">IF(DA76="","",DA76)</f>
        <v/>
      </c>
      <c r="DB271" s="4" t="str">
        <f t="shared" si="1966"/>
        <v>CS_Rhand</v>
      </c>
      <c r="DC271" s="4" t="str">
        <f t="shared" si="1699"/>
        <v>CS_Rhand</v>
      </c>
      <c r="DD271" s="7">
        <v>2</v>
      </c>
      <c r="DE271" s="7">
        <v>30</v>
      </c>
      <c r="DF271" s="7">
        <v>60</v>
      </c>
      <c r="DG271" s="7"/>
      <c r="DH271" s="4">
        <f t="shared" si="1858"/>
        <v>5</v>
      </c>
      <c r="DI271" s="4">
        <f t="shared" ref="DI271" si="2125">IF(DI76="","",DI76)</f>
        <v>2</v>
      </c>
      <c r="DJ271" s="4">
        <f t="shared" si="2016"/>
        <v>4</v>
      </c>
      <c r="DK271" s="4">
        <f t="shared" si="1994"/>
        <v>7</v>
      </c>
      <c r="DL271" s="4">
        <f t="shared" si="1769"/>
        <v>8</v>
      </c>
      <c r="DM271" s="7"/>
      <c r="DN271" s="7"/>
      <c r="DO271" s="7"/>
      <c r="DP271" s="7"/>
      <c r="DQ271" s="7"/>
      <c r="DR271" s="7"/>
      <c r="DS271" s="7"/>
      <c r="DT271" s="7"/>
      <c r="DU271" s="7"/>
      <c r="DV271" s="7"/>
      <c r="DW271" s="7"/>
      <c r="DX271" s="7">
        <f t="shared" ref="DX271" si="2126">A271</f>
        <v>5050104</v>
      </c>
      <c r="DY271" s="7"/>
      <c r="DZ271" s="67">
        <v>3333</v>
      </c>
      <c r="EA271" s="7" t="s">
        <v>848</v>
      </c>
      <c r="EB271" s="40">
        <v>20</v>
      </c>
      <c r="EC271" s="7" t="s">
        <v>849</v>
      </c>
      <c r="ED271" s="7" t="s">
        <v>242</v>
      </c>
      <c r="EE271" s="7" t="s">
        <v>242</v>
      </c>
      <c r="EF271" s="7">
        <v>50</v>
      </c>
      <c r="EG271" s="73"/>
      <c r="EH271" s="73"/>
      <c r="EI271" s="4">
        <f t="shared" ref="EI271" si="2127">IF(EI76="","",EI76)</f>
        <v>331105</v>
      </c>
      <c r="EJ271" s="4">
        <f t="shared" si="1832"/>
        <v>1</v>
      </c>
      <c r="EK271" s="4">
        <f t="shared" ref="EK271" si="2128">IF(EK76="","",EK76)</f>
        <v>331106</v>
      </c>
      <c r="EL271" s="4">
        <f t="shared" ref="EL271" si="2129">IF(EL76="","",EL76)</f>
        <v>1</v>
      </c>
      <c r="EM271" s="4">
        <f t="shared" ref="EM271" si="2130">IF(EM76="","",EM76)</f>
        <v>331107</v>
      </c>
      <c r="EN271" s="4">
        <f t="shared" ref="EN271" si="2131">IF(EN76="","",EN76)</f>
        <v>1</v>
      </c>
      <c r="EO271" s="4">
        <f t="shared" ref="EO271" si="2132">IF(EO76="","",EO76)</f>
        <v>331108</v>
      </c>
      <c r="EP271" s="4">
        <f t="shared" ref="EP271" si="2133">IF(EP76="","",EP76)</f>
        <v>1</v>
      </c>
      <c r="EQ271" s="4">
        <f t="shared" ref="EQ271" si="2134">IF(EQ76="","",EQ76)</f>
        <v>331109</v>
      </c>
      <c r="ER271" s="4">
        <f t="shared" ref="ER271" si="2135">IF(ER76="","",ER76)</f>
        <v>1</v>
      </c>
      <c r="ES271" s="4">
        <f t="shared" ref="ES271:ES278" si="2136">IF(ES76="","",ES76)</f>
        <v>331110</v>
      </c>
      <c r="ET271" s="4">
        <f t="shared" ref="ET271" si="2137">IF(ET76="","",ET76)</f>
        <v>1</v>
      </c>
      <c r="EU271" s="4">
        <f t="shared" si="2114"/>
        <v>331111</v>
      </c>
      <c r="EV271" s="4">
        <f t="shared" si="2089"/>
        <v>1</v>
      </c>
      <c r="EW271" s="4" t="str">
        <f t="shared" si="2089"/>
        <v/>
      </c>
      <c r="EX271" s="4" t="str">
        <f t="shared" si="2089"/>
        <v/>
      </c>
      <c r="EY271" s="4" t="str">
        <f t="shared" si="2089"/>
        <v/>
      </c>
      <c r="EZ271" s="4" t="str">
        <f t="shared" si="2005"/>
        <v/>
      </c>
      <c r="FA271" s="4" t="str">
        <f t="shared" si="2090"/>
        <v/>
      </c>
      <c r="FB271" s="4" t="str">
        <f t="shared" ref="FB271" si="2138">IF(FB76="","",FB76)</f>
        <v/>
      </c>
      <c r="FC271" s="4">
        <f t="shared" ref="FC271" si="2139">IF(FC76="","",FC76)</f>
        <v>40013</v>
      </c>
      <c r="FD271" s="4">
        <f t="shared" ref="FD271" si="2140">IF(FD76="","",FD76)</f>
        <v>1</v>
      </c>
      <c r="FE271" s="4">
        <f t="shared" ref="FE271" si="2141">IF(FE76="","",FE76)</f>
        <v>20100</v>
      </c>
      <c r="FF271" s="4">
        <f t="shared" ref="FF271" si="2142">IF(FF76="","",FF76)</f>
        <v>1</v>
      </c>
      <c r="FG271" s="4">
        <f t="shared" ref="FG271" si="2143">IF(FG76="","",FG76)</f>
        <v>20100</v>
      </c>
      <c r="FH271" s="4">
        <f t="shared" si="2069"/>
        <v>1</v>
      </c>
      <c r="FI271" s="53"/>
      <c r="FJ271" s="7"/>
      <c r="FR271" s="2">
        <v>99999</v>
      </c>
      <c r="FS271" s="2">
        <v>0</v>
      </c>
      <c r="FT271" s="4">
        <v>4000</v>
      </c>
      <c r="FU271" s="4" t="s">
        <v>850</v>
      </c>
      <c r="FV271" s="4"/>
      <c r="FW271" s="4"/>
      <c r="FX271" s="4"/>
      <c r="FY271" s="4"/>
      <c r="FZ271" s="77">
        <v>0</v>
      </c>
      <c r="GA271" s="2">
        <v>1</v>
      </c>
      <c r="GB271" s="2">
        <v>30</v>
      </c>
      <c r="GD271"/>
    </row>
    <row r="272" s="2" customFormat="1" ht="15" customHeight="1" spans="1:186">
      <c r="A272" s="7">
        <v>5050105</v>
      </c>
      <c r="B272" s="7">
        <f t="shared" si="1985"/>
        <v>2824</v>
      </c>
      <c r="C272" s="7">
        <f t="shared" si="1720"/>
        <v>0</v>
      </c>
      <c r="D272" s="5" t="s">
        <v>450</v>
      </c>
      <c r="E272" s="7" t="s">
        <v>854</v>
      </c>
      <c r="F272" s="31" t="s">
        <v>787</v>
      </c>
      <c r="G272" s="31">
        <v>2</v>
      </c>
      <c r="H272" s="7" t="s">
        <v>187</v>
      </c>
      <c r="I272" s="7" t="s">
        <v>187</v>
      </c>
      <c r="J272" s="35">
        <v>1546</v>
      </c>
      <c r="K272" s="38">
        <v>503</v>
      </c>
      <c r="L272" s="39"/>
      <c r="M272" s="29" t="s">
        <v>193</v>
      </c>
      <c r="N272" s="4">
        <f t="shared" si="2049"/>
        <v>50</v>
      </c>
      <c r="O272" s="4">
        <f t="shared" si="1817"/>
        <v>50</v>
      </c>
      <c r="P272" s="40">
        <f t="shared" si="2070"/>
        <v>2002</v>
      </c>
      <c r="Q272" s="4"/>
      <c r="R272" s="7"/>
      <c r="S272" s="48">
        <f t="shared" si="1755"/>
        <v>0</v>
      </c>
      <c r="T272" s="47" t="s">
        <v>257</v>
      </c>
      <c r="U272" s="7" t="s">
        <v>195</v>
      </c>
      <c r="V272" s="7" t="str">
        <f t="shared" ref="V272" si="2144">IF(O272&gt;=50,"1","0")</f>
        <v>1</v>
      </c>
      <c r="W272" s="7" t="str">
        <f t="shared" si="2052"/>
        <v>1</v>
      </c>
      <c r="X272" s="40">
        <v>0</v>
      </c>
      <c r="Y272" s="7"/>
      <c r="Z272" s="7"/>
      <c r="AA272" s="7"/>
      <c r="AB272" s="7" t="s">
        <v>195</v>
      </c>
      <c r="AC272" s="7">
        <v>0</v>
      </c>
      <c r="AD272" s="7" t="s">
        <v>195</v>
      </c>
      <c r="AE272" s="7" t="s">
        <v>195</v>
      </c>
      <c r="AF272" s="7" t="s">
        <v>195</v>
      </c>
      <c r="AG272" s="7" t="s">
        <v>195</v>
      </c>
      <c r="AH272" s="40">
        <v>0</v>
      </c>
      <c r="AI272" s="40">
        <v>0</v>
      </c>
      <c r="AJ272" s="40">
        <v>1</v>
      </c>
      <c r="AK272" s="40">
        <v>0</v>
      </c>
      <c r="AL272" s="40">
        <v>1</v>
      </c>
      <c r="AM272" s="40">
        <v>0</v>
      </c>
      <c r="AN272" s="28">
        <v>0</v>
      </c>
      <c r="AO272" s="28">
        <v>0</v>
      </c>
      <c r="AP272" s="7" t="s">
        <v>452</v>
      </c>
      <c r="AQ272" s="4">
        <f t="shared" si="1818"/>
        <v>3</v>
      </c>
      <c r="AR272" s="4">
        <f t="shared" ref="AR272" si="2145">AR77</f>
        <v>161506</v>
      </c>
      <c r="AS272" s="7" t="s">
        <v>199</v>
      </c>
      <c r="AT272" s="48">
        <v>3</v>
      </c>
      <c r="AU272" s="48">
        <v>1</v>
      </c>
      <c r="AV272" s="48">
        <v>3</v>
      </c>
      <c r="AW272" s="48">
        <v>500</v>
      </c>
      <c r="AX272" s="48">
        <v>250</v>
      </c>
      <c r="AY272" s="48">
        <v>0</v>
      </c>
      <c r="AZ272" s="48">
        <v>0</v>
      </c>
      <c r="BA272" s="7"/>
      <c r="BB272" s="7"/>
      <c r="BC272" s="7"/>
      <c r="BD272" s="7"/>
      <c r="BE272" s="48">
        <v>0</v>
      </c>
      <c r="BF272" s="48">
        <v>1</v>
      </c>
      <c r="BG272" s="48">
        <f t="shared" si="1852"/>
        <v>360</v>
      </c>
      <c r="BH272" s="48">
        <f t="shared" si="1853"/>
        <v>360</v>
      </c>
      <c r="BI272" s="7">
        <v>0</v>
      </c>
      <c r="BJ272" s="7">
        <v>0</v>
      </c>
      <c r="BK272" s="7">
        <v>0</v>
      </c>
      <c r="BL272" s="7">
        <v>0</v>
      </c>
      <c r="BM272" s="7">
        <v>0</v>
      </c>
      <c r="BN272" s="7">
        <v>0</v>
      </c>
      <c r="BO272" s="7">
        <v>0</v>
      </c>
      <c r="BP272" s="7">
        <v>0</v>
      </c>
      <c r="BQ272" s="7">
        <v>0</v>
      </c>
      <c r="BR272" s="7">
        <v>0</v>
      </c>
      <c r="BS272" s="7">
        <v>0</v>
      </c>
      <c r="BT272" s="7">
        <v>0</v>
      </c>
      <c r="BU272" s="7">
        <v>0</v>
      </c>
      <c r="BV272" s="7">
        <v>0</v>
      </c>
      <c r="BW272" s="7">
        <v>0</v>
      </c>
      <c r="BX272" s="7">
        <v>0</v>
      </c>
      <c r="BY272" s="7">
        <v>0</v>
      </c>
      <c r="BZ272" s="7">
        <v>0</v>
      </c>
      <c r="CA272" s="7">
        <v>0</v>
      </c>
      <c r="CB272" s="7">
        <v>0</v>
      </c>
      <c r="CC272" s="7">
        <v>0</v>
      </c>
      <c r="CD272" s="7">
        <v>0</v>
      </c>
      <c r="CE272" s="7">
        <v>0</v>
      </c>
      <c r="CF272" s="7">
        <v>0</v>
      </c>
      <c r="CG272" s="7">
        <v>0</v>
      </c>
      <c r="CH272" s="7">
        <v>0</v>
      </c>
      <c r="CI272" s="7">
        <v>0</v>
      </c>
      <c r="CJ272" s="7">
        <v>0</v>
      </c>
      <c r="CK272" s="7">
        <v>0</v>
      </c>
      <c r="CL272" s="40">
        <v>0</v>
      </c>
      <c r="CM272" s="40">
        <v>0</v>
      </c>
      <c r="CN272" s="40">
        <v>0</v>
      </c>
      <c r="CO272" s="40">
        <v>0</v>
      </c>
      <c r="CP272" s="7">
        <v>0</v>
      </c>
      <c r="CQ272" s="7">
        <v>0</v>
      </c>
      <c r="CR272" s="7">
        <v>0</v>
      </c>
      <c r="CS272" s="40">
        <v>0</v>
      </c>
      <c r="CT272" s="7">
        <v>0</v>
      </c>
      <c r="CU272" s="7">
        <v>0</v>
      </c>
      <c r="CV272" s="39"/>
      <c r="CW272" s="39"/>
      <c r="CX272" s="4" t="str">
        <f t="shared" ref="CX272" si="2146">IF(CX77="","",CX77)</f>
        <v>3da_weapon_changjian01_s</v>
      </c>
      <c r="CY272" s="4" t="str">
        <f t="shared" si="1823"/>
        <v>3da_weapon_changjian01_b</v>
      </c>
      <c r="CZ272" s="4" t="str">
        <f t="shared" si="2013"/>
        <v/>
      </c>
      <c r="DA272" s="4" t="str">
        <f t="shared" ref="DA272" si="2147">IF(DA77="","",DA77)</f>
        <v/>
      </c>
      <c r="DB272" s="4" t="str">
        <f t="shared" si="1966"/>
        <v>CS_Rhand</v>
      </c>
      <c r="DC272" s="4" t="str">
        <f t="shared" si="1699"/>
        <v>CS_Rhand</v>
      </c>
      <c r="DD272" s="7">
        <v>2</v>
      </c>
      <c r="DE272" s="7">
        <v>30</v>
      </c>
      <c r="DF272" s="7">
        <v>60</v>
      </c>
      <c r="DG272" s="7"/>
      <c r="DH272" s="4">
        <f t="shared" si="1858"/>
        <v>5</v>
      </c>
      <c r="DI272" s="4">
        <f t="shared" ref="DI272" si="2148">IF(DI77="","",DI77)</f>
        <v>2</v>
      </c>
      <c r="DJ272" s="4">
        <f t="shared" si="2016"/>
        <v>4</v>
      </c>
      <c r="DK272" s="4">
        <f t="shared" si="1994"/>
        <v>7</v>
      </c>
      <c r="DL272" s="4">
        <f t="shared" si="1769"/>
        <v>8</v>
      </c>
      <c r="DM272" s="7"/>
      <c r="DN272" s="7"/>
      <c r="DO272" s="7"/>
      <c r="DP272" s="7"/>
      <c r="DQ272" s="7"/>
      <c r="DR272" s="7"/>
      <c r="DS272" s="7"/>
      <c r="DT272" s="7"/>
      <c r="DU272" s="7"/>
      <c r="DV272" s="7"/>
      <c r="DW272" s="7"/>
      <c r="DX272" s="7">
        <f t="shared" ref="DX272" si="2149">A272</f>
        <v>5050105</v>
      </c>
      <c r="DY272" s="7"/>
      <c r="DZ272" s="67">
        <v>3333</v>
      </c>
      <c r="EA272" s="7" t="s">
        <v>848</v>
      </c>
      <c r="EB272" s="40">
        <v>20</v>
      </c>
      <c r="EC272" s="7" t="s">
        <v>849</v>
      </c>
      <c r="ED272" s="7" t="s">
        <v>242</v>
      </c>
      <c r="EE272" s="7" t="s">
        <v>242</v>
      </c>
      <c r="EF272" s="7">
        <v>50</v>
      </c>
      <c r="EG272" s="73"/>
      <c r="EH272" s="73"/>
      <c r="EI272" s="4">
        <f t="shared" ref="EI272" si="2150">IF(EI77="","",EI77)</f>
        <v>331105</v>
      </c>
      <c r="EJ272" s="4">
        <f t="shared" si="1832"/>
        <v>1</v>
      </c>
      <c r="EK272" s="4">
        <f t="shared" ref="EK272" si="2151">IF(EK77="","",EK77)</f>
        <v>331106</v>
      </c>
      <c r="EL272" s="4">
        <f t="shared" ref="EL272" si="2152">IF(EL77="","",EL77)</f>
        <v>1</v>
      </c>
      <c r="EM272" s="4">
        <f t="shared" ref="EM272" si="2153">IF(EM77="","",EM77)</f>
        <v>331107</v>
      </c>
      <c r="EN272" s="4">
        <f t="shared" ref="EN272" si="2154">IF(EN77="","",EN77)</f>
        <v>1</v>
      </c>
      <c r="EO272" s="4">
        <f t="shared" ref="EO272" si="2155">IF(EO77="","",EO77)</f>
        <v>331108</v>
      </c>
      <c r="EP272" s="4">
        <f t="shared" ref="EP272" si="2156">IF(EP77="","",EP77)</f>
        <v>1</v>
      </c>
      <c r="EQ272" s="4">
        <f t="shared" ref="EQ272" si="2157">IF(EQ77="","",EQ77)</f>
        <v>331109</v>
      </c>
      <c r="ER272" s="4">
        <f t="shared" ref="ER272:ER278" si="2158">IF(ER77="","",ER77)</f>
        <v>1</v>
      </c>
      <c r="ES272" s="4">
        <f t="shared" si="2136"/>
        <v>331110</v>
      </c>
      <c r="ET272" s="4">
        <f t="shared" ref="ET272" si="2159">IF(ET77="","",ET77)</f>
        <v>1</v>
      </c>
      <c r="EU272" s="4">
        <f t="shared" si="2114"/>
        <v>331111</v>
      </c>
      <c r="EV272" s="4">
        <f t="shared" si="2089"/>
        <v>1</v>
      </c>
      <c r="EW272" s="4" t="str">
        <f t="shared" si="2089"/>
        <v/>
      </c>
      <c r="EX272" s="4" t="str">
        <f t="shared" si="2089"/>
        <v/>
      </c>
      <c r="EY272" s="4" t="str">
        <f t="shared" si="2089"/>
        <v/>
      </c>
      <c r="EZ272" s="4" t="str">
        <f t="shared" si="2005"/>
        <v/>
      </c>
      <c r="FA272" s="4" t="str">
        <f t="shared" si="2090"/>
        <v/>
      </c>
      <c r="FB272" s="4" t="str">
        <f t="shared" ref="FB272" si="2160">IF(FB77="","",FB77)</f>
        <v/>
      </c>
      <c r="FC272" s="4">
        <f t="shared" ref="FC272" si="2161">IF(FC77="","",FC77)</f>
        <v>40013</v>
      </c>
      <c r="FD272" s="4">
        <f t="shared" ref="FD272" si="2162">IF(FD77="","",FD77)</f>
        <v>1</v>
      </c>
      <c r="FE272" s="4">
        <f t="shared" ref="FE272" si="2163">IF(FE77="","",FE77)</f>
        <v>20100</v>
      </c>
      <c r="FF272" s="4">
        <f t="shared" ref="FF272" si="2164">IF(FF77="","",FF77)</f>
        <v>1</v>
      </c>
      <c r="FG272" s="4">
        <f t="shared" ref="FG272" si="2165">IF(FG77="","",FG77)</f>
        <v>20100</v>
      </c>
      <c r="FH272" s="4">
        <f t="shared" si="2069"/>
        <v>1</v>
      </c>
      <c r="FI272" s="53"/>
      <c r="FJ272" s="7"/>
      <c r="FR272" s="2">
        <v>99999</v>
      </c>
      <c r="FS272" s="2">
        <v>0</v>
      </c>
      <c r="FT272" s="4">
        <v>4000</v>
      </c>
      <c r="FU272" s="4" t="s">
        <v>850</v>
      </c>
      <c r="FV272" s="4"/>
      <c r="FW272" s="4"/>
      <c r="FX272" s="4"/>
      <c r="FY272" s="4"/>
      <c r="FZ272" s="77">
        <v>0</v>
      </c>
      <c r="GA272" s="2">
        <v>1</v>
      </c>
      <c r="GB272" s="2">
        <v>30</v>
      </c>
      <c r="GD272"/>
    </row>
    <row r="273" s="2" customFormat="1" ht="15" customHeight="1" spans="1:186">
      <c r="A273" s="7">
        <v>5050106</v>
      </c>
      <c r="B273" s="7">
        <f t="shared" si="1985"/>
        <v>4104</v>
      </c>
      <c r="C273" s="7">
        <f t="shared" si="1720"/>
        <v>0</v>
      </c>
      <c r="D273" s="5" t="s">
        <v>453</v>
      </c>
      <c r="E273" s="7" t="s">
        <v>855</v>
      </c>
      <c r="F273" s="31" t="s">
        <v>787</v>
      </c>
      <c r="G273" s="31">
        <v>2</v>
      </c>
      <c r="H273" s="7" t="s">
        <v>187</v>
      </c>
      <c r="I273" s="7" t="s">
        <v>187</v>
      </c>
      <c r="J273" s="35">
        <v>1546</v>
      </c>
      <c r="K273" s="39">
        <v>602</v>
      </c>
      <c r="L273" s="39"/>
      <c r="M273" s="29" t="s">
        <v>193</v>
      </c>
      <c r="N273" s="4">
        <f t="shared" si="2049"/>
        <v>50</v>
      </c>
      <c r="O273" s="4">
        <f t="shared" si="1817"/>
        <v>50</v>
      </c>
      <c r="P273" s="40">
        <f t="shared" si="2070"/>
        <v>2002</v>
      </c>
      <c r="Q273" s="4"/>
      <c r="R273" s="7"/>
      <c r="S273" s="48">
        <f t="shared" si="1755"/>
        <v>0</v>
      </c>
      <c r="T273" s="47" t="s">
        <v>194</v>
      </c>
      <c r="U273" s="7" t="s">
        <v>195</v>
      </c>
      <c r="V273" s="7" t="str">
        <f t="shared" ref="V273" si="2166">IF(O273&gt;=50,"1","0")</f>
        <v>1</v>
      </c>
      <c r="W273" s="7" t="str">
        <f t="shared" si="2052"/>
        <v>1</v>
      </c>
      <c r="X273" s="40">
        <v>0</v>
      </c>
      <c r="Y273" s="7"/>
      <c r="Z273" s="7"/>
      <c r="AA273" s="7"/>
      <c r="AB273" s="7" t="s">
        <v>195</v>
      </c>
      <c r="AC273" s="7">
        <v>0</v>
      </c>
      <c r="AD273" s="7" t="s">
        <v>195</v>
      </c>
      <c r="AE273" s="7" t="s">
        <v>195</v>
      </c>
      <c r="AF273" s="7" t="s">
        <v>195</v>
      </c>
      <c r="AG273" s="7" t="s">
        <v>195</v>
      </c>
      <c r="AH273" s="40">
        <v>0</v>
      </c>
      <c r="AI273" s="40">
        <v>0</v>
      </c>
      <c r="AJ273" s="40">
        <v>1</v>
      </c>
      <c r="AK273" s="40">
        <v>0</v>
      </c>
      <c r="AL273" s="40">
        <v>1</v>
      </c>
      <c r="AM273" s="40">
        <v>0</v>
      </c>
      <c r="AN273" s="28">
        <v>0</v>
      </c>
      <c r="AO273" s="28">
        <v>0</v>
      </c>
      <c r="AP273" s="7" t="s">
        <v>455</v>
      </c>
      <c r="AQ273" s="4">
        <f t="shared" si="1818"/>
        <v>3</v>
      </c>
      <c r="AR273" s="4">
        <f t="shared" ref="AR273" si="2167">AR78</f>
        <v>161506</v>
      </c>
      <c r="AS273" s="7" t="s">
        <v>199</v>
      </c>
      <c r="AT273" s="48">
        <v>3</v>
      </c>
      <c r="AU273" s="48">
        <v>1</v>
      </c>
      <c r="AV273" s="48">
        <v>3</v>
      </c>
      <c r="AW273" s="48">
        <v>500</v>
      </c>
      <c r="AX273" s="48">
        <v>250</v>
      </c>
      <c r="AY273" s="48">
        <v>0</v>
      </c>
      <c r="AZ273" s="48">
        <v>0</v>
      </c>
      <c r="BA273" s="7"/>
      <c r="BB273" s="7"/>
      <c r="BC273" s="7"/>
      <c r="BD273" s="7"/>
      <c r="BE273" s="48">
        <v>0</v>
      </c>
      <c r="BF273" s="48">
        <v>1</v>
      </c>
      <c r="BG273" s="48">
        <f t="shared" si="1852"/>
        <v>360</v>
      </c>
      <c r="BH273" s="48">
        <f t="shared" si="1853"/>
        <v>360</v>
      </c>
      <c r="BI273" s="7">
        <v>0</v>
      </c>
      <c r="BJ273" s="7">
        <v>0</v>
      </c>
      <c r="BK273" s="7">
        <v>0</v>
      </c>
      <c r="BL273" s="7">
        <v>0</v>
      </c>
      <c r="BM273" s="7">
        <v>0</v>
      </c>
      <c r="BN273" s="7">
        <v>0</v>
      </c>
      <c r="BO273" s="7">
        <v>0</v>
      </c>
      <c r="BP273" s="7">
        <v>0</v>
      </c>
      <c r="BQ273" s="7">
        <v>0</v>
      </c>
      <c r="BR273" s="7">
        <v>0</v>
      </c>
      <c r="BS273" s="7">
        <v>0</v>
      </c>
      <c r="BT273" s="7">
        <v>0</v>
      </c>
      <c r="BU273" s="7">
        <v>0</v>
      </c>
      <c r="BV273" s="7">
        <v>0</v>
      </c>
      <c r="BW273" s="7">
        <v>0</v>
      </c>
      <c r="BX273" s="7">
        <v>0</v>
      </c>
      <c r="BY273" s="7">
        <v>0</v>
      </c>
      <c r="BZ273" s="7">
        <v>0</v>
      </c>
      <c r="CA273" s="7">
        <v>0</v>
      </c>
      <c r="CB273" s="7">
        <v>0</v>
      </c>
      <c r="CC273" s="7">
        <v>0</v>
      </c>
      <c r="CD273" s="7">
        <v>0</v>
      </c>
      <c r="CE273" s="7">
        <v>0</v>
      </c>
      <c r="CF273" s="7">
        <v>0</v>
      </c>
      <c r="CG273" s="7">
        <v>0</v>
      </c>
      <c r="CH273" s="7">
        <v>0</v>
      </c>
      <c r="CI273" s="7">
        <v>0</v>
      </c>
      <c r="CJ273" s="7">
        <v>0</v>
      </c>
      <c r="CK273" s="7">
        <v>0</v>
      </c>
      <c r="CL273" s="40">
        <v>0</v>
      </c>
      <c r="CM273" s="40">
        <v>0</v>
      </c>
      <c r="CN273" s="40">
        <v>0</v>
      </c>
      <c r="CO273" s="40">
        <v>0</v>
      </c>
      <c r="CP273" s="7">
        <v>0</v>
      </c>
      <c r="CQ273" s="7">
        <v>0</v>
      </c>
      <c r="CR273" s="7">
        <v>0</v>
      </c>
      <c r="CS273" s="40">
        <v>0</v>
      </c>
      <c r="CT273" s="7">
        <v>0</v>
      </c>
      <c r="CU273" s="7">
        <v>0</v>
      </c>
      <c r="CV273" s="39"/>
      <c r="CW273" s="39"/>
      <c r="CX273" s="4" t="str">
        <f t="shared" ref="CX273" si="2168">IF(CX78="","",CX78)</f>
        <v>3da_weapon_changjian01_s</v>
      </c>
      <c r="CY273" s="4" t="str">
        <f t="shared" si="1823"/>
        <v>3da_weapon_changjian01_b</v>
      </c>
      <c r="CZ273" s="4" t="str">
        <f t="shared" si="2013"/>
        <v/>
      </c>
      <c r="DA273" s="4" t="str">
        <f t="shared" ref="DA273" si="2169">IF(DA78="","",DA78)</f>
        <v/>
      </c>
      <c r="DB273" s="4" t="str">
        <f t="shared" si="1966"/>
        <v>CS_Rhand</v>
      </c>
      <c r="DC273" s="4" t="str">
        <f t="shared" si="1699"/>
        <v>CS_Rhand</v>
      </c>
      <c r="DD273" s="7">
        <v>2</v>
      </c>
      <c r="DE273" s="7">
        <v>30</v>
      </c>
      <c r="DF273" s="7">
        <v>60</v>
      </c>
      <c r="DG273" s="7"/>
      <c r="DH273" s="4">
        <f t="shared" si="1858"/>
        <v>5</v>
      </c>
      <c r="DI273" s="4">
        <f t="shared" ref="DI273" si="2170">IF(DI78="","",DI78)</f>
        <v>2</v>
      </c>
      <c r="DJ273" s="4">
        <f t="shared" si="2016"/>
        <v>4</v>
      </c>
      <c r="DK273" s="4">
        <f t="shared" si="1994"/>
        <v>7</v>
      </c>
      <c r="DL273" s="4">
        <f t="shared" si="1769"/>
        <v>8</v>
      </c>
      <c r="DM273" s="7"/>
      <c r="DN273" s="7"/>
      <c r="DO273" s="7"/>
      <c r="DP273" s="7"/>
      <c r="DQ273" s="7"/>
      <c r="DR273" s="7"/>
      <c r="DS273" s="7"/>
      <c r="DT273" s="7"/>
      <c r="DU273" s="7"/>
      <c r="DV273" s="7"/>
      <c r="DW273" s="7"/>
      <c r="DX273" s="7">
        <f t="shared" ref="DX273" si="2171">A273</f>
        <v>5050106</v>
      </c>
      <c r="DY273" s="7"/>
      <c r="DZ273" s="67">
        <v>3333</v>
      </c>
      <c r="EA273" s="7" t="s">
        <v>848</v>
      </c>
      <c r="EB273" s="40">
        <v>20</v>
      </c>
      <c r="EC273" s="7" t="s">
        <v>849</v>
      </c>
      <c r="ED273" s="7" t="s">
        <v>242</v>
      </c>
      <c r="EE273" s="7" t="s">
        <v>242</v>
      </c>
      <c r="EF273" s="7">
        <v>50</v>
      </c>
      <c r="EG273" s="73"/>
      <c r="EH273" s="73"/>
      <c r="EI273" s="4">
        <f t="shared" ref="EI273" si="2172">IF(EI78="","",EI78)</f>
        <v>331105</v>
      </c>
      <c r="EJ273" s="4">
        <f t="shared" si="1832"/>
        <v>1</v>
      </c>
      <c r="EK273" s="4">
        <f t="shared" ref="EK273" si="2173">IF(EK78="","",EK78)</f>
        <v>331106</v>
      </c>
      <c r="EL273" s="4">
        <f t="shared" ref="EL273" si="2174">IF(EL78="","",EL78)</f>
        <v>1</v>
      </c>
      <c r="EM273" s="4">
        <f t="shared" ref="EM273" si="2175">IF(EM78="","",EM78)</f>
        <v>331107</v>
      </c>
      <c r="EN273" s="4">
        <f t="shared" ref="EN273" si="2176">IF(EN78="","",EN78)</f>
        <v>1</v>
      </c>
      <c r="EO273" s="4">
        <f t="shared" ref="EO273" si="2177">IF(EO78="","",EO78)</f>
        <v>331108</v>
      </c>
      <c r="EP273" s="4">
        <f t="shared" ref="EP273" si="2178">IF(EP78="","",EP78)</f>
        <v>1</v>
      </c>
      <c r="EQ273" s="4">
        <f t="shared" ref="EQ273" si="2179">IF(EQ78="","",EQ78)</f>
        <v>331109</v>
      </c>
      <c r="ER273" s="4">
        <f t="shared" si="2158"/>
        <v>1</v>
      </c>
      <c r="ES273" s="4">
        <f t="shared" si="2136"/>
        <v>331110</v>
      </c>
      <c r="ET273" s="4">
        <f t="shared" ref="ET273" si="2180">IF(ET78="","",ET78)</f>
        <v>1</v>
      </c>
      <c r="EU273" s="4">
        <f t="shared" si="2114"/>
        <v>331111</v>
      </c>
      <c r="EV273" s="4">
        <f t="shared" si="2089"/>
        <v>1</v>
      </c>
      <c r="EW273" s="4" t="str">
        <f t="shared" si="2089"/>
        <v/>
      </c>
      <c r="EX273" s="4" t="str">
        <f t="shared" si="2089"/>
        <v/>
      </c>
      <c r="EY273" s="4" t="str">
        <f t="shared" si="2089"/>
        <v/>
      </c>
      <c r="EZ273" s="4" t="str">
        <f t="shared" si="2005"/>
        <v/>
      </c>
      <c r="FA273" s="4" t="str">
        <f t="shared" si="2090"/>
        <v/>
      </c>
      <c r="FB273" s="4" t="str">
        <f t="shared" ref="FB273:FB278" si="2181">IF(FB78="","",FB78)</f>
        <v/>
      </c>
      <c r="FC273" s="4">
        <f t="shared" ref="FC273" si="2182">IF(FC78="","",FC78)</f>
        <v>40013</v>
      </c>
      <c r="FD273" s="4">
        <f t="shared" ref="FD273:FD278" si="2183">IF(FD78="","",FD78)</f>
        <v>1</v>
      </c>
      <c r="FE273" s="4">
        <f t="shared" ref="FE273" si="2184">IF(FE78="","",FE78)</f>
        <v>20100</v>
      </c>
      <c r="FF273" s="4">
        <f t="shared" ref="FF273" si="2185">IF(FF78="","",FF78)</f>
        <v>1</v>
      </c>
      <c r="FG273" s="4">
        <f t="shared" ref="FG273" si="2186">IF(FG78="","",FG78)</f>
        <v>20100</v>
      </c>
      <c r="FH273" s="4">
        <f t="shared" si="2069"/>
        <v>1</v>
      </c>
      <c r="FI273" s="53"/>
      <c r="FJ273" s="7"/>
      <c r="FR273" s="2">
        <v>99999</v>
      </c>
      <c r="FS273" s="2">
        <v>0</v>
      </c>
      <c r="FT273" s="4">
        <v>4000</v>
      </c>
      <c r="FU273" s="4" t="s">
        <v>850</v>
      </c>
      <c r="FV273" s="4"/>
      <c r="FW273" s="4"/>
      <c r="FX273" s="4"/>
      <c r="FY273" s="4"/>
      <c r="FZ273" s="77">
        <v>0</v>
      </c>
      <c r="GA273" s="2">
        <v>1</v>
      </c>
      <c r="GB273" s="2">
        <v>30</v>
      </c>
      <c r="GD273"/>
    </row>
    <row r="274" s="15" customFormat="1" ht="15" customHeight="1" spans="1:186">
      <c r="A274" s="7">
        <v>5050207</v>
      </c>
      <c r="B274" s="7">
        <f t="shared" si="1985"/>
        <v>312</v>
      </c>
      <c r="C274" s="7">
        <f t="shared" si="1720"/>
        <v>3</v>
      </c>
      <c r="D274" s="32" t="s">
        <v>456</v>
      </c>
      <c r="E274" s="7" t="s">
        <v>856</v>
      </c>
      <c r="F274" s="31" t="s">
        <v>787</v>
      </c>
      <c r="G274" s="31">
        <v>2</v>
      </c>
      <c r="H274" s="7" t="s">
        <v>191</v>
      </c>
      <c r="I274" s="7" t="s">
        <v>187</v>
      </c>
      <c r="J274" s="37">
        <v>1459</v>
      </c>
      <c r="K274" s="39">
        <v>1432</v>
      </c>
      <c r="L274" s="39"/>
      <c r="M274" s="29" t="s">
        <v>193</v>
      </c>
      <c r="N274" s="4">
        <f t="shared" si="2049"/>
        <v>50</v>
      </c>
      <c r="O274" s="4">
        <f t="shared" si="1817"/>
        <v>50</v>
      </c>
      <c r="P274" s="40">
        <f t="shared" si="2070"/>
        <v>2302</v>
      </c>
      <c r="Q274" s="4"/>
      <c r="R274" s="7"/>
      <c r="S274" s="48">
        <f t="shared" si="1755"/>
        <v>1</v>
      </c>
      <c r="T274" s="47" t="s">
        <v>194</v>
      </c>
      <c r="U274" s="7" t="s">
        <v>195</v>
      </c>
      <c r="V274" s="7" t="str">
        <f t="shared" ref="V274" si="2187">IF(O274&gt;=50,"1","0")</f>
        <v>1</v>
      </c>
      <c r="W274" s="7" t="str">
        <f t="shared" ref="W274" si="2188">IF(P274&gt;=50,"1","0")</f>
        <v>1</v>
      </c>
      <c r="X274" s="40">
        <v>0</v>
      </c>
      <c r="Y274" s="7"/>
      <c r="Z274" s="7"/>
      <c r="AA274" s="7"/>
      <c r="AB274" s="7" t="s">
        <v>195</v>
      </c>
      <c r="AC274" s="7">
        <v>0</v>
      </c>
      <c r="AD274" s="7" t="s">
        <v>195</v>
      </c>
      <c r="AE274" s="7" t="s">
        <v>195</v>
      </c>
      <c r="AF274" s="7" t="s">
        <v>195</v>
      </c>
      <c r="AG274" s="7" t="s">
        <v>195</v>
      </c>
      <c r="AH274" s="40">
        <v>0</v>
      </c>
      <c r="AI274" s="40">
        <v>0</v>
      </c>
      <c r="AJ274" s="40">
        <v>1</v>
      </c>
      <c r="AK274" s="40">
        <v>0</v>
      </c>
      <c r="AL274" s="40">
        <v>1</v>
      </c>
      <c r="AM274" s="40">
        <v>0</v>
      </c>
      <c r="AN274" s="28">
        <v>0</v>
      </c>
      <c r="AO274" s="28">
        <v>0</v>
      </c>
      <c r="AP274" s="7" t="s">
        <v>458</v>
      </c>
      <c r="AQ274" s="4">
        <f t="shared" si="1818"/>
        <v>3</v>
      </c>
      <c r="AR274" s="4">
        <f t="shared" ref="AR274" si="2189">AR79</f>
        <v>161506</v>
      </c>
      <c r="AS274" s="7" t="s">
        <v>199</v>
      </c>
      <c r="AT274" s="48">
        <v>3</v>
      </c>
      <c r="AU274" s="48">
        <v>1</v>
      </c>
      <c r="AV274" s="48">
        <v>3</v>
      </c>
      <c r="AW274" s="48">
        <v>500</v>
      </c>
      <c r="AX274" s="48">
        <v>250</v>
      </c>
      <c r="AY274" s="48">
        <v>0</v>
      </c>
      <c r="AZ274" s="48">
        <v>0</v>
      </c>
      <c r="BA274" s="7"/>
      <c r="BB274" s="7"/>
      <c r="BC274" s="7"/>
      <c r="BD274" s="7"/>
      <c r="BE274" s="48">
        <v>0</v>
      </c>
      <c r="BF274" s="48">
        <v>1</v>
      </c>
      <c r="BG274" s="48">
        <f t="shared" si="1852"/>
        <v>360</v>
      </c>
      <c r="BH274" s="48">
        <f t="shared" si="1853"/>
        <v>360</v>
      </c>
      <c r="BI274" s="7">
        <v>0</v>
      </c>
      <c r="BJ274" s="7">
        <v>0</v>
      </c>
      <c r="BK274" s="7">
        <v>0</v>
      </c>
      <c r="BL274" s="7">
        <v>0</v>
      </c>
      <c r="BM274" s="7">
        <v>0</v>
      </c>
      <c r="BN274" s="7">
        <v>0</v>
      </c>
      <c r="BO274" s="7">
        <v>0</v>
      </c>
      <c r="BP274" s="7">
        <v>0</v>
      </c>
      <c r="BQ274" s="7">
        <v>0</v>
      </c>
      <c r="BR274" s="7">
        <v>0</v>
      </c>
      <c r="BS274" s="7">
        <v>0</v>
      </c>
      <c r="BT274" s="7">
        <v>0</v>
      </c>
      <c r="BU274" s="7">
        <v>0</v>
      </c>
      <c r="BV274" s="7">
        <v>0</v>
      </c>
      <c r="BW274" s="7">
        <v>0</v>
      </c>
      <c r="BX274" s="7">
        <v>0</v>
      </c>
      <c r="BY274" s="7">
        <v>0</v>
      </c>
      <c r="BZ274" s="7">
        <v>0</v>
      </c>
      <c r="CA274" s="7">
        <v>0</v>
      </c>
      <c r="CB274" s="7">
        <v>0</v>
      </c>
      <c r="CC274" s="7">
        <v>0</v>
      </c>
      <c r="CD274" s="7">
        <v>0</v>
      </c>
      <c r="CE274" s="7">
        <v>0</v>
      </c>
      <c r="CF274" s="7">
        <v>0</v>
      </c>
      <c r="CG274" s="7">
        <v>0</v>
      </c>
      <c r="CH274" s="7">
        <v>0</v>
      </c>
      <c r="CI274" s="7">
        <v>0</v>
      </c>
      <c r="CJ274" s="7">
        <v>0</v>
      </c>
      <c r="CK274" s="7">
        <v>0</v>
      </c>
      <c r="CL274" s="40">
        <v>0</v>
      </c>
      <c r="CM274" s="40">
        <v>0</v>
      </c>
      <c r="CN274" s="40">
        <v>0</v>
      </c>
      <c r="CO274" s="40">
        <v>0</v>
      </c>
      <c r="CP274" s="7">
        <v>0</v>
      </c>
      <c r="CQ274" s="7">
        <v>0</v>
      </c>
      <c r="CR274" s="7">
        <v>0</v>
      </c>
      <c r="CS274" s="40">
        <v>0</v>
      </c>
      <c r="CT274" s="7">
        <v>0</v>
      </c>
      <c r="CU274" s="7">
        <v>0</v>
      </c>
      <c r="CV274" s="39"/>
      <c r="CW274" s="39"/>
      <c r="CX274" s="4" t="str">
        <f t="shared" ref="CX274" si="2190">IF(CX79="","",CX79)</f>
        <v/>
      </c>
      <c r="CY274" s="4" t="str">
        <f t="shared" si="1823"/>
        <v/>
      </c>
      <c r="CZ274" s="4" t="str">
        <f t="shared" si="2013"/>
        <v/>
      </c>
      <c r="DA274" s="4" t="str">
        <f t="shared" ref="DA274" si="2191">IF(DA79="","",DA79)</f>
        <v/>
      </c>
      <c r="DB274" s="4" t="str">
        <f t="shared" si="1966"/>
        <v/>
      </c>
      <c r="DC274" s="4" t="str">
        <f t="shared" si="1699"/>
        <v/>
      </c>
      <c r="DD274" s="7">
        <v>2</v>
      </c>
      <c r="DE274" s="7">
        <v>30</v>
      </c>
      <c r="DF274" s="7">
        <v>60</v>
      </c>
      <c r="DG274" s="7"/>
      <c r="DH274" s="4">
        <f t="shared" si="1858"/>
        <v>5</v>
      </c>
      <c r="DI274" s="4">
        <f t="shared" ref="DI274" si="2192">IF(DI79="","",DI79)</f>
        <v>1</v>
      </c>
      <c r="DJ274" s="4">
        <f t="shared" si="2016"/>
        <v>3</v>
      </c>
      <c r="DK274" s="4">
        <f t="shared" si="1994"/>
        <v>5</v>
      </c>
      <c r="DL274" s="4">
        <f t="shared" si="1769"/>
        <v>7</v>
      </c>
      <c r="DM274" s="7"/>
      <c r="DN274" s="7"/>
      <c r="DO274" s="7"/>
      <c r="DP274" s="7"/>
      <c r="DQ274" s="7"/>
      <c r="DR274" s="7"/>
      <c r="DS274" s="7"/>
      <c r="DT274" s="7"/>
      <c r="DU274" s="7"/>
      <c r="DV274" s="7"/>
      <c r="DW274" s="7"/>
      <c r="DX274" s="7">
        <f t="shared" ref="DX274" si="2193">A274</f>
        <v>5050207</v>
      </c>
      <c r="DY274" s="7"/>
      <c r="DZ274" s="67">
        <v>3333</v>
      </c>
      <c r="EA274" s="7" t="s">
        <v>848</v>
      </c>
      <c r="EB274" s="40">
        <v>20</v>
      </c>
      <c r="EC274" s="7" t="s">
        <v>849</v>
      </c>
      <c r="ED274" s="7" t="s">
        <v>242</v>
      </c>
      <c r="EE274" s="7" t="s">
        <v>242</v>
      </c>
      <c r="EF274" s="7">
        <v>50</v>
      </c>
      <c r="EG274" s="73"/>
      <c r="EH274" s="73"/>
      <c r="EI274" s="4">
        <f t="shared" ref="EI274" si="2194">IF(EI79="","",EI79)</f>
        <v>331135</v>
      </c>
      <c r="EJ274" s="4">
        <f t="shared" si="1832"/>
        <v>1</v>
      </c>
      <c r="EK274" s="4">
        <f t="shared" ref="EK274" si="2195">IF(EK79="","",EK79)</f>
        <v>331136</v>
      </c>
      <c r="EL274" s="4">
        <f t="shared" ref="EL274" si="2196">IF(EL79="","",EL79)</f>
        <v>1</v>
      </c>
      <c r="EM274" s="4">
        <f t="shared" ref="EM274" si="2197">IF(EM79="","",EM79)</f>
        <v>331137</v>
      </c>
      <c r="EN274" s="4">
        <f t="shared" ref="EN274" si="2198">IF(EN79="","",EN79)</f>
        <v>1</v>
      </c>
      <c r="EO274" s="4">
        <f t="shared" ref="EO274" si="2199">IF(EO79="","",EO79)</f>
        <v>331138</v>
      </c>
      <c r="EP274" s="4">
        <f t="shared" ref="EP274" si="2200">IF(EP79="","",EP79)</f>
        <v>1</v>
      </c>
      <c r="EQ274" s="4">
        <f t="shared" ref="EQ274" si="2201">IF(EQ79="","",EQ79)</f>
        <v>331139</v>
      </c>
      <c r="ER274" s="4">
        <f t="shared" si="2158"/>
        <v>1</v>
      </c>
      <c r="ES274" s="4">
        <f t="shared" si="2136"/>
        <v>331140</v>
      </c>
      <c r="ET274" s="4">
        <f t="shared" ref="ET274" si="2202">IF(ET79="","",ET79)</f>
        <v>1</v>
      </c>
      <c r="EU274" s="4">
        <f t="shared" si="2114"/>
        <v>331141</v>
      </c>
      <c r="EV274" s="4">
        <f t="shared" si="2089"/>
        <v>1</v>
      </c>
      <c r="EW274" s="4" t="str">
        <f t="shared" si="2089"/>
        <v/>
      </c>
      <c r="EX274" s="4" t="str">
        <f t="shared" si="2089"/>
        <v/>
      </c>
      <c r="EY274" s="4" t="str">
        <f t="shared" si="2089"/>
        <v/>
      </c>
      <c r="EZ274" s="4" t="str">
        <f t="shared" si="2005"/>
        <v/>
      </c>
      <c r="FA274" s="4" t="str">
        <f t="shared" si="2090"/>
        <v/>
      </c>
      <c r="FB274" s="4" t="str">
        <f t="shared" si="2181"/>
        <v/>
      </c>
      <c r="FC274" s="4">
        <f t="shared" ref="FC274" si="2203">IF(FC79="","",FC79)</f>
        <v>40013</v>
      </c>
      <c r="FD274" s="4">
        <f t="shared" si="2183"/>
        <v>1</v>
      </c>
      <c r="FE274" s="4">
        <f t="shared" ref="FE274" si="2204">IF(FE79="","",FE79)</f>
        <v>20100</v>
      </c>
      <c r="FF274" s="4">
        <f t="shared" ref="FF274" si="2205">IF(FF79="","",FF79)</f>
        <v>1</v>
      </c>
      <c r="FG274" s="4">
        <f t="shared" ref="FG274" si="2206">IF(FG79="","",FG79)</f>
        <v>20100</v>
      </c>
      <c r="FH274" s="4">
        <f t="shared" si="2069"/>
        <v>1</v>
      </c>
      <c r="FI274" s="53"/>
      <c r="FJ274" s="7"/>
      <c r="FR274" s="2">
        <v>99999</v>
      </c>
      <c r="FS274" s="2">
        <v>0</v>
      </c>
      <c r="FT274" s="4">
        <v>4000</v>
      </c>
      <c r="FU274" s="4" t="s">
        <v>850</v>
      </c>
      <c r="FV274" s="4"/>
      <c r="FW274" s="4"/>
      <c r="FX274" s="4"/>
      <c r="FY274" s="4"/>
      <c r="FZ274" s="77">
        <v>0</v>
      </c>
      <c r="GA274" s="2">
        <v>1</v>
      </c>
      <c r="GB274" s="2">
        <v>30</v>
      </c>
      <c r="GD274"/>
    </row>
    <row r="275" s="15" customFormat="1" ht="15" customHeight="1" spans="1:186">
      <c r="A275" s="7">
        <v>5050208</v>
      </c>
      <c r="B275" s="7">
        <f t="shared" ref="B275:B277" si="2207">B262</f>
        <v>568</v>
      </c>
      <c r="C275" s="7">
        <f t="shared" si="1720"/>
        <v>3</v>
      </c>
      <c r="D275" s="32" t="s">
        <v>459</v>
      </c>
      <c r="E275" s="7" t="s">
        <v>857</v>
      </c>
      <c r="F275" s="31" t="s">
        <v>787</v>
      </c>
      <c r="G275" s="31">
        <v>2</v>
      </c>
      <c r="H275" s="7" t="s">
        <v>191</v>
      </c>
      <c r="I275" s="7" t="s">
        <v>187</v>
      </c>
      <c r="J275" s="37">
        <v>1448</v>
      </c>
      <c r="K275" s="39">
        <v>1436</v>
      </c>
      <c r="L275" s="39"/>
      <c r="M275" s="29" t="s">
        <v>193</v>
      </c>
      <c r="N275" s="4">
        <f t="shared" si="2049"/>
        <v>50</v>
      </c>
      <c r="O275" s="4">
        <f t="shared" si="1817"/>
        <v>50</v>
      </c>
      <c r="P275" s="40">
        <f t="shared" si="2070"/>
        <v>2302</v>
      </c>
      <c r="Q275" s="4"/>
      <c r="R275" s="7"/>
      <c r="S275" s="48">
        <f t="shared" si="1755"/>
        <v>2</v>
      </c>
      <c r="T275" s="47" t="s">
        <v>194</v>
      </c>
      <c r="U275" s="7" t="s">
        <v>195</v>
      </c>
      <c r="V275" s="7" t="str">
        <f t="shared" ref="V275" si="2208">IF(O275&gt;=50,"1","0")</f>
        <v>1</v>
      </c>
      <c r="W275" s="7" t="str">
        <f t="shared" ref="W275" si="2209">IF(P275&gt;=50,"1","0")</f>
        <v>1</v>
      </c>
      <c r="X275" s="40">
        <v>0</v>
      </c>
      <c r="Y275" s="7"/>
      <c r="Z275" s="7"/>
      <c r="AA275" s="7"/>
      <c r="AB275" s="7" t="s">
        <v>195</v>
      </c>
      <c r="AC275" s="7">
        <v>0</v>
      </c>
      <c r="AD275" s="7" t="s">
        <v>195</v>
      </c>
      <c r="AE275" s="7" t="s">
        <v>195</v>
      </c>
      <c r="AF275" s="7" t="s">
        <v>195</v>
      </c>
      <c r="AG275" s="7" t="s">
        <v>195</v>
      </c>
      <c r="AH275" s="40">
        <v>0</v>
      </c>
      <c r="AI275" s="40">
        <v>0</v>
      </c>
      <c r="AJ275" s="40">
        <v>1</v>
      </c>
      <c r="AK275" s="40">
        <v>0</v>
      </c>
      <c r="AL275" s="40">
        <v>1</v>
      </c>
      <c r="AM275" s="40">
        <v>0</v>
      </c>
      <c r="AN275" s="28">
        <v>0</v>
      </c>
      <c r="AO275" s="28">
        <v>0</v>
      </c>
      <c r="AP275" s="7" t="s">
        <v>458</v>
      </c>
      <c r="AQ275" s="4">
        <f t="shared" si="1818"/>
        <v>3</v>
      </c>
      <c r="AR275" s="4">
        <f t="shared" ref="AR275" si="2210">AR80</f>
        <v>161506</v>
      </c>
      <c r="AS275" s="7" t="s">
        <v>199</v>
      </c>
      <c r="AT275" s="48">
        <v>3</v>
      </c>
      <c r="AU275" s="48">
        <v>1</v>
      </c>
      <c r="AV275" s="48">
        <v>3</v>
      </c>
      <c r="AW275" s="48">
        <v>500</v>
      </c>
      <c r="AX275" s="48">
        <v>250</v>
      </c>
      <c r="AY275" s="48">
        <v>0</v>
      </c>
      <c r="AZ275" s="48">
        <v>0</v>
      </c>
      <c r="BA275" s="7"/>
      <c r="BB275" s="7"/>
      <c r="BC275" s="7"/>
      <c r="BD275" s="7"/>
      <c r="BE275" s="48">
        <v>0</v>
      </c>
      <c r="BF275" s="48">
        <v>1</v>
      </c>
      <c r="BG275" s="48">
        <f t="shared" si="1852"/>
        <v>360</v>
      </c>
      <c r="BH275" s="48">
        <f t="shared" si="1853"/>
        <v>360</v>
      </c>
      <c r="BI275" s="7">
        <v>0</v>
      </c>
      <c r="BJ275" s="7">
        <v>0</v>
      </c>
      <c r="BK275" s="7">
        <v>0</v>
      </c>
      <c r="BL275" s="7">
        <v>0</v>
      </c>
      <c r="BM275" s="7">
        <v>0</v>
      </c>
      <c r="BN275" s="7">
        <v>0</v>
      </c>
      <c r="BO275" s="7">
        <v>0</v>
      </c>
      <c r="BP275" s="7">
        <v>0</v>
      </c>
      <c r="BQ275" s="7">
        <v>0</v>
      </c>
      <c r="BR275" s="7">
        <v>0</v>
      </c>
      <c r="BS275" s="7">
        <v>0</v>
      </c>
      <c r="BT275" s="7">
        <v>0</v>
      </c>
      <c r="BU275" s="7">
        <v>0</v>
      </c>
      <c r="BV275" s="7">
        <v>0</v>
      </c>
      <c r="BW275" s="7">
        <v>0</v>
      </c>
      <c r="BX275" s="7">
        <v>0</v>
      </c>
      <c r="BY275" s="7">
        <v>0</v>
      </c>
      <c r="BZ275" s="7">
        <v>0</v>
      </c>
      <c r="CA275" s="7">
        <v>0</v>
      </c>
      <c r="CB275" s="7">
        <v>0</v>
      </c>
      <c r="CC275" s="7">
        <v>0</v>
      </c>
      <c r="CD275" s="7">
        <v>0</v>
      </c>
      <c r="CE275" s="7">
        <v>0</v>
      </c>
      <c r="CF275" s="7">
        <v>0</v>
      </c>
      <c r="CG275" s="7">
        <v>0</v>
      </c>
      <c r="CH275" s="7">
        <v>0</v>
      </c>
      <c r="CI275" s="7">
        <v>0</v>
      </c>
      <c r="CJ275" s="7">
        <v>0</v>
      </c>
      <c r="CK275" s="7">
        <v>0</v>
      </c>
      <c r="CL275" s="40">
        <v>0</v>
      </c>
      <c r="CM275" s="40">
        <v>0</v>
      </c>
      <c r="CN275" s="40">
        <v>0</v>
      </c>
      <c r="CO275" s="40">
        <v>0</v>
      </c>
      <c r="CP275" s="7">
        <v>0</v>
      </c>
      <c r="CQ275" s="7">
        <v>0</v>
      </c>
      <c r="CR275" s="7">
        <v>0</v>
      </c>
      <c r="CS275" s="40">
        <v>0</v>
      </c>
      <c r="CT275" s="7">
        <v>0</v>
      </c>
      <c r="CU275" s="7">
        <v>0</v>
      </c>
      <c r="CV275" s="39"/>
      <c r="CW275" s="39"/>
      <c r="CX275" s="4" t="str">
        <f t="shared" ref="CX275" si="2211">IF(CX80="","",CX80)</f>
        <v/>
      </c>
      <c r="CY275" s="4" t="str">
        <f t="shared" si="1823"/>
        <v/>
      </c>
      <c r="CZ275" s="4" t="str">
        <f t="shared" si="2013"/>
        <v/>
      </c>
      <c r="DA275" s="4" t="str">
        <f t="shared" ref="DA275" si="2212">IF(DA80="","",DA80)</f>
        <v/>
      </c>
      <c r="DB275" s="4" t="str">
        <f t="shared" si="1966"/>
        <v/>
      </c>
      <c r="DC275" s="4" t="str">
        <f t="shared" si="1699"/>
        <v/>
      </c>
      <c r="DD275" s="7">
        <v>2</v>
      </c>
      <c r="DE275" s="7">
        <v>30</v>
      </c>
      <c r="DF275" s="7">
        <v>60</v>
      </c>
      <c r="DG275" s="7"/>
      <c r="DH275" s="4">
        <f t="shared" si="1858"/>
        <v>5</v>
      </c>
      <c r="DI275" s="4">
        <f t="shared" ref="DI275" si="2213">IF(DI80="","",DI80)</f>
        <v>1</v>
      </c>
      <c r="DJ275" s="4">
        <f t="shared" si="2016"/>
        <v>3</v>
      </c>
      <c r="DK275" s="4">
        <f t="shared" si="1994"/>
        <v>5</v>
      </c>
      <c r="DL275" s="4">
        <f t="shared" si="1769"/>
        <v>7</v>
      </c>
      <c r="DM275" s="7"/>
      <c r="DN275" s="7"/>
      <c r="DO275" s="7"/>
      <c r="DP275" s="7"/>
      <c r="DQ275" s="7"/>
      <c r="DR275" s="7"/>
      <c r="DS275" s="7"/>
      <c r="DT275" s="7"/>
      <c r="DU275" s="7"/>
      <c r="DV275" s="7"/>
      <c r="DW275" s="7"/>
      <c r="DX275" s="7">
        <f t="shared" ref="DX275:DX296" si="2214">A275</f>
        <v>5050208</v>
      </c>
      <c r="DY275" s="7"/>
      <c r="DZ275" s="67">
        <v>3333</v>
      </c>
      <c r="EA275" s="7" t="s">
        <v>848</v>
      </c>
      <c r="EB275" s="40">
        <v>20</v>
      </c>
      <c r="EC275" s="7" t="s">
        <v>849</v>
      </c>
      <c r="ED275" s="7" t="s">
        <v>242</v>
      </c>
      <c r="EE275" s="7" t="s">
        <v>242</v>
      </c>
      <c r="EF275" s="7">
        <v>50</v>
      </c>
      <c r="EG275" s="73"/>
      <c r="EH275" s="73"/>
      <c r="EI275" s="4">
        <f t="shared" ref="EI275" si="2215">IF(EI80="","",EI80)</f>
        <v>331135</v>
      </c>
      <c r="EJ275" s="4">
        <f t="shared" si="1832"/>
        <v>1</v>
      </c>
      <c r="EK275" s="4">
        <f t="shared" ref="EK275" si="2216">IF(EK80="","",EK80)</f>
        <v>331136</v>
      </c>
      <c r="EL275" s="4">
        <f t="shared" ref="EL275" si="2217">IF(EL80="","",EL80)</f>
        <v>1</v>
      </c>
      <c r="EM275" s="4">
        <f t="shared" ref="EM275" si="2218">IF(EM80="","",EM80)</f>
        <v>331137</v>
      </c>
      <c r="EN275" s="4">
        <f t="shared" ref="EN275" si="2219">IF(EN80="","",EN80)</f>
        <v>1</v>
      </c>
      <c r="EO275" s="4">
        <f t="shared" ref="EO275" si="2220">IF(EO80="","",EO80)</f>
        <v>331138</v>
      </c>
      <c r="EP275" s="4">
        <f t="shared" ref="EP275" si="2221">IF(EP80="","",EP80)</f>
        <v>1</v>
      </c>
      <c r="EQ275" s="4">
        <f t="shared" ref="EQ275" si="2222">IF(EQ80="","",EQ80)</f>
        <v>331139</v>
      </c>
      <c r="ER275" s="4">
        <f t="shared" si="2158"/>
        <v>1</v>
      </c>
      <c r="ES275" s="4">
        <f t="shared" si="2136"/>
        <v>331140</v>
      </c>
      <c r="ET275" s="4">
        <f t="shared" ref="ET275" si="2223">IF(ET80="","",ET80)</f>
        <v>1</v>
      </c>
      <c r="EU275" s="4">
        <f t="shared" si="2114"/>
        <v>331141</v>
      </c>
      <c r="EV275" s="4">
        <f t="shared" si="2089"/>
        <v>1</v>
      </c>
      <c r="EW275" s="4" t="str">
        <f t="shared" si="2089"/>
        <v/>
      </c>
      <c r="EX275" s="4" t="str">
        <f t="shared" si="2089"/>
        <v/>
      </c>
      <c r="EY275" s="4" t="str">
        <f t="shared" si="2089"/>
        <v/>
      </c>
      <c r="EZ275" s="4" t="str">
        <f t="shared" ref="EZ275" si="2224">IF(EZ80="","",EZ80)</f>
        <v/>
      </c>
      <c r="FA275" s="4" t="str">
        <f t="shared" si="2090"/>
        <v/>
      </c>
      <c r="FB275" s="4" t="str">
        <f t="shared" si="2181"/>
        <v/>
      </c>
      <c r="FC275" s="4">
        <f t="shared" ref="FC275" si="2225">IF(FC80="","",FC80)</f>
        <v>40013</v>
      </c>
      <c r="FD275" s="4">
        <f t="shared" si="2183"/>
        <v>1</v>
      </c>
      <c r="FE275" s="4">
        <f t="shared" ref="FE275" si="2226">IF(FE80="","",FE80)</f>
        <v>20100</v>
      </c>
      <c r="FF275" s="4">
        <f t="shared" ref="FF275" si="2227">IF(FF80="","",FF80)</f>
        <v>1</v>
      </c>
      <c r="FG275" s="4">
        <f t="shared" ref="FG275" si="2228">IF(FG80="","",FG80)</f>
        <v>20100</v>
      </c>
      <c r="FH275" s="4">
        <f t="shared" si="2069"/>
        <v>1</v>
      </c>
      <c r="FI275" s="53"/>
      <c r="FJ275" s="7"/>
      <c r="FR275" s="2">
        <v>99999</v>
      </c>
      <c r="FS275" s="2">
        <v>0</v>
      </c>
      <c r="FT275" s="4">
        <v>4000</v>
      </c>
      <c r="FU275" s="4" t="s">
        <v>850</v>
      </c>
      <c r="FV275" s="4"/>
      <c r="FW275" s="4"/>
      <c r="FX275" s="4"/>
      <c r="FY275" s="4"/>
      <c r="FZ275" s="77">
        <v>0</v>
      </c>
      <c r="GA275" s="2">
        <v>1</v>
      </c>
      <c r="GB275" s="2">
        <v>30</v>
      </c>
      <c r="GD275"/>
    </row>
    <row r="276" s="15" customFormat="1" ht="15" customHeight="1" spans="1:186">
      <c r="A276" s="7">
        <v>5050309</v>
      </c>
      <c r="B276" s="7">
        <f t="shared" si="2207"/>
        <v>1640</v>
      </c>
      <c r="C276" s="7">
        <f t="shared" si="1720"/>
        <v>1</v>
      </c>
      <c r="D276" s="32" t="s">
        <v>461</v>
      </c>
      <c r="E276" s="7" t="s">
        <v>858</v>
      </c>
      <c r="F276" s="31" t="s">
        <v>787</v>
      </c>
      <c r="G276" s="31">
        <v>2</v>
      </c>
      <c r="H276" s="7" t="s">
        <v>191</v>
      </c>
      <c r="I276" s="7" t="s">
        <v>187</v>
      </c>
      <c r="J276" s="37">
        <v>1437</v>
      </c>
      <c r="K276" s="39">
        <v>1698</v>
      </c>
      <c r="L276" s="39"/>
      <c r="M276" s="29" t="s">
        <v>193</v>
      </c>
      <c r="N276" s="4">
        <f t="shared" si="2049"/>
        <v>50</v>
      </c>
      <c r="O276" s="4">
        <f t="shared" si="1817"/>
        <v>50</v>
      </c>
      <c r="P276" s="40">
        <f t="shared" si="2070"/>
        <v>2102</v>
      </c>
      <c r="Q276" s="4"/>
      <c r="R276" s="7"/>
      <c r="S276" s="48">
        <f t="shared" si="1755"/>
        <v>1</v>
      </c>
      <c r="T276" s="47" t="s">
        <v>194</v>
      </c>
      <c r="U276" s="7" t="s">
        <v>195</v>
      </c>
      <c r="V276" s="7" t="str">
        <f t="shared" ref="V276" si="2229">IF(O276&gt;=50,"1","0")</f>
        <v>1</v>
      </c>
      <c r="W276" s="7" t="str">
        <f t="shared" ref="W276" si="2230">IF(P276&gt;=50,"1","0")</f>
        <v>1</v>
      </c>
      <c r="X276" s="40">
        <v>0</v>
      </c>
      <c r="Y276" s="7"/>
      <c r="Z276" s="7"/>
      <c r="AA276" s="7"/>
      <c r="AB276" s="7" t="s">
        <v>195</v>
      </c>
      <c r="AC276" s="7">
        <v>0</v>
      </c>
      <c r="AD276" s="7" t="s">
        <v>195</v>
      </c>
      <c r="AE276" s="7" t="s">
        <v>195</v>
      </c>
      <c r="AF276" s="7" t="s">
        <v>195</v>
      </c>
      <c r="AG276" s="7" t="s">
        <v>195</v>
      </c>
      <c r="AH276" s="40">
        <v>0</v>
      </c>
      <c r="AI276" s="40">
        <v>0</v>
      </c>
      <c r="AJ276" s="40">
        <v>1</v>
      </c>
      <c r="AK276" s="40">
        <v>0</v>
      </c>
      <c r="AL276" s="40">
        <v>1</v>
      </c>
      <c r="AM276" s="40">
        <v>0</v>
      </c>
      <c r="AN276" s="28">
        <v>0</v>
      </c>
      <c r="AO276" s="28">
        <v>0</v>
      </c>
      <c r="AP276" s="7" t="s">
        <v>458</v>
      </c>
      <c r="AQ276" s="4">
        <f t="shared" si="1818"/>
        <v>3</v>
      </c>
      <c r="AR276" s="4">
        <f t="shared" ref="AR276" si="2231">AR81</f>
        <v>161506</v>
      </c>
      <c r="AS276" s="7" t="s">
        <v>199</v>
      </c>
      <c r="AT276" s="48">
        <v>3</v>
      </c>
      <c r="AU276" s="48">
        <v>1</v>
      </c>
      <c r="AV276" s="48">
        <v>3</v>
      </c>
      <c r="AW276" s="48">
        <v>500</v>
      </c>
      <c r="AX276" s="48">
        <v>250</v>
      </c>
      <c r="AY276" s="48">
        <v>0</v>
      </c>
      <c r="AZ276" s="48">
        <v>0</v>
      </c>
      <c r="BA276" s="7"/>
      <c r="BB276" s="7"/>
      <c r="BC276" s="7"/>
      <c r="BD276" s="7"/>
      <c r="BE276" s="48">
        <v>0</v>
      </c>
      <c r="BF276" s="48">
        <v>1</v>
      </c>
      <c r="BG276" s="48">
        <f t="shared" si="1852"/>
        <v>360</v>
      </c>
      <c r="BH276" s="48">
        <f t="shared" si="1853"/>
        <v>360</v>
      </c>
      <c r="BI276" s="7">
        <v>0</v>
      </c>
      <c r="BJ276" s="7">
        <v>0</v>
      </c>
      <c r="BK276" s="7">
        <v>0</v>
      </c>
      <c r="BL276" s="7">
        <v>0</v>
      </c>
      <c r="BM276" s="7">
        <v>0</v>
      </c>
      <c r="BN276" s="7">
        <v>0</v>
      </c>
      <c r="BO276" s="7">
        <v>0</v>
      </c>
      <c r="BP276" s="7">
        <v>0</v>
      </c>
      <c r="BQ276" s="7">
        <v>0</v>
      </c>
      <c r="BR276" s="7">
        <v>0</v>
      </c>
      <c r="BS276" s="7">
        <v>0</v>
      </c>
      <c r="BT276" s="7">
        <v>0</v>
      </c>
      <c r="BU276" s="7">
        <v>0</v>
      </c>
      <c r="BV276" s="7">
        <v>0</v>
      </c>
      <c r="BW276" s="7">
        <v>0</v>
      </c>
      <c r="BX276" s="7">
        <v>0</v>
      </c>
      <c r="BY276" s="7">
        <v>0</v>
      </c>
      <c r="BZ276" s="7">
        <v>0</v>
      </c>
      <c r="CA276" s="7">
        <v>0</v>
      </c>
      <c r="CB276" s="7">
        <v>0</v>
      </c>
      <c r="CC276" s="7">
        <v>0</v>
      </c>
      <c r="CD276" s="7">
        <v>0</v>
      </c>
      <c r="CE276" s="7">
        <v>0</v>
      </c>
      <c r="CF276" s="7">
        <v>0</v>
      </c>
      <c r="CG276" s="7">
        <v>0</v>
      </c>
      <c r="CH276" s="7">
        <v>0</v>
      </c>
      <c r="CI276" s="7">
        <v>0</v>
      </c>
      <c r="CJ276" s="7">
        <v>0</v>
      </c>
      <c r="CK276" s="7">
        <v>0</v>
      </c>
      <c r="CL276" s="40">
        <v>0</v>
      </c>
      <c r="CM276" s="40">
        <v>0</v>
      </c>
      <c r="CN276" s="40">
        <v>0</v>
      </c>
      <c r="CO276" s="40">
        <v>0</v>
      </c>
      <c r="CP276" s="7">
        <v>0</v>
      </c>
      <c r="CQ276" s="7">
        <v>0</v>
      </c>
      <c r="CR276" s="7">
        <v>0</v>
      </c>
      <c r="CS276" s="40">
        <v>0</v>
      </c>
      <c r="CT276" s="7">
        <v>0</v>
      </c>
      <c r="CU276" s="7">
        <v>0</v>
      </c>
      <c r="CV276" s="39"/>
      <c r="CW276" s="39"/>
      <c r="CX276" s="4" t="str">
        <f t="shared" ref="CX276" si="2232">IF(CX81="","",CX81)</f>
        <v/>
      </c>
      <c r="CY276" s="4" t="str">
        <f t="shared" si="1823"/>
        <v/>
      </c>
      <c r="CZ276" s="4" t="str">
        <f t="shared" ref="CZ276" si="2233">IF(CZ81="","",CZ81)</f>
        <v/>
      </c>
      <c r="DA276" s="4" t="str">
        <f t="shared" ref="DA276" si="2234">IF(DA81="","",DA81)</f>
        <v/>
      </c>
      <c r="DB276" s="4" t="str">
        <f t="shared" ref="DB276" si="2235">IF(DB81="","",DB81)</f>
        <v/>
      </c>
      <c r="DC276" s="4" t="str">
        <f t="shared" si="1699"/>
        <v/>
      </c>
      <c r="DD276" s="7">
        <v>2</v>
      </c>
      <c r="DE276" s="7">
        <v>30</v>
      </c>
      <c r="DF276" s="7">
        <v>60</v>
      </c>
      <c r="DG276" s="7"/>
      <c r="DH276" s="4">
        <f t="shared" si="1858"/>
        <v>5</v>
      </c>
      <c r="DI276" s="4">
        <f t="shared" ref="DI276" si="2236">IF(DI81="","",DI81)</f>
        <v>2</v>
      </c>
      <c r="DJ276" s="4">
        <f t="shared" ref="DJ276:DJ278" si="2237">IF(DJ81="","",DJ81)</f>
        <v>3</v>
      </c>
      <c r="DK276" s="4" t="str">
        <f t="shared" ref="DK276:DK278" si="2238">IF(DK81="","",DK81)</f>
        <v/>
      </c>
      <c r="DL276" s="4" t="str">
        <f t="shared" si="1769"/>
        <v/>
      </c>
      <c r="DM276" s="7"/>
      <c r="DN276" s="7"/>
      <c r="DO276" s="7"/>
      <c r="DP276" s="7"/>
      <c r="DQ276" s="7"/>
      <c r="DR276" s="7"/>
      <c r="DS276" s="7"/>
      <c r="DT276" s="7"/>
      <c r="DU276" s="7"/>
      <c r="DV276" s="7"/>
      <c r="DW276" s="7"/>
      <c r="DX276" s="7">
        <f t="shared" si="2214"/>
        <v>5050309</v>
      </c>
      <c r="DY276" s="7"/>
      <c r="DZ276" s="67">
        <v>0</v>
      </c>
      <c r="EA276" s="7" t="s">
        <v>242</v>
      </c>
      <c r="EB276" s="40" t="s">
        <v>242</v>
      </c>
      <c r="EC276" s="7" t="s">
        <v>242</v>
      </c>
      <c r="ED276" s="7" t="s">
        <v>242</v>
      </c>
      <c r="EE276" s="7" t="s">
        <v>242</v>
      </c>
      <c r="EF276" s="7">
        <v>50</v>
      </c>
      <c r="EG276" s="73"/>
      <c r="EH276" s="73"/>
      <c r="EI276" s="4">
        <f t="shared" ref="EI276" si="2239">IF(EI81="","",EI81)</f>
        <v>331135</v>
      </c>
      <c r="EJ276" s="4">
        <f t="shared" si="1832"/>
        <v>1</v>
      </c>
      <c r="EK276" s="4">
        <f t="shared" ref="EK276" si="2240">IF(EK81="","",EK81)</f>
        <v>331136</v>
      </c>
      <c r="EL276" s="4">
        <f t="shared" ref="EL276" si="2241">IF(EL81="","",EL81)</f>
        <v>1</v>
      </c>
      <c r="EM276" s="4">
        <f t="shared" ref="EM276" si="2242">IF(EM81="","",EM81)</f>
        <v>331137</v>
      </c>
      <c r="EN276" s="4">
        <f t="shared" ref="EN276" si="2243">IF(EN81="","",EN81)</f>
        <v>1</v>
      </c>
      <c r="EO276" s="4">
        <f t="shared" ref="EO276" si="2244">IF(EO81="","",EO81)</f>
        <v>331138</v>
      </c>
      <c r="EP276" s="4">
        <f t="shared" ref="EP276" si="2245">IF(EP81="","",EP81)</f>
        <v>1</v>
      </c>
      <c r="EQ276" s="4">
        <f t="shared" ref="EQ276" si="2246">IF(EQ81="","",EQ81)</f>
        <v>331139</v>
      </c>
      <c r="ER276" s="4">
        <f t="shared" si="2158"/>
        <v>1</v>
      </c>
      <c r="ES276" s="4">
        <f t="shared" si="2136"/>
        <v>331140</v>
      </c>
      <c r="ET276" s="4">
        <f t="shared" ref="ET276" si="2247">IF(ET81="","",ET81)</f>
        <v>1</v>
      </c>
      <c r="EU276" s="4">
        <f t="shared" si="2114"/>
        <v>331141</v>
      </c>
      <c r="EV276" s="4">
        <f t="shared" si="2089"/>
        <v>1</v>
      </c>
      <c r="EW276" s="4" t="str">
        <f t="shared" si="2089"/>
        <v/>
      </c>
      <c r="EX276" s="4" t="str">
        <f t="shared" si="2089"/>
        <v/>
      </c>
      <c r="EY276" s="4" t="str">
        <f t="shared" si="2089"/>
        <v/>
      </c>
      <c r="EZ276" s="4" t="str">
        <f t="shared" ref="EZ276" si="2248">IF(EZ81="","",EZ81)</f>
        <v/>
      </c>
      <c r="FA276" s="4" t="str">
        <f t="shared" si="2090"/>
        <v/>
      </c>
      <c r="FB276" s="4" t="str">
        <f t="shared" si="2181"/>
        <v/>
      </c>
      <c r="FC276" s="4">
        <f t="shared" ref="FC276" si="2249">IF(FC81="","",FC81)</f>
        <v>40013</v>
      </c>
      <c r="FD276" s="4">
        <f t="shared" si="2183"/>
        <v>1</v>
      </c>
      <c r="FE276" s="4">
        <f t="shared" ref="FE276" si="2250">IF(FE81="","",FE81)</f>
        <v>20100</v>
      </c>
      <c r="FF276" s="4">
        <f t="shared" ref="FF276" si="2251">IF(FF81="","",FF81)</f>
        <v>1</v>
      </c>
      <c r="FG276" s="4">
        <f t="shared" ref="FG276:FG288" si="2252">IF(FG81="","",FG81)</f>
        <v>20100</v>
      </c>
      <c r="FH276" s="4">
        <f t="shared" si="2069"/>
        <v>1</v>
      </c>
      <c r="FI276" s="53"/>
      <c r="FJ276" s="7"/>
      <c r="FR276" s="2">
        <v>99999</v>
      </c>
      <c r="FS276" s="2">
        <v>0</v>
      </c>
      <c r="FT276" s="4">
        <v>4000</v>
      </c>
      <c r="FU276" s="4" t="s">
        <v>850</v>
      </c>
      <c r="FV276" s="4"/>
      <c r="FW276" s="4"/>
      <c r="FX276" s="4"/>
      <c r="FY276" s="4"/>
      <c r="FZ276" s="77">
        <v>0</v>
      </c>
      <c r="GA276" s="2">
        <v>1</v>
      </c>
      <c r="GB276" s="2">
        <v>30</v>
      </c>
      <c r="GD276"/>
    </row>
    <row r="277" s="15" customFormat="1" ht="15" customHeight="1" spans="1:186">
      <c r="A277" s="7">
        <v>5050310</v>
      </c>
      <c r="B277" s="7">
        <f t="shared" si="2207"/>
        <v>1384</v>
      </c>
      <c r="C277" s="7">
        <f t="shared" si="1720"/>
        <v>1</v>
      </c>
      <c r="D277" s="32" t="s">
        <v>463</v>
      </c>
      <c r="E277" s="7" t="s">
        <v>859</v>
      </c>
      <c r="F277" s="31" t="s">
        <v>787</v>
      </c>
      <c r="G277" s="31">
        <v>2</v>
      </c>
      <c r="H277" s="7" t="s">
        <v>191</v>
      </c>
      <c r="I277" s="7" t="s">
        <v>187</v>
      </c>
      <c r="J277" s="37">
        <v>1503</v>
      </c>
      <c r="K277" s="39">
        <v>1698</v>
      </c>
      <c r="L277" s="39"/>
      <c r="M277" s="29" t="s">
        <v>193</v>
      </c>
      <c r="N277" s="4">
        <f t="shared" si="2049"/>
        <v>50</v>
      </c>
      <c r="O277" s="4">
        <f t="shared" si="1817"/>
        <v>50</v>
      </c>
      <c r="P277" s="40">
        <f t="shared" si="2070"/>
        <v>2102</v>
      </c>
      <c r="Q277" s="4"/>
      <c r="R277" s="7"/>
      <c r="S277" s="48">
        <f t="shared" si="1755"/>
        <v>2</v>
      </c>
      <c r="T277" s="47" t="s">
        <v>194</v>
      </c>
      <c r="U277" s="7" t="s">
        <v>195</v>
      </c>
      <c r="V277" s="7" t="str">
        <f t="shared" ref="V277" si="2253">IF(O277&gt;=50,"1","0")</f>
        <v>1</v>
      </c>
      <c r="W277" s="7" t="str">
        <f t="shared" ref="W277" si="2254">IF(P277&gt;=50,"1","0")</f>
        <v>1</v>
      </c>
      <c r="X277" s="40">
        <v>0</v>
      </c>
      <c r="Y277" s="7"/>
      <c r="Z277" s="7"/>
      <c r="AA277" s="7"/>
      <c r="AB277" s="7" t="s">
        <v>195</v>
      </c>
      <c r="AC277" s="7">
        <v>0</v>
      </c>
      <c r="AD277" s="7" t="s">
        <v>195</v>
      </c>
      <c r="AE277" s="7" t="s">
        <v>195</v>
      </c>
      <c r="AF277" s="7" t="s">
        <v>195</v>
      </c>
      <c r="AG277" s="7" t="s">
        <v>195</v>
      </c>
      <c r="AH277" s="40">
        <v>0</v>
      </c>
      <c r="AI277" s="40">
        <v>0</v>
      </c>
      <c r="AJ277" s="40">
        <v>1</v>
      </c>
      <c r="AK277" s="40">
        <v>0</v>
      </c>
      <c r="AL277" s="40">
        <v>1</v>
      </c>
      <c r="AM277" s="40">
        <v>0</v>
      </c>
      <c r="AN277" s="28">
        <v>0</v>
      </c>
      <c r="AO277" s="28">
        <v>0</v>
      </c>
      <c r="AP277" s="7" t="s">
        <v>458</v>
      </c>
      <c r="AQ277" s="4">
        <f t="shared" si="1818"/>
        <v>3</v>
      </c>
      <c r="AR277" s="4">
        <f t="shared" ref="AR277" si="2255">AR82</f>
        <v>161506</v>
      </c>
      <c r="AS277" s="53" t="s">
        <v>199</v>
      </c>
      <c r="AT277" s="48">
        <v>3</v>
      </c>
      <c r="AU277" s="48">
        <v>1</v>
      </c>
      <c r="AV277" s="48">
        <v>3</v>
      </c>
      <c r="AW277" s="48">
        <v>500</v>
      </c>
      <c r="AX277" s="48">
        <v>250</v>
      </c>
      <c r="AY277" s="48">
        <v>0</v>
      </c>
      <c r="AZ277" s="48">
        <v>0</v>
      </c>
      <c r="BA277" s="7"/>
      <c r="BB277" s="7"/>
      <c r="BC277" s="7"/>
      <c r="BD277" s="7"/>
      <c r="BE277" s="48">
        <v>0</v>
      </c>
      <c r="BF277" s="48">
        <v>1</v>
      </c>
      <c r="BG277" s="48">
        <f t="shared" si="1852"/>
        <v>360</v>
      </c>
      <c r="BH277" s="48">
        <f t="shared" si="1853"/>
        <v>360</v>
      </c>
      <c r="BI277" s="7">
        <v>0</v>
      </c>
      <c r="BJ277" s="7">
        <v>0</v>
      </c>
      <c r="BK277" s="7">
        <v>0</v>
      </c>
      <c r="BL277" s="7">
        <v>0</v>
      </c>
      <c r="BM277" s="7">
        <v>0</v>
      </c>
      <c r="BN277" s="7">
        <v>0</v>
      </c>
      <c r="BO277" s="7">
        <v>0</v>
      </c>
      <c r="BP277" s="7">
        <v>0</v>
      </c>
      <c r="BQ277" s="7">
        <v>0</v>
      </c>
      <c r="BR277" s="7">
        <v>0</v>
      </c>
      <c r="BS277" s="7">
        <v>0</v>
      </c>
      <c r="BT277" s="7">
        <v>0</v>
      </c>
      <c r="BU277" s="7">
        <v>0</v>
      </c>
      <c r="BV277" s="7">
        <v>0</v>
      </c>
      <c r="BW277" s="7">
        <v>0</v>
      </c>
      <c r="BX277" s="7">
        <v>0</v>
      </c>
      <c r="BY277" s="7">
        <v>0</v>
      </c>
      <c r="BZ277" s="7">
        <v>0</v>
      </c>
      <c r="CA277" s="7">
        <v>0</v>
      </c>
      <c r="CB277" s="7">
        <v>0</v>
      </c>
      <c r="CC277" s="7">
        <v>0</v>
      </c>
      <c r="CD277" s="7">
        <v>0</v>
      </c>
      <c r="CE277" s="7">
        <v>0</v>
      </c>
      <c r="CF277" s="7">
        <v>0</v>
      </c>
      <c r="CG277" s="7">
        <v>0</v>
      </c>
      <c r="CH277" s="7">
        <v>0</v>
      </c>
      <c r="CI277" s="7">
        <v>0</v>
      </c>
      <c r="CJ277" s="7">
        <v>0</v>
      </c>
      <c r="CK277" s="7">
        <v>0</v>
      </c>
      <c r="CL277" s="40">
        <v>0</v>
      </c>
      <c r="CM277" s="40">
        <v>0</v>
      </c>
      <c r="CN277" s="40">
        <v>0</v>
      </c>
      <c r="CO277" s="40">
        <v>0</v>
      </c>
      <c r="CP277" s="7">
        <v>0</v>
      </c>
      <c r="CQ277" s="7">
        <v>0</v>
      </c>
      <c r="CR277" s="7">
        <v>0</v>
      </c>
      <c r="CS277" s="40">
        <v>0</v>
      </c>
      <c r="CT277" s="7">
        <v>0</v>
      </c>
      <c r="CU277" s="7">
        <v>0</v>
      </c>
      <c r="CV277" s="39"/>
      <c r="CW277" s="39"/>
      <c r="CX277" s="4" t="str">
        <f t="shared" ref="CX277" si="2256">IF(CX82="","",CX82)</f>
        <v/>
      </c>
      <c r="CY277" s="4" t="str">
        <f t="shared" si="1823"/>
        <v/>
      </c>
      <c r="CZ277" s="4" t="str">
        <f t="shared" ref="CZ277" si="2257">IF(CZ82="","",CZ82)</f>
        <v/>
      </c>
      <c r="DA277" s="4" t="str">
        <f t="shared" ref="DA277" si="2258">IF(DA82="","",DA82)</f>
        <v/>
      </c>
      <c r="DB277" s="4" t="str">
        <f t="shared" ref="DB277" si="2259">IF(DB82="","",DB82)</f>
        <v/>
      </c>
      <c r="DC277" s="4" t="str">
        <f t="shared" si="1699"/>
        <v/>
      </c>
      <c r="DD277" s="7">
        <v>2</v>
      </c>
      <c r="DE277" s="7">
        <v>30</v>
      </c>
      <c r="DF277" s="7">
        <v>60</v>
      </c>
      <c r="DG277" s="7"/>
      <c r="DH277" s="4">
        <f t="shared" si="1858"/>
        <v>5</v>
      </c>
      <c r="DI277" s="4">
        <f t="shared" ref="DI277" si="2260">IF(DI82="","",DI82)</f>
        <v>2</v>
      </c>
      <c r="DJ277" s="4">
        <f t="shared" si="2237"/>
        <v>3</v>
      </c>
      <c r="DK277" s="4" t="str">
        <f t="shared" si="2238"/>
        <v/>
      </c>
      <c r="DL277" s="4" t="str">
        <f t="shared" si="1769"/>
        <v/>
      </c>
      <c r="DM277" s="7"/>
      <c r="DN277" s="7"/>
      <c r="DO277" s="7"/>
      <c r="DP277" s="7"/>
      <c r="DQ277" s="7"/>
      <c r="DR277" s="7"/>
      <c r="DS277" s="7"/>
      <c r="DT277" s="7"/>
      <c r="DU277" s="7"/>
      <c r="DV277" s="7"/>
      <c r="DW277" s="7"/>
      <c r="DX277" s="7">
        <f t="shared" si="2214"/>
        <v>5050310</v>
      </c>
      <c r="DY277" s="7"/>
      <c r="DZ277" s="67">
        <v>0</v>
      </c>
      <c r="EA277" s="7" t="s">
        <v>242</v>
      </c>
      <c r="EB277" s="40" t="s">
        <v>242</v>
      </c>
      <c r="EC277" s="7" t="s">
        <v>242</v>
      </c>
      <c r="ED277" s="7" t="s">
        <v>242</v>
      </c>
      <c r="EE277" s="7" t="s">
        <v>242</v>
      </c>
      <c r="EF277" s="7">
        <v>50</v>
      </c>
      <c r="EG277" s="73"/>
      <c r="EH277" s="73"/>
      <c r="EI277" s="4">
        <f t="shared" ref="EI277" si="2261">IF(EI82="","",EI82)</f>
        <v>331135</v>
      </c>
      <c r="EJ277" s="4">
        <f t="shared" si="1832"/>
        <v>1</v>
      </c>
      <c r="EK277" s="4">
        <f t="shared" ref="EK277" si="2262">IF(EK82="","",EK82)</f>
        <v>331136</v>
      </c>
      <c r="EL277" s="4">
        <f t="shared" ref="EL277" si="2263">IF(EL82="","",EL82)</f>
        <v>1</v>
      </c>
      <c r="EM277" s="4">
        <f t="shared" ref="EM277" si="2264">IF(EM82="","",EM82)</f>
        <v>331137</v>
      </c>
      <c r="EN277" s="4">
        <f t="shared" ref="EN277" si="2265">IF(EN82="","",EN82)</f>
        <v>1</v>
      </c>
      <c r="EO277" s="4">
        <f t="shared" ref="EO277" si="2266">IF(EO82="","",EO82)</f>
        <v>331138</v>
      </c>
      <c r="EP277" s="4">
        <f t="shared" ref="EP277" si="2267">IF(EP82="","",EP82)</f>
        <v>1</v>
      </c>
      <c r="EQ277" s="4">
        <f t="shared" ref="EQ277" si="2268">IF(EQ82="","",EQ82)</f>
        <v>331139</v>
      </c>
      <c r="ER277" s="4">
        <f t="shared" si="2158"/>
        <v>1</v>
      </c>
      <c r="ES277" s="4">
        <f t="shared" si="2136"/>
        <v>331140</v>
      </c>
      <c r="ET277" s="4">
        <f t="shared" ref="ET277" si="2269">IF(ET82="","",ET82)</f>
        <v>1</v>
      </c>
      <c r="EU277" s="4">
        <f t="shared" si="2114"/>
        <v>331141</v>
      </c>
      <c r="EV277" s="4">
        <f t="shared" si="2089"/>
        <v>1</v>
      </c>
      <c r="EW277" s="4" t="str">
        <f t="shared" si="2089"/>
        <v/>
      </c>
      <c r="EX277" s="4" t="str">
        <f t="shared" si="2089"/>
        <v/>
      </c>
      <c r="EY277" s="4" t="str">
        <f t="shared" si="2089"/>
        <v/>
      </c>
      <c r="EZ277" s="4" t="str">
        <f t="shared" ref="EZ277" si="2270">IF(EZ82="","",EZ82)</f>
        <v/>
      </c>
      <c r="FA277" s="4" t="str">
        <f t="shared" si="2090"/>
        <v/>
      </c>
      <c r="FB277" s="4" t="str">
        <f t="shared" si="2181"/>
        <v/>
      </c>
      <c r="FC277" s="4">
        <f t="shared" ref="FC277" si="2271">IF(FC82="","",FC82)</f>
        <v>40013</v>
      </c>
      <c r="FD277" s="4">
        <f t="shared" si="2183"/>
        <v>1</v>
      </c>
      <c r="FE277" s="4">
        <f t="shared" ref="FE277" si="2272">IF(FE82="","",FE82)</f>
        <v>20100</v>
      </c>
      <c r="FF277" s="4">
        <f t="shared" ref="FF277:FF288" si="2273">IF(FF82="","",FF82)</f>
        <v>1</v>
      </c>
      <c r="FG277" s="4">
        <f t="shared" si="2252"/>
        <v>20100</v>
      </c>
      <c r="FH277" s="4">
        <f t="shared" si="2069"/>
        <v>1</v>
      </c>
      <c r="FI277" s="53"/>
      <c r="FJ277" s="7"/>
      <c r="FR277" s="2">
        <v>99999</v>
      </c>
      <c r="FS277" s="2">
        <v>0</v>
      </c>
      <c r="FT277" s="4">
        <v>4000</v>
      </c>
      <c r="FU277" s="4" t="s">
        <v>850</v>
      </c>
      <c r="FV277" s="4"/>
      <c r="FW277" s="4"/>
      <c r="FX277" s="4"/>
      <c r="FY277" s="4"/>
      <c r="FZ277" s="77">
        <v>0</v>
      </c>
      <c r="GA277" s="2">
        <v>1</v>
      </c>
      <c r="GB277" s="2">
        <v>30</v>
      </c>
      <c r="GD277"/>
    </row>
    <row r="278" s="15" customFormat="1" ht="15" customHeight="1" spans="1:186">
      <c r="A278" s="7">
        <v>5050411</v>
      </c>
      <c r="B278" s="7">
        <f t="shared" ref="B278" si="2274">B265</f>
        <v>40</v>
      </c>
      <c r="C278" s="7">
        <f t="shared" ref="C278" si="2275">C265</f>
        <v>2</v>
      </c>
      <c r="D278" s="32" t="s">
        <v>465</v>
      </c>
      <c r="E278" s="7" t="s">
        <v>860</v>
      </c>
      <c r="F278" s="31" t="s">
        <v>787</v>
      </c>
      <c r="G278" s="31">
        <v>2</v>
      </c>
      <c r="H278" s="7" t="s">
        <v>191</v>
      </c>
      <c r="I278" s="7" t="s">
        <v>187</v>
      </c>
      <c r="J278" s="37">
        <v>1470</v>
      </c>
      <c r="K278" s="39">
        <v>1434</v>
      </c>
      <c r="L278" s="39"/>
      <c r="M278" s="29" t="s">
        <v>193</v>
      </c>
      <c r="N278" s="4">
        <f t="shared" ref="N278:N279" si="2276">N83</f>
        <v>50</v>
      </c>
      <c r="O278" s="4">
        <f t="shared" si="1817"/>
        <v>50</v>
      </c>
      <c r="P278" s="40">
        <f t="shared" si="2070"/>
        <v>2202</v>
      </c>
      <c r="Q278" s="4"/>
      <c r="R278" s="7"/>
      <c r="S278" s="48">
        <f t="shared" ref="S278" si="2277">S265</f>
        <v>0</v>
      </c>
      <c r="T278" s="47" t="s">
        <v>194</v>
      </c>
      <c r="U278" s="7" t="s">
        <v>195</v>
      </c>
      <c r="V278" s="7" t="str">
        <f t="shared" ref="V278" si="2278">IF(O278&gt;=50,"1","0")</f>
        <v>1</v>
      </c>
      <c r="W278" s="7" t="str">
        <f t="shared" ref="W278" si="2279">IF(P278&gt;=50,"1","0")</f>
        <v>1</v>
      </c>
      <c r="X278" s="40">
        <v>0</v>
      </c>
      <c r="Y278" s="7"/>
      <c r="Z278" s="7"/>
      <c r="AA278" s="7"/>
      <c r="AB278" s="7" t="s">
        <v>195</v>
      </c>
      <c r="AC278" s="7">
        <v>0</v>
      </c>
      <c r="AD278" s="7" t="s">
        <v>195</v>
      </c>
      <c r="AE278" s="7" t="s">
        <v>195</v>
      </c>
      <c r="AF278" s="7" t="s">
        <v>195</v>
      </c>
      <c r="AG278" s="7" t="s">
        <v>195</v>
      </c>
      <c r="AH278" s="40">
        <v>0</v>
      </c>
      <c r="AI278" s="40">
        <v>0</v>
      </c>
      <c r="AJ278" s="40">
        <v>1</v>
      </c>
      <c r="AK278" s="40">
        <v>0</v>
      </c>
      <c r="AL278" s="40">
        <v>1</v>
      </c>
      <c r="AM278" s="40">
        <v>0</v>
      </c>
      <c r="AN278" s="28">
        <v>0</v>
      </c>
      <c r="AO278" s="28">
        <v>0</v>
      </c>
      <c r="AP278" s="7" t="s">
        <v>458</v>
      </c>
      <c r="AQ278" s="4">
        <f t="shared" si="1818"/>
        <v>3</v>
      </c>
      <c r="AR278" s="4">
        <f t="shared" ref="AR278" si="2280">AR83</f>
        <v>161506</v>
      </c>
      <c r="AS278" s="53" t="s">
        <v>199</v>
      </c>
      <c r="AT278" s="48">
        <v>3</v>
      </c>
      <c r="AU278" s="48">
        <v>1</v>
      </c>
      <c r="AV278" s="48">
        <v>3</v>
      </c>
      <c r="AW278" s="48">
        <v>500</v>
      </c>
      <c r="AX278" s="48">
        <v>250</v>
      </c>
      <c r="AY278" s="48">
        <v>0</v>
      </c>
      <c r="AZ278" s="48">
        <v>0</v>
      </c>
      <c r="BA278" s="7"/>
      <c r="BB278" s="7"/>
      <c r="BC278" s="7"/>
      <c r="BD278" s="7"/>
      <c r="BE278" s="48">
        <v>0</v>
      </c>
      <c r="BF278" s="48">
        <v>1</v>
      </c>
      <c r="BG278" s="48">
        <f t="shared" si="1852"/>
        <v>360</v>
      </c>
      <c r="BH278" s="48">
        <f t="shared" si="1853"/>
        <v>360</v>
      </c>
      <c r="BI278" s="7">
        <v>0</v>
      </c>
      <c r="BJ278" s="7">
        <v>0</v>
      </c>
      <c r="BK278" s="7">
        <v>0</v>
      </c>
      <c r="BL278" s="7">
        <v>0</v>
      </c>
      <c r="BM278" s="7">
        <v>0</v>
      </c>
      <c r="BN278" s="7">
        <v>0</v>
      </c>
      <c r="BO278" s="7">
        <v>0</v>
      </c>
      <c r="BP278" s="7">
        <v>0</v>
      </c>
      <c r="BQ278" s="7">
        <v>0</v>
      </c>
      <c r="BR278" s="7">
        <v>0</v>
      </c>
      <c r="BS278" s="7">
        <v>0</v>
      </c>
      <c r="BT278" s="7">
        <v>0</v>
      </c>
      <c r="BU278" s="7">
        <v>0</v>
      </c>
      <c r="BV278" s="7">
        <v>0</v>
      </c>
      <c r="BW278" s="7">
        <v>0</v>
      </c>
      <c r="BX278" s="7">
        <v>0</v>
      </c>
      <c r="BY278" s="7">
        <v>0</v>
      </c>
      <c r="BZ278" s="7">
        <v>0</v>
      </c>
      <c r="CA278" s="7">
        <v>0</v>
      </c>
      <c r="CB278" s="7">
        <v>0</v>
      </c>
      <c r="CC278" s="7">
        <v>0</v>
      </c>
      <c r="CD278" s="7">
        <v>0</v>
      </c>
      <c r="CE278" s="7">
        <v>0</v>
      </c>
      <c r="CF278" s="7">
        <v>0</v>
      </c>
      <c r="CG278" s="7">
        <v>0</v>
      </c>
      <c r="CH278" s="7">
        <v>0</v>
      </c>
      <c r="CI278" s="7">
        <v>0</v>
      </c>
      <c r="CJ278" s="7">
        <v>0</v>
      </c>
      <c r="CK278" s="7">
        <v>0</v>
      </c>
      <c r="CL278" s="40">
        <v>0</v>
      </c>
      <c r="CM278" s="40">
        <v>0</v>
      </c>
      <c r="CN278" s="40">
        <v>0</v>
      </c>
      <c r="CO278" s="40">
        <v>0</v>
      </c>
      <c r="CP278" s="7">
        <v>0</v>
      </c>
      <c r="CQ278" s="7">
        <v>0</v>
      </c>
      <c r="CR278" s="7">
        <v>0</v>
      </c>
      <c r="CS278" s="40">
        <v>0</v>
      </c>
      <c r="CT278" s="7">
        <v>0</v>
      </c>
      <c r="CU278" s="7">
        <v>0</v>
      </c>
      <c r="CV278" s="39"/>
      <c r="CW278" s="39"/>
      <c r="CX278" s="4" t="str">
        <f t="shared" ref="CX278" si="2281">IF(CX83="","",CX83)</f>
        <v/>
      </c>
      <c r="CY278" s="4" t="str">
        <f t="shared" si="1823"/>
        <v/>
      </c>
      <c r="CZ278" s="4" t="str">
        <f t="shared" ref="CZ278" si="2282">IF(CZ83="","",CZ83)</f>
        <v/>
      </c>
      <c r="DA278" s="4" t="str">
        <f t="shared" ref="DA278" si="2283">IF(DA83="","",DA83)</f>
        <v/>
      </c>
      <c r="DB278" s="4" t="str">
        <f t="shared" ref="DB278" si="2284">IF(DB83="","",DB83)</f>
        <v/>
      </c>
      <c r="DC278" s="4" t="str">
        <f t="shared" si="1699"/>
        <v/>
      </c>
      <c r="DD278" s="7">
        <v>2</v>
      </c>
      <c r="DE278" s="7">
        <v>30</v>
      </c>
      <c r="DF278" s="7">
        <v>60</v>
      </c>
      <c r="DG278" s="7"/>
      <c r="DH278" s="4">
        <f t="shared" si="1858"/>
        <v>5</v>
      </c>
      <c r="DI278" s="4">
        <f t="shared" ref="DI278" si="2285">IF(DI83="","",DI83)</f>
        <v>4</v>
      </c>
      <c r="DJ278" s="4">
        <f t="shared" si="2237"/>
        <v>5</v>
      </c>
      <c r="DK278" s="4" t="str">
        <f t="shared" si="2238"/>
        <v/>
      </c>
      <c r="DL278" s="4" t="str">
        <f t="shared" si="1769"/>
        <v/>
      </c>
      <c r="DM278" s="7"/>
      <c r="DN278" s="7"/>
      <c r="DO278" s="7"/>
      <c r="DP278" s="7"/>
      <c r="DQ278" s="7"/>
      <c r="DR278" s="7"/>
      <c r="DS278" s="7"/>
      <c r="DT278" s="7"/>
      <c r="DU278" s="7"/>
      <c r="DV278" s="7"/>
      <c r="DW278" s="7"/>
      <c r="DX278" s="7">
        <f t="shared" si="2214"/>
        <v>5050411</v>
      </c>
      <c r="DY278" s="7"/>
      <c r="DZ278" s="67">
        <v>0</v>
      </c>
      <c r="EA278" s="7" t="s">
        <v>242</v>
      </c>
      <c r="EB278" s="40" t="s">
        <v>242</v>
      </c>
      <c r="EC278" s="7" t="s">
        <v>242</v>
      </c>
      <c r="ED278" s="7" t="s">
        <v>242</v>
      </c>
      <c r="EE278" s="7" t="s">
        <v>242</v>
      </c>
      <c r="EF278" s="7">
        <v>50</v>
      </c>
      <c r="EG278" s="73"/>
      <c r="EH278" s="73"/>
      <c r="EI278" s="4">
        <f t="shared" ref="EI278" si="2286">IF(EI83="","",EI83)</f>
        <v>331165</v>
      </c>
      <c r="EJ278" s="4">
        <f t="shared" si="1832"/>
        <v>1</v>
      </c>
      <c r="EK278" s="4">
        <f t="shared" ref="EK278" si="2287">IF(EK83="","",EK83)</f>
        <v>331166</v>
      </c>
      <c r="EL278" s="4">
        <f t="shared" ref="EL278" si="2288">IF(EL83="","",EL83)</f>
        <v>1</v>
      </c>
      <c r="EM278" s="4">
        <f t="shared" ref="EM278" si="2289">IF(EM83="","",EM83)</f>
        <v>331167</v>
      </c>
      <c r="EN278" s="4">
        <f t="shared" ref="EN278" si="2290">IF(EN83="","",EN83)</f>
        <v>1</v>
      </c>
      <c r="EO278" s="4">
        <f t="shared" ref="EO278" si="2291">IF(EO83="","",EO83)</f>
        <v>331168</v>
      </c>
      <c r="EP278" s="4">
        <f t="shared" ref="EP278" si="2292">IF(EP83="","",EP83)</f>
        <v>1</v>
      </c>
      <c r="EQ278" s="4">
        <f t="shared" ref="EQ278" si="2293">IF(EQ83="","",EQ83)</f>
        <v>331169</v>
      </c>
      <c r="ER278" s="4">
        <f t="shared" si="2158"/>
        <v>1</v>
      </c>
      <c r="ES278" s="4">
        <f t="shared" si="2136"/>
        <v>331170</v>
      </c>
      <c r="ET278" s="4">
        <f t="shared" ref="ET278" si="2294">IF(ET83="","",ET83)</f>
        <v>1</v>
      </c>
      <c r="EU278" s="4">
        <f t="shared" si="2114"/>
        <v>331171</v>
      </c>
      <c r="EV278" s="4">
        <f t="shared" si="2089"/>
        <v>1</v>
      </c>
      <c r="EW278" s="4" t="str">
        <f t="shared" si="2089"/>
        <v/>
      </c>
      <c r="EX278" s="4" t="str">
        <f t="shared" si="2089"/>
        <v/>
      </c>
      <c r="EY278" s="4" t="str">
        <f t="shared" si="2089"/>
        <v/>
      </c>
      <c r="EZ278" s="4" t="str">
        <f t="shared" ref="EZ278" si="2295">IF(EZ83="","",EZ83)</f>
        <v/>
      </c>
      <c r="FA278" s="4" t="str">
        <f t="shared" si="2090"/>
        <v/>
      </c>
      <c r="FB278" s="4" t="str">
        <f t="shared" si="2181"/>
        <v/>
      </c>
      <c r="FC278" s="4">
        <f t="shared" ref="FC278" si="2296">IF(FC83="","",FC83)</f>
        <v>40013</v>
      </c>
      <c r="FD278" s="4">
        <f t="shared" si="2183"/>
        <v>1</v>
      </c>
      <c r="FE278" s="4">
        <f t="shared" ref="FE278:FE279" si="2297">IF(FE83="","",FE83)</f>
        <v>20100</v>
      </c>
      <c r="FF278" s="4">
        <f t="shared" si="2273"/>
        <v>1</v>
      </c>
      <c r="FG278" s="4">
        <f t="shared" si="2252"/>
        <v>20100</v>
      </c>
      <c r="FH278" s="4">
        <f t="shared" si="2069"/>
        <v>1</v>
      </c>
      <c r="FI278" s="53"/>
      <c r="FJ278" s="7"/>
      <c r="FR278" s="2">
        <v>99999</v>
      </c>
      <c r="FS278" s="2">
        <v>0</v>
      </c>
      <c r="FT278" s="4">
        <v>4000</v>
      </c>
      <c r="FU278" s="4" t="s">
        <v>850</v>
      </c>
      <c r="FV278" s="4"/>
      <c r="FW278" s="4"/>
      <c r="FX278" s="4"/>
      <c r="FY278" s="4"/>
      <c r="FZ278" s="77">
        <v>0</v>
      </c>
      <c r="GA278" s="2">
        <v>1</v>
      </c>
      <c r="GB278" s="2">
        <v>30</v>
      </c>
      <c r="GD278"/>
    </row>
    <row r="279" s="15" customFormat="1" ht="15" customHeight="1" spans="1:186">
      <c r="A279" s="7">
        <v>5050512</v>
      </c>
      <c r="B279" s="7">
        <f t="shared" ref="B279" si="2298">B266</f>
        <v>72</v>
      </c>
      <c r="C279" s="7">
        <f t="shared" ref="C279" si="2299">C266</f>
        <v>4</v>
      </c>
      <c r="D279" s="5" t="s">
        <v>467</v>
      </c>
      <c r="E279" s="7" t="s">
        <v>861</v>
      </c>
      <c r="F279" s="31" t="s">
        <v>787</v>
      </c>
      <c r="G279" s="31">
        <v>2</v>
      </c>
      <c r="H279" s="7" t="s">
        <v>191</v>
      </c>
      <c r="I279" s="7" t="s">
        <v>187</v>
      </c>
      <c r="J279" s="37">
        <v>1481</v>
      </c>
      <c r="K279" s="39">
        <v>1435</v>
      </c>
      <c r="L279" s="39"/>
      <c r="M279" s="29" t="s">
        <v>193</v>
      </c>
      <c r="N279" s="4">
        <f t="shared" si="2276"/>
        <v>50</v>
      </c>
      <c r="O279" s="4">
        <f t="shared" si="1817"/>
        <v>50</v>
      </c>
      <c r="P279" s="40">
        <f t="shared" si="2070"/>
        <v>2402</v>
      </c>
      <c r="Q279" s="4"/>
      <c r="R279" s="7"/>
      <c r="S279" s="48">
        <f t="shared" ref="S279" si="2300">S266</f>
        <v>0</v>
      </c>
      <c r="T279" s="47" t="s">
        <v>194</v>
      </c>
      <c r="U279" s="7" t="s">
        <v>195</v>
      </c>
      <c r="V279" s="7" t="str">
        <f t="shared" ref="V279:V293" si="2301">IF(O279&gt;=50,"1","0")</f>
        <v>1</v>
      </c>
      <c r="W279" s="7" t="str">
        <f t="shared" ref="W279:W293" si="2302">IF(P279&gt;=50,"1","0")</f>
        <v>1</v>
      </c>
      <c r="X279" s="40">
        <v>0</v>
      </c>
      <c r="Y279" s="7"/>
      <c r="Z279" s="7"/>
      <c r="AA279" s="7"/>
      <c r="AB279" s="7" t="s">
        <v>195</v>
      </c>
      <c r="AC279" s="7">
        <v>0</v>
      </c>
      <c r="AD279" s="7" t="s">
        <v>195</v>
      </c>
      <c r="AE279" s="7" t="s">
        <v>195</v>
      </c>
      <c r="AF279" s="7" t="s">
        <v>195</v>
      </c>
      <c r="AG279" s="7" t="s">
        <v>195</v>
      </c>
      <c r="AH279" s="40">
        <v>0</v>
      </c>
      <c r="AI279" s="40">
        <v>0</v>
      </c>
      <c r="AJ279" s="40">
        <v>1</v>
      </c>
      <c r="AK279" s="40">
        <v>0</v>
      </c>
      <c r="AL279" s="40">
        <v>1</v>
      </c>
      <c r="AM279" s="40">
        <v>0</v>
      </c>
      <c r="AN279" s="28">
        <v>0</v>
      </c>
      <c r="AO279" s="28">
        <v>0</v>
      </c>
      <c r="AP279" s="7" t="s">
        <v>458</v>
      </c>
      <c r="AQ279" s="4">
        <f t="shared" si="1818"/>
        <v>3</v>
      </c>
      <c r="AR279" s="4">
        <f t="shared" ref="AR279" si="2303">AR84</f>
        <v>161506</v>
      </c>
      <c r="AS279" s="7" t="s">
        <v>199</v>
      </c>
      <c r="AT279" s="48">
        <v>3</v>
      </c>
      <c r="AU279" s="48">
        <v>1</v>
      </c>
      <c r="AV279" s="48">
        <v>3</v>
      </c>
      <c r="AW279" s="48">
        <v>500</v>
      </c>
      <c r="AX279" s="48">
        <v>250</v>
      </c>
      <c r="AY279" s="48">
        <v>0</v>
      </c>
      <c r="AZ279" s="48">
        <v>0</v>
      </c>
      <c r="BA279" s="7"/>
      <c r="BB279" s="7"/>
      <c r="BC279" s="7"/>
      <c r="BD279" s="7"/>
      <c r="BE279" s="48">
        <v>0</v>
      </c>
      <c r="BF279" s="48">
        <v>1</v>
      </c>
      <c r="BG279" s="48">
        <f t="shared" si="1852"/>
        <v>360</v>
      </c>
      <c r="BH279" s="48">
        <f t="shared" si="1853"/>
        <v>360</v>
      </c>
      <c r="BI279" s="7">
        <v>0</v>
      </c>
      <c r="BJ279" s="7">
        <v>0</v>
      </c>
      <c r="BK279" s="7">
        <v>0</v>
      </c>
      <c r="BL279" s="7">
        <v>0</v>
      </c>
      <c r="BM279" s="7">
        <v>0</v>
      </c>
      <c r="BN279" s="7">
        <v>0</v>
      </c>
      <c r="BO279" s="7">
        <v>0</v>
      </c>
      <c r="BP279" s="7">
        <v>0</v>
      </c>
      <c r="BQ279" s="7">
        <v>0</v>
      </c>
      <c r="BR279" s="7">
        <v>0</v>
      </c>
      <c r="BS279" s="7">
        <v>0</v>
      </c>
      <c r="BT279" s="7">
        <v>0</v>
      </c>
      <c r="BU279" s="7">
        <v>0</v>
      </c>
      <c r="BV279" s="7">
        <v>0</v>
      </c>
      <c r="BW279" s="7">
        <v>0</v>
      </c>
      <c r="BX279" s="7">
        <v>0</v>
      </c>
      <c r="BY279" s="7">
        <v>0</v>
      </c>
      <c r="BZ279" s="7">
        <v>0</v>
      </c>
      <c r="CA279" s="7">
        <v>0</v>
      </c>
      <c r="CB279" s="7">
        <v>0</v>
      </c>
      <c r="CC279" s="7">
        <v>0</v>
      </c>
      <c r="CD279" s="7">
        <v>0</v>
      </c>
      <c r="CE279" s="7">
        <v>0</v>
      </c>
      <c r="CF279" s="7">
        <v>0</v>
      </c>
      <c r="CG279" s="7">
        <v>0</v>
      </c>
      <c r="CH279" s="7">
        <v>0</v>
      </c>
      <c r="CI279" s="7">
        <v>0</v>
      </c>
      <c r="CJ279" s="7">
        <v>0</v>
      </c>
      <c r="CK279" s="7">
        <v>0</v>
      </c>
      <c r="CL279" s="40">
        <v>0</v>
      </c>
      <c r="CM279" s="40">
        <v>0</v>
      </c>
      <c r="CN279" s="40">
        <v>0</v>
      </c>
      <c r="CO279" s="40">
        <v>0</v>
      </c>
      <c r="CP279" s="7">
        <v>0</v>
      </c>
      <c r="CQ279" s="7">
        <v>0</v>
      </c>
      <c r="CR279" s="7">
        <v>0</v>
      </c>
      <c r="CS279" s="40">
        <v>0</v>
      </c>
      <c r="CT279" s="7">
        <v>0</v>
      </c>
      <c r="CU279" s="7">
        <v>0</v>
      </c>
      <c r="CV279" s="39"/>
      <c r="CW279" s="39"/>
      <c r="CX279" s="4" t="str">
        <f t="shared" ref="CX279" si="2304">IF(CX84="","",CX84)</f>
        <v/>
      </c>
      <c r="CY279" s="4" t="str">
        <f t="shared" si="1823"/>
        <v/>
      </c>
      <c r="CZ279" s="4" t="str">
        <f t="shared" ref="CZ279" si="2305">IF(CZ84="","",CZ84)</f>
        <v/>
      </c>
      <c r="DA279" s="4" t="str">
        <f t="shared" ref="DA279" si="2306">IF(DA84="","",DA84)</f>
        <v/>
      </c>
      <c r="DB279" s="4" t="str">
        <f t="shared" ref="DB279" si="2307">IF(DB84="","",DB84)</f>
        <v/>
      </c>
      <c r="DC279" s="4" t="str">
        <f t="shared" si="1699"/>
        <v/>
      </c>
      <c r="DD279" s="7">
        <v>2</v>
      </c>
      <c r="DE279" s="7">
        <v>30</v>
      </c>
      <c r="DF279" s="7">
        <v>60</v>
      </c>
      <c r="DG279" s="7"/>
      <c r="DH279" s="4">
        <f t="shared" si="1858"/>
        <v>5</v>
      </c>
      <c r="DI279" s="4">
        <f t="shared" ref="DI279" si="2308">IF(DI84="","",DI84)</f>
        <v>1</v>
      </c>
      <c r="DJ279" s="4">
        <f t="shared" ref="DJ279" si="2309">IF(DJ84="","",DJ84)</f>
        <v>6</v>
      </c>
      <c r="DK279" s="4">
        <f t="shared" ref="DK279" si="2310">IF(DK84="","",DK84)</f>
        <v>9</v>
      </c>
      <c r="DL279" s="4" t="str">
        <f t="shared" ref="DL279" si="2311">IF(DL84="","",DL84)</f>
        <v/>
      </c>
      <c r="DM279" s="7"/>
      <c r="DN279" s="7"/>
      <c r="DO279" s="7"/>
      <c r="DP279" s="7"/>
      <c r="DQ279" s="7"/>
      <c r="DR279" s="7"/>
      <c r="DS279" s="7"/>
      <c r="DT279" s="7"/>
      <c r="DU279" s="7"/>
      <c r="DV279" s="7"/>
      <c r="DW279" s="7"/>
      <c r="DX279" s="7">
        <f t="shared" si="2214"/>
        <v>5050512</v>
      </c>
      <c r="DY279" s="7"/>
      <c r="DZ279" s="67">
        <v>0</v>
      </c>
      <c r="EA279" s="7" t="s">
        <v>242</v>
      </c>
      <c r="EB279" s="40" t="s">
        <v>242</v>
      </c>
      <c r="EC279" s="7" t="s">
        <v>242</v>
      </c>
      <c r="ED279" s="7" t="s">
        <v>242</v>
      </c>
      <c r="EE279" s="7" t="s">
        <v>242</v>
      </c>
      <c r="EF279" s="7">
        <v>50</v>
      </c>
      <c r="EG279" s="73"/>
      <c r="EH279" s="73"/>
      <c r="EI279" s="4">
        <f t="shared" ref="EI279" si="2312">IF(EI84="","",EI84)</f>
        <v>331165</v>
      </c>
      <c r="EJ279" s="4">
        <f t="shared" si="1832"/>
        <v>1</v>
      </c>
      <c r="EK279" s="4">
        <f t="shared" ref="EK279" si="2313">IF(EK84="","",EK84)</f>
        <v>331166</v>
      </c>
      <c r="EL279" s="4">
        <f t="shared" ref="EL279" si="2314">IF(EL84="","",EL84)</f>
        <v>1</v>
      </c>
      <c r="EM279" s="4">
        <f t="shared" ref="EM279" si="2315">IF(EM84="","",EM84)</f>
        <v>331167</v>
      </c>
      <c r="EN279" s="4">
        <f t="shared" ref="EN279" si="2316">IF(EN84="","",EN84)</f>
        <v>1</v>
      </c>
      <c r="EO279" s="4">
        <f t="shared" ref="EO279" si="2317">IF(EO84="","",EO84)</f>
        <v>331168</v>
      </c>
      <c r="EP279" s="4">
        <f t="shared" ref="EP279" si="2318">IF(EP84="","",EP84)</f>
        <v>1</v>
      </c>
      <c r="EQ279" s="4">
        <f t="shared" ref="EQ279" si="2319">IF(EQ84="","",EQ84)</f>
        <v>331169</v>
      </c>
      <c r="ER279" s="4">
        <f t="shared" ref="ER279" si="2320">IF(ER84="","",ER84)</f>
        <v>1</v>
      </c>
      <c r="ES279" s="4">
        <f t="shared" ref="ES279" si="2321">IF(ES84="","",ES84)</f>
        <v>331170</v>
      </c>
      <c r="ET279" s="4">
        <f t="shared" ref="ET279" si="2322">IF(ET84="","",ET84)</f>
        <v>1</v>
      </c>
      <c r="EU279" s="4">
        <f t="shared" ref="EU279" si="2323">IF(EU84="","",EU84)</f>
        <v>331171</v>
      </c>
      <c r="EV279" s="4">
        <f t="shared" si="2089"/>
        <v>1</v>
      </c>
      <c r="EW279" s="4" t="str">
        <f t="shared" si="2089"/>
        <v/>
      </c>
      <c r="EX279" s="4" t="str">
        <f t="shared" si="2089"/>
        <v/>
      </c>
      <c r="EY279" s="4" t="str">
        <f t="shared" si="2089"/>
        <v/>
      </c>
      <c r="EZ279" s="4" t="str">
        <f t="shared" ref="EZ279" si="2324">IF(EZ84="","",EZ84)</f>
        <v/>
      </c>
      <c r="FA279" s="4" t="str">
        <f t="shared" si="2090"/>
        <v/>
      </c>
      <c r="FB279" s="4" t="str">
        <f t="shared" ref="FB279" si="2325">IF(FB84="","",FB84)</f>
        <v/>
      </c>
      <c r="FC279" s="4">
        <f t="shared" ref="FC279" si="2326">IF(FC84="","",FC84)</f>
        <v>40013</v>
      </c>
      <c r="FD279" s="4">
        <f t="shared" ref="FD279" si="2327">IF(FD84="","",FD84)</f>
        <v>1</v>
      </c>
      <c r="FE279" s="4">
        <f t="shared" si="2297"/>
        <v>20100</v>
      </c>
      <c r="FF279" s="4">
        <f t="shared" si="2273"/>
        <v>1</v>
      </c>
      <c r="FG279" s="4">
        <f t="shared" si="2252"/>
        <v>20100</v>
      </c>
      <c r="FH279" s="4">
        <f t="shared" si="2069"/>
        <v>1</v>
      </c>
      <c r="FI279" s="53"/>
      <c r="FJ279" s="7"/>
      <c r="FR279" s="2">
        <v>99999</v>
      </c>
      <c r="FS279" s="2">
        <v>0</v>
      </c>
      <c r="FT279" s="4">
        <v>4000</v>
      </c>
      <c r="FU279" s="4" t="s">
        <v>850</v>
      </c>
      <c r="FV279" s="4"/>
      <c r="FW279" s="4"/>
      <c r="FX279" s="4"/>
      <c r="FY279" s="4"/>
      <c r="FZ279" s="77">
        <v>0</v>
      </c>
      <c r="GA279" s="2">
        <v>1</v>
      </c>
      <c r="GB279" s="2">
        <v>30</v>
      </c>
      <c r="GD279"/>
    </row>
    <row r="280" s="15" customFormat="1" ht="15" customHeight="1" spans="1:186">
      <c r="A280" s="7">
        <v>5050613</v>
      </c>
      <c r="B280" s="7">
        <f t="shared" ref="B280" si="2328">B267</f>
        <v>88</v>
      </c>
      <c r="C280" s="7">
        <f t="shared" ref="C280" si="2329">C267</f>
        <v>5</v>
      </c>
      <c r="D280" s="5" t="s">
        <v>469</v>
      </c>
      <c r="E280" s="7" t="s">
        <v>862</v>
      </c>
      <c r="F280" s="31" t="s">
        <v>787</v>
      </c>
      <c r="G280" s="31">
        <v>2</v>
      </c>
      <c r="H280" s="7" t="s">
        <v>191</v>
      </c>
      <c r="I280" s="7" t="s">
        <v>187</v>
      </c>
      <c r="J280" s="37">
        <v>1492</v>
      </c>
      <c r="K280" s="39">
        <v>1429</v>
      </c>
      <c r="L280" s="39"/>
      <c r="M280" s="29" t="s">
        <v>193</v>
      </c>
      <c r="N280" s="4">
        <f t="shared" ref="N280" si="2330">N85</f>
        <v>50</v>
      </c>
      <c r="O280" s="4">
        <f t="shared" si="1817"/>
        <v>50</v>
      </c>
      <c r="P280" s="40">
        <f t="shared" si="2070"/>
        <v>2502</v>
      </c>
      <c r="Q280" s="4"/>
      <c r="R280" s="7"/>
      <c r="S280" s="48">
        <f t="shared" ref="S280" si="2331">S267</f>
        <v>0</v>
      </c>
      <c r="T280" s="47" t="s">
        <v>194</v>
      </c>
      <c r="U280" s="7" t="s">
        <v>195</v>
      </c>
      <c r="V280" s="7" t="str">
        <f t="shared" si="2301"/>
        <v>1</v>
      </c>
      <c r="W280" s="7" t="str">
        <f t="shared" si="2302"/>
        <v>1</v>
      </c>
      <c r="X280" s="40">
        <v>0</v>
      </c>
      <c r="Y280" s="7"/>
      <c r="Z280" s="7"/>
      <c r="AA280" s="7"/>
      <c r="AB280" s="7" t="s">
        <v>195</v>
      </c>
      <c r="AC280" s="7">
        <v>0</v>
      </c>
      <c r="AD280" s="7" t="s">
        <v>195</v>
      </c>
      <c r="AE280" s="7" t="s">
        <v>195</v>
      </c>
      <c r="AF280" s="7" t="s">
        <v>195</v>
      </c>
      <c r="AG280" s="7" t="s">
        <v>195</v>
      </c>
      <c r="AH280" s="40">
        <v>0</v>
      </c>
      <c r="AI280" s="40">
        <v>0</v>
      </c>
      <c r="AJ280" s="40">
        <v>1</v>
      </c>
      <c r="AK280" s="40">
        <v>0</v>
      </c>
      <c r="AL280" s="40">
        <v>1</v>
      </c>
      <c r="AM280" s="40">
        <v>0</v>
      </c>
      <c r="AN280" s="28">
        <v>0</v>
      </c>
      <c r="AO280" s="28">
        <v>0</v>
      </c>
      <c r="AP280" s="7" t="s">
        <v>458</v>
      </c>
      <c r="AQ280" s="4">
        <f t="shared" ref="AQ280" si="2332">AQ85</f>
        <v>3</v>
      </c>
      <c r="AR280" s="4">
        <f t="shared" ref="AR280" si="2333">AR85</f>
        <v>161506</v>
      </c>
      <c r="AS280" s="7" t="s">
        <v>199</v>
      </c>
      <c r="AT280" s="48">
        <v>3</v>
      </c>
      <c r="AU280" s="48">
        <v>1</v>
      </c>
      <c r="AV280" s="48">
        <v>3</v>
      </c>
      <c r="AW280" s="48">
        <v>500</v>
      </c>
      <c r="AX280" s="48">
        <v>250</v>
      </c>
      <c r="AY280" s="48">
        <v>0</v>
      </c>
      <c r="AZ280" s="48">
        <v>0</v>
      </c>
      <c r="BA280" s="7"/>
      <c r="BB280" s="7"/>
      <c r="BC280" s="7"/>
      <c r="BD280" s="7"/>
      <c r="BE280" s="48">
        <v>0</v>
      </c>
      <c r="BF280" s="48">
        <v>1</v>
      </c>
      <c r="BG280" s="48">
        <f t="shared" si="1852"/>
        <v>360</v>
      </c>
      <c r="BH280" s="48">
        <f t="shared" si="1853"/>
        <v>360</v>
      </c>
      <c r="BI280" s="7">
        <v>0</v>
      </c>
      <c r="BJ280" s="7">
        <v>0</v>
      </c>
      <c r="BK280" s="7">
        <v>0</v>
      </c>
      <c r="BL280" s="7">
        <v>0</v>
      </c>
      <c r="BM280" s="7">
        <v>0</v>
      </c>
      <c r="BN280" s="7">
        <v>0</v>
      </c>
      <c r="BO280" s="7">
        <v>0</v>
      </c>
      <c r="BP280" s="7">
        <v>0</v>
      </c>
      <c r="BQ280" s="7">
        <v>0</v>
      </c>
      <c r="BR280" s="7">
        <v>0</v>
      </c>
      <c r="BS280" s="7">
        <v>0</v>
      </c>
      <c r="BT280" s="7">
        <v>0</v>
      </c>
      <c r="BU280" s="7">
        <v>0</v>
      </c>
      <c r="BV280" s="7">
        <v>0</v>
      </c>
      <c r="BW280" s="7">
        <v>0</v>
      </c>
      <c r="BX280" s="7">
        <v>0</v>
      </c>
      <c r="BY280" s="7">
        <v>0</v>
      </c>
      <c r="BZ280" s="7">
        <v>0</v>
      </c>
      <c r="CA280" s="7">
        <v>0</v>
      </c>
      <c r="CB280" s="7">
        <v>0</v>
      </c>
      <c r="CC280" s="7">
        <v>0</v>
      </c>
      <c r="CD280" s="7">
        <v>0</v>
      </c>
      <c r="CE280" s="7">
        <v>0</v>
      </c>
      <c r="CF280" s="7">
        <v>0</v>
      </c>
      <c r="CG280" s="7">
        <v>0</v>
      </c>
      <c r="CH280" s="7">
        <v>0</v>
      </c>
      <c r="CI280" s="7">
        <v>0</v>
      </c>
      <c r="CJ280" s="7">
        <v>0</v>
      </c>
      <c r="CK280" s="7">
        <v>0</v>
      </c>
      <c r="CL280" s="40">
        <v>0</v>
      </c>
      <c r="CM280" s="40">
        <v>0</v>
      </c>
      <c r="CN280" s="40">
        <v>0</v>
      </c>
      <c r="CO280" s="40">
        <v>0</v>
      </c>
      <c r="CP280" s="7">
        <v>0</v>
      </c>
      <c r="CQ280" s="7">
        <v>0</v>
      </c>
      <c r="CR280" s="7">
        <v>0</v>
      </c>
      <c r="CS280" s="40">
        <v>0</v>
      </c>
      <c r="CT280" s="7">
        <v>0</v>
      </c>
      <c r="CU280" s="7">
        <v>0</v>
      </c>
      <c r="CV280" s="39"/>
      <c r="CW280" s="39"/>
      <c r="CX280" s="4" t="str">
        <f t="shared" ref="CX280" si="2334">IF(CX85="","",CX85)</f>
        <v/>
      </c>
      <c r="CY280" s="4" t="str">
        <f t="shared" si="1823"/>
        <v/>
      </c>
      <c r="CZ280" s="4" t="str">
        <f t="shared" ref="CZ280" si="2335">IF(CZ85="","",CZ85)</f>
        <v/>
      </c>
      <c r="DA280" s="4" t="str">
        <f t="shared" ref="DA280" si="2336">IF(DA85="","",DA85)</f>
        <v/>
      </c>
      <c r="DB280" s="4" t="str">
        <f t="shared" ref="DB280" si="2337">IF(DB85="","",DB85)</f>
        <v/>
      </c>
      <c r="DC280" s="4" t="str">
        <f t="shared" ref="DC280" si="2338">IF(DC85="","",DC85)</f>
        <v/>
      </c>
      <c r="DD280" s="7">
        <v>2</v>
      </c>
      <c r="DE280" s="7">
        <v>30</v>
      </c>
      <c r="DF280" s="7">
        <v>60</v>
      </c>
      <c r="DG280" s="7"/>
      <c r="DH280" s="4">
        <f t="shared" ref="DH280" si="2339">IF(DH85="","",DH85)</f>
        <v>5</v>
      </c>
      <c r="DI280" s="4">
        <f t="shared" ref="DI280" si="2340">IF(DI85="","",DI85)</f>
        <v>6</v>
      </c>
      <c r="DJ280" s="4">
        <f t="shared" ref="DJ280" si="2341">IF(DJ85="","",DJ85)</f>
        <v>9</v>
      </c>
      <c r="DK280" s="4" t="str">
        <f t="shared" ref="DK280" si="2342">IF(DK85="","",DK85)</f>
        <v/>
      </c>
      <c r="DL280" s="4" t="str">
        <f t="shared" ref="DL280" si="2343">IF(DL85="","",DL85)</f>
        <v/>
      </c>
      <c r="DM280" s="7"/>
      <c r="DN280" s="7"/>
      <c r="DO280" s="7"/>
      <c r="DP280" s="7"/>
      <c r="DQ280" s="7"/>
      <c r="DR280" s="7"/>
      <c r="DS280" s="7"/>
      <c r="DT280" s="7"/>
      <c r="DU280" s="7"/>
      <c r="DV280" s="7"/>
      <c r="DW280" s="7"/>
      <c r="DX280" s="7">
        <f t="shared" si="2214"/>
        <v>5050613</v>
      </c>
      <c r="DY280" s="7"/>
      <c r="DZ280" s="67">
        <v>0</v>
      </c>
      <c r="EA280" s="7" t="s">
        <v>242</v>
      </c>
      <c r="EB280" s="40" t="s">
        <v>242</v>
      </c>
      <c r="EC280" s="7" t="s">
        <v>242</v>
      </c>
      <c r="ED280" s="7" t="s">
        <v>242</v>
      </c>
      <c r="EE280" s="7" t="s">
        <v>242</v>
      </c>
      <c r="EF280" s="7">
        <v>50</v>
      </c>
      <c r="EG280" s="73"/>
      <c r="EH280" s="73"/>
      <c r="EI280" s="4">
        <f t="shared" ref="EI280" si="2344">IF(EI85="","",EI85)</f>
        <v>331165</v>
      </c>
      <c r="EJ280" s="4">
        <f t="shared" si="1832"/>
        <v>1</v>
      </c>
      <c r="EK280" s="4">
        <f t="shared" ref="EK280" si="2345">IF(EK85="","",EK85)</f>
        <v>331166</v>
      </c>
      <c r="EL280" s="4">
        <f t="shared" ref="EL280" si="2346">IF(EL85="","",EL85)</f>
        <v>1</v>
      </c>
      <c r="EM280" s="4">
        <f t="shared" ref="EM280" si="2347">IF(EM85="","",EM85)</f>
        <v>331167</v>
      </c>
      <c r="EN280" s="4">
        <f t="shared" ref="EN280" si="2348">IF(EN85="","",EN85)</f>
        <v>1</v>
      </c>
      <c r="EO280" s="4">
        <f t="shared" ref="EO280" si="2349">IF(EO85="","",EO85)</f>
        <v>331168</v>
      </c>
      <c r="EP280" s="4">
        <f t="shared" ref="EP280" si="2350">IF(EP85="","",EP85)</f>
        <v>1</v>
      </c>
      <c r="EQ280" s="4">
        <f t="shared" ref="EQ280" si="2351">IF(EQ85="","",EQ85)</f>
        <v>331169</v>
      </c>
      <c r="ER280" s="4">
        <f t="shared" ref="ER280" si="2352">IF(ER85="","",ER85)</f>
        <v>1</v>
      </c>
      <c r="ES280" s="4">
        <f t="shared" ref="ES280" si="2353">IF(ES85="","",ES85)</f>
        <v>331170</v>
      </c>
      <c r="ET280" s="4">
        <f t="shared" ref="ET280" si="2354">IF(ET85="","",ET85)</f>
        <v>1</v>
      </c>
      <c r="EU280" s="4">
        <f t="shared" ref="EU280:EU288" si="2355">IF(EU85="","",EU85)</f>
        <v>331171</v>
      </c>
      <c r="EV280" s="4">
        <f t="shared" si="2089"/>
        <v>1</v>
      </c>
      <c r="EW280" s="4" t="str">
        <f t="shared" si="2089"/>
        <v/>
      </c>
      <c r="EX280" s="4" t="str">
        <f t="shared" si="2089"/>
        <v/>
      </c>
      <c r="EY280" s="4" t="str">
        <f t="shared" si="2089"/>
        <v/>
      </c>
      <c r="EZ280" s="4" t="str">
        <f t="shared" ref="EZ280" si="2356">IF(EZ85="","",EZ85)</f>
        <v/>
      </c>
      <c r="FA280" s="4" t="str">
        <f t="shared" si="2090"/>
        <v/>
      </c>
      <c r="FB280" s="4" t="str">
        <f t="shared" ref="FB280" si="2357">IF(FB85="","",FB85)</f>
        <v/>
      </c>
      <c r="FC280" s="4">
        <f t="shared" ref="FC280" si="2358">IF(FC85="","",FC85)</f>
        <v>40013</v>
      </c>
      <c r="FD280" s="4">
        <f t="shared" ref="FD280" si="2359">IF(FD85="","",FD85)</f>
        <v>1</v>
      </c>
      <c r="FE280" s="4">
        <f t="shared" ref="FE280" si="2360">IF(FE85="","",FE85)</f>
        <v>20100</v>
      </c>
      <c r="FF280" s="4">
        <f t="shared" si="2273"/>
        <v>1</v>
      </c>
      <c r="FG280" s="4">
        <f t="shared" si="2252"/>
        <v>20100</v>
      </c>
      <c r="FH280" s="4">
        <f t="shared" si="2069"/>
        <v>1</v>
      </c>
      <c r="FI280" s="53"/>
      <c r="FJ280" s="7"/>
      <c r="FR280" s="2">
        <v>99999</v>
      </c>
      <c r="FS280" s="2">
        <v>0</v>
      </c>
      <c r="FT280" s="4">
        <v>4000</v>
      </c>
      <c r="FU280" s="4" t="s">
        <v>850</v>
      </c>
      <c r="FV280" s="4"/>
      <c r="FW280" s="4"/>
      <c r="FX280" s="4"/>
      <c r="FY280" s="4"/>
      <c r="FZ280" s="77">
        <v>0</v>
      </c>
      <c r="GA280" s="2">
        <v>1</v>
      </c>
      <c r="GB280" s="2">
        <v>30</v>
      </c>
      <c r="GD280"/>
    </row>
    <row r="281" s="2" customFormat="1" ht="15" customHeight="1" spans="1:186">
      <c r="A281" s="7">
        <v>5060101</v>
      </c>
      <c r="B281" s="7">
        <f t="shared" ref="B281" si="2361">B268</f>
        <v>1288</v>
      </c>
      <c r="C281" s="7">
        <f t="shared" ref="C281" si="2362">C268</f>
        <v>0</v>
      </c>
      <c r="D281" s="5" t="s">
        <v>471</v>
      </c>
      <c r="E281" s="7" t="s">
        <v>863</v>
      </c>
      <c r="F281" s="31" t="s">
        <v>787</v>
      </c>
      <c r="G281" s="31">
        <v>2</v>
      </c>
      <c r="H281" s="7" t="s">
        <v>187</v>
      </c>
      <c r="I281" s="7" t="s">
        <v>187</v>
      </c>
      <c r="J281" s="35">
        <v>1535</v>
      </c>
      <c r="K281" s="38">
        <v>404</v>
      </c>
      <c r="L281" s="80"/>
      <c r="M281" s="29" t="s">
        <v>193</v>
      </c>
      <c r="N281" s="4">
        <f t="shared" ref="N281" si="2363">N86</f>
        <v>60</v>
      </c>
      <c r="O281" s="4">
        <f t="shared" ref="O281" si="2364">O86</f>
        <v>60</v>
      </c>
      <c r="P281" s="40">
        <f t="shared" si="2070"/>
        <v>2002</v>
      </c>
      <c r="Q281" s="4"/>
      <c r="R281" s="7"/>
      <c r="S281" s="48">
        <f t="shared" ref="S281" si="2365">S268</f>
        <v>0</v>
      </c>
      <c r="T281" s="47" t="s">
        <v>240</v>
      </c>
      <c r="U281" s="7" t="s">
        <v>195</v>
      </c>
      <c r="V281" s="7" t="str">
        <f t="shared" si="2301"/>
        <v>1</v>
      </c>
      <c r="W281" s="7" t="str">
        <f t="shared" si="2302"/>
        <v>1</v>
      </c>
      <c r="X281" s="40">
        <v>0</v>
      </c>
      <c r="Y281" s="7"/>
      <c r="Z281" s="7"/>
      <c r="AA281" s="7"/>
      <c r="AB281" s="7" t="s">
        <v>195</v>
      </c>
      <c r="AC281" s="7">
        <v>0</v>
      </c>
      <c r="AD281" s="7" t="s">
        <v>195</v>
      </c>
      <c r="AE281" s="7" t="s">
        <v>195</v>
      </c>
      <c r="AF281" s="7" t="s">
        <v>195</v>
      </c>
      <c r="AG281" s="7" t="s">
        <v>195</v>
      </c>
      <c r="AH281" s="40">
        <v>0</v>
      </c>
      <c r="AI281" s="40">
        <v>0</v>
      </c>
      <c r="AJ281" s="40">
        <v>1</v>
      </c>
      <c r="AK281" s="40">
        <v>0</v>
      </c>
      <c r="AL281" s="40">
        <v>1</v>
      </c>
      <c r="AM281" s="40">
        <v>0</v>
      </c>
      <c r="AN281" s="28">
        <v>0</v>
      </c>
      <c r="AO281" s="28">
        <v>0</v>
      </c>
      <c r="AP281" s="7" t="s">
        <v>473</v>
      </c>
      <c r="AQ281" s="4">
        <f t="shared" ref="AQ281" si="2366">AQ86</f>
        <v>3</v>
      </c>
      <c r="AR281" s="4">
        <f t="shared" ref="AR281" si="2367">AR86</f>
        <v>161506</v>
      </c>
      <c r="AS281" s="7" t="s">
        <v>199</v>
      </c>
      <c r="AT281" s="48">
        <v>3</v>
      </c>
      <c r="AU281" s="48">
        <v>1</v>
      </c>
      <c r="AV281" s="48">
        <v>3</v>
      </c>
      <c r="AW281" s="48">
        <v>500</v>
      </c>
      <c r="AX281" s="48">
        <v>250</v>
      </c>
      <c r="AY281" s="48">
        <v>0</v>
      </c>
      <c r="AZ281" s="48">
        <v>0</v>
      </c>
      <c r="BA281" s="7"/>
      <c r="BB281" s="7"/>
      <c r="BC281" s="7"/>
      <c r="BD281" s="7"/>
      <c r="BE281" s="48">
        <v>0</v>
      </c>
      <c r="BF281" s="48">
        <v>1</v>
      </c>
      <c r="BG281" s="48">
        <f t="shared" ref="BG281" si="2368">IF(O281&lt;10,60,60+O281*6)</f>
        <v>420</v>
      </c>
      <c r="BH281" s="48">
        <f t="shared" ref="BH281" si="2369">IF(O281&lt;10,60,60+O281*6)</f>
        <v>420</v>
      </c>
      <c r="BI281" s="7">
        <v>0</v>
      </c>
      <c r="BJ281" s="7">
        <v>0</v>
      </c>
      <c r="BK281" s="7">
        <v>0</v>
      </c>
      <c r="BL281" s="7">
        <v>0</v>
      </c>
      <c r="BM281" s="7">
        <v>0</v>
      </c>
      <c r="BN281" s="7">
        <v>0</v>
      </c>
      <c r="BO281" s="7">
        <v>0</v>
      </c>
      <c r="BP281" s="7">
        <v>0</v>
      </c>
      <c r="BQ281" s="7">
        <v>0</v>
      </c>
      <c r="BR281" s="7">
        <v>0</v>
      </c>
      <c r="BS281" s="7">
        <v>0</v>
      </c>
      <c r="BT281" s="7">
        <v>0</v>
      </c>
      <c r="BU281" s="7">
        <v>0</v>
      </c>
      <c r="BV281" s="7">
        <v>0</v>
      </c>
      <c r="BW281" s="7">
        <v>0</v>
      </c>
      <c r="BX281" s="7">
        <v>0</v>
      </c>
      <c r="BY281" s="7">
        <v>0</v>
      </c>
      <c r="BZ281" s="7">
        <v>0</v>
      </c>
      <c r="CA281" s="7">
        <v>0</v>
      </c>
      <c r="CB281" s="7">
        <v>0</v>
      </c>
      <c r="CC281" s="7">
        <v>0</v>
      </c>
      <c r="CD281" s="7">
        <v>0</v>
      </c>
      <c r="CE281" s="7">
        <v>0</v>
      </c>
      <c r="CF281" s="7">
        <v>0</v>
      </c>
      <c r="CG281" s="7">
        <v>0</v>
      </c>
      <c r="CH281" s="7">
        <v>0</v>
      </c>
      <c r="CI281" s="7">
        <v>0</v>
      </c>
      <c r="CJ281" s="7">
        <v>0</v>
      </c>
      <c r="CK281" s="7">
        <v>0</v>
      </c>
      <c r="CL281" s="40">
        <v>0</v>
      </c>
      <c r="CM281" s="40">
        <v>0</v>
      </c>
      <c r="CN281" s="40">
        <v>0</v>
      </c>
      <c r="CO281" s="40">
        <v>0</v>
      </c>
      <c r="CP281" s="7">
        <v>0</v>
      </c>
      <c r="CQ281" s="7">
        <v>0</v>
      </c>
      <c r="CR281" s="7">
        <v>0</v>
      </c>
      <c r="CS281" s="40">
        <v>0</v>
      </c>
      <c r="CT281" s="7">
        <v>0</v>
      </c>
      <c r="CU281" s="7">
        <v>0</v>
      </c>
      <c r="CV281" s="39"/>
      <c r="CW281" s="39"/>
      <c r="CX281" s="4" t="str">
        <f t="shared" ref="CX281" si="2370">IF(CX86="","",CX86)</f>
        <v>3da_weapon_changjian01_s</v>
      </c>
      <c r="CY281" s="4" t="str">
        <f t="shared" ref="CY281" si="2371">IF(CY86="","",CY86)</f>
        <v>3da_weapon_changjian01_b</v>
      </c>
      <c r="CZ281" s="4" t="str">
        <f t="shared" ref="CZ281" si="2372">IF(CZ86="","",CZ86)</f>
        <v/>
      </c>
      <c r="DA281" s="4" t="str">
        <f t="shared" ref="DA281" si="2373">IF(DA86="","",DA86)</f>
        <v/>
      </c>
      <c r="DB281" s="4" t="str">
        <f t="shared" ref="DB281" si="2374">IF(DB86="","",DB86)</f>
        <v>CS_Rhand</v>
      </c>
      <c r="DC281" s="4" t="str">
        <f t="shared" ref="DC281" si="2375">IF(DC86="","",DC86)</f>
        <v>CS_Rhand</v>
      </c>
      <c r="DD281" s="7">
        <v>2</v>
      </c>
      <c r="DE281" s="7">
        <v>30</v>
      </c>
      <c r="DF281" s="7">
        <v>60</v>
      </c>
      <c r="DG281" s="7"/>
      <c r="DH281" s="4">
        <f t="shared" ref="DH281" si="2376">IF(DH86="","",DH86)</f>
        <v>7</v>
      </c>
      <c r="DI281" s="4">
        <f t="shared" ref="DI281" si="2377">IF(DI86="","",DI86)</f>
        <v>2</v>
      </c>
      <c r="DJ281" s="4">
        <f t="shared" ref="DJ281" si="2378">IF(DJ86="","",DJ86)</f>
        <v>4</v>
      </c>
      <c r="DK281" s="4">
        <f t="shared" ref="DK281" si="2379">IF(DK86="","",DK86)</f>
        <v>7</v>
      </c>
      <c r="DL281" s="4">
        <f t="shared" ref="DL281" si="2380">IF(DL86="","",DL86)</f>
        <v>8</v>
      </c>
      <c r="DM281" s="7"/>
      <c r="DN281" s="7"/>
      <c r="DO281" s="7"/>
      <c r="DP281" s="7"/>
      <c r="DQ281" s="7"/>
      <c r="DR281" s="7"/>
      <c r="DS281" s="7"/>
      <c r="DT281" s="7"/>
      <c r="DU281" s="7"/>
      <c r="DV281" s="7"/>
      <c r="DW281" s="7"/>
      <c r="DX281" s="7">
        <f t="shared" si="2214"/>
        <v>5060101</v>
      </c>
      <c r="DY281" s="7"/>
      <c r="DZ281" s="67">
        <v>3333</v>
      </c>
      <c r="EA281" s="7" t="s">
        <v>864</v>
      </c>
      <c r="EB281" s="40">
        <v>21</v>
      </c>
      <c r="EC281" s="7" t="s">
        <v>865</v>
      </c>
      <c r="ED281" s="7" t="s">
        <v>242</v>
      </c>
      <c r="EE281" s="7" t="s">
        <v>242</v>
      </c>
      <c r="EF281" s="7">
        <v>50</v>
      </c>
      <c r="EG281" s="73"/>
      <c r="EH281" s="73"/>
      <c r="EI281" s="4">
        <f t="shared" ref="EI281" si="2381">IF(EI86="","",EI86)</f>
        <v>331106</v>
      </c>
      <c r="EJ281" s="4">
        <f t="shared" ref="EJ281" si="2382">IF(EJ86="","",EJ86)</f>
        <v>1</v>
      </c>
      <c r="EK281" s="4">
        <f t="shared" ref="EK281" si="2383">IF(EK86="","",EK86)</f>
        <v>331107</v>
      </c>
      <c r="EL281" s="4">
        <f t="shared" ref="EL281" si="2384">IF(EL86="","",EL86)</f>
        <v>1</v>
      </c>
      <c r="EM281" s="4">
        <f t="shared" ref="EM281" si="2385">IF(EM86="","",EM86)</f>
        <v>331108</v>
      </c>
      <c r="EN281" s="4">
        <f t="shared" ref="EN281" si="2386">IF(EN86="","",EN86)</f>
        <v>1</v>
      </c>
      <c r="EO281" s="4">
        <f t="shared" ref="EO281" si="2387">IF(EO86="","",EO86)</f>
        <v>331109</v>
      </c>
      <c r="EP281" s="4">
        <f t="shared" ref="EP281" si="2388">IF(EP86="","",EP86)</f>
        <v>1</v>
      </c>
      <c r="EQ281" s="4">
        <f t="shared" ref="EQ281" si="2389">IF(EQ86="","",EQ86)</f>
        <v>331110</v>
      </c>
      <c r="ER281" s="4">
        <f t="shared" ref="ER281" si="2390">IF(ER86="","",ER86)</f>
        <v>1</v>
      </c>
      <c r="ES281" s="4">
        <f t="shared" ref="ES281:ES288" si="2391">IF(ES86="","",ES86)</f>
        <v>331111</v>
      </c>
      <c r="ET281" s="4">
        <f t="shared" ref="ET281" si="2392">IF(ET86="","",ET86)</f>
        <v>1</v>
      </c>
      <c r="EU281" s="4" t="str">
        <f t="shared" si="2355"/>
        <v/>
      </c>
      <c r="EV281" s="4" t="str">
        <f t="shared" si="2089"/>
        <v/>
      </c>
      <c r="EW281" s="4" t="str">
        <f t="shared" si="2089"/>
        <v/>
      </c>
      <c r="EX281" s="4" t="str">
        <f t="shared" si="2089"/>
        <v/>
      </c>
      <c r="EY281" s="4" t="str">
        <f t="shared" si="2089"/>
        <v/>
      </c>
      <c r="EZ281" s="4" t="str">
        <f t="shared" ref="EZ281" si="2393">IF(EZ86="","",EZ86)</f>
        <v/>
      </c>
      <c r="FA281" s="4" t="str">
        <f t="shared" si="2090"/>
        <v/>
      </c>
      <c r="FB281" s="4" t="str">
        <f t="shared" ref="FB281" si="2394">IF(FB86="","",FB86)</f>
        <v/>
      </c>
      <c r="FC281" s="4">
        <f t="shared" ref="FC281" si="2395">IF(FC86="","",FC86)</f>
        <v>40013</v>
      </c>
      <c r="FD281" s="4">
        <f t="shared" ref="FD281" si="2396">IF(FD86="","",FD86)</f>
        <v>1</v>
      </c>
      <c r="FE281" s="4">
        <f t="shared" ref="FE281" si="2397">IF(FE86="","",FE86)</f>
        <v>20100</v>
      </c>
      <c r="FF281" s="4">
        <f t="shared" si="2273"/>
        <v>1</v>
      </c>
      <c r="FG281" s="4">
        <f t="shared" si="2252"/>
        <v>20100</v>
      </c>
      <c r="FH281" s="4">
        <f t="shared" si="2069"/>
        <v>1</v>
      </c>
      <c r="FI281" s="53"/>
      <c r="FJ281" s="7"/>
      <c r="FR281" s="2">
        <v>99999</v>
      </c>
      <c r="FS281" s="2">
        <v>0</v>
      </c>
      <c r="FT281" s="4">
        <v>8000</v>
      </c>
      <c r="FU281" s="4" t="s">
        <v>866</v>
      </c>
      <c r="FV281" s="4"/>
      <c r="FW281" s="4"/>
      <c r="FX281" s="4"/>
      <c r="FY281" s="4"/>
      <c r="FZ281" s="77">
        <v>0</v>
      </c>
      <c r="GA281" s="2">
        <v>1</v>
      </c>
      <c r="GB281" s="2">
        <v>30</v>
      </c>
      <c r="GD281"/>
    </row>
    <row r="282" s="2" customFormat="1" ht="15" customHeight="1" spans="1:186">
      <c r="A282" s="7">
        <v>5060102</v>
      </c>
      <c r="B282" s="7">
        <f t="shared" ref="B282" si="2398">B269</f>
        <v>4360</v>
      </c>
      <c r="C282" s="7">
        <f t="shared" ref="C282" si="2399">C269</f>
        <v>0</v>
      </c>
      <c r="D282" s="5" t="s">
        <v>475</v>
      </c>
      <c r="E282" s="7" t="s">
        <v>867</v>
      </c>
      <c r="F282" s="31" t="s">
        <v>787</v>
      </c>
      <c r="G282" s="31">
        <v>2</v>
      </c>
      <c r="H282" s="7" t="s">
        <v>187</v>
      </c>
      <c r="I282" s="7" t="s">
        <v>187</v>
      </c>
      <c r="J282" s="35">
        <v>1525</v>
      </c>
      <c r="K282" s="38">
        <v>204</v>
      </c>
      <c r="L282" s="80"/>
      <c r="M282" s="29" t="s">
        <v>193</v>
      </c>
      <c r="N282" s="4">
        <f t="shared" ref="N282" si="2400">N87</f>
        <v>60</v>
      </c>
      <c r="O282" s="4">
        <f t="shared" ref="O282" si="2401">O87</f>
        <v>60</v>
      </c>
      <c r="P282" s="40">
        <f t="shared" si="2070"/>
        <v>2002</v>
      </c>
      <c r="Q282" s="4"/>
      <c r="R282" s="7"/>
      <c r="S282" s="48">
        <f t="shared" ref="S282" si="2402">S269</f>
        <v>0</v>
      </c>
      <c r="T282" s="47" t="s">
        <v>245</v>
      </c>
      <c r="U282" s="7" t="s">
        <v>195</v>
      </c>
      <c r="V282" s="7" t="str">
        <f t="shared" si="2301"/>
        <v>1</v>
      </c>
      <c r="W282" s="7" t="str">
        <f t="shared" si="2302"/>
        <v>1</v>
      </c>
      <c r="X282" s="40">
        <v>0</v>
      </c>
      <c r="Y282" s="7"/>
      <c r="Z282" s="7"/>
      <c r="AA282" s="7"/>
      <c r="AB282" s="7" t="s">
        <v>195</v>
      </c>
      <c r="AC282" s="7">
        <v>0</v>
      </c>
      <c r="AD282" s="7" t="s">
        <v>195</v>
      </c>
      <c r="AE282" s="7" t="s">
        <v>195</v>
      </c>
      <c r="AF282" s="7" t="s">
        <v>195</v>
      </c>
      <c r="AG282" s="7" t="s">
        <v>195</v>
      </c>
      <c r="AH282" s="40">
        <v>0</v>
      </c>
      <c r="AI282" s="40">
        <v>0</v>
      </c>
      <c r="AJ282" s="40">
        <v>1</v>
      </c>
      <c r="AK282" s="40">
        <v>0</v>
      </c>
      <c r="AL282" s="40">
        <v>1</v>
      </c>
      <c r="AM282" s="40">
        <v>0</v>
      </c>
      <c r="AN282" s="28">
        <v>0</v>
      </c>
      <c r="AO282" s="28">
        <v>0</v>
      </c>
      <c r="AP282" s="7" t="s">
        <v>477</v>
      </c>
      <c r="AQ282" s="4">
        <f t="shared" ref="AQ282" si="2403">AQ87</f>
        <v>3</v>
      </c>
      <c r="AR282" s="4">
        <f t="shared" ref="AR282" si="2404">AR87</f>
        <v>161506</v>
      </c>
      <c r="AS282" s="7" t="s">
        <v>199</v>
      </c>
      <c r="AT282" s="48">
        <v>3</v>
      </c>
      <c r="AU282" s="48">
        <v>1</v>
      </c>
      <c r="AV282" s="48">
        <v>3</v>
      </c>
      <c r="AW282" s="48">
        <v>500</v>
      </c>
      <c r="AX282" s="48">
        <v>250</v>
      </c>
      <c r="AY282" s="48">
        <v>0</v>
      </c>
      <c r="AZ282" s="48">
        <v>0</v>
      </c>
      <c r="BA282" s="7"/>
      <c r="BB282" s="7"/>
      <c r="BC282" s="7"/>
      <c r="BD282" s="7"/>
      <c r="BE282" s="48">
        <v>0</v>
      </c>
      <c r="BF282" s="48">
        <v>1</v>
      </c>
      <c r="BG282" s="48">
        <f t="shared" ref="BG282" si="2405">IF(O282&lt;10,60,60+O282*6)</f>
        <v>420</v>
      </c>
      <c r="BH282" s="48">
        <f t="shared" ref="BH282" si="2406">IF(O282&lt;10,60,60+O282*6)</f>
        <v>420</v>
      </c>
      <c r="BI282" s="7">
        <v>0</v>
      </c>
      <c r="BJ282" s="7">
        <v>0</v>
      </c>
      <c r="BK282" s="7">
        <v>0</v>
      </c>
      <c r="BL282" s="7">
        <v>0</v>
      </c>
      <c r="BM282" s="7">
        <v>0</v>
      </c>
      <c r="BN282" s="7">
        <v>0</v>
      </c>
      <c r="BO282" s="7">
        <v>0</v>
      </c>
      <c r="BP282" s="7">
        <v>0</v>
      </c>
      <c r="BQ282" s="7">
        <v>0</v>
      </c>
      <c r="BR282" s="7">
        <v>0</v>
      </c>
      <c r="BS282" s="7">
        <v>0</v>
      </c>
      <c r="BT282" s="7">
        <v>0</v>
      </c>
      <c r="BU282" s="7">
        <v>0</v>
      </c>
      <c r="BV282" s="7">
        <v>0</v>
      </c>
      <c r="BW282" s="7">
        <v>0</v>
      </c>
      <c r="BX282" s="7">
        <v>0</v>
      </c>
      <c r="BY282" s="7">
        <v>0</v>
      </c>
      <c r="BZ282" s="7">
        <v>0</v>
      </c>
      <c r="CA282" s="7">
        <v>0</v>
      </c>
      <c r="CB282" s="7">
        <v>0</v>
      </c>
      <c r="CC282" s="7">
        <v>0</v>
      </c>
      <c r="CD282" s="7">
        <v>0</v>
      </c>
      <c r="CE282" s="7">
        <v>0</v>
      </c>
      <c r="CF282" s="7">
        <v>0</v>
      </c>
      <c r="CG282" s="7">
        <v>0</v>
      </c>
      <c r="CH282" s="7">
        <v>0</v>
      </c>
      <c r="CI282" s="7">
        <v>0</v>
      </c>
      <c r="CJ282" s="7">
        <v>0</v>
      </c>
      <c r="CK282" s="7">
        <v>0</v>
      </c>
      <c r="CL282" s="40">
        <v>0</v>
      </c>
      <c r="CM282" s="40">
        <v>0</v>
      </c>
      <c r="CN282" s="40">
        <v>0</v>
      </c>
      <c r="CO282" s="40">
        <v>0</v>
      </c>
      <c r="CP282" s="7">
        <v>0</v>
      </c>
      <c r="CQ282" s="7">
        <v>0</v>
      </c>
      <c r="CR282" s="7">
        <v>0</v>
      </c>
      <c r="CS282" s="40">
        <v>0</v>
      </c>
      <c r="CT282" s="7">
        <v>0</v>
      </c>
      <c r="CU282" s="7">
        <v>0</v>
      </c>
      <c r="CV282" s="39"/>
      <c r="CW282" s="39"/>
      <c r="CX282" s="4" t="str">
        <f t="shared" ref="CX282" si="2407">IF(CX87="","",CX87)</f>
        <v>3da_weapon_changjian01_s</v>
      </c>
      <c r="CY282" s="4" t="str">
        <f t="shared" ref="CY282" si="2408">IF(CY87="","",CY87)</f>
        <v>3da_weapon_changjian01_b</v>
      </c>
      <c r="CZ282" s="4" t="str">
        <f t="shared" ref="CZ282" si="2409">IF(CZ87="","",CZ87)</f>
        <v/>
      </c>
      <c r="DA282" s="4" t="str">
        <f t="shared" ref="DA282" si="2410">IF(DA87="","",DA87)</f>
        <v/>
      </c>
      <c r="DB282" s="4" t="str">
        <f t="shared" ref="DB282" si="2411">IF(DB87="","",DB87)</f>
        <v>CS_Rhand</v>
      </c>
      <c r="DC282" s="4" t="str">
        <f t="shared" ref="DC282" si="2412">IF(DC87="","",DC87)</f>
        <v>CS_Rhand</v>
      </c>
      <c r="DD282" s="7">
        <v>2</v>
      </c>
      <c r="DE282" s="7">
        <v>30</v>
      </c>
      <c r="DF282" s="7">
        <v>60</v>
      </c>
      <c r="DG282" s="7"/>
      <c r="DH282" s="4">
        <f t="shared" ref="DH282" si="2413">IF(DH87="","",DH87)</f>
        <v>7</v>
      </c>
      <c r="DI282" s="4">
        <f t="shared" ref="DI282" si="2414">IF(DI87="","",DI87)</f>
        <v>2</v>
      </c>
      <c r="DJ282" s="4">
        <f t="shared" ref="DJ282" si="2415">IF(DJ87="","",DJ87)</f>
        <v>4</v>
      </c>
      <c r="DK282" s="4">
        <f t="shared" ref="DK282" si="2416">IF(DK87="","",DK87)</f>
        <v>7</v>
      </c>
      <c r="DL282" s="4">
        <f t="shared" ref="DL282" si="2417">IF(DL87="","",DL87)</f>
        <v>8</v>
      </c>
      <c r="DM282" s="7"/>
      <c r="DN282" s="7"/>
      <c r="DO282" s="7"/>
      <c r="DP282" s="7"/>
      <c r="DQ282" s="7"/>
      <c r="DR282" s="7"/>
      <c r="DS282" s="7"/>
      <c r="DT282" s="7"/>
      <c r="DU282" s="7"/>
      <c r="DV282" s="7"/>
      <c r="DW282" s="7"/>
      <c r="DX282" s="7">
        <f t="shared" si="2214"/>
        <v>5060102</v>
      </c>
      <c r="DY282" s="7"/>
      <c r="DZ282" s="67">
        <v>3333</v>
      </c>
      <c r="EA282" s="7" t="s">
        <v>864</v>
      </c>
      <c r="EB282" s="40">
        <v>21</v>
      </c>
      <c r="EC282" s="7" t="s">
        <v>865</v>
      </c>
      <c r="ED282" s="7" t="s">
        <v>242</v>
      </c>
      <c r="EE282" s="7" t="s">
        <v>242</v>
      </c>
      <c r="EF282" s="7">
        <v>50</v>
      </c>
      <c r="EG282" s="73"/>
      <c r="EH282" s="73"/>
      <c r="EI282" s="4">
        <f t="shared" ref="EI282" si="2418">IF(EI87="","",EI87)</f>
        <v>331106</v>
      </c>
      <c r="EJ282" s="4">
        <f t="shared" ref="EJ282" si="2419">IF(EJ87="","",EJ87)</f>
        <v>1</v>
      </c>
      <c r="EK282" s="4">
        <f t="shared" ref="EK282" si="2420">IF(EK87="","",EK87)</f>
        <v>331107</v>
      </c>
      <c r="EL282" s="4">
        <f t="shared" ref="EL282" si="2421">IF(EL87="","",EL87)</f>
        <v>1</v>
      </c>
      <c r="EM282" s="4">
        <f t="shared" ref="EM282" si="2422">IF(EM87="","",EM87)</f>
        <v>331108</v>
      </c>
      <c r="EN282" s="4">
        <f t="shared" ref="EN282" si="2423">IF(EN87="","",EN87)</f>
        <v>1</v>
      </c>
      <c r="EO282" s="4">
        <f t="shared" ref="EO282" si="2424">IF(EO87="","",EO87)</f>
        <v>331109</v>
      </c>
      <c r="EP282" s="4">
        <f t="shared" ref="EP282" si="2425">IF(EP87="","",EP87)</f>
        <v>1</v>
      </c>
      <c r="EQ282" s="4">
        <f t="shared" ref="EQ282" si="2426">IF(EQ87="","",EQ87)</f>
        <v>331110</v>
      </c>
      <c r="ER282" s="4">
        <f t="shared" ref="ER282:ER288" si="2427">IF(ER87="","",ER87)</f>
        <v>1</v>
      </c>
      <c r="ES282" s="4">
        <f t="shared" si="2391"/>
        <v>331111</v>
      </c>
      <c r="ET282" s="4">
        <f t="shared" ref="ET282" si="2428">IF(ET87="","",ET87)</f>
        <v>1</v>
      </c>
      <c r="EU282" s="4" t="str">
        <f t="shared" si="2355"/>
        <v/>
      </c>
      <c r="EV282" s="4" t="str">
        <f t="shared" si="2089"/>
        <v/>
      </c>
      <c r="EW282" s="4" t="str">
        <f t="shared" si="2089"/>
        <v/>
      </c>
      <c r="EX282" s="4" t="str">
        <f t="shared" si="2089"/>
        <v/>
      </c>
      <c r="EY282" s="4" t="str">
        <f t="shared" si="2089"/>
        <v/>
      </c>
      <c r="EZ282" s="4" t="str">
        <f t="shared" ref="EZ282" si="2429">IF(EZ87="","",EZ87)</f>
        <v/>
      </c>
      <c r="FA282" s="4" t="str">
        <f t="shared" si="2090"/>
        <v/>
      </c>
      <c r="FB282" s="4" t="str">
        <f t="shared" ref="FB282" si="2430">IF(FB87="","",FB87)</f>
        <v/>
      </c>
      <c r="FC282" s="4">
        <f t="shared" ref="FC282" si="2431">IF(FC87="","",FC87)</f>
        <v>40013</v>
      </c>
      <c r="FD282" s="4">
        <f t="shared" ref="FD282" si="2432">IF(FD87="","",FD87)</f>
        <v>1</v>
      </c>
      <c r="FE282" s="4">
        <f t="shared" ref="FE282" si="2433">IF(FE87="","",FE87)</f>
        <v>20100</v>
      </c>
      <c r="FF282" s="4">
        <f t="shared" si="2273"/>
        <v>1</v>
      </c>
      <c r="FG282" s="4">
        <f t="shared" si="2252"/>
        <v>20100</v>
      </c>
      <c r="FH282" s="4">
        <f t="shared" si="2069"/>
        <v>1</v>
      </c>
      <c r="FI282" s="53"/>
      <c r="FJ282" s="7"/>
      <c r="FR282" s="2">
        <v>99999</v>
      </c>
      <c r="FS282" s="2">
        <v>0</v>
      </c>
      <c r="FT282" s="4">
        <v>8000</v>
      </c>
      <c r="FU282" s="4" t="s">
        <v>866</v>
      </c>
      <c r="FV282" s="4"/>
      <c r="FW282" s="4"/>
      <c r="FX282" s="4"/>
      <c r="FY282" s="4"/>
      <c r="FZ282" s="77">
        <v>0</v>
      </c>
      <c r="GA282" s="2">
        <v>1</v>
      </c>
      <c r="GB282" s="2">
        <v>30</v>
      </c>
      <c r="GD282"/>
    </row>
    <row r="283" s="2" customFormat="1" ht="15" customHeight="1" spans="1:186">
      <c r="A283" s="7">
        <v>5060103</v>
      </c>
      <c r="B283" s="7">
        <f t="shared" ref="B283" si="2434">B270</f>
        <v>1800</v>
      </c>
      <c r="C283" s="7">
        <f t="shared" ref="C283" si="2435">C270</f>
        <v>0</v>
      </c>
      <c r="D283" s="5" t="s">
        <v>478</v>
      </c>
      <c r="E283" s="7" t="s">
        <v>868</v>
      </c>
      <c r="F283" s="31" t="s">
        <v>787</v>
      </c>
      <c r="G283" s="31">
        <v>2</v>
      </c>
      <c r="H283" s="7" t="s">
        <v>187</v>
      </c>
      <c r="I283" s="7" t="s">
        <v>187</v>
      </c>
      <c r="J283" s="35">
        <v>1518</v>
      </c>
      <c r="K283" s="38">
        <v>304</v>
      </c>
      <c r="L283" s="39"/>
      <c r="M283" s="29" t="s">
        <v>193</v>
      </c>
      <c r="N283" s="4">
        <f t="shared" ref="N283" si="2436">N88</f>
        <v>60</v>
      </c>
      <c r="O283" s="4">
        <f t="shared" ref="O283" si="2437">O88</f>
        <v>60</v>
      </c>
      <c r="P283" s="40">
        <f t="shared" si="2070"/>
        <v>2002</v>
      </c>
      <c r="Q283" s="4"/>
      <c r="R283" s="7"/>
      <c r="S283" s="48">
        <f t="shared" ref="S283" si="2438">S270</f>
        <v>0</v>
      </c>
      <c r="T283" s="47" t="s">
        <v>249</v>
      </c>
      <c r="U283" s="7" t="s">
        <v>195</v>
      </c>
      <c r="V283" s="7" t="str">
        <f t="shared" si="2301"/>
        <v>1</v>
      </c>
      <c r="W283" s="7" t="str">
        <f t="shared" si="2302"/>
        <v>1</v>
      </c>
      <c r="X283" s="40">
        <v>0</v>
      </c>
      <c r="Y283" s="7"/>
      <c r="Z283" s="7"/>
      <c r="AA283" s="7"/>
      <c r="AB283" s="7" t="s">
        <v>195</v>
      </c>
      <c r="AC283" s="7">
        <v>0</v>
      </c>
      <c r="AD283" s="7" t="s">
        <v>195</v>
      </c>
      <c r="AE283" s="7" t="s">
        <v>195</v>
      </c>
      <c r="AF283" s="7" t="s">
        <v>195</v>
      </c>
      <c r="AG283" s="7" t="s">
        <v>195</v>
      </c>
      <c r="AH283" s="40">
        <v>0</v>
      </c>
      <c r="AI283" s="40">
        <v>0</v>
      </c>
      <c r="AJ283" s="40">
        <v>1</v>
      </c>
      <c r="AK283" s="40">
        <v>0</v>
      </c>
      <c r="AL283" s="40">
        <v>1</v>
      </c>
      <c r="AM283" s="40">
        <v>0</v>
      </c>
      <c r="AN283" s="28">
        <v>0</v>
      </c>
      <c r="AO283" s="28">
        <v>0</v>
      </c>
      <c r="AP283" s="7" t="s">
        <v>480</v>
      </c>
      <c r="AQ283" s="4">
        <f t="shared" ref="AQ283" si="2439">AQ88</f>
        <v>3</v>
      </c>
      <c r="AR283" s="4">
        <f t="shared" ref="AR283" si="2440">AR88</f>
        <v>161506</v>
      </c>
      <c r="AS283" s="7" t="s">
        <v>199</v>
      </c>
      <c r="AT283" s="48">
        <v>3</v>
      </c>
      <c r="AU283" s="48">
        <v>1</v>
      </c>
      <c r="AV283" s="48">
        <v>3</v>
      </c>
      <c r="AW283" s="48">
        <v>500</v>
      </c>
      <c r="AX283" s="48">
        <v>250</v>
      </c>
      <c r="AY283" s="48">
        <v>0</v>
      </c>
      <c r="AZ283" s="48">
        <v>0</v>
      </c>
      <c r="BA283" s="7"/>
      <c r="BB283" s="7"/>
      <c r="BC283" s="7"/>
      <c r="BD283" s="7"/>
      <c r="BE283" s="48">
        <v>0</v>
      </c>
      <c r="BF283" s="48">
        <v>1</v>
      </c>
      <c r="BG283" s="48">
        <f t="shared" ref="BG283" si="2441">IF(O283&lt;10,60,60+O283*6)</f>
        <v>420</v>
      </c>
      <c r="BH283" s="48">
        <f t="shared" ref="BH283" si="2442">IF(O283&lt;10,60,60+O283*6)</f>
        <v>420</v>
      </c>
      <c r="BI283" s="7">
        <v>0</v>
      </c>
      <c r="BJ283" s="7">
        <v>0</v>
      </c>
      <c r="BK283" s="7">
        <v>0</v>
      </c>
      <c r="BL283" s="7">
        <v>0</v>
      </c>
      <c r="BM283" s="7">
        <v>0</v>
      </c>
      <c r="BN283" s="7">
        <v>0</v>
      </c>
      <c r="BO283" s="7">
        <v>0</v>
      </c>
      <c r="BP283" s="7">
        <v>0</v>
      </c>
      <c r="BQ283" s="7">
        <v>0</v>
      </c>
      <c r="BR283" s="7">
        <v>0</v>
      </c>
      <c r="BS283" s="7">
        <v>0</v>
      </c>
      <c r="BT283" s="7">
        <v>0</v>
      </c>
      <c r="BU283" s="7">
        <v>0</v>
      </c>
      <c r="BV283" s="7">
        <v>0</v>
      </c>
      <c r="BW283" s="7">
        <v>0</v>
      </c>
      <c r="BX283" s="7">
        <v>0</v>
      </c>
      <c r="BY283" s="7">
        <v>0</v>
      </c>
      <c r="BZ283" s="7">
        <v>0</v>
      </c>
      <c r="CA283" s="7">
        <v>0</v>
      </c>
      <c r="CB283" s="7">
        <v>0</v>
      </c>
      <c r="CC283" s="7">
        <v>0</v>
      </c>
      <c r="CD283" s="7">
        <v>0</v>
      </c>
      <c r="CE283" s="7">
        <v>0</v>
      </c>
      <c r="CF283" s="7">
        <v>0</v>
      </c>
      <c r="CG283" s="7">
        <v>0</v>
      </c>
      <c r="CH283" s="7">
        <v>0</v>
      </c>
      <c r="CI283" s="7">
        <v>0</v>
      </c>
      <c r="CJ283" s="7">
        <v>0</v>
      </c>
      <c r="CK283" s="7">
        <v>0</v>
      </c>
      <c r="CL283" s="40">
        <v>0</v>
      </c>
      <c r="CM283" s="40">
        <v>0</v>
      </c>
      <c r="CN283" s="40">
        <v>0</v>
      </c>
      <c r="CO283" s="40">
        <v>0</v>
      </c>
      <c r="CP283" s="7">
        <v>0</v>
      </c>
      <c r="CQ283" s="7">
        <v>0</v>
      </c>
      <c r="CR283" s="7">
        <v>0</v>
      </c>
      <c r="CS283" s="40">
        <v>0</v>
      </c>
      <c r="CT283" s="7">
        <v>0</v>
      </c>
      <c r="CU283" s="7">
        <v>0</v>
      </c>
      <c r="CV283" s="39"/>
      <c r="CW283" s="39"/>
      <c r="CX283" s="4" t="str">
        <f t="shared" ref="CX283" si="2443">IF(CX88="","",CX88)</f>
        <v>3da_weapon_changjian01_s</v>
      </c>
      <c r="CY283" s="4" t="str">
        <f t="shared" ref="CY283" si="2444">IF(CY88="","",CY88)</f>
        <v>3da_weapon_changjian01_b</v>
      </c>
      <c r="CZ283" s="4" t="str">
        <f t="shared" ref="CZ283" si="2445">IF(CZ88="","",CZ88)</f>
        <v/>
      </c>
      <c r="DA283" s="4" t="str">
        <f t="shared" ref="DA283" si="2446">IF(DA88="","",DA88)</f>
        <v/>
      </c>
      <c r="DB283" s="4" t="str">
        <f t="shared" ref="DB283" si="2447">IF(DB88="","",DB88)</f>
        <v>CS_Rhand</v>
      </c>
      <c r="DC283" s="4" t="str">
        <f t="shared" ref="DC283" si="2448">IF(DC88="","",DC88)</f>
        <v>CS_Rhand</v>
      </c>
      <c r="DD283" s="7">
        <v>2</v>
      </c>
      <c r="DE283" s="7">
        <v>30</v>
      </c>
      <c r="DF283" s="7">
        <v>60</v>
      </c>
      <c r="DG283" s="7"/>
      <c r="DH283" s="4">
        <f t="shared" ref="DH283" si="2449">IF(DH88="","",DH88)</f>
        <v>7</v>
      </c>
      <c r="DI283" s="4">
        <f t="shared" ref="DI283" si="2450">IF(DI88="","",DI88)</f>
        <v>2</v>
      </c>
      <c r="DJ283" s="4">
        <f t="shared" ref="DJ283" si="2451">IF(DJ88="","",DJ88)</f>
        <v>4</v>
      </c>
      <c r="DK283" s="4">
        <f t="shared" ref="DK283" si="2452">IF(DK88="","",DK88)</f>
        <v>7</v>
      </c>
      <c r="DL283" s="4">
        <f t="shared" ref="DL283" si="2453">IF(DL88="","",DL88)</f>
        <v>8</v>
      </c>
      <c r="DM283" s="7"/>
      <c r="DN283" s="7"/>
      <c r="DO283" s="7"/>
      <c r="DP283" s="7"/>
      <c r="DQ283" s="7"/>
      <c r="DR283" s="7"/>
      <c r="DS283" s="7"/>
      <c r="DT283" s="7"/>
      <c r="DU283" s="7"/>
      <c r="DV283" s="7"/>
      <c r="DW283" s="7"/>
      <c r="DX283" s="7">
        <f t="shared" si="2214"/>
        <v>5060103</v>
      </c>
      <c r="DY283" s="7"/>
      <c r="DZ283" s="67">
        <v>3333</v>
      </c>
      <c r="EA283" s="7" t="s">
        <v>864</v>
      </c>
      <c r="EB283" s="40">
        <v>21</v>
      </c>
      <c r="EC283" s="7" t="s">
        <v>865</v>
      </c>
      <c r="ED283" s="7" t="s">
        <v>242</v>
      </c>
      <c r="EE283" s="7" t="s">
        <v>242</v>
      </c>
      <c r="EF283" s="7">
        <v>50</v>
      </c>
      <c r="EG283" s="73"/>
      <c r="EH283" s="73"/>
      <c r="EI283" s="4">
        <f t="shared" ref="EI283" si="2454">IF(EI88="","",EI88)</f>
        <v>331106</v>
      </c>
      <c r="EJ283" s="4">
        <f t="shared" ref="EJ283" si="2455">IF(EJ88="","",EJ88)</f>
        <v>1</v>
      </c>
      <c r="EK283" s="4">
        <f t="shared" ref="EK283" si="2456">IF(EK88="","",EK88)</f>
        <v>331107</v>
      </c>
      <c r="EL283" s="4">
        <f t="shared" ref="EL283" si="2457">IF(EL88="","",EL88)</f>
        <v>1</v>
      </c>
      <c r="EM283" s="4">
        <f t="shared" ref="EM283" si="2458">IF(EM88="","",EM88)</f>
        <v>331108</v>
      </c>
      <c r="EN283" s="4">
        <f t="shared" ref="EN283" si="2459">IF(EN88="","",EN88)</f>
        <v>1</v>
      </c>
      <c r="EO283" s="4">
        <f t="shared" ref="EO283" si="2460">IF(EO88="","",EO88)</f>
        <v>331109</v>
      </c>
      <c r="EP283" s="4">
        <f t="shared" ref="EP283" si="2461">IF(EP88="","",EP88)</f>
        <v>1</v>
      </c>
      <c r="EQ283" s="4">
        <f t="shared" ref="EQ283" si="2462">IF(EQ88="","",EQ88)</f>
        <v>331110</v>
      </c>
      <c r="ER283" s="4">
        <f t="shared" si="2427"/>
        <v>1</v>
      </c>
      <c r="ES283" s="4">
        <f t="shared" si="2391"/>
        <v>331111</v>
      </c>
      <c r="ET283" s="4">
        <f t="shared" ref="ET283" si="2463">IF(ET88="","",ET88)</f>
        <v>1</v>
      </c>
      <c r="EU283" s="4" t="str">
        <f t="shared" si="2355"/>
        <v/>
      </c>
      <c r="EV283" s="4" t="str">
        <f t="shared" si="2089"/>
        <v/>
      </c>
      <c r="EW283" s="4" t="str">
        <f t="shared" si="2089"/>
        <v/>
      </c>
      <c r="EX283" s="4" t="str">
        <f t="shared" si="2089"/>
        <v/>
      </c>
      <c r="EY283" s="4" t="str">
        <f t="shared" si="2089"/>
        <v/>
      </c>
      <c r="EZ283" s="4" t="str">
        <f t="shared" ref="EZ283" si="2464">IF(EZ88="","",EZ88)</f>
        <v/>
      </c>
      <c r="FA283" s="4" t="str">
        <f t="shared" si="2090"/>
        <v/>
      </c>
      <c r="FB283" s="4" t="str">
        <f t="shared" ref="FB283:FB288" si="2465">IF(FB88="","",FB88)</f>
        <v/>
      </c>
      <c r="FC283" s="4">
        <f t="shared" ref="FC283" si="2466">IF(FC88="","",FC88)</f>
        <v>40013</v>
      </c>
      <c r="FD283" s="4">
        <f t="shared" ref="FD283:FD288" si="2467">IF(FD88="","",FD88)</f>
        <v>1</v>
      </c>
      <c r="FE283" s="4">
        <f t="shared" ref="FE283" si="2468">IF(FE88="","",FE88)</f>
        <v>20100</v>
      </c>
      <c r="FF283" s="4">
        <f t="shared" si="2273"/>
        <v>1</v>
      </c>
      <c r="FG283" s="4">
        <f t="shared" si="2252"/>
        <v>20100</v>
      </c>
      <c r="FH283" s="4">
        <f t="shared" si="2069"/>
        <v>1</v>
      </c>
      <c r="FI283" s="53"/>
      <c r="FJ283" s="7"/>
      <c r="FR283" s="2">
        <v>99999</v>
      </c>
      <c r="FS283" s="2">
        <v>0</v>
      </c>
      <c r="FT283" s="4">
        <v>8000</v>
      </c>
      <c r="FU283" s="4" t="s">
        <v>866</v>
      </c>
      <c r="FV283" s="4"/>
      <c r="FW283" s="4"/>
      <c r="FX283" s="4"/>
      <c r="FY283" s="4"/>
      <c r="FZ283" s="77">
        <v>0</v>
      </c>
      <c r="GA283" s="2">
        <v>1</v>
      </c>
      <c r="GB283" s="2">
        <v>30</v>
      </c>
      <c r="GD283"/>
    </row>
    <row r="284" s="2" customFormat="1" ht="15" customHeight="1" spans="1:186">
      <c r="A284" s="7">
        <v>5060104</v>
      </c>
      <c r="B284" s="7">
        <f t="shared" ref="B284" si="2469">B271</f>
        <v>3080</v>
      </c>
      <c r="C284" s="7">
        <f t="shared" ref="C284" si="2470">C271</f>
        <v>0</v>
      </c>
      <c r="D284" s="5" t="s">
        <v>481</v>
      </c>
      <c r="E284" s="7" t="s">
        <v>869</v>
      </c>
      <c r="F284" s="31" t="s">
        <v>787</v>
      </c>
      <c r="G284" s="31">
        <v>2</v>
      </c>
      <c r="H284" s="7" t="s">
        <v>187</v>
      </c>
      <c r="I284" s="7" t="s">
        <v>187</v>
      </c>
      <c r="J284" s="35">
        <v>1555</v>
      </c>
      <c r="K284" s="38">
        <v>104</v>
      </c>
      <c r="L284" s="39"/>
      <c r="M284" s="29" t="s">
        <v>193</v>
      </c>
      <c r="N284" s="4">
        <f t="shared" ref="N284" si="2471">N89</f>
        <v>60</v>
      </c>
      <c r="O284" s="4">
        <f t="shared" ref="O284" si="2472">O89</f>
        <v>60</v>
      </c>
      <c r="P284" s="40">
        <f t="shared" si="2070"/>
        <v>2002</v>
      </c>
      <c r="Q284" s="4"/>
      <c r="R284" s="7"/>
      <c r="S284" s="48">
        <f t="shared" ref="S284" si="2473">S271</f>
        <v>0</v>
      </c>
      <c r="T284" s="47" t="s">
        <v>253</v>
      </c>
      <c r="U284" s="7" t="s">
        <v>195</v>
      </c>
      <c r="V284" s="7" t="str">
        <f t="shared" si="2301"/>
        <v>1</v>
      </c>
      <c r="W284" s="7" t="str">
        <f t="shared" si="2302"/>
        <v>1</v>
      </c>
      <c r="X284" s="40">
        <v>0</v>
      </c>
      <c r="Y284" s="7"/>
      <c r="Z284" s="7"/>
      <c r="AA284" s="7"/>
      <c r="AB284" s="7" t="s">
        <v>195</v>
      </c>
      <c r="AC284" s="7">
        <v>0</v>
      </c>
      <c r="AD284" s="7" t="s">
        <v>195</v>
      </c>
      <c r="AE284" s="7" t="s">
        <v>195</v>
      </c>
      <c r="AF284" s="7" t="s">
        <v>195</v>
      </c>
      <c r="AG284" s="7" t="s">
        <v>195</v>
      </c>
      <c r="AH284" s="40">
        <v>0</v>
      </c>
      <c r="AI284" s="40">
        <v>0</v>
      </c>
      <c r="AJ284" s="40">
        <v>1</v>
      </c>
      <c r="AK284" s="40">
        <v>0</v>
      </c>
      <c r="AL284" s="40">
        <v>1</v>
      </c>
      <c r="AM284" s="40">
        <v>0</v>
      </c>
      <c r="AN284" s="28">
        <v>0</v>
      </c>
      <c r="AO284" s="28">
        <v>0</v>
      </c>
      <c r="AP284" s="7" t="s">
        <v>483</v>
      </c>
      <c r="AQ284" s="4">
        <f t="shared" ref="AQ284" si="2474">AQ89</f>
        <v>3</v>
      </c>
      <c r="AR284" s="4">
        <f t="shared" ref="AR284" si="2475">AR89</f>
        <v>161506</v>
      </c>
      <c r="AS284" s="7" t="s">
        <v>199</v>
      </c>
      <c r="AT284" s="48">
        <v>3</v>
      </c>
      <c r="AU284" s="48">
        <v>1</v>
      </c>
      <c r="AV284" s="48">
        <v>3</v>
      </c>
      <c r="AW284" s="48">
        <v>500</v>
      </c>
      <c r="AX284" s="48">
        <v>250</v>
      </c>
      <c r="AY284" s="48">
        <v>0</v>
      </c>
      <c r="AZ284" s="48">
        <v>0</v>
      </c>
      <c r="BA284" s="7"/>
      <c r="BB284" s="7"/>
      <c r="BC284" s="7"/>
      <c r="BD284" s="7"/>
      <c r="BE284" s="48">
        <v>0</v>
      </c>
      <c r="BF284" s="48">
        <v>1</v>
      </c>
      <c r="BG284" s="48">
        <f t="shared" ref="BG284" si="2476">IF(O284&lt;10,60,60+O284*6)</f>
        <v>420</v>
      </c>
      <c r="BH284" s="48">
        <f t="shared" ref="BH284" si="2477">IF(O284&lt;10,60,60+O284*6)</f>
        <v>420</v>
      </c>
      <c r="BI284" s="7">
        <v>0</v>
      </c>
      <c r="BJ284" s="7">
        <v>0</v>
      </c>
      <c r="BK284" s="7">
        <v>0</v>
      </c>
      <c r="BL284" s="7">
        <v>0</v>
      </c>
      <c r="BM284" s="7">
        <v>0</v>
      </c>
      <c r="BN284" s="7">
        <v>0</v>
      </c>
      <c r="BO284" s="7">
        <v>0</v>
      </c>
      <c r="BP284" s="7">
        <v>0</v>
      </c>
      <c r="BQ284" s="7">
        <v>0</v>
      </c>
      <c r="BR284" s="7">
        <v>0</v>
      </c>
      <c r="BS284" s="7">
        <v>0</v>
      </c>
      <c r="BT284" s="7">
        <v>0</v>
      </c>
      <c r="BU284" s="7">
        <v>0</v>
      </c>
      <c r="BV284" s="7">
        <v>0</v>
      </c>
      <c r="BW284" s="7">
        <v>0</v>
      </c>
      <c r="BX284" s="7">
        <v>0</v>
      </c>
      <c r="BY284" s="7">
        <v>0</v>
      </c>
      <c r="BZ284" s="7">
        <v>0</v>
      </c>
      <c r="CA284" s="7">
        <v>0</v>
      </c>
      <c r="CB284" s="7">
        <v>0</v>
      </c>
      <c r="CC284" s="7">
        <v>0</v>
      </c>
      <c r="CD284" s="7">
        <v>0</v>
      </c>
      <c r="CE284" s="7">
        <v>0</v>
      </c>
      <c r="CF284" s="7">
        <v>0</v>
      </c>
      <c r="CG284" s="7">
        <v>0</v>
      </c>
      <c r="CH284" s="7">
        <v>0</v>
      </c>
      <c r="CI284" s="7">
        <v>0</v>
      </c>
      <c r="CJ284" s="7">
        <v>0</v>
      </c>
      <c r="CK284" s="7">
        <v>0</v>
      </c>
      <c r="CL284" s="40">
        <v>0</v>
      </c>
      <c r="CM284" s="40">
        <v>0</v>
      </c>
      <c r="CN284" s="40">
        <v>0</v>
      </c>
      <c r="CO284" s="40">
        <v>0</v>
      </c>
      <c r="CP284" s="7">
        <v>0</v>
      </c>
      <c r="CQ284" s="7">
        <v>0</v>
      </c>
      <c r="CR284" s="7">
        <v>0</v>
      </c>
      <c r="CS284" s="40">
        <v>0</v>
      </c>
      <c r="CT284" s="7">
        <v>0</v>
      </c>
      <c r="CU284" s="7">
        <v>0</v>
      </c>
      <c r="CV284" s="39"/>
      <c r="CW284" s="39"/>
      <c r="CX284" s="4" t="str">
        <f t="shared" ref="CX284" si="2478">IF(CX89="","",CX89)</f>
        <v>3da_weapon_changjian01_s</v>
      </c>
      <c r="CY284" s="4" t="str">
        <f t="shared" ref="CY284" si="2479">IF(CY89="","",CY89)</f>
        <v>3da_weapon_changjian01_b</v>
      </c>
      <c r="CZ284" s="4" t="str">
        <f t="shared" ref="CZ284" si="2480">IF(CZ89="","",CZ89)</f>
        <v/>
      </c>
      <c r="DA284" s="4" t="str">
        <f t="shared" ref="DA284" si="2481">IF(DA89="","",DA89)</f>
        <v/>
      </c>
      <c r="DB284" s="4" t="str">
        <f t="shared" ref="DB284:DB295" si="2482">IF(DB89="","",DB89)</f>
        <v>CS_Rhand</v>
      </c>
      <c r="DC284" s="4" t="str">
        <f t="shared" ref="DC284" si="2483">IF(DC89="","",DC89)</f>
        <v>CS_Rhand</v>
      </c>
      <c r="DD284" s="7">
        <v>2</v>
      </c>
      <c r="DE284" s="7">
        <v>30</v>
      </c>
      <c r="DF284" s="7">
        <v>60</v>
      </c>
      <c r="DG284" s="7"/>
      <c r="DH284" s="4">
        <f t="shared" ref="DH284" si="2484">IF(DH89="","",DH89)</f>
        <v>7</v>
      </c>
      <c r="DI284" s="4">
        <f t="shared" ref="DI284" si="2485">IF(DI89="","",DI89)</f>
        <v>2</v>
      </c>
      <c r="DJ284" s="4">
        <f t="shared" ref="DJ284" si="2486">IF(DJ89="","",DJ89)</f>
        <v>4</v>
      </c>
      <c r="DK284" s="4">
        <f t="shared" ref="DK284" si="2487">IF(DK89="","",DK89)</f>
        <v>7</v>
      </c>
      <c r="DL284" s="4">
        <f t="shared" ref="DL284" si="2488">IF(DL89="","",DL89)</f>
        <v>8</v>
      </c>
      <c r="DM284" s="7"/>
      <c r="DN284" s="7"/>
      <c r="DO284" s="7"/>
      <c r="DP284" s="7"/>
      <c r="DQ284" s="7"/>
      <c r="DR284" s="7"/>
      <c r="DS284" s="7"/>
      <c r="DT284" s="7"/>
      <c r="DU284" s="7"/>
      <c r="DV284" s="7"/>
      <c r="DW284" s="7"/>
      <c r="DX284" s="7">
        <f t="shared" si="2214"/>
        <v>5060104</v>
      </c>
      <c r="DY284" s="7"/>
      <c r="DZ284" s="67">
        <v>3333</v>
      </c>
      <c r="EA284" s="7" t="s">
        <v>864</v>
      </c>
      <c r="EB284" s="40">
        <v>21</v>
      </c>
      <c r="EC284" s="7" t="s">
        <v>865</v>
      </c>
      <c r="ED284" s="7" t="s">
        <v>242</v>
      </c>
      <c r="EE284" s="7" t="s">
        <v>242</v>
      </c>
      <c r="EF284" s="7">
        <v>50</v>
      </c>
      <c r="EG284" s="73"/>
      <c r="EH284" s="73"/>
      <c r="EI284" s="4">
        <f t="shared" ref="EI284" si="2489">IF(EI89="","",EI89)</f>
        <v>331106</v>
      </c>
      <c r="EJ284" s="4">
        <f t="shared" ref="EJ284" si="2490">IF(EJ89="","",EJ89)</f>
        <v>1</v>
      </c>
      <c r="EK284" s="4">
        <f t="shared" ref="EK284" si="2491">IF(EK89="","",EK89)</f>
        <v>331107</v>
      </c>
      <c r="EL284" s="4">
        <f t="shared" ref="EL284" si="2492">IF(EL89="","",EL89)</f>
        <v>1</v>
      </c>
      <c r="EM284" s="4">
        <f t="shared" ref="EM284" si="2493">IF(EM89="","",EM89)</f>
        <v>331108</v>
      </c>
      <c r="EN284" s="4">
        <f t="shared" ref="EN284" si="2494">IF(EN89="","",EN89)</f>
        <v>1</v>
      </c>
      <c r="EO284" s="4">
        <f t="shared" ref="EO284" si="2495">IF(EO89="","",EO89)</f>
        <v>331109</v>
      </c>
      <c r="EP284" s="4">
        <f t="shared" ref="EP284" si="2496">IF(EP89="","",EP89)</f>
        <v>1</v>
      </c>
      <c r="EQ284" s="4">
        <f t="shared" ref="EQ284" si="2497">IF(EQ89="","",EQ89)</f>
        <v>331110</v>
      </c>
      <c r="ER284" s="4">
        <f t="shared" si="2427"/>
        <v>1</v>
      </c>
      <c r="ES284" s="4">
        <f t="shared" si="2391"/>
        <v>331111</v>
      </c>
      <c r="ET284" s="4">
        <f t="shared" ref="ET284" si="2498">IF(ET89="","",ET89)</f>
        <v>1</v>
      </c>
      <c r="EU284" s="4" t="str">
        <f t="shared" si="2355"/>
        <v/>
      </c>
      <c r="EV284" s="4" t="str">
        <f t="shared" si="2089"/>
        <v/>
      </c>
      <c r="EW284" s="4" t="str">
        <f t="shared" si="2089"/>
        <v/>
      </c>
      <c r="EX284" s="4" t="str">
        <f t="shared" si="2089"/>
        <v/>
      </c>
      <c r="EY284" s="4" t="str">
        <f t="shared" si="2089"/>
        <v/>
      </c>
      <c r="EZ284" s="4" t="str">
        <f t="shared" ref="EZ284" si="2499">IF(EZ89="","",EZ89)</f>
        <v/>
      </c>
      <c r="FA284" s="4" t="str">
        <f t="shared" si="2090"/>
        <v/>
      </c>
      <c r="FB284" s="4" t="str">
        <f t="shared" si="2465"/>
        <v/>
      </c>
      <c r="FC284" s="4">
        <f t="shared" ref="FC284" si="2500">IF(FC89="","",FC89)</f>
        <v>40013</v>
      </c>
      <c r="FD284" s="4">
        <f t="shared" si="2467"/>
        <v>1</v>
      </c>
      <c r="FE284" s="4">
        <f t="shared" ref="FE284" si="2501">IF(FE89="","",FE89)</f>
        <v>20100</v>
      </c>
      <c r="FF284" s="4">
        <f t="shared" si="2273"/>
        <v>1</v>
      </c>
      <c r="FG284" s="4">
        <f t="shared" si="2252"/>
        <v>20100</v>
      </c>
      <c r="FH284" s="4">
        <f t="shared" si="2069"/>
        <v>1</v>
      </c>
      <c r="FI284" s="53"/>
      <c r="FJ284" s="7"/>
      <c r="FR284" s="2">
        <v>99999</v>
      </c>
      <c r="FS284" s="2">
        <v>0</v>
      </c>
      <c r="FT284" s="4">
        <v>8000</v>
      </c>
      <c r="FU284" s="4" t="s">
        <v>866</v>
      </c>
      <c r="FV284" s="4"/>
      <c r="FW284" s="4"/>
      <c r="FX284" s="4"/>
      <c r="FY284" s="4"/>
      <c r="FZ284" s="77">
        <v>0</v>
      </c>
      <c r="GA284" s="2">
        <v>1</v>
      </c>
      <c r="GB284" s="2">
        <v>30</v>
      </c>
      <c r="GD284"/>
    </row>
    <row r="285" s="2" customFormat="1" ht="15" customHeight="1" spans="1:186">
      <c r="A285" s="7">
        <v>5060105</v>
      </c>
      <c r="B285" s="7">
        <f t="shared" ref="B285" si="2502">B272</f>
        <v>2824</v>
      </c>
      <c r="C285" s="7">
        <f t="shared" ref="C285" si="2503">C272</f>
        <v>0</v>
      </c>
      <c r="D285" s="5" t="s">
        <v>484</v>
      </c>
      <c r="E285" s="7" t="s">
        <v>870</v>
      </c>
      <c r="F285" s="31" t="s">
        <v>787</v>
      </c>
      <c r="G285" s="31">
        <v>2</v>
      </c>
      <c r="H285" s="7" t="s">
        <v>187</v>
      </c>
      <c r="I285" s="7" t="s">
        <v>187</v>
      </c>
      <c r="J285" s="37">
        <v>1542</v>
      </c>
      <c r="K285" s="38">
        <v>504</v>
      </c>
      <c r="L285" s="39"/>
      <c r="M285" s="29" t="s">
        <v>193</v>
      </c>
      <c r="N285" s="4">
        <f t="shared" ref="N285" si="2504">N90</f>
        <v>60</v>
      </c>
      <c r="O285" s="4">
        <f t="shared" ref="O285" si="2505">O90</f>
        <v>60</v>
      </c>
      <c r="P285" s="40">
        <f t="shared" si="2070"/>
        <v>2002</v>
      </c>
      <c r="Q285" s="4"/>
      <c r="R285" s="7"/>
      <c r="S285" s="48">
        <f t="shared" ref="S285" si="2506">S272</f>
        <v>0</v>
      </c>
      <c r="T285" s="47" t="s">
        <v>257</v>
      </c>
      <c r="U285" s="7" t="s">
        <v>195</v>
      </c>
      <c r="V285" s="7" t="str">
        <f t="shared" si="2301"/>
        <v>1</v>
      </c>
      <c r="W285" s="7" t="str">
        <f t="shared" si="2302"/>
        <v>1</v>
      </c>
      <c r="X285" s="40">
        <v>0</v>
      </c>
      <c r="Y285" s="7"/>
      <c r="Z285" s="7"/>
      <c r="AA285" s="7"/>
      <c r="AB285" s="7" t="s">
        <v>195</v>
      </c>
      <c r="AC285" s="7">
        <v>0</v>
      </c>
      <c r="AD285" s="7" t="s">
        <v>195</v>
      </c>
      <c r="AE285" s="7" t="s">
        <v>195</v>
      </c>
      <c r="AF285" s="7" t="s">
        <v>195</v>
      </c>
      <c r="AG285" s="7" t="s">
        <v>195</v>
      </c>
      <c r="AH285" s="40">
        <v>0</v>
      </c>
      <c r="AI285" s="40">
        <v>0</v>
      </c>
      <c r="AJ285" s="40">
        <v>1</v>
      </c>
      <c r="AK285" s="40">
        <v>0</v>
      </c>
      <c r="AL285" s="40">
        <v>1</v>
      </c>
      <c r="AM285" s="40">
        <v>0</v>
      </c>
      <c r="AN285" s="28">
        <v>0</v>
      </c>
      <c r="AO285" s="28">
        <v>0</v>
      </c>
      <c r="AP285" s="7" t="s">
        <v>486</v>
      </c>
      <c r="AQ285" s="4">
        <f t="shared" ref="AQ285" si="2507">AQ90</f>
        <v>3</v>
      </c>
      <c r="AR285" s="4">
        <f t="shared" ref="AR285" si="2508">AR90</f>
        <v>161506</v>
      </c>
      <c r="AS285" s="7" t="s">
        <v>199</v>
      </c>
      <c r="AT285" s="48">
        <v>3</v>
      </c>
      <c r="AU285" s="48">
        <v>1</v>
      </c>
      <c r="AV285" s="48">
        <v>3</v>
      </c>
      <c r="AW285" s="48">
        <v>500</v>
      </c>
      <c r="AX285" s="48">
        <v>250</v>
      </c>
      <c r="AY285" s="48">
        <v>0</v>
      </c>
      <c r="AZ285" s="48">
        <v>0</v>
      </c>
      <c r="BA285" s="7"/>
      <c r="BB285" s="7"/>
      <c r="BC285" s="7"/>
      <c r="BD285" s="7"/>
      <c r="BE285" s="48">
        <v>0</v>
      </c>
      <c r="BF285" s="48">
        <v>1</v>
      </c>
      <c r="BG285" s="48">
        <f t="shared" ref="BG285" si="2509">IF(O285&lt;10,60,60+O285*6)</f>
        <v>420</v>
      </c>
      <c r="BH285" s="48">
        <f t="shared" ref="BH285" si="2510">IF(O285&lt;10,60,60+O285*6)</f>
        <v>420</v>
      </c>
      <c r="BI285" s="7">
        <v>0</v>
      </c>
      <c r="BJ285" s="7">
        <v>0</v>
      </c>
      <c r="BK285" s="7">
        <v>0</v>
      </c>
      <c r="BL285" s="7">
        <v>0</v>
      </c>
      <c r="BM285" s="7">
        <v>0</v>
      </c>
      <c r="BN285" s="7">
        <v>0</v>
      </c>
      <c r="BO285" s="7">
        <v>0</v>
      </c>
      <c r="BP285" s="7">
        <v>0</v>
      </c>
      <c r="BQ285" s="7">
        <v>0</v>
      </c>
      <c r="BR285" s="7">
        <v>0</v>
      </c>
      <c r="BS285" s="7">
        <v>0</v>
      </c>
      <c r="BT285" s="7">
        <v>0</v>
      </c>
      <c r="BU285" s="7">
        <v>0</v>
      </c>
      <c r="BV285" s="7">
        <v>0</v>
      </c>
      <c r="BW285" s="7">
        <v>0</v>
      </c>
      <c r="BX285" s="7">
        <v>0</v>
      </c>
      <c r="BY285" s="7">
        <v>0</v>
      </c>
      <c r="BZ285" s="7">
        <v>0</v>
      </c>
      <c r="CA285" s="7">
        <v>0</v>
      </c>
      <c r="CB285" s="7">
        <v>0</v>
      </c>
      <c r="CC285" s="7">
        <v>0</v>
      </c>
      <c r="CD285" s="7">
        <v>0</v>
      </c>
      <c r="CE285" s="7">
        <v>0</v>
      </c>
      <c r="CF285" s="7">
        <v>0</v>
      </c>
      <c r="CG285" s="7">
        <v>0</v>
      </c>
      <c r="CH285" s="7">
        <v>0</v>
      </c>
      <c r="CI285" s="7">
        <v>0</v>
      </c>
      <c r="CJ285" s="7">
        <v>0</v>
      </c>
      <c r="CK285" s="7">
        <v>0</v>
      </c>
      <c r="CL285" s="40">
        <v>0</v>
      </c>
      <c r="CM285" s="40">
        <v>0</v>
      </c>
      <c r="CN285" s="40">
        <v>0</v>
      </c>
      <c r="CO285" s="40">
        <v>0</v>
      </c>
      <c r="CP285" s="7">
        <v>0</v>
      </c>
      <c r="CQ285" s="7">
        <v>0</v>
      </c>
      <c r="CR285" s="7">
        <v>0</v>
      </c>
      <c r="CS285" s="40">
        <v>0</v>
      </c>
      <c r="CT285" s="7">
        <v>0</v>
      </c>
      <c r="CU285" s="7">
        <v>0</v>
      </c>
      <c r="CV285" s="39"/>
      <c r="CW285" s="39"/>
      <c r="CX285" s="4" t="str">
        <f t="shared" ref="CX285" si="2511">IF(CX90="","",CX90)</f>
        <v>3da_weapon_changjian01_s</v>
      </c>
      <c r="CY285" s="4" t="str">
        <f t="shared" ref="CY285" si="2512">IF(CY90="","",CY90)</f>
        <v>3da_weapon_changjian01_b</v>
      </c>
      <c r="CZ285" s="4" t="str">
        <f t="shared" ref="CZ285" si="2513">IF(CZ90="","",CZ90)</f>
        <v/>
      </c>
      <c r="DA285" s="4" t="str">
        <f t="shared" ref="DA285" si="2514">IF(DA90="","",DA90)</f>
        <v/>
      </c>
      <c r="DB285" s="4" t="str">
        <f t="shared" si="2482"/>
        <v>CS_Rhand</v>
      </c>
      <c r="DC285" s="4" t="str">
        <f t="shared" ref="DC285" si="2515">IF(DC90="","",DC90)</f>
        <v>CS_Rhand</v>
      </c>
      <c r="DD285" s="7">
        <v>2</v>
      </c>
      <c r="DE285" s="7">
        <v>30</v>
      </c>
      <c r="DF285" s="7">
        <v>60</v>
      </c>
      <c r="DG285" s="7"/>
      <c r="DH285" s="4">
        <f t="shared" ref="DH285" si="2516">IF(DH90="","",DH90)</f>
        <v>7</v>
      </c>
      <c r="DI285" s="4">
        <f t="shared" ref="DI285" si="2517">IF(DI90="","",DI90)</f>
        <v>2</v>
      </c>
      <c r="DJ285" s="4">
        <f t="shared" ref="DJ285" si="2518">IF(DJ90="","",DJ90)</f>
        <v>4</v>
      </c>
      <c r="DK285" s="4">
        <f t="shared" ref="DK285" si="2519">IF(DK90="","",DK90)</f>
        <v>7</v>
      </c>
      <c r="DL285" s="4">
        <f t="shared" ref="DL285" si="2520">IF(DL90="","",DL90)</f>
        <v>8</v>
      </c>
      <c r="DM285" s="7"/>
      <c r="DN285" s="7"/>
      <c r="DO285" s="7"/>
      <c r="DP285" s="7"/>
      <c r="DQ285" s="7"/>
      <c r="DR285" s="7"/>
      <c r="DS285" s="7"/>
      <c r="DT285" s="7"/>
      <c r="DU285" s="7"/>
      <c r="DV285" s="7"/>
      <c r="DW285" s="7"/>
      <c r="DX285" s="7">
        <f t="shared" si="2214"/>
        <v>5060105</v>
      </c>
      <c r="DY285" s="7"/>
      <c r="DZ285" s="67">
        <v>3333</v>
      </c>
      <c r="EA285" s="7" t="s">
        <v>864</v>
      </c>
      <c r="EB285" s="40">
        <v>21</v>
      </c>
      <c r="EC285" s="7" t="s">
        <v>865</v>
      </c>
      <c r="ED285" s="7" t="s">
        <v>242</v>
      </c>
      <c r="EE285" s="7" t="s">
        <v>242</v>
      </c>
      <c r="EF285" s="7">
        <v>50</v>
      </c>
      <c r="EG285" s="73"/>
      <c r="EH285" s="73"/>
      <c r="EI285" s="4">
        <f t="shared" ref="EI285" si="2521">IF(EI90="","",EI90)</f>
        <v>331106</v>
      </c>
      <c r="EJ285" s="4">
        <f t="shared" ref="EJ285" si="2522">IF(EJ90="","",EJ90)</f>
        <v>1</v>
      </c>
      <c r="EK285" s="4">
        <f t="shared" ref="EK285" si="2523">IF(EK90="","",EK90)</f>
        <v>331107</v>
      </c>
      <c r="EL285" s="4">
        <f t="shared" ref="EL285" si="2524">IF(EL90="","",EL90)</f>
        <v>1</v>
      </c>
      <c r="EM285" s="4">
        <f t="shared" ref="EM285" si="2525">IF(EM90="","",EM90)</f>
        <v>331108</v>
      </c>
      <c r="EN285" s="4">
        <f t="shared" ref="EN285" si="2526">IF(EN90="","",EN90)</f>
        <v>1</v>
      </c>
      <c r="EO285" s="4">
        <f t="shared" ref="EO285" si="2527">IF(EO90="","",EO90)</f>
        <v>331109</v>
      </c>
      <c r="EP285" s="4">
        <f t="shared" ref="EP285" si="2528">IF(EP90="","",EP90)</f>
        <v>1</v>
      </c>
      <c r="EQ285" s="4">
        <f t="shared" ref="EQ285" si="2529">IF(EQ90="","",EQ90)</f>
        <v>331110</v>
      </c>
      <c r="ER285" s="4">
        <f t="shared" si="2427"/>
        <v>1</v>
      </c>
      <c r="ES285" s="4">
        <f t="shared" si="2391"/>
        <v>331111</v>
      </c>
      <c r="ET285" s="4">
        <f t="shared" ref="ET285" si="2530">IF(ET90="","",ET90)</f>
        <v>1</v>
      </c>
      <c r="EU285" s="4" t="str">
        <f t="shared" si="2355"/>
        <v/>
      </c>
      <c r="EV285" s="4" t="str">
        <f t="shared" si="2089"/>
        <v/>
      </c>
      <c r="EW285" s="4" t="str">
        <f t="shared" si="2089"/>
        <v/>
      </c>
      <c r="EX285" s="4" t="str">
        <f t="shared" si="2089"/>
        <v/>
      </c>
      <c r="EY285" s="4" t="str">
        <f t="shared" si="2089"/>
        <v/>
      </c>
      <c r="EZ285" s="4" t="str">
        <f t="shared" ref="EZ285:EZ294" si="2531">IF(EZ90="","",EZ90)</f>
        <v/>
      </c>
      <c r="FA285" s="4" t="str">
        <f t="shared" si="2090"/>
        <v/>
      </c>
      <c r="FB285" s="4" t="str">
        <f t="shared" si="2465"/>
        <v/>
      </c>
      <c r="FC285" s="4">
        <f t="shared" ref="FC285" si="2532">IF(FC90="","",FC90)</f>
        <v>40013</v>
      </c>
      <c r="FD285" s="4">
        <f t="shared" si="2467"/>
        <v>1</v>
      </c>
      <c r="FE285" s="4">
        <f t="shared" ref="FE285" si="2533">IF(FE90="","",FE90)</f>
        <v>20100</v>
      </c>
      <c r="FF285" s="4">
        <f t="shared" si="2273"/>
        <v>1</v>
      </c>
      <c r="FG285" s="4">
        <f t="shared" si="2252"/>
        <v>20100</v>
      </c>
      <c r="FH285" s="4">
        <f t="shared" si="2069"/>
        <v>1</v>
      </c>
      <c r="FI285" s="53"/>
      <c r="FJ285" s="7"/>
      <c r="FR285" s="2">
        <v>99999</v>
      </c>
      <c r="FS285" s="2">
        <v>0</v>
      </c>
      <c r="FT285" s="4">
        <v>8000</v>
      </c>
      <c r="FU285" s="4" t="s">
        <v>866</v>
      </c>
      <c r="FV285" s="4"/>
      <c r="FW285" s="4"/>
      <c r="FX285" s="4"/>
      <c r="FY285" s="4"/>
      <c r="FZ285" s="77">
        <v>0</v>
      </c>
      <c r="GA285" s="2">
        <v>1</v>
      </c>
      <c r="GB285" s="2">
        <v>30</v>
      </c>
      <c r="GD285"/>
    </row>
    <row r="286" s="2" customFormat="1" ht="15" customHeight="1" spans="1:186">
      <c r="A286" s="7">
        <v>5060106</v>
      </c>
      <c r="B286" s="7">
        <f t="shared" ref="B286" si="2534">B273</f>
        <v>4104</v>
      </c>
      <c r="C286" s="7">
        <f t="shared" ref="C286" si="2535">C273</f>
        <v>0</v>
      </c>
      <c r="D286" s="5" t="s">
        <v>487</v>
      </c>
      <c r="E286" s="7" t="s">
        <v>871</v>
      </c>
      <c r="F286" s="31" t="s">
        <v>787</v>
      </c>
      <c r="G286" s="31">
        <v>2</v>
      </c>
      <c r="H286" s="7" t="s">
        <v>187</v>
      </c>
      <c r="I286" s="7" t="s">
        <v>187</v>
      </c>
      <c r="J286" s="37">
        <v>1542</v>
      </c>
      <c r="K286" s="39">
        <v>603</v>
      </c>
      <c r="L286" s="39"/>
      <c r="M286" s="29" t="s">
        <v>193</v>
      </c>
      <c r="N286" s="4">
        <f t="shared" ref="N286" si="2536">N91</f>
        <v>60</v>
      </c>
      <c r="O286" s="4">
        <f t="shared" ref="O286" si="2537">O91</f>
        <v>60</v>
      </c>
      <c r="P286" s="40">
        <f t="shared" si="2070"/>
        <v>2002</v>
      </c>
      <c r="Q286" s="4"/>
      <c r="R286" s="7"/>
      <c r="S286" s="48">
        <f t="shared" ref="S286" si="2538">S273</f>
        <v>0</v>
      </c>
      <c r="T286" s="47" t="s">
        <v>194</v>
      </c>
      <c r="U286" s="7" t="s">
        <v>195</v>
      </c>
      <c r="V286" s="7" t="str">
        <f t="shared" si="2301"/>
        <v>1</v>
      </c>
      <c r="W286" s="7" t="str">
        <f t="shared" si="2302"/>
        <v>1</v>
      </c>
      <c r="X286" s="40">
        <v>0</v>
      </c>
      <c r="Y286" s="7"/>
      <c r="Z286" s="7"/>
      <c r="AA286" s="7"/>
      <c r="AB286" s="7" t="s">
        <v>195</v>
      </c>
      <c r="AC286" s="7">
        <v>0</v>
      </c>
      <c r="AD286" s="7" t="s">
        <v>195</v>
      </c>
      <c r="AE286" s="7" t="s">
        <v>195</v>
      </c>
      <c r="AF286" s="7" t="s">
        <v>195</v>
      </c>
      <c r="AG286" s="7" t="s">
        <v>195</v>
      </c>
      <c r="AH286" s="40">
        <v>0</v>
      </c>
      <c r="AI286" s="40">
        <v>0</v>
      </c>
      <c r="AJ286" s="40">
        <v>1</v>
      </c>
      <c r="AK286" s="40">
        <v>0</v>
      </c>
      <c r="AL286" s="40">
        <v>1</v>
      </c>
      <c r="AM286" s="40">
        <v>0</v>
      </c>
      <c r="AN286" s="28">
        <v>0</v>
      </c>
      <c r="AO286" s="28">
        <v>0</v>
      </c>
      <c r="AP286" s="7" t="s">
        <v>489</v>
      </c>
      <c r="AQ286" s="4">
        <f t="shared" ref="AQ286" si="2539">AQ91</f>
        <v>3</v>
      </c>
      <c r="AR286" s="4">
        <f t="shared" ref="AR286" si="2540">AR91</f>
        <v>161506</v>
      </c>
      <c r="AS286" s="7" t="s">
        <v>199</v>
      </c>
      <c r="AT286" s="48">
        <v>3</v>
      </c>
      <c r="AU286" s="48">
        <v>1</v>
      </c>
      <c r="AV286" s="48">
        <v>3</v>
      </c>
      <c r="AW286" s="48">
        <v>500</v>
      </c>
      <c r="AX286" s="48">
        <v>250</v>
      </c>
      <c r="AY286" s="48">
        <v>0</v>
      </c>
      <c r="AZ286" s="48">
        <v>0</v>
      </c>
      <c r="BA286" s="7"/>
      <c r="BB286" s="7"/>
      <c r="BC286" s="7"/>
      <c r="BD286" s="7"/>
      <c r="BE286" s="48">
        <v>0</v>
      </c>
      <c r="BF286" s="48">
        <v>1</v>
      </c>
      <c r="BG286" s="48">
        <f t="shared" ref="BG286" si="2541">IF(O286&lt;10,60,60+O286*6)</f>
        <v>420</v>
      </c>
      <c r="BH286" s="48">
        <f t="shared" ref="BH286" si="2542">IF(O286&lt;10,60,60+O286*6)</f>
        <v>420</v>
      </c>
      <c r="BI286" s="7">
        <v>0</v>
      </c>
      <c r="BJ286" s="7">
        <v>0</v>
      </c>
      <c r="BK286" s="7">
        <v>0</v>
      </c>
      <c r="BL286" s="7">
        <v>0</v>
      </c>
      <c r="BM286" s="7">
        <v>0</v>
      </c>
      <c r="BN286" s="7">
        <v>0</v>
      </c>
      <c r="BO286" s="7">
        <v>0</v>
      </c>
      <c r="BP286" s="7">
        <v>0</v>
      </c>
      <c r="BQ286" s="7">
        <v>0</v>
      </c>
      <c r="BR286" s="7">
        <v>0</v>
      </c>
      <c r="BS286" s="7">
        <v>0</v>
      </c>
      <c r="BT286" s="7">
        <v>0</v>
      </c>
      <c r="BU286" s="7">
        <v>0</v>
      </c>
      <c r="BV286" s="7">
        <v>0</v>
      </c>
      <c r="BW286" s="7">
        <v>0</v>
      </c>
      <c r="BX286" s="7">
        <v>0</v>
      </c>
      <c r="BY286" s="7">
        <v>0</v>
      </c>
      <c r="BZ286" s="7">
        <v>0</v>
      </c>
      <c r="CA286" s="7">
        <v>0</v>
      </c>
      <c r="CB286" s="7">
        <v>0</v>
      </c>
      <c r="CC286" s="7">
        <v>0</v>
      </c>
      <c r="CD286" s="7">
        <v>0</v>
      </c>
      <c r="CE286" s="7">
        <v>0</v>
      </c>
      <c r="CF286" s="7">
        <v>0</v>
      </c>
      <c r="CG286" s="7">
        <v>0</v>
      </c>
      <c r="CH286" s="7">
        <v>0</v>
      </c>
      <c r="CI286" s="7">
        <v>0</v>
      </c>
      <c r="CJ286" s="7">
        <v>0</v>
      </c>
      <c r="CK286" s="7">
        <v>0</v>
      </c>
      <c r="CL286" s="40">
        <v>0</v>
      </c>
      <c r="CM286" s="40">
        <v>0</v>
      </c>
      <c r="CN286" s="40">
        <v>0</v>
      </c>
      <c r="CO286" s="40">
        <v>0</v>
      </c>
      <c r="CP286" s="7">
        <v>0</v>
      </c>
      <c r="CQ286" s="7">
        <v>0</v>
      </c>
      <c r="CR286" s="7">
        <v>0</v>
      </c>
      <c r="CS286" s="40">
        <v>0</v>
      </c>
      <c r="CT286" s="7">
        <v>0</v>
      </c>
      <c r="CU286" s="7">
        <v>0</v>
      </c>
      <c r="CV286" s="39"/>
      <c r="CW286" s="39"/>
      <c r="CX286" s="4" t="str">
        <f t="shared" ref="CX286" si="2543">IF(CX91="","",CX91)</f>
        <v>3da_weapon_changjian01_s</v>
      </c>
      <c r="CY286" s="4" t="str">
        <f t="shared" ref="CY286" si="2544">IF(CY91="","",CY91)</f>
        <v>3da_weapon_changjian01_b</v>
      </c>
      <c r="CZ286" s="4" t="str">
        <f t="shared" ref="CZ286:CZ295" si="2545">IF(CZ91="","",CZ91)</f>
        <v/>
      </c>
      <c r="DA286" s="4" t="str">
        <f t="shared" ref="DA286" si="2546">IF(DA91="","",DA91)</f>
        <v/>
      </c>
      <c r="DB286" s="4" t="str">
        <f t="shared" si="2482"/>
        <v>CS_Rhand</v>
      </c>
      <c r="DC286" s="4" t="str">
        <f t="shared" ref="DC286" si="2547">IF(DC91="","",DC91)</f>
        <v>CS_Rhand</v>
      </c>
      <c r="DD286" s="7">
        <v>2</v>
      </c>
      <c r="DE286" s="7">
        <v>30</v>
      </c>
      <c r="DF286" s="7">
        <v>60</v>
      </c>
      <c r="DG286" s="7"/>
      <c r="DH286" s="4">
        <f t="shared" ref="DH286" si="2548">IF(DH91="","",DH91)</f>
        <v>7</v>
      </c>
      <c r="DI286" s="4">
        <f t="shared" ref="DI286" si="2549">IF(DI91="","",DI91)</f>
        <v>2</v>
      </c>
      <c r="DJ286" s="4">
        <f t="shared" ref="DJ286" si="2550">IF(DJ91="","",DJ91)</f>
        <v>4</v>
      </c>
      <c r="DK286" s="4">
        <f t="shared" ref="DK286" si="2551">IF(DK91="","",DK91)</f>
        <v>7</v>
      </c>
      <c r="DL286" s="4">
        <f t="shared" ref="DL286" si="2552">IF(DL91="","",DL91)</f>
        <v>8</v>
      </c>
      <c r="DM286" s="7"/>
      <c r="DN286" s="7"/>
      <c r="DO286" s="7"/>
      <c r="DP286" s="7"/>
      <c r="DQ286" s="7"/>
      <c r="DR286" s="7"/>
      <c r="DS286" s="7"/>
      <c r="DT286" s="7"/>
      <c r="DU286" s="7"/>
      <c r="DV286" s="7"/>
      <c r="DW286" s="7"/>
      <c r="DX286" s="7">
        <f t="shared" si="2214"/>
        <v>5060106</v>
      </c>
      <c r="DY286" s="7"/>
      <c r="DZ286" s="67">
        <v>3333</v>
      </c>
      <c r="EA286" s="7" t="s">
        <v>864</v>
      </c>
      <c r="EB286" s="40">
        <v>21</v>
      </c>
      <c r="EC286" s="7" t="s">
        <v>865</v>
      </c>
      <c r="ED286" s="7" t="s">
        <v>242</v>
      </c>
      <c r="EE286" s="7" t="s">
        <v>242</v>
      </c>
      <c r="EF286" s="7">
        <v>50</v>
      </c>
      <c r="EG286" s="73"/>
      <c r="EH286" s="73"/>
      <c r="EI286" s="4">
        <f t="shared" ref="EI286" si="2553">IF(EI91="","",EI91)</f>
        <v>331106</v>
      </c>
      <c r="EJ286" s="4">
        <f t="shared" ref="EJ286" si="2554">IF(EJ91="","",EJ91)</f>
        <v>1</v>
      </c>
      <c r="EK286" s="4">
        <f t="shared" ref="EK286" si="2555">IF(EK91="","",EK91)</f>
        <v>331107</v>
      </c>
      <c r="EL286" s="4">
        <f t="shared" ref="EL286" si="2556">IF(EL91="","",EL91)</f>
        <v>1</v>
      </c>
      <c r="EM286" s="4">
        <f t="shared" ref="EM286" si="2557">IF(EM91="","",EM91)</f>
        <v>331108</v>
      </c>
      <c r="EN286" s="4">
        <f t="shared" ref="EN286" si="2558">IF(EN91="","",EN91)</f>
        <v>1</v>
      </c>
      <c r="EO286" s="4">
        <f t="shared" ref="EO286" si="2559">IF(EO91="","",EO91)</f>
        <v>331109</v>
      </c>
      <c r="EP286" s="4">
        <f t="shared" ref="EP286" si="2560">IF(EP91="","",EP91)</f>
        <v>1</v>
      </c>
      <c r="EQ286" s="4">
        <f t="shared" ref="EQ286" si="2561">IF(EQ91="","",EQ91)</f>
        <v>331110</v>
      </c>
      <c r="ER286" s="4">
        <f t="shared" si="2427"/>
        <v>1</v>
      </c>
      <c r="ES286" s="4">
        <f t="shared" si="2391"/>
        <v>331111</v>
      </c>
      <c r="ET286" s="4">
        <f t="shared" ref="ET286" si="2562">IF(ET91="","",ET91)</f>
        <v>1</v>
      </c>
      <c r="EU286" s="4" t="str">
        <f t="shared" si="2355"/>
        <v/>
      </c>
      <c r="EV286" s="4" t="str">
        <f t="shared" si="2089"/>
        <v/>
      </c>
      <c r="EW286" s="4" t="str">
        <f t="shared" si="2089"/>
        <v/>
      </c>
      <c r="EX286" s="4" t="str">
        <f t="shared" si="2089"/>
        <v/>
      </c>
      <c r="EY286" s="4" t="str">
        <f t="shared" si="2089"/>
        <v/>
      </c>
      <c r="EZ286" s="4" t="str">
        <f t="shared" si="2531"/>
        <v/>
      </c>
      <c r="FA286" s="4" t="str">
        <f t="shared" si="2090"/>
        <v/>
      </c>
      <c r="FB286" s="4" t="str">
        <f t="shared" si="2465"/>
        <v/>
      </c>
      <c r="FC286" s="4">
        <f t="shared" ref="FC286" si="2563">IF(FC91="","",FC91)</f>
        <v>40013</v>
      </c>
      <c r="FD286" s="4">
        <f t="shared" si="2467"/>
        <v>1</v>
      </c>
      <c r="FE286" s="4">
        <f t="shared" ref="FE286" si="2564">IF(FE91="","",FE91)</f>
        <v>20100</v>
      </c>
      <c r="FF286" s="4">
        <f t="shared" si="2273"/>
        <v>1</v>
      </c>
      <c r="FG286" s="4">
        <f t="shared" si="2252"/>
        <v>20100</v>
      </c>
      <c r="FH286" s="4">
        <f t="shared" si="2069"/>
        <v>1</v>
      </c>
      <c r="FI286" s="53"/>
      <c r="FJ286" s="7"/>
      <c r="FR286" s="2">
        <v>99999</v>
      </c>
      <c r="FS286" s="2">
        <v>0</v>
      </c>
      <c r="FT286" s="4">
        <v>8000</v>
      </c>
      <c r="FU286" s="4" t="s">
        <v>866</v>
      </c>
      <c r="FV286" s="4"/>
      <c r="FW286" s="4"/>
      <c r="FX286" s="4"/>
      <c r="FY286" s="4"/>
      <c r="FZ286" s="77">
        <v>0</v>
      </c>
      <c r="GA286" s="2">
        <v>1</v>
      </c>
      <c r="GB286" s="2">
        <v>30</v>
      </c>
      <c r="GD286"/>
    </row>
    <row r="287" s="15" customFormat="1" ht="15" customHeight="1" spans="1:186">
      <c r="A287" s="7">
        <v>5060207</v>
      </c>
      <c r="B287" s="7">
        <f t="shared" ref="B287" si="2565">B274</f>
        <v>312</v>
      </c>
      <c r="C287" s="7">
        <f t="shared" ref="C287" si="2566">C274</f>
        <v>3</v>
      </c>
      <c r="D287" s="32" t="s">
        <v>490</v>
      </c>
      <c r="E287" s="7" t="s">
        <v>872</v>
      </c>
      <c r="F287" s="31" t="s">
        <v>787</v>
      </c>
      <c r="G287" s="31">
        <v>2</v>
      </c>
      <c r="H287" s="7" t="s">
        <v>191</v>
      </c>
      <c r="I287" s="7" t="s">
        <v>187</v>
      </c>
      <c r="J287" s="37">
        <v>1458</v>
      </c>
      <c r="K287" s="39">
        <v>1432</v>
      </c>
      <c r="L287" s="39"/>
      <c r="M287" s="29" t="s">
        <v>193</v>
      </c>
      <c r="N287" s="4">
        <f t="shared" ref="N287" si="2567">N92</f>
        <v>60</v>
      </c>
      <c r="O287" s="4">
        <f t="shared" ref="O287" si="2568">O92</f>
        <v>60</v>
      </c>
      <c r="P287" s="40">
        <f t="shared" si="2070"/>
        <v>2302</v>
      </c>
      <c r="Q287" s="4"/>
      <c r="R287" s="7"/>
      <c r="S287" s="48">
        <f t="shared" ref="S287" si="2569">S274</f>
        <v>1</v>
      </c>
      <c r="T287" s="47" t="s">
        <v>194</v>
      </c>
      <c r="U287" s="7" t="s">
        <v>195</v>
      </c>
      <c r="V287" s="7" t="str">
        <f t="shared" si="2301"/>
        <v>1</v>
      </c>
      <c r="W287" s="7" t="str">
        <f t="shared" si="2302"/>
        <v>1</v>
      </c>
      <c r="X287" s="40">
        <v>0</v>
      </c>
      <c r="Y287" s="7"/>
      <c r="Z287" s="7"/>
      <c r="AA287" s="7"/>
      <c r="AB287" s="7" t="s">
        <v>195</v>
      </c>
      <c r="AC287" s="7">
        <v>0</v>
      </c>
      <c r="AD287" s="7" t="s">
        <v>195</v>
      </c>
      <c r="AE287" s="7" t="s">
        <v>195</v>
      </c>
      <c r="AF287" s="7" t="s">
        <v>195</v>
      </c>
      <c r="AG287" s="7" t="s">
        <v>195</v>
      </c>
      <c r="AH287" s="40">
        <v>0</v>
      </c>
      <c r="AI287" s="40">
        <v>0</v>
      </c>
      <c r="AJ287" s="40">
        <v>1</v>
      </c>
      <c r="AK287" s="40">
        <v>0</v>
      </c>
      <c r="AL287" s="40">
        <v>1</v>
      </c>
      <c r="AM287" s="40">
        <v>0</v>
      </c>
      <c r="AN287" s="28">
        <v>0</v>
      </c>
      <c r="AO287" s="28">
        <v>0</v>
      </c>
      <c r="AP287" s="7" t="s">
        <v>492</v>
      </c>
      <c r="AQ287" s="4">
        <f t="shared" ref="AQ287" si="2570">AQ92</f>
        <v>3</v>
      </c>
      <c r="AR287" s="4">
        <f t="shared" ref="AR287" si="2571">AR92</f>
        <v>161506</v>
      </c>
      <c r="AS287" s="7" t="s">
        <v>199</v>
      </c>
      <c r="AT287" s="48">
        <v>3</v>
      </c>
      <c r="AU287" s="48">
        <v>1</v>
      </c>
      <c r="AV287" s="48">
        <v>3</v>
      </c>
      <c r="AW287" s="48">
        <v>500</v>
      </c>
      <c r="AX287" s="48">
        <v>250</v>
      </c>
      <c r="AY287" s="48">
        <v>0</v>
      </c>
      <c r="AZ287" s="48">
        <v>0</v>
      </c>
      <c r="BA287" s="7"/>
      <c r="BB287" s="7"/>
      <c r="BC287" s="7"/>
      <c r="BD287" s="7"/>
      <c r="BE287" s="48">
        <v>0</v>
      </c>
      <c r="BF287" s="48">
        <v>1</v>
      </c>
      <c r="BG287" s="48">
        <f t="shared" ref="BG287" si="2572">IF(O287&lt;10,60,60+O287*6)</f>
        <v>420</v>
      </c>
      <c r="BH287" s="48">
        <f t="shared" ref="BH287" si="2573">IF(O287&lt;10,60,60+O287*6)</f>
        <v>420</v>
      </c>
      <c r="BI287" s="7">
        <v>0</v>
      </c>
      <c r="BJ287" s="7">
        <v>0</v>
      </c>
      <c r="BK287" s="7">
        <v>0</v>
      </c>
      <c r="BL287" s="7">
        <v>0</v>
      </c>
      <c r="BM287" s="7">
        <v>0</v>
      </c>
      <c r="BN287" s="7">
        <v>0</v>
      </c>
      <c r="BO287" s="7">
        <v>0</v>
      </c>
      <c r="BP287" s="7">
        <v>0</v>
      </c>
      <c r="BQ287" s="7">
        <v>0</v>
      </c>
      <c r="BR287" s="7">
        <v>0</v>
      </c>
      <c r="BS287" s="7">
        <v>0</v>
      </c>
      <c r="BT287" s="7">
        <v>0</v>
      </c>
      <c r="BU287" s="7">
        <v>0</v>
      </c>
      <c r="BV287" s="7">
        <v>0</v>
      </c>
      <c r="BW287" s="7">
        <v>0</v>
      </c>
      <c r="BX287" s="7">
        <v>0</v>
      </c>
      <c r="BY287" s="7">
        <v>0</v>
      </c>
      <c r="BZ287" s="7">
        <v>0</v>
      </c>
      <c r="CA287" s="7">
        <v>0</v>
      </c>
      <c r="CB287" s="7">
        <v>0</v>
      </c>
      <c r="CC287" s="7">
        <v>0</v>
      </c>
      <c r="CD287" s="7">
        <v>0</v>
      </c>
      <c r="CE287" s="7">
        <v>0</v>
      </c>
      <c r="CF287" s="7">
        <v>0</v>
      </c>
      <c r="CG287" s="7">
        <v>0</v>
      </c>
      <c r="CH287" s="7">
        <v>0</v>
      </c>
      <c r="CI287" s="7">
        <v>0</v>
      </c>
      <c r="CJ287" s="7">
        <v>0</v>
      </c>
      <c r="CK287" s="7">
        <v>0</v>
      </c>
      <c r="CL287" s="40">
        <v>0</v>
      </c>
      <c r="CM287" s="40">
        <v>0</v>
      </c>
      <c r="CN287" s="40">
        <v>0</v>
      </c>
      <c r="CO287" s="40">
        <v>0</v>
      </c>
      <c r="CP287" s="7">
        <v>0</v>
      </c>
      <c r="CQ287" s="7">
        <v>0</v>
      </c>
      <c r="CR287" s="7">
        <v>0</v>
      </c>
      <c r="CS287" s="40">
        <v>0</v>
      </c>
      <c r="CT287" s="7">
        <v>0</v>
      </c>
      <c r="CU287" s="7">
        <v>0</v>
      </c>
      <c r="CV287" s="39"/>
      <c r="CW287" s="39"/>
      <c r="CX287" s="4" t="str">
        <f t="shared" ref="CX287" si="2574">IF(CX92="","",CX92)</f>
        <v/>
      </c>
      <c r="CY287" s="4" t="str">
        <f t="shared" ref="CY287" si="2575">IF(CY92="","",CY92)</f>
        <v/>
      </c>
      <c r="CZ287" s="4" t="str">
        <f t="shared" si="2545"/>
        <v/>
      </c>
      <c r="DA287" s="4" t="str">
        <f t="shared" ref="DA287" si="2576">IF(DA92="","",DA92)</f>
        <v/>
      </c>
      <c r="DB287" s="4" t="str">
        <f t="shared" si="2482"/>
        <v/>
      </c>
      <c r="DC287" s="4" t="str">
        <f t="shared" ref="DC287:DC312" si="2577">IF(DC92="","",DC92)</f>
        <v/>
      </c>
      <c r="DD287" s="7">
        <v>2</v>
      </c>
      <c r="DE287" s="7">
        <v>30</v>
      </c>
      <c r="DF287" s="7">
        <v>60</v>
      </c>
      <c r="DG287" s="7"/>
      <c r="DH287" s="4">
        <f t="shared" ref="DH287" si="2578">IF(DH92="","",DH92)</f>
        <v>7</v>
      </c>
      <c r="DI287" s="4">
        <f t="shared" ref="DI287" si="2579">IF(DI92="","",DI92)</f>
        <v>1</v>
      </c>
      <c r="DJ287" s="4">
        <f t="shared" ref="DJ287" si="2580">IF(DJ92="","",DJ92)</f>
        <v>3</v>
      </c>
      <c r="DK287" s="4">
        <f t="shared" ref="DK287" si="2581">IF(DK92="","",DK92)</f>
        <v>5</v>
      </c>
      <c r="DL287" s="4">
        <f t="shared" ref="DL287" si="2582">IF(DL92="","",DL92)</f>
        <v>7</v>
      </c>
      <c r="DM287" s="7"/>
      <c r="DN287" s="7"/>
      <c r="DO287" s="7"/>
      <c r="DP287" s="7"/>
      <c r="DQ287" s="7"/>
      <c r="DR287" s="7"/>
      <c r="DS287" s="7"/>
      <c r="DT287" s="7"/>
      <c r="DU287" s="7"/>
      <c r="DV287" s="7"/>
      <c r="DW287" s="7"/>
      <c r="DX287" s="7">
        <f t="shared" si="2214"/>
        <v>5060207</v>
      </c>
      <c r="DY287" s="7"/>
      <c r="DZ287" s="67">
        <v>3333</v>
      </c>
      <c r="EA287" s="7" t="s">
        <v>864</v>
      </c>
      <c r="EB287" s="40">
        <v>21</v>
      </c>
      <c r="EC287" s="7" t="s">
        <v>865</v>
      </c>
      <c r="ED287" s="7" t="s">
        <v>242</v>
      </c>
      <c r="EE287" s="7" t="s">
        <v>242</v>
      </c>
      <c r="EF287" s="7">
        <v>50</v>
      </c>
      <c r="EG287" s="73"/>
      <c r="EH287" s="73"/>
      <c r="EI287" s="4">
        <f t="shared" ref="EI287" si="2583">IF(EI92="","",EI92)</f>
        <v>331136</v>
      </c>
      <c r="EJ287" s="4">
        <f t="shared" ref="EJ287" si="2584">IF(EJ92="","",EJ92)</f>
        <v>1</v>
      </c>
      <c r="EK287" s="4">
        <f t="shared" ref="EK287" si="2585">IF(EK92="","",EK92)</f>
        <v>331137</v>
      </c>
      <c r="EL287" s="4">
        <f t="shared" ref="EL287" si="2586">IF(EL92="","",EL92)</f>
        <v>1</v>
      </c>
      <c r="EM287" s="4">
        <f t="shared" ref="EM287" si="2587">IF(EM92="","",EM92)</f>
        <v>331138</v>
      </c>
      <c r="EN287" s="4">
        <f t="shared" ref="EN287" si="2588">IF(EN92="","",EN92)</f>
        <v>1</v>
      </c>
      <c r="EO287" s="4">
        <f t="shared" ref="EO287" si="2589">IF(EO92="","",EO92)</f>
        <v>331139</v>
      </c>
      <c r="EP287" s="4">
        <f t="shared" ref="EP287" si="2590">IF(EP92="","",EP92)</f>
        <v>1</v>
      </c>
      <c r="EQ287" s="4">
        <f t="shared" ref="EQ287" si="2591">IF(EQ92="","",EQ92)</f>
        <v>331140</v>
      </c>
      <c r="ER287" s="4">
        <f t="shared" si="2427"/>
        <v>1</v>
      </c>
      <c r="ES287" s="4">
        <f t="shared" si="2391"/>
        <v>331141</v>
      </c>
      <c r="ET287" s="4">
        <f t="shared" ref="ET287" si="2592">IF(ET92="","",ET92)</f>
        <v>1</v>
      </c>
      <c r="EU287" s="4" t="str">
        <f t="shared" si="2355"/>
        <v/>
      </c>
      <c r="EV287" s="4" t="str">
        <f t="shared" si="2089"/>
        <v/>
      </c>
      <c r="EW287" s="4" t="str">
        <f t="shared" si="2089"/>
        <v/>
      </c>
      <c r="EX287" s="4" t="str">
        <f t="shared" si="2089"/>
        <v/>
      </c>
      <c r="EY287" s="4" t="str">
        <f t="shared" si="2089"/>
        <v/>
      </c>
      <c r="EZ287" s="4" t="str">
        <f t="shared" si="2531"/>
        <v/>
      </c>
      <c r="FA287" s="4" t="str">
        <f t="shared" ref="FA287" si="2593">IF(FA92="","",FA92)</f>
        <v/>
      </c>
      <c r="FB287" s="4" t="str">
        <f t="shared" si="2465"/>
        <v/>
      </c>
      <c r="FC287" s="4">
        <f t="shared" ref="FC287" si="2594">IF(FC92="","",FC92)</f>
        <v>40013</v>
      </c>
      <c r="FD287" s="4">
        <f t="shared" si="2467"/>
        <v>1</v>
      </c>
      <c r="FE287" s="4">
        <f t="shared" ref="FE287" si="2595">IF(FE92="","",FE92)</f>
        <v>20100</v>
      </c>
      <c r="FF287" s="4">
        <f t="shared" si="2273"/>
        <v>1</v>
      </c>
      <c r="FG287" s="4">
        <f t="shared" si="2252"/>
        <v>20100</v>
      </c>
      <c r="FH287" s="4">
        <f t="shared" si="2069"/>
        <v>1</v>
      </c>
      <c r="FI287" s="53"/>
      <c r="FJ287" s="7"/>
      <c r="FR287" s="2">
        <v>99999</v>
      </c>
      <c r="FS287" s="2">
        <v>0</v>
      </c>
      <c r="FT287" s="4">
        <v>8000</v>
      </c>
      <c r="FU287" s="4" t="s">
        <v>866</v>
      </c>
      <c r="FV287" s="4"/>
      <c r="FW287" s="4"/>
      <c r="FX287" s="4"/>
      <c r="FY287" s="4"/>
      <c r="FZ287" s="77">
        <v>0</v>
      </c>
      <c r="GA287" s="2">
        <v>1</v>
      </c>
      <c r="GB287" s="2">
        <v>30</v>
      </c>
      <c r="GD287"/>
    </row>
    <row r="288" s="15" customFormat="1" ht="15" customHeight="1" spans="1:186">
      <c r="A288" s="7">
        <v>5060208</v>
      </c>
      <c r="B288" s="7">
        <f t="shared" ref="B288" si="2596">B275</f>
        <v>568</v>
      </c>
      <c r="C288" s="7">
        <f t="shared" ref="C288:C310" si="2597">C275</f>
        <v>3</v>
      </c>
      <c r="D288" s="32" t="s">
        <v>493</v>
      </c>
      <c r="E288" s="7" t="s">
        <v>873</v>
      </c>
      <c r="F288" s="31" t="s">
        <v>787</v>
      </c>
      <c r="G288" s="31">
        <v>2</v>
      </c>
      <c r="H288" s="7" t="s">
        <v>191</v>
      </c>
      <c r="I288" s="7" t="s">
        <v>187</v>
      </c>
      <c r="J288" s="37">
        <v>1447</v>
      </c>
      <c r="K288" s="39">
        <v>1436</v>
      </c>
      <c r="L288" s="39"/>
      <c r="M288" s="29" t="s">
        <v>193</v>
      </c>
      <c r="N288" s="4">
        <f t="shared" ref="N288" si="2598">N93</f>
        <v>60</v>
      </c>
      <c r="O288" s="4">
        <f t="shared" ref="O288" si="2599">O93</f>
        <v>60</v>
      </c>
      <c r="P288" s="40">
        <f t="shared" si="2070"/>
        <v>2302</v>
      </c>
      <c r="Q288" s="4"/>
      <c r="R288" s="7"/>
      <c r="S288" s="48">
        <f t="shared" ref="S288" si="2600">S275</f>
        <v>2</v>
      </c>
      <c r="T288" s="47" t="s">
        <v>194</v>
      </c>
      <c r="U288" s="7" t="s">
        <v>195</v>
      </c>
      <c r="V288" s="7" t="str">
        <f t="shared" si="2301"/>
        <v>1</v>
      </c>
      <c r="W288" s="7" t="str">
        <f t="shared" si="2302"/>
        <v>1</v>
      </c>
      <c r="X288" s="40">
        <v>0</v>
      </c>
      <c r="Y288" s="7"/>
      <c r="Z288" s="7"/>
      <c r="AA288" s="7"/>
      <c r="AB288" s="7" t="s">
        <v>195</v>
      </c>
      <c r="AC288" s="7">
        <v>0</v>
      </c>
      <c r="AD288" s="7" t="s">
        <v>195</v>
      </c>
      <c r="AE288" s="7" t="s">
        <v>195</v>
      </c>
      <c r="AF288" s="7" t="s">
        <v>195</v>
      </c>
      <c r="AG288" s="7" t="s">
        <v>195</v>
      </c>
      <c r="AH288" s="40">
        <v>0</v>
      </c>
      <c r="AI288" s="40">
        <v>0</v>
      </c>
      <c r="AJ288" s="40">
        <v>1</v>
      </c>
      <c r="AK288" s="40">
        <v>0</v>
      </c>
      <c r="AL288" s="40">
        <v>1</v>
      </c>
      <c r="AM288" s="40">
        <v>0</v>
      </c>
      <c r="AN288" s="28">
        <v>0</v>
      </c>
      <c r="AO288" s="28">
        <v>0</v>
      </c>
      <c r="AP288" s="7" t="s">
        <v>492</v>
      </c>
      <c r="AQ288" s="4">
        <f t="shared" ref="AQ288" si="2601">AQ93</f>
        <v>3</v>
      </c>
      <c r="AR288" s="4">
        <f t="shared" ref="AR288" si="2602">AR93</f>
        <v>161506</v>
      </c>
      <c r="AS288" s="7" t="s">
        <v>199</v>
      </c>
      <c r="AT288" s="48">
        <v>3</v>
      </c>
      <c r="AU288" s="48">
        <v>1</v>
      </c>
      <c r="AV288" s="48">
        <v>3</v>
      </c>
      <c r="AW288" s="48">
        <v>500</v>
      </c>
      <c r="AX288" s="48">
        <v>250</v>
      </c>
      <c r="AY288" s="48">
        <v>0</v>
      </c>
      <c r="AZ288" s="48">
        <v>0</v>
      </c>
      <c r="BA288" s="7"/>
      <c r="BB288" s="7"/>
      <c r="BC288" s="7"/>
      <c r="BD288" s="7"/>
      <c r="BE288" s="48">
        <v>0</v>
      </c>
      <c r="BF288" s="48">
        <v>1</v>
      </c>
      <c r="BG288" s="48">
        <f t="shared" ref="BG288" si="2603">IF(O288&lt;10,60,60+O288*6)</f>
        <v>420</v>
      </c>
      <c r="BH288" s="48">
        <f t="shared" ref="BH288" si="2604">IF(O288&lt;10,60,60+O288*6)</f>
        <v>420</v>
      </c>
      <c r="BI288" s="7">
        <v>0</v>
      </c>
      <c r="BJ288" s="7">
        <v>0</v>
      </c>
      <c r="BK288" s="7">
        <v>0</v>
      </c>
      <c r="BL288" s="7">
        <v>0</v>
      </c>
      <c r="BM288" s="7">
        <v>0</v>
      </c>
      <c r="BN288" s="7">
        <v>0</v>
      </c>
      <c r="BO288" s="7">
        <v>0</v>
      </c>
      <c r="BP288" s="7">
        <v>0</v>
      </c>
      <c r="BQ288" s="7">
        <v>0</v>
      </c>
      <c r="BR288" s="7">
        <v>0</v>
      </c>
      <c r="BS288" s="7">
        <v>0</v>
      </c>
      <c r="BT288" s="7">
        <v>0</v>
      </c>
      <c r="BU288" s="7">
        <v>0</v>
      </c>
      <c r="BV288" s="7">
        <v>0</v>
      </c>
      <c r="BW288" s="7">
        <v>0</v>
      </c>
      <c r="BX288" s="7">
        <v>0</v>
      </c>
      <c r="BY288" s="7">
        <v>0</v>
      </c>
      <c r="BZ288" s="7">
        <v>0</v>
      </c>
      <c r="CA288" s="7">
        <v>0</v>
      </c>
      <c r="CB288" s="7">
        <v>0</v>
      </c>
      <c r="CC288" s="7">
        <v>0</v>
      </c>
      <c r="CD288" s="7">
        <v>0</v>
      </c>
      <c r="CE288" s="7">
        <v>0</v>
      </c>
      <c r="CF288" s="7">
        <v>0</v>
      </c>
      <c r="CG288" s="7">
        <v>0</v>
      </c>
      <c r="CH288" s="7">
        <v>0</v>
      </c>
      <c r="CI288" s="7">
        <v>0</v>
      </c>
      <c r="CJ288" s="7">
        <v>0</v>
      </c>
      <c r="CK288" s="7">
        <v>0</v>
      </c>
      <c r="CL288" s="40">
        <v>0</v>
      </c>
      <c r="CM288" s="40">
        <v>0</v>
      </c>
      <c r="CN288" s="40">
        <v>0</v>
      </c>
      <c r="CO288" s="40">
        <v>0</v>
      </c>
      <c r="CP288" s="7">
        <v>0</v>
      </c>
      <c r="CQ288" s="7">
        <v>0</v>
      </c>
      <c r="CR288" s="7">
        <v>0</v>
      </c>
      <c r="CS288" s="40">
        <v>0</v>
      </c>
      <c r="CT288" s="7">
        <v>0</v>
      </c>
      <c r="CU288" s="7">
        <v>0</v>
      </c>
      <c r="CV288" s="39"/>
      <c r="CW288" s="39"/>
      <c r="CX288" s="4" t="str">
        <f t="shared" ref="CX288" si="2605">IF(CX93="","",CX93)</f>
        <v/>
      </c>
      <c r="CY288" s="4" t="str">
        <f t="shared" ref="CY288" si="2606">IF(CY93="","",CY93)</f>
        <v/>
      </c>
      <c r="CZ288" s="4" t="str">
        <f t="shared" si="2545"/>
        <v/>
      </c>
      <c r="DA288" s="4" t="str">
        <f t="shared" ref="DA288" si="2607">IF(DA93="","",DA93)</f>
        <v/>
      </c>
      <c r="DB288" s="4" t="str">
        <f t="shared" si="2482"/>
        <v/>
      </c>
      <c r="DC288" s="4" t="str">
        <f t="shared" si="2577"/>
        <v/>
      </c>
      <c r="DD288" s="7">
        <v>2</v>
      </c>
      <c r="DE288" s="7">
        <v>30</v>
      </c>
      <c r="DF288" s="7">
        <v>60</v>
      </c>
      <c r="DG288" s="7"/>
      <c r="DH288" s="4">
        <f t="shared" ref="DH288" si="2608">IF(DH93="","",DH93)</f>
        <v>7</v>
      </c>
      <c r="DI288" s="4">
        <f t="shared" ref="DI288" si="2609">IF(DI93="","",DI93)</f>
        <v>1</v>
      </c>
      <c r="DJ288" s="4">
        <f t="shared" ref="DJ288" si="2610">IF(DJ93="","",DJ93)</f>
        <v>3</v>
      </c>
      <c r="DK288" s="4">
        <f t="shared" ref="DK288:DK311" si="2611">IF(DK93="","",DK93)</f>
        <v>5</v>
      </c>
      <c r="DL288" s="4">
        <f t="shared" ref="DL288" si="2612">IF(DL93="","",DL93)</f>
        <v>7</v>
      </c>
      <c r="DM288" s="7"/>
      <c r="DN288" s="7"/>
      <c r="DO288" s="7"/>
      <c r="DP288" s="7"/>
      <c r="DQ288" s="7"/>
      <c r="DR288" s="7"/>
      <c r="DS288" s="7"/>
      <c r="DT288" s="7"/>
      <c r="DU288" s="7"/>
      <c r="DV288" s="7"/>
      <c r="DW288" s="7"/>
      <c r="DX288" s="7">
        <f t="shared" si="2214"/>
        <v>5060208</v>
      </c>
      <c r="DY288" s="7"/>
      <c r="DZ288" s="67">
        <v>3333</v>
      </c>
      <c r="EA288" s="7" t="s">
        <v>864</v>
      </c>
      <c r="EB288" s="40">
        <v>21</v>
      </c>
      <c r="EC288" s="7" t="s">
        <v>865</v>
      </c>
      <c r="ED288" s="7" t="s">
        <v>242</v>
      </c>
      <c r="EE288" s="7" t="s">
        <v>242</v>
      </c>
      <c r="EF288" s="7">
        <v>50</v>
      </c>
      <c r="EG288" s="73"/>
      <c r="EH288" s="73"/>
      <c r="EI288" s="4">
        <f t="shared" ref="EI288" si="2613">IF(EI93="","",EI93)</f>
        <v>331136</v>
      </c>
      <c r="EJ288" s="4">
        <f t="shared" ref="EJ288" si="2614">IF(EJ93="","",EJ93)</f>
        <v>1</v>
      </c>
      <c r="EK288" s="4">
        <f t="shared" ref="EK288" si="2615">IF(EK93="","",EK93)</f>
        <v>331137</v>
      </c>
      <c r="EL288" s="4">
        <f t="shared" ref="EL288" si="2616">IF(EL93="","",EL93)</f>
        <v>1</v>
      </c>
      <c r="EM288" s="4">
        <f t="shared" ref="EM288" si="2617">IF(EM93="","",EM93)</f>
        <v>331138</v>
      </c>
      <c r="EN288" s="4">
        <f t="shared" ref="EN288" si="2618">IF(EN93="","",EN93)</f>
        <v>1</v>
      </c>
      <c r="EO288" s="4">
        <f t="shared" ref="EO288" si="2619">IF(EO93="","",EO93)</f>
        <v>331139</v>
      </c>
      <c r="EP288" s="4">
        <f t="shared" ref="EP288" si="2620">IF(EP93="","",EP93)</f>
        <v>1</v>
      </c>
      <c r="EQ288" s="4">
        <f t="shared" ref="EQ288" si="2621">IF(EQ93="","",EQ93)</f>
        <v>331140</v>
      </c>
      <c r="ER288" s="4">
        <f t="shared" si="2427"/>
        <v>1</v>
      </c>
      <c r="ES288" s="4">
        <f t="shared" si="2391"/>
        <v>331141</v>
      </c>
      <c r="ET288" s="4">
        <f t="shared" ref="ET288" si="2622">IF(ET93="","",ET93)</f>
        <v>1</v>
      </c>
      <c r="EU288" s="4" t="str">
        <f t="shared" si="2355"/>
        <v/>
      </c>
      <c r="EV288" s="4" t="str">
        <f t="shared" si="2089"/>
        <v/>
      </c>
      <c r="EW288" s="4" t="str">
        <f t="shared" si="2089"/>
        <v/>
      </c>
      <c r="EX288" s="4" t="str">
        <f t="shared" si="2089"/>
        <v/>
      </c>
      <c r="EY288" s="4" t="str">
        <f t="shared" si="2089"/>
        <v/>
      </c>
      <c r="EZ288" s="4" t="str">
        <f t="shared" si="2531"/>
        <v/>
      </c>
      <c r="FA288" s="4" t="str">
        <f t="shared" ref="FA288" si="2623">IF(FA93="","",FA93)</f>
        <v/>
      </c>
      <c r="FB288" s="4" t="str">
        <f t="shared" si="2465"/>
        <v/>
      </c>
      <c r="FC288" s="4">
        <f t="shared" ref="FC288" si="2624">IF(FC93="","",FC93)</f>
        <v>40013</v>
      </c>
      <c r="FD288" s="4">
        <f t="shared" si="2467"/>
        <v>1</v>
      </c>
      <c r="FE288" s="4">
        <f t="shared" ref="FE288" si="2625">IF(FE93="","",FE93)</f>
        <v>20100</v>
      </c>
      <c r="FF288" s="4">
        <f t="shared" si="2273"/>
        <v>1</v>
      </c>
      <c r="FG288" s="4">
        <f t="shared" si="2252"/>
        <v>20100</v>
      </c>
      <c r="FH288" s="4">
        <f t="shared" si="2069"/>
        <v>1</v>
      </c>
      <c r="FI288" s="53"/>
      <c r="FJ288" s="7"/>
      <c r="FR288" s="2">
        <v>99999</v>
      </c>
      <c r="FS288" s="2">
        <v>0</v>
      </c>
      <c r="FT288" s="4">
        <v>8000</v>
      </c>
      <c r="FU288" s="5" t="s">
        <v>866</v>
      </c>
      <c r="FV288" s="4"/>
      <c r="FW288" s="4"/>
      <c r="FX288" s="4"/>
      <c r="FY288" s="4"/>
      <c r="FZ288" s="77">
        <v>0</v>
      </c>
      <c r="GA288" s="2">
        <v>1</v>
      </c>
      <c r="GB288" s="2">
        <v>30</v>
      </c>
      <c r="GD288"/>
    </row>
    <row r="289" s="15" customFormat="1" ht="15" customHeight="1" spans="1:186">
      <c r="A289" s="7">
        <v>5060309</v>
      </c>
      <c r="B289" s="7">
        <f t="shared" ref="B289:B298" si="2626">B276</f>
        <v>1640</v>
      </c>
      <c r="C289" s="7">
        <f t="shared" si="2597"/>
        <v>1</v>
      </c>
      <c r="D289" s="32" t="s">
        <v>495</v>
      </c>
      <c r="E289" s="7" t="s">
        <v>874</v>
      </c>
      <c r="F289" s="31" t="s">
        <v>787</v>
      </c>
      <c r="G289" s="31">
        <v>2</v>
      </c>
      <c r="H289" s="7" t="s">
        <v>191</v>
      </c>
      <c r="I289" s="7" t="s">
        <v>187</v>
      </c>
      <c r="J289" s="37">
        <v>1436</v>
      </c>
      <c r="K289" s="39">
        <v>1698</v>
      </c>
      <c r="L289" s="39"/>
      <c r="M289" s="29" t="s">
        <v>193</v>
      </c>
      <c r="N289" s="4">
        <f t="shared" ref="N289" si="2627">N94</f>
        <v>60</v>
      </c>
      <c r="O289" s="4">
        <f t="shared" ref="O289" si="2628">O94</f>
        <v>60</v>
      </c>
      <c r="P289" s="40">
        <f t="shared" si="2070"/>
        <v>2102</v>
      </c>
      <c r="Q289" s="4"/>
      <c r="R289" s="7"/>
      <c r="S289" s="48">
        <f t="shared" ref="S289:S310" si="2629">S276</f>
        <v>1</v>
      </c>
      <c r="T289" s="47" t="s">
        <v>194</v>
      </c>
      <c r="U289" s="7" t="s">
        <v>195</v>
      </c>
      <c r="V289" s="7" t="str">
        <f t="shared" si="2301"/>
        <v>1</v>
      </c>
      <c r="W289" s="7" t="str">
        <f t="shared" si="2302"/>
        <v>1</v>
      </c>
      <c r="X289" s="40">
        <v>0</v>
      </c>
      <c r="Y289" s="7"/>
      <c r="Z289" s="7"/>
      <c r="AA289" s="7"/>
      <c r="AB289" s="7" t="s">
        <v>195</v>
      </c>
      <c r="AC289" s="7">
        <v>0</v>
      </c>
      <c r="AD289" s="7" t="s">
        <v>195</v>
      </c>
      <c r="AE289" s="7" t="s">
        <v>195</v>
      </c>
      <c r="AF289" s="7" t="s">
        <v>195</v>
      </c>
      <c r="AG289" s="7" t="s">
        <v>195</v>
      </c>
      <c r="AH289" s="40">
        <v>0</v>
      </c>
      <c r="AI289" s="40">
        <v>0</v>
      </c>
      <c r="AJ289" s="40">
        <v>1</v>
      </c>
      <c r="AK289" s="40">
        <v>0</v>
      </c>
      <c r="AL289" s="40">
        <v>1</v>
      </c>
      <c r="AM289" s="40">
        <v>0</v>
      </c>
      <c r="AN289" s="28">
        <v>0</v>
      </c>
      <c r="AO289" s="28">
        <v>0</v>
      </c>
      <c r="AP289" s="7" t="s">
        <v>492</v>
      </c>
      <c r="AQ289" s="4">
        <f t="shared" ref="AQ289" si="2630">AQ94</f>
        <v>3</v>
      </c>
      <c r="AR289" s="4">
        <f t="shared" ref="AR289" si="2631">AR94</f>
        <v>161506</v>
      </c>
      <c r="AS289" s="7" t="s">
        <v>199</v>
      </c>
      <c r="AT289" s="48">
        <v>3</v>
      </c>
      <c r="AU289" s="48">
        <v>1</v>
      </c>
      <c r="AV289" s="48">
        <v>3</v>
      </c>
      <c r="AW289" s="48">
        <v>500</v>
      </c>
      <c r="AX289" s="48">
        <v>250</v>
      </c>
      <c r="AY289" s="48">
        <v>0</v>
      </c>
      <c r="AZ289" s="48">
        <v>0</v>
      </c>
      <c r="BA289" s="7"/>
      <c r="BB289" s="7"/>
      <c r="BC289" s="7"/>
      <c r="BD289" s="7"/>
      <c r="BE289" s="48">
        <v>0</v>
      </c>
      <c r="BF289" s="48">
        <v>1</v>
      </c>
      <c r="BG289" s="48">
        <f t="shared" ref="BG289" si="2632">IF(O289&lt;10,60,60+O289*6)</f>
        <v>420</v>
      </c>
      <c r="BH289" s="48">
        <f t="shared" ref="BH289" si="2633">IF(O289&lt;10,60,60+O289*6)</f>
        <v>420</v>
      </c>
      <c r="BI289" s="7">
        <v>0</v>
      </c>
      <c r="BJ289" s="7">
        <v>0</v>
      </c>
      <c r="BK289" s="7">
        <v>0</v>
      </c>
      <c r="BL289" s="7">
        <v>0</v>
      </c>
      <c r="BM289" s="7">
        <v>0</v>
      </c>
      <c r="BN289" s="7">
        <v>0</v>
      </c>
      <c r="BO289" s="7">
        <v>0</v>
      </c>
      <c r="BP289" s="7">
        <v>0</v>
      </c>
      <c r="BQ289" s="7">
        <v>0</v>
      </c>
      <c r="BR289" s="7">
        <v>0</v>
      </c>
      <c r="BS289" s="7">
        <v>0</v>
      </c>
      <c r="BT289" s="7">
        <v>0</v>
      </c>
      <c r="BU289" s="7">
        <v>0</v>
      </c>
      <c r="BV289" s="7">
        <v>0</v>
      </c>
      <c r="BW289" s="7">
        <v>0</v>
      </c>
      <c r="BX289" s="7">
        <v>0</v>
      </c>
      <c r="BY289" s="7">
        <v>0</v>
      </c>
      <c r="BZ289" s="7">
        <v>0</v>
      </c>
      <c r="CA289" s="7">
        <v>0</v>
      </c>
      <c r="CB289" s="7">
        <v>0</v>
      </c>
      <c r="CC289" s="7">
        <v>0</v>
      </c>
      <c r="CD289" s="7">
        <v>0</v>
      </c>
      <c r="CE289" s="7">
        <v>0</v>
      </c>
      <c r="CF289" s="7">
        <v>0</v>
      </c>
      <c r="CG289" s="7">
        <v>0</v>
      </c>
      <c r="CH289" s="7">
        <v>0</v>
      </c>
      <c r="CI289" s="7">
        <v>0</v>
      </c>
      <c r="CJ289" s="7">
        <v>0</v>
      </c>
      <c r="CK289" s="7">
        <v>0</v>
      </c>
      <c r="CL289" s="40">
        <v>0</v>
      </c>
      <c r="CM289" s="40">
        <v>0</v>
      </c>
      <c r="CN289" s="40">
        <v>0</v>
      </c>
      <c r="CO289" s="40">
        <v>0</v>
      </c>
      <c r="CP289" s="7">
        <v>0</v>
      </c>
      <c r="CQ289" s="7">
        <v>0</v>
      </c>
      <c r="CR289" s="7">
        <v>0</v>
      </c>
      <c r="CS289" s="40">
        <v>0</v>
      </c>
      <c r="CT289" s="7">
        <v>0</v>
      </c>
      <c r="CU289" s="7">
        <v>0</v>
      </c>
      <c r="CV289" s="39"/>
      <c r="CW289" s="39"/>
      <c r="CX289" s="4" t="str">
        <f t="shared" ref="CX289" si="2634">IF(CX94="","",CX94)</f>
        <v/>
      </c>
      <c r="CY289" s="4" t="str">
        <f t="shared" ref="CY289" si="2635">IF(CY94="","",CY94)</f>
        <v/>
      </c>
      <c r="CZ289" s="4" t="str">
        <f t="shared" si="2545"/>
        <v/>
      </c>
      <c r="DA289" s="4" t="str">
        <f t="shared" ref="DA289" si="2636">IF(DA94="","",DA94)</f>
        <v/>
      </c>
      <c r="DB289" s="4" t="str">
        <f t="shared" si="2482"/>
        <v/>
      </c>
      <c r="DC289" s="4" t="str">
        <f t="shared" si="2577"/>
        <v/>
      </c>
      <c r="DD289" s="7">
        <v>2</v>
      </c>
      <c r="DE289" s="7">
        <v>30</v>
      </c>
      <c r="DF289" s="7">
        <v>60</v>
      </c>
      <c r="DG289" s="7"/>
      <c r="DH289" s="4">
        <f t="shared" ref="DH289" si="2637">IF(DH94="","",DH94)</f>
        <v>7</v>
      </c>
      <c r="DI289" s="4">
        <f t="shared" ref="DI289" si="2638">IF(DI94="","",DI94)</f>
        <v>2</v>
      </c>
      <c r="DJ289" s="4">
        <f t="shared" ref="DJ289:DJ298" si="2639">IF(DJ94="","",DJ94)</f>
        <v>3</v>
      </c>
      <c r="DK289" s="4" t="str">
        <f t="shared" si="2611"/>
        <v/>
      </c>
      <c r="DL289" s="4" t="str">
        <f t="shared" ref="DL289" si="2640">IF(DL94="","",DL94)</f>
        <v/>
      </c>
      <c r="DM289" s="7"/>
      <c r="DN289" s="7"/>
      <c r="DO289" s="7"/>
      <c r="DP289" s="7"/>
      <c r="DQ289" s="7"/>
      <c r="DR289" s="7"/>
      <c r="DS289" s="7"/>
      <c r="DT289" s="7"/>
      <c r="DU289" s="7"/>
      <c r="DV289" s="7"/>
      <c r="DW289" s="7"/>
      <c r="DX289" s="7">
        <f t="shared" si="2214"/>
        <v>5060309</v>
      </c>
      <c r="DY289" s="7"/>
      <c r="DZ289" s="67">
        <v>0</v>
      </c>
      <c r="EA289" s="7" t="s">
        <v>242</v>
      </c>
      <c r="EB289" s="40" t="s">
        <v>242</v>
      </c>
      <c r="EC289" s="7" t="s">
        <v>242</v>
      </c>
      <c r="ED289" s="7" t="s">
        <v>242</v>
      </c>
      <c r="EE289" s="7" t="s">
        <v>242</v>
      </c>
      <c r="EF289" s="7">
        <v>50</v>
      </c>
      <c r="EG289" s="73"/>
      <c r="EH289" s="73"/>
      <c r="EI289" s="4">
        <f t="shared" ref="EI289" si="2641">IF(EI94="","",EI94)</f>
        <v>331136</v>
      </c>
      <c r="EJ289" s="4">
        <f t="shared" ref="EJ289" si="2642">IF(EJ94="","",EJ94)</f>
        <v>1</v>
      </c>
      <c r="EK289" s="4">
        <f t="shared" ref="EK289" si="2643">IF(EK94="","",EK94)</f>
        <v>331137</v>
      </c>
      <c r="EL289" s="4">
        <f t="shared" ref="EL289" si="2644">IF(EL94="","",EL94)</f>
        <v>1</v>
      </c>
      <c r="EM289" s="4">
        <f t="shared" ref="EM289" si="2645">IF(EM94="","",EM94)</f>
        <v>331138</v>
      </c>
      <c r="EN289" s="4">
        <f t="shared" ref="EN289" si="2646">IF(EN94="","",EN94)</f>
        <v>1</v>
      </c>
      <c r="EO289" s="4">
        <f t="shared" ref="EO289" si="2647">IF(EO94="","",EO94)</f>
        <v>331139</v>
      </c>
      <c r="EP289" s="4">
        <f t="shared" ref="EP289" si="2648">IF(EP94="","",EP94)</f>
        <v>1</v>
      </c>
      <c r="EQ289" s="4">
        <f t="shared" ref="EQ289" si="2649">IF(EQ94="","",EQ94)</f>
        <v>331140</v>
      </c>
      <c r="ER289" s="4">
        <f t="shared" ref="ER289" si="2650">IF(ER94="","",ER94)</f>
        <v>1</v>
      </c>
      <c r="ES289" s="4">
        <f t="shared" ref="ES289" si="2651">IF(ES94="","",ES94)</f>
        <v>331141</v>
      </c>
      <c r="ET289" s="4">
        <f t="shared" ref="ET289" si="2652">IF(ET94="","",ET94)</f>
        <v>1</v>
      </c>
      <c r="EU289" s="4" t="str">
        <f t="shared" ref="EU289" si="2653">IF(EU94="","",EU94)</f>
        <v/>
      </c>
      <c r="EV289" s="4" t="str">
        <f t="shared" ref="EV289:EY308" si="2654">IF(EV94="","",EV94)</f>
        <v/>
      </c>
      <c r="EW289" s="4" t="str">
        <f t="shared" si="2654"/>
        <v/>
      </c>
      <c r="EX289" s="4" t="str">
        <f t="shared" si="2654"/>
        <v/>
      </c>
      <c r="EY289" s="4" t="str">
        <f t="shared" si="2654"/>
        <v/>
      </c>
      <c r="EZ289" s="4" t="str">
        <f t="shared" si="2531"/>
        <v/>
      </c>
      <c r="FA289" s="4" t="str">
        <f t="shared" ref="FA289" si="2655">IF(FA94="","",FA94)</f>
        <v/>
      </c>
      <c r="FB289" s="4" t="str">
        <f t="shared" ref="FB289" si="2656">IF(FB94="","",FB94)</f>
        <v/>
      </c>
      <c r="FC289" s="4">
        <f t="shared" ref="FC289" si="2657">IF(FC94="","",FC94)</f>
        <v>40013</v>
      </c>
      <c r="FD289" s="4">
        <f t="shared" ref="FD289" si="2658">IF(FD94="","",FD94)</f>
        <v>1</v>
      </c>
      <c r="FE289" s="4">
        <f t="shared" ref="FE289" si="2659">IF(FE94="","",FE94)</f>
        <v>20100</v>
      </c>
      <c r="FF289" s="4">
        <f t="shared" ref="FF289" si="2660">IF(FF94="","",FF94)</f>
        <v>1</v>
      </c>
      <c r="FG289" s="4">
        <f t="shared" ref="FG289" si="2661">IF(FG94="","",FG94)</f>
        <v>20100</v>
      </c>
      <c r="FH289" s="4">
        <f t="shared" si="2069"/>
        <v>1</v>
      </c>
      <c r="FI289" s="53"/>
      <c r="FJ289" s="7"/>
      <c r="FR289" s="2">
        <v>99999</v>
      </c>
      <c r="FS289" s="2">
        <v>0</v>
      </c>
      <c r="FT289" s="4">
        <v>8000</v>
      </c>
      <c r="FU289" s="4" t="s">
        <v>866</v>
      </c>
      <c r="FV289" s="4"/>
      <c r="FW289" s="4"/>
      <c r="FX289" s="4"/>
      <c r="FY289" s="4"/>
      <c r="FZ289" s="77">
        <v>0</v>
      </c>
      <c r="GA289" s="2">
        <v>1</v>
      </c>
      <c r="GB289" s="2">
        <v>30</v>
      </c>
      <c r="GD289"/>
    </row>
    <row r="290" s="15" customFormat="1" ht="15" customHeight="1" spans="1:186">
      <c r="A290" s="7">
        <v>5060310</v>
      </c>
      <c r="B290" s="7">
        <f t="shared" si="2626"/>
        <v>1384</v>
      </c>
      <c r="C290" s="7">
        <f t="shared" si="2597"/>
        <v>1</v>
      </c>
      <c r="D290" s="32" t="s">
        <v>497</v>
      </c>
      <c r="E290" s="7" t="s">
        <v>875</v>
      </c>
      <c r="F290" s="31" t="s">
        <v>787</v>
      </c>
      <c r="G290" s="31">
        <v>2</v>
      </c>
      <c r="H290" s="7" t="s">
        <v>191</v>
      </c>
      <c r="I290" s="7" t="s">
        <v>187</v>
      </c>
      <c r="J290" s="37">
        <v>1502</v>
      </c>
      <c r="K290" s="39">
        <v>1698</v>
      </c>
      <c r="L290" s="39"/>
      <c r="M290" s="29" t="s">
        <v>193</v>
      </c>
      <c r="N290" s="4">
        <f t="shared" ref="N290" si="2662">N95</f>
        <v>60</v>
      </c>
      <c r="O290" s="4">
        <f t="shared" ref="O290" si="2663">O95</f>
        <v>60</v>
      </c>
      <c r="P290" s="40">
        <f t="shared" si="2070"/>
        <v>2102</v>
      </c>
      <c r="Q290" s="4"/>
      <c r="R290" s="7"/>
      <c r="S290" s="48">
        <f t="shared" si="2629"/>
        <v>2</v>
      </c>
      <c r="T290" s="47" t="s">
        <v>194</v>
      </c>
      <c r="U290" s="7" t="s">
        <v>195</v>
      </c>
      <c r="V290" s="7" t="str">
        <f t="shared" si="2301"/>
        <v>1</v>
      </c>
      <c r="W290" s="7" t="str">
        <f t="shared" si="2302"/>
        <v>1</v>
      </c>
      <c r="X290" s="40">
        <v>0</v>
      </c>
      <c r="Y290" s="7"/>
      <c r="Z290" s="7"/>
      <c r="AA290" s="7"/>
      <c r="AB290" s="7" t="s">
        <v>195</v>
      </c>
      <c r="AC290" s="7">
        <v>0</v>
      </c>
      <c r="AD290" s="7" t="s">
        <v>195</v>
      </c>
      <c r="AE290" s="7" t="s">
        <v>195</v>
      </c>
      <c r="AF290" s="7" t="s">
        <v>195</v>
      </c>
      <c r="AG290" s="7" t="s">
        <v>195</v>
      </c>
      <c r="AH290" s="40">
        <v>0</v>
      </c>
      <c r="AI290" s="40">
        <v>0</v>
      </c>
      <c r="AJ290" s="40">
        <v>1</v>
      </c>
      <c r="AK290" s="40">
        <v>0</v>
      </c>
      <c r="AL290" s="40">
        <v>1</v>
      </c>
      <c r="AM290" s="40">
        <v>0</v>
      </c>
      <c r="AN290" s="28">
        <v>0</v>
      </c>
      <c r="AO290" s="28">
        <v>0</v>
      </c>
      <c r="AP290" s="7" t="s">
        <v>492</v>
      </c>
      <c r="AQ290" s="4">
        <f t="shared" ref="AQ290" si="2664">AQ95</f>
        <v>3</v>
      </c>
      <c r="AR290" s="4">
        <f t="shared" ref="AR290:AR311" si="2665">AR95</f>
        <v>161506</v>
      </c>
      <c r="AS290" s="53" t="s">
        <v>199</v>
      </c>
      <c r="AT290" s="48">
        <v>3</v>
      </c>
      <c r="AU290" s="48">
        <v>1</v>
      </c>
      <c r="AV290" s="48">
        <v>3</v>
      </c>
      <c r="AW290" s="48">
        <v>500</v>
      </c>
      <c r="AX290" s="48">
        <v>250</v>
      </c>
      <c r="AY290" s="48">
        <v>0</v>
      </c>
      <c r="AZ290" s="48">
        <v>0</v>
      </c>
      <c r="BA290" s="7"/>
      <c r="BB290" s="7"/>
      <c r="BC290" s="7"/>
      <c r="BD290" s="7"/>
      <c r="BE290" s="48">
        <v>0</v>
      </c>
      <c r="BF290" s="48">
        <v>1</v>
      </c>
      <c r="BG290" s="48">
        <f t="shared" ref="BG290" si="2666">IF(O290&lt;10,60,60+O290*6)</f>
        <v>420</v>
      </c>
      <c r="BH290" s="48">
        <f t="shared" ref="BH290" si="2667">IF(O290&lt;10,60,60+O290*6)</f>
        <v>420</v>
      </c>
      <c r="BI290" s="7">
        <v>0</v>
      </c>
      <c r="BJ290" s="7">
        <v>0</v>
      </c>
      <c r="BK290" s="7">
        <v>0</v>
      </c>
      <c r="BL290" s="7">
        <v>0</v>
      </c>
      <c r="BM290" s="7">
        <v>0</v>
      </c>
      <c r="BN290" s="7">
        <v>0</v>
      </c>
      <c r="BO290" s="7">
        <v>0</v>
      </c>
      <c r="BP290" s="7">
        <v>0</v>
      </c>
      <c r="BQ290" s="7">
        <v>0</v>
      </c>
      <c r="BR290" s="7">
        <v>0</v>
      </c>
      <c r="BS290" s="7">
        <v>0</v>
      </c>
      <c r="BT290" s="7">
        <v>0</v>
      </c>
      <c r="BU290" s="7">
        <v>0</v>
      </c>
      <c r="BV290" s="7">
        <v>0</v>
      </c>
      <c r="BW290" s="7">
        <v>0</v>
      </c>
      <c r="BX290" s="7">
        <v>0</v>
      </c>
      <c r="BY290" s="7">
        <v>0</v>
      </c>
      <c r="BZ290" s="7">
        <v>0</v>
      </c>
      <c r="CA290" s="7">
        <v>0</v>
      </c>
      <c r="CB290" s="7">
        <v>0</v>
      </c>
      <c r="CC290" s="7">
        <v>0</v>
      </c>
      <c r="CD290" s="7">
        <v>0</v>
      </c>
      <c r="CE290" s="7">
        <v>0</v>
      </c>
      <c r="CF290" s="7">
        <v>0</v>
      </c>
      <c r="CG290" s="7">
        <v>0</v>
      </c>
      <c r="CH290" s="7">
        <v>0</v>
      </c>
      <c r="CI290" s="7">
        <v>0</v>
      </c>
      <c r="CJ290" s="7">
        <v>0</v>
      </c>
      <c r="CK290" s="7">
        <v>0</v>
      </c>
      <c r="CL290" s="40">
        <v>0</v>
      </c>
      <c r="CM290" s="40">
        <v>0</v>
      </c>
      <c r="CN290" s="40">
        <v>0</v>
      </c>
      <c r="CO290" s="40">
        <v>0</v>
      </c>
      <c r="CP290" s="7">
        <v>0</v>
      </c>
      <c r="CQ290" s="7">
        <v>0</v>
      </c>
      <c r="CR290" s="7">
        <v>0</v>
      </c>
      <c r="CS290" s="40">
        <v>0</v>
      </c>
      <c r="CT290" s="7">
        <v>0</v>
      </c>
      <c r="CU290" s="7">
        <v>0</v>
      </c>
      <c r="CV290" s="39"/>
      <c r="CW290" s="39"/>
      <c r="CX290" s="4" t="str">
        <f t="shared" ref="CX290" si="2668">IF(CX95="","",CX95)</f>
        <v/>
      </c>
      <c r="CY290" s="4" t="str">
        <f t="shared" ref="CY290" si="2669">IF(CY95="","",CY95)</f>
        <v/>
      </c>
      <c r="CZ290" s="4" t="str">
        <f t="shared" si="2545"/>
        <v/>
      </c>
      <c r="DA290" s="4" t="str">
        <f t="shared" ref="DA290" si="2670">IF(DA95="","",DA95)</f>
        <v/>
      </c>
      <c r="DB290" s="4" t="str">
        <f t="shared" si="2482"/>
        <v/>
      </c>
      <c r="DC290" s="4" t="str">
        <f t="shared" si="2577"/>
        <v/>
      </c>
      <c r="DD290" s="7">
        <v>2</v>
      </c>
      <c r="DE290" s="7">
        <v>30</v>
      </c>
      <c r="DF290" s="7">
        <v>60</v>
      </c>
      <c r="DG290" s="7"/>
      <c r="DH290" s="4">
        <f t="shared" ref="DH290" si="2671">IF(DH95="","",DH95)</f>
        <v>7</v>
      </c>
      <c r="DI290" s="4">
        <f t="shared" ref="DI290" si="2672">IF(DI95="","",DI95)</f>
        <v>2</v>
      </c>
      <c r="DJ290" s="4">
        <f t="shared" si="2639"/>
        <v>3</v>
      </c>
      <c r="DK290" s="4" t="str">
        <f t="shared" si="2611"/>
        <v/>
      </c>
      <c r="DL290" s="4" t="str">
        <f t="shared" ref="DL290:DL326" si="2673">IF(DL95="","",DL95)</f>
        <v/>
      </c>
      <c r="DM290" s="7"/>
      <c r="DN290" s="7"/>
      <c r="DO290" s="7"/>
      <c r="DP290" s="7"/>
      <c r="DQ290" s="7"/>
      <c r="DR290" s="7"/>
      <c r="DS290" s="7"/>
      <c r="DT290" s="7"/>
      <c r="DU290" s="7"/>
      <c r="DV290" s="7"/>
      <c r="DW290" s="7"/>
      <c r="DX290" s="7">
        <f t="shared" si="2214"/>
        <v>5060310</v>
      </c>
      <c r="DY290" s="7"/>
      <c r="DZ290" s="67">
        <v>0</v>
      </c>
      <c r="EA290" s="7" t="s">
        <v>242</v>
      </c>
      <c r="EB290" s="40" t="s">
        <v>242</v>
      </c>
      <c r="EC290" s="7" t="s">
        <v>242</v>
      </c>
      <c r="ED290" s="7" t="s">
        <v>242</v>
      </c>
      <c r="EE290" s="7" t="s">
        <v>242</v>
      </c>
      <c r="EF290" s="7">
        <v>50</v>
      </c>
      <c r="EG290" s="73"/>
      <c r="EH290" s="73"/>
      <c r="EI290" s="4">
        <f t="shared" ref="EI290" si="2674">IF(EI95="","",EI95)</f>
        <v>331136</v>
      </c>
      <c r="EJ290" s="4">
        <f t="shared" ref="EJ290" si="2675">IF(EJ95="","",EJ95)</f>
        <v>1</v>
      </c>
      <c r="EK290" s="4">
        <f t="shared" ref="EK290" si="2676">IF(EK95="","",EK95)</f>
        <v>331137</v>
      </c>
      <c r="EL290" s="4">
        <f t="shared" ref="EL290" si="2677">IF(EL95="","",EL95)</f>
        <v>1</v>
      </c>
      <c r="EM290" s="4">
        <f t="shared" ref="EM290" si="2678">IF(EM95="","",EM95)</f>
        <v>331138</v>
      </c>
      <c r="EN290" s="4">
        <f t="shared" ref="EN290" si="2679">IF(EN95="","",EN95)</f>
        <v>1</v>
      </c>
      <c r="EO290" s="4">
        <f t="shared" ref="EO290" si="2680">IF(EO95="","",EO95)</f>
        <v>331139</v>
      </c>
      <c r="EP290" s="4">
        <f t="shared" ref="EP290" si="2681">IF(EP95="","",EP95)</f>
        <v>1</v>
      </c>
      <c r="EQ290" s="4">
        <f t="shared" ref="EQ290" si="2682">IF(EQ95="","",EQ95)</f>
        <v>331140</v>
      </c>
      <c r="ER290" s="4">
        <f t="shared" ref="ER290" si="2683">IF(ER95="","",ER95)</f>
        <v>1</v>
      </c>
      <c r="ES290" s="4">
        <f t="shared" ref="ES290" si="2684">IF(ES95="","",ES95)</f>
        <v>331141</v>
      </c>
      <c r="ET290" s="4">
        <f t="shared" ref="ET290" si="2685">IF(ET95="","",ET95)</f>
        <v>1</v>
      </c>
      <c r="EU290" s="4" t="str">
        <f t="shared" ref="EU290:EU298" si="2686">IF(EU95="","",EU95)</f>
        <v/>
      </c>
      <c r="EV290" s="4" t="str">
        <f t="shared" si="2654"/>
        <v/>
      </c>
      <c r="EW290" s="4" t="str">
        <f t="shared" si="2654"/>
        <v/>
      </c>
      <c r="EX290" s="4" t="str">
        <f t="shared" si="2654"/>
        <v/>
      </c>
      <c r="EY290" s="4" t="str">
        <f t="shared" si="2654"/>
        <v/>
      </c>
      <c r="EZ290" s="4" t="str">
        <f t="shared" si="2531"/>
        <v/>
      </c>
      <c r="FA290" s="4" t="str">
        <f t="shared" ref="FA290" si="2687">IF(FA95="","",FA95)</f>
        <v/>
      </c>
      <c r="FB290" s="4" t="str">
        <f t="shared" ref="FB290" si="2688">IF(FB95="","",FB95)</f>
        <v/>
      </c>
      <c r="FC290" s="4">
        <f t="shared" ref="FC290" si="2689">IF(FC95="","",FC95)</f>
        <v>40013</v>
      </c>
      <c r="FD290" s="4">
        <f t="shared" ref="FD290" si="2690">IF(FD95="","",FD95)</f>
        <v>1</v>
      </c>
      <c r="FE290" s="4">
        <f t="shared" ref="FE290" si="2691">IF(FE95="","",FE95)</f>
        <v>20100</v>
      </c>
      <c r="FF290" s="4">
        <f t="shared" ref="FF290" si="2692">IF(FF95="","",FF95)</f>
        <v>1</v>
      </c>
      <c r="FG290" s="4">
        <f t="shared" ref="FG290" si="2693">IF(FG95="","",FG95)</f>
        <v>20100</v>
      </c>
      <c r="FH290" s="4">
        <f t="shared" si="2069"/>
        <v>1</v>
      </c>
      <c r="FI290" s="53"/>
      <c r="FJ290" s="7"/>
      <c r="FR290" s="2">
        <v>99999</v>
      </c>
      <c r="FS290" s="2">
        <v>0</v>
      </c>
      <c r="FT290" s="4">
        <v>8000</v>
      </c>
      <c r="FU290" s="4" t="s">
        <v>866</v>
      </c>
      <c r="FV290" s="4"/>
      <c r="FW290" s="4"/>
      <c r="FX290" s="4"/>
      <c r="FY290" s="4"/>
      <c r="FZ290" s="77">
        <v>0</v>
      </c>
      <c r="GA290" s="2">
        <v>1</v>
      </c>
      <c r="GB290" s="2">
        <v>30</v>
      </c>
      <c r="GD290"/>
    </row>
    <row r="291" s="15" customFormat="1" ht="15" customHeight="1" spans="1:186">
      <c r="A291" s="7">
        <v>5060411</v>
      </c>
      <c r="B291" s="7">
        <f t="shared" si="2626"/>
        <v>40</v>
      </c>
      <c r="C291" s="7">
        <f t="shared" si="2597"/>
        <v>2</v>
      </c>
      <c r="D291" s="5" t="s">
        <v>499</v>
      </c>
      <c r="E291" s="7" t="s">
        <v>876</v>
      </c>
      <c r="F291" s="31" t="s">
        <v>787</v>
      </c>
      <c r="G291" s="31">
        <v>2</v>
      </c>
      <c r="H291" s="7" t="s">
        <v>191</v>
      </c>
      <c r="I291" s="7" t="s">
        <v>187</v>
      </c>
      <c r="J291" s="37">
        <v>1469</v>
      </c>
      <c r="K291" s="39">
        <v>1434</v>
      </c>
      <c r="L291" s="39"/>
      <c r="M291" s="29" t="s">
        <v>193</v>
      </c>
      <c r="N291" s="4">
        <f t="shared" ref="N291" si="2694">N96</f>
        <v>60</v>
      </c>
      <c r="O291" s="4">
        <f t="shared" ref="O291:O313" si="2695">O96</f>
        <v>60</v>
      </c>
      <c r="P291" s="40">
        <f t="shared" si="2070"/>
        <v>2202</v>
      </c>
      <c r="Q291" s="4"/>
      <c r="R291" s="7"/>
      <c r="S291" s="48">
        <f t="shared" si="2629"/>
        <v>0</v>
      </c>
      <c r="T291" s="47" t="s">
        <v>194</v>
      </c>
      <c r="U291" s="7" t="s">
        <v>195</v>
      </c>
      <c r="V291" s="7" t="str">
        <f t="shared" si="2301"/>
        <v>1</v>
      </c>
      <c r="W291" s="7" t="str">
        <f t="shared" si="2302"/>
        <v>1</v>
      </c>
      <c r="X291" s="40">
        <v>0</v>
      </c>
      <c r="Y291" s="7"/>
      <c r="Z291" s="7"/>
      <c r="AA291" s="7"/>
      <c r="AB291" s="7" t="s">
        <v>195</v>
      </c>
      <c r="AC291" s="7">
        <v>0</v>
      </c>
      <c r="AD291" s="7" t="s">
        <v>195</v>
      </c>
      <c r="AE291" s="7" t="s">
        <v>195</v>
      </c>
      <c r="AF291" s="7" t="s">
        <v>195</v>
      </c>
      <c r="AG291" s="7" t="s">
        <v>195</v>
      </c>
      <c r="AH291" s="40">
        <v>0</v>
      </c>
      <c r="AI291" s="40">
        <v>0</v>
      </c>
      <c r="AJ291" s="40">
        <v>1</v>
      </c>
      <c r="AK291" s="40">
        <v>0</v>
      </c>
      <c r="AL291" s="40">
        <v>1</v>
      </c>
      <c r="AM291" s="40">
        <v>0</v>
      </c>
      <c r="AN291" s="28">
        <v>0</v>
      </c>
      <c r="AO291" s="28">
        <v>0</v>
      </c>
      <c r="AP291" s="7" t="s">
        <v>492</v>
      </c>
      <c r="AQ291" s="4">
        <f t="shared" ref="AQ291" si="2696">AQ96</f>
        <v>3</v>
      </c>
      <c r="AR291" s="4">
        <f t="shared" si="2665"/>
        <v>161506</v>
      </c>
      <c r="AS291" s="53" t="s">
        <v>199</v>
      </c>
      <c r="AT291" s="48">
        <v>3</v>
      </c>
      <c r="AU291" s="48">
        <v>1</v>
      </c>
      <c r="AV291" s="48">
        <v>3</v>
      </c>
      <c r="AW291" s="48">
        <v>500</v>
      </c>
      <c r="AX291" s="48">
        <v>250</v>
      </c>
      <c r="AY291" s="48">
        <v>0</v>
      </c>
      <c r="AZ291" s="48">
        <v>0</v>
      </c>
      <c r="BA291" s="7"/>
      <c r="BB291" s="7"/>
      <c r="BC291" s="7"/>
      <c r="BD291" s="7"/>
      <c r="BE291" s="48">
        <v>0</v>
      </c>
      <c r="BF291" s="48">
        <v>1</v>
      </c>
      <c r="BG291" s="48">
        <f t="shared" ref="BG291" si="2697">IF(O291&lt;10,60,60+O291*6)</f>
        <v>420</v>
      </c>
      <c r="BH291" s="48">
        <f t="shared" ref="BH291" si="2698">IF(O291&lt;10,60,60+O291*6)</f>
        <v>420</v>
      </c>
      <c r="BI291" s="7">
        <v>0</v>
      </c>
      <c r="BJ291" s="7">
        <v>0</v>
      </c>
      <c r="BK291" s="7">
        <v>0</v>
      </c>
      <c r="BL291" s="7">
        <v>0</v>
      </c>
      <c r="BM291" s="7">
        <v>0</v>
      </c>
      <c r="BN291" s="7">
        <v>0</v>
      </c>
      <c r="BO291" s="7">
        <v>0</v>
      </c>
      <c r="BP291" s="7">
        <v>0</v>
      </c>
      <c r="BQ291" s="7">
        <v>0</v>
      </c>
      <c r="BR291" s="7">
        <v>0</v>
      </c>
      <c r="BS291" s="7">
        <v>0</v>
      </c>
      <c r="BT291" s="7">
        <v>0</v>
      </c>
      <c r="BU291" s="7">
        <v>0</v>
      </c>
      <c r="BV291" s="7">
        <v>0</v>
      </c>
      <c r="BW291" s="7">
        <v>0</v>
      </c>
      <c r="BX291" s="7">
        <v>0</v>
      </c>
      <c r="BY291" s="7">
        <v>0</v>
      </c>
      <c r="BZ291" s="7">
        <v>0</v>
      </c>
      <c r="CA291" s="7">
        <v>0</v>
      </c>
      <c r="CB291" s="7">
        <v>0</v>
      </c>
      <c r="CC291" s="7">
        <v>0</v>
      </c>
      <c r="CD291" s="7">
        <v>0</v>
      </c>
      <c r="CE291" s="7">
        <v>0</v>
      </c>
      <c r="CF291" s="7">
        <v>0</v>
      </c>
      <c r="CG291" s="7">
        <v>0</v>
      </c>
      <c r="CH291" s="7">
        <v>0</v>
      </c>
      <c r="CI291" s="7">
        <v>0</v>
      </c>
      <c r="CJ291" s="7">
        <v>0</v>
      </c>
      <c r="CK291" s="7">
        <v>0</v>
      </c>
      <c r="CL291" s="40">
        <v>0</v>
      </c>
      <c r="CM291" s="40">
        <v>0</v>
      </c>
      <c r="CN291" s="40">
        <v>0</v>
      </c>
      <c r="CO291" s="40">
        <v>0</v>
      </c>
      <c r="CP291" s="7">
        <v>0</v>
      </c>
      <c r="CQ291" s="7">
        <v>0</v>
      </c>
      <c r="CR291" s="7">
        <v>0</v>
      </c>
      <c r="CS291" s="40">
        <v>0</v>
      </c>
      <c r="CT291" s="7">
        <v>0</v>
      </c>
      <c r="CU291" s="7">
        <v>0</v>
      </c>
      <c r="CV291" s="39"/>
      <c r="CW291" s="39"/>
      <c r="CX291" s="4" t="str">
        <f t="shared" ref="CX291" si="2699">IF(CX96="","",CX96)</f>
        <v/>
      </c>
      <c r="CY291" s="4" t="str">
        <f t="shared" ref="CY291:CY313" si="2700">IF(CY96="","",CY96)</f>
        <v/>
      </c>
      <c r="CZ291" s="4" t="str">
        <f t="shared" si="2545"/>
        <v/>
      </c>
      <c r="DA291" s="4" t="str">
        <f t="shared" ref="DA291" si="2701">IF(DA96="","",DA96)</f>
        <v/>
      </c>
      <c r="DB291" s="4" t="str">
        <f t="shared" si="2482"/>
        <v/>
      </c>
      <c r="DC291" s="4" t="str">
        <f t="shared" si="2577"/>
        <v/>
      </c>
      <c r="DD291" s="7">
        <v>2</v>
      </c>
      <c r="DE291" s="7">
        <v>30</v>
      </c>
      <c r="DF291" s="7">
        <v>60</v>
      </c>
      <c r="DG291" s="7"/>
      <c r="DH291" s="4">
        <f t="shared" ref="DH291" si="2702">IF(DH96="","",DH96)</f>
        <v>7</v>
      </c>
      <c r="DI291" s="4">
        <f t="shared" ref="DI291:DI327" si="2703">IF(DI96="","",DI96)</f>
        <v>4</v>
      </c>
      <c r="DJ291" s="4">
        <f t="shared" si="2639"/>
        <v>5</v>
      </c>
      <c r="DK291" s="4" t="str">
        <f t="shared" si="2611"/>
        <v/>
      </c>
      <c r="DL291" s="4" t="str">
        <f t="shared" si="2673"/>
        <v/>
      </c>
      <c r="DM291" s="7"/>
      <c r="DN291" s="7"/>
      <c r="DO291" s="7"/>
      <c r="DP291" s="7"/>
      <c r="DQ291" s="7"/>
      <c r="DR291" s="7"/>
      <c r="DS291" s="7"/>
      <c r="DT291" s="7"/>
      <c r="DU291" s="7"/>
      <c r="DV291" s="7"/>
      <c r="DW291" s="7"/>
      <c r="DX291" s="7">
        <f t="shared" si="2214"/>
        <v>5060411</v>
      </c>
      <c r="DY291" s="7"/>
      <c r="DZ291" s="67">
        <v>0</v>
      </c>
      <c r="EA291" s="7" t="s">
        <v>242</v>
      </c>
      <c r="EB291" s="40" t="s">
        <v>242</v>
      </c>
      <c r="EC291" s="7" t="s">
        <v>242</v>
      </c>
      <c r="ED291" s="7" t="s">
        <v>242</v>
      </c>
      <c r="EE291" s="7" t="s">
        <v>242</v>
      </c>
      <c r="EF291" s="7">
        <v>50</v>
      </c>
      <c r="EG291" s="73"/>
      <c r="EH291" s="73"/>
      <c r="EI291" s="4">
        <f t="shared" ref="EI291" si="2704">IF(EI96="","",EI96)</f>
        <v>331166</v>
      </c>
      <c r="EJ291" s="4">
        <f t="shared" ref="EJ291:EJ313" si="2705">IF(EJ96="","",EJ96)</f>
        <v>1</v>
      </c>
      <c r="EK291" s="4">
        <f t="shared" ref="EK291" si="2706">IF(EK96="","",EK96)</f>
        <v>331167</v>
      </c>
      <c r="EL291" s="4">
        <f t="shared" ref="EL291" si="2707">IF(EL96="","",EL96)</f>
        <v>1</v>
      </c>
      <c r="EM291" s="4">
        <f t="shared" ref="EM291" si="2708">IF(EM96="","",EM96)</f>
        <v>331168</v>
      </c>
      <c r="EN291" s="4">
        <f t="shared" ref="EN291" si="2709">IF(EN96="","",EN96)</f>
        <v>1</v>
      </c>
      <c r="EO291" s="4">
        <f t="shared" ref="EO291" si="2710">IF(EO96="","",EO96)</f>
        <v>331169</v>
      </c>
      <c r="EP291" s="4">
        <f t="shared" ref="EP291" si="2711">IF(EP96="","",EP96)</f>
        <v>1</v>
      </c>
      <c r="EQ291" s="4">
        <f t="shared" ref="EQ291" si="2712">IF(EQ96="","",EQ96)</f>
        <v>331170</v>
      </c>
      <c r="ER291" s="4">
        <f t="shared" ref="ER291" si="2713">IF(ER96="","",ER96)</f>
        <v>1</v>
      </c>
      <c r="ES291" s="4">
        <f t="shared" ref="ES291:ES298" si="2714">IF(ES96="","",ES96)</f>
        <v>331171</v>
      </c>
      <c r="ET291" s="4">
        <f t="shared" ref="ET291" si="2715">IF(ET96="","",ET96)</f>
        <v>1</v>
      </c>
      <c r="EU291" s="4" t="str">
        <f t="shared" si="2686"/>
        <v/>
      </c>
      <c r="EV291" s="4" t="str">
        <f t="shared" si="2654"/>
        <v/>
      </c>
      <c r="EW291" s="4" t="str">
        <f t="shared" si="2654"/>
        <v/>
      </c>
      <c r="EX291" s="4" t="str">
        <f t="shared" si="2654"/>
        <v/>
      </c>
      <c r="EY291" s="4" t="str">
        <f t="shared" si="2654"/>
        <v/>
      </c>
      <c r="EZ291" s="4" t="str">
        <f t="shared" si="2531"/>
        <v/>
      </c>
      <c r="FA291" s="4" t="str">
        <f t="shared" ref="FA291" si="2716">IF(FA96="","",FA96)</f>
        <v/>
      </c>
      <c r="FB291" s="4" t="str">
        <f t="shared" ref="FB291" si="2717">IF(FB96="","",FB96)</f>
        <v/>
      </c>
      <c r="FC291" s="4">
        <f t="shared" ref="FC291" si="2718">IF(FC96="","",FC96)</f>
        <v>40013</v>
      </c>
      <c r="FD291" s="4">
        <f t="shared" ref="FD291" si="2719">IF(FD96="","",FD96)</f>
        <v>1</v>
      </c>
      <c r="FE291" s="4">
        <f t="shared" ref="FE291" si="2720">IF(FE96="","",FE96)</f>
        <v>20100</v>
      </c>
      <c r="FF291" s="4">
        <f t="shared" ref="FF291" si="2721">IF(FF96="","",FF96)</f>
        <v>1</v>
      </c>
      <c r="FG291" s="4">
        <f t="shared" ref="FG291" si="2722">IF(FG96="","",FG96)</f>
        <v>20100</v>
      </c>
      <c r="FH291" s="4">
        <f t="shared" si="2069"/>
        <v>1</v>
      </c>
      <c r="FI291" s="53"/>
      <c r="FJ291" s="7"/>
      <c r="FR291" s="2">
        <v>99999</v>
      </c>
      <c r="FS291" s="2">
        <v>0</v>
      </c>
      <c r="FT291" s="4">
        <v>8000</v>
      </c>
      <c r="FU291" s="4" t="s">
        <v>866</v>
      </c>
      <c r="FV291" s="4"/>
      <c r="FW291" s="4"/>
      <c r="FX291" s="4"/>
      <c r="FY291" s="4"/>
      <c r="FZ291" s="77">
        <v>0</v>
      </c>
      <c r="GA291" s="2">
        <v>1</v>
      </c>
      <c r="GB291" s="2">
        <v>30</v>
      </c>
      <c r="GD291"/>
    </row>
    <row r="292" s="15" customFormat="1" ht="15" customHeight="1" spans="1:186">
      <c r="A292" s="7">
        <v>5060512</v>
      </c>
      <c r="B292" s="7">
        <f t="shared" si="2626"/>
        <v>72</v>
      </c>
      <c r="C292" s="7">
        <f t="shared" si="2597"/>
        <v>4</v>
      </c>
      <c r="D292" s="5" t="s">
        <v>501</v>
      </c>
      <c r="E292" s="7" t="s">
        <v>877</v>
      </c>
      <c r="F292" s="31" t="s">
        <v>787</v>
      </c>
      <c r="G292" s="31">
        <v>2</v>
      </c>
      <c r="H292" s="7" t="s">
        <v>191</v>
      </c>
      <c r="I292" s="7" t="s">
        <v>187</v>
      </c>
      <c r="J292" s="37">
        <v>1480</v>
      </c>
      <c r="K292" s="39">
        <v>1435</v>
      </c>
      <c r="L292" s="39"/>
      <c r="M292" s="29" t="s">
        <v>193</v>
      </c>
      <c r="N292" s="4">
        <f t="shared" ref="N292:N301" si="2723">N97</f>
        <v>60</v>
      </c>
      <c r="O292" s="4">
        <f t="shared" si="2695"/>
        <v>60</v>
      </c>
      <c r="P292" s="40">
        <f t="shared" si="2070"/>
        <v>2402</v>
      </c>
      <c r="Q292" s="4"/>
      <c r="R292" s="7"/>
      <c r="S292" s="48">
        <f t="shared" si="2629"/>
        <v>0</v>
      </c>
      <c r="T292" s="47" t="s">
        <v>194</v>
      </c>
      <c r="U292" s="7" t="s">
        <v>195</v>
      </c>
      <c r="V292" s="7" t="str">
        <f t="shared" si="2301"/>
        <v>1</v>
      </c>
      <c r="W292" s="7" t="str">
        <f t="shared" si="2302"/>
        <v>1</v>
      </c>
      <c r="X292" s="40">
        <v>0</v>
      </c>
      <c r="Y292" s="7"/>
      <c r="Z292" s="7"/>
      <c r="AA292" s="7"/>
      <c r="AB292" s="7" t="s">
        <v>195</v>
      </c>
      <c r="AC292" s="7">
        <v>0</v>
      </c>
      <c r="AD292" s="7" t="s">
        <v>195</v>
      </c>
      <c r="AE292" s="7" t="s">
        <v>195</v>
      </c>
      <c r="AF292" s="7" t="s">
        <v>195</v>
      </c>
      <c r="AG292" s="7" t="s">
        <v>195</v>
      </c>
      <c r="AH292" s="40">
        <v>0</v>
      </c>
      <c r="AI292" s="40">
        <v>0</v>
      </c>
      <c r="AJ292" s="40">
        <v>1</v>
      </c>
      <c r="AK292" s="40">
        <v>0</v>
      </c>
      <c r="AL292" s="40">
        <v>1</v>
      </c>
      <c r="AM292" s="40">
        <v>0</v>
      </c>
      <c r="AN292" s="28">
        <v>0</v>
      </c>
      <c r="AO292" s="28">
        <v>0</v>
      </c>
      <c r="AP292" s="7" t="s">
        <v>492</v>
      </c>
      <c r="AQ292" s="4">
        <f t="shared" ref="AQ292:AQ313" si="2724">AQ97</f>
        <v>3</v>
      </c>
      <c r="AR292" s="4">
        <f t="shared" si="2665"/>
        <v>161506</v>
      </c>
      <c r="AS292" s="7" t="s">
        <v>199</v>
      </c>
      <c r="AT292" s="48">
        <v>3</v>
      </c>
      <c r="AU292" s="48">
        <v>1</v>
      </c>
      <c r="AV292" s="48">
        <v>3</v>
      </c>
      <c r="AW292" s="48">
        <v>500</v>
      </c>
      <c r="AX292" s="48">
        <v>250</v>
      </c>
      <c r="AY292" s="48">
        <v>0</v>
      </c>
      <c r="AZ292" s="48">
        <v>0</v>
      </c>
      <c r="BA292" s="7"/>
      <c r="BB292" s="7"/>
      <c r="BC292" s="7"/>
      <c r="BD292" s="7"/>
      <c r="BE292" s="48">
        <v>0</v>
      </c>
      <c r="BF292" s="48">
        <v>1</v>
      </c>
      <c r="BG292" s="48">
        <f t="shared" ref="BG292:BG313" si="2725">IF(O292&lt;10,60,60+O292*6)</f>
        <v>420</v>
      </c>
      <c r="BH292" s="48">
        <f t="shared" ref="BH292:BH313" si="2726">IF(O292&lt;10,60,60+O292*6)</f>
        <v>420</v>
      </c>
      <c r="BI292" s="7">
        <v>0</v>
      </c>
      <c r="BJ292" s="7">
        <v>0</v>
      </c>
      <c r="BK292" s="7">
        <v>0</v>
      </c>
      <c r="BL292" s="7">
        <v>0</v>
      </c>
      <c r="BM292" s="7">
        <v>0</v>
      </c>
      <c r="BN292" s="7">
        <v>0</v>
      </c>
      <c r="BO292" s="7">
        <v>0</v>
      </c>
      <c r="BP292" s="7">
        <v>0</v>
      </c>
      <c r="BQ292" s="7">
        <v>0</v>
      </c>
      <c r="BR292" s="7">
        <v>0</v>
      </c>
      <c r="BS292" s="7">
        <v>0</v>
      </c>
      <c r="BT292" s="7">
        <v>0</v>
      </c>
      <c r="BU292" s="7">
        <v>0</v>
      </c>
      <c r="BV292" s="7">
        <v>0</v>
      </c>
      <c r="BW292" s="7">
        <v>0</v>
      </c>
      <c r="BX292" s="7">
        <v>0</v>
      </c>
      <c r="BY292" s="7">
        <v>0</v>
      </c>
      <c r="BZ292" s="7">
        <v>0</v>
      </c>
      <c r="CA292" s="7">
        <v>0</v>
      </c>
      <c r="CB292" s="7">
        <v>0</v>
      </c>
      <c r="CC292" s="7">
        <v>0</v>
      </c>
      <c r="CD292" s="7">
        <v>0</v>
      </c>
      <c r="CE292" s="7">
        <v>0</v>
      </c>
      <c r="CF292" s="7">
        <v>0</v>
      </c>
      <c r="CG292" s="7">
        <v>0</v>
      </c>
      <c r="CH292" s="7">
        <v>0</v>
      </c>
      <c r="CI292" s="7">
        <v>0</v>
      </c>
      <c r="CJ292" s="7">
        <v>0</v>
      </c>
      <c r="CK292" s="7">
        <v>0</v>
      </c>
      <c r="CL292" s="40">
        <v>0</v>
      </c>
      <c r="CM292" s="40">
        <v>0</v>
      </c>
      <c r="CN292" s="40">
        <v>0</v>
      </c>
      <c r="CO292" s="40">
        <v>0</v>
      </c>
      <c r="CP292" s="7">
        <v>0</v>
      </c>
      <c r="CQ292" s="7">
        <v>0</v>
      </c>
      <c r="CR292" s="7">
        <v>0</v>
      </c>
      <c r="CS292" s="40">
        <v>0</v>
      </c>
      <c r="CT292" s="7">
        <v>0</v>
      </c>
      <c r="CU292" s="7">
        <v>0</v>
      </c>
      <c r="CV292" s="39"/>
      <c r="CW292" s="39"/>
      <c r="CX292" s="4" t="str">
        <f t="shared" ref="CX292" si="2727">IF(CX97="","",CX97)</f>
        <v/>
      </c>
      <c r="CY292" s="4" t="str">
        <f t="shared" si="2700"/>
        <v/>
      </c>
      <c r="CZ292" s="4" t="str">
        <f t="shared" si="2545"/>
        <v/>
      </c>
      <c r="DA292" s="4" t="str">
        <f t="shared" ref="DA292" si="2728">IF(DA97="","",DA97)</f>
        <v/>
      </c>
      <c r="DB292" s="4" t="str">
        <f t="shared" si="2482"/>
        <v/>
      </c>
      <c r="DC292" s="4" t="str">
        <f t="shared" si="2577"/>
        <v/>
      </c>
      <c r="DD292" s="7">
        <v>2</v>
      </c>
      <c r="DE292" s="7">
        <v>30</v>
      </c>
      <c r="DF292" s="7">
        <v>60</v>
      </c>
      <c r="DG292" s="7"/>
      <c r="DH292" s="4">
        <f t="shared" ref="DH292" si="2729">IF(DH97="","",DH97)</f>
        <v>7</v>
      </c>
      <c r="DI292" s="4">
        <f t="shared" si="2703"/>
        <v>1</v>
      </c>
      <c r="DJ292" s="4">
        <f t="shared" si="2639"/>
        <v>6</v>
      </c>
      <c r="DK292" s="4">
        <f t="shared" si="2611"/>
        <v>9</v>
      </c>
      <c r="DL292" s="4" t="str">
        <f t="shared" si="2673"/>
        <v/>
      </c>
      <c r="DM292" s="7"/>
      <c r="DN292" s="7"/>
      <c r="DO292" s="7"/>
      <c r="DP292" s="7"/>
      <c r="DQ292" s="7"/>
      <c r="DR292" s="7"/>
      <c r="DS292" s="7"/>
      <c r="DT292" s="7"/>
      <c r="DU292" s="7"/>
      <c r="DV292" s="7"/>
      <c r="DW292" s="7"/>
      <c r="DX292" s="7">
        <f t="shared" si="2214"/>
        <v>5060512</v>
      </c>
      <c r="DY292" s="7"/>
      <c r="DZ292" s="67">
        <v>0</v>
      </c>
      <c r="EA292" s="7" t="s">
        <v>242</v>
      </c>
      <c r="EB292" s="40" t="s">
        <v>242</v>
      </c>
      <c r="EC292" s="7" t="s">
        <v>242</v>
      </c>
      <c r="ED292" s="7" t="s">
        <v>242</v>
      </c>
      <c r="EE292" s="7" t="s">
        <v>242</v>
      </c>
      <c r="EF292" s="7">
        <v>50</v>
      </c>
      <c r="EG292" s="73"/>
      <c r="EH292" s="73"/>
      <c r="EI292" s="4">
        <f t="shared" ref="EI292" si="2730">IF(EI97="","",EI97)</f>
        <v>331166</v>
      </c>
      <c r="EJ292" s="4">
        <f t="shared" si="2705"/>
        <v>1</v>
      </c>
      <c r="EK292" s="4">
        <f t="shared" ref="EK292" si="2731">IF(EK97="","",EK97)</f>
        <v>331167</v>
      </c>
      <c r="EL292" s="4">
        <f t="shared" ref="EL292" si="2732">IF(EL97="","",EL97)</f>
        <v>1</v>
      </c>
      <c r="EM292" s="4">
        <f t="shared" ref="EM292" si="2733">IF(EM97="","",EM97)</f>
        <v>331168</v>
      </c>
      <c r="EN292" s="4">
        <f t="shared" ref="EN292" si="2734">IF(EN97="","",EN97)</f>
        <v>1</v>
      </c>
      <c r="EO292" s="4">
        <f t="shared" ref="EO292" si="2735">IF(EO97="","",EO97)</f>
        <v>331169</v>
      </c>
      <c r="EP292" s="4">
        <f t="shared" ref="EP292" si="2736">IF(EP97="","",EP97)</f>
        <v>1</v>
      </c>
      <c r="EQ292" s="4">
        <f t="shared" ref="EQ292" si="2737">IF(EQ97="","",EQ97)</f>
        <v>331170</v>
      </c>
      <c r="ER292" s="4">
        <f t="shared" ref="ER292:ER298" si="2738">IF(ER97="","",ER97)</f>
        <v>1</v>
      </c>
      <c r="ES292" s="4">
        <f t="shared" si="2714"/>
        <v>331171</v>
      </c>
      <c r="ET292" s="4">
        <f t="shared" ref="ET292" si="2739">IF(ET97="","",ET97)</f>
        <v>1</v>
      </c>
      <c r="EU292" s="4" t="str">
        <f t="shared" si="2686"/>
        <v/>
      </c>
      <c r="EV292" s="4" t="str">
        <f t="shared" si="2654"/>
        <v/>
      </c>
      <c r="EW292" s="4" t="str">
        <f t="shared" si="2654"/>
        <v/>
      </c>
      <c r="EX292" s="4" t="str">
        <f t="shared" si="2654"/>
        <v/>
      </c>
      <c r="EY292" s="4" t="str">
        <f t="shared" si="2654"/>
        <v/>
      </c>
      <c r="EZ292" s="4" t="str">
        <f t="shared" si="2531"/>
        <v/>
      </c>
      <c r="FA292" s="4" t="str">
        <f t="shared" ref="FA292" si="2740">IF(FA97="","",FA97)</f>
        <v/>
      </c>
      <c r="FB292" s="4" t="str">
        <f t="shared" ref="FB292" si="2741">IF(FB97="","",FB97)</f>
        <v/>
      </c>
      <c r="FC292" s="4">
        <f t="shared" ref="FC292" si="2742">IF(FC97="","",FC97)</f>
        <v>40013</v>
      </c>
      <c r="FD292" s="4">
        <f t="shared" ref="FD292" si="2743">IF(FD97="","",FD97)</f>
        <v>1</v>
      </c>
      <c r="FE292" s="4">
        <f t="shared" ref="FE292" si="2744">IF(FE97="","",FE97)</f>
        <v>20100</v>
      </c>
      <c r="FF292" s="4">
        <f t="shared" ref="FF292" si="2745">IF(FF97="","",FF97)</f>
        <v>1</v>
      </c>
      <c r="FG292" s="4">
        <f t="shared" ref="FG292" si="2746">IF(FG97="","",FG97)</f>
        <v>20100</v>
      </c>
      <c r="FH292" s="4">
        <f t="shared" si="2069"/>
        <v>1</v>
      </c>
      <c r="FI292" s="53"/>
      <c r="FJ292" s="7"/>
      <c r="FR292" s="2">
        <v>99999</v>
      </c>
      <c r="FS292" s="2">
        <v>0</v>
      </c>
      <c r="FT292" s="4">
        <v>8000</v>
      </c>
      <c r="FU292" s="4" t="s">
        <v>866</v>
      </c>
      <c r="FV292" s="4"/>
      <c r="FW292" s="4"/>
      <c r="FX292" s="4"/>
      <c r="FY292" s="4"/>
      <c r="FZ292" s="77">
        <v>0</v>
      </c>
      <c r="GA292" s="2">
        <v>1</v>
      </c>
      <c r="GB292" s="2">
        <v>30</v>
      </c>
      <c r="GD292"/>
    </row>
    <row r="293" s="15" customFormat="1" ht="15" customHeight="1" spans="1:186">
      <c r="A293" s="7">
        <v>5060613</v>
      </c>
      <c r="B293" s="7">
        <f t="shared" si="2626"/>
        <v>88</v>
      </c>
      <c r="C293" s="7">
        <f t="shared" si="2597"/>
        <v>5</v>
      </c>
      <c r="D293" s="5" t="s">
        <v>503</v>
      </c>
      <c r="E293" s="7" t="s">
        <v>878</v>
      </c>
      <c r="F293" s="31" t="s">
        <v>787</v>
      </c>
      <c r="G293" s="31">
        <v>2</v>
      </c>
      <c r="H293" s="7" t="s">
        <v>191</v>
      </c>
      <c r="I293" s="7" t="s">
        <v>187</v>
      </c>
      <c r="J293" s="37">
        <v>1491</v>
      </c>
      <c r="K293" s="39">
        <v>1429</v>
      </c>
      <c r="L293" s="39"/>
      <c r="M293" s="29" t="s">
        <v>193</v>
      </c>
      <c r="N293" s="4">
        <f t="shared" si="2723"/>
        <v>60</v>
      </c>
      <c r="O293" s="4">
        <f t="shared" si="2695"/>
        <v>60</v>
      </c>
      <c r="P293" s="40">
        <f t="shared" si="2070"/>
        <v>2502</v>
      </c>
      <c r="Q293" s="4"/>
      <c r="R293" s="7"/>
      <c r="S293" s="48">
        <f t="shared" si="2629"/>
        <v>0</v>
      </c>
      <c r="T293" s="47" t="s">
        <v>194</v>
      </c>
      <c r="U293" s="7" t="s">
        <v>195</v>
      </c>
      <c r="V293" s="7" t="str">
        <f t="shared" si="2301"/>
        <v>1</v>
      </c>
      <c r="W293" s="7" t="str">
        <f t="shared" si="2302"/>
        <v>1</v>
      </c>
      <c r="X293" s="40">
        <v>0</v>
      </c>
      <c r="Y293" s="7"/>
      <c r="Z293" s="7"/>
      <c r="AA293" s="7"/>
      <c r="AB293" s="7" t="s">
        <v>195</v>
      </c>
      <c r="AC293" s="7">
        <v>0</v>
      </c>
      <c r="AD293" s="7" t="s">
        <v>195</v>
      </c>
      <c r="AE293" s="7" t="s">
        <v>195</v>
      </c>
      <c r="AF293" s="7" t="s">
        <v>195</v>
      </c>
      <c r="AG293" s="7" t="s">
        <v>195</v>
      </c>
      <c r="AH293" s="40">
        <v>0</v>
      </c>
      <c r="AI293" s="40">
        <v>0</v>
      </c>
      <c r="AJ293" s="40">
        <v>1</v>
      </c>
      <c r="AK293" s="40">
        <v>0</v>
      </c>
      <c r="AL293" s="40">
        <v>1</v>
      </c>
      <c r="AM293" s="40">
        <v>0</v>
      </c>
      <c r="AN293" s="28">
        <v>0</v>
      </c>
      <c r="AO293" s="28">
        <v>0</v>
      </c>
      <c r="AP293" s="7" t="s">
        <v>492</v>
      </c>
      <c r="AQ293" s="4">
        <f t="shared" si="2724"/>
        <v>3</v>
      </c>
      <c r="AR293" s="4">
        <f t="shared" si="2665"/>
        <v>161506</v>
      </c>
      <c r="AS293" s="7" t="s">
        <v>199</v>
      </c>
      <c r="AT293" s="48">
        <v>3</v>
      </c>
      <c r="AU293" s="48">
        <v>1</v>
      </c>
      <c r="AV293" s="48">
        <v>3</v>
      </c>
      <c r="AW293" s="48">
        <v>500</v>
      </c>
      <c r="AX293" s="48">
        <v>250</v>
      </c>
      <c r="AY293" s="48">
        <v>0</v>
      </c>
      <c r="AZ293" s="48">
        <v>0</v>
      </c>
      <c r="BA293" s="7"/>
      <c r="BB293" s="7"/>
      <c r="BC293" s="7"/>
      <c r="BD293" s="7"/>
      <c r="BE293" s="48">
        <v>0</v>
      </c>
      <c r="BF293" s="48">
        <v>1</v>
      </c>
      <c r="BG293" s="48">
        <f t="shared" si="2725"/>
        <v>420</v>
      </c>
      <c r="BH293" s="48">
        <f t="shared" si="2726"/>
        <v>420</v>
      </c>
      <c r="BI293" s="7">
        <v>0</v>
      </c>
      <c r="BJ293" s="7">
        <v>0</v>
      </c>
      <c r="BK293" s="7">
        <v>0</v>
      </c>
      <c r="BL293" s="7">
        <v>0</v>
      </c>
      <c r="BM293" s="7">
        <v>0</v>
      </c>
      <c r="BN293" s="7">
        <v>0</v>
      </c>
      <c r="BO293" s="7">
        <v>0</v>
      </c>
      <c r="BP293" s="7">
        <v>0</v>
      </c>
      <c r="BQ293" s="7">
        <v>0</v>
      </c>
      <c r="BR293" s="7">
        <v>0</v>
      </c>
      <c r="BS293" s="7">
        <v>0</v>
      </c>
      <c r="BT293" s="7">
        <v>0</v>
      </c>
      <c r="BU293" s="7">
        <v>0</v>
      </c>
      <c r="BV293" s="7">
        <v>0</v>
      </c>
      <c r="BW293" s="7">
        <v>0</v>
      </c>
      <c r="BX293" s="7">
        <v>0</v>
      </c>
      <c r="BY293" s="7">
        <v>0</v>
      </c>
      <c r="BZ293" s="7">
        <v>0</v>
      </c>
      <c r="CA293" s="7">
        <v>0</v>
      </c>
      <c r="CB293" s="7">
        <v>0</v>
      </c>
      <c r="CC293" s="7">
        <v>0</v>
      </c>
      <c r="CD293" s="7">
        <v>0</v>
      </c>
      <c r="CE293" s="7">
        <v>0</v>
      </c>
      <c r="CF293" s="7">
        <v>0</v>
      </c>
      <c r="CG293" s="7">
        <v>0</v>
      </c>
      <c r="CH293" s="7">
        <v>0</v>
      </c>
      <c r="CI293" s="7">
        <v>0</v>
      </c>
      <c r="CJ293" s="7">
        <v>0</v>
      </c>
      <c r="CK293" s="7">
        <v>0</v>
      </c>
      <c r="CL293" s="40">
        <v>0</v>
      </c>
      <c r="CM293" s="40">
        <v>0</v>
      </c>
      <c r="CN293" s="40">
        <v>0</v>
      </c>
      <c r="CO293" s="40">
        <v>0</v>
      </c>
      <c r="CP293" s="7">
        <v>0</v>
      </c>
      <c r="CQ293" s="7">
        <v>0</v>
      </c>
      <c r="CR293" s="7">
        <v>0</v>
      </c>
      <c r="CS293" s="40">
        <v>0</v>
      </c>
      <c r="CT293" s="7">
        <v>0</v>
      </c>
      <c r="CU293" s="7">
        <v>0</v>
      </c>
      <c r="CV293" s="39"/>
      <c r="CW293" s="39"/>
      <c r="CX293" s="4" t="str">
        <f t="shared" ref="CX293" si="2747">IF(CX98="","",CX98)</f>
        <v/>
      </c>
      <c r="CY293" s="4" t="str">
        <f t="shared" si="2700"/>
        <v/>
      </c>
      <c r="CZ293" s="4" t="str">
        <f t="shared" si="2545"/>
        <v/>
      </c>
      <c r="DA293" s="4" t="str">
        <f t="shared" ref="DA293" si="2748">IF(DA98="","",DA98)</f>
        <v/>
      </c>
      <c r="DB293" s="4" t="str">
        <f t="shared" si="2482"/>
        <v/>
      </c>
      <c r="DC293" s="4" t="str">
        <f t="shared" si="2577"/>
        <v/>
      </c>
      <c r="DD293" s="7">
        <v>2</v>
      </c>
      <c r="DE293" s="7">
        <v>30</v>
      </c>
      <c r="DF293" s="7">
        <v>60</v>
      </c>
      <c r="DG293" s="7"/>
      <c r="DH293" s="4">
        <f t="shared" ref="DH293" si="2749">IF(DH98="","",DH98)</f>
        <v>7</v>
      </c>
      <c r="DI293" s="4">
        <f t="shared" si="2703"/>
        <v>6</v>
      </c>
      <c r="DJ293" s="4">
        <f t="shared" si="2639"/>
        <v>9</v>
      </c>
      <c r="DK293" s="4" t="str">
        <f t="shared" si="2611"/>
        <v/>
      </c>
      <c r="DL293" s="4" t="str">
        <f t="shared" si="2673"/>
        <v/>
      </c>
      <c r="DM293" s="7"/>
      <c r="DN293" s="7"/>
      <c r="DO293" s="7"/>
      <c r="DP293" s="7"/>
      <c r="DQ293" s="7"/>
      <c r="DR293" s="7"/>
      <c r="DS293" s="7"/>
      <c r="DT293" s="7"/>
      <c r="DU293" s="7"/>
      <c r="DV293" s="7"/>
      <c r="DW293" s="7"/>
      <c r="DX293" s="7">
        <f t="shared" si="2214"/>
        <v>5060613</v>
      </c>
      <c r="DY293" s="7"/>
      <c r="DZ293" s="67">
        <v>0</v>
      </c>
      <c r="EA293" s="7" t="s">
        <v>242</v>
      </c>
      <c r="EB293" s="40" t="s">
        <v>242</v>
      </c>
      <c r="EC293" s="7" t="s">
        <v>242</v>
      </c>
      <c r="ED293" s="7" t="s">
        <v>242</v>
      </c>
      <c r="EE293" s="7" t="s">
        <v>242</v>
      </c>
      <c r="EF293" s="7">
        <v>50</v>
      </c>
      <c r="EG293" s="73"/>
      <c r="EH293" s="73"/>
      <c r="EI293" s="4">
        <f t="shared" ref="EI293" si="2750">IF(EI98="","",EI98)</f>
        <v>331166</v>
      </c>
      <c r="EJ293" s="4">
        <f t="shared" si="2705"/>
        <v>1</v>
      </c>
      <c r="EK293" s="4">
        <f t="shared" ref="EK293" si="2751">IF(EK98="","",EK98)</f>
        <v>331167</v>
      </c>
      <c r="EL293" s="4">
        <f t="shared" ref="EL293" si="2752">IF(EL98="","",EL98)</f>
        <v>1</v>
      </c>
      <c r="EM293" s="4">
        <f t="shared" ref="EM293" si="2753">IF(EM98="","",EM98)</f>
        <v>331168</v>
      </c>
      <c r="EN293" s="4">
        <f t="shared" ref="EN293" si="2754">IF(EN98="","",EN98)</f>
        <v>1</v>
      </c>
      <c r="EO293" s="4">
        <f t="shared" ref="EO293" si="2755">IF(EO98="","",EO98)</f>
        <v>331169</v>
      </c>
      <c r="EP293" s="4">
        <f t="shared" ref="EP293" si="2756">IF(EP98="","",EP98)</f>
        <v>1</v>
      </c>
      <c r="EQ293" s="4">
        <f t="shared" ref="EQ293" si="2757">IF(EQ98="","",EQ98)</f>
        <v>331170</v>
      </c>
      <c r="ER293" s="4">
        <f t="shared" si="2738"/>
        <v>1</v>
      </c>
      <c r="ES293" s="4">
        <f t="shared" si="2714"/>
        <v>331171</v>
      </c>
      <c r="ET293" s="4">
        <f t="shared" ref="ET293" si="2758">IF(ET98="","",ET98)</f>
        <v>1</v>
      </c>
      <c r="EU293" s="4" t="str">
        <f t="shared" si="2686"/>
        <v/>
      </c>
      <c r="EV293" s="4" t="str">
        <f t="shared" si="2654"/>
        <v/>
      </c>
      <c r="EW293" s="4" t="str">
        <f t="shared" si="2654"/>
        <v/>
      </c>
      <c r="EX293" s="4" t="str">
        <f t="shared" si="2654"/>
        <v/>
      </c>
      <c r="EY293" s="4" t="str">
        <f t="shared" si="2654"/>
        <v/>
      </c>
      <c r="EZ293" s="4" t="str">
        <f t="shared" si="2531"/>
        <v/>
      </c>
      <c r="FA293" s="4" t="str">
        <f t="shared" ref="FA293" si="2759">IF(FA98="","",FA98)</f>
        <v/>
      </c>
      <c r="FB293" s="4" t="str">
        <f t="shared" ref="FB293:FB298" si="2760">IF(FB98="","",FB98)</f>
        <v/>
      </c>
      <c r="FC293" s="4">
        <f t="shared" ref="FC293" si="2761">IF(FC98="","",FC98)</f>
        <v>40013</v>
      </c>
      <c r="FD293" s="4">
        <f t="shared" ref="FD293:FD298" si="2762">IF(FD98="","",FD98)</f>
        <v>1</v>
      </c>
      <c r="FE293" s="4">
        <f t="shared" ref="FE293" si="2763">IF(FE98="","",FE98)</f>
        <v>20100</v>
      </c>
      <c r="FF293" s="4">
        <f t="shared" ref="FF293" si="2764">IF(FF98="","",FF98)</f>
        <v>1</v>
      </c>
      <c r="FG293" s="4">
        <f t="shared" ref="FG293" si="2765">IF(FG98="","",FG98)</f>
        <v>20100</v>
      </c>
      <c r="FH293" s="4">
        <f t="shared" ref="FH293" si="2766">IF(FH98="","",FH98)</f>
        <v>1</v>
      </c>
      <c r="FI293" s="53"/>
      <c r="FJ293" s="7"/>
      <c r="FR293" s="2">
        <v>99999</v>
      </c>
      <c r="FS293" s="2">
        <v>0</v>
      </c>
      <c r="FT293" s="4">
        <v>8000</v>
      </c>
      <c r="FU293" s="4" t="s">
        <v>866</v>
      </c>
      <c r="FV293" s="4"/>
      <c r="FW293" s="4"/>
      <c r="FX293" s="4"/>
      <c r="FY293" s="4"/>
      <c r="FZ293" s="77">
        <v>0</v>
      </c>
      <c r="GA293" s="2">
        <v>1</v>
      </c>
      <c r="GB293" s="2">
        <v>30</v>
      </c>
      <c r="GD293"/>
    </row>
    <row r="294" s="2" customFormat="1" ht="15" customHeight="1" spans="1:186">
      <c r="A294" s="7">
        <v>5070101</v>
      </c>
      <c r="B294" s="7">
        <f t="shared" si="2626"/>
        <v>1288</v>
      </c>
      <c r="C294" s="7">
        <f t="shared" si="2597"/>
        <v>0</v>
      </c>
      <c r="D294" s="5" t="s">
        <v>505</v>
      </c>
      <c r="E294" s="7" t="s">
        <v>879</v>
      </c>
      <c r="F294" s="31" t="s">
        <v>787</v>
      </c>
      <c r="G294" s="31">
        <v>2</v>
      </c>
      <c r="H294" s="7" t="s">
        <v>187</v>
      </c>
      <c r="I294" s="7" t="s">
        <v>187</v>
      </c>
      <c r="J294" s="35">
        <v>1534</v>
      </c>
      <c r="K294" s="38">
        <v>405</v>
      </c>
      <c r="L294" s="80"/>
      <c r="M294" s="29" t="s">
        <v>193</v>
      </c>
      <c r="N294" s="4">
        <f t="shared" si="2723"/>
        <v>70</v>
      </c>
      <c r="O294" s="4">
        <f t="shared" si="2695"/>
        <v>70</v>
      </c>
      <c r="P294" s="40">
        <f t="shared" si="2070"/>
        <v>2002</v>
      </c>
      <c r="Q294" s="4"/>
      <c r="R294" s="7"/>
      <c r="S294" s="48">
        <f t="shared" si="2629"/>
        <v>0</v>
      </c>
      <c r="T294" s="47" t="s">
        <v>240</v>
      </c>
      <c r="U294" s="7" t="s">
        <v>195</v>
      </c>
      <c r="V294" s="7">
        <v>0</v>
      </c>
      <c r="W294" s="7">
        <v>0</v>
      </c>
      <c r="X294" s="40">
        <v>0</v>
      </c>
      <c r="Y294" s="7"/>
      <c r="Z294" s="7"/>
      <c r="AA294" s="7"/>
      <c r="AB294" s="7" t="s">
        <v>195</v>
      </c>
      <c r="AC294" s="7">
        <v>0</v>
      </c>
      <c r="AD294" s="7" t="s">
        <v>195</v>
      </c>
      <c r="AE294" s="7" t="s">
        <v>195</v>
      </c>
      <c r="AF294" s="7" t="s">
        <v>195</v>
      </c>
      <c r="AG294" s="7" t="s">
        <v>195</v>
      </c>
      <c r="AH294" s="40">
        <v>0</v>
      </c>
      <c r="AI294" s="40">
        <v>0</v>
      </c>
      <c r="AJ294" s="40">
        <v>1</v>
      </c>
      <c r="AK294" s="40">
        <v>0</v>
      </c>
      <c r="AL294" s="40">
        <v>1</v>
      </c>
      <c r="AM294" s="40">
        <v>0</v>
      </c>
      <c r="AN294" s="28">
        <v>0</v>
      </c>
      <c r="AO294" s="28">
        <v>0</v>
      </c>
      <c r="AP294" s="7" t="s">
        <v>507</v>
      </c>
      <c r="AQ294" s="4">
        <f t="shared" si="2724"/>
        <v>3</v>
      </c>
      <c r="AR294" s="4">
        <f t="shared" si="2665"/>
        <v>161506</v>
      </c>
      <c r="AS294" s="7" t="s">
        <v>199</v>
      </c>
      <c r="AT294" s="48">
        <v>3</v>
      </c>
      <c r="AU294" s="48">
        <v>1</v>
      </c>
      <c r="AV294" s="48">
        <v>3</v>
      </c>
      <c r="AW294" s="48">
        <v>500</v>
      </c>
      <c r="AX294" s="48">
        <v>250</v>
      </c>
      <c r="AY294" s="48">
        <v>0</v>
      </c>
      <c r="AZ294" s="48">
        <v>0</v>
      </c>
      <c r="BA294" s="7"/>
      <c r="BB294" s="7"/>
      <c r="BC294" s="7"/>
      <c r="BD294" s="7"/>
      <c r="BE294" s="48">
        <v>0</v>
      </c>
      <c r="BF294" s="48">
        <v>1</v>
      </c>
      <c r="BG294" s="48">
        <f t="shared" si="2725"/>
        <v>480</v>
      </c>
      <c r="BH294" s="48">
        <f t="shared" si="2726"/>
        <v>480</v>
      </c>
      <c r="BI294" s="7">
        <v>0</v>
      </c>
      <c r="BJ294" s="7">
        <v>0</v>
      </c>
      <c r="BK294" s="7">
        <v>0</v>
      </c>
      <c r="BL294" s="7">
        <v>0</v>
      </c>
      <c r="BM294" s="7">
        <v>0</v>
      </c>
      <c r="BN294" s="7">
        <v>0</v>
      </c>
      <c r="BO294" s="7">
        <v>0</v>
      </c>
      <c r="BP294" s="7">
        <v>0</v>
      </c>
      <c r="BQ294" s="7">
        <v>0</v>
      </c>
      <c r="BR294" s="7">
        <v>0</v>
      </c>
      <c r="BS294" s="7">
        <v>0</v>
      </c>
      <c r="BT294" s="7">
        <v>0</v>
      </c>
      <c r="BU294" s="7">
        <v>0</v>
      </c>
      <c r="BV294" s="7">
        <v>0</v>
      </c>
      <c r="BW294" s="7">
        <v>0</v>
      </c>
      <c r="BX294" s="7">
        <v>0</v>
      </c>
      <c r="BY294" s="7">
        <v>0</v>
      </c>
      <c r="BZ294" s="7">
        <v>0</v>
      </c>
      <c r="CA294" s="7">
        <v>0</v>
      </c>
      <c r="CB294" s="7">
        <v>0</v>
      </c>
      <c r="CC294" s="7">
        <v>0</v>
      </c>
      <c r="CD294" s="7">
        <v>0</v>
      </c>
      <c r="CE294" s="7">
        <v>0</v>
      </c>
      <c r="CF294" s="7">
        <v>0</v>
      </c>
      <c r="CG294" s="7">
        <v>0</v>
      </c>
      <c r="CH294" s="7">
        <v>0</v>
      </c>
      <c r="CI294" s="7">
        <v>0</v>
      </c>
      <c r="CJ294" s="7">
        <v>0</v>
      </c>
      <c r="CK294" s="7">
        <v>0</v>
      </c>
      <c r="CL294" s="40">
        <v>0</v>
      </c>
      <c r="CM294" s="40">
        <v>0</v>
      </c>
      <c r="CN294" s="40">
        <v>0</v>
      </c>
      <c r="CO294" s="40">
        <v>0</v>
      </c>
      <c r="CP294" s="7">
        <v>0</v>
      </c>
      <c r="CQ294" s="7">
        <v>0</v>
      </c>
      <c r="CR294" s="7">
        <v>0</v>
      </c>
      <c r="CS294" s="40">
        <v>0</v>
      </c>
      <c r="CT294" s="7">
        <v>0</v>
      </c>
      <c r="CU294" s="7">
        <v>0</v>
      </c>
      <c r="CV294" s="39"/>
      <c r="CW294" s="39"/>
      <c r="CX294" s="4" t="str">
        <f t="shared" ref="CX294" si="2767">IF(CX99="","",CX99)</f>
        <v>3da_weapon_changjian01_s</v>
      </c>
      <c r="CY294" s="4" t="str">
        <f t="shared" si="2700"/>
        <v>3da_weapon_changjian01_b</v>
      </c>
      <c r="CZ294" s="4" t="str">
        <f t="shared" si="2545"/>
        <v/>
      </c>
      <c r="DA294" s="4" t="str">
        <f t="shared" ref="DA294" si="2768">IF(DA99="","",DA99)</f>
        <v/>
      </c>
      <c r="DB294" s="4" t="str">
        <f t="shared" si="2482"/>
        <v>CS_Rhand</v>
      </c>
      <c r="DC294" s="4" t="str">
        <f t="shared" si="2577"/>
        <v>CS_Rhand</v>
      </c>
      <c r="DD294" s="7">
        <v>2</v>
      </c>
      <c r="DE294" s="7">
        <v>30</v>
      </c>
      <c r="DF294" s="7">
        <v>60</v>
      </c>
      <c r="DG294" s="7"/>
      <c r="DH294" s="4">
        <f t="shared" ref="DH294" si="2769">IF(DH99="","",DH99)</f>
        <v>9</v>
      </c>
      <c r="DI294" s="4">
        <f t="shared" si="2703"/>
        <v>2</v>
      </c>
      <c r="DJ294" s="4">
        <f t="shared" si="2639"/>
        <v>4</v>
      </c>
      <c r="DK294" s="4">
        <f t="shared" si="2611"/>
        <v>7</v>
      </c>
      <c r="DL294" s="4">
        <f t="shared" si="2673"/>
        <v>8</v>
      </c>
      <c r="DM294" s="7"/>
      <c r="DN294" s="7"/>
      <c r="DO294" s="7"/>
      <c r="DP294" s="7"/>
      <c r="DQ294" s="7"/>
      <c r="DR294" s="7"/>
      <c r="DS294" s="7"/>
      <c r="DT294" s="7"/>
      <c r="DU294" s="7"/>
      <c r="DV294" s="7"/>
      <c r="DW294" s="7"/>
      <c r="DX294" s="7">
        <f t="shared" si="2214"/>
        <v>5070101</v>
      </c>
      <c r="DY294" s="7"/>
      <c r="DZ294" s="67">
        <v>3333</v>
      </c>
      <c r="EA294" s="7" t="s">
        <v>880</v>
      </c>
      <c r="EB294" s="40">
        <v>22</v>
      </c>
      <c r="EC294" s="7" t="s">
        <v>881</v>
      </c>
      <c r="ED294" s="7" t="s">
        <v>242</v>
      </c>
      <c r="EE294" s="7" t="s">
        <v>242</v>
      </c>
      <c r="EF294" s="7">
        <v>50</v>
      </c>
      <c r="EG294" s="73"/>
      <c r="EH294" s="73"/>
      <c r="EI294" s="4">
        <f t="shared" ref="EI294" si="2770">IF(EI99="","",EI99)</f>
        <v>331107</v>
      </c>
      <c r="EJ294" s="4">
        <f t="shared" si="2705"/>
        <v>1</v>
      </c>
      <c r="EK294" s="4">
        <f t="shared" ref="EK294" si="2771">IF(EK99="","",EK99)</f>
        <v>331108</v>
      </c>
      <c r="EL294" s="4">
        <f t="shared" ref="EL294" si="2772">IF(EL99="","",EL99)</f>
        <v>1</v>
      </c>
      <c r="EM294" s="4">
        <f t="shared" ref="EM294" si="2773">IF(EM99="","",EM99)</f>
        <v>331109</v>
      </c>
      <c r="EN294" s="4">
        <f t="shared" ref="EN294" si="2774">IF(EN99="","",EN99)</f>
        <v>1</v>
      </c>
      <c r="EO294" s="4">
        <f t="shared" ref="EO294" si="2775">IF(EO99="","",EO99)</f>
        <v>331110</v>
      </c>
      <c r="EP294" s="4">
        <f t="shared" ref="EP294" si="2776">IF(EP99="","",EP99)</f>
        <v>1</v>
      </c>
      <c r="EQ294" s="4">
        <f t="shared" ref="EQ294" si="2777">IF(EQ99="","",EQ99)</f>
        <v>331111</v>
      </c>
      <c r="ER294" s="4">
        <f t="shared" si="2738"/>
        <v>1</v>
      </c>
      <c r="ES294" s="4" t="str">
        <f t="shared" si="2714"/>
        <v/>
      </c>
      <c r="ET294" s="4" t="str">
        <f t="shared" ref="ET294" si="2778">IF(ET99="","",ET99)</f>
        <v/>
      </c>
      <c r="EU294" s="4" t="str">
        <f t="shared" si="2686"/>
        <v/>
      </c>
      <c r="EV294" s="4" t="str">
        <f t="shared" si="2654"/>
        <v/>
      </c>
      <c r="EW294" s="4" t="str">
        <f t="shared" si="2654"/>
        <v/>
      </c>
      <c r="EX294" s="4" t="str">
        <f t="shared" si="2654"/>
        <v/>
      </c>
      <c r="EY294" s="4" t="str">
        <f t="shared" si="2654"/>
        <v/>
      </c>
      <c r="EZ294" s="4" t="str">
        <f t="shared" si="2531"/>
        <v/>
      </c>
      <c r="FA294" s="4" t="str">
        <f t="shared" ref="FA294:FA298" si="2779">IF(FA99="","",FA99)</f>
        <v/>
      </c>
      <c r="FB294" s="4" t="str">
        <f t="shared" si="2760"/>
        <v/>
      </c>
      <c r="FC294" s="4">
        <f t="shared" ref="FC294" si="2780">IF(FC99="","",FC99)</f>
        <v>40013</v>
      </c>
      <c r="FD294" s="4">
        <f t="shared" si="2762"/>
        <v>1</v>
      </c>
      <c r="FE294" s="4">
        <f t="shared" ref="FE294" si="2781">IF(FE99="","",FE99)</f>
        <v>20100</v>
      </c>
      <c r="FF294" s="4">
        <f t="shared" ref="FF294" si="2782">IF(FF99="","",FF99)</f>
        <v>1</v>
      </c>
      <c r="FG294" s="4">
        <f t="shared" ref="FG294" si="2783">IF(FG99="","",FG99)</f>
        <v>20100</v>
      </c>
      <c r="FH294" s="4">
        <f t="shared" ref="FH294" si="2784">IF(FH99="","",FH99)</f>
        <v>1</v>
      </c>
      <c r="FI294" s="53"/>
      <c r="FJ294" s="7"/>
      <c r="FR294" s="2">
        <v>99999</v>
      </c>
      <c r="FS294" s="2">
        <v>0</v>
      </c>
      <c r="FT294" s="4">
        <v>10000</v>
      </c>
      <c r="FU294" s="4" t="s">
        <v>882</v>
      </c>
      <c r="FV294" s="4"/>
      <c r="FW294" s="4"/>
      <c r="FX294" s="4"/>
      <c r="FY294" s="4"/>
      <c r="FZ294" s="77">
        <v>0</v>
      </c>
      <c r="GA294" s="2">
        <v>1</v>
      </c>
      <c r="GD294"/>
    </row>
    <row r="295" s="2" customFormat="1" ht="15" customHeight="1" spans="1:186">
      <c r="A295" s="7">
        <v>5070102</v>
      </c>
      <c r="B295" s="7">
        <f t="shared" si="2626"/>
        <v>4360</v>
      </c>
      <c r="C295" s="7">
        <f t="shared" si="2597"/>
        <v>0</v>
      </c>
      <c r="D295" s="5" t="s">
        <v>509</v>
      </c>
      <c r="E295" s="7" t="s">
        <v>883</v>
      </c>
      <c r="F295" s="31" t="s">
        <v>787</v>
      </c>
      <c r="G295" s="31">
        <v>2</v>
      </c>
      <c r="H295" s="7" t="s">
        <v>187</v>
      </c>
      <c r="I295" s="7" t="s">
        <v>187</v>
      </c>
      <c r="J295" s="35">
        <v>1524</v>
      </c>
      <c r="K295" s="38">
        <v>205</v>
      </c>
      <c r="L295" s="80"/>
      <c r="M295" s="29" t="s">
        <v>193</v>
      </c>
      <c r="N295" s="4">
        <f t="shared" si="2723"/>
        <v>70</v>
      </c>
      <c r="O295" s="4">
        <f t="shared" si="2695"/>
        <v>70</v>
      </c>
      <c r="P295" s="40">
        <f t="shared" si="2070"/>
        <v>2002</v>
      </c>
      <c r="Q295" s="4"/>
      <c r="R295" s="7"/>
      <c r="S295" s="48">
        <f t="shared" si="2629"/>
        <v>0</v>
      </c>
      <c r="T295" s="47" t="s">
        <v>245</v>
      </c>
      <c r="U295" s="7" t="s">
        <v>195</v>
      </c>
      <c r="V295" s="7">
        <v>0</v>
      </c>
      <c r="W295" s="7">
        <v>0</v>
      </c>
      <c r="X295" s="40">
        <v>0</v>
      </c>
      <c r="Y295" s="7"/>
      <c r="Z295" s="7"/>
      <c r="AA295" s="7"/>
      <c r="AB295" s="7" t="s">
        <v>195</v>
      </c>
      <c r="AC295" s="7">
        <v>0</v>
      </c>
      <c r="AD295" s="7" t="s">
        <v>195</v>
      </c>
      <c r="AE295" s="7" t="s">
        <v>195</v>
      </c>
      <c r="AF295" s="7" t="s">
        <v>195</v>
      </c>
      <c r="AG295" s="7" t="s">
        <v>195</v>
      </c>
      <c r="AH295" s="40">
        <v>0</v>
      </c>
      <c r="AI295" s="40">
        <v>0</v>
      </c>
      <c r="AJ295" s="40">
        <v>1</v>
      </c>
      <c r="AK295" s="40">
        <v>0</v>
      </c>
      <c r="AL295" s="40">
        <v>1</v>
      </c>
      <c r="AM295" s="40">
        <v>0</v>
      </c>
      <c r="AN295" s="28">
        <v>0</v>
      </c>
      <c r="AO295" s="28">
        <v>0</v>
      </c>
      <c r="AP295" s="7" t="s">
        <v>511</v>
      </c>
      <c r="AQ295" s="4">
        <f t="shared" si="2724"/>
        <v>3</v>
      </c>
      <c r="AR295" s="4">
        <f t="shared" si="2665"/>
        <v>161506</v>
      </c>
      <c r="AS295" s="7" t="s">
        <v>199</v>
      </c>
      <c r="AT295" s="48">
        <v>3</v>
      </c>
      <c r="AU295" s="48">
        <v>1</v>
      </c>
      <c r="AV295" s="48">
        <v>3</v>
      </c>
      <c r="AW295" s="48">
        <v>500</v>
      </c>
      <c r="AX295" s="48">
        <v>250</v>
      </c>
      <c r="AY295" s="48">
        <v>0</v>
      </c>
      <c r="AZ295" s="48">
        <v>0</v>
      </c>
      <c r="BA295" s="7"/>
      <c r="BB295" s="7"/>
      <c r="BC295" s="7"/>
      <c r="BD295" s="7"/>
      <c r="BE295" s="48">
        <v>0</v>
      </c>
      <c r="BF295" s="48">
        <v>1</v>
      </c>
      <c r="BG295" s="48">
        <f t="shared" si="2725"/>
        <v>480</v>
      </c>
      <c r="BH295" s="48">
        <f t="shared" si="2726"/>
        <v>480</v>
      </c>
      <c r="BI295" s="7">
        <v>0</v>
      </c>
      <c r="BJ295" s="7">
        <v>0</v>
      </c>
      <c r="BK295" s="7">
        <v>0</v>
      </c>
      <c r="BL295" s="7">
        <v>0</v>
      </c>
      <c r="BM295" s="7">
        <v>0</v>
      </c>
      <c r="BN295" s="7">
        <v>0</v>
      </c>
      <c r="BO295" s="7">
        <v>0</v>
      </c>
      <c r="BP295" s="7">
        <v>0</v>
      </c>
      <c r="BQ295" s="7">
        <v>0</v>
      </c>
      <c r="BR295" s="7">
        <v>0</v>
      </c>
      <c r="BS295" s="7">
        <v>0</v>
      </c>
      <c r="BT295" s="7">
        <v>0</v>
      </c>
      <c r="BU295" s="7">
        <v>0</v>
      </c>
      <c r="BV295" s="7">
        <v>0</v>
      </c>
      <c r="BW295" s="7">
        <v>0</v>
      </c>
      <c r="BX295" s="7">
        <v>0</v>
      </c>
      <c r="BY295" s="7">
        <v>0</v>
      </c>
      <c r="BZ295" s="7">
        <v>0</v>
      </c>
      <c r="CA295" s="7">
        <v>0</v>
      </c>
      <c r="CB295" s="7">
        <v>0</v>
      </c>
      <c r="CC295" s="7">
        <v>0</v>
      </c>
      <c r="CD295" s="7">
        <v>0</v>
      </c>
      <c r="CE295" s="7">
        <v>0</v>
      </c>
      <c r="CF295" s="7">
        <v>0</v>
      </c>
      <c r="CG295" s="7">
        <v>0</v>
      </c>
      <c r="CH295" s="7">
        <v>0</v>
      </c>
      <c r="CI295" s="7">
        <v>0</v>
      </c>
      <c r="CJ295" s="7">
        <v>0</v>
      </c>
      <c r="CK295" s="7">
        <v>0</v>
      </c>
      <c r="CL295" s="40">
        <v>0</v>
      </c>
      <c r="CM295" s="40">
        <v>0</v>
      </c>
      <c r="CN295" s="40">
        <v>0</v>
      </c>
      <c r="CO295" s="40">
        <v>0</v>
      </c>
      <c r="CP295" s="7">
        <v>0</v>
      </c>
      <c r="CQ295" s="7">
        <v>0</v>
      </c>
      <c r="CR295" s="7">
        <v>0</v>
      </c>
      <c r="CS295" s="40">
        <v>0</v>
      </c>
      <c r="CT295" s="7">
        <v>0</v>
      </c>
      <c r="CU295" s="7">
        <v>0</v>
      </c>
      <c r="CV295" s="39"/>
      <c r="CW295" s="39"/>
      <c r="CX295" s="4" t="str">
        <f t="shared" ref="CX295" si="2785">IF(CX100="","",CX100)</f>
        <v>3da_weapon_changjian01_s</v>
      </c>
      <c r="CY295" s="4" t="str">
        <f t="shared" si="2700"/>
        <v>3da_weapon_changjian01_b</v>
      </c>
      <c r="CZ295" s="4" t="str">
        <f t="shared" si="2545"/>
        <v/>
      </c>
      <c r="DA295" s="4" t="str">
        <f t="shared" ref="DA295" si="2786">IF(DA100="","",DA100)</f>
        <v/>
      </c>
      <c r="DB295" s="4" t="str">
        <f t="shared" si="2482"/>
        <v>CS_Rhand</v>
      </c>
      <c r="DC295" s="4" t="str">
        <f t="shared" si="2577"/>
        <v>CS_Rhand</v>
      </c>
      <c r="DD295" s="7">
        <v>2</v>
      </c>
      <c r="DE295" s="7">
        <v>30</v>
      </c>
      <c r="DF295" s="7">
        <v>60</v>
      </c>
      <c r="DG295" s="7"/>
      <c r="DH295" s="4">
        <f t="shared" ref="DH295" si="2787">IF(DH100="","",DH100)</f>
        <v>9</v>
      </c>
      <c r="DI295" s="4">
        <f t="shared" si="2703"/>
        <v>2</v>
      </c>
      <c r="DJ295" s="4">
        <f t="shared" si="2639"/>
        <v>4</v>
      </c>
      <c r="DK295" s="4">
        <f t="shared" si="2611"/>
        <v>7</v>
      </c>
      <c r="DL295" s="4">
        <f t="shared" si="2673"/>
        <v>8</v>
      </c>
      <c r="DM295" s="7"/>
      <c r="DN295" s="7"/>
      <c r="DO295" s="7"/>
      <c r="DP295" s="7"/>
      <c r="DQ295" s="7"/>
      <c r="DR295" s="7"/>
      <c r="DS295" s="7"/>
      <c r="DT295" s="7"/>
      <c r="DU295" s="7"/>
      <c r="DV295" s="7"/>
      <c r="DW295" s="7"/>
      <c r="DX295" s="7">
        <f t="shared" si="2214"/>
        <v>5070102</v>
      </c>
      <c r="DY295" s="7"/>
      <c r="DZ295" s="67">
        <v>3333</v>
      </c>
      <c r="EA295" s="7" t="s">
        <v>880</v>
      </c>
      <c r="EB295" s="40">
        <v>22</v>
      </c>
      <c r="EC295" s="7" t="s">
        <v>881</v>
      </c>
      <c r="ED295" s="7" t="s">
        <v>242</v>
      </c>
      <c r="EE295" s="7" t="s">
        <v>242</v>
      </c>
      <c r="EF295" s="7">
        <v>50</v>
      </c>
      <c r="EG295" s="73"/>
      <c r="EH295" s="73"/>
      <c r="EI295" s="4">
        <f t="shared" ref="EI295" si="2788">IF(EI100="","",EI100)</f>
        <v>331107</v>
      </c>
      <c r="EJ295" s="4">
        <f t="shared" si="2705"/>
        <v>1</v>
      </c>
      <c r="EK295" s="4">
        <f t="shared" ref="EK295" si="2789">IF(EK100="","",EK100)</f>
        <v>331108</v>
      </c>
      <c r="EL295" s="4">
        <f t="shared" ref="EL295" si="2790">IF(EL100="","",EL100)</f>
        <v>1</v>
      </c>
      <c r="EM295" s="4">
        <f t="shared" ref="EM295" si="2791">IF(EM100="","",EM100)</f>
        <v>331109</v>
      </c>
      <c r="EN295" s="4">
        <f t="shared" ref="EN295" si="2792">IF(EN100="","",EN100)</f>
        <v>1</v>
      </c>
      <c r="EO295" s="4">
        <f t="shared" ref="EO295" si="2793">IF(EO100="","",EO100)</f>
        <v>331110</v>
      </c>
      <c r="EP295" s="4">
        <f t="shared" ref="EP295" si="2794">IF(EP100="","",EP100)</f>
        <v>1</v>
      </c>
      <c r="EQ295" s="4">
        <f t="shared" ref="EQ295" si="2795">IF(EQ100="","",EQ100)</f>
        <v>331111</v>
      </c>
      <c r="ER295" s="4">
        <f t="shared" si="2738"/>
        <v>1</v>
      </c>
      <c r="ES295" s="4" t="str">
        <f t="shared" si="2714"/>
        <v/>
      </c>
      <c r="ET295" s="4" t="str">
        <f t="shared" ref="ET295" si="2796">IF(ET100="","",ET100)</f>
        <v/>
      </c>
      <c r="EU295" s="4" t="str">
        <f t="shared" si="2686"/>
        <v/>
      </c>
      <c r="EV295" s="4" t="str">
        <f t="shared" si="2654"/>
        <v/>
      </c>
      <c r="EW295" s="4" t="str">
        <f t="shared" si="2654"/>
        <v/>
      </c>
      <c r="EX295" s="4" t="str">
        <f t="shared" si="2654"/>
        <v/>
      </c>
      <c r="EY295" s="4" t="str">
        <f t="shared" si="2654"/>
        <v/>
      </c>
      <c r="EZ295" s="4" t="str">
        <f t="shared" ref="EZ295" si="2797">IF(EZ100="","",EZ100)</f>
        <v/>
      </c>
      <c r="FA295" s="4" t="str">
        <f t="shared" si="2779"/>
        <v/>
      </c>
      <c r="FB295" s="4" t="str">
        <f t="shared" si="2760"/>
        <v/>
      </c>
      <c r="FC295" s="4">
        <f t="shared" ref="FC295" si="2798">IF(FC100="","",FC100)</f>
        <v>40013</v>
      </c>
      <c r="FD295" s="4">
        <f t="shared" si="2762"/>
        <v>1</v>
      </c>
      <c r="FE295" s="4">
        <f t="shared" ref="FE295" si="2799">IF(FE100="","",FE100)</f>
        <v>20100</v>
      </c>
      <c r="FF295" s="4">
        <f t="shared" ref="FF295" si="2800">IF(FF100="","",FF100)</f>
        <v>1</v>
      </c>
      <c r="FG295" s="4">
        <f t="shared" ref="FG295" si="2801">IF(FG100="","",FG100)</f>
        <v>20100</v>
      </c>
      <c r="FH295" s="4">
        <f t="shared" ref="FH295" si="2802">IF(FH100="","",FH100)</f>
        <v>1</v>
      </c>
      <c r="FI295" s="53"/>
      <c r="FJ295" s="7"/>
      <c r="FR295" s="2">
        <v>99999</v>
      </c>
      <c r="FS295" s="2">
        <v>0</v>
      </c>
      <c r="FT295" s="4">
        <v>10000</v>
      </c>
      <c r="FU295" s="4" t="s">
        <v>882</v>
      </c>
      <c r="FV295" s="4"/>
      <c r="FW295" s="4"/>
      <c r="FX295" s="4"/>
      <c r="FY295" s="4"/>
      <c r="FZ295" s="77">
        <v>0</v>
      </c>
      <c r="GA295" s="2">
        <v>1</v>
      </c>
      <c r="GD295"/>
    </row>
    <row r="296" s="2" customFormat="1" ht="15" customHeight="1" spans="1:186">
      <c r="A296" s="7">
        <v>5070103</v>
      </c>
      <c r="B296" s="7">
        <f t="shared" si="2626"/>
        <v>1800</v>
      </c>
      <c r="C296" s="7">
        <f t="shared" si="2597"/>
        <v>0</v>
      </c>
      <c r="D296" s="5" t="s">
        <v>512</v>
      </c>
      <c r="E296" s="7" t="s">
        <v>884</v>
      </c>
      <c r="F296" s="31" t="s">
        <v>787</v>
      </c>
      <c r="G296" s="31">
        <v>2</v>
      </c>
      <c r="H296" s="7" t="s">
        <v>187</v>
      </c>
      <c r="I296" s="7" t="s">
        <v>187</v>
      </c>
      <c r="J296" s="35">
        <v>1514</v>
      </c>
      <c r="K296" s="38">
        <v>305</v>
      </c>
      <c r="L296" s="39"/>
      <c r="M296" s="29" t="s">
        <v>193</v>
      </c>
      <c r="N296" s="4">
        <f t="shared" si="2723"/>
        <v>70</v>
      </c>
      <c r="O296" s="4">
        <f t="shared" si="2695"/>
        <v>70</v>
      </c>
      <c r="P296" s="40">
        <f t="shared" si="2070"/>
        <v>2002</v>
      </c>
      <c r="Q296" s="4"/>
      <c r="R296" s="7"/>
      <c r="S296" s="48">
        <f t="shared" si="2629"/>
        <v>0</v>
      </c>
      <c r="T296" s="47" t="s">
        <v>249</v>
      </c>
      <c r="U296" s="7" t="s">
        <v>195</v>
      </c>
      <c r="V296" s="7">
        <v>0</v>
      </c>
      <c r="W296" s="7">
        <v>0</v>
      </c>
      <c r="X296" s="40">
        <v>0</v>
      </c>
      <c r="Y296" s="7"/>
      <c r="Z296" s="7"/>
      <c r="AA296" s="7"/>
      <c r="AB296" s="7" t="s">
        <v>195</v>
      </c>
      <c r="AC296" s="7">
        <v>0</v>
      </c>
      <c r="AD296" s="7" t="s">
        <v>195</v>
      </c>
      <c r="AE296" s="7" t="s">
        <v>195</v>
      </c>
      <c r="AF296" s="7" t="s">
        <v>195</v>
      </c>
      <c r="AG296" s="7" t="s">
        <v>195</v>
      </c>
      <c r="AH296" s="40">
        <v>0</v>
      </c>
      <c r="AI296" s="40">
        <v>0</v>
      </c>
      <c r="AJ296" s="40">
        <v>1</v>
      </c>
      <c r="AK296" s="40">
        <v>0</v>
      </c>
      <c r="AL296" s="40">
        <v>1</v>
      </c>
      <c r="AM296" s="40">
        <v>0</v>
      </c>
      <c r="AN296" s="28">
        <v>0</v>
      </c>
      <c r="AO296" s="28">
        <v>0</v>
      </c>
      <c r="AP296" s="7" t="s">
        <v>514</v>
      </c>
      <c r="AQ296" s="4">
        <f t="shared" si="2724"/>
        <v>3</v>
      </c>
      <c r="AR296" s="4">
        <f t="shared" si="2665"/>
        <v>161506</v>
      </c>
      <c r="AS296" s="7" t="s">
        <v>199</v>
      </c>
      <c r="AT296" s="48">
        <v>3</v>
      </c>
      <c r="AU296" s="48">
        <v>1</v>
      </c>
      <c r="AV296" s="48">
        <v>3</v>
      </c>
      <c r="AW296" s="48">
        <v>500</v>
      </c>
      <c r="AX296" s="48">
        <v>250</v>
      </c>
      <c r="AY296" s="48">
        <v>0</v>
      </c>
      <c r="AZ296" s="48">
        <v>0</v>
      </c>
      <c r="BA296" s="7"/>
      <c r="BB296" s="7"/>
      <c r="BC296" s="7"/>
      <c r="BD296" s="7"/>
      <c r="BE296" s="48">
        <v>0</v>
      </c>
      <c r="BF296" s="48">
        <v>1</v>
      </c>
      <c r="BG296" s="48">
        <f t="shared" si="2725"/>
        <v>480</v>
      </c>
      <c r="BH296" s="48">
        <f t="shared" si="2726"/>
        <v>480</v>
      </c>
      <c r="BI296" s="7">
        <v>0</v>
      </c>
      <c r="BJ296" s="7">
        <v>0</v>
      </c>
      <c r="BK296" s="7">
        <v>0</v>
      </c>
      <c r="BL296" s="7">
        <v>0</v>
      </c>
      <c r="BM296" s="7">
        <v>0</v>
      </c>
      <c r="BN296" s="7">
        <v>0</v>
      </c>
      <c r="BO296" s="7">
        <v>0</v>
      </c>
      <c r="BP296" s="7">
        <v>0</v>
      </c>
      <c r="BQ296" s="7">
        <v>0</v>
      </c>
      <c r="BR296" s="7">
        <v>0</v>
      </c>
      <c r="BS296" s="7">
        <v>0</v>
      </c>
      <c r="BT296" s="7">
        <v>0</v>
      </c>
      <c r="BU296" s="7">
        <v>0</v>
      </c>
      <c r="BV296" s="7">
        <v>0</v>
      </c>
      <c r="BW296" s="7">
        <v>0</v>
      </c>
      <c r="BX296" s="7">
        <v>0</v>
      </c>
      <c r="BY296" s="7">
        <v>0</v>
      </c>
      <c r="BZ296" s="7">
        <v>0</v>
      </c>
      <c r="CA296" s="7">
        <v>0</v>
      </c>
      <c r="CB296" s="7">
        <v>0</v>
      </c>
      <c r="CC296" s="7">
        <v>0</v>
      </c>
      <c r="CD296" s="7">
        <v>0</v>
      </c>
      <c r="CE296" s="7">
        <v>0</v>
      </c>
      <c r="CF296" s="7">
        <v>0</v>
      </c>
      <c r="CG296" s="7">
        <v>0</v>
      </c>
      <c r="CH296" s="7">
        <v>0</v>
      </c>
      <c r="CI296" s="7">
        <v>0</v>
      </c>
      <c r="CJ296" s="7">
        <v>0</v>
      </c>
      <c r="CK296" s="7">
        <v>0</v>
      </c>
      <c r="CL296" s="40">
        <v>0</v>
      </c>
      <c r="CM296" s="40">
        <v>0</v>
      </c>
      <c r="CN296" s="40">
        <v>0</v>
      </c>
      <c r="CO296" s="40">
        <v>0</v>
      </c>
      <c r="CP296" s="7">
        <v>0</v>
      </c>
      <c r="CQ296" s="7">
        <v>0</v>
      </c>
      <c r="CR296" s="7">
        <v>0</v>
      </c>
      <c r="CS296" s="40">
        <v>0</v>
      </c>
      <c r="CT296" s="7">
        <v>0</v>
      </c>
      <c r="CU296" s="7">
        <v>0</v>
      </c>
      <c r="CV296" s="39"/>
      <c r="CW296" s="39"/>
      <c r="CX296" s="4" t="str">
        <f t="shared" ref="CX296" si="2803">IF(CX101="","",CX101)</f>
        <v>3da_weapon_changjian01_s</v>
      </c>
      <c r="CY296" s="4" t="str">
        <f t="shared" si="2700"/>
        <v>3da_weapon_changjian01_b</v>
      </c>
      <c r="CZ296" s="4" t="str">
        <f t="shared" ref="CZ296" si="2804">IF(CZ101="","",CZ101)</f>
        <v/>
      </c>
      <c r="DA296" s="4" t="str">
        <f t="shared" ref="DA296" si="2805">IF(DA101="","",DA101)</f>
        <v/>
      </c>
      <c r="DB296" s="4" t="str">
        <f t="shared" ref="DB296" si="2806">IF(DB101="","",DB101)</f>
        <v>CS_Rhand</v>
      </c>
      <c r="DC296" s="4" t="str">
        <f t="shared" si="2577"/>
        <v>CS_Rhand</v>
      </c>
      <c r="DD296" s="7">
        <v>2</v>
      </c>
      <c r="DE296" s="7">
        <v>30</v>
      </c>
      <c r="DF296" s="7">
        <v>60</v>
      </c>
      <c r="DG296" s="7"/>
      <c r="DH296" s="4">
        <f t="shared" ref="DH296" si="2807">IF(DH101="","",DH101)</f>
        <v>9</v>
      </c>
      <c r="DI296" s="4">
        <f t="shared" si="2703"/>
        <v>2</v>
      </c>
      <c r="DJ296" s="4">
        <f t="shared" si="2639"/>
        <v>4</v>
      </c>
      <c r="DK296" s="4">
        <f t="shared" si="2611"/>
        <v>7</v>
      </c>
      <c r="DL296" s="4">
        <f t="shared" si="2673"/>
        <v>8</v>
      </c>
      <c r="DM296" s="7"/>
      <c r="DN296" s="7"/>
      <c r="DO296" s="7"/>
      <c r="DP296" s="7"/>
      <c r="DQ296" s="7"/>
      <c r="DR296" s="7"/>
      <c r="DS296" s="7"/>
      <c r="DT296" s="7"/>
      <c r="DU296" s="7"/>
      <c r="DV296" s="7"/>
      <c r="DW296" s="7"/>
      <c r="DX296" s="7">
        <f t="shared" si="2214"/>
        <v>5070103</v>
      </c>
      <c r="DY296" s="7"/>
      <c r="DZ296" s="67">
        <v>3333</v>
      </c>
      <c r="EA296" s="7" t="s">
        <v>880</v>
      </c>
      <c r="EB296" s="40">
        <v>22</v>
      </c>
      <c r="EC296" s="7" t="s">
        <v>881</v>
      </c>
      <c r="ED296" s="7" t="s">
        <v>242</v>
      </c>
      <c r="EE296" s="7" t="s">
        <v>242</v>
      </c>
      <c r="EF296" s="7">
        <v>50</v>
      </c>
      <c r="EG296" s="73"/>
      <c r="EH296" s="73"/>
      <c r="EI296" s="4">
        <f t="shared" ref="EI296" si="2808">IF(EI101="","",EI101)</f>
        <v>331107</v>
      </c>
      <c r="EJ296" s="4">
        <f t="shared" si="2705"/>
        <v>1</v>
      </c>
      <c r="EK296" s="4">
        <f t="shared" ref="EK296" si="2809">IF(EK101="","",EK101)</f>
        <v>331108</v>
      </c>
      <c r="EL296" s="4">
        <f t="shared" ref="EL296" si="2810">IF(EL101="","",EL101)</f>
        <v>1</v>
      </c>
      <c r="EM296" s="4">
        <f t="shared" ref="EM296" si="2811">IF(EM101="","",EM101)</f>
        <v>331109</v>
      </c>
      <c r="EN296" s="4">
        <f t="shared" ref="EN296" si="2812">IF(EN101="","",EN101)</f>
        <v>1</v>
      </c>
      <c r="EO296" s="4">
        <f t="shared" ref="EO296" si="2813">IF(EO101="","",EO101)</f>
        <v>331110</v>
      </c>
      <c r="EP296" s="4">
        <f t="shared" ref="EP296" si="2814">IF(EP101="","",EP101)</f>
        <v>1</v>
      </c>
      <c r="EQ296" s="4">
        <f t="shared" ref="EQ296" si="2815">IF(EQ101="","",EQ101)</f>
        <v>331111</v>
      </c>
      <c r="ER296" s="4">
        <f t="shared" si="2738"/>
        <v>1</v>
      </c>
      <c r="ES296" s="4" t="str">
        <f t="shared" si="2714"/>
        <v/>
      </c>
      <c r="ET296" s="4" t="str">
        <f t="shared" ref="ET296" si="2816">IF(ET101="","",ET101)</f>
        <v/>
      </c>
      <c r="EU296" s="4" t="str">
        <f t="shared" si="2686"/>
        <v/>
      </c>
      <c r="EV296" s="4" t="str">
        <f t="shared" si="2654"/>
        <v/>
      </c>
      <c r="EW296" s="4" t="str">
        <f t="shared" si="2654"/>
        <v/>
      </c>
      <c r="EX296" s="4" t="str">
        <f t="shared" si="2654"/>
        <v/>
      </c>
      <c r="EY296" s="4" t="str">
        <f t="shared" si="2654"/>
        <v/>
      </c>
      <c r="EZ296" s="4" t="str">
        <f t="shared" ref="EZ296" si="2817">IF(EZ101="","",EZ101)</f>
        <v/>
      </c>
      <c r="FA296" s="4" t="str">
        <f t="shared" si="2779"/>
        <v/>
      </c>
      <c r="FB296" s="4" t="str">
        <f t="shared" si="2760"/>
        <v/>
      </c>
      <c r="FC296" s="4">
        <f t="shared" ref="FC296" si="2818">IF(FC101="","",FC101)</f>
        <v>40013</v>
      </c>
      <c r="FD296" s="4">
        <f t="shared" si="2762"/>
        <v>1</v>
      </c>
      <c r="FE296" s="4">
        <f t="shared" ref="FE296" si="2819">IF(FE101="","",FE101)</f>
        <v>20100</v>
      </c>
      <c r="FF296" s="4">
        <f t="shared" ref="FF296" si="2820">IF(FF101="","",FF101)</f>
        <v>1</v>
      </c>
      <c r="FG296" s="4">
        <f t="shared" ref="FG296:FG308" si="2821">IF(FG101="","",FG101)</f>
        <v>20100</v>
      </c>
      <c r="FH296" s="4">
        <f t="shared" ref="FH296" si="2822">IF(FH101="","",FH101)</f>
        <v>1</v>
      </c>
      <c r="FI296" s="53"/>
      <c r="FJ296" s="7"/>
      <c r="FR296" s="2">
        <v>99999</v>
      </c>
      <c r="FS296" s="2">
        <v>0</v>
      </c>
      <c r="FT296" s="4">
        <v>10000</v>
      </c>
      <c r="FU296" s="4" t="s">
        <v>882</v>
      </c>
      <c r="FV296" s="4"/>
      <c r="FW296" s="4"/>
      <c r="FX296" s="4"/>
      <c r="FY296" s="4"/>
      <c r="FZ296" s="77">
        <v>0</v>
      </c>
      <c r="GA296" s="2">
        <v>1</v>
      </c>
      <c r="GD296" s="78"/>
    </row>
    <row r="297" s="2" customFormat="1" ht="15" customHeight="1" spans="1:186">
      <c r="A297" s="7">
        <v>5070104</v>
      </c>
      <c r="B297" s="7">
        <f t="shared" si="2626"/>
        <v>3080</v>
      </c>
      <c r="C297" s="7">
        <f t="shared" si="2597"/>
        <v>0</v>
      </c>
      <c r="D297" s="5" t="s">
        <v>515</v>
      </c>
      <c r="E297" s="7" t="s">
        <v>885</v>
      </c>
      <c r="F297" s="31" t="s">
        <v>787</v>
      </c>
      <c r="G297" s="31">
        <v>2</v>
      </c>
      <c r="H297" s="7" t="s">
        <v>187</v>
      </c>
      <c r="I297" s="7" t="s">
        <v>187</v>
      </c>
      <c r="J297" s="35">
        <v>1554</v>
      </c>
      <c r="K297" s="38">
        <v>105</v>
      </c>
      <c r="L297" s="39"/>
      <c r="M297" s="29" t="s">
        <v>193</v>
      </c>
      <c r="N297" s="4">
        <f t="shared" si="2723"/>
        <v>70</v>
      </c>
      <c r="O297" s="4">
        <f t="shared" si="2695"/>
        <v>70</v>
      </c>
      <c r="P297" s="40">
        <f t="shared" si="2070"/>
        <v>2002</v>
      </c>
      <c r="Q297" s="4"/>
      <c r="R297" s="7"/>
      <c r="S297" s="48">
        <f t="shared" si="2629"/>
        <v>0</v>
      </c>
      <c r="T297" s="47" t="s">
        <v>253</v>
      </c>
      <c r="U297" s="7" t="s">
        <v>195</v>
      </c>
      <c r="V297" s="7">
        <v>0</v>
      </c>
      <c r="W297" s="7">
        <v>0</v>
      </c>
      <c r="X297" s="40">
        <v>0</v>
      </c>
      <c r="Y297" s="7"/>
      <c r="Z297" s="7"/>
      <c r="AA297" s="7"/>
      <c r="AB297" s="7" t="s">
        <v>195</v>
      </c>
      <c r="AC297" s="7">
        <v>0</v>
      </c>
      <c r="AD297" s="7" t="s">
        <v>195</v>
      </c>
      <c r="AE297" s="7" t="s">
        <v>195</v>
      </c>
      <c r="AF297" s="7" t="s">
        <v>195</v>
      </c>
      <c r="AG297" s="7" t="s">
        <v>195</v>
      </c>
      <c r="AH297" s="40">
        <v>0</v>
      </c>
      <c r="AI297" s="40">
        <v>0</v>
      </c>
      <c r="AJ297" s="40">
        <v>1</v>
      </c>
      <c r="AK297" s="40">
        <v>0</v>
      </c>
      <c r="AL297" s="40">
        <v>1</v>
      </c>
      <c r="AM297" s="40">
        <v>0</v>
      </c>
      <c r="AN297" s="28">
        <v>0</v>
      </c>
      <c r="AO297" s="28">
        <v>0</v>
      </c>
      <c r="AP297" s="7" t="s">
        <v>517</v>
      </c>
      <c r="AQ297" s="4">
        <f t="shared" si="2724"/>
        <v>3</v>
      </c>
      <c r="AR297" s="4">
        <f t="shared" si="2665"/>
        <v>161506</v>
      </c>
      <c r="AS297" s="7" t="s">
        <v>199</v>
      </c>
      <c r="AT297" s="48">
        <v>3</v>
      </c>
      <c r="AU297" s="48">
        <v>1</v>
      </c>
      <c r="AV297" s="48">
        <v>3</v>
      </c>
      <c r="AW297" s="48">
        <v>500</v>
      </c>
      <c r="AX297" s="48">
        <v>250</v>
      </c>
      <c r="AY297" s="48">
        <v>0</v>
      </c>
      <c r="AZ297" s="48">
        <v>0</v>
      </c>
      <c r="BA297" s="7"/>
      <c r="BB297" s="7"/>
      <c r="BC297" s="7"/>
      <c r="BD297" s="7"/>
      <c r="BE297" s="48">
        <v>0</v>
      </c>
      <c r="BF297" s="48">
        <v>1</v>
      </c>
      <c r="BG297" s="48">
        <f t="shared" si="2725"/>
        <v>480</v>
      </c>
      <c r="BH297" s="48">
        <f t="shared" si="2726"/>
        <v>480</v>
      </c>
      <c r="BI297" s="7">
        <v>0</v>
      </c>
      <c r="BJ297" s="7">
        <v>0</v>
      </c>
      <c r="BK297" s="7">
        <v>0</v>
      </c>
      <c r="BL297" s="7">
        <v>0</v>
      </c>
      <c r="BM297" s="7">
        <v>0</v>
      </c>
      <c r="BN297" s="7">
        <v>0</v>
      </c>
      <c r="BO297" s="7">
        <v>0</v>
      </c>
      <c r="BP297" s="7">
        <v>0</v>
      </c>
      <c r="BQ297" s="7">
        <v>0</v>
      </c>
      <c r="BR297" s="7">
        <v>0</v>
      </c>
      <c r="BS297" s="7">
        <v>0</v>
      </c>
      <c r="BT297" s="7">
        <v>0</v>
      </c>
      <c r="BU297" s="7">
        <v>0</v>
      </c>
      <c r="BV297" s="7">
        <v>0</v>
      </c>
      <c r="BW297" s="7">
        <v>0</v>
      </c>
      <c r="BX297" s="7">
        <v>0</v>
      </c>
      <c r="BY297" s="7">
        <v>0</v>
      </c>
      <c r="BZ297" s="7">
        <v>0</v>
      </c>
      <c r="CA297" s="7">
        <v>0</v>
      </c>
      <c r="CB297" s="7">
        <v>0</v>
      </c>
      <c r="CC297" s="7">
        <v>0</v>
      </c>
      <c r="CD297" s="7">
        <v>0</v>
      </c>
      <c r="CE297" s="7">
        <v>0</v>
      </c>
      <c r="CF297" s="7">
        <v>0</v>
      </c>
      <c r="CG297" s="7">
        <v>0</v>
      </c>
      <c r="CH297" s="7">
        <v>0</v>
      </c>
      <c r="CI297" s="7">
        <v>0</v>
      </c>
      <c r="CJ297" s="7">
        <v>0</v>
      </c>
      <c r="CK297" s="7">
        <v>0</v>
      </c>
      <c r="CL297" s="40">
        <v>0</v>
      </c>
      <c r="CM297" s="40">
        <v>0</v>
      </c>
      <c r="CN297" s="40">
        <v>0</v>
      </c>
      <c r="CO297" s="40">
        <v>0</v>
      </c>
      <c r="CP297" s="7">
        <v>0</v>
      </c>
      <c r="CQ297" s="7">
        <v>0</v>
      </c>
      <c r="CR297" s="7">
        <v>0</v>
      </c>
      <c r="CS297" s="40">
        <v>0</v>
      </c>
      <c r="CT297" s="7">
        <v>0</v>
      </c>
      <c r="CU297" s="7">
        <v>0</v>
      </c>
      <c r="CV297" s="39"/>
      <c r="CW297" s="39"/>
      <c r="CX297" s="4" t="str">
        <f t="shared" ref="CX297" si="2823">IF(CX102="","",CX102)</f>
        <v>3da_weapon_changjian01_s</v>
      </c>
      <c r="CY297" s="4" t="str">
        <f t="shared" si="2700"/>
        <v>3da_weapon_changjian01_b</v>
      </c>
      <c r="CZ297" s="4" t="str">
        <f t="shared" ref="CZ297" si="2824">IF(CZ102="","",CZ102)</f>
        <v/>
      </c>
      <c r="DA297" s="4" t="str">
        <f t="shared" ref="DA297" si="2825">IF(DA102="","",DA102)</f>
        <v/>
      </c>
      <c r="DB297" s="4" t="str">
        <f t="shared" ref="DB297" si="2826">IF(DB102="","",DB102)</f>
        <v>CS_Rhand</v>
      </c>
      <c r="DC297" s="4" t="str">
        <f t="shared" si="2577"/>
        <v>CS_Rhand</v>
      </c>
      <c r="DD297" s="7">
        <v>2</v>
      </c>
      <c r="DE297" s="7">
        <v>30</v>
      </c>
      <c r="DF297" s="7">
        <v>60</v>
      </c>
      <c r="DG297" s="7"/>
      <c r="DH297" s="4">
        <f t="shared" ref="DH297" si="2827">IF(DH102="","",DH102)</f>
        <v>9</v>
      </c>
      <c r="DI297" s="4">
        <f t="shared" si="2703"/>
        <v>2</v>
      </c>
      <c r="DJ297" s="4">
        <f t="shared" si="2639"/>
        <v>4</v>
      </c>
      <c r="DK297" s="4">
        <f t="shared" si="2611"/>
        <v>7</v>
      </c>
      <c r="DL297" s="4">
        <f t="shared" si="2673"/>
        <v>8</v>
      </c>
      <c r="DM297" s="7"/>
      <c r="DN297" s="7"/>
      <c r="DO297" s="7"/>
      <c r="DP297" s="7"/>
      <c r="DQ297" s="7"/>
      <c r="DR297" s="7"/>
      <c r="DS297" s="7"/>
      <c r="DT297" s="7"/>
      <c r="DU297" s="7"/>
      <c r="DV297" s="7"/>
      <c r="DW297" s="7"/>
      <c r="DX297" s="7">
        <f t="shared" ref="DX297" si="2828">A297</f>
        <v>5070104</v>
      </c>
      <c r="DY297" s="7"/>
      <c r="DZ297" s="67">
        <v>3333</v>
      </c>
      <c r="EA297" s="7" t="s">
        <v>880</v>
      </c>
      <c r="EB297" s="40">
        <v>22</v>
      </c>
      <c r="EC297" s="7" t="s">
        <v>881</v>
      </c>
      <c r="ED297" s="7" t="s">
        <v>242</v>
      </c>
      <c r="EE297" s="7" t="s">
        <v>242</v>
      </c>
      <c r="EF297" s="7">
        <v>50</v>
      </c>
      <c r="EG297" s="73"/>
      <c r="EH297" s="73"/>
      <c r="EI297" s="4">
        <f t="shared" ref="EI297" si="2829">IF(EI102="","",EI102)</f>
        <v>331107</v>
      </c>
      <c r="EJ297" s="4">
        <f t="shared" si="2705"/>
        <v>1</v>
      </c>
      <c r="EK297" s="4">
        <f t="shared" ref="EK297" si="2830">IF(EK102="","",EK102)</f>
        <v>331108</v>
      </c>
      <c r="EL297" s="4">
        <f t="shared" ref="EL297" si="2831">IF(EL102="","",EL102)</f>
        <v>1</v>
      </c>
      <c r="EM297" s="4">
        <f t="shared" ref="EM297" si="2832">IF(EM102="","",EM102)</f>
        <v>331109</v>
      </c>
      <c r="EN297" s="4">
        <f t="shared" ref="EN297" si="2833">IF(EN102="","",EN102)</f>
        <v>1</v>
      </c>
      <c r="EO297" s="4">
        <f t="shared" ref="EO297" si="2834">IF(EO102="","",EO102)</f>
        <v>331110</v>
      </c>
      <c r="EP297" s="4">
        <f t="shared" ref="EP297" si="2835">IF(EP102="","",EP102)</f>
        <v>1</v>
      </c>
      <c r="EQ297" s="4">
        <f t="shared" ref="EQ297" si="2836">IF(EQ102="","",EQ102)</f>
        <v>331111</v>
      </c>
      <c r="ER297" s="4">
        <f t="shared" si="2738"/>
        <v>1</v>
      </c>
      <c r="ES297" s="4" t="str">
        <f t="shared" si="2714"/>
        <v/>
      </c>
      <c r="ET297" s="4" t="str">
        <f t="shared" ref="ET297" si="2837">IF(ET102="","",ET102)</f>
        <v/>
      </c>
      <c r="EU297" s="4" t="str">
        <f t="shared" si="2686"/>
        <v/>
      </c>
      <c r="EV297" s="4" t="str">
        <f t="shared" si="2654"/>
        <v/>
      </c>
      <c r="EW297" s="4" t="str">
        <f t="shared" si="2654"/>
        <v/>
      </c>
      <c r="EX297" s="4" t="str">
        <f t="shared" si="2654"/>
        <v/>
      </c>
      <c r="EY297" s="4" t="str">
        <f t="shared" si="2654"/>
        <v/>
      </c>
      <c r="EZ297" s="4" t="str">
        <f t="shared" ref="EZ297" si="2838">IF(EZ102="","",EZ102)</f>
        <v/>
      </c>
      <c r="FA297" s="4" t="str">
        <f t="shared" si="2779"/>
        <v/>
      </c>
      <c r="FB297" s="4" t="str">
        <f t="shared" si="2760"/>
        <v/>
      </c>
      <c r="FC297" s="4">
        <f t="shared" ref="FC297" si="2839">IF(FC102="","",FC102)</f>
        <v>40013</v>
      </c>
      <c r="FD297" s="4">
        <f t="shared" si="2762"/>
        <v>1</v>
      </c>
      <c r="FE297" s="4">
        <f t="shared" ref="FE297" si="2840">IF(FE102="","",FE102)</f>
        <v>20100</v>
      </c>
      <c r="FF297" s="4">
        <f t="shared" ref="FF297:FF308" si="2841">IF(FF102="","",FF102)</f>
        <v>1</v>
      </c>
      <c r="FG297" s="4">
        <f t="shared" si="2821"/>
        <v>20100</v>
      </c>
      <c r="FH297" s="4">
        <f t="shared" ref="FH297" si="2842">IF(FH102="","",FH102)</f>
        <v>1</v>
      </c>
      <c r="FI297" s="53"/>
      <c r="FJ297" s="7"/>
      <c r="FR297" s="2">
        <v>99999</v>
      </c>
      <c r="FS297" s="2">
        <v>0</v>
      </c>
      <c r="FT297" s="4">
        <v>10000</v>
      </c>
      <c r="FU297" s="4" t="s">
        <v>882</v>
      </c>
      <c r="FV297" s="4"/>
      <c r="FW297" s="4"/>
      <c r="FX297" s="4"/>
      <c r="FY297" s="4"/>
      <c r="FZ297" s="77">
        <v>0</v>
      </c>
      <c r="GA297" s="2">
        <v>1</v>
      </c>
      <c r="GD297" s="78"/>
    </row>
    <row r="298" s="2" customFormat="1" ht="15" customHeight="1" spans="1:186">
      <c r="A298" s="7">
        <v>5070105</v>
      </c>
      <c r="B298" s="7">
        <f t="shared" si="2626"/>
        <v>2824</v>
      </c>
      <c r="C298" s="7">
        <f t="shared" si="2597"/>
        <v>0</v>
      </c>
      <c r="D298" s="5" t="s">
        <v>518</v>
      </c>
      <c r="E298" s="7" t="s">
        <v>886</v>
      </c>
      <c r="F298" s="31" t="s">
        <v>787</v>
      </c>
      <c r="G298" s="31">
        <v>2</v>
      </c>
      <c r="H298" s="7" t="s">
        <v>187</v>
      </c>
      <c r="I298" s="7" t="s">
        <v>187</v>
      </c>
      <c r="J298" s="37">
        <v>1545</v>
      </c>
      <c r="K298" s="38">
        <v>505</v>
      </c>
      <c r="L298" s="39"/>
      <c r="M298" s="29" t="s">
        <v>193</v>
      </c>
      <c r="N298" s="4">
        <f t="shared" si="2723"/>
        <v>70</v>
      </c>
      <c r="O298" s="4">
        <f t="shared" si="2695"/>
        <v>70</v>
      </c>
      <c r="P298" s="40">
        <f t="shared" ref="P298" si="2843">2000+C298*100+G298</f>
        <v>2002</v>
      </c>
      <c r="Q298" s="4"/>
      <c r="R298" s="7"/>
      <c r="S298" s="48">
        <f t="shared" si="2629"/>
        <v>0</v>
      </c>
      <c r="T298" s="47" t="s">
        <v>257</v>
      </c>
      <c r="U298" s="7" t="s">
        <v>195</v>
      </c>
      <c r="V298" s="7">
        <v>0</v>
      </c>
      <c r="W298" s="7">
        <v>0</v>
      </c>
      <c r="X298" s="40">
        <v>0</v>
      </c>
      <c r="Y298" s="7"/>
      <c r="Z298" s="7"/>
      <c r="AA298" s="7"/>
      <c r="AB298" s="7" t="s">
        <v>195</v>
      </c>
      <c r="AC298" s="7">
        <v>0</v>
      </c>
      <c r="AD298" s="7" t="s">
        <v>195</v>
      </c>
      <c r="AE298" s="7" t="s">
        <v>195</v>
      </c>
      <c r="AF298" s="7" t="s">
        <v>195</v>
      </c>
      <c r="AG298" s="7" t="s">
        <v>195</v>
      </c>
      <c r="AH298" s="40">
        <v>0</v>
      </c>
      <c r="AI298" s="40">
        <v>0</v>
      </c>
      <c r="AJ298" s="40">
        <v>1</v>
      </c>
      <c r="AK298" s="40">
        <v>0</v>
      </c>
      <c r="AL298" s="40">
        <v>1</v>
      </c>
      <c r="AM298" s="40">
        <v>0</v>
      </c>
      <c r="AN298" s="28">
        <v>0</v>
      </c>
      <c r="AO298" s="28">
        <v>0</v>
      </c>
      <c r="AP298" s="7" t="s">
        <v>520</v>
      </c>
      <c r="AQ298" s="4">
        <f t="shared" si="2724"/>
        <v>3</v>
      </c>
      <c r="AR298" s="4">
        <f t="shared" si="2665"/>
        <v>161506</v>
      </c>
      <c r="AS298" s="7" t="s">
        <v>199</v>
      </c>
      <c r="AT298" s="48">
        <v>3</v>
      </c>
      <c r="AU298" s="48">
        <v>1</v>
      </c>
      <c r="AV298" s="48">
        <v>3</v>
      </c>
      <c r="AW298" s="48">
        <v>500</v>
      </c>
      <c r="AX298" s="48">
        <v>250</v>
      </c>
      <c r="AY298" s="48">
        <v>0</v>
      </c>
      <c r="AZ298" s="48">
        <v>0</v>
      </c>
      <c r="BA298" s="7"/>
      <c r="BB298" s="7"/>
      <c r="BC298" s="7"/>
      <c r="BD298" s="7"/>
      <c r="BE298" s="48">
        <v>0</v>
      </c>
      <c r="BF298" s="48">
        <v>1</v>
      </c>
      <c r="BG298" s="48">
        <f t="shared" si="2725"/>
        <v>480</v>
      </c>
      <c r="BH298" s="48">
        <f t="shared" si="2726"/>
        <v>480</v>
      </c>
      <c r="BI298" s="7">
        <v>0</v>
      </c>
      <c r="BJ298" s="7">
        <v>0</v>
      </c>
      <c r="BK298" s="7">
        <v>0</v>
      </c>
      <c r="BL298" s="7">
        <v>0</v>
      </c>
      <c r="BM298" s="7">
        <v>0</v>
      </c>
      <c r="BN298" s="7">
        <v>0</v>
      </c>
      <c r="BO298" s="7">
        <v>0</v>
      </c>
      <c r="BP298" s="7">
        <v>0</v>
      </c>
      <c r="BQ298" s="7">
        <v>0</v>
      </c>
      <c r="BR298" s="7">
        <v>0</v>
      </c>
      <c r="BS298" s="7">
        <v>0</v>
      </c>
      <c r="BT298" s="7">
        <v>0</v>
      </c>
      <c r="BU298" s="7">
        <v>0</v>
      </c>
      <c r="BV298" s="7">
        <v>0</v>
      </c>
      <c r="BW298" s="7">
        <v>0</v>
      </c>
      <c r="BX298" s="7">
        <v>0</v>
      </c>
      <c r="BY298" s="7">
        <v>0</v>
      </c>
      <c r="BZ298" s="7">
        <v>0</v>
      </c>
      <c r="CA298" s="7">
        <v>0</v>
      </c>
      <c r="CB298" s="7">
        <v>0</v>
      </c>
      <c r="CC298" s="7">
        <v>0</v>
      </c>
      <c r="CD298" s="7">
        <v>0</v>
      </c>
      <c r="CE298" s="7">
        <v>0</v>
      </c>
      <c r="CF298" s="7">
        <v>0</v>
      </c>
      <c r="CG298" s="7">
        <v>0</v>
      </c>
      <c r="CH298" s="7">
        <v>0</v>
      </c>
      <c r="CI298" s="7">
        <v>0</v>
      </c>
      <c r="CJ298" s="7">
        <v>0</v>
      </c>
      <c r="CK298" s="7">
        <v>0</v>
      </c>
      <c r="CL298" s="40">
        <v>0</v>
      </c>
      <c r="CM298" s="40">
        <v>0</v>
      </c>
      <c r="CN298" s="40">
        <v>0</v>
      </c>
      <c r="CO298" s="40">
        <v>0</v>
      </c>
      <c r="CP298" s="7">
        <v>0</v>
      </c>
      <c r="CQ298" s="7">
        <v>0</v>
      </c>
      <c r="CR298" s="7">
        <v>0</v>
      </c>
      <c r="CS298" s="40">
        <v>0</v>
      </c>
      <c r="CT298" s="7">
        <v>0</v>
      </c>
      <c r="CU298" s="7">
        <v>0</v>
      </c>
      <c r="CV298" s="39"/>
      <c r="CW298" s="39"/>
      <c r="CX298" s="4" t="str">
        <f t="shared" ref="CX298" si="2844">IF(CX103="","",CX103)</f>
        <v>3da_weapon_changjian01_s</v>
      </c>
      <c r="CY298" s="4" t="str">
        <f t="shared" si="2700"/>
        <v>3da_weapon_changjian01_b</v>
      </c>
      <c r="CZ298" s="4" t="str">
        <f t="shared" ref="CZ298" si="2845">IF(CZ103="","",CZ103)</f>
        <v/>
      </c>
      <c r="DA298" s="4" t="str">
        <f t="shared" ref="DA298" si="2846">IF(DA103="","",DA103)</f>
        <v/>
      </c>
      <c r="DB298" s="4" t="str">
        <f t="shared" ref="DB298" si="2847">IF(DB103="","",DB103)</f>
        <v>CS_Rhand</v>
      </c>
      <c r="DC298" s="4" t="str">
        <f t="shared" si="2577"/>
        <v>CS_Rhand</v>
      </c>
      <c r="DD298" s="7">
        <v>2</v>
      </c>
      <c r="DE298" s="7">
        <v>30</v>
      </c>
      <c r="DF298" s="7">
        <v>60</v>
      </c>
      <c r="DG298" s="7"/>
      <c r="DH298" s="4">
        <f t="shared" ref="DH298" si="2848">IF(DH103="","",DH103)</f>
        <v>9</v>
      </c>
      <c r="DI298" s="4">
        <f t="shared" si="2703"/>
        <v>2</v>
      </c>
      <c r="DJ298" s="4">
        <f t="shared" si="2639"/>
        <v>4</v>
      </c>
      <c r="DK298" s="4">
        <f t="shared" si="2611"/>
        <v>7</v>
      </c>
      <c r="DL298" s="4">
        <f t="shared" si="2673"/>
        <v>8</v>
      </c>
      <c r="DM298" s="7"/>
      <c r="DN298" s="7"/>
      <c r="DO298" s="7"/>
      <c r="DP298" s="7"/>
      <c r="DQ298" s="7"/>
      <c r="DR298" s="7"/>
      <c r="DS298" s="7"/>
      <c r="DT298" s="7"/>
      <c r="DU298" s="7"/>
      <c r="DV298" s="7"/>
      <c r="DW298" s="7"/>
      <c r="DX298" s="7">
        <f t="shared" ref="DX298" si="2849">A298</f>
        <v>5070105</v>
      </c>
      <c r="DY298" s="7"/>
      <c r="DZ298" s="67">
        <v>3333</v>
      </c>
      <c r="EA298" s="7" t="s">
        <v>880</v>
      </c>
      <c r="EB298" s="40">
        <v>22</v>
      </c>
      <c r="EC298" s="7" t="s">
        <v>881</v>
      </c>
      <c r="ED298" s="7" t="s">
        <v>242</v>
      </c>
      <c r="EE298" s="7" t="s">
        <v>242</v>
      </c>
      <c r="EF298" s="7">
        <v>50</v>
      </c>
      <c r="EG298" s="73"/>
      <c r="EH298" s="73"/>
      <c r="EI298" s="4">
        <f t="shared" ref="EI298" si="2850">IF(EI103="","",EI103)</f>
        <v>331107</v>
      </c>
      <c r="EJ298" s="4">
        <f t="shared" si="2705"/>
        <v>1</v>
      </c>
      <c r="EK298" s="4">
        <f t="shared" ref="EK298" si="2851">IF(EK103="","",EK103)</f>
        <v>331108</v>
      </c>
      <c r="EL298" s="4">
        <f t="shared" ref="EL298" si="2852">IF(EL103="","",EL103)</f>
        <v>1</v>
      </c>
      <c r="EM298" s="4">
        <f t="shared" ref="EM298" si="2853">IF(EM103="","",EM103)</f>
        <v>331109</v>
      </c>
      <c r="EN298" s="4">
        <f t="shared" ref="EN298" si="2854">IF(EN103="","",EN103)</f>
        <v>1</v>
      </c>
      <c r="EO298" s="4">
        <f t="shared" ref="EO298" si="2855">IF(EO103="","",EO103)</f>
        <v>331110</v>
      </c>
      <c r="EP298" s="4">
        <f t="shared" ref="EP298" si="2856">IF(EP103="","",EP103)</f>
        <v>1</v>
      </c>
      <c r="EQ298" s="4">
        <f t="shared" ref="EQ298" si="2857">IF(EQ103="","",EQ103)</f>
        <v>331111</v>
      </c>
      <c r="ER298" s="4">
        <f t="shared" si="2738"/>
        <v>1</v>
      </c>
      <c r="ES298" s="4" t="str">
        <f t="shared" si="2714"/>
        <v/>
      </c>
      <c r="ET298" s="4" t="str">
        <f t="shared" ref="ET298" si="2858">IF(ET103="","",ET103)</f>
        <v/>
      </c>
      <c r="EU298" s="4" t="str">
        <f t="shared" si="2686"/>
        <v/>
      </c>
      <c r="EV298" s="4" t="str">
        <f t="shared" si="2654"/>
        <v/>
      </c>
      <c r="EW298" s="4" t="str">
        <f t="shared" si="2654"/>
        <v/>
      </c>
      <c r="EX298" s="4" t="str">
        <f t="shared" si="2654"/>
        <v/>
      </c>
      <c r="EY298" s="4" t="str">
        <f t="shared" si="2654"/>
        <v/>
      </c>
      <c r="EZ298" s="4" t="str">
        <f t="shared" ref="EZ298" si="2859">IF(EZ103="","",EZ103)</f>
        <v/>
      </c>
      <c r="FA298" s="4" t="str">
        <f t="shared" si="2779"/>
        <v/>
      </c>
      <c r="FB298" s="4" t="str">
        <f t="shared" si="2760"/>
        <v/>
      </c>
      <c r="FC298" s="4">
        <f t="shared" ref="FC298" si="2860">IF(FC103="","",FC103)</f>
        <v>40013</v>
      </c>
      <c r="FD298" s="4">
        <f t="shared" si="2762"/>
        <v>1</v>
      </c>
      <c r="FE298" s="4">
        <f t="shared" ref="FE298:FE299" si="2861">IF(FE103="","",FE103)</f>
        <v>20100</v>
      </c>
      <c r="FF298" s="4">
        <f t="shared" si="2841"/>
        <v>1</v>
      </c>
      <c r="FG298" s="4">
        <f t="shared" si="2821"/>
        <v>20100</v>
      </c>
      <c r="FH298" s="4">
        <f t="shared" ref="FH298" si="2862">IF(FH103="","",FH103)</f>
        <v>1</v>
      </c>
      <c r="FI298" s="53"/>
      <c r="FJ298" s="7"/>
      <c r="FR298" s="2">
        <v>99999</v>
      </c>
      <c r="FS298" s="2">
        <v>0</v>
      </c>
      <c r="FT298" s="4">
        <v>10000</v>
      </c>
      <c r="FU298" s="4" t="s">
        <v>882</v>
      </c>
      <c r="FV298" s="4"/>
      <c r="FW298" s="4"/>
      <c r="FX298" s="4"/>
      <c r="FY298" s="4"/>
      <c r="FZ298" s="77">
        <v>0</v>
      </c>
      <c r="GA298" s="2">
        <v>1</v>
      </c>
      <c r="GD298" s="78"/>
    </row>
    <row r="299" s="2" customFormat="1" ht="15" customHeight="1" spans="1:186">
      <c r="A299" s="7">
        <v>5070106</v>
      </c>
      <c r="B299" s="7">
        <f t="shared" ref="B299" si="2863">B286</f>
        <v>4104</v>
      </c>
      <c r="C299" s="7">
        <f t="shared" si="2597"/>
        <v>0</v>
      </c>
      <c r="D299" s="5" t="s">
        <v>521</v>
      </c>
      <c r="E299" s="7" t="s">
        <v>887</v>
      </c>
      <c r="F299" s="31" t="s">
        <v>787</v>
      </c>
      <c r="G299" s="31">
        <v>2</v>
      </c>
      <c r="H299" s="7" t="s">
        <v>187</v>
      </c>
      <c r="I299" s="7" t="s">
        <v>187</v>
      </c>
      <c r="J299" s="37">
        <v>1545</v>
      </c>
      <c r="K299" s="39">
        <v>604</v>
      </c>
      <c r="L299" s="39"/>
      <c r="M299" s="29" t="s">
        <v>193</v>
      </c>
      <c r="N299" s="4">
        <f t="shared" si="2723"/>
        <v>70</v>
      </c>
      <c r="O299" s="4">
        <f t="shared" si="2695"/>
        <v>70</v>
      </c>
      <c r="P299" s="40">
        <f t="shared" ref="P299" si="2864">2000+C299*100+G299</f>
        <v>2002</v>
      </c>
      <c r="Q299" s="4"/>
      <c r="R299" s="7"/>
      <c r="S299" s="48">
        <f t="shared" si="2629"/>
        <v>0</v>
      </c>
      <c r="T299" s="47" t="s">
        <v>194</v>
      </c>
      <c r="U299" s="7" t="s">
        <v>195</v>
      </c>
      <c r="V299" s="7">
        <v>0</v>
      </c>
      <c r="W299" s="7">
        <v>0</v>
      </c>
      <c r="X299" s="40">
        <v>0</v>
      </c>
      <c r="Y299" s="7"/>
      <c r="Z299" s="7"/>
      <c r="AA299" s="7"/>
      <c r="AB299" s="7" t="s">
        <v>195</v>
      </c>
      <c r="AC299" s="7">
        <v>0</v>
      </c>
      <c r="AD299" s="7" t="s">
        <v>195</v>
      </c>
      <c r="AE299" s="7" t="s">
        <v>195</v>
      </c>
      <c r="AF299" s="7" t="s">
        <v>195</v>
      </c>
      <c r="AG299" s="7" t="s">
        <v>195</v>
      </c>
      <c r="AH299" s="40">
        <v>0</v>
      </c>
      <c r="AI299" s="40">
        <v>0</v>
      </c>
      <c r="AJ299" s="40">
        <v>1</v>
      </c>
      <c r="AK299" s="40">
        <v>0</v>
      </c>
      <c r="AL299" s="40">
        <v>1</v>
      </c>
      <c r="AM299" s="40">
        <v>0</v>
      </c>
      <c r="AN299" s="28">
        <v>0</v>
      </c>
      <c r="AO299" s="28">
        <v>0</v>
      </c>
      <c r="AP299" s="7" t="s">
        <v>523</v>
      </c>
      <c r="AQ299" s="4">
        <f t="shared" si="2724"/>
        <v>3</v>
      </c>
      <c r="AR299" s="4">
        <f t="shared" si="2665"/>
        <v>161506</v>
      </c>
      <c r="AS299" s="7" t="s">
        <v>199</v>
      </c>
      <c r="AT299" s="48">
        <v>3</v>
      </c>
      <c r="AU299" s="48">
        <v>1</v>
      </c>
      <c r="AV299" s="48">
        <v>3</v>
      </c>
      <c r="AW299" s="48">
        <v>500</v>
      </c>
      <c r="AX299" s="48">
        <v>250</v>
      </c>
      <c r="AY299" s="48">
        <v>0</v>
      </c>
      <c r="AZ299" s="48">
        <v>0</v>
      </c>
      <c r="BA299" s="7"/>
      <c r="BB299" s="7"/>
      <c r="BC299" s="7"/>
      <c r="BD299" s="7"/>
      <c r="BE299" s="48">
        <v>0</v>
      </c>
      <c r="BF299" s="48">
        <v>1</v>
      </c>
      <c r="BG299" s="48">
        <f t="shared" si="2725"/>
        <v>480</v>
      </c>
      <c r="BH299" s="48">
        <f t="shared" si="2726"/>
        <v>480</v>
      </c>
      <c r="BI299" s="7">
        <v>0</v>
      </c>
      <c r="BJ299" s="7">
        <v>0</v>
      </c>
      <c r="BK299" s="7">
        <v>0</v>
      </c>
      <c r="BL299" s="7">
        <v>0</v>
      </c>
      <c r="BM299" s="7">
        <v>0</v>
      </c>
      <c r="BN299" s="7">
        <v>0</v>
      </c>
      <c r="BO299" s="7">
        <v>0</v>
      </c>
      <c r="BP299" s="7">
        <v>0</v>
      </c>
      <c r="BQ299" s="7">
        <v>0</v>
      </c>
      <c r="BR299" s="7">
        <v>0</v>
      </c>
      <c r="BS299" s="7">
        <v>0</v>
      </c>
      <c r="BT299" s="7">
        <v>0</v>
      </c>
      <c r="BU299" s="7">
        <v>0</v>
      </c>
      <c r="BV299" s="7">
        <v>0</v>
      </c>
      <c r="BW299" s="7">
        <v>0</v>
      </c>
      <c r="BX299" s="7">
        <v>0</v>
      </c>
      <c r="BY299" s="7">
        <v>0</v>
      </c>
      <c r="BZ299" s="7">
        <v>0</v>
      </c>
      <c r="CA299" s="7">
        <v>0</v>
      </c>
      <c r="CB299" s="7">
        <v>0</v>
      </c>
      <c r="CC299" s="7">
        <v>0</v>
      </c>
      <c r="CD299" s="7">
        <v>0</v>
      </c>
      <c r="CE299" s="7">
        <v>0</v>
      </c>
      <c r="CF299" s="7">
        <v>0</v>
      </c>
      <c r="CG299" s="7">
        <v>0</v>
      </c>
      <c r="CH299" s="7">
        <v>0</v>
      </c>
      <c r="CI299" s="7">
        <v>0</v>
      </c>
      <c r="CJ299" s="7">
        <v>0</v>
      </c>
      <c r="CK299" s="7">
        <v>0</v>
      </c>
      <c r="CL299" s="40">
        <v>0</v>
      </c>
      <c r="CM299" s="40">
        <v>0</v>
      </c>
      <c r="CN299" s="40">
        <v>0</v>
      </c>
      <c r="CO299" s="40">
        <v>0</v>
      </c>
      <c r="CP299" s="7">
        <v>0</v>
      </c>
      <c r="CQ299" s="7">
        <v>0</v>
      </c>
      <c r="CR299" s="7">
        <v>0</v>
      </c>
      <c r="CS299" s="40">
        <v>0</v>
      </c>
      <c r="CT299" s="7">
        <v>0</v>
      </c>
      <c r="CU299" s="7">
        <v>0</v>
      </c>
      <c r="CV299" s="39"/>
      <c r="CW299" s="39"/>
      <c r="CX299" s="4" t="str">
        <f t="shared" ref="CX299" si="2865">IF(CX104="","",CX104)</f>
        <v>3da_weapon_changjian01_s</v>
      </c>
      <c r="CY299" s="4" t="str">
        <f t="shared" si="2700"/>
        <v>3da_weapon_changjian01_b</v>
      </c>
      <c r="CZ299" s="4" t="str">
        <f t="shared" ref="CZ299" si="2866">IF(CZ104="","",CZ104)</f>
        <v/>
      </c>
      <c r="DA299" s="4" t="str">
        <f t="shared" ref="DA299" si="2867">IF(DA104="","",DA104)</f>
        <v/>
      </c>
      <c r="DB299" s="4" t="str">
        <f t="shared" ref="DB299" si="2868">IF(DB104="","",DB104)</f>
        <v>CS_Rhand</v>
      </c>
      <c r="DC299" s="4" t="str">
        <f t="shared" si="2577"/>
        <v>CS_Rhand</v>
      </c>
      <c r="DD299" s="7">
        <v>2</v>
      </c>
      <c r="DE299" s="7">
        <v>30</v>
      </c>
      <c r="DF299" s="7">
        <v>60</v>
      </c>
      <c r="DG299" s="7"/>
      <c r="DH299" s="4">
        <f t="shared" ref="DH299" si="2869">IF(DH104="","",DH104)</f>
        <v>9</v>
      </c>
      <c r="DI299" s="4">
        <f t="shared" si="2703"/>
        <v>2</v>
      </c>
      <c r="DJ299" s="4">
        <f t="shared" ref="DJ299" si="2870">IF(DJ104="","",DJ104)</f>
        <v>4</v>
      </c>
      <c r="DK299" s="4">
        <f t="shared" si="2611"/>
        <v>7</v>
      </c>
      <c r="DL299" s="4">
        <f t="shared" si="2673"/>
        <v>8</v>
      </c>
      <c r="DM299" s="7"/>
      <c r="DN299" s="7"/>
      <c r="DO299" s="7"/>
      <c r="DP299" s="7"/>
      <c r="DQ299" s="7"/>
      <c r="DR299" s="7"/>
      <c r="DS299" s="7"/>
      <c r="DT299" s="7"/>
      <c r="DU299" s="7"/>
      <c r="DV299" s="7"/>
      <c r="DW299" s="7"/>
      <c r="DX299" s="7">
        <f t="shared" ref="DX299" si="2871">A299</f>
        <v>5070106</v>
      </c>
      <c r="DY299" s="7"/>
      <c r="DZ299" s="67">
        <v>3333</v>
      </c>
      <c r="EA299" s="7" t="s">
        <v>880</v>
      </c>
      <c r="EB299" s="40">
        <v>22</v>
      </c>
      <c r="EC299" s="7" t="s">
        <v>881</v>
      </c>
      <c r="ED299" s="7" t="s">
        <v>242</v>
      </c>
      <c r="EE299" s="7" t="s">
        <v>242</v>
      </c>
      <c r="EF299" s="7">
        <v>50</v>
      </c>
      <c r="EG299" s="73"/>
      <c r="EH299" s="73"/>
      <c r="EI299" s="4">
        <f t="shared" ref="EI299" si="2872">IF(EI104="","",EI104)</f>
        <v>331107</v>
      </c>
      <c r="EJ299" s="4">
        <f t="shared" si="2705"/>
        <v>1</v>
      </c>
      <c r="EK299" s="4">
        <f t="shared" ref="EK299" si="2873">IF(EK104="","",EK104)</f>
        <v>331108</v>
      </c>
      <c r="EL299" s="4">
        <f t="shared" ref="EL299" si="2874">IF(EL104="","",EL104)</f>
        <v>1</v>
      </c>
      <c r="EM299" s="4">
        <f t="shared" ref="EM299" si="2875">IF(EM104="","",EM104)</f>
        <v>331109</v>
      </c>
      <c r="EN299" s="4">
        <f t="shared" ref="EN299" si="2876">IF(EN104="","",EN104)</f>
        <v>1</v>
      </c>
      <c r="EO299" s="4">
        <f t="shared" ref="EO299" si="2877">IF(EO104="","",EO104)</f>
        <v>331110</v>
      </c>
      <c r="EP299" s="4">
        <f t="shared" ref="EP299" si="2878">IF(EP104="","",EP104)</f>
        <v>1</v>
      </c>
      <c r="EQ299" s="4">
        <f t="shared" ref="EQ299" si="2879">IF(EQ104="","",EQ104)</f>
        <v>331111</v>
      </c>
      <c r="ER299" s="4">
        <f t="shared" ref="ER299" si="2880">IF(ER104="","",ER104)</f>
        <v>1</v>
      </c>
      <c r="ES299" s="4" t="str">
        <f t="shared" ref="ES299" si="2881">IF(ES104="","",ES104)</f>
        <v/>
      </c>
      <c r="ET299" s="4" t="str">
        <f t="shared" ref="ET299" si="2882">IF(ET104="","",ET104)</f>
        <v/>
      </c>
      <c r="EU299" s="4" t="str">
        <f t="shared" ref="EU299" si="2883">IF(EU104="","",EU104)</f>
        <v/>
      </c>
      <c r="EV299" s="4" t="str">
        <f t="shared" si="2654"/>
        <v/>
      </c>
      <c r="EW299" s="4" t="str">
        <f t="shared" si="2654"/>
        <v/>
      </c>
      <c r="EX299" s="4" t="str">
        <f t="shared" si="2654"/>
        <v/>
      </c>
      <c r="EY299" s="4" t="str">
        <f t="shared" si="2654"/>
        <v/>
      </c>
      <c r="EZ299" s="4" t="str">
        <f t="shared" ref="EZ299" si="2884">IF(EZ104="","",EZ104)</f>
        <v/>
      </c>
      <c r="FA299" s="4" t="str">
        <f t="shared" ref="FA299" si="2885">IF(FA104="","",FA104)</f>
        <v/>
      </c>
      <c r="FB299" s="4" t="str">
        <f t="shared" ref="FB299" si="2886">IF(FB104="","",FB104)</f>
        <v/>
      </c>
      <c r="FC299" s="4">
        <f t="shared" ref="FC299" si="2887">IF(FC104="","",FC104)</f>
        <v>40013</v>
      </c>
      <c r="FD299" s="4">
        <f t="shared" ref="FD299" si="2888">IF(FD104="","",FD104)</f>
        <v>1</v>
      </c>
      <c r="FE299" s="4">
        <f t="shared" si="2861"/>
        <v>20100</v>
      </c>
      <c r="FF299" s="4">
        <f t="shared" si="2841"/>
        <v>1</v>
      </c>
      <c r="FG299" s="4">
        <f t="shared" si="2821"/>
        <v>20100</v>
      </c>
      <c r="FH299" s="4">
        <f t="shared" ref="FH299" si="2889">IF(FH104="","",FH104)</f>
        <v>1</v>
      </c>
      <c r="FI299" s="53"/>
      <c r="FJ299" s="7"/>
      <c r="FR299" s="2">
        <v>99999</v>
      </c>
      <c r="FS299" s="2">
        <v>0</v>
      </c>
      <c r="FT299" s="4">
        <v>10000</v>
      </c>
      <c r="FU299" s="4" t="s">
        <v>882</v>
      </c>
      <c r="FV299" s="4"/>
      <c r="FW299" s="4"/>
      <c r="FX299" s="4"/>
      <c r="FY299" s="4"/>
      <c r="FZ299" s="77">
        <v>0</v>
      </c>
      <c r="GA299" s="2">
        <v>1</v>
      </c>
      <c r="GD299" s="78"/>
    </row>
    <row r="300" s="15" customFormat="1" ht="15" customHeight="1" spans="1:186">
      <c r="A300" s="7">
        <v>5070207</v>
      </c>
      <c r="B300" s="7">
        <f t="shared" ref="B300" si="2890">B287</f>
        <v>312</v>
      </c>
      <c r="C300" s="7">
        <f t="shared" si="2597"/>
        <v>3</v>
      </c>
      <c r="D300" s="32" t="s">
        <v>524</v>
      </c>
      <c r="E300" s="7" t="s">
        <v>888</v>
      </c>
      <c r="F300" s="31" t="s">
        <v>787</v>
      </c>
      <c r="G300" s="31">
        <v>2</v>
      </c>
      <c r="H300" s="7" t="s">
        <v>191</v>
      </c>
      <c r="I300" s="7" t="s">
        <v>187</v>
      </c>
      <c r="J300" s="37">
        <v>1457</v>
      </c>
      <c r="K300" s="39">
        <v>1432</v>
      </c>
      <c r="L300" s="39"/>
      <c r="M300" s="29" t="s">
        <v>193</v>
      </c>
      <c r="N300" s="4">
        <f t="shared" si="2723"/>
        <v>70</v>
      </c>
      <c r="O300" s="4">
        <f t="shared" si="2695"/>
        <v>70</v>
      </c>
      <c r="P300" s="40">
        <f t="shared" ref="P300" si="2891">2000+C300*100+G300</f>
        <v>2302</v>
      </c>
      <c r="Q300" s="4"/>
      <c r="R300" s="7"/>
      <c r="S300" s="48">
        <f t="shared" si="2629"/>
        <v>1</v>
      </c>
      <c r="T300" s="47" t="s">
        <v>194</v>
      </c>
      <c r="U300" s="7" t="s">
        <v>195</v>
      </c>
      <c r="V300" s="7">
        <v>0</v>
      </c>
      <c r="W300" s="7">
        <v>0</v>
      </c>
      <c r="X300" s="40">
        <v>0</v>
      </c>
      <c r="Y300" s="7"/>
      <c r="Z300" s="7"/>
      <c r="AA300" s="7"/>
      <c r="AB300" s="7" t="s">
        <v>195</v>
      </c>
      <c r="AC300" s="7">
        <v>0</v>
      </c>
      <c r="AD300" s="7" t="s">
        <v>195</v>
      </c>
      <c r="AE300" s="7" t="s">
        <v>195</v>
      </c>
      <c r="AF300" s="7" t="s">
        <v>195</v>
      </c>
      <c r="AG300" s="7" t="s">
        <v>195</v>
      </c>
      <c r="AH300" s="40">
        <v>0</v>
      </c>
      <c r="AI300" s="40">
        <v>0</v>
      </c>
      <c r="AJ300" s="40">
        <v>1</v>
      </c>
      <c r="AK300" s="40">
        <v>0</v>
      </c>
      <c r="AL300" s="40">
        <v>1</v>
      </c>
      <c r="AM300" s="40">
        <v>0</v>
      </c>
      <c r="AN300" s="28">
        <v>0</v>
      </c>
      <c r="AO300" s="28">
        <v>0</v>
      </c>
      <c r="AP300" s="7" t="s">
        <v>526</v>
      </c>
      <c r="AQ300" s="4">
        <f t="shared" si="2724"/>
        <v>3</v>
      </c>
      <c r="AR300" s="4">
        <f t="shared" si="2665"/>
        <v>161506</v>
      </c>
      <c r="AS300" s="7" t="s">
        <v>199</v>
      </c>
      <c r="AT300" s="48">
        <v>3</v>
      </c>
      <c r="AU300" s="48">
        <v>1</v>
      </c>
      <c r="AV300" s="48">
        <v>3</v>
      </c>
      <c r="AW300" s="48">
        <v>500</v>
      </c>
      <c r="AX300" s="48">
        <v>250</v>
      </c>
      <c r="AY300" s="48">
        <v>0</v>
      </c>
      <c r="AZ300" s="48">
        <v>0</v>
      </c>
      <c r="BA300" s="7"/>
      <c r="BB300" s="7"/>
      <c r="BC300" s="7"/>
      <c r="BD300" s="7"/>
      <c r="BE300" s="48">
        <v>0</v>
      </c>
      <c r="BF300" s="48">
        <v>1</v>
      </c>
      <c r="BG300" s="48">
        <f t="shared" si="2725"/>
        <v>480</v>
      </c>
      <c r="BH300" s="48">
        <f t="shared" si="2726"/>
        <v>480</v>
      </c>
      <c r="BI300" s="7">
        <v>0</v>
      </c>
      <c r="BJ300" s="7">
        <v>0</v>
      </c>
      <c r="BK300" s="7">
        <v>0</v>
      </c>
      <c r="BL300" s="7">
        <v>0</v>
      </c>
      <c r="BM300" s="7">
        <v>0</v>
      </c>
      <c r="BN300" s="7">
        <v>0</v>
      </c>
      <c r="BO300" s="7">
        <v>0</v>
      </c>
      <c r="BP300" s="7">
        <v>0</v>
      </c>
      <c r="BQ300" s="7">
        <v>0</v>
      </c>
      <c r="BR300" s="7">
        <v>0</v>
      </c>
      <c r="BS300" s="7">
        <v>0</v>
      </c>
      <c r="BT300" s="7">
        <v>0</v>
      </c>
      <c r="BU300" s="7">
        <v>0</v>
      </c>
      <c r="BV300" s="7">
        <v>0</v>
      </c>
      <c r="BW300" s="7">
        <v>0</v>
      </c>
      <c r="BX300" s="7">
        <v>0</v>
      </c>
      <c r="BY300" s="7">
        <v>0</v>
      </c>
      <c r="BZ300" s="7">
        <v>0</v>
      </c>
      <c r="CA300" s="7">
        <v>0</v>
      </c>
      <c r="CB300" s="7">
        <v>0</v>
      </c>
      <c r="CC300" s="7">
        <v>0</v>
      </c>
      <c r="CD300" s="7">
        <v>0</v>
      </c>
      <c r="CE300" s="7">
        <v>0</v>
      </c>
      <c r="CF300" s="7">
        <v>0</v>
      </c>
      <c r="CG300" s="7">
        <v>0</v>
      </c>
      <c r="CH300" s="7">
        <v>0</v>
      </c>
      <c r="CI300" s="7">
        <v>0</v>
      </c>
      <c r="CJ300" s="7">
        <v>0</v>
      </c>
      <c r="CK300" s="7">
        <v>0</v>
      </c>
      <c r="CL300" s="40">
        <v>0</v>
      </c>
      <c r="CM300" s="40">
        <v>0</v>
      </c>
      <c r="CN300" s="40">
        <v>0</v>
      </c>
      <c r="CO300" s="40">
        <v>0</v>
      </c>
      <c r="CP300" s="7">
        <v>0</v>
      </c>
      <c r="CQ300" s="7">
        <v>0</v>
      </c>
      <c r="CR300" s="7">
        <v>0</v>
      </c>
      <c r="CS300" s="40">
        <v>0</v>
      </c>
      <c r="CT300" s="7">
        <v>0</v>
      </c>
      <c r="CU300" s="7">
        <v>0</v>
      </c>
      <c r="CV300" s="39"/>
      <c r="CW300" s="39"/>
      <c r="CX300" s="4" t="str">
        <f t="shared" ref="CX300" si="2892">IF(CX105="","",CX105)</f>
        <v/>
      </c>
      <c r="CY300" s="4" t="str">
        <f t="shared" si="2700"/>
        <v/>
      </c>
      <c r="CZ300" s="4" t="str">
        <f t="shared" ref="CZ300" si="2893">IF(CZ105="","",CZ105)</f>
        <v/>
      </c>
      <c r="DA300" s="4" t="str">
        <f t="shared" ref="DA300" si="2894">IF(DA105="","",DA105)</f>
        <v/>
      </c>
      <c r="DB300" s="4" t="str">
        <f t="shared" ref="DB300" si="2895">IF(DB105="","",DB105)</f>
        <v/>
      </c>
      <c r="DC300" s="4" t="str">
        <f t="shared" si="2577"/>
        <v/>
      </c>
      <c r="DD300" s="7">
        <v>2</v>
      </c>
      <c r="DE300" s="7">
        <v>30</v>
      </c>
      <c r="DF300" s="7">
        <v>60</v>
      </c>
      <c r="DG300" s="7"/>
      <c r="DH300" s="4">
        <f t="shared" ref="DH300" si="2896">IF(DH105="","",DH105)</f>
        <v>9</v>
      </c>
      <c r="DI300" s="4">
        <f t="shared" si="2703"/>
        <v>1</v>
      </c>
      <c r="DJ300" s="4">
        <f t="shared" ref="DJ300" si="2897">IF(DJ105="","",DJ105)</f>
        <v>3</v>
      </c>
      <c r="DK300" s="4">
        <f t="shared" si="2611"/>
        <v>5</v>
      </c>
      <c r="DL300" s="4">
        <f t="shared" si="2673"/>
        <v>7</v>
      </c>
      <c r="DM300" s="7"/>
      <c r="DN300" s="7"/>
      <c r="DO300" s="7"/>
      <c r="DP300" s="7"/>
      <c r="DQ300" s="7"/>
      <c r="DR300" s="7"/>
      <c r="DS300" s="7"/>
      <c r="DT300" s="7"/>
      <c r="DU300" s="7"/>
      <c r="DV300" s="7"/>
      <c r="DW300" s="7"/>
      <c r="DX300" s="7">
        <f t="shared" ref="DX300" si="2898">A300</f>
        <v>5070207</v>
      </c>
      <c r="DY300" s="7"/>
      <c r="DZ300" s="67">
        <v>3333</v>
      </c>
      <c r="EA300" s="7" t="s">
        <v>880</v>
      </c>
      <c r="EB300" s="40">
        <v>22</v>
      </c>
      <c r="EC300" s="7" t="s">
        <v>881</v>
      </c>
      <c r="ED300" s="7" t="s">
        <v>242</v>
      </c>
      <c r="EE300" s="7" t="s">
        <v>242</v>
      </c>
      <c r="EF300" s="7">
        <v>50</v>
      </c>
      <c r="EG300" s="73"/>
      <c r="EH300" s="73"/>
      <c r="EI300" s="4">
        <f t="shared" ref="EI300" si="2899">IF(EI105="","",EI105)</f>
        <v>331137</v>
      </c>
      <c r="EJ300" s="4">
        <f t="shared" si="2705"/>
        <v>1</v>
      </c>
      <c r="EK300" s="4">
        <f t="shared" ref="EK300" si="2900">IF(EK105="","",EK105)</f>
        <v>331138</v>
      </c>
      <c r="EL300" s="4">
        <f t="shared" ref="EL300" si="2901">IF(EL105="","",EL105)</f>
        <v>1</v>
      </c>
      <c r="EM300" s="4">
        <f t="shared" ref="EM300" si="2902">IF(EM105="","",EM105)</f>
        <v>331139</v>
      </c>
      <c r="EN300" s="4">
        <f t="shared" ref="EN300" si="2903">IF(EN105="","",EN105)</f>
        <v>1</v>
      </c>
      <c r="EO300" s="4">
        <f t="shared" ref="EO300" si="2904">IF(EO105="","",EO105)</f>
        <v>331140</v>
      </c>
      <c r="EP300" s="4">
        <f t="shared" ref="EP300" si="2905">IF(EP105="","",EP105)</f>
        <v>1</v>
      </c>
      <c r="EQ300" s="4">
        <f t="shared" ref="EQ300" si="2906">IF(EQ105="","",EQ105)</f>
        <v>331141</v>
      </c>
      <c r="ER300" s="4">
        <f t="shared" ref="ER300" si="2907">IF(ER105="","",ER105)</f>
        <v>1</v>
      </c>
      <c r="ES300" s="4" t="str">
        <f t="shared" ref="ES300" si="2908">IF(ES105="","",ES105)</f>
        <v/>
      </c>
      <c r="ET300" s="4" t="str">
        <f t="shared" ref="ET300" si="2909">IF(ET105="","",ET105)</f>
        <v/>
      </c>
      <c r="EU300" s="4" t="str">
        <f t="shared" ref="EU300:EU308" si="2910">IF(EU105="","",EU105)</f>
        <v/>
      </c>
      <c r="EV300" s="4" t="str">
        <f t="shared" si="2654"/>
        <v/>
      </c>
      <c r="EW300" s="4" t="str">
        <f t="shared" si="2654"/>
        <v/>
      </c>
      <c r="EX300" s="4" t="str">
        <f t="shared" si="2654"/>
        <v/>
      </c>
      <c r="EY300" s="4" t="str">
        <f t="shared" si="2654"/>
        <v/>
      </c>
      <c r="EZ300" s="4" t="str">
        <f t="shared" ref="EZ300" si="2911">IF(EZ105="","",EZ105)</f>
        <v/>
      </c>
      <c r="FA300" s="4" t="str">
        <f t="shared" ref="FA300" si="2912">IF(FA105="","",FA105)</f>
        <v/>
      </c>
      <c r="FB300" s="4" t="str">
        <f t="shared" ref="FB300" si="2913">IF(FB105="","",FB105)</f>
        <v/>
      </c>
      <c r="FC300" s="4">
        <f t="shared" ref="FC300" si="2914">IF(FC105="","",FC105)</f>
        <v>40013</v>
      </c>
      <c r="FD300" s="4">
        <f t="shared" ref="FD300" si="2915">IF(FD105="","",FD105)</f>
        <v>1</v>
      </c>
      <c r="FE300" s="4">
        <f t="shared" ref="FE300" si="2916">IF(FE105="","",FE105)</f>
        <v>20100</v>
      </c>
      <c r="FF300" s="4">
        <f t="shared" si="2841"/>
        <v>1</v>
      </c>
      <c r="FG300" s="4">
        <f t="shared" si="2821"/>
        <v>20100</v>
      </c>
      <c r="FH300" s="4">
        <f t="shared" ref="FH300:FH325" si="2917">IF(FH105="","",FH105)</f>
        <v>1</v>
      </c>
      <c r="FI300" s="53"/>
      <c r="FJ300" s="7"/>
      <c r="FR300" s="2">
        <v>99999</v>
      </c>
      <c r="FS300" s="2">
        <v>0</v>
      </c>
      <c r="FT300" s="4">
        <v>10000</v>
      </c>
      <c r="FU300" s="4" t="s">
        <v>882</v>
      </c>
      <c r="FV300" s="4"/>
      <c r="FW300" s="4"/>
      <c r="FX300" s="4"/>
      <c r="FY300" s="4"/>
      <c r="FZ300" s="77">
        <v>0</v>
      </c>
      <c r="GA300" s="2">
        <v>1</v>
      </c>
      <c r="GB300" s="2"/>
      <c r="GD300" s="78"/>
    </row>
    <row r="301" s="15" customFormat="1" ht="15" customHeight="1" spans="1:186">
      <c r="A301" s="7">
        <v>5070208</v>
      </c>
      <c r="B301" s="7">
        <f t="shared" ref="B301" si="2918">B288</f>
        <v>568</v>
      </c>
      <c r="C301" s="7">
        <f t="shared" si="2597"/>
        <v>3</v>
      </c>
      <c r="D301" s="32" t="s">
        <v>527</v>
      </c>
      <c r="E301" s="7" t="s">
        <v>889</v>
      </c>
      <c r="F301" s="31" t="s">
        <v>787</v>
      </c>
      <c r="G301" s="31">
        <v>2</v>
      </c>
      <c r="H301" s="7" t="s">
        <v>191</v>
      </c>
      <c r="I301" s="7" t="s">
        <v>187</v>
      </c>
      <c r="J301" s="37">
        <v>1446</v>
      </c>
      <c r="K301" s="39">
        <v>1436</v>
      </c>
      <c r="L301" s="39"/>
      <c r="M301" s="29" t="s">
        <v>193</v>
      </c>
      <c r="N301" s="4">
        <f t="shared" si="2723"/>
        <v>70</v>
      </c>
      <c r="O301" s="4">
        <f t="shared" si="2695"/>
        <v>70</v>
      </c>
      <c r="P301" s="40">
        <f t="shared" ref="P301:P328" si="2919">2000+C301*100+G301</f>
        <v>2302</v>
      </c>
      <c r="Q301" s="4"/>
      <c r="R301" s="7"/>
      <c r="S301" s="48">
        <f t="shared" si="2629"/>
        <v>2</v>
      </c>
      <c r="T301" s="47" t="s">
        <v>194</v>
      </c>
      <c r="U301" s="7" t="s">
        <v>195</v>
      </c>
      <c r="V301" s="7">
        <v>0</v>
      </c>
      <c r="W301" s="7">
        <v>0</v>
      </c>
      <c r="X301" s="40">
        <v>0</v>
      </c>
      <c r="Y301" s="7"/>
      <c r="Z301" s="7"/>
      <c r="AA301" s="7"/>
      <c r="AB301" s="7" t="s">
        <v>195</v>
      </c>
      <c r="AC301" s="7">
        <v>0</v>
      </c>
      <c r="AD301" s="7" t="s">
        <v>195</v>
      </c>
      <c r="AE301" s="7" t="s">
        <v>195</v>
      </c>
      <c r="AF301" s="7" t="s">
        <v>195</v>
      </c>
      <c r="AG301" s="7" t="s">
        <v>195</v>
      </c>
      <c r="AH301" s="40">
        <v>0</v>
      </c>
      <c r="AI301" s="40">
        <v>0</v>
      </c>
      <c r="AJ301" s="40">
        <v>1</v>
      </c>
      <c r="AK301" s="40">
        <v>0</v>
      </c>
      <c r="AL301" s="40">
        <v>1</v>
      </c>
      <c r="AM301" s="40">
        <v>0</v>
      </c>
      <c r="AN301" s="28">
        <v>0</v>
      </c>
      <c r="AO301" s="28">
        <v>0</v>
      </c>
      <c r="AP301" s="7" t="s">
        <v>526</v>
      </c>
      <c r="AQ301" s="4">
        <f t="shared" si="2724"/>
        <v>3</v>
      </c>
      <c r="AR301" s="4">
        <f t="shared" si="2665"/>
        <v>161506</v>
      </c>
      <c r="AS301" s="7" t="s">
        <v>199</v>
      </c>
      <c r="AT301" s="48">
        <v>3</v>
      </c>
      <c r="AU301" s="48">
        <v>1</v>
      </c>
      <c r="AV301" s="48">
        <v>3</v>
      </c>
      <c r="AW301" s="48">
        <v>500</v>
      </c>
      <c r="AX301" s="48">
        <v>250</v>
      </c>
      <c r="AY301" s="48">
        <v>0</v>
      </c>
      <c r="AZ301" s="48">
        <v>0</v>
      </c>
      <c r="BA301" s="7"/>
      <c r="BB301" s="7"/>
      <c r="BC301" s="7"/>
      <c r="BD301" s="7"/>
      <c r="BE301" s="48">
        <v>0</v>
      </c>
      <c r="BF301" s="48">
        <v>1</v>
      </c>
      <c r="BG301" s="48">
        <f t="shared" si="2725"/>
        <v>480</v>
      </c>
      <c r="BH301" s="48">
        <f t="shared" si="2726"/>
        <v>480</v>
      </c>
      <c r="BI301" s="7">
        <v>0</v>
      </c>
      <c r="BJ301" s="7">
        <v>0</v>
      </c>
      <c r="BK301" s="7">
        <v>0</v>
      </c>
      <c r="BL301" s="7">
        <v>0</v>
      </c>
      <c r="BM301" s="7">
        <v>0</v>
      </c>
      <c r="BN301" s="7">
        <v>0</v>
      </c>
      <c r="BO301" s="7">
        <v>0</v>
      </c>
      <c r="BP301" s="7">
        <v>0</v>
      </c>
      <c r="BQ301" s="7">
        <v>0</v>
      </c>
      <c r="BR301" s="7">
        <v>0</v>
      </c>
      <c r="BS301" s="7">
        <v>0</v>
      </c>
      <c r="BT301" s="7">
        <v>0</v>
      </c>
      <c r="BU301" s="7">
        <v>0</v>
      </c>
      <c r="BV301" s="7">
        <v>0</v>
      </c>
      <c r="BW301" s="7">
        <v>0</v>
      </c>
      <c r="BX301" s="7">
        <v>0</v>
      </c>
      <c r="BY301" s="7">
        <v>0</v>
      </c>
      <c r="BZ301" s="7">
        <v>0</v>
      </c>
      <c r="CA301" s="7">
        <v>0</v>
      </c>
      <c r="CB301" s="7">
        <v>0</v>
      </c>
      <c r="CC301" s="7">
        <v>0</v>
      </c>
      <c r="CD301" s="7">
        <v>0</v>
      </c>
      <c r="CE301" s="7">
        <v>0</v>
      </c>
      <c r="CF301" s="7">
        <v>0</v>
      </c>
      <c r="CG301" s="7">
        <v>0</v>
      </c>
      <c r="CH301" s="7">
        <v>0</v>
      </c>
      <c r="CI301" s="7">
        <v>0</v>
      </c>
      <c r="CJ301" s="7">
        <v>0</v>
      </c>
      <c r="CK301" s="7">
        <v>0</v>
      </c>
      <c r="CL301" s="40">
        <v>0</v>
      </c>
      <c r="CM301" s="40">
        <v>0</v>
      </c>
      <c r="CN301" s="40">
        <v>0</v>
      </c>
      <c r="CO301" s="40">
        <v>0</v>
      </c>
      <c r="CP301" s="7">
        <v>0</v>
      </c>
      <c r="CQ301" s="7">
        <v>0</v>
      </c>
      <c r="CR301" s="7">
        <v>0</v>
      </c>
      <c r="CS301" s="40">
        <v>0</v>
      </c>
      <c r="CT301" s="7">
        <v>0</v>
      </c>
      <c r="CU301" s="7">
        <v>0</v>
      </c>
      <c r="CV301" s="39"/>
      <c r="CW301" s="39"/>
      <c r="CX301" s="4" t="str">
        <f t="shared" ref="CX301" si="2920">IF(CX106="","",CX106)</f>
        <v/>
      </c>
      <c r="CY301" s="4" t="str">
        <f t="shared" si="2700"/>
        <v/>
      </c>
      <c r="CZ301" s="4" t="str">
        <f t="shared" ref="CZ301" si="2921">IF(CZ106="","",CZ106)</f>
        <v/>
      </c>
      <c r="DA301" s="4" t="str">
        <f t="shared" ref="DA301" si="2922">IF(DA106="","",DA106)</f>
        <v/>
      </c>
      <c r="DB301" s="4" t="str">
        <f t="shared" ref="DB301" si="2923">IF(DB106="","",DB106)</f>
        <v/>
      </c>
      <c r="DC301" s="4" t="str">
        <f t="shared" si="2577"/>
        <v/>
      </c>
      <c r="DD301" s="7">
        <v>2</v>
      </c>
      <c r="DE301" s="7">
        <v>30</v>
      </c>
      <c r="DF301" s="7">
        <v>60</v>
      </c>
      <c r="DG301" s="7"/>
      <c r="DH301" s="4">
        <f t="shared" ref="DH301" si="2924">IF(DH106="","",DH106)</f>
        <v>9</v>
      </c>
      <c r="DI301" s="4">
        <f t="shared" si="2703"/>
        <v>1</v>
      </c>
      <c r="DJ301" s="4">
        <f t="shared" ref="DJ301" si="2925">IF(DJ106="","",DJ106)</f>
        <v>3</v>
      </c>
      <c r="DK301" s="4">
        <f t="shared" si="2611"/>
        <v>5</v>
      </c>
      <c r="DL301" s="4">
        <f t="shared" si="2673"/>
        <v>7</v>
      </c>
      <c r="DM301" s="7"/>
      <c r="DN301" s="7"/>
      <c r="DO301" s="7"/>
      <c r="DP301" s="7"/>
      <c r="DQ301" s="7"/>
      <c r="DR301" s="7"/>
      <c r="DS301" s="7"/>
      <c r="DT301" s="7"/>
      <c r="DU301" s="7"/>
      <c r="DV301" s="7"/>
      <c r="DW301" s="7"/>
      <c r="DX301" s="7">
        <f t="shared" ref="DX301" si="2926">A301</f>
        <v>5070208</v>
      </c>
      <c r="DY301" s="7"/>
      <c r="DZ301" s="67">
        <v>3333</v>
      </c>
      <c r="EA301" s="7" t="s">
        <v>880</v>
      </c>
      <c r="EB301" s="40">
        <v>22</v>
      </c>
      <c r="EC301" s="7" t="s">
        <v>881</v>
      </c>
      <c r="ED301" s="7" t="s">
        <v>242</v>
      </c>
      <c r="EE301" s="7" t="s">
        <v>242</v>
      </c>
      <c r="EF301" s="7">
        <v>50</v>
      </c>
      <c r="EG301" s="73"/>
      <c r="EH301" s="73"/>
      <c r="EI301" s="4">
        <f t="shared" ref="EI301" si="2927">IF(EI106="","",EI106)</f>
        <v>331137</v>
      </c>
      <c r="EJ301" s="4">
        <f t="shared" si="2705"/>
        <v>1</v>
      </c>
      <c r="EK301" s="4">
        <f t="shared" ref="EK301" si="2928">IF(EK106="","",EK106)</f>
        <v>331138</v>
      </c>
      <c r="EL301" s="4">
        <f t="shared" ref="EL301" si="2929">IF(EL106="","",EL106)</f>
        <v>1</v>
      </c>
      <c r="EM301" s="4">
        <f t="shared" ref="EM301" si="2930">IF(EM106="","",EM106)</f>
        <v>331139</v>
      </c>
      <c r="EN301" s="4">
        <f t="shared" ref="EN301" si="2931">IF(EN106="","",EN106)</f>
        <v>1</v>
      </c>
      <c r="EO301" s="4">
        <f t="shared" ref="EO301" si="2932">IF(EO106="","",EO106)</f>
        <v>331140</v>
      </c>
      <c r="EP301" s="4">
        <f t="shared" ref="EP301" si="2933">IF(EP106="","",EP106)</f>
        <v>1</v>
      </c>
      <c r="EQ301" s="4">
        <f t="shared" ref="EQ301" si="2934">IF(EQ106="","",EQ106)</f>
        <v>331141</v>
      </c>
      <c r="ER301" s="4">
        <f t="shared" ref="ER301" si="2935">IF(ER106="","",ER106)</f>
        <v>1</v>
      </c>
      <c r="ES301" s="4" t="str">
        <f t="shared" ref="ES301:ES308" si="2936">IF(ES106="","",ES106)</f>
        <v/>
      </c>
      <c r="ET301" s="4" t="str">
        <f t="shared" ref="ET301" si="2937">IF(ET106="","",ET106)</f>
        <v/>
      </c>
      <c r="EU301" s="4" t="str">
        <f t="shared" si="2910"/>
        <v/>
      </c>
      <c r="EV301" s="4" t="str">
        <f t="shared" si="2654"/>
        <v/>
      </c>
      <c r="EW301" s="4" t="str">
        <f t="shared" si="2654"/>
        <v/>
      </c>
      <c r="EX301" s="4" t="str">
        <f t="shared" si="2654"/>
        <v/>
      </c>
      <c r="EY301" s="4" t="str">
        <f t="shared" si="2654"/>
        <v/>
      </c>
      <c r="EZ301" s="4" t="str">
        <f t="shared" ref="EZ301" si="2938">IF(EZ106="","",EZ106)</f>
        <v/>
      </c>
      <c r="FA301" s="4" t="str">
        <f t="shared" ref="FA301:FA318" si="2939">IF(FA106="","",FA106)</f>
        <v/>
      </c>
      <c r="FB301" s="4" t="str">
        <f t="shared" ref="FB301" si="2940">IF(FB106="","",FB106)</f>
        <v/>
      </c>
      <c r="FC301" s="4">
        <f t="shared" ref="FC301" si="2941">IF(FC106="","",FC106)</f>
        <v>40013</v>
      </c>
      <c r="FD301" s="4">
        <f t="shared" ref="FD301" si="2942">IF(FD106="","",FD106)</f>
        <v>1</v>
      </c>
      <c r="FE301" s="4">
        <f t="shared" ref="FE301" si="2943">IF(FE106="","",FE106)</f>
        <v>20100</v>
      </c>
      <c r="FF301" s="4">
        <f t="shared" si="2841"/>
        <v>1</v>
      </c>
      <c r="FG301" s="4">
        <f t="shared" si="2821"/>
        <v>20100</v>
      </c>
      <c r="FH301" s="4">
        <f t="shared" si="2917"/>
        <v>1</v>
      </c>
      <c r="FI301" s="53"/>
      <c r="FJ301" s="7"/>
      <c r="FR301" s="2">
        <v>99999</v>
      </c>
      <c r="FS301" s="2">
        <v>0</v>
      </c>
      <c r="FT301" s="4">
        <v>10000</v>
      </c>
      <c r="FU301" s="4" t="s">
        <v>882</v>
      </c>
      <c r="FV301" s="4"/>
      <c r="FW301" s="4"/>
      <c r="FX301" s="4"/>
      <c r="FY301" s="4"/>
      <c r="FZ301" s="77">
        <v>0</v>
      </c>
      <c r="GA301" s="2">
        <v>1</v>
      </c>
      <c r="GB301" s="2"/>
      <c r="GD301" s="78"/>
    </row>
    <row r="302" s="15" customFormat="1" ht="15" customHeight="1" spans="1:186">
      <c r="A302" s="7">
        <v>5070309</v>
      </c>
      <c r="B302" s="7">
        <f t="shared" ref="B302" si="2944">B289</f>
        <v>1640</v>
      </c>
      <c r="C302" s="7">
        <f t="shared" si="2597"/>
        <v>1</v>
      </c>
      <c r="D302" s="32" t="s">
        <v>529</v>
      </c>
      <c r="E302" s="7" t="s">
        <v>890</v>
      </c>
      <c r="F302" s="31" t="s">
        <v>787</v>
      </c>
      <c r="G302" s="31">
        <v>2</v>
      </c>
      <c r="H302" s="7" t="s">
        <v>191</v>
      </c>
      <c r="I302" s="7" t="s">
        <v>187</v>
      </c>
      <c r="J302" s="37">
        <v>1435</v>
      </c>
      <c r="K302" s="39">
        <v>1698</v>
      </c>
      <c r="L302" s="39"/>
      <c r="M302" s="29" t="s">
        <v>193</v>
      </c>
      <c r="N302" s="4">
        <f t="shared" ref="N302" si="2945">N107</f>
        <v>70</v>
      </c>
      <c r="O302" s="4">
        <f t="shared" si="2695"/>
        <v>70</v>
      </c>
      <c r="P302" s="40">
        <f t="shared" si="2919"/>
        <v>2102</v>
      </c>
      <c r="Q302" s="4"/>
      <c r="R302" s="7"/>
      <c r="S302" s="48">
        <f t="shared" si="2629"/>
        <v>1</v>
      </c>
      <c r="T302" s="47" t="s">
        <v>194</v>
      </c>
      <c r="U302" s="7" t="s">
        <v>195</v>
      </c>
      <c r="V302" s="7">
        <v>0</v>
      </c>
      <c r="W302" s="7">
        <v>0</v>
      </c>
      <c r="X302" s="40">
        <v>0</v>
      </c>
      <c r="Y302" s="7"/>
      <c r="Z302" s="7"/>
      <c r="AA302" s="7"/>
      <c r="AB302" s="7" t="s">
        <v>195</v>
      </c>
      <c r="AC302" s="7">
        <v>0</v>
      </c>
      <c r="AD302" s="7" t="s">
        <v>195</v>
      </c>
      <c r="AE302" s="7" t="s">
        <v>195</v>
      </c>
      <c r="AF302" s="7" t="s">
        <v>195</v>
      </c>
      <c r="AG302" s="7" t="s">
        <v>195</v>
      </c>
      <c r="AH302" s="40">
        <v>0</v>
      </c>
      <c r="AI302" s="40">
        <v>0</v>
      </c>
      <c r="AJ302" s="40">
        <v>1</v>
      </c>
      <c r="AK302" s="40">
        <v>0</v>
      </c>
      <c r="AL302" s="40">
        <v>1</v>
      </c>
      <c r="AM302" s="40">
        <v>0</v>
      </c>
      <c r="AN302" s="28">
        <v>0</v>
      </c>
      <c r="AO302" s="28">
        <v>0</v>
      </c>
      <c r="AP302" s="7" t="s">
        <v>526</v>
      </c>
      <c r="AQ302" s="4">
        <f t="shared" si="2724"/>
        <v>3</v>
      </c>
      <c r="AR302" s="4">
        <f t="shared" si="2665"/>
        <v>161506</v>
      </c>
      <c r="AS302" s="7" t="s">
        <v>199</v>
      </c>
      <c r="AT302" s="48">
        <v>3</v>
      </c>
      <c r="AU302" s="48">
        <v>1</v>
      </c>
      <c r="AV302" s="48">
        <v>3</v>
      </c>
      <c r="AW302" s="48">
        <v>500</v>
      </c>
      <c r="AX302" s="48">
        <v>250</v>
      </c>
      <c r="AY302" s="48">
        <v>0</v>
      </c>
      <c r="AZ302" s="48">
        <v>0</v>
      </c>
      <c r="BA302" s="7"/>
      <c r="BB302" s="7"/>
      <c r="BC302" s="7"/>
      <c r="BD302" s="7"/>
      <c r="BE302" s="48">
        <v>0</v>
      </c>
      <c r="BF302" s="48">
        <v>1</v>
      </c>
      <c r="BG302" s="48">
        <f t="shared" si="2725"/>
        <v>480</v>
      </c>
      <c r="BH302" s="48">
        <f t="shared" si="2726"/>
        <v>480</v>
      </c>
      <c r="BI302" s="7">
        <v>0</v>
      </c>
      <c r="BJ302" s="7">
        <v>0</v>
      </c>
      <c r="BK302" s="7">
        <v>0</v>
      </c>
      <c r="BL302" s="7">
        <v>0</v>
      </c>
      <c r="BM302" s="7">
        <v>0</v>
      </c>
      <c r="BN302" s="7">
        <v>0</v>
      </c>
      <c r="BO302" s="7">
        <v>0</v>
      </c>
      <c r="BP302" s="7">
        <v>0</v>
      </c>
      <c r="BQ302" s="7">
        <v>0</v>
      </c>
      <c r="BR302" s="7">
        <v>0</v>
      </c>
      <c r="BS302" s="7">
        <v>0</v>
      </c>
      <c r="BT302" s="7">
        <v>0</v>
      </c>
      <c r="BU302" s="7">
        <v>0</v>
      </c>
      <c r="BV302" s="7">
        <v>0</v>
      </c>
      <c r="BW302" s="7">
        <v>0</v>
      </c>
      <c r="BX302" s="7">
        <v>0</v>
      </c>
      <c r="BY302" s="7">
        <v>0</v>
      </c>
      <c r="BZ302" s="7">
        <v>0</v>
      </c>
      <c r="CA302" s="7">
        <v>0</v>
      </c>
      <c r="CB302" s="7">
        <v>0</v>
      </c>
      <c r="CC302" s="7">
        <v>0</v>
      </c>
      <c r="CD302" s="7">
        <v>0</v>
      </c>
      <c r="CE302" s="7">
        <v>0</v>
      </c>
      <c r="CF302" s="7">
        <v>0</v>
      </c>
      <c r="CG302" s="7">
        <v>0</v>
      </c>
      <c r="CH302" s="7">
        <v>0</v>
      </c>
      <c r="CI302" s="7">
        <v>0</v>
      </c>
      <c r="CJ302" s="7">
        <v>0</v>
      </c>
      <c r="CK302" s="7">
        <v>0</v>
      </c>
      <c r="CL302" s="40">
        <v>0</v>
      </c>
      <c r="CM302" s="40">
        <v>0</v>
      </c>
      <c r="CN302" s="40">
        <v>0</v>
      </c>
      <c r="CO302" s="40">
        <v>0</v>
      </c>
      <c r="CP302" s="7">
        <v>0</v>
      </c>
      <c r="CQ302" s="7">
        <v>0</v>
      </c>
      <c r="CR302" s="7">
        <v>0</v>
      </c>
      <c r="CS302" s="40">
        <v>0</v>
      </c>
      <c r="CT302" s="7">
        <v>0</v>
      </c>
      <c r="CU302" s="7">
        <v>0</v>
      </c>
      <c r="CV302" s="39"/>
      <c r="CW302" s="39"/>
      <c r="CX302" s="4" t="str">
        <f t="shared" ref="CX302" si="2946">IF(CX107="","",CX107)</f>
        <v/>
      </c>
      <c r="CY302" s="4" t="str">
        <f t="shared" si="2700"/>
        <v/>
      </c>
      <c r="CZ302" s="4" t="str">
        <f t="shared" ref="CZ302" si="2947">IF(CZ107="","",CZ107)</f>
        <v/>
      </c>
      <c r="DA302" s="4" t="str">
        <f t="shared" ref="DA302" si="2948">IF(DA107="","",DA107)</f>
        <v/>
      </c>
      <c r="DB302" s="4" t="str">
        <f t="shared" ref="DB302" si="2949">IF(DB107="","",DB107)</f>
        <v/>
      </c>
      <c r="DC302" s="4" t="str">
        <f t="shared" si="2577"/>
        <v/>
      </c>
      <c r="DD302" s="7">
        <v>2</v>
      </c>
      <c r="DE302" s="7">
        <v>30</v>
      </c>
      <c r="DF302" s="7">
        <v>60</v>
      </c>
      <c r="DG302" s="7"/>
      <c r="DH302" s="4">
        <f t="shared" ref="DH302" si="2950">IF(DH107="","",DH107)</f>
        <v>9</v>
      </c>
      <c r="DI302" s="4">
        <f t="shared" si="2703"/>
        <v>2</v>
      </c>
      <c r="DJ302" s="4">
        <f t="shared" ref="DJ302" si="2951">IF(DJ107="","",DJ107)</f>
        <v>3</v>
      </c>
      <c r="DK302" s="4" t="str">
        <f t="shared" si="2611"/>
        <v/>
      </c>
      <c r="DL302" s="4" t="str">
        <f t="shared" si="2673"/>
        <v/>
      </c>
      <c r="DM302" s="7"/>
      <c r="DN302" s="7"/>
      <c r="DO302" s="7"/>
      <c r="DP302" s="7"/>
      <c r="DQ302" s="7"/>
      <c r="DR302" s="7"/>
      <c r="DS302" s="7"/>
      <c r="DT302" s="7"/>
      <c r="DU302" s="7"/>
      <c r="DV302" s="7"/>
      <c r="DW302" s="7"/>
      <c r="DX302" s="7">
        <f t="shared" ref="DX302" si="2952">A302</f>
        <v>5070309</v>
      </c>
      <c r="DY302" s="7"/>
      <c r="DZ302" s="67">
        <v>0</v>
      </c>
      <c r="EA302" s="7" t="s">
        <v>242</v>
      </c>
      <c r="EB302" s="40" t="s">
        <v>242</v>
      </c>
      <c r="EC302" s="7" t="s">
        <v>242</v>
      </c>
      <c r="ED302" s="7" t="s">
        <v>242</v>
      </c>
      <c r="EE302" s="7" t="s">
        <v>242</v>
      </c>
      <c r="EF302" s="7">
        <v>50</v>
      </c>
      <c r="EG302" s="73"/>
      <c r="EH302" s="73"/>
      <c r="EI302" s="4">
        <f t="shared" ref="EI302" si="2953">IF(EI107="","",EI107)</f>
        <v>331137</v>
      </c>
      <c r="EJ302" s="4">
        <f t="shared" si="2705"/>
        <v>1</v>
      </c>
      <c r="EK302" s="4">
        <f t="shared" ref="EK302" si="2954">IF(EK107="","",EK107)</f>
        <v>331138</v>
      </c>
      <c r="EL302" s="4">
        <f t="shared" ref="EL302" si="2955">IF(EL107="","",EL107)</f>
        <v>1</v>
      </c>
      <c r="EM302" s="4">
        <f t="shared" ref="EM302" si="2956">IF(EM107="","",EM107)</f>
        <v>331139</v>
      </c>
      <c r="EN302" s="4">
        <f t="shared" ref="EN302" si="2957">IF(EN107="","",EN107)</f>
        <v>1</v>
      </c>
      <c r="EO302" s="4">
        <f t="shared" ref="EO302" si="2958">IF(EO107="","",EO107)</f>
        <v>331140</v>
      </c>
      <c r="EP302" s="4">
        <f t="shared" ref="EP302" si="2959">IF(EP107="","",EP107)</f>
        <v>1</v>
      </c>
      <c r="EQ302" s="4">
        <f t="shared" ref="EQ302" si="2960">IF(EQ107="","",EQ107)</f>
        <v>331141</v>
      </c>
      <c r="ER302" s="4">
        <f t="shared" ref="ER302:ER308" si="2961">IF(ER107="","",ER107)</f>
        <v>1</v>
      </c>
      <c r="ES302" s="4" t="str">
        <f t="shared" si="2936"/>
        <v/>
      </c>
      <c r="ET302" s="4" t="str">
        <f t="shared" ref="ET302" si="2962">IF(ET107="","",ET107)</f>
        <v/>
      </c>
      <c r="EU302" s="4" t="str">
        <f t="shared" si="2910"/>
        <v/>
      </c>
      <c r="EV302" s="4" t="str">
        <f t="shared" si="2654"/>
        <v/>
      </c>
      <c r="EW302" s="4" t="str">
        <f t="shared" si="2654"/>
        <v/>
      </c>
      <c r="EX302" s="4" t="str">
        <f t="shared" si="2654"/>
        <v/>
      </c>
      <c r="EY302" s="4" t="str">
        <f t="shared" si="2654"/>
        <v/>
      </c>
      <c r="EZ302" s="4" t="str">
        <f t="shared" ref="EZ302" si="2963">IF(EZ107="","",EZ107)</f>
        <v/>
      </c>
      <c r="FA302" s="4" t="str">
        <f t="shared" si="2939"/>
        <v/>
      </c>
      <c r="FB302" s="4" t="str">
        <f t="shared" ref="FB302" si="2964">IF(FB107="","",FB107)</f>
        <v/>
      </c>
      <c r="FC302" s="4">
        <f t="shared" ref="FC302" si="2965">IF(FC107="","",FC107)</f>
        <v>40013</v>
      </c>
      <c r="FD302" s="4">
        <f t="shared" ref="FD302" si="2966">IF(FD107="","",FD107)</f>
        <v>1</v>
      </c>
      <c r="FE302" s="4">
        <f t="shared" ref="FE302" si="2967">IF(FE107="","",FE107)</f>
        <v>20100</v>
      </c>
      <c r="FF302" s="4">
        <f t="shared" si="2841"/>
        <v>1</v>
      </c>
      <c r="FG302" s="4">
        <f t="shared" si="2821"/>
        <v>20100</v>
      </c>
      <c r="FH302" s="4">
        <f t="shared" si="2917"/>
        <v>1</v>
      </c>
      <c r="FI302" s="53"/>
      <c r="FJ302" s="7"/>
      <c r="FR302" s="2">
        <v>99999</v>
      </c>
      <c r="FS302" s="2">
        <v>0</v>
      </c>
      <c r="FT302" s="4">
        <v>10000</v>
      </c>
      <c r="FU302" s="4" t="s">
        <v>882</v>
      </c>
      <c r="FV302" s="4"/>
      <c r="FW302" s="4"/>
      <c r="FX302" s="4"/>
      <c r="FY302" s="4"/>
      <c r="FZ302" s="77">
        <v>0</v>
      </c>
      <c r="GA302" s="2">
        <v>1</v>
      </c>
      <c r="GB302" s="2"/>
      <c r="GD302" s="78"/>
    </row>
    <row r="303" s="15" customFormat="1" ht="15" customHeight="1" spans="1:186">
      <c r="A303" s="7">
        <v>5070310</v>
      </c>
      <c r="B303" s="7">
        <f t="shared" ref="B303" si="2968">B290</f>
        <v>1384</v>
      </c>
      <c r="C303" s="7">
        <f t="shared" si="2597"/>
        <v>1</v>
      </c>
      <c r="D303" s="32" t="s">
        <v>531</v>
      </c>
      <c r="E303" s="7" t="s">
        <v>891</v>
      </c>
      <c r="F303" s="31" t="s">
        <v>787</v>
      </c>
      <c r="G303" s="31">
        <v>2</v>
      </c>
      <c r="H303" s="7" t="s">
        <v>191</v>
      </c>
      <c r="I303" s="7" t="s">
        <v>187</v>
      </c>
      <c r="J303" s="37">
        <v>1501</v>
      </c>
      <c r="K303" s="39">
        <v>1698</v>
      </c>
      <c r="L303" s="39"/>
      <c r="M303" s="29" t="s">
        <v>193</v>
      </c>
      <c r="N303" s="4">
        <f t="shared" ref="N303" si="2969">N108</f>
        <v>70</v>
      </c>
      <c r="O303" s="4">
        <f t="shared" si="2695"/>
        <v>70</v>
      </c>
      <c r="P303" s="40">
        <f t="shared" si="2919"/>
        <v>2102</v>
      </c>
      <c r="Q303" s="4"/>
      <c r="R303" s="7"/>
      <c r="S303" s="48">
        <f t="shared" si="2629"/>
        <v>2</v>
      </c>
      <c r="T303" s="47" t="s">
        <v>194</v>
      </c>
      <c r="U303" s="7" t="s">
        <v>195</v>
      </c>
      <c r="V303" s="7">
        <v>0</v>
      </c>
      <c r="W303" s="7">
        <v>0</v>
      </c>
      <c r="X303" s="40">
        <v>0</v>
      </c>
      <c r="Y303" s="7"/>
      <c r="Z303" s="7"/>
      <c r="AA303" s="7"/>
      <c r="AB303" s="7" t="s">
        <v>195</v>
      </c>
      <c r="AC303" s="7">
        <v>0</v>
      </c>
      <c r="AD303" s="7" t="s">
        <v>195</v>
      </c>
      <c r="AE303" s="7" t="s">
        <v>195</v>
      </c>
      <c r="AF303" s="7" t="s">
        <v>195</v>
      </c>
      <c r="AG303" s="7" t="s">
        <v>195</v>
      </c>
      <c r="AH303" s="40">
        <v>0</v>
      </c>
      <c r="AI303" s="40">
        <v>0</v>
      </c>
      <c r="AJ303" s="40">
        <v>1</v>
      </c>
      <c r="AK303" s="40">
        <v>0</v>
      </c>
      <c r="AL303" s="40">
        <v>1</v>
      </c>
      <c r="AM303" s="40">
        <v>0</v>
      </c>
      <c r="AN303" s="28">
        <v>0</v>
      </c>
      <c r="AO303" s="28">
        <v>0</v>
      </c>
      <c r="AP303" s="7" t="s">
        <v>526</v>
      </c>
      <c r="AQ303" s="4">
        <f t="shared" si="2724"/>
        <v>3</v>
      </c>
      <c r="AR303" s="4">
        <f t="shared" si="2665"/>
        <v>161506</v>
      </c>
      <c r="AS303" s="53" t="s">
        <v>199</v>
      </c>
      <c r="AT303" s="48">
        <v>3</v>
      </c>
      <c r="AU303" s="48">
        <v>1</v>
      </c>
      <c r="AV303" s="48">
        <v>3</v>
      </c>
      <c r="AW303" s="48">
        <v>500</v>
      </c>
      <c r="AX303" s="48">
        <v>250</v>
      </c>
      <c r="AY303" s="48">
        <v>0</v>
      </c>
      <c r="AZ303" s="48">
        <v>0</v>
      </c>
      <c r="BA303" s="7"/>
      <c r="BB303" s="7"/>
      <c r="BC303" s="7"/>
      <c r="BD303" s="7"/>
      <c r="BE303" s="48">
        <v>0</v>
      </c>
      <c r="BF303" s="48">
        <v>1</v>
      </c>
      <c r="BG303" s="48">
        <f t="shared" si="2725"/>
        <v>480</v>
      </c>
      <c r="BH303" s="48">
        <f t="shared" si="2726"/>
        <v>480</v>
      </c>
      <c r="BI303" s="7">
        <v>0</v>
      </c>
      <c r="BJ303" s="7">
        <v>0</v>
      </c>
      <c r="BK303" s="7">
        <v>0</v>
      </c>
      <c r="BL303" s="7">
        <v>0</v>
      </c>
      <c r="BM303" s="7">
        <v>0</v>
      </c>
      <c r="BN303" s="7">
        <v>0</v>
      </c>
      <c r="BO303" s="7">
        <v>0</v>
      </c>
      <c r="BP303" s="7">
        <v>0</v>
      </c>
      <c r="BQ303" s="7">
        <v>0</v>
      </c>
      <c r="BR303" s="7">
        <v>0</v>
      </c>
      <c r="BS303" s="7">
        <v>0</v>
      </c>
      <c r="BT303" s="7">
        <v>0</v>
      </c>
      <c r="BU303" s="7">
        <v>0</v>
      </c>
      <c r="BV303" s="7">
        <v>0</v>
      </c>
      <c r="BW303" s="7">
        <v>0</v>
      </c>
      <c r="BX303" s="7">
        <v>0</v>
      </c>
      <c r="BY303" s="7">
        <v>0</v>
      </c>
      <c r="BZ303" s="7">
        <v>0</v>
      </c>
      <c r="CA303" s="7">
        <v>0</v>
      </c>
      <c r="CB303" s="7">
        <v>0</v>
      </c>
      <c r="CC303" s="7">
        <v>0</v>
      </c>
      <c r="CD303" s="7">
        <v>0</v>
      </c>
      <c r="CE303" s="7">
        <v>0</v>
      </c>
      <c r="CF303" s="7">
        <v>0</v>
      </c>
      <c r="CG303" s="7">
        <v>0</v>
      </c>
      <c r="CH303" s="7">
        <v>0</v>
      </c>
      <c r="CI303" s="7">
        <v>0</v>
      </c>
      <c r="CJ303" s="7">
        <v>0</v>
      </c>
      <c r="CK303" s="7">
        <v>0</v>
      </c>
      <c r="CL303" s="40">
        <v>0</v>
      </c>
      <c r="CM303" s="40">
        <v>0</v>
      </c>
      <c r="CN303" s="40">
        <v>0</v>
      </c>
      <c r="CO303" s="40">
        <v>0</v>
      </c>
      <c r="CP303" s="7">
        <v>0</v>
      </c>
      <c r="CQ303" s="7">
        <v>0</v>
      </c>
      <c r="CR303" s="7">
        <v>0</v>
      </c>
      <c r="CS303" s="40">
        <v>0</v>
      </c>
      <c r="CT303" s="7">
        <v>0</v>
      </c>
      <c r="CU303" s="7">
        <v>0</v>
      </c>
      <c r="CV303" s="39"/>
      <c r="CW303" s="39"/>
      <c r="CX303" s="4" t="str">
        <f t="shared" ref="CX303" si="2970">IF(CX108="","",CX108)</f>
        <v/>
      </c>
      <c r="CY303" s="4" t="str">
        <f t="shared" si="2700"/>
        <v/>
      </c>
      <c r="CZ303" s="4" t="str">
        <f t="shared" ref="CZ303" si="2971">IF(CZ108="","",CZ108)</f>
        <v/>
      </c>
      <c r="DA303" s="4" t="str">
        <f t="shared" ref="DA303" si="2972">IF(DA108="","",DA108)</f>
        <v/>
      </c>
      <c r="DB303" s="4" t="str">
        <f t="shared" ref="DB303" si="2973">IF(DB108="","",DB108)</f>
        <v/>
      </c>
      <c r="DC303" s="4" t="str">
        <f t="shared" si="2577"/>
        <v/>
      </c>
      <c r="DD303" s="7">
        <v>2</v>
      </c>
      <c r="DE303" s="7">
        <v>30</v>
      </c>
      <c r="DF303" s="7">
        <v>60</v>
      </c>
      <c r="DG303" s="7"/>
      <c r="DH303" s="4">
        <f t="shared" ref="DH303" si="2974">IF(DH108="","",DH108)</f>
        <v>9</v>
      </c>
      <c r="DI303" s="4">
        <f t="shared" si="2703"/>
        <v>2</v>
      </c>
      <c r="DJ303" s="4">
        <f t="shared" ref="DJ303" si="2975">IF(DJ108="","",DJ108)</f>
        <v>3</v>
      </c>
      <c r="DK303" s="4" t="str">
        <f t="shared" si="2611"/>
        <v/>
      </c>
      <c r="DL303" s="4" t="str">
        <f t="shared" si="2673"/>
        <v/>
      </c>
      <c r="DM303" s="7"/>
      <c r="DN303" s="7"/>
      <c r="DO303" s="7"/>
      <c r="DP303" s="7"/>
      <c r="DQ303" s="7"/>
      <c r="DR303" s="7"/>
      <c r="DS303" s="7"/>
      <c r="DT303" s="7"/>
      <c r="DU303" s="7"/>
      <c r="DV303" s="7"/>
      <c r="DW303" s="7"/>
      <c r="DX303" s="7">
        <f t="shared" ref="DX303" si="2976">A303</f>
        <v>5070310</v>
      </c>
      <c r="DY303" s="7"/>
      <c r="DZ303" s="67">
        <v>0</v>
      </c>
      <c r="EA303" s="7" t="s">
        <v>242</v>
      </c>
      <c r="EB303" s="40" t="s">
        <v>242</v>
      </c>
      <c r="EC303" s="7" t="s">
        <v>242</v>
      </c>
      <c r="ED303" s="7" t="s">
        <v>242</v>
      </c>
      <c r="EE303" s="7" t="s">
        <v>242</v>
      </c>
      <c r="EF303" s="7">
        <v>50</v>
      </c>
      <c r="EG303" s="73"/>
      <c r="EH303" s="73"/>
      <c r="EI303" s="4">
        <f t="shared" ref="EI303" si="2977">IF(EI108="","",EI108)</f>
        <v>331137</v>
      </c>
      <c r="EJ303" s="4">
        <f t="shared" si="2705"/>
        <v>1</v>
      </c>
      <c r="EK303" s="4">
        <f t="shared" ref="EK303" si="2978">IF(EK108="","",EK108)</f>
        <v>331138</v>
      </c>
      <c r="EL303" s="4">
        <f t="shared" ref="EL303" si="2979">IF(EL108="","",EL108)</f>
        <v>1</v>
      </c>
      <c r="EM303" s="4">
        <f t="shared" ref="EM303" si="2980">IF(EM108="","",EM108)</f>
        <v>331139</v>
      </c>
      <c r="EN303" s="4">
        <f t="shared" ref="EN303" si="2981">IF(EN108="","",EN108)</f>
        <v>1</v>
      </c>
      <c r="EO303" s="4">
        <f t="shared" ref="EO303" si="2982">IF(EO108="","",EO108)</f>
        <v>331140</v>
      </c>
      <c r="EP303" s="4">
        <f t="shared" ref="EP303" si="2983">IF(EP108="","",EP108)</f>
        <v>1</v>
      </c>
      <c r="EQ303" s="4">
        <f t="shared" ref="EQ303" si="2984">IF(EQ108="","",EQ108)</f>
        <v>331141</v>
      </c>
      <c r="ER303" s="4">
        <f t="shared" si="2961"/>
        <v>1</v>
      </c>
      <c r="ES303" s="4" t="str">
        <f t="shared" si="2936"/>
        <v/>
      </c>
      <c r="ET303" s="4" t="str">
        <f t="shared" ref="ET303" si="2985">IF(ET108="","",ET108)</f>
        <v/>
      </c>
      <c r="EU303" s="4" t="str">
        <f t="shared" si="2910"/>
        <v/>
      </c>
      <c r="EV303" s="4" t="str">
        <f t="shared" si="2654"/>
        <v/>
      </c>
      <c r="EW303" s="4" t="str">
        <f t="shared" si="2654"/>
        <v/>
      </c>
      <c r="EX303" s="4" t="str">
        <f t="shared" si="2654"/>
        <v/>
      </c>
      <c r="EY303" s="4" t="str">
        <f t="shared" si="2654"/>
        <v/>
      </c>
      <c r="EZ303" s="4" t="str">
        <f t="shared" ref="EZ303" si="2986">IF(EZ108="","",EZ108)</f>
        <v/>
      </c>
      <c r="FA303" s="4" t="str">
        <f t="shared" si="2939"/>
        <v/>
      </c>
      <c r="FB303" s="4" t="str">
        <f t="shared" ref="FB303:FB308" si="2987">IF(FB108="","",FB108)</f>
        <v/>
      </c>
      <c r="FC303" s="4">
        <f t="shared" ref="FC303" si="2988">IF(FC108="","",FC108)</f>
        <v>40013</v>
      </c>
      <c r="FD303" s="4">
        <f t="shared" ref="FD303:FD308" si="2989">IF(FD108="","",FD108)</f>
        <v>1</v>
      </c>
      <c r="FE303" s="4">
        <f t="shared" ref="FE303" si="2990">IF(FE108="","",FE108)</f>
        <v>20100</v>
      </c>
      <c r="FF303" s="4">
        <f t="shared" si="2841"/>
        <v>1</v>
      </c>
      <c r="FG303" s="4">
        <f t="shared" si="2821"/>
        <v>20100</v>
      </c>
      <c r="FH303" s="4">
        <f t="shared" si="2917"/>
        <v>1</v>
      </c>
      <c r="FI303" s="53"/>
      <c r="FJ303" s="7"/>
      <c r="FR303" s="2">
        <v>99999</v>
      </c>
      <c r="FS303" s="2">
        <v>0</v>
      </c>
      <c r="FT303" s="4">
        <v>10000</v>
      </c>
      <c r="FU303" s="4" t="s">
        <v>882</v>
      </c>
      <c r="FV303" s="4"/>
      <c r="FW303" s="4"/>
      <c r="FX303" s="4"/>
      <c r="FY303" s="4"/>
      <c r="FZ303" s="77">
        <v>0</v>
      </c>
      <c r="GA303" s="2">
        <v>1</v>
      </c>
      <c r="GB303" s="2"/>
      <c r="GD303" s="78"/>
    </row>
    <row r="304" s="15" customFormat="1" ht="15" customHeight="1" spans="1:186">
      <c r="A304" s="7">
        <v>5070411</v>
      </c>
      <c r="B304" s="7">
        <f t="shared" ref="B304" si="2991">B291</f>
        <v>40</v>
      </c>
      <c r="C304" s="7">
        <f t="shared" si="2597"/>
        <v>2</v>
      </c>
      <c r="D304" s="5" t="s">
        <v>533</v>
      </c>
      <c r="E304" s="7" t="s">
        <v>892</v>
      </c>
      <c r="F304" s="31" t="s">
        <v>787</v>
      </c>
      <c r="G304" s="31">
        <v>2</v>
      </c>
      <c r="H304" s="7" t="s">
        <v>191</v>
      </c>
      <c r="I304" s="7" t="s">
        <v>187</v>
      </c>
      <c r="J304" s="37">
        <v>1468</v>
      </c>
      <c r="K304" s="39">
        <v>1434</v>
      </c>
      <c r="L304" s="39"/>
      <c r="M304" s="29" t="s">
        <v>193</v>
      </c>
      <c r="N304" s="4">
        <f t="shared" ref="N304" si="2992">N109</f>
        <v>70</v>
      </c>
      <c r="O304" s="4">
        <f t="shared" si="2695"/>
        <v>70</v>
      </c>
      <c r="P304" s="40">
        <f t="shared" si="2919"/>
        <v>2202</v>
      </c>
      <c r="Q304" s="4"/>
      <c r="R304" s="7"/>
      <c r="S304" s="48">
        <f t="shared" si="2629"/>
        <v>0</v>
      </c>
      <c r="T304" s="47" t="s">
        <v>194</v>
      </c>
      <c r="U304" s="7" t="s">
        <v>195</v>
      </c>
      <c r="V304" s="7">
        <v>0</v>
      </c>
      <c r="W304" s="7">
        <v>0</v>
      </c>
      <c r="X304" s="40">
        <v>0</v>
      </c>
      <c r="Y304" s="7"/>
      <c r="Z304" s="7"/>
      <c r="AA304" s="7"/>
      <c r="AB304" s="7" t="s">
        <v>195</v>
      </c>
      <c r="AC304" s="7">
        <v>0</v>
      </c>
      <c r="AD304" s="7" t="s">
        <v>195</v>
      </c>
      <c r="AE304" s="7" t="s">
        <v>195</v>
      </c>
      <c r="AF304" s="7" t="s">
        <v>195</v>
      </c>
      <c r="AG304" s="7" t="s">
        <v>195</v>
      </c>
      <c r="AH304" s="40">
        <v>0</v>
      </c>
      <c r="AI304" s="40">
        <v>0</v>
      </c>
      <c r="AJ304" s="40">
        <v>1</v>
      </c>
      <c r="AK304" s="40">
        <v>0</v>
      </c>
      <c r="AL304" s="40">
        <v>1</v>
      </c>
      <c r="AM304" s="40">
        <v>0</v>
      </c>
      <c r="AN304" s="28">
        <v>0</v>
      </c>
      <c r="AO304" s="28">
        <v>0</v>
      </c>
      <c r="AP304" s="7" t="s">
        <v>526</v>
      </c>
      <c r="AQ304" s="4">
        <f t="shared" si="2724"/>
        <v>3</v>
      </c>
      <c r="AR304" s="4">
        <f t="shared" si="2665"/>
        <v>161506</v>
      </c>
      <c r="AS304" s="53" t="s">
        <v>199</v>
      </c>
      <c r="AT304" s="48">
        <v>3</v>
      </c>
      <c r="AU304" s="48">
        <v>1</v>
      </c>
      <c r="AV304" s="48">
        <v>3</v>
      </c>
      <c r="AW304" s="48">
        <v>500</v>
      </c>
      <c r="AX304" s="48">
        <v>250</v>
      </c>
      <c r="AY304" s="48">
        <v>0</v>
      </c>
      <c r="AZ304" s="48">
        <v>0</v>
      </c>
      <c r="BA304" s="7"/>
      <c r="BB304" s="7"/>
      <c r="BC304" s="7"/>
      <c r="BD304" s="7"/>
      <c r="BE304" s="48">
        <v>0</v>
      </c>
      <c r="BF304" s="48">
        <v>1</v>
      </c>
      <c r="BG304" s="48">
        <f t="shared" si="2725"/>
        <v>480</v>
      </c>
      <c r="BH304" s="48">
        <f t="shared" si="2726"/>
        <v>480</v>
      </c>
      <c r="BI304" s="7">
        <v>0</v>
      </c>
      <c r="BJ304" s="7">
        <v>0</v>
      </c>
      <c r="BK304" s="7">
        <v>0</v>
      </c>
      <c r="BL304" s="7">
        <v>0</v>
      </c>
      <c r="BM304" s="7">
        <v>0</v>
      </c>
      <c r="BN304" s="7">
        <v>0</v>
      </c>
      <c r="BO304" s="7">
        <v>0</v>
      </c>
      <c r="BP304" s="7">
        <v>0</v>
      </c>
      <c r="BQ304" s="7">
        <v>0</v>
      </c>
      <c r="BR304" s="7">
        <v>0</v>
      </c>
      <c r="BS304" s="7">
        <v>0</v>
      </c>
      <c r="BT304" s="7">
        <v>0</v>
      </c>
      <c r="BU304" s="7">
        <v>0</v>
      </c>
      <c r="BV304" s="7">
        <v>0</v>
      </c>
      <c r="BW304" s="7">
        <v>0</v>
      </c>
      <c r="BX304" s="7">
        <v>0</v>
      </c>
      <c r="BY304" s="7">
        <v>0</v>
      </c>
      <c r="BZ304" s="7">
        <v>0</v>
      </c>
      <c r="CA304" s="7">
        <v>0</v>
      </c>
      <c r="CB304" s="7">
        <v>0</v>
      </c>
      <c r="CC304" s="7">
        <v>0</v>
      </c>
      <c r="CD304" s="7">
        <v>0</v>
      </c>
      <c r="CE304" s="7">
        <v>0</v>
      </c>
      <c r="CF304" s="7">
        <v>0</v>
      </c>
      <c r="CG304" s="7">
        <v>0</v>
      </c>
      <c r="CH304" s="7">
        <v>0</v>
      </c>
      <c r="CI304" s="7">
        <v>0</v>
      </c>
      <c r="CJ304" s="7">
        <v>0</v>
      </c>
      <c r="CK304" s="7">
        <v>0</v>
      </c>
      <c r="CL304" s="40">
        <v>0</v>
      </c>
      <c r="CM304" s="40">
        <v>0</v>
      </c>
      <c r="CN304" s="40">
        <v>0</v>
      </c>
      <c r="CO304" s="40">
        <v>0</v>
      </c>
      <c r="CP304" s="7">
        <v>0</v>
      </c>
      <c r="CQ304" s="7">
        <v>0</v>
      </c>
      <c r="CR304" s="7">
        <v>0</v>
      </c>
      <c r="CS304" s="40">
        <v>0</v>
      </c>
      <c r="CT304" s="7">
        <v>0</v>
      </c>
      <c r="CU304" s="7">
        <v>0</v>
      </c>
      <c r="CV304" s="39"/>
      <c r="CW304" s="39"/>
      <c r="CX304" s="4" t="str">
        <f t="shared" ref="CX304" si="2993">IF(CX109="","",CX109)</f>
        <v/>
      </c>
      <c r="CY304" s="4" t="str">
        <f t="shared" si="2700"/>
        <v/>
      </c>
      <c r="CZ304" s="4" t="str">
        <f t="shared" ref="CZ304" si="2994">IF(CZ109="","",CZ109)</f>
        <v/>
      </c>
      <c r="DA304" s="4" t="str">
        <f t="shared" ref="DA304" si="2995">IF(DA109="","",DA109)</f>
        <v/>
      </c>
      <c r="DB304" s="4" t="str">
        <f t="shared" ref="DB304:DB315" si="2996">IF(DB109="","",DB109)</f>
        <v/>
      </c>
      <c r="DC304" s="4" t="str">
        <f t="shared" si="2577"/>
        <v/>
      </c>
      <c r="DD304" s="7">
        <v>2</v>
      </c>
      <c r="DE304" s="7">
        <v>30</v>
      </c>
      <c r="DF304" s="7">
        <v>60</v>
      </c>
      <c r="DG304" s="7"/>
      <c r="DH304" s="4">
        <f t="shared" ref="DH304" si="2997">IF(DH109="","",DH109)</f>
        <v>9</v>
      </c>
      <c r="DI304" s="4">
        <f t="shared" si="2703"/>
        <v>4</v>
      </c>
      <c r="DJ304" s="4">
        <f t="shared" ref="DJ304" si="2998">IF(DJ109="","",DJ109)</f>
        <v>5</v>
      </c>
      <c r="DK304" s="4" t="str">
        <f t="shared" si="2611"/>
        <v/>
      </c>
      <c r="DL304" s="4" t="str">
        <f t="shared" si="2673"/>
        <v/>
      </c>
      <c r="DM304" s="7"/>
      <c r="DN304" s="7"/>
      <c r="DO304" s="7"/>
      <c r="DP304" s="7"/>
      <c r="DQ304" s="7"/>
      <c r="DR304" s="7"/>
      <c r="DS304" s="7"/>
      <c r="DT304" s="7"/>
      <c r="DU304" s="7"/>
      <c r="DV304" s="7"/>
      <c r="DW304" s="7"/>
      <c r="DX304" s="7">
        <f t="shared" ref="DX304" si="2999">A304</f>
        <v>5070411</v>
      </c>
      <c r="DY304" s="7"/>
      <c r="DZ304" s="67">
        <v>0</v>
      </c>
      <c r="EA304" s="7" t="s">
        <v>242</v>
      </c>
      <c r="EB304" s="40" t="s">
        <v>242</v>
      </c>
      <c r="EC304" s="7" t="s">
        <v>242</v>
      </c>
      <c r="ED304" s="7" t="s">
        <v>242</v>
      </c>
      <c r="EE304" s="7" t="s">
        <v>242</v>
      </c>
      <c r="EF304" s="7">
        <v>50</v>
      </c>
      <c r="EG304" s="73"/>
      <c r="EH304" s="73"/>
      <c r="EI304" s="4">
        <f t="shared" ref="EI304" si="3000">IF(EI109="","",EI109)</f>
        <v>331167</v>
      </c>
      <c r="EJ304" s="4">
        <f t="shared" si="2705"/>
        <v>1</v>
      </c>
      <c r="EK304" s="4">
        <f t="shared" ref="EK304" si="3001">IF(EK109="","",EK109)</f>
        <v>331168</v>
      </c>
      <c r="EL304" s="4">
        <f t="shared" ref="EL304" si="3002">IF(EL109="","",EL109)</f>
        <v>1</v>
      </c>
      <c r="EM304" s="4">
        <f t="shared" ref="EM304" si="3003">IF(EM109="","",EM109)</f>
        <v>331169</v>
      </c>
      <c r="EN304" s="4">
        <f t="shared" ref="EN304" si="3004">IF(EN109="","",EN109)</f>
        <v>1</v>
      </c>
      <c r="EO304" s="4">
        <f t="shared" ref="EO304" si="3005">IF(EO109="","",EO109)</f>
        <v>331170</v>
      </c>
      <c r="EP304" s="4">
        <f t="shared" ref="EP304" si="3006">IF(EP109="","",EP109)</f>
        <v>1</v>
      </c>
      <c r="EQ304" s="4">
        <f t="shared" ref="EQ304" si="3007">IF(EQ109="","",EQ109)</f>
        <v>331171</v>
      </c>
      <c r="ER304" s="4">
        <f t="shared" si="2961"/>
        <v>1</v>
      </c>
      <c r="ES304" s="4" t="str">
        <f t="shared" si="2936"/>
        <v/>
      </c>
      <c r="ET304" s="4" t="str">
        <f t="shared" ref="ET304" si="3008">IF(ET109="","",ET109)</f>
        <v/>
      </c>
      <c r="EU304" s="4" t="str">
        <f t="shared" si="2910"/>
        <v/>
      </c>
      <c r="EV304" s="4" t="str">
        <f t="shared" si="2654"/>
        <v/>
      </c>
      <c r="EW304" s="4" t="str">
        <f t="shared" si="2654"/>
        <v/>
      </c>
      <c r="EX304" s="4" t="str">
        <f t="shared" si="2654"/>
        <v/>
      </c>
      <c r="EY304" s="4" t="str">
        <f t="shared" si="2654"/>
        <v/>
      </c>
      <c r="EZ304" s="4" t="str">
        <f t="shared" ref="EZ304" si="3009">IF(EZ109="","",EZ109)</f>
        <v/>
      </c>
      <c r="FA304" s="4" t="str">
        <f t="shared" si="2939"/>
        <v/>
      </c>
      <c r="FB304" s="4" t="str">
        <f t="shared" si="2987"/>
        <v/>
      </c>
      <c r="FC304" s="4">
        <f t="shared" ref="FC304" si="3010">IF(FC109="","",FC109)</f>
        <v>40013</v>
      </c>
      <c r="FD304" s="4">
        <f t="shared" si="2989"/>
        <v>1</v>
      </c>
      <c r="FE304" s="4">
        <f t="shared" ref="FE304" si="3011">IF(FE109="","",FE109)</f>
        <v>20100</v>
      </c>
      <c r="FF304" s="4">
        <f t="shared" si="2841"/>
        <v>1</v>
      </c>
      <c r="FG304" s="4">
        <f t="shared" si="2821"/>
        <v>20100</v>
      </c>
      <c r="FH304" s="4">
        <f t="shared" si="2917"/>
        <v>1</v>
      </c>
      <c r="FI304" s="53"/>
      <c r="FJ304" s="7"/>
      <c r="FR304" s="2">
        <v>99999</v>
      </c>
      <c r="FS304" s="2">
        <v>0</v>
      </c>
      <c r="FT304" s="4">
        <v>10000</v>
      </c>
      <c r="FU304" s="4" t="s">
        <v>882</v>
      </c>
      <c r="FV304" s="4"/>
      <c r="FW304" s="4"/>
      <c r="FX304" s="4"/>
      <c r="FY304" s="4"/>
      <c r="FZ304" s="77">
        <v>0</v>
      </c>
      <c r="GA304" s="2">
        <v>1</v>
      </c>
      <c r="GB304" s="2"/>
      <c r="GD304"/>
    </row>
    <row r="305" s="15" customFormat="1" ht="15" customHeight="1" spans="1:186">
      <c r="A305" s="7">
        <v>5070512</v>
      </c>
      <c r="B305" s="7">
        <f t="shared" ref="B305" si="3012">B292</f>
        <v>72</v>
      </c>
      <c r="C305" s="7">
        <f t="shared" si="2597"/>
        <v>4</v>
      </c>
      <c r="D305" s="5" t="s">
        <v>535</v>
      </c>
      <c r="E305" s="7" t="s">
        <v>893</v>
      </c>
      <c r="F305" s="31" t="s">
        <v>787</v>
      </c>
      <c r="G305" s="31">
        <v>2</v>
      </c>
      <c r="H305" s="7" t="s">
        <v>191</v>
      </c>
      <c r="I305" s="7" t="s">
        <v>187</v>
      </c>
      <c r="J305" s="37">
        <v>1479</v>
      </c>
      <c r="K305" s="39">
        <v>1435</v>
      </c>
      <c r="L305" s="39"/>
      <c r="M305" s="29" t="s">
        <v>193</v>
      </c>
      <c r="N305" s="4">
        <f t="shared" ref="N305" si="3013">N110</f>
        <v>70</v>
      </c>
      <c r="O305" s="4">
        <f t="shared" si="2695"/>
        <v>70</v>
      </c>
      <c r="P305" s="40">
        <f t="shared" si="2919"/>
        <v>2402</v>
      </c>
      <c r="Q305" s="4"/>
      <c r="R305" s="7"/>
      <c r="S305" s="48">
        <f t="shared" si="2629"/>
        <v>0</v>
      </c>
      <c r="T305" s="47" t="s">
        <v>194</v>
      </c>
      <c r="U305" s="7" t="s">
        <v>195</v>
      </c>
      <c r="V305" s="7">
        <v>0</v>
      </c>
      <c r="W305" s="7">
        <v>0</v>
      </c>
      <c r="X305" s="40">
        <v>0</v>
      </c>
      <c r="Y305" s="7"/>
      <c r="Z305" s="7"/>
      <c r="AA305" s="7"/>
      <c r="AB305" s="7" t="s">
        <v>195</v>
      </c>
      <c r="AC305" s="7">
        <v>0</v>
      </c>
      <c r="AD305" s="7" t="s">
        <v>195</v>
      </c>
      <c r="AE305" s="7" t="s">
        <v>195</v>
      </c>
      <c r="AF305" s="7" t="s">
        <v>195</v>
      </c>
      <c r="AG305" s="7" t="s">
        <v>195</v>
      </c>
      <c r="AH305" s="40">
        <v>0</v>
      </c>
      <c r="AI305" s="40">
        <v>0</v>
      </c>
      <c r="AJ305" s="40">
        <v>1</v>
      </c>
      <c r="AK305" s="40">
        <v>0</v>
      </c>
      <c r="AL305" s="40">
        <v>1</v>
      </c>
      <c r="AM305" s="40">
        <v>0</v>
      </c>
      <c r="AN305" s="28">
        <v>0</v>
      </c>
      <c r="AO305" s="28">
        <v>0</v>
      </c>
      <c r="AP305" s="7" t="s">
        <v>526</v>
      </c>
      <c r="AQ305" s="4">
        <f t="shared" si="2724"/>
        <v>3</v>
      </c>
      <c r="AR305" s="4">
        <f t="shared" si="2665"/>
        <v>161506</v>
      </c>
      <c r="AS305" s="7" t="s">
        <v>199</v>
      </c>
      <c r="AT305" s="48">
        <v>3</v>
      </c>
      <c r="AU305" s="48">
        <v>1</v>
      </c>
      <c r="AV305" s="48">
        <v>3</v>
      </c>
      <c r="AW305" s="48">
        <v>500</v>
      </c>
      <c r="AX305" s="48">
        <v>250</v>
      </c>
      <c r="AY305" s="48">
        <v>0</v>
      </c>
      <c r="AZ305" s="48">
        <v>0</v>
      </c>
      <c r="BA305" s="7"/>
      <c r="BB305" s="7"/>
      <c r="BC305" s="7"/>
      <c r="BD305" s="7"/>
      <c r="BE305" s="48">
        <v>0</v>
      </c>
      <c r="BF305" s="48">
        <v>1</v>
      </c>
      <c r="BG305" s="48">
        <f t="shared" si="2725"/>
        <v>480</v>
      </c>
      <c r="BH305" s="48">
        <f t="shared" si="2726"/>
        <v>480</v>
      </c>
      <c r="BI305" s="7">
        <v>0</v>
      </c>
      <c r="BJ305" s="7">
        <v>0</v>
      </c>
      <c r="BK305" s="7">
        <v>0</v>
      </c>
      <c r="BL305" s="7">
        <v>0</v>
      </c>
      <c r="BM305" s="7">
        <v>0</v>
      </c>
      <c r="BN305" s="7">
        <v>0</v>
      </c>
      <c r="BO305" s="7">
        <v>0</v>
      </c>
      <c r="BP305" s="7">
        <v>0</v>
      </c>
      <c r="BQ305" s="7">
        <v>0</v>
      </c>
      <c r="BR305" s="7">
        <v>0</v>
      </c>
      <c r="BS305" s="7">
        <v>0</v>
      </c>
      <c r="BT305" s="7">
        <v>0</v>
      </c>
      <c r="BU305" s="7">
        <v>0</v>
      </c>
      <c r="BV305" s="7">
        <v>0</v>
      </c>
      <c r="BW305" s="7">
        <v>0</v>
      </c>
      <c r="BX305" s="7">
        <v>0</v>
      </c>
      <c r="BY305" s="7">
        <v>0</v>
      </c>
      <c r="BZ305" s="7">
        <v>0</v>
      </c>
      <c r="CA305" s="7">
        <v>0</v>
      </c>
      <c r="CB305" s="7">
        <v>0</v>
      </c>
      <c r="CC305" s="7">
        <v>0</v>
      </c>
      <c r="CD305" s="7">
        <v>0</v>
      </c>
      <c r="CE305" s="7">
        <v>0</v>
      </c>
      <c r="CF305" s="7">
        <v>0</v>
      </c>
      <c r="CG305" s="7">
        <v>0</v>
      </c>
      <c r="CH305" s="7">
        <v>0</v>
      </c>
      <c r="CI305" s="7">
        <v>0</v>
      </c>
      <c r="CJ305" s="7">
        <v>0</v>
      </c>
      <c r="CK305" s="7">
        <v>0</v>
      </c>
      <c r="CL305" s="40">
        <v>0</v>
      </c>
      <c r="CM305" s="40">
        <v>0</v>
      </c>
      <c r="CN305" s="40">
        <v>0</v>
      </c>
      <c r="CO305" s="40">
        <v>0</v>
      </c>
      <c r="CP305" s="7">
        <v>0</v>
      </c>
      <c r="CQ305" s="7">
        <v>0</v>
      </c>
      <c r="CR305" s="7">
        <v>0</v>
      </c>
      <c r="CS305" s="40">
        <v>0</v>
      </c>
      <c r="CT305" s="7">
        <v>0</v>
      </c>
      <c r="CU305" s="7">
        <v>0</v>
      </c>
      <c r="CV305" s="39"/>
      <c r="CW305" s="39"/>
      <c r="CX305" s="4" t="str">
        <f t="shared" ref="CX305" si="3014">IF(CX110="","",CX110)</f>
        <v/>
      </c>
      <c r="CY305" s="4" t="str">
        <f t="shared" si="2700"/>
        <v/>
      </c>
      <c r="CZ305" s="4" t="str">
        <f t="shared" ref="CZ305" si="3015">IF(CZ110="","",CZ110)</f>
        <v/>
      </c>
      <c r="DA305" s="4" t="str">
        <f t="shared" ref="DA305" si="3016">IF(DA110="","",DA110)</f>
        <v/>
      </c>
      <c r="DB305" s="4" t="str">
        <f t="shared" si="2996"/>
        <v/>
      </c>
      <c r="DC305" s="4" t="str">
        <f t="shared" si="2577"/>
        <v/>
      </c>
      <c r="DD305" s="7">
        <v>2</v>
      </c>
      <c r="DE305" s="7">
        <v>30</v>
      </c>
      <c r="DF305" s="7">
        <v>60</v>
      </c>
      <c r="DG305" s="7"/>
      <c r="DH305" s="4">
        <f t="shared" ref="DH305" si="3017">IF(DH110="","",DH110)</f>
        <v>9</v>
      </c>
      <c r="DI305" s="4">
        <f t="shared" si="2703"/>
        <v>1</v>
      </c>
      <c r="DJ305" s="4">
        <f t="shared" ref="DJ305" si="3018">IF(DJ110="","",DJ110)</f>
        <v>6</v>
      </c>
      <c r="DK305" s="4">
        <f t="shared" si="2611"/>
        <v>9</v>
      </c>
      <c r="DL305" s="4" t="str">
        <f t="shared" si="2673"/>
        <v/>
      </c>
      <c r="DM305" s="7"/>
      <c r="DN305" s="7"/>
      <c r="DO305" s="7"/>
      <c r="DP305" s="7"/>
      <c r="DQ305" s="7"/>
      <c r="DR305" s="7"/>
      <c r="DS305" s="7"/>
      <c r="DT305" s="7"/>
      <c r="DU305" s="7"/>
      <c r="DV305" s="7"/>
      <c r="DW305" s="7"/>
      <c r="DX305" s="7">
        <f t="shared" ref="DX305" si="3019">A305</f>
        <v>5070512</v>
      </c>
      <c r="DY305" s="7"/>
      <c r="DZ305" s="67">
        <v>0</v>
      </c>
      <c r="EA305" s="7" t="s">
        <v>242</v>
      </c>
      <c r="EB305" s="40" t="s">
        <v>242</v>
      </c>
      <c r="EC305" s="7" t="s">
        <v>242</v>
      </c>
      <c r="ED305" s="7" t="s">
        <v>242</v>
      </c>
      <c r="EE305" s="7" t="s">
        <v>242</v>
      </c>
      <c r="EF305" s="7">
        <v>50</v>
      </c>
      <c r="EG305" s="73"/>
      <c r="EH305" s="73"/>
      <c r="EI305" s="4">
        <f t="shared" ref="EI305" si="3020">IF(EI110="","",EI110)</f>
        <v>331167</v>
      </c>
      <c r="EJ305" s="4">
        <f t="shared" si="2705"/>
        <v>1</v>
      </c>
      <c r="EK305" s="4">
        <f t="shared" ref="EK305" si="3021">IF(EK110="","",EK110)</f>
        <v>331168</v>
      </c>
      <c r="EL305" s="4">
        <f t="shared" ref="EL305" si="3022">IF(EL110="","",EL110)</f>
        <v>1</v>
      </c>
      <c r="EM305" s="4">
        <f t="shared" ref="EM305" si="3023">IF(EM110="","",EM110)</f>
        <v>331169</v>
      </c>
      <c r="EN305" s="4">
        <f t="shared" ref="EN305" si="3024">IF(EN110="","",EN110)</f>
        <v>1</v>
      </c>
      <c r="EO305" s="4">
        <f t="shared" ref="EO305" si="3025">IF(EO110="","",EO110)</f>
        <v>331170</v>
      </c>
      <c r="EP305" s="4">
        <f t="shared" ref="EP305" si="3026">IF(EP110="","",EP110)</f>
        <v>1</v>
      </c>
      <c r="EQ305" s="4">
        <f t="shared" ref="EQ305" si="3027">IF(EQ110="","",EQ110)</f>
        <v>331171</v>
      </c>
      <c r="ER305" s="4">
        <f t="shared" si="2961"/>
        <v>1</v>
      </c>
      <c r="ES305" s="4" t="str">
        <f t="shared" si="2936"/>
        <v/>
      </c>
      <c r="ET305" s="4" t="str">
        <f t="shared" ref="ET305" si="3028">IF(ET110="","",ET110)</f>
        <v/>
      </c>
      <c r="EU305" s="4" t="str">
        <f t="shared" si="2910"/>
        <v/>
      </c>
      <c r="EV305" s="4" t="str">
        <f t="shared" si="2654"/>
        <v/>
      </c>
      <c r="EW305" s="4" t="str">
        <f t="shared" si="2654"/>
        <v/>
      </c>
      <c r="EX305" s="4" t="str">
        <f t="shared" si="2654"/>
        <v/>
      </c>
      <c r="EY305" s="4" t="str">
        <f t="shared" si="2654"/>
        <v/>
      </c>
      <c r="EZ305" s="4" t="str">
        <f t="shared" ref="EZ305:EZ314" si="3029">IF(EZ110="","",EZ110)</f>
        <v/>
      </c>
      <c r="FA305" s="4" t="str">
        <f t="shared" si="2939"/>
        <v/>
      </c>
      <c r="FB305" s="4" t="str">
        <f t="shared" si="2987"/>
        <v/>
      </c>
      <c r="FC305" s="4">
        <f t="shared" ref="FC305" si="3030">IF(FC110="","",FC110)</f>
        <v>40013</v>
      </c>
      <c r="FD305" s="4">
        <f t="shared" si="2989"/>
        <v>1</v>
      </c>
      <c r="FE305" s="4">
        <f t="shared" ref="FE305" si="3031">IF(FE110="","",FE110)</f>
        <v>20100</v>
      </c>
      <c r="FF305" s="4">
        <f t="shared" si="2841"/>
        <v>1</v>
      </c>
      <c r="FG305" s="4">
        <f t="shared" si="2821"/>
        <v>20100</v>
      </c>
      <c r="FH305" s="4">
        <f t="shared" si="2917"/>
        <v>1</v>
      </c>
      <c r="FI305" s="53"/>
      <c r="FJ305" s="7"/>
      <c r="FR305" s="2">
        <v>99999</v>
      </c>
      <c r="FS305" s="2">
        <v>0</v>
      </c>
      <c r="FT305" s="4">
        <v>10000</v>
      </c>
      <c r="FU305" s="4" t="s">
        <v>882</v>
      </c>
      <c r="FV305" s="4"/>
      <c r="FW305" s="4"/>
      <c r="FX305" s="4"/>
      <c r="FY305" s="4"/>
      <c r="FZ305" s="77">
        <v>0</v>
      </c>
      <c r="GA305" s="2">
        <v>1</v>
      </c>
      <c r="GB305" s="2"/>
      <c r="GD305"/>
    </row>
    <row r="306" s="15" customFormat="1" ht="15" customHeight="1" spans="1:186">
      <c r="A306" s="7">
        <v>5070613</v>
      </c>
      <c r="B306" s="7">
        <f t="shared" ref="B306" si="3032">B293</f>
        <v>88</v>
      </c>
      <c r="C306" s="7">
        <f t="shared" si="2597"/>
        <v>5</v>
      </c>
      <c r="D306" s="5" t="s">
        <v>537</v>
      </c>
      <c r="E306" s="7" t="s">
        <v>894</v>
      </c>
      <c r="F306" s="31" t="s">
        <v>787</v>
      </c>
      <c r="G306" s="31">
        <v>2</v>
      </c>
      <c r="H306" s="7" t="s">
        <v>191</v>
      </c>
      <c r="I306" s="7" t="s">
        <v>187</v>
      </c>
      <c r="J306" s="37">
        <v>1490</v>
      </c>
      <c r="K306" s="39">
        <v>1429</v>
      </c>
      <c r="L306" s="39"/>
      <c r="M306" s="29" t="s">
        <v>193</v>
      </c>
      <c r="N306" s="4">
        <f t="shared" ref="N306" si="3033">N111</f>
        <v>70</v>
      </c>
      <c r="O306" s="4">
        <f t="shared" si="2695"/>
        <v>70</v>
      </c>
      <c r="P306" s="40">
        <f t="shared" si="2919"/>
        <v>2502</v>
      </c>
      <c r="Q306" s="4"/>
      <c r="R306" s="7"/>
      <c r="S306" s="48">
        <f t="shared" si="2629"/>
        <v>0</v>
      </c>
      <c r="T306" s="47" t="s">
        <v>194</v>
      </c>
      <c r="U306" s="7" t="s">
        <v>195</v>
      </c>
      <c r="V306" s="7">
        <v>0</v>
      </c>
      <c r="W306" s="7">
        <v>0</v>
      </c>
      <c r="X306" s="40">
        <v>0</v>
      </c>
      <c r="Y306" s="7"/>
      <c r="Z306" s="7"/>
      <c r="AA306" s="7"/>
      <c r="AB306" s="7" t="s">
        <v>195</v>
      </c>
      <c r="AC306" s="7">
        <v>0</v>
      </c>
      <c r="AD306" s="7" t="s">
        <v>195</v>
      </c>
      <c r="AE306" s="7" t="s">
        <v>195</v>
      </c>
      <c r="AF306" s="7" t="s">
        <v>195</v>
      </c>
      <c r="AG306" s="7" t="s">
        <v>195</v>
      </c>
      <c r="AH306" s="40">
        <v>0</v>
      </c>
      <c r="AI306" s="40">
        <v>0</v>
      </c>
      <c r="AJ306" s="40">
        <v>1</v>
      </c>
      <c r="AK306" s="40">
        <v>0</v>
      </c>
      <c r="AL306" s="40">
        <v>1</v>
      </c>
      <c r="AM306" s="40">
        <v>0</v>
      </c>
      <c r="AN306" s="28">
        <v>0</v>
      </c>
      <c r="AO306" s="28">
        <v>0</v>
      </c>
      <c r="AP306" s="7" t="s">
        <v>526</v>
      </c>
      <c r="AQ306" s="4">
        <f t="shared" si="2724"/>
        <v>3</v>
      </c>
      <c r="AR306" s="4">
        <f t="shared" si="2665"/>
        <v>161506</v>
      </c>
      <c r="AS306" s="7" t="s">
        <v>199</v>
      </c>
      <c r="AT306" s="48">
        <v>3</v>
      </c>
      <c r="AU306" s="48">
        <v>1</v>
      </c>
      <c r="AV306" s="48">
        <v>3</v>
      </c>
      <c r="AW306" s="48">
        <v>500</v>
      </c>
      <c r="AX306" s="48">
        <v>250</v>
      </c>
      <c r="AY306" s="48">
        <v>0</v>
      </c>
      <c r="AZ306" s="48">
        <v>0</v>
      </c>
      <c r="BA306" s="7"/>
      <c r="BB306" s="7"/>
      <c r="BC306" s="7"/>
      <c r="BD306" s="7"/>
      <c r="BE306" s="48">
        <v>0</v>
      </c>
      <c r="BF306" s="48">
        <v>1</v>
      </c>
      <c r="BG306" s="48">
        <f t="shared" si="2725"/>
        <v>480</v>
      </c>
      <c r="BH306" s="48">
        <f t="shared" si="2726"/>
        <v>480</v>
      </c>
      <c r="BI306" s="7">
        <v>0</v>
      </c>
      <c r="BJ306" s="7">
        <v>0</v>
      </c>
      <c r="BK306" s="7">
        <v>0</v>
      </c>
      <c r="BL306" s="7">
        <v>0</v>
      </c>
      <c r="BM306" s="7">
        <v>0</v>
      </c>
      <c r="BN306" s="7">
        <v>0</v>
      </c>
      <c r="BO306" s="7">
        <v>0</v>
      </c>
      <c r="BP306" s="7">
        <v>0</v>
      </c>
      <c r="BQ306" s="7">
        <v>0</v>
      </c>
      <c r="BR306" s="7">
        <v>0</v>
      </c>
      <c r="BS306" s="7">
        <v>0</v>
      </c>
      <c r="BT306" s="7">
        <v>0</v>
      </c>
      <c r="BU306" s="7">
        <v>0</v>
      </c>
      <c r="BV306" s="7">
        <v>0</v>
      </c>
      <c r="BW306" s="7">
        <v>0</v>
      </c>
      <c r="BX306" s="7">
        <v>0</v>
      </c>
      <c r="BY306" s="7">
        <v>0</v>
      </c>
      <c r="BZ306" s="7">
        <v>0</v>
      </c>
      <c r="CA306" s="7">
        <v>0</v>
      </c>
      <c r="CB306" s="7">
        <v>0</v>
      </c>
      <c r="CC306" s="7">
        <v>0</v>
      </c>
      <c r="CD306" s="7">
        <v>0</v>
      </c>
      <c r="CE306" s="7">
        <v>0</v>
      </c>
      <c r="CF306" s="7">
        <v>0</v>
      </c>
      <c r="CG306" s="7">
        <v>0</v>
      </c>
      <c r="CH306" s="7">
        <v>0</v>
      </c>
      <c r="CI306" s="7">
        <v>0</v>
      </c>
      <c r="CJ306" s="7">
        <v>0</v>
      </c>
      <c r="CK306" s="7">
        <v>0</v>
      </c>
      <c r="CL306" s="40">
        <v>0</v>
      </c>
      <c r="CM306" s="40">
        <v>0</v>
      </c>
      <c r="CN306" s="40">
        <v>0</v>
      </c>
      <c r="CO306" s="40">
        <v>0</v>
      </c>
      <c r="CP306" s="7">
        <v>0</v>
      </c>
      <c r="CQ306" s="7">
        <v>0</v>
      </c>
      <c r="CR306" s="7">
        <v>0</v>
      </c>
      <c r="CS306" s="40">
        <v>0</v>
      </c>
      <c r="CT306" s="7">
        <v>0</v>
      </c>
      <c r="CU306" s="7">
        <v>0</v>
      </c>
      <c r="CV306" s="39"/>
      <c r="CW306" s="39"/>
      <c r="CX306" s="4" t="str">
        <f t="shared" ref="CX306" si="3034">IF(CX111="","",CX111)</f>
        <v/>
      </c>
      <c r="CY306" s="4" t="str">
        <f t="shared" si="2700"/>
        <v/>
      </c>
      <c r="CZ306" s="4" t="str">
        <f t="shared" ref="CZ306:CZ315" si="3035">IF(CZ111="","",CZ111)</f>
        <v/>
      </c>
      <c r="DA306" s="4" t="str">
        <f t="shared" ref="DA306" si="3036">IF(DA111="","",DA111)</f>
        <v/>
      </c>
      <c r="DB306" s="4" t="str">
        <f t="shared" si="2996"/>
        <v/>
      </c>
      <c r="DC306" s="4" t="str">
        <f t="shared" si="2577"/>
        <v/>
      </c>
      <c r="DD306" s="7">
        <v>2</v>
      </c>
      <c r="DE306" s="7">
        <v>30</v>
      </c>
      <c r="DF306" s="7">
        <v>60</v>
      </c>
      <c r="DG306" s="7"/>
      <c r="DH306" s="4">
        <f t="shared" ref="DH306" si="3037">IF(DH111="","",DH111)</f>
        <v>9</v>
      </c>
      <c r="DI306" s="4">
        <f t="shared" si="2703"/>
        <v>6</v>
      </c>
      <c r="DJ306" s="4">
        <f t="shared" ref="DJ306" si="3038">IF(DJ111="","",DJ111)</f>
        <v>9</v>
      </c>
      <c r="DK306" s="4" t="str">
        <f t="shared" si="2611"/>
        <v/>
      </c>
      <c r="DL306" s="4" t="str">
        <f t="shared" si="2673"/>
        <v/>
      </c>
      <c r="DM306" s="7"/>
      <c r="DN306" s="7"/>
      <c r="DO306" s="7"/>
      <c r="DP306" s="7"/>
      <c r="DQ306" s="7"/>
      <c r="DR306" s="7"/>
      <c r="DS306" s="7"/>
      <c r="DT306" s="7"/>
      <c r="DU306" s="7"/>
      <c r="DV306" s="7"/>
      <c r="DW306" s="7"/>
      <c r="DX306" s="7">
        <f t="shared" ref="DX306" si="3039">A306</f>
        <v>5070613</v>
      </c>
      <c r="DY306" s="7"/>
      <c r="DZ306" s="67">
        <v>0</v>
      </c>
      <c r="EA306" s="7" t="s">
        <v>242</v>
      </c>
      <c r="EB306" s="40" t="s">
        <v>242</v>
      </c>
      <c r="EC306" s="7" t="s">
        <v>242</v>
      </c>
      <c r="ED306" s="7" t="s">
        <v>242</v>
      </c>
      <c r="EE306" s="7" t="s">
        <v>242</v>
      </c>
      <c r="EF306" s="7">
        <v>50</v>
      </c>
      <c r="EG306" s="73"/>
      <c r="EH306" s="73"/>
      <c r="EI306" s="4">
        <f t="shared" ref="EI306" si="3040">IF(EI111="","",EI111)</f>
        <v>331167</v>
      </c>
      <c r="EJ306" s="4">
        <f t="shared" si="2705"/>
        <v>1</v>
      </c>
      <c r="EK306" s="4">
        <f t="shared" ref="EK306" si="3041">IF(EK111="","",EK111)</f>
        <v>331168</v>
      </c>
      <c r="EL306" s="4">
        <f t="shared" ref="EL306" si="3042">IF(EL111="","",EL111)</f>
        <v>1</v>
      </c>
      <c r="EM306" s="4">
        <f t="shared" ref="EM306" si="3043">IF(EM111="","",EM111)</f>
        <v>331169</v>
      </c>
      <c r="EN306" s="4">
        <f t="shared" ref="EN306" si="3044">IF(EN111="","",EN111)</f>
        <v>1</v>
      </c>
      <c r="EO306" s="4">
        <f t="shared" ref="EO306" si="3045">IF(EO111="","",EO111)</f>
        <v>331170</v>
      </c>
      <c r="EP306" s="4">
        <f t="shared" ref="EP306" si="3046">IF(EP111="","",EP111)</f>
        <v>1</v>
      </c>
      <c r="EQ306" s="4">
        <f t="shared" ref="EQ306" si="3047">IF(EQ111="","",EQ111)</f>
        <v>331171</v>
      </c>
      <c r="ER306" s="4">
        <f t="shared" si="2961"/>
        <v>1</v>
      </c>
      <c r="ES306" s="4" t="str">
        <f t="shared" si="2936"/>
        <v/>
      </c>
      <c r="ET306" s="4" t="str">
        <f t="shared" ref="ET306" si="3048">IF(ET111="","",ET111)</f>
        <v/>
      </c>
      <c r="EU306" s="4" t="str">
        <f t="shared" si="2910"/>
        <v/>
      </c>
      <c r="EV306" s="4" t="str">
        <f t="shared" si="2654"/>
        <v/>
      </c>
      <c r="EW306" s="4" t="str">
        <f t="shared" si="2654"/>
        <v/>
      </c>
      <c r="EX306" s="4" t="str">
        <f t="shared" si="2654"/>
        <v/>
      </c>
      <c r="EY306" s="4" t="str">
        <f t="shared" si="2654"/>
        <v/>
      </c>
      <c r="EZ306" s="4" t="str">
        <f t="shared" si="3029"/>
        <v/>
      </c>
      <c r="FA306" s="4" t="str">
        <f t="shared" si="2939"/>
        <v/>
      </c>
      <c r="FB306" s="4" t="str">
        <f t="shared" si="2987"/>
        <v/>
      </c>
      <c r="FC306" s="4">
        <f t="shared" ref="FC306" si="3049">IF(FC111="","",FC111)</f>
        <v>40013</v>
      </c>
      <c r="FD306" s="4">
        <f t="shared" si="2989"/>
        <v>1</v>
      </c>
      <c r="FE306" s="4">
        <f t="shared" ref="FE306" si="3050">IF(FE111="","",FE111)</f>
        <v>20100</v>
      </c>
      <c r="FF306" s="4">
        <f t="shared" si="2841"/>
        <v>1</v>
      </c>
      <c r="FG306" s="4">
        <f t="shared" si="2821"/>
        <v>20100</v>
      </c>
      <c r="FH306" s="4">
        <f t="shared" si="2917"/>
        <v>1</v>
      </c>
      <c r="FI306" s="53"/>
      <c r="FJ306" s="7"/>
      <c r="FR306" s="2">
        <v>99999</v>
      </c>
      <c r="FS306" s="2">
        <v>0</v>
      </c>
      <c r="FT306" s="4">
        <v>10000</v>
      </c>
      <c r="FU306" s="4" t="s">
        <v>882</v>
      </c>
      <c r="FV306" s="4"/>
      <c r="FW306" s="4"/>
      <c r="FX306" s="4"/>
      <c r="FY306" s="4"/>
      <c r="FZ306" s="77">
        <v>0</v>
      </c>
      <c r="GA306" s="2">
        <v>1</v>
      </c>
      <c r="GB306" s="2"/>
      <c r="GD306"/>
    </row>
    <row r="307" s="2" customFormat="1" ht="15" customHeight="1" spans="1:186">
      <c r="A307" s="7">
        <v>5080101</v>
      </c>
      <c r="B307" s="7">
        <f t="shared" ref="B307" si="3051">B294</f>
        <v>1288</v>
      </c>
      <c r="C307" s="7">
        <f t="shared" si="2597"/>
        <v>0</v>
      </c>
      <c r="D307" s="5" t="s">
        <v>539</v>
      </c>
      <c r="E307" s="7" t="s">
        <v>895</v>
      </c>
      <c r="F307" s="31" t="s">
        <v>787</v>
      </c>
      <c r="G307" s="31">
        <v>2</v>
      </c>
      <c r="H307" s="7" t="s">
        <v>187</v>
      </c>
      <c r="I307" s="7" t="s">
        <v>187</v>
      </c>
      <c r="J307" s="35">
        <v>1532</v>
      </c>
      <c r="K307" s="38">
        <v>406</v>
      </c>
      <c r="L307" s="80"/>
      <c r="M307" s="29" t="s">
        <v>193</v>
      </c>
      <c r="N307" s="4">
        <f t="shared" ref="N307" si="3052">N112</f>
        <v>80</v>
      </c>
      <c r="O307" s="4">
        <f t="shared" si="2695"/>
        <v>80</v>
      </c>
      <c r="P307" s="40">
        <f t="shared" si="2919"/>
        <v>2002</v>
      </c>
      <c r="Q307" s="4"/>
      <c r="R307" s="7"/>
      <c r="S307" s="48">
        <f t="shared" si="2629"/>
        <v>0</v>
      </c>
      <c r="T307" s="47" t="s">
        <v>240</v>
      </c>
      <c r="U307" s="7" t="s">
        <v>195</v>
      </c>
      <c r="V307" s="7">
        <v>0</v>
      </c>
      <c r="W307" s="7">
        <v>0</v>
      </c>
      <c r="X307" s="40">
        <v>0</v>
      </c>
      <c r="Y307" s="7"/>
      <c r="Z307" s="7"/>
      <c r="AA307" s="7"/>
      <c r="AB307" s="7" t="s">
        <v>195</v>
      </c>
      <c r="AC307" s="7">
        <v>0</v>
      </c>
      <c r="AD307" s="7" t="s">
        <v>195</v>
      </c>
      <c r="AE307" s="7" t="s">
        <v>195</v>
      </c>
      <c r="AF307" s="7" t="s">
        <v>195</v>
      </c>
      <c r="AG307" s="7" t="s">
        <v>195</v>
      </c>
      <c r="AH307" s="40">
        <v>0</v>
      </c>
      <c r="AI307" s="40">
        <v>0</v>
      </c>
      <c r="AJ307" s="40">
        <v>1</v>
      </c>
      <c r="AK307" s="40">
        <v>0</v>
      </c>
      <c r="AL307" s="40">
        <v>1</v>
      </c>
      <c r="AM307" s="40">
        <v>0</v>
      </c>
      <c r="AN307" s="28">
        <v>0</v>
      </c>
      <c r="AO307" s="28">
        <v>0</v>
      </c>
      <c r="AP307" s="7" t="s">
        <v>541</v>
      </c>
      <c r="AQ307" s="4">
        <f t="shared" si="2724"/>
        <v>3</v>
      </c>
      <c r="AR307" s="4">
        <f t="shared" si="2665"/>
        <v>161506</v>
      </c>
      <c r="AS307" s="7" t="s">
        <v>199</v>
      </c>
      <c r="AT307" s="48">
        <v>3</v>
      </c>
      <c r="AU307" s="48">
        <v>1</v>
      </c>
      <c r="AV307" s="48">
        <v>3</v>
      </c>
      <c r="AW307" s="48">
        <v>500</v>
      </c>
      <c r="AX307" s="48">
        <v>250</v>
      </c>
      <c r="AY307" s="48">
        <v>0</v>
      </c>
      <c r="AZ307" s="48">
        <v>0</v>
      </c>
      <c r="BA307" s="7"/>
      <c r="BB307" s="7"/>
      <c r="BC307" s="7"/>
      <c r="BD307" s="7"/>
      <c r="BE307" s="48">
        <v>0</v>
      </c>
      <c r="BF307" s="48">
        <v>1</v>
      </c>
      <c r="BG307" s="48">
        <f t="shared" si="2725"/>
        <v>540</v>
      </c>
      <c r="BH307" s="48">
        <f t="shared" si="2726"/>
        <v>540</v>
      </c>
      <c r="BI307" s="7">
        <v>0</v>
      </c>
      <c r="BJ307" s="7">
        <v>0</v>
      </c>
      <c r="BK307" s="7">
        <v>0</v>
      </c>
      <c r="BL307" s="7">
        <v>0</v>
      </c>
      <c r="BM307" s="7">
        <v>0</v>
      </c>
      <c r="BN307" s="7">
        <v>0</v>
      </c>
      <c r="BO307" s="7">
        <v>0</v>
      </c>
      <c r="BP307" s="7">
        <v>0</v>
      </c>
      <c r="BQ307" s="7">
        <v>0</v>
      </c>
      <c r="BR307" s="7">
        <v>0</v>
      </c>
      <c r="BS307" s="7">
        <v>0</v>
      </c>
      <c r="BT307" s="7">
        <v>0</v>
      </c>
      <c r="BU307" s="7">
        <v>0</v>
      </c>
      <c r="BV307" s="7">
        <v>0</v>
      </c>
      <c r="BW307" s="7">
        <v>0</v>
      </c>
      <c r="BX307" s="7">
        <v>0</v>
      </c>
      <c r="BY307" s="7">
        <v>0</v>
      </c>
      <c r="BZ307" s="7">
        <v>0</v>
      </c>
      <c r="CA307" s="7">
        <v>0</v>
      </c>
      <c r="CB307" s="7">
        <v>0</v>
      </c>
      <c r="CC307" s="7">
        <v>0</v>
      </c>
      <c r="CD307" s="7">
        <v>0</v>
      </c>
      <c r="CE307" s="7">
        <v>0</v>
      </c>
      <c r="CF307" s="7">
        <v>0</v>
      </c>
      <c r="CG307" s="7">
        <v>0</v>
      </c>
      <c r="CH307" s="7">
        <v>0</v>
      </c>
      <c r="CI307" s="7">
        <v>0</v>
      </c>
      <c r="CJ307" s="7">
        <v>0</v>
      </c>
      <c r="CK307" s="7">
        <v>0</v>
      </c>
      <c r="CL307" s="40">
        <v>0</v>
      </c>
      <c r="CM307" s="40">
        <v>0</v>
      </c>
      <c r="CN307" s="40">
        <v>0</v>
      </c>
      <c r="CO307" s="40">
        <v>0</v>
      </c>
      <c r="CP307" s="7">
        <v>0</v>
      </c>
      <c r="CQ307" s="7">
        <v>0</v>
      </c>
      <c r="CR307" s="7">
        <v>0</v>
      </c>
      <c r="CS307" s="40">
        <v>0</v>
      </c>
      <c r="CT307" s="7">
        <v>0</v>
      </c>
      <c r="CU307" s="7">
        <v>0</v>
      </c>
      <c r="CV307" s="39"/>
      <c r="CW307" s="39"/>
      <c r="CX307" s="4" t="str">
        <f t="shared" ref="CX307" si="3053">IF(CX112="","",CX112)</f>
        <v>3da_weapon_changjian01_s</v>
      </c>
      <c r="CY307" s="4" t="str">
        <f t="shared" si="2700"/>
        <v>3da_weapon_changjian01_b</v>
      </c>
      <c r="CZ307" s="4" t="str">
        <f t="shared" si="3035"/>
        <v/>
      </c>
      <c r="DA307" s="4" t="str">
        <f t="shared" ref="DA307" si="3054">IF(DA112="","",DA112)</f>
        <v/>
      </c>
      <c r="DB307" s="4" t="str">
        <f t="shared" si="2996"/>
        <v>CS_Rhand</v>
      </c>
      <c r="DC307" s="4" t="str">
        <f t="shared" si="2577"/>
        <v>CS_Rhand</v>
      </c>
      <c r="DD307" s="7">
        <v>2</v>
      </c>
      <c r="DE307" s="7">
        <v>30</v>
      </c>
      <c r="DF307" s="7">
        <v>60</v>
      </c>
      <c r="DG307" s="7"/>
      <c r="DH307" s="7">
        <v>11</v>
      </c>
      <c r="DI307" s="4">
        <f t="shared" si="2703"/>
        <v>2</v>
      </c>
      <c r="DJ307" s="4">
        <f t="shared" ref="DJ307" si="3055">IF(DJ112="","",DJ112)</f>
        <v>4</v>
      </c>
      <c r="DK307" s="4">
        <f t="shared" si="2611"/>
        <v>7</v>
      </c>
      <c r="DL307" s="4">
        <f t="shared" si="2673"/>
        <v>8</v>
      </c>
      <c r="DM307" s="7"/>
      <c r="DN307" s="7"/>
      <c r="DO307" s="7"/>
      <c r="DP307" s="7"/>
      <c r="DQ307" s="7"/>
      <c r="DR307" s="7"/>
      <c r="DS307" s="7"/>
      <c r="DT307" s="7"/>
      <c r="DU307" s="7"/>
      <c r="DV307" s="7"/>
      <c r="DW307" s="7"/>
      <c r="DX307" s="7">
        <f t="shared" ref="DX307:DX327" si="3056">A307</f>
        <v>5080101</v>
      </c>
      <c r="DY307" s="7"/>
      <c r="DZ307" s="67">
        <v>3333</v>
      </c>
      <c r="EA307" s="7" t="s">
        <v>896</v>
      </c>
      <c r="EB307" s="40">
        <v>23</v>
      </c>
      <c r="EC307" s="7" t="s">
        <v>897</v>
      </c>
      <c r="ED307" s="7" t="s">
        <v>242</v>
      </c>
      <c r="EE307" s="7" t="s">
        <v>242</v>
      </c>
      <c r="EF307" s="7">
        <v>50</v>
      </c>
      <c r="EG307" s="73"/>
      <c r="EH307" s="73"/>
      <c r="EI307" s="4">
        <f t="shared" ref="EI307" si="3057">IF(EI112="","",EI112)</f>
        <v>331108</v>
      </c>
      <c r="EJ307" s="4">
        <f t="shared" si="2705"/>
        <v>1</v>
      </c>
      <c r="EK307" s="4">
        <f t="shared" ref="EK307" si="3058">IF(EK112="","",EK112)</f>
        <v>331109</v>
      </c>
      <c r="EL307" s="4">
        <f t="shared" ref="EL307" si="3059">IF(EL112="","",EL112)</f>
        <v>1</v>
      </c>
      <c r="EM307" s="4">
        <f t="shared" ref="EM307" si="3060">IF(EM112="","",EM112)</f>
        <v>331110</v>
      </c>
      <c r="EN307" s="4">
        <f t="shared" ref="EN307" si="3061">IF(EN112="","",EN112)</f>
        <v>1</v>
      </c>
      <c r="EO307" s="4">
        <f t="shared" ref="EO307" si="3062">IF(EO112="","",EO112)</f>
        <v>331111</v>
      </c>
      <c r="EP307" s="4">
        <f t="shared" ref="EP307" si="3063">IF(EP112="","",EP112)</f>
        <v>1</v>
      </c>
      <c r="EQ307" s="4" t="str">
        <f t="shared" ref="EQ307" si="3064">IF(EQ112="","",EQ112)</f>
        <v/>
      </c>
      <c r="ER307" s="4" t="str">
        <f t="shared" si="2961"/>
        <v/>
      </c>
      <c r="ES307" s="4" t="str">
        <f t="shared" si="2936"/>
        <v/>
      </c>
      <c r="ET307" s="4" t="str">
        <f t="shared" ref="ET307" si="3065">IF(ET112="","",ET112)</f>
        <v/>
      </c>
      <c r="EU307" s="4" t="str">
        <f t="shared" si="2910"/>
        <v/>
      </c>
      <c r="EV307" s="4" t="str">
        <f t="shared" si="2654"/>
        <v/>
      </c>
      <c r="EW307" s="4" t="str">
        <f t="shared" si="2654"/>
        <v/>
      </c>
      <c r="EX307" s="4" t="str">
        <f t="shared" si="2654"/>
        <v/>
      </c>
      <c r="EY307" s="4" t="str">
        <f t="shared" si="2654"/>
        <v/>
      </c>
      <c r="EZ307" s="4" t="str">
        <f t="shared" si="3029"/>
        <v/>
      </c>
      <c r="FA307" s="4" t="str">
        <f t="shared" si="2939"/>
        <v/>
      </c>
      <c r="FB307" s="4" t="str">
        <f t="shared" si="2987"/>
        <v/>
      </c>
      <c r="FC307" s="4">
        <f t="shared" ref="FC307" si="3066">IF(FC112="","",FC112)</f>
        <v>40013</v>
      </c>
      <c r="FD307" s="4">
        <f t="shared" si="2989"/>
        <v>1</v>
      </c>
      <c r="FE307" s="4">
        <f t="shared" ref="FE307" si="3067">IF(FE112="","",FE112)</f>
        <v>20100</v>
      </c>
      <c r="FF307" s="4">
        <f t="shared" si="2841"/>
        <v>1</v>
      </c>
      <c r="FG307" s="4">
        <f t="shared" si="2821"/>
        <v>20100</v>
      </c>
      <c r="FH307" s="4">
        <f t="shared" si="2917"/>
        <v>1</v>
      </c>
      <c r="FI307" s="53"/>
      <c r="FJ307" s="7"/>
      <c r="FR307" s="2">
        <v>99999</v>
      </c>
      <c r="FS307" s="2">
        <v>0</v>
      </c>
      <c r="FT307" s="4">
        <v>10000</v>
      </c>
      <c r="FU307" s="4" t="s">
        <v>898</v>
      </c>
      <c r="FV307" s="4"/>
      <c r="FW307" s="4"/>
      <c r="FX307" s="4"/>
      <c r="FY307" s="4"/>
      <c r="FZ307" s="77">
        <v>0</v>
      </c>
      <c r="GA307" s="2">
        <v>1</v>
      </c>
      <c r="GD307"/>
    </row>
    <row r="308" s="2" customFormat="1" ht="15" customHeight="1" spans="1:186">
      <c r="A308" s="7">
        <v>5080102</v>
      </c>
      <c r="B308" s="7">
        <f t="shared" ref="B308" si="3068">B295</f>
        <v>4360</v>
      </c>
      <c r="C308" s="7">
        <f t="shared" si="2597"/>
        <v>0</v>
      </c>
      <c r="D308" s="5" t="s">
        <v>543</v>
      </c>
      <c r="E308" s="7" t="s">
        <v>899</v>
      </c>
      <c r="F308" s="31" t="s">
        <v>787</v>
      </c>
      <c r="G308" s="31">
        <v>2</v>
      </c>
      <c r="H308" s="7" t="s">
        <v>187</v>
      </c>
      <c r="I308" s="7" t="s">
        <v>187</v>
      </c>
      <c r="J308" s="35">
        <v>1523</v>
      </c>
      <c r="K308" s="37">
        <v>206</v>
      </c>
      <c r="L308" s="80"/>
      <c r="M308" s="29" t="s">
        <v>193</v>
      </c>
      <c r="N308" s="4">
        <f t="shared" ref="N308" si="3069">N113</f>
        <v>80</v>
      </c>
      <c r="O308" s="4">
        <f t="shared" si="2695"/>
        <v>80</v>
      </c>
      <c r="P308" s="40">
        <f t="shared" si="2919"/>
        <v>2002</v>
      </c>
      <c r="Q308" s="4"/>
      <c r="R308" s="7"/>
      <c r="S308" s="48">
        <f t="shared" si="2629"/>
        <v>0</v>
      </c>
      <c r="T308" s="47" t="s">
        <v>245</v>
      </c>
      <c r="U308" s="7" t="s">
        <v>195</v>
      </c>
      <c r="V308" s="7">
        <v>0</v>
      </c>
      <c r="W308" s="7">
        <v>0</v>
      </c>
      <c r="X308" s="40">
        <v>0</v>
      </c>
      <c r="Y308" s="7"/>
      <c r="Z308" s="7"/>
      <c r="AA308" s="7"/>
      <c r="AB308" s="7" t="s">
        <v>195</v>
      </c>
      <c r="AC308" s="7">
        <v>0</v>
      </c>
      <c r="AD308" s="7" t="s">
        <v>195</v>
      </c>
      <c r="AE308" s="7" t="s">
        <v>195</v>
      </c>
      <c r="AF308" s="7" t="s">
        <v>195</v>
      </c>
      <c r="AG308" s="7" t="s">
        <v>195</v>
      </c>
      <c r="AH308" s="40">
        <v>0</v>
      </c>
      <c r="AI308" s="40">
        <v>0</v>
      </c>
      <c r="AJ308" s="40">
        <v>1</v>
      </c>
      <c r="AK308" s="40">
        <v>0</v>
      </c>
      <c r="AL308" s="40">
        <v>1</v>
      </c>
      <c r="AM308" s="40">
        <v>0</v>
      </c>
      <c r="AN308" s="28">
        <v>0</v>
      </c>
      <c r="AO308" s="28">
        <v>0</v>
      </c>
      <c r="AP308" s="7" t="s">
        <v>545</v>
      </c>
      <c r="AQ308" s="4">
        <f t="shared" si="2724"/>
        <v>3</v>
      </c>
      <c r="AR308" s="4">
        <f t="shared" si="2665"/>
        <v>161506</v>
      </c>
      <c r="AS308" s="7" t="s">
        <v>199</v>
      </c>
      <c r="AT308" s="48">
        <v>3</v>
      </c>
      <c r="AU308" s="48">
        <v>1</v>
      </c>
      <c r="AV308" s="48">
        <v>3</v>
      </c>
      <c r="AW308" s="48">
        <v>500</v>
      </c>
      <c r="AX308" s="48">
        <v>250</v>
      </c>
      <c r="AY308" s="48">
        <v>0</v>
      </c>
      <c r="AZ308" s="48">
        <v>0</v>
      </c>
      <c r="BA308" s="7"/>
      <c r="BB308" s="7"/>
      <c r="BC308" s="7"/>
      <c r="BD308" s="7"/>
      <c r="BE308" s="48">
        <v>0</v>
      </c>
      <c r="BF308" s="48">
        <v>1</v>
      </c>
      <c r="BG308" s="48">
        <f t="shared" si="2725"/>
        <v>540</v>
      </c>
      <c r="BH308" s="48">
        <f t="shared" si="2726"/>
        <v>540</v>
      </c>
      <c r="BI308" s="7">
        <v>0</v>
      </c>
      <c r="BJ308" s="7">
        <v>0</v>
      </c>
      <c r="BK308" s="7">
        <v>0</v>
      </c>
      <c r="BL308" s="7">
        <v>0</v>
      </c>
      <c r="BM308" s="7">
        <v>0</v>
      </c>
      <c r="BN308" s="7">
        <v>0</v>
      </c>
      <c r="BO308" s="7">
        <v>0</v>
      </c>
      <c r="BP308" s="7">
        <v>0</v>
      </c>
      <c r="BQ308" s="7">
        <v>0</v>
      </c>
      <c r="BR308" s="7">
        <v>0</v>
      </c>
      <c r="BS308" s="7">
        <v>0</v>
      </c>
      <c r="BT308" s="7">
        <v>0</v>
      </c>
      <c r="BU308" s="7">
        <v>0</v>
      </c>
      <c r="BV308" s="7">
        <v>0</v>
      </c>
      <c r="BW308" s="7">
        <v>0</v>
      </c>
      <c r="BX308" s="7">
        <v>0</v>
      </c>
      <c r="BY308" s="7">
        <v>0</v>
      </c>
      <c r="BZ308" s="7">
        <v>0</v>
      </c>
      <c r="CA308" s="7">
        <v>0</v>
      </c>
      <c r="CB308" s="7">
        <v>0</v>
      </c>
      <c r="CC308" s="7">
        <v>0</v>
      </c>
      <c r="CD308" s="7">
        <v>0</v>
      </c>
      <c r="CE308" s="7">
        <v>0</v>
      </c>
      <c r="CF308" s="7">
        <v>0</v>
      </c>
      <c r="CG308" s="7">
        <v>0</v>
      </c>
      <c r="CH308" s="7">
        <v>0</v>
      </c>
      <c r="CI308" s="7">
        <v>0</v>
      </c>
      <c r="CJ308" s="7">
        <v>0</v>
      </c>
      <c r="CK308" s="7">
        <v>0</v>
      </c>
      <c r="CL308" s="40">
        <v>0</v>
      </c>
      <c r="CM308" s="40">
        <v>0</v>
      </c>
      <c r="CN308" s="40">
        <v>0</v>
      </c>
      <c r="CO308" s="40">
        <v>0</v>
      </c>
      <c r="CP308" s="7">
        <v>0</v>
      </c>
      <c r="CQ308" s="7">
        <v>0</v>
      </c>
      <c r="CR308" s="7">
        <v>0</v>
      </c>
      <c r="CS308" s="40">
        <v>0</v>
      </c>
      <c r="CT308" s="7">
        <v>0</v>
      </c>
      <c r="CU308" s="7">
        <v>0</v>
      </c>
      <c r="CV308" s="39"/>
      <c r="CW308" s="39"/>
      <c r="CX308" s="4" t="str">
        <f t="shared" ref="CX308" si="3070">IF(CX113="","",CX113)</f>
        <v>3da_weapon_changjian01_s</v>
      </c>
      <c r="CY308" s="4" t="str">
        <f t="shared" si="2700"/>
        <v>3da_weapon_changjian01_b</v>
      </c>
      <c r="CZ308" s="4" t="str">
        <f t="shared" si="3035"/>
        <v/>
      </c>
      <c r="DA308" s="4" t="str">
        <f t="shared" ref="DA308" si="3071">IF(DA113="","",DA113)</f>
        <v/>
      </c>
      <c r="DB308" s="4" t="str">
        <f t="shared" si="2996"/>
        <v>CS_Rhand</v>
      </c>
      <c r="DC308" s="4" t="str">
        <f t="shared" si="2577"/>
        <v>CS_Rhand</v>
      </c>
      <c r="DD308" s="7">
        <v>2</v>
      </c>
      <c r="DE308" s="7">
        <v>30</v>
      </c>
      <c r="DF308" s="7">
        <v>60</v>
      </c>
      <c r="DG308" s="7"/>
      <c r="DH308" s="7">
        <v>11</v>
      </c>
      <c r="DI308" s="4">
        <f t="shared" si="2703"/>
        <v>2</v>
      </c>
      <c r="DJ308" s="4">
        <f t="shared" ref="DJ308" si="3072">IF(DJ113="","",DJ113)</f>
        <v>4</v>
      </c>
      <c r="DK308" s="4">
        <f t="shared" si="2611"/>
        <v>7</v>
      </c>
      <c r="DL308" s="4">
        <f t="shared" si="2673"/>
        <v>8</v>
      </c>
      <c r="DM308" s="7"/>
      <c r="DN308" s="7"/>
      <c r="DO308" s="7"/>
      <c r="DP308" s="7"/>
      <c r="DQ308" s="7"/>
      <c r="DR308" s="7"/>
      <c r="DS308" s="7"/>
      <c r="DT308" s="7"/>
      <c r="DU308" s="7"/>
      <c r="DV308" s="7"/>
      <c r="DW308" s="7"/>
      <c r="DX308" s="7">
        <f t="shared" si="3056"/>
        <v>5080102</v>
      </c>
      <c r="DY308" s="7"/>
      <c r="DZ308" s="67">
        <v>3333</v>
      </c>
      <c r="EA308" s="7" t="s">
        <v>896</v>
      </c>
      <c r="EB308" s="40">
        <v>23</v>
      </c>
      <c r="EC308" s="7" t="s">
        <v>897</v>
      </c>
      <c r="ED308" s="7" t="s">
        <v>242</v>
      </c>
      <c r="EE308" s="7" t="s">
        <v>242</v>
      </c>
      <c r="EF308" s="7">
        <v>50</v>
      </c>
      <c r="EG308" s="73"/>
      <c r="EH308" s="73"/>
      <c r="EI308" s="4">
        <f t="shared" ref="EI308" si="3073">IF(EI113="","",EI113)</f>
        <v>331108</v>
      </c>
      <c r="EJ308" s="4">
        <f t="shared" si="2705"/>
        <v>1</v>
      </c>
      <c r="EK308" s="4">
        <f t="shared" ref="EK308" si="3074">IF(EK113="","",EK113)</f>
        <v>331109</v>
      </c>
      <c r="EL308" s="4">
        <f t="shared" ref="EL308" si="3075">IF(EL113="","",EL113)</f>
        <v>1</v>
      </c>
      <c r="EM308" s="4">
        <f t="shared" ref="EM308" si="3076">IF(EM113="","",EM113)</f>
        <v>331110</v>
      </c>
      <c r="EN308" s="4">
        <f t="shared" ref="EN308" si="3077">IF(EN113="","",EN113)</f>
        <v>1</v>
      </c>
      <c r="EO308" s="4">
        <f t="shared" ref="EO308" si="3078">IF(EO113="","",EO113)</f>
        <v>331111</v>
      </c>
      <c r="EP308" s="4">
        <f t="shared" ref="EP308" si="3079">IF(EP113="","",EP113)</f>
        <v>1</v>
      </c>
      <c r="EQ308" s="4" t="str">
        <f t="shared" ref="EQ308" si="3080">IF(EQ113="","",EQ113)</f>
        <v/>
      </c>
      <c r="ER308" s="4" t="str">
        <f t="shared" si="2961"/>
        <v/>
      </c>
      <c r="ES308" s="4" t="str">
        <f t="shared" si="2936"/>
        <v/>
      </c>
      <c r="ET308" s="4" t="str">
        <f t="shared" ref="ET308" si="3081">IF(ET113="","",ET113)</f>
        <v/>
      </c>
      <c r="EU308" s="4" t="str">
        <f t="shared" si="2910"/>
        <v/>
      </c>
      <c r="EV308" s="4" t="str">
        <f t="shared" si="2654"/>
        <v/>
      </c>
      <c r="EW308" s="4" t="str">
        <f t="shared" si="2654"/>
        <v/>
      </c>
      <c r="EX308" s="4" t="str">
        <f t="shared" si="2654"/>
        <v/>
      </c>
      <c r="EY308" s="4" t="str">
        <f t="shared" si="2654"/>
        <v/>
      </c>
      <c r="EZ308" s="4" t="str">
        <f t="shared" si="3029"/>
        <v/>
      </c>
      <c r="FA308" s="4" t="str">
        <f t="shared" si="2939"/>
        <v/>
      </c>
      <c r="FB308" s="4" t="str">
        <f t="shared" si="2987"/>
        <v/>
      </c>
      <c r="FC308" s="4">
        <f t="shared" ref="FC308" si="3082">IF(FC113="","",FC113)</f>
        <v>40013</v>
      </c>
      <c r="FD308" s="4">
        <f t="shared" si="2989"/>
        <v>1</v>
      </c>
      <c r="FE308" s="4">
        <f t="shared" ref="FE308" si="3083">IF(FE113="","",FE113)</f>
        <v>20100</v>
      </c>
      <c r="FF308" s="4">
        <f t="shared" si="2841"/>
        <v>1</v>
      </c>
      <c r="FG308" s="4">
        <f t="shared" si="2821"/>
        <v>20100</v>
      </c>
      <c r="FH308" s="4">
        <f t="shared" si="2917"/>
        <v>1</v>
      </c>
      <c r="FI308" s="53"/>
      <c r="FJ308" s="7"/>
      <c r="FR308" s="2">
        <v>99999</v>
      </c>
      <c r="FS308" s="2">
        <v>0</v>
      </c>
      <c r="FT308" s="4">
        <v>10000</v>
      </c>
      <c r="FU308" s="4" t="s">
        <v>898</v>
      </c>
      <c r="FV308" s="4"/>
      <c r="FW308" s="4"/>
      <c r="FX308" s="4"/>
      <c r="FY308" s="4"/>
      <c r="FZ308" s="77">
        <v>0</v>
      </c>
      <c r="GA308" s="2">
        <v>1</v>
      </c>
      <c r="GD308"/>
    </row>
    <row r="309" s="2" customFormat="1" ht="15" customHeight="1" spans="1:186">
      <c r="A309" s="7">
        <v>5080103</v>
      </c>
      <c r="B309" s="7">
        <f t="shared" ref="B309:B318" si="3084">B296</f>
        <v>1800</v>
      </c>
      <c r="C309" s="7">
        <f t="shared" si="2597"/>
        <v>0</v>
      </c>
      <c r="D309" s="5" t="s">
        <v>546</v>
      </c>
      <c r="E309" s="7" t="s">
        <v>900</v>
      </c>
      <c r="F309" s="31" t="s">
        <v>787</v>
      </c>
      <c r="G309" s="31">
        <v>2</v>
      </c>
      <c r="H309" s="7" t="s">
        <v>187</v>
      </c>
      <c r="I309" s="7" t="s">
        <v>187</v>
      </c>
      <c r="J309" s="35">
        <v>1513</v>
      </c>
      <c r="K309" s="38">
        <v>306</v>
      </c>
      <c r="L309" s="39"/>
      <c r="M309" s="29" t="s">
        <v>193</v>
      </c>
      <c r="N309" s="4">
        <f t="shared" ref="N309" si="3085">N114</f>
        <v>80</v>
      </c>
      <c r="O309" s="4">
        <f t="shared" si="2695"/>
        <v>80</v>
      </c>
      <c r="P309" s="40">
        <f t="shared" si="2919"/>
        <v>2002</v>
      </c>
      <c r="Q309" s="4"/>
      <c r="R309" s="7"/>
      <c r="S309" s="48">
        <f t="shared" si="2629"/>
        <v>0</v>
      </c>
      <c r="T309" s="47" t="s">
        <v>249</v>
      </c>
      <c r="U309" s="7" t="s">
        <v>195</v>
      </c>
      <c r="V309" s="7">
        <v>0</v>
      </c>
      <c r="W309" s="7">
        <v>0</v>
      </c>
      <c r="X309" s="40">
        <v>0</v>
      </c>
      <c r="Y309" s="7"/>
      <c r="Z309" s="7"/>
      <c r="AA309" s="7"/>
      <c r="AB309" s="7" t="s">
        <v>195</v>
      </c>
      <c r="AC309" s="7">
        <v>0</v>
      </c>
      <c r="AD309" s="7" t="s">
        <v>195</v>
      </c>
      <c r="AE309" s="7" t="s">
        <v>195</v>
      </c>
      <c r="AF309" s="7" t="s">
        <v>195</v>
      </c>
      <c r="AG309" s="7" t="s">
        <v>195</v>
      </c>
      <c r="AH309" s="40">
        <v>0</v>
      </c>
      <c r="AI309" s="40">
        <v>0</v>
      </c>
      <c r="AJ309" s="40">
        <v>1</v>
      </c>
      <c r="AK309" s="40">
        <v>0</v>
      </c>
      <c r="AL309" s="40">
        <v>1</v>
      </c>
      <c r="AM309" s="40">
        <v>0</v>
      </c>
      <c r="AN309" s="28">
        <v>0</v>
      </c>
      <c r="AO309" s="28">
        <v>0</v>
      </c>
      <c r="AP309" s="7" t="s">
        <v>548</v>
      </c>
      <c r="AQ309" s="4">
        <f t="shared" si="2724"/>
        <v>3</v>
      </c>
      <c r="AR309" s="4">
        <f t="shared" si="2665"/>
        <v>161506</v>
      </c>
      <c r="AS309" s="7" t="s">
        <v>199</v>
      </c>
      <c r="AT309" s="48">
        <v>3</v>
      </c>
      <c r="AU309" s="48">
        <v>1</v>
      </c>
      <c r="AV309" s="48">
        <v>3</v>
      </c>
      <c r="AW309" s="48">
        <v>500</v>
      </c>
      <c r="AX309" s="48">
        <v>250</v>
      </c>
      <c r="AY309" s="48">
        <v>0</v>
      </c>
      <c r="AZ309" s="48">
        <v>0</v>
      </c>
      <c r="BA309" s="7"/>
      <c r="BB309" s="7"/>
      <c r="BC309" s="7"/>
      <c r="BD309" s="7"/>
      <c r="BE309" s="48">
        <v>0</v>
      </c>
      <c r="BF309" s="48">
        <v>1</v>
      </c>
      <c r="BG309" s="48">
        <f t="shared" si="2725"/>
        <v>540</v>
      </c>
      <c r="BH309" s="48">
        <f t="shared" si="2726"/>
        <v>540</v>
      </c>
      <c r="BI309" s="7">
        <v>0</v>
      </c>
      <c r="BJ309" s="7">
        <v>0</v>
      </c>
      <c r="BK309" s="7">
        <v>0</v>
      </c>
      <c r="BL309" s="7">
        <v>0</v>
      </c>
      <c r="BM309" s="7">
        <v>0</v>
      </c>
      <c r="BN309" s="7">
        <v>0</v>
      </c>
      <c r="BO309" s="7">
        <v>0</v>
      </c>
      <c r="BP309" s="7">
        <v>0</v>
      </c>
      <c r="BQ309" s="7">
        <v>0</v>
      </c>
      <c r="BR309" s="7">
        <v>0</v>
      </c>
      <c r="BS309" s="7">
        <v>0</v>
      </c>
      <c r="BT309" s="7">
        <v>0</v>
      </c>
      <c r="BU309" s="7">
        <v>0</v>
      </c>
      <c r="BV309" s="7">
        <v>0</v>
      </c>
      <c r="BW309" s="7">
        <v>0</v>
      </c>
      <c r="BX309" s="7">
        <v>0</v>
      </c>
      <c r="BY309" s="7">
        <v>0</v>
      </c>
      <c r="BZ309" s="7">
        <v>0</v>
      </c>
      <c r="CA309" s="7">
        <v>0</v>
      </c>
      <c r="CB309" s="7">
        <v>0</v>
      </c>
      <c r="CC309" s="7">
        <v>0</v>
      </c>
      <c r="CD309" s="7">
        <v>0</v>
      </c>
      <c r="CE309" s="7">
        <v>0</v>
      </c>
      <c r="CF309" s="7">
        <v>0</v>
      </c>
      <c r="CG309" s="7">
        <v>0</v>
      </c>
      <c r="CH309" s="7">
        <v>0</v>
      </c>
      <c r="CI309" s="7">
        <v>0</v>
      </c>
      <c r="CJ309" s="7">
        <v>0</v>
      </c>
      <c r="CK309" s="7">
        <v>0</v>
      </c>
      <c r="CL309" s="40">
        <v>0</v>
      </c>
      <c r="CM309" s="40">
        <v>0</v>
      </c>
      <c r="CN309" s="40">
        <v>0</v>
      </c>
      <c r="CO309" s="40">
        <v>0</v>
      </c>
      <c r="CP309" s="7">
        <v>0</v>
      </c>
      <c r="CQ309" s="7">
        <v>0</v>
      </c>
      <c r="CR309" s="7">
        <v>0</v>
      </c>
      <c r="CS309" s="40">
        <v>0</v>
      </c>
      <c r="CT309" s="7">
        <v>0</v>
      </c>
      <c r="CU309" s="7">
        <v>0</v>
      </c>
      <c r="CV309" s="39"/>
      <c r="CW309" s="39"/>
      <c r="CX309" s="4" t="str">
        <f t="shared" ref="CX309" si="3086">IF(CX114="","",CX114)</f>
        <v>3da_weapon_changjian01_s</v>
      </c>
      <c r="CY309" s="4" t="str">
        <f t="shared" si="2700"/>
        <v>3da_weapon_changjian01_b</v>
      </c>
      <c r="CZ309" s="4" t="str">
        <f t="shared" si="3035"/>
        <v/>
      </c>
      <c r="DA309" s="4" t="str">
        <f t="shared" ref="DA309" si="3087">IF(DA114="","",DA114)</f>
        <v/>
      </c>
      <c r="DB309" s="4" t="str">
        <f t="shared" si="2996"/>
        <v>CS_Rhand</v>
      </c>
      <c r="DC309" s="4" t="str">
        <f t="shared" si="2577"/>
        <v>CS_Rhand</v>
      </c>
      <c r="DD309" s="7">
        <v>2</v>
      </c>
      <c r="DE309" s="7">
        <v>30</v>
      </c>
      <c r="DF309" s="7">
        <v>60</v>
      </c>
      <c r="DG309" s="7"/>
      <c r="DH309" s="7">
        <v>11</v>
      </c>
      <c r="DI309" s="4">
        <f t="shared" si="2703"/>
        <v>2</v>
      </c>
      <c r="DJ309" s="4">
        <f t="shared" ref="DJ309:DJ318" si="3088">IF(DJ114="","",DJ114)</f>
        <v>4</v>
      </c>
      <c r="DK309" s="4">
        <f t="shared" si="2611"/>
        <v>7</v>
      </c>
      <c r="DL309" s="4">
        <f t="shared" si="2673"/>
        <v>8</v>
      </c>
      <c r="DM309" s="7"/>
      <c r="DN309" s="7"/>
      <c r="DO309" s="7"/>
      <c r="DP309" s="7"/>
      <c r="DQ309" s="7"/>
      <c r="DR309" s="7"/>
      <c r="DS309" s="7"/>
      <c r="DT309" s="7"/>
      <c r="DU309" s="7"/>
      <c r="DV309" s="7"/>
      <c r="DW309" s="7"/>
      <c r="DX309" s="7">
        <f t="shared" si="3056"/>
        <v>5080103</v>
      </c>
      <c r="DY309" s="7"/>
      <c r="DZ309" s="67">
        <v>3333</v>
      </c>
      <c r="EA309" s="7" t="s">
        <v>896</v>
      </c>
      <c r="EB309" s="40">
        <v>23</v>
      </c>
      <c r="EC309" s="7" t="s">
        <v>897</v>
      </c>
      <c r="ED309" s="7" t="s">
        <v>242</v>
      </c>
      <c r="EE309" s="7" t="s">
        <v>242</v>
      </c>
      <c r="EF309" s="7">
        <v>50</v>
      </c>
      <c r="EG309" s="73"/>
      <c r="EH309" s="73"/>
      <c r="EI309" s="4">
        <f t="shared" ref="EI309" si="3089">IF(EI114="","",EI114)</f>
        <v>331108</v>
      </c>
      <c r="EJ309" s="4">
        <f t="shared" si="2705"/>
        <v>1</v>
      </c>
      <c r="EK309" s="4">
        <f t="shared" ref="EK309" si="3090">IF(EK114="","",EK114)</f>
        <v>331109</v>
      </c>
      <c r="EL309" s="4">
        <f t="shared" ref="EL309" si="3091">IF(EL114="","",EL114)</f>
        <v>1</v>
      </c>
      <c r="EM309" s="4">
        <f t="shared" ref="EM309" si="3092">IF(EM114="","",EM114)</f>
        <v>331110</v>
      </c>
      <c r="EN309" s="4">
        <f t="shared" ref="EN309" si="3093">IF(EN114="","",EN114)</f>
        <v>1</v>
      </c>
      <c r="EO309" s="4">
        <f t="shared" ref="EO309" si="3094">IF(EO114="","",EO114)</f>
        <v>331111</v>
      </c>
      <c r="EP309" s="4">
        <f t="shared" ref="EP309" si="3095">IF(EP114="","",EP114)</f>
        <v>1</v>
      </c>
      <c r="EQ309" s="4" t="str">
        <f t="shared" ref="EQ309" si="3096">IF(EQ114="","",EQ114)</f>
        <v/>
      </c>
      <c r="ER309" s="4" t="str">
        <f t="shared" ref="ER309" si="3097">IF(ER114="","",ER114)</f>
        <v/>
      </c>
      <c r="ES309" s="4" t="str">
        <f t="shared" ref="ES309" si="3098">IF(ES114="","",ES114)</f>
        <v/>
      </c>
      <c r="ET309" s="4" t="str">
        <f t="shared" ref="ET309" si="3099">IF(ET114="","",ET114)</f>
        <v/>
      </c>
      <c r="EU309" s="4" t="str">
        <f t="shared" ref="EU309" si="3100">IF(EU114="","",EU114)</f>
        <v/>
      </c>
      <c r="EV309" s="4" t="str">
        <f t="shared" ref="EV309:EY328" si="3101">IF(EV114="","",EV114)</f>
        <v/>
      </c>
      <c r="EW309" s="4" t="str">
        <f t="shared" si="3101"/>
        <v/>
      </c>
      <c r="EX309" s="4" t="str">
        <f t="shared" si="3101"/>
        <v/>
      </c>
      <c r="EY309" s="4" t="str">
        <f t="shared" si="3101"/>
        <v/>
      </c>
      <c r="EZ309" s="4" t="str">
        <f t="shared" si="3029"/>
        <v/>
      </c>
      <c r="FA309" s="4" t="str">
        <f t="shared" si="2939"/>
        <v/>
      </c>
      <c r="FB309" s="4" t="str">
        <f t="shared" ref="FB309" si="3102">IF(FB114="","",FB114)</f>
        <v/>
      </c>
      <c r="FC309" s="4">
        <f t="shared" ref="FC309" si="3103">IF(FC114="","",FC114)</f>
        <v>40013</v>
      </c>
      <c r="FD309" s="4">
        <f t="shared" ref="FD309" si="3104">IF(FD114="","",FD114)</f>
        <v>1</v>
      </c>
      <c r="FE309" s="4">
        <f t="shared" ref="FE309" si="3105">IF(FE114="","",FE114)</f>
        <v>20100</v>
      </c>
      <c r="FF309" s="4">
        <f t="shared" ref="FF309" si="3106">IF(FF114="","",FF114)</f>
        <v>1</v>
      </c>
      <c r="FG309" s="4">
        <f t="shared" ref="FG309" si="3107">IF(FG114="","",FG114)</f>
        <v>20100</v>
      </c>
      <c r="FH309" s="4">
        <f t="shared" si="2917"/>
        <v>1</v>
      </c>
      <c r="FI309" s="53"/>
      <c r="FJ309" s="7"/>
      <c r="FR309" s="2">
        <v>99999</v>
      </c>
      <c r="FS309" s="2">
        <v>0</v>
      </c>
      <c r="FT309" s="4">
        <v>10000</v>
      </c>
      <c r="FU309" s="4" t="s">
        <v>898</v>
      </c>
      <c r="FV309" s="4"/>
      <c r="FW309" s="4"/>
      <c r="FX309" s="4"/>
      <c r="FY309" s="4"/>
      <c r="FZ309" s="77">
        <v>0</v>
      </c>
      <c r="GA309" s="2">
        <v>1</v>
      </c>
      <c r="GD309"/>
    </row>
    <row r="310" s="2" customFormat="1" ht="15" customHeight="1" spans="1:186">
      <c r="A310" s="7">
        <v>5080104</v>
      </c>
      <c r="B310" s="7">
        <f t="shared" si="3084"/>
        <v>3080</v>
      </c>
      <c r="C310" s="7">
        <f t="shared" si="2597"/>
        <v>0</v>
      </c>
      <c r="D310" s="5" t="s">
        <v>549</v>
      </c>
      <c r="E310" s="7" t="s">
        <v>901</v>
      </c>
      <c r="F310" s="31" t="s">
        <v>787</v>
      </c>
      <c r="G310" s="31">
        <v>2</v>
      </c>
      <c r="H310" s="7" t="s">
        <v>187</v>
      </c>
      <c r="I310" s="7" t="s">
        <v>187</v>
      </c>
      <c r="J310" s="35">
        <v>1553</v>
      </c>
      <c r="K310" s="37">
        <v>106</v>
      </c>
      <c r="L310" s="39"/>
      <c r="M310" s="29" t="s">
        <v>193</v>
      </c>
      <c r="N310" s="4">
        <f t="shared" ref="N310" si="3108">N115</f>
        <v>80</v>
      </c>
      <c r="O310" s="4">
        <f t="shared" si="2695"/>
        <v>80</v>
      </c>
      <c r="P310" s="40">
        <f t="shared" si="2919"/>
        <v>2002</v>
      </c>
      <c r="Q310" s="4"/>
      <c r="R310" s="7"/>
      <c r="S310" s="48">
        <f t="shared" si="2629"/>
        <v>0</v>
      </c>
      <c r="T310" s="47" t="s">
        <v>253</v>
      </c>
      <c r="U310" s="7" t="s">
        <v>195</v>
      </c>
      <c r="V310" s="7">
        <v>0</v>
      </c>
      <c r="W310" s="7">
        <v>0</v>
      </c>
      <c r="X310" s="40">
        <v>0</v>
      </c>
      <c r="Y310" s="7"/>
      <c r="Z310" s="7"/>
      <c r="AA310" s="7"/>
      <c r="AB310" s="7" t="s">
        <v>195</v>
      </c>
      <c r="AC310" s="7">
        <v>0</v>
      </c>
      <c r="AD310" s="7" t="s">
        <v>195</v>
      </c>
      <c r="AE310" s="7" t="s">
        <v>195</v>
      </c>
      <c r="AF310" s="7" t="s">
        <v>195</v>
      </c>
      <c r="AG310" s="7" t="s">
        <v>195</v>
      </c>
      <c r="AH310" s="40">
        <v>0</v>
      </c>
      <c r="AI310" s="40">
        <v>0</v>
      </c>
      <c r="AJ310" s="40">
        <v>1</v>
      </c>
      <c r="AK310" s="40">
        <v>0</v>
      </c>
      <c r="AL310" s="40">
        <v>1</v>
      </c>
      <c r="AM310" s="40">
        <v>0</v>
      </c>
      <c r="AN310" s="28">
        <v>0</v>
      </c>
      <c r="AO310" s="28">
        <v>0</v>
      </c>
      <c r="AP310" s="7" t="s">
        <v>551</v>
      </c>
      <c r="AQ310" s="4">
        <f t="shared" si="2724"/>
        <v>3</v>
      </c>
      <c r="AR310" s="4">
        <f t="shared" si="2665"/>
        <v>161506</v>
      </c>
      <c r="AS310" s="7" t="s">
        <v>199</v>
      </c>
      <c r="AT310" s="48">
        <v>3</v>
      </c>
      <c r="AU310" s="48">
        <v>1</v>
      </c>
      <c r="AV310" s="48">
        <v>3</v>
      </c>
      <c r="AW310" s="48">
        <v>500</v>
      </c>
      <c r="AX310" s="48">
        <v>250</v>
      </c>
      <c r="AY310" s="48">
        <v>0</v>
      </c>
      <c r="AZ310" s="48">
        <v>0</v>
      </c>
      <c r="BA310" s="7"/>
      <c r="BB310" s="7"/>
      <c r="BC310" s="7"/>
      <c r="BD310" s="7"/>
      <c r="BE310" s="48">
        <v>0</v>
      </c>
      <c r="BF310" s="48">
        <v>1</v>
      </c>
      <c r="BG310" s="48">
        <f t="shared" si="2725"/>
        <v>540</v>
      </c>
      <c r="BH310" s="48">
        <f t="shared" si="2726"/>
        <v>540</v>
      </c>
      <c r="BI310" s="7">
        <v>0</v>
      </c>
      <c r="BJ310" s="7">
        <v>0</v>
      </c>
      <c r="BK310" s="7">
        <v>0</v>
      </c>
      <c r="BL310" s="7">
        <v>0</v>
      </c>
      <c r="BM310" s="7">
        <v>0</v>
      </c>
      <c r="BN310" s="7">
        <v>0</v>
      </c>
      <c r="BO310" s="7">
        <v>0</v>
      </c>
      <c r="BP310" s="7">
        <v>0</v>
      </c>
      <c r="BQ310" s="7">
        <v>0</v>
      </c>
      <c r="BR310" s="7">
        <v>0</v>
      </c>
      <c r="BS310" s="7">
        <v>0</v>
      </c>
      <c r="BT310" s="7">
        <v>0</v>
      </c>
      <c r="BU310" s="7">
        <v>0</v>
      </c>
      <c r="BV310" s="7">
        <v>0</v>
      </c>
      <c r="BW310" s="7">
        <v>0</v>
      </c>
      <c r="BX310" s="7">
        <v>0</v>
      </c>
      <c r="BY310" s="7">
        <v>0</v>
      </c>
      <c r="BZ310" s="7">
        <v>0</v>
      </c>
      <c r="CA310" s="7">
        <v>0</v>
      </c>
      <c r="CB310" s="7">
        <v>0</v>
      </c>
      <c r="CC310" s="7">
        <v>0</v>
      </c>
      <c r="CD310" s="7">
        <v>0</v>
      </c>
      <c r="CE310" s="7">
        <v>0</v>
      </c>
      <c r="CF310" s="7">
        <v>0</v>
      </c>
      <c r="CG310" s="7">
        <v>0</v>
      </c>
      <c r="CH310" s="7">
        <v>0</v>
      </c>
      <c r="CI310" s="7">
        <v>0</v>
      </c>
      <c r="CJ310" s="7">
        <v>0</v>
      </c>
      <c r="CK310" s="7">
        <v>0</v>
      </c>
      <c r="CL310" s="40">
        <v>0</v>
      </c>
      <c r="CM310" s="40">
        <v>0</v>
      </c>
      <c r="CN310" s="40">
        <v>0</v>
      </c>
      <c r="CO310" s="40">
        <v>0</v>
      </c>
      <c r="CP310" s="7">
        <v>0</v>
      </c>
      <c r="CQ310" s="7">
        <v>0</v>
      </c>
      <c r="CR310" s="7">
        <v>0</v>
      </c>
      <c r="CS310" s="40">
        <v>0</v>
      </c>
      <c r="CT310" s="7">
        <v>0</v>
      </c>
      <c r="CU310" s="7">
        <v>0</v>
      </c>
      <c r="CV310" s="39"/>
      <c r="CW310" s="39"/>
      <c r="CX310" s="4" t="str">
        <f t="shared" ref="CX310" si="3109">IF(CX115="","",CX115)</f>
        <v>3da_weapon_changjian01_s</v>
      </c>
      <c r="CY310" s="4" t="str">
        <f t="shared" si="2700"/>
        <v>3da_weapon_changjian01_b</v>
      </c>
      <c r="CZ310" s="4" t="str">
        <f t="shared" si="3035"/>
        <v/>
      </c>
      <c r="DA310" s="4" t="str">
        <f t="shared" ref="DA310" si="3110">IF(DA115="","",DA115)</f>
        <v/>
      </c>
      <c r="DB310" s="4" t="str">
        <f t="shared" si="2996"/>
        <v>CS_Rhand</v>
      </c>
      <c r="DC310" s="4" t="str">
        <f t="shared" si="2577"/>
        <v>CS_Rhand</v>
      </c>
      <c r="DD310" s="7">
        <v>2</v>
      </c>
      <c r="DE310" s="7">
        <v>30</v>
      </c>
      <c r="DF310" s="7">
        <v>60</v>
      </c>
      <c r="DG310" s="7"/>
      <c r="DH310" s="7">
        <v>11</v>
      </c>
      <c r="DI310" s="4">
        <f t="shared" si="2703"/>
        <v>2</v>
      </c>
      <c r="DJ310" s="4">
        <f t="shared" si="3088"/>
        <v>4</v>
      </c>
      <c r="DK310" s="4">
        <f t="shared" si="2611"/>
        <v>7</v>
      </c>
      <c r="DL310" s="4">
        <f t="shared" si="2673"/>
        <v>8</v>
      </c>
      <c r="DM310" s="7"/>
      <c r="DN310" s="7"/>
      <c r="DO310" s="7"/>
      <c r="DP310" s="7"/>
      <c r="DQ310" s="7"/>
      <c r="DR310" s="7"/>
      <c r="DS310" s="7"/>
      <c r="DT310" s="7"/>
      <c r="DU310" s="7"/>
      <c r="DV310" s="7"/>
      <c r="DW310" s="7"/>
      <c r="DX310" s="7">
        <f t="shared" si="3056"/>
        <v>5080104</v>
      </c>
      <c r="DY310" s="7"/>
      <c r="DZ310" s="67">
        <v>3333</v>
      </c>
      <c r="EA310" s="7" t="s">
        <v>896</v>
      </c>
      <c r="EB310" s="40">
        <v>23</v>
      </c>
      <c r="EC310" s="7" t="s">
        <v>897</v>
      </c>
      <c r="ED310" s="7" t="s">
        <v>242</v>
      </c>
      <c r="EE310" s="7" t="s">
        <v>242</v>
      </c>
      <c r="EF310" s="7">
        <v>50</v>
      </c>
      <c r="EG310" s="73"/>
      <c r="EH310" s="73"/>
      <c r="EI310" s="4">
        <f t="shared" ref="EI310" si="3111">IF(EI115="","",EI115)</f>
        <v>331108</v>
      </c>
      <c r="EJ310" s="4">
        <f t="shared" si="2705"/>
        <v>1</v>
      </c>
      <c r="EK310" s="4">
        <f t="shared" ref="EK310" si="3112">IF(EK115="","",EK115)</f>
        <v>331109</v>
      </c>
      <c r="EL310" s="4">
        <f t="shared" ref="EL310" si="3113">IF(EL115="","",EL115)</f>
        <v>1</v>
      </c>
      <c r="EM310" s="4">
        <f t="shared" ref="EM310" si="3114">IF(EM115="","",EM115)</f>
        <v>331110</v>
      </c>
      <c r="EN310" s="4">
        <f t="shared" ref="EN310" si="3115">IF(EN115="","",EN115)</f>
        <v>1</v>
      </c>
      <c r="EO310" s="4">
        <f t="shared" ref="EO310" si="3116">IF(EO115="","",EO115)</f>
        <v>331111</v>
      </c>
      <c r="EP310" s="4">
        <f t="shared" ref="EP310" si="3117">IF(EP115="","",EP115)</f>
        <v>1</v>
      </c>
      <c r="EQ310" s="4" t="str">
        <f t="shared" ref="EQ310" si="3118">IF(EQ115="","",EQ115)</f>
        <v/>
      </c>
      <c r="ER310" s="4" t="str">
        <f t="shared" ref="ER310" si="3119">IF(ER115="","",ER115)</f>
        <v/>
      </c>
      <c r="ES310" s="4" t="str">
        <f t="shared" ref="ES310" si="3120">IF(ES115="","",ES115)</f>
        <v/>
      </c>
      <c r="ET310" s="4" t="str">
        <f t="shared" ref="ET310" si="3121">IF(ET115="","",ET115)</f>
        <v/>
      </c>
      <c r="EU310" s="4" t="str">
        <f t="shared" ref="EU310:EU318" si="3122">IF(EU115="","",EU115)</f>
        <v/>
      </c>
      <c r="EV310" s="4" t="str">
        <f t="shared" si="3101"/>
        <v/>
      </c>
      <c r="EW310" s="4" t="str">
        <f t="shared" si="3101"/>
        <v/>
      </c>
      <c r="EX310" s="4" t="str">
        <f t="shared" si="3101"/>
        <v/>
      </c>
      <c r="EY310" s="4" t="str">
        <f t="shared" si="3101"/>
        <v/>
      </c>
      <c r="EZ310" s="4" t="str">
        <f t="shared" si="3029"/>
        <v/>
      </c>
      <c r="FA310" s="4" t="str">
        <f t="shared" si="2939"/>
        <v/>
      </c>
      <c r="FB310" s="4" t="str">
        <f t="shared" ref="FB310" si="3123">IF(FB115="","",FB115)</f>
        <v/>
      </c>
      <c r="FC310" s="4">
        <f t="shared" ref="FC310" si="3124">IF(FC115="","",FC115)</f>
        <v>40013</v>
      </c>
      <c r="FD310" s="4">
        <f t="shared" ref="FD310" si="3125">IF(FD115="","",FD115)</f>
        <v>1</v>
      </c>
      <c r="FE310" s="4">
        <f t="shared" ref="FE310" si="3126">IF(FE115="","",FE115)</f>
        <v>20100</v>
      </c>
      <c r="FF310" s="4">
        <f t="shared" ref="FF310" si="3127">IF(FF115="","",FF115)</f>
        <v>1</v>
      </c>
      <c r="FG310" s="4">
        <f t="shared" ref="FG310" si="3128">IF(FG115="","",FG115)</f>
        <v>20100</v>
      </c>
      <c r="FH310" s="4">
        <f t="shared" si="2917"/>
        <v>1</v>
      </c>
      <c r="FI310" s="53"/>
      <c r="FJ310" s="7"/>
      <c r="FR310" s="2">
        <v>99999</v>
      </c>
      <c r="FS310" s="2">
        <v>0</v>
      </c>
      <c r="FT310" s="4">
        <v>10000</v>
      </c>
      <c r="FU310" s="4" t="s">
        <v>898</v>
      </c>
      <c r="FV310" s="4"/>
      <c r="FW310" s="4"/>
      <c r="FX310" s="4"/>
      <c r="FY310" s="4"/>
      <c r="FZ310" s="77">
        <v>0</v>
      </c>
      <c r="GA310" s="2">
        <v>1</v>
      </c>
      <c r="GD310"/>
    </row>
    <row r="311" s="2" customFormat="1" ht="15" customHeight="1" spans="1:186">
      <c r="A311" s="7">
        <v>5080105</v>
      </c>
      <c r="B311" s="7">
        <f t="shared" si="3084"/>
        <v>2824</v>
      </c>
      <c r="C311" s="7">
        <f t="shared" ref="C311" si="3129">C298</f>
        <v>0</v>
      </c>
      <c r="D311" s="5" t="s">
        <v>552</v>
      </c>
      <c r="E311" s="7" t="s">
        <v>902</v>
      </c>
      <c r="F311" s="31" t="s">
        <v>787</v>
      </c>
      <c r="G311" s="31">
        <v>2</v>
      </c>
      <c r="H311" s="7" t="s">
        <v>187</v>
      </c>
      <c r="I311" s="7" t="s">
        <v>187</v>
      </c>
      <c r="J311" s="35">
        <v>1544</v>
      </c>
      <c r="K311" s="38">
        <v>506</v>
      </c>
      <c r="L311" s="39"/>
      <c r="M311" s="29" t="s">
        <v>193</v>
      </c>
      <c r="N311" s="4">
        <f t="shared" ref="N311" si="3130">N116</f>
        <v>80</v>
      </c>
      <c r="O311" s="4">
        <f t="shared" si="2695"/>
        <v>80</v>
      </c>
      <c r="P311" s="40">
        <f t="shared" si="2919"/>
        <v>2002</v>
      </c>
      <c r="Q311" s="4"/>
      <c r="R311" s="7"/>
      <c r="S311" s="48">
        <f t="shared" ref="S311" si="3131">S298</f>
        <v>0</v>
      </c>
      <c r="T311" s="47" t="s">
        <v>257</v>
      </c>
      <c r="U311" s="7" t="s">
        <v>195</v>
      </c>
      <c r="V311" s="7">
        <v>0</v>
      </c>
      <c r="W311" s="7">
        <v>0</v>
      </c>
      <c r="X311" s="40">
        <v>0</v>
      </c>
      <c r="Y311" s="7"/>
      <c r="Z311" s="7"/>
      <c r="AA311" s="7"/>
      <c r="AB311" s="7" t="s">
        <v>195</v>
      </c>
      <c r="AC311" s="7">
        <v>0</v>
      </c>
      <c r="AD311" s="7" t="s">
        <v>195</v>
      </c>
      <c r="AE311" s="7" t="s">
        <v>195</v>
      </c>
      <c r="AF311" s="7" t="s">
        <v>195</v>
      </c>
      <c r="AG311" s="7" t="s">
        <v>195</v>
      </c>
      <c r="AH311" s="40">
        <v>0</v>
      </c>
      <c r="AI311" s="40">
        <v>0</v>
      </c>
      <c r="AJ311" s="40">
        <v>1</v>
      </c>
      <c r="AK311" s="40">
        <v>0</v>
      </c>
      <c r="AL311" s="40">
        <v>1</v>
      </c>
      <c r="AM311" s="40">
        <v>0</v>
      </c>
      <c r="AN311" s="28">
        <v>0</v>
      </c>
      <c r="AO311" s="28">
        <v>0</v>
      </c>
      <c r="AP311" s="7" t="s">
        <v>554</v>
      </c>
      <c r="AQ311" s="4">
        <f t="shared" si="2724"/>
        <v>3</v>
      </c>
      <c r="AR311" s="4">
        <f t="shared" si="2665"/>
        <v>161506</v>
      </c>
      <c r="AS311" s="7" t="s">
        <v>199</v>
      </c>
      <c r="AT311" s="48">
        <v>3</v>
      </c>
      <c r="AU311" s="48">
        <v>1</v>
      </c>
      <c r="AV311" s="48">
        <v>3</v>
      </c>
      <c r="AW311" s="48">
        <v>500</v>
      </c>
      <c r="AX311" s="48">
        <v>250</v>
      </c>
      <c r="AY311" s="48">
        <v>0</v>
      </c>
      <c r="AZ311" s="48">
        <v>0</v>
      </c>
      <c r="BA311" s="7"/>
      <c r="BB311" s="7"/>
      <c r="BC311" s="7"/>
      <c r="BD311" s="7"/>
      <c r="BE311" s="48">
        <v>0</v>
      </c>
      <c r="BF311" s="48">
        <v>1</v>
      </c>
      <c r="BG311" s="48">
        <f t="shared" si="2725"/>
        <v>540</v>
      </c>
      <c r="BH311" s="48">
        <f t="shared" si="2726"/>
        <v>540</v>
      </c>
      <c r="BI311" s="7">
        <v>0</v>
      </c>
      <c r="BJ311" s="7">
        <v>0</v>
      </c>
      <c r="BK311" s="7">
        <v>0</v>
      </c>
      <c r="BL311" s="7">
        <v>0</v>
      </c>
      <c r="BM311" s="7">
        <v>0</v>
      </c>
      <c r="BN311" s="7">
        <v>0</v>
      </c>
      <c r="BO311" s="7">
        <v>0</v>
      </c>
      <c r="BP311" s="7">
        <v>0</v>
      </c>
      <c r="BQ311" s="7">
        <v>0</v>
      </c>
      <c r="BR311" s="7">
        <v>0</v>
      </c>
      <c r="BS311" s="7">
        <v>0</v>
      </c>
      <c r="BT311" s="7">
        <v>0</v>
      </c>
      <c r="BU311" s="7">
        <v>0</v>
      </c>
      <c r="BV311" s="7">
        <v>0</v>
      </c>
      <c r="BW311" s="7">
        <v>0</v>
      </c>
      <c r="BX311" s="7">
        <v>0</v>
      </c>
      <c r="BY311" s="7">
        <v>0</v>
      </c>
      <c r="BZ311" s="7">
        <v>0</v>
      </c>
      <c r="CA311" s="7">
        <v>0</v>
      </c>
      <c r="CB311" s="7">
        <v>0</v>
      </c>
      <c r="CC311" s="7">
        <v>0</v>
      </c>
      <c r="CD311" s="7">
        <v>0</v>
      </c>
      <c r="CE311" s="7">
        <v>0</v>
      </c>
      <c r="CF311" s="7">
        <v>0</v>
      </c>
      <c r="CG311" s="7">
        <v>0</v>
      </c>
      <c r="CH311" s="7">
        <v>0</v>
      </c>
      <c r="CI311" s="7">
        <v>0</v>
      </c>
      <c r="CJ311" s="7">
        <v>0</v>
      </c>
      <c r="CK311" s="7">
        <v>0</v>
      </c>
      <c r="CL311" s="40">
        <v>0</v>
      </c>
      <c r="CM311" s="40">
        <v>0</v>
      </c>
      <c r="CN311" s="40">
        <v>0</v>
      </c>
      <c r="CO311" s="40">
        <v>0</v>
      </c>
      <c r="CP311" s="7">
        <v>0</v>
      </c>
      <c r="CQ311" s="7">
        <v>0</v>
      </c>
      <c r="CR311" s="7">
        <v>0</v>
      </c>
      <c r="CS311" s="40">
        <v>0</v>
      </c>
      <c r="CT311" s="7">
        <v>0</v>
      </c>
      <c r="CU311" s="7">
        <v>0</v>
      </c>
      <c r="CV311" s="39"/>
      <c r="CW311" s="39"/>
      <c r="CX311" s="4" t="str">
        <f t="shared" ref="CX311" si="3132">IF(CX116="","",CX116)</f>
        <v>3da_weapon_changjian01_s</v>
      </c>
      <c r="CY311" s="4" t="str">
        <f t="shared" si="2700"/>
        <v>3da_weapon_changjian01_b</v>
      </c>
      <c r="CZ311" s="4" t="str">
        <f t="shared" si="3035"/>
        <v/>
      </c>
      <c r="DA311" s="4" t="str">
        <f t="shared" ref="DA311" si="3133">IF(DA116="","",DA116)</f>
        <v/>
      </c>
      <c r="DB311" s="4" t="str">
        <f t="shared" si="2996"/>
        <v>CS_Rhand</v>
      </c>
      <c r="DC311" s="4" t="str">
        <f t="shared" si="2577"/>
        <v>CS_Rhand</v>
      </c>
      <c r="DD311" s="7">
        <v>2</v>
      </c>
      <c r="DE311" s="7">
        <v>30</v>
      </c>
      <c r="DF311" s="7">
        <v>60</v>
      </c>
      <c r="DG311" s="7"/>
      <c r="DH311" s="7">
        <v>11</v>
      </c>
      <c r="DI311" s="4">
        <f t="shared" si="2703"/>
        <v>2</v>
      </c>
      <c r="DJ311" s="4">
        <f t="shared" si="3088"/>
        <v>4</v>
      </c>
      <c r="DK311" s="4">
        <f t="shared" si="2611"/>
        <v>7</v>
      </c>
      <c r="DL311" s="4">
        <f t="shared" si="2673"/>
        <v>8</v>
      </c>
      <c r="DM311" s="7"/>
      <c r="DN311" s="7"/>
      <c r="DO311" s="7"/>
      <c r="DP311" s="7"/>
      <c r="DQ311" s="7"/>
      <c r="DR311" s="7"/>
      <c r="DS311" s="7"/>
      <c r="DT311" s="7"/>
      <c r="DU311" s="7"/>
      <c r="DV311" s="7"/>
      <c r="DW311" s="7"/>
      <c r="DX311" s="7">
        <f t="shared" si="3056"/>
        <v>5080105</v>
      </c>
      <c r="DY311" s="7"/>
      <c r="DZ311" s="67">
        <v>3333</v>
      </c>
      <c r="EA311" s="7" t="s">
        <v>896</v>
      </c>
      <c r="EB311" s="40">
        <v>23</v>
      </c>
      <c r="EC311" s="7" t="s">
        <v>897</v>
      </c>
      <c r="ED311" s="7" t="s">
        <v>242</v>
      </c>
      <c r="EE311" s="7" t="s">
        <v>242</v>
      </c>
      <c r="EF311" s="7">
        <v>50</v>
      </c>
      <c r="EG311" s="73"/>
      <c r="EH311" s="73"/>
      <c r="EI311" s="4">
        <f t="shared" ref="EI311" si="3134">IF(EI116="","",EI116)</f>
        <v>331108</v>
      </c>
      <c r="EJ311" s="4">
        <f t="shared" si="2705"/>
        <v>1</v>
      </c>
      <c r="EK311" s="4">
        <f t="shared" ref="EK311" si="3135">IF(EK116="","",EK116)</f>
        <v>331109</v>
      </c>
      <c r="EL311" s="4">
        <f t="shared" ref="EL311" si="3136">IF(EL116="","",EL116)</f>
        <v>1</v>
      </c>
      <c r="EM311" s="4">
        <f t="shared" ref="EM311" si="3137">IF(EM116="","",EM116)</f>
        <v>331110</v>
      </c>
      <c r="EN311" s="4">
        <f t="shared" ref="EN311" si="3138">IF(EN116="","",EN116)</f>
        <v>1</v>
      </c>
      <c r="EO311" s="4">
        <f t="shared" ref="EO311" si="3139">IF(EO116="","",EO116)</f>
        <v>331111</v>
      </c>
      <c r="EP311" s="4">
        <f t="shared" ref="EP311" si="3140">IF(EP116="","",EP116)</f>
        <v>1</v>
      </c>
      <c r="EQ311" s="4" t="str">
        <f t="shared" ref="EQ311" si="3141">IF(EQ116="","",EQ116)</f>
        <v/>
      </c>
      <c r="ER311" s="4" t="str">
        <f t="shared" ref="ER311" si="3142">IF(ER116="","",ER116)</f>
        <v/>
      </c>
      <c r="ES311" s="4" t="str">
        <f t="shared" ref="ES311:ES318" si="3143">IF(ES116="","",ES116)</f>
        <v/>
      </c>
      <c r="ET311" s="4" t="str">
        <f t="shared" ref="ET311" si="3144">IF(ET116="","",ET116)</f>
        <v/>
      </c>
      <c r="EU311" s="4" t="str">
        <f t="shared" si="3122"/>
        <v/>
      </c>
      <c r="EV311" s="4" t="str">
        <f t="shared" si="3101"/>
        <v/>
      </c>
      <c r="EW311" s="4" t="str">
        <f t="shared" si="3101"/>
        <v/>
      </c>
      <c r="EX311" s="4" t="str">
        <f t="shared" si="3101"/>
        <v/>
      </c>
      <c r="EY311" s="4" t="str">
        <f t="shared" si="3101"/>
        <v/>
      </c>
      <c r="EZ311" s="4" t="str">
        <f t="shared" si="3029"/>
        <v/>
      </c>
      <c r="FA311" s="4" t="str">
        <f t="shared" si="2939"/>
        <v/>
      </c>
      <c r="FB311" s="4" t="str">
        <f t="shared" ref="FB311" si="3145">IF(FB116="","",FB116)</f>
        <v/>
      </c>
      <c r="FC311" s="4">
        <f t="shared" ref="FC311" si="3146">IF(FC116="","",FC116)</f>
        <v>40013</v>
      </c>
      <c r="FD311" s="4">
        <f t="shared" ref="FD311" si="3147">IF(FD116="","",FD116)</f>
        <v>1</v>
      </c>
      <c r="FE311" s="4">
        <f t="shared" ref="FE311" si="3148">IF(FE116="","",FE116)</f>
        <v>20100</v>
      </c>
      <c r="FF311" s="4">
        <f t="shared" ref="FF311" si="3149">IF(FF116="","",FF116)</f>
        <v>1</v>
      </c>
      <c r="FG311" s="4">
        <f t="shared" ref="FG311" si="3150">IF(FG116="","",FG116)</f>
        <v>20100</v>
      </c>
      <c r="FH311" s="4">
        <f t="shared" si="2917"/>
        <v>1</v>
      </c>
      <c r="FI311" s="53"/>
      <c r="FJ311" s="7"/>
      <c r="FR311" s="2">
        <v>99999</v>
      </c>
      <c r="FS311" s="2">
        <v>0</v>
      </c>
      <c r="FT311" s="4">
        <v>10000</v>
      </c>
      <c r="FU311" s="4" t="s">
        <v>898</v>
      </c>
      <c r="FV311" s="4"/>
      <c r="FW311" s="4"/>
      <c r="FX311" s="4"/>
      <c r="FY311" s="4"/>
      <c r="FZ311" s="77">
        <v>0</v>
      </c>
      <c r="GA311" s="2">
        <v>1</v>
      </c>
      <c r="GD311"/>
    </row>
    <row r="312" s="2" customFormat="1" ht="15" customHeight="1" spans="1:186">
      <c r="A312" s="7">
        <v>5080106</v>
      </c>
      <c r="B312" s="7">
        <f t="shared" si="3084"/>
        <v>4104</v>
      </c>
      <c r="C312" s="7">
        <f t="shared" ref="C312" si="3151">C299</f>
        <v>0</v>
      </c>
      <c r="D312" s="5" t="s">
        <v>555</v>
      </c>
      <c r="E312" s="7" t="s">
        <v>903</v>
      </c>
      <c r="F312" s="31" t="s">
        <v>787</v>
      </c>
      <c r="G312" s="31">
        <v>2</v>
      </c>
      <c r="H312" s="7" t="s">
        <v>187</v>
      </c>
      <c r="I312" s="7" t="s">
        <v>187</v>
      </c>
      <c r="J312" s="35">
        <v>1544</v>
      </c>
      <c r="K312" s="39">
        <v>605</v>
      </c>
      <c r="L312" s="39"/>
      <c r="M312" s="29" t="s">
        <v>193</v>
      </c>
      <c r="N312" s="4">
        <f t="shared" ref="N312:N321" si="3152">N117</f>
        <v>80</v>
      </c>
      <c r="O312" s="4">
        <f t="shared" si="2695"/>
        <v>80</v>
      </c>
      <c r="P312" s="40">
        <f t="shared" si="2919"/>
        <v>2002</v>
      </c>
      <c r="Q312" s="4"/>
      <c r="R312" s="7"/>
      <c r="S312" s="48">
        <f t="shared" ref="S312" si="3153">S299</f>
        <v>0</v>
      </c>
      <c r="T312" s="47" t="s">
        <v>194</v>
      </c>
      <c r="U312" s="7" t="s">
        <v>195</v>
      </c>
      <c r="V312" s="7">
        <v>0</v>
      </c>
      <c r="W312" s="7">
        <v>0</v>
      </c>
      <c r="X312" s="40">
        <v>0</v>
      </c>
      <c r="Y312" s="7"/>
      <c r="Z312" s="7"/>
      <c r="AA312" s="7"/>
      <c r="AB312" s="7" t="s">
        <v>195</v>
      </c>
      <c r="AC312" s="7">
        <v>0</v>
      </c>
      <c r="AD312" s="7" t="s">
        <v>195</v>
      </c>
      <c r="AE312" s="7" t="s">
        <v>195</v>
      </c>
      <c r="AF312" s="7" t="s">
        <v>195</v>
      </c>
      <c r="AG312" s="7" t="s">
        <v>195</v>
      </c>
      <c r="AH312" s="40">
        <v>0</v>
      </c>
      <c r="AI312" s="40">
        <v>0</v>
      </c>
      <c r="AJ312" s="40">
        <v>1</v>
      </c>
      <c r="AK312" s="40">
        <v>0</v>
      </c>
      <c r="AL312" s="40">
        <v>1</v>
      </c>
      <c r="AM312" s="40">
        <v>0</v>
      </c>
      <c r="AN312" s="28">
        <v>0</v>
      </c>
      <c r="AO312" s="28">
        <v>0</v>
      </c>
      <c r="AP312" s="7" t="s">
        <v>557</v>
      </c>
      <c r="AQ312" s="4">
        <f t="shared" si="2724"/>
        <v>3</v>
      </c>
      <c r="AR312" s="4">
        <f t="shared" ref="AR312" si="3154">AR117</f>
        <v>161506</v>
      </c>
      <c r="AS312" s="7" t="s">
        <v>199</v>
      </c>
      <c r="AT312" s="48">
        <v>3</v>
      </c>
      <c r="AU312" s="48">
        <v>1</v>
      </c>
      <c r="AV312" s="48">
        <v>3</v>
      </c>
      <c r="AW312" s="48">
        <v>500</v>
      </c>
      <c r="AX312" s="48">
        <v>250</v>
      </c>
      <c r="AY312" s="48">
        <v>0</v>
      </c>
      <c r="AZ312" s="48">
        <v>0</v>
      </c>
      <c r="BA312" s="7"/>
      <c r="BB312" s="7"/>
      <c r="BC312" s="7"/>
      <c r="BD312" s="7"/>
      <c r="BE312" s="48">
        <v>0</v>
      </c>
      <c r="BF312" s="48">
        <v>1</v>
      </c>
      <c r="BG312" s="48">
        <f t="shared" si="2725"/>
        <v>540</v>
      </c>
      <c r="BH312" s="48">
        <f t="shared" si="2726"/>
        <v>540</v>
      </c>
      <c r="BI312" s="7">
        <v>0</v>
      </c>
      <c r="BJ312" s="7">
        <v>0</v>
      </c>
      <c r="BK312" s="7">
        <v>0</v>
      </c>
      <c r="BL312" s="7">
        <v>0</v>
      </c>
      <c r="BM312" s="7">
        <v>0</v>
      </c>
      <c r="BN312" s="7">
        <v>0</v>
      </c>
      <c r="BO312" s="7">
        <v>0</v>
      </c>
      <c r="BP312" s="7">
        <v>0</v>
      </c>
      <c r="BQ312" s="7">
        <v>0</v>
      </c>
      <c r="BR312" s="7">
        <v>0</v>
      </c>
      <c r="BS312" s="7">
        <v>0</v>
      </c>
      <c r="BT312" s="7">
        <v>0</v>
      </c>
      <c r="BU312" s="7">
        <v>0</v>
      </c>
      <c r="BV312" s="7">
        <v>0</v>
      </c>
      <c r="BW312" s="7">
        <v>0</v>
      </c>
      <c r="BX312" s="7">
        <v>0</v>
      </c>
      <c r="BY312" s="7">
        <v>0</v>
      </c>
      <c r="BZ312" s="7">
        <v>0</v>
      </c>
      <c r="CA312" s="7">
        <v>0</v>
      </c>
      <c r="CB312" s="7">
        <v>0</v>
      </c>
      <c r="CC312" s="7">
        <v>0</v>
      </c>
      <c r="CD312" s="7">
        <v>0</v>
      </c>
      <c r="CE312" s="7">
        <v>0</v>
      </c>
      <c r="CF312" s="7">
        <v>0</v>
      </c>
      <c r="CG312" s="7">
        <v>0</v>
      </c>
      <c r="CH312" s="7">
        <v>0</v>
      </c>
      <c r="CI312" s="7">
        <v>0</v>
      </c>
      <c r="CJ312" s="7">
        <v>0</v>
      </c>
      <c r="CK312" s="7">
        <v>0</v>
      </c>
      <c r="CL312" s="40">
        <v>0</v>
      </c>
      <c r="CM312" s="40">
        <v>0</v>
      </c>
      <c r="CN312" s="40">
        <v>0</v>
      </c>
      <c r="CO312" s="40">
        <v>0</v>
      </c>
      <c r="CP312" s="7">
        <v>0</v>
      </c>
      <c r="CQ312" s="7">
        <v>0</v>
      </c>
      <c r="CR312" s="7">
        <v>0</v>
      </c>
      <c r="CS312" s="40">
        <v>0</v>
      </c>
      <c r="CT312" s="7">
        <v>0</v>
      </c>
      <c r="CU312" s="7">
        <v>0</v>
      </c>
      <c r="CV312" s="39"/>
      <c r="CW312" s="39"/>
      <c r="CX312" s="4" t="str">
        <f t="shared" ref="CX312" si="3155">IF(CX117="","",CX117)</f>
        <v>3da_weapon_changjian01_s</v>
      </c>
      <c r="CY312" s="4" t="str">
        <f t="shared" si="2700"/>
        <v>3da_weapon_changjian01_b</v>
      </c>
      <c r="CZ312" s="4" t="str">
        <f t="shared" si="3035"/>
        <v/>
      </c>
      <c r="DA312" s="4" t="str">
        <f t="shared" ref="DA312" si="3156">IF(DA117="","",DA117)</f>
        <v/>
      </c>
      <c r="DB312" s="4" t="str">
        <f t="shared" si="2996"/>
        <v>CS_Rhand</v>
      </c>
      <c r="DC312" s="4" t="str">
        <f t="shared" si="2577"/>
        <v>CS_Rhand</v>
      </c>
      <c r="DD312" s="7">
        <v>2</v>
      </c>
      <c r="DE312" s="7">
        <v>30</v>
      </c>
      <c r="DF312" s="7">
        <v>60</v>
      </c>
      <c r="DG312" s="7"/>
      <c r="DH312" s="7">
        <v>11</v>
      </c>
      <c r="DI312" s="4">
        <f t="shared" si="2703"/>
        <v>2</v>
      </c>
      <c r="DJ312" s="4">
        <f t="shared" si="3088"/>
        <v>4</v>
      </c>
      <c r="DK312" s="4">
        <f t="shared" ref="DK312" si="3157">IF(DK117="","",DK117)</f>
        <v>7</v>
      </c>
      <c r="DL312" s="4">
        <f t="shared" si="2673"/>
        <v>8</v>
      </c>
      <c r="DM312" s="7"/>
      <c r="DN312" s="7"/>
      <c r="DO312" s="7"/>
      <c r="DP312" s="7"/>
      <c r="DQ312" s="7"/>
      <c r="DR312" s="7"/>
      <c r="DS312" s="7"/>
      <c r="DT312" s="7"/>
      <c r="DU312" s="7"/>
      <c r="DV312" s="7"/>
      <c r="DW312" s="7"/>
      <c r="DX312" s="7">
        <f t="shared" si="3056"/>
        <v>5080106</v>
      </c>
      <c r="DY312" s="7"/>
      <c r="DZ312" s="67">
        <v>3333</v>
      </c>
      <c r="EA312" s="7" t="s">
        <v>896</v>
      </c>
      <c r="EB312" s="40">
        <v>23</v>
      </c>
      <c r="EC312" s="7" t="s">
        <v>897</v>
      </c>
      <c r="ED312" s="7" t="s">
        <v>242</v>
      </c>
      <c r="EE312" s="7" t="s">
        <v>242</v>
      </c>
      <c r="EF312" s="7">
        <v>50</v>
      </c>
      <c r="EG312" s="73"/>
      <c r="EH312" s="73"/>
      <c r="EI312" s="4">
        <f t="shared" ref="EI312" si="3158">IF(EI117="","",EI117)</f>
        <v>331108</v>
      </c>
      <c r="EJ312" s="4">
        <f t="shared" si="2705"/>
        <v>1</v>
      </c>
      <c r="EK312" s="4">
        <f t="shared" ref="EK312" si="3159">IF(EK117="","",EK117)</f>
        <v>331109</v>
      </c>
      <c r="EL312" s="4">
        <f t="shared" ref="EL312" si="3160">IF(EL117="","",EL117)</f>
        <v>1</v>
      </c>
      <c r="EM312" s="4">
        <f t="shared" ref="EM312" si="3161">IF(EM117="","",EM117)</f>
        <v>331110</v>
      </c>
      <c r="EN312" s="4">
        <f t="shared" ref="EN312" si="3162">IF(EN117="","",EN117)</f>
        <v>1</v>
      </c>
      <c r="EO312" s="4">
        <f t="shared" ref="EO312" si="3163">IF(EO117="","",EO117)</f>
        <v>331111</v>
      </c>
      <c r="EP312" s="4">
        <f t="shared" ref="EP312" si="3164">IF(EP117="","",EP117)</f>
        <v>1</v>
      </c>
      <c r="EQ312" s="4" t="str">
        <f t="shared" ref="EQ312" si="3165">IF(EQ117="","",EQ117)</f>
        <v/>
      </c>
      <c r="ER312" s="4" t="str">
        <f t="shared" ref="ER312:ER318" si="3166">IF(ER117="","",ER117)</f>
        <v/>
      </c>
      <c r="ES312" s="4" t="str">
        <f t="shared" si="3143"/>
        <v/>
      </c>
      <c r="ET312" s="4" t="str">
        <f t="shared" ref="ET312" si="3167">IF(ET117="","",ET117)</f>
        <v/>
      </c>
      <c r="EU312" s="4" t="str">
        <f t="shared" si="3122"/>
        <v/>
      </c>
      <c r="EV312" s="4" t="str">
        <f t="shared" si="3101"/>
        <v/>
      </c>
      <c r="EW312" s="4" t="str">
        <f t="shared" si="3101"/>
        <v/>
      </c>
      <c r="EX312" s="4" t="str">
        <f t="shared" si="3101"/>
        <v/>
      </c>
      <c r="EY312" s="4" t="str">
        <f t="shared" si="3101"/>
        <v/>
      </c>
      <c r="EZ312" s="4" t="str">
        <f t="shared" si="3029"/>
        <v/>
      </c>
      <c r="FA312" s="4" t="str">
        <f t="shared" si="2939"/>
        <v/>
      </c>
      <c r="FB312" s="4" t="str">
        <f t="shared" ref="FB312" si="3168">IF(FB117="","",FB117)</f>
        <v/>
      </c>
      <c r="FC312" s="4">
        <f t="shared" ref="FC312" si="3169">IF(FC117="","",FC117)</f>
        <v>40013</v>
      </c>
      <c r="FD312" s="4">
        <f t="shared" ref="FD312" si="3170">IF(FD117="","",FD117)</f>
        <v>1</v>
      </c>
      <c r="FE312" s="4">
        <f t="shared" ref="FE312" si="3171">IF(FE117="","",FE117)</f>
        <v>20100</v>
      </c>
      <c r="FF312" s="4">
        <f t="shared" ref="FF312" si="3172">IF(FF117="","",FF117)</f>
        <v>1</v>
      </c>
      <c r="FG312" s="4">
        <f t="shared" ref="FG312" si="3173">IF(FG117="","",FG117)</f>
        <v>20100</v>
      </c>
      <c r="FH312" s="4">
        <f t="shared" si="2917"/>
        <v>1</v>
      </c>
      <c r="FI312" s="53"/>
      <c r="FJ312" s="7"/>
      <c r="FR312" s="2">
        <v>99999</v>
      </c>
      <c r="FS312" s="2">
        <v>0</v>
      </c>
      <c r="FT312" s="4">
        <v>10000</v>
      </c>
      <c r="FU312" s="4" t="s">
        <v>898</v>
      </c>
      <c r="FV312" s="4"/>
      <c r="FW312" s="4"/>
      <c r="FX312" s="4"/>
      <c r="FY312" s="4"/>
      <c r="FZ312" s="77">
        <v>0</v>
      </c>
      <c r="GA312" s="2">
        <v>1</v>
      </c>
      <c r="GD312"/>
    </row>
    <row r="313" s="15" customFormat="1" ht="15" customHeight="1" spans="1:186">
      <c r="A313" s="7">
        <v>5080207</v>
      </c>
      <c r="B313" s="7">
        <f t="shared" si="3084"/>
        <v>312</v>
      </c>
      <c r="C313" s="7">
        <f t="shared" ref="C313" si="3174">C300</f>
        <v>3</v>
      </c>
      <c r="D313" s="32" t="s">
        <v>558</v>
      </c>
      <c r="E313" s="7" t="s">
        <v>904</v>
      </c>
      <c r="F313" s="31" t="s">
        <v>787</v>
      </c>
      <c r="G313" s="31">
        <v>2</v>
      </c>
      <c r="H313" s="7" t="s">
        <v>191</v>
      </c>
      <c r="I313" s="7" t="s">
        <v>187</v>
      </c>
      <c r="J313" s="37">
        <v>1456</v>
      </c>
      <c r="K313" s="39">
        <v>1432</v>
      </c>
      <c r="L313" s="39"/>
      <c r="M313" s="29" t="s">
        <v>193</v>
      </c>
      <c r="N313" s="4">
        <f t="shared" si="3152"/>
        <v>80</v>
      </c>
      <c r="O313" s="4">
        <f t="shared" si="2695"/>
        <v>80</v>
      </c>
      <c r="P313" s="40">
        <f t="shared" si="2919"/>
        <v>2302</v>
      </c>
      <c r="Q313" s="4"/>
      <c r="R313" s="7"/>
      <c r="S313" s="48">
        <f t="shared" ref="S313" si="3175">S300</f>
        <v>1</v>
      </c>
      <c r="T313" s="47" t="s">
        <v>194</v>
      </c>
      <c r="U313" s="7" t="s">
        <v>195</v>
      </c>
      <c r="V313" s="7">
        <v>0</v>
      </c>
      <c r="W313" s="7">
        <v>0</v>
      </c>
      <c r="X313" s="40">
        <v>0</v>
      </c>
      <c r="Y313" s="7"/>
      <c r="Z313" s="7"/>
      <c r="AA313" s="7"/>
      <c r="AB313" s="7" t="s">
        <v>195</v>
      </c>
      <c r="AC313" s="7">
        <v>0</v>
      </c>
      <c r="AD313" s="7" t="s">
        <v>195</v>
      </c>
      <c r="AE313" s="7" t="s">
        <v>195</v>
      </c>
      <c r="AF313" s="7" t="s">
        <v>195</v>
      </c>
      <c r="AG313" s="7" t="s">
        <v>195</v>
      </c>
      <c r="AH313" s="40">
        <v>0</v>
      </c>
      <c r="AI313" s="40">
        <v>0</v>
      </c>
      <c r="AJ313" s="40">
        <v>1</v>
      </c>
      <c r="AK313" s="40">
        <v>0</v>
      </c>
      <c r="AL313" s="40">
        <v>1</v>
      </c>
      <c r="AM313" s="40">
        <v>0</v>
      </c>
      <c r="AN313" s="28">
        <v>0</v>
      </c>
      <c r="AO313" s="28">
        <v>0</v>
      </c>
      <c r="AP313" s="7" t="s">
        <v>560</v>
      </c>
      <c r="AQ313" s="4">
        <f t="shared" si="2724"/>
        <v>3</v>
      </c>
      <c r="AR313" s="4">
        <f t="shared" ref="AR313" si="3176">AR118</f>
        <v>161506</v>
      </c>
      <c r="AS313" s="7" t="s">
        <v>199</v>
      </c>
      <c r="AT313" s="48">
        <v>3</v>
      </c>
      <c r="AU313" s="48">
        <v>1</v>
      </c>
      <c r="AV313" s="48">
        <v>3</v>
      </c>
      <c r="AW313" s="48">
        <v>500</v>
      </c>
      <c r="AX313" s="48">
        <v>250</v>
      </c>
      <c r="AY313" s="48">
        <v>0</v>
      </c>
      <c r="AZ313" s="48">
        <v>0</v>
      </c>
      <c r="BA313" s="7"/>
      <c r="BB313" s="7"/>
      <c r="BC313" s="7"/>
      <c r="BD313" s="7"/>
      <c r="BE313" s="48">
        <v>0</v>
      </c>
      <c r="BF313" s="48">
        <v>1</v>
      </c>
      <c r="BG313" s="48">
        <f t="shared" si="2725"/>
        <v>540</v>
      </c>
      <c r="BH313" s="48">
        <f t="shared" si="2726"/>
        <v>540</v>
      </c>
      <c r="BI313" s="7">
        <v>0</v>
      </c>
      <c r="BJ313" s="7">
        <v>0</v>
      </c>
      <c r="BK313" s="7">
        <v>0</v>
      </c>
      <c r="BL313" s="7">
        <v>0</v>
      </c>
      <c r="BM313" s="7">
        <v>0</v>
      </c>
      <c r="BN313" s="7">
        <v>0</v>
      </c>
      <c r="BO313" s="7">
        <v>0</v>
      </c>
      <c r="BP313" s="7">
        <v>0</v>
      </c>
      <c r="BQ313" s="7">
        <v>0</v>
      </c>
      <c r="BR313" s="7">
        <v>0</v>
      </c>
      <c r="BS313" s="7">
        <v>0</v>
      </c>
      <c r="BT313" s="7">
        <v>0</v>
      </c>
      <c r="BU313" s="7">
        <v>0</v>
      </c>
      <c r="BV313" s="7">
        <v>0</v>
      </c>
      <c r="BW313" s="7">
        <v>0</v>
      </c>
      <c r="BX313" s="7">
        <v>0</v>
      </c>
      <c r="BY313" s="7">
        <v>0</v>
      </c>
      <c r="BZ313" s="7">
        <v>0</v>
      </c>
      <c r="CA313" s="7">
        <v>0</v>
      </c>
      <c r="CB313" s="7">
        <v>0</v>
      </c>
      <c r="CC313" s="7">
        <v>0</v>
      </c>
      <c r="CD313" s="7">
        <v>0</v>
      </c>
      <c r="CE313" s="7">
        <v>0</v>
      </c>
      <c r="CF313" s="7">
        <v>0</v>
      </c>
      <c r="CG313" s="7">
        <v>0</v>
      </c>
      <c r="CH313" s="7">
        <v>0</v>
      </c>
      <c r="CI313" s="7">
        <v>0</v>
      </c>
      <c r="CJ313" s="7">
        <v>0</v>
      </c>
      <c r="CK313" s="7">
        <v>0</v>
      </c>
      <c r="CL313" s="40">
        <v>0</v>
      </c>
      <c r="CM313" s="40">
        <v>0</v>
      </c>
      <c r="CN313" s="40">
        <v>0</v>
      </c>
      <c r="CO313" s="40">
        <v>0</v>
      </c>
      <c r="CP313" s="7">
        <v>0</v>
      </c>
      <c r="CQ313" s="7">
        <v>0</v>
      </c>
      <c r="CR313" s="7">
        <v>0</v>
      </c>
      <c r="CS313" s="40">
        <v>0</v>
      </c>
      <c r="CT313" s="7">
        <v>0</v>
      </c>
      <c r="CU313" s="7">
        <v>0</v>
      </c>
      <c r="CV313" s="39"/>
      <c r="CW313" s="39"/>
      <c r="CX313" s="4" t="str">
        <f t="shared" ref="CX313" si="3177">IF(CX118="","",CX118)</f>
        <v/>
      </c>
      <c r="CY313" s="4" t="str">
        <f t="shared" si="2700"/>
        <v/>
      </c>
      <c r="CZ313" s="4" t="str">
        <f t="shared" si="3035"/>
        <v/>
      </c>
      <c r="DA313" s="4" t="str">
        <f t="shared" ref="DA313" si="3178">IF(DA118="","",DA118)</f>
        <v/>
      </c>
      <c r="DB313" s="4" t="str">
        <f t="shared" si="2996"/>
        <v/>
      </c>
      <c r="DC313" s="4" t="str">
        <f t="shared" ref="DC313" si="3179">IF(DC118="","",DC118)</f>
        <v/>
      </c>
      <c r="DD313" s="7">
        <v>2</v>
      </c>
      <c r="DE313" s="7">
        <v>30</v>
      </c>
      <c r="DF313" s="7">
        <v>60</v>
      </c>
      <c r="DG313" s="7"/>
      <c r="DH313" s="7">
        <v>11</v>
      </c>
      <c r="DI313" s="4">
        <f t="shared" si="2703"/>
        <v>1</v>
      </c>
      <c r="DJ313" s="4">
        <f t="shared" si="3088"/>
        <v>3</v>
      </c>
      <c r="DK313" s="4">
        <f t="shared" ref="DK313" si="3180">IF(DK118="","",DK118)</f>
        <v>5</v>
      </c>
      <c r="DL313" s="4">
        <f t="shared" si="2673"/>
        <v>7</v>
      </c>
      <c r="DM313" s="7"/>
      <c r="DN313" s="7"/>
      <c r="DO313" s="7"/>
      <c r="DP313" s="7"/>
      <c r="DQ313" s="7"/>
      <c r="DR313" s="7"/>
      <c r="DS313" s="7"/>
      <c r="DT313" s="7"/>
      <c r="DU313" s="7"/>
      <c r="DV313" s="7"/>
      <c r="DW313" s="7"/>
      <c r="DX313" s="7">
        <f t="shared" si="3056"/>
        <v>5080207</v>
      </c>
      <c r="DY313" s="7"/>
      <c r="DZ313" s="67">
        <v>3333</v>
      </c>
      <c r="EA313" s="7" t="s">
        <v>896</v>
      </c>
      <c r="EB313" s="40">
        <v>23</v>
      </c>
      <c r="EC313" s="7" t="s">
        <v>897</v>
      </c>
      <c r="ED313" s="7" t="s">
        <v>242</v>
      </c>
      <c r="EE313" s="7" t="s">
        <v>242</v>
      </c>
      <c r="EF313" s="7">
        <v>50</v>
      </c>
      <c r="EG313" s="73"/>
      <c r="EH313" s="73"/>
      <c r="EI313" s="4">
        <f t="shared" ref="EI313" si="3181">IF(EI118="","",EI118)</f>
        <v>331138</v>
      </c>
      <c r="EJ313" s="4">
        <f t="shared" si="2705"/>
        <v>1</v>
      </c>
      <c r="EK313" s="4">
        <f t="shared" ref="EK313" si="3182">IF(EK118="","",EK118)</f>
        <v>331139</v>
      </c>
      <c r="EL313" s="4">
        <f t="shared" ref="EL313" si="3183">IF(EL118="","",EL118)</f>
        <v>1</v>
      </c>
      <c r="EM313" s="4">
        <f t="shared" ref="EM313" si="3184">IF(EM118="","",EM118)</f>
        <v>331140</v>
      </c>
      <c r="EN313" s="4">
        <f t="shared" ref="EN313" si="3185">IF(EN118="","",EN118)</f>
        <v>1</v>
      </c>
      <c r="EO313" s="4">
        <f t="shared" ref="EO313" si="3186">IF(EO118="","",EO118)</f>
        <v>331141</v>
      </c>
      <c r="EP313" s="4">
        <f t="shared" ref="EP313" si="3187">IF(EP118="","",EP118)</f>
        <v>1</v>
      </c>
      <c r="EQ313" s="4" t="str">
        <f t="shared" ref="EQ313" si="3188">IF(EQ118="","",EQ118)</f>
        <v/>
      </c>
      <c r="ER313" s="4" t="str">
        <f t="shared" si="3166"/>
        <v/>
      </c>
      <c r="ES313" s="4" t="str">
        <f t="shared" si="3143"/>
        <v/>
      </c>
      <c r="ET313" s="4" t="str">
        <f t="shared" ref="ET313" si="3189">IF(ET118="","",ET118)</f>
        <v/>
      </c>
      <c r="EU313" s="4" t="str">
        <f t="shared" si="3122"/>
        <v/>
      </c>
      <c r="EV313" s="4" t="str">
        <f t="shared" si="3101"/>
        <v/>
      </c>
      <c r="EW313" s="4" t="str">
        <f t="shared" si="3101"/>
        <v/>
      </c>
      <c r="EX313" s="4" t="str">
        <f t="shared" si="3101"/>
        <v/>
      </c>
      <c r="EY313" s="4" t="str">
        <f t="shared" si="3101"/>
        <v/>
      </c>
      <c r="EZ313" s="4" t="str">
        <f t="shared" si="3029"/>
        <v/>
      </c>
      <c r="FA313" s="4" t="str">
        <f t="shared" si="2939"/>
        <v/>
      </c>
      <c r="FB313" s="4" t="str">
        <f t="shared" ref="FB313:FB318" si="3190">IF(FB118="","",FB118)</f>
        <v/>
      </c>
      <c r="FC313" s="4">
        <f t="shared" ref="FC313" si="3191">IF(FC118="","",FC118)</f>
        <v>40013</v>
      </c>
      <c r="FD313" s="4">
        <f t="shared" ref="FD313:FD318" si="3192">IF(FD118="","",FD118)</f>
        <v>1</v>
      </c>
      <c r="FE313" s="4">
        <f t="shared" ref="FE313" si="3193">IF(FE118="","",FE118)</f>
        <v>20100</v>
      </c>
      <c r="FF313" s="4">
        <f t="shared" ref="FF313" si="3194">IF(FF118="","",FF118)</f>
        <v>1</v>
      </c>
      <c r="FG313" s="4">
        <f t="shared" ref="FG313" si="3195">IF(FG118="","",FG118)</f>
        <v>20100</v>
      </c>
      <c r="FH313" s="4">
        <f t="shared" si="2917"/>
        <v>1</v>
      </c>
      <c r="FI313" s="53"/>
      <c r="FJ313" s="7"/>
      <c r="FR313" s="2">
        <v>99999</v>
      </c>
      <c r="FS313" s="2">
        <v>0</v>
      </c>
      <c r="FT313" s="4">
        <v>10000</v>
      </c>
      <c r="FU313" s="4" t="s">
        <v>898</v>
      </c>
      <c r="FV313" s="4"/>
      <c r="FW313" s="4"/>
      <c r="FX313" s="4"/>
      <c r="FY313" s="4"/>
      <c r="FZ313" s="77">
        <v>0</v>
      </c>
      <c r="GA313" s="2">
        <v>1</v>
      </c>
      <c r="GB313" s="2"/>
      <c r="GD313"/>
    </row>
    <row r="314" s="15" customFormat="1" ht="15" customHeight="1" spans="1:186">
      <c r="A314" s="7">
        <v>5080208</v>
      </c>
      <c r="B314" s="7">
        <f t="shared" si="3084"/>
        <v>568</v>
      </c>
      <c r="C314" s="7">
        <f t="shared" ref="C314" si="3196">C301</f>
        <v>3</v>
      </c>
      <c r="D314" s="32" t="s">
        <v>561</v>
      </c>
      <c r="E314" s="7" t="s">
        <v>905</v>
      </c>
      <c r="F314" s="31" t="s">
        <v>787</v>
      </c>
      <c r="G314" s="31">
        <v>2</v>
      </c>
      <c r="H314" s="7" t="s">
        <v>191</v>
      </c>
      <c r="I314" s="7" t="s">
        <v>187</v>
      </c>
      <c r="J314" s="37">
        <v>1445</v>
      </c>
      <c r="K314" s="39">
        <v>1436</v>
      </c>
      <c r="L314" s="39"/>
      <c r="M314" s="29" t="s">
        <v>193</v>
      </c>
      <c r="N314" s="4">
        <f t="shared" si="3152"/>
        <v>80</v>
      </c>
      <c r="O314" s="4">
        <f t="shared" ref="O314" si="3197">O119</f>
        <v>80</v>
      </c>
      <c r="P314" s="40">
        <f t="shared" si="2919"/>
        <v>2302</v>
      </c>
      <c r="Q314" s="4"/>
      <c r="R314" s="7"/>
      <c r="S314" s="48">
        <f t="shared" ref="S314" si="3198">S301</f>
        <v>2</v>
      </c>
      <c r="T314" s="47" t="s">
        <v>194</v>
      </c>
      <c r="U314" s="7" t="s">
        <v>195</v>
      </c>
      <c r="V314" s="7">
        <v>0</v>
      </c>
      <c r="W314" s="7">
        <v>0</v>
      </c>
      <c r="X314" s="40">
        <v>0</v>
      </c>
      <c r="Y314" s="7"/>
      <c r="Z314" s="7"/>
      <c r="AA314" s="7"/>
      <c r="AB314" s="7" t="s">
        <v>195</v>
      </c>
      <c r="AC314" s="7">
        <v>0</v>
      </c>
      <c r="AD314" s="7" t="s">
        <v>195</v>
      </c>
      <c r="AE314" s="7" t="s">
        <v>195</v>
      </c>
      <c r="AF314" s="7" t="s">
        <v>195</v>
      </c>
      <c r="AG314" s="7" t="s">
        <v>195</v>
      </c>
      <c r="AH314" s="40">
        <v>0</v>
      </c>
      <c r="AI314" s="40">
        <v>0</v>
      </c>
      <c r="AJ314" s="40">
        <v>1</v>
      </c>
      <c r="AK314" s="40">
        <v>0</v>
      </c>
      <c r="AL314" s="40">
        <v>1</v>
      </c>
      <c r="AM314" s="40">
        <v>0</v>
      </c>
      <c r="AN314" s="28">
        <v>0</v>
      </c>
      <c r="AO314" s="28">
        <v>0</v>
      </c>
      <c r="AP314" s="7" t="s">
        <v>560</v>
      </c>
      <c r="AQ314" s="4">
        <f t="shared" ref="AQ314" si="3199">AQ119</f>
        <v>3</v>
      </c>
      <c r="AR314" s="4">
        <f t="shared" ref="AR314" si="3200">AR119</f>
        <v>161506</v>
      </c>
      <c r="AS314" s="7" t="s">
        <v>199</v>
      </c>
      <c r="AT314" s="48">
        <v>3</v>
      </c>
      <c r="AU314" s="48">
        <v>1</v>
      </c>
      <c r="AV314" s="48">
        <v>3</v>
      </c>
      <c r="AW314" s="48">
        <v>500</v>
      </c>
      <c r="AX314" s="48">
        <v>250</v>
      </c>
      <c r="AY314" s="48">
        <v>0</v>
      </c>
      <c r="AZ314" s="48">
        <v>0</v>
      </c>
      <c r="BA314" s="7"/>
      <c r="BB314" s="7"/>
      <c r="BC314" s="7"/>
      <c r="BD314" s="7"/>
      <c r="BE314" s="48">
        <v>0</v>
      </c>
      <c r="BF314" s="48">
        <v>1</v>
      </c>
      <c r="BG314" s="48">
        <f t="shared" ref="BG314" si="3201">IF(O314&lt;10,60,60+O314*6)</f>
        <v>540</v>
      </c>
      <c r="BH314" s="48">
        <f t="shared" ref="BH314" si="3202">IF(O314&lt;10,60,60+O314*6)</f>
        <v>540</v>
      </c>
      <c r="BI314" s="7">
        <v>0</v>
      </c>
      <c r="BJ314" s="7">
        <v>0</v>
      </c>
      <c r="BK314" s="7">
        <v>0</v>
      </c>
      <c r="BL314" s="7">
        <v>0</v>
      </c>
      <c r="BM314" s="7">
        <v>0</v>
      </c>
      <c r="BN314" s="7">
        <v>0</v>
      </c>
      <c r="BO314" s="7">
        <v>0</v>
      </c>
      <c r="BP314" s="7">
        <v>0</v>
      </c>
      <c r="BQ314" s="7">
        <v>0</v>
      </c>
      <c r="BR314" s="7">
        <v>0</v>
      </c>
      <c r="BS314" s="7">
        <v>0</v>
      </c>
      <c r="BT314" s="7">
        <v>0</v>
      </c>
      <c r="BU314" s="7">
        <v>0</v>
      </c>
      <c r="BV314" s="7">
        <v>0</v>
      </c>
      <c r="BW314" s="7">
        <v>0</v>
      </c>
      <c r="BX314" s="7">
        <v>0</v>
      </c>
      <c r="BY314" s="7">
        <v>0</v>
      </c>
      <c r="BZ314" s="7">
        <v>0</v>
      </c>
      <c r="CA314" s="7">
        <v>0</v>
      </c>
      <c r="CB314" s="7">
        <v>0</v>
      </c>
      <c r="CC314" s="7">
        <v>0</v>
      </c>
      <c r="CD314" s="7">
        <v>0</v>
      </c>
      <c r="CE314" s="7">
        <v>0</v>
      </c>
      <c r="CF314" s="7">
        <v>0</v>
      </c>
      <c r="CG314" s="7">
        <v>0</v>
      </c>
      <c r="CH314" s="7">
        <v>0</v>
      </c>
      <c r="CI314" s="7">
        <v>0</v>
      </c>
      <c r="CJ314" s="7">
        <v>0</v>
      </c>
      <c r="CK314" s="7">
        <v>0</v>
      </c>
      <c r="CL314" s="40">
        <v>0</v>
      </c>
      <c r="CM314" s="40">
        <v>0</v>
      </c>
      <c r="CN314" s="40">
        <v>0</v>
      </c>
      <c r="CO314" s="40">
        <v>0</v>
      </c>
      <c r="CP314" s="7">
        <v>0</v>
      </c>
      <c r="CQ314" s="7">
        <v>0</v>
      </c>
      <c r="CR314" s="7">
        <v>0</v>
      </c>
      <c r="CS314" s="40">
        <v>0</v>
      </c>
      <c r="CT314" s="7">
        <v>0</v>
      </c>
      <c r="CU314" s="7">
        <v>0</v>
      </c>
      <c r="CV314" s="39"/>
      <c r="CW314" s="39"/>
      <c r="CX314" s="4" t="str">
        <f t="shared" ref="CX314" si="3203">IF(CX119="","",CX119)</f>
        <v/>
      </c>
      <c r="CY314" s="4" t="str">
        <f t="shared" ref="CY314" si="3204">IF(CY119="","",CY119)</f>
        <v/>
      </c>
      <c r="CZ314" s="4" t="str">
        <f t="shared" si="3035"/>
        <v/>
      </c>
      <c r="DA314" s="4" t="str">
        <f t="shared" ref="DA314" si="3205">IF(DA119="","",DA119)</f>
        <v/>
      </c>
      <c r="DB314" s="4" t="str">
        <f t="shared" si="2996"/>
        <v/>
      </c>
      <c r="DC314" s="4" t="str">
        <f t="shared" ref="DC314" si="3206">IF(DC119="","",DC119)</f>
        <v/>
      </c>
      <c r="DD314" s="7">
        <v>2</v>
      </c>
      <c r="DE314" s="7">
        <v>30</v>
      </c>
      <c r="DF314" s="7">
        <v>60</v>
      </c>
      <c r="DG314" s="7"/>
      <c r="DH314" s="7">
        <v>11</v>
      </c>
      <c r="DI314" s="4">
        <f t="shared" si="2703"/>
        <v>1</v>
      </c>
      <c r="DJ314" s="4">
        <f t="shared" si="3088"/>
        <v>3</v>
      </c>
      <c r="DK314" s="4">
        <f t="shared" ref="DK314" si="3207">IF(DK119="","",DK119)</f>
        <v>5</v>
      </c>
      <c r="DL314" s="4">
        <f t="shared" si="2673"/>
        <v>7</v>
      </c>
      <c r="DM314" s="7"/>
      <c r="DN314" s="7"/>
      <c r="DO314" s="7"/>
      <c r="DP314" s="7"/>
      <c r="DQ314" s="7"/>
      <c r="DR314" s="7"/>
      <c r="DS314" s="7"/>
      <c r="DT314" s="7"/>
      <c r="DU314" s="7"/>
      <c r="DV314" s="7"/>
      <c r="DW314" s="7"/>
      <c r="DX314" s="7">
        <f t="shared" si="3056"/>
        <v>5080208</v>
      </c>
      <c r="DY314" s="7"/>
      <c r="DZ314" s="67">
        <v>3333</v>
      </c>
      <c r="EA314" s="7" t="s">
        <v>896</v>
      </c>
      <c r="EB314" s="40">
        <v>23</v>
      </c>
      <c r="EC314" s="7" t="s">
        <v>897</v>
      </c>
      <c r="ED314" s="7" t="s">
        <v>242</v>
      </c>
      <c r="EE314" s="7" t="s">
        <v>242</v>
      </c>
      <c r="EF314" s="7">
        <v>50</v>
      </c>
      <c r="EG314" s="73"/>
      <c r="EH314" s="73"/>
      <c r="EI314" s="4">
        <f t="shared" ref="EI314" si="3208">IF(EI119="","",EI119)</f>
        <v>331138</v>
      </c>
      <c r="EJ314" s="4">
        <f t="shared" ref="EJ314" si="3209">IF(EJ119="","",EJ119)</f>
        <v>1</v>
      </c>
      <c r="EK314" s="4">
        <f t="shared" ref="EK314" si="3210">IF(EK119="","",EK119)</f>
        <v>331139</v>
      </c>
      <c r="EL314" s="4">
        <f t="shared" ref="EL314" si="3211">IF(EL119="","",EL119)</f>
        <v>1</v>
      </c>
      <c r="EM314" s="4">
        <f t="shared" ref="EM314" si="3212">IF(EM119="","",EM119)</f>
        <v>331140</v>
      </c>
      <c r="EN314" s="4">
        <f t="shared" ref="EN314" si="3213">IF(EN119="","",EN119)</f>
        <v>1</v>
      </c>
      <c r="EO314" s="4">
        <f t="shared" ref="EO314" si="3214">IF(EO119="","",EO119)</f>
        <v>331141</v>
      </c>
      <c r="EP314" s="4">
        <f t="shared" ref="EP314" si="3215">IF(EP119="","",EP119)</f>
        <v>1</v>
      </c>
      <c r="EQ314" s="4" t="str">
        <f t="shared" ref="EQ314" si="3216">IF(EQ119="","",EQ119)</f>
        <v/>
      </c>
      <c r="ER314" s="4" t="str">
        <f t="shared" si="3166"/>
        <v/>
      </c>
      <c r="ES314" s="4" t="str">
        <f t="shared" si="3143"/>
        <v/>
      </c>
      <c r="ET314" s="4" t="str">
        <f t="shared" ref="ET314" si="3217">IF(ET119="","",ET119)</f>
        <v/>
      </c>
      <c r="EU314" s="4" t="str">
        <f t="shared" si="3122"/>
        <v/>
      </c>
      <c r="EV314" s="4" t="str">
        <f t="shared" si="3101"/>
        <v/>
      </c>
      <c r="EW314" s="4" t="str">
        <f t="shared" si="3101"/>
        <v/>
      </c>
      <c r="EX314" s="4" t="str">
        <f t="shared" si="3101"/>
        <v/>
      </c>
      <c r="EY314" s="4" t="str">
        <f t="shared" si="3101"/>
        <v/>
      </c>
      <c r="EZ314" s="4" t="str">
        <f t="shared" si="3029"/>
        <v/>
      </c>
      <c r="FA314" s="4" t="str">
        <f t="shared" si="2939"/>
        <v/>
      </c>
      <c r="FB314" s="4" t="str">
        <f t="shared" si="3190"/>
        <v/>
      </c>
      <c r="FC314" s="4">
        <f t="shared" ref="FC314" si="3218">IF(FC119="","",FC119)</f>
        <v>40013</v>
      </c>
      <c r="FD314" s="4">
        <f t="shared" si="3192"/>
        <v>1</v>
      </c>
      <c r="FE314" s="4">
        <f t="shared" ref="FE314" si="3219">IF(FE119="","",FE119)</f>
        <v>20100</v>
      </c>
      <c r="FF314" s="4">
        <f t="shared" ref="FF314" si="3220">IF(FF119="","",FF119)</f>
        <v>1</v>
      </c>
      <c r="FG314" s="4">
        <f t="shared" ref="FG314" si="3221">IF(FG119="","",FG119)</f>
        <v>20100</v>
      </c>
      <c r="FH314" s="4">
        <f t="shared" si="2917"/>
        <v>1</v>
      </c>
      <c r="FI314" s="53"/>
      <c r="FJ314" s="7"/>
      <c r="FR314" s="2">
        <v>99999</v>
      </c>
      <c r="FS314" s="2">
        <v>0</v>
      </c>
      <c r="FT314" s="4">
        <v>10000</v>
      </c>
      <c r="FU314" s="4" t="s">
        <v>898</v>
      </c>
      <c r="FV314" s="4"/>
      <c r="FW314" s="4"/>
      <c r="FX314" s="4"/>
      <c r="FY314" s="4"/>
      <c r="FZ314" s="77">
        <v>0</v>
      </c>
      <c r="GA314" s="2">
        <v>1</v>
      </c>
      <c r="GB314" s="2"/>
      <c r="GD314"/>
    </row>
    <row r="315" s="15" customFormat="1" ht="15" customHeight="1" spans="1:186">
      <c r="A315" s="7">
        <v>5080309</v>
      </c>
      <c r="B315" s="7">
        <f t="shared" si="3084"/>
        <v>1640</v>
      </c>
      <c r="C315" s="7">
        <f t="shared" ref="C315" si="3222">C302</f>
        <v>1</v>
      </c>
      <c r="D315" s="5" t="s">
        <v>563</v>
      </c>
      <c r="E315" s="7" t="s">
        <v>906</v>
      </c>
      <c r="F315" s="31" t="s">
        <v>787</v>
      </c>
      <c r="G315" s="31">
        <v>2</v>
      </c>
      <c r="H315" s="7" t="s">
        <v>191</v>
      </c>
      <c r="I315" s="7" t="s">
        <v>187</v>
      </c>
      <c r="J315" s="37">
        <v>1434</v>
      </c>
      <c r="K315" s="39">
        <v>1698</v>
      </c>
      <c r="L315" s="39"/>
      <c r="M315" s="29" t="s">
        <v>193</v>
      </c>
      <c r="N315" s="4">
        <f t="shared" si="3152"/>
        <v>80</v>
      </c>
      <c r="O315" s="4">
        <f t="shared" ref="O315" si="3223">O120</f>
        <v>80</v>
      </c>
      <c r="P315" s="40">
        <f t="shared" si="2919"/>
        <v>2102</v>
      </c>
      <c r="Q315" s="4"/>
      <c r="R315" s="7"/>
      <c r="S315" s="48">
        <f t="shared" ref="S315" si="3224">S302</f>
        <v>1</v>
      </c>
      <c r="T315" s="47" t="s">
        <v>194</v>
      </c>
      <c r="U315" s="7" t="s">
        <v>195</v>
      </c>
      <c r="V315" s="7">
        <v>0</v>
      </c>
      <c r="W315" s="7">
        <v>0</v>
      </c>
      <c r="X315" s="40">
        <v>0</v>
      </c>
      <c r="Y315" s="7"/>
      <c r="Z315" s="7"/>
      <c r="AA315" s="7"/>
      <c r="AB315" s="7" t="s">
        <v>195</v>
      </c>
      <c r="AC315" s="7">
        <v>0</v>
      </c>
      <c r="AD315" s="7" t="s">
        <v>195</v>
      </c>
      <c r="AE315" s="7" t="s">
        <v>195</v>
      </c>
      <c r="AF315" s="7" t="s">
        <v>195</v>
      </c>
      <c r="AG315" s="7" t="s">
        <v>195</v>
      </c>
      <c r="AH315" s="40">
        <v>0</v>
      </c>
      <c r="AI315" s="40">
        <v>0</v>
      </c>
      <c r="AJ315" s="40">
        <v>1</v>
      </c>
      <c r="AK315" s="40">
        <v>0</v>
      </c>
      <c r="AL315" s="40">
        <v>1</v>
      </c>
      <c r="AM315" s="40">
        <v>0</v>
      </c>
      <c r="AN315" s="28">
        <v>0</v>
      </c>
      <c r="AO315" s="28">
        <v>0</v>
      </c>
      <c r="AP315" s="7" t="s">
        <v>560</v>
      </c>
      <c r="AQ315" s="4">
        <f t="shared" ref="AQ315" si="3225">AQ120</f>
        <v>3</v>
      </c>
      <c r="AR315" s="4">
        <f t="shared" ref="AR315" si="3226">AR120</f>
        <v>161506</v>
      </c>
      <c r="AS315" s="7" t="s">
        <v>199</v>
      </c>
      <c r="AT315" s="48">
        <v>3</v>
      </c>
      <c r="AU315" s="48">
        <v>1</v>
      </c>
      <c r="AV315" s="48">
        <v>3</v>
      </c>
      <c r="AW315" s="48">
        <v>500</v>
      </c>
      <c r="AX315" s="48">
        <v>250</v>
      </c>
      <c r="AY315" s="48">
        <v>0</v>
      </c>
      <c r="AZ315" s="48">
        <v>0</v>
      </c>
      <c r="BA315" s="7"/>
      <c r="BB315" s="7"/>
      <c r="BC315" s="7"/>
      <c r="BD315" s="7"/>
      <c r="BE315" s="48">
        <v>0</v>
      </c>
      <c r="BF315" s="48">
        <v>1</v>
      </c>
      <c r="BG315" s="48">
        <f t="shared" ref="BG315" si="3227">IF(O315&lt;10,60,60+O315*6)</f>
        <v>540</v>
      </c>
      <c r="BH315" s="48">
        <f t="shared" ref="BH315" si="3228">IF(O315&lt;10,60,60+O315*6)</f>
        <v>540</v>
      </c>
      <c r="BI315" s="7">
        <v>0</v>
      </c>
      <c r="BJ315" s="7">
        <v>0</v>
      </c>
      <c r="BK315" s="7">
        <v>0</v>
      </c>
      <c r="BL315" s="7">
        <v>0</v>
      </c>
      <c r="BM315" s="7">
        <v>0</v>
      </c>
      <c r="BN315" s="7">
        <v>0</v>
      </c>
      <c r="BO315" s="7">
        <v>0</v>
      </c>
      <c r="BP315" s="7">
        <v>0</v>
      </c>
      <c r="BQ315" s="7">
        <v>0</v>
      </c>
      <c r="BR315" s="7">
        <v>0</v>
      </c>
      <c r="BS315" s="7">
        <v>0</v>
      </c>
      <c r="BT315" s="7">
        <v>0</v>
      </c>
      <c r="BU315" s="7">
        <v>0</v>
      </c>
      <c r="BV315" s="7">
        <v>0</v>
      </c>
      <c r="BW315" s="7">
        <v>0</v>
      </c>
      <c r="BX315" s="7">
        <v>0</v>
      </c>
      <c r="BY315" s="7">
        <v>0</v>
      </c>
      <c r="BZ315" s="7">
        <v>0</v>
      </c>
      <c r="CA315" s="7">
        <v>0</v>
      </c>
      <c r="CB315" s="7">
        <v>0</v>
      </c>
      <c r="CC315" s="7">
        <v>0</v>
      </c>
      <c r="CD315" s="7">
        <v>0</v>
      </c>
      <c r="CE315" s="7">
        <v>0</v>
      </c>
      <c r="CF315" s="7">
        <v>0</v>
      </c>
      <c r="CG315" s="7">
        <v>0</v>
      </c>
      <c r="CH315" s="7">
        <v>0</v>
      </c>
      <c r="CI315" s="7">
        <v>0</v>
      </c>
      <c r="CJ315" s="7">
        <v>0</v>
      </c>
      <c r="CK315" s="7">
        <v>0</v>
      </c>
      <c r="CL315" s="40">
        <v>0</v>
      </c>
      <c r="CM315" s="40">
        <v>0</v>
      </c>
      <c r="CN315" s="40">
        <v>0</v>
      </c>
      <c r="CO315" s="40">
        <v>0</v>
      </c>
      <c r="CP315" s="7">
        <v>0</v>
      </c>
      <c r="CQ315" s="7">
        <v>0</v>
      </c>
      <c r="CR315" s="7">
        <v>0</v>
      </c>
      <c r="CS315" s="40">
        <v>0</v>
      </c>
      <c r="CT315" s="7">
        <v>0</v>
      </c>
      <c r="CU315" s="7">
        <v>0</v>
      </c>
      <c r="CV315" s="39"/>
      <c r="CW315" s="39"/>
      <c r="CX315" s="4" t="str">
        <f t="shared" ref="CX315" si="3229">IF(CX120="","",CX120)</f>
        <v/>
      </c>
      <c r="CY315" s="4" t="str">
        <f t="shared" ref="CY315" si="3230">IF(CY120="","",CY120)</f>
        <v/>
      </c>
      <c r="CZ315" s="4" t="str">
        <f t="shared" si="3035"/>
        <v/>
      </c>
      <c r="DA315" s="4" t="str">
        <f t="shared" ref="DA315" si="3231">IF(DA120="","",DA120)</f>
        <v/>
      </c>
      <c r="DB315" s="4" t="str">
        <f t="shared" si="2996"/>
        <v/>
      </c>
      <c r="DC315" s="4" t="str">
        <f t="shared" ref="DC315" si="3232">IF(DC120="","",DC120)</f>
        <v/>
      </c>
      <c r="DD315" s="7">
        <v>2</v>
      </c>
      <c r="DE315" s="7">
        <v>30</v>
      </c>
      <c r="DF315" s="7">
        <v>60</v>
      </c>
      <c r="DG315" s="7"/>
      <c r="DH315" s="7">
        <v>11</v>
      </c>
      <c r="DI315" s="4">
        <f t="shared" si="2703"/>
        <v>2</v>
      </c>
      <c r="DJ315" s="4">
        <f t="shared" si="3088"/>
        <v>3</v>
      </c>
      <c r="DK315" s="4" t="str">
        <f t="shared" ref="DK315" si="3233">IF(DK120="","",DK120)</f>
        <v/>
      </c>
      <c r="DL315" s="4" t="str">
        <f t="shared" si="2673"/>
        <v/>
      </c>
      <c r="DM315" s="7"/>
      <c r="DN315" s="7"/>
      <c r="DO315" s="7"/>
      <c r="DP315" s="7"/>
      <c r="DQ315" s="7"/>
      <c r="DR315" s="7"/>
      <c r="DS315" s="7"/>
      <c r="DT315" s="7"/>
      <c r="DU315" s="7"/>
      <c r="DV315" s="7"/>
      <c r="DW315" s="7"/>
      <c r="DX315" s="7">
        <f t="shared" si="3056"/>
        <v>5080309</v>
      </c>
      <c r="DY315" s="7"/>
      <c r="DZ315" s="67">
        <v>0</v>
      </c>
      <c r="EA315" s="7" t="s">
        <v>242</v>
      </c>
      <c r="EB315" s="40" t="s">
        <v>242</v>
      </c>
      <c r="EC315" s="7" t="s">
        <v>242</v>
      </c>
      <c r="ED315" s="7" t="s">
        <v>242</v>
      </c>
      <c r="EE315" s="7" t="s">
        <v>242</v>
      </c>
      <c r="EF315" s="7">
        <v>50</v>
      </c>
      <c r="EG315" s="73"/>
      <c r="EH315" s="73"/>
      <c r="EI315" s="4">
        <f t="shared" ref="EI315" si="3234">IF(EI120="","",EI120)</f>
        <v>331138</v>
      </c>
      <c r="EJ315" s="4">
        <f t="shared" ref="EJ315" si="3235">IF(EJ120="","",EJ120)</f>
        <v>1</v>
      </c>
      <c r="EK315" s="4">
        <f t="shared" ref="EK315" si="3236">IF(EK120="","",EK120)</f>
        <v>331139</v>
      </c>
      <c r="EL315" s="4">
        <f t="shared" ref="EL315" si="3237">IF(EL120="","",EL120)</f>
        <v>1</v>
      </c>
      <c r="EM315" s="4">
        <f t="shared" ref="EM315" si="3238">IF(EM120="","",EM120)</f>
        <v>331140</v>
      </c>
      <c r="EN315" s="4">
        <f t="shared" ref="EN315" si="3239">IF(EN120="","",EN120)</f>
        <v>1</v>
      </c>
      <c r="EO315" s="4">
        <f t="shared" ref="EO315" si="3240">IF(EO120="","",EO120)</f>
        <v>331141</v>
      </c>
      <c r="EP315" s="4">
        <f t="shared" ref="EP315" si="3241">IF(EP120="","",EP120)</f>
        <v>1</v>
      </c>
      <c r="EQ315" s="4" t="str">
        <f t="shared" ref="EQ315" si="3242">IF(EQ120="","",EQ120)</f>
        <v/>
      </c>
      <c r="ER315" s="4" t="str">
        <f t="shared" si="3166"/>
        <v/>
      </c>
      <c r="ES315" s="4" t="str">
        <f t="shared" si="3143"/>
        <v/>
      </c>
      <c r="ET315" s="4" t="str">
        <f t="shared" ref="ET315" si="3243">IF(ET120="","",ET120)</f>
        <v/>
      </c>
      <c r="EU315" s="4" t="str">
        <f t="shared" si="3122"/>
        <v/>
      </c>
      <c r="EV315" s="4" t="str">
        <f t="shared" si="3101"/>
        <v/>
      </c>
      <c r="EW315" s="4" t="str">
        <f t="shared" si="3101"/>
        <v/>
      </c>
      <c r="EX315" s="4" t="str">
        <f t="shared" si="3101"/>
        <v/>
      </c>
      <c r="EY315" s="4" t="str">
        <f t="shared" si="3101"/>
        <v/>
      </c>
      <c r="EZ315" s="4" t="str">
        <f t="shared" ref="EZ315" si="3244">IF(EZ120="","",EZ120)</f>
        <v/>
      </c>
      <c r="FA315" s="4" t="str">
        <f t="shared" si="2939"/>
        <v/>
      </c>
      <c r="FB315" s="4" t="str">
        <f t="shared" si="3190"/>
        <v/>
      </c>
      <c r="FC315" s="4">
        <f t="shared" ref="FC315" si="3245">IF(FC120="","",FC120)</f>
        <v>40013</v>
      </c>
      <c r="FD315" s="4">
        <f t="shared" si="3192"/>
        <v>1</v>
      </c>
      <c r="FE315" s="4">
        <f t="shared" ref="FE315" si="3246">IF(FE120="","",FE120)</f>
        <v>20100</v>
      </c>
      <c r="FF315" s="4">
        <f t="shared" ref="FF315" si="3247">IF(FF120="","",FF120)</f>
        <v>1</v>
      </c>
      <c r="FG315" s="4">
        <f t="shared" ref="FG315" si="3248">IF(FG120="","",FG120)</f>
        <v>20100</v>
      </c>
      <c r="FH315" s="4">
        <f t="shared" si="2917"/>
        <v>1</v>
      </c>
      <c r="FI315" s="53"/>
      <c r="FJ315" s="7"/>
      <c r="FR315" s="2">
        <v>99999</v>
      </c>
      <c r="FS315" s="2">
        <v>0</v>
      </c>
      <c r="FT315" s="4">
        <v>10000</v>
      </c>
      <c r="FU315" s="4" t="s">
        <v>898</v>
      </c>
      <c r="FV315" s="4"/>
      <c r="FW315" s="4"/>
      <c r="FX315" s="4"/>
      <c r="FY315" s="4"/>
      <c r="FZ315" s="77">
        <v>0</v>
      </c>
      <c r="GA315" s="2">
        <v>1</v>
      </c>
      <c r="GB315" s="2"/>
      <c r="GD315"/>
    </row>
    <row r="316" s="15" customFormat="1" ht="15" customHeight="1" spans="1:186">
      <c r="A316" s="7">
        <v>5080310</v>
      </c>
      <c r="B316" s="7">
        <f t="shared" si="3084"/>
        <v>1384</v>
      </c>
      <c r="C316" s="7">
        <f t="shared" ref="C316" si="3249">C303</f>
        <v>1</v>
      </c>
      <c r="D316" s="32" t="s">
        <v>565</v>
      </c>
      <c r="E316" s="7" t="s">
        <v>907</v>
      </c>
      <c r="F316" s="31" t="s">
        <v>787</v>
      </c>
      <c r="G316" s="31">
        <v>2</v>
      </c>
      <c r="H316" s="7" t="s">
        <v>191</v>
      </c>
      <c r="I316" s="7" t="s">
        <v>187</v>
      </c>
      <c r="J316" s="37">
        <v>1500</v>
      </c>
      <c r="K316" s="39">
        <v>1698</v>
      </c>
      <c r="L316" s="39"/>
      <c r="M316" s="29" t="s">
        <v>193</v>
      </c>
      <c r="N316" s="4">
        <f t="shared" si="3152"/>
        <v>80</v>
      </c>
      <c r="O316" s="4">
        <f t="shared" ref="O316" si="3250">O121</f>
        <v>80</v>
      </c>
      <c r="P316" s="40">
        <f t="shared" si="2919"/>
        <v>2102</v>
      </c>
      <c r="Q316" s="4"/>
      <c r="R316" s="7"/>
      <c r="S316" s="48">
        <f t="shared" ref="S316" si="3251">S303</f>
        <v>2</v>
      </c>
      <c r="T316" s="47" t="s">
        <v>194</v>
      </c>
      <c r="U316" s="7" t="s">
        <v>195</v>
      </c>
      <c r="V316" s="7">
        <v>0</v>
      </c>
      <c r="W316" s="7">
        <v>0</v>
      </c>
      <c r="X316" s="40">
        <v>0</v>
      </c>
      <c r="Y316" s="7"/>
      <c r="Z316" s="7"/>
      <c r="AA316" s="7"/>
      <c r="AB316" s="7" t="s">
        <v>195</v>
      </c>
      <c r="AC316" s="7">
        <v>0</v>
      </c>
      <c r="AD316" s="7" t="s">
        <v>195</v>
      </c>
      <c r="AE316" s="7" t="s">
        <v>195</v>
      </c>
      <c r="AF316" s="7" t="s">
        <v>195</v>
      </c>
      <c r="AG316" s="7" t="s">
        <v>195</v>
      </c>
      <c r="AH316" s="40">
        <v>0</v>
      </c>
      <c r="AI316" s="40">
        <v>0</v>
      </c>
      <c r="AJ316" s="40">
        <v>1</v>
      </c>
      <c r="AK316" s="40">
        <v>0</v>
      </c>
      <c r="AL316" s="40">
        <v>1</v>
      </c>
      <c r="AM316" s="40">
        <v>0</v>
      </c>
      <c r="AN316" s="28">
        <v>0</v>
      </c>
      <c r="AO316" s="28">
        <v>0</v>
      </c>
      <c r="AP316" s="7" t="s">
        <v>560</v>
      </c>
      <c r="AQ316" s="4">
        <f t="shared" ref="AQ316" si="3252">AQ121</f>
        <v>3</v>
      </c>
      <c r="AR316" s="4">
        <f t="shared" ref="AR316" si="3253">AR121</f>
        <v>161506</v>
      </c>
      <c r="AS316" s="53" t="s">
        <v>199</v>
      </c>
      <c r="AT316" s="48">
        <v>3</v>
      </c>
      <c r="AU316" s="48">
        <v>1</v>
      </c>
      <c r="AV316" s="48">
        <v>3</v>
      </c>
      <c r="AW316" s="48">
        <v>500</v>
      </c>
      <c r="AX316" s="48">
        <v>250</v>
      </c>
      <c r="AY316" s="48">
        <v>0</v>
      </c>
      <c r="AZ316" s="48">
        <v>0</v>
      </c>
      <c r="BA316" s="7"/>
      <c r="BB316" s="7"/>
      <c r="BC316" s="7"/>
      <c r="BD316" s="7"/>
      <c r="BE316" s="48">
        <v>0</v>
      </c>
      <c r="BF316" s="48">
        <v>1</v>
      </c>
      <c r="BG316" s="48">
        <f t="shared" ref="BG316" si="3254">IF(O316&lt;10,60,60+O316*6)</f>
        <v>540</v>
      </c>
      <c r="BH316" s="48">
        <f t="shared" ref="BH316" si="3255">IF(O316&lt;10,60,60+O316*6)</f>
        <v>540</v>
      </c>
      <c r="BI316" s="7">
        <v>0</v>
      </c>
      <c r="BJ316" s="7">
        <v>0</v>
      </c>
      <c r="BK316" s="7">
        <v>0</v>
      </c>
      <c r="BL316" s="7">
        <v>0</v>
      </c>
      <c r="BM316" s="7">
        <v>0</v>
      </c>
      <c r="BN316" s="7">
        <v>0</v>
      </c>
      <c r="BO316" s="7">
        <v>0</v>
      </c>
      <c r="BP316" s="7">
        <v>0</v>
      </c>
      <c r="BQ316" s="7">
        <v>0</v>
      </c>
      <c r="BR316" s="7">
        <v>0</v>
      </c>
      <c r="BS316" s="7">
        <v>0</v>
      </c>
      <c r="BT316" s="7">
        <v>0</v>
      </c>
      <c r="BU316" s="7">
        <v>0</v>
      </c>
      <c r="BV316" s="7">
        <v>0</v>
      </c>
      <c r="BW316" s="7">
        <v>0</v>
      </c>
      <c r="BX316" s="7">
        <v>0</v>
      </c>
      <c r="BY316" s="7">
        <v>0</v>
      </c>
      <c r="BZ316" s="7">
        <v>0</v>
      </c>
      <c r="CA316" s="7">
        <v>0</v>
      </c>
      <c r="CB316" s="7">
        <v>0</v>
      </c>
      <c r="CC316" s="7">
        <v>0</v>
      </c>
      <c r="CD316" s="7">
        <v>0</v>
      </c>
      <c r="CE316" s="7">
        <v>0</v>
      </c>
      <c r="CF316" s="7">
        <v>0</v>
      </c>
      <c r="CG316" s="7">
        <v>0</v>
      </c>
      <c r="CH316" s="7">
        <v>0</v>
      </c>
      <c r="CI316" s="7">
        <v>0</v>
      </c>
      <c r="CJ316" s="7">
        <v>0</v>
      </c>
      <c r="CK316" s="7">
        <v>0</v>
      </c>
      <c r="CL316" s="40">
        <v>0</v>
      </c>
      <c r="CM316" s="40">
        <v>0</v>
      </c>
      <c r="CN316" s="40">
        <v>0</v>
      </c>
      <c r="CO316" s="40">
        <v>0</v>
      </c>
      <c r="CP316" s="7">
        <v>0</v>
      </c>
      <c r="CQ316" s="7">
        <v>0</v>
      </c>
      <c r="CR316" s="7">
        <v>0</v>
      </c>
      <c r="CS316" s="40">
        <v>0</v>
      </c>
      <c r="CT316" s="7">
        <v>0</v>
      </c>
      <c r="CU316" s="7">
        <v>0</v>
      </c>
      <c r="CV316" s="39"/>
      <c r="CW316" s="39"/>
      <c r="CX316" s="4" t="str">
        <f t="shared" ref="CX316" si="3256">IF(CX121="","",CX121)</f>
        <v/>
      </c>
      <c r="CY316" s="4" t="str">
        <f t="shared" ref="CY316" si="3257">IF(CY121="","",CY121)</f>
        <v/>
      </c>
      <c r="CZ316" s="4" t="str">
        <f t="shared" ref="CZ316" si="3258">IF(CZ121="","",CZ121)</f>
        <v/>
      </c>
      <c r="DA316" s="4" t="str">
        <f t="shared" ref="DA316" si="3259">IF(DA121="","",DA121)</f>
        <v/>
      </c>
      <c r="DB316" s="4" t="str">
        <f t="shared" ref="DB316" si="3260">IF(DB121="","",DB121)</f>
        <v/>
      </c>
      <c r="DC316" s="4" t="str">
        <f t="shared" ref="DC316" si="3261">IF(DC121="","",DC121)</f>
        <v/>
      </c>
      <c r="DD316" s="7">
        <v>2</v>
      </c>
      <c r="DE316" s="7">
        <v>30</v>
      </c>
      <c r="DF316" s="7">
        <v>60</v>
      </c>
      <c r="DG316" s="7"/>
      <c r="DH316" s="7">
        <v>11</v>
      </c>
      <c r="DI316" s="4">
        <f t="shared" si="2703"/>
        <v>2</v>
      </c>
      <c r="DJ316" s="4">
        <f t="shared" si="3088"/>
        <v>3</v>
      </c>
      <c r="DK316" s="4" t="str">
        <f t="shared" ref="DK316" si="3262">IF(DK121="","",DK121)</f>
        <v/>
      </c>
      <c r="DL316" s="4" t="str">
        <f t="shared" si="2673"/>
        <v/>
      </c>
      <c r="DM316" s="7"/>
      <c r="DN316" s="7"/>
      <c r="DO316" s="7"/>
      <c r="DP316" s="7"/>
      <c r="DQ316" s="7"/>
      <c r="DR316" s="7"/>
      <c r="DS316" s="7"/>
      <c r="DT316" s="7"/>
      <c r="DU316" s="7"/>
      <c r="DV316" s="7"/>
      <c r="DW316" s="7"/>
      <c r="DX316" s="7">
        <f t="shared" si="3056"/>
        <v>5080310</v>
      </c>
      <c r="DY316" s="7"/>
      <c r="DZ316" s="67">
        <v>0</v>
      </c>
      <c r="EA316" s="7" t="s">
        <v>242</v>
      </c>
      <c r="EB316" s="40" t="s">
        <v>242</v>
      </c>
      <c r="EC316" s="7" t="s">
        <v>242</v>
      </c>
      <c r="ED316" s="7" t="s">
        <v>242</v>
      </c>
      <c r="EE316" s="7" t="s">
        <v>242</v>
      </c>
      <c r="EF316" s="7">
        <v>50</v>
      </c>
      <c r="EG316" s="73"/>
      <c r="EH316" s="73"/>
      <c r="EI316" s="4">
        <f t="shared" ref="EI316" si="3263">IF(EI121="","",EI121)</f>
        <v>331138</v>
      </c>
      <c r="EJ316" s="4">
        <f t="shared" ref="EJ316" si="3264">IF(EJ121="","",EJ121)</f>
        <v>1</v>
      </c>
      <c r="EK316" s="4">
        <f t="shared" ref="EK316" si="3265">IF(EK121="","",EK121)</f>
        <v>331139</v>
      </c>
      <c r="EL316" s="4">
        <f t="shared" ref="EL316" si="3266">IF(EL121="","",EL121)</f>
        <v>1</v>
      </c>
      <c r="EM316" s="4">
        <f t="shared" ref="EM316" si="3267">IF(EM121="","",EM121)</f>
        <v>331140</v>
      </c>
      <c r="EN316" s="4">
        <f t="shared" ref="EN316" si="3268">IF(EN121="","",EN121)</f>
        <v>1</v>
      </c>
      <c r="EO316" s="4">
        <f t="shared" ref="EO316" si="3269">IF(EO121="","",EO121)</f>
        <v>331141</v>
      </c>
      <c r="EP316" s="4">
        <f t="shared" ref="EP316" si="3270">IF(EP121="","",EP121)</f>
        <v>1</v>
      </c>
      <c r="EQ316" s="4" t="str">
        <f t="shared" ref="EQ316" si="3271">IF(EQ121="","",EQ121)</f>
        <v/>
      </c>
      <c r="ER316" s="4" t="str">
        <f t="shared" si="3166"/>
        <v/>
      </c>
      <c r="ES316" s="4" t="str">
        <f t="shared" si="3143"/>
        <v/>
      </c>
      <c r="ET316" s="4" t="str">
        <f t="shared" ref="ET316" si="3272">IF(ET121="","",ET121)</f>
        <v/>
      </c>
      <c r="EU316" s="4" t="str">
        <f t="shared" si="3122"/>
        <v/>
      </c>
      <c r="EV316" s="4" t="str">
        <f t="shared" si="3101"/>
        <v/>
      </c>
      <c r="EW316" s="4" t="str">
        <f t="shared" si="3101"/>
        <v/>
      </c>
      <c r="EX316" s="4" t="str">
        <f t="shared" si="3101"/>
        <v/>
      </c>
      <c r="EY316" s="4" t="str">
        <f t="shared" si="3101"/>
        <v/>
      </c>
      <c r="EZ316" s="4" t="str">
        <f t="shared" ref="EZ316" si="3273">IF(EZ121="","",EZ121)</f>
        <v/>
      </c>
      <c r="FA316" s="4" t="str">
        <f t="shared" si="2939"/>
        <v/>
      </c>
      <c r="FB316" s="4" t="str">
        <f t="shared" si="3190"/>
        <v/>
      </c>
      <c r="FC316" s="4">
        <f t="shared" ref="FC316" si="3274">IF(FC121="","",FC121)</f>
        <v>40013</v>
      </c>
      <c r="FD316" s="4">
        <f t="shared" si="3192"/>
        <v>1</v>
      </c>
      <c r="FE316" s="4">
        <f t="shared" ref="FE316" si="3275">IF(FE121="","",FE121)</f>
        <v>20100</v>
      </c>
      <c r="FF316" s="4">
        <f t="shared" ref="FF316" si="3276">IF(FF121="","",FF121)</f>
        <v>1</v>
      </c>
      <c r="FG316" s="4">
        <f t="shared" ref="FG316:FG328" si="3277">IF(FG121="","",FG121)</f>
        <v>20100</v>
      </c>
      <c r="FH316" s="4">
        <f t="shared" si="2917"/>
        <v>1</v>
      </c>
      <c r="FI316" s="53"/>
      <c r="FJ316" s="7"/>
      <c r="FR316" s="2">
        <v>99999</v>
      </c>
      <c r="FS316" s="2">
        <v>0</v>
      </c>
      <c r="FT316" s="4">
        <v>10000</v>
      </c>
      <c r="FU316" s="4" t="s">
        <v>898</v>
      </c>
      <c r="FV316" s="4"/>
      <c r="FW316" s="4"/>
      <c r="FX316" s="4"/>
      <c r="FY316" s="4"/>
      <c r="FZ316" s="77">
        <v>0</v>
      </c>
      <c r="GA316" s="2">
        <v>1</v>
      </c>
      <c r="GB316" s="2"/>
      <c r="GD316"/>
    </row>
    <row r="317" s="15" customFormat="1" ht="15" customHeight="1" spans="1:186">
      <c r="A317" s="7">
        <v>5080411</v>
      </c>
      <c r="B317" s="7">
        <f t="shared" si="3084"/>
        <v>40</v>
      </c>
      <c r="C317" s="7">
        <f t="shared" ref="C317" si="3278">C304</f>
        <v>2</v>
      </c>
      <c r="D317" s="5" t="s">
        <v>567</v>
      </c>
      <c r="E317" s="7" t="s">
        <v>908</v>
      </c>
      <c r="F317" s="31" t="s">
        <v>787</v>
      </c>
      <c r="G317" s="31">
        <v>2</v>
      </c>
      <c r="H317" s="7" t="s">
        <v>191</v>
      </c>
      <c r="I317" s="7" t="s">
        <v>187</v>
      </c>
      <c r="J317" s="37">
        <v>1467</v>
      </c>
      <c r="K317" s="39">
        <v>1434</v>
      </c>
      <c r="L317" s="39"/>
      <c r="M317" s="29" t="s">
        <v>193</v>
      </c>
      <c r="N317" s="4">
        <f t="shared" si="3152"/>
        <v>80</v>
      </c>
      <c r="O317" s="4">
        <f t="shared" ref="O317" si="3279">O122</f>
        <v>80</v>
      </c>
      <c r="P317" s="40">
        <f t="shared" si="2919"/>
        <v>2202</v>
      </c>
      <c r="Q317" s="4"/>
      <c r="R317" s="7"/>
      <c r="S317" s="48">
        <f t="shared" ref="S317" si="3280">S304</f>
        <v>0</v>
      </c>
      <c r="T317" s="47" t="s">
        <v>194</v>
      </c>
      <c r="U317" s="7" t="s">
        <v>195</v>
      </c>
      <c r="V317" s="7">
        <v>0</v>
      </c>
      <c r="W317" s="7">
        <v>0</v>
      </c>
      <c r="X317" s="40">
        <v>0</v>
      </c>
      <c r="Y317" s="7"/>
      <c r="Z317" s="7"/>
      <c r="AA317" s="7"/>
      <c r="AB317" s="7" t="s">
        <v>195</v>
      </c>
      <c r="AC317" s="7">
        <v>0</v>
      </c>
      <c r="AD317" s="7" t="s">
        <v>195</v>
      </c>
      <c r="AE317" s="7" t="s">
        <v>195</v>
      </c>
      <c r="AF317" s="7" t="s">
        <v>195</v>
      </c>
      <c r="AG317" s="7" t="s">
        <v>195</v>
      </c>
      <c r="AH317" s="40">
        <v>0</v>
      </c>
      <c r="AI317" s="40">
        <v>0</v>
      </c>
      <c r="AJ317" s="40">
        <v>1</v>
      </c>
      <c r="AK317" s="40">
        <v>0</v>
      </c>
      <c r="AL317" s="40">
        <v>1</v>
      </c>
      <c r="AM317" s="40">
        <v>0</v>
      </c>
      <c r="AN317" s="28">
        <v>0</v>
      </c>
      <c r="AO317" s="28">
        <v>0</v>
      </c>
      <c r="AP317" s="7" t="s">
        <v>560</v>
      </c>
      <c r="AQ317" s="4">
        <f t="shared" ref="AQ317" si="3281">AQ122</f>
        <v>3</v>
      </c>
      <c r="AR317" s="4">
        <f t="shared" ref="AR317" si="3282">AR122</f>
        <v>161506</v>
      </c>
      <c r="AS317" s="53" t="s">
        <v>199</v>
      </c>
      <c r="AT317" s="48">
        <v>3</v>
      </c>
      <c r="AU317" s="48">
        <v>1</v>
      </c>
      <c r="AV317" s="48">
        <v>3</v>
      </c>
      <c r="AW317" s="48">
        <v>500</v>
      </c>
      <c r="AX317" s="48">
        <v>250</v>
      </c>
      <c r="AY317" s="48">
        <v>0</v>
      </c>
      <c r="AZ317" s="48">
        <v>0</v>
      </c>
      <c r="BA317" s="7"/>
      <c r="BB317" s="7"/>
      <c r="BC317" s="7"/>
      <c r="BD317" s="7"/>
      <c r="BE317" s="48">
        <v>0</v>
      </c>
      <c r="BF317" s="48">
        <v>1</v>
      </c>
      <c r="BG317" s="48">
        <f t="shared" ref="BG317" si="3283">IF(O317&lt;10,60,60+O317*6)</f>
        <v>540</v>
      </c>
      <c r="BH317" s="48">
        <f t="shared" ref="BH317" si="3284">IF(O317&lt;10,60,60+O317*6)</f>
        <v>540</v>
      </c>
      <c r="BI317" s="7">
        <v>0</v>
      </c>
      <c r="BJ317" s="7">
        <v>0</v>
      </c>
      <c r="BK317" s="7">
        <v>0</v>
      </c>
      <c r="BL317" s="7">
        <v>0</v>
      </c>
      <c r="BM317" s="7">
        <v>0</v>
      </c>
      <c r="BN317" s="7">
        <v>0</v>
      </c>
      <c r="BO317" s="7">
        <v>0</v>
      </c>
      <c r="BP317" s="7">
        <v>0</v>
      </c>
      <c r="BQ317" s="7">
        <v>0</v>
      </c>
      <c r="BR317" s="7">
        <v>0</v>
      </c>
      <c r="BS317" s="7">
        <v>0</v>
      </c>
      <c r="BT317" s="7">
        <v>0</v>
      </c>
      <c r="BU317" s="7">
        <v>0</v>
      </c>
      <c r="BV317" s="7">
        <v>0</v>
      </c>
      <c r="BW317" s="7">
        <v>0</v>
      </c>
      <c r="BX317" s="7">
        <v>0</v>
      </c>
      <c r="BY317" s="7">
        <v>0</v>
      </c>
      <c r="BZ317" s="7">
        <v>0</v>
      </c>
      <c r="CA317" s="7">
        <v>0</v>
      </c>
      <c r="CB317" s="7">
        <v>0</v>
      </c>
      <c r="CC317" s="7">
        <v>0</v>
      </c>
      <c r="CD317" s="7">
        <v>0</v>
      </c>
      <c r="CE317" s="7">
        <v>0</v>
      </c>
      <c r="CF317" s="7">
        <v>0</v>
      </c>
      <c r="CG317" s="7">
        <v>0</v>
      </c>
      <c r="CH317" s="7">
        <v>0</v>
      </c>
      <c r="CI317" s="7">
        <v>0</v>
      </c>
      <c r="CJ317" s="7">
        <v>0</v>
      </c>
      <c r="CK317" s="7">
        <v>0</v>
      </c>
      <c r="CL317" s="40">
        <v>0</v>
      </c>
      <c r="CM317" s="40">
        <v>0</v>
      </c>
      <c r="CN317" s="40">
        <v>0</v>
      </c>
      <c r="CO317" s="40">
        <v>0</v>
      </c>
      <c r="CP317" s="7">
        <v>0</v>
      </c>
      <c r="CQ317" s="7">
        <v>0</v>
      </c>
      <c r="CR317" s="7">
        <v>0</v>
      </c>
      <c r="CS317" s="40">
        <v>0</v>
      </c>
      <c r="CT317" s="7">
        <v>0</v>
      </c>
      <c r="CU317" s="7">
        <v>0</v>
      </c>
      <c r="CV317" s="39"/>
      <c r="CW317" s="39"/>
      <c r="CX317" s="4" t="str">
        <f t="shared" ref="CX317" si="3285">IF(CX122="","",CX122)</f>
        <v/>
      </c>
      <c r="CY317" s="4" t="str">
        <f t="shared" ref="CY317" si="3286">IF(CY122="","",CY122)</f>
        <v/>
      </c>
      <c r="CZ317" s="4" t="str">
        <f t="shared" ref="CZ317" si="3287">IF(CZ122="","",CZ122)</f>
        <v/>
      </c>
      <c r="DA317" s="4" t="str">
        <f t="shared" ref="DA317" si="3288">IF(DA122="","",DA122)</f>
        <v/>
      </c>
      <c r="DB317" s="4" t="str">
        <f t="shared" ref="DB317" si="3289">IF(DB122="","",DB122)</f>
        <v/>
      </c>
      <c r="DC317" s="4" t="str">
        <f t="shared" ref="DC317" si="3290">IF(DC122="","",DC122)</f>
        <v/>
      </c>
      <c r="DD317" s="7">
        <v>2</v>
      </c>
      <c r="DE317" s="7">
        <v>30</v>
      </c>
      <c r="DF317" s="7">
        <v>60</v>
      </c>
      <c r="DG317" s="7"/>
      <c r="DH317" s="7">
        <v>11</v>
      </c>
      <c r="DI317" s="4">
        <f t="shared" si="2703"/>
        <v>4</v>
      </c>
      <c r="DJ317" s="4">
        <f t="shared" si="3088"/>
        <v>5</v>
      </c>
      <c r="DK317" s="4" t="str">
        <f t="shared" ref="DK317" si="3291">IF(DK122="","",DK122)</f>
        <v/>
      </c>
      <c r="DL317" s="4" t="str">
        <f t="shared" si="2673"/>
        <v/>
      </c>
      <c r="DM317" s="7"/>
      <c r="DN317" s="7"/>
      <c r="DO317" s="7"/>
      <c r="DP317" s="7"/>
      <c r="DQ317" s="7"/>
      <c r="DR317" s="7"/>
      <c r="DS317" s="7"/>
      <c r="DT317" s="7"/>
      <c r="DU317" s="7"/>
      <c r="DV317" s="7"/>
      <c r="DW317" s="7"/>
      <c r="DX317" s="7">
        <f t="shared" si="3056"/>
        <v>5080411</v>
      </c>
      <c r="DY317" s="7"/>
      <c r="DZ317" s="67">
        <v>0</v>
      </c>
      <c r="EA317" s="7" t="s">
        <v>242</v>
      </c>
      <c r="EB317" s="40" t="s">
        <v>242</v>
      </c>
      <c r="EC317" s="7" t="s">
        <v>242</v>
      </c>
      <c r="ED317" s="7" t="s">
        <v>242</v>
      </c>
      <c r="EE317" s="7" t="s">
        <v>242</v>
      </c>
      <c r="EF317" s="7">
        <v>50</v>
      </c>
      <c r="EG317" s="73"/>
      <c r="EH317" s="73"/>
      <c r="EI317" s="4">
        <f t="shared" ref="EI317" si="3292">IF(EI122="","",EI122)</f>
        <v>331168</v>
      </c>
      <c r="EJ317" s="4">
        <f t="shared" ref="EJ317" si="3293">IF(EJ122="","",EJ122)</f>
        <v>1</v>
      </c>
      <c r="EK317" s="4">
        <f t="shared" ref="EK317" si="3294">IF(EK122="","",EK122)</f>
        <v>331169</v>
      </c>
      <c r="EL317" s="4">
        <f t="shared" ref="EL317" si="3295">IF(EL122="","",EL122)</f>
        <v>1</v>
      </c>
      <c r="EM317" s="4">
        <f t="shared" ref="EM317" si="3296">IF(EM122="","",EM122)</f>
        <v>331170</v>
      </c>
      <c r="EN317" s="4">
        <f t="shared" ref="EN317" si="3297">IF(EN122="","",EN122)</f>
        <v>1</v>
      </c>
      <c r="EO317" s="4">
        <f t="shared" ref="EO317" si="3298">IF(EO122="","",EO122)</f>
        <v>331171</v>
      </c>
      <c r="EP317" s="4">
        <f t="shared" ref="EP317" si="3299">IF(EP122="","",EP122)</f>
        <v>1</v>
      </c>
      <c r="EQ317" s="4" t="str">
        <f t="shared" ref="EQ317" si="3300">IF(EQ122="","",EQ122)</f>
        <v/>
      </c>
      <c r="ER317" s="4" t="str">
        <f t="shared" si="3166"/>
        <v/>
      </c>
      <c r="ES317" s="4" t="str">
        <f t="shared" si="3143"/>
        <v/>
      </c>
      <c r="ET317" s="4" t="str">
        <f t="shared" ref="ET317" si="3301">IF(ET122="","",ET122)</f>
        <v/>
      </c>
      <c r="EU317" s="4" t="str">
        <f t="shared" si="3122"/>
        <v/>
      </c>
      <c r="EV317" s="4" t="str">
        <f t="shared" si="3101"/>
        <v/>
      </c>
      <c r="EW317" s="4" t="str">
        <f t="shared" si="3101"/>
        <v/>
      </c>
      <c r="EX317" s="4" t="str">
        <f t="shared" si="3101"/>
        <v/>
      </c>
      <c r="EY317" s="4" t="str">
        <f t="shared" si="3101"/>
        <v/>
      </c>
      <c r="EZ317" s="4" t="str">
        <f t="shared" ref="EZ317" si="3302">IF(EZ122="","",EZ122)</f>
        <v/>
      </c>
      <c r="FA317" s="4" t="str">
        <f t="shared" si="2939"/>
        <v/>
      </c>
      <c r="FB317" s="4" t="str">
        <f t="shared" si="3190"/>
        <v/>
      </c>
      <c r="FC317" s="4">
        <f t="shared" ref="FC317" si="3303">IF(FC122="","",FC122)</f>
        <v>40013</v>
      </c>
      <c r="FD317" s="4">
        <f t="shared" si="3192"/>
        <v>1</v>
      </c>
      <c r="FE317" s="4">
        <f t="shared" ref="FE317" si="3304">IF(FE122="","",FE122)</f>
        <v>20100</v>
      </c>
      <c r="FF317" s="4">
        <f t="shared" ref="FF317:FF328" si="3305">IF(FF122="","",FF122)</f>
        <v>1</v>
      </c>
      <c r="FG317" s="4">
        <f t="shared" si="3277"/>
        <v>20100</v>
      </c>
      <c r="FH317" s="4">
        <f t="shared" si="2917"/>
        <v>1</v>
      </c>
      <c r="FI317" s="53"/>
      <c r="FJ317" s="7"/>
      <c r="FR317" s="2">
        <v>99999</v>
      </c>
      <c r="FS317" s="2">
        <v>0</v>
      </c>
      <c r="FT317" s="4">
        <v>10000</v>
      </c>
      <c r="FU317" s="4" t="s">
        <v>898</v>
      </c>
      <c r="FV317" s="4"/>
      <c r="FW317" s="4"/>
      <c r="FX317" s="4"/>
      <c r="FY317" s="4"/>
      <c r="FZ317" s="77">
        <v>0</v>
      </c>
      <c r="GA317" s="2">
        <v>1</v>
      </c>
      <c r="GB317" s="2"/>
      <c r="GD317"/>
    </row>
    <row r="318" s="15" customFormat="1" ht="15" customHeight="1" spans="1:186">
      <c r="A318" s="7">
        <v>5080512</v>
      </c>
      <c r="B318" s="7">
        <f t="shared" si="3084"/>
        <v>72</v>
      </c>
      <c r="C318" s="7">
        <f t="shared" ref="C318" si="3306">C305</f>
        <v>4</v>
      </c>
      <c r="D318" s="5" t="s">
        <v>569</v>
      </c>
      <c r="E318" s="7" t="s">
        <v>909</v>
      </c>
      <c r="F318" s="31" t="s">
        <v>787</v>
      </c>
      <c r="G318" s="31">
        <v>2</v>
      </c>
      <c r="H318" s="7" t="s">
        <v>191</v>
      </c>
      <c r="I318" s="7" t="s">
        <v>187</v>
      </c>
      <c r="J318" s="37">
        <v>1478</v>
      </c>
      <c r="K318" s="39">
        <v>1435</v>
      </c>
      <c r="L318" s="39"/>
      <c r="M318" s="29" t="s">
        <v>193</v>
      </c>
      <c r="N318" s="4">
        <f t="shared" si="3152"/>
        <v>80</v>
      </c>
      <c r="O318" s="4">
        <f t="shared" ref="O318" si="3307">O123</f>
        <v>80</v>
      </c>
      <c r="P318" s="40">
        <f t="shared" si="2919"/>
        <v>2402</v>
      </c>
      <c r="Q318" s="4"/>
      <c r="R318" s="7"/>
      <c r="S318" s="48">
        <f t="shared" ref="S318" si="3308">S305</f>
        <v>0</v>
      </c>
      <c r="T318" s="47" t="s">
        <v>194</v>
      </c>
      <c r="U318" s="7" t="s">
        <v>195</v>
      </c>
      <c r="V318" s="7">
        <v>0</v>
      </c>
      <c r="W318" s="7">
        <v>0</v>
      </c>
      <c r="X318" s="40">
        <v>0</v>
      </c>
      <c r="Y318" s="7"/>
      <c r="Z318" s="7"/>
      <c r="AA318" s="7"/>
      <c r="AB318" s="7" t="s">
        <v>195</v>
      </c>
      <c r="AC318" s="7">
        <v>0</v>
      </c>
      <c r="AD318" s="7" t="s">
        <v>195</v>
      </c>
      <c r="AE318" s="7" t="s">
        <v>195</v>
      </c>
      <c r="AF318" s="7" t="s">
        <v>195</v>
      </c>
      <c r="AG318" s="7" t="s">
        <v>195</v>
      </c>
      <c r="AH318" s="40">
        <v>0</v>
      </c>
      <c r="AI318" s="40">
        <v>0</v>
      </c>
      <c r="AJ318" s="40">
        <v>1</v>
      </c>
      <c r="AK318" s="40">
        <v>0</v>
      </c>
      <c r="AL318" s="40">
        <v>1</v>
      </c>
      <c r="AM318" s="40">
        <v>0</v>
      </c>
      <c r="AN318" s="28">
        <v>0</v>
      </c>
      <c r="AO318" s="28">
        <v>0</v>
      </c>
      <c r="AP318" s="7" t="s">
        <v>560</v>
      </c>
      <c r="AQ318" s="4">
        <f t="shared" ref="AQ318" si="3309">AQ123</f>
        <v>3</v>
      </c>
      <c r="AR318" s="4">
        <f t="shared" ref="AR318" si="3310">AR123</f>
        <v>161506</v>
      </c>
      <c r="AS318" s="7" t="s">
        <v>199</v>
      </c>
      <c r="AT318" s="48">
        <v>3</v>
      </c>
      <c r="AU318" s="48">
        <v>1</v>
      </c>
      <c r="AV318" s="48">
        <v>3</v>
      </c>
      <c r="AW318" s="48">
        <v>500</v>
      </c>
      <c r="AX318" s="48">
        <v>250</v>
      </c>
      <c r="AY318" s="48">
        <v>0</v>
      </c>
      <c r="AZ318" s="48">
        <v>0</v>
      </c>
      <c r="BA318" s="7"/>
      <c r="BB318" s="7"/>
      <c r="BC318" s="7"/>
      <c r="BD318" s="7"/>
      <c r="BE318" s="48">
        <v>0</v>
      </c>
      <c r="BF318" s="48">
        <v>1</v>
      </c>
      <c r="BG318" s="48">
        <f t="shared" ref="BG318" si="3311">IF(O318&lt;10,60,60+O318*6)</f>
        <v>540</v>
      </c>
      <c r="BH318" s="48">
        <f t="shared" ref="BH318" si="3312">IF(O318&lt;10,60,60+O318*6)</f>
        <v>540</v>
      </c>
      <c r="BI318" s="7">
        <v>0</v>
      </c>
      <c r="BJ318" s="7">
        <v>0</v>
      </c>
      <c r="BK318" s="7">
        <v>0</v>
      </c>
      <c r="BL318" s="7">
        <v>0</v>
      </c>
      <c r="BM318" s="7">
        <v>0</v>
      </c>
      <c r="BN318" s="7">
        <v>0</v>
      </c>
      <c r="BO318" s="7">
        <v>0</v>
      </c>
      <c r="BP318" s="7">
        <v>0</v>
      </c>
      <c r="BQ318" s="7">
        <v>0</v>
      </c>
      <c r="BR318" s="7">
        <v>0</v>
      </c>
      <c r="BS318" s="7">
        <v>0</v>
      </c>
      <c r="BT318" s="7">
        <v>0</v>
      </c>
      <c r="BU318" s="7">
        <v>0</v>
      </c>
      <c r="BV318" s="7">
        <v>0</v>
      </c>
      <c r="BW318" s="7">
        <v>0</v>
      </c>
      <c r="BX318" s="7">
        <v>0</v>
      </c>
      <c r="BY318" s="7">
        <v>0</v>
      </c>
      <c r="BZ318" s="7">
        <v>0</v>
      </c>
      <c r="CA318" s="7">
        <v>0</v>
      </c>
      <c r="CB318" s="7">
        <v>0</v>
      </c>
      <c r="CC318" s="7">
        <v>0</v>
      </c>
      <c r="CD318" s="7">
        <v>0</v>
      </c>
      <c r="CE318" s="7">
        <v>0</v>
      </c>
      <c r="CF318" s="7">
        <v>0</v>
      </c>
      <c r="CG318" s="7">
        <v>0</v>
      </c>
      <c r="CH318" s="7">
        <v>0</v>
      </c>
      <c r="CI318" s="7">
        <v>0</v>
      </c>
      <c r="CJ318" s="7">
        <v>0</v>
      </c>
      <c r="CK318" s="7">
        <v>0</v>
      </c>
      <c r="CL318" s="40">
        <v>0</v>
      </c>
      <c r="CM318" s="40">
        <v>0</v>
      </c>
      <c r="CN318" s="40">
        <v>0</v>
      </c>
      <c r="CO318" s="40">
        <v>0</v>
      </c>
      <c r="CP318" s="7">
        <v>0</v>
      </c>
      <c r="CQ318" s="7">
        <v>0</v>
      </c>
      <c r="CR318" s="7">
        <v>0</v>
      </c>
      <c r="CS318" s="40">
        <v>0</v>
      </c>
      <c r="CT318" s="7">
        <v>0</v>
      </c>
      <c r="CU318" s="7">
        <v>0</v>
      </c>
      <c r="CV318" s="39"/>
      <c r="CW318" s="39"/>
      <c r="CX318" s="4" t="str">
        <f t="shared" ref="CX318" si="3313">IF(CX123="","",CX123)</f>
        <v/>
      </c>
      <c r="CY318" s="4" t="str">
        <f t="shared" ref="CY318" si="3314">IF(CY123="","",CY123)</f>
        <v/>
      </c>
      <c r="CZ318" s="4" t="str">
        <f t="shared" ref="CZ318" si="3315">IF(CZ123="","",CZ123)</f>
        <v/>
      </c>
      <c r="DA318" s="4" t="str">
        <f t="shared" ref="DA318" si="3316">IF(DA123="","",DA123)</f>
        <v/>
      </c>
      <c r="DB318" s="4" t="str">
        <f t="shared" ref="DB318" si="3317">IF(DB123="","",DB123)</f>
        <v/>
      </c>
      <c r="DC318" s="4" t="str">
        <f t="shared" ref="DC318" si="3318">IF(DC123="","",DC123)</f>
        <v/>
      </c>
      <c r="DD318" s="7">
        <v>2</v>
      </c>
      <c r="DE318" s="7">
        <v>30</v>
      </c>
      <c r="DF318" s="7">
        <v>60</v>
      </c>
      <c r="DG318" s="7"/>
      <c r="DH318" s="7">
        <v>11</v>
      </c>
      <c r="DI318" s="4">
        <f t="shared" si="2703"/>
        <v>1</v>
      </c>
      <c r="DJ318" s="4">
        <f t="shared" si="3088"/>
        <v>6</v>
      </c>
      <c r="DK318" s="4">
        <f t="shared" ref="DK318" si="3319">IF(DK123="","",DK123)</f>
        <v>9</v>
      </c>
      <c r="DL318" s="4" t="str">
        <f t="shared" si="2673"/>
        <v/>
      </c>
      <c r="DM318" s="7"/>
      <c r="DN318" s="7"/>
      <c r="DO318" s="7"/>
      <c r="DP318" s="7"/>
      <c r="DQ318" s="7"/>
      <c r="DR318" s="7"/>
      <c r="DS318" s="7"/>
      <c r="DT318" s="7"/>
      <c r="DU318" s="7"/>
      <c r="DV318" s="7"/>
      <c r="DW318" s="7"/>
      <c r="DX318" s="7">
        <f t="shared" si="3056"/>
        <v>5080512</v>
      </c>
      <c r="DY318" s="7"/>
      <c r="DZ318" s="67">
        <v>0</v>
      </c>
      <c r="EA318" s="7" t="s">
        <v>242</v>
      </c>
      <c r="EB318" s="40" t="s">
        <v>242</v>
      </c>
      <c r="EC318" s="7" t="s">
        <v>242</v>
      </c>
      <c r="ED318" s="7" t="s">
        <v>242</v>
      </c>
      <c r="EE318" s="7" t="s">
        <v>242</v>
      </c>
      <c r="EF318" s="7">
        <v>50</v>
      </c>
      <c r="EG318" s="73"/>
      <c r="EH318" s="73"/>
      <c r="EI318" s="4">
        <f t="shared" ref="EI318" si="3320">IF(EI123="","",EI123)</f>
        <v>331168</v>
      </c>
      <c r="EJ318" s="4">
        <f t="shared" ref="EJ318" si="3321">IF(EJ123="","",EJ123)</f>
        <v>1</v>
      </c>
      <c r="EK318" s="4">
        <f t="shared" ref="EK318" si="3322">IF(EK123="","",EK123)</f>
        <v>331169</v>
      </c>
      <c r="EL318" s="4">
        <f t="shared" ref="EL318" si="3323">IF(EL123="","",EL123)</f>
        <v>1</v>
      </c>
      <c r="EM318" s="4">
        <f t="shared" ref="EM318" si="3324">IF(EM123="","",EM123)</f>
        <v>331170</v>
      </c>
      <c r="EN318" s="4">
        <f t="shared" ref="EN318" si="3325">IF(EN123="","",EN123)</f>
        <v>1</v>
      </c>
      <c r="EO318" s="4">
        <f t="shared" ref="EO318" si="3326">IF(EO123="","",EO123)</f>
        <v>331171</v>
      </c>
      <c r="EP318" s="4">
        <f t="shared" ref="EP318" si="3327">IF(EP123="","",EP123)</f>
        <v>1</v>
      </c>
      <c r="EQ318" s="4" t="str">
        <f t="shared" ref="EQ318" si="3328">IF(EQ123="","",EQ123)</f>
        <v/>
      </c>
      <c r="ER318" s="4" t="str">
        <f t="shared" si="3166"/>
        <v/>
      </c>
      <c r="ES318" s="4" t="str">
        <f t="shared" si="3143"/>
        <v/>
      </c>
      <c r="ET318" s="4" t="str">
        <f t="shared" ref="ET318" si="3329">IF(ET123="","",ET123)</f>
        <v/>
      </c>
      <c r="EU318" s="4" t="str">
        <f t="shared" si="3122"/>
        <v/>
      </c>
      <c r="EV318" s="4" t="str">
        <f t="shared" si="3101"/>
        <v/>
      </c>
      <c r="EW318" s="4" t="str">
        <f t="shared" si="3101"/>
        <v/>
      </c>
      <c r="EX318" s="4" t="str">
        <f t="shared" si="3101"/>
        <v/>
      </c>
      <c r="EY318" s="4" t="str">
        <f t="shared" si="3101"/>
        <v/>
      </c>
      <c r="EZ318" s="4" t="str">
        <f t="shared" ref="EZ318" si="3330">IF(EZ123="","",EZ123)</f>
        <v/>
      </c>
      <c r="FA318" s="4" t="str">
        <f t="shared" si="2939"/>
        <v/>
      </c>
      <c r="FB318" s="4" t="str">
        <f t="shared" si="3190"/>
        <v/>
      </c>
      <c r="FC318" s="4">
        <f t="shared" ref="FC318" si="3331">IF(FC123="","",FC123)</f>
        <v>40013</v>
      </c>
      <c r="FD318" s="4">
        <f t="shared" si="3192"/>
        <v>1</v>
      </c>
      <c r="FE318" s="4">
        <f t="shared" ref="FE318:FE319" si="3332">IF(FE123="","",FE123)</f>
        <v>20100</v>
      </c>
      <c r="FF318" s="4">
        <f t="shared" si="3305"/>
        <v>1</v>
      </c>
      <c r="FG318" s="4">
        <f t="shared" si="3277"/>
        <v>20100</v>
      </c>
      <c r="FH318" s="4">
        <f t="shared" si="2917"/>
        <v>1</v>
      </c>
      <c r="FI318" s="53"/>
      <c r="FJ318" s="7"/>
      <c r="FR318" s="2">
        <v>99999</v>
      </c>
      <c r="FS318" s="2">
        <v>0</v>
      </c>
      <c r="FT318" s="4">
        <v>10000</v>
      </c>
      <c r="FU318" s="4" t="s">
        <v>898</v>
      </c>
      <c r="FV318" s="4"/>
      <c r="FW318" s="4"/>
      <c r="FX318" s="4"/>
      <c r="FY318" s="4"/>
      <c r="FZ318" s="77">
        <v>0</v>
      </c>
      <c r="GA318" s="2">
        <v>1</v>
      </c>
      <c r="GB318" s="2"/>
      <c r="GD318"/>
    </row>
    <row r="319" s="15" customFormat="1" ht="15" customHeight="1" spans="1:186">
      <c r="A319" s="7">
        <v>5080613</v>
      </c>
      <c r="B319" s="7">
        <f t="shared" ref="B319" si="3333">B306</f>
        <v>88</v>
      </c>
      <c r="C319" s="7">
        <f t="shared" ref="C319" si="3334">C306</f>
        <v>5</v>
      </c>
      <c r="D319" s="5" t="s">
        <v>571</v>
      </c>
      <c r="E319" s="7" t="s">
        <v>910</v>
      </c>
      <c r="F319" s="31" t="s">
        <v>787</v>
      </c>
      <c r="G319" s="31">
        <v>2</v>
      </c>
      <c r="H319" s="7" t="s">
        <v>191</v>
      </c>
      <c r="I319" s="7" t="s">
        <v>187</v>
      </c>
      <c r="J319" s="37">
        <v>1489</v>
      </c>
      <c r="K319" s="39">
        <v>1429</v>
      </c>
      <c r="L319" s="39"/>
      <c r="M319" s="29" t="s">
        <v>193</v>
      </c>
      <c r="N319" s="4">
        <f t="shared" si="3152"/>
        <v>80</v>
      </c>
      <c r="O319" s="4">
        <f t="shared" ref="O319" si="3335">O124</f>
        <v>80</v>
      </c>
      <c r="P319" s="40">
        <f t="shared" si="2919"/>
        <v>2502</v>
      </c>
      <c r="Q319" s="4"/>
      <c r="R319" s="7"/>
      <c r="S319" s="48">
        <f t="shared" ref="S319" si="3336">S306</f>
        <v>0</v>
      </c>
      <c r="T319" s="47" t="s">
        <v>194</v>
      </c>
      <c r="U319" s="7" t="s">
        <v>195</v>
      </c>
      <c r="V319" s="7">
        <v>0</v>
      </c>
      <c r="W319" s="7">
        <v>0</v>
      </c>
      <c r="X319" s="40">
        <v>0</v>
      </c>
      <c r="Y319" s="7"/>
      <c r="Z319" s="7"/>
      <c r="AA319" s="7"/>
      <c r="AB319" s="7" t="s">
        <v>195</v>
      </c>
      <c r="AC319" s="7">
        <v>0</v>
      </c>
      <c r="AD319" s="7" t="s">
        <v>195</v>
      </c>
      <c r="AE319" s="7" t="s">
        <v>195</v>
      </c>
      <c r="AF319" s="7" t="s">
        <v>195</v>
      </c>
      <c r="AG319" s="7" t="s">
        <v>195</v>
      </c>
      <c r="AH319" s="40">
        <v>0</v>
      </c>
      <c r="AI319" s="40">
        <v>0</v>
      </c>
      <c r="AJ319" s="40">
        <v>1</v>
      </c>
      <c r="AK319" s="40">
        <v>0</v>
      </c>
      <c r="AL319" s="40">
        <v>1</v>
      </c>
      <c r="AM319" s="40">
        <v>0</v>
      </c>
      <c r="AN319" s="28">
        <v>0</v>
      </c>
      <c r="AO319" s="28">
        <v>0</v>
      </c>
      <c r="AP319" s="7" t="s">
        <v>560</v>
      </c>
      <c r="AQ319" s="4">
        <f t="shared" ref="AQ319" si="3337">AQ124</f>
        <v>3</v>
      </c>
      <c r="AR319" s="4">
        <f t="shared" ref="AR319" si="3338">AR124</f>
        <v>161506</v>
      </c>
      <c r="AS319" s="7" t="s">
        <v>199</v>
      </c>
      <c r="AT319" s="48">
        <v>3</v>
      </c>
      <c r="AU319" s="48">
        <v>1</v>
      </c>
      <c r="AV319" s="48">
        <v>3</v>
      </c>
      <c r="AW319" s="48">
        <v>500</v>
      </c>
      <c r="AX319" s="48">
        <v>250</v>
      </c>
      <c r="AY319" s="48">
        <v>0</v>
      </c>
      <c r="AZ319" s="48">
        <v>0</v>
      </c>
      <c r="BA319" s="7"/>
      <c r="BB319" s="7"/>
      <c r="BC319" s="7"/>
      <c r="BD319" s="7"/>
      <c r="BE319" s="48">
        <v>0</v>
      </c>
      <c r="BF319" s="48">
        <v>1</v>
      </c>
      <c r="BG319" s="48">
        <f t="shared" ref="BG319" si="3339">IF(O319&lt;10,60,60+O319*6)</f>
        <v>540</v>
      </c>
      <c r="BH319" s="48">
        <f t="shared" ref="BH319" si="3340">IF(O319&lt;10,60,60+O319*6)</f>
        <v>540</v>
      </c>
      <c r="BI319" s="7">
        <v>0</v>
      </c>
      <c r="BJ319" s="7">
        <v>0</v>
      </c>
      <c r="BK319" s="7">
        <v>0</v>
      </c>
      <c r="BL319" s="7">
        <v>0</v>
      </c>
      <c r="BM319" s="7">
        <v>0</v>
      </c>
      <c r="BN319" s="7">
        <v>0</v>
      </c>
      <c r="BO319" s="7">
        <v>0</v>
      </c>
      <c r="BP319" s="7">
        <v>0</v>
      </c>
      <c r="BQ319" s="7">
        <v>0</v>
      </c>
      <c r="BR319" s="7">
        <v>0</v>
      </c>
      <c r="BS319" s="7">
        <v>0</v>
      </c>
      <c r="BT319" s="7">
        <v>0</v>
      </c>
      <c r="BU319" s="7">
        <v>0</v>
      </c>
      <c r="BV319" s="7">
        <v>0</v>
      </c>
      <c r="BW319" s="7">
        <v>0</v>
      </c>
      <c r="BX319" s="7">
        <v>0</v>
      </c>
      <c r="BY319" s="7">
        <v>0</v>
      </c>
      <c r="BZ319" s="7">
        <v>0</v>
      </c>
      <c r="CA319" s="7">
        <v>0</v>
      </c>
      <c r="CB319" s="7">
        <v>0</v>
      </c>
      <c r="CC319" s="7">
        <v>0</v>
      </c>
      <c r="CD319" s="7">
        <v>0</v>
      </c>
      <c r="CE319" s="7">
        <v>0</v>
      </c>
      <c r="CF319" s="7">
        <v>0</v>
      </c>
      <c r="CG319" s="7">
        <v>0</v>
      </c>
      <c r="CH319" s="7">
        <v>0</v>
      </c>
      <c r="CI319" s="7">
        <v>0</v>
      </c>
      <c r="CJ319" s="7">
        <v>0</v>
      </c>
      <c r="CK319" s="7">
        <v>0</v>
      </c>
      <c r="CL319" s="40">
        <v>0</v>
      </c>
      <c r="CM319" s="40">
        <v>0</v>
      </c>
      <c r="CN319" s="40">
        <v>0</v>
      </c>
      <c r="CO319" s="40">
        <v>0</v>
      </c>
      <c r="CP319" s="7">
        <v>0</v>
      </c>
      <c r="CQ319" s="7">
        <v>0</v>
      </c>
      <c r="CR319" s="7">
        <v>0</v>
      </c>
      <c r="CS319" s="40">
        <v>0</v>
      </c>
      <c r="CT319" s="7">
        <v>0</v>
      </c>
      <c r="CU319" s="7">
        <v>0</v>
      </c>
      <c r="CV319" s="39"/>
      <c r="CW319" s="39"/>
      <c r="CX319" s="4" t="str">
        <f t="shared" ref="CX319" si="3341">IF(CX124="","",CX124)</f>
        <v/>
      </c>
      <c r="CY319" s="4" t="str">
        <f t="shared" ref="CY319" si="3342">IF(CY124="","",CY124)</f>
        <v/>
      </c>
      <c r="CZ319" s="4" t="str">
        <f t="shared" ref="CZ319" si="3343">IF(CZ124="","",CZ124)</f>
        <v/>
      </c>
      <c r="DA319" s="4" t="str">
        <f t="shared" ref="DA319" si="3344">IF(DA124="","",DA124)</f>
        <v/>
      </c>
      <c r="DB319" s="4" t="str">
        <f t="shared" ref="DB319" si="3345">IF(DB124="","",DB124)</f>
        <v/>
      </c>
      <c r="DC319" s="4" t="str">
        <f t="shared" ref="DC319:DC343" si="3346">IF(DC124="","",DC124)</f>
        <v/>
      </c>
      <c r="DD319" s="7">
        <v>2</v>
      </c>
      <c r="DE319" s="7">
        <v>30</v>
      </c>
      <c r="DF319" s="7">
        <v>60</v>
      </c>
      <c r="DG319" s="7"/>
      <c r="DH319" s="7">
        <v>11</v>
      </c>
      <c r="DI319" s="4">
        <f t="shared" si="2703"/>
        <v>6</v>
      </c>
      <c r="DJ319" s="4">
        <f t="shared" ref="DJ319" si="3347">IF(DJ124="","",DJ124)</f>
        <v>9</v>
      </c>
      <c r="DK319" s="4" t="str">
        <f t="shared" ref="DK319" si="3348">IF(DK124="","",DK124)</f>
        <v/>
      </c>
      <c r="DL319" s="4" t="str">
        <f t="shared" si="2673"/>
        <v/>
      </c>
      <c r="DM319" s="7"/>
      <c r="DN319" s="7"/>
      <c r="DO319" s="7"/>
      <c r="DP319" s="7"/>
      <c r="DQ319" s="7"/>
      <c r="DR319" s="7"/>
      <c r="DS319" s="7"/>
      <c r="DT319" s="7"/>
      <c r="DU319" s="7"/>
      <c r="DV319" s="7"/>
      <c r="DW319" s="7"/>
      <c r="DX319" s="7">
        <f t="shared" si="3056"/>
        <v>5080613</v>
      </c>
      <c r="DY319" s="7"/>
      <c r="DZ319" s="67">
        <v>0</v>
      </c>
      <c r="EA319" s="7" t="s">
        <v>242</v>
      </c>
      <c r="EB319" s="40" t="s">
        <v>242</v>
      </c>
      <c r="EC319" s="7" t="s">
        <v>242</v>
      </c>
      <c r="ED319" s="7" t="s">
        <v>242</v>
      </c>
      <c r="EE319" s="7" t="s">
        <v>242</v>
      </c>
      <c r="EF319" s="7">
        <v>50</v>
      </c>
      <c r="EG319" s="73"/>
      <c r="EH319" s="73"/>
      <c r="EI319" s="4">
        <f t="shared" ref="EI319" si="3349">IF(EI124="","",EI124)</f>
        <v>331168</v>
      </c>
      <c r="EJ319" s="4">
        <f t="shared" ref="EJ319" si="3350">IF(EJ124="","",EJ124)</f>
        <v>1</v>
      </c>
      <c r="EK319" s="4">
        <f t="shared" ref="EK319" si="3351">IF(EK124="","",EK124)</f>
        <v>331169</v>
      </c>
      <c r="EL319" s="4">
        <f t="shared" ref="EL319" si="3352">IF(EL124="","",EL124)</f>
        <v>1</v>
      </c>
      <c r="EM319" s="4">
        <f t="shared" ref="EM319" si="3353">IF(EM124="","",EM124)</f>
        <v>331170</v>
      </c>
      <c r="EN319" s="4">
        <f t="shared" ref="EN319" si="3354">IF(EN124="","",EN124)</f>
        <v>1</v>
      </c>
      <c r="EO319" s="4">
        <f t="shared" ref="EO319" si="3355">IF(EO124="","",EO124)</f>
        <v>331171</v>
      </c>
      <c r="EP319" s="4">
        <f t="shared" ref="EP319" si="3356">IF(EP124="","",EP124)</f>
        <v>1</v>
      </c>
      <c r="EQ319" s="4" t="str">
        <f t="shared" ref="EQ319" si="3357">IF(EQ124="","",EQ124)</f>
        <v/>
      </c>
      <c r="ER319" s="4" t="str">
        <f t="shared" ref="ER319" si="3358">IF(ER124="","",ER124)</f>
        <v/>
      </c>
      <c r="ES319" s="4" t="str">
        <f t="shared" ref="ES319" si="3359">IF(ES124="","",ES124)</f>
        <v/>
      </c>
      <c r="ET319" s="4" t="str">
        <f t="shared" ref="ET319" si="3360">IF(ET124="","",ET124)</f>
        <v/>
      </c>
      <c r="EU319" s="4" t="str">
        <f t="shared" ref="EU319" si="3361">IF(EU124="","",EU124)</f>
        <v/>
      </c>
      <c r="EV319" s="4" t="str">
        <f t="shared" si="3101"/>
        <v/>
      </c>
      <c r="EW319" s="4" t="str">
        <f t="shared" si="3101"/>
        <v/>
      </c>
      <c r="EX319" s="4" t="str">
        <f t="shared" si="3101"/>
        <v/>
      </c>
      <c r="EY319" s="4" t="str">
        <f t="shared" si="3101"/>
        <v/>
      </c>
      <c r="EZ319" s="4" t="str">
        <f t="shared" ref="EZ319" si="3362">IF(EZ124="","",EZ124)</f>
        <v/>
      </c>
      <c r="FA319" s="4" t="str">
        <f t="shared" ref="FA319" si="3363">IF(FA124="","",FA124)</f>
        <v/>
      </c>
      <c r="FB319" s="4" t="str">
        <f t="shared" ref="FB319" si="3364">IF(FB124="","",FB124)</f>
        <v/>
      </c>
      <c r="FC319" s="4">
        <f t="shared" ref="FC319" si="3365">IF(FC124="","",FC124)</f>
        <v>40013</v>
      </c>
      <c r="FD319" s="4">
        <f t="shared" ref="FD319" si="3366">IF(FD124="","",FD124)</f>
        <v>1</v>
      </c>
      <c r="FE319" s="4">
        <f t="shared" si="3332"/>
        <v>20100</v>
      </c>
      <c r="FF319" s="4">
        <f t="shared" si="3305"/>
        <v>1</v>
      </c>
      <c r="FG319" s="4">
        <f t="shared" si="3277"/>
        <v>20100</v>
      </c>
      <c r="FH319" s="4">
        <f t="shared" si="2917"/>
        <v>1</v>
      </c>
      <c r="FI319" s="53"/>
      <c r="FJ319" s="7"/>
      <c r="FR319" s="2">
        <v>99999</v>
      </c>
      <c r="FS319" s="2">
        <v>0</v>
      </c>
      <c r="FT319" s="4">
        <v>10000</v>
      </c>
      <c r="FU319" s="4" t="s">
        <v>898</v>
      </c>
      <c r="FV319" s="4"/>
      <c r="FW319" s="4"/>
      <c r="FX319" s="4"/>
      <c r="FY319" s="4"/>
      <c r="FZ319" s="77">
        <v>0</v>
      </c>
      <c r="GA319" s="2">
        <v>1</v>
      </c>
      <c r="GB319" s="2"/>
      <c r="GD319"/>
    </row>
    <row r="320" s="2" customFormat="1" ht="15" customHeight="1" spans="1:186">
      <c r="A320" s="7">
        <v>5090101</v>
      </c>
      <c r="B320" s="7">
        <f t="shared" ref="B320" si="3367">B307</f>
        <v>1288</v>
      </c>
      <c r="C320" s="7">
        <f t="shared" ref="C320:C341" si="3368">C307</f>
        <v>0</v>
      </c>
      <c r="D320" s="5" t="s">
        <v>573</v>
      </c>
      <c r="E320" s="7" t="s">
        <v>911</v>
      </c>
      <c r="F320" s="31" t="s">
        <v>787</v>
      </c>
      <c r="G320" s="31">
        <v>2</v>
      </c>
      <c r="H320" s="7" t="s">
        <v>187</v>
      </c>
      <c r="I320" s="7" t="s">
        <v>187</v>
      </c>
      <c r="J320" s="35">
        <v>1533</v>
      </c>
      <c r="K320" s="41">
        <v>407</v>
      </c>
      <c r="L320" s="80"/>
      <c r="M320" s="29" t="s">
        <v>193</v>
      </c>
      <c r="N320" s="4">
        <f t="shared" si="3152"/>
        <v>90</v>
      </c>
      <c r="O320" s="4">
        <f t="shared" ref="O320" si="3369">O125</f>
        <v>90</v>
      </c>
      <c r="P320" s="40">
        <f t="shared" si="2919"/>
        <v>2002</v>
      </c>
      <c r="Q320" s="4"/>
      <c r="R320" s="7"/>
      <c r="S320" s="48">
        <f t="shared" ref="S320" si="3370">S307</f>
        <v>0</v>
      </c>
      <c r="T320" s="47" t="s">
        <v>240</v>
      </c>
      <c r="U320" s="7" t="s">
        <v>195</v>
      </c>
      <c r="V320" s="7">
        <v>0</v>
      </c>
      <c r="W320" s="7">
        <v>0</v>
      </c>
      <c r="X320" s="40">
        <v>0</v>
      </c>
      <c r="Y320" s="7"/>
      <c r="Z320" s="7"/>
      <c r="AA320" s="7"/>
      <c r="AB320" s="7" t="s">
        <v>195</v>
      </c>
      <c r="AC320" s="7">
        <v>0</v>
      </c>
      <c r="AD320" s="7" t="s">
        <v>195</v>
      </c>
      <c r="AE320" s="7" t="s">
        <v>195</v>
      </c>
      <c r="AF320" s="7" t="s">
        <v>195</v>
      </c>
      <c r="AG320" s="7" t="s">
        <v>195</v>
      </c>
      <c r="AH320" s="40">
        <v>0</v>
      </c>
      <c r="AI320" s="40">
        <v>0</v>
      </c>
      <c r="AJ320" s="40">
        <v>1</v>
      </c>
      <c r="AK320" s="40">
        <v>0</v>
      </c>
      <c r="AL320" s="40">
        <v>1</v>
      </c>
      <c r="AM320" s="40">
        <v>0</v>
      </c>
      <c r="AN320" s="28">
        <v>0</v>
      </c>
      <c r="AO320" s="28">
        <v>0</v>
      </c>
      <c r="AP320" s="7" t="s">
        <v>575</v>
      </c>
      <c r="AQ320" s="4">
        <f t="shared" ref="AQ320" si="3371">AQ125</f>
        <v>3</v>
      </c>
      <c r="AR320" s="4">
        <f t="shared" ref="AR320" si="3372">AR125</f>
        <v>161506</v>
      </c>
      <c r="AS320" s="7" t="s">
        <v>199</v>
      </c>
      <c r="AT320" s="48">
        <v>3</v>
      </c>
      <c r="AU320" s="48">
        <v>1</v>
      </c>
      <c r="AV320" s="48">
        <v>3</v>
      </c>
      <c r="AW320" s="48">
        <v>500</v>
      </c>
      <c r="AX320" s="48">
        <v>250</v>
      </c>
      <c r="AY320" s="48">
        <v>0</v>
      </c>
      <c r="AZ320" s="48">
        <v>0</v>
      </c>
      <c r="BA320" s="7"/>
      <c r="BB320" s="7"/>
      <c r="BC320" s="7"/>
      <c r="BD320" s="7"/>
      <c r="BE320" s="48">
        <v>0</v>
      </c>
      <c r="BF320" s="48">
        <v>1</v>
      </c>
      <c r="BG320" s="48">
        <f t="shared" ref="BG320" si="3373">IF(O320&lt;10,60,60+O320*6)</f>
        <v>600</v>
      </c>
      <c r="BH320" s="48">
        <f t="shared" ref="BH320" si="3374">IF(O320&lt;10,60,60+O320*6)</f>
        <v>600</v>
      </c>
      <c r="BI320" s="7">
        <v>0</v>
      </c>
      <c r="BJ320" s="7">
        <v>0</v>
      </c>
      <c r="BK320" s="7">
        <v>0</v>
      </c>
      <c r="BL320" s="7">
        <v>0</v>
      </c>
      <c r="BM320" s="7">
        <v>0</v>
      </c>
      <c r="BN320" s="7">
        <v>0</v>
      </c>
      <c r="BO320" s="7">
        <v>0</v>
      </c>
      <c r="BP320" s="7">
        <v>0</v>
      </c>
      <c r="BQ320" s="7">
        <v>0</v>
      </c>
      <c r="BR320" s="7">
        <v>0</v>
      </c>
      <c r="BS320" s="7">
        <v>0</v>
      </c>
      <c r="BT320" s="7">
        <v>0</v>
      </c>
      <c r="BU320" s="7">
        <v>0</v>
      </c>
      <c r="BV320" s="7">
        <v>0</v>
      </c>
      <c r="BW320" s="7">
        <v>0</v>
      </c>
      <c r="BX320" s="7">
        <v>0</v>
      </c>
      <c r="BY320" s="7">
        <v>0</v>
      </c>
      <c r="BZ320" s="7">
        <v>0</v>
      </c>
      <c r="CA320" s="7">
        <v>0</v>
      </c>
      <c r="CB320" s="7">
        <v>0</v>
      </c>
      <c r="CC320" s="7">
        <v>0</v>
      </c>
      <c r="CD320" s="7">
        <v>0</v>
      </c>
      <c r="CE320" s="7">
        <v>0</v>
      </c>
      <c r="CF320" s="7">
        <v>0</v>
      </c>
      <c r="CG320" s="7">
        <v>0</v>
      </c>
      <c r="CH320" s="7">
        <v>0</v>
      </c>
      <c r="CI320" s="7">
        <v>0</v>
      </c>
      <c r="CJ320" s="7">
        <v>0</v>
      </c>
      <c r="CK320" s="7">
        <v>0</v>
      </c>
      <c r="CL320" s="40">
        <v>0</v>
      </c>
      <c r="CM320" s="40">
        <v>0</v>
      </c>
      <c r="CN320" s="40">
        <v>0</v>
      </c>
      <c r="CO320" s="40">
        <v>0</v>
      </c>
      <c r="CP320" s="7">
        <v>0</v>
      </c>
      <c r="CQ320" s="7">
        <v>0</v>
      </c>
      <c r="CR320" s="7">
        <v>0</v>
      </c>
      <c r="CS320" s="40">
        <v>0</v>
      </c>
      <c r="CT320" s="7">
        <v>0</v>
      </c>
      <c r="CU320" s="7">
        <v>0</v>
      </c>
      <c r="CV320" s="39"/>
      <c r="CW320" s="39"/>
      <c r="CX320" s="4" t="str">
        <f t="shared" ref="CX320" si="3375">IF(CX125="","",CX125)</f>
        <v>3da_weapon_changjian01_s</v>
      </c>
      <c r="CY320" s="4" t="str">
        <f t="shared" ref="CY320" si="3376">IF(CY125="","",CY125)</f>
        <v>3da_weapon_changjian01_b</v>
      </c>
      <c r="CZ320" s="4" t="str">
        <f t="shared" ref="CZ320" si="3377">IF(CZ125="","",CZ125)</f>
        <v/>
      </c>
      <c r="DA320" s="4" t="str">
        <f t="shared" ref="DA320" si="3378">IF(DA125="","",DA125)</f>
        <v/>
      </c>
      <c r="DB320" s="4" t="str">
        <f t="shared" ref="DB320" si="3379">IF(DB125="","",DB125)</f>
        <v>CS_Rhand</v>
      </c>
      <c r="DC320" s="4" t="str">
        <f t="shared" si="3346"/>
        <v>CS_Rhand</v>
      </c>
      <c r="DD320" s="7">
        <v>2</v>
      </c>
      <c r="DE320" s="7">
        <v>30</v>
      </c>
      <c r="DF320" s="7">
        <v>60</v>
      </c>
      <c r="DG320" s="7"/>
      <c r="DH320" s="7">
        <v>13</v>
      </c>
      <c r="DI320" s="4">
        <f t="shared" si="2703"/>
        <v>2</v>
      </c>
      <c r="DJ320" s="4">
        <f t="shared" ref="DJ320" si="3380">IF(DJ125="","",DJ125)</f>
        <v>4</v>
      </c>
      <c r="DK320" s="4">
        <f t="shared" ref="DK320:DK342" si="3381">IF(DK125="","",DK125)</f>
        <v>7</v>
      </c>
      <c r="DL320" s="4">
        <f t="shared" si="2673"/>
        <v>8</v>
      </c>
      <c r="DM320" s="7"/>
      <c r="DN320" s="7"/>
      <c r="DO320" s="7"/>
      <c r="DP320" s="7"/>
      <c r="DQ320" s="7"/>
      <c r="DR320" s="7"/>
      <c r="DS320" s="7"/>
      <c r="DT320" s="7"/>
      <c r="DU320" s="7"/>
      <c r="DV320" s="7"/>
      <c r="DW320" s="7"/>
      <c r="DX320" s="7">
        <f t="shared" si="3056"/>
        <v>5090101</v>
      </c>
      <c r="DY320" s="7"/>
      <c r="DZ320" s="67">
        <v>3333</v>
      </c>
      <c r="EA320" s="7" t="s">
        <v>912</v>
      </c>
      <c r="EB320" s="40">
        <v>24</v>
      </c>
      <c r="EC320" s="7" t="s">
        <v>913</v>
      </c>
      <c r="ED320" s="7" t="s">
        <v>242</v>
      </c>
      <c r="EE320" s="7" t="s">
        <v>242</v>
      </c>
      <c r="EF320" s="7">
        <v>50</v>
      </c>
      <c r="EG320" s="73"/>
      <c r="EH320" s="73"/>
      <c r="EI320" s="4">
        <f t="shared" ref="EI320" si="3382">IF(EI125="","",EI125)</f>
        <v>331109</v>
      </c>
      <c r="EJ320" s="4">
        <f t="shared" ref="EJ320" si="3383">IF(EJ125="","",EJ125)</f>
        <v>1</v>
      </c>
      <c r="EK320" s="4">
        <f t="shared" ref="EK320" si="3384">IF(EK125="","",EK125)</f>
        <v>331110</v>
      </c>
      <c r="EL320" s="4">
        <f t="shared" ref="EL320" si="3385">IF(EL125="","",EL125)</f>
        <v>1</v>
      </c>
      <c r="EM320" s="4">
        <f t="shared" ref="EM320" si="3386">IF(EM125="","",EM125)</f>
        <v>331111</v>
      </c>
      <c r="EN320" s="4">
        <f t="shared" ref="EN320" si="3387">IF(EN125="","",EN125)</f>
        <v>1</v>
      </c>
      <c r="EO320" s="4" t="str">
        <f t="shared" ref="EO320" si="3388">IF(EO125="","",EO125)</f>
        <v/>
      </c>
      <c r="EP320" s="4" t="str">
        <f t="shared" ref="EP320" si="3389">IF(EP125="","",EP125)</f>
        <v/>
      </c>
      <c r="EQ320" s="4" t="str">
        <f t="shared" ref="EQ320" si="3390">IF(EQ125="","",EQ125)</f>
        <v/>
      </c>
      <c r="ER320" s="4" t="str">
        <f t="shared" ref="ER320" si="3391">IF(ER125="","",ER125)</f>
        <v/>
      </c>
      <c r="ES320" s="4" t="str">
        <f t="shared" ref="ES320" si="3392">IF(ES125="","",ES125)</f>
        <v/>
      </c>
      <c r="ET320" s="4" t="str">
        <f t="shared" ref="ET320" si="3393">IF(ET125="","",ET125)</f>
        <v/>
      </c>
      <c r="EU320" s="4" t="str">
        <f t="shared" ref="EU320:EU328" si="3394">IF(EU125="","",EU125)</f>
        <v/>
      </c>
      <c r="EV320" s="4" t="str">
        <f t="shared" si="3101"/>
        <v/>
      </c>
      <c r="EW320" s="4" t="str">
        <f t="shared" si="3101"/>
        <v/>
      </c>
      <c r="EX320" s="4" t="str">
        <f t="shared" si="3101"/>
        <v/>
      </c>
      <c r="EY320" s="4" t="str">
        <f t="shared" si="3101"/>
        <v/>
      </c>
      <c r="EZ320" s="4" t="str">
        <f t="shared" ref="EZ320" si="3395">IF(EZ125="","",EZ125)</f>
        <v/>
      </c>
      <c r="FA320" s="4" t="str">
        <f t="shared" ref="FA320" si="3396">IF(FA125="","",FA125)</f>
        <v/>
      </c>
      <c r="FB320" s="4" t="str">
        <f t="shared" ref="FB320" si="3397">IF(FB125="","",FB125)</f>
        <v/>
      </c>
      <c r="FC320" s="4">
        <f t="shared" ref="FC320" si="3398">IF(FC125="","",FC125)</f>
        <v>40013</v>
      </c>
      <c r="FD320" s="4">
        <f t="shared" ref="FD320" si="3399">IF(FD125="","",FD125)</f>
        <v>1</v>
      </c>
      <c r="FE320" s="4">
        <f t="shared" ref="FE320" si="3400">IF(FE125="","",FE125)</f>
        <v>20100</v>
      </c>
      <c r="FF320" s="4">
        <f t="shared" si="3305"/>
        <v>1</v>
      </c>
      <c r="FG320" s="4">
        <f t="shared" si="3277"/>
        <v>20100</v>
      </c>
      <c r="FH320" s="4">
        <f t="shared" si="2917"/>
        <v>1</v>
      </c>
      <c r="FI320" s="53"/>
      <c r="FJ320" s="7"/>
      <c r="FR320" s="2">
        <v>99999</v>
      </c>
      <c r="FS320" s="2">
        <v>0</v>
      </c>
      <c r="FT320" s="4">
        <v>10000</v>
      </c>
      <c r="FU320" s="4" t="s">
        <v>914</v>
      </c>
      <c r="FV320" s="4"/>
      <c r="FW320" s="4"/>
      <c r="FX320" s="4"/>
      <c r="FY320" s="4"/>
      <c r="FZ320" s="77">
        <v>0</v>
      </c>
      <c r="GA320" s="2">
        <v>1</v>
      </c>
      <c r="GD320"/>
    </row>
    <row r="321" s="2" customFormat="1" ht="15" customHeight="1" spans="1:186">
      <c r="A321" s="7">
        <v>5090102</v>
      </c>
      <c r="B321" s="7">
        <f t="shared" ref="B321" si="3401">B308</f>
        <v>4360</v>
      </c>
      <c r="C321" s="7">
        <f t="shared" si="3368"/>
        <v>0</v>
      </c>
      <c r="D321" s="5" t="s">
        <v>577</v>
      </c>
      <c r="E321" s="7" t="s">
        <v>915</v>
      </c>
      <c r="F321" s="31" t="s">
        <v>787</v>
      </c>
      <c r="G321" s="31">
        <v>2</v>
      </c>
      <c r="H321" s="7" t="s">
        <v>187</v>
      </c>
      <c r="I321" s="7" t="s">
        <v>187</v>
      </c>
      <c r="J321" s="35">
        <v>1522</v>
      </c>
      <c r="K321" s="37">
        <v>207</v>
      </c>
      <c r="L321" s="80"/>
      <c r="M321" s="29" t="s">
        <v>193</v>
      </c>
      <c r="N321" s="4">
        <f t="shared" si="3152"/>
        <v>90</v>
      </c>
      <c r="O321" s="4">
        <f t="shared" ref="O321" si="3402">O126</f>
        <v>90</v>
      </c>
      <c r="P321" s="40">
        <f t="shared" si="2919"/>
        <v>2002</v>
      </c>
      <c r="Q321" s="4"/>
      <c r="R321" s="7"/>
      <c r="S321" s="48">
        <f t="shared" ref="S321:S341" si="3403">S308</f>
        <v>0</v>
      </c>
      <c r="T321" s="47" t="s">
        <v>245</v>
      </c>
      <c r="U321" s="7" t="s">
        <v>195</v>
      </c>
      <c r="V321" s="7">
        <v>0</v>
      </c>
      <c r="W321" s="7">
        <v>0</v>
      </c>
      <c r="X321" s="40">
        <v>0</v>
      </c>
      <c r="Y321" s="7"/>
      <c r="Z321" s="7"/>
      <c r="AA321" s="7"/>
      <c r="AB321" s="7" t="s">
        <v>195</v>
      </c>
      <c r="AC321" s="7">
        <v>0</v>
      </c>
      <c r="AD321" s="7" t="s">
        <v>195</v>
      </c>
      <c r="AE321" s="7" t="s">
        <v>195</v>
      </c>
      <c r="AF321" s="7" t="s">
        <v>195</v>
      </c>
      <c r="AG321" s="7" t="s">
        <v>195</v>
      </c>
      <c r="AH321" s="40">
        <v>0</v>
      </c>
      <c r="AI321" s="40">
        <v>0</v>
      </c>
      <c r="AJ321" s="40">
        <v>1</v>
      </c>
      <c r="AK321" s="40">
        <v>0</v>
      </c>
      <c r="AL321" s="40">
        <v>1</v>
      </c>
      <c r="AM321" s="40">
        <v>0</v>
      </c>
      <c r="AN321" s="28">
        <v>0</v>
      </c>
      <c r="AO321" s="28">
        <v>0</v>
      </c>
      <c r="AP321" s="7" t="s">
        <v>579</v>
      </c>
      <c r="AQ321" s="4">
        <f t="shared" ref="AQ321" si="3404">AQ126</f>
        <v>3</v>
      </c>
      <c r="AR321" s="4">
        <f t="shared" ref="AR321" si="3405">AR126</f>
        <v>161506</v>
      </c>
      <c r="AS321" s="7" t="s">
        <v>199</v>
      </c>
      <c r="AT321" s="48">
        <v>3</v>
      </c>
      <c r="AU321" s="48">
        <v>1</v>
      </c>
      <c r="AV321" s="48">
        <v>3</v>
      </c>
      <c r="AW321" s="48">
        <v>500</v>
      </c>
      <c r="AX321" s="48">
        <v>250</v>
      </c>
      <c r="AY321" s="48">
        <v>0</v>
      </c>
      <c r="AZ321" s="48">
        <v>0</v>
      </c>
      <c r="BA321" s="7"/>
      <c r="BB321" s="7"/>
      <c r="BC321" s="7"/>
      <c r="BD321" s="7"/>
      <c r="BE321" s="48">
        <v>0</v>
      </c>
      <c r="BF321" s="48">
        <v>1</v>
      </c>
      <c r="BG321" s="48">
        <f t="shared" ref="BG321" si="3406">IF(O321&lt;10,60,60+O321*6)</f>
        <v>600</v>
      </c>
      <c r="BH321" s="48">
        <f t="shared" ref="BH321" si="3407">IF(O321&lt;10,60,60+O321*6)</f>
        <v>600</v>
      </c>
      <c r="BI321" s="7">
        <v>0</v>
      </c>
      <c r="BJ321" s="7">
        <v>0</v>
      </c>
      <c r="BK321" s="7">
        <v>0</v>
      </c>
      <c r="BL321" s="7">
        <v>0</v>
      </c>
      <c r="BM321" s="7">
        <v>0</v>
      </c>
      <c r="BN321" s="7">
        <v>0</v>
      </c>
      <c r="BO321" s="7">
        <v>0</v>
      </c>
      <c r="BP321" s="7">
        <v>0</v>
      </c>
      <c r="BQ321" s="7">
        <v>0</v>
      </c>
      <c r="BR321" s="7">
        <v>0</v>
      </c>
      <c r="BS321" s="7">
        <v>0</v>
      </c>
      <c r="BT321" s="7">
        <v>0</v>
      </c>
      <c r="BU321" s="7">
        <v>0</v>
      </c>
      <c r="BV321" s="7">
        <v>0</v>
      </c>
      <c r="BW321" s="7">
        <v>0</v>
      </c>
      <c r="BX321" s="7">
        <v>0</v>
      </c>
      <c r="BY321" s="7">
        <v>0</v>
      </c>
      <c r="BZ321" s="7">
        <v>0</v>
      </c>
      <c r="CA321" s="7">
        <v>0</v>
      </c>
      <c r="CB321" s="7">
        <v>0</v>
      </c>
      <c r="CC321" s="7">
        <v>0</v>
      </c>
      <c r="CD321" s="7">
        <v>0</v>
      </c>
      <c r="CE321" s="7">
        <v>0</v>
      </c>
      <c r="CF321" s="7">
        <v>0</v>
      </c>
      <c r="CG321" s="7">
        <v>0</v>
      </c>
      <c r="CH321" s="7">
        <v>0</v>
      </c>
      <c r="CI321" s="7">
        <v>0</v>
      </c>
      <c r="CJ321" s="7">
        <v>0</v>
      </c>
      <c r="CK321" s="7">
        <v>0</v>
      </c>
      <c r="CL321" s="40">
        <v>0</v>
      </c>
      <c r="CM321" s="40">
        <v>0</v>
      </c>
      <c r="CN321" s="40">
        <v>0</v>
      </c>
      <c r="CO321" s="40">
        <v>0</v>
      </c>
      <c r="CP321" s="7">
        <v>0</v>
      </c>
      <c r="CQ321" s="7">
        <v>0</v>
      </c>
      <c r="CR321" s="7">
        <v>0</v>
      </c>
      <c r="CS321" s="40">
        <v>0</v>
      </c>
      <c r="CT321" s="7">
        <v>0</v>
      </c>
      <c r="CU321" s="7">
        <v>0</v>
      </c>
      <c r="CV321" s="39"/>
      <c r="CW321" s="39"/>
      <c r="CX321" s="4" t="str">
        <f t="shared" ref="CX321" si="3408">IF(CX126="","",CX126)</f>
        <v>3da_weapon_changjian01_s</v>
      </c>
      <c r="CY321" s="4" t="str">
        <f t="shared" ref="CY321" si="3409">IF(CY126="","",CY126)</f>
        <v>3da_weapon_changjian01_b</v>
      </c>
      <c r="CZ321" s="4" t="str">
        <f t="shared" ref="CZ321" si="3410">IF(CZ126="","",CZ126)</f>
        <v/>
      </c>
      <c r="DA321" s="4" t="str">
        <f t="shared" ref="DA321" si="3411">IF(DA126="","",DA126)</f>
        <v/>
      </c>
      <c r="DB321" s="4" t="str">
        <f t="shared" ref="DB321" si="3412">IF(DB126="","",DB126)</f>
        <v>CS_Rhand</v>
      </c>
      <c r="DC321" s="4" t="str">
        <f t="shared" si="3346"/>
        <v>CS_Rhand</v>
      </c>
      <c r="DD321" s="7">
        <v>2</v>
      </c>
      <c r="DE321" s="7">
        <v>30</v>
      </c>
      <c r="DF321" s="7">
        <v>60</v>
      </c>
      <c r="DG321" s="7"/>
      <c r="DH321" s="7">
        <v>13</v>
      </c>
      <c r="DI321" s="4">
        <f t="shared" si="2703"/>
        <v>2</v>
      </c>
      <c r="DJ321" s="4">
        <f t="shared" ref="DJ321" si="3413">IF(DJ126="","",DJ126)</f>
        <v>4</v>
      </c>
      <c r="DK321" s="4">
        <f t="shared" si="3381"/>
        <v>7</v>
      </c>
      <c r="DL321" s="4">
        <f t="shared" si="2673"/>
        <v>8</v>
      </c>
      <c r="DM321" s="7"/>
      <c r="DN321" s="7"/>
      <c r="DO321" s="7"/>
      <c r="DP321" s="7"/>
      <c r="DQ321" s="7"/>
      <c r="DR321" s="7"/>
      <c r="DS321" s="7"/>
      <c r="DT321" s="7"/>
      <c r="DU321" s="7"/>
      <c r="DV321" s="7"/>
      <c r="DW321" s="7"/>
      <c r="DX321" s="7">
        <f t="shared" si="3056"/>
        <v>5090102</v>
      </c>
      <c r="DY321" s="7"/>
      <c r="DZ321" s="67">
        <v>3333</v>
      </c>
      <c r="EA321" s="7" t="s">
        <v>912</v>
      </c>
      <c r="EB321" s="40">
        <v>24</v>
      </c>
      <c r="EC321" s="7" t="s">
        <v>913</v>
      </c>
      <c r="ED321" s="7" t="s">
        <v>242</v>
      </c>
      <c r="EE321" s="7" t="s">
        <v>242</v>
      </c>
      <c r="EF321" s="7">
        <v>50</v>
      </c>
      <c r="EG321" s="73"/>
      <c r="EH321" s="73"/>
      <c r="EI321" s="4">
        <f t="shared" ref="EI321" si="3414">IF(EI126="","",EI126)</f>
        <v>331109</v>
      </c>
      <c r="EJ321" s="4">
        <f t="shared" ref="EJ321" si="3415">IF(EJ126="","",EJ126)</f>
        <v>1</v>
      </c>
      <c r="EK321" s="4">
        <f t="shared" ref="EK321" si="3416">IF(EK126="","",EK126)</f>
        <v>331110</v>
      </c>
      <c r="EL321" s="4">
        <f t="shared" ref="EL321" si="3417">IF(EL126="","",EL126)</f>
        <v>1</v>
      </c>
      <c r="EM321" s="4">
        <f t="shared" ref="EM321" si="3418">IF(EM126="","",EM126)</f>
        <v>331111</v>
      </c>
      <c r="EN321" s="4">
        <f t="shared" ref="EN321" si="3419">IF(EN126="","",EN126)</f>
        <v>1</v>
      </c>
      <c r="EO321" s="4" t="str">
        <f t="shared" ref="EO321" si="3420">IF(EO126="","",EO126)</f>
        <v/>
      </c>
      <c r="EP321" s="4" t="str">
        <f t="shared" ref="EP321" si="3421">IF(EP126="","",EP126)</f>
        <v/>
      </c>
      <c r="EQ321" s="4" t="str">
        <f t="shared" ref="EQ321" si="3422">IF(EQ126="","",EQ126)</f>
        <v/>
      </c>
      <c r="ER321" s="4" t="str">
        <f t="shared" ref="ER321" si="3423">IF(ER126="","",ER126)</f>
        <v/>
      </c>
      <c r="ES321" s="4" t="str">
        <f t="shared" ref="ES321:ES328" si="3424">IF(ES126="","",ES126)</f>
        <v/>
      </c>
      <c r="ET321" s="4" t="str">
        <f t="shared" ref="ET321" si="3425">IF(ET126="","",ET126)</f>
        <v/>
      </c>
      <c r="EU321" s="4" t="str">
        <f t="shared" si="3394"/>
        <v/>
      </c>
      <c r="EV321" s="4" t="str">
        <f t="shared" si="3101"/>
        <v/>
      </c>
      <c r="EW321" s="4" t="str">
        <f t="shared" si="3101"/>
        <v/>
      </c>
      <c r="EX321" s="4" t="str">
        <f t="shared" si="3101"/>
        <v/>
      </c>
      <c r="EY321" s="4" t="str">
        <f t="shared" si="3101"/>
        <v/>
      </c>
      <c r="EZ321" s="4" t="str">
        <f t="shared" ref="EZ321" si="3426">IF(EZ126="","",EZ126)</f>
        <v/>
      </c>
      <c r="FA321" s="4" t="str">
        <f t="shared" ref="FA321" si="3427">IF(FA126="","",FA126)</f>
        <v/>
      </c>
      <c r="FB321" s="4" t="str">
        <f t="shared" ref="FB321" si="3428">IF(FB126="","",FB126)</f>
        <v/>
      </c>
      <c r="FC321" s="4">
        <f t="shared" ref="FC321" si="3429">IF(FC126="","",FC126)</f>
        <v>40013</v>
      </c>
      <c r="FD321" s="4">
        <f t="shared" ref="FD321" si="3430">IF(FD126="","",FD126)</f>
        <v>1</v>
      </c>
      <c r="FE321" s="4">
        <f t="shared" ref="FE321" si="3431">IF(FE126="","",FE126)</f>
        <v>20100</v>
      </c>
      <c r="FF321" s="4">
        <f t="shared" si="3305"/>
        <v>1</v>
      </c>
      <c r="FG321" s="4">
        <f t="shared" si="3277"/>
        <v>20100</v>
      </c>
      <c r="FH321" s="4">
        <f t="shared" si="2917"/>
        <v>1</v>
      </c>
      <c r="FI321" s="53"/>
      <c r="FJ321" s="7"/>
      <c r="FR321" s="2">
        <v>99999</v>
      </c>
      <c r="FS321" s="2">
        <v>0</v>
      </c>
      <c r="FT321" s="4">
        <v>10000</v>
      </c>
      <c r="FU321" s="4" t="s">
        <v>914</v>
      </c>
      <c r="FV321" s="4"/>
      <c r="FW321" s="4"/>
      <c r="FX321" s="4"/>
      <c r="FY321" s="4"/>
      <c r="FZ321" s="77">
        <v>0</v>
      </c>
      <c r="GA321" s="2">
        <v>1</v>
      </c>
      <c r="GD321"/>
    </row>
    <row r="322" s="2" customFormat="1" ht="15" customHeight="1" spans="1:186">
      <c r="A322" s="7">
        <v>5090103</v>
      </c>
      <c r="B322" s="7">
        <f t="shared" ref="B322" si="3432">B309</f>
        <v>1800</v>
      </c>
      <c r="C322" s="7">
        <f t="shared" si="3368"/>
        <v>0</v>
      </c>
      <c r="D322" s="5" t="s">
        <v>580</v>
      </c>
      <c r="E322" s="7" t="s">
        <v>916</v>
      </c>
      <c r="F322" s="31" t="s">
        <v>787</v>
      </c>
      <c r="G322" s="31">
        <v>2</v>
      </c>
      <c r="H322" s="7" t="s">
        <v>187</v>
      </c>
      <c r="I322" s="7" t="s">
        <v>187</v>
      </c>
      <c r="J322" s="35">
        <v>1512</v>
      </c>
      <c r="K322" s="37">
        <v>307</v>
      </c>
      <c r="L322" s="39"/>
      <c r="M322" s="29" t="s">
        <v>193</v>
      </c>
      <c r="N322" s="4">
        <f t="shared" ref="N322" si="3433">N127</f>
        <v>90</v>
      </c>
      <c r="O322" s="4">
        <f t="shared" ref="O322" si="3434">O127</f>
        <v>90</v>
      </c>
      <c r="P322" s="40">
        <f t="shared" si="2919"/>
        <v>2002</v>
      </c>
      <c r="Q322" s="4"/>
      <c r="R322" s="7"/>
      <c r="S322" s="48">
        <f t="shared" si="3403"/>
        <v>0</v>
      </c>
      <c r="T322" s="47" t="s">
        <v>249</v>
      </c>
      <c r="U322" s="7" t="s">
        <v>195</v>
      </c>
      <c r="V322" s="7">
        <v>0</v>
      </c>
      <c r="W322" s="7">
        <v>0</v>
      </c>
      <c r="X322" s="40">
        <v>0</v>
      </c>
      <c r="Y322" s="7"/>
      <c r="Z322" s="7"/>
      <c r="AA322" s="7"/>
      <c r="AB322" s="7" t="s">
        <v>195</v>
      </c>
      <c r="AC322" s="7">
        <v>0</v>
      </c>
      <c r="AD322" s="7" t="s">
        <v>195</v>
      </c>
      <c r="AE322" s="7" t="s">
        <v>195</v>
      </c>
      <c r="AF322" s="7" t="s">
        <v>195</v>
      </c>
      <c r="AG322" s="7" t="s">
        <v>195</v>
      </c>
      <c r="AH322" s="40">
        <v>0</v>
      </c>
      <c r="AI322" s="40">
        <v>0</v>
      </c>
      <c r="AJ322" s="40">
        <v>1</v>
      </c>
      <c r="AK322" s="40">
        <v>0</v>
      </c>
      <c r="AL322" s="40">
        <v>1</v>
      </c>
      <c r="AM322" s="40">
        <v>0</v>
      </c>
      <c r="AN322" s="28">
        <v>0</v>
      </c>
      <c r="AO322" s="28">
        <v>0</v>
      </c>
      <c r="AP322" s="7" t="s">
        <v>582</v>
      </c>
      <c r="AQ322" s="4">
        <f t="shared" ref="AQ322" si="3435">AQ127</f>
        <v>3</v>
      </c>
      <c r="AR322" s="4">
        <f t="shared" ref="AR322:AR342" si="3436">AR127</f>
        <v>161506</v>
      </c>
      <c r="AS322" s="7" t="s">
        <v>199</v>
      </c>
      <c r="AT322" s="48">
        <v>3</v>
      </c>
      <c r="AU322" s="48">
        <v>1</v>
      </c>
      <c r="AV322" s="48">
        <v>3</v>
      </c>
      <c r="AW322" s="48">
        <v>500</v>
      </c>
      <c r="AX322" s="48">
        <v>250</v>
      </c>
      <c r="AY322" s="48">
        <v>0</v>
      </c>
      <c r="AZ322" s="48">
        <v>0</v>
      </c>
      <c r="BA322" s="7"/>
      <c r="BB322" s="7"/>
      <c r="BC322" s="7"/>
      <c r="BD322" s="7"/>
      <c r="BE322" s="48">
        <v>0</v>
      </c>
      <c r="BF322" s="48">
        <v>1</v>
      </c>
      <c r="BG322" s="48">
        <f t="shared" ref="BG322" si="3437">IF(O322&lt;10,60,60+O322*6)</f>
        <v>600</v>
      </c>
      <c r="BH322" s="48">
        <f t="shared" ref="BH322" si="3438">IF(O322&lt;10,60,60+O322*6)</f>
        <v>600</v>
      </c>
      <c r="BI322" s="7">
        <v>0</v>
      </c>
      <c r="BJ322" s="7">
        <v>0</v>
      </c>
      <c r="BK322" s="7">
        <v>0</v>
      </c>
      <c r="BL322" s="7">
        <v>0</v>
      </c>
      <c r="BM322" s="7">
        <v>0</v>
      </c>
      <c r="BN322" s="7">
        <v>0</v>
      </c>
      <c r="BO322" s="7">
        <v>0</v>
      </c>
      <c r="BP322" s="7">
        <v>0</v>
      </c>
      <c r="BQ322" s="7">
        <v>0</v>
      </c>
      <c r="BR322" s="7">
        <v>0</v>
      </c>
      <c r="BS322" s="7">
        <v>0</v>
      </c>
      <c r="BT322" s="7">
        <v>0</v>
      </c>
      <c r="BU322" s="7">
        <v>0</v>
      </c>
      <c r="BV322" s="7">
        <v>0</v>
      </c>
      <c r="BW322" s="7">
        <v>0</v>
      </c>
      <c r="BX322" s="7">
        <v>0</v>
      </c>
      <c r="BY322" s="7">
        <v>0</v>
      </c>
      <c r="BZ322" s="7">
        <v>0</v>
      </c>
      <c r="CA322" s="7">
        <v>0</v>
      </c>
      <c r="CB322" s="7">
        <v>0</v>
      </c>
      <c r="CC322" s="7">
        <v>0</v>
      </c>
      <c r="CD322" s="7">
        <v>0</v>
      </c>
      <c r="CE322" s="7">
        <v>0</v>
      </c>
      <c r="CF322" s="7">
        <v>0</v>
      </c>
      <c r="CG322" s="7">
        <v>0</v>
      </c>
      <c r="CH322" s="7">
        <v>0</v>
      </c>
      <c r="CI322" s="7">
        <v>0</v>
      </c>
      <c r="CJ322" s="7">
        <v>0</v>
      </c>
      <c r="CK322" s="7">
        <v>0</v>
      </c>
      <c r="CL322" s="40">
        <v>0</v>
      </c>
      <c r="CM322" s="40">
        <v>0</v>
      </c>
      <c r="CN322" s="40">
        <v>0</v>
      </c>
      <c r="CO322" s="40">
        <v>0</v>
      </c>
      <c r="CP322" s="7">
        <v>0</v>
      </c>
      <c r="CQ322" s="7">
        <v>0</v>
      </c>
      <c r="CR322" s="7">
        <v>0</v>
      </c>
      <c r="CS322" s="40">
        <v>0</v>
      </c>
      <c r="CT322" s="7">
        <v>0</v>
      </c>
      <c r="CU322" s="7">
        <v>0</v>
      </c>
      <c r="CV322" s="39"/>
      <c r="CW322" s="39"/>
      <c r="CX322" s="4" t="str">
        <f t="shared" ref="CX322" si="3439">IF(CX127="","",CX127)</f>
        <v>3da_weapon_changjian01_s</v>
      </c>
      <c r="CY322" s="4" t="str">
        <f t="shared" ref="CY322" si="3440">IF(CY127="","",CY127)</f>
        <v>3da_weapon_changjian01_b</v>
      </c>
      <c r="CZ322" s="4" t="str">
        <f t="shared" ref="CZ322" si="3441">IF(CZ127="","",CZ127)</f>
        <v/>
      </c>
      <c r="DA322" s="4" t="str">
        <f t="shared" ref="DA322" si="3442">IF(DA127="","",DA127)</f>
        <v/>
      </c>
      <c r="DB322" s="4" t="str">
        <f t="shared" ref="DB322" si="3443">IF(DB127="","",DB127)</f>
        <v>CS_Rhand</v>
      </c>
      <c r="DC322" s="4" t="str">
        <f t="shared" si="3346"/>
        <v>CS_Rhand</v>
      </c>
      <c r="DD322" s="7">
        <v>2</v>
      </c>
      <c r="DE322" s="7">
        <v>30</v>
      </c>
      <c r="DF322" s="7">
        <v>60</v>
      </c>
      <c r="DG322" s="7"/>
      <c r="DH322" s="7">
        <v>13</v>
      </c>
      <c r="DI322" s="4">
        <f t="shared" si="2703"/>
        <v>2</v>
      </c>
      <c r="DJ322" s="4">
        <f t="shared" ref="DJ322" si="3444">IF(DJ127="","",DJ127)</f>
        <v>4</v>
      </c>
      <c r="DK322" s="4">
        <f t="shared" si="3381"/>
        <v>7</v>
      </c>
      <c r="DL322" s="4">
        <f t="shared" si="2673"/>
        <v>8</v>
      </c>
      <c r="DM322" s="7"/>
      <c r="DN322" s="7"/>
      <c r="DO322" s="7"/>
      <c r="DP322" s="7"/>
      <c r="DQ322" s="7"/>
      <c r="DR322" s="7"/>
      <c r="DS322" s="7"/>
      <c r="DT322" s="7"/>
      <c r="DU322" s="7"/>
      <c r="DV322" s="7"/>
      <c r="DW322" s="7"/>
      <c r="DX322" s="7">
        <f t="shared" si="3056"/>
        <v>5090103</v>
      </c>
      <c r="DY322" s="7"/>
      <c r="DZ322" s="67">
        <v>3333</v>
      </c>
      <c r="EA322" s="7" t="s">
        <v>912</v>
      </c>
      <c r="EB322" s="40">
        <v>24</v>
      </c>
      <c r="EC322" s="7" t="s">
        <v>913</v>
      </c>
      <c r="ED322" s="7" t="s">
        <v>242</v>
      </c>
      <c r="EE322" s="7" t="s">
        <v>242</v>
      </c>
      <c r="EF322" s="7">
        <v>50</v>
      </c>
      <c r="EG322" s="73"/>
      <c r="EH322" s="73"/>
      <c r="EI322" s="4">
        <f t="shared" ref="EI322" si="3445">IF(EI127="","",EI127)</f>
        <v>331109</v>
      </c>
      <c r="EJ322" s="4">
        <f t="shared" ref="EJ322" si="3446">IF(EJ127="","",EJ127)</f>
        <v>1</v>
      </c>
      <c r="EK322" s="4">
        <f t="shared" ref="EK322" si="3447">IF(EK127="","",EK127)</f>
        <v>331110</v>
      </c>
      <c r="EL322" s="4">
        <f t="shared" ref="EL322" si="3448">IF(EL127="","",EL127)</f>
        <v>1</v>
      </c>
      <c r="EM322" s="4">
        <f t="shared" ref="EM322" si="3449">IF(EM127="","",EM127)</f>
        <v>331111</v>
      </c>
      <c r="EN322" s="4">
        <f t="shared" ref="EN322" si="3450">IF(EN127="","",EN127)</f>
        <v>1</v>
      </c>
      <c r="EO322" s="4" t="str">
        <f t="shared" ref="EO322" si="3451">IF(EO127="","",EO127)</f>
        <v/>
      </c>
      <c r="EP322" s="4" t="str">
        <f t="shared" ref="EP322" si="3452">IF(EP127="","",EP127)</f>
        <v/>
      </c>
      <c r="EQ322" s="4" t="str">
        <f t="shared" ref="EQ322" si="3453">IF(EQ127="","",EQ127)</f>
        <v/>
      </c>
      <c r="ER322" s="4" t="str">
        <f t="shared" ref="ER322:ER328" si="3454">IF(ER127="","",ER127)</f>
        <v/>
      </c>
      <c r="ES322" s="4" t="str">
        <f t="shared" si="3424"/>
        <v/>
      </c>
      <c r="ET322" s="4" t="str">
        <f t="shared" ref="ET322" si="3455">IF(ET127="","",ET127)</f>
        <v/>
      </c>
      <c r="EU322" s="4" t="str">
        <f t="shared" si="3394"/>
        <v/>
      </c>
      <c r="EV322" s="4" t="str">
        <f t="shared" si="3101"/>
        <v/>
      </c>
      <c r="EW322" s="4" t="str">
        <f t="shared" si="3101"/>
        <v/>
      </c>
      <c r="EX322" s="4" t="str">
        <f t="shared" si="3101"/>
        <v/>
      </c>
      <c r="EY322" s="4" t="str">
        <f t="shared" si="3101"/>
        <v/>
      </c>
      <c r="EZ322" s="4" t="str">
        <f t="shared" ref="EZ322" si="3456">IF(EZ127="","",EZ127)</f>
        <v/>
      </c>
      <c r="FA322" s="4" t="str">
        <f t="shared" ref="FA322" si="3457">IF(FA127="","",FA127)</f>
        <v/>
      </c>
      <c r="FB322" s="4" t="str">
        <f t="shared" ref="FB322" si="3458">IF(FB127="","",FB127)</f>
        <v/>
      </c>
      <c r="FC322" s="4">
        <f t="shared" ref="FC322" si="3459">IF(FC127="","",FC127)</f>
        <v>40013</v>
      </c>
      <c r="FD322" s="4">
        <f t="shared" ref="FD322" si="3460">IF(FD127="","",FD127)</f>
        <v>1</v>
      </c>
      <c r="FE322" s="4">
        <f t="shared" ref="FE322" si="3461">IF(FE127="","",FE127)</f>
        <v>20100</v>
      </c>
      <c r="FF322" s="4">
        <f t="shared" si="3305"/>
        <v>1</v>
      </c>
      <c r="FG322" s="4">
        <f t="shared" si="3277"/>
        <v>20100</v>
      </c>
      <c r="FH322" s="4">
        <f t="shared" si="2917"/>
        <v>1</v>
      </c>
      <c r="FI322" s="53"/>
      <c r="FJ322" s="7"/>
      <c r="FR322" s="2">
        <v>99999</v>
      </c>
      <c r="FS322" s="2">
        <v>0</v>
      </c>
      <c r="FT322" s="4">
        <v>10000</v>
      </c>
      <c r="FU322" s="4" t="s">
        <v>914</v>
      </c>
      <c r="FV322" s="4"/>
      <c r="FW322" s="4"/>
      <c r="FX322" s="4"/>
      <c r="FY322" s="4"/>
      <c r="FZ322" s="77">
        <v>0</v>
      </c>
      <c r="GA322" s="2">
        <v>1</v>
      </c>
      <c r="GD322"/>
    </row>
    <row r="323" s="2" customFormat="1" ht="15" customHeight="1" spans="1:186">
      <c r="A323" s="7">
        <v>5090104</v>
      </c>
      <c r="B323" s="7">
        <f t="shared" ref="B323" si="3462">B310</f>
        <v>3080</v>
      </c>
      <c r="C323" s="7">
        <f t="shared" si="3368"/>
        <v>0</v>
      </c>
      <c r="D323" s="5" t="s">
        <v>583</v>
      </c>
      <c r="E323" s="7" t="s">
        <v>917</v>
      </c>
      <c r="F323" s="31" t="s">
        <v>787</v>
      </c>
      <c r="G323" s="31">
        <v>2</v>
      </c>
      <c r="H323" s="7" t="s">
        <v>187</v>
      </c>
      <c r="I323" s="7" t="s">
        <v>187</v>
      </c>
      <c r="J323" s="35">
        <v>1552</v>
      </c>
      <c r="K323" s="37">
        <v>107</v>
      </c>
      <c r="L323" s="39"/>
      <c r="M323" s="29" t="s">
        <v>193</v>
      </c>
      <c r="N323" s="4">
        <f t="shared" ref="N323" si="3463">N128</f>
        <v>90</v>
      </c>
      <c r="O323" s="4">
        <f t="shared" ref="O323:O344" si="3464">O128</f>
        <v>90</v>
      </c>
      <c r="P323" s="40">
        <f t="shared" si="2919"/>
        <v>2002</v>
      </c>
      <c r="Q323" s="4"/>
      <c r="R323" s="7"/>
      <c r="S323" s="48">
        <f t="shared" si="3403"/>
        <v>0</v>
      </c>
      <c r="T323" s="47" t="s">
        <v>253</v>
      </c>
      <c r="U323" s="7" t="s">
        <v>195</v>
      </c>
      <c r="V323" s="7">
        <v>0</v>
      </c>
      <c r="W323" s="7">
        <v>0</v>
      </c>
      <c r="X323" s="40">
        <v>0</v>
      </c>
      <c r="Y323" s="7"/>
      <c r="Z323" s="7"/>
      <c r="AA323" s="7"/>
      <c r="AB323" s="7" t="s">
        <v>195</v>
      </c>
      <c r="AC323" s="7">
        <v>0</v>
      </c>
      <c r="AD323" s="7" t="s">
        <v>195</v>
      </c>
      <c r="AE323" s="7" t="s">
        <v>195</v>
      </c>
      <c r="AF323" s="7" t="s">
        <v>195</v>
      </c>
      <c r="AG323" s="7" t="s">
        <v>195</v>
      </c>
      <c r="AH323" s="40">
        <v>0</v>
      </c>
      <c r="AI323" s="40">
        <v>0</v>
      </c>
      <c r="AJ323" s="40">
        <v>1</v>
      </c>
      <c r="AK323" s="40">
        <v>0</v>
      </c>
      <c r="AL323" s="40">
        <v>1</v>
      </c>
      <c r="AM323" s="40">
        <v>0</v>
      </c>
      <c r="AN323" s="28">
        <v>0</v>
      </c>
      <c r="AO323" s="28">
        <v>0</v>
      </c>
      <c r="AP323" s="7" t="s">
        <v>585</v>
      </c>
      <c r="AQ323" s="4">
        <f t="shared" ref="AQ323" si="3465">AQ128</f>
        <v>3</v>
      </c>
      <c r="AR323" s="4">
        <f t="shared" si="3436"/>
        <v>161506</v>
      </c>
      <c r="AS323" s="7" t="s">
        <v>199</v>
      </c>
      <c r="AT323" s="48">
        <v>3</v>
      </c>
      <c r="AU323" s="48">
        <v>1</v>
      </c>
      <c r="AV323" s="48">
        <v>3</v>
      </c>
      <c r="AW323" s="48">
        <v>500</v>
      </c>
      <c r="AX323" s="48">
        <v>250</v>
      </c>
      <c r="AY323" s="48">
        <v>0</v>
      </c>
      <c r="AZ323" s="48">
        <v>0</v>
      </c>
      <c r="BA323" s="7"/>
      <c r="BB323" s="7"/>
      <c r="BC323" s="7"/>
      <c r="BD323" s="7"/>
      <c r="BE323" s="48">
        <v>0</v>
      </c>
      <c r="BF323" s="48">
        <v>1</v>
      </c>
      <c r="BG323" s="48">
        <f t="shared" ref="BG323" si="3466">IF(O323&lt;10,60,60+O323*6)</f>
        <v>600</v>
      </c>
      <c r="BH323" s="48">
        <f t="shared" ref="BH323" si="3467">IF(O323&lt;10,60,60+O323*6)</f>
        <v>600</v>
      </c>
      <c r="BI323" s="7">
        <v>0</v>
      </c>
      <c r="BJ323" s="7">
        <v>0</v>
      </c>
      <c r="BK323" s="7">
        <v>0</v>
      </c>
      <c r="BL323" s="7">
        <v>0</v>
      </c>
      <c r="BM323" s="7">
        <v>0</v>
      </c>
      <c r="BN323" s="7">
        <v>0</v>
      </c>
      <c r="BO323" s="7">
        <v>0</v>
      </c>
      <c r="BP323" s="7">
        <v>0</v>
      </c>
      <c r="BQ323" s="7">
        <v>0</v>
      </c>
      <c r="BR323" s="7">
        <v>0</v>
      </c>
      <c r="BS323" s="7">
        <v>0</v>
      </c>
      <c r="BT323" s="7">
        <v>0</v>
      </c>
      <c r="BU323" s="7">
        <v>0</v>
      </c>
      <c r="BV323" s="7">
        <v>0</v>
      </c>
      <c r="BW323" s="7">
        <v>0</v>
      </c>
      <c r="BX323" s="7">
        <v>0</v>
      </c>
      <c r="BY323" s="7">
        <v>0</v>
      </c>
      <c r="BZ323" s="7">
        <v>0</v>
      </c>
      <c r="CA323" s="7">
        <v>0</v>
      </c>
      <c r="CB323" s="7">
        <v>0</v>
      </c>
      <c r="CC323" s="7">
        <v>0</v>
      </c>
      <c r="CD323" s="7">
        <v>0</v>
      </c>
      <c r="CE323" s="7">
        <v>0</v>
      </c>
      <c r="CF323" s="7">
        <v>0</v>
      </c>
      <c r="CG323" s="7">
        <v>0</v>
      </c>
      <c r="CH323" s="7">
        <v>0</v>
      </c>
      <c r="CI323" s="7">
        <v>0</v>
      </c>
      <c r="CJ323" s="7">
        <v>0</v>
      </c>
      <c r="CK323" s="7">
        <v>0</v>
      </c>
      <c r="CL323" s="40">
        <v>0</v>
      </c>
      <c r="CM323" s="40">
        <v>0</v>
      </c>
      <c r="CN323" s="40">
        <v>0</v>
      </c>
      <c r="CO323" s="40">
        <v>0</v>
      </c>
      <c r="CP323" s="7">
        <v>0</v>
      </c>
      <c r="CQ323" s="7">
        <v>0</v>
      </c>
      <c r="CR323" s="7">
        <v>0</v>
      </c>
      <c r="CS323" s="40">
        <v>0</v>
      </c>
      <c r="CT323" s="7">
        <v>0</v>
      </c>
      <c r="CU323" s="7">
        <v>0</v>
      </c>
      <c r="CV323" s="39"/>
      <c r="CW323" s="39"/>
      <c r="CX323" s="4" t="str">
        <f t="shared" ref="CX323" si="3468">IF(CX128="","",CX128)</f>
        <v>3da_weapon_changjian01_s</v>
      </c>
      <c r="CY323" s="4" t="str">
        <f t="shared" ref="CY323:CY344" si="3469">IF(CY128="","",CY128)</f>
        <v>3da_weapon_changjian01_b</v>
      </c>
      <c r="CZ323" s="4" t="str">
        <f t="shared" ref="CZ323" si="3470">IF(CZ128="","",CZ128)</f>
        <v/>
      </c>
      <c r="DA323" s="4" t="str">
        <f t="shared" ref="DA323" si="3471">IF(DA128="","",DA128)</f>
        <v/>
      </c>
      <c r="DB323" s="4" t="str">
        <f t="shared" ref="DB323" si="3472">IF(DB128="","",DB128)</f>
        <v>CS_Rhand</v>
      </c>
      <c r="DC323" s="4" t="str">
        <f t="shared" si="3346"/>
        <v>CS_Rhand</v>
      </c>
      <c r="DD323" s="7">
        <v>2</v>
      </c>
      <c r="DE323" s="7">
        <v>30</v>
      </c>
      <c r="DF323" s="7">
        <v>60</v>
      </c>
      <c r="DG323" s="7"/>
      <c r="DH323" s="7">
        <v>13</v>
      </c>
      <c r="DI323" s="4">
        <f t="shared" si="2703"/>
        <v>2</v>
      </c>
      <c r="DJ323" s="4">
        <f t="shared" ref="DJ323" si="3473">IF(DJ128="","",DJ128)</f>
        <v>4</v>
      </c>
      <c r="DK323" s="4">
        <f t="shared" si="3381"/>
        <v>7</v>
      </c>
      <c r="DL323" s="4">
        <f t="shared" si="2673"/>
        <v>8</v>
      </c>
      <c r="DM323" s="7"/>
      <c r="DN323" s="7"/>
      <c r="DO323" s="7"/>
      <c r="DP323" s="7"/>
      <c r="DQ323" s="7"/>
      <c r="DR323" s="7"/>
      <c r="DS323" s="7"/>
      <c r="DT323" s="7"/>
      <c r="DU323" s="7"/>
      <c r="DV323" s="7"/>
      <c r="DW323" s="7"/>
      <c r="DX323" s="7">
        <f t="shared" si="3056"/>
        <v>5090104</v>
      </c>
      <c r="DY323" s="7"/>
      <c r="DZ323" s="67">
        <v>3333</v>
      </c>
      <c r="EA323" s="7" t="s">
        <v>912</v>
      </c>
      <c r="EB323" s="40">
        <v>24</v>
      </c>
      <c r="EC323" s="7" t="s">
        <v>913</v>
      </c>
      <c r="ED323" s="7" t="s">
        <v>242</v>
      </c>
      <c r="EE323" s="7" t="s">
        <v>242</v>
      </c>
      <c r="EF323" s="7">
        <v>50</v>
      </c>
      <c r="EG323" s="73"/>
      <c r="EH323" s="73"/>
      <c r="EI323" s="4">
        <f t="shared" ref="EI323" si="3474">IF(EI128="","",EI128)</f>
        <v>331109</v>
      </c>
      <c r="EJ323" s="4">
        <f t="shared" ref="EJ323:EJ344" si="3475">IF(EJ128="","",EJ128)</f>
        <v>1</v>
      </c>
      <c r="EK323" s="4">
        <f t="shared" ref="EK323" si="3476">IF(EK128="","",EK128)</f>
        <v>331110</v>
      </c>
      <c r="EL323" s="4">
        <f t="shared" ref="EL323" si="3477">IF(EL128="","",EL128)</f>
        <v>1</v>
      </c>
      <c r="EM323" s="4">
        <f t="shared" ref="EM323" si="3478">IF(EM128="","",EM128)</f>
        <v>331111</v>
      </c>
      <c r="EN323" s="4">
        <f t="shared" ref="EN323" si="3479">IF(EN128="","",EN128)</f>
        <v>1</v>
      </c>
      <c r="EO323" s="4" t="str">
        <f t="shared" ref="EO323" si="3480">IF(EO128="","",EO128)</f>
        <v/>
      </c>
      <c r="EP323" s="4" t="str">
        <f t="shared" ref="EP323" si="3481">IF(EP128="","",EP128)</f>
        <v/>
      </c>
      <c r="EQ323" s="4" t="str">
        <f t="shared" ref="EQ323" si="3482">IF(EQ128="","",EQ128)</f>
        <v/>
      </c>
      <c r="ER323" s="4" t="str">
        <f t="shared" si="3454"/>
        <v/>
      </c>
      <c r="ES323" s="4" t="str">
        <f t="shared" si="3424"/>
        <v/>
      </c>
      <c r="ET323" s="4" t="str">
        <f t="shared" ref="ET323" si="3483">IF(ET128="","",ET128)</f>
        <v/>
      </c>
      <c r="EU323" s="4" t="str">
        <f t="shared" si="3394"/>
        <v/>
      </c>
      <c r="EV323" s="4" t="str">
        <f t="shared" si="3101"/>
        <v/>
      </c>
      <c r="EW323" s="4" t="str">
        <f t="shared" si="3101"/>
        <v/>
      </c>
      <c r="EX323" s="4" t="str">
        <f t="shared" si="3101"/>
        <v/>
      </c>
      <c r="EY323" s="4" t="str">
        <f t="shared" si="3101"/>
        <v/>
      </c>
      <c r="EZ323" s="4" t="str">
        <f t="shared" ref="EZ323" si="3484">IF(EZ128="","",EZ128)</f>
        <v/>
      </c>
      <c r="FA323" s="4" t="str">
        <f t="shared" ref="FA323" si="3485">IF(FA128="","",FA128)</f>
        <v/>
      </c>
      <c r="FB323" s="4" t="str">
        <f t="shared" ref="FB323:FB328" si="3486">IF(FB128="","",FB128)</f>
        <v/>
      </c>
      <c r="FC323" s="4">
        <f t="shared" ref="FC323" si="3487">IF(FC128="","",FC128)</f>
        <v>40013</v>
      </c>
      <c r="FD323" s="4">
        <f t="shared" ref="FD323:FD328" si="3488">IF(FD128="","",FD128)</f>
        <v>1</v>
      </c>
      <c r="FE323" s="4">
        <f t="shared" ref="FE323" si="3489">IF(FE128="","",FE128)</f>
        <v>20100</v>
      </c>
      <c r="FF323" s="4">
        <f t="shared" si="3305"/>
        <v>1</v>
      </c>
      <c r="FG323" s="4">
        <f t="shared" si="3277"/>
        <v>20100</v>
      </c>
      <c r="FH323" s="4">
        <f t="shared" si="2917"/>
        <v>1</v>
      </c>
      <c r="FI323" s="53"/>
      <c r="FJ323" s="7"/>
      <c r="FR323" s="2">
        <v>99999</v>
      </c>
      <c r="FS323" s="2">
        <v>0</v>
      </c>
      <c r="FT323" s="4">
        <v>10000</v>
      </c>
      <c r="FU323" s="4" t="s">
        <v>914</v>
      </c>
      <c r="FV323" s="4"/>
      <c r="FW323" s="4"/>
      <c r="FX323" s="4"/>
      <c r="FY323" s="4"/>
      <c r="FZ323" s="77">
        <v>0</v>
      </c>
      <c r="GA323" s="2">
        <v>1</v>
      </c>
      <c r="GD323"/>
    </row>
    <row r="324" s="2" customFormat="1" ht="15" customHeight="1" spans="1:186">
      <c r="A324" s="7">
        <v>5090105</v>
      </c>
      <c r="B324" s="7">
        <f t="shared" ref="B324" si="3490">B311</f>
        <v>2824</v>
      </c>
      <c r="C324" s="7">
        <f t="shared" si="3368"/>
        <v>0</v>
      </c>
      <c r="D324" s="5" t="s">
        <v>586</v>
      </c>
      <c r="E324" s="7" t="s">
        <v>918</v>
      </c>
      <c r="F324" s="31" t="s">
        <v>787</v>
      </c>
      <c r="G324" s="31">
        <v>2</v>
      </c>
      <c r="H324" s="7" t="s">
        <v>187</v>
      </c>
      <c r="I324" s="7" t="s">
        <v>187</v>
      </c>
      <c r="J324" s="37">
        <v>1543</v>
      </c>
      <c r="K324" s="37">
        <v>507</v>
      </c>
      <c r="L324" s="39"/>
      <c r="M324" s="29" t="s">
        <v>193</v>
      </c>
      <c r="N324" s="4">
        <f t="shared" ref="N324" si="3491">N129</f>
        <v>90</v>
      </c>
      <c r="O324" s="4">
        <f t="shared" si="3464"/>
        <v>90</v>
      </c>
      <c r="P324" s="40">
        <f t="shared" si="2919"/>
        <v>2002</v>
      </c>
      <c r="Q324" s="4"/>
      <c r="R324" s="7"/>
      <c r="S324" s="48">
        <f t="shared" si="3403"/>
        <v>0</v>
      </c>
      <c r="T324" s="47" t="s">
        <v>257</v>
      </c>
      <c r="U324" s="7" t="s">
        <v>195</v>
      </c>
      <c r="V324" s="7">
        <v>0</v>
      </c>
      <c r="W324" s="7">
        <v>0</v>
      </c>
      <c r="X324" s="40">
        <v>0</v>
      </c>
      <c r="Y324" s="7"/>
      <c r="Z324" s="7"/>
      <c r="AA324" s="7"/>
      <c r="AB324" s="7" t="s">
        <v>195</v>
      </c>
      <c r="AC324" s="7">
        <v>0</v>
      </c>
      <c r="AD324" s="7" t="s">
        <v>195</v>
      </c>
      <c r="AE324" s="7" t="s">
        <v>195</v>
      </c>
      <c r="AF324" s="7" t="s">
        <v>195</v>
      </c>
      <c r="AG324" s="7" t="s">
        <v>195</v>
      </c>
      <c r="AH324" s="40">
        <v>0</v>
      </c>
      <c r="AI324" s="40">
        <v>0</v>
      </c>
      <c r="AJ324" s="40">
        <v>1</v>
      </c>
      <c r="AK324" s="40">
        <v>0</v>
      </c>
      <c r="AL324" s="40">
        <v>1</v>
      </c>
      <c r="AM324" s="40">
        <v>0</v>
      </c>
      <c r="AN324" s="28">
        <v>0</v>
      </c>
      <c r="AO324" s="28">
        <v>0</v>
      </c>
      <c r="AP324" s="7" t="s">
        <v>588</v>
      </c>
      <c r="AQ324" s="4">
        <f t="shared" ref="AQ324:AQ343" si="3492">AQ129</f>
        <v>3</v>
      </c>
      <c r="AR324" s="4">
        <f t="shared" si="3436"/>
        <v>161506</v>
      </c>
      <c r="AS324" s="7" t="s">
        <v>199</v>
      </c>
      <c r="AT324" s="48">
        <v>3</v>
      </c>
      <c r="AU324" s="48">
        <v>1</v>
      </c>
      <c r="AV324" s="48">
        <v>3</v>
      </c>
      <c r="AW324" s="48">
        <v>500</v>
      </c>
      <c r="AX324" s="48">
        <v>250</v>
      </c>
      <c r="AY324" s="48">
        <v>0</v>
      </c>
      <c r="AZ324" s="48">
        <v>0</v>
      </c>
      <c r="BA324" s="7"/>
      <c r="BB324" s="7"/>
      <c r="BC324" s="7"/>
      <c r="BD324" s="7"/>
      <c r="BE324" s="48">
        <v>0</v>
      </c>
      <c r="BF324" s="48">
        <v>1</v>
      </c>
      <c r="BG324" s="48">
        <f t="shared" ref="BG324:BG344" si="3493">IF(O324&lt;10,60,60+O324*6)</f>
        <v>600</v>
      </c>
      <c r="BH324" s="48">
        <f t="shared" ref="BH324:BH344" si="3494">IF(O324&lt;10,60,60+O324*6)</f>
        <v>600</v>
      </c>
      <c r="BI324" s="7">
        <v>0</v>
      </c>
      <c r="BJ324" s="7">
        <v>0</v>
      </c>
      <c r="BK324" s="7">
        <v>0</v>
      </c>
      <c r="BL324" s="7">
        <v>0</v>
      </c>
      <c r="BM324" s="7">
        <v>0</v>
      </c>
      <c r="BN324" s="7">
        <v>0</v>
      </c>
      <c r="BO324" s="7">
        <v>0</v>
      </c>
      <c r="BP324" s="7">
        <v>0</v>
      </c>
      <c r="BQ324" s="7">
        <v>0</v>
      </c>
      <c r="BR324" s="7">
        <v>0</v>
      </c>
      <c r="BS324" s="7">
        <v>0</v>
      </c>
      <c r="BT324" s="7">
        <v>0</v>
      </c>
      <c r="BU324" s="7">
        <v>0</v>
      </c>
      <c r="BV324" s="7">
        <v>0</v>
      </c>
      <c r="BW324" s="7">
        <v>0</v>
      </c>
      <c r="BX324" s="7">
        <v>0</v>
      </c>
      <c r="BY324" s="7">
        <v>0</v>
      </c>
      <c r="BZ324" s="7">
        <v>0</v>
      </c>
      <c r="CA324" s="7">
        <v>0</v>
      </c>
      <c r="CB324" s="7">
        <v>0</v>
      </c>
      <c r="CC324" s="7">
        <v>0</v>
      </c>
      <c r="CD324" s="7">
        <v>0</v>
      </c>
      <c r="CE324" s="7">
        <v>0</v>
      </c>
      <c r="CF324" s="7">
        <v>0</v>
      </c>
      <c r="CG324" s="7">
        <v>0</v>
      </c>
      <c r="CH324" s="7">
        <v>0</v>
      </c>
      <c r="CI324" s="7">
        <v>0</v>
      </c>
      <c r="CJ324" s="7">
        <v>0</v>
      </c>
      <c r="CK324" s="7">
        <v>0</v>
      </c>
      <c r="CL324" s="40">
        <v>0</v>
      </c>
      <c r="CM324" s="40">
        <v>0</v>
      </c>
      <c r="CN324" s="40">
        <v>0</v>
      </c>
      <c r="CO324" s="40">
        <v>0</v>
      </c>
      <c r="CP324" s="7">
        <v>0</v>
      </c>
      <c r="CQ324" s="7">
        <v>0</v>
      </c>
      <c r="CR324" s="7">
        <v>0</v>
      </c>
      <c r="CS324" s="40">
        <v>0</v>
      </c>
      <c r="CT324" s="7">
        <v>0</v>
      </c>
      <c r="CU324" s="7">
        <v>0</v>
      </c>
      <c r="CV324" s="39"/>
      <c r="CW324" s="39"/>
      <c r="CX324" s="4" t="str">
        <f t="shared" ref="CX324" si="3495">IF(CX129="","",CX129)</f>
        <v>3da_weapon_changjian01_s</v>
      </c>
      <c r="CY324" s="4" t="str">
        <f t="shared" si="3469"/>
        <v>3da_weapon_changjian01_b</v>
      </c>
      <c r="CZ324" s="4" t="str">
        <f t="shared" ref="CZ324" si="3496">IF(CZ129="","",CZ129)</f>
        <v/>
      </c>
      <c r="DA324" s="4" t="str">
        <f t="shared" ref="DA324" si="3497">IF(DA129="","",DA129)</f>
        <v/>
      </c>
      <c r="DB324" s="4" t="str">
        <f t="shared" ref="DB324:DB335" si="3498">IF(DB129="","",DB129)</f>
        <v>CS_Rhand</v>
      </c>
      <c r="DC324" s="4" t="str">
        <f t="shared" si="3346"/>
        <v>CS_Rhand</v>
      </c>
      <c r="DD324" s="7">
        <v>2</v>
      </c>
      <c r="DE324" s="7">
        <v>30</v>
      </c>
      <c r="DF324" s="7">
        <v>60</v>
      </c>
      <c r="DG324" s="7"/>
      <c r="DH324" s="7">
        <v>13</v>
      </c>
      <c r="DI324" s="4">
        <f t="shared" si="2703"/>
        <v>2</v>
      </c>
      <c r="DJ324" s="4">
        <f t="shared" ref="DJ324" si="3499">IF(DJ129="","",DJ129)</f>
        <v>4</v>
      </c>
      <c r="DK324" s="4">
        <f t="shared" si="3381"/>
        <v>7</v>
      </c>
      <c r="DL324" s="4">
        <f t="shared" si="2673"/>
        <v>8</v>
      </c>
      <c r="DM324" s="7"/>
      <c r="DN324" s="7"/>
      <c r="DO324" s="7"/>
      <c r="DP324" s="7"/>
      <c r="DQ324" s="7"/>
      <c r="DR324" s="7"/>
      <c r="DS324" s="7"/>
      <c r="DT324" s="7"/>
      <c r="DU324" s="7"/>
      <c r="DV324" s="7"/>
      <c r="DW324" s="7"/>
      <c r="DX324" s="7">
        <f t="shared" si="3056"/>
        <v>5090105</v>
      </c>
      <c r="DY324" s="7"/>
      <c r="DZ324" s="67">
        <v>3333</v>
      </c>
      <c r="EA324" s="7" t="s">
        <v>912</v>
      </c>
      <c r="EB324" s="40">
        <v>24</v>
      </c>
      <c r="EC324" s="7" t="s">
        <v>913</v>
      </c>
      <c r="ED324" s="7" t="s">
        <v>242</v>
      </c>
      <c r="EE324" s="7" t="s">
        <v>242</v>
      </c>
      <c r="EF324" s="7">
        <v>50</v>
      </c>
      <c r="EG324" s="73"/>
      <c r="EH324" s="73"/>
      <c r="EI324" s="4">
        <f t="shared" ref="EI324" si="3500">IF(EI129="","",EI129)</f>
        <v>331109</v>
      </c>
      <c r="EJ324" s="4">
        <f t="shared" si="3475"/>
        <v>1</v>
      </c>
      <c r="EK324" s="4">
        <f t="shared" ref="EK324" si="3501">IF(EK129="","",EK129)</f>
        <v>331110</v>
      </c>
      <c r="EL324" s="4">
        <f t="shared" ref="EL324" si="3502">IF(EL129="","",EL129)</f>
        <v>1</v>
      </c>
      <c r="EM324" s="4">
        <f t="shared" ref="EM324" si="3503">IF(EM129="","",EM129)</f>
        <v>331111</v>
      </c>
      <c r="EN324" s="4">
        <f t="shared" ref="EN324" si="3504">IF(EN129="","",EN129)</f>
        <v>1</v>
      </c>
      <c r="EO324" s="4" t="str">
        <f t="shared" ref="EO324" si="3505">IF(EO129="","",EO129)</f>
        <v/>
      </c>
      <c r="EP324" s="4" t="str">
        <f t="shared" ref="EP324" si="3506">IF(EP129="","",EP129)</f>
        <v/>
      </c>
      <c r="EQ324" s="4" t="str">
        <f t="shared" ref="EQ324" si="3507">IF(EQ129="","",EQ129)</f>
        <v/>
      </c>
      <c r="ER324" s="4" t="str">
        <f t="shared" si="3454"/>
        <v/>
      </c>
      <c r="ES324" s="4" t="str">
        <f t="shared" si="3424"/>
        <v/>
      </c>
      <c r="ET324" s="4" t="str">
        <f t="shared" ref="ET324" si="3508">IF(ET129="","",ET129)</f>
        <v/>
      </c>
      <c r="EU324" s="4" t="str">
        <f t="shared" si="3394"/>
        <v/>
      </c>
      <c r="EV324" s="4" t="str">
        <f t="shared" si="3101"/>
        <v/>
      </c>
      <c r="EW324" s="4" t="str">
        <f t="shared" si="3101"/>
        <v/>
      </c>
      <c r="EX324" s="4" t="str">
        <f t="shared" si="3101"/>
        <v/>
      </c>
      <c r="EY324" s="4" t="str">
        <f t="shared" si="3101"/>
        <v/>
      </c>
      <c r="EZ324" s="4" t="str">
        <f t="shared" ref="EZ324" si="3509">IF(EZ129="","",EZ129)</f>
        <v/>
      </c>
      <c r="FA324" s="4" t="str">
        <f t="shared" ref="FA324" si="3510">IF(FA129="","",FA129)</f>
        <v/>
      </c>
      <c r="FB324" s="4" t="str">
        <f t="shared" si="3486"/>
        <v/>
      </c>
      <c r="FC324" s="4">
        <f t="shared" ref="FC324" si="3511">IF(FC129="","",FC129)</f>
        <v>40013</v>
      </c>
      <c r="FD324" s="4">
        <f t="shared" si="3488"/>
        <v>1</v>
      </c>
      <c r="FE324" s="4">
        <f t="shared" ref="FE324" si="3512">IF(FE129="","",FE129)</f>
        <v>20100</v>
      </c>
      <c r="FF324" s="4">
        <f t="shared" si="3305"/>
        <v>1</v>
      </c>
      <c r="FG324" s="4">
        <f t="shared" si="3277"/>
        <v>20100</v>
      </c>
      <c r="FH324" s="4">
        <f t="shared" si="2917"/>
        <v>1</v>
      </c>
      <c r="FI324" s="53"/>
      <c r="FJ324" s="7"/>
      <c r="FR324" s="2">
        <v>99999</v>
      </c>
      <c r="FS324" s="2">
        <v>0</v>
      </c>
      <c r="FT324" s="4">
        <v>10000</v>
      </c>
      <c r="FU324" s="4" t="s">
        <v>914</v>
      </c>
      <c r="FV324" s="4"/>
      <c r="FW324" s="4"/>
      <c r="FX324" s="4"/>
      <c r="FY324" s="4"/>
      <c r="FZ324" s="77">
        <v>0</v>
      </c>
      <c r="GA324" s="2">
        <v>1</v>
      </c>
      <c r="GD324"/>
    </row>
    <row r="325" s="2" customFormat="1" ht="15" customHeight="1" spans="1:186">
      <c r="A325" s="7">
        <v>5090106</v>
      </c>
      <c r="B325" s="7">
        <f t="shared" ref="B325" si="3513">B312</f>
        <v>4104</v>
      </c>
      <c r="C325" s="7">
        <f t="shared" si="3368"/>
        <v>0</v>
      </c>
      <c r="D325" s="5" t="s">
        <v>410</v>
      </c>
      <c r="E325" s="7" t="s">
        <v>919</v>
      </c>
      <c r="F325" s="31" t="s">
        <v>787</v>
      </c>
      <c r="G325" s="31">
        <v>2</v>
      </c>
      <c r="H325" s="7" t="s">
        <v>187</v>
      </c>
      <c r="I325" s="7" t="s">
        <v>187</v>
      </c>
      <c r="J325" s="37">
        <v>1543</v>
      </c>
      <c r="K325" s="39">
        <v>604</v>
      </c>
      <c r="L325" s="39"/>
      <c r="M325" s="29" t="s">
        <v>193</v>
      </c>
      <c r="N325" s="4">
        <f t="shared" ref="N325" si="3514">N130</f>
        <v>90</v>
      </c>
      <c r="O325" s="4">
        <f t="shared" si="3464"/>
        <v>90</v>
      </c>
      <c r="P325" s="40">
        <f t="shared" si="2919"/>
        <v>2002</v>
      </c>
      <c r="Q325" s="4"/>
      <c r="R325" s="7"/>
      <c r="S325" s="48">
        <f t="shared" si="3403"/>
        <v>0</v>
      </c>
      <c r="T325" s="47" t="s">
        <v>194</v>
      </c>
      <c r="U325" s="7" t="s">
        <v>195</v>
      </c>
      <c r="V325" s="7">
        <v>0</v>
      </c>
      <c r="W325" s="7">
        <v>0</v>
      </c>
      <c r="X325" s="40">
        <v>0</v>
      </c>
      <c r="Y325" s="7"/>
      <c r="Z325" s="7"/>
      <c r="AA325" s="7"/>
      <c r="AB325" s="7" t="s">
        <v>195</v>
      </c>
      <c r="AC325" s="7">
        <v>0</v>
      </c>
      <c r="AD325" s="7" t="s">
        <v>195</v>
      </c>
      <c r="AE325" s="7" t="s">
        <v>195</v>
      </c>
      <c r="AF325" s="7" t="s">
        <v>195</v>
      </c>
      <c r="AG325" s="7" t="s">
        <v>195</v>
      </c>
      <c r="AH325" s="40">
        <v>0</v>
      </c>
      <c r="AI325" s="40">
        <v>0</v>
      </c>
      <c r="AJ325" s="40">
        <v>1</v>
      </c>
      <c r="AK325" s="40">
        <v>0</v>
      </c>
      <c r="AL325" s="40">
        <v>1</v>
      </c>
      <c r="AM325" s="40">
        <v>0</v>
      </c>
      <c r="AN325" s="28">
        <v>0</v>
      </c>
      <c r="AO325" s="28">
        <v>0</v>
      </c>
      <c r="AP325" s="7" t="s">
        <v>590</v>
      </c>
      <c r="AQ325" s="4">
        <f t="shared" si="3492"/>
        <v>3</v>
      </c>
      <c r="AR325" s="4">
        <f t="shared" si="3436"/>
        <v>161506</v>
      </c>
      <c r="AS325" s="7" t="s">
        <v>199</v>
      </c>
      <c r="AT325" s="48">
        <v>3</v>
      </c>
      <c r="AU325" s="48">
        <v>1</v>
      </c>
      <c r="AV325" s="48">
        <v>3</v>
      </c>
      <c r="AW325" s="48">
        <v>500</v>
      </c>
      <c r="AX325" s="48">
        <v>250</v>
      </c>
      <c r="AY325" s="48">
        <v>0</v>
      </c>
      <c r="AZ325" s="48">
        <v>0</v>
      </c>
      <c r="BA325" s="7"/>
      <c r="BB325" s="7"/>
      <c r="BC325" s="7"/>
      <c r="BD325" s="7"/>
      <c r="BE325" s="48">
        <v>0</v>
      </c>
      <c r="BF325" s="48">
        <v>1</v>
      </c>
      <c r="BG325" s="48">
        <f t="shared" si="3493"/>
        <v>600</v>
      </c>
      <c r="BH325" s="48">
        <f t="shared" si="3494"/>
        <v>600</v>
      </c>
      <c r="BI325" s="7">
        <v>0</v>
      </c>
      <c r="BJ325" s="7">
        <v>0</v>
      </c>
      <c r="BK325" s="7">
        <v>0</v>
      </c>
      <c r="BL325" s="7">
        <v>0</v>
      </c>
      <c r="BM325" s="7">
        <v>0</v>
      </c>
      <c r="BN325" s="7">
        <v>0</v>
      </c>
      <c r="BO325" s="7">
        <v>0</v>
      </c>
      <c r="BP325" s="7">
        <v>0</v>
      </c>
      <c r="BQ325" s="7">
        <v>0</v>
      </c>
      <c r="BR325" s="7">
        <v>0</v>
      </c>
      <c r="BS325" s="7">
        <v>0</v>
      </c>
      <c r="BT325" s="7">
        <v>0</v>
      </c>
      <c r="BU325" s="7">
        <v>0</v>
      </c>
      <c r="BV325" s="7">
        <v>0</v>
      </c>
      <c r="BW325" s="7">
        <v>0</v>
      </c>
      <c r="BX325" s="7">
        <v>0</v>
      </c>
      <c r="BY325" s="7">
        <v>0</v>
      </c>
      <c r="BZ325" s="7">
        <v>0</v>
      </c>
      <c r="CA325" s="7">
        <v>0</v>
      </c>
      <c r="CB325" s="7">
        <v>0</v>
      </c>
      <c r="CC325" s="7">
        <v>0</v>
      </c>
      <c r="CD325" s="7">
        <v>0</v>
      </c>
      <c r="CE325" s="7">
        <v>0</v>
      </c>
      <c r="CF325" s="7">
        <v>0</v>
      </c>
      <c r="CG325" s="7">
        <v>0</v>
      </c>
      <c r="CH325" s="7">
        <v>0</v>
      </c>
      <c r="CI325" s="7">
        <v>0</v>
      </c>
      <c r="CJ325" s="7">
        <v>0</v>
      </c>
      <c r="CK325" s="7">
        <v>0</v>
      </c>
      <c r="CL325" s="40">
        <v>0</v>
      </c>
      <c r="CM325" s="40">
        <v>0</v>
      </c>
      <c r="CN325" s="40">
        <v>0</v>
      </c>
      <c r="CO325" s="40">
        <v>0</v>
      </c>
      <c r="CP325" s="7">
        <v>0</v>
      </c>
      <c r="CQ325" s="7">
        <v>0</v>
      </c>
      <c r="CR325" s="7">
        <v>0</v>
      </c>
      <c r="CS325" s="40">
        <v>0</v>
      </c>
      <c r="CT325" s="7">
        <v>0</v>
      </c>
      <c r="CU325" s="7">
        <v>0</v>
      </c>
      <c r="CV325" s="39"/>
      <c r="CW325" s="39"/>
      <c r="CX325" s="4" t="str">
        <f t="shared" ref="CX325" si="3515">IF(CX130="","",CX130)</f>
        <v>3da_weapon_changjian01_s</v>
      </c>
      <c r="CY325" s="4" t="str">
        <f t="shared" si="3469"/>
        <v>3da_weapon_changjian01_b</v>
      </c>
      <c r="CZ325" s="4" t="str">
        <f t="shared" ref="CZ325" si="3516">IF(CZ130="","",CZ130)</f>
        <v/>
      </c>
      <c r="DA325" s="4" t="str">
        <f t="shared" ref="DA325" si="3517">IF(DA130="","",DA130)</f>
        <v/>
      </c>
      <c r="DB325" s="4" t="str">
        <f t="shared" si="3498"/>
        <v>CS_Rhand</v>
      </c>
      <c r="DC325" s="4" t="str">
        <f t="shared" si="3346"/>
        <v>CS_Rhand</v>
      </c>
      <c r="DD325" s="7">
        <v>2</v>
      </c>
      <c r="DE325" s="7">
        <v>30</v>
      </c>
      <c r="DF325" s="7">
        <v>60</v>
      </c>
      <c r="DG325" s="7"/>
      <c r="DH325" s="7">
        <v>13</v>
      </c>
      <c r="DI325" s="4">
        <f t="shared" si="2703"/>
        <v>2</v>
      </c>
      <c r="DJ325" s="4">
        <f t="shared" ref="DJ325" si="3518">IF(DJ130="","",DJ130)</f>
        <v>4</v>
      </c>
      <c r="DK325" s="4">
        <f t="shared" si="3381"/>
        <v>7</v>
      </c>
      <c r="DL325" s="4">
        <f t="shared" si="2673"/>
        <v>8</v>
      </c>
      <c r="DM325" s="7"/>
      <c r="DN325" s="7"/>
      <c r="DO325" s="7"/>
      <c r="DP325" s="7"/>
      <c r="DQ325" s="7"/>
      <c r="DR325" s="7"/>
      <c r="DS325" s="7"/>
      <c r="DT325" s="7"/>
      <c r="DU325" s="7"/>
      <c r="DV325" s="7"/>
      <c r="DW325" s="7"/>
      <c r="DX325" s="7">
        <f t="shared" si="3056"/>
        <v>5090106</v>
      </c>
      <c r="DY325" s="7"/>
      <c r="DZ325" s="67">
        <v>3333</v>
      </c>
      <c r="EA325" s="7" t="s">
        <v>912</v>
      </c>
      <c r="EB325" s="40">
        <v>24</v>
      </c>
      <c r="EC325" s="7" t="s">
        <v>913</v>
      </c>
      <c r="ED325" s="7" t="s">
        <v>242</v>
      </c>
      <c r="EE325" s="7" t="s">
        <v>242</v>
      </c>
      <c r="EF325" s="7">
        <v>50</v>
      </c>
      <c r="EG325" s="73"/>
      <c r="EH325" s="73"/>
      <c r="EI325" s="4">
        <f t="shared" ref="EI325" si="3519">IF(EI130="","",EI130)</f>
        <v>331109</v>
      </c>
      <c r="EJ325" s="4">
        <f t="shared" si="3475"/>
        <v>1</v>
      </c>
      <c r="EK325" s="4">
        <f t="shared" ref="EK325" si="3520">IF(EK130="","",EK130)</f>
        <v>331110</v>
      </c>
      <c r="EL325" s="4">
        <f t="shared" ref="EL325" si="3521">IF(EL130="","",EL130)</f>
        <v>1</v>
      </c>
      <c r="EM325" s="4">
        <f t="shared" ref="EM325" si="3522">IF(EM130="","",EM130)</f>
        <v>331111</v>
      </c>
      <c r="EN325" s="4">
        <f t="shared" ref="EN325" si="3523">IF(EN130="","",EN130)</f>
        <v>1</v>
      </c>
      <c r="EO325" s="4" t="str">
        <f t="shared" ref="EO325" si="3524">IF(EO130="","",EO130)</f>
        <v/>
      </c>
      <c r="EP325" s="4" t="str">
        <f t="shared" ref="EP325" si="3525">IF(EP130="","",EP130)</f>
        <v/>
      </c>
      <c r="EQ325" s="4" t="str">
        <f t="shared" ref="EQ325" si="3526">IF(EQ130="","",EQ130)</f>
        <v/>
      </c>
      <c r="ER325" s="4" t="str">
        <f t="shared" si="3454"/>
        <v/>
      </c>
      <c r="ES325" s="4" t="str">
        <f t="shared" si="3424"/>
        <v/>
      </c>
      <c r="ET325" s="4" t="str">
        <f t="shared" ref="ET325" si="3527">IF(ET130="","",ET130)</f>
        <v/>
      </c>
      <c r="EU325" s="4" t="str">
        <f t="shared" si="3394"/>
        <v/>
      </c>
      <c r="EV325" s="4" t="str">
        <f t="shared" si="3101"/>
        <v/>
      </c>
      <c r="EW325" s="4" t="str">
        <f t="shared" si="3101"/>
        <v/>
      </c>
      <c r="EX325" s="4" t="str">
        <f t="shared" si="3101"/>
        <v/>
      </c>
      <c r="EY325" s="4" t="str">
        <f t="shared" si="3101"/>
        <v/>
      </c>
      <c r="EZ325" s="4" t="str">
        <f t="shared" ref="EZ325:EZ334" si="3528">IF(EZ130="","",EZ130)</f>
        <v/>
      </c>
      <c r="FA325" s="4" t="str">
        <f t="shared" ref="FA325:FA328" si="3529">IF(FA130="","",FA130)</f>
        <v/>
      </c>
      <c r="FB325" s="4" t="str">
        <f t="shared" si="3486"/>
        <v/>
      </c>
      <c r="FC325" s="4">
        <f t="shared" ref="FC325" si="3530">IF(FC130="","",FC130)</f>
        <v>40013</v>
      </c>
      <c r="FD325" s="4">
        <f t="shared" si="3488"/>
        <v>1</v>
      </c>
      <c r="FE325" s="4">
        <f t="shared" ref="FE325" si="3531">IF(FE130="","",FE130)</f>
        <v>20100</v>
      </c>
      <c r="FF325" s="4">
        <f t="shared" si="3305"/>
        <v>1</v>
      </c>
      <c r="FG325" s="4">
        <f t="shared" si="3277"/>
        <v>20100</v>
      </c>
      <c r="FH325" s="4">
        <f t="shared" si="2917"/>
        <v>1</v>
      </c>
      <c r="FI325" s="53"/>
      <c r="FJ325" s="7"/>
      <c r="FR325" s="2">
        <v>99999</v>
      </c>
      <c r="FS325" s="2">
        <v>0</v>
      </c>
      <c r="FT325" s="4">
        <v>10000</v>
      </c>
      <c r="FU325" s="4" t="s">
        <v>914</v>
      </c>
      <c r="FV325" s="4"/>
      <c r="FW325" s="4"/>
      <c r="FX325" s="4"/>
      <c r="FY325" s="4"/>
      <c r="FZ325" s="77">
        <v>0</v>
      </c>
      <c r="GA325" s="2">
        <v>1</v>
      </c>
      <c r="GD325"/>
    </row>
    <row r="326" s="15" customFormat="1" ht="15" customHeight="1" spans="1:186">
      <c r="A326" s="7">
        <v>5090207</v>
      </c>
      <c r="B326" s="7">
        <f t="shared" ref="B326" si="3532">B313</f>
        <v>312</v>
      </c>
      <c r="C326" s="7">
        <f t="shared" si="3368"/>
        <v>3</v>
      </c>
      <c r="D326" s="32" t="s">
        <v>591</v>
      </c>
      <c r="E326" s="7" t="s">
        <v>920</v>
      </c>
      <c r="F326" s="31" t="s">
        <v>787</v>
      </c>
      <c r="G326" s="31">
        <v>2</v>
      </c>
      <c r="H326" s="7" t="s">
        <v>191</v>
      </c>
      <c r="I326" s="7" t="s">
        <v>187</v>
      </c>
      <c r="J326" s="37">
        <v>1455</v>
      </c>
      <c r="K326" s="39">
        <v>1432</v>
      </c>
      <c r="L326" s="39"/>
      <c r="M326" s="29" t="s">
        <v>193</v>
      </c>
      <c r="N326" s="4">
        <f t="shared" ref="N326" si="3533">N131</f>
        <v>90</v>
      </c>
      <c r="O326" s="4">
        <f t="shared" si="3464"/>
        <v>90</v>
      </c>
      <c r="P326" s="40">
        <f t="shared" si="2919"/>
        <v>2302</v>
      </c>
      <c r="Q326" s="4"/>
      <c r="R326" s="7"/>
      <c r="S326" s="48">
        <f t="shared" si="3403"/>
        <v>1</v>
      </c>
      <c r="T326" s="47" t="s">
        <v>194</v>
      </c>
      <c r="U326" s="7" t="s">
        <v>195</v>
      </c>
      <c r="V326" s="7">
        <v>0</v>
      </c>
      <c r="W326" s="7">
        <v>0</v>
      </c>
      <c r="X326" s="40">
        <v>0</v>
      </c>
      <c r="Y326" s="7"/>
      <c r="Z326" s="7"/>
      <c r="AA326" s="7"/>
      <c r="AB326" s="7" t="s">
        <v>195</v>
      </c>
      <c r="AC326" s="7">
        <v>0</v>
      </c>
      <c r="AD326" s="7" t="s">
        <v>195</v>
      </c>
      <c r="AE326" s="7" t="s">
        <v>195</v>
      </c>
      <c r="AF326" s="7" t="s">
        <v>195</v>
      </c>
      <c r="AG326" s="7" t="s">
        <v>195</v>
      </c>
      <c r="AH326" s="40">
        <v>0</v>
      </c>
      <c r="AI326" s="40">
        <v>0</v>
      </c>
      <c r="AJ326" s="40">
        <v>1</v>
      </c>
      <c r="AK326" s="40">
        <v>0</v>
      </c>
      <c r="AL326" s="40">
        <v>1</v>
      </c>
      <c r="AM326" s="40">
        <v>0</v>
      </c>
      <c r="AN326" s="28">
        <v>0</v>
      </c>
      <c r="AO326" s="28">
        <v>0</v>
      </c>
      <c r="AP326" s="7" t="s">
        <v>593</v>
      </c>
      <c r="AQ326" s="4">
        <f t="shared" si="3492"/>
        <v>3</v>
      </c>
      <c r="AR326" s="4">
        <f t="shared" si="3436"/>
        <v>161506</v>
      </c>
      <c r="AS326" s="7" t="s">
        <v>199</v>
      </c>
      <c r="AT326" s="48">
        <v>3</v>
      </c>
      <c r="AU326" s="48">
        <v>1</v>
      </c>
      <c r="AV326" s="48">
        <v>3</v>
      </c>
      <c r="AW326" s="48">
        <v>500</v>
      </c>
      <c r="AX326" s="48">
        <v>250</v>
      </c>
      <c r="AY326" s="48">
        <v>0</v>
      </c>
      <c r="AZ326" s="48">
        <v>0</v>
      </c>
      <c r="BA326" s="7"/>
      <c r="BB326" s="7"/>
      <c r="BC326" s="7"/>
      <c r="BD326" s="7"/>
      <c r="BE326" s="48">
        <v>0</v>
      </c>
      <c r="BF326" s="48">
        <v>1</v>
      </c>
      <c r="BG326" s="48">
        <f t="shared" si="3493"/>
        <v>600</v>
      </c>
      <c r="BH326" s="48">
        <f t="shared" si="3494"/>
        <v>600</v>
      </c>
      <c r="BI326" s="7">
        <v>0</v>
      </c>
      <c r="BJ326" s="7">
        <v>0</v>
      </c>
      <c r="BK326" s="7">
        <v>0</v>
      </c>
      <c r="BL326" s="7">
        <v>0</v>
      </c>
      <c r="BM326" s="7">
        <v>0</v>
      </c>
      <c r="BN326" s="7">
        <v>0</v>
      </c>
      <c r="BO326" s="7">
        <v>0</v>
      </c>
      <c r="BP326" s="7">
        <v>0</v>
      </c>
      <c r="BQ326" s="7">
        <v>0</v>
      </c>
      <c r="BR326" s="7">
        <v>0</v>
      </c>
      <c r="BS326" s="7">
        <v>0</v>
      </c>
      <c r="BT326" s="7">
        <v>0</v>
      </c>
      <c r="BU326" s="7">
        <v>0</v>
      </c>
      <c r="BV326" s="7">
        <v>0</v>
      </c>
      <c r="BW326" s="7">
        <v>0</v>
      </c>
      <c r="BX326" s="7">
        <v>0</v>
      </c>
      <c r="BY326" s="7">
        <v>0</v>
      </c>
      <c r="BZ326" s="7">
        <v>0</v>
      </c>
      <c r="CA326" s="7">
        <v>0</v>
      </c>
      <c r="CB326" s="7">
        <v>0</v>
      </c>
      <c r="CC326" s="7">
        <v>0</v>
      </c>
      <c r="CD326" s="7">
        <v>0</v>
      </c>
      <c r="CE326" s="7">
        <v>0</v>
      </c>
      <c r="CF326" s="7">
        <v>0</v>
      </c>
      <c r="CG326" s="7">
        <v>0</v>
      </c>
      <c r="CH326" s="7">
        <v>0</v>
      </c>
      <c r="CI326" s="7">
        <v>0</v>
      </c>
      <c r="CJ326" s="7">
        <v>0</v>
      </c>
      <c r="CK326" s="7">
        <v>0</v>
      </c>
      <c r="CL326" s="40">
        <v>0</v>
      </c>
      <c r="CM326" s="40">
        <v>0</v>
      </c>
      <c r="CN326" s="40">
        <v>0</v>
      </c>
      <c r="CO326" s="40">
        <v>0</v>
      </c>
      <c r="CP326" s="7">
        <v>0</v>
      </c>
      <c r="CQ326" s="7">
        <v>0</v>
      </c>
      <c r="CR326" s="7">
        <v>0</v>
      </c>
      <c r="CS326" s="40">
        <v>0</v>
      </c>
      <c r="CT326" s="7">
        <v>0</v>
      </c>
      <c r="CU326" s="7">
        <v>0</v>
      </c>
      <c r="CV326" s="39"/>
      <c r="CW326" s="39"/>
      <c r="CX326" s="4" t="str">
        <f t="shared" ref="CX326" si="3534">IF(CX131="","",CX131)</f>
        <v/>
      </c>
      <c r="CY326" s="4" t="str">
        <f t="shared" si="3469"/>
        <v/>
      </c>
      <c r="CZ326" s="4" t="str">
        <f t="shared" ref="CZ326:CZ335" si="3535">IF(CZ131="","",CZ131)</f>
        <v/>
      </c>
      <c r="DA326" s="4" t="str">
        <f t="shared" ref="DA326" si="3536">IF(DA131="","",DA131)</f>
        <v/>
      </c>
      <c r="DB326" s="4" t="str">
        <f t="shared" si="3498"/>
        <v/>
      </c>
      <c r="DC326" s="4" t="str">
        <f t="shared" si="3346"/>
        <v/>
      </c>
      <c r="DD326" s="7">
        <v>2</v>
      </c>
      <c r="DE326" s="7">
        <v>30</v>
      </c>
      <c r="DF326" s="7">
        <v>60</v>
      </c>
      <c r="DG326" s="7"/>
      <c r="DH326" s="7">
        <v>13</v>
      </c>
      <c r="DI326" s="4">
        <f t="shared" si="2703"/>
        <v>1</v>
      </c>
      <c r="DJ326" s="4">
        <f t="shared" ref="DJ326" si="3537">IF(DJ131="","",DJ131)</f>
        <v>3</v>
      </c>
      <c r="DK326" s="4">
        <f t="shared" si="3381"/>
        <v>5</v>
      </c>
      <c r="DL326" s="4">
        <f t="shared" si="2673"/>
        <v>7</v>
      </c>
      <c r="DM326" s="7"/>
      <c r="DN326" s="7"/>
      <c r="DO326" s="7"/>
      <c r="DP326" s="7"/>
      <c r="DQ326" s="7"/>
      <c r="DR326" s="7"/>
      <c r="DS326" s="7"/>
      <c r="DT326" s="7"/>
      <c r="DU326" s="7"/>
      <c r="DV326" s="7"/>
      <c r="DW326" s="7"/>
      <c r="DX326" s="7">
        <f t="shared" si="3056"/>
        <v>5090207</v>
      </c>
      <c r="DY326" s="7"/>
      <c r="DZ326" s="67">
        <v>3333</v>
      </c>
      <c r="EA326" s="7" t="s">
        <v>912</v>
      </c>
      <c r="EB326" s="40">
        <v>24</v>
      </c>
      <c r="EC326" s="7" t="s">
        <v>913</v>
      </c>
      <c r="ED326" s="7" t="s">
        <v>242</v>
      </c>
      <c r="EE326" s="7" t="s">
        <v>242</v>
      </c>
      <c r="EF326" s="7">
        <v>50</v>
      </c>
      <c r="EG326" s="73"/>
      <c r="EH326" s="73"/>
      <c r="EI326" s="4">
        <f t="shared" ref="EI326" si="3538">IF(EI131="","",EI131)</f>
        <v>331139</v>
      </c>
      <c r="EJ326" s="4">
        <f t="shared" si="3475"/>
        <v>1</v>
      </c>
      <c r="EK326" s="4">
        <f t="shared" ref="EK326" si="3539">IF(EK131="","",EK131)</f>
        <v>331140</v>
      </c>
      <c r="EL326" s="4">
        <f t="shared" ref="EL326" si="3540">IF(EL131="","",EL131)</f>
        <v>1</v>
      </c>
      <c r="EM326" s="4">
        <f t="shared" ref="EM326" si="3541">IF(EM131="","",EM131)</f>
        <v>331141</v>
      </c>
      <c r="EN326" s="4">
        <f t="shared" ref="EN326" si="3542">IF(EN131="","",EN131)</f>
        <v>1</v>
      </c>
      <c r="EO326" s="4" t="str">
        <f t="shared" ref="EO326" si="3543">IF(EO131="","",EO131)</f>
        <v/>
      </c>
      <c r="EP326" s="4" t="str">
        <f t="shared" ref="EP326" si="3544">IF(EP131="","",EP131)</f>
        <v/>
      </c>
      <c r="EQ326" s="4" t="str">
        <f t="shared" ref="EQ326" si="3545">IF(EQ131="","",EQ131)</f>
        <v/>
      </c>
      <c r="ER326" s="4" t="str">
        <f t="shared" si="3454"/>
        <v/>
      </c>
      <c r="ES326" s="4" t="str">
        <f t="shared" si="3424"/>
        <v/>
      </c>
      <c r="ET326" s="4" t="str">
        <f t="shared" ref="ET326" si="3546">IF(ET131="","",ET131)</f>
        <v/>
      </c>
      <c r="EU326" s="4" t="str">
        <f t="shared" si="3394"/>
        <v/>
      </c>
      <c r="EV326" s="4" t="str">
        <f t="shared" si="3101"/>
        <v/>
      </c>
      <c r="EW326" s="4" t="str">
        <f t="shared" si="3101"/>
        <v/>
      </c>
      <c r="EX326" s="4" t="str">
        <f t="shared" si="3101"/>
        <v/>
      </c>
      <c r="EY326" s="4" t="str">
        <f t="shared" si="3101"/>
        <v/>
      </c>
      <c r="EZ326" s="4" t="str">
        <f t="shared" si="3528"/>
        <v/>
      </c>
      <c r="FA326" s="4" t="str">
        <f t="shared" si="3529"/>
        <v/>
      </c>
      <c r="FB326" s="4" t="str">
        <f t="shared" si="3486"/>
        <v/>
      </c>
      <c r="FC326" s="4">
        <f t="shared" ref="FC326" si="3547">IF(FC131="","",FC131)</f>
        <v>40013</v>
      </c>
      <c r="FD326" s="4">
        <f t="shared" si="3488"/>
        <v>1</v>
      </c>
      <c r="FE326" s="4">
        <f t="shared" ref="FE326" si="3548">IF(FE131="","",FE131)</f>
        <v>20100</v>
      </c>
      <c r="FF326" s="4">
        <f t="shared" si="3305"/>
        <v>1</v>
      </c>
      <c r="FG326" s="4">
        <f t="shared" si="3277"/>
        <v>20100</v>
      </c>
      <c r="FH326" s="4">
        <f t="shared" ref="FH326" si="3549">IF(FH131="","",FH131)</f>
        <v>1</v>
      </c>
      <c r="FI326" s="53"/>
      <c r="FJ326" s="7"/>
      <c r="FR326" s="2">
        <v>99999</v>
      </c>
      <c r="FS326" s="2">
        <v>0</v>
      </c>
      <c r="FT326" s="4">
        <v>10000</v>
      </c>
      <c r="FU326" s="4" t="s">
        <v>914</v>
      </c>
      <c r="FV326" s="4"/>
      <c r="FW326" s="4"/>
      <c r="FX326" s="4"/>
      <c r="FY326" s="4"/>
      <c r="FZ326" s="77">
        <v>0</v>
      </c>
      <c r="GA326" s="2">
        <v>1</v>
      </c>
      <c r="GB326" s="2"/>
      <c r="GD326"/>
    </row>
    <row r="327" s="15" customFormat="1" ht="15" customHeight="1" spans="1:186">
      <c r="A327" s="7">
        <v>5090208</v>
      </c>
      <c r="B327" s="7">
        <f t="shared" ref="B327" si="3550">B314</f>
        <v>568</v>
      </c>
      <c r="C327" s="7">
        <f t="shared" si="3368"/>
        <v>3</v>
      </c>
      <c r="D327" s="32" t="s">
        <v>594</v>
      </c>
      <c r="E327" s="7" t="s">
        <v>921</v>
      </c>
      <c r="F327" s="31" t="s">
        <v>787</v>
      </c>
      <c r="G327" s="31">
        <v>2</v>
      </c>
      <c r="H327" s="7" t="s">
        <v>191</v>
      </c>
      <c r="I327" s="7" t="s">
        <v>187</v>
      </c>
      <c r="J327" s="37">
        <v>1444</v>
      </c>
      <c r="K327" s="39">
        <v>1436</v>
      </c>
      <c r="L327" s="39"/>
      <c r="M327" s="29" t="s">
        <v>193</v>
      </c>
      <c r="N327" s="4">
        <f t="shared" ref="N327" si="3551">N132</f>
        <v>90</v>
      </c>
      <c r="O327" s="4">
        <f t="shared" si="3464"/>
        <v>90</v>
      </c>
      <c r="P327" s="40">
        <f t="shared" si="2919"/>
        <v>2302</v>
      </c>
      <c r="Q327" s="4"/>
      <c r="R327" s="7"/>
      <c r="S327" s="48">
        <f t="shared" si="3403"/>
        <v>2</v>
      </c>
      <c r="T327" s="47" t="s">
        <v>194</v>
      </c>
      <c r="U327" s="7" t="s">
        <v>195</v>
      </c>
      <c r="V327" s="7">
        <v>0</v>
      </c>
      <c r="W327" s="7">
        <v>0</v>
      </c>
      <c r="X327" s="40">
        <v>0</v>
      </c>
      <c r="Y327" s="7"/>
      <c r="Z327" s="7"/>
      <c r="AA327" s="7"/>
      <c r="AB327" s="7" t="s">
        <v>195</v>
      </c>
      <c r="AC327" s="7">
        <v>0</v>
      </c>
      <c r="AD327" s="7" t="s">
        <v>195</v>
      </c>
      <c r="AE327" s="7" t="s">
        <v>195</v>
      </c>
      <c r="AF327" s="7" t="s">
        <v>195</v>
      </c>
      <c r="AG327" s="7" t="s">
        <v>195</v>
      </c>
      <c r="AH327" s="40">
        <v>0</v>
      </c>
      <c r="AI327" s="40">
        <v>0</v>
      </c>
      <c r="AJ327" s="40">
        <v>1</v>
      </c>
      <c r="AK327" s="40">
        <v>0</v>
      </c>
      <c r="AL327" s="40">
        <v>1</v>
      </c>
      <c r="AM327" s="40">
        <v>0</v>
      </c>
      <c r="AN327" s="28">
        <v>0</v>
      </c>
      <c r="AO327" s="28">
        <v>0</v>
      </c>
      <c r="AP327" s="7" t="s">
        <v>593</v>
      </c>
      <c r="AQ327" s="4">
        <f t="shared" si="3492"/>
        <v>3</v>
      </c>
      <c r="AR327" s="4">
        <f t="shared" si="3436"/>
        <v>161506</v>
      </c>
      <c r="AS327" s="7" t="s">
        <v>199</v>
      </c>
      <c r="AT327" s="48">
        <v>3</v>
      </c>
      <c r="AU327" s="48">
        <v>1</v>
      </c>
      <c r="AV327" s="48">
        <v>3</v>
      </c>
      <c r="AW327" s="48">
        <v>500</v>
      </c>
      <c r="AX327" s="48">
        <v>250</v>
      </c>
      <c r="AY327" s="48">
        <v>0</v>
      </c>
      <c r="AZ327" s="48">
        <v>0</v>
      </c>
      <c r="BA327" s="7"/>
      <c r="BB327" s="7"/>
      <c r="BC327" s="7"/>
      <c r="BD327" s="7"/>
      <c r="BE327" s="48">
        <v>0</v>
      </c>
      <c r="BF327" s="48">
        <v>1</v>
      </c>
      <c r="BG327" s="48">
        <f t="shared" si="3493"/>
        <v>600</v>
      </c>
      <c r="BH327" s="48">
        <f t="shared" si="3494"/>
        <v>600</v>
      </c>
      <c r="BI327" s="7">
        <v>0</v>
      </c>
      <c r="BJ327" s="7">
        <v>0</v>
      </c>
      <c r="BK327" s="7">
        <v>0</v>
      </c>
      <c r="BL327" s="7">
        <v>0</v>
      </c>
      <c r="BM327" s="7">
        <v>0</v>
      </c>
      <c r="BN327" s="7">
        <v>0</v>
      </c>
      <c r="BO327" s="7">
        <v>0</v>
      </c>
      <c r="BP327" s="7">
        <v>0</v>
      </c>
      <c r="BQ327" s="7">
        <v>0</v>
      </c>
      <c r="BR327" s="7">
        <v>0</v>
      </c>
      <c r="BS327" s="7">
        <v>0</v>
      </c>
      <c r="BT327" s="7">
        <v>0</v>
      </c>
      <c r="BU327" s="7">
        <v>0</v>
      </c>
      <c r="BV327" s="7">
        <v>0</v>
      </c>
      <c r="BW327" s="7">
        <v>0</v>
      </c>
      <c r="BX327" s="7">
        <v>0</v>
      </c>
      <c r="BY327" s="7">
        <v>0</v>
      </c>
      <c r="BZ327" s="7">
        <v>0</v>
      </c>
      <c r="CA327" s="7">
        <v>0</v>
      </c>
      <c r="CB327" s="7">
        <v>0</v>
      </c>
      <c r="CC327" s="7">
        <v>0</v>
      </c>
      <c r="CD327" s="7">
        <v>0</v>
      </c>
      <c r="CE327" s="7">
        <v>0</v>
      </c>
      <c r="CF327" s="7">
        <v>0</v>
      </c>
      <c r="CG327" s="7">
        <v>0</v>
      </c>
      <c r="CH327" s="7">
        <v>0</v>
      </c>
      <c r="CI327" s="7">
        <v>0</v>
      </c>
      <c r="CJ327" s="7">
        <v>0</v>
      </c>
      <c r="CK327" s="7">
        <v>0</v>
      </c>
      <c r="CL327" s="40">
        <v>0</v>
      </c>
      <c r="CM327" s="40">
        <v>0</v>
      </c>
      <c r="CN327" s="40">
        <v>0</v>
      </c>
      <c r="CO327" s="40">
        <v>0</v>
      </c>
      <c r="CP327" s="7">
        <v>0</v>
      </c>
      <c r="CQ327" s="7">
        <v>0</v>
      </c>
      <c r="CR327" s="7">
        <v>0</v>
      </c>
      <c r="CS327" s="40">
        <v>0</v>
      </c>
      <c r="CT327" s="7">
        <v>0</v>
      </c>
      <c r="CU327" s="7">
        <v>0</v>
      </c>
      <c r="CV327" s="39"/>
      <c r="CW327" s="39"/>
      <c r="CX327" s="4" t="str">
        <f t="shared" ref="CX327" si="3552">IF(CX132="","",CX132)</f>
        <v/>
      </c>
      <c r="CY327" s="4" t="str">
        <f t="shared" si="3469"/>
        <v/>
      </c>
      <c r="CZ327" s="4" t="str">
        <f t="shared" si="3535"/>
        <v/>
      </c>
      <c r="DA327" s="4" t="str">
        <f t="shared" ref="DA327" si="3553">IF(DA132="","",DA132)</f>
        <v/>
      </c>
      <c r="DB327" s="4" t="str">
        <f t="shared" si="3498"/>
        <v/>
      </c>
      <c r="DC327" s="4" t="str">
        <f t="shared" si="3346"/>
        <v/>
      </c>
      <c r="DD327" s="7">
        <v>2</v>
      </c>
      <c r="DE327" s="7">
        <v>30</v>
      </c>
      <c r="DF327" s="7">
        <v>60</v>
      </c>
      <c r="DG327" s="7"/>
      <c r="DH327" s="7">
        <v>13</v>
      </c>
      <c r="DI327" s="4">
        <f t="shared" si="2703"/>
        <v>1</v>
      </c>
      <c r="DJ327" s="4">
        <f t="shared" ref="DJ327" si="3554">IF(DJ132="","",DJ132)</f>
        <v>3</v>
      </c>
      <c r="DK327" s="4">
        <f t="shared" si="3381"/>
        <v>5</v>
      </c>
      <c r="DL327" s="4">
        <f t="shared" ref="DL327" si="3555">IF(DL132="","",DL132)</f>
        <v>7</v>
      </c>
      <c r="DM327" s="7"/>
      <c r="DN327" s="7"/>
      <c r="DO327" s="7"/>
      <c r="DP327" s="7"/>
      <c r="DQ327" s="7"/>
      <c r="DR327" s="7"/>
      <c r="DS327" s="7"/>
      <c r="DT327" s="7"/>
      <c r="DU327" s="7"/>
      <c r="DV327" s="7"/>
      <c r="DW327" s="7"/>
      <c r="DX327" s="7">
        <f t="shared" si="3056"/>
        <v>5090208</v>
      </c>
      <c r="DY327" s="7"/>
      <c r="DZ327" s="67">
        <v>3333</v>
      </c>
      <c r="EA327" s="7" t="s">
        <v>912</v>
      </c>
      <c r="EB327" s="40">
        <v>24</v>
      </c>
      <c r="EC327" s="7" t="s">
        <v>913</v>
      </c>
      <c r="ED327" s="7" t="s">
        <v>242</v>
      </c>
      <c r="EE327" s="7" t="s">
        <v>242</v>
      </c>
      <c r="EF327" s="7">
        <v>50</v>
      </c>
      <c r="EG327" s="73"/>
      <c r="EH327" s="73"/>
      <c r="EI327" s="4">
        <f t="shared" ref="EI327" si="3556">IF(EI132="","",EI132)</f>
        <v>331139</v>
      </c>
      <c r="EJ327" s="4">
        <f t="shared" si="3475"/>
        <v>1</v>
      </c>
      <c r="EK327" s="4">
        <f t="shared" ref="EK327" si="3557">IF(EK132="","",EK132)</f>
        <v>331140</v>
      </c>
      <c r="EL327" s="4">
        <f t="shared" ref="EL327" si="3558">IF(EL132="","",EL132)</f>
        <v>1</v>
      </c>
      <c r="EM327" s="4">
        <f t="shared" ref="EM327" si="3559">IF(EM132="","",EM132)</f>
        <v>331141</v>
      </c>
      <c r="EN327" s="4">
        <f t="shared" ref="EN327" si="3560">IF(EN132="","",EN132)</f>
        <v>1</v>
      </c>
      <c r="EO327" s="4" t="str">
        <f t="shared" ref="EO327" si="3561">IF(EO132="","",EO132)</f>
        <v/>
      </c>
      <c r="EP327" s="4" t="str">
        <f t="shared" ref="EP327" si="3562">IF(EP132="","",EP132)</f>
        <v/>
      </c>
      <c r="EQ327" s="4" t="str">
        <f t="shared" ref="EQ327" si="3563">IF(EQ132="","",EQ132)</f>
        <v/>
      </c>
      <c r="ER327" s="4" t="str">
        <f t="shared" si="3454"/>
        <v/>
      </c>
      <c r="ES327" s="4" t="str">
        <f t="shared" si="3424"/>
        <v/>
      </c>
      <c r="ET327" s="4" t="str">
        <f t="shared" ref="ET327" si="3564">IF(ET132="","",ET132)</f>
        <v/>
      </c>
      <c r="EU327" s="4" t="str">
        <f t="shared" si="3394"/>
        <v/>
      </c>
      <c r="EV327" s="4" t="str">
        <f t="shared" si="3101"/>
        <v/>
      </c>
      <c r="EW327" s="4" t="str">
        <f t="shared" si="3101"/>
        <v/>
      </c>
      <c r="EX327" s="4" t="str">
        <f t="shared" si="3101"/>
        <v/>
      </c>
      <c r="EY327" s="4" t="str">
        <f t="shared" si="3101"/>
        <v/>
      </c>
      <c r="EZ327" s="4" t="str">
        <f t="shared" si="3528"/>
        <v/>
      </c>
      <c r="FA327" s="4" t="str">
        <f t="shared" si="3529"/>
        <v/>
      </c>
      <c r="FB327" s="4" t="str">
        <f t="shared" si="3486"/>
        <v/>
      </c>
      <c r="FC327" s="4">
        <f t="shared" ref="FC327" si="3565">IF(FC132="","",FC132)</f>
        <v>40013</v>
      </c>
      <c r="FD327" s="4">
        <f t="shared" si="3488"/>
        <v>1</v>
      </c>
      <c r="FE327" s="4">
        <f t="shared" ref="FE327" si="3566">IF(FE132="","",FE132)</f>
        <v>20100</v>
      </c>
      <c r="FF327" s="4">
        <f t="shared" si="3305"/>
        <v>1</v>
      </c>
      <c r="FG327" s="4">
        <f t="shared" si="3277"/>
        <v>20100</v>
      </c>
      <c r="FH327" s="4">
        <f t="shared" ref="FH327" si="3567">IF(FH132="","",FH132)</f>
        <v>1</v>
      </c>
      <c r="FI327" s="53"/>
      <c r="FJ327" s="7"/>
      <c r="FR327" s="2">
        <v>99999</v>
      </c>
      <c r="FS327" s="2">
        <v>0</v>
      </c>
      <c r="FT327" s="4">
        <v>10000</v>
      </c>
      <c r="FU327" s="4" t="s">
        <v>914</v>
      </c>
      <c r="FV327" s="4"/>
      <c r="FW327" s="4"/>
      <c r="FX327" s="4"/>
      <c r="FY327" s="4"/>
      <c r="FZ327" s="77">
        <v>0</v>
      </c>
      <c r="GA327" s="2">
        <v>1</v>
      </c>
      <c r="GB327" s="2"/>
      <c r="GD327"/>
    </row>
    <row r="328" s="15" customFormat="1" ht="15" customHeight="1" spans="1:186">
      <c r="A328" s="7">
        <v>5090309</v>
      </c>
      <c r="B328" s="7">
        <f t="shared" ref="B328" si="3568">B315</f>
        <v>1640</v>
      </c>
      <c r="C328" s="7">
        <f t="shared" si="3368"/>
        <v>1</v>
      </c>
      <c r="D328" s="5" t="s">
        <v>596</v>
      </c>
      <c r="E328" s="7" t="s">
        <v>922</v>
      </c>
      <c r="F328" s="31" t="s">
        <v>787</v>
      </c>
      <c r="G328" s="31">
        <v>2</v>
      </c>
      <c r="H328" s="7" t="s">
        <v>191</v>
      </c>
      <c r="I328" s="7" t="s">
        <v>187</v>
      </c>
      <c r="J328" s="37">
        <v>1433</v>
      </c>
      <c r="K328" s="39">
        <v>1698</v>
      </c>
      <c r="L328" s="39"/>
      <c r="M328" s="29" t="s">
        <v>193</v>
      </c>
      <c r="N328" s="4">
        <f t="shared" ref="N328" si="3569">N133</f>
        <v>90</v>
      </c>
      <c r="O328" s="4">
        <f t="shared" si="3464"/>
        <v>90</v>
      </c>
      <c r="P328" s="40">
        <f t="shared" si="2919"/>
        <v>2102</v>
      </c>
      <c r="Q328" s="4"/>
      <c r="R328" s="7"/>
      <c r="S328" s="48">
        <f t="shared" si="3403"/>
        <v>1</v>
      </c>
      <c r="T328" s="47" t="s">
        <v>194</v>
      </c>
      <c r="U328" s="7" t="s">
        <v>195</v>
      </c>
      <c r="V328" s="7">
        <v>0</v>
      </c>
      <c r="W328" s="7">
        <v>0</v>
      </c>
      <c r="X328" s="40">
        <v>0</v>
      </c>
      <c r="Y328" s="7"/>
      <c r="Z328" s="7"/>
      <c r="AA328" s="7"/>
      <c r="AB328" s="7" t="s">
        <v>195</v>
      </c>
      <c r="AC328" s="7">
        <v>0</v>
      </c>
      <c r="AD328" s="7" t="s">
        <v>195</v>
      </c>
      <c r="AE328" s="7" t="s">
        <v>195</v>
      </c>
      <c r="AF328" s="7" t="s">
        <v>195</v>
      </c>
      <c r="AG328" s="7" t="s">
        <v>195</v>
      </c>
      <c r="AH328" s="40">
        <v>0</v>
      </c>
      <c r="AI328" s="40">
        <v>0</v>
      </c>
      <c r="AJ328" s="40">
        <v>1</v>
      </c>
      <c r="AK328" s="40">
        <v>0</v>
      </c>
      <c r="AL328" s="40">
        <v>1</v>
      </c>
      <c r="AM328" s="40">
        <v>0</v>
      </c>
      <c r="AN328" s="28">
        <v>0</v>
      </c>
      <c r="AO328" s="28">
        <v>0</v>
      </c>
      <c r="AP328" s="7" t="s">
        <v>593</v>
      </c>
      <c r="AQ328" s="4">
        <f t="shared" si="3492"/>
        <v>3</v>
      </c>
      <c r="AR328" s="4">
        <f t="shared" si="3436"/>
        <v>161506</v>
      </c>
      <c r="AS328" s="7" t="s">
        <v>199</v>
      </c>
      <c r="AT328" s="48">
        <v>3</v>
      </c>
      <c r="AU328" s="48">
        <v>1</v>
      </c>
      <c r="AV328" s="48">
        <v>3</v>
      </c>
      <c r="AW328" s="48">
        <v>500</v>
      </c>
      <c r="AX328" s="48">
        <v>250</v>
      </c>
      <c r="AY328" s="48">
        <v>0</v>
      </c>
      <c r="AZ328" s="48">
        <v>0</v>
      </c>
      <c r="BA328" s="7"/>
      <c r="BB328" s="7"/>
      <c r="BC328" s="7"/>
      <c r="BD328" s="7"/>
      <c r="BE328" s="48">
        <v>0</v>
      </c>
      <c r="BF328" s="48">
        <v>1</v>
      </c>
      <c r="BG328" s="48">
        <f t="shared" si="3493"/>
        <v>600</v>
      </c>
      <c r="BH328" s="48">
        <f t="shared" si="3494"/>
        <v>600</v>
      </c>
      <c r="BI328" s="7">
        <v>0</v>
      </c>
      <c r="BJ328" s="7">
        <v>0</v>
      </c>
      <c r="BK328" s="7">
        <v>0</v>
      </c>
      <c r="BL328" s="7">
        <v>0</v>
      </c>
      <c r="BM328" s="7">
        <v>0</v>
      </c>
      <c r="BN328" s="7">
        <v>0</v>
      </c>
      <c r="BO328" s="7">
        <v>0</v>
      </c>
      <c r="BP328" s="7">
        <v>0</v>
      </c>
      <c r="BQ328" s="7">
        <v>0</v>
      </c>
      <c r="BR328" s="7">
        <v>0</v>
      </c>
      <c r="BS328" s="7">
        <v>0</v>
      </c>
      <c r="BT328" s="7">
        <v>0</v>
      </c>
      <c r="BU328" s="7">
        <v>0</v>
      </c>
      <c r="BV328" s="7">
        <v>0</v>
      </c>
      <c r="BW328" s="7">
        <v>0</v>
      </c>
      <c r="BX328" s="7">
        <v>0</v>
      </c>
      <c r="BY328" s="7">
        <v>0</v>
      </c>
      <c r="BZ328" s="7">
        <v>0</v>
      </c>
      <c r="CA328" s="7">
        <v>0</v>
      </c>
      <c r="CB328" s="7">
        <v>0</v>
      </c>
      <c r="CC328" s="7">
        <v>0</v>
      </c>
      <c r="CD328" s="7">
        <v>0</v>
      </c>
      <c r="CE328" s="7">
        <v>0</v>
      </c>
      <c r="CF328" s="7">
        <v>0</v>
      </c>
      <c r="CG328" s="7">
        <v>0</v>
      </c>
      <c r="CH328" s="7">
        <v>0</v>
      </c>
      <c r="CI328" s="7">
        <v>0</v>
      </c>
      <c r="CJ328" s="7">
        <v>0</v>
      </c>
      <c r="CK328" s="7">
        <v>0</v>
      </c>
      <c r="CL328" s="40">
        <v>0</v>
      </c>
      <c r="CM328" s="40">
        <v>0</v>
      </c>
      <c r="CN328" s="40">
        <v>0</v>
      </c>
      <c r="CO328" s="40">
        <v>0</v>
      </c>
      <c r="CP328" s="7">
        <v>0</v>
      </c>
      <c r="CQ328" s="7">
        <v>0</v>
      </c>
      <c r="CR328" s="7">
        <v>0</v>
      </c>
      <c r="CS328" s="40">
        <v>0</v>
      </c>
      <c r="CT328" s="7">
        <v>0</v>
      </c>
      <c r="CU328" s="7">
        <v>0</v>
      </c>
      <c r="CV328" s="39"/>
      <c r="CW328" s="39"/>
      <c r="CX328" s="4" t="str">
        <f t="shared" ref="CX328" si="3570">IF(CX133="","",CX133)</f>
        <v/>
      </c>
      <c r="CY328" s="4" t="str">
        <f t="shared" si="3469"/>
        <v/>
      </c>
      <c r="CZ328" s="4" t="str">
        <f t="shared" si="3535"/>
        <v/>
      </c>
      <c r="DA328" s="4" t="str">
        <f t="shared" ref="DA328" si="3571">IF(DA133="","",DA133)</f>
        <v/>
      </c>
      <c r="DB328" s="4" t="str">
        <f t="shared" si="3498"/>
        <v/>
      </c>
      <c r="DC328" s="4" t="str">
        <f t="shared" si="3346"/>
        <v/>
      </c>
      <c r="DD328" s="7">
        <v>2</v>
      </c>
      <c r="DE328" s="7">
        <v>30</v>
      </c>
      <c r="DF328" s="7">
        <v>60</v>
      </c>
      <c r="DG328" s="7"/>
      <c r="DH328" s="7">
        <v>13</v>
      </c>
      <c r="DI328" s="4">
        <f t="shared" ref="DI328" si="3572">IF(DI133="","",DI133)</f>
        <v>2</v>
      </c>
      <c r="DJ328" s="4">
        <f t="shared" ref="DJ328" si="3573">IF(DJ133="","",DJ133)</f>
        <v>3</v>
      </c>
      <c r="DK328" s="4" t="str">
        <f t="shared" si="3381"/>
        <v/>
      </c>
      <c r="DL328" s="4" t="str">
        <f t="shared" ref="DL328" si="3574">IF(DL133="","",DL133)</f>
        <v/>
      </c>
      <c r="DM328" s="7"/>
      <c r="DN328" s="7"/>
      <c r="DO328" s="7"/>
      <c r="DP328" s="7"/>
      <c r="DQ328" s="7"/>
      <c r="DR328" s="7"/>
      <c r="DS328" s="7"/>
      <c r="DT328" s="7"/>
      <c r="DU328" s="7"/>
      <c r="DV328" s="7"/>
      <c r="DW328" s="7"/>
      <c r="DX328" s="7">
        <f t="shared" ref="DX328" si="3575">A328</f>
        <v>5090309</v>
      </c>
      <c r="DY328" s="7"/>
      <c r="DZ328" s="67">
        <v>0</v>
      </c>
      <c r="EA328" s="7" t="s">
        <v>242</v>
      </c>
      <c r="EB328" s="40" t="s">
        <v>242</v>
      </c>
      <c r="EC328" s="7" t="s">
        <v>242</v>
      </c>
      <c r="ED328" s="7" t="s">
        <v>242</v>
      </c>
      <c r="EE328" s="7" t="s">
        <v>242</v>
      </c>
      <c r="EF328" s="7">
        <v>50</v>
      </c>
      <c r="EG328" s="73"/>
      <c r="EH328" s="73"/>
      <c r="EI328" s="4">
        <f t="shared" ref="EI328" si="3576">IF(EI133="","",EI133)</f>
        <v>331139</v>
      </c>
      <c r="EJ328" s="4">
        <f t="shared" si="3475"/>
        <v>1</v>
      </c>
      <c r="EK328" s="4">
        <f t="shared" ref="EK328" si="3577">IF(EK133="","",EK133)</f>
        <v>331140</v>
      </c>
      <c r="EL328" s="4">
        <f t="shared" ref="EL328" si="3578">IF(EL133="","",EL133)</f>
        <v>1</v>
      </c>
      <c r="EM328" s="4">
        <f t="shared" ref="EM328" si="3579">IF(EM133="","",EM133)</f>
        <v>331141</v>
      </c>
      <c r="EN328" s="4">
        <f t="shared" ref="EN328" si="3580">IF(EN133="","",EN133)</f>
        <v>1</v>
      </c>
      <c r="EO328" s="4" t="str">
        <f t="shared" ref="EO328" si="3581">IF(EO133="","",EO133)</f>
        <v/>
      </c>
      <c r="EP328" s="4" t="str">
        <f t="shared" ref="EP328" si="3582">IF(EP133="","",EP133)</f>
        <v/>
      </c>
      <c r="EQ328" s="4" t="str">
        <f t="shared" ref="EQ328" si="3583">IF(EQ133="","",EQ133)</f>
        <v/>
      </c>
      <c r="ER328" s="4" t="str">
        <f t="shared" si="3454"/>
        <v/>
      </c>
      <c r="ES328" s="4" t="str">
        <f t="shared" si="3424"/>
        <v/>
      </c>
      <c r="ET328" s="4" t="str">
        <f t="shared" ref="ET328" si="3584">IF(ET133="","",ET133)</f>
        <v/>
      </c>
      <c r="EU328" s="4" t="str">
        <f t="shared" si="3394"/>
        <v/>
      </c>
      <c r="EV328" s="4" t="str">
        <f t="shared" si="3101"/>
        <v/>
      </c>
      <c r="EW328" s="4" t="str">
        <f t="shared" si="3101"/>
        <v/>
      </c>
      <c r="EX328" s="4" t="str">
        <f t="shared" si="3101"/>
        <v/>
      </c>
      <c r="EY328" s="4" t="str">
        <f t="shared" si="3101"/>
        <v/>
      </c>
      <c r="EZ328" s="4" t="str">
        <f t="shared" si="3528"/>
        <v/>
      </c>
      <c r="FA328" s="4" t="str">
        <f t="shared" si="3529"/>
        <v/>
      </c>
      <c r="FB328" s="4" t="str">
        <f t="shared" si="3486"/>
        <v/>
      </c>
      <c r="FC328" s="4">
        <f t="shared" ref="FC328" si="3585">IF(FC133="","",FC133)</f>
        <v>40013</v>
      </c>
      <c r="FD328" s="4">
        <f t="shared" si="3488"/>
        <v>1</v>
      </c>
      <c r="FE328" s="4">
        <f t="shared" ref="FE328" si="3586">IF(FE133="","",FE133)</f>
        <v>20100</v>
      </c>
      <c r="FF328" s="4">
        <f t="shared" si="3305"/>
        <v>1</v>
      </c>
      <c r="FG328" s="4">
        <f t="shared" si="3277"/>
        <v>20100</v>
      </c>
      <c r="FH328" s="4">
        <f t="shared" ref="FH328" si="3587">IF(FH133="","",FH133)</f>
        <v>1</v>
      </c>
      <c r="FI328" s="53"/>
      <c r="FJ328" s="7"/>
      <c r="FR328" s="2">
        <v>99999</v>
      </c>
      <c r="FS328" s="2">
        <v>0</v>
      </c>
      <c r="FT328" s="4">
        <v>10000</v>
      </c>
      <c r="FU328" s="4" t="s">
        <v>914</v>
      </c>
      <c r="FV328" s="4"/>
      <c r="FW328" s="4"/>
      <c r="FX328" s="4"/>
      <c r="FY328" s="4"/>
      <c r="FZ328" s="77">
        <v>0</v>
      </c>
      <c r="GA328" s="2">
        <v>1</v>
      </c>
      <c r="GB328" s="2"/>
      <c r="GD328"/>
    </row>
    <row r="329" s="15" customFormat="1" ht="15" customHeight="1" spans="1:186">
      <c r="A329" s="7">
        <v>5090310</v>
      </c>
      <c r="B329" s="7">
        <f t="shared" ref="B329:B338" si="3588">B316</f>
        <v>1384</v>
      </c>
      <c r="C329" s="7">
        <f t="shared" si="3368"/>
        <v>1</v>
      </c>
      <c r="D329" s="32" t="s">
        <v>598</v>
      </c>
      <c r="E329" s="7" t="s">
        <v>923</v>
      </c>
      <c r="F329" s="31" t="s">
        <v>787</v>
      </c>
      <c r="G329" s="31">
        <v>2</v>
      </c>
      <c r="H329" s="7" t="s">
        <v>191</v>
      </c>
      <c r="I329" s="7" t="s">
        <v>187</v>
      </c>
      <c r="J329" s="37">
        <v>1499</v>
      </c>
      <c r="K329" s="39">
        <v>1698</v>
      </c>
      <c r="L329" s="39"/>
      <c r="M329" s="29" t="s">
        <v>193</v>
      </c>
      <c r="N329" s="4">
        <f t="shared" ref="N329" si="3589">N134</f>
        <v>90</v>
      </c>
      <c r="O329" s="4">
        <f t="shared" si="3464"/>
        <v>90</v>
      </c>
      <c r="P329" s="40">
        <f t="shared" ref="P329" si="3590">2000+C329*100+G329</f>
        <v>2102</v>
      </c>
      <c r="Q329" s="4"/>
      <c r="R329" s="7"/>
      <c r="S329" s="48">
        <f t="shared" si="3403"/>
        <v>2</v>
      </c>
      <c r="T329" s="47" t="s">
        <v>194</v>
      </c>
      <c r="U329" s="7" t="s">
        <v>195</v>
      </c>
      <c r="V329" s="7">
        <v>0</v>
      </c>
      <c r="W329" s="7">
        <v>0</v>
      </c>
      <c r="X329" s="40">
        <v>0</v>
      </c>
      <c r="Y329" s="7"/>
      <c r="Z329" s="7"/>
      <c r="AA329" s="7"/>
      <c r="AB329" s="7" t="s">
        <v>195</v>
      </c>
      <c r="AC329" s="7">
        <v>0</v>
      </c>
      <c r="AD329" s="7" t="s">
        <v>195</v>
      </c>
      <c r="AE329" s="7" t="s">
        <v>195</v>
      </c>
      <c r="AF329" s="7" t="s">
        <v>195</v>
      </c>
      <c r="AG329" s="7" t="s">
        <v>195</v>
      </c>
      <c r="AH329" s="40">
        <v>0</v>
      </c>
      <c r="AI329" s="40">
        <v>0</v>
      </c>
      <c r="AJ329" s="40">
        <v>1</v>
      </c>
      <c r="AK329" s="40">
        <v>0</v>
      </c>
      <c r="AL329" s="40">
        <v>1</v>
      </c>
      <c r="AM329" s="40">
        <v>0</v>
      </c>
      <c r="AN329" s="28">
        <v>0</v>
      </c>
      <c r="AO329" s="28">
        <v>0</v>
      </c>
      <c r="AP329" s="7" t="s">
        <v>593</v>
      </c>
      <c r="AQ329" s="4">
        <f t="shared" si="3492"/>
        <v>3</v>
      </c>
      <c r="AR329" s="4">
        <f t="shared" si="3436"/>
        <v>161506</v>
      </c>
      <c r="AS329" s="53" t="s">
        <v>199</v>
      </c>
      <c r="AT329" s="48">
        <v>3</v>
      </c>
      <c r="AU329" s="48">
        <v>1</v>
      </c>
      <c r="AV329" s="48">
        <v>3</v>
      </c>
      <c r="AW329" s="48">
        <v>500</v>
      </c>
      <c r="AX329" s="48">
        <v>250</v>
      </c>
      <c r="AY329" s="48">
        <v>0</v>
      </c>
      <c r="AZ329" s="48">
        <v>0</v>
      </c>
      <c r="BA329" s="7"/>
      <c r="BB329" s="7"/>
      <c r="BC329" s="7"/>
      <c r="BD329" s="7"/>
      <c r="BE329" s="48">
        <v>0</v>
      </c>
      <c r="BF329" s="48">
        <v>1</v>
      </c>
      <c r="BG329" s="48">
        <f t="shared" si="3493"/>
        <v>600</v>
      </c>
      <c r="BH329" s="48">
        <f t="shared" si="3494"/>
        <v>600</v>
      </c>
      <c r="BI329" s="7">
        <v>0</v>
      </c>
      <c r="BJ329" s="7">
        <v>0</v>
      </c>
      <c r="BK329" s="7">
        <v>0</v>
      </c>
      <c r="BL329" s="7">
        <v>0</v>
      </c>
      <c r="BM329" s="7">
        <v>0</v>
      </c>
      <c r="BN329" s="7">
        <v>0</v>
      </c>
      <c r="BO329" s="7">
        <v>0</v>
      </c>
      <c r="BP329" s="7">
        <v>0</v>
      </c>
      <c r="BQ329" s="7">
        <v>0</v>
      </c>
      <c r="BR329" s="7">
        <v>0</v>
      </c>
      <c r="BS329" s="7">
        <v>0</v>
      </c>
      <c r="BT329" s="7">
        <v>0</v>
      </c>
      <c r="BU329" s="7">
        <v>0</v>
      </c>
      <c r="BV329" s="7">
        <v>0</v>
      </c>
      <c r="BW329" s="7">
        <v>0</v>
      </c>
      <c r="BX329" s="7">
        <v>0</v>
      </c>
      <c r="BY329" s="7">
        <v>0</v>
      </c>
      <c r="BZ329" s="7">
        <v>0</v>
      </c>
      <c r="CA329" s="7">
        <v>0</v>
      </c>
      <c r="CB329" s="7">
        <v>0</v>
      </c>
      <c r="CC329" s="7">
        <v>0</v>
      </c>
      <c r="CD329" s="7">
        <v>0</v>
      </c>
      <c r="CE329" s="7">
        <v>0</v>
      </c>
      <c r="CF329" s="7">
        <v>0</v>
      </c>
      <c r="CG329" s="7">
        <v>0</v>
      </c>
      <c r="CH329" s="7">
        <v>0</v>
      </c>
      <c r="CI329" s="7">
        <v>0</v>
      </c>
      <c r="CJ329" s="7">
        <v>0</v>
      </c>
      <c r="CK329" s="7">
        <v>0</v>
      </c>
      <c r="CL329" s="40">
        <v>0</v>
      </c>
      <c r="CM329" s="40">
        <v>0</v>
      </c>
      <c r="CN329" s="40">
        <v>0</v>
      </c>
      <c r="CO329" s="40">
        <v>0</v>
      </c>
      <c r="CP329" s="7">
        <v>0</v>
      </c>
      <c r="CQ329" s="7">
        <v>0</v>
      </c>
      <c r="CR329" s="7">
        <v>0</v>
      </c>
      <c r="CS329" s="40">
        <v>0</v>
      </c>
      <c r="CT329" s="7">
        <v>0</v>
      </c>
      <c r="CU329" s="7">
        <v>0</v>
      </c>
      <c r="CV329" s="39"/>
      <c r="CW329" s="39"/>
      <c r="CX329" s="4" t="str">
        <f t="shared" ref="CX329" si="3591">IF(CX134="","",CX134)</f>
        <v/>
      </c>
      <c r="CY329" s="4" t="str">
        <f t="shared" si="3469"/>
        <v/>
      </c>
      <c r="CZ329" s="4" t="str">
        <f t="shared" si="3535"/>
        <v/>
      </c>
      <c r="DA329" s="4" t="str">
        <f t="shared" ref="DA329" si="3592">IF(DA134="","",DA134)</f>
        <v/>
      </c>
      <c r="DB329" s="4" t="str">
        <f t="shared" si="3498"/>
        <v/>
      </c>
      <c r="DC329" s="4" t="str">
        <f t="shared" si="3346"/>
        <v/>
      </c>
      <c r="DD329" s="7">
        <v>2</v>
      </c>
      <c r="DE329" s="7">
        <v>30</v>
      </c>
      <c r="DF329" s="7">
        <v>60</v>
      </c>
      <c r="DG329" s="7"/>
      <c r="DH329" s="7">
        <v>13</v>
      </c>
      <c r="DI329" s="4">
        <f t="shared" ref="DI329" si="3593">IF(DI134="","",DI134)</f>
        <v>2</v>
      </c>
      <c r="DJ329" s="4">
        <f t="shared" ref="DJ329:DJ338" si="3594">IF(DJ134="","",DJ134)</f>
        <v>3</v>
      </c>
      <c r="DK329" s="4" t="str">
        <f t="shared" si="3381"/>
        <v/>
      </c>
      <c r="DL329" s="4" t="str">
        <f t="shared" ref="DL329" si="3595">IF(DL134="","",DL134)</f>
        <v/>
      </c>
      <c r="DM329" s="7"/>
      <c r="DN329" s="7"/>
      <c r="DO329" s="7"/>
      <c r="DP329" s="7"/>
      <c r="DQ329" s="7"/>
      <c r="DR329" s="7"/>
      <c r="DS329" s="7"/>
      <c r="DT329" s="7"/>
      <c r="DU329" s="7"/>
      <c r="DV329" s="7"/>
      <c r="DW329" s="7"/>
      <c r="DX329" s="7">
        <f t="shared" ref="DX329" si="3596">A329</f>
        <v>5090310</v>
      </c>
      <c r="DY329" s="7"/>
      <c r="DZ329" s="67">
        <v>0</v>
      </c>
      <c r="EA329" s="7" t="s">
        <v>242</v>
      </c>
      <c r="EB329" s="40" t="s">
        <v>242</v>
      </c>
      <c r="EC329" s="7" t="s">
        <v>242</v>
      </c>
      <c r="ED329" s="7" t="s">
        <v>242</v>
      </c>
      <c r="EE329" s="7" t="s">
        <v>242</v>
      </c>
      <c r="EF329" s="7">
        <v>50</v>
      </c>
      <c r="EG329" s="73"/>
      <c r="EH329" s="73"/>
      <c r="EI329" s="4">
        <f t="shared" ref="EI329" si="3597">IF(EI134="","",EI134)</f>
        <v>331139</v>
      </c>
      <c r="EJ329" s="4">
        <f t="shared" si="3475"/>
        <v>1</v>
      </c>
      <c r="EK329" s="4">
        <f t="shared" ref="EK329" si="3598">IF(EK134="","",EK134)</f>
        <v>331140</v>
      </c>
      <c r="EL329" s="4">
        <f t="shared" ref="EL329" si="3599">IF(EL134="","",EL134)</f>
        <v>1</v>
      </c>
      <c r="EM329" s="4">
        <f t="shared" ref="EM329" si="3600">IF(EM134="","",EM134)</f>
        <v>331141</v>
      </c>
      <c r="EN329" s="4">
        <f t="shared" ref="EN329" si="3601">IF(EN134="","",EN134)</f>
        <v>1</v>
      </c>
      <c r="EO329" s="4" t="str">
        <f t="shared" ref="EO329" si="3602">IF(EO134="","",EO134)</f>
        <v/>
      </c>
      <c r="EP329" s="4" t="str">
        <f t="shared" ref="EP329" si="3603">IF(EP134="","",EP134)</f>
        <v/>
      </c>
      <c r="EQ329" s="4" t="str">
        <f t="shared" ref="EQ329" si="3604">IF(EQ134="","",EQ134)</f>
        <v/>
      </c>
      <c r="ER329" s="4" t="str">
        <f t="shared" ref="ER329" si="3605">IF(ER134="","",ER134)</f>
        <v/>
      </c>
      <c r="ES329" s="4" t="str">
        <f t="shared" ref="ES329" si="3606">IF(ES134="","",ES134)</f>
        <v/>
      </c>
      <c r="ET329" s="4" t="str">
        <f t="shared" ref="ET329" si="3607">IF(ET134="","",ET134)</f>
        <v/>
      </c>
      <c r="EU329" s="4" t="str">
        <f t="shared" ref="EU329" si="3608">IF(EU134="","",EU134)</f>
        <v/>
      </c>
      <c r="EV329" s="4" t="str">
        <f t="shared" ref="EV329:EY348" si="3609">IF(EV134="","",EV134)</f>
        <v/>
      </c>
      <c r="EW329" s="4" t="str">
        <f t="shared" si="3609"/>
        <v/>
      </c>
      <c r="EX329" s="4" t="str">
        <f t="shared" si="3609"/>
        <v/>
      </c>
      <c r="EY329" s="4" t="str">
        <f t="shared" si="3609"/>
        <v/>
      </c>
      <c r="EZ329" s="4" t="str">
        <f t="shared" si="3528"/>
        <v/>
      </c>
      <c r="FA329" s="4" t="str">
        <f t="shared" ref="FA329" si="3610">IF(FA134="","",FA134)</f>
        <v/>
      </c>
      <c r="FB329" s="4" t="str">
        <f t="shared" ref="FB329" si="3611">IF(FB134="","",FB134)</f>
        <v/>
      </c>
      <c r="FC329" s="4">
        <f t="shared" ref="FC329" si="3612">IF(FC134="","",FC134)</f>
        <v>40013</v>
      </c>
      <c r="FD329" s="4">
        <f t="shared" ref="FD329" si="3613">IF(FD134="","",FD134)</f>
        <v>1</v>
      </c>
      <c r="FE329" s="4">
        <f t="shared" ref="FE329" si="3614">IF(FE134="","",FE134)</f>
        <v>20100</v>
      </c>
      <c r="FF329" s="4">
        <f t="shared" ref="FF329" si="3615">IF(FF134="","",FF134)</f>
        <v>1</v>
      </c>
      <c r="FG329" s="4">
        <f t="shared" ref="FG329" si="3616">IF(FG134="","",FG134)</f>
        <v>20100</v>
      </c>
      <c r="FH329" s="4">
        <f t="shared" ref="FH329" si="3617">IF(FH134="","",FH134)</f>
        <v>1</v>
      </c>
      <c r="FI329" s="53"/>
      <c r="FJ329" s="7"/>
      <c r="FR329" s="2">
        <v>99999</v>
      </c>
      <c r="FS329" s="2">
        <v>0</v>
      </c>
      <c r="FT329" s="4">
        <v>10000</v>
      </c>
      <c r="FU329" s="4" t="s">
        <v>914</v>
      </c>
      <c r="FV329" s="4"/>
      <c r="FW329" s="4"/>
      <c r="FX329" s="4"/>
      <c r="FY329" s="4"/>
      <c r="FZ329" s="77">
        <v>0</v>
      </c>
      <c r="GA329" s="2">
        <v>1</v>
      </c>
      <c r="GB329" s="2"/>
      <c r="GD329"/>
    </row>
    <row r="330" s="15" customFormat="1" ht="15" customHeight="1" spans="1:186">
      <c r="A330" s="7">
        <v>5090411</v>
      </c>
      <c r="B330" s="7">
        <f t="shared" si="3588"/>
        <v>40</v>
      </c>
      <c r="C330" s="7">
        <f t="shared" si="3368"/>
        <v>2</v>
      </c>
      <c r="D330" s="5" t="s">
        <v>600</v>
      </c>
      <c r="E330" s="7" t="s">
        <v>924</v>
      </c>
      <c r="F330" s="31" t="s">
        <v>787</v>
      </c>
      <c r="G330" s="31">
        <v>2</v>
      </c>
      <c r="H330" s="7" t="s">
        <v>191</v>
      </c>
      <c r="I330" s="7" t="s">
        <v>187</v>
      </c>
      <c r="J330" s="37">
        <v>1466</v>
      </c>
      <c r="K330" s="39">
        <v>1434</v>
      </c>
      <c r="L330" s="39"/>
      <c r="M330" s="29" t="s">
        <v>193</v>
      </c>
      <c r="N330" s="4">
        <f t="shared" ref="N330" si="3618">N135</f>
        <v>90</v>
      </c>
      <c r="O330" s="4">
        <f t="shared" si="3464"/>
        <v>90</v>
      </c>
      <c r="P330" s="40">
        <f t="shared" ref="P330" si="3619">2000+C330*100+G330</f>
        <v>2202</v>
      </c>
      <c r="Q330" s="4"/>
      <c r="R330" s="7"/>
      <c r="S330" s="48">
        <f t="shared" si="3403"/>
        <v>0</v>
      </c>
      <c r="T330" s="47" t="s">
        <v>194</v>
      </c>
      <c r="U330" s="7" t="s">
        <v>195</v>
      </c>
      <c r="V330" s="7">
        <v>0</v>
      </c>
      <c r="W330" s="7">
        <v>0</v>
      </c>
      <c r="X330" s="40">
        <v>0</v>
      </c>
      <c r="Y330" s="7"/>
      <c r="Z330" s="7"/>
      <c r="AA330" s="7"/>
      <c r="AB330" s="7" t="s">
        <v>195</v>
      </c>
      <c r="AC330" s="7">
        <v>0</v>
      </c>
      <c r="AD330" s="7" t="s">
        <v>195</v>
      </c>
      <c r="AE330" s="7" t="s">
        <v>195</v>
      </c>
      <c r="AF330" s="7" t="s">
        <v>195</v>
      </c>
      <c r="AG330" s="7" t="s">
        <v>195</v>
      </c>
      <c r="AH330" s="40">
        <v>0</v>
      </c>
      <c r="AI330" s="40">
        <v>0</v>
      </c>
      <c r="AJ330" s="40">
        <v>1</v>
      </c>
      <c r="AK330" s="40">
        <v>0</v>
      </c>
      <c r="AL330" s="40">
        <v>1</v>
      </c>
      <c r="AM330" s="40">
        <v>0</v>
      </c>
      <c r="AN330" s="28">
        <v>0</v>
      </c>
      <c r="AO330" s="28">
        <v>0</v>
      </c>
      <c r="AP330" s="7" t="s">
        <v>593</v>
      </c>
      <c r="AQ330" s="4">
        <f t="shared" si="3492"/>
        <v>3</v>
      </c>
      <c r="AR330" s="4">
        <f t="shared" si="3436"/>
        <v>161506</v>
      </c>
      <c r="AS330" s="53" t="s">
        <v>199</v>
      </c>
      <c r="AT330" s="48">
        <v>3</v>
      </c>
      <c r="AU330" s="48">
        <v>1</v>
      </c>
      <c r="AV330" s="48">
        <v>3</v>
      </c>
      <c r="AW330" s="48">
        <v>500</v>
      </c>
      <c r="AX330" s="48">
        <v>250</v>
      </c>
      <c r="AY330" s="48">
        <v>0</v>
      </c>
      <c r="AZ330" s="48">
        <v>0</v>
      </c>
      <c r="BA330" s="7"/>
      <c r="BB330" s="7"/>
      <c r="BC330" s="7"/>
      <c r="BD330" s="7"/>
      <c r="BE330" s="48">
        <v>0</v>
      </c>
      <c r="BF330" s="48">
        <v>1</v>
      </c>
      <c r="BG330" s="48">
        <f t="shared" si="3493"/>
        <v>600</v>
      </c>
      <c r="BH330" s="48">
        <f t="shared" si="3494"/>
        <v>600</v>
      </c>
      <c r="BI330" s="7">
        <v>0</v>
      </c>
      <c r="BJ330" s="7">
        <v>0</v>
      </c>
      <c r="BK330" s="7">
        <v>0</v>
      </c>
      <c r="BL330" s="7">
        <v>0</v>
      </c>
      <c r="BM330" s="7">
        <v>0</v>
      </c>
      <c r="BN330" s="7">
        <v>0</v>
      </c>
      <c r="BO330" s="7">
        <v>0</v>
      </c>
      <c r="BP330" s="7">
        <v>0</v>
      </c>
      <c r="BQ330" s="7">
        <v>0</v>
      </c>
      <c r="BR330" s="7">
        <v>0</v>
      </c>
      <c r="BS330" s="7">
        <v>0</v>
      </c>
      <c r="BT330" s="7">
        <v>0</v>
      </c>
      <c r="BU330" s="7">
        <v>0</v>
      </c>
      <c r="BV330" s="7">
        <v>0</v>
      </c>
      <c r="BW330" s="7">
        <v>0</v>
      </c>
      <c r="BX330" s="7">
        <v>0</v>
      </c>
      <c r="BY330" s="7">
        <v>0</v>
      </c>
      <c r="BZ330" s="7">
        <v>0</v>
      </c>
      <c r="CA330" s="7">
        <v>0</v>
      </c>
      <c r="CB330" s="7">
        <v>0</v>
      </c>
      <c r="CC330" s="7">
        <v>0</v>
      </c>
      <c r="CD330" s="7">
        <v>0</v>
      </c>
      <c r="CE330" s="7">
        <v>0</v>
      </c>
      <c r="CF330" s="7">
        <v>0</v>
      </c>
      <c r="CG330" s="7">
        <v>0</v>
      </c>
      <c r="CH330" s="7">
        <v>0</v>
      </c>
      <c r="CI330" s="7">
        <v>0</v>
      </c>
      <c r="CJ330" s="7">
        <v>0</v>
      </c>
      <c r="CK330" s="7">
        <v>0</v>
      </c>
      <c r="CL330" s="40">
        <v>0</v>
      </c>
      <c r="CM330" s="40">
        <v>0</v>
      </c>
      <c r="CN330" s="40">
        <v>0</v>
      </c>
      <c r="CO330" s="40">
        <v>0</v>
      </c>
      <c r="CP330" s="7">
        <v>0</v>
      </c>
      <c r="CQ330" s="7">
        <v>0</v>
      </c>
      <c r="CR330" s="7">
        <v>0</v>
      </c>
      <c r="CS330" s="40">
        <v>0</v>
      </c>
      <c r="CT330" s="7">
        <v>0</v>
      </c>
      <c r="CU330" s="7">
        <v>0</v>
      </c>
      <c r="CV330" s="39"/>
      <c r="CW330" s="39"/>
      <c r="CX330" s="4" t="str">
        <f t="shared" ref="CX330" si="3620">IF(CX135="","",CX135)</f>
        <v/>
      </c>
      <c r="CY330" s="4" t="str">
        <f t="shared" si="3469"/>
        <v/>
      </c>
      <c r="CZ330" s="4" t="str">
        <f t="shared" si="3535"/>
        <v/>
      </c>
      <c r="DA330" s="4" t="str">
        <f t="shared" ref="DA330" si="3621">IF(DA135="","",DA135)</f>
        <v/>
      </c>
      <c r="DB330" s="4" t="str">
        <f t="shared" si="3498"/>
        <v/>
      </c>
      <c r="DC330" s="4" t="str">
        <f t="shared" si="3346"/>
        <v/>
      </c>
      <c r="DD330" s="7">
        <v>2</v>
      </c>
      <c r="DE330" s="7">
        <v>30</v>
      </c>
      <c r="DF330" s="7">
        <v>60</v>
      </c>
      <c r="DG330" s="7"/>
      <c r="DH330" s="7">
        <v>13</v>
      </c>
      <c r="DI330" s="4">
        <f t="shared" ref="DI330" si="3622">IF(DI135="","",DI135)</f>
        <v>4</v>
      </c>
      <c r="DJ330" s="4">
        <f t="shared" si="3594"/>
        <v>5</v>
      </c>
      <c r="DK330" s="4" t="str">
        <f t="shared" si="3381"/>
        <v/>
      </c>
      <c r="DL330" s="4" t="str">
        <f t="shared" ref="DL330" si="3623">IF(DL135="","",DL135)</f>
        <v/>
      </c>
      <c r="DM330" s="7"/>
      <c r="DN330" s="7"/>
      <c r="DO330" s="7"/>
      <c r="DP330" s="7"/>
      <c r="DQ330" s="7"/>
      <c r="DR330" s="7"/>
      <c r="DS330" s="7"/>
      <c r="DT330" s="7"/>
      <c r="DU330" s="7"/>
      <c r="DV330" s="7"/>
      <c r="DW330" s="7"/>
      <c r="DX330" s="7">
        <f t="shared" ref="DX330" si="3624">A330</f>
        <v>5090411</v>
      </c>
      <c r="DY330" s="7"/>
      <c r="DZ330" s="67">
        <v>0</v>
      </c>
      <c r="EA330" s="7" t="s">
        <v>242</v>
      </c>
      <c r="EB330" s="40" t="s">
        <v>242</v>
      </c>
      <c r="EC330" s="7" t="s">
        <v>242</v>
      </c>
      <c r="ED330" s="7" t="s">
        <v>242</v>
      </c>
      <c r="EE330" s="7" t="s">
        <v>242</v>
      </c>
      <c r="EF330" s="7">
        <v>50</v>
      </c>
      <c r="EG330" s="73"/>
      <c r="EH330" s="73"/>
      <c r="EI330" s="4">
        <f t="shared" ref="EI330" si="3625">IF(EI135="","",EI135)</f>
        <v>331169</v>
      </c>
      <c r="EJ330" s="4">
        <f t="shared" si="3475"/>
        <v>1</v>
      </c>
      <c r="EK330" s="4">
        <f t="shared" ref="EK330" si="3626">IF(EK135="","",EK135)</f>
        <v>331170</v>
      </c>
      <c r="EL330" s="4">
        <f t="shared" ref="EL330" si="3627">IF(EL135="","",EL135)</f>
        <v>1</v>
      </c>
      <c r="EM330" s="4">
        <f t="shared" ref="EM330" si="3628">IF(EM135="","",EM135)</f>
        <v>331171</v>
      </c>
      <c r="EN330" s="4">
        <f t="shared" ref="EN330" si="3629">IF(EN135="","",EN135)</f>
        <v>1</v>
      </c>
      <c r="EO330" s="4" t="str">
        <f t="shared" ref="EO330" si="3630">IF(EO135="","",EO135)</f>
        <v/>
      </c>
      <c r="EP330" s="4" t="str">
        <f t="shared" ref="EP330" si="3631">IF(EP135="","",EP135)</f>
        <v/>
      </c>
      <c r="EQ330" s="4" t="str">
        <f t="shared" ref="EQ330" si="3632">IF(EQ135="","",EQ135)</f>
        <v/>
      </c>
      <c r="ER330" s="4" t="str">
        <f t="shared" ref="ER330" si="3633">IF(ER135="","",ER135)</f>
        <v/>
      </c>
      <c r="ES330" s="4" t="str">
        <f t="shared" ref="ES330" si="3634">IF(ES135="","",ES135)</f>
        <v/>
      </c>
      <c r="ET330" s="4" t="str">
        <f t="shared" ref="ET330" si="3635">IF(ET135="","",ET135)</f>
        <v/>
      </c>
      <c r="EU330" s="4" t="str">
        <f t="shared" ref="EU330:EU338" si="3636">IF(EU135="","",EU135)</f>
        <v/>
      </c>
      <c r="EV330" s="4" t="str">
        <f t="shared" si="3609"/>
        <v/>
      </c>
      <c r="EW330" s="4" t="str">
        <f t="shared" si="3609"/>
        <v/>
      </c>
      <c r="EX330" s="4" t="str">
        <f t="shared" si="3609"/>
        <v/>
      </c>
      <c r="EY330" s="4" t="str">
        <f t="shared" si="3609"/>
        <v/>
      </c>
      <c r="EZ330" s="4" t="str">
        <f t="shared" si="3528"/>
        <v/>
      </c>
      <c r="FA330" s="4" t="str">
        <f t="shared" ref="FA330" si="3637">IF(FA135="","",FA135)</f>
        <v/>
      </c>
      <c r="FB330" s="4" t="str">
        <f t="shared" ref="FB330" si="3638">IF(FB135="","",FB135)</f>
        <v/>
      </c>
      <c r="FC330" s="4">
        <f t="shared" ref="FC330" si="3639">IF(FC135="","",FC135)</f>
        <v>40013</v>
      </c>
      <c r="FD330" s="4">
        <f t="shared" ref="FD330" si="3640">IF(FD135="","",FD135)</f>
        <v>1</v>
      </c>
      <c r="FE330" s="4">
        <f t="shared" ref="FE330" si="3641">IF(FE135="","",FE135)</f>
        <v>20100</v>
      </c>
      <c r="FF330" s="4">
        <f t="shared" ref="FF330" si="3642">IF(FF135="","",FF135)</f>
        <v>1</v>
      </c>
      <c r="FG330" s="4">
        <f t="shared" ref="FG330" si="3643">IF(FG135="","",FG135)</f>
        <v>20100</v>
      </c>
      <c r="FH330" s="4">
        <f t="shared" ref="FH330" si="3644">IF(FH135="","",FH135)</f>
        <v>1</v>
      </c>
      <c r="FI330" s="53"/>
      <c r="FJ330" s="7"/>
      <c r="FR330" s="2">
        <v>99999</v>
      </c>
      <c r="FS330" s="2">
        <v>0</v>
      </c>
      <c r="FT330" s="4">
        <v>10000</v>
      </c>
      <c r="FU330" s="4" t="s">
        <v>914</v>
      </c>
      <c r="FV330" s="4"/>
      <c r="FW330" s="4"/>
      <c r="FX330" s="4"/>
      <c r="FY330" s="4"/>
      <c r="FZ330" s="77">
        <v>0</v>
      </c>
      <c r="GA330" s="2">
        <v>1</v>
      </c>
      <c r="GB330" s="2"/>
      <c r="GD330"/>
    </row>
    <row r="331" s="15" customFormat="1" ht="15" customHeight="1" spans="1:186">
      <c r="A331" s="7">
        <v>5090512</v>
      </c>
      <c r="B331" s="7">
        <f t="shared" si="3588"/>
        <v>72</v>
      </c>
      <c r="C331" s="7">
        <f t="shared" si="3368"/>
        <v>4</v>
      </c>
      <c r="D331" s="5" t="s">
        <v>602</v>
      </c>
      <c r="E331" s="7" t="s">
        <v>925</v>
      </c>
      <c r="F331" s="31" t="s">
        <v>787</v>
      </c>
      <c r="G331" s="31">
        <v>2</v>
      </c>
      <c r="H331" s="7" t="s">
        <v>191</v>
      </c>
      <c r="I331" s="7" t="s">
        <v>187</v>
      </c>
      <c r="J331" s="37">
        <v>1477</v>
      </c>
      <c r="K331" s="39">
        <v>1435</v>
      </c>
      <c r="L331" s="39"/>
      <c r="M331" s="29" t="s">
        <v>193</v>
      </c>
      <c r="N331" s="4">
        <f t="shared" ref="N331" si="3645">N136</f>
        <v>90</v>
      </c>
      <c r="O331" s="4">
        <f t="shared" si="3464"/>
        <v>90</v>
      </c>
      <c r="P331" s="40">
        <f t="shared" ref="P331" si="3646">2000+C331*100+G331</f>
        <v>2402</v>
      </c>
      <c r="Q331" s="4"/>
      <c r="R331" s="7"/>
      <c r="S331" s="48">
        <f t="shared" si="3403"/>
        <v>0</v>
      </c>
      <c r="T331" s="47" t="s">
        <v>194</v>
      </c>
      <c r="U331" s="7" t="s">
        <v>195</v>
      </c>
      <c r="V331" s="7">
        <v>0</v>
      </c>
      <c r="W331" s="7">
        <v>0</v>
      </c>
      <c r="X331" s="40">
        <v>0</v>
      </c>
      <c r="Y331" s="7"/>
      <c r="Z331" s="7"/>
      <c r="AA331" s="7"/>
      <c r="AB331" s="7" t="s">
        <v>195</v>
      </c>
      <c r="AC331" s="7">
        <v>0</v>
      </c>
      <c r="AD331" s="7" t="s">
        <v>195</v>
      </c>
      <c r="AE331" s="7" t="s">
        <v>195</v>
      </c>
      <c r="AF331" s="7" t="s">
        <v>195</v>
      </c>
      <c r="AG331" s="7" t="s">
        <v>195</v>
      </c>
      <c r="AH331" s="40">
        <v>0</v>
      </c>
      <c r="AI331" s="40">
        <v>0</v>
      </c>
      <c r="AJ331" s="40">
        <v>1</v>
      </c>
      <c r="AK331" s="40">
        <v>0</v>
      </c>
      <c r="AL331" s="40">
        <v>1</v>
      </c>
      <c r="AM331" s="40">
        <v>0</v>
      </c>
      <c r="AN331" s="28">
        <v>0</v>
      </c>
      <c r="AO331" s="28">
        <v>0</v>
      </c>
      <c r="AP331" s="7" t="s">
        <v>593</v>
      </c>
      <c r="AQ331" s="4">
        <f t="shared" si="3492"/>
        <v>3</v>
      </c>
      <c r="AR331" s="4">
        <f t="shared" si="3436"/>
        <v>161506</v>
      </c>
      <c r="AS331" s="7" t="s">
        <v>199</v>
      </c>
      <c r="AT331" s="48">
        <v>3</v>
      </c>
      <c r="AU331" s="48">
        <v>1</v>
      </c>
      <c r="AV331" s="48">
        <v>3</v>
      </c>
      <c r="AW331" s="48">
        <v>500</v>
      </c>
      <c r="AX331" s="48">
        <v>250</v>
      </c>
      <c r="AY331" s="48">
        <v>0</v>
      </c>
      <c r="AZ331" s="48">
        <v>0</v>
      </c>
      <c r="BA331" s="7"/>
      <c r="BB331" s="7"/>
      <c r="BC331" s="7"/>
      <c r="BD331" s="7"/>
      <c r="BE331" s="48">
        <v>0</v>
      </c>
      <c r="BF331" s="48">
        <v>1</v>
      </c>
      <c r="BG331" s="48">
        <f t="shared" si="3493"/>
        <v>600</v>
      </c>
      <c r="BH331" s="48">
        <f t="shared" si="3494"/>
        <v>600</v>
      </c>
      <c r="BI331" s="7">
        <v>0</v>
      </c>
      <c r="BJ331" s="7">
        <v>0</v>
      </c>
      <c r="BK331" s="7">
        <v>0</v>
      </c>
      <c r="BL331" s="7">
        <v>0</v>
      </c>
      <c r="BM331" s="7">
        <v>0</v>
      </c>
      <c r="BN331" s="7">
        <v>0</v>
      </c>
      <c r="BO331" s="7">
        <v>0</v>
      </c>
      <c r="BP331" s="7">
        <v>0</v>
      </c>
      <c r="BQ331" s="7">
        <v>0</v>
      </c>
      <c r="BR331" s="7">
        <v>0</v>
      </c>
      <c r="BS331" s="7">
        <v>0</v>
      </c>
      <c r="BT331" s="7">
        <v>0</v>
      </c>
      <c r="BU331" s="7">
        <v>0</v>
      </c>
      <c r="BV331" s="7">
        <v>0</v>
      </c>
      <c r="BW331" s="7">
        <v>0</v>
      </c>
      <c r="BX331" s="7">
        <v>0</v>
      </c>
      <c r="BY331" s="7">
        <v>0</v>
      </c>
      <c r="BZ331" s="7">
        <v>0</v>
      </c>
      <c r="CA331" s="7">
        <v>0</v>
      </c>
      <c r="CB331" s="7">
        <v>0</v>
      </c>
      <c r="CC331" s="7">
        <v>0</v>
      </c>
      <c r="CD331" s="7">
        <v>0</v>
      </c>
      <c r="CE331" s="7">
        <v>0</v>
      </c>
      <c r="CF331" s="7">
        <v>0</v>
      </c>
      <c r="CG331" s="7">
        <v>0</v>
      </c>
      <c r="CH331" s="7">
        <v>0</v>
      </c>
      <c r="CI331" s="7">
        <v>0</v>
      </c>
      <c r="CJ331" s="7">
        <v>0</v>
      </c>
      <c r="CK331" s="7">
        <v>0</v>
      </c>
      <c r="CL331" s="40">
        <v>0</v>
      </c>
      <c r="CM331" s="40">
        <v>0</v>
      </c>
      <c r="CN331" s="40">
        <v>0</v>
      </c>
      <c r="CO331" s="40">
        <v>0</v>
      </c>
      <c r="CP331" s="7">
        <v>0</v>
      </c>
      <c r="CQ331" s="7">
        <v>0</v>
      </c>
      <c r="CR331" s="7">
        <v>0</v>
      </c>
      <c r="CS331" s="40">
        <v>0</v>
      </c>
      <c r="CT331" s="7">
        <v>0</v>
      </c>
      <c r="CU331" s="7">
        <v>0</v>
      </c>
      <c r="CV331" s="39"/>
      <c r="CW331" s="39"/>
      <c r="CX331" s="4" t="str">
        <f t="shared" ref="CX331" si="3647">IF(CX136="","",CX136)</f>
        <v/>
      </c>
      <c r="CY331" s="4" t="str">
        <f t="shared" si="3469"/>
        <v/>
      </c>
      <c r="CZ331" s="4" t="str">
        <f t="shared" si="3535"/>
        <v/>
      </c>
      <c r="DA331" s="4" t="str">
        <f t="shared" ref="DA331" si="3648">IF(DA136="","",DA136)</f>
        <v/>
      </c>
      <c r="DB331" s="4" t="str">
        <f t="shared" si="3498"/>
        <v/>
      </c>
      <c r="DC331" s="4" t="str">
        <f t="shared" si="3346"/>
        <v/>
      </c>
      <c r="DD331" s="7">
        <v>2</v>
      </c>
      <c r="DE331" s="7">
        <v>30</v>
      </c>
      <c r="DF331" s="7">
        <v>60</v>
      </c>
      <c r="DG331" s="7"/>
      <c r="DH331" s="7">
        <v>13</v>
      </c>
      <c r="DI331" s="4">
        <f t="shared" ref="DI331" si="3649">IF(DI136="","",DI136)</f>
        <v>1</v>
      </c>
      <c r="DJ331" s="4">
        <f t="shared" si="3594"/>
        <v>6</v>
      </c>
      <c r="DK331" s="4">
        <f t="shared" si="3381"/>
        <v>9</v>
      </c>
      <c r="DL331" s="4" t="str">
        <f t="shared" ref="DL331" si="3650">IF(DL136="","",DL136)</f>
        <v/>
      </c>
      <c r="DM331" s="7"/>
      <c r="DN331" s="7"/>
      <c r="DO331" s="7"/>
      <c r="DP331" s="7"/>
      <c r="DQ331" s="7"/>
      <c r="DR331" s="7"/>
      <c r="DS331" s="7"/>
      <c r="DT331" s="7"/>
      <c r="DU331" s="7"/>
      <c r="DV331" s="7"/>
      <c r="DW331" s="7"/>
      <c r="DX331" s="7">
        <f t="shared" ref="DX331" si="3651">A331</f>
        <v>5090512</v>
      </c>
      <c r="DY331" s="7"/>
      <c r="DZ331" s="67">
        <v>0</v>
      </c>
      <c r="EA331" s="7" t="s">
        <v>242</v>
      </c>
      <c r="EB331" s="40" t="s">
        <v>242</v>
      </c>
      <c r="EC331" s="7" t="s">
        <v>242</v>
      </c>
      <c r="ED331" s="7" t="s">
        <v>242</v>
      </c>
      <c r="EE331" s="7" t="s">
        <v>242</v>
      </c>
      <c r="EF331" s="7">
        <v>50</v>
      </c>
      <c r="EG331" s="73"/>
      <c r="EH331" s="73"/>
      <c r="EI331" s="4">
        <f t="shared" ref="EI331" si="3652">IF(EI136="","",EI136)</f>
        <v>331169</v>
      </c>
      <c r="EJ331" s="4">
        <f t="shared" si="3475"/>
        <v>1</v>
      </c>
      <c r="EK331" s="4">
        <f t="shared" ref="EK331" si="3653">IF(EK136="","",EK136)</f>
        <v>331170</v>
      </c>
      <c r="EL331" s="4">
        <f t="shared" ref="EL331" si="3654">IF(EL136="","",EL136)</f>
        <v>1</v>
      </c>
      <c r="EM331" s="4">
        <f t="shared" ref="EM331" si="3655">IF(EM136="","",EM136)</f>
        <v>331171</v>
      </c>
      <c r="EN331" s="4">
        <f t="shared" ref="EN331" si="3656">IF(EN136="","",EN136)</f>
        <v>1</v>
      </c>
      <c r="EO331" s="4" t="str">
        <f t="shared" ref="EO331" si="3657">IF(EO136="","",EO136)</f>
        <v/>
      </c>
      <c r="EP331" s="4" t="str">
        <f t="shared" ref="EP331" si="3658">IF(EP136="","",EP136)</f>
        <v/>
      </c>
      <c r="EQ331" s="4" t="str">
        <f t="shared" ref="EQ331" si="3659">IF(EQ136="","",EQ136)</f>
        <v/>
      </c>
      <c r="ER331" s="4" t="str">
        <f t="shared" ref="ER331" si="3660">IF(ER136="","",ER136)</f>
        <v/>
      </c>
      <c r="ES331" s="4" t="str">
        <f t="shared" ref="ES331:ES338" si="3661">IF(ES136="","",ES136)</f>
        <v/>
      </c>
      <c r="ET331" s="4" t="str">
        <f t="shared" ref="ET331" si="3662">IF(ET136="","",ET136)</f>
        <v/>
      </c>
      <c r="EU331" s="4" t="str">
        <f t="shared" si="3636"/>
        <v/>
      </c>
      <c r="EV331" s="4" t="str">
        <f t="shared" si="3609"/>
        <v/>
      </c>
      <c r="EW331" s="4" t="str">
        <f t="shared" si="3609"/>
        <v/>
      </c>
      <c r="EX331" s="4" t="str">
        <f t="shared" si="3609"/>
        <v/>
      </c>
      <c r="EY331" s="4" t="str">
        <f t="shared" si="3609"/>
        <v/>
      </c>
      <c r="EZ331" s="4" t="str">
        <f t="shared" si="3528"/>
        <v/>
      </c>
      <c r="FA331" s="4" t="str">
        <f t="shared" ref="FA331" si="3663">IF(FA136="","",FA136)</f>
        <v/>
      </c>
      <c r="FB331" s="4" t="str">
        <f t="shared" ref="FB331" si="3664">IF(FB136="","",FB136)</f>
        <v/>
      </c>
      <c r="FC331" s="4">
        <f t="shared" ref="FC331" si="3665">IF(FC136="","",FC136)</f>
        <v>40013</v>
      </c>
      <c r="FD331" s="4">
        <f t="shared" ref="FD331" si="3666">IF(FD136="","",FD136)</f>
        <v>1</v>
      </c>
      <c r="FE331" s="4">
        <f t="shared" ref="FE331" si="3667">IF(FE136="","",FE136)</f>
        <v>20100</v>
      </c>
      <c r="FF331" s="4">
        <f t="shared" ref="FF331" si="3668">IF(FF136="","",FF136)</f>
        <v>1</v>
      </c>
      <c r="FG331" s="4">
        <f t="shared" ref="FG331" si="3669">IF(FG136="","",FG136)</f>
        <v>20100</v>
      </c>
      <c r="FH331" s="4">
        <f t="shared" ref="FH331" si="3670">IF(FH136="","",FH136)</f>
        <v>1</v>
      </c>
      <c r="FI331" s="53"/>
      <c r="FJ331" s="7"/>
      <c r="FR331" s="2">
        <v>99999</v>
      </c>
      <c r="FS331" s="2">
        <v>0</v>
      </c>
      <c r="FT331" s="4">
        <v>10000</v>
      </c>
      <c r="FU331" s="4" t="s">
        <v>914</v>
      </c>
      <c r="FV331" s="4"/>
      <c r="FW331" s="4"/>
      <c r="FX331" s="4"/>
      <c r="FY331" s="4"/>
      <c r="FZ331" s="77">
        <v>0</v>
      </c>
      <c r="GA331" s="2">
        <v>1</v>
      </c>
      <c r="GB331" s="2"/>
      <c r="GD331"/>
    </row>
    <row r="332" s="15" customFormat="1" ht="15" customHeight="1" spans="1:186">
      <c r="A332" s="7">
        <v>5090613</v>
      </c>
      <c r="B332" s="7">
        <f t="shared" si="3588"/>
        <v>88</v>
      </c>
      <c r="C332" s="7">
        <f t="shared" si="3368"/>
        <v>5</v>
      </c>
      <c r="D332" s="5" t="s">
        <v>604</v>
      </c>
      <c r="E332" s="7" t="s">
        <v>926</v>
      </c>
      <c r="F332" s="31" t="s">
        <v>787</v>
      </c>
      <c r="G332" s="31">
        <v>2</v>
      </c>
      <c r="H332" s="7" t="s">
        <v>191</v>
      </c>
      <c r="I332" s="7" t="s">
        <v>187</v>
      </c>
      <c r="J332" s="37">
        <v>1488</v>
      </c>
      <c r="K332" s="39">
        <v>1429</v>
      </c>
      <c r="L332" s="39"/>
      <c r="M332" s="29" t="s">
        <v>193</v>
      </c>
      <c r="N332" s="4">
        <f t="shared" ref="N332:N341" si="3671">N137</f>
        <v>90</v>
      </c>
      <c r="O332" s="4">
        <f t="shared" si="3464"/>
        <v>90</v>
      </c>
      <c r="P332" s="40">
        <f t="shared" ref="P332" si="3672">2000+C332*100+G332</f>
        <v>2502</v>
      </c>
      <c r="Q332" s="4"/>
      <c r="R332" s="7"/>
      <c r="S332" s="48">
        <f t="shared" si="3403"/>
        <v>0</v>
      </c>
      <c r="T332" s="47" t="s">
        <v>194</v>
      </c>
      <c r="U332" s="7" t="s">
        <v>195</v>
      </c>
      <c r="V332" s="7">
        <v>0</v>
      </c>
      <c r="W332" s="7">
        <v>0</v>
      </c>
      <c r="X332" s="40">
        <v>0</v>
      </c>
      <c r="Y332" s="7"/>
      <c r="Z332" s="7"/>
      <c r="AA332" s="7"/>
      <c r="AB332" s="7" t="s">
        <v>195</v>
      </c>
      <c r="AC332" s="7">
        <v>0</v>
      </c>
      <c r="AD332" s="7" t="s">
        <v>195</v>
      </c>
      <c r="AE332" s="7" t="s">
        <v>195</v>
      </c>
      <c r="AF332" s="7" t="s">
        <v>195</v>
      </c>
      <c r="AG332" s="7" t="s">
        <v>195</v>
      </c>
      <c r="AH332" s="40">
        <v>0</v>
      </c>
      <c r="AI332" s="40">
        <v>0</v>
      </c>
      <c r="AJ332" s="40">
        <v>1</v>
      </c>
      <c r="AK332" s="40">
        <v>0</v>
      </c>
      <c r="AL332" s="40">
        <v>1</v>
      </c>
      <c r="AM332" s="40">
        <v>0</v>
      </c>
      <c r="AN332" s="28">
        <v>0</v>
      </c>
      <c r="AO332" s="28">
        <v>0</v>
      </c>
      <c r="AP332" s="7" t="s">
        <v>593</v>
      </c>
      <c r="AQ332" s="4">
        <f t="shared" si="3492"/>
        <v>3</v>
      </c>
      <c r="AR332" s="4">
        <f t="shared" si="3436"/>
        <v>161506</v>
      </c>
      <c r="AS332" s="7" t="s">
        <v>199</v>
      </c>
      <c r="AT332" s="48">
        <v>3</v>
      </c>
      <c r="AU332" s="48">
        <v>1</v>
      </c>
      <c r="AV332" s="48">
        <v>3</v>
      </c>
      <c r="AW332" s="48">
        <v>500</v>
      </c>
      <c r="AX332" s="48">
        <v>250</v>
      </c>
      <c r="AY332" s="48">
        <v>0</v>
      </c>
      <c r="AZ332" s="48">
        <v>0</v>
      </c>
      <c r="BA332" s="7"/>
      <c r="BB332" s="7"/>
      <c r="BC332" s="7"/>
      <c r="BD332" s="7"/>
      <c r="BE332" s="48">
        <v>0</v>
      </c>
      <c r="BF332" s="48">
        <v>1</v>
      </c>
      <c r="BG332" s="48">
        <f t="shared" si="3493"/>
        <v>600</v>
      </c>
      <c r="BH332" s="48">
        <f t="shared" si="3494"/>
        <v>600</v>
      </c>
      <c r="BI332" s="7">
        <v>0</v>
      </c>
      <c r="BJ332" s="7">
        <v>0</v>
      </c>
      <c r="BK332" s="7">
        <v>0</v>
      </c>
      <c r="BL332" s="7">
        <v>0</v>
      </c>
      <c r="BM332" s="7">
        <v>0</v>
      </c>
      <c r="BN332" s="7">
        <v>0</v>
      </c>
      <c r="BO332" s="7">
        <v>0</v>
      </c>
      <c r="BP332" s="7">
        <v>0</v>
      </c>
      <c r="BQ332" s="7">
        <v>0</v>
      </c>
      <c r="BR332" s="7">
        <v>0</v>
      </c>
      <c r="BS332" s="7">
        <v>0</v>
      </c>
      <c r="BT332" s="7">
        <v>0</v>
      </c>
      <c r="BU332" s="7">
        <v>0</v>
      </c>
      <c r="BV332" s="7">
        <v>0</v>
      </c>
      <c r="BW332" s="7">
        <v>0</v>
      </c>
      <c r="BX332" s="7">
        <v>0</v>
      </c>
      <c r="BY332" s="7">
        <v>0</v>
      </c>
      <c r="BZ332" s="7">
        <v>0</v>
      </c>
      <c r="CA332" s="7">
        <v>0</v>
      </c>
      <c r="CB332" s="7">
        <v>0</v>
      </c>
      <c r="CC332" s="7">
        <v>0</v>
      </c>
      <c r="CD332" s="7">
        <v>0</v>
      </c>
      <c r="CE332" s="7">
        <v>0</v>
      </c>
      <c r="CF332" s="7">
        <v>0</v>
      </c>
      <c r="CG332" s="7">
        <v>0</v>
      </c>
      <c r="CH332" s="7">
        <v>0</v>
      </c>
      <c r="CI332" s="7">
        <v>0</v>
      </c>
      <c r="CJ332" s="7">
        <v>0</v>
      </c>
      <c r="CK332" s="7">
        <v>0</v>
      </c>
      <c r="CL332" s="40">
        <v>0</v>
      </c>
      <c r="CM332" s="40">
        <v>0</v>
      </c>
      <c r="CN332" s="40">
        <v>0</v>
      </c>
      <c r="CO332" s="40">
        <v>0</v>
      </c>
      <c r="CP332" s="7">
        <v>0</v>
      </c>
      <c r="CQ332" s="7">
        <v>0</v>
      </c>
      <c r="CR332" s="7">
        <v>0</v>
      </c>
      <c r="CS332" s="40">
        <v>0</v>
      </c>
      <c r="CT332" s="7">
        <v>0</v>
      </c>
      <c r="CU332" s="7">
        <v>0</v>
      </c>
      <c r="CV332" s="39"/>
      <c r="CW332" s="39"/>
      <c r="CX332" s="4" t="str">
        <f t="shared" ref="CX332" si="3673">IF(CX137="","",CX137)</f>
        <v/>
      </c>
      <c r="CY332" s="4" t="str">
        <f t="shared" si="3469"/>
        <v/>
      </c>
      <c r="CZ332" s="4" t="str">
        <f t="shared" si="3535"/>
        <v/>
      </c>
      <c r="DA332" s="4" t="str">
        <f t="shared" ref="DA332" si="3674">IF(DA137="","",DA137)</f>
        <v/>
      </c>
      <c r="DB332" s="4" t="str">
        <f t="shared" si="3498"/>
        <v/>
      </c>
      <c r="DC332" s="4" t="str">
        <f t="shared" si="3346"/>
        <v/>
      </c>
      <c r="DD332" s="7">
        <v>2</v>
      </c>
      <c r="DE332" s="7">
        <v>30</v>
      </c>
      <c r="DF332" s="7">
        <v>60</v>
      </c>
      <c r="DG332" s="7"/>
      <c r="DH332" s="7">
        <v>13</v>
      </c>
      <c r="DI332" s="4">
        <f t="shared" ref="DI332" si="3675">IF(DI137="","",DI137)</f>
        <v>6</v>
      </c>
      <c r="DJ332" s="4">
        <f t="shared" si="3594"/>
        <v>9</v>
      </c>
      <c r="DK332" s="4" t="str">
        <f t="shared" si="3381"/>
        <v/>
      </c>
      <c r="DL332" s="4" t="str">
        <f t="shared" ref="DL332" si="3676">IF(DL137="","",DL137)</f>
        <v/>
      </c>
      <c r="DM332" s="7"/>
      <c r="DN332" s="7"/>
      <c r="DO332" s="7"/>
      <c r="DP332" s="7"/>
      <c r="DQ332" s="7"/>
      <c r="DR332" s="7"/>
      <c r="DS332" s="7"/>
      <c r="DT332" s="7"/>
      <c r="DU332" s="7"/>
      <c r="DV332" s="7"/>
      <c r="DW332" s="7"/>
      <c r="DX332" s="7">
        <f t="shared" ref="DX332" si="3677">A332</f>
        <v>5090613</v>
      </c>
      <c r="DY332" s="7"/>
      <c r="DZ332" s="67">
        <v>0</v>
      </c>
      <c r="EA332" s="7" t="s">
        <v>242</v>
      </c>
      <c r="EB332" s="40" t="s">
        <v>242</v>
      </c>
      <c r="EC332" s="7" t="s">
        <v>242</v>
      </c>
      <c r="ED332" s="7" t="s">
        <v>242</v>
      </c>
      <c r="EE332" s="7" t="s">
        <v>242</v>
      </c>
      <c r="EF332" s="7">
        <v>50</v>
      </c>
      <c r="EG332" s="73"/>
      <c r="EH332" s="73"/>
      <c r="EI332" s="4">
        <f t="shared" ref="EI332" si="3678">IF(EI137="","",EI137)</f>
        <v>331169</v>
      </c>
      <c r="EJ332" s="4">
        <f t="shared" si="3475"/>
        <v>1</v>
      </c>
      <c r="EK332" s="4">
        <f t="shared" ref="EK332" si="3679">IF(EK137="","",EK137)</f>
        <v>331170</v>
      </c>
      <c r="EL332" s="4">
        <f t="shared" ref="EL332" si="3680">IF(EL137="","",EL137)</f>
        <v>1</v>
      </c>
      <c r="EM332" s="4">
        <f t="shared" ref="EM332" si="3681">IF(EM137="","",EM137)</f>
        <v>331171</v>
      </c>
      <c r="EN332" s="4">
        <f t="shared" ref="EN332" si="3682">IF(EN137="","",EN137)</f>
        <v>1</v>
      </c>
      <c r="EO332" s="4" t="str">
        <f t="shared" ref="EO332" si="3683">IF(EO137="","",EO137)</f>
        <v/>
      </c>
      <c r="EP332" s="4" t="str">
        <f t="shared" ref="EP332" si="3684">IF(EP137="","",EP137)</f>
        <v/>
      </c>
      <c r="EQ332" s="4" t="str">
        <f t="shared" ref="EQ332" si="3685">IF(EQ137="","",EQ137)</f>
        <v/>
      </c>
      <c r="ER332" s="4" t="str">
        <f t="shared" ref="ER332:ER338" si="3686">IF(ER137="","",ER137)</f>
        <v/>
      </c>
      <c r="ES332" s="4" t="str">
        <f t="shared" si="3661"/>
        <v/>
      </c>
      <c r="ET332" s="4" t="str">
        <f t="shared" ref="ET332" si="3687">IF(ET137="","",ET137)</f>
        <v/>
      </c>
      <c r="EU332" s="4" t="str">
        <f t="shared" si="3636"/>
        <v/>
      </c>
      <c r="EV332" s="4" t="str">
        <f t="shared" si="3609"/>
        <v/>
      </c>
      <c r="EW332" s="4" t="str">
        <f t="shared" si="3609"/>
        <v/>
      </c>
      <c r="EX332" s="4" t="str">
        <f t="shared" si="3609"/>
        <v/>
      </c>
      <c r="EY332" s="4" t="str">
        <f t="shared" si="3609"/>
        <v/>
      </c>
      <c r="EZ332" s="4" t="str">
        <f t="shared" si="3528"/>
        <v/>
      </c>
      <c r="FA332" s="4" t="str">
        <f t="shared" ref="FA332" si="3688">IF(FA137="","",FA137)</f>
        <v/>
      </c>
      <c r="FB332" s="4" t="str">
        <f t="shared" ref="FB332" si="3689">IF(FB137="","",FB137)</f>
        <v/>
      </c>
      <c r="FC332" s="4">
        <f t="shared" ref="FC332" si="3690">IF(FC137="","",FC137)</f>
        <v>40013</v>
      </c>
      <c r="FD332" s="4">
        <f t="shared" ref="FD332" si="3691">IF(FD137="","",FD137)</f>
        <v>1</v>
      </c>
      <c r="FE332" s="4">
        <f t="shared" ref="FE332" si="3692">IF(FE137="","",FE137)</f>
        <v>20100</v>
      </c>
      <c r="FF332" s="4">
        <f t="shared" ref="FF332" si="3693">IF(FF137="","",FF137)</f>
        <v>1</v>
      </c>
      <c r="FG332" s="4">
        <f t="shared" ref="FG332" si="3694">IF(FG137="","",FG137)</f>
        <v>20100</v>
      </c>
      <c r="FH332" s="4">
        <f t="shared" ref="FH332:FH356" si="3695">IF(FH137="","",FH137)</f>
        <v>1</v>
      </c>
      <c r="FI332" s="53"/>
      <c r="FJ332" s="7"/>
      <c r="FR332" s="2">
        <v>99999</v>
      </c>
      <c r="FS332" s="2">
        <v>0</v>
      </c>
      <c r="FT332" s="4">
        <v>10000</v>
      </c>
      <c r="FU332" s="4" t="s">
        <v>914</v>
      </c>
      <c r="FV332" s="4"/>
      <c r="FW332" s="4"/>
      <c r="FX332" s="4"/>
      <c r="FY332" s="4"/>
      <c r="FZ332" s="77">
        <v>0</v>
      </c>
      <c r="GA332" s="2">
        <v>1</v>
      </c>
      <c r="GB332" s="2"/>
      <c r="GD332"/>
    </row>
    <row r="333" s="2" customFormat="1" ht="15" customHeight="1" spans="1:186">
      <c r="A333" s="7">
        <v>5100101</v>
      </c>
      <c r="B333" s="7">
        <f t="shared" si="3588"/>
        <v>1288</v>
      </c>
      <c r="C333" s="7">
        <f t="shared" si="3368"/>
        <v>0</v>
      </c>
      <c r="D333" s="5" t="s">
        <v>606</v>
      </c>
      <c r="E333" s="7" t="s">
        <v>927</v>
      </c>
      <c r="F333" s="31" t="s">
        <v>787</v>
      </c>
      <c r="G333" s="31">
        <v>2</v>
      </c>
      <c r="H333" s="7" t="s">
        <v>187</v>
      </c>
      <c r="I333" s="7" t="s">
        <v>187</v>
      </c>
      <c r="J333" s="41">
        <v>1533</v>
      </c>
      <c r="K333" s="41">
        <v>407</v>
      </c>
      <c r="L333" s="80"/>
      <c r="M333" s="29" t="s">
        <v>193</v>
      </c>
      <c r="N333" s="4">
        <f t="shared" si="3671"/>
        <v>100</v>
      </c>
      <c r="O333" s="4">
        <f t="shared" si="3464"/>
        <v>100</v>
      </c>
      <c r="P333" s="40">
        <f t="shared" ref="P333:P361" si="3696">2000+C333*100+G333</f>
        <v>2002</v>
      </c>
      <c r="Q333" s="4"/>
      <c r="R333" s="7"/>
      <c r="S333" s="48">
        <f t="shared" si="3403"/>
        <v>0</v>
      </c>
      <c r="T333" s="47" t="s">
        <v>240</v>
      </c>
      <c r="U333" s="7" t="s">
        <v>195</v>
      </c>
      <c r="V333" s="7">
        <v>0</v>
      </c>
      <c r="W333" s="7">
        <v>0</v>
      </c>
      <c r="X333" s="40">
        <v>0</v>
      </c>
      <c r="Y333" s="7"/>
      <c r="Z333" s="7"/>
      <c r="AA333" s="7"/>
      <c r="AB333" s="7" t="s">
        <v>195</v>
      </c>
      <c r="AC333" s="7">
        <v>0</v>
      </c>
      <c r="AD333" s="7" t="s">
        <v>195</v>
      </c>
      <c r="AE333" s="7" t="s">
        <v>195</v>
      </c>
      <c r="AF333" s="7" t="s">
        <v>195</v>
      </c>
      <c r="AG333" s="7" t="s">
        <v>195</v>
      </c>
      <c r="AH333" s="40">
        <v>0</v>
      </c>
      <c r="AI333" s="40">
        <v>0</v>
      </c>
      <c r="AJ333" s="40">
        <v>1</v>
      </c>
      <c r="AK333" s="40">
        <v>0</v>
      </c>
      <c r="AL333" s="40">
        <v>1</v>
      </c>
      <c r="AM333" s="40">
        <v>0</v>
      </c>
      <c r="AN333" s="28">
        <v>0</v>
      </c>
      <c r="AO333" s="28">
        <v>0</v>
      </c>
      <c r="AP333" s="7" t="s">
        <v>608</v>
      </c>
      <c r="AQ333" s="4">
        <f t="shared" si="3492"/>
        <v>3</v>
      </c>
      <c r="AR333" s="4">
        <f t="shared" si="3436"/>
        <v>161506</v>
      </c>
      <c r="AS333" s="7" t="s">
        <v>199</v>
      </c>
      <c r="AT333" s="48">
        <v>3</v>
      </c>
      <c r="AU333" s="48">
        <v>1</v>
      </c>
      <c r="AV333" s="48">
        <v>3</v>
      </c>
      <c r="AW333" s="48">
        <v>500</v>
      </c>
      <c r="AX333" s="48">
        <v>250</v>
      </c>
      <c r="AY333" s="48">
        <v>0</v>
      </c>
      <c r="AZ333" s="48">
        <v>0</v>
      </c>
      <c r="BA333" s="7"/>
      <c r="BB333" s="7"/>
      <c r="BC333" s="7"/>
      <c r="BD333" s="7"/>
      <c r="BE333" s="48">
        <v>0</v>
      </c>
      <c r="BF333" s="48">
        <v>1</v>
      </c>
      <c r="BG333" s="48">
        <f t="shared" si="3493"/>
        <v>660</v>
      </c>
      <c r="BH333" s="48">
        <f t="shared" si="3494"/>
        <v>660</v>
      </c>
      <c r="BI333" s="7">
        <v>0</v>
      </c>
      <c r="BJ333" s="7">
        <v>0</v>
      </c>
      <c r="BK333" s="7">
        <v>0</v>
      </c>
      <c r="BL333" s="7">
        <v>0</v>
      </c>
      <c r="BM333" s="7">
        <v>0</v>
      </c>
      <c r="BN333" s="7">
        <v>0</v>
      </c>
      <c r="BO333" s="7">
        <v>0</v>
      </c>
      <c r="BP333" s="7">
        <v>0</v>
      </c>
      <c r="BQ333" s="7">
        <v>0</v>
      </c>
      <c r="BR333" s="7">
        <v>0</v>
      </c>
      <c r="BS333" s="7">
        <v>0</v>
      </c>
      <c r="BT333" s="7">
        <v>0</v>
      </c>
      <c r="BU333" s="7">
        <v>0</v>
      </c>
      <c r="BV333" s="7">
        <v>0</v>
      </c>
      <c r="BW333" s="7">
        <v>0</v>
      </c>
      <c r="BX333" s="7">
        <v>0</v>
      </c>
      <c r="BY333" s="7">
        <v>0</v>
      </c>
      <c r="BZ333" s="7">
        <v>0</v>
      </c>
      <c r="CA333" s="7">
        <v>0</v>
      </c>
      <c r="CB333" s="7">
        <v>0</v>
      </c>
      <c r="CC333" s="7">
        <v>0</v>
      </c>
      <c r="CD333" s="7">
        <v>0</v>
      </c>
      <c r="CE333" s="7">
        <v>0</v>
      </c>
      <c r="CF333" s="7">
        <v>0</v>
      </c>
      <c r="CG333" s="7">
        <v>0</v>
      </c>
      <c r="CH333" s="7">
        <v>0</v>
      </c>
      <c r="CI333" s="7">
        <v>0</v>
      </c>
      <c r="CJ333" s="7">
        <v>0</v>
      </c>
      <c r="CK333" s="7">
        <v>0</v>
      </c>
      <c r="CL333" s="40">
        <v>0</v>
      </c>
      <c r="CM333" s="40">
        <v>0</v>
      </c>
      <c r="CN333" s="40">
        <v>0</v>
      </c>
      <c r="CO333" s="40">
        <v>0</v>
      </c>
      <c r="CP333" s="7">
        <v>0</v>
      </c>
      <c r="CQ333" s="7">
        <v>0</v>
      </c>
      <c r="CR333" s="7">
        <v>0</v>
      </c>
      <c r="CS333" s="40">
        <v>0</v>
      </c>
      <c r="CT333" s="7">
        <v>0</v>
      </c>
      <c r="CU333" s="7">
        <v>0</v>
      </c>
      <c r="CV333" s="39"/>
      <c r="CW333" s="39"/>
      <c r="CX333" s="4" t="str">
        <f t="shared" ref="CX333" si="3697">IF(CX138="","",CX138)</f>
        <v>3da_weapon_changjian01_s</v>
      </c>
      <c r="CY333" s="4" t="str">
        <f t="shared" si="3469"/>
        <v>3da_weapon_changjian01_b</v>
      </c>
      <c r="CZ333" s="4" t="str">
        <f t="shared" si="3535"/>
        <v/>
      </c>
      <c r="DA333" s="4" t="str">
        <f t="shared" ref="DA333" si="3698">IF(DA138="","",DA138)</f>
        <v/>
      </c>
      <c r="DB333" s="4" t="str">
        <f t="shared" si="3498"/>
        <v>CS_Rhand</v>
      </c>
      <c r="DC333" s="4" t="str">
        <f t="shared" si="3346"/>
        <v>CS_Rhand</v>
      </c>
      <c r="DD333" s="7">
        <v>2</v>
      </c>
      <c r="DE333" s="7">
        <v>30</v>
      </c>
      <c r="DF333" s="7">
        <v>60</v>
      </c>
      <c r="DG333" s="7"/>
      <c r="DH333" s="4">
        <f t="shared" ref="DH333" si="3699">IF(DH138="","",DH138)</f>
        <v>13</v>
      </c>
      <c r="DI333" s="4">
        <f t="shared" ref="DI333" si="3700">IF(DI138="","",DI138)</f>
        <v>2</v>
      </c>
      <c r="DJ333" s="4">
        <f t="shared" si="3594"/>
        <v>4</v>
      </c>
      <c r="DK333" s="4">
        <f t="shared" si="3381"/>
        <v>7</v>
      </c>
      <c r="DL333" s="4">
        <f t="shared" ref="DL333" si="3701">IF(DL138="","",DL138)</f>
        <v>8</v>
      </c>
      <c r="DM333" s="7"/>
      <c r="DN333" s="7"/>
      <c r="DO333" s="7"/>
      <c r="DP333" s="7"/>
      <c r="DQ333" s="7"/>
      <c r="DR333" s="7"/>
      <c r="DS333" s="7"/>
      <c r="DT333" s="7"/>
      <c r="DU333" s="7"/>
      <c r="DV333" s="7"/>
      <c r="DW333" s="7"/>
      <c r="DX333" s="7">
        <f t="shared" ref="DX333" si="3702">A333</f>
        <v>5100101</v>
      </c>
      <c r="DY333" s="7"/>
      <c r="DZ333" s="67">
        <v>3333</v>
      </c>
      <c r="EA333" s="7" t="s">
        <v>928</v>
      </c>
      <c r="EB333" s="40">
        <v>25</v>
      </c>
      <c r="EC333" s="7" t="s">
        <v>929</v>
      </c>
      <c r="ED333" s="7" t="s">
        <v>242</v>
      </c>
      <c r="EE333" s="7" t="s">
        <v>242</v>
      </c>
      <c r="EF333" s="7">
        <v>50</v>
      </c>
      <c r="EG333" s="73"/>
      <c r="EH333" s="73"/>
      <c r="EI333" s="4">
        <f t="shared" ref="EI333" si="3703">IF(EI138="","",EI138)</f>
        <v>331110</v>
      </c>
      <c r="EJ333" s="4">
        <f t="shared" si="3475"/>
        <v>1</v>
      </c>
      <c r="EK333" s="4">
        <f t="shared" ref="EK333" si="3704">IF(EK138="","",EK138)</f>
        <v>331111</v>
      </c>
      <c r="EL333" s="4">
        <f t="shared" ref="EL333" si="3705">IF(EL138="","",EL138)</f>
        <v>1</v>
      </c>
      <c r="EM333" s="4" t="str">
        <f t="shared" ref="EM333" si="3706">IF(EM138="","",EM138)</f>
        <v/>
      </c>
      <c r="EN333" s="4" t="str">
        <f t="shared" ref="EN333" si="3707">IF(EN138="","",EN138)</f>
        <v/>
      </c>
      <c r="EO333" s="4" t="str">
        <f t="shared" ref="EO333" si="3708">IF(EO138="","",EO138)</f>
        <v/>
      </c>
      <c r="EP333" s="4" t="str">
        <f t="shared" ref="EP333" si="3709">IF(EP138="","",EP138)</f>
        <v/>
      </c>
      <c r="EQ333" s="4" t="str">
        <f t="shared" ref="EQ333" si="3710">IF(EQ138="","",EQ138)</f>
        <v/>
      </c>
      <c r="ER333" s="4" t="str">
        <f t="shared" si="3686"/>
        <v/>
      </c>
      <c r="ES333" s="4" t="str">
        <f t="shared" si="3661"/>
        <v/>
      </c>
      <c r="ET333" s="4" t="str">
        <f t="shared" ref="ET333" si="3711">IF(ET138="","",ET138)</f>
        <v/>
      </c>
      <c r="EU333" s="4" t="str">
        <f t="shared" si="3636"/>
        <v/>
      </c>
      <c r="EV333" s="4" t="str">
        <f t="shared" si="3609"/>
        <v/>
      </c>
      <c r="EW333" s="4" t="str">
        <f t="shared" si="3609"/>
        <v/>
      </c>
      <c r="EX333" s="4" t="str">
        <f t="shared" si="3609"/>
        <v/>
      </c>
      <c r="EY333" s="4" t="str">
        <f t="shared" si="3609"/>
        <v/>
      </c>
      <c r="EZ333" s="4" t="str">
        <f t="shared" si="3528"/>
        <v/>
      </c>
      <c r="FA333" s="4" t="str">
        <f t="shared" ref="FA333:FA350" si="3712">IF(FA138="","",FA138)</f>
        <v/>
      </c>
      <c r="FB333" s="4" t="str">
        <f t="shared" ref="FB333:FB338" si="3713">IF(FB138="","",FB138)</f>
        <v/>
      </c>
      <c r="FC333" s="4">
        <f t="shared" ref="FC333" si="3714">IF(FC138="","",FC138)</f>
        <v>40013</v>
      </c>
      <c r="FD333" s="4">
        <f t="shared" ref="FD333:FD338" si="3715">IF(FD138="","",FD138)</f>
        <v>1</v>
      </c>
      <c r="FE333" s="4">
        <f t="shared" ref="FE333" si="3716">IF(FE138="","",FE138)</f>
        <v>20100</v>
      </c>
      <c r="FF333" s="4">
        <f t="shared" ref="FF333" si="3717">IF(FF138="","",FF138)</f>
        <v>1</v>
      </c>
      <c r="FG333" s="4">
        <f t="shared" ref="FG333" si="3718">IF(FG138="","",FG138)</f>
        <v>20100</v>
      </c>
      <c r="FH333" s="4">
        <f t="shared" si="3695"/>
        <v>1</v>
      </c>
      <c r="FI333" s="53"/>
      <c r="FJ333" s="7"/>
      <c r="FR333" s="2">
        <v>99999</v>
      </c>
      <c r="FS333" s="2">
        <v>0</v>
      </c>
      <c r="FT333" s="4">
        <v>10000</v>
      </c>
      <c r="FU333" s="4"/>
      <c r="FV333" s="4"/>
      <c r="FW333" s="4"/>
      <c r="FX333" s="4"/>
      <c r="FY333" s="4"/>
      <c r="FZ333" s="77">
        <v>0</v>
      </c>
      <c r="GA333" s="2">
        <v>1</v>
      </c>
      <c r="GD333"/>
    </row>
    <row r="334" s="2" customFormat="1" ht="15" customHeight="1" spans="1:186">
      <c r="A334" s="7">
        <v>5100102</v>
      </c>
      <c r="B334" s="7">
        <f t="shared" si="3588"/>
        <v>4360</v>
      </c>
      <c r="C334" s="7">
        <f t="shared" si="3368"/>
        <v>0</v>
      </c>
      <c r="D334" s="5" t="s">
        <v>609</v>
      </c>
      <c r="E334" s="7" t="s">
        <v>930</v>
      </c>
      <c r="F334" s="31" t="s">
        <v>787</v>
      </c>
      <c r="G334" s="31">
        <v>2</v>
      </c>
      <c r="H334" s="7" t="s">
        <v>187</v>
      </c>
      <c r="I334" s="7" t="s">
        <v>187</v>
      </c>
      <c r="J334" s="41">
        <v>1522</v>
      </c>
      <c r="K334" s="37">
        <v>207</v>
      </c>
      <c r="L334" s="80"/>
      <c r="M334" s="29" t="s">
        <v>193</v>
      </c>
      <c r="N334" s="4">
        <f t="shared" si="3671"/>
        <v>100</v>
      </c>
      <c r="O334" s="4">
        <f t="shared" si="3464"/>
        <v>100</v>
      </c>
      <c r="P334" s="40">
        <f t="shared" si="3696"/>
        <v>2002</v>
      </c>
      <c r="Q334" s="4"/>
      <c r="R334" s="7"/>
      <c r="S334" s="48">
        <f t="shared" si="3403"/>
        <v>0</v>
      </c>
      <c r="T334" s="47" t="s">
        <v>245</v>
      </c>
      <c r="U334" s="7" t="s">
        <v>195</v>
      </c>
      <c r="V334" s="7">
        <v>0</v>
      </c>
      <c r="W334" s="7">
        <v>0</v>
      </c>
      <c r="X334" s="40">
        <v>0</v>
      </c>
      <c r="Y334" s="7"/>
      <c r="Z334" s="7"/>
      <c r="AA334" s="7"/>
      <c r="AB334" s="7" t="s">
        <v>195</v>
      </c>
      <c r="AC334" s="7">
        <v>0</v>
      </c>
      <c r="AD334" s="7" t="s">
        <v>195</v>
      </c>
      <c r="AE334" s="7" t="s">
        <v>195</v>
      </c>
      <c r="AF334" s="7" t="s">
        <v>195</v>
      </c>
      <c r="AG334" s="7" t="s">
        <v>195</v>
      </c>
      <c r="AH334" s="40">
        <v>0</v>
      </c>
      <c r="AI334" s="40">
        <v>0</v>
      </c>
      <c r="AJ334" s="40">
        <v>1</v>
      </c>
      <c r="AK334" s="40">
        <v>0</v>
      </c>
      <c r="AL334" s="40">
        <v>1</v>
      </c>
      <c r="AM334" s="40">
        <v>0</v>
      </c>
      <c r="AN334" s="28">
        <v>0</v>
      </c>
      <c r="AO334" s="28">
        <v>0</v>
      </c>
      <c r="AP334" s="7" t="s">
        <v>611</v>
      </c>
      <c r="AQ334" s="4">
        <f t="shared" si="3492"/>
        <v>3</v>
      </c>
      <c r="AR334" s="4">
        <f t="shared" si="3436"/>
        <v>161506</v>
      </c>
      <c r="AS334" s="7" t="s">
        <v>199</v>
      </c>
      <c r="AT334" s="48">
        <v>3</v>
      </c>
      <c r="AU334" s="48">
        <v>1</v>
      </c>
      <c r="AV334" s="48">
        <v>3</v>
      </c>
      <c r="AW334" s="48">
        <v>500</v>
      </c>
      <c r="AX334" s="48">
        <v>250</v>
      </c>
      <c r="AY334" s="48">
        <v>0</v>
      </c>
      <c r="AZ334" s="48">
        <v>0</v>
      </c>
      <c r="BA334" s="7"/>
      <c r="BB334" s="7"/>
      <c r="BC334" s="7"/>
      <c r="BD334" s="7"/>
      <c r="BE334" s="48">
        <v>0</v>
      </c>
      <c r="BF334" s="48">
        <v>1</v>
      </c>
      <c r="BG334" s="48">
        <f t="shared" si="3493"/>
        <v>660</v>
      </c>
      <c r="BH334" s="48">
        <f t="shared" si="3494"/>
        <v>660</v>
      </c>
      <c r="BI334" s="7">
        <v>0</v>
      </c>
      <c r="BJ334" s="7">
        <v>0</v>
      </c>
      <c r="BK334" s="7">
        <v>0</v>
      </c>
      <c r="BL334" s="7">
        <v>0</v>
      </c>
      <c r="BM334" s="7">
        <v>0</v>
      </c>
      <c r="BN334" s="7">
        <v>0</v>
      </c>
      <c r="BO334" s="7">
        <v>0</v>
      </c>
      <c r="BP334" s="7">
        <v>0</v>
      </c>
      <c r="BQ334" s="7">
        <v>0</v>
      </c>
      <c r="BR334" s="7">
        <v>0</v>
      </c>
      <c r="BS334" s="7">
        <v>0</v>
      </c>
      <c r="BT334" s="7">
        <v>0</v>
      </c>
      <c r="BU334" s="7">
        <v>0</v>
      </c>
      <c r="BV334" s="7">
        <v>0</v>
      </c>
      <c r="BW334" s="7">
        <v>0</v>
      </c>
      <c r="BX334" s="7">
        <v>0</v>
      </c>
      <c r="BY334" s="7">
        <v>0</v>
      </c>
      <c r="BZ334" s="7">
        <v>0</v>
      </c>
      <c r="CA334" s="7">
        <v>0</v>
      </c>
      <c r="CB334" s="7">
        <v>0</v>
      </c>
      <c r="CC334" s="7">
        <v>0</v>
      </c>
      <c r="CD334" s="7">
        <v>0</v>
      </c>
      <c r="CE334" s="7">
        <v>0</v>
      </c>
      <c r="CF334" s="7">
        <v>0</v>
      </c>
      <c r="CG334" s="7">
        <v>0</v>
      </c>
      <c r="CH334" s="7">
        <v>0</v>
      </c>
      <c r="CI334" s="7">
        <v>0</v>
      </c>
      <c r="CJ334" s="7">
        <v>0</v>
      </c>
      <c r="CK334" s="7">
        <v>0</v>
      </c>
      <c r="CL334" s="40">
        <v>0</v>
      </c>
      <c r="CM334" s="40">
        <v>0</v>
      </c>
      <c r="CN334" s="40">
        <v>0</v>
      </c>
      <c r="CO334" s="40">
        <v>0</v>
      </c>
      <c r="CP334" s="7">
        <v>0</v>
      </c>
      <c r="CQ334" s="7">
        <v>0</v>
      </c>
      <c r="CR334" s="7">
        <v>0</v>
      </c>
      <c r="CS334" s="40">
        <v>0</v>
      </c>
      <c r="CT334" s="7">
        <v>0</v>
      </c>
      <c r="CU334" s="7">
        <v>0</v>
      </c>
      <c r="CV334" s="39"/>
      <c r="CW334" s="39"/>
      <c r="CX334" s="4" t="str">
        <f t="shared" ref="CX334" si="3719">IF(CX139="","",CX139)</f>
        <v>3da_weapon_changjian01_s</v>
      </c>
      <c r="CY334" s="4" t="str">
        <f t="shared" si="3469"/>
        <v>3da_weapon_changjian01_b</v>
      </c>
      <c r="CZ334" s="4" t="str">
        <f t="shared" si="3535"/>
        <v/>
      </c>
      <c r="DA334" s="4" t="str">
        <f t="shared" ref="DA334" si="3720">IF(DA139="","",DA139)</f>
        <v/>
      </c>
      <c r="DB334" s="4" t="str">
        <f t="shared" si="3498"/>
        <v>CS_Rhand</v>
      </c>
      <c r="DC334" s="4" t="str">
        <f t="shared" si="3346"/>
        <v>CS_Rhand</v>
      </c>
      <c r="DD334" s="7">
        <v>2</v>
      </c>
      <c r="DE334" s="7">
        <v>30</v>
      </c>
      <c r="DF334" s="7">
        <v>60</v>
      </c>
      <c r="DG334" s="7"/>
      <c r="DH334" s="4">
        <f t="shared" ref="DH334" si="3721">IF(DH139="","",DH139)</f>
        <v>13</v>
      </c>
      <c r="DI334" s="4">
        <f t="shared" ref="DI334" si="3722">IF(DI139="","",DI139)</f>
        <v>2</v>
      </c>
      <c r="DJ334" s="4">
        <f t="shared" si="3594"/>
        <v>4</v>
      </c>
      <c r="DK334" s="4">
        <f t="shared" si="3381"/>
        <v>7</v>
      </c>
      <c r="DL334" s="4">
        <f t="shared" ref="DL334" si="3723">IF(DL139="","",DL139)</f>
        <v>8</v>
      </c>
      <c r="DM334" s="7"/>
      <c r="DN334" s="7"/>
      <c r="DO334" s="7"/>
      <c r="DP334" s="7"/>
      <c r="DQ334" s="7"/>
      <c r="DR334" s="7"/>
      <c r="DS334" s="7"/>
      <c r="DT334" s="7"/>
      <c r="DU334" s="7"/>
      <c r="DV334" s="7"/>
      <c r="DW334" s="7"/>
      <c r="DX334" s="7">
        <f t="shared" ref="DX334" si="3724">A334</f>
        <v>5100102</v>
      </c>
      <c r="DY334" s="7"/>
      <c r="DZ334" s="67">
        <v>3333</v>
      </c>
      <c r="EA334" s="7" t="s">
        <v>928</v>
      </c>
      <c r="EB334" s="40">
        <v>25</v>
      </c>
      <c r="EC334" s="7" t="s">
        <v>929</v>
      </c>
      <c r="ED334" s="7" t="s">
        <v>242</v>
      </c>
      <c r="EE334" s="7" t="s">
        <v>242</v>
      </c>
      <c r="EF334" s="7">
        <v>50</v>
      </c>
      <c r="EG334" s="73"/>
      <c r="EH334" s="73"/>
      <c r="EI334" s="4">
        <f t="shared" ref="EI334" si="3725">IF(EI139="","",EI139)</f>
        <v>331110</v>
      </c>
      <c r="EJ334" s="4">
        <f t="shared" si="3475"/>
        <v>1</v>
      </c>
      <c r="EK334" s="4">
        <f t="shared" ref="EK334" si="3726">IF(EK139="","",EK139)</f>
        <v>331111</v>
      </c>
      <c r="EL334" s="4">
        <f t="shared" ref="EL334" si="3727">IF(EL139="","",EL139)</f>
        <v>1</v>
      </c>
      <c r="EM334" s="4" t="str">
        <f t="shared" ref="EM334" si="3728">IF(EM139="","",EM139)</f>
        <v/>
      </c>
      <c r="EN334" s="4" t="str">
        <f t="shared" ref="EN334" si="3729">IF(EN139="","",EN139)</f>
        <v/>
      </c>
      <c r="EO334" s="4" t="str">
        <f t="shared" ref="EO334" si="3730">IF(EO139="","",EO139)</f>
        <v/>
      </c>
      <c r="EP334" s="4" t="str">
        <f t="shared" ref="EP334" si="3731">IF(EP139="","",EP139)</f>
        <v/>
      </c>
      <c r="EQ334" s="4" t="str">
        <f t="shared" ref="EQ334" si="3732">IF(EQ139="","",EQ139)</f>
        <v/>
      </c>
      <c r="ER334" s="4" t="str">
        <f t="shared" si="3686"/>
        <v/>
      </c>
      <c r="ES334" s="4" t="str">
        <f t="shared" si="3661"/>
        <v/>
      </c>
      <c r="ET334" s="4" t="str">
        <f t="shared" ref="ET334" si="3733">IF(ET139="","",ET139)</f>
        <v/>
      </c>
      <c r="EU334" s="4" t="str">
        <f t="shared" si="3636"/>
        <v/>
      </c>
      <c r="EV334" s="4" t="str">
        <f t="shared" si="3609"/>
        <v/>
      </c>
      <c r="EW334" s="4" t="str">
        <f t="shared" si="3609"/>
        <v/>
      </c>
      <c r="EX334" s="4" t="str">
        <f t="shared" si="3609"/>
        <v/>
      </c>
      <c r="EY334" s="4" t="str">
        <f t="shared" si="3609"/>
        <v/>
      </c>
      <c r="EZ334" s="4" t="str">
        <f t="shared" si="3528"/>
        <v/>
      </c>
      <c r="FA334" s="4" t="str">
        <f t="shared" si="3712"/>
        <v/>
      </c>
      <c r="FB334" s="4" t="str">
        <f t="shared" si="3713"/>
        <v/>
      </c>
      <c r="FC334" s="4">
        <f t="shared" ref="FC334" si="3734">IF(FC139="","",FC139)</f>
        <v>40013</v>
      </c>
      <c r="FD334" s="4">
        <f t="shared" si="3715"/>
        <v>1</v>
      </c>
      <c r="FE334" s="4">
        <f t="shared" ref="FE334" si="3735">IF(FE139="","",FE139)</f>
        <v>20100</v>
      </c>
      <c r="FF334" s="4">
        <f t="shared" ref="FF334" si="3736">IF(FF139="","",FF139)</f>
        <v>1</v>
      </c>
      <c r="FG334" s="4">
        <f t="shared" ref="FG334" si="3737">IF(FG139="","",FG139)</f>
        <v>20100</v>
      </c>
      <c r="FH334" s="4">
        <f t="shared" si="3695"/>
        <v>1</v>
      </c>
      <c r="FI334" s="53"/>
      <c r="FJ334" s="7"/>
      <c r="FR334" s="2">
        <v>99999</v>
      </c>
      <c r="FS334" s="2">
        <v>0</v>
      </c>
      <c r="FT334" s="4">
        <v>10000</v>
      </c>
      <c r="FU334" s="4"/>
      <c r="FV334" s="4"/>
      <c r="FW334" s="4"/>
      <c r="FX334" s="4"/>
      <c r="FY334" s="4"/>
      <c r="FZ334" s="77">
        <v>0</v>
      </c>
      <c r="GA334" s="2">
        <v>1</v>
      </c>
      <c r="GD334"/>
    </row>
    <row r="335" s="2" customFormat="1" ht="15" customHeight="1" spans="1:186">
      <c r="A335" s="7">
        <v>5100103</v>
      </c>
      <c r="B335" s="7">
        <f t="shared" si="3588"/>
        <v>1800</v>
      </c>
      <c r="C335" s="7">
        <f t="shared" si="3368"/>
        <v>0</v>
      </c>
      <c r="D335" s="5" t="s">
        <v>612</v>
      </c>
      <c r="E335" s="7" t="s">
        <v>931</v>
      </c>
      <c r="F335" s="31" t="s">
        <v>787</v>
      </c>
      <c r="G335" s="31">
        <v>2</v>
      </c>
      <c r="H335" s="7" t="s">
        <v>187</v>
      </c>
      <c r="I335" s="7" t="s">
        <v>187</v>
      </c>
      <c r="J335" s="41">
        <v>1512</v>
      </c>
      <c r="K335" s="37">
        <v>307</v>
      </c>
      <c r="L335" s="39"/>
      <c r="M335" s="29" t="s">
        <v>193</v>
      </c>
      <c r="N335" s="4">
        <f t="shared" si="3671"/>
        <v>100</v>
      </c>
      <c r="O335" s="4">
        <f t="shared" si="3464"/>
        <v>100</v>
      </c>
      <c r="P335" s="40">
        <f t="shared" si="3696"/>
        <v>2002</v>
      </c>
      <c r="Q335" s="4"/>
      <c r="R335" s="7"/>
      <c r="S335" s="48">
        <f t="shared" si="3403"/>
        <v>0</v>
      </c>
      <c r="T335" s="47" t="s">
        <v>249</v>
      </c>
      <c r="U335" s="7" t="s">
        <v>195</v>
      </c>
      <c r="V335" s="7">
        <v>0</v>
      </c>
      <c r="W335" s="7">
        <v>0</v>
      </c>
      <c r="X335" s="40">
        <v>0</v>
      </c>
      <c r="Y335" s="7"/>
      <c r="Z335" s="7"/>
      <c r="AA335" s="7"/>
      <c r="AB335" s="7" t="s">
        <v>195</v>
      </c>
      <c r="AC335" s="7">
        <v>0</v>
      </c>
      <c r="AD335" s="7" t="s">
        <v>195</v>
      </c>
      <c r="AE335" s="7" t="s">
        <v>195</v>
      </c>
      <c r="AF335" s="7" t="s">
        <v>195</v>
      </c>
      <c r="AG335" s="7" t="s">
        <v>195</v>
      </c>
      <c r="AH335" s="40">
        <v>0</v>
      </c>
      <c r="AI335" s="40">
        <v>0</v>
      </c>
      <c r="AJ335" s="40">
        <v>1</v>
      </c>
      <c r="AK335" s="40">
        <v>0</v>
      </c>
      <c r="AL335" s="40">
        <v>1</v>
      </c>
      <c r="AM335" s="40">
        <v>0</v>
      </c>
      <c r="AN335" s="28">
        <v>0</v>
      </c>
      <c r="AO335" s="28">
        <v>0</v>
      </c>
      <c r="AP335" s="7" t="s">
        <v>614</v>
      </c>
      <c r="AQ335" s="4">
        <f t="shared" si="3492"/>
        <v>3</v>
      </c>
      <c r="AR335" s="4">
        <f t="shared" si="3436"/>
        <v>161506</v>
      </c>
      <c r="AS335" s="7" t="s">
        <v>199</v>
      </c>
      <c r="AT335" s="48">
        <v>3</v>
      </c>
      <c r="AU335" s="48">
        <v>1</v>
      </c>
      <c r="AV335" s="48">
        <v>3</v>
      </c>
      <c r="AW335" s="48">
        <v>500</v>
      </c>
      <c r="AX335" s="48">
        <v>250</v>
      </c>
      <c r="AY335" s="48">
        <v>0</v>
      </c>
      <c r="AZ335" s="48">
        <v>0</v>
      </c>
      <c r="BA335" s="7"/>
      <c r="BB335" s="7"/>
      <c r="BC335" s="7"/>
      <c r="BD335" s="7"/>
      <c r="BE335" s="48">
        <v>0</v>
      </c>
      <c r="BF335" s="48">
        <v>1</v>
      </c>
      <c r="BG335" s="48">
        <f t="shared" si="3493"/>
        <v>660</v>
      </c>
      <c r="BH335" s="48">
        <f t="shared" si="3494"/>
        <v>660</v>
      </c>
      <c r="BI335" s="7">
        <v>0</v>
      </c>
      <c r="BJ335" s="7">
        <v>0</v>
      </c>
      <c r="BK335" s="7">
        <v>0</v>
      </c>
      <c r="BL335" s="7">
        <v>0</v>
      </c>
      <c r="BM335" s="7">
        <v>0</v>
      </c>
      <c r="BN335" s="7">
        <v>0</v>
      </c>
      <c r="BO335" s="7">
        <v>0</v>
      </c>
      <c r="BP335" s="7">
        <v>0</v>
      </c>
      <c r="BQ335" s="7">
        <v>0</v>
      </c>
      <c r="BR335" s="7">
        <v>0</v>
      </c>
      <c r="BS335" s="7">
        <v>0</v>
      </c>
      <c r="BT335" s="7">
        <v>0</v>
      </c>
      <c r="BU335" s="7">
        <v>0</v>
      </c>
      <c r="BV335" s="7">
        <v>0</v>
      </c>
      <c r="BW335" s="7">
        <v>0</v>
      </c>
      <c r="BX335" s="7">
        <v>0</v>
      </c>
      <c r="BY335" s="7">
        <v>0</v>
      </c>
      <c r="BZ335" s="7">
        <v>0</v>
      </c>
      <c r="CA335" s="7">
        <v>0</v>
      </c>
      <c r="CB335" s="7">
        <v>0</v>
      </c>
      <c r="CC335" s="7">
        <v>0</v>
      </c>
      <c r="CD335" s="7">
        <v>0</v>
      </c>
      <c r="CE335" s="7">
        <v>0</v>
      </c>
      <c r="CF335" s="7">
        <v>0</v>
      </c>
      <c r="CG335" s="7">
        <v>0</v>
      </c>
      <c r="CH335" s="7">
        <v>0</v>
      </c>
      <c r="CI335" s="7">
        <v>0</v>
      </c>
      <c r="CJ335" s="7">
        <v>0</v>
      </c>
      <c r="CK335" s="7">
        <v>0</v>
      </c>
      <c r="CL335" s="40">
        <v>0</v>
      </c>
      <c r="CM335" s="40">
        <v>0</v>
      </c>
      <c r="CN335" s="40">
        <v>0</v>
      </c>
      <c r="CO335" s="40">
        <v>0</v>
      </c>
      <c r="CP335" s="7">
        <v>0</v>
      </c>
      <c r="CQ335" s="7">
        <v>0</v>
      </c>
      <c r="CR335" s="7">
        <v>0</v>
      </c>
      <c r="CS335" s="40">
        <v>0</v>
      </c>
      <c r="CT335" s="7">
        <v>0</v>
      </c>
      <c r="CU335" s="7">
        <v>0</v>
      </c>
      <c r="CV335" s="39"/>
      <c r="CW335" s="39"/>
      <c r="CX335" s="4" t="str">
        <f t="shared" ref="CX335" si="3738">IF(CX140="","",CX140)</f>
        <v>3da_weapon_changjian01_s</v>
      </c>
      <c r="CY335" s="4" t="str">
        <f t="shared" si="3469"/>
        <v>3da_weapon_changjian01_b</v>
      </c>
      <c r="CZ335" s="4" t="str">
        <f t="shared" si="3535"/>
        <v/>
      </c>
      <c r="DA335" s="4" t="str">
        <f t="shared" ref="DA335" si="3739">IF(DA140="","",DA140)</f>
        <v/>
      </c>
      <c r="DB335" s="4" t="str">
        <f t="shared" si="3498"/>
        <v>CS_Rhand</v>
      </c>
      <c r="DC335" s="4" t="str">
        <f t="shared" si="3346"/>
        <v>CS_Rhand</v>
      </c>
      <c r="DD335" s="7">
        <v>2</v>
      </c>
      <c r="DE335" s="7">
        <v>30</v>
      </c>
      <c r="DF335" s="7">
        <v>60</v>
      </c>
      <c r="DG335" s="7"/>
      <c r="DH335" s="4">
        <f t="shared" ref="DH335" si="3740">IF(DH140="","",DH140)</f>
        <v>13</v>
      </c>
      <c r="DI335" s="4">
        <f t="shared" ref="DI335" si="3741">IF(DI140="","",DI140)</f>
        <v>2</v>
      </c>
      <c r="DJ335" s="4">
        <f t="shared" si="3594"/>
        <v>4</v>
      </c>
      <c r="DK335" s="4">
        <f t="shared" si="3381"/>
        <v>7</v>
      </c>
      <c r="DL335" s="4">
        <f t="shared" ref="DL335" si="3742">IF(DL140="","",DL140)</f>
        <v>8</v>
      </c>
      <c r="DM335" s="7"/>
      <c r="DN335" s="7"/>
      <c r="DO335" s="7"/>
      <c r="DP335" s="7"/>
      <c r="DQ335" s="7"/>
      <c r="DR335" s="7"/>
      <c r="DS335" s="7"/>
      <c r="DT335" s="7"/>
      <c r="DU335" s="7"/>
      <c r="DV335" s="7"/>
      <c r="DW335" s="7"/>
      <c r="DX335" s="7">
        <f t="shared" ref="DX335" si="3743">A335</f>
        <v>5100103</v>
      </c>
      <c r="DY335" s="7"/>
      <c r="DZ335" s="67">
        <v>3333</v>
      </c>
      <c r="EA335" s="7" t="s">
        <v>928</v>
      </c>
      <c r="EB335" s="40">
        <v>25</v>
      </c>
      <c r="EC335" s="7" t="s">
        <v>929</v>
      </c>
      <c r="ED335" s="7" t="s">
        <v>242</v>
      </c>
      <c r="EE335" s="7" t="s">
        <v>242</v>
      </c>
      <c r="EF335" s="7">
        <v>50</v>
      </c>
      <c r="EG335" s="73"/>
      <c r="EH335" s="73"/>
      <c r="EI335" s="4">
        <f t="shared" ref="EI335" si="3744">IF(EI140="","",EI140)</f>
        <v>331110</v>
      </c>
      <c r="EJ335" s="4">
        <f t="shared" si="3475"/>
        <v>1</v>
      </c>
      <c r="EK335" s="4">
        <f t="shared" ref="EK335" si="3745">IF(EK140="","",EK140)</f>
        <v>331111</v>
      </c>
      <c r="EL335" s="4">
        <f t="shared" ref="EL335" si="3746">IF(EL140="","",EL140)</f>
        <v>1</v>
      </c>
      <c r="EM335" s="4" t="str">
        <f t="shared" ref="EM335" si="3747">IF(EM140="","",EM140)</f>
        <v/>
      </c>
      <c r="EN335" s="4" t="str">
        <f t="shared" ref="EN335" si="3748">IF(EN140="","",EN140)</f>
        <v/>
      </c>
      <c r="EO335" s="4" t="str">
        <f t="shared" ref="EO335" si="3749">IF(EO140="","",EO140)</f>
        <v/>
      </c>
      <c r="EP335" s="4" t="str">
        <f t="shared" ref="EP335" si="3750">IF(EP140="","",EP140)</f>
        <v/>
      </c>
      <c r="EQ335" s="4" t="str">
        <f t="shared" ref="EQ335" si="3751">IF(EQ140="","",EQ140)</f>
        <v/>
      </c>
      <c r="ER335" s="4" t="str">
        <f t="shared" si="3686"/>
        <v/>
      </c>
      <c r="ES335" s="4" t="str">
        <f t="shared" si="3661"/>
        <v/>
      </c>
      <c r="ET335" s="4" t="str">
        <f t="shared" ref="ET335" si="3752">IF(ET140="","",ET140)</f>
        <v/>
      </c>
      <c r="EU335" s="4" t="str">
        <f t="shared" si="3636"/>
        <v/>
      </c>
      <c r="EV335" s="4" t="str">
        <f t="shared" si="3609"/>
        <v/>
      </c>
      <c r="EW335" s="4" t="str">
        <f t="shared" si="3609"/>
        <v/>
      </c>
      <c r="EX335" s="4" t="str">
        <f t="shared" si="3609"/>
        <v/>
      </c>
      <c r="EY335" s="4" t="str">
        <f t="shared" si="3609"/>
        <v/>
      </c>
      <c r="EZ335" s="4" t="str">
        <f t="shared" ref="EZ335" si="3753">IF(EZ140="","",EZ140)</f>
        <v/>
      </c>
      <c r="FA335" s="4" t="str">
        <f t="shared" si="3712"/>
        <v/>
      </c>
      <c r="FB335" s="4" t="str">
        <f t="shared" si="3713"/>
        <v/>
      </c>
      <c r="FC335" s="4">
        <f t="shared" ref="FC335" si="3754">IF(FC140="","",FC140)</f>
        <v>40013</v>
      </c>
      <c r="FD335" s="4">
        <f t="shared" si="3715"/>
        <v>1</v>
      </c>
      <c r="FE335" s="4">
        <f t="shared" ref="FE335" si="3755">IF(FE140="","",FE140)</f>
        <v>20100</v>
      </c>
      <c r="FF335" s="4">
        <f t="shared" ref="FF335" si="3756">IF(FF140="","",FF140)</f>
        <v>1</v>
      </c>
      <c r="FG335" s="4">
        <f t="shared" ref="FG335" si="3757">IF(FG140="","",FG140)</f>
        <v>20100</v>
      </c>
      <c r="FH335" s="4">
        <f t="shared" si="3695"/>
        <v>1</v>
      </c>
      <c r="FI335" s="53"/>
      <c r="FJ335" s="7"/>
      <c r="FR335" s="2">
        <v>99999</v>
      </c>
      <c r="FS335" s="2">
        <v>0</v>
      </c>
      <c r="FT335" s="4">
        <v>10000</v>
      </c>
      <c r="FU335" s="4"/>
      <c r="FV335" s="4"/>
      <c r="FW335" s="4"/>
      <c r="FX335" s="4"/>
      <c r="FY335" s="4"/>
      <c r="FZ335" s="77">
        <v>0</v>
      </c>
      <c r="GA335" s="2">
        <v>1</v>
      </c>
      <c r="GD335"/>
    </row>
    <row r="336" s="2" customFormat="1" ht="15" customHeight="1" spans="1:186">
      <c r="A336" s="7">
        <v>5100104</v>
      </c>
      <c r="B336" s="7">
        <f t="shared" si="3588"/>
        <v>3080</v>
      </c>
      <c r="C336" s="7">
        <f t="shared" si="3368"/>
        <v>0</v>
      </c>
      <c r="D336" s="5" t="s">
        <v>615</v>
      </c>
      <c r="E336" s="7" t="s">
        <v>932</v>
      </c>
      <c r="F336" s="31" t="s">
        <v>787</v>
      </c>
      <c r="G336" s="31">
        <v>2</v>
      </c>
      <c r="H336" s="7" t="s">
        <v>187</v>
      </c>
      <c r="I336" s="7" t="s">
        <v>187</v>
      </c>
      <c r="J336" s="41">
        <v>1552</v>
      </c>
      <c r="K336" s="37">
        <v>107</v>
      </c>
      <c r="L336" s="39"/>
      <c r="M336" s="29" t="s">
        <v>193</v>
      </c>
      <c r="N336" s="4">
        <f t="shared" si="3671"/>
        <v>100</v>
      </c>
      <c r="O336" s="4">
        <f t="shared" si="3464"/>
        <v>100</v>
      </c>
      <c r="P336" s="40">
        <f t="shared" si="3696"/>
        <v>2002</v>
      </c>
      <c r="Q336" s="4"/>
      <c r="R336" s="7"/>
      <c r="S336" s="48">
        <f t="shared" si="3403"/>
        <v>0</v>
      </c>
      <c r="T336" s="47" t="s">
        <v>253</v>
      </c>
      <c r="U336" s="7" t="s">
        <v>195</v>
      </c>
      <c r="V336" s="7">
        <v>0</v>
      </c>
      <c r="W336" s="7">
        <v>0</v>
      </c>
      <c r="X336" s="40">
        <v>0</v>
      </c>
      <c r="Y336" s="7"/>
      <c r="Z336" s="7"/>
      <c r="AA336" s="7"/>
      <c r="AB336" s="7" t="s">
        <v>195</v>
      </c>
      <c r="AC336" s="7">
        <v>0</v>
      </c>
      <c r="AD336" s="7" t="s">
        <v>195</v>
      </c>
      <c r="AE336" s="7" t="s">
        <v>195</v>
      </c>
      <c r="AF336" s="7" t="s">
        <v>195</v>
      </c>
      <c r="AG336" s="7" t="s">
        <v>195</v>
      </c>
      <c r="AH336" s="40">
        <v>0</v>
      </c>
      <c r="AI336" s="40">
        <v>0</v>
      </c>
      <c r="AJ336" s="40">
        <v>1</v>
      </c>
      <c r="AK336" s="40">
        <v>0</v>
      </c>
      <c r="AL336" s="40">
        <v>1</v>
      </c>
      <c r="AM336" s="40">
        <v>0</v>
      </c>
      <c r="AN336" s="28">
        <v>0</v>
      </c>
      <c r="AO336" s="28">
        <v>0</v>
      </c>
      <c r="AP336" s="7" t="s">
        <v>617</v>
      </c>
      <c r="AQ336" s="4">
        <f t="shared" si="3492"/>
        <v>3</v>
      </c>
      <c r="AR336" s="4">
        <f t="shared" si="3436"/>
        <v>161506</v>
      </c>
      <c r="AS336" s="7" t="s">
        <v>199</v>
      </c>
      <c r="AT336" s="48">
        <v>3</v>
      </c>
      <c r="AU336" s="48">
        <v>1</v>
      </c>
      <c r="AV336" s="48">
        <v>3</v>
      </c>
      <c r="AW336" s="48">
        <v>500</v>
      </c>
      <c r="AX336" s="48">
        <v>250</v>
      </c>
      <c r="AY336" s="48">
        <v>0</v>
      </c>
      <c r="AZ336" s="48">
        <v>0</v>
      </c>
      <c r="BA336" s="7"/>
      <c r="BB336" s="7"/>
      <c r="BC336" s="7"/>
      <c r="BD336" s="7"/>
      <c r="BE336" s="48">
        <v>0</v>
      </c>
      <c r="BF336" s="48">
        <v>1</v>
      </c>
      <c r="BG336" s="48">
        <f t="shared" si="3493"/>
        <v>660</v>
      </c>
      <c r="BH336" s="48">
        <f t="shared" si="3494"/>
        <v>660</v>
      </c>
      <c r="BI336" s="7">
        <v>0</v>
      </c>
      <c r="BJ336" s="7">
        <v>0</v>
      </c>
      <c r="BK336" s="7">
        <v>0</v>
      </c>
      <c r="BL336" s="7">
        <v>0</v>
      </c>
      <c r="BM336" s="7">
        <v>0</v>
      </c>
      <c r="BN336" s="7">
        <v>0</v>
      </c>
      <c r="BO336" s="7">
        <v>0</v>
      </c>
      <c r="BP336" s="7">
        <v>0</v>
      </c>
      <c r="BQ336" s="7">
        <v>0</v>
      </c>
      <c r="BR336" s="7">
        <v>0</v>
      </c>
      <c r="BS336" s="7">
        <v>0</v>
      </c>
      <c r="BT336" s="7">
        <v>0</v>
      </c>
      <c r="BU336" s="7">
        <v>0</v>
      </c>
      <c r="BV336" s="7">
        <v>0</v>
      </c>
      <c r="BW336" s="7">
        <v>0</v>
      </c>
      <c r="BX336" s="7">
        <v>0</v>
      </c>
      <c r="BY336" s="7">
        <v>0</v>
      </c>
      <c r="BZ336" s="7">
        <v>0</v>
      </c>
      <c r="CA336" s="7">
        <v>0</v>
      </c>
      <c r="CB336" s="7">
        <v>0</v>
      </c>
      <c r="CC336" s="7">
        <v>0</v>
      </c>
      <c r="CD336" s="7">
        <v>0</v>
      </c>
      <c r="CE336" s="7">
        <v>0</v>
      </c>
      <c r="CF336" s="7">
        <v>0</v>
      </c>
      <c r="CG336" s="7">
        <v>0</v>
      </c>
      <c r="CH336" s="7">
        <v>0</v>
      </c>
      <c r="CI336" s="7">
        <v>0</v>
      </c>
      <c r="CJ336" s="7">
        <v>0</v>
      </c>
      <c r="CK336" s="7">
        <v>0</v>
      </c>
      <c r="CL336" s="40">
        <v>0</v>
      </c>
      <c r="CM336" s="40">
        <v>0</v>
      </c>
      <c r="CN336" s="40">
        <v>0</v>
      </c>
      <c r="CO336" s="40">
        <v>0</v>
      </c>
      <c r="CP336" s="7">
        <v>0</v>
      </c>
      <c r="CQ336" s="7">
        <v>0</v>
      </c>
      <c r="CR336" s="7">
        <v>0</v>
      </c>
      <c r="CS336" s="40">
        <v>0</v>
      </c>
      <c r="CT336" s="7">
        <v>0</v>
      </c>
      <c r="CU336" s="7">
        <v>0</v>
      </c>
      <c r="CV336" s="39"/>
      <c r="CW336" s="39"/>
      <c r="CX336" s="4" t="str">
        <f t="shared" ref="CX336" si="3758">IF(CX141="","",CX141)</f>
        <v>3da_weapon_changjian01_s</v>
      </c>
      <c r="CY336" s="4" t="str">
        <f t="shared" si="3469"/>
        <v>3da_weapon_changjian01_b</v>
      </c>
      <c r="CZ336" s="4" t="str">
        <f t="shared" ref="CZ336" si="3759">IF(CZ141="","",CZ141)</f>
        <v/>
      </c>
      <c r="DA336" s="4" t="str">
        <f t="shared" ref="DA336" si="3760">IF(DA141="","",DA141)</f>
        <v/>
      </c>
      <c r="DB336" s="4" t="str">
        <f t="shared" ref="DB336" si="3761">IF(DB141="","",DB141)</f>
        <v>CS_Rhand</v>
      </c>
      <c r="DC336" s="4" t="str">
        <f t="shared" si="3346"/>
        <v>CS_Rhand</v>
      </c>
      <c r="DD336" s="7">
        <v>2</v>
      </c>
      <c r="DE336" s="7">
        <v>30</v>
      </c>
      <c r="DF336" s="7">
        <v>60</v>
      </c>
      <c r="DG336" s="7"/>
      <c r="DH336" s="4">
        <f t="shared" ref="DH336" si="3762">IF(DH141="","",DH141)</f>
        <v>13</v>
      </c>
      <c r="DI336" s="4">
        <f t="shared" ref="DI336" si="3763">IF(DI141="","",DI141)</f>
        <v>2</v>
      </c>
      <c r="DJ336" s="4">
        <f t="shared" si="3594"/>
        <v>4</v>
      </c>
      <c r="DK336" s="4">
        <f t="shared" si="3381"/>
        <v>7</v>
      </c>
      <c r="DL336" s="4">
        <f t="shared" ref="DL336" si="3764">IF(DL141="","",DL141)</f>
        <v>8</v>
      </c>
      <c r="DM336" s="7"/>
      <c r="DN336" s="7"/>
      <c r="DO336" s="7"/>
      <c r="DP336" s="7"/>
      <c r="DQ336" s="7"/>
      <c r="DR336" s="7"/>
      <c r="DS336" s="7"/>
      <c r="DT336" s="7"/>
      <c r="DU336" s="7"/>
      <c r="DV336" s="7"/>
      <c r="DW336" s="7"/>
      <c r="DX336" s="7">
        <f t="shared" ref="DX336" si="3765">A336</f>
        <v>5100104</v>
      </c>
      <c r="DY336" s="7"/>
      <c r="DZ336" s="67">
        <v>3333</v>
      </c>
      <c r="EA336" s="7" t="s">
        <v>928</v>
      </c>
      <c r="EB336" s="40">
        <v>25</v>
      </c>
      <c r="EC336" s="7" t="s">
        <v>929</v>
      </c>
      <c r="ED336" s="7" t="s">
        <v>242</v>
      </c>
      <c r="EE336" s="7" t="s">
        <v>242</v>
      </c>
      <c r="EF336" s="7">
        <v>50</v>
      </c>
      <c r="EG336" s="73"/>
      <c r="EH336" s="73"/>
      <c r="EI336" s="4">
        <f t="shared" ref="EI336" si="3766">IF(EI141="","",EI141)</f>
        <v>331110</v>
      </c>
      <c r="EJ336" s="4">
        <f t="shared" si="3475"/>
        <v>1</v>
      </c>
      <c r="EK336" s="4">
        <f t="shared" ref="EK336" si="3767">IF(EK141="","",EK141)</f>
        <v>331111</v>
      </c>
      <c r="EL336" s="4">
        <f t="shared" ref="EL336" si="3768">IF(EL141="","",EL141)</f>
        <v>1</v>
      </c>
      <c r="EM336" s="4" t="str">
        <f t="shared" ref="EM336" si="3769">IF(EM141="","",EM141)</f>
        <v/>
      </c>
      <c r="EN336" s="4" t="str">
        <f t="shared" ref="EN336" si="3770">IF(EN141="","",EN141)</f>
        <v/>
      </c>
      <c r="EO336" s="4" t="str">
        <f t="shared" ref="EO336" si="3771">IF(EO141="","",EO141)</f>
        <v/>
      </c>
      <c r="EP336" s="4" t="str">
        <f t="shared" ref="EP336" si="3772">IF(EP141="","",EP141)</f>
        <v/>
      </c>
      <c r="EQ336" s="4" t="str">
        <f t="shared" ref="EQ336" si="3773">IF(EQ141="","",EQ141)</f>
        <v/>
      </c>
      <c r="ER336" s="4" t="str">
        <f t="shared" si="3686"/>
        <v/>
      </c>
      <c r="ES336" s="4" t="str">
        <f t="shared" si="3661"/>
        <v/>
      </c>
      <c r="ET336" s="4" t="str">
        <f t="shared" ref="ET336" si="3774">IF(ET141="","",ET141)</f>
        <v/>
      </c>
      <c r="EU336" s="4" t="str">
        <f t="shared" si="3636"/>
        <v/>
      </c>
      <c r="EV336" s="4" t="str">
        <f t="shared" si="3609"/>
        <v/>
      </c>
      <c r="EW336" s="4" t="str">
        <f t="shared" si="3609"/>
        <v/>
      </c>
      <c r="EX336" s="4" t="str">
        <f t="shared" si="3609"/>
        <v/>
      </c>
      <c r="EY336" s="4" t="str">
        <f t="shared" si="3609"/>
        <v/>
      </c>
      <c r="EZ336" s="4" t="str">
        <f t="shared" ref="EZ336" si="3775">IF(EZ141="","",EZ141)</f>
        <v/>
      </c>
      <c r="FA336" s="4" t="str">
        <f t="shared" si="3712"/>
        <v/>
      </c>
      <c r="FB336" s="4" t="str">
        <f t="shared" si="3713"/>
        <v/>
      </c>
      <c r="FC336" s="4">
        <f t="shared" ref="FC336" si="3776">IF(FC141="","",FC141)</f>
        <v>40013</v>
      </c>
      <c r="FD336" s="4">
        <f t="shared" si="3715"/>
        <v>1</v>
      </c>
      <c r="FE336" s="4">
        <f t="shared" ref="FE336" si="3777">IF(FE141="","",FE141)</f>
        <v>20100</v>
      </c>
      <c r="FF336" s="4">
        <f t="shared" ref="FF336" si="3778">IF(FF141="","",FF141)</f>
        <v>1</v>
      </c>
      <c r="FG336" s="4">
        <f t="shared" ref="FG336:FG348" si="3779">IF(FG141="","",FG141)</f>
        <v>20100</v>
      </c>
      <c r="FH336" s="4">
        <f t="shared" si="3695"/>
        <v>1</v>
      </c>
      <c r="FI336" s="53"/>
      <c r="FJ336" s="7"/>
      <c r="FR336" s="2">
        <v>99999</v>
      </c>
      <c r="FS336" s="2">
        <v>0</v>
      </c>
      <c r="FT336" s="4">
        <v>10000</v>
      </c>
      <c r="FU336" s="4"/>
      <c r="FV336" s="4"/>
      <c r="FW336" s="4"/>
      <c r="FX336" s="4"/>
      <c r="FY336" s="4"/>
      <c r="FZ336" s="77">
        <v>0</v>
      </c>
      <c r="GA336" s="2">
        <v>1</v>
      </c>
      <c r="GD336"/>
    </row>
    <row r="337" s="2" customFormat="1" ht="15" customHeight="1" spans="1:186">
      <c r="A337" s="7">
        <v>5100105</v>
      </c>
      <c r="B337" s="7">
        <f t="shared" si="3588"/>
        <v>2824</v>
      </c>
      <c r="C337" s="7">
        <f t="shared" si="3368"/>
        <v>0</v>
      </c>
      <c r="D337" s="5" t="s">
        <v>618</v>
      </c>
      <c r="E337" s="7" t="s">
        <v>933</v>
      </c>
      <c r="F337" s="31" t="s">
        <v>787</v>
      </c>
      <c r="G337" s="31">
        <v>2</v>
      </c>
      <c r="H337" s="7" t="s">
        <v>187</v>
      </c>
      <c r="I337" s="7" t="s">
        <v>187</v>
      </c>
      <c r="J337" s="41">
        <v>1543</v>
      </c>
      <c r="K337" s="37">
        <v>507</v>
      </c>
      <c r="L337" s="39"/>
      <c r="M337" s="29" t="s">
        <v>193</v>
      </c>
      <c r="N337" s="4">
        <f t="shared" si="3671"/>
        <v>100</v>
      </c>
      <c r="O337" s="4">
        <f t="shared" si="3464"/>
        <v>100</v>
      </c>
      <c r="P337" s="40">
        <f t="shared" si="3696"/>
        <v>2002</v>
      </c>
      <c r="Q337" s="4"/>
      <c r="R337" s="7"/>
      <c r="S337" s="48">
        <f t="shared" si="3403"/>
        <v>0</v>
      </c>
      <c r="T337" s="47" t="s">
        <v>257</v>
      </c>
      <c r="U337" s="7" t="s">
        <v>195</v>
      </c>
      <c r="V337" s="7">
        <v>0</v>
      </c>
      <c r="W337" s="7">
        <v>0</v>
      </c>
      <c r="X337" s="40">
        <v>0</v>
      </c>
      <c r="Y337" s="7"/>
      <c r="Z337" s="7"/>
      <c r="AA337" s="7"/>
      <c r="AB337" s="7" t="s">
        <v>195</v>
      </c>
      <c r="AC337" s="7">
        <v>0</v>
      </c>
      <c r="AD337" s="7" t="s">
        <v>195</v>
      </c>
      <c r="AE337" s="7" t="s">
        <v>195</v>
      </c>
      <c r="AF337" s="7" t="s">
        <v>195</v>
      </c>
      <c r="AG337" s="7" t="s">
        <v>195</v>
      </c>
      <c r="AH337" s="40">
        <v>0</v>
      </c>
      <c r="AI337" s="40">
        <v>0</v>
      </c>
      <c r="AJ337" s="40">
        <v>1</v>
      </c>
      <c r="AK337" s="40">
        <v>0</v>
      </c>
      <c r="AL337" s="40">
        <v>1</v>
      </c>
      <c r="AM337" s="40">
        <v>0</v>
      </c>
      <c r="AN337" s="28">
        <v>0</v>
      </c>
      <c r="AO337" s="28">
        <v>0</v>
      </c>
      <c r="AP337" s="7" t="s">
        <v>620</v>
      </c>
      <c r="AQ337" s="4">
        <f t="shared" si="3492"/>
        <v>3</v>
      </c>
      <c r="AR337" s="4">
        <f t="shared" si="3436"/>
        <v>161506</v>
      </c>
      <c r="AS337" s="7" t="s">
        <v>199</v>
      </c>
      <c r="AT337" s="48">
        <v>3</v>
      </c>
      <c r="AU337" s="48">
        <v>1</v>
      </c>
      <c r="AV337" s="48">
        <v>3</v>
      </c>
      <c r="AW337" s="48">
        <v>500</v>
      </c>
      <c r="AX337" s="48">
        <v>250</v>
      </c>
      <c r="AY337" s="48">
        <v>0</v>
      </c>
      <c r="AZ337" s="48">
        <v>0</v>
      </c>
      <c r="BA337" s="7"/>
      <c r="BB337" s="7"/>
      <c r="BC337" s="7"/>
      <c r="BD337" s="7"/>
      <c r="BE337" s="48">
        <v>0</v>
      </c>
      <c r="BF337" s="48">
        <v>1</v>
      </c>
      <c r="BG337" s="48">
        <f t="shared" si="3493"/>
        <v>660</v>
      </c>
      <c r="BH337" s="48">
        <f t="shared" si="3494"/>
        <v>660</v>
      </c>
      <c r="BI337" s="7">
        <v>0</v>
      </c>
      <c r="BJ337" s="7">
        <v>0</v>
      </c>
      <c r="BK337" s="7">
        <v>0</v>
      </c>
      <c r="BL337" s="7">
        <v>0</v>
      </c>
      <c r="BM337" s="7">
        <v>0</v>
      </c>
      <c r="BN337" s="7">
        <v>0</v>
      </c>
      <c r="BO337" s="7">
        <v>0</v>
      </c>
      <c r="BP337" s="7">
        <v>0</v>
      </c>
      <c r="BQ337" s="7">
        <v>0</v>
      </c>
      <c r="BR337" s="7">
        <v>0</v>
      </c>
      <c r="BS337" s="7">
        <v>0</v>
      </c>
      <c r="BT337" s="7">
        <v>0</v>
      </c>
      <c r="BU337" s="7">
        <v>0</v>
      </c>
      <c r="BV337" s="7">
        <v>0</v>
      </c>
      <c r="BW337" s="7">
        <v>0</v>
      </c>
      <c r="BX337" s="7">
        <v>0</v>
      </c>
      <c r="BY337" s="7">
        <v>0</v>
      </c>
      <c r="BZ337" s="7">
        <v>0</v>
      </c>
      <c r="CA337" s="7">
        <v>0</v>
      </c>
      <c r="CB337" s="7">
        <v>0</v>
      </c>
      <c r="CC337" s="7">
        <v>0</v>
      </c>
      <c r="CD337" s="7">
        <v>0</v>
      </c>
      <c r="CE337" s="7">
        <v>0</v>
      </c>
      <c r="CF337" s="7">
        <v>0</v>
      </c>
      <c r="CG337" s="7">
        <v>0</v>
      </c>
      <c r="CH337" s="7">
        <v>0</v>
      </c>
      <c r="CI337" s="7">
        <v>0</v>
      </c>
      <c r="CJ337" s="7">
        <v>0</v>
      </c>
      <c r="CK337" s="7">
        <v>0</v>
      </c>
      <c r="CL337" s="40">
        <v>0</v>
      </c>
      <c r="CM337" s="40">
        <v>0</v>
      </c>
      <c r="CN337" s="40">
        <v>0</v>
      </c>
      <c r="CO337" s="40">
        <v>0</v>
      </c>
      <c r="CP337" s="7">
        <v>0</v>
      </c>
      <c r="CQ337" s="7">
        <v>0</v>
      </c>
      <c r="CR337" s="7">
        <v>0</v>
      </c>
      <c r="CS337" s="40">
        <v>0</v>
      </c>
      <c r="CT337" s="7">
        <v>0</v>
      </c>
      <c r="CU337" s="7">
        <v>0</v>
      </c>
      <c r="CV337" s="39"/>
      <c r="CW337" s="39"/>
      <c r="CX337" s="4" t="str">
        <f t="shared" ref="CX337" si="3780">IF(CX142="","",CX142)</f>
        <v>3da_weapon_changjian01_s</v>
      </c>
      <c r="CY337" s="4" t="str">
        <f t="shared" si="3469"/>
        <v>3da_weapon_changjian01_b</v>
      </c>
      <c r="CZ337" s="4" t="str">
        <f t="shared" ref="CZ337" si="3781">IF(CZ142="","",CZ142)</f>
        <v/>
      </c>
      <c r="DA337" s="4" t="str">
        <f t="shared" ref="DA337" si="3782">IF(DA142="","",DA142)</f>
        <v/>
      </c>
      <c r="DB337" s="4" t="str">
        <f t="shared" ref="DB337" si="3783">IF(DB142="","",DB142)</f>
        <v>CS_Rhand</v>
      </c>
      <c r="DC337" s="4" t="str">
        <f t="shared" si="3346"/>
        <v>CS_Rhand</v>
      </c>
      <c r="DD337" s="7">
        <v>2</v>
      </c>
      <c r="DE337" s="7">
        <v>30</v>
      </c>
      <c r="DF337" s="7">
        <v>60</v>
      </c>
      <c r="DG337" s="7"/>
      <c r="DH337" s="4">
        <f t="shared" ref="DH337" si="3784">IF(DH142="","",DH142)</f>
        <v>13</v>
      </c>
      <c r="DI337" s="4">
        <f t="shared" ref="DI337" si="3785">IF(DI142="","",DI142)</f>
        <v>2</v>
      </c>
      <c r="DJ337" s="4">
        <f t="shared" si="3594"/>
        <v>4</v>
      </c>
      <c r="DK337" s="4">
        <f t="shared" si="3381"/>
        <v>7</v>
      </c>
      <c r="DL337" s="4">
        <f t="shared" ref="DL337" si="3786">IF(DL142="","",DL142)</f>
        <v>8</v>
      </c>
      <c r="DM337" s="7"/>
      <c r="DN337" s="7"/>
      <c r="DO337" s="7"/>
      <c r="DP337" s="7"/>
      <c r="DQ337" s="7"/>
      <c r="DR337" s="7"/>
      <c r="DS337" s="7"/>
      <c r="DT337" s="7"/>
      <c r="DU337" s="7"/>
      <c r="DV337" s="7"/>
      <c r="DW337" s="7"/>
      <c r="DX337" s="7">
        <f t="shared" ref="DX337" si="3787">A337</f>
        <v>5100105</v>
      </c>
      <c r="DY337" s="7"/>
      <c r="DZ337" s="67">
        <v>3333</v>
      </c>
      <c r="EA337" s="7" t="s">
        <v>928</v>
      </c>
      <c r="EB337" s="40">
        <v>25</v>
      </c>
      <c r="EC337" s="7" t="s">
        <v>929</v>
      </c>
      <c r="ED337" s="7" t="s">
        <v>242</v>
      </c>
      <c r="EE337" s="7" t="s">
        <v>242</v>
      </c>
      <c r="EF337" s="7">
        <v>50</v>
      </c>
      <c r="EG337" s="73"/>
      <c r="EH337" s="73"/>
      <c r="EI337" s="4">
        <f t="shared" ref="EI337" si="3788">IF(EI142="","",EI142)</f>
        <v>331110</v>
      </c>
      <c r="EJ337" s="4">
        <f t="shared" si="3475"/>
        <v>1</v>
      </c>
      <c r="EK337" s="4">
        <f t="shared" ref="EK337" si="3789">IF(EK142="","",EK142)</f>
        <v>331111</v>
      </c>
      <c r="EL337" s="4">
        <f t="shared" ref="EL337" si="3790">IF(EL142="","",EL142)</f>
        <v>1</v>
      </c>
      <c r="EM337" s="4" t="str">
        <f t="shared" ref="EM337" si="3791">IF(EM142="","",EM142)</f>
        <v/>
      </c>
      <c r="EN337" s="4" t="str">
        <f t="shared" ref="EN337" si="3792">IF(EN142="","",EN142)</f>
        <v/>
      </c>
      <c r="EO337" s="4" t="str">
        <f t="shared" ref="EO337" si="3793">IF(EO142="","",EO142)</f>
        <v/>
      </c>
      <c r="EP337" s="4" t="str">
        <f t="shared" ref="EP337" si="3794">IF(EP142="","",EP142)</f>
        <v/>
      </c>
      <c r="EQ337" s="4" t="str">
        <f t="shared" ref="EQ337" si="3795">IF(EQ142="","",EQ142)</f>
        <v/>
      </c>
      <c r="ER337" s="4" t="str">
        <f t="shared" si="3686"/>
        <v/>
      </c>
      <c r="ES337" s="4" t="str">
        <f t="shared" si="3661"/>
        <v/>
      </c>
      <c r="ET337" s="4" t="str">
        <f t="shared" ref="ET337" si="3796">IF(ET142="","",ET142)</f>
        <v/>
      </c>
      <c r="EU337" s="4" t="str">
        <f t="shared" si="3636"/>
        <v/>
      </c>
      <c r="EV337" s="4" t="str">
        <f t="shared" si="3609"/>
        <v/>
      </c>
      <c r="EW337" s="4" t="str">
        <f t="shared" si="3609"/>
        <v/>
      </c>
      <c r="EX337" s="4" t="str">
        <f t="shared" si="3609"/>
        <v/>
      </c>
      <c r="EY337" s="4" t="str">
        <f t="shared" si="3609"/>
        <v/>
      </c>
      <c r="EZ337" s="4" t="str">
        <f t="shared" ref="EZ337" si="3797">IF(EZ142="","",EZ142)</f>
        <v/>
      </c>
      <c r="FA337" s="4" t="str">
        <f t="shared" si="3712"/>
        <v/>
      </c>
      <c r="FB337" s="4" t="str">
        <f t="shared" si="3713"/>
        <v/>
      </c>
      <c r="FC337" s="4">
        <f t="shared" ref="FC337" si="3798">IF(FC142="","",FC142)</f>
        <v>40013</v>
      </c>
      <c r="FD337" s="4">
        <f t="shared" si="3715"/>
        <v>1</v>
      </c>
      <c r="FE337" s="4">
        <f t="shared" ref="FE337" si="3799">IF(FE142="","",FE142)</f>
        <v>20100</v>
      </c>
      <c r="FF337" s="4">
        <f t="shared" ref="FF337:FF348" si="3800">IF(FF142="","",FF142)</f>
        <v>1</v>
      </c>
      <c r="FG337" s="4">
        <f t="shared" si="3779"/>
        <v>20100</v>
      </c>
      <c r="FH337" s="4">
        <f t="shared" si="3695"/>
        <v>1</v>
      </c>
      <c r="FI337" s="53"/>
      <c r="FJ337" s="7"/>
      <c r="FR337" s="2">
        <v>99999</v>
      </c>
      <c r="FS337" s="2">
        <v>0</v>
      </c>
      <c r="FT337" s="4">
        <v>10000</v>
      </c>
      <c r="FU337" s="4"/>
      <c r="FV337" s="4"/>
      <c r="FW337" s="4"/>
      <c r="FX337" s="4"/>
      <c r="FY337" s="4"/>
      <c r="FZ337" s="77">
        <v>0</v>
      </c>
      <c r="GA337" s="2">
        <v>1</v>
      </c>
      <c r="GD337"/>
    </row>
    <row r="338" s="2" customFormat="1" ht="15" customHeight="1" spans="1:186">
      <c r="A338" s="7">
        <v>5100106</v>
      </c>
      <c r="B338" s="7">
        <f t="shared" si="3588"/>
        <v>4104</v>
      </c>
      <c r="C338" s="7">
        <f t="shared" si="3368"/>
        <v>0</v>
      </c>
      <c r="D338" s="5" t="s">
        <v>621</v>
      </c>
      <c r="E338" s="7" t="s">
        <v>934</v>
      </c>
      <c r="F338" s="31" t="s">
        <v>787</v>
      </c>
      <c r="G338" s="31">
        <v>2</v>
      </c>
      <c r="H338" s="7" t="s">
        <v>187</v>
      </c>
      <c r="I338" s="7" t="s">
        <v>187</v>
      </c>
      <c r="J338" s="41">
        <v>1543</v>
      </c>
      <c r="K338" s="39">
        <v>605</v>
      </c>
      <c r="L338" s="39"/>
      <c r="M338" s="29" t="s">
        <v>193</v>
      </c>
      <c r="N338" s="4">
        <f t="shared" si="3671"/>
        <v>100</v>
      </c>
      <c r="O338" s="4">
        <f t="shared" si="3464"/>
        <v>100</v>
      </c>
      <c r="P338" s="40">
        <f t="shared" si="3696"/>
        <v>2002</v>
      </c>
      <c r="Q338" s="4"/>
      <c r="R338" s="7"/>
      <c r="S338" s="48">
        <f t="shared" si="3403"/>
        <v>0</v>
      </c>
      <c r="T338" s="47" t="s">
        <v>194</v>
      </c>
      <c r="U338" s="7" t="s">
        <v>195</v>
      </c>
      <c r="V338" s="7">
        <v>0</v>
      </c>
      <c r="W338" s="7">
        <v>0</v>
      </c>
      <c r="X338" s="40">
        <v>0</v>
      </c>
      <c r="Y338" s="7"/>
      <c r="Z338" s="7"/>
      <c r="AA338" s="7"/>
      <c r="AB338" s="7" t="s">
        <v>195</v>
      </c>
      <c r="AC338" s="7">
        <v>0</v>
      </c>
      <c r="AD338" s="7" t="s">
        <v>195</v>
      </c>
      <c r="AE338" s="7" t="s">
        <v>195</v>
      </c>
      <c r="AF338" s="7" t="s">
        <v>195</v>
      </c>
      <c r="AG338" s="7" t="s">
        <v>195</v>
      </c>
      <c r="AH338" s="40">
        <v>0</v>
      </c>
      <c r="AI338" s="40">
        <v>0</v>
      </c>
      <c r="AJ338" s="40">
        <v>1</v>
      </c>
      <c r="AK338" s="40">
        <v>0</v>
      </c>
      <c r="AL338" s="40">
        <v>1</v>
      </c>
      <c r="AM338" s="40">
        <v>0</v>
      </c>
      <c r="AN338" s="28">
        <v>0</v>
      </c>
      <c r="AO338" s="28">
        <v>0</v>
      </c>
      <c r="AP338" s="7" t="s">
        <v>623</v>
      </c>
      <c r="AQ338" s="4">
        <f t="shared" si="3492"/>
        <v>3</v>
      </c>
      <c r="AR338" s="4">
        <f t="shared" si="3436"/>
        <v>161506</v>
      </c>
      <c r="AS338" s="7" t="s">
        <v>199</v>
      </c>
      <c r="AT338" s="48">
        <v>3</v>
      </c>
      <c r="AU338" s="48">
        <v>1</v>
      </c>
      <c r="AV338" s="48">
        <v>3</v>
      </c>
      <c r="AW338" s="48">
        <v>500</v>
      </c>
      <c r="AX338" s="48">
        <v>250</v>
      </c>
      <c r="AY338" s="48">
        <v>0</v>
      </c>
      <c r="AZ338" s="48">
        <v>0</v>
      </c>
      <c r="BA338" s="7"/>
      <c r="BB338" s="7"/>
      <c r="BC338" s="7"/>
      <c r="BD338" s="7"/>
      <c r="BE338" s="48">
        <v>0</v>
      </c>
      <c r="BF338" s="48">
        <v>1</v>
      </c>
      <c r="BG338" s="48">
        <f t="shared" si="3493"/>
        <v>660</v>
      </c>
      <c r="BH338" s="48">
        <f t="shared" si="3494"/>
        <v>660</v>
      </c>
      <c r="BI338" s="7">
        <v>0</v>
      </c>
      <c r="BJ338" s="7">
        <v>0</v>
      </c>
      <c r="BK338" s="7">
        <v>0</v>
      </c>
      <c r="BL338" s="7">
        <v>0</v>
      </c>
      <c r="BM338" s="7">
        <v>0</v>
      </c>
      <c r="BN338" s="7">
        <v>0</v>
      </c>
      <c r="BO338" s="7">
        <v>0</v>
      </c>
      <c r="BP338" s="7">
        <v>0</v>
      </c>
      <c r="BQ338" s="7">
        <v>0</v>
      </c>
      <c r="BR338" s="7">
        <v>0</v>
      </c>
      <c r="BS338" s="7">
        <v>0</v>
      </c>
      <c r="BT338" s="7">
        <v>0</v>
      </c>
      <c r="BU338" s="7">
        <v>0</v>
      </c>
      <c r="BV338" s="7">
        <v>0</v>
      </c>
      <c r="BW338" s="7">
        <v>0</v>
      </c>
      <c r="BX338" s="7">
        <v>0</v>
      </c>
      <c r="BY338" s="7">
        <v>0</v>
      </c>
      <c r="BZ338" s="7">
        <v>0</v>
      </c>
      <c r="CA338" s="7">
        <v>0</v>
      </c>
      <c r="CB338" s="7">
        <v>0</v>
      </c>
      <c r="CC338" s="7">
        <v>0</v>
      </c>
      <c r="CD338" s="7">
        <v>0</v>
      </c>
      <c r="CE338" s="7">
        <v>0</v>
      </c>
      <c r="CF338" s="7">
        <v>0</v>
      </c>
      <c r="CG338" s="7">
        <v>0</v>
      </c>
      <c r="CH338" s="7">
        <v>0</v>
      </c>
      <c r="CI338" s="7">
        <v>0</v>
      </c>
      <c r="CJ338" s="7">
        <v>0</v>
      </c>
      <c r="CK338" s="7">
        <v>0</v>
      </c>
      <c r="CL338" s="40">
        <v>0</v>
      </c>
      <c r="CM338" s="40">
        <v>0</v>
      </c>
      <c r="CN338" s="40">
        <v>0</v>
      </c>
      <c r="CO338" s="40">
        <v>0</v>
      </c>
      <c r="CP338" s="7">
        <v>0</v>
      </c>
      <c r="CQ338" s="7">
        <v>0</v>
      </c>
      <c r="CR338" s="7">
        <v>0</v>
      </c>
      <c r="CS338" s="40">
        <v>0</v>
      </c>
      <c r="CT338" s="7">
        <v>0</v>
      </c>
      <c r="CU338" s="7">
        <v>0</v>
      </c>
      <c r="CV338" s="39"/>
      <c r="CW338" s="39"/>
      <c r="CX338" s="4" t="str">
        <f t="shared" ref="CX338" si="3801">IF(CX143="","",CX143)</f>
        <v>3da_weapon_changjian01_s</v>
      </c>
      <c r="CY338" s="4" t="str">
        <f t="shared" si="3469"/>
        <v>3da_weapon_changjian01_b</v>
      </c>
      <c r="CZ338" s="4" t="str">
        <f t="shared" ref="CZ338" si="3802">IF(CZ143="","",CZ143)</f>
        <v/>
      </c>
      <c r="DA338" s="4" t="str">
        <f t="shared" ref="DA338" si="3803">IF(DA143="","",DA143)</f>
        <v/>
      </c>
      <c r="DB338" s="4" t="str">
        <f t="shared" ref="DB338" si="3804">IF(DB143="","",DB143)</f>
        <v>CS_Rhand</v>
      </c>
      <c r="DC338" s="4" t="str">
        <f t="shared" si="3346"/>
        <v>CS_Rhand</v>
      </c>
      <c r="DD338" s="7">
        <v>2</v>
      </c>
      <c r="DE338" s="7">
        <v>30</v>
      </c>
      <c r="DF338" s="7">
        <v>60</v>
      </c>
      <c r="DG338" s="7"/>
      <c r="DH338" s="4">
        <f t="shared" ref="DH338:DH343" si="3805">IF(DH143="","",DH143)</f>
        <v>13</v>
      </c>
      <c r="DI338" s="4">
        <f t="shared" ref="DI338" si="3806">IF(DI143="","",DI143)</f>
        <v>2</v>
      </c>
      <c r="DJ338" s="4">
        <f t="shared" si="3594"/>
        <v>4</v>
      </c>
      <c r="DK338" s="4">
        <f t="shared" si="3381"/>
        <v>7</v>
      </c>
      <c r="DL338" s="4">
        <f t="shared" ref="DL338:DL359" si="3807">IF(DL143="","",DL143)</f>
        <v>8</v>
      </c>
      <c r="DM338" s="7"/>
      <c r="DN338" s="7"/>
      <c r="DO338" s="7"/>
      <c r="DP338" s="7"/>
      <c r="DQ338" s="7"/>
      <c r="DR338" s="7"/>
      <c r="DS338" s="7"/>
      <c r="DT338" s="7"/>
      <c r="DU338" s="7"/>
      <c r="DV338" s="7"/>
      <c r="DW338" s="7"/>
      <c r="DX338" s="7">
        <f t="shared" ref="DX338" si="3808">A338</f>
        <v>5100106</v>
      </c>
      <c r="DY338" s="7"/>
      <c r="DZ338" s="67">
        <v>3333</v>
      </c>
      <c r="EA338" s="7" t="s">
        <v>928</v>
      </c>
      <c r="EB338" s="40">
        <v>25</v>
      </c>
      <c r="EC338" s="7" t="s">
        <v>929</v>
      </c>
      <c r="ED338" s="7" t="s">
        <v>242</v>
      </c>
      <c r="EE338" s="7" t="s">
        <v>242</v>
      </c>
      <c r="EF338" s="7">
        <v>50</v>
      </c>
      <c r="EG338" s="73"/>
      <c r="EH338" s="73"/>
      <c r="EI338" s="4">
        <f t="shared" ref="EI338" si="3809">IF(EI143="","",EI143)</f>
        <v>331110</v>
      </c>
      <c r="EJ338" s="4">
        <f t="shared" si="3475"/>
        <v>1</v>
      </c>
      <c r="EK338" s="4">
        <f t="shared" ref="EK338" si="3810">IF(EK143="","",EK143)</f>
        <v>331111</v>
      </c>
      <c r="EL338" s="4">
        <f t="shared" ref="EL338" si="3811">IF(EL143="","",EL143)</f>
        <v>1</v>
      </c>
      <c r="EM338" s="4" t="str">
        <f t="shared" ref="EM338" si="3812">IF(EM143="","",EM143)</f>
        <v/>
      </c>
      <c r="EN338" s="4" t="str">
        <f t="shared" ref="EN338" si="3813">IF(EN143="","",EN143)</f>
        <v/>
      </c>
      <c r="EO338" s="4" t="str">
        <f t="shared" ref="EO338" si="3814">IF(EO143="","",EO143)</f>
        <v/>
      </c>
      <c r="EP338" s="4" t="str">
        <f t="shared" ref="EP338" si="3815">IF(EP143="","",EP143)</f>
        <v/>
      </c>
      <c r="EQ338" s="4" t="str">
        <f t="shared" ref="EQ338" si="3816">IF(EQ143="","",EQ143)</f>
        <v/>
      </c>
      <c r="ER338" s="4" t="str">
        <f t="shared" si="3686"/>
        <v/>
      </c>
      <c r="ES338" s="4" t="str">
        <f t="shared" si="3661"/>
        <v/>
      </c>
      <c r="ET338" s="4" t="str">
        <f t="shared" ref="ET338" si="3817">IF(ET143="","",ET143)</f>
        <v/>
      </c>
      <c r="EU338" s="4" t="str">
        <f t="shared" si="3636"/>
        <v/>
      </c>
      <c r="EV338" s="4" t="str">
        <f t="shared" si="3609"/>
        <v/>
      </c>
      <c r="EW338" s="4" t="str">
        <f t="shared" si="3609"/>
        <v/>
      </c>
      <c r="EX338" s="4" t="str">
        <f t="shared" si="3609"/>
        <v/>
      </c>
      <c r="EY338" s="4" t="str">
        <f t="shared" si="3609"/>
        <v/>
      </c>
      <c r="EZ338" s="4" t="str">
        <f t="shared" ref="EZ338" si="3818">IF(EZ143="","",EZ143)</f>
        <v/>
      </c>
      <c r="FA338" s="4" t="str">
        <f t="shared" si="3712"/>
        <v/>
      </c>
      <c r="FB338" s="4" t="str">
        <f t="shared" si="3713"/>
        <v/>
      </c>
      <c r="FC338" s="4">
        <f t="shared" ref="FC338" si="3819">IF(FC143="","",FC143)</f>
        <v>40013</v>
      </c>
      <c r="FD338" s="4">
        <f t="shared" si="3715"/>
        <v>1</v>
      </c>
      <c r="FE338" s="4">
        <f t="shared" ref="FE338:FE339" si="3820">IF(FE143="","",FE143)</f>
        <v>20100</v>
      </c>
      <c r="FF338" s="4">
        <f t="shared" si="3800"/>
        <v>1</v>
      </c>
      <c r="FG338" s="4">
        <f t="shared" si="3779"/>
        <v>20100</v>
      </c>
      <c r="FH338" s="4">
        <f t="shared" si="3695"/>
        <v>1</v>
      </c>
      <c r="FI338" s="53"/>
      <c r="FJ338" s="7"/>
      <c r="FR338" s="2">
        <v>99999</v>
      </c>
      <c r="FS338" s="2">
        <v>0</v>
      </c>
      <c r="FT338" s="4">
        <v>10000</v>
      </c>
      <c r="FU338" s="4"/>
      <c r="FV338" s="4"/>
      <c r="FW338" s="4"/>
      <c r="FX338" s="4"/>
      <c r="FY338" s="4"/>
      <c r="FZ338" s="77">
        <v>0</v>
      </c>
      <c r="GA338" s="2">
        <v>1</v>
      </c>
      <c r="GD338"/>
    </row>
    <row r="339" s="15" customFormat="1" ht="15" customHeight="1" spans="1:186">
      <c r="A339" s="7">
        <v>5100207</v>
      </c>
      <c r="B339" s="7">
        <f t="shared" ref="B339:B341" si="3821">B326</f>
        <v>312</v>
      </c>
      <c r="C339" s="7">
        <f t="shared" si="3368"/>
        <v>3</v>
      </c>
      <c r="D339" s="32" t="s">
        <v>624</v>
      </c>
      <c r="E339" s="7" t="s">
        <v>935</v>
      </c>
      <c r="F339" s="31" t="s">
        <v>787</v>
      </c>
      <c r="G339" s="31">
        <v>2</v>
      </c>
      <c r="H339" s="7" t="s">
        <v>191</v>
      </c>
      <c r="I339" s="7" t="s">
        <v>187</v>
      </c>
      <c r="J339" s="37">
        <v>1454</v>
      </c>
      <c r="K339" s="39">
        <v>1432</v>
      </c>
      <c r="L339" s="39"/>
      <c r="M339" s="29" t="s">
        <v>193</v>
      </c>
      <c r="N339" s="4">
        <f t="shared" si="3671"/>
        <v>100</v>
      </c>
      <c r="O339" s="4">
        <f t="shared" si="3464"/>
        <v>100</v>
      </c>
      <c r="P339" s="40">
        <f t="shared" si="3696"/>
        <v>2302</v>
      </c>
      <c r="Q339" s="4"/>
      <c r="R339" s="7"/>
      <c r="S339" s="48">
        <f t="shared" si="3403"/>
        <v>1</v>
      </c>
      <c r="T339" s="47" t="s">
        <v>194</v>
      </c>
      <c r="U339" s="7" t="s">
        <v>195</v>
      </c>
      <c r="V339" s="7">
        <v>0</v>
      </c>
      <c r="W339" s="7">
        <v>0</v>
      </c>
      <c r="X339" s="40">
        <v>0</v>
      </c>
      <c r="Y339" s="7"/>
      <c r="Z339" s="7"/>
      <c r="AA339" s="7"/>
      <c r="AB339" s="7" t="s">
        <v>195</v>
      </c>
      <c r="AC339" s="7">
        <v>0</v>
      </c>
      <c r="AD339" s="7" t="s">
        <v>195</v>
      </c>
      <c r="AE339" s="7" t="s">
        <v>195</v>
      </c>
      <c r="AF339" s="7" t="s">
        <v>195</v>
      </c>
      <c r="AG339" s="7" t="s">
        <v>195</v>
      </c>
      <c r="AH339" s="40">
        <v>0</v>
      </c>
      <c r="AI339" s="40">
        <v>0</v>
      </c>
      <c r="AJ339" s="40">
        <v>1</v>
      </c>
      <c r="AK339" s="40">
        <v>0</v>
      </c>
      <c r="AL339" s="40">
        <v>1</v>
      </c>
      <c r="AM339" s="40">
        <v>0</v>
      </c>
      <c r="AN339" s="28">
        <v>0</v>
      </c>
      <c r="AO339" s="28">
        <v>0</v>
      </c>
      <c r="AP339" s="7" t="s">
        <v>626</v>
      </c>
      <c r="AQ339" s="4">
        <f t="shared" si="3492"/>
        <v>3</v>
      </c>
      <c r="AR339" s="4">
        <f t="shared" si="3436"/>
        <v>161506</v>
      </c>
      <c r="AS339" s="7" t="s">
        <v>199</v>
      </c>
      <c r="AT339" s="48">
        <v>3</v>
      </c>
      <c r="AU339" s="48">
        <v>1</v>
      </c>
      <c r="AV339" s="48">
        <v>3</v>
      </c>
      <c r="AW339" s="48">
        <v>500</v>
      </c>
      <c r="AX339" s="48">
        <v>250</v>
      </c>
      <c r="AY339" s="48">
        <v>0</v>
      </c>
      <c r="AZ339" s="48">
        <v>0</v>
      </c>
      <c r="BA339" s="7"/>
      <c r="BB339" s="7"/>
      <c r="BC339" s="7"/>
      <c r="BD339" s="7"/>
      <c r="BE339" s="48">
        <v>0</v>
      </c>
      <c r="BF339" s="48">
        <v>1</v>
      </c>
      <c r="BG339" s="48">
        <f t="shared" si="3493"/>
        <v>660</v>
      </c>
      <c r="BH339" s="48">
        <f t="shared" si="3494"/>
        <v>660</v>
      </c>
      <c r="BI339" s="7">
        <v>0</v>
      </c>
      <c r="BJ339" s="7">
        <v>0</v>
      </c>
      <c r="BK339" s="7">
        <v>0</v>
      </c>
      <c r="BL339" s="7">
        <v>0</v>
      </c>
      <c r="BM339" s="7">
        <v>0</v>
      </c>
      <c r="BN339" s="7">
        <v>0</v>
      </c>
      <c r="BO339" s="7">
        <v>0</v>
      </c>
      <c r="BP339" s="7">
        <v>0</v>
      </c>
      <c r="BQ339" s="7">
        <v>0</v>
      </c>
      <c r="BR339" s="7">
        <v>0</v>
      </c>
      <c r="BS339" s="7">
        <v>0</v>
      </c>
      <c r="BT339" s="7">
        <v>0</v>
      </c>
      <c r="BU339" s="7">
        <v>0</v>
      </c>
      <c r="BV339" s="7">
        <v>0</v>
      </c>
      <c r="BW339" s="7">
        <v>0</v>
      </c>
      <c r="BX339" s="7">
        <v>0</v>
      </c>
      <c r="BY339" s="7">
        <v>0</v>
      </c>
      <c r="BZ339" s="7">
        <v>0</v>
      </c>
      <c r="CA339" s="7">
        <v>0</v>
      </c>
      <c r="CB339" s="7">
        <v>0</v>
      </c>
      <c r="CC339" s="7">
        <v>0</v>
      </c>
      <c r="CD339" s="7">
        <v>0</v>
      </c>
      <c r="CE339" s="7">
        <v>0</v>
      </c>
      <c r="CF339" s="7">
        <v>0</v>
      </c>
      <c r="CG339" s="7">
        <v>0</v>
      </c>
      <c r="CH339" s="7">
        <v>0</v>
      </c>
      <c r="CI339" s="7">
        <v>0</v>
      </c>
      <c r="CJ339" s="7">
        <v>0</v>
      </c>
      <c r="CK339" s="7">
        <v>0</v>
      </c>
      <c r="CL339" s="40">
        <v>0</v>
      </c>
      <c r="CM339" s="40">
        <v>0</v>
      </c>
      <c r="CN339" s="40">
        <v>0</v>
      </c>
      <c r="CO339" s="40">
        <v>0</v>
      </c>
      <c r="CP339" s="7">
        <v>0</v>
      </c>
      <c r="CQ339" s="7">
        <v>0</v>
      </c>
      <c r="CR339" s="7">
        <v>0</v>
      </c>
      <c r="CS339" s="40">
        <v>0</v>
      </c>
      <c r="CT339" s="7">
        <v>0</v>
      </c>
      <c r="CU339" s="7">
        <v>0</v>
      </c>
      <c r="CV339" s="39"/>
      <c r="CW339" s="39"/>
      <c r="CX339" s="4" t="str">
        <f t="shared" ref="CX339" si="3822">IF(CX144="","",CX144)</f>
        <v/>
      </c>
      <c r="CY339" s="4" t="str">
        <f t="shared" si="3469"/>
        <v/>
      </c>
      <c r="CZ339" s="4" t="str">
        <f t="shared" ref="CZ339" si="3823">IF(CZ144="","",CZ144)</f>
        <v/>
      </c>
      <c r="DA339" s="4" t="str">
        <f t="shared" ref="DA339" si="3824">IF(DA144="","",DA144)</f>
        <v/>
      </c>
      <c r="DB339" s="4" t="str">
        <f t="shared" ref="DB339" si="3825">IF(DB144="","",DB144)</f>
        <v/>
      </c>
      <c r="DC339" s="4" t="str">
        <f t="shared" si="3346"/>
        <v/>
      </c>
      <c r="DD339" s="7">
        <v>2</v>
      </c>
      <c r="DE339" s="7">
        <v>30</v>
      </c>
      <c r="DF339" s="7">
        <v>60</v>
      </c>
      <c r="DG339" s="7"/>
      <c r="DH339" s="4">
        <f t="shared" si="3805"/>
        <v>13</v>
      </c>
      <c r="DI339" s="4">
        <f t="shared" ref="DI339" si="3826">IF(DI144="","",DI144)</f>
        <v>1</v>
      </c>
      <c r="DJ339" s="4">
        <f t="shared" ref="DJ339" si="3827">IF(DJ144="","",DJ144)</f>
        <v>3</v>
      </c>
      <c r="DK339" s="4">
        <f t="shared" si="3381"/>
        <v>5</v>
      </c>
      <c r="DL339" s="4">
        <f t="shared" si="3807"/>
        <v>7</v>
      </c>
      <c r="DM339" s="7"/>
      <c r="DN339" s="7"/>
      <c r="DO339" s="7"/>
      <c r="DP339" s="7"/>
      <c r="DQ339" s="7"/>
      <c r="DR339" s="7"/>
      <c r="DS339" s="7"/>
      <c r="DT339" s="7"/>
      <c r="DU339" s="7"/>
      <c r="DV339" s="7"/>
      <c r="DW339" s="7"/>
      <c r="DX339" s="7">
        <f t="shared" ref="DX339:DX360" si="3828">A339</f>
        <v>5100207</v>
      </c>
      <c r="DY339" s="7"/>
      <c r="DZ339" s="67">
        <v>3333</v>
      </c>
      <c r="EA339" s="7" t="s">
        <v>928</v>
      </c>
      <c r="EB339" s="40">
        <v>25</v>
      </c>
      <c r="EC339" s="7" t="s">
        <v>929</v>
      </c>
      <c r="ED339" s="7" t="s">
        <v>242</v>
      </c>
      <c r="EE339" s="7" t="s">
        <v>242</v>
      </c>
      <c r="EF339" s="7">
        <v>50</v>
      </c>
      <c r="EG339" s="73"/>
      <c r="EH339" s="73"/>
      <c r="EI339" s="4">
        <f t="shared" ref="EI339" si="3829">IF(EI144="","",EI144)</f>
        <v>331140</v>
      </c>
      <c r="EJ339" s="4">
        <f t="shared" si="3475"/>
        <v>1</v>
      </c>
      <c r="EK339" s="4">
        <f t="shared" ref="EK339" si="3830">IF(EK144="","",EK144)</f>
        <v>331141</v>
      </c>
      <c r="EL339" s="4">
        <f t="shared" ref="EL339" si="3831">IF(EL144="","",EL144)</f>
        <v>1</v>
      </c>
      <c r="EM339" s="4" t="str">
        <f t="shared" ref="EM339" si="3832">IF(EM144="","",EM144)</f>
        <v/>
      </c>
      <c r="EN339" s="4" t="str">
        <f t="shared" ref="EN339" si="3833">IF(EN144="","",EN144)</f>
        <v/>
      </c>
      <c r="EO339" s="4" t="str">
        <f t="shared" ref="EO339" si="3834">IF(EO144="","",EO144)</f>
        <v/>
      </c>
      <c r="EP339" s="4" t="str">
        <f t="shared" ref="EP339" si="3835">IF(EP144="","",EP144)</f>
        <v/>
      </c>
      <c r="EQ339" s="4" t="str">
        <f t="shared" ref="EQ339" si="3836">IF(EQ144="","",EQ144)</f>
        <v/>
      </c>
      <c r="ER339" s="4" t="str">
        <f t="shared" ref="ER339" si="3837">IF(ER144="","",ER144)</f>
        <v/>
      </c>
      <c r="ES339" s="4" t="str">
        <f t="shared" ref="ES339" si="3838">IF(ES144="","",ES144)</f>
        <v/>
      </c>
      <c r="ET339" s="4" t="str">
        <f t="shared" ref="ET339" si="3839">IF(ET144="","",ET144)</f>
        <v/>
      </c>
      <c r="EU339" s="4" t="str">
        <f t="shared" ref="EU339" si="3840">IF(EU144="","",EU144)</f>
        <v/>
      </c>
      <c r="EV339" s="4" t="str">
        <f t="shared" si="3609"/>
        <v/>
      </c>
      <c r="EW339" s="4" t="str">
        <f t="shared" si="3609"/>
        <v/>
      </c>
      <c r="EX339" s="4" t="str">
        <f t="shared" si="3609"/>
        <v/>
      </c>
      <c r="EY339" s="4" t="str">
        <f t="shared" si="3609"/>
        <v/>
      </c>
      <c r="EZ339" s="4" t="str">
        <f t="shared" ref="EZ339" si="3841">IF(EZ144="","",EZ144)</f>
        <v/>
      </c>
      <c r="FA339" s="4" t="str">
        <f t="shared" si="3712"/>
        <v/>
      </c>
      <c r="FB339" s="4" t="str">
        <f t="shared" ref="FB339" si="3842">IF(FB144="","",FB144)</f>
        <v/>
      </c>
      <c r="FC339" s="4">
        <f t="shared" ref="FC339" si="3843">IF(FC144="","",FC144)</f>
        <v>40013</v>
      </c>
      <c r="FD339" s="4">
        <f t="shared" ref="FD339" si="3844">IF(FD144="","",FD144)</f>
        <v>1</v>
      </c>
      <c r="FE339" s="4">
        <f t="shared" si="3820"/>
        <v>20100</v>
      </c>
      <c r="FF339" s="4">
        <f t="shared" si="3800"/>
        <v>1</v>
      </c>
      <c r="FG339" s="4">
        <f t="shared" si="3779"/>
        <v>20100</v>
      </c>
      <c r="FH339" s="4">
        <f t="shared" si="3695"/>
        <v>1</v>
      </c>
      <c r="FI339" s="53"/>
      <c r="FJ339" s="7"/>
      <c r="FR339" s="2">
        <v>99999</v>
      </c>
      <c r="FS339" s="2">
        <v>0</v>
      </c>
      <c r="FT339" s="4">
        <v>10000</v>
      </c>
      <c r="FU339" s="4"/>
      <c r="FV339" s="4"/>
      <c r="FW339" s="4"/>
      <c r="FX339" s="4"/>
      <c r="FY339" s="4"/>
      <c r="FZ339" s="77">
        <v>0</v>
      </c>
      <c r="GA339" s="2">
        <v>1</v>
      </c>
      <c r="GB339" s="2"/>
      <c r="GD339"/>
    </row>
    <row r="340" s="15" customFormat="1" ht="15" customHeight="1" spans="1:186">
      <c r="A340" s="7">
        <v>5100208</v>
      </c>
      <c r="B340" s="7">
        <f t="shared" si="3821"/>
        <v>568</v>
      </c>
      <c r="C340" s="7">
        <f t="shared" si="3368"/>
        <v>3</v>
      </c>
      <c r="D340" s="32" t="s">
        <v>627</v>
      </c>
      <c r="E340" s="7" t="s">
        <v>936</v>
      </c>
      <c r="F340" s="31" t="s">
        <v>787</v>
      </c>
      <c r="G340" s="31">
        <v>2</v>
      </c>
      <c r="H340" s="7" t="s">
        <v>191</v>
      </c>
      <c r="I340" s="7" t="s">
        <v>187</v>
      </c>
      <c r="J340" s="37">
        <v>1443</v>
      </c>
      <c r="K340" s="39">
        <v>1436</v>
      </c>
      <c r="L340" s="39"/>
      <c r="M340" s="29" t="s">
        <v>193</v>
      </c>
      <c r="N340" s="4">
        <f t="shared" si="3671"/>
        <v>100</v>
      </c>
      <c r="O340" s="4">
        <f t="shared" si="3464"/>
        <v>100</v>
      </c>
      <c r="P340" s="40">
        <f t="shared" si="3696"/>
        <v>2302</v>
      </c>
      <c r="Q340" s="4"/>
      <c r="R340" s="7"/>
      <c r="S340" s="48">
        <f t="shared" si="3403"/>
        <v>2</v>
      </c>
      <c r="T340" s="47" t="s">
        <v>194</v>
      </c>
      <c r="U340" s="7" t="s">
        <v>195</v>
      </c>
      <c r="V340" s="7">
        <v>0</v>
      </c>
      <c r="W340" s="7">
        <v>0</v>
      </c>
      <c r="X340" s="40">
        <v>0</v>
      </c>
      <c r="Y340" s="7"/>
      <c r="Z340" s="7"/>
      <c r="AA340" s="7"/>
      <c r="AB340" s="7" t="s">
        <v>195</v>
      </c>
      <c r="AC340" s="7">
        <v>0</v>
      </c>
      <c r="AD340" s="7" t="s">
        <v>195</v>
      </c>
      <c r="AE340" s="7" t="s">
        <v>195</v>
      </c>
      <c r="AF340" s="7" t="s">
        <v>195</v>
      </c>
      <c r="AG340" s="7" t="s">
        <v>195</v>
      </c>
      <c r="AH340" s="40">
        <v>0</v>
      </c>
      <c r="AI340" s="40">
        <v>0</v>
      </c>
      <c r="AJ340" s="40">
        <v>1</v>
      </c>
      <c r="AK340" s="40">
        <v>0</v>
      </c>
      <c r="AL340" s="40">
        <v>1</v>
      </c>
      <c r="AM340" s="40">
        <v>0</v>
      </c>
      <c r="AN340" s="28">
        <v>0</v>
      </c>
      <c r="AO340" s="28">
        <v>0</v>
      </c>
      <c r="AP340" s="7" t="s">
        <v>626</v>
      </c>
      <c r="AQ340" s="4">
        <f t="shared" si="3492"/>
        <v>3</v>
      </c>
      <c r="AR340" s="4">
        <f t="shared" si="3436"/>
        <v>161506</v>
      </c>
      <c r="AS340" s="7" t="s">
        <v>199</v>
      </c>
      <c r="AT340" s="48">
        <v>3</v>
      </c>
      <c r="AU340" s="48">
        <v>1</v>
      </c>
      <c r="AV340" s="48">
        <v>3</v>
      </c>
      <c r="AW340" s="48">
        <v>500</v>
      </c>
      <c r="AX340" s="48">
        <v>250</v>
      </c>
      <c r="AY340" s="48">
        <v>0</v>
      </c>
      <c r="AZ340" s="48">
        <v>0</v>
      </c>
      <c r="BA340" s="7"/>
      <c r="BB340" s="7"/>
      <c r="BC340" s="7"/>
      <c r="BD340" s="7"/>
      <c r="BE340" s="48">
        <v>0</v>
      </c>
      <c r="BF340" s="48">
        <v>1</v>
      </c>
      <c r="BG340" s="48">
        <f t="shared" si="3493"/>
        <v>660</v>
      </c>
      <c r="BH340" s="48">
        <f t="shared" si="3494"/>
        <v>660</v>
      </c>
      <c r="BI340" s="7">
        <v>0</v>
      </c>
      <c r="BJ340" s="7">
        <v>0</v>
      </c>
      <c r="BK340" s="7">
        <v>0</v>
      </c>
      <c r="BL340" s="7">
        <v>0</v>
      </c>
      <c r="BM340" s="7">
        <v>0</v>
      </c>
      <c r="BN340" s="7">
        <v>0</v>
      </c>
      <c r="BO340" s="7">
        <v>0</v>
      </c>
      <c r="BP340" s="7">
        <v>0</v>
      </c>
      <c r="BQ340" s="7">
        <v>0</v>
      </c>
      <c r="BR340" s="7">
        <v>0</v>
      </c>
      <c r="BS340" s="7">
        <v>0</v>
      </c>
      <c r="BT340" s="7">
        <v>0</v>
      </c>
      <c r="BU340" s="7">
        <v>0</v>
      </c>
      <c r="BV340" s="7">
        <v>0</v>
      </c>
      <c r="BW340" s="7">
        <v>0</v>
      </c>
      <c r="BX340" s="7">
        <v>0</v>
      </c>
      <c r="BY340" s="7">
        <v>0</v>
      </c>
      <c r="BZ340" s="7">
        <v>0</v>
      </c>
      <c r="CA340" s="7">
        <v>0</v>
      </c>
      <c r="CB340" s="7">
        <v>0</v>
      </c>
      <c r="CC340" s="7">
        <v>0</v>
      </c>
      <c r="CD340" s="7">
        <v>0</v>
      </c>
      <c r="CE340" s="7">
        <v>0</v>
      </c>
      <c r="CF340" s="7">
        <v>0</v>
      </c>
      <c r="CG340" s="7">
        <v>0</v>
      </c>
      <c r="CH340" s="7">
        <v>0</v>
      </c>
      <c r="CI340" s="7">
        <v>0</v>
      </c>
      <c r="CJ340" s="7">
        <v>0</v>
      </c>
      <c r="CK340" s="7">
        <v>0</v>
      </c>
      <c r="CL340" s="40">
        <v>0</v>
      </c>
      <c r="CM340" s="40">
        <v>0</v>
      </c>
      <c r="CN340" s="40">
        <v>0</v>
      </c>
      <c r="CO340" s="40">
        <v>0</v>
      </c>
      <c r="CP340" s="7">
        <v>0</v>
      </c>
      <c r="CQ340" s="7">
        <v>0</v>
      </c>
      <c r="CR340" s="7">
        <v>0</v>
      </c>
      <c r="CS340" s="40">
        <v>0</v>
      </c>
      <c r="CT340" s="7">
        <v>0</v>
      </c>
      <c r="CU340" s="7">
        <v>0</v>
      </c>
      <c r="CV340" s="39"/>
      <c r="CW340" s="39"/>
      <c r="CX340" s="4" t="str">
        <f t="shared" ref="CX340" si="3845">IF(CX145="","",CX145)</f>
        <v/>
      </c>
      <c r="CY340" s="4" t="str">
        <f t="shared" si="3469"/>
        <v/>
      </c>
      <c r="CZ340" s="4" t="str">
        <f t="shared" ref="CZ340" si="3846">IF(CZ145="","",CZ145)</f>
        <v/>
      </c>
      <c r="DA340" s="4" t="str">
        <f t="shared" ref="DA340" si="3847">IF(DA145="","",DA145)</f>
        <v/>
      </c>
      <c r="DB340" s="4" t="str">
        <f t="shared" ref="DB340" si="3848">IF(DB145="","",DB145)</f>
        <v/>
      </c>
      <c r="DC340" s="4" t="str">
        <f t="shared" si="3346"/>
        <v/>
      </c>
      <c r="DD340" s="7">
        <v>2</v>
      </c>
      <c r="DE340" s="7">
        <v>30</v>
      </c>
      <c r="DF340" s="7">
        <v>60</v>
      </c>
      <c r="DG340" s="7"/>
      <c r="DH340" s="4">
        <f t="shared" si="3805"/>
        <v>13</v>
      </c>
      <c r="DI340" s="4">
        <f t="shared" ref="DI340" si="3849">IF(DI145="","",DI145)</f>
        <v>1</v>
      </c>
      <c r="DJ340" s="4">
        <f t="shared" ref="DJ340" si="3850">IF(DJ145="","",DJ145)</f>
        <v>3</v>
      </c>
      <c r="DK340" s="4">
        <f t="shared" si="3381"/>
        <v>5</v>
      </c>
      <c r="DL340" s="4">
        <f t="shared" si="3807"/>
        <v>7</v>
      </c>
      <c r="DM340" s="7"/>
      <c r="DN340" s="7"/>
      <c r="DO340" s="7"/>
      <c r="DP340" s="7"/>
      <c r="DQ340" s="7"/>
      <c r="DR340" s="7"/>
      <c r="DS340" s="7"/>
      <c r="DT340" s="7"/>
      <c r="DU340" s="7"/>
      <c r="DV340" s="7"/>
      <c r="DW340" s="7"/>
      <c r="DX340" s="7">
        <f t="shared" si="3828"/>
        <v>5100208</v>
      </c>
      <c r="DY340" s="7"/>
      <c r="DZ340" s="67">
        <v>3333</v>
      </c>
      <c r="EA340" s="7" t="s">
        <v>928</v>
      </c>
      <c r="EB340" s="40">
        <v>25</v>
      </c>
      <c r="EC340" s="7" t="s">
        <v>929</v>
      </c>
      <c r="ED340" s="7" t="s">
        <v>242</v>
      </c>
      <c r="EE340" s="7" t="s">
        <v>242</v>
      </c>
      <c r="EF340" s="7">
        <v>50</v>
      </c>
      <c r="EG340" s="73"/>
      <c r="EH340" s="73"/>
      <c r="EI340" s="4">
        <f t="shared" ref="EI340" si="3851">IF(EI145="","",EI145)</f>
        <v>331140</v>
      </c>
      <c r="EJ340" s="4">
        <f t="shared" si="3475"/>
        <v>1</v>
      </c>
      <c r="EK340" s="4">
        <f t="shared" ref="EK340" si="3852">IF(EK145="","",EK145)</f>
        <v>331141</v>
      </c>
      <c r="EL340" s="4">
        <f t="shared" ref="EL340" si="3853">IF(EL145="","",EL145)</f>
        <v>1</v>
      </c>
      <c r="EM340" s="4" t="str">
        <f t="shared" ref="EM340" si="3854">IF(EM145="","",EM145)</f>
        <v/>
      </c>
      <c r="EN340" s="4" t="str">
        <f t="shared" ref="EN340" si="3855">IF(EN145="","",EN145)</f>
        <v/>
      </c>
      <c r="EO340" s="4" t="str">
        <f t="shared" ref="EO340" si="3856">IF(EO145="","",EO145)</f>
        <v/>
      </c>
      <c r="EP340" s="4" t="str">
        <f t="shared" ref="EP340" si="3857">IF(EP145="","",EP145)</f>
        <v/>
      </c>
      <c r="EQ340" s="4" t="str">
        <f t="shared" ref="EQ340" si="3858">IF(EQ145="","",EQ145)</f>
        <v/>
      </c>
      <c r="ER340" s="4" t="str">
        <f t="shared" ref="ER340" si="3859">IF(ER145="","",ER145)</f>
        <v/>
      </c>
      <c r="ES340" s="4" t="str">
        <f t="shared" ref="ES340" si="3860">IF(ES145="","",ES145)</f>
        <v/>
      </c>
      <c r="ET340" s="4" t="str">
        <f t="shared" ref="ET340" si="3861">IF(ET145="","",ET145)</f>
        <v/>
      </c>
      <c r="EU340" s="4" t="str">
        <f t="shared" ref="EU340:EU348" si="3862">IF(EU145="","",EU145)</f>
        <v/>
      </c>
      <c r="EV340" s="4" t="str">
        <f t="shared" si="3609"/>
        <v/>
      </c>
      <c r="EW340" s="4" t="str">
        <f t="shared" si="3609"/>
        <v/>
      </c>
      <c r="EX340" s="4" t="str">
        <f t="shared" si="3609"/>
        <v/>
      </c>
      <c r="EY340" s="4" t="str">
        <f t="shared" si="3609"/>
        <v/>
      </c>
      <c r="EZ340" s="4" t="str">
        <f t="shared" ref="EZ340" si="3863">IF(EZ145="","",EZ145)</f>
        <v/>
      </c>
      <c r="FA340" s="4" t="str">
        <f t="shared" si="3712"/>
        <v/>
      </c>
      <c r="FB340" s="4" t="str">
        <f t="shared" ref="FB340" si="3864">IF(FB145="","",FB145)</f>
        <v/>
      </c>
      <c r="FC340" s="4">
        <f t="shared" ref="FC340" si="3865">IF(FC145="","",FC145)</f>
        <v>40013</v>
      </c>
      <c r="FD340" s="4">
        <f t="shared" ref="FD340" si="3866">IF(FD145="","",FD145)</f>
        <v>1</v>
      </c>
      <c r="FE340" s="4">
        <f t="shared" ref="FE340" si="3867">IF(FE145="","",FE145)</f>
        <v>20100</v>
      </c>
      <c r="FF340" s="4">
        <f t="shared" si="3800"/>
        <v>1</v>
      </c>
      <c r="FG340" s="4">
        <f t="shared" si="3779"/>
        <v>20100</v>
      </c>
      <c r="FH340" s="4">
        <f t="shared" si="3695"/>
        <v>1</v>
      </c>
      <c r="FI340" s="53"/>
      <c r="FJ340" s="7"/>
      <c r="FR340" s="2">
        <v>99999</v>
      </c>
      <c r="FS340" s="2">
        <v>0</v>
      </c>
      <c r="FT340" s="4">
        <v>10000</v>
      </c>
      <c r="FU340" s="4"/>
      <c r="FV340" s="4"/>
      <c r="FW340" s="4"/>
      <c r="FX340" s="4"/>
      <c r="FY340" s="4"/>
      <c r="FZ340" s="77">
        <v>0</v>
      </c>
      <c r="GA340" s="2">
        <v>1</v>
      </c>
      <c r="GB340" s="2"/>
      <c r="GD340"/>
    </row>
    <row r="341" s="15" customFormat="1" ht="15" customHeight="1" spans="1:186">
      <c r="A341" s="7">
        <v>5100309</v>
      </c>
      <c r="B341" s="7">
        <f t="shared" si="3821"/>
        <v>1640</v>
      </c>
      <c r="C341" s="7">
        <f t="shared" si="3368"/>
        <v>1</v>
      </c>
      <c r="D341" s="5" t="s">
        <v>629</v>
      </c>
      <c r="E341" s="7" t="s">
        <v>937</v>
      </c>
      <c r="F341" s="31" t="s">
        <v>787</v>
      </c>
      <c r="G341" s="31">
        <v>2</v>
      </c>
      <c r="H341" s="7" t="s">
        <v>191</v>
      </c>
      <c r="I341" s="7" t="s">
        <v>187</v>
      </c>
      <c r="J341" s="37">
        <v>1432</v>
      </c>
      <c r="K341" s="39">
        <v>1698</v>
      </c>
      <c r="L341" s="39"/>
      <c r="M341" s="29" t="s">
        <v>193</v>
      </c>
      <c r="N341" s="4">
        <f t="shared" si="3671"/>
        <v>100</v>
      </c>
      <c r="O341" s="4">
        <f t="shared" si="3464"/>
        <v>100</v>
      </c>
      <c r="P341" s="40">
        <f t="shared" si="3696"/>
        <v>2102</v>
      </c>
      <c r="Q341" s="4"/>
      <c r="R341" s="7"/>
      <c r="S341" s="48">
        <f t="shared" si="3403"/>
        <v>1</v>
      </c>
      <c r="T341" s="47" t="s">
        <v>194</v>
      </c>
      <c r="U341" s="7" t="s">
        <v>195</v>
      </c>
      <c r="V341" s="7">
        <v>0</v>
      </c>
      <c r="W341" s="7">
        <v>0</v>
      </c>
      <c r="X341" s="40">
        <v>0</v>
      </c>
      <c r="Y341" s="7"/>
      <c r="Z341" s="7"/>
      <c r="AA341" s="7"/>
      <c r="AB341" s="7" t="s">
        <v>195</v>
      </c>
      <c r="AC341" s="7">
        <v>0</v>
      </c>
      <c r="AD341" s="7" t="s">
        <v>195</v>
      </c>
      <c r="AE341" s="7" t="s">
        <v>195</v>
      </c>
      <c r="AF341" s="7" t="s">
        <v>195</v>
      </c>
      <c r="AG341" s="7" t="s">
        <v>195</v>
      </c>
      <c r="AH341" s="40">
        <v>0</v>
      </c>
      <c r="AI341" s="40">
        <v>0</v>
      </c>
      <c r="AJ341" s="40">
        <v>1</v>
      </c>
      <c r="AK341" s="40">
        <v>0</v>
      </c>
      <c r="AL341" s="40">
        <v>1</v>
      </c>
      <c r="AM341" s="40">
        <v>0</v>
      </c>
      <c r="AN341" s="28">
        <v>0</v>
      </c>
      <c r="AO341" s="28">
        <v>0</v>
      </c>
      <c r="AP341" s="7" t="s">
        <v>626</v>
      </c>
      <c r="AQ341" s="4">
        <f t="shared" si="3492"/>
        <v>3</v>
      </c>
      <c r="AR341" s="4">
        <f t="shared" si="3436"/>
        <v>161506</v>
      </c>
      <c r="AS341" s="7" t="s">
        <v>199</v>
      </c>
      <c r="AT341" s="48">
        <v>3</v>
      </c>
      <c r="AU341" s="48">
        <v>1</v>
      </c>
      <c r="AV341" s="48">
        <v>3</v>
      </c>
      <c r="AW341" s="48">
        <v>500</v>
      </c>
      <c r="AX341" s="48">
        <v>250</v>
      </c>
      <c r="AY341" s="48">
        <v>0</v>
      </c>
      <c r="AZ341" s="48">
        <v>0</v>
      </c>
      <c r="BA341" s="7"/>
      <c r="BB341" s="7"/>
      <c r="BC341" s="7"/>
      <c r="BD341" s="7"/>
      <c r="BE341" s="48">
        <v>0</v>
      </c>
      <c r="BF341" s="48">
        <v>1</v>
      </c>
      <c r="BG341" s="48">
        <f t="shared" si="3493"/>
        <v>660</v>
      </c>
      <c r="BH341" s="48">
        <f t="shared" si="3494"/>
        <v>660</v>
      </c>
      <c r="BI341" s="7">
        <v>0</v>
      </c>
      <c r="BJ341" s="7">
        <v>0</v>
      </c>
      <c r="BK341" s="7">
        <v>0</v>
      </c>
      <c r="BL341" s="7">
        <v>0</v>
      </c>
      <c r="BM341" s="7">
        <v>0</v>
      </c>
      <c r="BN341" s="7">
        <v>0</v>
      </c>
      <c r="BO341" s="7">
        <v>0</v>
      </c>
      <c r="BP341" s="7">
        <v>0</v>
      </c>
      <c r="BQ341" s="7">
        <v>0</v>
      </c>
      <c r="BR341" s="7">
        <v>0</v>
      </c>
      <c r="BS341" s="7">
        <v>0</v>
      </c>
      <c r="BT341" s="7">
        <v>0</v>
      </c>
      <c r="BU341" s="7">
        <v>0</v>
      </c>
      <c r="BV341" s="7">
        <v>0</v>
      </c>
      <c r="BW341" s="7">
        <v>0</v>
      </c>
      <c r="BX341" s="7">
        <v>0</v>
      </c>
      <c r="BY341" s="7">
        <v>0</v>
      </c>
      <c r="BZ341" s="7">
        <v>0</v>
      </c>
      <c r="CA341" s="7">
        <v>0</v>
      </c>
      <c r="CB341" s="7">
        <v>0</v>
      </c>
      <c r="CC341" s="7">
        <v>0</v>
      </c>
      <c r="CD341" s="7">
        <v>0</v>
      </c>
      <c r="CE341" s="7">
        <v>0</v>
      </c>
      <c r="CF341" s="7">
        <v>0</v>
      </c>
      <c r="CG341" s="7">
        <v>0</v>
      </c>
      <c r="CH341" s="7">
        <v>0</v>
      </c>
      <c r="CI341" s="7">
        <v>0</v>
      </c>
      <c r="CJ341" s="7">
        <v>0</v>
      </c>
      <c r="CK341" s="7">
        <v>0</v>
      </c>
      <c r="CL341" s="40">
        <v>0</v>
      </c>
      <c r="CM341" s="40">
        <v>0</v>
      </c>
      <c r="CN341" s="40">
        <v>0</v>
      </c>
      <c r="CO341" s="40">
        <v>0</v>
      </c>
      <c r="CP341" s="7">
        <v>0</v>
      </c>
      <c r="CQ341" s="7">
        <v>0</v>
      </c>
      <c r="CR341" s="7">
        <v>0</v>
      </c>
      <c r="CS341" s="40">
        <v>0</v>
      </c>
      <c r="CT341" s="7">
        <v>0</v>
      </c>
      <c r="CU341" s="7">
        <v>0</v>
      </c>
      <c r="CV341" s="39"/>
      <c r="CW341" s="39"/>
      <c r="CX341" s="4" t="str">
        <f t="shared" ref="CX341" si="3868">IF(CX146="","",CX146)</f>
        <v/>
      </c>
      <c r="CY341" s="4" t="str">
        <f t="shared" si="3469"/>
        <v/>
      </c>
      <c r="CZ341" s="4" t="str">
        <f t="shared" ref="CZ341" si="3869">IF(CZ146="","",CZ146)</f>
        <v/>
      </c>
      <c r="DA341" s="4" t="str">
        <f t="shared" ref="DA341" si="3870">IF(DA146="","",DA146)</f>
        <v/>
      </c>
      <c r="DB341" s="4" t="str">
        <f t="shared" ref="DB341" si="3871">IF(DB146="","",DB146)</f>
        <v/>
      </c>
      <c r="DC341" s="4" t="str">
        <f t="shared" si="3346"/>
        <v/>
      </c>
      <c r="DD341" s="7">
        <v>2</v>
      </c>
      <c r="DE341" s="7">
        <v>30</v>
      </c>
      <c r="DF341" s="7">
        <v>60</v>
      </c>
      <c r="DG341" s="7"/>
      <c r="DH341" s="4">
        <f t="shared" si="3805"/>
        <v>13</v>
      </c>
      <c r="DI341" s="4">
        <f t="shared" ref="DI341" si="3872">IF(DI146="","",DI146)</f>
        <v>2</v>
      </c>
      <c r="DJ341" s="4">
        <f t="shared" ref="DJ341" si="3873">IF(DJ146="","",DJ146)</f>
        <v>3</v>
      </c>
      <c r="DK341" s="4" t="str">
        <f t="shared" si="3381"/>
        <v/>
      </c>
      <c r="DL341" s="4" t="str">
        <f t="shared" si="3807"/>
        <v/>
      </c>
      <c r="DM341" s="7"/>
      <c r="DN341" s="7"/>
      <c r="DO341" s="7"/>
      <c r="DP341" s="7"/>
      <c r="DQ341" s="7"/>
      <c r="DR341" s="7"/>
      <c r="DS341" s="7"/>
      <c r="DT341" s="7"/>
      <c r="DU341" s="7"/>
      <c r="DV341" s="7"/>
      <c r="DW341" s="7"/>
      <c r="DX341" s="7">
        <f t="shared" si="3828"/>
        <v>5100309</v>
      </c>
      <c r="DY341" s="7"/>
      <c r="DZ341" s="67">
        <v>0</v>
      </c>
      <c r="EA341" s="7" t="s">
        <v>242</v>
      </c>
      <c r="EB341" s="40" t="s">
        <v>242</v>
      </c>
      <c r="EC341" s="7" t="s">
        <v>242</v>
      </c>
      <c r="ED341" s="7" t="s">
        <v>242</v>
      </c>
      <c r="EE341" s="7" t="s">
        <v>242</v>
      </c>
      <c r="EF341" s="7">
        <v>50</v>
      </c>
      <c r="EG341" s="73"/>
      <c r="EH341" s="73"/>
      <c r="EI341" s="4">
        <f t="shared" ref="EI341" si="3874">IF(EI146="","",EI146)</f>
        <v>331140</v>
      </c>
      <c r="EJ341" s="4">
        <f t="shared" si="3475"/>
        <v>1</v>
      </c>
      <c r="EK341" s="4">
        <f t="shared" ref="EK341" si="3875">IF(EK146="","",EK146)</f>
        <v>331141</v>
      </c>
      <c r="EL341" s="4">
        <f t="shared" ref="EL341" si="3876">IF(EL146="","",EL146)</f>
        <v>1</v>
      </c>
      <c r="EM341" s="4" t="str">
        <f t="shared" ref="EM341" si="3877">IF(EM146="","",EM146)</f>
        <v/>
      </c>
      <c r="EN341" s="4" t="str">
        <f t="shared" ref="EN341" si="3878">IF(EN146="","",EN146)</f>
        <v/>
      </c>
      <c r="EO341" s="4" t="str">
        <f t="shared" ref="EO341" si="3879">IF(EO146="","",EO146)</f>
        <v/>
      </c>
      <c r="EP341" s="4" t="str">
        <f t="shared" ref="EP341" si="3880">IF(EP146="","",EP146)</f>
        <v/>
      </c>
      <c r="EQ341" s="4" t="str">
        <f t="shared" ref="EQ341" si="3881">IF(EQ146="","",EQ146)</f>
        <v/>
      </c>
      <c r="ER341" s="4" t="str">
        <f t="shared" ref="ER341" si="3882">IF(ER146="","",ER146)</f>
        <v/>
      </c>
      <c r="ES341" s="4" t="str">
        <f t="shared" ref="ES341:ES348" si="3883">IF(ES146="","",ES146)</f>
        <v/>
      </c>
      <c r="ET341" s="4" t="str">
        <f t="shared" ref="ET341" si="3884">IF(ET146="","",ET146)</f>
        <v/>
      </c>
      <c r="EU341" s="4" t="str">
        <f t="shared" si="3862"/>
        <v/>
      </c>
      <c r="EV341" s="4" t="str">
        <f t="shared" si="3609"/>
        <v/>
      </c>
      <c r="EW341" s="4" t="str">
        <f t="shared" si="3609"/>
        <v/>
      </c>
      <c r="EX341" s="4" t="str">
        <f t="shared" si="3609"/>
        <v/>
      </c>
      <c r="EY341" s="4" t="str">
        <f t="shared" si="3609"/>
        <v/>
      </c>
      <c r="EZ341" s="4" t="str">
        <f t="shared" ref="EZ341" si="3885">IF(EZ146="","",EZ146)</f>
        <v/>
      </c>
      <c r="FA341" s="4" t="str">
        <f t="shared" si="3712"/>
        <v/>
      </c>
      <c r="FB341" s="4" t="str">
        <f t="shared" ref="FB341" si="3886">IF(FB146="","",FB146)</f>
        <v/>
      </c>
      <c r="FC341" s="4">
        <f t="shared" ref="FC341" si="3887">IF(FC146="","",FC146)</f>
        <v>40013</v>
      </c>
      <c r="FD341" s="4">
        <f t="shared" ref="FD341" si="3888">IF(FD146="","",FD146)</f>
        <v>1</v>
      </c>
      <c r="FE341" s="4">
        <f t="shared" ref="FE341" si="3889">IF(FE146="","",FE146)</f>
        <v>20100</v>
      </c>
      <c r="FF341" s="4">
        <f t="shared" si="3800"/>
        <v>1</v>
      </c>
      <c r="FG341" s="4">
        <f t="shared" si="3779"/>
        <v>20100</v>
      </c>
      <c r="FH341" s="4">
        <f t="shared" si="3695"/>
        <v>1</v>
      </c>
      <c r="FI341" s="53"/>
      <c r="FJ341" s="7"/>
      <c r="FR341" s="2">
        <v>99999</v>
      </c>
      <c r="FS341" s="2">
        <v>0</v>
      </c>
      <c r="FT341" s="4">
        <v>10000</v>
      </c>
      <c r="FU341" s="4"/>
      <c r="FV341" s="4"/>
      <c r="FW341" s="4"/>
      <c r="FX341" s="4"/>
      <c r="FY341" s="4"/>
      <c r="FZ341" s="77">
        <v>0</v>
      </c>
      <c r="GA341" s="2">
        <v>1</v>
      </c>
      <c r="GB341" s="2"/>
      <c r="GD341"/>
    </row>
    <row r="342" s="15" customFormat="1" ht="15" customHeight="1" spans="1:186">
      <c r="A342" s="7">
        <v>5100310</v>
      </c>
      <c r="B342" s="7">
        <f t="shared" ref="B342" si="3890">B329</f>
        <v>1384</v>
      </c>
      <c r="C342" s="7">
        <f t="shared" ref="C342" si="3891">C329</f>
        <v>1</v>
      </c>
      <c r="D342" s="32" t="s">
        <v>631</v>
      </c>
      <c r="E342" s="7" t="s">
        <v>938</v>
      </c>
      <c r="F342" s="31" t="s">
        <v>787</v>
      </c>
      <c r="G342" s="31">
        <v>2</v>
      </c>
      <c r="H342" s="7" t="s">
        <v>191</v>
      </c>
      <c r="I342" s="7" t="s">
        <v>187</v>
      </c>
      <c r="J342" s="37">
        <v>1498</v>
      </c>
      <c r="K342" s="39">
        <v>1698</v>
      </c>
      <c r="L342" s="39"/>
      <c r="M342" s="29" t="s">
        <v>193</v>
      </c>
      <c r="N342" s="4">
        <f t="shared" ref="N342:N343" si="3892">N147</f>
        <v>100</v>
      </c>
      <c r="O342" s="4">
        <f t="shared" si="3464"/>
        <v>100</v>
      </c>
      <c r="P342" s="40">
        <f t="shared" si="3696"/>
        <v>2102</v>
      </c>
      <c r="Q342" s="4"/>
      <c r="R342" s="7"/>
      <c r="S342" s="48">
        <f t="shared" ref="S342" si="3893">S329</f>
        <v>2</v>
      </c>
      <c r="T342" s="47" t="s">
        <v>194</v>
      </c>
      <c r="U342" s="7" t="s">
        <v>195</v>
      </c>
      <c r="V342" s="7">
        <v>0</v>
      </c>
      <c r="W342" s="7">
        <v>0</v>
      </c>
      <c r="X342" s="40">
        <v>0</v>
      </c>
      <c r="Y342" s="7"/>
      <c r="Z342" s="7"/>
      <c r="AA342" s="7"/>
      <c r="AB342" s="7" t="s">
        <v>195</v>
      </c>
      <c r="AC342" s="7">
        <v>0</v>
      </c>
      <c r="AD342" s="7" t="s">
        <v>195</v>
      </c>
      <c r="AE342" s="7" t="s">
        <v>195</v>
      </c>
      <c r="AF342" s="7" t="s">
        <v>195</v>
      </c>
      <c r="AG342" s="7" t="s">
        <v>195</v>
      </c>
      <c r="AH342" s="40">
        <v>0</v>
      </c>
      <c r="AI342" s="40">
        <v>0</v>
      </c>
      <c r="AJ342" s="40">
        <v>1</v>
      </c>
      <c r="AK342" s="40">
        <v>0</v>
      </c>
      <c r="AL342" s="40">
        <v>1</v>
      </c>
      <c r="AM342" s="40">
        <v>0</v>
      </c>
      <c r="AN342" s="28">
        <v>0</v>
      </c>
      <c r="AO342" s="28">
        <v>0</v>
      </c>
      <c r="AP342" s="7" t="s">
        <v>626</v>
      </c>
      <c r="AQ342" s="4">
        <f t="shared" si="3492"/>
        <v>3</v>
      </c>
      <c r="AR342" s="4">
        <f t="shared" si="3436"/>
        <v>161506</v>
      </c>
      <c r="AS342" s="53" t="s">
        <v>199</v>
      </c>
      <c r="AT342" s="48">
        <v>3</v>
      </c>
      <c r="AU342" s="48">
        <v>1</v>
      </c>
      <c r="AV342" s="48">
        <v>3</v>
      </c>
      <c r="AW342" s="48">
        <v>500</v>
      </c>
      <c r="AX342" s="48">
        <v>250</v>
      </c>
      <c r="AY342" s="48">
        <v>0</v>
      </c>
      <c r="AZ342" s="48">
        <v>0</v>
      </c>
      <c r="BA342" s="7"/>
      <c r="BB342" s="7"/>
      <c r="BC342" s="7"/>
      <c r="BD342" s="7"/>
      <c r="BE342" s="48">
        <v>0</v>
      </c>
      <c r="BF342" s="48">
        <v>1</v>
      </c>
      <c r="BG342" s="48">
        <f t="shared" si="3493"/>
        <v>660</v>
      </c>
      <c r="BH342" s="48">
        <f t="shared" si="3494"/>
        <v>660</v>
      </c>
      <c r="BI342" s="7">
        <v>0</v>
      </c>
      <c r="BJ342" s="7">
        <v>0</v>
      </c>
      <c r="BK342" s="7">
        <v>0</v>
      </c>
      <c r="BL342" s="7">
        <v>0</v>
      </c>
      <c r="BM342" s="7">
        <v>0</v>
      </c>
      <c r="BN342" s="7">
        <v>0</v>
      </c>
      <c r="BO342" s="7">
        <v>0</v>
      </c>
      <c r="BP342" s="7">
        <v>0</v>
      </c>
      <c r="BQ342" s="7">
        <v>0</v>
      </c>
      <c r="BR342" s="7">
        <v>0</v>
      </c>
      <c r="BS342" s="7">
        <v>0</v>
      </c>
      <c r="BT342" s="7">
        <v>0</v>
      </c>
      <c r="BU342" s="7">
        <v>0</v>
      </c>
      <c r="BV342" s="7">
        <v>0</v>
      </c>
      <c r="BW342" s="7">
        <v>0</v>
      </c>
      <c r="BX342" s="7">
        <v>0</v>
      </c>
      <c r="BY342" s="7">
        <v>0</v>
      </c>
      <c r="BZ342" s="7">
        <v>0</v>
      </c>
      <c r="CA342" s="7">
        <v>0</v>
      </c>
      <c r="CB342" s="7">
        <v>0</v>
      </c>
      <c r="CC342" s="7">
        <v>0</v>
      </c>
      <c r="CD342" s="7">
        <v>0</v>
      </c>
      <c r="CE342" s="7">
        <v>0</v>
      </c>
      <c r="CF342" s="7">
        <v>0</v>
      </c>
      <c r="CG342" s="7">
        <v>0</v>
      </c>
      <c r="CH342" s="7">
        <v>0</v>
      </c>
      <c r="CI342" s="7">
        <v>0</v>
      </c>
      <c r="CJ342" s="7">
        <v>0</v>
      </c>
      <c r="CK342" s="7">
        <v>0</v>
      </c>
      <c r="CL342" s="40">
        <v>0</v>
      </c>
      <c r="CM342" s="40">
        <v>0</v>
      </c>
      <c r="CN342" s="40">
        <v>0</v>
      </c>
      <c r="CO342" s="40">
        <v>0</v>
      </c>
      <c r="CP342" s="7">
        <v>0</v>
      </c>
      <c r="CQ342" s="7">
        <v>0</v>
      </c>
      <c r="CR342" s="7">
        <v>0</v>
      </c>
      <c r="CS342" s="40">
        <v>0</v>
      </c>
      <c r="CT342" s="7">
        <v>0</v>
      </c>
      <c r="CU342" s="7">
        <v>0</v>
      </c>
      <c r="CV342" s="39"/>
      <c r="CW342" s="39"/>
      <c r="CX342" s="4" t="str">
        <f t="shared" ref="CX342" si="3894">IF(CX147="","",CX147)</f>
        <v/>
      </c>
      <c r="CY342" s="4" t="str">
        <f t="shared" si="3469"/>
        <v/>
      </c>
      <c r="CZ342" s="4" t="str">
        <f t="shared" ref="CZ342" si="3895">IF(CZ147="","",CZ147)</f>
        <v/>
      </c>
      <c r="DA342" s="4" t="str">
        <f t="shared" ref="DA342" si="3896">IF(DA147="","",DA147)</f>
        <v/>
      </c>
      <c r="DB342" s="4" t="str">
        <f t="shared" ref="DB342" si="3897">IF(DB147="","",DB147)</f>
        <v/>
      </c>
      <c r="DC342" s="4" t="str">
        <f t="shared" si="3346"/>
        <v/>
      </c>
      <c r="DD342" s="7">
        <v>2</v>
      </c>
      <c r="DE342" s="7">
        <v>30</v>
      </c>
      <c r="DF342" s="7">
        <v>60</v>
      </c>
      <c r="DG342" s="7"/>
      <c r="DH342" s="4">
        <f t="shared" si="3805"/>
        <v>13</v>
      </c>
      <c r="DI342" s="4">
        <f t="shared" ref="DI342" si="3898">IF(DI147="","",DI147)</f>
        <v>2</v>
      </c>
      <c r="DJ342" s="4">
        <f t="shared" ref="DJ342" si="3899">IF(DJ147="","",DJ147)</f>
        <v>3</v>
      </c>
      <c r="DK342" s="4" t="str">
        <f t="shared" si="3381"/>
        <v/>
      </c>
      <c r="DL342" s="4" t="str">
        <f t="shared" si="3807"/>
        <v/>
      </c>
      <c r="DM342" s="7"/>
      <c r="DN342" s="7"/>
      <c r="DO342" s="7"/>
      <c r="DP342" s="7"/>
      <c r="DQ342" s="7"/>
      <c r="DR342" s="7"/>
      <c r="DS342" s="7"/>
      <c r="DT342" s="7"/>
      <c r="DU342" s="7"/>
      <c r="DV342" s="7"/>
      <c r="DW342" s="7"/>
      <c r="DX342" s="7">
        <f t="shared" si="3828"/>
        <v>5100310</v>
      </c>
      <c r="DY342" s="7"/>
      <c r="DZ342" s="67">
        <v>0</v>
      </c>
      <c r="EA342" s="7" t="s">
        <v>242</v>
      </c>
      <c r="EB342" s="40" t="s">
        <v>242</v>
      </c>
      <c r="EC342" s="7" t="s">
        <v>242</v>
      </c>
      <c r="ED342" s="7" t="s">
        <v>242</v>
      </c>
      <c r="EE342" s="7" t="s">
        <v>242</v>
      </c>
      <c r="EF342" s="7">
        <v>50</v>
      </c>
      <c r="EG342" s="73"/>
      <c r="EH342" s="73"/>
      <c r="EI342" s="4">
        <f t="shared" ref="EI342" si="3900">IF(EI147="","",EI147)</f>
        <v>331140</v>
      </c>
      <c r="EJ342" s="4">
        <f t="shared" si="3475"/>
        <v>1</v>
      </c>
      <c r="EK342" s="4">
        <f t="shared" ref="EK342" si="3901">IF(EK147="","",EK147)</f>
        <v>331141</v>
      </c>
      <c r="EL342" s="4">
        <f t="shared" ref="EL342" si="3902">IF(EL147="","",EL147)</f>
        <v>1</v>
      </c>
      <c r="EM342" s="4" t="str">
        <f t="shared" ref="EM342" si="3903">IF(EM147="","",EM147)</f>
        <v/>
      </c>
      <c r="EN342" s="4" t="str">
        <f t="shared" ref="EN342" si="3904">IF(EN147="","",EN147)</f>
        <v/>
      </c>
      <c r="EO342" s="4" t="str">
        <f t="shared" ref="EO342" si="3905">IF(EO147="","",EO147)</f>
        <v/>
      </c>
      <c r="EP342" s="4" t="str">
        <f t="shared" ref="EP342" si="3906">IF(EP147="","",EP147)</f>
        <v/>
      </c>
      <c r="EQ342" s="4" t="str">
        <f t="shared" ref="EQ342" si="3907">IF(EQ147="","",EQ147)</f>
        <v/>
      </c>
      <c r="ER342" s="4" t="str">
        <f t="shared" ref="ER342:ER348" si="3908">IF(ER147="","",ER147)</f>
        <v/>
      </c>
      <c r="ES342" s="4" t="str">
        <f t="shared" si="3883"/>
        <v/>
      </c>
      <c r="ET342" s="4" t="str">
        <f t="shared" ref="ET342" si="3909">IF(ET147="","",ET147)</f>
        <v/>
      </c>
      <c r="EU342" s="4" t="str">
        <f t="shared" si="3862"/>
        <v/>
      </c>
      <c r="EV342" s="4" t="str">
        <f t="shared" si="3609"/>
        <v/>
      </c>
      <c r="EW342" s="4" t="str">
        <f t="shared" si="3609"/>
        <v/>
      </c>
      <c r="EX342" s="4" t="str">
        <f t="shared" si="3609"/>
        <v/>
      </c>
      <c r="EY342" s="4" t="str">
        <f t="shared" si="3609"/>
        <v/>
      </c>
      <c r="EZ342" s="4" t="str">
        <f t="shared" ref="EZ342" si="3910">IF(EZ147="","",EZ147)</f>
        <v/>
      </c>
      <c r="FA342" s="4" t="str">
        <f t="shared" si="3712"/>
        <v/>
      </c>
      <c r="FB342" s="4" t="str">
        <f t="shared" ref="FB342" si="3911">IF(FB147="","",FB147)</f>
        <v/>
      </c>
      <c r="FC342" s="4">
        <f t="shared" ref="FC342" si="3912">IF(FC147="","",FC147)</f>
        <v>40013</v>
      </c>
      <c r="FD342" s="4">
        <f t="shared" ref="FD342" si="3913">IF(FD147="","",FD147)</f>
        <v>1</v>
      </c>
      <c r="FE342" s="4">
        <f t="shared" ref="FE342" si="3914">IF(FE147="","",FE147)</f>
        <v>20100</v>
      </c>
      <c r="FF342" s="4">
        <f t="shared" si="3800"/>
        <v>1</v>
      </c>
      <c r="FG342" s="4">
        <f t="shared" si="3779"/>
        <v>20100</v>
      </c>
      <c r="FH342" s="4">
        <f t="shared" si="3695"/>
        <v>1</v>
      </c>
      <c r="FI342" s="53"/>
      <c r="FJ342" s="7"/>
      <c r="FR342" s="2">
        <v>99999</v>
      </c>
      <c r="FS342" s="2">
        <v>0</v>
      </c>
      <c r="FT342" s="4">
        <v>10000</v>
      </c>
      <c r="FU342" s="4"/>
      <c r="FV342" s="4"/>
      <c r="FW342" s="4"/>
      <c r="FX342" s="4"/>
      <c r="FY342" s="4"/>
      <c r="FZ342" s="77">
        <v>0</v>
      </c>
      <c r="GA342" s="2">
        <v>1</v>
      </c>
      <c r="GB342" s="2"/>
      <c r="GD342"/>
    </row>
    <row r="343" s="15" customFormat="1" ht="15" customHeight="1" spans="1:186">
      <c r="A343" s="7">
        <v>5100411</v>
      </c>
      <c r="B343" s="7">
        <f t="shared" ref="B343" si="3915">B330</f>
        <v>40</v>
      </c>
      <c r="C343" s="7">
        <f t="shared" ref="C343" si="3916">C330</f>
        <v>2</v>
      </c>
      <c r="D343" s="5" t="s">
        <v>633</v>
      </c>
      <c r="E343" s="7" t="s">
        <v>939</v>
      </c>
      <c r="F343" s="31" t="s">
        <v>787</v>
      </c>
      <c r="G343" s="31">
        <v>2</v>
      </c>
      <c r="H343" s="7" t="s">
        <v>191</v>
      </c>
      <c r="I343" s="7" t="s">
        <v>187</v>
      </c>
      <c r="J343" s="37">
        <v>1465</v>
      </c>
      <c r="K343" s="39">
        <v>1434</v>
      </c>
      <c r="L343" s="39"/>
      <c r="M343" s="29" t="s">
        <v>193</v>
      </c>
      <c r="N343" s="4">
        <f t="shared" si="3892"/>
        <v>100</v>
      </c>
      <c r="O343" s="4">
        <f t="shared" si="3464"/>
        <v>100</v>
      </c>
      <c r="P343" s="40">
        <f t="shared" si="3696"/>
        <v>2202</v>
      </c>
      <c r="Q343" s="4"/>
      <c r="R343" s="7"/>
      <c r="S343" s="48">
        <f t="shared" ref="S343" si="3917">S330</f>
        <v>0</v>
      </c>
      <c r="T343" s="47" t="s">
        <v>194</v>
      </c>
      <c r="U343" s="7" t="s">
        <v>195</v>
      </c>
      <c r="V343" s="7">
        <v>0</v>
      </c>
      <c r="W343" s="7">
        <v>0</v>
      </c>
      <c r="X343" s="40">
        <v>0</v>
      </c>
      <c r="Y343" s="7"/>
      <c r="Z343" s="7"/>
      <c r="AA343" s="7"/>
      <c r="AB343" s="7" t="s">
        <v>195</v>
      </c>
      <c r="AC343" s="7">
        <v>0</v>
      </c>
      <c r="AD343" s="7" t="s">
        <v>195</v>
      </c>
      <c r="AE343" s="7" t="s">
        <v>195</v>
      </c>
      <c r="AF343" s="7" t="s">
        <v>195</v>
      </c>
      <c r="AG343" s="7" t="s">
        <v>195</v>
      </c>
      <c r="AH343" s="40">
        <v>0</v>
      </c>
      <c r="AI343" s="40">
        <v>0</v>
      </c>
      <c r="AJ343" s="40">
        <v>1</v>
      </c>
      <c r="AK343" s="40">
        <v>0</v>
      </c>
      <c r="AL343" s="40">
        <v>1</v>
      </c>
      <c r="AM343" s="40">
        <v>0</v>
      </c>
      <c r="AN343" s="28">
        <v>0</v>
      </c>
      <c r="AO343" s="28">
        <v>0</v>
      </c>
      <c r="AP343" s="7" t="s">
        <v>626</v>
      </c>
      <c r="AQ343" s="4">
        <f t="shared" si="3492"/>
        <v>3</v>
      </c>
      <c r="AR343" s="4">
        <f t="shared" ref="AR343" si="3918">AR148</f>
        <v>161506</v>
      </c>
      <c r="AS343" s="53" t="s">
        <v>199</v>
      </c>
      <c r="AT343" s="48">
        <v>3</v>
      </c>
      <c r="AU343" s="48">
        <v>1</v>
      </c>
      <c r="AV343" s="48">
        <v>3</v>
      </c>
      <c r="AW343" s="48">
        <v>500</v>
      </c>
      <c r="AX343" s="48">
        <v>250</v>
      </c>
      <c r="AY343" s="48">
        <v>0</v>
      </c>
      <c r="AZ343" s="48">
        <v>0</v>
      </c>
      <c r="BA343" s="7"/>
      <c r="BB343" s="7"/>
      <c r="BC343" s="7"/>
      <c r="BD343" s="7"/>
      <c r="BE343" s="48">
        <v>0</v>
      </c>
      <c r="BF343" s="48">
        <v>1</v>
      </c>
      <c r="BG343" s="48">
        <f t="shared" si="3493"/>
        <v>660</v>
      </c>
      <c r="BH343" s="48">
        <f t="shared" si="3494"/>
        <v>660</v>
      </c>
      <c r="BI343" s="7">
        <v>0</v>
      </c>
      <c r="BJ343" s="7">
        <v>0</v>
      </c>
      <c r="BK343" s="7">
        <v>0</v>
      </c>
      <c r="BL343" s="7">
        <v>0</v>
      </c>
      <c r="BM343" s="7">
        <v>0</v>
      </c>
      <c r="BN343" s="7">
        <v>0</v>
      </c>
      <c r="BO343" s="7">
        <v>0</v>
      </c>
      <c r="BP343" s="7">
        <v>0</v>
      </c>
      <c r="BQ343" s="7">
        <v>0</v>
      </c>
      <c r="BR343" s="7">
        <v>0</v>
      </c>
      <c r="BS343" s="7">
        <v>0</v>
      </c>
      <c r="BT343" s="7">
        <v>0</v>
      </c>
      <c r="BU343" s="7">
        <v>0</v>
      </c>
      <c r="BV343" s="7">
        <v>0</v>
      </c>
      <c r="BW343" s="7">
        <v>0</v>
      </c>
      <c r="BX343" s="7">
        <v>0</v>
      </c>
      <c r="BY343" s="7">
        <v>0</v>
      </c>
      <c r="BZ343" s="7">
        <v>0</v>
      </c>
      <c r="CA343" s="7">
        <v>0</v>
      </c>
      <c r="CB343" s="7">
        <v>0</v>
      </c>
      <c r="CC343" s="7">
        <v>0</v>
      </c>
      <c r="CD343" s="7">
        <v>0</v>
      </c>
      <c r="CE343" s="7">
        <v>0</v>
      </c>
      <c r="CF343" s="7">
        <v>0</v>
      </c>
      <c r="CG343" s="7">
        <v>0</v>
      </c>
      <c r="CH343" s="7">
        <v>0</v>
      </c>
      <c r="CI343" s="7">
        <v>0</v>
      </c>
      <c r="CJ343" s="7">
        <v>0</v>
      </c>
      <c r="CK343" s="7">
        <v>0</v>
      </c>
      <c r="CL343" s="40">
        <v>0</v>
      </c>
      <c r="CM343" s="40">
        <v>0</v>
      </c>
      <c r="CN343" s="40">
        <v>0</v>
      </c>
      <c r="CO343" s="40">
        <v>0</v>
      </c>
      <c r="CP343" s="7">
        <v>0</v>
      </c>
      <c r="CQ343" s="7">
        <v>0</v>
      </c>
      <c r="CR343" s="7">
        <v>0</v>
      </c>
      <c r="CS343" s="40">
        <v>0</v>
      </c>
      <c r="CT343" s="7">
        <v>0</v>
      </c>
      <c r="CU343" s="7">
        <v>0</v>
      </c>
      <c r="CV343" s="39"/>
      <c r="CW343" s="39"/>
      <c r="CX343" s="4" t="str">
        <f t="shared" ref="CX343" si="3919">IF(CX148="","",CX148)</f>
        <v/>
      </c>
      <c r="CY343" s="4" t="str">
        <f t="shared" si="3469"/>
        <v/>
      </c>
      <c r="CZ343" s="4" t="str">
        <f t="shared" ref="CZ343" si="3920">IF(CZ148="","",CZ148)</f>
        <v/>
      </c>
      <c r="DA343" s="4" t="str">
        <f t="shared" ref="DA343" si="3921">IF(DA148="","",DA148)</f>
        <v/>
      </c>
      <c r="DB343" s="4" t="str">
        <f t="shared" ref="DB343" si="3922">IF(DB148="","",DB148)</f>
        <v/>
      </c>
      <c r="DC343" s="4" t="str">
        <f t="shared" si="3346"/>
        <v/>
      </c>
      <c r="DD343" s="7">
        <v>2</v>
      </c>
      <c r="DE343" s="7">
        <v>30</v>
      </c>
      <c r="DF343" s="7">
        <v>60</v>
      </c>
      <c r="DG343" s="7"/>
      <c r="DH343" s="4">
        <f t="shared" si="3805"/>
        <v>13</v>
      </c>
      <c r="DI343" s="4">
        <f t="shared" ref="DI343" si="3923">IF(DI148="","",DI148)</f>
        <v>4</v>
      </c>
      <c r="DJ343" s="4">
        <f t="shared" ref="DJ343" si="3924">IF(DJ148="","",DJ148)</f>
        <v>5</v>
      </c>
      <c r="DK343" s="4" t="str">
        <f t="shared" ref="DK343" si="3925">IF(DK148="","",DK148)</f>
        <v/>
      </c>
      <c r="DL343" s="4" t="str">
        <f t="shared" si="3807"/>
        <v/>
      </c>
      <c r="DM343" s="7"/>
      <c r="DN343" s="7"/>
      <c r="DO343" s="7"/>
      <c r="DP343" s="7"/>
      <c r="DQ343" s="7"/>
      <c r="DR343" s="7"/>
      <c r="DS343" s="7"/>
      <c r="DT343" s="7"/>
      <c r="DU343" s="7"/>
      <c r="DV343" s="7"/>
      <c r="DW343" s="7"/>
      <c r="DX343" s="7">
        <f t="shared" si="3828"/>
        <v>5100411</v>
      </c>
      <c r="DY343" s="7"/>
      <c r="DZ343" s="67">
        <v>0</v>
      </c>
      <c r="EA343" s="7" t="s">
        <v>242</v>
      </c>
      <c r="EB343" s="40" t="s">
        <v>242</v>
      </c>
      <c r="EC343" s="7" t="s">
        <v>242</v>
      </c>
      <c r="ED343" s="7" t="s">
        <v>242</v>
      </c>
      <c r="EE343" s="7" t="s">
        <v>242</v>
      </c>
      <c r="EF343" s="7">
        <v>50</v>
      </c>
      <c r="EG343" s="73"/>
      <c r="EH343" s="73"/>
      <c r="EI343" s="4">
        <f t="shared" ref="EI343" si="3926">IF(EI148="","",EI148)</f>
        <v>331170</v>
      </c>
      <c r="EJ343" s="4">
        <f t="shared" si="3475"/>
        <v>1</v>
      </c>
      <c r="EK343" s="4">
        <f t="shared" ref="EK343" si="3927">IF(EK148="","",EK148)</f>
        <v>331171</v>
      </c>
      <c r="EL343" s="4">
        <f t="shared" ref="EL343" si="3928">IF(EL148="","",EL148)</f>
        <v>1</v>
      </c>
      <c r="EM343" s="4" t="str">
        <f t="shared" ref="EM343" si="3929">IF(EM148="","",EM148)</f>
        <v/>
      </c>
      <c r="EN343" s="4" t="str">
        <f t="shared" ref="EN343" si="3930">IF(EN148="","",EN148)</f>
        <v/>
      </c>
      <c r="EO343" s="4" t="str">
        <f t="shared" ref="EO343" si="3931">IF(EO148="","",EO148)</f>
        <v/>
      </c>
      <c r="EP343" s="4" t="str">
        <f t="shared" ref="EP343" si="3932">IF(EP148="","",EP148)</f>
        <v/>
      </c>
      <c r="EQ343" s="4" t="str">
        <f t="shared" ref="EQ343" si="3933">IF(EQ148="","",EQ148)</f>
        <v/>
      </c>
      <c r="ER343" s="4" t="str">
        <f t="shared" si="3908"/>
        <v/>
      </c>
      <c r="ES343" s="4" t="str">
        <f t="shared" si="3883"/>
        <v/>
      </c>
      <c r="ET343" s="4" t="str">
        <f t="shared" ref="ET343" si="3934">IF(ET148="","",ET148)</f>
        <v/>
      </c>
      <c r="EU343" s="4" t="str">
        <f t="shared" si="3862"/>
        <v/>
      </c>
      <c r="EV343" s="4" t="str">
        <f t="shared" si="3609"/>
        <v/>
      </c>
      <c r="EW343" s="4" t="str">
        <f t="shared" si="3609"/>
        <v/>
      </c>
      <c r="EX343" s="4" t="str">
        <f t="shared" si="3609"/>
        <v/>
      </c>
      <c r="EY343" s="4" t="str">
        <f t="shared" si="3609"/>
        <v/>
      </c>
      <c r="EZ343" s="4" t="str">
        <f t="shared" ref="EZ343" si="3935">IF(EZ148="","",EZ148)</f>
        <v/>
      </c>
      <c r="FA343" s="4" t="str">
        <f t="shared" si="3712"/>
        <v/>
      </c>
      <c r="FB343" s="4" t="str">
        <f t="shared" ref="FB343:FB348" si="3936">IF(FB148="","",FB148)</f>
        <v/>
      </c>
      <c r="FC343" s="4">
        <f t="shared" ref="FC343" si="3937">IF(FC148="","",FC148)</f>
        <v>40013</v>
      </c>
      <c r="FD343" s="4">
        <f t="shared" ref="FD343:FD348" si="3938">IF(FD148="","",FD148)</f>
        <v>1</v>
      </c>
      <c r="FE343" s="4">
        <f t="shared" ref="FE343" si="3939">IF(FE148="","",FE148)</f>
        <v>20100</v>
      </c>
      <c r="FF343" s="4">
        <f t="shared" si="3800"/>
        <v>1</v>
      </c>
      <c r="FG343" s="4">
        <f t="shared" si="3779"/>
        <v>20100</v>
      </c>
      <c r="FH343" s="4">
        <f t="shared" si="3695"/>
        <v>1</v>
      </c>
      <c r="FI343" s="53"/>
      <c r="FJ343" s="7"/>
      <c r="FR343" s="2">
        <v>99999</v>
      </c>
      <c r="FS343" s="2">
        <v>0</v>
      </c>
      <c r="FT343" s="4">
        <v>10000</v>
      </c>
      <c r="FU343" s="4"/>
      <c r="FV343" s="4"/>
      <c r="FW343" s="4"/>
      <c r="FX343" s="4"/>
      <c r="FY343" s="4"/>
      <c r="FZ343" s="77">
        <v>0</v>
      </c>
      <c r="GA343" s="2">
        <v>1</v>
      </c>
      <c r="GB343" s="2"/>
      <c r="GD343"/>
    </row>
    <row r="344" s="15" customFormat="1" ht="15" customHeight="1" spans="1:186">
      <c r="A344" s="7">
        <v>5100512</v>
      </c>
      <c r="B344" s="7">
        <f t="shared" ref="B344" si="3940">B331</f>
        <v>72</v>
      </c>
      <c r="C344" s="7">
        <f t="shared" ref="C344" si="3941">C331</f>
        <v>4</v>
      </c>
      <c r="D344" s="32" t="s">
        <v>635</v>
      </c>
      <c r="E344" s="7" t="s">
        <v>940</v>
      </c>
      <c r="F344" s="31" t="s">
        <v>787</v>
      </c>
      <c r="G344" s="31">
        <v>2</v>
      </c>
      <c r="H344" s="7" t="s">
        <v>191</v>
      </c>
      <c r="I344" s="7" t="s">
        <v>187</v>
      </c>
      <c r="J344" s="37">
        <v>1476</v>
      </c>
      <c r="K344" s="39">
        <v>1435</v>
      </c>
      <c r="L344" s="39"/>
      <c r="M344" s="29" t="s">
        <v>193</v>
      </c>
      <c r="N344" s="4">
        <f t="shared" ref="N344" si="3942">N149</f>
        <v>100</v>
      </c>
      <c r="O344" s="4">
        <f t="shared" si="3464"/>
        <v>100</v>
      </c>
      <c r="P344" s="40">
        <f t="shared" si="3696"/>
        <v>2402</v>
      </c>
      <c r="Q344" s="4"/>
      <c r="R344" s="7"/>
      <c r="S344" s="48">
        <f t="shared" ref="S344" si="3943">S331</f>
        <v>0</v>
      </c>
      <c r="T344" s="47" t="s">
        <v>194</v>
      </c>
      <c r="U344" s="7" t="s">
        <v>195</v>
      </c>
      <c r="V344" s="7">
        <v>0</v>
      </c>
      <c r="W344" s="7">
        <v>0</v>
      </c>
      <c r="X344" s="40">
        <v>0</v>
      </c>
      <c r="Y344" s="7"/>
      <c r="Z344" s="7"/>
      <c r="AA344" s="7"/>
      <c r="AB344" s="7" t="s">
        <v>195</v>
      </c>
      <c r="AC344" s="7">
        <v>0</v>
      </c>
      <c r="AD344" s="7" t="s">
        <v>195</v>
      </c>
      <c r="AE344" s="7" t="s">
        <v>195</v>
      </c>
      <c r="AF344" s="7" t="s">
        <v>195</v>
      </c>
      <c r="AG344" s="7" t="s">
        <v>195</v>
      </c>
      <c r="AH344" s="40">
        <v>0</v>
      </c>
      <c r="AI344" s="40">
        <v>0</v>
      </c>
      <c r="AJ344" s="40">
        <v>1</v>
      </c>
      <c r="AK344" s="40">
        <v>0</v>
      </c>
      <c r="AL344" s="40">
        <v>1</v>
      </c>
      <c r="AM344" s="40">
        <v>0</v>
      </c>
      <c r="AN344" s="28">
        <v>0</v>
      </c>
      <c r="AO344" s="28">
        <v>0</v>
      </c>
      <c r="AP344" s="7" t="s">
        <v>626</v>
      </c>
      <c r="AQ344" s="4">
        <f t="shared" ref="AQ344" si="3944">AQ149</f>
        <v>3</v>
      </c>
      <c r="AR344" s="4">
        <f t="shared" ref="AR344" si="3945">AR149</f>
        <v>161506</v>
      </c>
      <c r="AS344" s="7" t="s">
        <v>199</v>
      </c>
      <c r="AT344" s="48">
        <v>3</v>
      </c>
      <c r="AU344" s="48">
        <v>1</v>
      </c>
      <c r="AV344" s="48">
        <v>3</v>
      </c>
      <c r="AW344" s="48">
        <v>500</v>
      </c>
      <c r="AX344" s="48">
        <v>250</v>
      </c>
      <c r="AY344" s="48">
        <v>0</v>
      </c>
      <c r="AZ344" s="48">
        <v>0</v>
      </c>
      <c r="BA344" s="7"/>
      <c r="BB344" s="7"/>
      <c r="BC344" s="7"/>
      <c r="BD344" s="7"/>
      <c r="BE344" s="48">
        <v>0</v>
      </c>
      <c r="BF344" s="48">
        <v>1</v>
      </c>
      <c r="BG344" s="48">
        <f t="shared" si="3493"/>
        <v>660</v>
      </c>
      <c r="BH344" s="48">
        <f t="shared" si="3494"/>
        <v>660</v>
      </c>
      <c r="BI344" s="7">
        <v>0</v>
      </c>
      <c r="BJ344" s="7">
        <v>0</v>
      </c>
      <c r="BK344" s="7">
        <v>0</v>
      </c>
      <c r="BL344" s="7">
        <v>0</v>
      </c>
      <c r="BM344" s="7">
        <v>0</v>
      </c>
      <c r="BN344" s="7">
        <v>0</v>
      </c>
      <c r="BO344" s="7">
        <v>0</v>
      </c>
      <c r="BP344" s="7">
        <v>0</v>
      </c>
      <c r="BQ344" s="7">
        <v>0</v>
      </c>
      <c r="BR344" s="7">
        <v>0</v>
      </c>
      <c r="BS344" s="7">
        <v>0</v>
      </c>
      <c r="BT344" s="7">
        <v>0</v>
      </c>
      <c r="BU344" s="7">
        <v>0</v>
      </c>
      <c r="BV344" s="7">
        <v>0</v>
      </c>
      <c r="BW344" s="7">
        <v>0</v>
      </c>
      <c r="BX344" s="7">
        <v>0</v>
      </c>
      <c r="BY344" s="7">
        <v>0</v>
      </c>
      <c r="BZ344" s="7">
        <v>0</v>
      </c>
      <c r="CA344" s="7">
        <v>0</v>
      </c>
      <c r="CB344" s="7">
        <v>0</v>
      </c>
      <c r="CC344" s="7">
        <v>0</v>
      </c>
      <c r="CD344" s="7">
        <v>0</v>
      </c>
      <c r="CE344" s="7">
        <v>0</v>
      </c>
      <c r="CF344" s="7">
        <v>0</v>
      </c>
      <c r="CG344" s="7">
        <v>0</v>
      </c>
      <c r="CH344" s="7">
        <v>0</v>
      </c>
      <c r="CI344" s="7">
        <v>0</v>
      </c>
      <c r="CJ344" s="7">
        <v>0</v>
      </c>
      <c r="CK344" s="7">
        <v>0</v>
      </c>
      <c r="CL344" s="40">
        <v>0</v>
      </c>
      <c r="CM344" s="40">
        <v>0</v>
      </c>
      <c r="CN344" s="40">
        <v>0</v>
      </c>
      <c r="CO344" s="40">
        <v>0</v>
      </c>
      <c r="CP344" s="7">
        <v>0</v>
      </c>
      <c r="CQ344" s="7">
        <v>0</v>
      </c>
      <c r="CR344" s="7">
        <v>0</v>
      </c>
      <c r="CS344" s="40">
        <v>0</v>
      </c>
      <c r="CT344" s="7">
        <v>0</v>
      </c>
      <c r="CU344" s="7">
        <v>0</v>
      </c>
      <c r="CV344" s="39"/>
      <c r="CW344" s="39"/>
      <c r="CX344" s="4" t="str">
        <f t="shared" ref="CX344" si="3946">IF(CX149="","",CX149)</f>
        <v/>
      </c>
      <c r="CY344" s="4" t="str">
        <f t="shared" si="3469"/>
        <v/>
      </c>
      <c r="CZ344" s="4" t="str">
        <f t="shared" ref="CZ344" si="3947">IF(CZ149="","",CZ149)</f>
        <v/>
      </c>
      <c r="DA344" s="4" t="str">
        <f t="shared" ref="DA344" si="3948">IF(DA149="","",DA149)</f>
        <v/>
      </c>
      <c r="DB344" s="4" t="str">
        <f t="shared" ref="DB344:DB355" si="3949">IF(DB149="","",DB149)</f>
        <v/>
      </c>
      <c r="DC344" s="4" t="str">
        <f t="shared" ref="DC344" si="3950">IF(DC149="","",DC149)</f>
        <v/>
      </c>
      <c r="DD344" s="7">
        <v>2</v>
      </c>
      <c r="DE344" s="7">
        <v>30</v>
      </c>
      <c r="DF344" s="7">
        <v>60</v>
      </c>
      <c r="DG344" s="7"/>
      <c r="DH344" s="4">
        <f t="shared" ref="DH344" si="3951">IF(DH149="","",DH149)</f>
        <v>13</v>
      </c>
      <c r="DI344" s="4">
        <f t="shared" ref="DI344" si="3952">IF(DI149="","",DI149)</f>
        <v>1</v>
      </c>
      <c r="DJ344" s="4">
        <f t="shared" ref="DJ344" si="3953">IF(DJ149="","",DJ149)</f>
        <v>6</v>
      </c>
      <c r="DK344" s="4">
        <f t="shared" ref="DK344" si="3954">IF(DK149="","",DK149)</f>
        <v>9</v>
      </c>
      <c r="DL344" s="4" t="str">
        <f t="shared" si="3807"/>
        <v/>
      </c>
      <c r="DM344" s="7"/>
      <c r="DN344" s="7"/>
      <c r="DO344" s="7"/>
      <c r="DP344" s="7"/>
      <c r="DQ344" s="7"/>
      <c r="DR344" s="7"/>
      <c r="DS344" s="7"/>
      <c r="DT344" s="7"/>
      <c r="DU344" s="7"/>
      <c r="DV344" s="7"/>
      <c r="DW344" s="7"/>
      <c r="DX344" s="7">
        <f t="shared" si="3828"/>
        <v>5100512</v>
      </c>
      <c r="DY344" s="7"/>
      <c r="DZ344" s="67">
        <v>0</v>
      </c>
      <c r="EA344" s="7" t="s">
        <v>242</v>
      </c>
      <c r="EB344" s="40" t="s">
        <v>242</v>
      </c>
      <c r="EC344" s="7" t="s">
        <v>242</v>
      </c>
      <c r="ED344" s="7" t="s">
        <v>242</v>
      </c>
      <c r="EE344" s="7" t="s">
        <v>242</v>
      </c>
      <c r="EF344" s="7">
        <v>50</v>
      </c>
      <c r="EG344" s="73"/>
      <c r="EH344" s="73"/>
      <c r="EI344" s="4">
        <f t="shared" ref="EI344" si="3955">IF(EI149="","",EI149)</f>
        <v>331170</v>
      </c>
      <c r="EJ344" s="4">
        <f t="shared" si="3475"/>
        <v>1</v>
      </c>
      <c r="EK344" s="4">
        <f t="shared" ref="EK344" si="3956">IF(EK149="","",EK149)</f>
        <v>331171</v>
      </c>
      <c r="EL344" s="4">
        <f t="shared" ref="EL344" si="3957">IF(EL149="","",EL149)</f>
        <v>1</v>
      </c>
      <c r="EM344" s="4" t="str">
        <f t="shared" ref="EM344" si="3958">IF(EM149="","",EM149)</f>
        <v/>
      </c>
      <c r="EN344" s="4" t="str">
        <f t="shared" ref="EN344" si="3959">IF(EN149="","",EN149)</f>
        <v/>
      </c>
      <c r="EO344" s="4" t="str">
        <f t="shared" ref="EO344" si="3960">IF(EO149="","",EO149)</f>
        <v/>
      </c>
      <c r="EP344" s="4" t="str">
        <f t="shared" ref="EP344" si="3961">IF(EP149="","",EP149)</f>
        <v/>
      </c>
      <c r="EQ344" s="4" t="str">
        <f t="shared" ref="EQ344" si="3962">IF(EQ149="","",EQ149)</f>
        <v/>
      </c>
      <c r="ER344" s="4" t="str">
        <f t="shared" si="3908"/>
        <v/>
      </c>
      <c r="ES344" s="4" t="str">
        <f t="shared" si="3883"/>
        <v/>
      </c>
      <c r="ET344" s="4" t="str">
        <f t="shared" ref="ET344" si="3963">IF(ET149="","",ET149)</f>
        <v/>
      </c>
      <c r="EU344" s="4" t="str">
        <f t="shared" si="3862"/>
        <v/>
      </c>
      <c r="EV344" s="4" t="str">
        <f t="shared" si="3609"/>
        <v/>
      </c>
      <c r="EW344" s="4" t="str">
        <f t="shared" si="3609"/>
        <v/>
      </c>
      <c r="EX344" s="4" t="str">
        <f t="shared" si="3609"/>
        <v/>
      </c>
      <c r="EY344" s="4" t="str">
        <f t="shared" si="3609"/>
        <v/>
      </c>
      <c r="EZ344" s="4" t="str">
        <f t="shared" ref="EZ344" si="3964">IF(EZ149="","",EZ149)</f>
        <v/>
      </c>
      <c r="FA344" s="4" t="str">
        <f t="shared" si="3712"/>
        <v/>
      </c>
      <c r="FB344" s="4" t="str">
        <f t="shared" si="3936"/>
        <v/>
      </c>
      <c r="FC344" s="4">
        <f t="shared" ref="FC344" si="3965">IF(FC149="","",FC149)</f>
        <v>40013</v>
      </c>
      <c r="FD344" s="4">
        <f t="shared" si="3938"/>
        <v>1</v>
      </c>
      <c r="FE344" s="4">
        <f t="shared" ref="FE344" si="3966">IF(FE149="","",FE149)</f>
        <v>20100</v>
      </c>
      <c r="FF344" s="4">
        <f t="shared" si="3800"/>
        <v>1</v>
      </c>
      <c r="FG344" s="4">
        <f t="shared" si="3779"/>
        <v>20100</v>
      </c>
      <c r="FH344" s="4">
        <f t="shared" si="3695"/>
        <v>1</v>
      </c>
      <c r="FI344" s="53"/>
      <c r="FJ344" s="7"/>
      <c r="FR344" s="2">
        <v>99999</v>
      </c>
      <c r="FS344" s="2">
        <v>0</v>
      </c>
      <c r="FT344" s="4">
        <v>10000</v>
      </c>
      <c r="FU344" s="4"/>
      <c r="FV344" s="4"/>
      <c r="FW344" s="4"/>
      <c r="FX344" s="4"/>
      <c r="FY344" s="4"/>
      <c r="FZ344" s="77">
        <v>0</v>
      </c>
      <c r="GA344" s="2">
        <v>1</v>
      </c>
      <c r="GB344" s="2"/>
      <c r="GD344"/>
    </row>
    <row r="345" s="15" customFormat="1" ht="15" customHeight="1" spans="1:186">
      <c r="A345" s="7">
        <v>5100613</v>
      </c>
      <c r="B345" s="7">
        <f t="shared" ref="B345" si="3967">B332</f>
        <v>88</v>
      </c>
      <c r="C345" s="7">
        <f t="shared" ref="C345" si="3968">C332</f>
        <v>5</v>
      </c>
      <c r="D345" s="5" t="s">
        <v>637</v>
      </c>
      <c r="E345" s="7" t="s">
        <v>941</v>
      </c>
      <c r="F345" s="31" t="s">
        <v>787</v>
      </c>
      <c r="G345" s="31">
        <v>2</v>
      </c>
      <c r="H345" s="7" t="s">
        <v>191</v>
      </c>
      <c r="I345" s="7" t="s">
        <v>187</v>
      </c>
      <c r="J345" s="37">
        <v>1487</v>
      </c>
      <c r="K345" s="39">
        <v>1429</v>
      </c>
      <c r="L345" s="39"/>
      <c r="M345" s="29" t="s">
        <v>193</v>
      </c>
      <c r="N345" s="4">
        <f t="shared" ref="N345" si="3969">N150</f>
        <v>100</v>
      </c>
      <c r="O345" s="4">
        <f t="shared" ref="O345" si="3970">O150</f>
        <v>100</v>
      </c>
      <c r="P345" s="40">
        <f t="shared" si="3696"/>
        <v>2502</v>
      </c>
      <c r="Q345" s="4"/>
      <c r="R345" s="7"/>
      <c r="S345" s="48">
        <f t="shared" ref="S345" si="3971">S332</f>
        <v>0</v>
      </c>
      <c r="T345" s="47" t="s">
        <v>194</v>
      </c>
      <c r="U345" s="7" t="s">
        <v>195</v>
      </c>
      <c r="V345" s="7">
        <v>0</v>
      </c>
      <c r="W345" s="7">
        <v>0</v>
      </c>
      <c r="X345" s="40">
        <v>0</v>
      </c>
      <c r="Y345" s="7"/>
      <c r="Z345" s="7"/>
      <c r="AA345" s="7"/>
      <c r="AB345" s="7" t="s">
        <v>195</v>
      </c>
      <c r="AC345" s="7">
        <v>0</v>
      </c>
      <c r="AD345" s="7" t="s">
        <v>195</v>
      </c>
      <c r="AE345" s="7" t="s">
        <v>195</v>
      </c>
      <c r="AF345" s="7" t="s">
        <v>195</v>
      </c>
      <c r="AG345" s="7" t="s">
        <v>195</v>
      </c>
      <c r="AH345" s="40">
        <v>0</v>
      </c>
      <c r="AI345" s="40">
        <v>0</v>
      </c>
      <c r="AJ345" s="40">
        <v>1</v>
      </c>
      <c r="AK345" s="40">
        <v>0</v>
      </c>
      <c r="AL345" s="40">
        <v>1</v>
      </c>
      <c r="AM345" s="40">
        <v>0</v>
      </c>
      <c r="AN345" s="28">
        <v>0</v>
      </c>
      <c r="AO345" s="28">
        <v>0</v>
      </c>
      <c r="AP345" s="7" t="s">
        <v>626</v>
      </c>
      <c r="AQ345" s="4">
        <f t="shared" ref="AQ345" si="3972">AQ150</f>
        <v>3</v>
      </c>
      <c r="AR345" s="4">
        <f t="shared" ref="AR345" si="3973">AR150</f>
        <v>161506</v>
      </c>
      <c r="AS345" s="7" t="s">
        <v>199</v>
      </c>
      <c r="AT345" s="48">
        <v>3</v>
      </c>
      <c r="AU345" s="48">
        <v>1</v>
      </c>
      <c r="AV345" s="48">
        <v>3</v>
      </c>
      <c r="AW345" s="48">
        <v>500</v>
      </c>
      <c r="AX345" s="48">
        <v>250</v>
      </c>
      <c r="AY345" s="48">
        <v>0</v>
      </c>
      <c r="AZ345" s="48">
        <v>0</v>
      </c>
      <c r="BA345" s="7"/>
      <c r="BB345" s="7"/>
      <c r="BC345" s="7"/>
      <c r="BD345" s="7"/>
      <c r="BE345" s="48">
        <v>0</v>
      </c>
      <c r="BF345" s="48">
        <v>1</v>
      </c>
      <c r="BG345" s="48">
        <f t="shared" ref="BG345" si="3974">IF(O345&lt;10,60,60+O345*6)</f>
        <v>660</v>
      </c>
      <c r="BH345" s="48">
        <f t="shared" ref="BH345" si="3975">IF(O345&lt;10,60,60+O345*6)</f>
        <v>660</v>
      </c>
      <c r="BI345" s="7">
        <v>0</v>
      </c>
      <c r="BJ345" s="7">
        <v>0</v>
      </c>
      <c r="BK345" s="7">
        <v>0</v>
      </c>
      <c r="BL345" s="7">
        <v>0</v>
      </c>
      <c r="BM345" s="7">
        <v>0</v>
      </c>
      <c r="BN345" s="7">
        <v>0</v>
      </c>
      <c r="BO345" s="7">
        <v>0</v>
      </c>
      <c r="BP345" s="7">
        <v>0</v>
      </c>
      <c r="BQ345" s="7">
        <v>0</v>
      </c>
      <c r="BR345" s="7">
        <v>0</v>
      </c>
      <c r="BS345" s="7">
        <v>0</v>
      </c>
      <c r="BT345" s="7">
        <v>0</v>
      </c>
      <c r="BU345" s="7">
        <v>0</v>
      </c>
      <c r="BV345" s="7">
        <v>0</v>
      </c>
      <c r="BW345" s="7">
        <v>0</v>
      </c>
      <c r="BX345" s="7">
        <v>0</v>
      </c>
      <c r="BY345" s="7">
        <v>0</v>
      </c>
      <c r="BZ345" s="7">
        <v>0</v>
      </c>
      <c r="CA345" s="7">
        <v>0</v>
      </c>
      <c r="CB345" s="7">
        <v>0</v>
      </c>
      <c r="CC345" s="7">
        <v>0</v>
      </c>
      <c r="CD345" s="7">
        <v>0</v>
      </c>
      <c r="CE345" s="7">
        <v>0</v>
      </c>
      <c r="CF345" s="7">
        <v>0</v>
      </c>
      <c r="CG345" s="7">
        <v>0</v>
      </c>
      <c r="CH345" s="7">
        <v>0</v>
      </c>
      <c r="CI345" s="7">
        <v>0</v>
      </c>
      <c r="CJ345" s="7">
        <v>0</v>
      </c>
      <c r="CK345" s="7">
        <v>0</v>
      </c>
      <c r="CL345" s="40">
        <v>0</v>
      </c>
      <c r="CM345" s="40">
        <v>0</v>
      </c>
      <c r="CN345" s="40">
        <v>0</v>
      </c>
      <c r="CO345" s="40">
        <v>0</v>
      </c>
      <c r="CP345" s="7">
        <v>0</v>
      </c>
      <c r="CQ345" s="7">
        <v>0</v>
      </c>
      <c r="CR345" s="7">
        <v>0</v>
      </c>
      <c r="CS345" s="40">
        <v>0</v>
      </c>
      <c r="CT345" s="7">
        <v>0</v>
      </c>
      <c r="CU345" s="7">
        <v>0</v>
      </c>
      <c r="CV345" s="39"/>
      <c r="CW345" s="39"/>
      <c r="CX345" s="4" t="str">
        <f t="shared" ref="CX345" si="3976">IF(CX150="","",CX150)</f>
        <v/>
      </c>
      <c r="CY345" s="4" t="str">
        <f t="shared" ref="CY345" si="3977">IF(CY150="","",CY150)</f>
        <v/>
      </c>
      <c r="CZ345" s="4" t="str">
        <f t="shared" ref="CZ345" si="3978">IF(CZ150="","",CZ150)</f>
        <v/>
      </c>
      <c r="DA345" s="4" t="str">
        <f t="shared" ref="DA345" si="3979">IF(DA150="","",DA150)</f>
        <v/>
      </c>
      <c r="DB345" s="4" t="str">
        <f t="shared" si="3949"/>
        <v/>
      </c>
      <c r="DC345" s="4" t="str">
        <f t="shared" ref="DC345" si="3980">IF(DC150="","",DC150)</f>
        <v/>
      </c>
      <c r="DD345" s="7">
        <v>2</v>
      </c>
      <c r="DE345" s="7">
        <v>30</v>
      </c>
      <c r="DF345" s="7">
        <v>60</v>
      </c>
      <c r="DG345" s="7"/>
      <c r="DH345" s="4">
        <f t="shared" ref="DH345" si="3981">IF(DH150="","",DH150)</f>
        <v>13</v>
      </c>
      <c r="DI345" s="4">
        <f t="shared" ref="DI345" si="3982">IF(DI150="","",DI150)</f>
        <v>6</v>
      </c>
      <c r="DJ345" s="4">
        <f t="shared" ref="DJ345" si="3983">IF(DJ150="","",DJ150)</f>
        <v>9</v>
      </c>
      <c r="DK345" s="4" t="str">
        <f t="shared" ref="DK345" si="3984">IF(DK150="","",DK150)</f>
        <v/>
      </c>
      <c r="DL345" s="4" t="str">
        <f t="shared" si="3807"/>
        <v/>
      </c>
      <c r="DM345" s="7"/>
      <c r="DN345" s="7"/>
      <c r="DO345" s="7"/>
      <c r="DP345" s="7"/>
      <c r="DQ345" s="7"/>
      <c r="DR345" s="7"/>
      <c r="DS345" s="7"/>
      <c r="DT345" s="7"/>
      <c r="DU345" s="7"/>
      <c r="DV345" s="7"/>
      <c r="DW345" s="7"/>
      <c r="DX345" s="7">
        <f t="shared" si="3828"/>
        <v>5100613</v>
      </c>
      <c r="DY345" s="7"/>
      <c r="DZ345" s="67">
        <v>0</v>
      </c>
      <c r="EA345" s="7" t="s">
        <v>242</v>
      </c>
      <c r="EB345" s="40" t="s">
        <v>242</v>
      </c>
      <c r="EC345" s="7" t="s">
        <v>242</v>
      </c>
      <c r="ED345" s="7" t="s">
        <v>242</v>
      </c>
      <c r="EE345" s="7" t="s">
        <v>242</v>
      </c>
      <c r="EF345" s="7">
        <v>50</v>
      </c>
      <c r="EG345" s="73"/>
      <c r="EH345" s="73"/>
      <c r="EI345" s="4">
        <f t="shared" ref="EI345" si="3985">IF(EI150="","",EI150)</f>
        <v>331170</v>
      </c>
      <c r="EJ345" s="4">
        <f t="shared" ref="EJ345" si="3986">IF(EJ150="","",EJ150)</f>
        <v>1</v>
      </c>
      <c r="EK345" s="4">
        <f t="shared" ref="EK345" si="3987">IF(EK150="","",EK150)</f>
        <v>331171</v>
      </c>
      <c r="EL345" s="4">
        <f t="shared" ref="EL345" si="3988">IF(EL150="","",EL150)</f>
        <v>1</v>
      </c>
      <c r="EM345" s="4" t="str">
        <f t="shared" ref="EM345" si="3989">IF(EM150="","",EM150)</f>
        <v/>
      </c>
      <c r="EN345" s="4" t="str">
        <f t="shared" ref="EN345" si="3990">IF(EN150="","",EN150)</f>
        <v/>
      </c>
      <c r="EO345" s="4" t="str">
        <f t="shared" ref="EO345" si="3991">IF(EO150="","",EO150)</f>
        <v/>
      </c>
      <c r="EP345" s="4" t="str">
        <f t="shared" ref="EP345" si="3992">IF(EP150="","",EP150)</f>
        <v/>
      </c>
      <c r="EQ345" s="4" t="str">
        <f t="shared" ref="EQ345" si="3993">IF(EQ150="","",EQ150)</f>
        <v/>
      </c>
      <c r="ER345" s="4" t="str">
        <f t="shared" si="3908"/>
        <v/>
      </c>
      <c r="ES345" s="4" t="str">
        <f t="shared" si="3883"/>
        <v/>
      </c>
      <c r="ET345" s="4" t="str">
        <f t="shared" ref="ET345" si="3994">IF(ET150="","",ET150)</f>
        <v/>
      </c>
      <c r="EU345" s="4" t="str">
        <f t="shared" si="3862"/>
        <v/>
      </c>
      <c r="EV345" s="4" t="str">
        <f t="shared" si="3609"/>
        <v/>
      </c>
      <c r="EW345" s="4" t="str">
        <f t="shared" si="3609"/>
        <v/>
      </c>
      <c r="EX345" s="4" t="str">
        <f t="shared" si="3609"/>
        <v/>
      </c>
      <c r="EY345" s="4" t="str">
        <f t="shared" si="3609"/>
        <v/>
      </c>
      <c r="EZ345" s="4" t="str">
        <f t="shared" ref="EZ345:EZ354" si="3995">IF(EZ150="","",EZ150)</f>
        <v/>
      </c>
      <c r="FA345" s="4" t="str">
        <f t="shared" si="3712"/>
        <v/>
      </c>
      <c r="FB345" s="4" t="str">
        <f t="shared" si="3936"/>
        <v/>
      </c>
      <c r="FC345" s="4">
        <f t="shared" ref="FC345" si="3996">IF(FC150="","",FC150)</f>
        <v>40013</v>
      </c>
      <c r="FD345" s="4">
        <f t="shared" si="3938"/>
        <v>1</v>
      </c>
      <c r="FE345" s="4">
        <f t="shared" ref="FE345" si="3997">IF(FE150="","",FE150)</f>
        <v>20100</v>
      </c>
      <c r="FF345" s="4">
        <f t="shared" si="3800"/>
        <v>1</v>
      </c>
      <c r="FG345" s="4">
        <f t="shared" si="3779"/>
        <v>20100</v>
      </c>
      <c r="FH345" s="4">
        <f t="shared" si="3695"/>
        <v>1</v>
      </c>
      <c r="FI345" s="53"/>
      <c r="FJ345" s="7"/>
      <c r="FR345" s="2">
        <v>99999</v>
      </c>
      <c r="FS345" s="2">
        <v>0</v>
      </c>
      <c r="FT345" s="4">
        <v>10000</v>
      </c>
      <c r="FU345" s="4"/>
      <c r="FV345" s="4"/>
      <c r="FW345" s="4"/>
      <c r="FX345" s="4"/>
      <c r="FY345" s="4"/>
      <c r="FZ345" s="77">
        <v>0</v>
      </c>
      <c r="GA345" s="2">
        <v>1</v>
      </c>
      <c r="GB345" s="2"/>
      <c r="GD345"/>
    </row>
    <row r="346" s="2" customFormat="1" ht="15" customHeight="1" spans="1:186">
      <c r="A346" s="7">
        <v>5110101</v>
      </c>
      <c r="B346" s="7">
        <f t="shared" ref="B346" si="3998">B333</f>
        <v>1288</v>
      </c>
      <c r="C346" s="7">
        <f t="shared" ref="C346" si="3999">C333</f>
        <v>0</v>
      </c>
      <c r="D346" s="53" t="s">
        <v>639</v>
      </c>
      <c r="E346" s="7" t="s">
        <v>942</v>
      </c>
      <c r="F346" s="31" t="s">
        <v>787</v>
      </c>
      <c r="G346" s="31">
        <v>2</v>
      </c>
      <c r="H346" s="7" t="s">
        <v>187</v>
      </c>
      <c r="I346" s="7" t="s">
        <v>187</v>
      </c>
      <c r="J346" s="41">
        <v>1533</v>
      </c>
      <c r="K346" s="41">
        <v>407</v>
      </c>
      <c r="L346" s="39"/>
      <c r="M346" s="29" t="s">
        <v>193</v>
      </c>
      <c r="N346" s="4">
        <f t="shared" ref="N346" si="4000">N151</f>
        <v>110</v>
      </c>
      <c r="O346" s="4">
        <f t="shared" ref="O346" si="4001">O151</f>
        <v>110</v>
      </c>
      <c r="P346" s="40">
        <f t="shared" si="3696"/>
        <v>2002</v>
      </c>
      <c r="Q346" s="4"/>
      <c r="R346" s="7"/>
      <c r="S346" s="48">
        <f t="shared" ref="S346" si="4002">S333</f>
        <v>0</v>
      </c>
      <c r="T346" s="47" t="s">
        <v>240</v>
      </c>
      <c r="U346" s="7" t="s">
        <v>195</v>
      </c>
      <c r="V346" s="7">
        <v>0</v>
      </c>
      <c r="W346" s="7">
        <v>0</v>
      </c>
      <c r="X346" s="40">
        <v>0</v>
      </c>
      <c r="Y346" s="7"/>
      <c r="Z346" s="7"/>
      <c r="AA346" s="7"/>
      <c r="AB346" s="7" t="s">
        <v>195</v>
      </c>
      <c r="AC346" s="7">
        <v>0</v>
      </c>
      <c r="AD346" s="7" t="s">
        <v>195</v>
      </c>
      <c r="AE346" s="7" t="s">
        <v>195</v>
      </c>
      <c r="AF346" s="7" t="s">
        <v>195</v>
      </c>
      <c r="AG346" s="7" t="s">
        <v>195</v>
      </c>
      <c r="AH346" s="40">
        <v>0</v>
      </c>
      <c r="AI346" s="40">
        <v>0</v>
      </c>
      <c r="AJ346" s="40">
        <v>1</v>
      </c>
      <c r="AK346" s="40">
        <v>0</v>
      </c>
      <c r="AL346" s="40">
        <v>1</v>
      </c>
      <c r="AM346" s="40">
        <v>0</v>
      </c>
      <c r="AN346" s="28">
        <v>0</v>
      </c>
      <c r="AO346" s="28">
        <v>0</v>
      </c>
      <c r="AP346" s="7" t="s">
        <v>641</v>
      </c>
      <c r="AQ346" s="4">
        <f t="shared" ref="AQ346" si="4003">AQ151</f>
        <v>3</v>
      </c>
      <c r="AR346" s="4">
        <f t="shared" ref="AR346" si="4004">AR151</f>
        <v>161506</v>
      </c>
      <c r="AS346" s="7" t="s">
        <v>199</v>
      </c>
      <c r="AT346" s="48">
        <v>3</v>
      </c>
      <c r="AU346" s="48">
        <v>1</v>
      </c>
      <c r="AV346" s="48">
        <v>3</v>
      </c>
      <c r="AW346" s="48">
        <v>500</v>
      </c>
      <c r="AX346" s="48">
        <v>250</v>
      </c>
      <c r="AY346" s="48">
        <v>0</v>
      </c>
      <c r="AZ346" s="48">
        <v>0</v>
      </c>
      <c r="BA346" s="7"/>
      <c r="BB346" s="7"/>
      <c r="BC346" s="7"/>
      <c r="BD346" s="7"/>
      <c r="BE346" s="48">
        <v>0</v>
      </c>
      <c r="BF346" s="48">
        <v>1</v>
      </c>
      <c r="BG346" s="48">
        <f t="shared" ref="BG346" si="4005">IF(O346&lt;10,60,60+O346*6)</f>
        <v>720</v>
      </c>
      <c r="BH346" s="48">
        <f t="shared" ref="BH346" si="4006">IF(O346&lt;10,60,60+O346*6)</f>
        <v>720</v>
      </c>
      <c r="BI346" s="7">
        <v>0</v>
      </c>
      <c r="BJ346" s="7">
        <v>0</v>
      </c>
      <c r="BK346" s="7">
        <v>0</v>
      </c>
      <c r="BL346" s="7">
        <v>0</v>
      </c>
      <c r="BM346" s="7">
        <v>0</v>
      </c>
      <c r="BN346" s="7">
        <v>0</v>
      </c>
      <c r="BO346" s="7">
        <v>0</v>
      </c>
      <c r="BP346" s="7">
        <v>0</v>
      </c>
      <c r="BQ346" s="7">
        <v>0</v>
      </c>
      <c r="BR346" s="7">
        <v>0</v>
      </c>
      <c r="BS346" s="7">
        <v>0</v>
      </c>
      <c r="BT346" s="7">
        <v>0</v>
      </c>
      <c r="BU346" s="7">
        <v>0</v>
      </c>
      <c r="BV346" s="7">
        <v>0</v>
      </c>
      <c r="BW346" s="7">
        <v>0</v>
      </c>
      <c r="BX346" s="7">
        <v>0</v>
      </c>
      <c r="BY346" s="7">
        <v>0</v>
      </c>
      <c r="BZ346" s="7">
        <v>0</v>
      </c>
      <c r="CA346" s="7">
        <v>0</v>
      </c>
      <c r="CB346" s="7">
        <v>0</v>
      </c>
      <c r="CC346" s="7">
        <v>0</v>
      </c>
      <c r="CD346" s="7">
        <v>0</v>
      </c>
      <c r="CE346" s="7">
        <v>0</v>
      </c>
      <c r="CF346" s="7">
        <v>0</v>
      </c>
      <c r="CG346" s="7">
        <v>0</v>
      </c>
      <c r="CH346" s="7">
        <v>0</v>
      </c>
      <c r="CI346" s="7">
        <v>0</v>
      </c>
      <c r="CJ346" s="7">
        <v>0</v>
      </c>
      <c r="CK346" s="7">
        <v>0</v>
      </c>
      <c r="CL346" s="40">
        <v>0</v>
      </c>
      <c r="CM346" s="40">
        <v>0</v>
      </c>
      <c r="CN346" s="40">
        <v>0</v>
      </c>
      <c r="CO346" s="40">
        <v>0</v>
      </c>
      <c r="CP346" s="7">
        <v>0</v>
      </c>
      <c r="CQ346" s="7">
        <v>0</v>
      </c>
      <c r="CR346" s="7">
        <v>0</v>
      </c>
      <c r="CS346" s="40">
        <v>0</v>
      </c>
      <c r="CT346" s="7">
        <v>0</v>
      </c>
      <c r="CU346" s="7">
        <v>0</v>
      </c>
      <c r="CV346" s="39"/>
      <c r="CW346" s="39"/>
      <c r="CX346" s="4" t="str">
        <f t="shared" ref="CX346" si="4007">IF(CX151="","",CX151)</f>
        <v>3da_weapon_changjian01_s</v>
      </c>
      <c r="CY346" s="4" t="str">
        <f t="shared" ref="CY346" si="4008">IF(CY151="","",CY151)</f>
        <v>3da_weapon_changjian01_b</v>
      </c>
      <c r="CZ346" s="4" t="str">
        <f t="shared" ref="CZ346:CZ355" si="4009">IF(CZ151="","",CZ151)</f>
        <v/>
      </c>
      <c r="DA346" s="4" t="str">
        <f t="shared" ref="DA346" si="4010">IF(DA151="","",DA151)</f>
        <v/>
      </c>
      <c r="DB346" s="4" t="str">
        <f t="shared" si="3949"/>
        <v>CS_Rhand</v>
      </c>
      <c r="DC346" s="4" t="str">
        <f t="shared" ref="DC346" si="4011">IF(DC151="","",DC151)</f>
        <v>CS_Rhand</v>
      </c>
      <c r="DD346" s="7">
        <v>2</v>
      </c>
      <c r="DE346" s="7">
        <v>30</v>
      </c>
      <c r="DF346" s="7">
        <v>60</v>
      </c>
      <c r="DG346" s="7"/>
      <c r="DH346" s="4">
        <f t="shared" ref="DH346" si="4012">IF(DH151="","",DH151)</f>
        <v>13</v>
      </c>
      <c r="DI346" s="4">
        <f t="shared" ref="DI346" si="4013">IF(DI151="","",DI151)</f>
        <v>2</v>
      </c>
      <c r="DJ346" s="4">
        <f t="shared" ref="DJ346" si="4014">IF(DJ151="","",DJ151)</f>
        <v>4</v>
      </c>
      <c r="DK346" s="4">
        <f t="shared" ref="DK346" si="4015">IF(DK151="","",DK151)</f>
        <v>7</v>
      </c>
      <c r="DL346" s="4">
        <f t="shared" si="3807"/>
        <v>8</v>
      </c>
      <c r="DM346" s="7"/>
      <c r="DN346" s="7"/>
      <c r="DO346" s="7"/>
      <c r="DP346" s="7"/>
      <c r="DQ346" s="7"/>
      <c r="DR346" s="7"/>
      <c r="DS346" s="7"/>
      <c r="DT346" s="7"/>
      <c r="DU346" s="7"/>
      <c r="DV346" s="7"/>
      <c r="DW346" s="7"/>
      <c r="DX346" s="7">
        <f t="shared" si="3828"/>
        <v>5110101</v>
      </c>
      <c r="DY346" s="7"/>
      <c r="DZ346" s="67">
        <v>3333</v>
      </c>
      <c r="EA346" s="7" t="s">
        <v>943</v>
      </c>
      <c r="EB346" s="40">
        <v>26</v>
      </c>
      <c r="EC346" s="7" t="s">
        <v>944</v>
      </c>
      <c r="ED346" s="7" t="s">
        <v>242</v>
      </c>
      <c r="EE346" s="7" t="s">
        <v>242</v>
      </c>
      <c r="EF346" s="7">
        <v>50</v>
      </c>
      <c r="EG346" s="73"/>
      <c r="EH346" s="73"/>
      <c r="EI346" s="4">
        <f t="shared" ref="EI346" si="4016">IF(EI151="","",EI151)</f>
        <v>331111</v>
      </c>
      <c r="EJ346" s="4">
        <f t="shared" ref="EJ346" si="4017">IF(EJ151="","",EJ151)</f>
        <v>1</v>
      </c>
      <c r="EK346" s="4" t="str">
        <f t="shared" ref="EK346" si="4018">IF(EK151="","",EK151)</f>
        <v/>
      </c>
      <c r="EL346" s="4" t="str">
        <f t="shared" ref="EL346" si="4019">IF(EL151="","",EL151)</f>
        <v/>
      </c>
      <c r="EM346" s="4" t="str">
        <f t="shared" ref="EM346" si="4020">IF(EM151="","",EM151)</f>
        <v/>
      </c>
      <c r="EN346" s="4" t="str">
        <f t="shared" ref="EN346" si="4021">IF(EN151="","",EN151)</f>
        <v/>
      </c>
      <c r="EO346" s="4" t="str">
        <f t="shared" ref="EO346" si="4022">IF(EO151="","",EO151)</f>
        <v/>
      </c>
      <c r="EP346" s="4" t="str">
        <f t="shared" ref="EP346" si="4023">IF(EP151="","",EP151)</f>
        <v/>
      </c>
      <c r="EQ346" s="4" t="str">
        <f t="shared" ref="EQ346" si="4024">IF(EQ151="","",EQ151)</f>
        <v/>
      </c>
      <c r="ER346" s="4" t="str">
        <f t="shared" si="3908"/>
        <v/>
      </c>
      <c r="ES346" s="4" t="str">
        <f t="shared" si="3883"/>
        <v/>
      </c>
      <c r="ET346" s="4" t="str">
        <f t="shared" ref="ET346" si="4025">IF(ET151="","",ET151)</f>
        <v/>
      </c>
      <c r="EU346" s="4" t="str">
        <f t="shared" si="3862"/>
        <v/>
      </c>
      <c r="EV346" s="4" t="str">
        <f t="shared" si="3609"/>
        <v/>
      </c>
      <c r="EW346" s="4" t="str">
        <f t="shared" si="3609"/>
        <v/>
      </c>
      <c r="EX346" s="4" t="str">
        <f t="shared" si="3609"/>
        <v/>
      </c>
      <c r="EY346" s="4" t="str">
        <f t="shared" si="3609"/>
        <v/>
      </c>
      <c r="EZ346" s="4" t="str">
        <f t="shared" si="3995"/>
        <v/>
      </c>
      <c r="FA346" s="4" t="str">
        <f t="shared" si="3712"/>
        <v/>
      </c>
      <c r="FB346" s="4" t="str">
        <f t="shared" si="3936"/>
        <v/>
      </c>
      <c r="FC346" s="4">
        <f t="shared" ref="FC346" si="4026">IF(FC151="","",FC151)</f>
        <v>40013</v>
      </c>
      <c r="FD346" s="4">
        <f t="shared" si="3938"/>
        <v>1</v>
      </c>
      <c r="FE346" s="4">
        <f t="shared" ref="FE346" si="4027">IF(FE151="","",FE151)</f>
        <v>20100</v>
      </c>
      <c r="FF346" s="4">
        <f t="shared" si="3800"/>
        <v>1</v>
      </c>
      <c r="FG346" s="4">
        <f t="shared" si="3779"/>
        <v>20100</v>
      </c>
      <c r="FH346" s="4">
        <f t="shared" si="3695"/>
        <v>1</v>
      </c>
      <c r="FI346" s="53"/>
      <c r="FJ346" s="7"/>
      <c r="FR346" s="2">
        <v>99999</v>
      </c>
      <c r="FS346" s="2">
        <v>0</v>
      </c>
      <c r="FT346" s="4">
        <v>10000</v>
      </c>
      <c r="FU346" s="4"/>
      <c r="FV346" s="4"/>
      <c r="FW346" s="4"/>
      <c r="FX346" s="4"/>
      <c r="FY346" s="4"/>
      <c r="FZ346" s="77">
        <v>0</v>
      </c>
      <c r="GA346" s="2">
        <v>1</v>
      </c>
      <c r="GD346"/>
    </row>
    <row r="347" s="2" customFormat="1" ht="15" customHeight="1" spans="1:186">
      <c r="A347" s="7">
        <v>5110102</v>
      </c>
      <c r="B347" s="7">
        <f t="shared" ref="B347" si="4028">B334</f>
        <v>4360</v>
      </c>
      <c r="C347" s="7">
        <f t="shared" ref="C347" si="4029">C334</f>
        <v>0</v>
      </c>
      <c r="D347" s="53" t="s">
        <v>642</v>
      </c>
      <c r="E347" s="7" t="s">
        <v>945</v>
      </c>
      <c r="F347" s="31" t="s">
        <v>787</v>
      </c>
      <c r="G347" s="31">
        <v>2</v>
      </c>
      <c r="H347" s="7" t="s">
        <v>187</v>
      </c>
      <c r="I347" s="7" t="s">
        <v>187</v>
      </c>
      <c r="J347" s="41">
        <v>1522</v>
      </c>
      <c r="K347" s="37">
        <v>207</v>
      </c>
      <c r="L347" s="39"/>
      <c r="M347" s="29" t="s">
        <v>193</v>
      </c>
      <c r="N347" s="4">
        <f t="shared" ref="N347" si="4030">N152</f>
        <v>110</v>
      </c>
      <c r="O347" s="4">
        <f t="shared" ref="O347" si="4031">O152</f>
        <v>110</v>
      </c>
      <c r="P347" s="40">
        <f t="shared" si="3696"/>
        <v>2002</v>
      </c>
      <c r="Q347" s="4"/>
      <c r="R347" s="7"/>
      <c r="S347" s="48">
        <f t="shared" ref="S347" si="4032">S334</f>
        <v>0</v>
      </c>
      <c r="T347" s="47" t="s">
        <v>245</v>
      </c>
      <c r="U347" s="7" t="s">
        <v>195</v>
      </c>
      <c r="V347" s="7">
        <v>0</v>
      </c>
      <c r="W347" s="7">
        <v>0</v>
      </c>
      <c r="X347" s="40">
        <v>0</v>
      </c>
      <c r="Y347" s="7"/>
      <c r="Z347" s="7"/>
      <c r="AA347" s="7"/>
      <c r="AB347" s="7" t="s">
        <v>195</v>
      </c>
      <c r="AC347" s="7">
        <v>0</v>
      </c>
      <c r="AD347" s="7" t="s">
        <v>195</v>
      </c>
      <c r="AE347" s="7" t="s">
        <v>195</v>
      </c>
      <c r="AF347" s="7" t="s">
        <v>195</v>
      </c>
      <c r="AG347" s="7" t="s">
        <v>195</v>
      </c>
      <c r="AH347" s="40">
        <v>0</v>
      </c>
      <c r="AI347" s="40">
        <v>0</v>
      </c>
      <c r="AJ347" s="40">
        <v>1</v>
      </c>
      <c r="AK347" s="40">
        <v>0</v>
      </c>
      <c r="AL347" s="40">
        <v>1</v>
      </c>
      <c r="AM347" s="40">
        <v>0</v>
      </c>
      <c r="AN347" s="28">
        <v>0</v>
      </c>
      <c r="AO347" s="28">
        <v>0</v>
      </c>
      <c r="AP347" s="7" t="s">
        <v>644</v>
      </c>
      <c r="AQ347" s="4">
        <f t="shared" ref="AQ347" si="4033">AQ152</f>
        <v>3</v>
      </c>
      <c r="AR347" s="4">
        <f t="shared" ref="AR347" si="4034">AR152</f>
        <v>161506</v>
      </c>
      <c r="AS347" s="7" t="s">
        <v>199</v>
      </c>
      <c r="AT347" s="48">
        <v>3</v>
      </c>
      <c r="AU347" s="48">
        <v>1</v>
      </c>
      <c r="AV347" s="48">
        <v>3</v>
      </c>
      <c r="AW347" s="48">
        <v>500</v>
      </c>
      <c r="AX347" s="48">
        <v>250</v>
      </c>
      <c r="AY347" s="48">
        <v>0</v>
      </c>
      <c r="AZ347" s="48">
        <v>0</v>
      </c>
      <c r="BA347" s="7"/>
      <c r="BB347" s="7"/>
      <c r="BC347" s="7"/>
      <c r="BD347" s="7"/>
      <c r="BE347" s="48">
        <v>0</v>
      </c>
      <c r="BF347" s="48">
        <v>1</v>
      </c>
      <c r="BG347" s="48">
        <f t="shared" ref="BG347" si="4035">IF(O347&lt;10,60,60+O347*6)</f>
        <v>720</v>
      </c>
      <c r="BH347" s="48">
        <f t="shared" ref="BH347" si="4036">IF(O347&lt;10,60,60+O347*6)</f>
        <v>720</v>
      </c>
      <c r="BI347" s="7">
        <v>0</v>
      </c>
      <c r="BJ347" s="7">
        <v>0</v>
      </c>
      <c r="BK347" s="7">
        <v>0</v>
      </c>
      <c r="BL347" s="7">
        <v>0</v>
      </c>
      <c r="BM347" s="7">
        <v>0</v>
      </c>
      <c r="BN347" s="7">
        <v>0</v>
      </c>
      <c r="BO347" s="7">
        <v>0</v>
      </c>
      <c r="BP347" s="7">
        <v>0</v>
      </c>
      <c r="BQ347" s="7">
        <v>0</v>
      </c>
      <c r="BR347" s="7">
        <v>0</v>
      </c>
      <c r="BS347" s="7">
        <v>0</v>
      </c>
      <c r="BT347" s="7">
        <v>0</v>
      </c>
      <c r="BU347" s="7">
        <v>0</v>
      </c>
      <c r="BV347" s="7">
        <v>0</v>
      </c>
      <c r="BW347" s="7">
        <v>0</v>
      </c>
      <c r="BX347" s="7">
        <v>0</v>
      </c>
      <c r="BY347" s="7">
        <v>0</v>
      </c>
      <c r="BZ347" s="7">
        <v>0</v>
      </c>
      <c r="CA347" s="7">
        <v>0</v>
      </c>
      <c r="CB347" s="7">
        <v>0</v>
      </c>
      <c r="CC347" s="7">
        <v>0</v>
      </c>
      <c r="CD347" s="7">
        <v>0</v>
      </c>
      <c r="CE347" s="7">
        <v>0</v>
      </c>
      <c r="CF347" s="7">
        <v>0</v>
      </c>
      <c r="CG347" s="7">
        <v>0</v>
      </c>
      <c r="CH347" s="7">
        <v>0</v>
      </c>
      <c r="CI347" s="7">
        <v>0</v>
      </c>
      <c r="CJ347" s="7">
        <v>0</v>
      </c>
      <c r="CK347" s="7">
        <v>0</v>
      </c>
      <c r="CL347" s="40">
        <v>0</v>
      </c>
      <c r="CM347" s="40">
        <v>0</v>
      </c>
      <c r="CN347" s="40">
        <v>0</v>
      </c>
      <c r="CO347" s="40">
        <v>0</v>
      </c>
      <c r="CP347" s="7">
        <v>0</v>
      </c>
      <c r="CQ347" s="7">
        <v>0</v>
      </c>
      <c r="CR347" s="7">
        <v>0</v>
      </c>
      <c r="CS347" s="40">
        <v>0</v>
      </c>
      <c r="CT347" s="7">
        <v>0</v>
      </c>
      <c r="CU347" s="7">
        <v>0</v>
      </c>
      <c r="CV347" s="39"/>
      <c r="CW347" s="39"/>
      <c r="CX347" s="4" t="str">
        <f t="shared" ref="CX347" si="4037">IF(CX152="","",CX152)</f>
        <v>3da_weapon_changjian01_s</v>
      </c>
      <c r="CY347" s="4" t="str">
        <f t="shared" ref="CY347" si="4038">IF(CY152="","",CY152)</f>
        <v>3da_weapon_changjian01_b</v>
      </c>
      <c r="CZ347" s="4" t="str">
        <f t="shared" si="4009"/>
        <v/>
      </c>
      <c r="DA347" s="4" t="str">
        <f t="shared" ref="DA347" si="4039">IF(DA152="","",DA152)</f>
        <v/>
      </c>
      <c r="DB347" s="4" t="str">
        <f t="shared" si="3949"/>
        <v>CS_Rhand</v>
      </c>
      <c r="DC347" s="4" t="str">
        <f t="shared" ref="DC347" si="4040">IF(DC152="","",DC152)</f>
        <v>CS_Rhand</v>
      </c>
      <c r="DD347" s="7">
        <v>2</v>
      </c>
      <c r="DE347" s="7">
        <v>30</v>
      </c>
      <c r="DF347" s="7">
        <v>60</v>
      </c>
      <c r="DG347" s="7"/>
      <c r="DH347" s="4">
        <f t="shared" ref="DH347" si="4041">IF(DH152="","",DH152)</f>
        <v>13</v>
      </c>
      <c r="DI347" s="4">
        <f t="shared" ref="DI347" si="4042">IF(DI152="","",DI152)</f>
        <v>2</v>
      </c>
      <c r="DJ347" s="4">
        <f t="shared" ref="DJ347" si="4043">IF(DJ152="","",DJ152)</f>
        <v>4</v>
      </c>
      <c r="DK347" s="4">
        <f t="shared" ref="DK347" si="4044">IF(DK152="","",DK152)</f>
        <v>7</v>
      </c>
      <c r="DL347" s="4">
        <f t="shared" si="3807"/>
        <v>8</v>
      </c>
      <c r="DM347" s="7"/>
      <c r="DN347" s="7"/>
      <c r="DO347" s="7"/>
      <c r="DP347" s="7"/>
      <c r="DQ347" s="7"/>
      <c r="DR347" s="7"/>
      <c r="DS347" s="7"/>
      <c r="DT347" s="7"/>
      <c r="DU347" s="7"/>
      <c r="DV347" s="7"/>
      <c r="DW347" s="7"/>
      <c r="DX347" s="7">
        <f t="shared" si="3828"/>
        <v>5110102</v>
      </c>
      <c r="DY347" s="7"/>
      <c r="DZ347" s="67">
        <v>3333</v>
      </c>
      <c r="EA347" s="7" t="s">
        <v>943</v>
      </c>
      <c r="EB347" s="40">
        <v>26</v>
      </c>
      <c r="EC347" s="7" t="s">
        <v>944</v>
      </c>
      <c r="ED347" s="7" t="s">
        <v>242</v>
      </c>
      <c r="EE347" s="7" t="s">
        <v>242</v>
      </c>
      <c r="EF347" s="7">
        <v>50</v>
      </c>
      <c r="EG347" s="73"/>
      <c r="EH347" s="73"/>
      <c r="EI347" s="4">
        <f t="shared" ref="EI347" si="4045">IF(EI152="","",EI152)</f>
        <v>331111</v>
      </c>
      <c r="EJ347" s="4">
        <f t="shared" ref="EJ347" si="4046">IF(EJ152="","",EJ152)</f>
        <v>1</v>
      </c>
      <c r="EK347" s="4" t="str">
        <f t="shared" ref="EK347" si="4047">IF(EK152="","",EK152)</f>
        <v/>
      </c>
      <c r="EL347" s="4" t="str">
        <f t="shared" ref="EL347" si="4048">IF(EL152="","",EL152)</f>
        <v/>
      </c>
      <c r="EM347" s="4" t="str">
        <f t="shared" ref="EM347" si="4049">IF(EM152="","",EM152)</f>
        <v/>
      </c>
      <c r="EN347" s="4" t="str">
        <f t="shared" ref="EN347" si="4050">IF(EN152="","",EN152)</f>
        <v/>
      </c>
      <c r="EO347" s="4" t="str">
        <f t="shared" ref="EO347" si="4051">IF(EO152="","",EO152)</f>
        <v/>
      </c>
      <c r="EP347" s="4" t="str">
        <f t="shared" ref="EP347" si="4052">IF(EP152="","",EP152)</f>
        <v/>
      </c>
      <c r="EQ347" s="4" t="str">
        <f t="shared" ref="EQ347" si="4053">IF(EQ152="","",EQ152)</f>
        <v/>
      </c>
      <c r="ER347" s="4" t="str">
        <f t="shared" si="3908"/>
        <v/>
      </c>
      <c r="ES347" s="4" t="str">
        <f t="shared" si="3883"/>
        <v/>
      </c>
      <c r="ET347" s="4" t="str">
        <f t="shared" ref="ET347" si="4054">IF(ET152="","",ET152)</f>
        <v/>
      </c>
      <c r="EU347" s="4" t="str">
        <f t="shared" si="3862"/>
        <v/>
      </c>
      <c r="EV347" s="4" t="str">
        <f t="shared" si="3609"/>
        <v/>
      </c>
      <c r="EW347" s="4" t="str">
        <f t="shared" si="3609"/>
        <v/>
      </c>
      <c r="EX347" s="4" t="str">
        <f t="shared" si="3609"/>
        <v/>
      </c>
      <c r="EY347" s="4" t="str">
        <f t="shared" si="3609"/>
        <v/>
      </c>
      <c r="EZ347" s="4" t="str">
        <f t="shared" si="3995"/>
        <v/>
      </c>
      <c r="FA347" s="4" t="str">
        <f t="shared" si="3712"/>
        <v/>
      </c>
      <c r="FB347" s="4" t="str">
        <f t="shared" si="3936"/>
        <v/>
      </c>
      <c r="FC347" s="4">
        <f t="shared" ref="FC347" si="4055">IF(FC152="","",FC152)</f>
        <v>40013</v>
      </c>
      <c r="FD347" s="4">
        <f t="shared" si="3938"/>
        <v>1</v>
      </c>
      <c r="FE347" s="4">
        <f t="shared" ref="FE347" si="4056">IF(FE152="","",FE152)</f>
        <v>20100</v>
      </c>
      <c r="FF347" s="4">
        <f t="shared" si="3800"/>
        <v>1</v>
      </c>
      <c r="FG347" s="4">
        <f t="shared" si="3779"/>
        <v>20100</v>
      </c>
      <c r="FH347" s="4">
        <f t="shared" si="3695"/>
        <v>1</v>
      </c>
      <c r="FI347" s="53"/>
      <c r="FJ347" s="7"/>
      <c r="FR347" s="2">
        <v>99999</v>
      </c>
      <c r="FS347" s="2">
        <v>0</v>
      </c>
      <c r="FT347" s="4">
        <v>10000</v>
      </c>
      <c r="FU347" s="4"/>
      <c r="FV347" s="4"/>
      <c r="FW347" s="4"/>
      <c r="FX347" s="4"/>
      <c r="FY347" s="4"/>
      <c r="FZ347" s="77">
        <v>0</v>
      </c>
      <c r="GA347" s="2">
        <v>1</v>
      </c>
      <c r="GD347"/>
    </row>
    <row r="348" s="2" customFormat="1" ht="15" customHeight="1" spans="1:186">
      <c r="A348" s="7">
        <v>5110103</v>
      </c>
      <c r="B348" s="7">
        <f t="shared" ref="B348" si="4057">B335</f>
        <v>1800</v>
      </c>
      <c r="C348" s="7">
        <f t="shared" ref="C348" si="4058">C335</f>
        <v>0</v>
      </c>
      <c r="D348" s="53" t="s">
        <v>645</v>
      </c>
      <c r="E348" s="7" t="s">
        <v>946</v>
      </c>
      <c r="F348" s="31" t="s">
        <v>787</v>
      </c>
      <c r="G348" s="31">
        <v>2</v>
      </c>
      <c r="H348" s="7" t="s">
        <v>187</v>
      </c>
      <c r="I348" s="7" t="s">
        <v>187</v>
      </c>
      <c r="J348" s="41">
        <v>1512</v>
      </c>
      <c r="K348" s="37">
        <v>307</v>
      </c>
      <c r="L348" s="39"/>
      <c r="M348" s="29" t="s">
        <v>193</v>
      </c>
      <c r="N348" s="4">
        <f t="shared" ref="N348" si="4059">N153</f>
        <v>110</v>
      </c>
      <c r="O348" s="4">
        <f t="shared" ref="O348" si="4060">O153</f>
        <v>110</v>
      </c>
      <c r="P348" s="40">
        <f t="shared" si="3696"/>
        <v>2002</v>
      </c>
      <c r="Q348" s="4"/>
      <c r="R348" s="7"/>
      <c r="S348" s="48">
        <f t="shared" ref="S348" si="4061">S335</f>
        <v>0</v>
      </c>
      <c r="T348" s="47" t="s">
        <v>249</v>
      </c>
      <c r="U348" s="7" t="s">
        <v>195</v>
      </c>
      <c r="V348" s="7">
        <v>0</v>
      </c>
      <c r="W348" s="7">
        <v>0</v>
      </c>
      <c r="X348" s="40">
        <v>0</v>
      </c>
      <c r="Y348" s="7"/>
      <c r="Z348" s="7"/>
      <c r="AA348" s="7"/>
      <c r="AB348" s="7" t="s">
        <v>195</v>
      </c>
      <c r="AC348" s="7">
        <v>0</v>
      </c>
      <c r="AD348" s="7" t="s">
        <v>195</v>
      </c>
      <c r="AE348" s="7" t="s">
        <v>195</v>
      </c>
      <c r="AF348" s="7" t="s">
        <v>195</v>
      </c>
      <c r="AG348" s="7" t="s">
        <v>195</v>
      </c>
      <c r="AH348" s="40">
        <v>0</v>
      </c>
      <c r="AI348" s="40">
        <v>0</v>
      </c>
      <c r="AJ348" s="40">
        <v>1</v>
      </c>
      <c r="AK348" s="40">
        <v>0</v>
      </c>
      <c r="AL348" s="40">
        <v>1</v>
      </c>
      <c r="AM348" s="40">
        <v>0</v>
      </c>
      <c r="AN348" s="28">
        <v>0</v>
      </c>
      <c r="AO348" s="28">
        <v>0</v>
      </c>
      <c r="AP348" s="7" t="s">
        <v>647</v>
      </c>
      <c r="AQ348" s="4">
        <f t="shared" ref="AQ348" si="4062">AQ153</f>
        <v>3</v>
      </c>
      <c r="AR348" s="4">
        <f t="shared" ref="AR348" si="4063">AR153</f>
        <v>161506</v>
      </c>
      <c r="AS348" s="7" t="s">
        <v>199</v>
      </c>
      <c r="AT348" s="48">
        <v>3</v>
      </c>
      <c r="AU348" s="48">
        <v>1</v>
      </c>
      <c r="AV348" s="48">
        <v>3</v>
      </c>
      <c r="AW348" s="48">
        <v>500</v>
      </c>
      <c r="AX348" s="48">
        <v>250</v>
      </c>
      <c r="AY348" s="48">
        <v>0</v>
      </c>
      <c r="AZ348" s="48">
        <v>0</v>
      </c>
      <c r="BA348" s="7"/>
      <c r="BB348" s="7"/>
      <c r="BC348" s="7"/>
      <c r="BD348" s="7"/>
      <c r="BE348" s="48">
        <v>0</v>
      </c>
      <c r="BF348" s="48">
        <v>1</v>
      </c>
      <c r="BG348" s="48">
        <f t="shared" ref="BG348" si="4064">IF(O348&lt;10,60,60+O348*6)</f>
        <v>720</v>
      </c>
      <c r="BH348" s="48">
        <f t="shared" ref="BH348" si="4065">IF(O348&lt;10,60,60+O348*6)</f>
        <v>720</v>
      </c>
      <c r="BI348" s="7">
        <v>0</v>
      </c>
      <c r="BJ348" s="7">
        <v>0</v>
      </c>
      <c r="BK348" s="7">
        <v>0</v>
      </c>
      <c r="BL348" s="7">
        <v>0</v>
      </c>
      <c r="BM348" s="7">
        <v>0</v>
      </c>
      <c r="BN348" s="7">
        <v>0</v>
      </c>
      <c r="BO348" s="7">
        <v>0</v>
      </c>
      <c r="BP348" s="7">
        <v>0</v>
      </c>
      <c r="BQ348" s="7">
        <v>0</v>
      </c>
      <c r="BR348" s="7">
        <v>0</v>
      </c>
      <c r="BS348" s="7">
        <v>0</v>
      </c>
      <c r="BT348" s="7">
        <v>0</v>
      </c>
      <c r="BU348" s="7">
        <v>0</v>
      </c>
      <c r="BV348" s="7">
        <v>0</v>
      </c>
      <c r="BW348" s="7">
        <v>0</v>
      </c>
      <c r="BX348" s="7">
        <v>0</v>
      </c>
      <c r="BY348" s="7">
        <v>0</v>
      </c>
      <c r="BZ348" s="7">
        <v>0</v>
      </c>
      <c r="CA348" s="7">
        <v>0</v>
      </c>
      <c r="CB348" s="7">
        <v>0</v>
      </c>
      <c r="CC348" s="7">
        <v>0</v>
      </c>
      <c r="CD348" s="7">
        <v>0</v>
      </c>
      <c r="CE348" s="7">
        <v>0</v>
      </c>
      <c r="CF348" s="7">
        <v>0</v>
      </c>
      <c r="CG348" s="7">
        <v>0</v>
      </c>
      <c r="CH348" s="7">
        <v>0</v>
      </c>
      <c r="CI348" s="7">
        <v>0</v>
      </c>
      <c r="CJ348" s="7">
        <v>0</v>
      </c>
      <c r="CK348" s="7">
        <v>0</v>
      </c>
      <c r="CL348" s="40">
        <v>0</v>
      </c>
      <c r="CM348" s="40">
        <v>0</v>
      </c>
      <c r="CN348" s="40">
        <v>0</v>
      </c>
      <c r="CO348" s="40">
        <v>0</v>
      </c>
      <c r="CP348" s="7">
        <v>0</v>
      </c>
      <c r="CQ348" s="7">
        <v>0</v>
      </c>
      <c r="CR348" s="7">
        <v>0</v>
      </c>
      <c r="CS348" s="40">
        <v>0</v>
      </c>
      <c r="CT348" s="7">
        <v>0</v>
      </c>
      <c r="CU348" s="7">
        <v>0</v>
      </c>
      <c r="CV348" s="39"/>
      <c r="CW348" s="39"/>
      <c r="CX348" s="4" t="str">
        <f t="shared" ref="CX348" si="4066">IF(CX153="","",CX153)</f>
        <v>3da_weapon_changjian01_s</v>
      </c>
      <c r="CY348" s="4" t="str">
        <f t="shared" ref="CY348" si="4067">IF(CY153="","",CY153)</f>
        <v>3da_weapon_changjian01_b</v>
      </c>
      <c r="CZ348" s="4" t="str">
        <f t="shared" si="4009"/>
        <v/>
      </c>
      <c r="DA348" s="4" t="str">
        <f t="shared" ref="DA348" si="4068">IF(DA153="","",DA153)</f>
        <v/>
      </c>
      <c r="DB348" s="4" t="str">
        <f t="shared" si="3949"/>
        <v>CS_Rhand</v>
      </c>
      <c r="DC348" s="4" t="str">
        <f t="shared" ref="DC348" si="4069">IF(DC153="","",DC153)</f>
        <v>CS_Rhand</v>
      </c>
      <c r="DD348" s="7">
        <v>2</v>
      </c>
      <c r="DE348" s="7">
        <v>30</v>
      </c>
      <c r="DF348" s="7">
        <v>60</v>
      </c>
      <c r="DG348" s="7"/>
      <c r="DH348" s="4">
        <f t="shared" ref="DH348" si="4070">IF(DH153="","",DH153)</f>
        <v>13</v>
      </c>
      <c r="DI348" s="4">
        <f t="shared" ref="DI348" si="4071">IF(DI153="","",DI153)</f>
        <v>2</v>
      </c>
      <c r="DJ348" s="4">
        <f t="shared" ref="DJ348" si="4072">IF(DJ153="","",DJ153)</f>
        <v>4</v>
      </c>
      <c r="DK348" s="4">
        <f t="shared" ref="DK348" si="4073">IF(DK153="","",DK153)</f>
        <v>7</v>
      </c>
      <c r="DL348" s="4">
        <f t="shared" si="3807"/>
        <v>8</v>
      </c>
      <c r="DM348" s="7"/>
      <c r="DN348" s="7"/>
      <c r="DO348" s="7"/>
      <c r="DP348" s="7"/>
      <c r="DQ348" s="7"/>
      <c r="DR348" s="7"/>
      <c r="DS348" s="7"/>
      <c r="DT348" s="7"/>
      <c r="DU348" s="7"/>
      <c r="DV348" s="7"/>
      <c r="DW348" s="7"/>
      <c r="DX348" s="7">
        <f t="shared" si="3828"/>
        <v>5110103</v>
      </c>
      <c r="DY348" s="7"/>
      <c r="DZ348" s="67">
        <v>3333</v>
      </c>
      <c r="EA348" s="7" t="s">
        <v>943</v>
      </c>
      <c r="EB348" s="40">
        <v>26</v>
      </c>
      <c r="EC348" s="7" t="s">
        <v>944</v>
      </c>
      <c r="ED348" s="7" t="s">
        <v>242</v>
      </c>
      <c r="EE348" s="7" t="s">
        <v>242</v>
      </c>
      <c r="EF348" s="7">
        <v>50</v>
      </c>
      <c r="EG348" s="73"/>
      <c r="EH348" s="73"/>
      <c r="EI348" s="4">
        <f t="shared" ref="EI348" si="4074">IF(EI153="","",EI153)</f>
        <v>331111</v>
      </c>
      <c r="EJ348" s="4">
        <f t="shared" ref="EJ348" si="4075">IF(EJ153="","",EJ153)</f>
        <v>1</v>
      </c>
      <c r="EK348" s="4" t="str">
        <f t="shared" ref="EK348" si="4076">IF(EK153="","",EK153)</f>
        <v/>
      </c>
      <c r="EL348" s="4" t="str">
        <f t="shared" ref="EL348" si="4077">IF(EL153="","",EL153)</f>
        <v/>
      </c>
      <c r="EM348" s="4" t="str">
        <f t="shared" ref="EM348" si="4078">IF(EM153="","",EM153)</f>
        <v/>
      </c>
      <c r="EN348" s="4" t="str">
        <f t="shared" ref="EN348" si="4079">IF(EN153="","",EN153)</f>
        <v/>
      </c>
      <c r="EO348" s="4" t="str">
        <f t="shared" ref="EO348" si="4080">IF(EO153="","",EO153)</f>
        <v/>
      </c>
      <c r="EP348" s="4" t="str">
        <f t="shared" ref="EP348" si="4081">IF(EP153="","",EP153)</f>
        <v/>
      </c>
      <c r="EQ348" s="4" t="str">
        <f t="shared" ref="EQ348" si="4082">IF(EQ153="","",EQ153)</f>
        <v/>
      </c>
      <c r="ER348" s="4" t="str">
        <f t="shared" si="3908"/>
        <v/>
      </c>
      <c r="ES348" s="4" t="str">
        <f t="shared" si="3883"/>
        <v/>
      </c>
      <c r="ET348" s="4" t="str">
        <f t="shared" ref="ET348" si="4083">IF(ET153="","",ET153)</f>
        <v/>
      </c>
      <c r="EU348" s="4" t="str">
        <f t="shared" si="3862"/>
        <v/>
      </c>
      <c r="EV348" s="4" t="str">
        <f t="shared" si="3609"/>
        <v/>
      </c>
      <c r="EW348" s="4" t="str">
        <f t="shared" si="3609"/>
        <v/>
      </c>
      <c r="EX348" s="4" t="str">
        <f t="shared" si="3609"/>
        <v/>
      </c>
      <c r="EY348" s="4" t="str">
        <f t="shared" si="3609"/>
        <v/>
      </c>
      <c r="EZ348" s="4" t="str">
        <f t="shared" si="3995"/>
        <v/>
      </c>
      <c r="FA348" s="4" t="str">
        <f t="shared" si="3712"/>
        <v/>
      </c>
      <c r="FB348" s="4" t="str">
        <f t="shared" si="3936"/>
        <v/>
      </c>
      <c r="FC348" s="4">
        <f t="shared" ref="FC348" si="4084">IF(FC153="","",FC153)</f>
        <v>40013</v>
      </c>
      <c r="FD348" s="4">
        <f t="shared" si="3938"/>
        <v>1</v>
      </c>
      <c r="FE348" s="4">
        <f t="shared" ref="FE348" si="4085">IF(FE153="","",FE153)</f>
        <v>20100</v>
      </c>
      <c r="FF348" s="4">
        <f t="shared" si="3800"/>
        <v>1</v>
      </c>
      <c r="FG348" s="4">
        <f t="shared" si="3779"/>
        <v>20100</v>
      </c>
      <c r="FH348" s="4">
        <f t="shared" si="3695"/>
        <v>1</v>
      </c>
      <c r="FI348" s="53"/>
      <c r="FJ348" s="7"/>
      <c r="FR348" s="2">
        <v>99999</v>
      </c>
      <c r="FS348" s="2">
        <v>0</v>
      </c>
      <c r="FT348" s="4">
        <v>10000</v>
      </c>
      <c r="FU348" s="4"/>
      <c r="FV348" s="4"/>
      <c r="FW348" s="4"/>
      <c r="FX348" s="4"/>
      <c r="FY348" s="4"/>
      <c r="FZ348" s="77">
        <v>0</v>
      </c>
      <c r="GA348" s="2">
        <v>1</v>
      </c>
      <c r="GD348"/>
    </row>
    <row r="349" s="2" customFormat="1" ht="15" customHeight="1" spans="1:186">
      <c r="A349" s="7">
        <v>5110104</v>
      </c>
      <c r="B349" s="7">
        <f t="shared" ref="B349" si="4086">B336</f>
        <v>3080</v>
      </c>
      <c r="C349" s="7">
        <f t="shared" ref="C349" si="4087">C336</f>
        <v>0</v>
      </c>
      <c r="D349" s="53" t="s">
        <v>648</v>
      </c>
      <c r="E349" s="7" t="s">
        <v>947</v>
      </c>
      <c r="F349" s="31" t="s">
        <v>787</v>
      </c>
      <c r="G349" s="31">
        <v>2</v>
      </c>
      <c r="H349" s="7" t="s">
        <v>187</v>
      </c>
      <c r="I349" s="7" t="s">
        <v>187</v>
      </c>
      <c r="J349" s="41">
        <v>1552</v>
      </c>
      <c r="K349" s="37">
        <v>107</v>
      </c>
      <c r="L349" s="39"/>
      <c r="M349" s="29" t="s">
        <v>193</v>
      </c>
      <c r="N349" s="4">
        <f t="shared" ref="N349" si="4088">N154</f>
        <v>110</v>
      </c>
      <c r="O349" s="4">
        <f t="shared" ref="O349" si="4089">O154</f>
        <v>110</v>
      </c>
      <c r="P349" s="40">
        <f t="shared" si="3696"/>
        <v>2002</v>
      </c>
      <c r="Q349" s="4"/>
      <c r="R349" s="7"/>
      <c r="S349" s="48">
        <f t="shared" ref="S349" si="4090">S336</f>
        <v>0</v>
      </c>
      <c r="T349" s="47" t="s">
        <v>253</v>
      </c>
      <c r="U349" s="7" t="s">
        <v>195</v>
      </c>
      <c r="V349" s="7">
        <v>0</v>
      </c>
      <c r="W349" s="7">
        <v>0</v>
      </c>
      <c r="X349" s="40">
        <v>0</v>
      </c>
      <c r="Y349" s="7"/>
      <c r="Z349" s="7"/>
      <c r="AA349" s="7"/>
      <c r="AB349" s="7" t="s">
        <v>195</v>
      </c>
      <c r="AC349" s="7">
        <v>0</v>
      </c>
      <c r="AD349" s="7" t="s">
        <v>195</v>
      </c>
      <c r="AE349" s="7" t="s">
        <v>195</v>
      </c>
      <c r="AF349" s="7" t="s">
        <v>195</v>
      </c>
      <c r="AG349" s="7" t="s">
        <v>195</v>
      </c>
      <c r="AH349" s="40">
        <v>0</v>
      </c>
      <c r="AI349" s="40">
        <v>0</v>
      </c>
      <c r="AJ349" s="40">
        <v>1</v>
      </c>
      <c r="AK349" s="40">
        <v>0</v>
      </c>
      <c r="AL349" s="40">
        <v>1</v>
      </c>
      <c r="AM349" s="40">
        <v>0</v>
      </c>
      <c r="AN349" s="28">
        <v>0</v>
      </c>
      <c r="AO349" s="28">
        <v>0</v>
      </c>
      <c r="AP349" s="7" t="s">
        <v>650</v>
      </c>
      <c r="AQ349" s="4">
        <f t="shared" ref="AQ349" si="4091">AQ154</f>
        <v>3</v>
      </c>
      <c r="AR349" s="4">
        <f t="shared" ref="AR349" si="4092">AR154</f>
        <v>161506</v>
      </c>
      <c r="AS349" s="7" t="s">
        <v>199</v>
      </c>
      <c r="AT349" s="48">
        <v>3</v>
      </c>
      <c r="AU349" s="48">
        <v>1</v>
      </c>
      <c r="AV349" s="48">
        <v>3</v>
      </c>
      <c r="AW349" s="48">
        <v>500</v>
      </c>
      <c r="AX349" s="48">
        <v>250</v>
      </c>
      <c r="AY349" s="48">
        <v>0</v>
      </c>
      <c r="AZ349" s="48">
        <v>0</v>
      </c>
      <c r="BA349" s="7"/>
      <c r="BB349" s="7"/>
      <c r="BC349" s="7"/>
      <c r="BD349" s="7"/>
      <c r="BE349" s="48">
        <v>0</v>
      </c>
      <c r="BF349" s="48">
        <v>1</v>
      </c>
      <c r="BG349" s="48">
        <f t="shared" ref="BG349" si="4093">IF(O349&lt;10,60,60+O349*6)</f>
        <v>720</v>
      </c>
      <c r="BH349" s="48">
        <f t="shared" ref="BH349" si="4094">IF(O349&lt;10,60,60+O349*6)</f>
        <v>720</v>
      </c>
      <c r="BI349" s="7">
        <v>0</v>
      </c>
      <c r="BJ349" s="7">
        <v>0</v>
      </c>
      <c r="BK349" s="7">
        <v>0</v>
      </c>
      <c r="BL349" s="7">
        <v>0</v>
      </c>
      <c r="BM349" s="7">
        <v>0</v>
      </c>
      <c r="BN349" s="7">
        <v>0</v>
      </c>
      <c r="BO349" s="7">
        <v>0</v>
      </c>
      <c r="BP349" s="7">
        <v>0</v>
      </c>
      <c r="BQ349" s="7">
        <v>0</v>
      </c>
      <c r="BR349" s="7">
        <v>0</v>
      </c>
      <c r="BS349" s="7">
        <v>0</v>
      </c>
      <c r="BT349" s="7">
        <v>0</v>
      </c>
      <c r="BU349" s="7">
        <v>0</v>
      </c>
      <c r="BV349" s="7">
        <v>0</v>
      </c>
      <c r="BW349" s="7">
        <v>0</v>
      </c>
      <c r="BX349" s="7">
        <v>0</v>
      </c>
      <c r="BY349" s="7">
        <v>0</v>
      </c>
      <c r="BZ349" s="7">
        <v>0</v>
      </c>
      <c r="CA349" s="7">
        <v>0</v>
      </c>
      <c r="CB349" s="7">
        <v>0</v>
      </c>
      <c r="CC349" s="7">
        <v>0</v>
      </c>
      <c r="CD349" s="7">
        <v>0</v>
      </c>
      <c r="CE349" s="7">
        <v>0</v>
      </c>
      <c r="CF349" s="7">
        <v>0</v>
      </c>
      <c r="CG349" s="7">
        <v>0</v>
      </c>
      <c r="CH349" s="7">
        <v>0</v>
      </c>
      <c r="CI349" s="7">
        <v>0</v>
      </c>
      <c r="CJ349" s="7">
        <v>0</v>
      </c>
      <c r="CK349" s="7">
        <v>0</v>
      </c>
      <c r="CL349" s="40">
        <v>0</v>
      </c>
      <c r="CM349" s="40">
        <v>0</v>
      </c>
      <c r="CN349" s="40">
        <v>0</v>
      </c>
      <c r="CO349" s="40">
        <v>0</v>
      </c>
      <c r="CP349" s="7">
        <v>0</v>
      </c>
      <c r="CQ349" s="7">
        <v>0</v>
      </c>
      <c r="CR349" s="7">
        <v>0</v>
      </c>
      <c r="CS349" s="40">
        <v>0</v>
      </c>
      <c r="CT349" s="7">
        <v>0</v>
      </c>
      <c r="CU349" s="7">
        <v>0</v>
      </c>
      <c r="CV349" s="39"/>
      <c r="CW349" s="39"/>
      <c r="CX349" s="4" t="str">
        <f t="shared" ref="CX349" si="4095">IF(CX154="","",CX154)</f>
        <v>3da_weapon_changjian01_s</v>
      </c>
      <c r="CY349" s="4" t="str">
        <f t="shared" ref="CY349" si="4096">IF(CY154="","",CY154)</f>
        <v>3da_weapon_changjian01_b</v>
      </c>
      <c r="CZ349" s="4" t="str">
        <f t="shared" si="4009"/>
        <v/>
      </c>
      <c r="DA349" s="4" t="str">
        <f t="shared" ref="DA349" si="4097">IF(DA154="","",DA154)</f>
        <v/>
      </c>
      <c r="DB349" s="4" t="str">
        <f t="shared" si="3949"/>
        <v>CS_Rhand</v>
      </c>
      <c r="DC349" s="4" t="str">
        <f t="shared" ref="DC349" si="4098">IF(DC154="","",DC154)</f>
        <v>CS_Rhand</v>
      </c>
      <c r="DD349" s="7">
        <v>2</v>
      </c>
      <c r="DE349" s="7">
        <v>30</v>
      </c>
      <c r="DF349" s="7">
        <v>60</v>
      </c>
      <c r="DG349" s="7"/>
      <c r="DH349" s="4">
        <f t="shared" ref="DH349" si="4099">IF(DH154="","",DH154)</f>
        <v>13</v>
      </c>
      <c r="DI349" s="4">
        <f t="shared" ref="DI349" si="4100">IF(DI154="","",DI154)</f>
        <v>2</v>
      </c>
      <c r="DJ349" s="4">
        <f t="shared" ref="DJ349:DJ358" si="4101">IF(DJ154="","",DJ154)</f>
        <v>4</v>
      </c>
      <c r="DK349" s="4">
        <f t="shared" ref="DK349" si="4102">IF(DK154="","",DK154)</f>
        <v>7</v>
      </c>
      <c r="DL349" s="4">
        <f t="shared" si="3807"/>
        <v>8</v>
      </c>
      <c r="DM349" s="7"/>
      <c r="DN349" s="7"/>
      <c r="DO349" s="7"/>
      <c r="DP349" s="7"/>
      <c r="DQ349" s="7"/>
      <c r="DR349" s="7"/>
      <c r="DS349" s="7"/>
      <c r="DT349" s="7"/>
      <c r="DU349" s="7"/>
      <c r="DV349" s="7"/>
      <c r="DW349" s="7"/>
      <c r="DX349" s="7">
        <f t="shared" si="3828"/>
        <v>5110104</v>
      </c>
      <c r="DY349" s="7"/>
      <c r="DZ349" s="67">
        <v>3333</v>
      </c>
      <c r="EA349" s="7" t="s">
        <v>943</v>
      </c>
      <c r="EB349" s="40">
        <v>26</v>
      </c>
      <c r="EC349" s="7" t="s">
        <v>944</v>
      </c>
      <c r="ED349" s="7" t="s">
        <v>242</v>
      </c>
      <c r="EE349" s="7" t="s">
        <v>242</v>
      </c>
      <c r="EF349" s="7">
        <v>50</v>
      </c>
      <c r="EG349" s="73"/>
      <c r="EH349" s="73"/>
      <c r="EI349" s="4">
        <f t="shared" ref="EI349" si="4103">IF(EI154="","",EI154)</f>
        <v>331111</v>
      </c>
      <c r="EJ349" s="4">
        <f t="shared" ref="EJ349" si="4104">IF(EJ154="","",EJ154)</f>
        <v>1</v>
      </c>
      <c r="EK349" s="4" t="str">
        <f t="shared" ref="EK349" si="4105">IF(EK154="","",EK154)</f>
        <v/>
      </c>
      <c r="EL349" s="4" t="str">
        <f t="shared" ref="EL349" si="4106">IF(EL154="","",EL154)</f>
        <v/>
      </c>
      <c r="EM349" s="4" t="str">
        <f t="shared" ref="EM349" si="4107">IF(EM154="","",EM154)</f>
        <v/>
      </c>
      <c r="EN349" s="4" t="str">
        <f t="shared" ref="EN349" si="4108">IF(EN154="","",EN154)</f>
        <v/>
      </c>
      <c r="EO349" s="4" t="str">
        <f t="shared" ref="EO349" si="4109">IF(EO154="","",EO154)</f>
        <v/>
      </c>
      <c r="EP349" s="4" t="str">
        <f t="shared" ref="EP349" si="4110">IF(EP154="","",EP154)</f>
        <v/>
      </c>
      <c r="EQ349" s="4" t="str">
        <f t="shared" ref="EQ349" si="4111">IF(EQ154="","",EQ154)</f>
        <v/>
      </c>
      <c r="ER349" s="4" t="str">
        <f t="shared" ref="ER349" si="4112">IF(ER154="","",ER154)</f>
        <v/>
      </c>
      <c r="ES349" s="4" t="str">
        <f t="shared" ref="ES349" si="4113">IF(ES154="","",ES154)</f>
        <v/>
      </c>
      <c r="ET349" s="4" t="str">
        <f t="shared" ref="ET349" si="4114">IF(ET154="","",ET154)</f>
        <v/>
      </c>
      <c r="EU349" s="4" t="str">
        <f t="shared" ref="EU349" si="4115">IF(EU154="","",EU154)</f>
        <v/>
      </c>
      <c r="EV349" s="4" t="str">
        <f t="shared" ref="EV349:EY368" si="4116">IF(EV154="","",EV154)</f>
        <v/>
      </c>
      <c r="EW349" s="4" t="str">
        <f t="shared" si="4116"/>
        <v/>
      </c>
      <c r="EX349" s="4" t="str">
        <f t="shared" si="4116"/>
        <v/>
      </c>
      <c r="EY349" s="4" t="str">
        <f t="shared" si="4116"/>
        <v/>
      </c>
      <c r="EZ349" s="4" t="str">
        <f t="shared" si="3995"/>
        <v/>
      </c>
      <c r="FA349" s="4" t="str">
        <f t="shared" si="3712"/>
        <v/>
      </c>
      <c r="FB349" s="4" t="str">
        <f t="shared" ref="FB349" si="4117">IF(FB154="","",FB154)</f>
        <v/>
      </c>
      <c r="FC349" s="4">
        <f t="shared" ref="FC349" si="4118">IF(FC154="","",FC154)</f>
        <v>40013</v>
      </c>
      <c r="FD349" s="4">
        <f t="shared" ref="FD349" si="4119">IF(FD154="","",FD154)</f>
        <v>1</v>
      </c>
      <c r="FE349" s="4">
        <f t="shared" ref="FE349" si="4120">IF(FE154="","",FE154)</f>
        <v>20100</v>
      </c>
      <c r="FF349" s="4">
        <f t="shared" ref="FF349" si="4121">IF(FF154="","",FF154)</f>
        <v>1</v>
      </c>
      <c r="FG349" s="4">
        <f t="shared" ref="FG349" si="4122">IF(FG154="","",FG154)</f>
        <v>20100</v>
      </c>
      <c r="FH349" s="4">
        <f t="shared" si="3695"/>
        <v>1</v>
      </c>
      <c r="FI349" s="53"/>
      <c r="FJ349" s="7"/>
      <c r="FR349" s="2">
        <v>99999</v>
      </c>
      <c r="FS349" s="2">
        <v>0</v>
      </c>
      <c r="FT349" s="4">
        <v>10000</v>
      </c>
      <c r="FU349" s="4"/>
      <c r="FV349" s="4"/>
      <c r="FW349" s="4"/>
      <c r="FX349" s="4"/>
      <c r="FY349" s="4"/>
      <c r="FZ349" s="77">
        <v>0</v>
      </c>
      <c r="GA349" s="2">
        <v>1</v>
      </c>
      <c r="GD349"/>
    </row>
    <row r="350" s="2" customFormat="1" ht="15" customHeight="1" spans="1:186">
      <c r="A350" s="7">
        <v>5110105</v>
      </c>
      <c r="B350" s="7">
        <f t="shared" ref="B350" si="4123">B337</f>
        <v>2824</v>
      </c>
      <c r="C350" s="7">
        <f t="shared" ref="C350" si="4124">C337</f>
        <v>0</v>
      </c>
      <c r="D350" s="53" t="s">
        <v>651</v>
      </c>
      <c r="E350" s="7" t="s">
        <v>948</v>
      </c>
      <c r="F350" s="31" t="s">
        <v>787</v>
      </c>
      <c r="G350" s="31">
        <v>2</v>
      </c>
      <c r="H350" s="7" t="s">
        <v>187</v>
      </c>
      <c r="I350" s="7" t="s">
        <v>187</v>
      </c>
      <c r="J350" s="41">
        <v>1543</v>
      </c>
      <c r="K350" s="37">
        <v>507</v>
      </c>
      <c r="L350" s="39"/>
      <c r="M350" s="29" t="s">
        <v>193</v>
      </c>
      <c r="N350" s="4">
        <f t="shared" ref="N350" si="4125">N155</f>
        <v>110</v>
      </c>
      <c r="O350" s="4">
        <f t="shared" ref="O350" si="4126">O155</f>
        <v>110</v>
      </c>
      <c r="P350" s="40">
        <f t="shared" si="3696"/>
        <v>2002</v>
      </c>
      <c r="Q350" s="4"/>
      <c r="R350" s="7"/>
      <c r="S350" s="48">
        <f t="shared" ref="S350" si="4127">S337</f>
        <v>0</v>
      </c>
      <c r="T350" s="47" t="s">
        <v>257</v>
      </c>
      <c r="U350" s="7" t="s">
        <v>195</v>
      </c>
      <c r="V350" s="7">
        <v>0</v>
      </c>
      <c r="W350" s="7">
        <v>0</v>
      </c>
      <c r="X350" s="40">
        <v>0</v>
      </c>
      <c r="Y350" s="7"/>
      <c r="Z350" s="7"/>
      <c r="AA350" s="7"/>
      <c r="AB350" s="7" t="s">
        <v>195</v>
      </c>
      <c r="AC350" s="7">
        <v>0</v>
      </c>
      <c r="AD350" s="7" t="s">
        <v>195</v>
      </c>
      <c r="AE350" s="7" t="s">
        <v>195</v>
      </c>
      <c r="AF350" s="7" t="s">
        <v>195</v>
      </c>
      <c r="AG350" s="7" t="s">
        <v>195</v>
      </c>
      <c r="AH350" s="40">
        <v>0</v>
      </c>
      <c r="AI350" s="40">
        <v>0</v>
      </c>
      <c r="AJ350" s="40">
        <v>1</v>
      </c>
      <c r="AK350" s="40">
        <v>0</v>
      </c>
      <c r="AL350" s="40">
        <v>1</v>
      </c>
      <c r="AM350" s="40">
        <v>0</v>
      </c>
      <c r="AN350" s="28">
        <v>0</v>
      </c>
      <c r="AO350" s="28">
        <v>0</v>
      </c>
      <c r="AP350" s="7" t="s">
        <v>653</v>
      </c>
      <c r="AQ350" s="4">
        <f t="shared" ref="AQ350" si="4128">AQ155</f>
        <v>3</v>
      </c>
      <c r="AR350" s="4">
        <f t="shared" ref="AR350" si="4129">AR155</f>
        <v>161506</v>
      </c>
      <c r="AS350" s="7" t="s">
        <v>199</v>
      </c>
      <c r="AT350" s="48">
        <v>3</v>
      </c>
      <c r="AU350" s="48">
        <v>1</v>
      </c>
      <c r="AV350" s="48">
        <v>3</v>
      </c>
      <c r="AW350" s="48">
        <v>500</v>
      </c>
      <c r="AX350" s="48">
        <v>250</v>
      </c>
      <c r="AY350" s="48">
        <v>0</v>
      </c>
      <c r="AZ350" s="48">
        <v>0</v>
      </c>
      <c r="BA350" s="7"/>
      <c r="BB350" s="7"/>
      <c r="BC350" s="7"/>
      <c r="BD350" s="7"/>
      <c r="BE350" s="48">
        <v>0</v>
      </c>
      <c r="BF350" s="48">
        <v>1</v>
      </c>
      <c r="BG350" s="48">
        <f t="shared" ref="BG350" si="4130">IF(O350&lt;10,60,60+O350*6)</f>
        <v>720</v>
      </c>
      <c r="BH350" s="48">
        <f t="shared" ref="BH350" si="4131">IF(O350&lt;10,60,60+O350*6)</f>
        <v>720</v>
      </c>
      <c r="BI350" s="7">
        <v>0</v>
      </c>
      <c r="BJ350" s="7">
        <v>0</v>
      </c>
      <c r="BK350" s="7">
        <v>0</v>
      </c>
      <c r="BL350" s="7">
        <v>0</v>
      </c>
      <c r="BM350" s="7">
        <v>0</v>
      </c>
      <c r="BN350" s="7">
        <v>0</v>
      </c>
      <c r="BO350" s="7">
        <v>0</v>
      </c>
      <c r="BP350" s="7">
        <v>0</v>
      </c>
      <c r="BQ350" s="7">
        <v>0</v>
      </c>
      <c r="BR350" s="7">
        <v>0</v>
      </c>
      <c r="BS350" s="7">
        <v>0</v>
      </c>
      <c r="BT350" s="7">
        <v>0</v>
      </c>
      <c r="BU350" s="7">
        <v>0</v>
      </c>
      <c r="BV350" s="7">
        <v>0</v>
      </c>
      <c r="BW350" s="7">
        <v>0</v>
      </c>
      <c r="BX350" s="7">
        <v>0</v>
      </c>
      <c r="BY350" s="7">
        <v>0</v>
      </c>
      <c r="BZ350" s="7">
        <v>0</v>
      </c>
      <c r="CA350" s="7">
        <v>0</v>
      </c>
      <c r="CB350" s="7">
        <v>0</v>
      </c>
      <c r="CC350" s="7">
        <v>0</v>
      </c>
      <c r="CD350" s="7">
        <v>0</v>
      </c>
      <c r="CE350" s="7">
        <v>0</v>
      </c>
      <c r="CF350" s="7">
        <v>0</v>
      </c>
      <c r="CG350" s="7">
        <v>0</v>
      </c>
      <c r="CH350" s="7">
        <v>0</v>
      </c>
      <c r="CI350" s="7">
        <v>0</v>
      </c>
      <c r="CJ350" s="7">
        <v>0</v>
      </c>
      <c r="CK350" s="7">
        <v>0</v>
      </c>
      <c r="CL350" s="40">
        <v>0</v>
      </c>
      <c r="CM350" s="40">
        <v>0</v>
      </c>
      <c r="CN350" s="40">
        <v>0</v>
      </c>
      <c r="CO350" s="40">
        <v>0</v>
      </c>
      <c r="CP350" s="7">
        <v>0</v>
      </c>
      <c r="CQ350" s="7">
        <v>0</v>
      </c>
      <c r="CR350" s="7">
        <v>0</v>
      </c>
      <c r="CS350" s="40">
        <v>0</v>
      </c>
      <c r="CT350" s="7">
        <v>0</v>
      </c>
      <c r="CU350" s="7">
        <v>0</v>
      </c>
      <c r="CV350" s="39"/>
      <c r="CW350" s="39"/>
      <c r="CX350" s="4" t="str">
        <f t="shared" ref="CX350" si="4132">IF(CX155="","",CX155)</f>
        <v>3da_weapon_changjian01_s</v>
      </c>
      <c r="CY350" s="4" t="str">
        <f t="shared" ref="CY350" si="4133">IF(CY155="","",CY155)</f>
        <v>3da_weapon_changjian01_b</v>
      </c>
      <c r="CZ350" s="4" t="str">
        <f t="shared" si="4009"/>
        <v/>
      </c>
      <c r="DA350" s="4" t="str">
        <f t="shared" ref="DA350" si="4134">IF(DA155="","",DA155)</f>
        <v/>
      </c>
      <c r="DB350" s="4" t="str">
        <f t="shared" si="3949"/>
        <v>CS_Rhand</v>
      </c>
      <c r="DC350" s="4" t="str">
        <f t="shared" ref="DC350" si="4135">IF(DC155="","",DC155)</f>
        <v>CS_Rhand</v>
      </c>
      <c r="DD350" s="7">
        <v>2</v>
      </c>
      <c r="DE350" s="7">
        <v>30</v>
      </c>
      <c r="DF350" s="7">
        <v>60</v>
      </c>
      <c r="DG350" s="7"/>
      <c r="DH350" s="4">
        <f t="shared" ref="DH350" si="4136">IF(DH155="","",DH155)</f>
        <v>13</v>
      </c>
      <c r="DI350" s="4">
        <f t="shared" ref="DI350" si="4137">IF(DI155="","",DI155)</f>
        <v>2</v>
      </c>
      <c r="DJ350" s="4">
        <f t="shared" si="4101"/>
        <v>4</v>
      </c>
      <c r="DK350" s="4">
        <f t="shared" ref="DK350" si="4138">IF(DK155="","",DK155)</f>
        <v>7</v>
      </c>
      <c r="DL350" s="4">
        <f t="shared" si="3807"/>
        <v>8</v>
      </c>
      <c r="DM350" s="7"/>
      <c r="DN350" s="7"/>
      <c r="DO350" s="7"/>
      <c r="DP350" s="7"/>
      <c r="DQ350" s="7"/>
      <c r="DR350" s="7"/>
      <c r="DS350" s="7"/>
      <c r="DT350" s="7"/>
      <c r="DU350" s="7"/>
      <c r="DV350" s="7"/>
      <c r="DW350" s="7"/>
      <c r="DX350" s="7">
        <f t="shared" si="3828"/>
        <v>5110105</v>
      </c>
      <c r="DY350" s="7"/>
      <c r="DZ350" s="67">
        <v>3333</v>
      </c>
      <c r="EA350" s="7" t="s">
        <v>943</v>
      </c>
      <c r="EB350" s="40">
        <v>26</v>
      </c>
      <c r="EC350" s="7" t="s">
        <v>944</v>
      </c>
      <c r="ED350" s="7" t="s">
        <v>242</v>
      </c>
      <c r="EE350" s="7" t="s">
        <v>242</v>
      </c>
      <c r="EF350" s="7">
        <v>50</v>
      </c>
      <c r="EG350" s="73"/>
      <c r="EH350" s="73"/>
      <c r="EI350" s="4">
        <f t="shared" ref="EI350" si="4139">IF(EI155="","",EI155)</f>
        <v>331111</v>
      </c>
      <c r="EJ350" s="4">
        <f t="shared" ref="EJ350" si="4140">IF(EJ155="","",EJ155)</f>
        <v>1</v>
      </c>
      <c r="EK350" s="4" t="str">
        <f t="shared" ref="EK350" si="4141">IF(EK155="","",EK155)</f>
        <v/>
      </c>
      <c r="EL350" s="4" t="str">
        <f t="shared" ref="EL350" si="4142">IF(EL155="","",EL155)</f>
        <v/>
      </c>
      <c r="EM350" s="4" t="str">
        <f t="shared" ref="EM350" si="4143">IF(EM155="","",EM155)</f>
        <v/>
      </c>
      <c r="EN350" s="4" t="str">
        <f t="shared" ref="EN350" si="4144">IF(EN155="","",EN155)</f>
        <v/>
      </c>
      <c r="EO350" s="4" t="str">
        <f t="shared" ref="EO350" si="4145">IF(EO155="","",EO155)</f>
        <v/>
      </c>
      <c r="EP350" s="4" t="str">
        <f t="shared" ref="EP350" si="4146">IF(EP155="","",EP155)</f>
        <v/>
      </c>
      <c r="EQ350" s="4" t="str">
        <f t="shared" ref="EQ350" si="4147">IF(EQ155="","",EQ155)</f>
        <v/>
      </c>
      <c r="ER350" s="4" t="str">
        <f t="shared" ref="ER350" si="4148">IF(ER155="","",ER155)</f>
        <v/>
      </c>
      <c r="ES350" s="4" t="str">
        <f t="shared" ref="ES350" si="4149">IF(ES155="","",ES155)</f>
        <v/>
      </c>
      <c r="ET350" s="4" t="str">
        <f t="shared" ref="ET350" si="4150">IF(ET155="","",ET155)</f>
        <v/>
      </c>
      <c r="EU350" s="4" t="str">
        <f t="shared" ref="EU350:EU358" si="4151">IF(EU155="","",EU155)</f>
        <v/>
      </c>
      <c r="EV350" s="4" t="str">
        <f t="shared" si="4116"/>
        <v/>
      </c>
      <c r="EW350" s="4" t="str">
        <f t="shared" si="4116"/>
        <v/>
      </c>
      <c r="EX350" s="4" t="str">
        <f t="shared" si="4116"/>
        <v/>
      </c>
      <c r="EY350" s="4" t="str">
        <f t="shared" si="4116"/>
        <v/>
      </c>
      <c r="EZ350" s="4" t="str">
        <f t="shared" si="3995"/>
        <v/>
      </c>
      <c r="FA350" s="4" t="str">
        <f t="shared" si="3712"/>
        <v/>
      </c>
      <c r="FB350" s="4" t="str">
        <f t="shared" ref="FB350" si="4152">IF(FB155="","",FB155)</f>
        <v/>
      </c>
      <c r="FC350" s="4">
        <f t="shared" ref="FC350" si="4153">IF(FC155="","",FC155)</f>
        <v>40013</v>
      </c>
      <c r="FD350" s="4">
        <f t="shared" ref="FD350" si="4154">IF(FD155="","",FD155)</f>
        <v>1</v>
      </c>
      <c r="FE350" s="4">
        <f t="shared" ref="FE350" si="4155">IF(FE155="","",FE155)</f>
        <v>20100</v>
      </c>
      <c r="FF350" s="4">
        <f t="shared" ref="FF350" si="4156">IF(FF155="","",FF155)</f>
        <v>1</v>
      </c>
      <c r="FG350" s="4">
        <f t="shared" ref="FG350" si="4157">IF(FG155="","",FG155)</f>
        <v>20100</v>
      </c>
      <c r="FH350" s="4">
        <f t="shared" si="3695"/>
        <v>1</v>
      </c>
      <c r="FI350" s="53"/>
      <c r="FJ350" s="7"/>
      <c r="FR350" s="2">
        <v>99999</v>
      </c>
      <c r="FS350" s="2">
        <v>0</v>
      </c>
      <c r="FT350" s="4">
        <v>10000</v>
      </c>
      <c r="FU350" s="4"/>
      <c r="FV350" s="4"/>
      <c r="FW350" s="4"/>
      <c r="FX350" s="4"/>
      <c r="FY350" s="4"/>
      <c r="FZ350" s="77">
        <v>0</v>
      </c>
      <c r="GA350" s="2">
        <v>1</v>
      </c>
      <c r="GD350"/>
    </row>
    <row r="351" s="2" customFormat="1" ht="15" customHeight="1" spans="1:186">
      <c r="A351" s="7">
        <v>5110106</v>
      </c>
      <c r="B351" s="7">
        <f t="shared" ref="B351" si="4158">B338</f>
        <v>4104</v>
      </c>
      <c r="C351" s="7">
        <f t="shared" ref="C351" si="4159">C338</f>
        <v>0</v>
      </c>
      <c r="D351" s="31" t="s">
        <v>654</v>
      </c>
      <c r="E351" s="7" t="s">
        <v>949</v>
      </c>
      <c r="F351" s="31" t="s">
        <v>787</v>
      </c>
      <c r="G351" s="31">
        <v>2</v>
      </c>
      <c r="H351" s="7" t="s">
        <v>187</v>
      </c>
      <c r="I351" s="7" t="s">
        <v>187</v>
      </c>
      <c r="J351" s="41">
        <v>1543</v>
      </c>
      <c r="K351" s="39">
        <v>601</v>
      </c>
      <c r="L351" s="39"/>
      <c r="M351" s="29" t="s">
        <v>193</v>
      </c>
      <c r="N351" s="4">
        <f t="shared" ref="N351" si="4160">N156</f>
        <v>110</v>
      </c>
      <c r="O351" s="4">
        <f t="shared" ref="O351" si="4161">O156</f>
        <v>110</v>
      </c>
      <c r="P351" s="40">
        <f t="shared" si="3696"/>
        <v>2002</v>
      </c>
      <c r="Q351" s="4"/>
      <c r="R351" s="7"/>
      <c r="S351" s="48">
        <f t="shared" ref="S351" si="4162">S338</f>
        <v>0</v>
      </c>
      <c r="T351" s="47" t="s">
        <v>194</v>
      </c>
      <c r="U351" s="7" t="s">
        <v>195</v>
      </c>
      <c r="V351" s="7">
        <v>0</v>
      </c>
      <c r="W351" s="7">
        <v>0</v>
      </c>
      <c r="X351" s="40">
        <v>0</v>
      </c>
      <c r="Y351" s="7"/>
      <c r="Z351" s="7"/>
      <c r="AA351" s="7"/>
      <c r="AB351" s="7" t="s">
        <v>195</v>
      </c>
      <c r="AC351" s="7">
        <v>0</v>
      </c>
      <c r="AD351" s="7" t="s">
        <v>195</v>
      </c>
      <c r="AE351" s="7" t="s">
        <v>195</v>
      </c>
      <c r="AF351" s="7" t="s">
        <v>195</v>
      </c>
      <c r="AG351" s="7" t="s">
        <v>195</v>
      </c>
      <c r="AH351" s="40">
        <v>0</v>
      </c>
      <c r="AI351" s="40">
        <v>0</v>
      </c>
      <c r="AJ351" s="40">
        <v>1</v>
      </c>
      <c r="AK351" s="40">
        <v>0</v>
      </c>
      <c r="AL351" s="40">
        <v>1</v>
      </c>
      <c r="AM351" s="40">
        <v>0</v>
      </c>
      <c r="AN351" s="28">
        <v>0</v>
      </c>
      <c r="AO351" s="28">
        <v>0</v>
      </c>
      <c r="AP351" s="7" t="s">
        <v>656</v>
      </c>
      <c r="AQ351" s="4">
        <f t="shared" ref="AQ351" si="4163">AQ156</f>
        <v>3</v>
      </c>
      <c r="AR351" s="4">
        <f t="shared" ref="AR351" si="4164">AR156</f>
        <v>161506</v>
      </c>
      <c r="AS351" s="7" t="s">
        <v>199</v>
      </c>
      <c r="AT351" s="48">
        <v>3</v>
      </c>
      <c r="AU351" s="48">
        <v>1</v>
      </c>
      <c r="AV351" s="48">
        <v>3</v>
      </c>
      <c r="AW351" s="48">
        <v>500</v>
      </c>
      <c r="AX351" s="48">
        <v>250</v>
      </c>
      <c r="AY351" s="48">
        <v>0</v>
      </c>
      <c r="AZ351" s="48">
        <v>0</v>
      </c>
      <c r="BA351" s="7"/>
      <c r="BB351" s="7"/>
      <c r="BC351" s="7"/>
      <c r="BD351" s="7"/>
      <c r="BE351" s="48">
        <v>0</v>
      </c>
      <c r="BF351" s="48">
        <v>1</v>
      </c>
      <c r="BG351" s="48">
        <f t="shared" ref="BG351" si="4165">IF(O351&lt;10,60,60+O351*6)</f>
        <v>720</v>
      </c>
      <c r="BH351" s="48">
        <f t="shared" ref="BH351" si="4166">IF(O351&lt;10,60,60+O351*6)</f>
        <v>720</v>
      </c>
      <c r="BI351" s="7">
        <v>0</v>
      </c>
      <c r="BJ351" s="7">
        <v>0</v>
      </c>
      <c r="BK351" s="7">
        <v>0</v>
      </c>
      <c r="BL351" s="7">
        <v>0</v>
      </c>
      <c r="BM351" s="7">
        <v>0</v>
      </c>
      <c r="BN351" s="7">
        <v>0</v>
      </c>
      <c r="BO351" s="7">
        <v>0</v>
      </c>
      <c r="BP351" s="7">
        <v>0</v>
      </c>
      <c r="BQ351" s="7">
        <v>0</v>
      </c>
      <c r="BR351" s="7">
        <v>0</v>
      </c>
      <c r="BS351" s="7">
        <v>0</v>
      </c>
      <c r="BT351" s="7">
        <v>0</v>
      </c>
      <c r="BU351" s="7">
        <v>0</v>
      </c>
      <c r="BV351" s="7">
        <v>0</v>
      </c>
      <c r="BW351" s="7">
        <v>0</v>
      </c>
      <c r="BX351" s="7">
        <v>0</v>
      </c>
      <c r="BY351" s="7">
        <v>0</v>
      </c>
      <c r="BZ351" s="7">
        <v>0</v>
      </c>
      <c r="CA351" s="7">
        <v>0</v>
      </c>
      <c r="CB351" s="7">
        <v>0</v>
      </c>
      <c r="CC351" s="7">
        <v>0</v>
      </c>
      <c r="CD351" s="7">
        <v>0</v>
      </c>
      <c r="CE351" s="7">
        <v>0</v>
      </c>
      <c r="CF351" s="7">
        <v>0</v>
      </c>
      <c r="CG351" s="7">
        <v>0</v>
      </c>
      <c r="CH351" s="7">
        <v>0</v>
      </c>
      <c r="CI351" s="7">
        <v>0</v>
      </c>
      <c r="CJ351" s="7">
        <v>0</v>
      </c>
      <c r="CK351" s="7">
        <v>0</v>
      </c>
      <c r="CL351" s="40">
        <v>0</v>
      </c>
      <c r="CM351" s="40">
        <v>0</v>
      </c>
      <c r="CN351" s="40">
        <v>0</v>
      </c>
      <c r="CO351" s="40">
        <v>0</v>
      </c>
      <c r="CP351" s="7">
        <v>0</v>
      </c>
      <c r="CQ351" s="7">
        <v>0</v>
      </c>
      <c r="CR351" s="7">
        <v>0</v>
      </c>
      <c r="CS351" s="40">
        <v>0</v>
      </c>
      <c r="CT351" s="7">
        <v>0</v>
      </c>
      <c r="CU351" s="7">
        <v>0</v>
      </c>
      <c r="CV351" s="39"/>
      <c r="CW351" s="39"/>
      <c r="CX351" s="4" t="str">
        <f t="shared" ref="CX351" si="4167">IF(CX156="","",CX156)</f>
        <v>3da_weapon_changjian01_s</v>
      </c>
      <c r="CY351" s="4" t="str">
        <f t="shared" ref="CY351" si="4168">IF(CY156="","",CY156)</f>
        <v>3da_weapon_changjian01_b</v>
      </c>
      <c r="CZ351" s="4" t="str">
        <f t="shared" si="4009"/>
        <v/>
      </c>
      <c r="DA351" s="4" t="str">
        <f t="shared" ref="DA351" si="4169">IF(DA156="","",DA156)</f>
        <v/>
      </c>
      <c r="DB351" s="4" t="str">
        <f t="shared" si="3949"/>
        <v>CS_Rhand</v>
      </c>
      <c r="DC351" s="4" t="str">
        <f t="shared" ref="DC351:DC376" si="4170">IF(DC156="","",DC156)</f>
        <v>CS_Rhand</v>
      </c>
      <c r="DD351" s="7">
        <v>2</v>
      </c>
      <c r="DE351" s="7">
        <v>30</v>
      </c>
      <c r="DF351" s="7">
        <v>60</v>
      </c>
      <c r="DG351" s="7"/>
      <c r="DH351" s="4">
        <f t="shared" ref="DH351" si="4171">IF(DH156="","",DH156)</f>
        <v>13</v>
      </c>
      <c r="DI351" s="4">
        <f t="shared" ref="DI351" si="4172">IF(DI156="","",DI156)</f>
        <v>2</v>
      </c>
      <c r="DJ351" s="4">
        <f t="shared" si="4101"/>
        <v>4</v>
      </c>
      <c r="DK351" s="4">
        <f t="shared" ref="DK351" si="4173">IF(DK156="","",DK156)</f>
        <v>7</v>
      </c>
      <c r="DL351" s="4">
        <f t="shared" si="3807"/>
        <v>8</v>
      </c>
      <c r="DM351" s="7"/>
      <c r="DN351" s="7"/>
      <c r="DO351" s="7"/>
      <c r="DP351" s="7"/>
      <c r="DQ351" s="7"/>
      <c r="DR351" s="7"/>
      <c r="DS351" s="7"/>
      <c r="DT351" s="7"/>
      <c r="DU351" s="7"/>
      <c r="DV351" s="7"/>
      <c r="DW351" s="7"/>
      <c r="DX351" s="7">
        <f t="shared" si="3828"/>
        <v>5110106</v>
      </c>
      <c r="DY351" s="7"/>
      <c r="DZ351" s="67">
        <v>3333</v>
      </c>
      <c r="EA351" s="7" t="s">
        <v>943</v>
      </c>
      <c r="EB351" s="40">
        <v>26</v>
      </c>
      <c r="EC351" s="7" t="s">
        <v>944</v>
      </c>
      <c r="ED351" s="7" t="s">
        <v>242</v>
      </c>
      <c r="EE351" s="7" t="s">
        <v>242</v>
      </c>
      <c r="EF351" s="7">
        <v>50</v>
      </c>
      <c r="EG351" s="73"/>
      <c r="EH351" s="73"/>
      <c r="EI351" s="4">
        <f t="shared" ref="EI351" si="4174">IF(EI156="","",EI156)</f>
        <v>331111</v>
      </c>
      <c r="EJ351" s="4">
        <f t="shared" ref="EJ351" si="4175">IF(EJ156="","",EJ156)</f>
        <v>1</v>
      </c>
      <c r="EK351" s="4" t="str">
        <f t="shared" ref="EK351" si="4176">IF(EK156="","",EK156)</f>
        <v/>
      </c>
      <c r="EL351" s="4" t="str">
        <f t="shared" ref="EL351" si="4177">IF(EL156="","",EL156)</f>
        <v/>
      </c>
      <c r="EM351" s="4" t="str">
        <f t="shared" ref="EM351" si="4178">IF(EM156="","",EM156)</f>
        <v/>
      </c>
      <c r="EN351" s="4" t="str">
        <f t="shared" ref="EN351" si="4179">IF(EN156="","",EN156)</f>
        <v/>
      </c>
      <c r="EO351" s="4" t="str">
        <f t="shared" ref="EO351" si="4180">IF(EO156="","",EO156)</f>
        <v/>
      </c>
      <c r="EP351" s="4" t="str">
        <f t="shared" ref="EP351" si="4181">IF(EP156="","",EP156)</f>
        <v/>
      </c>
      <c r="EQ351" s="4" t="str">
        <f t="shared" ref="EQ351" si="4182">IF(EQ156="","",EQ156)</f>
        <v/>
      </c>
      <c r="ER351" s="4" t="str">
        <f t="shared" ref="ER351" si="4183">IF(ER156="","",ER156)</f>
        <v/>
      </c>
      <c r="ES351" s="4" t="str">
        <f t="shared" ref="ES351:ES358" si="4184">IF(ES156="","",ES156)</f>
        <v/>
      </c>
      <c r="ET351" s="4" t="str">
        <f t="shared" ref="ET351" si="4185">IF(ET156="","",ET156)</f>
        <v/>
      </c>
      <c r="EU351" s="4" t="str">
        <f t="shared" si="4151"/>
        <v/>
      </c>
      <c r="EV351" s="4" t="str">
        <f t="shared" si="4116"/>
        <v/>
      </c>
      <c r="EW351" s="4" t="str">
        <f t="shared" si="4116"/>
        <v/>
      </c>
      <c r="EX351" s="4" t="str">
        <f t="shared" si="4116"/>
        <v/>
      </c>
      <c r="EY351" s="4" t="str">
        <f t="shared" si="4116"/>
        <v/>
      </c>
      <c r="EZ351" s="4" t="str">
        <f t="shared" si="3995"/>
        <v/>
      </c>
      <c r="FA351" s="4" t="str">
        <f t="shared" ref="FA351" si="4186">IF(FA156="","",FA156)</f>
        <v/>
      </c>
      <c r="FB351" s="4" t="str">
        <f t="shared" ref="FB351" si="4187">IF(FB156="","",FB156)</f>
        <v/>
      </c>
      <c r="FC351" s="4">
        <f t="shared" ref="FC351" si="4188">IF(FC156="","",FC156)</f>
        <v>40013</v>
      </c>
      <c r="FD351" s="4">
        <f t="shared" ref="FD351" si="4189">IF(FD156="","",FD156)</f>
        <v>1</v>
      </c>
      <c r="FE351" s="4">
        <f t="shared" ref="FE351" si="4190">IF(FE156="","",FE156)</f>
        <v>20100</v>
      </c>
      <c r="FF351" s="4">
        <f t="shared" ref="FF351" si="4191">IF(FF156="","",FF156)</f>
        <v>1</v>
      </c>
      <c r="FG351" s="4">
        <f t="shared" ref="FG351" si="4192">IF(FG156="","",FG156)</f>
        <v>20100</v>
      </c>
      <c r="FH351" s="4">
        <f t="shared" si="3695"/>
        <v>1</v>
      </c>
      <c r="FI351" s="53"/>
      <c r="FJ351" s="7"/>
      <c r="FR351" s="2">
        <v>99999</v>
      </c>
      <c r="FS351" s="2">
        <v>0</v>
      </c>
      <c r="FT351" s="4">
        <v>10000</v>
      </c>
      <c r="FU351" s="4"/>
      <c r="FV351" s="4"/>
      <c r="FW351" s="4"/>
      <c r="FX351" s="4"/>
      <c r="FY351" s="4"/>
      <c r="FZ351" s="77">
        <v>0</v>
      </c>
      <c r="GA351" s="2">
        <v>1</v>
      </c>
      <c r="GD351"/>
    </row>
    <row r="352" s="15" customFormat="1" ht="15" customHeight="1" spans="1:186">
      <c r="A352" s="7">
        <v>5110207</v>
      </c>
      <c r="B352" s="7">
        <f t="shared" ref="B352" si="4193">B339</f>
        <v>312</v>
      </c>
      <c r="C352" s="7">
        <f t="shared" ref="C352:C374" si="4194">C339</f>
        <v>3</v>
      </c>
      <c r="D352" s="53" t="s">
        <v>657</v>
      </c>
      <c r="E352" s="7" t="s">
        <v>950</v>
      </c>
      <c r="F352" s="31" t="s">
        <v>787</v>
      </c>
      <c r="G352" s="31">
        <v>2</v>
      </c>
      <c r="H352" s="7" t="s">
        <v>191</v>
      </c>
      <c r="I352" s="7" t="s">
        <v>187</v>
      </c>
      <c r="J352" s="37">
        <v>1454</v>
      </c>
      <c r="K352" s="39">
        <v>1432</v>
      </c>
      <c r="L352" s="39"/>
      <c r="M352" s="29" t="s">
        <v>193</v>
      </c>
      <c r="N352" s="4">
        <f t="shared" ref="N352" si="4195">N157</f>
        <v>110</v>
      </c>
      <c r="O352" s="4">
        <f t="shared" ref="O352" si="4196">O157</f>
        <v>110</v>
      </c>
      <c r="P352" s="40">
        <f t="shared" si="3696"/>
        <v>2302</v>
      </c>
      <c r="Q352" s="4"/>
      <c r="R352" s="7"/>
      <c r="S352" s="48">
        <f t="shared" ref="S352" si="4197">S339</f>
        <v>1</v>
      </c>
      <c r="T352" s="47" t="s">
        <v>194</v>
      </c>
      <c r="U352" s="7" t="s">
        <v>195</v>
      </c>
      <c r="V352" s="7">
        <v>0</v>
      </c>
      <c r="W352" s="7">
        <v>0</v>
      </c>
      <c r="X352" s="40">
        <v>0</v>
      </c>
      <c r="Y352" s="7"/>
      <c r="Z352" s="7"/>
      <c r="AA352" s="7"/>
      <c r="AB352" s="7" t="s">
        <v>195</v>
      </c>
      <c r="AC352" s="7">
        <v>0</v>
      </c>
      <c r="AD352" s="7" t="s">
        <v>195</v>
      </c>
      <c r="AE352" s="7" t="s">
        <v>195</v>
      </c>
      <c r="AF352" s="7" t="s">
        <v>195</v>
      </c>
      <c r="AG352" s="7" t="s">
        <v>195</v>
      </c>
      <c r="AH352" s="40">
        <v>0</v>
      </c>
      <c r="AI352" s="40">
        <v>0</v>
      </c>
      <c r="AJ352" s="40">
        <v>1</v>
      </c>
      <c r="AK352" s="40">
        <v>0</v>
      </c>
      <c r="AL352" s="40">
        <v>1</v>
      </c>
      <c r="AM352" s="40">
        <v>0</v>
      </c>
      <c r="AN352" s="28">
        <v>0</v>
      </c>
      <c r="AO352" s="28">
        <v>0</v>
      </c>
      <c r="AP352" s="7" t="s">
        <v>659</v>
      </c>
      <c r="AQ352" s="4">
        <f t="shared" ref="AQ352" si="4198">AQ157</f>
        <v>3</v>
      </c>
      <c r="AR352" s="4">
        <f t="shared" ref="AR352" si="4199">AR157</f>
        <v>161506</v>
      </c>
      <c r="AS352" s="7" t="s">
        <v>199</v>
      </c>
      <c r="AT352" s="48">
        <v>3</v>
      </c>
      <c r="AU352" s="48">
        <v>1</v>
      </c>
      <c r="AV352" s="48">
        <v>3</v>
      </c>
      <c r="AW352" s="48">
        <v>500</v>
      </c>
      <c r="AX352" s="48">
        <v>250</v>
      </c>
      <c r="AY352" s="48">
        <v>0</v>
      </c>
      <c r="AZ352" s="48">
        <v>0</v>
      </c>
      <c r="BA352" s="7"/>
      <c r="BB352" s="7"/>
      <c r="BC352" s="7"/>
      <c r="BD352" s="7"/>
      <c r="BE352" s="48">
        <v>0</v>
      </c>
      <c r="BF352" s="48">
        <v>1</v>
      </c>
      <c r="BG352" s="48">
        <f t="shared" ref="BG352" si="4200">IF(O352&lt;10,60,60+O352*6)</f>
        <v>720</v>
      </c>
      <c r="BH352" s="48">
        <f t="shared" ref="BH352" si="4201">IF(O352&lt;10,60,60+O352*6)</f>
        <v>720</v>
      </c>
      <c r="BI352" s="7">
        <v>0</v>
      </c>
      <c r="BJ352" s="7">
        <v>0</v>
      </c>
      <c r="BK352" s="7">
        <v>0</v>
      </c>
      <c r="BL352" s="7">
        <v>0</v>
      </c>
      <c r="BM352" s="7">
        <v>0</v>
      </c>
      <c r="BN352" s="7">
        <v>0</v>
      </c>
      <c r="BO352" s="7">
        <v>0</v>
      </c>
      <c r="BP352" s="7">
        <v>0</v>
      </c>
      <c r="BQ352" s="7">
        <v>0</v>
      </c>
      <c r="BR352" s="7">
        <v>0</v>
      </c>
      <c r="BS352" s="7">
        <v>0</v>
      </c>
      <c r="BT352" s="7">
        <v>0</v>
      </c>
      <c r="BU352" s="7">
        <v>0</v>
      </c>
      <c r="BV352" s="7">
        <v>0</v>
      </c>
      <c r="BW352" s="7">
        <v>0</v>
      </c>
      <c r="BX352" s="7">
        <v>0</v>
      </c>
      <c r="BY352" s="7">
        <v>0</v>
      </c>
      <c r="BZ352" s="7">
        <v>0</v>
      </c>
      <c r="CA352" s="7">
        <v>0</v>
      </c>
      <c r="CB352" s="7">
        <v>0</v>
      </c>
      <c r="CC352" s="7">
        <v>0</v>
      </c>
      <c r="CD352" s="7">
        <v>0</v>
      </c>
      <c r="CE352" s="7">
        <v>0</v>
      </c>
      <c r="CF352" s="7">
        <v>0</v>
      </c>
      <c r="CG352" s="7">
        <v>0</v>
      </c>
      <c r="CH352" s="7">
        <v>0</v>
      </c>
      <c r="CI352" s="7">
        <v>0</v>
      </c>
      <c r="CJ352" s="7">
        <v>0</v>
      </c>
      <c r="CK352" s="7">
        <v>0</v>
      </c>
      <c r="CL352" s="40">
        <v>0</v>
      </c>
      <c r="CM352" s="40">
        <v>0</v>
      </c>
      <c r="CN352" s="40">
        <v>0</v>
      </c>
      <c r="CO352" s="40">
        <v>0</v>
      </c>
      <c r="CP352" s="7">
        <v>0</v>
      </c>
      <c r="CQ352" s="7">
        <v>0</v>
      </c>
      <c r="CR352" s="7">
        <v>0</v>
      </c>
      <c r="CS352" s="40">
        <v>0</v>
      </c>
      <c r="CT352" s="7">
        <v>0</v>
      </c>
      <c r="CU352" s="7">
        <v>0</v>
      </c>
      <c r="CV352" s="39"/>
      <c r="CW352" s="39"/>
      <c r="CX352" s="4" t="str">
        <f t="shared" ref="CX352" si="4202">IF(CX157="","",CX157)</f>
        <v/>
      </c>
      <c r="CY352" s="4" t="str">
        <f t="shared" ref="CY352" si="4203">IF(CY157="","",CY157)</f>
        <v/>
      </c>
      <c r="CZ352" s="4" t="str">
        <f t="shared" si="4009"/>
        <v/>
      </c>
      <c r="DA352" s="4" t="str">
        <f t="shared" ref="DA352" si="4204">IF(DA157="","",DA157)</f>
        <v/>
      </c>
      <c r="DB352" s="4" t="str">
        <f t="shared" si="3949"/>
        <v/>
      </c>
      <c r="DC352" s="4" t="str">
        <f t="shared" si="4170"/>
        <v/>
      </c>
      <c r="DD352" s="7">
        <v>2</v>
      </c>
      <c r="DE352" s="7">
        <v>30</v>
      </c>
      <c r="DF352" s="7">
        <v>60</v>
      </c>
      <c r="DG352" s="7"/>
      <c r="DH352" s="4">
        <f t="shared" ref="DH352" si="4205">IF(DH157="","",DH157)</f>
        <v>13</v>
      </c>
      <c r="DI352" s="4">
        <f t="shared" ref="DI352" si="4206">IF(DI157="","",DI157)</f>
        <v>1</v>
      </c>
      <c r="DJ352" s="4">
        <f t="shared" si="4101"/>
        <v>3</v>
      </c>
      <c r="DK352" s="4">
        <f t="shared" ref="DK352:DK375" si="4207">IF(DK157="","",DK157)</f>
        <v>5</v>
      </c>
      <c r="DL352" s="4">
        <f t="shared" si="3807"/>
        <v>7</v>
      </c>
      <c r="DM352" s="7"/>
      <c r="DN352" s="7"/>
      <c r="DO352" s="7"/>
      <c r="DP352" s="7"/>
      <c r="DQ352" s="7"/>
      <c r="DR352" s="7"/>
      <c r="DS352" s="7"/>
      <c r="DT352" s="7"/>
      <c r="DU352" s="7"/>
      <c r="DV352" s="7"/>
      <c r="DW352" s="7"/>
      <c r="DX352" s="7">
        <f t="shared" si="3828"/>
        <v>5110207</v>
      </c>
      <c r="DY352" s="7"/>
      <c r="DZ352" s="67">
        <v>3333</v>
      </c>
      <c r="EA352" s="7" t="s">
        <v>943</v>
      </c>
      <c r="EB352" s="40">
        <v>26</v>
      </c>
      <c r="EC352" s="7" t="s">
        <v>944</v>
      </c>
      <c r="ED352" s="7" t="s">
        <v>242</v>
      </c>
      <c r="EE352" s="7" t="s">
        <v>242</v>
      </c>
      <c r="EF352" s="7">
        <v>50</v>
      </c>
      <c r="EG352" s="73"/>
      <c r="EH352" s="73"/>
      <c r="EI352" s="4">
        <f t="shared" ref="EI352" si="4208">IF(EI157="","",EI157)</f>
        <v>331141</v>
      </c>
      <c r="EJ352" s="4">
        <f t="shared" ref="EJ352" si="4209">IF(EJ157="","",EJ157)</f>
        <v>1</v>
      </c>
      <c r="EK352" s="4" t="str">
        <f t="shared" ref="EK352" si="4210">IF(EK157="","",EK157)</f>
        <v/>
      </c>
      <c r="EL352" s="4" t="str">
        <f t="shared" ref="EL352" si="4211">IF(EL157="","",EL157)</f>
        <v/>
      </c>
      <c r="EM352" s="4" t="str">
        <f t="shared" ref="EM352" si="4212">IF(EM157="","",EM157)</f>
        <v/>
      </c>
      <c r="EN352" s="4" t="str">
        <f t="shared" ref="EN352" si="4213">IF(EN157="","",EN157)</f>
        <v/>
      </c>
      <c r="EO352" s="4" t="str">
        <f t="shared" ref="EO352" si="4214">IF(EO157="","",EO157)</f>
        <v/>
      </c>
      <c r="EP352" s="4" t="str">
        <f t="shared" ref="EP352" si="4215">IF(EP157="","",EP157)</f>
        <v/>
      </c>
      <c r="EQ352" s="4" t="str">
        <f t="shared" ref="EQ352" si="4216">IF(EQ157="","",EQ157)</f>
        <v/>
      </c>
      <c r="ER352" s="4" t="str">
        <f t="shared" ref="ER352:ER358" si="4217">IF(ER157="","",ER157)</f>
        <v/>
      </c>
      <c r="ES352" s="4" t="str">
        <f t="shared" si="4184"/>
        <v/>
      </c>
      <c r="ET352" s="4" t="str">
        <f t="shared" ref="ET352" si="4218">IF(ET157="","",ET157)</f>
        <v/>
      </c>
      <c r="EU352" s="4" t="str">
        <f t="shared" si="4151"/>
        <v/>
      </c>
      <c r="EV352" s="4" t="str">
        <f t="shared" si="4116"/>
        <v/>
      </c>
      <c r="EW352" s="4" t="str">
        <f t="shared" si="4116"/>
        <v/>
      </c>
      <c r="EX352" s="4" t="str">
        <f t="shared" si="4116"/>
        <v/>
      </c>
      <c r="EY352" s="4" t="str">
        <f t="shared" si="4116"/>
        <v/>
      </c>
      <c r="EZ352" s="4" t="str">
        <f t="shared" si="3995"/>
        <v/>
      </c>
      <c r="FA352" s="4" t="str">
        <f t="shared" ref="FA352" si="4219">IF(FA157="","",FA157)</f>
        <v/>
      </c>
      <c r="FB352" s="4" t="str">
        <f t="shared" ref="FB352" si="4220">IF(FB157="","",FB157)</f>
        <v/>
      </c>
      <c r="FC352" s="4">
        <f t="shared" ref="FC352" si="4221">IF(FC157="","",FC157)</f>
        <v>40013</v>
      </c>
      <c r="FD352" s="4">
        <f t="shared" ref="FD352" si="4222">IF(FD157="","",FD157)</f>
        <v>1</v>
      </c>
      <c r="FE352" s="4">
        <f t="shared" ref="FE352" si="4223">IF(FE157="","",FE157)</f>
        <v>20100</v>
      </c>
      <c r="FF352" s="4">
        <f t="shared" ref="FF352" si="4224">IF(FF157="","",FF157)</f>
        <v>1</v>
      </c>
      <c r="FG352" s="4">
        <f t="shared" ref="FG352" si="4225">IF(FG157="","",FG157)</f>
        <v>20100</v>
      </c>
      <c r="FH352" s="4">
        <f t="shared" si="3695"/>
        <v>1</v>
      </c>
      <c r="FI352" s="53"/>
      <c r="FJ352" s="7"/>
      <c r="FR352" s="2">
        <v>99999</v>
      </c>
      <c r="FS352" s="2">
        <v>0</v>
      </c>
      <c r="FT352" s="4">
        <v>10000</v>
      </c>
      <c r="FU352" s="4"/>
      <c r="FV352" s="4"/>
      <c r="FW352" s="4"/>
      <c r="FX352" s="4"/>
      <c r="FY352" s="4"/>
      <c r="FZ352" s="77">
        <v>0</v>
      </c>
      <c r="GA352" s="2">
        <v>1</v>
      </c>
      <c r="GB352" s="2"/>
      <c r="GD352"/>
    </row>
    <row r="353" s="15" customFormat="1" ht="15" customHeight="1" spans="1:186">
      <c r="A353" s="7">
        <v>5110208</v>
      </c>
      <c r="B353" s="7">
        <f t="shared" ref="B353:B362" si="4226">B340</f>
        <v>568</v>
      </c>
      <c r="C353" s="7">
        <f t="shared" si="4194"/>
        <v>3</v>
      </c>
      <c r="D353" s="53" t="s">
        <v>660</v>
      </c>
      <c r="E353" s="7" t="s">
        <v>951</v>
      </c>
      <c r="F353" s="31" t="s">
        <v>787</v>
      </c>
      <c r="G353" s="31">
        <v>2</v>
      </c>
      <c r="H353" s="7" t="s">
        <v>191</v>
      </c>
      <c r="I353" s="7" t="s">
        <v>187</v>
      </c>
      <c r="J353" s="37">
        <v>1443</v>
      </c>
      <c r="K353" s="39">
        <v>1436</v>
      </c>
      <c r="L353" s="39"/>
      <c r="M353" s="29" t="s">
        <v>193</v>
      </c>
      <c r="N353" s="4">
        <f t="shared" ref="N353" si="4227">N158</f>
        <v>110</v>
      </c>
      <c r="O353" s="4">
        <f t="shared" ref="O353" si="4228">O158</f>
        <v>110</v>
      </c>
      <c r="P353" s="40">
        <f t="shared" si="3696"/>
        <v>2302</v>
      </c>
      <c r="Q353" s="4"/>
      <c r="R353" s="7"/>
      <c r="S353" s="48">
        <f t="shared" ref="S353:S374" si="4229">S340</f>
        <v>2</v>
      </c>
      <c r="T353" s="47" t="s">
        <v>194</v>
      </c>
      <c r="U353" s="7" t="s">
        <v>195</v>
      </c>
      <c r="V353" s="7">
        <v>0</v>
      </c>
      <c r="W353" s="7">
        <v>0</v>
      </c>
      <c r="X353" s="40">
        <v>0</v>
      </c>
      <c r="Y353" s="7"/>
      <c r="Z353" s="7"/>
      <c r="AA353" s="7"/>
      <c r="AB353" s="7" t="s">
        <v>195</v>
      </c>
      <c r="AC353" s="7">
        <v>0</v>
      </c>
      <c r="AD353" s="7" t="s">
        <v>195</v>
      </c>
      <c r="AE353" s="7" t="s">
        <v>195</v>
      </c>
      <c r="AF353" s="7" t="s">
        <v>195</v>
      </c>
      <c r="AG353" s="7" t="s">
        <v>195</v>
      </c>
      <c r="AH353" s="40">
        <v>0</v>
      </c>
      <c r="AI353" s="40">
        <v>0</v>
      </c>
      <c r="AJ353" s="40">
        <v>1</v>
      </c>
      <c r="AK353" s="40">
        <v>0</v>
      </c>
      <c r="AL353" s="40">
        <v>1</v>
      </c>
      <c r="AM353" s="40">
        <v>0</v>
      </c>
      <c r="AN353" s="28">
        <v>0</v>
      </c>
      <c r="AO353" s="28">
        <v>0</v>
      </c>
      <c r="AP353" s="7" t="s">
        <v>662</v>
      </c>
      <c r="AQ353" s="4">
        <f t="shared" ref="AQ353" si="4230">AQ158</f>
        <v>3</v>
      </c>
      <c r="AR353" s="4">
        <f t="shared" ref="AR353" si="4231">AR158</f>
        <v>161506</v>
      </c>
      <c r="AS353" s="7" t="s">
        <v>199</v>
      </c>
      <c r="AT353" s="48">
        <v>3</v>
      </c>
      <c r="AU353" s="48">
        <v>1</v>
      </c>
      <c r="AV353" s="48">
        <v>3</v>
      </c>
      <c r="AW353" s="48">
        <v>500</v>
      </c>
      <c r="AX353" s="48">
        <v>250</v>
      </c>
      <c r="AY353" s="48">
        <v>0</v>
      </c>
      <c r="AZ353" s="48">
        <v>0</v>
      </c>
      <c r="BA353" s="7"/>
      <c r="BB353" s="7"/>
      <c r="BC353" s="7"/>
      <c r="BD353" s="7"/>
      <c r="BE353" s="48">
        <v>0</v>
      </c>
      <c r="BF353" s="48">
        <v>1</v>
      </c>
      <c r="BG353" s="48">
        <f t="shared" ref="BG353" si="4232">IF(O353&lt;10,60,60+O353*6)</f>
        <v>720</v>
      </c>
      <c r="BH353" s="48">
        <f t="shared" ref="BH353" si="4233">IF(O353&lt;10,60,60+O353*6)</f>
        <v>720</v>
      </c>
      <c r="BI353" s="7">
        <v>0</v>
      </c>
      <c r="BJ353" s="7">
        <v>0</v>
      </c>
      <c r="BK353" s="7">
        <v>0</v>
      </c>
      <c r="BL353" s="7">
        <v>0</v>
      </c>
      <c r="BM353" s="7">
        <v>0</v>
      </c>
      <c r="BN353" s="7">
        <v>0</v>
      </c>
      <c r="BO353" s="7">
        <v>0</v>
      </c>
      <c r="BP353" s="7">
        <v>0</v>
      </c>
      <c r="BQ353" s="7">
        <v>0</v>
      </c>
      <c r="BR353" s="7">
        <v>0</v>
      </c>
      <c r="BS353" s="7">
        <v>0</v>
      </c>
      <c r="BT353" s="7">
        <v>0</v>
      </c>
      <c r="BU353" s="7">
        <v>0</v>
      </c>
      <c r="BV353" s="7">
        <v>0</v>
      </c>
      <c r="BW353" s="7">
        <v>0</v>
      </c>
      <c r="BX353" s="7">
        <v>0</v>
      </c>
      <c r="BY353" s="7">
        <v>0</v>
      </c>
      <c r="BZ353" s="7">
        <v>0</v>
      </c>
      <c r="CA353" s="7">
        <v>0</v>
      </c>
      <c r="CB353" s="7">
        <v>0</v>
      </c>
      <c r="CC353" s="7">
        <v>0</v>
      </c>
      <c r="CD353" s="7">
        <v>0</v>
      </c>
      <c r="CE353" s="7">
        <v>0</v>
      </c>
      <c r="CF353" s="7">
        <v>0</v>
      </c>
      <c r="CG353" s="7">
        <v>0</v>
      </c>
      <c r="CH353" s="7">
        <v>0</v>
      </c>
      <c r="CI353" s="7">
        <v>0</v>
      </c>
      <c r="CJ353" s="7">
        <v>0</v>
      </c>
      <c r="CK353" s="7">
        <v>0</v>
      </c>
      <c r="CL353" s="40">
        <v>0</v>
      </c>
      <c r="CM353" s="40">
        <v>0</v>
      </c>
      <c r="CN353" s="40">
        <v>0</v>
      </c>
      <c r="CO353" s="40">
        <v>0</v>
      </c>
      <c r="CP353" s="7">
        <v>0</v>
      </c>
      <c r="CQ353" s="7">
        <v>0</v>
      </c>
      <c r="CR353" s="7">
        <v>0</v>
      </c>
      <c r="CS353" s="40">
        <v>0</v>
      </c>
      <c r="CT353" s="7">
        <v>0</v>
      </c>
      <c r="CU353" s="7">
        <v>0</v>
      </c>
      <c r="CV353" s="39"/>
      <c r="CW353" s="39"/>
      <c r="CX353" s="4" t="str">
        <f t="shared" ref="CX353" si="4234">IF(CX158="","",CX158)</f>
        <v/>
      </c>
      <c r="CY353" s="4" t="str">
        <f t="shared" ref="CY353" si="4235">IF(CY158="","",CY158)</f>
        <v/>
      </c>
      <c r="CZ353" s="4" t="str">
        <f t="shared" si="4009"/>
        <v/>
      </c>
      <c r="DA353" s="4" t="str">
        <f t="shared" ref="DA353" si="4236">IF(DA158="","",DA158)</f>
        <v/>
      </c>
      <c r="DB353" s="4" t="str">
        <f t="shared" si="3949"/>
        <v/>
      </c>
      <c r="DC353" s="4" t="str">
        <f t="shared" si="4170"/>
        <v/>
      </c>
      <c r="DD353" s="7">
        <v>2</v>
      </c>
      <c r="DE353" s="7">
        <v>30</v>
      </c>
      <c r="DF353" s="7">
        <v>60</v>
      </c>
      <c r="DG353" s="7"/>
      <c r="DH353" s="4">
        <f t="shared" ref="DH353" si="4237">IF(DH158="","",DH158)</f>
        <v>13</v>
      </c>
      <c r="DI353" s="4">
        <f t="shared" ref="DI353" si="4238">IF(DI158="","",DI158)</f>
        <v>1</v>
      </c>
      <c r="DJ353" s="4">
        <f t="shared" si="4101"/>
        <v>3</v>
      </c>
      <c r="DK353" s="4">
        <f t="shared" si="4207"/>
        <v>5</v>
      </c>
      <c r="DL353" s="4">
        <f t="shared" si="3807"/>
        <v>7</v>
      </c>
      <c r="DM353" s="7"/>
      <c r="DN353" s="7"/>
      <c r="DO353" s="7"/>
      <c r="DP353" s="7"/>
      <c r="DQ353" s="7"/>
      <c r="DR353" s="7"/>
      <c r="DS353" s="7"/>
      <c r="DT353" s="7"/>
      <c r="DU353" s="7"/>
      <c r="DV353" s="7"/>
      <c r="DW353" s="7"/>
      <c r="DX353" s="7">
        <f t="shared" si="3828"/>
        <v>5110208</v>
      </c>
      <c r="DY353" s="7"/>
      <c r="DZ353" s="67">
        <v>3333</v>
      </c>
      <c r="EA353" s="7" t="s">
        <v>943</v>
      </c>
      <c r="EB353" s="40">
        <v>26</v>
      </c>
      <c r="EC353" s="7" t="s">
        <v>944</v>
      </c>
      <c r="ED353" s="7" t="s">
        <v>242</v>
      </c>
      <c r="EE353" s="7" t="s">
        <v>242</v>
      </c>
      <c r="EF353" s="7">
        <v>50</v>
      </c>
      <c r="EG353" s="73"/>
      <c r="EH353" s="73"/>
      <c r="EI353" s="4">
        <f t="shared" ref="EI353" si="4239">IF(EI158="","",EI158)</f>
        <v>331141</v>
      </c>
      <c r="EJ353" s="4">
        <f t="shared" ref="EJ353" si="4240">IF(EJ158="","",EJ158)</f>
        <v>1</v>
      </c>
      <c r="EK353" s="4" t="str">
        <f t="shared" ref="EK353" si="4241">IF(EK158="","",EK158)</f>
        <v/>
      </c>
      <c r="EL353" s="4" t="str">
        <f t="shared" ref="EL353" si="4242">IF(EL158="","",EL158)</f>
        <v/>
      </c>
      <c r="EM353" s="4" t="str">
        <f t="shared" ref="EM353" si="4243">IF(EM158="","",EM158)</f>
        <v/>
      </c>
      <c r="EN353" s="4" t="str">
        <f t="shared" ref="EN353" si="4244">IF(EN158="","",EN158)</f>
        <v/>
      </c>
      <c r="EO353" s="4" t="str">
        <f t="shared" ref="EO353" si="4245">IF(EO158="","",EO158)</f>
        <v/>
      </c>
      <c r="EP353" s="4" t="str">
        <f t="shared" ref="EP353" si="4246">IF(EP158="","",EP158)</f>
        <v/>
      </c>
      <c r="EQ353" s="4" t="str">
        <f t="shared" ref="EQ353" si="4247">IF(EQ158="","",EQ158)</f>
        <v/>
      </c>
      <c r="ER353" s="4" t="str">
        <f t="shared" si="4217"/>
        <v/>
      </c>
      <c r="ES353" s="4" t="str">
        <f t="shared" si="4184"/>
        <v/>
      </c>
      <c r="ET353" s="4" t="str">
        <f t="shared" ref="ET353" si="4248">IF(ET158="","",ET158)</f>
        <v/>
      </c>
      <c r="EU353" s="4" t="str">
        <f t="shared" si="4151"/>
        <v/>
      </c>
      <c r="EV353" s="4" t="str">
        <f t="shared" si="4116"/>
        <v/>
      </c>
      <c r="EW353" s="4" t="str">
        <f t="shared" si="4116"/>
        <v/>
      </c>
      <c r="EX353" s="4" t="str">
        <f t="shared" si="4116"/>
        <v/>
      </c>
      <c r="EY353" s="4" t="str">
        <f t="shared" si="4116"/>
        <v/>
      </c>
      <c r="EZ353" s="4" t="str">
        <f t="shared" si="3995"/>
        <v/>
      </c>
      <c r="FA353" s="4" t="str">
        <f t="shared" ref="FA353" si="4249">IF(FA158="","",FA158)</f>
        <v/>
      </c>
      <c r="FB353" s="4" t="str">
        <f t="shared" ref="FB353:FB358" si="4250">IF(FB158="","",FB158)</f>
        <v/>
      </c>
      <c r="FC353" s="4">
        <f t="shared" ref="FC353" si="4251">IF(FC158="","",FC158)</f>
        <v>40013</v>
      </c>
      <c r="FD353" s="4">
        <f t="shared" ref="FD353:FD358" si="4252">IF(FD158="","",FD158)</f>
        <v>1</v>
      </c>
      <c r="FE353" s="4">
        <f t="shared" ref="FE353" si="4253">IF(FE158="","",FE158)</f>
        <v>20100</v>
      </c>
      <c r="FF353" s="4">
        <f t="shared" ref="FF353" si="4254">IF(FF158="","",FF158)</f>
        <v>1</v>
      </c>
      <c r="FG353" s="4">
        <f t="shared" ref="FG353" si="4255">IF(FG158="","",FG158)</f>
        <v>20100</v>
      </c>
      <c r="FH353" s="4">
        <f t="shared" si="3695"/>
        <v>1</v>
      </c>
      <c r="FI353" s="53"/>
      <c r="FJ353" s="7"/>
      <c r="FR353" s="2">
        <v>99999</v>
      </c>
      <c r="FS353" s="2">
        <v>0</v>
      </c>
      <c r="FT353" s="4">
        <v>10000</v>
      </c>
      <c r="FU353" s="4"/>
      <c r="FV353" s="4"/>
      <c r="FW353" s="4"/>
      <c r="FX353" s="4"/>
      <c r="FY353" s="4"/>
      <c r="FZ353" s="77">
        <v>0</v>
      </c>
      <c r="GA353" s="2">
        <v>1</v>
      </c>
      <c r="GB353" s="2"/>
      <c r="GD353"/>
    </row>
    <row r="354" s="15" customFormat="1" ht="15" customHeight="1" spans="1:186">
      <c r="A354" s="7">
        <v>5110309</v>
      </c>
      <c r="B354" s="7">
        <f t="shared" si="4226"/>
        <v>1640</v>
      </c>
      <c r="C354" s="7">
        <f t="shared" si="4194"/>
        <v>1</v>
      </c>
      <c r="D354" s="53" t="s">
        <v>663</v>
      </c>
      <c r="E354" s="7" t="s">
        <v>952</v>
      </c>
      <c r="F354" s="31" t="s">
        <v>787</v>
      </c>
      <c r="G354" s="31">
        <v>2</v>
      </c>
      <c r="H354" s="7" t="s">
        <v>191</v>
      </c>
      <c r="I354" s="7" t="s">
        <v>187</v>
      </c>
      <c r="J354" s="37">
        <v>1432</v>
      </c>
      <c r="K354" s="39">
        <v>1698</v>
      </c>
      <c r="L354" s="39"/>
      <c r="M354" s="29" t="s">
        <v>193</v>
      </c>
      <c r="N354" s="4">
        <f t="shared" ref="N354" si="4256">N159</f>
        <v>110</v>
      </c>
      <c r="O354" s="4">
        <f t="shared" ref="O354" si="4257">O159</f>
        <v>110</v>
      </c>
      <c r="P354" s="40">
        <f t="shared" si="3696"/>
        <v>2102</v>
      </c>
      <c r="Q354" s="4"/>
      <c r="R354" s="7"/>
      <c r="S354" s="48">
        <f t="shared" si="4229"/>
        <v>1</v>
      </c>
      <c r="T354" s="47" t="s">
        <v>194</v>
      </c>
      <c r="U354" s="7" t="s">
        <v>195</v>
      </c>
      <c r="V354" s="7">
        <v>0</v>
      </c>
      <c r="W354" s="7">
        <v>0</v>
      </c>
      <c r="X354" s="40">
        <v>0</v>
      </c>
      <c r="Y354" s="7"/>
      <c r="Z354" s="7"/>
      <c r="AA354" s="7"/>
      <c r="AB354" s="7" t="s">
        <v>195</v>
      </c>
      <c r="AC354" s="7">
        <v>0</v>
      </c>
      <c r="AD354" s="7" t="s">
        <v>195</v>
      </c>
      <c r="AE354" s="7" t="s">
        <v>195</v>
      </c>
      <c r="AF354" s="7" t="s">
        <v>195</v>
      </c>
      <c r="AG354" s="7" t="s">
        <v>195</v>
      </c>
      <c r="AH354" s="40">
        <v>0</v>
      </c>
      <c r="AI354" s="40">
        <v>0</v>
      </c>
      <c r="AJ354" s="40">
        <v>1</v>
      </c>
      <c r="AK354" s="40">
        <v>0</v>
      </c>
      <c r="AL354" s="40">
        <v>1</v>
      </c>
      <c r="AM354" s="40">
        <v>0</v>
      </c>
      <c r="AN354" s="28">
        <v>0</v>
      </c>
      <c r="AO354" s="28">
        <v>0</v>
      </c>
      <c r="AP354" s="7" t="s">
        <v>665</v>
      </c>
      <c r="AQ354" s="4">
        <f t="shared" ref="AQ354" si="4258">AQ159</f>
        <v>3</v>
      </c>
      <c r="AR354" s="4">
        <f t="shared" ref="AR354:AR375" si="4259">AR159</f>
        <v>161506</v>
      </c>
      <c r="AS354" s="7" t="s">
        <v>199</v>
      </c>
      <c r="AT354" s="48">
        <v>3</v>
      </c>
      <c r="AU354" s="48">
        <v>1</v>
      </c>
      <c r="AV354" s="48">
        <v>3</v>
      </c>
      <c r="AW354" s="48">
        <v>500</v>
      </c>
      <c r="AX354" s="48">
        <v>250</v>
      </c>
      <c r="AY354" s="48">
        <v>0</v>
      </c>
      <c r="AZ354" s="48">
        <v>0</v>
      </c>
      <c r="BA354" s="7"/>
      <c r="BB354" s="7"/>
      <c r="BC354" s="7"/>
      <c r="BD354" s="7"/>
      <c r="BE354" s="48">
        <v>0</v>
      </c>
      <c r="BF354" s="48">
        <v>1</v>
      </c>
      <c r="BG354" s="48">
        <f t="shared" ref="BG354" si="4260">IF(O354&lt;10,60,60+O354*6)</f>
        <v>720</v>
      </c>
      <c r="BH354" s="48">
        <f t="shared" ref="BH354" si="4261">IF(O354&lt;10,60,60+O354*6)</f>
        <v>720</v>
      </c>
      <c r="BI354" s="7">
        <v>0</v>
      </c>
      <c r="BJ354" s="7">
        <v>0</v>
      </c>
      <c r="BK354" s="7">
        <v>0</v>
      </c>
      <c r="BL354" s="7">
        <v>0</v>
      </c>
      <c r="BM354" s="7">
        <v>0</v>
      </c>
      <c r="BN354" s="7">
        <v>0</v>
      </c>
      <c r="BO354" s="7">
        <v>0</v>
      </c>
      <c r="BP354" s="7">
        <v>0</v>
      </c>
      <c r="BQ354" s="7">
        <v>0</v>
      </c>
      <c r="BR354" s="7">
        <v>0</v>
      </c>
      <c r="BS354" s="7">
        <v>0</v>
      </c>
      <c r="BT354" s="7">
        <v>0</v>
      </c>
      <c r="BU354" s="7">
        <v>0</v>
      </c>
      <c r="BV354" s="7">
        <v>0</v>
      </c>
      <c r="BW354" s="7">
        <v>0</v>
      </c>
      <c r="BX354" s="7">
        <v>0</v>
      </c>
      <c r="BY354" s="7">
        <v>0</v>
      </c>
      <c r="BZ354" s="7">
        <v>0</v>
      </c>
      <c r="CA354" s="7">
        <v>0</v>
      </c>
      <c r="CB354" s="7">
        <v>0</v>
      </c>
      <c r="CC354" s="7">
        <v>0</v>
      </c>
      <c r="CD354" s="7">
        <v>0</v>
      </c>
      <c r="CE354" s="7">
        <v>0</v>
      </c>
      <c r="CF354" s="7">
        <v>0</v>
      </c>
      <c r="CG354" s="7">
        <v>0</v>
      </c>
      <c r="CH354" s="7">
        <v>0</v>
      </c>
      <c r="CI354" s="7">
        <v>0</v>
      </c>
      <c r="CJ354" s="7">
        <v>0</v>
      </c>
      <c r="CK354" s="7">
        <v>0</v>
      </c>
      <c r="CL354" s="40">
        <v>0</v>
      </c>
      <c r="CM354" s="40">
        <v>0</v>
      </c>
      <c r="CN354" s="40">
        <v>0</v>
      </c>
      <c r="CO354" s="40">
        <v>0</v>
      </c>
      <c r="CP354" s="7">
        <v>0</v>
      </c>
      <c r="CQ354" s="7">
        <v>0</v>
      </c>
      <c r="CR354" s="7">
        <v>0</v>
      </c>
      <c r="CS354" s="40">
        <v>0</v>
      </c>
      <c r="CT354" s="7">
        <v>0</v>
      </c>
      <c r="CU354" s="7">
        <v>0</v>
      </c>
      <c r="CV354" s="39"/>
      <c r="CW354" s="39"/>
      <c r="CX354" s="4" t="str">
        <f t="shared" ref="CX354" si="4262">IF(CX159="","",CX159)</f>
        <v/>
      </c>
      <c r="CY354" s="4" t="str">
        <f t="shared" ref="CY354" si="4263">IF(CY159="","",CY159)</f>
        <v/>
      </c>
      <c r="CZ354" s="4" t="str">
        <f t="shared" si="4009"/>
        <v/>
      </c>
      <c r="DA354" s="4" t="str">
        <f t="shared" ref="DA354" si="4264">IF(DA159="","",DA159)</f>
        <v/>
      </c>
      <c r="DB354" s="4" t="str">
        <f t="shared" si="3949"/>
        <v/>
      </c>
      <c r="DC354" s="4" t="str">
        <f t="shared" si="4170"/>
        <v/>
      </c>
      <c r="DD354" s="7">
        <v>2</v>
      </c>
      <c r="DE354" s="7">
        <v>30</v>
      </c>
      <c r="DF354" s="7">
        <v>60</v>
      </c>
      <c r="DG354" s="7"/>
      <c r="DH354" s="4">
        <f t="shared" ref="DH354" si="4265">IF(DH159="","",DH159)</f>
        <v>13</v>
      </c>
      <c r="DI354" s="4">
        <f t="shared" ref="DI354" si="4266">IF(DI159="","",DI159)</f>
        <v>2</v>
      </c>
      <c r="DJ354" s="4">
        <f t="shared" si="4101"/>
        <v>3</v>
      </c>
      <c r="DK354" s="4" t="str">
        <f t="shared" si="4207"/>
        <v/>
      </c>
      <c r="DL354" s="4" t="str">
        <f t="shared" si="3807"/>
        <v/>
      </c>
      <c r="DM354" s="7"/>
      <c r="DN354" s="7"/>
      <c r="DO354" s="7"/>
      <c r="DP354" s="7"/>
      <c r="DQ354" s="7"/>
      <c r="DR354" s="7"/>
      <c r="DS354" s="7"/>
      <c r="DT354" s="7"/>
      <c r="DU354" s="7"/>
      <c r="DV354" s="7"/>
      <c r="DW354" s="7"/>
      <c r="DX354" s="7">
        <f t="shared" si="3828"/>
        <v>5110309</v>
      </c>
      <c r="DY354" s="7"/>
      <c r="DZ354" s="67">
        <v>0</v>
      </c>
      <c r="EA354" s="7" t="s">
        <v>242</v>
      </c>
      <c r="EB354" s="40" t="s">
        <v>242</v>
      </c>
      <c r="EC354" s="7" t="s">
        <v>242</v>
      </c>
      <c r="ED354" s="7" t="s">
        <v>242</v>
      </c>
      <c r="EE354" s="7" t="s">
        <v>242</v>
      </c>
      <c r="EF354" s="7">
        <v>50</v>
      </c>
      <c r="EG354" s="73"/>
      <c r="EH354" s="73"/>
      <c r="EI354" s="4">
        <f t="shared" ref="EI354" si="4267">IF(EI159="","",EI159)</f>
        <v>331141</v>
      </c>
      <c r="EJ354" s="4">
        <f t="shared" ref="EJ354" si="4268">IF(EJ159="","",EJ159)</f>
        <v>1</v>
      </c>
      <c r="EK354" s="4" t="str">
        <f t="shared" ref="EK354" si="4269">IF(EK159="","",EK159)</f>
        <v/>
      </c>
      <c r="EL354" s="4" t="str">
        <f t="shared" ref="EL354" si="4270">IF(EL159="","",EL159)</f>
        <v/>
      </c>
      <c r="EM354" s="4" t="str">
        <f t="shared" ref="EM354" si="4271">IF(EM159="","",EM159)</f>
        <v/>
      </c>
      <c r="EN354" s="4" t="str">
        <f t="shared" ref="EN354" si="4272">IF(EN159="","",EN159)</f>
        <v/>
      </c>
      <c r="EO354" s="4" t="str">
        <f t="shared" ref="EO354" si="4273">IF(EO159="","",EO159)</f>
        <v/>
      </c>
      <c r="EP354" s="4" t="str">
        <f t="shared" ref="EP354" si="4274">IF(EP159="","",EP159)</f>
        <v/>
      </c>
      <c r="EQ354" s="4" t="str">
        <f t="shared" ref="EQ354" si="4275">IF(EQ159="","",EQ159)</f>
        <v/>
      </c>
      <c r="ER354" s="4" t="str">
        <f t="shared" si="4217"/>
        <v/>
      </c>
      <c r="ES354" s="4" t="str">
        <f t="shared" si="4184"/>
        <v/>
      </c>
      <c r="ET354" s="4" t="str">
        <f t="shared" ref="ET354" si="4276">IF(ET159="","",ET159)</f>
        <v/>
      </c>
      <c r="EU354" s="4" t="str">
        <f t="shared" si="4151"/>
        <v/>
      </c>
      <c r="EV354" s="4" t="str">
        <f t="shared" si="4116"/>
        <v/>
      </c>
      <c r="EW354" s="4" t="str">
        <f t="shared" si="4116"/>
        <v/>
      </c>
      <c r="EX354" s="4" t="str">
        <f t="shared" si="4116"/>
        <v/>
      </c>
      <c r="EY354" s="4" t="str">
        <f t="shared" si="4116"/>
        <v/>
      </c>
      <c r="EZ354" s="4" t="str">
        <f t="shared" si="3995"/>
        <v/>
      </c>
      <c r="FA354" s="4" t="str">
        <f t="shared" ref="FA354" si="4277">IF(FA159="","",FA159)</f>
        <v/>
      </c>
      <c r="FB354" s="4" t="str">
        <f t="shared" si="4250"/>
        <v/>
      </c>
      <c r="FC354" s="4">
        <f t="shared" ref="FC354" si="4278">IF(FC159="","",FC159)</f>
        <v>40013</v>
      </c>
      <c r="FD354" s="4">
        <f t="shared" si="4252"/>
        <v>1</v>
      </c>
      <c r="FE354" s="4">
        <f t="shared" ref="FE354" si="4279">IF(FE159="","",FE159)</f>
        <v>20100</v>
      </c>
      <c r="FF354" s="4">
        <f t="shared" ref="FF354" si="4280">IF(FF159="","",FF159)</f>
        <v>1</v>
      </c>
      <c r="FG354" s="4">
        <f t="shared" ref="FG354" si="4281">IF(FG159="","",FG159)</f>
        <v>20100</v>
      </c>
      <c r="FH354" s="4">
        <f t="shared" si="3695"/>
        <v>1</v>
      </c>
      <c r="FI354" s="53"/>
      <c r="FJ354" s="7"/>
      <c r="FR354" s="2">
        <v>99999</v>
      </c>
      <c r="FS354" s="2">
        <v>0</v>
      </c>
      <c r="FT354" s="4">
        <v>10000</v>
      </c>
      <c r="FU354" s="4"/>
      <c r="FV354" s="4"/>
      <c r="FW354" s="4"/>
      <c r="FX354" s="4"/>
      <c r="FY354" s="4"/>
      <c r="FZ354" s="77">
        <v>0</v>
      </c>
      <c r="GA354" s="2">
        <v>1</v>
      </c>
      <c r="GB354" s="2"/>
      <c r="GD354"/>
    </row>
    <row r="355" s="15" customFormat="1" ht="15" customHeight="1" spans="1:186">
      <c r="A355" s="7">
        <v>5110310</v>
      </c>
      <c r="B355" s="7">
        <f t="shared" si="4226"/>
        <v>1384</v>
      </c>
      <c r="C355" s="7">
        <f t="shared" si="4194"/>
        <v>1</v>
      </c>
      <c r="D355" s="53" t="s">
        <v>666</v>
      </c>
      <c r="E355" s="7" t="s">
        <v>953</v>
      </c>
      <c r="F355" s="31" t="s">
        <v>787</v>
      </c>
      <c r="G355" s="31">
        <v>2</v>
      </c>
      <c r="H355" s="7" t="s">
        <v>191</v>
      </c>
      <c r="I355" s="7" t="s">
        <v>187</v>
      </c>
      <c r="J355" s="37">
        <v>1498</v>
      </c>
      <c r="K355" s="39">
        <v>1698</v>
      </c>
      <c r="L355" s="39"/>
      <c r="M355" s="29" t="s">
        <v>193</v>
      </c>
      <c r="N355" s="4">
        <f t="shared" ref="N355" si="4282">N160</f>
        <v>110</v>
      </c>
      <c r="O355" s="4">
        <f t="shared" ref="O355" si="4283">O160</f>
        <v>110</v>
      </c>
      <c r="P355" s="40">
        <f t="shared" si="3696"/>
        <v>2102</v>
      </c>
      <c r="Q355" s="4"/>
      <c r="R355" s="7"/>
      <c r="S355" s="48">
        <f t="shared" si="4229"/>
        <v>2</v>
      </c>
      <c r="T355" s="47" t="s">
        <v>194</v>
      </c>
      <c r="U355" s="7" t="s">
        <v>195</v>
      </c>
      <c r="V355" s="7">
        <v>0</v>
      </c>
      <c r="W355" s="7">
        <v>0</v>
      </c>
      <c r="X355" s="40">
        <v>0</v>
      </c>
      <c r="Y355" s="7"/>
      <c r="Z355" s="7"/>
      <c r="AA355" s="7"/>
      <c r="AB355" s="7" t="s">
        <v>195</v>
      </c>
      <c r="AC355" s="7">
        <v>0</v>
      </c>
      <c r="AD355" s="7" t="s">
        <v>195</v>
      </c>
      <c r="AE355" s="7" t="s">
        <v>195</v>
      </c>
      <c r="AF355" s="7" t="s">
        <v>195</v>
      </c>
      <c r="AG355" s="7" t="s">
        <v>195</v>
      </c>
      <c r="AH355" s="40">
        <v>0</v>
      </c>
      <c r="AI355" s="40">
        <v>0</v>
      </c>
      <c r="AJ355" s="40">
        <v>1</v>
      </c>
      <c r="AK355" s="40">
        <v>0</v>
      </c>
      <c r="AL355" s="40">
        <v>1</v>
      </c>
      <c r="AM355" s="40">
        <v>0</v>
      </c>
      <c r="AN355" s="28">
        <v>0</v>
      </c>
      <c r="AO355" s="28">
        <v>0</v>
      </c>
      <c r="AP355" s="7" t="s">
        <v>668</v>
      </c>
      <c r="AQ355" s="4">
        <f t="shared" ref="AQ355" si="4284">AQ160</f>
        <v>3</v>
      </c>
      <c r="AR355" s="4">
        <f t="shared" si="4259"/>
        <v>161506</v>
      </c>
      <c r="AS355" s="53" t="s">
        <v>199</v>
      </c>
      <c r="AT355" s="48">
        <v>3</v>
      </c>
      <c r="AU355" s="48">
        <v>1</v>
      </c>
      <c r="AV355" s="48">
        <v>3</v>
      </c>
      <c r="AW355" s="48">
        <v>500</v>
      </c>
      <c r="AX355" s="48">
        <v>250</v>
      </c>
      <c r="AY355" s="48">
        <v>0</v>
      </c>
      <c r="AZ355" s="48">
        <v>0</v>
      </c>
      <c r="BA355" s="7"/>
      <c r="BB355" s="7"/>
      <c r="BC355" s="7"/>
      <c r="BD355" s="7"/>
      <c r="BE355" s="48">
        <v>0</v>
      </c>
      <c r="BF355" s="48">
        <v>1</v>
      </c>
      <c r="BG355" s="48">
        <f t="shared" ref="BG355" si="4285">IF(O355&lt;10,60,60+O355*6)</f>
        <v>720</v>
      </c>
      <c r="BH355" s="48">
        <f t="shared" ref="BH355" si="4286">IF(O355&lt;10,60,60+O355*6)</f>
        <v>720</v>
      </c>
      <c r="BI355" s="7">
        <v>0</v>
      </c>
      <c r="BJ355" s="7">
        <v>0</v>
      </c>
      <c r="BK355" s="7">
        <v>0</v>
      </c>
      <c r="BL355" s="7">
        <v>0</v>
      </c>
      <c r="BM355" s="7">
        <v>0</v>
      </c>
      <c r="BN355" s="7">
        <v>0</v>
      </c>
      <c r="BO355" s="7">
        <v>0</v>
      </c>
      <c r="BP355" s="7">
        <v>0</v>
      </c>
      <c r="BQ355" s="7">
        <v>0</v>
      </c>
      <c r="BR355" s="7">
        <v>0</v>
      </c>
      <c r="BS355" s="7">
        <v>0</v>
      </c>
      <c r="BT355" s="7">
        <v>0</v>
      </c>
      <c r="BU355" s="7">
        <v>0</v>
      </c>
      <c r="BV355" s="7">
        <v>0</v>
      </c>
      <c r="BW355" s="7">
        <v>0</v>
      </c>
      <c r="BX355" s="7">
        <v>0</v>
      </c>
      <c r="BY355" s="7">
        <v>0</v>
      </c>
      <c r="BZ355" s="7">
        <v>0</v>
      </c>
      <c r="CA355" s="7">
        <v>0</v>
      </c>
      <c r="CB355" s="7">
        <v>0</v>
      </c>
      <c r="CC355" s="7">
        <v>0</v>
      </c>
      <c r="CD355" s="7">
        <v>0</v>
      </c>
      <c r="CE355" s="7">
        <v>0</v>
      </c>
      <c r="CF355" s="7">
        <v>0</v>
      </c>
      <c r="CG355" s="7">
        <v>0</v>
      </c>
      <c r="CH355" s="7">
        <v>0</v>
      </c>
      <c r="CI355" s="7">
        <v>0</v>
      </c>
      <c r="CJ355" s="7">
        <v>0</v>
      </c>
      <c r="CK355" s="7">
        <v>0</v>
      </c>
      <c r="CL355" s="40">
        <v>0</v>
      </c>
      <c r="CM355" s="40">
        <v>0</v>
      </c>
      <c r="CN355" s="40">
        <v>0</v>
      </c>
      <c r="CO355" s="40">
        <v>0</v>
      </c>
      <c r="CP355" s="7">
        <v>0</v>
      </c>
      <c r="CQ355" s="7">
        <v>0</v>
      </c>
      <c r="CR355" s="7">
        <v>0</v>
      </c>
      <c r="CS355" s="40">
        <v>0</v>
      </c>
      <c r="CT355" s="7">
        <v>0</v>
      </c>
      <c r="CU355" s="7">
        <v>0</v>
      </c>
      <c r="CV355" s="39"/>
      <c r="CW355" s="39"/>
      <c r="CX355" s="4" t="str">
        <f t="shared" ref="CX355" si="4287">IF(CX160="","",CX160)</f>
        <v/>
      </c>
      <c r="CY355" s="4" t="str">
        <f t="shared" ref="CY355:CY377" si="4288">IF(CY160="","",CY160)</f>
        <v/>
      </c>
      <c r="CZ355" s="4" t="str">
        <f t="shared" si="4009"/>
        <v/>
      </c>
      <c r="DA355" s="4" t="str">
        <f t="shared" ref="DA355" si="4289">IF(DA160="","",DA160)</f>
        <v/>
      </c>
      <c r="DB355" s="4" t="str">
        <f t="shared" si="3949"/>
        <v/>
      </c>
      <c r="DC355" s="4" t="str">
        <f t="shared" si="4170"/>
        <v/>
      </c>
      <c r="DD355" s="7">
        <v>2</v>
      </c>
      <c r="DE355" s="7">
        <v>30</v>
      </c>
      <c r="DF355" s="7">
        <v>60</v>
      </c>
      <c r="DG355" s="7"/>
      <c r="DH355" s="4">
        <f t="shared" ref="DH355" si="4290">IF(DH160="","",DH160)</f>
        <v>13</v>
      </c>
      <c r="DI355" s="4">
        <f t="shared" ref="DI355:DI392" si="4291">IF(DI160="","",DI160)</f>
        <v>2</v>
      </c>
      <c r="DJ355" s="4">
        <f t="shared" si="4101"/>
        <v>3</v>
      </c>
      <c r="DK355" s="4" t="str">
        <f t="shared" si="4207"/>
        <v/>
      </c>
      <c r="DL355" s="4" t="str">
        <f t="shared" si="3807"/>
        <v/>
      </c>
      <c r="DM355" s="7"/>
      <c r="DN355" s="7"/>
      <c r="DO355" s="7"/>
      <c r="DP355" s="7"/>
      <c r="DQ355" s="7"/>
      <c r="DR355" s="7"/>
      <c r="DS355" s="7"/>
      <c r="DT355" s="7"/>
      <c r="DU355" s="7"/>
      <c r="DV355" s="7"/>
      <c r="DW355" s="7"/>
      <c r="DX355" s="7">
        <f t="shared" si="3828"/>
        <v>5110310</v>
      </c>
      <c r="DY355" s="7"/>
      <c r="DZ355" s="67">
        <v>0</v>
      </c>
      <c r="EA355" s="7" t="s">
        <v>242</v>
      </c>
      <c r="EB355" s="40" t="s">
        <v>242</v>
      </c>
      <c r="EC355" s="7" t="s">
        <v>242</v>
      </c>
      <c r="ED355" s="7" t="s">
        <v>242</v>
      </c>
      <c r="EE355" s="7" t="s">
        <v>242</v>
      </c>
      <c r="EF355" s="7">
        <v>50</v>
      </c>
      <c r="EG355" s="73"/>
      <c r="EH355" s="73"/>
      <c r="EI355" s="4">
        <f t="shared" ref="EI355" si="4292">IF(EI160="","",EI160)</f>
        <v>331141</v>
      </c>
      <c r="EJ355" s="4">
        <f t="shared" ref="EJ355:EJ377" si="4293">IF(EJ160="","",EJ160)</f>
        <v>1</v>
      </c>
      <c r="EK355" s="4" t="str">
        <f t="shared" ref="EK355" si="4294">IF(EK160="","",EK160)</f>
        <v/>
      </c>
      <c r="EL355" s="4" t="str">
        <f t="shared" ref="EL355" si="4295">IF(EL160="","",EL160)</f>
        <v/>
      </c>
      <c r="EM355" s="4" t="str">
        <f t="shared" ref="EM355" si="4296">IF(EM160="","",EM160)</f>
        <v/>
      </c>
      <c r="EN355" s="4" t="str">
        <f t="shared" ref="EN355" si="4297">IF(EN160="","",EN160)</f>
        <v/>
      </c>
      <c r="EO355" s="4" t="str">
        <f t="shared" ref="EO355" si="4298">IF(EO160="","",EO160)</f>
        <v/>
      </c>
      <c r="EP355" s="4" t="str">
        <f t="shared" ref="EP355" si="4299">IF(EP160="","",EP160)</f>
        <v/>
      </c>
      <c r="EQ355" s="4" t="str">
        <f t="shared" ref="EQ355" si="4300">IF(EQ160="","",EQ160)</f>
        <v/>
      </c>
      <c r="ER355" s="4" t="str">
        <f t="shared" si="4217"/>
        <v/>
      </c>
      <c r="ES355" s="4" t="str">
        <f t="shared" si="4184"/>
        <v/>
      </c>
      <c r="ET355" s="4" t="str">
        <f t="shared" ref="ET355" si="4301">IF(ET160="","",ET160)</f>
        <v/>
      </c>
      <c r="EU355" s="4" t="str">
        <f t="shared" si="4151"/>
        <v/>
      </c>
      <c r="EV355" s="4" t="str">
        <f t="shared" si="4116"/>
        <v/>
      </c>
      <c r="EW355" s="4" t="str">
        <f t="shared" si="4116"/>
        <v/>
      </c>
      <c r="EX355" s="4" t="str">
        <f t="shared" si="4116"/>
        <v/>
      </c>
      <c r="EY355" s="4" t="str">
        <f t="shared" si="4116"/>
        <v/>
      </c>
      <c r="EZ355" s="4" t="str">
        <f t="shared" ref="EZ355" si="4302">IF(EZ160="","",EZ160)</f>
        <v/>
      </c>
      <c r="FA355" s="4" t="str">
        <f t="shared" ref="FA355" si="4303">IF(FA160="","",FA160)</f>
        <v/>
      </c>
      <c r="FB355" s="4" t="str">
        <f t="shared" si="4250"/>
        <v/>
      </c>
      <c r="FC355" s="4">
        <f t="shared" ref="FC355" si="4304">IF(FC160="","",FC160)</f>
        <v>40013</v>
      </c>
      <c r="FD355" s="4">
        <f t="shared" si="4252"/>
        <v>1</v>
      </c>
      <c r="FE355" s="4">
        <f t="shared" ref="FE355" si="4305">IF(FE160="","",FE160)</f>
        <v>20100</v>
      </c>
      <c r="FF355" s="4">
        <f t="shared" ref="FF355" si="4306">IF(FF160="","",FF160)</f>
        <v>1</v>
      </c>
      <c r="FG355" s="4">
        <f t="shared" ref="FG355" si="4307">IF(FG160="","",FG160)</f>
        <v>20100</v>
      </c>
      <c r="FH355" s="4">
        <f t="shared" si="3695"/>
        <v>1</v>
      </c>
      <c r="FI355" s="53"/>
      <c r="FJ355" s="7"/>
      <c r="FR355" s="2">
        <v>99999</v>
      </c>
      <c r="FS355" s="2">
        <v>0</v>
      </c>
      <c r="FT355" s="4">
        <v>10000</v>
      </c>
      <c r="FU355" s="4"/>
      <c r="FV355" s="4"/>
      <c r="FW355" s="4"/>
      <c r="FX355" s="4"/>
      <c r="FY355" s="4"/>
      <c r="FZ355" s="77">
        <v>0</v>
      </c>
      <c r="GA355" s="2">
        <v>1</v>
      </c>
      <c r="GB355" s="2"/>
      <c r="GD355"/>
    </row>
    <row r="356" s="15" customFormat="1" ht="15" customHeight="1" spans="1:186">
      <c r="A356" s="7">
        <v>5110411</v>
      </c>
      <c r="B356" s="7">
        <f t="shared" si="4226"/>
        <v>40</v>
      </c>
      <c r="C356" s="7">
        <f t="shared" si="4194"/>
        <v>2</v>
      </c>
      <c r="D356" s="53" t="s">
        <v>669</v>
      </c>
      <c r="E356" s="7" t="s">
        <v>954</v>
      </c>
      <c r="F356" s="31" t="s">
        <v>787</v>
      </c>
      <c r="G356" s="31">
        <v>2</v>
      </c>
      <c r="H356" s="7" t="s">
        <v>191</v>
      </c>
      <c r="I356" s="7" t="s">
        <v>187</v>
      </c>
      <c r="J356" s="37">
        <v>1465</v>
      </c>
      <c r="K356" s="39">
        <v>1434</v>
      </c>
      <c r="L356" s="39"/>
      <c r="M356" s="29" t="s">
        <v>193</v>
      </c>
      <c r="N356" s="4">
        <f t="shared" ref="N356" si="4308">N161</f>
        <v>110</v>
      </c>
      <c r="O356" s="4">
        <f t="shared" ref="O356:O377" si="4309">O161</f>
        <v>110</v>
      </c>
      <c r="P356" s="40">
        <f t="shared" si="3696"/>
        <v>2202</v>
      </c>
      <c r="Q356" s="4"/>
      <c r="R356" s="7"/>
      <c r="S356" s="48">
        <f t="shared" si="4229"/>
        <v>0</v>
      </c>
      <c r="T356" s="47" t="s">
        <v>194</v>
      </c>
      <c r="U356" s="7" t="s">
        <v>195</v>
      </c>
      <c r="V356" s="7">
        <v>0</v>
      </c>
      <c r="W356" s="7">
        <v>0</v>
      </c>
      <c r="X356" s="40">
        <v>0</v>
      </c>
      <c r="Y356" s="7"/>
      <c r="Z356" s="7"/>
      <c r="AA356" s="7"/>
      <c r="AB356" s="7" t="s">
        <v>195</v>
      </c>
      <c r="AC356" s="7">
        <v>0</v>
      </c>
      <c r="AD356" s="7" t="s">
        <v>195</v>
      </c>
      <c r="AE356" s="7" t="s">
        <v>195</v>
      </c>
      <c r="AF356" s="7" t="s">
        <v>195</v>
      </c>
      <c r="AG356" s="7" t="s">
        <v>195</v>
      </c>
      <c r="AH356" s="40">
        <v>0</v>
      </c>
      <c r="AI356" s="40">
        <v>0</v>
      </c>
      <c r="AJ356" s="40">
        <v>1</v>
      </c>
      <c r="AK356" s="40">
        <v>0</v>
      </c>
      <c r="AL356" s="40">
        <v>1</v>
      </c>
      <c r="AM356" s="40">
        <v>0</v>
      </c>
      <c r="AN356" s="28">
        <v>0</v>
      </c>
      <c r="AO356" s="28">
        <v>0</v>
      </c>
      <c r="AP356" s="7" t="s">
        <v>671</v>
      </c>
      <c r="AQ356" s="4">
        <f t="shared" ref="AQ356:AQ377" si="4310">AQ161</f>
        <v>3</v>
      </c>
      <c r="AR356" s="4">
        <f t="shared" si="4259"/>
        <v>161506</v>
      </c>
      <c r="AS356" s="53" t="s">
        <v>199</v>
      </c>
      <c r="AT356" s="48">
        <v>3</v>
      </c>
      <c r="AU356" s="48">
        <v>1</v>
      </c>
      <c r="AV356" s="48">
        <v>3</v>
      </c>
      <c r="AW356" s="48">
        <v>500</v>
      </c>
      <c r="AX356" s="48">
        <v>250</v>
      </c>
      <c r="AY356" s="48">
        <v>0</v>
      </c>
      <c r="AZ356" s="48">
        <v>0</v>
      </c>
      <c r="BA356" s="7"/>
      <c r="BB356" s="7"/>
      <c r="BC356" s="7"/>
      <c r="BD356" s="7"/>
      <c r="BE356" s="48">
        <v>0</v>
      </c>
      <c r="BF356" s="48">
        <v>1</v>
      </c>
      <c r="BG356" s="48">
        <f t="shared" ref="BG356:BG377" si="4311">IF(O356&lt;10,60,60+O356*6)</f>
        <v>720</v>
      </c>
      <c r="BH356" s="48">
        <f t="shared" ref="BH356:BH377" si="4312">IF(O356&lt;10,60,60+O356*6)</f>
        <v>720</v>
      </c>
      <c r="BI356" s="7">
        <v>0</v>
      </c>
      <c r="BJ356" s="7">
        <v>0</v>
      </c>
      <c r="BK356" s="7">
        <v>0</v>
      </c>
      <c r="BL356" s="7">
        <v>0</v>
      </c>
      <c r="BM356" s="7">
        <v>0</v>
      </c>
      <c r="BN356" s="7">
        <v>0</v>
      </c>
      <c r="BO356" s="7">
        <v>0</v>
      </c>
      <c r="BP356" s="7">
        <v>0</v>
      </c>
      <c r="BQ356" s="7">
        <v>0</v>
      </c>
      <c r="BR356" s="7">
        <v>0</v>
      </c>
      <c r="BS356" s="7">
        <v>0</v>
      </c>
      <c r="BT356" s="7">
        <v>0</v>
      </c>
      <c r="BU356" s="7">
        <v>0</v>
      </c>
      <c r="BV356" s="7">
        <v>0</v>
      </c>
      <c r="BW356" s="7">
        <v>0</v>
      </c>
      <c r="BX356" s="7">
        <v>0</v>
      </c>
      <c r="BY356" s="7">
        <v>0</v>
      </c>
      <c r="BZ356" s="7">
        <v>0</v>
      </c>
      <c r="CA356" s="7">
        <v>0</v>
      </c>
      <c r="CB356" s="7">
        <v>0</v>
      </c>
      <c r="CC356" s="7">
        <v>0</v>
      </c>
      <c r="CD356" s="7">
        <v>0</v>
      </c>
      <c r="CE356" s="7">
        <v>0</v>
      </c>
      <c r="CF356" s="7">
        <v>0</v>
      </c>
      <c r="CG356" s="7">
        <v>0</v>
      </c>
      <c r="CH356" s="7">
        <v>0</v>
      </c>
      <c r="CI356" s="7">
        <v>0</v>
      </c>
      <c r="CJ356" s="7">
        <v>0</v>
      </c>
      <c r="CK356" s="7">
        <v>0</v>
      </c>
      <c r="CL356" s="40">
        <v>0</v>
      </c>
      <c r="CM356" s="40">
        <v>0</v>
      </c>
      <c r="CN356" s="40">
        <v>0</v>
      </c>
      <c r="CO356" s="40">
        <v>0</v>
      </c>
      <c r="CP356" s="7">
        <v>0</v>
      </c>
      <c r="CQ356" s="7">
        <v>0</v>
      </c>
      <c r="CR356" s="7">
        <v>0</v>
      </c>
      <c r="CS356" s="40">
        <v>0</v>
      </c>
      <c r="CT356" s="7">
        <v>0</v>
      </c>
      <c r="CU356" s="7">
        <v>0</v>
      </c>
      <c r="CV356" s="39"/>
      <c r="CW356" s="39"/>
      <c r="CX356" s="4" t="str">
        <f t="shared" ref="CX356" si="4313">IF(CX161="","",CX161)</f>
        <v/>
      </c>
      <c r="CY356" s="4" t="str">
        <f t="shared" si="4288"/>
        <v/>
      </c>
      <c r="CZ356" s="4" t="str">
        <f t="shared" ref="CZ356" si="4314">IF(CZ161="","",CZ161)</f>
        <v/>
      </c>
      <c r="DA356" s="4" t="str">
        <f t="shared" ref="DA356" si="4315">IF(DA161="","",DA161)</f>
        <v/>
      </c>
      <c r="DB356" s="4" t="str">
        <f t="shared" ref="DB356" si="4316">IF(DB161="","",DB161)</f>
        <v/>
      </c>
      <c r="DC356" s="4" t="str">
        <f t="shared" si="4170"/>
        <v/>
      </c>
      <c r="DD356" s="7">
        <v>2</v>
      </c>
      <c r="DE356" s="7">
        <v>30</v>
      </c>
      <c r="DF356" s="7">
        <v>60</v>
      </c>
      <c r="DG356" s="7"/>
      <c r="DH356" s="4">
        <f t="shared" ref="DH356" si="4317">IF(DH161="","",DH161)</f>
        <v>13</v>
      </c>
      <c r="DI356" s="4">
        <f t="shared" si="4291"/>
        <v>4</v>
      </c>
      <c r="DJ356" s="4">
        <f t="shared" si="4101"/>
        <v>5</v>
      </c>
      <c r="DK356" s="4" t="str">
        <f t="shared" si="4207"/>
        <v/>
      </c>
      <c r="DL356" s="4" t="str">
        <f t="shared" si="3807"/>
        <v/>
      </c>
      <c r="DM356" s="7"/>
      <c r="DN356" s="7"/>
      <c r="DO356" s="7"/>
      <c r="DP356" s="7"/>
      <c r="DQ356" s="7"/>
      <c r="DR356" s="7"/>
      <c r="DS356" s="7"/>
      <c r="DT356" s="7"/>
      <c r="DU356" s="7"/>
      <c r="DV356" s="7"/>
      <c r="DW356" s="7"/>
      <c r="DX356" s="7">
        <f t="shared" si="3828"/>
        <v>5110411</v>
      </c>
      <c r="DY356" s="7"/>
      <c r="DZ356" s="67">
        <v>0</v>
      </c>
      <c r="EA356" s="7" t="s">
        <v>242</v>
      </c>
      <c r="EB356" s="40" t="s">
        <v>242</v>
      </c>
      <c r="EC356" s="7" t="s">
        <v>242</v>
      </c>
      <c r="ED356" s="7" t="s">
        <v>242</v>
      </c>
      <c r="EE356" s="7" t="s">
        <v>242</v>
      </c>
      <c r="EF356" s="7">
        <v>50</v>
      </c>
      <c r="EG356" s="73"/>
      <c r="EH356" s="73"/>
      <c r="EI356" s="4">
        <f t="shared" ref="EI356" si="4318">IF(EI161="","",EI161)</f>
        <v>331171</v>
      </c>
      <c r="EJ356" s="4">
        <f t="shared" si="4293"/>
        <v>1</v>
      </c>
      <c r="EK356" s="4" t="str">
        <f t="shared" ref="EK356" si="4319">IF(EK161="","",EK161)</f>
        <v/>
      </c>
      <c r="EL356" s="4" t="str">
        <f t="shared" ref="EL356" si="4320">IF(EL161="","",EL161)</f>
        <v/>
      </c>
      <c r="EM356" s="4" t="str">
        <f t="shared" ref="EM356" si="4321">IF(EM161="","",EM161)</f>
        <v/>
      </c>
      <c r="EN356" s="4" t="str">
        <f t="shared" ref="EN356" si="4322">IF(EN161="","",EN161)</f>
        <v/>
      </c>
      <c r="EO356" s="4" t="str">
        <f t="shared" ref="EO356" si="4323">IF(EO161="","",EO161)</f>
        <v/>
      </c>
      <c r="EP356" s="4" t="str">
        <f t="shared" ref="EP356" si="4324">IF(EP161="","",EP161)</f>
        <v/>
      </c>
      <c r="EQ356" s="4" t="str">
        <f t="shared" ref="EQ356" si="4325">IF(EQ161="","",EQ161)</f>
        <v/>
      </c>
      <c r="ER356" s="4" t="str">
        <f t="shared" si="4217"/>
        <v/>
      </c>
      <c r="ES356" s="4" t="str">
        <f t="shared" si="4184"/>
        <v/>
      </c>
      <c r="ET356" s="4" t="str">
        <f t="shared" ref="ET356" si="4326">IF(ET161="","",ET161)</f>
        <v/>
      </c>
      <c r="EU356" s="4" t="str">
        <f t="shared" si="4151"/>
        <v/>
      </c>
      <c r="EV356" s="4" t="str">
        <f t="shared" si="4116"/>
        <v/>
      </c>
      <c r="EW356" s="4" t="str">
        <f t="shared" si="4116"/>
        <v/>
      </c>
      <c r="EX356" s="4" t="str">
        <f t="shared" si="4116"/>
        <v/>
      </c>
      <c r="EY356" s="4" t="str">
        <f t="shared" si="4116"/>
        <v/>
      </c>
      <c r="EZ356" s="4" t="str">
        <f t="shared" ref="EZ356" si="4327">IF(EZ161="","",EZ161)</f>
        <v/>
      </c>
      <c r="FA356" s="4" t="str">
        <f t="shared" ref="FA356" si="4328">IF(FA161="","",FA161)</f>
        <v/>
      </c>
      <c r="FB356" s="4" t="str">
        <f t="shared" si="4250"/>
        <v/>
      </c>
      <c r="FC356" s="4">
        <f t="shared" ref="FC356" si="4329">IF(FC161="","",FC161)</f>
        <v>40013</v>
      </c>
      <c r="FD356" s="4">
        <f t="shared" si="4252"/>
        <v>1</v>
      </c>
      <c r="FE356" s="4">
        <f t="shared" ref="FE356" si="4330">IF(FE161="","",FE161)</f>
        <v>20100</v>
      </c>
      <c r="FF356" s="4">
        <f t="shared" ref="FF356" si="4331">IF(FF161="","",FF161)</f>
        <v>1</v>
      </c>
      <c r="FG356" s="4">
        <f t="shared" ref="FG356:FG368" si="4332">IF(FG161="","",FG161)</f>
        <v>20100</v>
      </c>
      <c r="FH356" s="4">
        <f t="shared" si="3695"/>
        <v>1</v>
      </c>
      <c r="FI356" s="53"/>
      <c r="FJ356" s="7"/>
      <c r="FR356" s="2">
        <v>99999</v>
      </c>
      <c r="FS356" s="2">
        <v>0</v>
      </c>
      <c r="FT356" s="4">
        <v>10000</v>
      </c>
      <c r="FU356" s="4"/>
      <c r="FV356" s="4"/>
      <c r="FW356" s="4"/>
      <c r="FX356" s="4"/>
      <c r="FY356" s="4"/>
      <c r="FZ356" s="77">
        <v>0</v>
      </c>
      <c r="GA356" s="2">
        <v>1</v>
      </c>
      <c r="GB356" s="2"/>
      <c r="GD356"/>
    </row>
    <row r="357" s="15" customFormat="1" ht="15" customHeight="1" spans="1:186">
      <c r="A357" s="7">
        <v>5110512</v>
      </c>
      <c r="B357" s="7">
        <f t="shared" si="4226"/>
        <v>72</v>
      </c>
      <c r="C357" s="7">
        <f t="shared" si="4194"/>
        <v>4</v>
      </c>
      <c r="D357" s="53" t="s">
        <v>672</v>
      </c>
      <c r="E357" s="7" t="s">
        <v>955</v>
      </c>
      <c r="F357" s="31" t="s">
        <v>787</v>
      </c>
      <c r="G357" s="31">
        <v>2</v>
      </c>
      <c r="H357" s="7" t="s">
        <v>191</v>
      </c>
      <c r="I357" s="7" t="s">
        <v>187</v>
      </c>
      <c r="J357" s="37">
        <v>1476</v>
      </c>
      <c r="K357" s="39">
        <v>1435</v>
      </c>
      <c r="L357" s="39"/>
      <c r="M357" s="29" t="s">
        <v>193</v>
      </c>
      <c r="N357" s="4">
        <f t="shared" ref="N357:N378" si="4333">N162</f>
        <v>110</v>
      </c>
      <c r="O357" s="4">
        <f t="shared" si="4309"/>
        <v>110</v>
      </c>
      <c r="P357" s="40">
        <f t="shared" si="3696"/>
        <v>2402</v>
      </c>
      <c r="Q357" s="4"/>
      <c r="R357" s="7"/>
      <c r="S357" s="48">
        <f t="shared" si="4229"/>
        <v>0</v>
      </c>
      <c r="T357" s="47" t="s">
        <v>194</v>
      </c>
      <c r="U357" s="7" t="s">
        <v>195</v>
      </c>
      <c r="V357" s="7">
        <v>0</v>
      </c>
      <c r="W357" s="7">
        <v>0</v>
      </c>
      <c r="X357" s="40">
        <v>0</v>
      </c>
      <c r="Y357" s="7"/>
      <c r="Z357" s="7"/>
      <c r="AA357" s="7"/>
      <c r="AB357" s="7" t="s">
        <v>195</v>
      </c>
      <c r="AC357" s="7">
        <v>0</v>
      </c>
      <c r="AD357" s="7" t="s">
        <v>195</v>
      </c>
      <c r="AE357" s="7" t="s">
        <v>195</v>
      </c>
      <c r="AF357" s="7" t="s">
        <v>195</v>
      </c>
      <c r="AG357" s="7" t="s">
        <v>195</v>
      </c>
      <c r="AH357" s="40">
        <v>0</v>
      </c>
      <c r="AI357" s="40">
        <v>0</v>
      </c>
      <c r="AJ357" s="40">
        <v>1</v>
      </c>
      <c r="AK357" s="40">
        <v>0</v>
      </c>
      <c r="AL357" s="40">
        <v>1</v>
      </c>
      <c r="AM357" s="40">
        <v>0</v>
      </c>
      <c r="AN357" s="28">
        <v>0</v>
      </c>
      <c r="AO357" s="28">
        <v>0</v>
      </c>
      <c r="AP357" s="7" t="s">
        <v>674</v>
      </c>
      <c r="AQ357" s="4">
        <f t="shared" si="4310"/>
        <v>3</v>
      </c>
      <c r="AR357" s="4">
        <f t="shared" si="4259"/>
        <v>161506</v>
      </c>
      <c r="AS357" s="7" t="s">
        <v>199</v>
      </c>
      <c r="AT357" s="48">
        <v>3</v>
      </c>
      <c r="AU357" s="48">
        <v>1</v>
      </c>
      <c r="AV357" s="48">
        <v>3</v>
      </c>
      <c r="AW357" s="48">
        <v>500</v>
      </c>
      <c r="AX357" s="48">
        <v>250</v>
      </c>
      <c r="AY357" s="48">
        <v>0</v>
      </c>
      <c r="AZ357" s="48">
        <v>0</v>
      </c>
      <c r="BA357" s="7"/>
      <c r="BB357" s="7"/>
      <c r="BC357" s="7"/>
      <c r="BD357" s="7"/>
      <c r="BE357" s="48">
        <v>0</v>
      </c>
      <c r="BF357" s="48">
        <v>1</v>
      </c>
      <c r="BG357" s="48">
        <f t="shared" si="4311"/>
        <v>720</v>
      </c>
      <c r="BH357" s="48">
        <f t="shared" si="4312"/>
        <v>720</v>
      </c>
      <c r="BI357" s="7">
        <v>0</v>
      </c>
      <c r="BJ357" s="7">
        <v>0</v>
      </c>
      <c r="BK357" s="7">
        <v>0</v>
      </c>
      <c r="BL357" s="7">
        <v>0</v>
      </c>
      <c r="BM357" s="7">
        <v>0</v>
      </c>
      <c r="BN357" s="7">
        <v>0</v>
      </c>
      <c r="BO357" s="7">
        <v>0</v>
      </c>
      <c r="BP357" s="7">
        <v>0</v>
      </c>
      <c r="BQ357" s="7">
        <v>0</v>
      </c>
      <c r="BR357" s="7">
        <v>0</v>
      </c>
      <c r="BS357" s="7">
        <v>0</v>
      </c>
      <c r="BT357" s="7">
        <v>0</v>
      </c>
      <c r="BU357" s="7">
        <v>0</v>
      </c>
      <c r="BV357" s="7">
        <v>0</v>
      </c>
      <c r="BW357" s="7">
        <v>0</v>
      </c>
      <c r="BX357" s="7">
        <v>0</v>
      </c>
      <c r="BY357" s="7">
        <v>0</v>
      </c>
      <c r="BZ357" s="7">
        <v>0</v>
      </c>
      <c r="CA357" s="7">
        <v>0</v>
      </c>
      <c r="CB357" s="7">
        <v>0</v>
      </c>
      <c r="CC357" s="7">
        <v>0</v>
      </c>
      <c r="CD357" s="7">
        <v>0</v>
      </c>
      <c r="CE357" s="7">
        <v>0</v>
      </c>
      <c r="CF357" s="7">
        <v>0</v>
      </c>
      <c r="CG357" s="7">
        <v>0</v>
      </c>
      <c r="CH357" s="7">
        <v>0</v>
      </c>
      <c r="CI357" s="7">
        <v>0</v>
      </c>
      <c r="CJ357" s="7">
        <v>0</v>
      </c>
      <c r="CK357" s="7">
        <v>0</v>
      </c>
      <c r="CL357" s="40">
        <v>0</v>
      </c>
      <c r="CM357" s="40">
        <v>0</v>
      </c>
      <c r="CN357" s="40">
        <v>0</v>
      </c>
      <c r="CO357" s="40">
        <v>0</v>
      </c>
      <c r="CP357" s="7">
        <v>0</v>
      </c>
      <c r="CQ357" s="7">
        <v>0</v>
      </c>
      <c r="CR357" s="7">
        <v>0</v>
      </c>
      <c r="CS357" s="40">
        <v>0</v>
      </c>
      <c r="CT357" s="7">
        <v>0</v>
      </c>
      <c r="CU357" s="7">
        <v>0</v>
      </c>
      <c r="CV357" s="39"/>
      <c r="CW357" s="39"/>
      <c r="CX357" s="4" t="str">
        <f t="shared" ref="CX357" si="4334">IF(CX162="","",CX162)</f>
        <v/>
      </c>
      <c r="CY357" s="4" t="str">
        <f t="shared" si="4288"/>
        <v/>
      </c>
      <c r="CZ357" s="4" t="str">
        <f t="shared" ref="CZ357" si="4335">IF(CZ162="","",CZ162)</f>
        <v/>
      </c>
      <c r="DA357" s="4" t="str">
        <f t="shared" ref="DA357" si="4336">IF(DA162="","",DA162)</f>
        <v/>
      </c>
      <c r="DB357" s="4" t="str">
        <f t="shared" ref="DB357" si="4337">IF(DB162="","",DB162)</f>
        <v/>
      </c>
      <c r="DC357" s="4" t="str">
        <f t="shared" si="4170"/>
        <v/>
      </c>
      <c r="DD357" s="7">
        <v>2</v>
      </c>
      <c r="DE357" s="7">
        <v>30</v>
      </c>
      <c r="DF357" s="7">
        <v>60</v>
      </c>
      <c r="DG357" s="7"/>
      <c r="DH357" s="4">
        <f t="shared" ref="DH357" si="4338">IF(DH162="","",DH162)</f>
        <v>13</v>
      </c>
      <c r="DI357" s="4">
        <f t="shared" si="4291"/>
        <v>1</v>
      </c>
      <c r="DJ357" s="4">
        <f t="shared" si="4101"/>
        <v>6</v>
      </c>
      <c r="DK357" s="4">
        <f t="shared" si="4207"/>
        <v>9</v>
      </c>
      <c r="DL357" s="4" t="str">
        <f t="shared" si="3807"/>
        <v/>
      </c>
      <c r="DM357" s="7"/>
      <c r="DN357" s="7"/>
      <c r="DO357" s="7"/>
      <c r="DP357" s="7"/>
      <c r="DQ357" s="7"/>
      <c r="DR357" s="7"/>
      <c r="DS357" s="7"/>
      <c r="DT357" s="7"/>
      <c r="DU357" s="7"/>
      <c r="DV357" s="7"/>
      <c r="DW357" s="7"/>
      <c r="DX357" s="7">
        <f t="shared" si="3828"/>
        <v>5110512</v>
      </c>
      <c r="DY357" s="7"/>
      <c r="DZ357" s="67">
        <v>0</v>
      </c>
      <c r="EA357" s="7" t="s">
        <v>242</v>
      </c>
      <c r="EB357" s="40" t="s">
        <v>242</v>
      </c>
      <c r="EC357" s="7" t="s">
        <v>242</v>
      </c>
      <c r="ED357" s="7" t="s">
        <v>242</v>
      </c>
      <c r="EE357" s="7" t="s">
        <v>242</v>
      </c>
      <c r="EF357" s="7">
        <v>50</v>
      </c>
      <c r="EG357" s="73"/>
      <c r="EH357" s="73"/>
      <c r="EI357" s="4">
        <f t="shared" ref="EI357" si="4339">IF(EI162="","",EI162)</f>
        <v>331171</v>
      </c>
      <c r="EJ357" s="4">
        <f t="shared" si="4293"/>
        <v>1</v>
      </c>
      <c r="EK357" s="4" t="str">
        <f t="shared" ref="EK357" si="4340">IF(EK162="","",EK162)</f>
        <v/>
      </c>
      <c r="EL357" s="4" t="str">
        <f t="shared" ref="EL357" si="4341">IF(EL162="","",EL162)</f>
        <v/>
      </c>
      <c r="EM357" s="4" t="str">
        <f t="shared" ref="EM357" si="4342">IF(EM162="","",EM162)</f>
        <v/>
      </c>
      <c r="EN357" s="4" t="str">
        <f t="shared" ref="EN357" si="4343">IF(EN162="","",EN162)</f>
        <v/>
      </c>
      <c r="EO357" s="4" t="str">
        <f t="shared" ref="EO357" si="4344">IF(EO162="","",EO162)</f>
        <v/>
      </c>
      <c r="EP357" s="4" t="str">
        <f t="shared" ref="EP357" si="4345">IF(EP162="","",EP162)</f>
        <v/>
      </c>
      <c r="EQ357" s="4" t="str">
        <f t="shared" ref="EQ357" si="4346">IF(EQ162="","",EQ162)</f>
        <v/>
      </c>
      <c r="ER357" s="4" t="str">
        <f t="shared" si="4217"/>
        <v/>
      </c>
      <c r="ES357" s="4" t="str">
        <f t="shared" si="4184"/>
        <v/>
      </c>
      <c r="ET357" s="4" t="str">
        <f t="shared" ref="ET357" si="4347">IF(ET162="","",ET162)</f>
        <v/>
      </c>
      <c r="EU357" s="4" t="str">
        <f t="shared" si="4151"/>
        <v/>
      </c>
      <c r="EV357" s="4" t="str">
        <f t="shared" si="4116"/>
        <v/>
      </c>
      <c r="EW357" s="4" t="str">
        <f t="shared" si="4116"/>
        <v/>
      </c>
      <c r="EX357" s="4" t="str">
        <f t="shared" si="4116"/>
        <v/>
      </c>
      <c r="EY357" s="4" t="str">
        <f t="shared" si="4116"/>
        <v/>
      </c>
      <c r="EZ357" s="4" t="str">
        <f t="shared" ref="EZ357" si="4348">IF(EZ162="","",EZ162)</f>
        <v/>
      </c>
      <c r="FA357" s="4" t="str">
        <f t="shared" ref="FA357" si="4349">IF(FA162="","",FA162)</f>
        <v/>
      </c>
      <c r="FB357" s="4" t="str">
        <f t="shared" si="4250"/>
        <v/>
      </c>
      <c r="FC357" s="4">
        <f t="shared" ref="FC357" si="4350">IF(FC162="","",FC162)</f>
        <v>40013</v>
      </c>
      <c r="FD357" s="4">
        <f t="shared" si="4252"/>
        <v>1</v>
      </c>
      <c r="FE357" s="4">
        <f t="shared" ref="FE357" si="4351">IF(FE162="","",FE162)</f>
        <v>20100</v>
      </c>
      <c r="FF357" s="4">
        <f t="shared" ref="FF357:FF368" si="4352">IF(FF162="","",FF162)</f>
        <v>1</v>
      </c>
      <c r="FG357" s="4">
        <f t="shared" si="4332"/>
        <v>20100</v>
      </c>
      <c r="FH357" s="4">
        <f t="shared" ref="FH357" si="4353">IF(FH162="","",FH162)</f>
        <v>1</v>
      </c>
      <c r="FI357" s="53"/>
      <c r="FJ357" s="7"/>
      <c r="FR357" s="2">
        <v>99999</v>
      </c>
      <c r="FS357" s="2">
        <v>0</v>
      </c>
      <c r="FT357" s="4">
        <v>10000</v>
      </c>
      <c r="FU357" s="4"/>
      <c r="FV357" s="4"/>
      <c r="FW357" s="4"/>
      <c r="FX357" s="4"/>
      <c r="FY357" s="4"/>
      <c r="FZ357" s="77">
        <v>0</v>
      </c>
      <c r="GA357" s="2">
        <v>1</v>
      </c>
      <c r="GB357" s="2"/>
      <c r="GD357"/>
    </row>
    <row r="358" s="15" customFormat="1" ht="15" customHeight="1" spans="1:186">
      <c r="A358" s="7">
        <v>5110613</v>
      </c>
      <c r="B358" s="7">
        <f t="shared" si="4226"/>
        <v>88</v>
      </c>
      <c r="C358" s="7">
        <f t="shared" si="4194"/>
        <v>5</v>
      </c>
      <c r="D358" s="53" t="s">
        <v>675</v>
      </c>
      <c r="E358" s="7" t="s">
        <v>956</v>
      </c>
      <c r="F358" s="31" t="s">
        <v>787</v>
      </c>
      <c r="G358" s="31">
        <v>2</v>
      </c>
      <c r="H358" s="7" t="s">
        <v>191</v>
      </c>
      <c r="I358" s="7" t="s">
        <v>187</v>
      </c>
      <c r="J358" s="37">
        <v>1487</v>
      </c>
      <c r="K358" s="39">
        <v>1429</v>
      </c>
      <c r="L358" s="39"/>
      <c r="M358" s="29" t="s">
        <v>193</v>
      </c>
      <c r="N358" s="4">
        <f t="shared" si="4333"/>
        <v>110</v>
      </c>
      <c r="O358" s="4">
        <f t="shared" si="4309"/>
        <v>110</v>
      </c>
      <c r="P358" s="40">
        <f t="shared" si="3696"/>
        <v>2502</v>
      </c>
      <c r="Q358" s="4"/>
      <c r="R358" s="7"/>
      <c r="S358" s="48">
        <f t="shared" si="4229"/>
        <v>0</v>
      </c>
      <c r="T358" s="47" t="s">
        <v>194</v>
      </c>
      <c r="U358" s="7" t="s">
        <v>195</v>
      </c>
      <c r="V358" s="7">
        <v>0</v>
      </c>
      <c r="W358" s="7">
        <v>0</v>
      </c>
      <c r="X358" s="40">
        <v>0</v>
      </c>
      <c r="Y358" s="7"/>
      <c r="Z358" s="7"/>
      <c r="AA358" s="7"/>
      <c r="AB358" s="7" t="s">
        <v>195</v>
      </c>
      <c r="AC358" s="7">
        <v>0</v>
      </c>
      <c r="AD358" s="7" t="s">
        <v>195</v>
      </c>
      <c r="AE358" s="7" t="s">
        <v>195</v>
      </c>
      <c r="AF358" s="7" t="s">
        <v>195</v>
      </c>
      <c r="AG358" s="7" t="s">
        <v>195</v>
      </c>
      <c r="AH358" s="40">
        <v>0</v>
      </c>
      <c r="AI358" s="40">
        <v>0</v>
      </c>
      <c r="AJ358" s="40">
        <v>1</v>
      </c>
      <c r="AK358" s="40">
        <v>0</v>
      </c>
      <c r="AL358" s="40">
        <v>1</v>
      </c>
      <c r="AM358" s="40">
        <v>0</v>
      </c>
      <c r="AN358" s="28">
        <v>0</v>
      </c>
      <c r="AO358" s="28">
        <v>0</v>
      </c>
      <c r="AP358" s="7" t="s">
        <v>677</v>
      </c>
      <c r="AQ358" s="4">
        <f t="shared" si="4310"/>
        <v>3</v>
      </c>
      <c r="AR358" s="4">
        <f t="shared" si="4259"/>
        <v>161506</v>
      </c>
      <c r="AS358" s="7" t="s">
        <v>199</v>
      </c>
      <c r="AT358" s="48">
        <v>3</v>
      </c>
      <c r="AU358" s="48">
        <v>1</v>
      </c>
      <c r="AV358" s="48">
        <v>3</v>
      </c>
      <c r="AW358" s="48">
        <v>500</v>
      </c>
      <c r="AX358" s="48">
        <v>250</v>
      </c>
      <c r="AY358" s="48">
        <v>0</v>
      </c>
      <c r="AZ358" s="48">
        <v>0</v>
      </c>
      <c r="BA358" s="7"/>
      <c r="BB358" s="7"/>
      <c r="BC358" s="7"/>
      <c r="BD358" s="7"/>
      <c r="BE358" s="48">
        <v>0</v>
      </c>
      <c r="BF358" s="48">
        <v>1</v>
      </c>
      <c r="BG358" s="48">
        <f t="shared" si="4311"/>
        <v>720</v>
      </c>
      <c r="BH358" s="48">
        <f t="shared" si="4312"/>
        <v>720</v>
      </c>
      <c r="BI358" s="7">
        <v>0</v>
      </c>
      <c r="BJ358" s="7">
        <v>0</v>
      </c>
      <c r="BK358" s="7">
        <v>0</v>
      </c>
      <c r="BL358" s="7">
        <v>0</v>
      </c>
      <c r="BM358" s="7">
        <v>0</v>
      </c>
      <c r="BN358" s="7">
        <v>0</v>
      </c>
      <c r="BO358" s="7">
        <v>0</v>
      </c>
      <c r="BP358" s="7">
        <v>0</v>
      </c>
      <c r="BQ358" s="7">
        <v>0</v>
      </c>
      <c r="BR358" s="7">
        <v>0</v>
      </c>
      <c r="BS358" s="7">
        <v>0</v>
      </c>
      <c r="BT358" s="7">
        <v>0</v>
      </c>
      <c r="BU358" s="7">
        <v>0</v>
      </c>
      <c r="BV358" s="7">
        <v>0</v>
      </c>
      <c r="BW358" s="7">
        <v>0</v>
      </c>
      <c r="BX358" s="7">
        <v>0</v>
      </c>
      <c r="BY358" s="7">
        <v>0</v>
      </c>
      <c r="BZ358" s="7">
        <v>0</v>
      </c>
      <c r="CA358" s="7">
        <v>0</v>
      </c>
      <c r="CB358" s="7">
        <v>0</v>
      </c>
      <c r="CC358" s="7">
        <v>0</v>
      </c>
      <c r="CD358" s="7">
        <v>0</v>
      </c>
      <c r="CE358" s="7">
        <v>0</v>
      </c>
      <c r="CF358" s="7">
        <v>0</v>
      </c>
      <c r="CG358" s="7">
        <v>0</v>
      </c>
      <c r="CH358" s="7">
        <v>0</v>
      </c>
      <c r="CI358" s="7">
        <v>0</v>
      </c>
      <c r="CJ358" s="7">
        <v>0</v>
      </c>
      <c r="CK358" s="7">
        <v>0</v>
      </c>
      <c r="CL358" s="40">
        <v>0</v>
      </c>
      <c r="CM358" s="40">
        <v>0</v>
      </c>
      <c r="CN358" s="40">
        <v>0</v>
      </c>
      <c r="CO358" s="40">
        <v>0</v>
      </c>
      <c r="CP358" s="7">
        <v>0</v>
      </c>
      <c r="CQ358" s="7">
        <v>0</v>
      </c>
      <c r="CR358" s="7">
        <v>0</v>
      </c>
      <c r="CS358" s="40">
        <v>0</v>
      </c>
      <c r="CT358" s="7">
        <v>0</v>
      </c>
      <c r="CU358" s="7">
        <v>0</v>
      </c>
      <c r="CV358" s="39"/>
      <c r="CW358" s="39"/>
      <c r="CX358" s="4" t="str">
        <f t="shared" ref="CX358" si="4354">IF(CX163="","",CX163)</f>
        <v/>
      </c>
      <c r="CY358" s="4" t="str">
        <f t="shared" si="4288"/>
        <v/>
      </c>
      <c r="CZ358" s="4" t="str">
        <f t="shared" ref="CZ358" si="4355">IF(CZ163="","",CZ163)</f>
        <v/>
      </c>
      <c r="DA358" s="4" t="str">
        <f t="shared" ref="DA358" si="4356">IF(DA163="","",DA163)</f>
        <v/>
      </c>
      <c r="DB358" s="4" t="str">
        <f t="shared" ref="DB358" si="4357">IF(DB163="","",DB163)</f>
        <v/>
      </c>
      <c r="DC358" s="4" t="str">
        <f t="shared" si="4170"/>
        <v/>
      </c>
      <c r="DD358" s="7">
        <v>2</v>
      </c>
      <c r="DE358" s="7">
        <v>30</v>
      </c>
      <c r="DF358" s="7">
        <v>60</v>
      </c>
      <c r="DG358" s="7"/>
      <c r="DH358" s="4">
        <f t="shared" ref="DH358" si="4358">IF(DH163="","",DH163)</f>
        <v>13</v>
      </c>
      <c r="DI358" s="4">
        <f t="shared" si="4291"/>
        <v>6</v>
      </c>
      <c r="DJ358" s="4">
        <f t="shared" si="4101"/>
        <v>9</v>
      </c>
      <c r="DK358" s="4" t="str">
        <f t="shared" si="4207"/>
        <v/>
      </c>
      <c r="DL358" s="4" t="str">
        <f t="shared" si="3807"/>
        <v/>
      </c>
      <c r="DM358" s="7"/>
      <c r="DN358" s="7"/>
      <c r="DO358" s="7"/>
      <c r="DP358" s="7"/>
      <c r="DQ358" s="7"/>
      <c r="DR358" s="7"/>
      <c r="DS358" s="7"/>
      <c r="DT358" s="7"/>
      <c r="DU358" s="7"/>
      <c r="DV358" s="7"/>
      <c r="DW358" s="7"/>
      <c r="DX358" s="7">
        <f t="shared" si="3828"/>
        <v>5110613</v>
      </c>
      <c r="DY358" s="7"/>
      <c r="DZ358" s="67">
        <v>0</v>
      </c>
      <c r="EA358" s="7" t="s">
        <v>242</v>
      </c>
      <c r="EB358" s="40" t="s">
        <v>242</v>
      </c>
      <c r="EC358" s="7" t="s">
        <v>242</v>
      </c>
      <c r="ED358" s="7" t="s">
        <v>242</v>
      </c>
      <c r="EE358" s="7" t="s">
        <v>242</v>
      </c>
      <c r="EF358" s="7">
        <v>50</v>
      </c>
      <c r="EG358" s="73"/>
      <c r="EH358" s="73"/>
      <c r="EI358" s="4">
        <f t="shared" ref="EI358" si="4359">IF(EI163="","",EI163)</f>
        <v>331171</v>
      </c>
      <c r="EJ358" s="4">
        <f t="shared" si="4293"/>
        <v>1</v>
      </c>
      <c r="EK358" s="4" t="str">
        <f t="shared" ref="EK358" si="4360">IF(EK163="","",EK163)</f>
        <v/>
      </c>
      <c r="EL358" s="4" t="str">
        <f t="shared" ref="EL358" si="4361">IF(EL163="","",EL163)</f>
        <v/>
      </c>
      <c r="EM358" s="4" t="str">
        <f t="shared" ref="EM358" si="4362">IF(EM163="","",EM163)</f>
        <v/>
      </c>
      <c r="EN358" s="4" t="str">
        <f t="shared" ref="EN358" si="4363">IF(EN163="","",EN163)</f>
        <v/>
      </c>
      <c r="EO358" s="4" t="str">
        <f t="shared" ref="EO358" si="4364">IF(EO163="","",EO163)</f>
        <v/>
      </c>
      <c r="EP358" s="4" t="str">
        <f t="shared" ref="EP358" si="4365">IF(EP163="","",EP163)</f>
        <v/>
      </c>
      <c r="EQ358" s="4" t="str">
        <f t="shared" ref="EQ358" si="4366">IF(EQ163="","",EQ163)</f>
        <v/>
      </c>
      <c r="ER358" s="4" t="str">
        <f t="shared" si="4217"/>
        <v/>
      </c>
      <c r="ES358" s="4" t="str">
        <f t="shared" si="4184"/>
        <v/>
      </c>
      <c r="ET358" s="4" t="str">
        <f t="shared" ref="ET358" si="4367">IF(ET163="","",ET163)</f>
        <v/>
      </c>
      <c r="EU358" s="4" t="str">
        <f t="shared" si="4151"/>
        <v/>
      </c>
      <c r="EV358" s="4" t="str">
        <f t="shared" si="4116"/>
        <v/>
      </c>
      <c r="EW358" s="4" t="str">
        <f t="shared" si="4116"/>
        <v/>
      </c>
      <c r="EX358" s="4" t="str">
        <f t="shared" si="4116"/>
        <v/>
      </c>
      <c r="EY358" s="4" t="str">
        <f t="shared" si="4116"/>
        <v/>
      </c>
      <c r="EZ358" s="4" t="str">
        <f t="shared" ref="EZ358" si="4368">IF(EZ163="","",EZ163)</f>
        <v/>
      </c>
      <c r="FA358" s="4" t="str">
        <f t="shared" ref="FA358" si="4369">IF(FA163="","",FA163)</f>
        <v/>
      </c>
      <c r="FB358" s="4" t="str">
        <f t="shared" si="4250"/>
        <v/>
      </c>
      <c r="FC358" s="4">
        <f t="shared" ref="FC358" si="4370">IF(FC163="","",FC163)</f>
        <v>40013</v>
      </c>
      <c r="FD358" s="4">
        <f t="shared" si="4252"/>
        <v>1</v>
      </c>
      <c r="FE358" s="4">
        <f t="shared" ref="FE358:FE359" si="4371">IF(FE163="","",FE163)</f>
        <v>20100</v>
      </c>
      <c r="FF358" s="4">
        <f t="shared" si="4352"/>
        <v>1</v>
      </c>
      <c r="FG358" s="4">
        <f t="shared" si="4332"/>
        <v>20100</v>
      </c>
      <c r="FH358" s="4">
        <f t="shared" ref="FH358" si="4372">IF(FH163="","",FH163)</f>
        <v>1</v>
      </c>
      <c r="FI358" s="53"/>
      <c r="FJ358" s="7"/>
      <c r="FR358" s="2">
        <v>99999</v>
      </c>
      <c r="FS358" s="2">
        <v>0</v>
      </c>
      <c r="FT358" s="4">
        <v>10000</v>
      </c>
      <c r="FU358" s="4"/>
      <c r="FV358" s="4"/>
      <c r="FW358" s="4"/>
      <c r="FX358" s="4"/>
      <c r="FY358" s="4"/>
      <c r="FZ358" s="77">
        <v>0</v>
      </c>
      <c r="GA358" s="2">
        <v>1</v>
      </c>
      <c r="GB358" s="2"/>
      <c r="GD358"/>
    </row>
    <row r="359" s="2" customFormat="1" ht="15" customHeight="1" spans="1:186">
      <c r="A359" s="7">
        <v>5120101</v>
      </c>
      <c r="B359" s="7">
        <f t="shared" si="4226"/>
        <v>1288</v>
      </c>
      <c r="C359" s="7">
        <f t="shared" si="4194"/>
        <v>0</v>
      </c>
      <c r="D359" s="53" t="s">
        <v>678</v>
      </c>
      <c r="E359" s="7" t="s">
        <v>957</v>
      </c>
      <c r="F359" s="31" t="s">
        <v>787</v>
      </c>
      <c r="G359" s="31">
        <v>2</v>
      </c>
      <c r="H359" s="7" t="s">
        <v>187</v>
      </c>
      <c r="I359" s="7" t="s">
        <v>187</v>
      </c>
      <c r="J359" s="41">
        <v>1533</v>
      </c>
      <c r="K359" s="41">
        <v>407</v>
      </c>
      <c r="L359" s="39"/>
      <c r="M359" s="29" t="s">
        <v>193</v>
      </c>
      <c r="N359" s="4">
        <f t="shared" si="4333"/>
        <v>120</v>
      </c>
      <c r="O359" s="4">
        <f t="shared" si="4309"/>
        <v>120</v>
      </c>
      <c r="P359" s="40">
        <f t="shared" si="3696"/>
        <v>2002</v>
      </c>
      <c r="Q359" s="4"/>
      <c r="R359" s="7"/>
      <c r="S359" s="48">
        <f t="shared" si="4229"/>
        <v>0</v>
      </c>
      <c r="T359" s="47" t="s">
        <v>240</v>
      </c>
      <c r="U359" s="7" t="s">
        <v>195</v>
      </c>
      <c r="V359" s="7">
        <v>0</v>
      </c>
      <c r="W359" s="7">
        <v>0</v>
      </c>
      <c r="X359" s="40">
        <v>0</v>
      </c>
      <c r="Y359" s="7"/>
      <c r="Z359" s="7"/>
      <c r="AA359" s="7"/>
      <c r="AB359" s="7" t="s">
        <v>195</v>
      </c>
      <c r="AC359" s="7">
        <v>0</v>
      </c>
      <c r="AD359" s="7" t="s">
        <v>195</v>
      </c>
      <c r="AE359" s="7" t="s">
        <v>195</v>
      </c>
      <c r="AF359" s="7" t="s">
        <v>195</v>
      </c>
      <c r="AG359" s="7" t="s">
        <v>195</v>
      </c>
      <c r="AH359" s="40">
        <v>0</v>
      </c>
      <c r="AI359" s="40">
        <v>0</v>
      </c>
      <c r="AJ359" s="40">
        <v>1</v>
      </c>
      <c r="AK359" s="40">
        <v>0</v>
      </c>
      <c r="AL359" s="40">
        <v>1</v>
      </c>
      <c r="AM359" s="40">
        <v>0</v>
      </c>
      <c r="AN359" s="28">
        <v>0</v>
      </c>
      <c r="AO359" s="28">
        <v>0</v>
      </c>
      <c r="AP359" s="7" t="s">
        <v>641</v>
      </c>
      <c r="AQ359" s="4">
        <f t="shared" si="4310"/>
        <v>3</v>
      </c>
      <c r="AR359" s="4">
        <f t="shared" si="4259"/>
        <v>161506</v>
      </c>
      <c r="AS359" s="7" t="s">
        <v>199</v>
      </c>
      <c r="AT359" s="48">
        <v>3</v>
      </c>
      <c r="AU359" s="48">
        <v>1</v>
      </c>
      <c r="AV359" s="48">
        <v>3</v>
      </c>
      <c r="AW359" s="48">
        <v>500</v>
      </c>
      <c r="AX359" s="48">
        <v>250</v>
      </c>
      <c r="AY359" s="48">
        <v>0</v>
      </c>
      <c r="AZ359" s="48">
        <v>0</v>
      </c>
      <c r="BA359" s="7"/>
      <c r="BB359" s="7"/>
      <c r="BC359" s="7"/>
      <c r="BD359" s="7"/>
      <c r="BE359" s="48">
        <v>0</v>
      </c>
      <c r="BF359" s="48">
        <v>1</v>
      </c>
      <c r="BG359" s="48">
        <f t="shared" si="4311"/>
        <v>780</v>
      </c>
      <c r="BH359" s="48">
        <f t="shared" si="4312"/>
        <v>780</v>
      </c>
      <c r="BI359" s="7">
        <v>0</v>
      </c>
      <c r="BJ359" s="7">
        <v>0</v>
      </c>
      <c r="BK359" s="7">
        <v>0</v>
      </c>
      <c r="BL359" s="7">
        <v>0</v>
      </c>
      <c r="BM359" s="7">
        <v>0</v>
      </c>
      <c r="BN359" s="7">
        <v>0</v>
      </c>
      <c r="BO359" s="7">
        <v>0</v>
      </c>
      <c r="BP359" s="7">
        <v>0</v>
      </c>
      <c r="BQ359" s="7">
        <v>0</v>
      </c>
      <c r="BR359" s="7">
        <v>0</v>
      </c>
      <c r="BS359" s="7">
        <v>0</v>
      </c>
      <c r="BT359" s="7">
        <v>0</v>
      </c>
      <c r="BU359" s="7">
        <v>0</v>
      </c>
      <c r="BV359" s="7">
        <v>0</v>
      </c>
      <c r="BW359" s="7">
        <v>0</v>
      </c>
      <c r="BX359" s="7">
        <v>0</v>
      </c>
      <c r="BY359" s="7">
        <v>0</v>
      </c>
      <c r="BZ359" s="7">
        <v>0</v>
      </c>
      <c r="CA359" s="7">
        <v>0</v>
      </c>
      <c r="CB359" s="7">
        <v>0</v>
      </c>
      <c r="CC359" s="7">
        <v>0</v>
      </c>
      <c r="CD359" s="7">
        <v>0</v>
      </c>
      <c r="CE359" s="7">
        <v>0</v>
      </c>
      <c r="CF359" s="7">
        <v>0</v>
      </c>
      <c r="CG359" s="7">
        <v>0</v>
      </c>
      <c r="CH359" s="7">
        <v>0</v>
      </c>
      <c r="CI359" s="7">
        <v>0</v>
      </c>
      <c r="CJ359" s="7">
        <v>0</v>
      </c>
      <c r="CK359" s="7">
        <v>0</v>
      </c>
      <c r="CL359" s="40">
        <v>0</v>
      </c>
      <c r="CM359" s="40">
        <v>0</v>
      </c>
      <c r="CN359" s="40">
        <v>0</v>
      </c>
      <c r="CO359" s="40">
        <v>0</v>
      </c>
      <c r="CP359" s="7">
        <v>0</v>
      </c>
      <c r="CQ359" s="7">
        <v>0</v>
      </c>
      <c r="CR359" s="7">
        <v>0</v>
      </c>
      <c r="CS359" s="40">
        <v>0</v>
      </c>
      <c r="CT359" s="7">
        <v>0</v>
      </c>
      <c r="CU359" s="7">
        <v>0</v>
      </c>
      <c r="CV359" s="39"/>
      <c r="CW359" s="39"/>
      <c r="CX359" s="4" t="str">
        <f t="shared" ref="CX359" si="4373">IF(CX164="","",CX164)</f>
        <v>3da_weapon_changjian01_s</v>
      </c>
      <c r="CY359" s="4" t="str">
        <f t="shared" si="4288"/>
        <v>3da_weapon_changjian01_b</v>
      </c>
      <c r="CZ359" s="4" t="str">
        <f t="shared" ref="CZ359" si="4374">IF(CZ164="","",CZ164)</f>
        <v/>
      </c>
      <c r="DA359" s="4" t="str">
        <f t="shared" ref="DA359" si="4375">IF(DA164="","",DA164)</f>
        <v/>
      </c>
      <c r="DB359" s="4" t="str">
        <f t="shared" ref="DB359" si="4376">IF(DB164="","",DB164)</f>
        <v>CS_Rhand</v>
      </c>
      <c r="DC359" s="4" t="str">
        <f t="shared" si="4170"/>
        <v>CS_Rhand</v>
      </c>
      <c r="DD359" s="7">
        <v>2</v>
      </c>
      <c r="DE359" s="7">
        <v>30</v>
      </c>
      <c r="DF359" s="7">
        <v>60</v>
      </c>
      <c r="DG359" s="7"/>
      <c r="DH359" s="4">
        <f t="shared" ref="DH359" si="4377">IF(DH164="","",DH164)</f>
        <v>13</v>
      </c>
      <c r="DI359" s="4">
        <f t="shared" si="4291"/>
        <v>2</v>
      </c>
      <c r="DJ359" s="4">
        <f t="shared" ref="DJ359" si="4378">IF(DJ164="","",DJ164)</f>
        <v>4</v>
      </c>
      <c r="DK359" s="4">
        <f t="shared" si="4207"/>
        <v>7</v>
      </c>
      <c r="DL359" s="4">
        <f t="shared" si="3807"/>
        <v>8</v>
      </c>
      <c r="DM359" s="7"/>
      <c r="DN359" s="7"/>
      <c r="DO359" s="7"/>
      <c r="DP359" s="7"/>
      <c r="DQ359" s="7"/>
      <c r="DR359" s="7"/>
      <c r="DS359" s="7"/>
      <c r="DT359" s="7"/>
      <c r="DU359" s="7"/>
      <c r="DV359" s="7"/>
      <c r="DW359" s="7"/>
      <c r="DX359" s="7">
        <f t="shared" si="3828"/>
        <v>5120101</v>
      </c>
      <c r="DY359" s="7"/>
      <c r="DZ359" s="67">
        <v>3333</v>
      </c>
      <c r="EA359" s="7" t="s">
        <v>958</v>
      </c>
      <c r="EB359" s="40">
        <v>27</v>
      </c>
      <c r="EC359" s="7" t="s">
        <v>959</v>
      </c>
      <c r="ED359" s="7" t="s">
        <v>242</v>
      </c>
      <c r="EE359" s="7" t="s">
        <v>242</v>
      </c>
      <c r="EF359" s="7">
        <v>50</v>
      </c>
      <c r="EG359" s="73"/>
      <c r="EH359" s="73"/>
      <c r="EI359" s="4">
        <f t="shared" ref="EI359" si="4379">IF(EI164="","",EI164)</f>
        <v>40012</v>
      </c>
      <c r="EJ359" s="4">
        <f t="shared" si="4293"/>
        <v>1</v>
      </c>
      <c r="EK359" s="4">
        <f t="shared" ref="EK359" si="4380">IF(EK164="","",EK164)</f>
        <v>40013</v>
      </c>
      <c r="EL359" s="4">
        <f t="shared" ref="EL359" si="4381">IF(EL164="","",EL164)</f>
        <v>1</v>
      </c>
      <c r="EM359" s="4">
        <f t="shared" ref="EM359" si="4382">IF(EM164="","",EM164)</f>
        <v>40013</v>
      </c>
      <c r="EN359" s="4">
        <f t="shared" ref="EN359" si="4383">IF(EN164="","",EN164)</f>
        <v>1</v>
      </c>
      <c r="EO359" s="4">
        <f t="shared" ref="EO359" si="4384">IF(EO164="","",EO164)</f>
        <v>40013</v>
      </c>
      <c r="EP359" s="4">
        <f t="shared" ref="EP359" si="4385">IF(EP164="","",EP164)</f>
        <v>1</v>
      </c>
      <c r="EQ359" s="4">
        <f t="shared" ref="EQ359" si="4386">IF(EQ164="","",EQ164)</f>
        <v>40013</v>
      </c>
      <c r="ER359" s="4">
        <f t="shared" ref="ER359" si="4387">IF(ER164="","",ER164)</f>
        <v>1</v>
      </c>
      <c r="ES359" s="4">
        <f t="shared" ref="ES359" si="4388">IF(ES164="","",ES164)</f>
        <v>40013</v>
      </c>
      <c r="ET359" s="4">
        <f t="shared" ref="ET359" si="4389">IF(ET164="","",ET164)</f>
        <v>1</v>
      </c>
      <c r="EU359" s="4">
        <f t="shared" ref="EU359" si="4390">IF(EU164="","",EU164)</f>
        <v>40013</v>
      </c>
      <c r="EV359" s="4">
        <f t="shared" si="4116"/>
        <v>1</v>
      </c>
      <c r="EW359" s="4">
        <f t="shared" si="4116"/>
        <v>40013</v>
      </c>
      <c r="EX359" s="4">
        <f t="shared" si="4116"/>
        <v>1</v>
      </c>
      <c r="EY359" s="4">
        <f t="shared" si="4116"/>
        <v>40013</v>
      </c>
      <c r="EZ359" s="4">
        <f t="shared" ref="EZ359" si="4391">IF(EZ164="","",EZ164)</f>
        <v>1</v>
      </c>
      <c r="FA359" s="4">
        <f t="shared" ref="FA359" si="4392">IF(FA164="","",FA164)</f>
        <v>40013</v>
      </c>
      <c r="FB359" s="4">
        <f t="shared" ref="FB359" si="4393">IF(FB164="","",FB164)</f>
        <v>1</v>
      </c>
      <c r="FC359" s="4">
        <f t="shared" ref="FC359" si="4394">IF(FC164="","",FC164)</f>
        <v>40013</v>
      </c>
      <c r="FD359" s="4">
        <f t="shared" ref="FD359" si="4395">IF(FD164="","",FD164)</f>
        <v>1</v>
      </c>
      <c r="FE359" s="4">
        <f t="shared" si="4371"/>
        <v>20100</v>
      </c>
      <c r="FF359" s="4">
        <f t="shared" si="4352"/>
        <v>1</v>
      </c>
      <c r="FG359" s="4">
        <f t="shared" si="4332"/>
        <v>20100</v>
      </c>
      <c r="FH359" s="4">
        <f t="shared" ref="FH359" si="4396">IF(FH164="","",FH164)</f>
        <v>1</v>
      </c>
      <c r="FI359" s="53"/>
      <c r="FJ359" s="7"/>
      <c r="FR359" s="2">
        <v>99999</v>
      </c>
      <c r="FS359" s="2">
        <v>0</v>
      </c>
      <c r="FT359" s="4">
        <v>10000</v>
      </c>
      <c r="FU359" s="4"/>
      <c r="FV359" s="4"/>
      <c r="FW359" s="4"/>
      <c r="FX359" s="4"/>
      <c r="FY359" s="4"/>
      <c r="FZ359" s="77">
        <v>0</v>
      </c>
      <c r="GA359" s="2">
        <v>1</v>
      </c>
      <c r="GD359"/>
    </row>
    <row r="360" s="2" customFormat="1" ht="15" customHeight="1" spans="1:186">
      <c r="A360" s="7">
        <v>5120102</v>
      </c>
      <c r="B360" s="7">
        <f t="shared" si="4226"/>
        <v>4360</v>
      </c>
      <c r="C360" s="7">
        <f t="shared" si="4194"/>
        <v>0</v>
      </c>
      <c r="D360" s="53" t="s">
        <v>680</v>
      </c>
      <c r="E360" s="7" t="s">
        <v>960</v>
      </c>
      <c r="F360" s="31" t="s">
        <v>787</v>
      </c>
      <c r="G360" s="31">
        <v>2</v>
      </c>
      <c r="H360" s="7" t="s">
        <v>187</v>
      </c>
      <c r="I360" s="7" t="s">
        <v>187</v>
      </c>
      <c r="J360" s="41">
        <v>1522</v>
      </c>
      <c r="K360" s="37">
        <v>207</v>
      </c>
      <c r="L360" s="39"/>
      <c r="M360" s="29" t="s">
        <v>193</v>
      </c>
      <c r="N360" s="4">
        <f t="shared" si="4333"/>
        <v>120</v>
      </c>
      <c r="O360" s="4">
        <f t="shared" si="4309"/>
        <v>120</v>
      </c>
      <c r="P360" s="40">
        <f t="shared" si="3696"/>
        <v>2002</v>
      </c>
      <c r="Q360" s="4"/>
      <c r="R360" s="7"/>
      <c r="S360" s="48">
        <f t="shared" si="4229"/>
        <v>0</v>
      </c>
      <c r="T360" s="47" t="s">
        <v>245</v>
      </c>
      <c r="U360" s="7" t="s">
        <v>195</v>
      </c>
      <c r="V360" s="7">
        <v>0</v>
      </c>
      <c r="W360" s="7">
        <v>0</v>
      </c>
      <c r="X360" s="40">
        <v>0</v>
      </c>
      <c r="Y360" s="7"/>
      <c r="Z360" s="7"/>
      <c r="AA360" s="7"/>
      <c r="AB360" s="7" t="s">
        <v>195</v>
      </c>
      <c r="AC360" s="7">
        <v>0</v>
      </c>
      <c r="AD360" s="7" t="s">
        <v>195</v>
      </c>
      <c r="AE360" s="7" t="s">
        <v>195</v>
      </c>
      <c r="AF360" s="7" t="s">
        <v>195</v>
      </c>
      <c r="AG360" s="7" t="s">
        <v>195</v>
      </c>
      <c r="AH360" s="40">
        <v>0</v>
      </c>
      <c r="AI360" s="40">
        <v>0</v>
      </c>
      <c r="AJ360" s="40">
        <v>1</v>
      </c>
      <c r="AK360" s="40">
        <v>0</v>
      </c>
      <c r="AL360" s="40">
        <v>1</v>
      </c>
      <c r="AM360" s="40">
        <v>0</v>
      </c>
      <c r="AN360" s="28">
        <v>0</v>
      </c>
      <c r="AO360" s="28">
        <v>0</v>
      </c>
      <c r="AP360" s="7" t="s">
        <v>644</v>
      </c>
      <c r="AQ360" s="4">
        <f t="shared" si="4310"/>
        <v>3</v>
      </c>
      <c r="AR360" s="4">
        <f t="shared" si="4259"/>
        <v>161506</v>
      </c>
      <c r="AS360" s="7" t="s">
        <v>199</v>
      </c>
      <c r="AT360" s="48">
        <v>3</v>
      </c>
      <c r="AU360" s="48">
        <v>1</v>
      </c>
      <c r="AV360" s="48">
        <v>3</v>
      </c>
      <c r="AW360" s="48">
        <v>500</v>
      </c>
      <c r="AX360" s="48">
        <v>250</v>
      </c>
      <c r="AY360" s="48">
        <v>0</v>
      </c>
      <c r="AZ360" s="48">
        <v>0</v>
      </c>
      <c r="BA360" s="7"/>
      <c r="BB360" s="7"/>
      <c r="BC360" s="7"/>
      <c r="BD360" s="7"/>
      <c r="BE360" s="48">
        <v>0</v>
      </c>
      <c r="BF360" s="48">
        <v>1</v>
      </c>
      <c r="BG360" s="48">
        <f t="shared" si="4311"/>
        <v>780</v>
      </c>
      <c r="BH360" s="48">
        <f t="shared" si="4312"/>
        <v>780</v>
      </c>
      <c r="BI360" s="7">
        <v>0</v>
      </c>
      <c r="BJ360" s="7">
        <v>0</v>
      </c>
      <c r="BK360" s="7">
        <v>0</v>
      </c>
      <c r="BL360" s="7">
        <v>0</v>
      </c>
      <c r="BM360" s="7">
        <v>0</v>
      </c>
      <c r="BN360" s="7">
        <v>0</v>
      </c>
      <c r="BO360" s="7">
        <v>0</v>
      </c>
      <c r="BP360" s="7">
        <v>0</v>
      </c>
      <c r="BQ360" s="7">
        <v>0</v>
      </c>
      <c r="BR360" s="7">
        <v>0</v>
      </c>
      <c r="BS360" s="7">
        <v>0</v>
      </c>
      <c r="BT360" s="7">
        <v>0</v>
      </c>
      <c r="BU360" s="7">
        <v>0</v>
      </c>
      <c r="BV360" s="7">
        <v>0</v>
      </c>
      <c r="BW360" s="7">
        <v>0</v>
      </c>
      <c r="BX360" s="7">
        <v>0</v>
      </c>
      <c r="BY360" s="7">
        <v>0</v>
      </c>
      <c r="BZ360" s="7">
        <v>0</v>
      </c>
      <c r="CA360" s="7">
        <v>0</v>
      </c>
      <c r="CB360" s="7">
        <v>0</v>
      </c>
      <c r="CC360" s="7">
        <v>0</v>
      </c>
      <c r="CD360" s="7">
        <v>0</v>
      </c>
      <c r="CE360" s="7">
        <v>0</v>
      </c>
      <c r="CF360" s="7">
        <v>0</v>
      </c>
      <c r="CG360" s="7">
        <v>0</v>
      </c>
      <c r="CH360" s="7">
        <v>0</v>
      </c>
      <c r="CI360" s="7">
        <v>0</v>
      </c>
      <c r="CJ360" s="7">
        <v>0</v>
      </c>
      <c r="CK360" s="7">
        <v>0</v>
      </c>
      <c r="CL360" s="40">
        <v>0</v>
      </c>
      <c r="CM360" s="40">
        <v>0</v>
      </c>
      <c r="CN360" s="40">
        <v>0</v>
      </c>
      <c r="CO360" s="40">
        <v>0</v>
      </c>
      <c r="CP360" s="7">
        <v>0</v>
      </c>
      <c r="CQ360" s="7">
        <v>0</v>
      </c>
      <c r="CR360" s="7">
        <v>0</v>
      </c>
      <c r="CS360" s="40">
        <v>0</v>
      </c>
      <c r="CT360" s="7">
        <v>0</v>
      </c>
      <c r="CU360" s="7">
        <v>0</v>
      </c>
      <c r="CV360" s="39"/>
      <c r="CW360" s="39"/>
      <c r="CX360" s="4" t="str">
        <f t="shared" ref="CX360" si="4397">IF(CX165="","",CX165)</f>
        <v>3da_weapon_changjian01_s</v>
      </c>
      <c r="CY360" s="4" t="str">
        <f t="shared" si="4288"/>
        <v>3da_weapon_changjian01_b</v>
      </c>
      <c r="CZ360" s="4" t="str">
        <f t="shared" ref="CZ360" si="4398">IF(CZ165="","",CZ165)</f>
        <v/>
      </c>
      <c r="DA360" s="4" t="str">
        <f t="shared" ref="DA360" si="4399">IF(DA165="","",DA165)</f>
        <v/>
      </c>
      <c r="DB360" s="4" t="str">
        <f t="shared" ref="DB360" si="4400">IF(DB165="","",DB165)</f>
        <v>CS_Rhand</v>
      </c>
      <c r="DC360" s="4" t="str">
        <f t="shared" si="4170"/>
        <v>CS_Rhand</v>
      </c>
      <c r="DD360" s="7">
        <v>2</v>
      </c>
      <c r="DE360" s="7">
        <v>30</v>
      </c>
      <c r="DF360" s="7">
        <v>60</v>
      </c>
      <c r="DG360" s="7"/>
      <c r="DH360" s="4">
        <f t="shared" ref="DH360" si="4401">IF(DH165="","",DH165)</f>
        <v>13</v>
      </c>
      <c r="DI360" s="4">
        <f t="shared" si="4291"/>
        <v>2</v>
      </c>
      <c r="DJ360" s="4">
        <f t="shared" ref="DJ360" si="4402">IF(DJ165="","",DJ165)</f>
        <v>4</v>
      </c>
      <c r="DK360" s="4">
        <f t="shared" si="4207"/>
        <v>7</v>
      </c>
      <c r="DL360" s="4">
        <f t="shared" ref="DL360" si="4403">IF(DL165="","",DL165)</f>
        <v>8</v>
      </c>
      <c r="DM360" s="7"/>
      <c r="DN360" s="7"/>
      <c r="DO360" s="7"/>
      <c r="DP360" s="7"/>
      <c r="DQ360" s="7"/>
      <c r="DR360" s="7"/>
      <c r="DS360" s="7"/>
      <c r="DT360" s="7"/>
      <c r="DU360" s="7"/>
      <c r="DV360" s="7"/>
      <c r="DW360" s="7"/>
      <c r="DX360" s="7">
        <f t="shared" si="3828"/>
        <v>5120102</v>
      </c>
      <c r="DY360" s="7"/>
      <c r="DZ360" s="67">
        <v>3333</v>
      </c>
      <c r="EA360" s="7" t="s">
        <v>958</v>
      </c>
      <c r="EB360" s="40">
        <v>27</v>
      </c>
      <c r="EC360" s="7" t="s">
        <v>959</v>
      </c>
      <c r="ED360" s="7" t="s">
        <v>242</v>
      </c>
      <c r="EE360" s="7" t="s">
        <v>242</v>
      </c>
      <c r="EF360" s="7">
        <v>50</v>
      </c>
      <c r="EG360" s="73"/>
      <c r="EH360" s="73"/>
      <c r="EI360" s="4">
        <f t="shared" ref="EI360" si="4404">IF(EI165="","",EI165)</f>
        <v>40012</v>
      </c>
      <c r="EJ360" s="4">
        <f t="shared" si="4293"/>
        <v>1</v>
      </c>
      <c r="EK360" s="4">
        <f t="shared" ref="EK360" si="4405">IF(EK165="","",EK165)</f>
        <v>40013</v>
      </c>
      <c r="EL360" s="4">
        <f t="shared" ref="EL360" si="4406">IF(EL165="","",EL165)</f>
        <v>1</v>
      </c>
      <c r="EM360" s="4">
        <f t="shared" ref="EM360" si="4407">IF(EM165="","",EM165)</f>
        <v>40013</v>
      </c>
      <c r="EN360" s="4">
        <f t="shared" ref="EN360" si="4408">IF(EN165="","",EN165)</f>
        <v>1</v>
      </c>
      <c r="EO360" s="4">
        <f t="shared" ref="EO360" si="4409">IF(EO165="","",EO165)</f>
        <v>40013</v>
      </c>
      <c r="EP360" s="4">
        <f t="shared" ref="EP360" si="4410">IF(EP165="","",EP165)</f>
        <v>1</v>
      </c>
      <c r="EQ360" s="4">
        <f t="shared" ref="EQ360" si="4411">IF(EQ165="","",EQ165)</f>
        <v>40013</v>
      </c>
      <c r="ER360" s="4">
        <f t="shared" ref="ER360" si="4412">IF(ER165="","",ER165)</f>
        <v>1</v>
      </c>
      <c r="ES360" s="4">
        <f t="shared" ref="ES360" si="4413">IF(ES165="","",ES165)</f>
        <v>40013</v>
      </c>
      <c r="ET360" s="4">
        <f t="shared" ref="ET360" si="4414">IF(ET165="","",ET165)</f>
        <v>1</v>
      </c>
      <c r="EU360" s="4">
        <f t="shared" ref="EU360:EU368" si="4415">IF(EU165="","",EU165)</f>
        <v>40013</v>
      </c>
      <c r="EV360" s="4">
        <f t="shared" si="4116"/>
        <v>1</v>
      </c>
      <c r="EW360" s="4">
        <f t="shared" si="4116"/>
        <v>40013</v>
      </c>
      <c r="EX360" s="4">
        <f t="shared" si="4116"/>
        <v>1</v>
      </c>
      <c r="EY360" s="4">
        <f t="shared" si="4116"/>
        <v>40013</v>
      </c>
      <c r="EZ360" s="4">
        <f t="shared" ref="EZ360" si="4416">IF(EZ165="","",EZ165)</f>
        <v>1</v>
      </c>
      <c r="FA360" s="4">
        <f t="shared" ref="FA360:FA382" si="4417">IF(FA165="","",FA165)</f>
        <v>40013</v>
      </c>
      <c r="FB360" s="4">
        <f t="shared" ref="FB360" si="4418">IF(FB165="","",FB165)</f>
        <v>1</v>
      </c>
      <c r="FC360" s="4">
        <f t="shared" ref="FC360" si="4419">IF(FC165="","",FC165)</f>
        <v>40013</v>
      </c>
      <c r="FD360" s="4">
        <f t="shared" ref="FD360" si="4420">IF(FD165="","",FD165)</f>
        <v>1</v>
      </c>
      <c r="FE360" s="4">
        <f t="shared" ref="FE360" si="4421">IF(FE165="","",FE165)</f>
        <v>20100</v>
      </c>
      <c r="FF360" s="4">
        <f t="shared" si="4352"/>
        <v>1</v>
      </c>
      <c r="FG360" s="4">
        <f t="shared" si="4332"/>
        <v>20100</v>
      </c>
      <c r="FH360" s="4">
        <f t="shared" ref="FH360" si="4422">IF(FH165="","",FH165)</f>
        <v>1</v>
      </c>
      <c r="FI360" s="53"/>
      <c r="FJ360" s="7"/>
      <c r="FR360" s="2">
        <v>99999</v>
      </c>
      <c r="FS360" s="2">
        <v>0</v>
      </c>
      <c r="FT360" s="4">
        <v>10000</v>
      </c>
      <c r="FU360" s="4"/>
      <c r="FV360" s="4"/>
      <c r="FW360" s="4"/>
      <c r="FX360" s="4"/>
      <c r="FY360" s="4"/>
      <c r="FZ360" s="77">
        <v>0</v>
      </c>
      <c r="GA360" s="2">
        <v>1</v>
      </c>
      <c r="GD360"/>
    </row>
    <row r="361" s="2" customFormat="1" ht="15" customHeight="1" spans="1:186">
      <c r="A361" s="7">
        <v>5120103</v>
      </c>
      <c r="B361" s="7">
        <f t="shared" si="4226"/>
        <v>1800</v>
      </c>
      <c r="C361" s="7">
        <f t="shared" si="4194"/>
        <v>0</v>
      </c>
      <c r="D361" s="53" t="s">
        <v>682</v>
      </c>
      <c r="E361" s="7" t="s">
        <v>961</v>
      </c>
      <c r="F361" s="31" t="s">
        <v>787</v>
      </c>
      <c r="G361" s="31">
        <v>2</v>
      </c>
      <c r="H361" s="7" t="s">
        <v>187</v>
      </c>
      <c r="I361" s="7" t="s">
        <v>187</v>
      </c>
      <c r="J361" s="41">
        <v>1512</v>
      </c>
      <c r="K361" s="37">
        <v>307</v>
      </c>
      <c r="L361" s="39"/>
      <c r="M361" s="29" t="s">
        <v>193</v>
      </c>
      <c r="N361" s="4">
        <f t="shared" si="4333"/>
        <v>120</v>
      </c>
      <c r="O361" s="4">
        <f t="shared" si="4309"/>
        <v>120</v>
      </c>
      <c r="P361" s="40">
        <f t="shared" si="3696"/>
        <v>2002</v>
      </c>
      <c r="Q361" s="4"/>
      <c r="R361" s="7"/>
      <c r="S361" s="48">
        <f t="shared" si="4229"/>
        <v>0</v>
      </c>
      <c r="T361" s="47" t="s">
        <v>249</v>
      </c>
      <c r="U361" s="7" t="s">
        <v>195</v>
      </c>
      <c r="V361" s="7">
        <v>0</v>
      </c>
      <c r="W361" s="7">
        <v>0</v>
      </c>
      <c r="X361" s="40">
        <v>0</v>
      </c>
      <c r="Y361" s="7"/>
      <c r="Z361" s="7"/>
      <c r="AA361" s="7"/>
      <c r="AB361" s="7" t="s">
        <v>195</v>
      </c>
      <c r="AC361" s="7">
        <v>0</v>
      </c>
      <c r="AD361" s="7" t="s">
        <v>195</v>
      </c>
      <c r="AE361" s="7" t="s">
        <v>195</v>
      </c>
      <c r="AF361" s="7" t="s">
        <v>195</v>
      </c>
      <c r="AG361" s="7" t="s">
        <v>195</v>
      </c>
      <c r="AH361" s="40">
        <v>0</v>
      </c>
      <c r="AI361" s="40">
        <v>0</v>
      </c>
      <c r="AJ361" s="40">
        <v>1</v>
      </c>
      <c r="AK361" s="40">
        <v>0</v>
      </c>
      <c r="AL361" s="40">
        <v>1</v>
      </c>
      <c r="AM361" s="40">
        <v>0</v>
      </c>
      <c r="AN361" s="28">
        <v>0</v>
      </c>
      <c r="AO361" s="28">
        <v>0</v>
      </c>
      <c r="AP361" s="7" t="s">
        <v>647</v>
      </c>
      <c r="AQ361" s="4">
        <f t="shared" si="4310"/>
        <v>3</v>
      </c>
      <c r="AR361" s="4">
        <f t="shared" si="4259"/>
        <v>161506</v>
      </c>
      <c r="AS361" s="7" t="s">
        <v>199</v>
      </c>
      <c r="AT361" s="48">
        <v>3</v>
      </c>
      <c r="AU361" s="48">
        <v>1</v>
      </c>
      <c r="AV361" s="48">
        <v>3</v>
      </c>
      <c r="AW361" s="48">
        <v>500</v>
      </c>
      <c r="AX361" s="48">
        <v>250</v>
      </c>
      <c r="AY361" s="48">
        <v>0</v>
      </c>
      <c r="AZ361" s="48">
        <v>0</v>
      </c>
      <c r="BA361" s="7"/>
      <c r="BB361" s="7"/>
      <c r="BC361" s="7"/>
      <c r="BD361" s="7"/>
      <c r="BE361" s="48">
        <v>0</v>
      </c>
      <c r="BF361" s="48">
        <v>1</v>
      </c>
      <c r="BG361" s="48">
        <f t="shared" si="4311"/>
        <v>780</v>
      </c>
      <c r="BH361" s="48">
        <f t="shared" si="4312"/>
        <v>780</v>
      </c>
      <c r="BI361" s="7">
        <v>0</v>
      </c>
      <c r="BJ361" s="7">
        <v>0</v>
      </c>
      <c r="BK361" s="7">
        <v>0</v>
      </c>
      <c r="BL361" s="7">
        <v>0</v>
      </c>
      <c r="BM361" s="7">
        <v>0</v>
      </c>
      <c r="BN361" s="7">
        <v>0</v>
      </c>
      <c r="BO361" s="7">
        <v>0</v>
      </c>
      <c r="BP361" s="7">
        <v>0</v>
      </c>
      <c r="BQ361" s="7">
        <v>0</v>
      </c>
      <c r="BR361" s="7">
        <v>0</v>
      </c>
      <c r="BS361" s="7">
        <v>0</v>
      </c>
      <c r="BT361" s="7">
        <v>0</v>
      </c>
      <c r="BU361" s="7">
        <v>0</v>
      </c>
      <c r="BV361" s="7">
        <v>0</v>
      </c>
      <c r="BW361" s="7">
        <v>0</v>
      </c>
      <c r="BX361" s="7">
        <v>0</v>
      </c>
      <c r="BY361" s="7">
        <v>0</v>
      </c>
      <c r="BZ361" s="7">
        <v>0</v>
      </c>
      <c r="CA361" s="7">
        <v>0</v>
      </c>
      <c r="CB361" s="7">
        <v>0</v>
      </c>
      <c r="CC361" s="7">
        <v>0</v>
      </c>
      <c r="CD361" s="7">
        <v>0</v>
      </c>
      <c r="CE361" s="7">
        <v>0</v>
      </c>
      <c r="CF361" s="7">
        <v>0</v>
      </c>
      <c r="CG361" s="7">
        <v>0</v>
      </c>
      <c r="CH361" s="7">
        <v>0</v>
      </c>
      <c r="CI361" s="7">
        <v>0</v>
      </c>
      <c r="CJ361" s="7">
        <v>0</v>
      </c>
      <c r="CK361" s="7">
        <v>0</v>
      </c>
      <c r="CL361" s="40">
        <v>0</v>
      </c>
      <c r="CM361" s="40">
        <v>0</v>
      </c>
      <c r="CN361" s="40">
        <v>0</v>
      </c>
      <c r="CO361" s="40">
        <v>0</v>
      </c>
      <c r="CP361" s="7">
        <v>0</v>
      </c>
      <c r="CQ361" s="7">
        <v>0</v>
      </c>
      <c r="CR361" s="7">
        <v>0</v>
      </c>
      <c r="CS361" s="40">
        <v>0</v>
      </c>
      <c r="CT361" s="7">
        <v>0</v>
      </c>
      <c r="CU361" s="7">
        <v>0</v>
      </c>
      <c r="CV361" s="39"/>
      <c r="CW361" s="39"/>
      <c r="CX361" s="4" t="str">
        <f t="shared" ref="CX361" si="4423">IF(CX166="","",CX166)</f>
        <v>3da_weapon_changjian01_s</v>
      </c>
      <c r="CY361" s="4" t="str">
        <f t="shared" si="4288"/>
        <v>3da_weapon_changjian01_b</v>
      </c>
      <c r="CZ361" s="4" t="str">
        <f t="shared" ref="CZ361" si="4424">IF(CZ166="","",CZ166)</f>
        <v/>
      </c>
      <c r="DA361" s="4" t="str">
        <f t="shared" ref="DA361" si="4425">IF(DA166="","",DA166)</f>
        <v/>
      </c>
      <c r="DB361" s="4" t="str">
        <f t="shared" ref="DB361" si="4426">IF(DB166="","",DB166)</f>
        <v>CS_Rhand</v>
      </c>
      <c r="DC361" s="4" t="str">
        <f t="shared" si="4170"/>
        <v>CS_Rhand</v>
      </c>
      <c r="DD361" s="7">
        <v>2</v>
      </c>
      <c r="DE361" s="7">
        <v>30</v>
      </c>
      <c r="DF361" s="7">
        <v>60</v>
      </c>
      <c r="DG361" s="7"/>
      <c r="DH361" s="4">
        <f t="shared" ref="DH361" si="4427">IF(DH166="","",DH166)</f>
        <v>13</v>
      </c>
      <c r="DI361" s="4">
        <f t="shared" si="4291"/>
        <v>2</v>
      </c>
      <c r="DJ361" s="4">
        <f t="shared" ref="DJ361" si="4428">IF(DJ166="","",DJ166)</f>
        <v>4</v>
      </c>
      <c r="DK361" s="4">
        <f t="shared" si="4207"/>
        <v>7</v>
      </c>
      <c r="DL361" s="4">
        <f t="shared" ref="DL361" si="4429">IF(DL166="","",DL166)</f>
        <v>8</v>
      </c>
      <c r="DM361" s="7"/>
      <c r="DN361" s="7"/>
      <c r="DO361" s="7"/>
      <c r="DP361" s="7"/>
      <c r="DQ361" s="7"/>
      <c r="DR361" s="7"/>
      <c r="DS361" s="7"/>
      <c r="DT361" s="7"/>
      <c r="DU361" s="7"/>
      <c r="DV361" s="7"/>
      <c r="DW361" s="7"/>
      <c r="DX361" s="7">
        <f t="shared" ref="DX361" si="4430">A361</f>
        <v>5120103</v>
      </c>
      <c r="DY361" s="7"/>
      <c r="DZ361" s="67">
        <v>3333</v>
      </c>
      <c r="EA361" s="7" t="s">
        <v>958</v>
      </c>
      <c r="EB361" s="40">
        <v>27</v>
      </c>
      <c r="EC361" s="7" t="s">
        <v>959</v>
      </c>
      <c r="ED361" s="7" t="s">
        <v>242</v>
      </c>
      <c r="EE361" s="7" t="s">
        <v>242</v>
      </c>
      <c r="EF361" s="7">
        <v>50</v>
      </c>
      <c r="EG361" s="73"/>
      <c r="EH361" s="73"/>
      <c r="EI361" s="4">
        <f t="shared" ref="EI361" si="4431">IF(EI166="","",EI166)</f>
        <v>40012</v>
      </c>
      <c r="EJ361" s="4">
        <f t="shared" si="4293"/>
        <v>1</v>
      </c>
      <c r="EK361" s="4">
        <f t="shared" ref="EK361" si="4432">IF(EK166="","",EK166)</f>
        <v>40013</v>
      </c>
      <c r="EL361" s="4">
        <f t="shared" ref="EL361" si="4433">IF(EL166="","",EL166)</f>
        <v>1</v>
      </c>
      <c r="EM361" s="4">
        <f t="shared" ref="EM361" si="4434">IF(EM166="","",EM166)</f>
        <v>40013</v>
      </c>
      <c r="EN361" s="4">
        <f t="shared" ref="EN361" si="4435">IF(EN166="","",EN166)</f>
        <v>1</v>
      </c>
      <c r="EO361" s="4">
        <f t="shared" ref="EO361" si="4436">IF(EO166="","",EO166)</f>
        <v>40013</v>
      </c>
      <c r="EP361" s="4">
        <f t="shared" ref="EP361" si="4437">IF(EP166="","",EP166)</f>
        <v>1</v>
      </c>
      <c r="EQ361" s="4">
        <f t="shared" ref="EQ361" si="4438">IF(EQ166="","",EQ166)</f>
        <v>40013</v>
      </c>
      <c r="ER361" s="4">
        <f t="shared" ref="ER361" si="4439">IF(ER166="","",ER166)</f>
        <v>1</v>
      </c>
      <c r="ES361" s="4">
        <f t="shared" ref="ES361:ES368" si="4440">IF(ES166="","",ES166)</f>
        <v>40013</v>
      </c>
      <c r="ET361" s="4">
        <f t="shared" ref="ET361" si="4441">IF(ET166="","",ET166)</f>
        <v>1</v>
      </c>
      <c r="EU361" s="4">
        <f t="shared" si="4415"/>
        <v>40013</v>
      </c>
      <c r="EV361" s="4">
        <f t="shared" si="4116"/>
        <v>1</v>
      </c>
      <c r="EW361" s="4">
        <f t="shared" si="4116"/>
        <v>40013</v>
      </c>
      <c r="EX361" s="4">
        <f t="shared" si="4116"/>
        <v>1</v>
      </c>
      <c r="EY361" s="4">
        <f t="shared" si="4116"/>
        <v>40013</v>
      </c>
      <c r="EZ361" s="4">
        <f t="shared" ref="EZ361" si="4442">IF(EZ166="","",EZ166)</f>
        <v>1</v>
      </c>
      <c r="FA361" s="4">
        <f t="shared" si="4417"/>
        <v>40013</v>
      </c>
      <c r="FB361" s="4">
        <f t="shared" ref="FB361" si="4443">IF(FB166="","",FB166)</f>
        <v>1</v>
      </c>
      <c r="FC361" s="4">
        <f t="shared" ref="FC361" si="4444">IF(FC166="","",FC166)</f>
        <v>40013</v>
      </c>
      <c r="FD361" s="4">
        <f t="shared" ref="FD361" si="4445">IF(FD166="","",FD166)</f>
        <v>1</v>
      </c>
      <c r="FE361" s="4">
        <f t="shared" ref="FE361" si="4446">IF(FE166="","",FE166)</f>
        <v>20100</v>
      </c>
      <c r="FF361" s="4">
        <f t="shared" si="4352"/>
        <v>1</v>
      </c>
      <c r="FG361" s="4">
        <f t="shared" si="4332"/>
        <v>20100</v>
      </c>
      <c r="FH361" s="4">
        <f t="shared" ref="FH361" si="4447">IF(FH166="","",FH166)</f>
        <v>1</v>
      </c>
      <c r="FI361" s="53"/>
      <c r="FJ361" s="7"/>
      <c r="FR361" s="2">
        <v>99999</v>
      </c>
      <c r="FS361" s="2">
        <v>0</v>
      </c>
      <c r="FT361" s="4">
        <v>10000</v>
      </c>
      <c r="FU361" s="4"/>
      <c r="FV361" s="4"/>
      <c r="FW361" s="4"/>
      <c r="FX361" s="4"/>
      <c r="FY361" s="4"/>
      <c r="FZ361" s="77">
        <v>0</v>
      </c>
      <c r="GA361" s="2">
        <v>1</v>
      </c>
      <c r="GD361"/>
    </row>
    <row r="362" s="2" customFormat="1" ht="15" customHeight="1" spans="1:186">
      <c r="A362" s="7">
        <v>5120104</v>
      </c>
      <c r="B362" s="7">
        <f t="shared" si="4226"/>
        <v>3080</v>
      </c>
      <c r="C362" s="7">
        <f t="shared" si="4194"/>
        <v>0</v>
      </c>
      <c r="D362" s="53" t="s">
        <v>684</v>
      </c>
      <c r="E362" s="7" t="s">
        <v>962</v>
      </c>
      <c r="F362" s="31" t="s">
        <v>787</v>
      </c>
      <c r="G362" s="31">
        <v>2</v>
      </c>
      <c r="H362" s="7" t="s">
        <v>187</v>
      </c>
      <c r="I362" s="7" t="s">
        <v>187</v>
      </c>
      <c r="J362" s="41">
        <v>1552</v>
      </c>
      <c r="K362" s="37">
        <v>107</v>
      </c>
      <c r="L362" s="39"/>
      <c r="M362" s="29" t="s">
        <v>193</v>
      </c>
      <c r="N362" s="4">
        <f t="shared" si="4333"/>
        <v>120</v>
      </c>
      <c r="O362" s="4">
        <f t="shared" si="4309"/>
        <v>120</v>
      </c>
      <c r="P362" s="40">
        <f t="shared" ref="P362" si="4448">2000+C362*100+G362</f>
        <v>2002</v>
      </c>
      <c r="Q362" s="4"/>
      <c r="R362" s="7"/>
      <c r="S362" s="48">
        <f t="shared" si="4229"/>
        <v>0</v>
      </c>
      <c r="T362" s="47" t="s">
        <v>253</v>
      </c>
      <c r="U362" s="7" t="s">
        <v>195</v>
      </c>
      <c r="V362" s="7">
        <v>0</v>
      </c>
      <c r="W362" s="7">
        <v>0</v>
      </c>
      <c r="X362" s="40">
        <v>0</v>
      </c>
      <c r="Y362" s="7"/>
      <c r="Z362" s="7"/>
      <c r="AA362" s="7"/>
      <c r="AB362" s="7" t="s">
        <v>195</v>
      </c>
      <c r="AC362" s="7">
        <v>0</v>
      </c>
      <c r="AD362" s="7" t="s">
        <v>195</v>
      </c>
      <c r="AE362" s="7" t="s">
        <v>195</v>
      </c>
      <c r="AF362" s="7" t="s">
        <v>195</v>
      </c>
      <c r="AG362" s="7" t="s">
        <v>195</v>
      </c>
      <c r="AH362" s="40">
        <v>0</v>
      </c>
      <c r="AI362" s="40">
        <v>0</v>
      </c>
      <c r="AJ362" s="40">
        <v>1</v>
      </c>
      <c r="AK362" s="40">
        <v>0</v>
      </c>
      <c r="AL362" s="40">
        <v>1</v>
      </c>
      <c r="AM362" s="40">
        <v>0</v>
      </c>
      <c r="AN362" s="28">
        <v>0</v>
      </c>
      <c r="AO362" s="28">
        <v>0</v>
      </c>
      <c r="AP362" s="7" t="s">
        <v>650</v>
      </c>
      <c r="AQ362" s="4">
        <f t="shared" si="4310"/>
        <v>3</v>
      </c>
      <c r="AR362" s="4">
        <f t="shared" si="4259"/>
        <v>161506</v>
      </c>
      <c r="AS362" s="7" t="s">
        <v>199</v>
      </c>
      <c r="AT362" s="48">
        <v>3</v>
      </c>
      <c r="AU362" s="48">
        <v>1</v>
      </c>
      <c r="AV362" s="48">
        <v>3</v>
      </c>
      <c r="AW362" s="48">
        <v>500</v>
      </c>
      <c r="AX362" s="48">
        <v>250</v>
      </c>
      <c r="AY362" s="48">
        <v>0</v>
      </c>
      <c r="AZ362" s="48">
        <v>0</v>
      </c>
      <c r="BA362" s="7"/>
      <c r="BB362" s="7"/>
      <c r="BC362" s="7"/>
      <c r="BD362" s="7"/>
      <c r="BE362" s="48">
        <v>0</v>
      </c>
      <c r="BF362" s="48">
        <v>1</v>
      </c>
      <c r="BG362" s="48">
        <f t="shared" si="4311"/>
        <v>780</v>
      </c>
      <c r="BH362" s="48">
        <f t="shared" si="4312"/>
        <v>780</v>
      </c>
      <c r="BI362" s="7">
        <v>0</v>
      </c>
      <c r="BJ362" s="7">
        <v>0</v>
      </c>
      <c r="BK362" s="7">
        <v>0</v>
      </c>
      <c r="BL362" s="7">
        <v>0</v>
      </c>
      <c r="BM362" s="7">
        <v>0</v>
      </c>
      <c r="BN362" s="7">
        <v>0</v>
      </c>
      <c r="BO362" s="7">
        <v>0</v>
      </c>
      <c r="BP362" s="7">
        <v>0</v>
      </c>
      <c r="BQ362" s="7">
        <v>0</v>
      </c>
      <c r="BR362" s="7">
        <v>0</v>
      </c>
      <c r="BS362" s="7">
        <v>0</v>
      </c>
      <c r="BT362" s="7">
        <v>0</v>
      </c>
      <c r="BU362" s="7">
        <v>0</v>
      </c>
      <c r="BV362" s="7">
        <v>0</v>
      </c>
      <c r="BW362" s="7">
        <v>0</v>
      </c>
      <c r="BX362" s="7">
        <v>0</v>
      </c>
      <c r="BY362" s="7">
        <v>0</v>
      </c>
      <c r="BZ362" s="7">
        <v>0</v>
      </c>
      <c r="CA362" s="7">
        <v>0</v>
      </c>
      <c r="CB362" s="7">
        <v>0</v>
      </c>
      <c r="CC362" s="7">
        <v>0</v>
      </c>
      <c r="CD362" s="7">
        <v>0</v>
      </c>
      <c r="CE362" s="7">
        <v>0</v>
      </c>
      <c r="CF362" s="7">
        <v>0</v>
      </c>
      <c r="CG362" s="7">
        <v>0</v>
      </c>
      <c r="CH362" s="7">
        <v>0</v>
      </c>
      <c r="CI362" s="7">
        <v>0</v>
      </c>
      <c r="CJ362" s="7">
        <v>0</v>
      </c>
      <c r="CK362" s="7">
        <v>0</v>
      </c>
      <c r="CL362" s="40">
        <v>0</v>
      </c>
      <c r="CM362" s="40">
        <v>0</v>
      </c>
      <c r="CN362" s="40">
        <v>0</v>
      </c>
      <c r="CO362" s="40">
        <v>0</v>
      </c>
      <c r="CP362" s="7">
        <v>0</v>
      </c>
      <c r="CQ362" s="7">
        <v>0</v>
      </c>
      <c r="CR362" s="7">
        <v>0</v>
      </c>
      <c r="CS362" s="40">
        <v>0</v>
      </c>
      <c r="CT362" s="7">
        <v>0</v>
      </c>
      <c r="CU362" s="7">
        <v>0</v>
      </c>
      <c r="CV362" s="39"/>
      <c r="CW362" s="39"/>
      <c r="CX362" s="4" t="str">
        <f t="shared" ref="CX362" si="4449">IF(CX167="","",CX167)</f>
        <v>3da_weapon_changjian01_s</v>
      </c>
      <c r="CY362" s="4" t="str">
        <f t="shared" si="4288"/>
        <v>3da_weapon_changjian01_b</v>
      </c>
      <c r="CZ362" s="4" t="str">
        <f t="shared" ref="CZ362" si="4450">IF(CZ167="","",CZ167)</f>
        <v/>
      </c>
      <c r="DA362" s="4" t="str">
        <f t="shared" ref="DA362" si="4451">IF(DA167="","",DA167)</f>
        <v/>
      </c>
      <c r="DB362" s="4" t="str">
        <f t="shared" ref="DB362" si="4452">IF(DB167="","",DB167)</f>
        <v>CS_Rhand</v>
      </c>
      <c r="DC362" s="4" t="str">
        <f t="shared" si="4170"/>
        <v>CS_Rhand</v>
      </c>
      <c r="DD362" s="7">
        <v>2</v>
      </c>
      <c r="DE362" s="7">
        <v>30</v>
      </c>
      <c r="DF362" s="7">
        <v>60</v>
      </c>
      <c r="DG362" s="7"/>
      <c r="DH362" s="4">
        <f t="shared" ref="DH362" si="4453">IF(DH167="","",DH167)</f>
        <v>13</v>
      </c>
      <c r="DI362" s="4">
        <f t="shared" si="4291"/>
        <v>2</v>
      </c>
      <c r="DJ362" s="4">
        <f t="shared" ref="DJ362" si="4454">IF(DJ167="","",DJ167)</f>
        <v>4</v>
      </c>
      <c r="DK362" s="4">
        <f t="shared" si="4207"/>
        <v>7</v>
      </c>
      <c r="DL362" s="4">
        <f t="shared" ref="DL362" si="4455">IF(DL167="","",DL167)</f>
        <v>8</v>
      </c>
      <c r="DM362" s="7"/>
      <c r="DN362" s="7"/>
      <c r="DO362" s="7"/>
      <c r="DP362" s="7"/>
      <c r="DQ362" s="7"/>
      <c r="DR362" s="7"/>
      <c r="DS362" s="7"/>
      <c r="DT362" s="7"/>
      <c r="DU362" s="7"/>
      <c r="DV362" s="7"/>
      <c r="DW362" s="7"/>
      <c r="DX362" s="7">
        <f t="shared" ref="DX362" si="4456">A362</f>
        <v>5120104</v>
      </c>
      <c r="DY362" s="7"/>
      <c r="DZ362" s="67">
        <v>3333</v>
      </c>
      <c r="EA362" s="7" t="s">
        <v>958</v>
      </c>
      <c r="EB362" s="40">
        <v>27</v>
      </c>
      <c r="EC362" s="7" t="s">
        <v>959</v>
      </c>
      <c r="ED362" s="7" t="s">
        <v>242</v>
      </c>
      <c r="EE362" s="7" t="s">
        <v>242</v>
      </c>
      <c r="EF362" s="7">
        <v>50</v>
      </c>
      <c r="EG362" s="73"/>
      <c r="EH362" s="73"/>
      <c r="EI362" s="4">
        <f t="shared" ref="EI362" si="4457">IF(EI167="","",EI167)</f>
        <v>40012</v>
      </c>
      <c r="EJ362" s="4">
        <f t="shared" si="4293"/>
        <v>1</v>
      </c>
      <c r="EK362" s="4">
        <f t="shared" ref="EK362" si="4458">IF(EK167="","",EK167)</f>
        <v>40013</v>
      </c>
      <c r="EL362" s="4">
        <f t="shared" ref="EL362" si="4459">IF(EL167="","",EL167)</f>
        <v>1</v>
      </c>
      <c r="EM362" s="4">
        <f t="shared" ref="EM362" si="4460">IF(EM167="","",EM167)</f>
        <v>40013</v>
      </c>
      <c r="EN362" s="4">
        <f t="shared" ref="EN362" si="4461">IF(EN167="","",EN167)</f>
        <v>1</v>
      </c>
      <c r="EO362" s="4">
        <f t="shared" ref="EO362" si="4462">IF(EO167="","",EO167)</f>
        <v>40013</v>
      </c>
      <c r="EP362" s="4">
        <f t="shared" ref="EP362" si="4463">IF(EP167="","",EP167)</f>
        <v>1</v>
      </c>
      <c r="EQ362" s="4">
        <f t="shared" ref="EQ362" si="4464">IF(EQ167="","",EQ167)</f>
        <v>40013</v>
      </c>
      <c r="ER362" s="4">
        <f t="shared" ref="ER362:ER368" si="4465">IF(ER167="","",ER167)</f>
        <v>1</v>
      </c>
      <c r="ES362" s="4">
        <f t="shared" si="4440"/>
        <v>40013</v>
      </c>
      <c r="ET362" s="4">
        <f t="shared" ref="ET362" si="4466">IF(ET167="","",ET167)</f>
        <v>1</v>
      </c>
      <c r="EU362" s="4">
        <f t="shared" si="4415"/>
        <v>40013</v>
      </c>
      <c r="EV362" s="4">
        <f t="shared" si="4116"/>
        <v>1</v>
      </c>
      <c r="EW362" s="4">
        <f t="shared" si="4116"/>
        <v>40013</v>
      </c>
      <c r="EX362" s="4">
        <f t="shared" si="4116"/>
        <v>1</v>
      </c>
      <c r="EY362" s="4">
        <f t="shared" si="4116"/>
        <v>40013</v>
      </c>
      <c r="EZ362" s="4">
        <f t="shared" ref="EZ362" si="4467">IF(EZ167="","",EZ167)</f>
        <v>1</v>
      </c>
      <c r="FA362" s="4">
        <f t="shared" si="4417"/>
        <v>40013</v>
      </c>
      <c r="FB362" s="4">
        <f t="shared" ref="FB362" si="4468">IF(FB167="","",FB167)</f>
        <v>1</v>
      </c>
      <c r="FC362" s="4">
        <f t="shared" ref="FC362" si="4469">IF(FC167="","",FC167)</f>
        <v>40013</v>
      </c>
      <c r="FD362" s="4">
        <f t="shared" ref="FD362" si="4470">IF(FD167="","",FD167)</f>
        <v>1</v>
      </c>
      <c r="FE362" s="4">
        <f t="shared" ref="FE362" si="4471">IF(FE167="","",FE167)</f>
        <v>20100</v>
      </c>
      <c r="FF362" s="4">
        <f t="shared" si="4352"/>
        <v>1</v>
      </c>
      <c r="FG362" s="4">
        <f t="shared" si="4332"/>
        <v>20100</v>
      </c>
      <c r="FH362" s="4">
        <f t="shared" ref="FH362" si="4472">IF(FH167="","",FH167)</f>
        <v>1</v>
      </c>
      <c r="FI362" s="53"/>
      <c r="FJ362" s="7"/>
      <c r="FR362" s="2">
        <v>99999</v>
      </c>
      <c r="FS362" s="2">
        <v>0</v>
      </c>
      <c r="FT362" s="4">
        <v>10000</v>
      </c>
      <c r="FU362" s="4"/>
      <c r="FV362" s="4"/>
      <c r="FW362" s="4"/>
      <c r="FX362" s="4"/>
      <c r="FY362" s="4"/>
      <c r="FZ362" s="77">
        <v>0</v>
      </c>
      <c r="GA362" s="2">
        <v>1</v>
      </c>
      <c r="GD362"/>
    </row>
    <row r="363" s="2" customFormat="1" ht="15" customHeight="1" spans="1:186">
      <c r="A363" s="7">
        <v>5120105</v>
      </c>
      <c r="B363" s="7">
        <f t="shared" ref="B363" si="4473">B350</f>
        <v>2824</v>
      </c>
      <c r="C363" s="7">
        <f t="shared" si="4194"/>
        <v>0</v>
      </c>
      <c r="D363" s="53" t="s">
        <v>686</v>
      </c>
      <c r="E363" s="7" t="s">
        <v>963</v>
      </c>
      <c r="F363" s="31" t="s">
        <v>787</v>
      </c>
      <c r="G363" s="31">
        <v>2</v>
      </c>
      <c r="H363" s="7" t="s">
        <v>187</v>
      </c>
      <c r="I363" s="7" t="s">
        <v>187</v>
      </c>
      <c r="J363" s="41">
        <v>1543</v>
      </c>
      <c r="K363" s="37">
        <v>507</v>
      </c>
      <c r="L363" s="39"/>
      <c r="M363" s="29" t="s">
        <v>193</v>
      </c>
      <c r="N363" s="4">
        <f t="shared" si="4333"/>
        <v>120</v>
      </c>
      <c r="O363" s="4">
        <f t="shared" si="4309"/>
        <v>120</v>
      </c>
      <c r="P363" s="40">
        <f t="shared" ref="P363" si="4474">2000+C363*100+G363</f>
        <v>2002</v>
      </c>
      <c r="Q363" s="4"/>
      <c r="R363" s="7"/>
      <c r="S363" s="48">
        <f t="shared" si="4229"/>
        <v>0</v>
      </c>
      <c r="T363" s="47" t="s">
        <v>257</v>
      </c>
      <c r="U363" s="7" t="s">
        <v>195</v>
      </c>
      <c r="V363" s="7">
        <v>0</v>
      </c>
      <c r="W363" s="7">
        <v>0</v>
      </c>
      <c r="X363" s="40">
        <v>0</v>
      </c>
      <c r="Y363" s="7"/>
      <c r="Z363" s="7"/>
      <c r="AA363" s="7"/>
      <c r="AB363" s="7" t="s">
        <v>195</v>
      </c>
      <c r="AC363" s="7">
        <v>0</v>
      </c>
      <c r="AD363" s="7" t="s">
        <v>195</v>
      </c>
      <c r="AE363" s="7" t="s">
        <v>195</v>
      </c>
      <c r="AF363" s="7" t="s">
        <v>195</v>
      </c>
      <c r="AG363" s="7" t="s">
        <v>195</v>
      </c>
      <c r="AH363" s="40">
        <v>0</v>
      </c>
      <c r="AI363" s="40">
        <v>0</v>
      </c>
      <c r="AJ363" s="40">
        <v>1</v>
      </c>
      <c r="AK363" s="40">
        <v>0</v>
      </c>
      <c r="AL363" s="40">
        <v>1</v>
      </c>
      <c r="AM363" s="40">
        <v>0</v>
      </c>
      <c r="AN363" s="28">
        <v>0</v>
      </c>
      <c r="AO363" s="28">
        <v>0</v>
      </c>
      <c r="AP363" s="7" t="s">
        <v>653</v>
      </c>
      <c r="AQ363" s="4">
        <f t="shared" si="4310"/>
        <v>3</v>
      </c>
      <c r="AR363" s="4">
        <f t="shared" si="4259"/>
        <v>161506</v>
      </c>
      <c r="AS363" s="7" t="s">
        <v>199</v>
      </c>
      <c r="AT363" s="48">
        <v>3</v>
      </c>
      <c r="AU363" s="48">
        <v>1</v>
      </c>
      <c r="AV363" s="48">
        <v>3</v>
      </c>
      <c r="AW363" s="48">
        <v>500</v>
      </c>
      <c r="AX363" s="48">
        <v>250</v>
      </c>
      <c r="AY363" s="48">
        <v>0</v>
      </c>
      <c r="AZ363" s="48">
        <v>0</v>
      </c>
      <c r="BA363" s="7"/>
      <c r="BB363" s="7"/>
      <c r="BC363" s="7"/>
      <c r="BD363" s="7"/>
      <c r="BE363" s="48">
        <v>0</v>
      </c>
      <c r="BF363" s="48">
        <v>1</v>
      </c>
      <c r="BG363" s="48">
        <f t="shared" si="4311"/>
        <v>780</v>
      </c>
      <c r="BH363" s="48">
        <f t="shared" si="4312"/>
        <v>780</v>
      </c>
      <c r="BI363" s="7">
        <v>0</v>
      </c>
      <c r="BJ363" s="7">
        <v>0</v>
      </c>
      <c r="BK363" s="7">
        <v>0</v>
      </c>
      <c r="BL363" s="7">
        <v>0</v>
      </c>
      <c r="BM363" s="7">
        <v>0</v>
      </c>
      <c r="BN363" s="7">
        <v>0</v>
      </c>
      <c r="BO363" s="7">
        <v>0</v>
      </c>
      <c r="BP363" s="7">
        <v>0</v>
      </c>
      <c r="BQ363" s="7">
        <v>0</v>
      </c>
      <c r="BR363" s="7">
        <v>0</v>
      </c>
      <c r="BS363" s="7">
        <v>0</v>
      </c>
      <c r="BT363" s="7">
        <v>0</v>
      </c>
      <c r="BU363" s="7">
        <v>0</v>
      </c>
      <c r="BV363" s="7">
        <v>0</v>
      </c>
      <c r="BW363" s="7">
        <v>0</v>
      </c>
      <c r="BX363" s="7">
        <v>0</v>
      </c>
      <c r="BY363" s="7">
        <v>0</v>
      </c>
      <c r="BZ363" s="7">
        <v>0</v>
      </c>
      <c r="CA363" s="7">
        <v>0</v>
      </c>
      <c r="CB363" s="7">
        <v>0</v>
      </c>
      <c r="CC363" s="7">
        <v>0</v>
      </c>
      <c r="CD363" s="7">
        <v>0</v>
      </c>
      <c r="CE363" s="7">
        <v>0</v>
      </c>
      <c r="CF363" s="7">
        <v>0</v>
      </c>
      <c r="CG363" s="7">
        <v>0</v>
      </c>
      <c r="CH363" s="7">
        <v>0</v>
      </c>
      <c r="CI363" s="7">
        <v>0</v>
      </c>
      <c r="CJ363" s="7">
        <v>0</v>
      </c>
      <c r="CK363" s="7">
        <v>0</v>
      </c>
      <c r="CL363" s="40">
        <v>0</v>
      </c>
      <c r="CM363" s="40">
        <v>0</v>
      </c>
      <c r="CN363" s="40">
        <v>0</v>
      </c>
      <c r="CO363" s="40">
        <v>0</v>
      </c>
      <c r="CP363" s="7">
        <v>0</v>
      </c>
      <c r="CQ363" s="7">
        <v>0</v>
      </c>
      <c r="CR363" s="7">
        <v>0</v>
      </c>
      <c r="CS363" s="40">
        <v>0</v>
      </c>
      <c r="CT363" s="7">
        <v>0</v>
      </c>
      <c r="CU363" s="7">
        <v>0</v>
      </c>
      <c r="CV363" s="39"/>
      <c r="CW363" s="39"/>
      <c r="CX363" s="4" t="str">
        <f t="shared" ref="CX363" si="4475">IF(CX168="","",CX168)</f>
        <v>3da_weapon_changjian01_s</v>
      </c>
      <c r="CY363" s="4" t="str">
        <f t="shared" si="4288"/>
        <v>3da_weapon_changjian01_b</v>
      </c>
      <c r="CZ363" s="4" t="str">
        <f t="shared" ref="CZ363" si="4476">IF(CZ168="","",CZ168)</f>
        <v/>
      </c>
      <c r="DA363" s="4" t="str">
        <f t="shared" ref="DA363" si="4477">IF(DA168="","",DA168)</f>
        <v/>
      </c>
      <c r="DB363" s="4" t="str">
        <f t="shared" ref="DB363" si="4478">IF(DB168="","",DB168)</f>
        <v>CS_Rhand</v>
      </c>
      <c r="DC363" s="4" t="str">
        <f t="shared" si="4170"/>
        <v>CS_Rhand</v>
      </c>
      <c r="DD363" s="7">
        <v>2</v>
      </c>
      <c r="DE363" s="7">
        <v>30</v>
      </c>
      <c r="DF363" s="7">
        <v>60</v>
      </c>
      <c r="DG363" s="7"/>
      <c r="DH363" s="4">
        <f t="shared" ref="DH363" si="4479">IF(DH168="","",DH168)</f>
        <v>13</v>
      </c>
      <c r="DI363" s="4">
        <f t="shared" si="4291"/>
        <v>2</v>
      </c>
      <c r="DJ363" s="4">
        <f t="shared" ref="DJ363" si="4480">IF(DJ168="","",DJ168)</f>
        <v>4</v>
      </c>
      <c r="DK363" s="4">
        <f t="shared" si="4207"/>
        <v>7</v>
      </c>
      <c r="DL363" s="4">
        <f t="shared" ref="DL363" si="4481">IF(DL168="","",DL168)</f>
        <v>8</v>
      </c>
      <c r="DM363" s="7"/>
      <c r="DN363" s="7"/>
      <c r="DO363" s="7"/>
      <c r="DP363" s="7"/>
      <c r="DQ363" s="7"/>
      <c r="DR363" s="7"/>
      <c r="DS363" s="7"/>
      <c r="DT363" s="7"/>
      <c r="DU363" s="7"/>
      <c r="DV363" s="7"/>
      <c r="DW363" s="7"/>
      <c r="DX363" s="7">
        <f t="shared" ref="DX363" si="4482">A363</f>
        <v>5120105</v>
      </c>
      <c r="DY363" s="7"/>
      <c r="DZ363" s="67">
        <v>3333</v>
      </c>
      <c r="EA363" s="7" t="s">
        <v>958</v>
      </c>
      <c r="EB363" s="40">
        <v>27</v>
      </c>
      <c r="EC363" s="7" t="s">
        <v>959</v>
      </c>
      <c r="ED363" s="7" t="s">
        <v>242</v>
      </c>
      <c r="EE363" s="7" t="s">
        <v>242</v>
      </c>
      <c r="EF363" s="7">
        <v>50</v>
      </c>
      <c r="EG363" s="73"/>
      <c r="EH363" s="73"/>
      <c r="EI363" s="4">
        <f t="shared" ref="EI363" si="4483">IF(EI168="","",EI168)</f>
        <v>40012</v>
      </c>
      <c r="EJ363" s="4">
        <f t="shared" si="4293"/>
        <v>1</v>
      </c>
      <c r="EK363" s="4">
        <f t="shared" ref="EK363" si="4484">IF(EK168="","",EK168)</f>
        <v>40013</v>
      </c>
      <c r="EL363" s="4">
        <f t="shared" ref="EL363" si="4485">IF(EL168="","",EL168)</f>
        <v>1</v>
      </c>
      <c r="EM363" s="4">
        <f t="shared" ref="EM363" si="4486">IF(EM168="","",EM168)</f>
        <v>40013</v>
      </c>
      <c r="EN363" s="4">
        <f t="shared" ref="EN363" si="4487">IF(EN168="","",EN168)</f>
        <v>1</v>
      </c>
      <c r="EO363" s="4">
        <f t="shared" ref="EO363" si="4488">IF(EO168="","",EO168)</f>
        <v>40013</v>
      </c>
      <c r="EP363" s="4">
        <f t="shared" ref="EP363" si="4489">IF(EP168="","",EP168)</f>
        <v>1</v>
      </c>
      <c r="EQ363" s="4">
        <f t="shared" ref="EQ363" si="4490">IF(EQ168="","",EQ168)</f>
        <v>40013</v>
      </c>
      <c r="ER363" s="4">
        <f t="shared" si="4465"/>
        <v>1</v>
      </c>
      <c r="ES363" s="4">
        <f t="shared" si="4440"/>
        <v>40013</v>
      </c>
      <c r="ET363" s="4">
        <f t="shared" ref="ET363" si="4491">IF(ET168="","",ET168)</f>
        <v>1</v>
      </c>
      <c r="EU363" s="4">
        <f t="shared" si="4415"/>
        <v>40013</v>
      </c>
      <c r="EV363" s="4">
        <f t="shared" si="4116"/>
        <v>1</v>
      </c>
      <c r="EW363" s="4">
        <f t="shared" si="4116"/>
        <v>40013</v>
      </c>
      <c r="EX363" s="4">
        <f t="shared" si="4116"/>
        <v>1</v>
      </c>
      <c r="EY363" s="4">
        <f t="shared" si="4116"/>
        <v>40013</v>
      </c>
      <c r="EZ363" s="4">
        <f t="shared" ref="EZ363" si="4492">IF(EZ168="","",EZ168)</f>
        <v>1</v>
      </c>
      <c r="FA363" s="4">
        <f t="shared" si="4417"/>
        <v>40013</v>
      </c>
      <c r="FB363" s="4">
        <f t="shared" ref="FB363:FB368" si="4493">IF(FB168="","",FB168)</f>
        <v>1</v>
      </c>
      <c r="FC363" s="4">
        <f t="shared" ref="FC363" si="4494">IF(FC168="","",FC168)</f>
        <v>40013</v>
      </c>
      <c r="FD363" s="4">
        <f t="shared" ref="FD363:FD368" si="4495">IF(FD168="","",FD168)</f>
        <v>1</v>
      </c>
      <c r="FE363" s="4">
        <f t="shared" ref="FE363" si="4496">IF(FE168="","",FE168)</f>
        <v>20100</v>
      </c>
      <c r="FF363" s="4">
        <f t="shared" si="4352"/>
        <v>1</v>
      </c>
      <c r="FG363" s="4">
        <f t="shared" si="4332"/>
        <v>20100</v>
      </c>
      <c r="FH363" s="4">
        <f t="shared" ref="FH363" si="4497">IF(FH168="","",FH168)</f>
        <v>1</v>
      </c>
      <c r="FI363" s="53"/>
      <c r="FJ363" s="7"/>
      <c r="FR363" s="2">
        <v>99999</v>
      </c>
      <c r="FS363" s="2">
        <v>0</v>
      </c>
      <c r="FT363" s="4">
        <v>10000</v>
      </c>
      <c r="FU363" s="4"/>
      <c r="FV363" s="4"/>
      <c r="FW363" s="4"/>
      <c r="FX363" s="4"/>
      <c r="FY363" s="4"/>
      <c r="FZ363" s="77">
        <v>0</v>
      </c>
      <c r="GA363" s="2">
        <v>1</v>
      </c>
      <c r="GD363"/>
    </row>
    <row r="364" s="2" customFormat="1" ht="15" customHeight="1" spans="1:186">
      <c r="A364" s="7">
        <v>5120106</v>
      </c>
      <c r="B364" s="7">
        <f t="shared" ref="B364" si="4498">B351</f>
        <v>4104</v>
      </c>
      <c r="C364" s="7">
        <f t="shared" si="4194"/>
        <v>0</v>
      </c>
      <c r="D364" s="31" t="s">
        <v>688</v>
      </c>
      <c r="E364" s="7" t="s">
        <v>964</v>
      </c>
      <c r="F364" s="31" t="s">
        <v>787</v>
      </c>
      <c r="G364" s="31">
        <v>2</v>
      </c>
      <c r="H364" s="7" t="s">
        <v>187</v>
      </c>
      <c r="I364" s="7" t="s">
        <v>187</v>
      </c>
      <c r="J364" s="41">
        <v>1543</v>
      </c>
      <c r="K364" s="39">
        <v>601</v>
      </c>
      <c r="L364" s="39"/>
      <c r="M364" s="29" t="s">
        <v>193</v>
      </c>
      <c r="N364" s="4">
        <f t="shared" si="4333"/>
        <v>120</v>
      </c>
      <c r="O364" s="4">
        <f t="shared" si="4309"/>
        <v>120</v>
      </c>
      <c r="P364" s="40">
        <f t="shared" ref="P364" si="4499">2000+C364*100+G364</f>
        <v>2002</v>
      </c>
      <c r="Q364" s="4"/>
      <c r="R364" s="7"/>
      <c r="S364" s="48">
        <f t="shared" si="4229"/>
        <v>0</v>
      </c>
      <c r="T364" s="47" t="s">
        <v>194</v>
      </c>
      <c r="U364" s="7" t="s">
        <v>195</v>
      </c>
      <c r="V364" s="7">
        <v>0</v>
      </c>
      <c r="W364" s="7">
        <v>0</v>
      </c>
      <c r="X364" s="40">
        <v>0</v>
      </c>
      <c r="Y364" s="7"/>
      <c r="Z364" s="7"/>
      <c r="AA364" s="7"/>
      <c r="AB364" s="7" t="s">
        <v>195</v>
      </c>
      <c r="AC364" s="7">
        <v>0</v>
      </c>
      <c r="AD364" s="7" t="s">
        <v>195</v>
      </c>
      <c r="AE364" s="7" t="s">
        <v>195</v>
      </c>
      <c r="AF364" s="7" t="s">
        <v>195</v>
      </c>
      <c r="AG364" s="7" t="s">
        <v>195</v>
      </c>
      <c r="AH364" s="40">
        <v>0</v>
      </c>
      <c r="AI364" s="40">
        <v>0</v>
      </c>
      <c r="AJ364" s="40">
        <v>1</v>
      </c>
      <c r="AK364" s="40">
        <v>0</v>
      </c>
      <c r="AL364" s="40">
        <v>1</v>
      </c>
      <c r="AM364" s="40">
        <v>0</v>
      </c>
      <c r="AN364" s="28">
        <v>0</v>
      </c>
      <c r="AO364" s="28">
        <v>0</v>
      </c>
      <c r="AP364" s="7" t="s">
        <v>656</v>
      </c>
      <c r="AQ364" s="4">
        <f t="shared" si="4310"/>
        <v>3</v>
      </c>
      <c r="AR364" s="4">
        <f t="shared" si="4259"/>
        <v>161506</v>
      </c>
      <c r="AS364" s="7" t="s">
        <v>199</v>
      </c>
      <c r="AT364" s="48">
        <v>3</v>
      </c>
      <c r="AU364" s="48">
        <v>1</v>
      </c>
      <c r="AV364" s="48">
        <v>3</v>
      </c>
      <c r="AW364" s="48">
        <v>500</v>
      </c>
      <c r="AX364" s="48">
        <v>250</v>
      </c>
      <c r="AY364" s="48">
        <v>0</v>
      </c>
      <c r="AZ364" s="48">
        <v>0</v>
      </c>
      <c r="BA364" s="7"/>
      <c r="BB364" s="7"/>
      <c r="BC364" s="7"/>
      <c r="BD364" s="7"/>
      <c r="BE364" s="48">
        <v>0</v>
      </c>
      <c r="BF364" s="48">
        <v>1</v>
      </c>
      <c r="BG364" s="48">
        <f t="shared" si="4311"/>
        <v>780</v>
      </c>
      <c r="BH364" s="48">
        <f t="shared" si="4312"/>
        <v>780</v>
      </c>
      <c r="BI364" s="7">
        <v>0</v>
      </c>
      <c r="BJ364" s="7">
        <v>0</v>
      </c>
      <c r="BK364" s="7">
        <v>0</v>
      </c>
      <c r="BL364" s="7">
        <v>0</v>
      </c>
      <c r="BM364" s="7">
        <v>0</v>
      </c>
      <c r="BN364" s="7">
        <v>0</v>
      </c>
      <c r="BO364" s="7">
        <v>0</v>
      </c>
      <c r="BP364" s="7">
        <v>0</v>
      </c>
      <c r="BQ364" s="7">
        <v>0</v>
      </c>
      <c r="BR364" s="7">
        <v>0</v>
      </c>
      <c r="BS364" s="7">
        <v>0</v>
      </c>
      <c r="BT364" s="7">
        <v>0</v>
      </c>
      <c r="BU364" s="7">
        <v>0</v>
      </c>
      <c r="BV364" s="7">
        <v>0</v>
      </c>
      <c r="BW364" s="7">
        <v>0</v>
      </c>
      <c r="BX364" s="7">
        <v>0</v>
      </c>
      <c r="BY364" s="7">
        <v>0</v>
      </c>
      <c r="BZ364" s="7">
        <v>0</v>
      </c>
      <c r="CA364" s="7">
        <v>0</v>
      </c>
      <c r="CB364" s="7">
        <v>0</v>
      </c>
      <c r="CC364" s="7">
        <v>0</v>
      </c>
      <c r="CD364" s="7">
        <v>0</v>
      </c>
      <c r="CE364" s="7">
        <v>0</v>
      </c>
      <c r="CF364" s="7">
        <v>0</v>
      </c>
      <c r="CG364" s="7">
        <v>0</v>
      </c>
      <c r="CH364" s="7">
        <v>0</v>
      </c>
      <c r="CI364" s="7">
        <v>0</v>
      </c>
      <c r="CJ364" s="7">
        <v>0</v>
      </c>
      <c r="CK364" s="7">
        <v>0</v>
      </c>
      <c r="CL364" s="40">
        <v>0</v>
      </c>
      <c r="CM364" s="40">
        <v>0</v>
      </c>
      <c r="CN364" s="40">
        <v>0</v>
      </c>
      <c r="CO364" s="40">
        <v>0</v>
      </c>
      <c r="CP364" s="7">
        <v>0</v>
      </c>
      <c r="CQ364" s="7">
        <v>0</v>
      </c>
      <c r="CR364" s="7">
        <v>0</v>
      </c>
      <c r="CS364" s="40">
        <v>0</v>
      </c>
      <c r="CT364" s="7">
        <v>0</v>
      </c>
      <c r="CU364" s="7">
        <v>0</v>
      </c>
      <c r="CV364" s="39"/>
      <c r="CW364" s="39"/>
      <c r="CX364" s="4" t="str">
        <f t="shared" ref="CX364" si="4500">IF(CX169="","",CX169)</f>
        <v>3da_weapon_changjian01_s</v>
      </c>
      <c r="CY364" s="4" t="str">
        <f t="shared" si="4288"/>
        <v>3da_weapon_changjian01_b</v>
      </c>
      <c r="CZ364" s="4" t="str">
        <f t="shared" ref="CZ364" si="4501">IF(CZ169="","",CZ169)</f>
        <v/>
      </c>
      <c r="DA364" s="4" t="str">
        <f t="shared" ref="DA364" si="4502">IF(DA169="","",DA169)</f>
        <v/>
      </c>
      <c r="DB364" s="4" t="str">
        <f t="shared" ref="DB364:DB375" si="4503">IF(DB169="","",DB169)</f>
        <v>CS_Rhand</v>
      </c>
      <c r="DC364" s="4" t="str">
        <f t="shared" si="4170"/>
        <v>CS_Rhand</v>
      </c>
      <c r="DD364" s="7">
        <v>2</v>
      </c>
      <c r="DE364" s="7">
        <v>30</v>
      </c>
      <c r="DF364" s="7">
        <v>60</v>
      </c>
      <c r="DG364" s="7"/>
      <c r="DH364" s="4">
        <f t="shared" ref="DH364" si="4504">IF(DH169="","",DH169)</f>
        <v>13</v>
      </c>
      <c r="DI364" s="4">
        <f t="shared" si="4291"/>
        <v>2</v>
      </c>
      <c r="DJ364" s="4">
        <f t="shared" ref="DJ364" si="4505">IF(DJ169="","",DJ169)</f>
        <v>4</v>
      </c>
      <c r="DK364" s="4">
        <f t="shared" si="4207"/>
        <v>7</v>
      </c>
      <c r="DL364" s="4">
        <f t="shared" ref="DL364" si="4506">IF(DL169="","",DL169)</f>
        <v>8</v>
      </c>
      <c r="DM364" s="7"/>
      <c r="DN364" s="7"/>
      <c r="DO364" s="7"/>
      <c r="DP364" s="7"/>
      <c r="DQ364" s="7"/>
      <c r="DR364" s="7"/>
      <c r="DS364" s="7"/>
      <c r="DT364" s="7"/>
      <c r="DU364" s="7"/>
      <c r="DV364" s="7"/>
      <c r="DW364" s="7"/>
      <c r="DX364" s="7">
        <f t="shared" ref="DX364" si="4507">A364</f>
        <v>5120106</v>
      </c>
      <c r="DY364" s="7"/>
      <c r="DZ364" s="67">
        <v>3333</v>
      </c>
      <c r="EA364" s="7" t="s">
        <v>958</v>
      </c>
      <c r="EB364" s="40">
        <v>27</v>
      </c>
      <c r="EC364" s="7" t="s">
        <v>959</v>
      </c>
      <c r="ED364" s="7" t="s">
        <v>242</v>
      </c>
      <c r="EE364" s="7" t="s">
        <v>242</v>
      </c>
      <c r="EF364" s="7">
        <v>50</v>
      </c>
      <c r="EG364" s="73"/>
      <c r="EH364" s="73"/>
      <c r="EI364" s="4">
        <f t="shared" ref="EI364" si="4508">IF(EI169="","",EI169)</f>
        <v>40012</v>
      </c>
      <c r="EJ364" s="4">
        <f t="shared" si="4293"/>
        <v>1</v>
      </c>
      <c r="EK364" s="4">
        <f t="shared" ref="EK364" si="4509">IF(EK169="","",EK169)</f>
        <v>40013</v>
      </c>
      <c r="EL364" s="4">
        <f t="shared" ref="EL364" si="4510">IF(EL169="","",EL169)</f>
        <v>1</v>
      </c>
      <c r="EM364" s="4">
        <f t="shared" ref="EM364" si="4511">IF(EM169="","",EM169)</f>
        <v>40013</v>
      </c>
      <c r="EN364" s="4">
        <f t="shared" ref="EN364" si="4512">IF(EN169="","",EN169)</f>
        <v>1</v>
      </c>
      <c r="EO364" s="4">
        <f t="shared" ref="EO364" si="4513">IF(EO169="","",EO169)</f>
        <v>40013</v>
      </c>
      <c r="EP364" s="4">
        <f t="shared" ref="EP364" si="4514">IF(EP169="","",EP169)</f>
        <v>1</v>
      </c>
      <c r="EQ364" s="4">
        <f t="shared" ref="EQ364" si="4515">IF(EQ169="","",EQ169)</f>
        <v>40013</v>
      </c>
      <c r="ER364" s="4">
        <f t="shared" si="4465"/>
        <v>1</v>
      </c>
      <c r="ES364" s="4">
        <f t="shared" si="4440"/>
        <v>40013</v>
      </c>
      <c r="ET364" s="4">
        <f t="shared" ref="ET364" si="4516">IF(ET169="","",ET169)</f>
        <v>1</v>
      </c>
      <c r="EU364" s="4">
        <f t="shared" si="4415"/>
        <v>40013</v>
      </c>
      <c r="EV364" s="4">
        <f t="shared" si="4116"/>
        <v>1</v>
      </c>
      <c r="EW364" s="4">
        <f t="shared" si="4116"/>
        <v>40013</v>
      </c>
      <c r="EX364" s="4">
        <f t="shared" si="4116"/>
        <v>1</v>
      </c>
      <c r="EY364" s="4">
        <f t="shared" si="4116"/>
        <v>40013</v>
      </c>
      <c r="EZ364" s="4">
        <f t="shared" ref="EZ364" si="4517">IF(EZ169="","",EZ169)</f>
        <v>1</v>
      </c>
      <c r="FA364" s="4">
        <f t="shared" si="4417"/>
        <v>40013</v>
      </c>
      <c r="FB364" s="4">
        <f t="shared" si="4493"/>
        <v>1</v>
      </c>
      <c r="FC364" s="4">
        <f t="shared" ref="FC364" si="4518">IF(FC169="","",FC169)</f>
        <v>40013</v>
      </c>
      <c r="FD364" s="4">
        <f t="shared" si="4495"/>
        <v>1</v>
      </c>
      <c r="FE364" s="4">
        <f t="shared" ref="FE364" si="4519">IF(FE169="","",FE169)</f>
        <v>20100</v>
      </c>
      <c r="FF364" s="4">
        <f t="shared" si="4352"/>
        <v>1</v>
      </c>
      <c r="FG364" s="4">
        <f t="shared" si="4332"/>
        <v>20100</v>
      </c>
      <c r="FH364" s="4">
        <f t="shared" ref="FH364:FH389" si="4520">IF(FH169="","",FH169)</f>
        <v>1</v>
      </c>
      <c r="FI364" s="53"/>
      <c r="FJ364" s="7"/>
      <c r="FR364" s="2">
        <v>99999</v>
      </c>
      <c r="FS364" s="2">
        <v>0</v>
      </c>
      <c r="FT364" s="4">
        <v>10000</v>
      </c>
      <c r="FU364" s="4"/>
      <c r="FV364" s="4"/>
      <c r="FW364" s="4"/>
      <c r="FX364" s="4"/>
      <c r="FY364" s="4"/>
      <c r="FZ364" s="77">
        <v>0</v>
      </c>
      <c r="GA364" s="2">
        <v>1</v>
      </c>
      <c r="GD364"/>
    </row>
    <row r="365" s="15" customFormat="1" ht="15" customHeight="1" spans="1:186">
      <c r="A365" s="7">
        <v>5120207</v>
      </c>
      <c r="B365" s="7">
        <f t="shared" ref="B365" si="4521">B352</f>
        <v>312</v>
      </c>
      <c r="C365" s="7">
        <f t="shared" si="4194"/>
        <v>3</v>
      </c>
      <c r="D365" s="53" t="s">
        <v>690</v>
      </c>
      <c r="E365" s="7" t="s">
        <v>965</v>
      </c>
      <c r="F365" s="31" t="s">
        <v>787</v>
      </c>
      <c r="G365" s="31">
        <v>2</v>
      </c>
      <c r="H365" s="7" t="s">
        <v>191</v>
      </c>
      <c r="I365" s="7" t="s">
        <v>187</v>
      </c>
      <c r="J365" s="37">
        <v>1454</v>
      </c>
      <c r="K365" s="39">
        <v>1432</v>
      </c>
      <c r="L365" s="39"/>
      <c r="M365" s="29" t="s">
        <v>193</v>
      </c>
      <c r="N365" s="4">
        <f t="shared" si="4333"/>
        <v>120</v>
      </c>
      <c r="O365" s="4">
        <f t="shared" si="4309"/>
        <v>120</v>
      </c>
      <c r="P365" s="40">
        <f t="shared" ref="P365:P392" si="4522">2000+C365*100+G365</f>
        <v>2302</v>
      </c>
      <c r="Q365" s="4"/>
      <c r="R365" s="7"/>
      <c r="S365" s="48">
        <f t="shared" si="4229"/>
        <v>1</v>
      </c>
      <c r="T365" s="47" t="s">
        <v>194</v>
      </c>
      <c r="U365" s="7" t="s">
        <v>195</v>
      </c>
      <c r="V365" s="7">
        <v>0</v>
      </c>
      <c r="W365" s="7">
        <v>0</v>
      </c>
      <c r="X365" s="40">
        <v>0</v>
      </c>
      <c r="Y365" s="7"/>
      <c r="Z365" s="7"/>
      <c r="AA365" s="7"/>
      <c r="AB365" s="7" t="s">
        <v>195</v>
      </c>
      <c r="AC365" s="7">
        <v>0</v>
      </c>
      <c r="AD365" s="7" t="s">
        <v>195</v>
      </c>
      <c r="AE365" s="7" t="s">
        <v>195</v>
      </c>
      <c r="AF365" s="7" t="s">
        <v>195</v>
      </c>
      <c r="AG365" s="7" t="s">
        <v>195</v>
      </c>
      <c r="AH365" s="40">
        <v>0</v>
      </c>
      <c r="AI365" s="40">
        <v>0</v>
      </c>
      <c r="AJ365" s="40">
        <v>1</v>
      </c>
      <c r="AK365" s="40">
        <v>0</v>
      </c>
      <c r="AL365" s="40">
        <v>1</v>
      </c>
      <c r="AM365" s="40">
        <v>0</v>
      </c>
      <c r="AN365" s="28">
        <v>0</v>
      </c>
      <c r="AO365" s="28">
        <v>0</v>
      </c>
      <c r="AP365" s="7" t="s">
        <v>659</v>
      </c>
      <c r="AQ365" s="4">
        <f t="shared" si="4310"/>
        <v>3</v>
      </c>
      <c r="AR365" s="4">
        <f t="shared" si="4259"/>
        <v>161506</v>
      </c>
      <c r="AS365" s="7" t="s">
        <v>199</v>
      </c>
      <c r="AT365" s="48">
        <v>3</v>
      </c>
      <c r="AU365" s="48">
        <v>1</v>
      </c>
      <c r="AV365" s="48">
        <v>3</v>
      </c>
      <c r="AW365" s="48">
        <v>500</v>
      </c>
      <c r="AX365" s="48">
        <v>250</v>
      </c>
      <c r="AY365" s="48">
        <v>0</v>
      </c>
      <c r="AZ365" s="48">
        <v>0</v>
      </c>
      <c r="BA365" s="7"/>
      <c r="BB365" s="7"/>
      <c r="BC365" s="7"/>
      <c r="BD365" s="7"/>
      <c r="BE365" s="48">
        <v>0</v>
      </c>
      <c r="BF365" s="48">
        <v>1</v>
      </c>
      <c r="BG365" s="48">
        <f t="shared" si="4311"/>
        <v>780</v>
      </c>
      <c r="BH365" s="48">
        <f t="shared" si="4312"/>
        <v>780</v>
      </c>
      <c r="BI365" s="7">
        <v>0</v>
      </c>
      <c r="BJ365" s="7">
        <v>0</v>
      </c>
      <c r="BK365" s="7">
        <v>0</v>
      </c>
      <c r="BL365" s="7">
        <v>0</v>
      </c>
      <c r="BM365" s="7">
        <v>0</v>
      </c>
      <c r="BN365" s="7">
        <v>0</v>
      </c>
      <c r="BO365" s="7">
        <v>0</v>
      </c>
      <c r="BP365" s="7">
        <v>0</v>
      </c>
      <c r="BQ365" s="7">
        <v>0</v>
      </c>
      <c r="BR365" s="7">
        <v>0</v>
      </c>
      <c r="BS365" s="7">
        <v>0</v>
      </c>
      <c r="BT365" s="7">
        <v>0</v>
      </c>
      <c r="BU365" s="7">
        <v>0</v>
      </c>
      <c r="BV365" s="7">
        <v>0</v>
      </c>
      <c r="BW365" s="7">
        <v>0</v>
      </c>
      <c r="BX365" s="7">
        <v>0</v>
      </c>
      <c r="BY365" s="7">
        <v>0</v>
      </c>
      <c r="BZ365" s="7">
        <v>0</v>
      </c>
      <c r="CA365" s="7">
        <v>0</v>
      </c>
      <c r="CB365" s="7">
        <v>0</v>
      </c>
      <c r="CC365" s="7">
        <v>0</v>
      </c>
      <c r="CD365" s="7">
        <v>0</v>
      </c>
      <c r="CE365" s="7">
        <v>0</v>
      </c>
      <c r="CF365" s="7">
        <v>0</v>
      </c>
      <c r="CG365" s="7">
        <v>0</v>
      </c>
      <c r="CH365" s="7">
        <v>0</v>
      </c>
      <c r="CI365" s="7">
        <v>0</v>
      </c>
      <c r="CJ365" s="7">
        <v>0</v>
      </c>
      <c r="CK365" s="7">
        <v>0</v>
      </c>
      <c r="CL365" s="40">
        <v>0</v>
      </c>
      <c r="CM365" s="40">
        <v>0</v>
      </c>
      <c r="CN365" s="40">
        <v>0</v>
      </c>
      <c r="CO365" s="40">
        <v>0</v>
      </c>
      <c r="CP365" s="7">
        <v>0</v>
      </c>
      <c r="CQ365" s="7">
        <v>0</v>
      </c>
      <c r="CR365" s="7">
        <v>0</v>
      </c>
      <c r="CS365" s="40">
        <v>0</v>
      </c>
      <c r="CT365" s="7">
        <v>0</v>
      </c>
      <c r="CU365" s="7">
        <v>0</v>
      </c>
      <c r="CV365" s="39"/>
      <c r="CW365" s="39"/>
      <c r="CX365" s="4" t="str">
        <f t="shared" ref="CX365" si="4523">IF(CX170="","",CX170)</f>
        <v/>
      </c>
      <c r="CY365" s="4" t="str">
        <f t="shared" si="4288"/>
        <v/>
      </c>
      <c r="CZ365" s="4" t="str">
        <f t="shared" ref="CZ365" si="4524">IF(CZ170="","",CZ170)</f>
        <v/>
      </c>
      <c r="DA365" s="4" t="str">
        <f t="shared" ref="DA365" si="4525">IF(DA170="","",DA170)</f>
        <v/>
      </c>
      <c r="DB365" s="4" t="str">
        <f t="shared" si="4503"/>
        <v/>
      </c>
      <c r="DC365" s="4" t="str">
        <f t="shared" si="4170"/>
        <v/>
      </c>
      <c r="DD365" s="7">
        <v>2</v>
      </c>
      <c r="DE365" s="7">
        <v>30</v>
      </c>
      <c r="DF365" s="7">
        <v>60</v>
      </c>
      <c r="DG365" s="7"/>
      <c r="DH365" s="4">
        <f t="shared" ref="DH365" si="4526">IF(DH170="","",DH170)</f>
        <v>13</v>
      </c>
      <c r="DI365" s="4">
        <f t="shared" si="4291"/>
        <v>1</v>
      </c>
      <c r="DJ365" s="4">
        <f t="shared" ref="DJ365" si="4527">IF(DJ170="","",DJ170)</f>
        <v>3</v>
      </c>
      <c r="DK365" s="4">
        <f t="shared" si="4207"/>
        <v>5</v>
      </c>
      <c r="DL365" s="4">
        <f t="shared" ref="DL365" si="4528">IF(DL170="","",DL170)</f>
        <v>7</v>
      </c>
      <c r="DM365" s="7"/>
      <c r="DN365" s="7"/>
      <c r="DO365" s="7"/>
      <c r="DP365" s="7"/>
      <c r="DQ365" s="7"/>
      <c r="DR365" s="7"/>
      <c r="DS365" s="7"/>
      <c r="DT365" s="7"/>
      <c r="DU365" s="7"/>
      <c r="DV365" s="7"/>
      <c r="DW365" s="7"/>
      <c r="DX365" s="7">
        <f t="shared" ref="DX365" si="4529">A365</f>
        <v>5120207</v>
      </c>
      <c r="DY365" s="7"/>
      <c r="DZ365" s="67">
        <v>3333</v>
      </c>
      <c r="EA365" s="7" t="s">
        <v>958</v>
      </c>
      <c r="EB365" s="40">
        <v>27</v>
      </c>
      <c r="EC365" s="7" t="s">
        <v>959</v>
      </c>
      <c r="ED365" s="7" t="s">
        <v>242</v>
      </c>
      <c r="EE365" s="7" t="s">
        <v>242</v>
      </c>
      <c r="EF365" s="7">
        <v>50</v>
      </c>
      <c r="EG365" s="73"/>
      <c r="EH365" s="73"/>
      <c r="EI365" s="4">
        <f t="shared" ref="EI365" si="4530">IF(EI170="","",EI170)</f>
        <v>40012</v>
      </c>
      <c r="EJ365" s="4">
        <f t="shared" si="4293"/>
        <v>1</v>
      </c>
      <c r="EK365" s="4">
        <f t="shared" ref="EK365" si="4531">IF(EK170="","",EK170)</f>
        <v>40013</v>
      </c>
      <c r="EL365" s="4">
        <f t="shared" ref="EL365" si="4532">IF(EL170="","",EL170)</f>
        <v>1</v>
      </c>
      <c r="EM365" s="4">
        <f t="shared" ref="EM365" si="4533">IF(EM170="","",EM170)</f>
        <v>40013</v>
      </c>
      <c r="EN365" s="4">
        <f t="shared" ref="EN365" si="4534">IF(EN170="","",EN170)</f>
        <v>1</v>
      </c>
      <c r="EO365" s="4">
        <f t="shared" ref="EO365" si="4535">IF(EO170="","",EO170)</f>
        <v>40013</v>
      </c>
      <c r="EP365" s="4">
        <f t="shared" ref="EP365" si="4536">IF(EP170="","",EP170)</f>
        <v>1</v>
      </c>
      <c r="EQ365" s="4">
        <f t="shared" ref="EQ365" si="4537">IF(EQ170="","",EQ170)</f>
        <v>40013</v>
      </c>
      <c r="ER365" s="4">
        <f t="shared" si="4465"/>
        <v>1</v>
      </c>
      <c r="ES365" s="4">
        <f t="shared" si="4440"/>
        <v>40013</v>
      </c>
      <c r="ET365" s="4">
        <f t="shared" ref="ET365" si="4538">IF(ET170="","",ET170)</f>
        <v>1</v>
      </c>
      <c r="EU365" s="4">
        <f t="shared" si="4415"/>
        <v>40013</v>
      </c>
      <c r="EV365" s="4">
        <f t="shared" si="4116"/>
        <v>1</v>
      </c>
      <c r="EW365" s="4">
        <f t="shared" si="4116"/>
        <v>40013</v>
      </c>
      <c r="EX365" s="4">
        <f t="shared" si="4116"/>
        <v>1</v>
      </c>
      <c r="EY365" s="4">
        <f t="shared" si="4116"/>
        <v>40013</v>
      </c>
      <c r="EZ365" s="4">
        <f t="shared" ref="EZ365:EZ374" si="4539">IF(EZ170="","",EZ170)</f>
        <v>1</v>
      </c>
      <c r="FA365" s="4">
        <f t="shared" si="4417"/>
        <v>40013</v>
      </c>
      <c r="FB365" s="4">
        <f t="shared" si="4493"/>
        <v>1</v>
      </c>
      <c r="FC365" s="4">
        <f t="shared" ref="FC365" si="4540">IF(FC170="","",FC170)</f>
        <v>40013</v>
      </c>
      <c r="FD365" s="4">
        <f t="shared" si="4495"/>
        <v>1</v>
      </c>
      <c r="FE365" s="4">
        <f t="shared" ref="FE365" si="4541">IF(FE170="","",FE170)</f>
        <v>20100</v>
      </c>
      <c r="FF365" s="4">
        <f t="shared" si="4352"/>
        <v>1</v>
      </c>
      <c r="FG365" s="4">
        <f t="shared" si="4332"/>
        <v>20100</v>
      </c>
      <c r="FH365" s="4">
        <f t="shared" si="4520"/>
        <v>1</v>
      </c>
      <c r="FI365" s="53"/>
      <c r="FJ365" s="7"/>
      <c r="FR365" s="2">
        <v>99999</v>
      </c>
      <c r="FS365" s="2">
        <v>0</v>
      </c>
      <c r="FT365" s="4">
        <v>10000</v>
      </c>
      <c r="FU365" s="4"/>
      <c r="FV365" s="4"/>
      <c r="FW365" s="4"/>
      <c r="FX365" s="4"/>
      <c r="FY365" s="4"/>
      <c r="FZ365" s="77">
        <v>0</v>
      </c>
      <c r="GA365" s="2">
        <v>1</v>
      </c>
      <c r="GB365" s="2"/>
      <c r="GD365"/>
    </row>
    <row r="366" s="15" customFormat="1" ht="15" customHeight="1" spans="1:186">
      <c r="A366" s="7">
        <v>5120208</v>
      </c>
      <c r="B366" s="7">
        <f t="shared" ref="B366" si="4542">B353</f>
        <v>568</v>
      </c>
      <c r="C366" s="7">
        <f t="shared" si="4194"/>
        <v>3</v>
      </c>
      <c r="D366" s="53" t="s">
        <v>692</v>
      </c>
      <c r="E366" s="7" t="s">
        <v>966</v>
      </c>
      <c r="F366" s="31" t="s">
        <v>787</v>
      </c>
      <c r="G366" s="31">
        <v>2</v>
      </c>
      <c r="H366" s="7" t="s">
        <v>191</v>
      </c>
      <c r="I366" s="7" t="s">
        <v>187</v>
      </c>
      <c r="J366" s="37">
        <v>1443</v>
      </c>
      <c r="K366" s="39">
        <v>1436</v>
      </c>
      <c r="L366" s="39"/>
      <c r="M366" s="29" t="s">
        <v>193</v>
      </c>
      <c r="N366" s="4">
        <f t="shared" si="4333"/>
        <v>120</v>
      </c>
      <c r="O366" s="4">
        <f t="shared" si="4309"/>
        <v>120</v>
      </c>
      <c r="P366" s="40">
        <f t="shared" si="4522"/>
        <v>2302</v>
      </c>
      <c r="Q366" s="4"/>
      <c r="R366" s="7"/>
      <c r="S366" s="48">
        <f t="shared" si="4229"/>
        <v>2</v>
      </c>
      <c r="T366" s="47" t="s">
        <v>194</v>
      </c>
      <c r="U366" s="7" t="s">
        <v>195</v>
      </c>
      <c r="V366" s="7">
        <v>0</v>
      </c>
      <c r="W366" s="7">
        <v>0</v>
      </c>
      <c r="X366" s="40">
        <v>0</v>
      </c>
      <c r="Y366" s="7"/>
      <c r="Z366" s="7"/>
      <c r="AA366" s="7"/>
      <c r="AB366" s="7" t="s">
        <v>195</v>
      </c>
      <c r="AC366" s="7">
        <v>0</v>
      </c>
      <c r="AD366" s="7" t="s">
        <v>195</v>
      </c>
      <c r="AE366" s="7" t="s">
        <v>195</v>
      </c>
      <c r="AF366" s="7" t="s">
        <v>195</v>
      </c>
      <c r="AG366" s="7" t="s">
        <v>195</v>
      </c>
      <c r="AH366" s="40">
        <v>0</v>
      </c>
      <c r="AI366" s="40">
        <v>0</v>
      </c>
      <c r="AJ366" s="40">
        <v>1</v>
      </c>
      <c r="AK366" s="40">
        <v>0</v>
      </c>
      <c r="AL366" s="40">
        <v>1</v>
      </c>
      <c r="AM366" s="40">
        <v>0</v>
      </c>
      <c r="AN366" s="28">
        <v>0</v>
      </c>
      <c r="AO366" s="28">
        <v>0</v>
      </c>
      <c r="AP366" s="7" t="s">
        <v>662</v>
      </c>
      <c r="AQ366" s="4">
        <f t="shared" si="4310"/>
        <v>3</v>
      </c>
      <c r="AR366" s="4">
        <f t="shared" si="4259"/>
        <v>161506</v>
      </c>
      <c r="AS366" s="7" t="s">
        <v>199</v>
      </c>
      <c r="AT366" s="48">
        <v>3</v>
      </c>
      <c r="AU366" s="48">
        <v>1</v>
      </c>
      <c r="AV366" s="48">
        <v>3</v>
      </c>
      <c r="AW366" s="48">
        <v>500</v>
      </c>
      <c r="AX366" s="48">
        <v>250</v>
      </c>
      <c r="AY366" s="48">
        <v>0</v>
      </c>
      <c r="AZ366" s="48">
        <v>0</v>
      </c>
      <c r="BA366" s="7"/>
      <c r="BB366" s="7"/>
      <c r="BC366" s="7"/>
      <c r="BD366" s="7"/>
      <c r="BE366" s="48">
        <v>0</v>
      </c>
      <c r="BF366" s="48">
        <v>1</v>
      </c>
      <c r="BG366" s="48">
        <f t="shared" si="4311"/>
        <v>780</v>
      </c>
      <c r="BH366" s="48">
        <f t="shared" si="4312"/>
        <v>780</v>
      </c>
      <c r="BI366" s="7">
        <v>0</v>
      </c>
      <c r="BJ366" s="7">
        <v>0</v>
      </c>
      <c r="BK366" s="7">
        <v>0</v>
      </c>
      <c r="BL366" s="7">
        <v>0</v>
      </c>
      <c r="BM366" s="7">
        <v>0</v>
      </c>
      <c r="BN366" s="7">
        <v>0</v>
      </c>
      <c r="BO366" s="7">
        <v>0</v>
      </c>
      <c r="BP366" s="7">
        <v>0</v>
      </c>
      <c r="BQ366" s="7">
        <v>0</v>
      </c>
      <c r="BR366" s="7">
        <v>0</v>
      </c>
      <c r="BS366" s="7">
        <v>0</v>
      </c>
      <c r="BT366" s="7">
        <v>0</v>
      </c>
      <c r="BU366" s="7">
        <v>0</v>
      </c>
      <c r="BV366" s="7">
        <v>0</v>
      </c>
      <c r="BW366" s="7">
        <v>0</v>
      </c>
      <c r="BX366" s="7">
        <v>0</v>
      </c>
      <c r="BY366" s="7">
        <v>0</v>
      </c>
      <c r="BZ366" s="7">
        <v>0</v>
      </c>
      <c r="CA366" s="7">
        <v>0</v>
      </c>
      <c r="CB366" s="7">
        <v>0</v>
      </c>
      <c r="CC366" s="7">
        <v>0</v>
      </c>
      <c r="CD366" s="7">
        <v>0</v>
      </c>
      <c r="CE366" s="7">
        <v>0</v>
      </c>
      <c r="CF366" s="7">
        <v>0</v>
      </c>
      <c r="CG366" s="7">
        <v>0</v>
      </c>
      <c r="CH366" s="7">
        <v>0</v>
      </c>
      <c r="CI366" s="7">
        <v>0</v>
      </c>
      <c r="CJ366" s="7">
        <v>0</v>
      </c>
      <c r="CK366" s="7">
        <v>0</v>
      </c>
      <c r="CL366" s="40">
        <v>0</v>
      </c>
      <c r="CM366" s="40">
        <v>0</v>
      </c>
      <c r="CN366" s="40">
        <v>0</v>
      </c>
      <c r="CO366" s="40">
        <v>0</v>
      </c>
      <c r="CP366" s="7">
        <v>0</v>
      </c>
      <c r="CQ366" s="7">
        <v>0</v>
      </c>
      <c r="CR366" s="7">
        <v>0</v>
      </c>
      <c r="CS366" s="40">
        <v>0</v>
      </c>
      <c r="CT366" s="7">
        <v>0</v>
      </c>
      <c r="CU366" s="7">
        <v>0</v>
      </c>
      <c r="CV366" s="39"/>
      <c r="CW366" s="39"/>
      <c r="CX366" s="4" t="str">
        <f t="shared" ref="CX366" si="4543">IF(CX171="","",CX171)</f>
        <v/>
      </c>
      <c r="CY366" s="4" t="str">
        <f t="shared" si="4288"/>
        <v/>
      </c>
      <c r="CZ366" s="4" t="str">
        <f t="shared" ref="CZ366:CZ375" si="4544">IF(CZ171="","",CZ171)</f>
        <v/>
      </c>
      <c r="DA366" s="4" t="str">
        <f t="shared" ref="DA366" si="4545">IF(DA171="","",DA171)</f>
        <v/>
      </c>
      <c r="DB366" s="4" t="str">
        <f t="shared" si="4503"/>
        <v/>
      </c>
      <c r="DC366" s="4" t="str">
        <f t="shared" si="4170"/>
        <v/>
      </c>
      <c r="DD366" s="7">
        <v>2</v>
      </c>
      <c r="DE366" s="7">
        <v>30</v>
      </c>
      <c r="DF366" s="7">
        <v>60</v>
      </c>
      <c r="DG366" s="7"/>
      <c r="DH366" s="4">
        <f t="shared" ref="DH366" si="4546">IF(DH171="","",DH171)</f>
        <v>13</v>
      </c>
      <c r="DI366" s="4">
        <f t="shared" si="4291"/>
        <v>1</v>
      </c>
      <c r="DJ366" s="4">
        <f t="shared" ref="DJ366" si="4547">IF(DJ171="","",DJ171)</f>
        <v>3</v>
      </c>
      <c r="DK366" s="4">
        <f t="shared" si="4207"/>
        <v>5</v>
      </c>
      <c r="DL366" s="4">
        <f t="shared" ref="DL366" si="4548">IF(DL171="","",DL171)</f>
        <v>7</v>
      </c>
      <c r="DM366" s="7"/>
      <c r="DN366" s="7"/>
      <c r="DO366" s="7"/>
      <c r="DP366" s="7"/>
      <c r="DQ366" s="7"/>
      <c r="DR366" s="7"/>
      <c r="DS366" s="7"/>
      <c r="DT366" s="7"/>
      <c r="DU366" s="7"/>
      <c r="DV366" s="7"/>
      <c r="DW366" s="7"/>
      <c r="DX366" s="7">
        <f t="shared" ref="DX366" si="4549">A366</f>
        <v>5120208</v>
      </c>
      <c r="DY366" s="7"/>
      <c r="DZ366" s="67">
        <v>3333</v>
      </c>
      <c r="EA366" s="7" t="s">
        <v>958</v>
      </c>
      <c r="EB366" s="40">
        <v>27</v>
      </c>
      <c r="EC366" s="7" t="s">
        <v>959</v>
      </c>
      <c r="ED366" s="7" t="s">
        <v>242</v>
      </c>
      <c r="EE366" s="7" t="s">
        <v>242</v>
      </c>
      <c r="EF366" s="7">
        <v>50</v>
      </c>
      <c r="EG366" s="73"/>
      <c r="EH366" s="73"/>
      <c r="EI366" s="4">
        <f t="shared" ref="EI366" si="4550">IF(EI171="","",EI171)</f>
        <v>40012</v>
      </c>
      <c r="EJ366" s="4">
        <f t="shared" si="4293"/>
        <v>1</v>
      </c>
      <c r="EK366" s="4">
        <f t="shared" ref="EK366" si="4551">IF(EK171="","",EK171)</f>
        <v>40013</v>
      </c>
      <c r="EL366" s="4">
        <f t="shared" ref="EL366" si="4552">IF(EL171="","",EL171)</f>
        <v>1</v>
      </c>
      <c r="EM366" s="4">
        <f t="shared" ref="EM366" si="4553">IF(EM171="","",EM171)</f>
        <v>40013</v>
      </c>
      <c r="EN366" s="4">
        <f t="shared" ref="EN366" si="4554">IF(EN171="","",EN171)</f>
        <v>1</v>
      </c>
      <c r="EO366" s="4">
        <f t="shared" ref="EO366" si="4555">IF(EO171="","",EO171)</f>
        <v>40013</v>
      </c>
      <c r="EP366" s="4">
        <f t="shared" ref="EP366" si="4556">IF(EP171="","",EP171)</f>
        <v>1</v>
      </c>
      <c r="EQ366" s="4">
        <f t="shared" ref="EQ366" si="4557">IF(EQ171="","",EQ171)</f>
        <v>40013</v>
      </c>
      <c r="ER366" s="4">
        <f t="shared" si="4465"/>
        <v>1</v>
      </c>
      <c r="ES366" s="4">
        <f t="shared" si="4440"/>
        <v>40013</v>
      </c>
      <c r="ET366" s="4">
        <f t="shared" ref="ET366" si="4558">IF(ET171="","",ET171)</f>
        <v>1</v>
      </c>
      <c r="EU366" s="4">
        <f t="shared" si="4415"/>
        <v>40013</v>
      </c>
      <c r="EV366" s="4">
        <f t="shared" si="4116"/>
        <v>1</v>
      </c>
      <c r="EW366" s="4">
        <f t="shared" si="4116"/>
        <v>40013</v>
      </c>
      <c r="EX366" s="4">
        <f t="shared" si="4116"/>
        <v>1</v>
      </c>
      <c r="EY366" s="4">
        <f t="shared" si="4116"/>
        <v>40013</v>
      </c>
      <c r="EZ366" s="4">
        <f t="shared" si="4539"/>
        <v>1</v>
      </c>
      <c r="FA366" s="4">
        <f t="shared" si="4417"/>
        <v>40013</v>
      </c>
      <c r="FB366" s="4">
        <f t="shared" si="4493"/>
        <v>1</v>
      </c>
      <c r="FC366" s="4">
        <f t="shared" ref="FC366" si="4559">IF(FC171="","",FC171)</f>
        <v>40013</v>
      </c>
      <c r="FD366" s="4">
        <f t="shared" si="4495"/>
        <v>1</v>
      </c>
      <c r="FE366" s="4">
        <f t="shared" ref="FE366" si="4560">IF(FE171="","",FE171)</f>
        <v>20100</v>
      </c>
      <c r="FF366" s="4">
        <f t="shared" si="4352"/>
        <v>1</v>
      </c>
      <c r="FG366" s="4">
        <f t="shared" si="4332"/>
        <v>20100</v>
      </c>
      <c r="FH366" s="4">
        <f t="shared" si="4520"/>
        <v>1</v>
      </c>
      <c r="FI366" s="53"/>
      <c r="FJ366" s="7"/>
      <c r="FR366" s="2">
        <v>99999</v>
      </c>
      <c r="FS366" s="2">
        <v>0</v>
      </c>
      <c r="FT366" s="4">
        <v>10000</v>
      </c>
      <c r="FU366" s="4"/>
      <c r="FV366" s="4"/>
      <c r="FW366" s="4"/>
      <c r="FX366" s="4"/>
      <c r="FY366" s="4"/>
      <c r="FZ366" s="77">
        <v>0</v>
      </c>
      <c r="GA366" s="2">
        <v>1</v>
      </c>
      <c r="GB366" s="2"/>
      <c r="GD366"/>
    </row>
    <row r="367" s="15" customFormat="1" ht="15" customHeight="1" spans="1:186">
      <c r="A367" s="7">
        <v>5120309</v>
      </c>
      <c r="B367" s="7">
        <f t="shared" ref="B367" si="4561">B354</f>
        <v>1640</v>
      </c>
      <c r="C367" s="7">
        <f t="shared" si="4194"/>
        <v>1</v>
      </c>
      <c r="D367" s="53" t="s">
        <v>694</v>
      </c>
      <c r="E367" s="7" t="s">
        <v>967</v>
      </c>
      <c r="F367" s="31" t="s">
        <v>787</v>
      </c>
      <c r="G367" s="31">
        <v>2</v>
      </c>
      <c r="H367" s="7" t="s">
        <v>191</v>
      </c>
      <c r="I367" s="7" t="s">
        <v>187</v>
      </c>
      <c r="J367" s="37">
        <v>1432</v>
      </c>
      <c r="K367" s="39">
        <v>1698</v>
      </c>
      <c r="L367" s="39"/>
      <c r="M367" s="29" t="s">
        <v>193</v>
      </c>
      <c r="N367" s="4">
        <f t="shared" si="4333"/>
        <v>120</v>
      </c>
      <c r="O367" s="4">
        <f t="shared" si="4309"/>
        <v>120</v>
      </c>
      <c r="P367" s="40">
        <f t="shared" si="4522"/>
        <v>2102</v>
      </c>
      <c r="Q367" s="4"/>
      <c r="R367" s="7"/>
      <c r="S367" s="48">
        <f t="shared" si="4229"/>
        <v>1</v>
      </c>
      <c r="T367" s="47" t="s">
        <v>194</v>
      </c>
      <c r="U367" s="7" t="s">
        <v>195</v>
      </c>
      <c r="V367" s="7">
        <v>0</v>
      </c>
      <c r="W367" s="7">
        <v>0</v>
      </c>
      <c r="X367" s="40">
        <v>0</v>
      </c>
      <c r="Y367" s="7"/>
      <c r="Z367" s="7"/>
      <c r="AA367" s="7"/>
      <c r="AB367" s="7" t="s">
        <v>195</v>
      </c>
      <c r="AC367" s="7">
        <v>0</v>
      </c>
      <c r="AD367" s="7" t="s">
        <v>195</v>
      </c>
      <c r="AE367" s="7" t="s">
        <v>195</v>
      </c>
      <c r="AF367" s="7" t="s">
        <v>195</v>
      </c>
      <c r="AG367" s="7" t="s">
        <v>195</v>
      </c>
      <c r="AH367" s="40">
        <v>0</v>
      </c>
      <c r="AI367" s="40">
        <v>0</v>
      </c>
      <c r="AJ367" s="40">
        <v>1</v>
      </c>
      <c r="AK367" s="40">
        <v>0</v>
      </c>
      <c r="AL367" s="40">
        <v>1</v>
      </c>
      <c r="AM367" s="40">
        <v>0</v>
      </c>
      <c r="AN367" s="28">
        <v>0</v>
      </c>
      <c r="AO367" s="28">
        <v>0</v>
      </c>
      <c r="AP367" s="7" t="s">
        <v>665</v>
      </c>
      <c r="AQ367" s="4">
        <f t="shared" si="4310"/>
        <v>3</v>
      </c>
      <c r="AR367" s="4">
        <f t="shared" si="4259"/>
        <v>161506</v>
      </c>
      <c r="AS367" s="7" t="s">
        <v>199</v>
      </c>
      <c r="AT367" s="48">
        <v>3</v>
      </c>
      <c r="AU367" s="48">
        <v>1</v>
      </c>
      <c r="AV367" s="48">
        <v>3</v>
      </c>
      <c r="AW367" s="48">
        <v>500</v>
      </c>
      <c r="AX367" s="48">
        <v>250</v>
      </c>
      <c r="AY367" s="48">
        <v>0</v>
      </c>
      <c r="AZ367" s="48">
        <v>0</v>
      </c>
      <c r="BA367" s="7"/>
      <c r="BB367" s="7"/>
      <c r="BC367" s="7"/>
      <c r="BD367" s="7"/>
      <c r="BE367" s="48">
        <v>0</v>
      </c>
      <c r="BF367" s="48">
        <v>1</v>
      </c>
      <c r="BG367" s="48">
        <f t="shared" si="4311"/>
        <v>780</v>
      </c>
      <c r="BH367" s="48">
        <f t="shared" si="4312"/>
        <v>780</v>
      </c>
      <c r="BI367" s="7">
        <v>0</v>
      </c>
      <c r="BJ367" s="7">
        <v>0</v>
      </c>
      <c r="BK367" s="7">
        <v>0</v>
      </c>
      <c r="BL367" s="7">
        <v>0</v>
      </c>
      <c r="BM367" s="7">
        <v>0</v>
      </c>
      <c r="BN367" s="7">
        <v>0</v>
      </c>
      <c r="BO367" s="7">
        <v>0</v>
      </c>
      <c r="BP367" s="7">
        <v>0</v>
      </c>
      <c r="BQ367" s="7">
        <v>0</v>
      </c>
      <c r="BR367" s="7">
        <v>0</v>
      </c>
      <c r="BS367" s="7">
        <v>0</v>
      </c>
      <c r="BT367" s="7">
        <v>0</v>
      </c>
      <c r="BU367" s="7">
        <v>0</v>
      </c>
      <c r="BV367" s="7">
        <v>0</v>
      </c>
      <c r="BW367" s="7">
        <v>0</v>
      </c>
      <c r="BX367" s="7">
        <v>0</v>
      </c>
      <c r="BY367" s="7">
        <v>0</v>
      </c>
      <c r="BZ367" s="7">
        <v>0</v>
      </c>
      <c r="CA367" s="7">
        <v>0</v>
      </c>
      <c r="CB367" s="7">
        <v>0</v>
      </c>
      <c r="CC367" s="7">
        <v>0</v>
      </c>
      <c r="CD367" s="7">
        <v>0</v>
      </c>
      <c r="CE367" s="7">
        <v>0</v>
      </c>
      <c r="CF367" s="7">
        <v>0</v>
      </c>
      <c r="CG367" s="7">
        <v>0</v>
      </c>
      <c r="CH367" s="7">
        <v>0</v>
      </c>
      <c r="CI367" s="7">
        <v>0</v>
      </c>
      <c r="CJ367" s="7">
        <v>0</v>
      </c>
      <c r="CK367" s="7">
        <v>0</v>
      </c>
      <c r="CL367" s="40">
        <v>0</v>
      </c>
      <c r="CM367" s="40">
        <v>0</v>
      </c>
      <c r="CN367" s="40">
        <v>0</v>
      </c>
      <c r="CO367" s="40">
        <v>0</v>
      </c>
      <c r="CP367" s="7">
        <v>0</v>
      </c>
      <c r="CQ367" s="7">
        <v>0</v>
      </c>
      <c r="CR367" s="7">
        <v>0</v>
      </c>
      <c r="CS367" s="40">
        <v>0</v>
      </c>
      <c r="CT367" s="7">
        <v>0</v>
      </c>
      <c r="CU367" s="7">
        <v>0</v>
      </c>
      <c r="CV367" s="39"/>
      <c r="CW367" s="39"/>
      <c r="CX367" s="4" t="str">
        <f t="shared" ref="CX367" si="4562">IF(CX172="","",CX172)</f>
        <v/>
      </c>
      <c r="CY367" s="4" t="str">
        <f t="shared" si="4288"/>
        <v/>
      </c>
      <c r="CZ367" s="4" t="str">
        <f t="shared" si="4544"/>
        <v/>
      </c>
      <c r="DA367" s="4" t="str">
        <f t="shared" ref="DA367" si="4563">IF(DA172="","",DA172)</f>
        <v/>
      </c>
      <c r="DB367" s="4" t="str">
        <f t="shared" si="4503"/>
        <v/>
      </c>
      <c r="DC367" s="4" t="str">
        <f t="shared" si="4170"/>
        <v/>
      </c>
      <c r="DD367" s="7">
        <v>2</v>
      </c>
      <c r="DE367" s="7">
        <v>30</v>
      </c>
      <c r="DF367" s="7">
        <v>60</v>
      </c>
      <c r="DG367" s="7"/>
      <c r="DH367" s="4">
        <f t="shared" ref="DH367" si="4564">IF(DH172="","",DH172)</f>
        <v>13</v>
      </c>
      <c r="DI367" s="4">
        <f t="shared" si="4291"/>
        <v>2</v>
      </c>
      <c r="DJ367" s="4">
        <f t="shared" ref="DJ367" si="4565">IF(DJ172="","",DJ172)</f>
        <v>3</v>
      </c>
      <c r="DK367" s="4" t="str">
        <f t="shared" si="4207"/>
        <v/>
      </c>
      <c r="DL367" s="4" t="str">
        <f t="shared" ref="DL367" si="4566">IF(DL172="","",DL172)</f>
        <v/>
      </c>
      <c r="DM367" s="7"/>
      <c r="DN367" s="7"/>
      <c r="DO367" s="7"/>
      <c r="DP367" s="7"/>
      <c r="DQ367" s="7"/>
      <c r="DR367" s="7"/>
      <c r="DS367" s="7"/>
      <c r="DT367" s="7"/>
      <c r="DU367" s="7"/>
      <c r="DV367" s="7"/>
      <c r="DW367" s="7"/>
      <c r="DX367" s="7">
        <f t="shared" ref="DX367" si="4567">A367</f>
        <v>5120309</v>
      </c>
      <c r="DY367" s="7"/>
      <c r="DZ367" s="67">
        <v>0</v>
      </c>
      <c r="EA367" s="7" t="s">
        <v>242</v>
      </c>
      <c r="EB367" s="40" t="s">
        <v>242</v>
      </c>
      <c r="EC367" s="7" t="s">
        <v>242</v>
      </c>
      <c r="ED367" s="7" t="s">
        <v>242</v>
      </c>
      <c r="EE367" s="7" t="s">
        <v>242</v>
      </c>
      <c r="EF367" s="7">
        <v>50</v>
      </c>
      <c r="EG367" s="73"/>
      <c r="EH367" s="73"/>
      <c r="EI367" s="4">
        <f t="shared" ref="EI367" si="4568">IF(EI172="","",EI172)</f>
        <v>40012</v>
      </c>
      <c r="EJ367" s="4">
        <f t="shared" si="4293"/>
        <v>1</v>
      </c>
      <c r="EK367" s="4">
        <f t="shared" ref="EK367" si="4569">IF(EK172="","",EK172)</f>
        <v>40013</v>
      </c>
      <c r="EL367" s="4">
        <f t="shared" ref="EL367" si="4570">IF(EL172="","",EL172)</f>
        <v>1</v>
      </c>
      <c r="EM367" s="4">
        <f t="shared" ref="EM367" si="4571">IF(EM172="","",EM172)</f>
        <v>40013</v>
      </c>
      <c r="EN367" s="4">
        <f t="shared" ref="EN367" si="4572">IF(EN172="","",EN172)</f>
        <v>1</v>
      </c>
      <c r="EO367" s="4">
        <f t="shared" ref="EO367" si="4573">IF(EO172="","",EO172)</f>
        <v>40013</v>
      </c>
      <c r="EP367" s="4">
        <f t="shared" ref="EP367" si="4574">IF(EP172="","",EP172)</f>
        <v>1</v>
      </c>
      <c r="EQ367" s="4">
        <f t="shared" ref="EQ367" si="4575">IF(EQ172="","",EQ172)</f>
        <v>40013</v>
      </c>
      <c r="ER367" s="4">
        <f t="shared" si="4465"/>
        <v>1</v>
      </c>
      <c r="ES367" s="4">
        <f t="shared" si="4440"/>
        <v>40013</v>
      </c>
      <c r="ET367" s="4">
        <f t="shared" ref="ET367" si="4576">IF(ET172="","",ET172)</f>
        <v>1</v>
      </c>
      <c r="EU367" s="4">
        <f t="shared" si="4415"/>
        <v>40013</v>
      </c>
      <c r="EV367" s="4">
        <f t="shared" si="4116"/>
        <v>1</v>
      </c>
      <c r="EW367" s="4">
        <f t="shared" si="4116"/>
        <v>40013</v>
      </c>
      <c r="EX367" s="4">
        <f t="shared" si="4116"/>
        <v>1</v>
      </c>
      <c r="EY367" s="4">
        <f t="shared" si="4116"/>
        <v>40013</v>
      </c>
      <c r="EZ367" s="4">
        <f t="shared" si="4539"/>
        <v>1</v>
      </c>
      <c r="FA367" s="4">
        <f t="shared" si="4417"/>
        <v>40013</v>
      </c>
      <c r="FB367" s="4">
        <f t="shared" si="4493"/>
        <v>1</v>
      </c>
      <c r="FC367" s="4">
        <f t="shared" ref="FC367" si="4577">IF(FC172="","",FC172)</f>
        <v>40013</v>
      </c>
      <c r="FD367" s="4">
        <f t="shared" si="4495"/>
        <v>1</v>
      </c>
      <c r="FE367" s="4">
        <f t="shared" ref="FE367" si="4578">IF(FE172="","",FE172)</f>
        <v>20100</v>
      </c>
      <c r="FF367" s="4">
        <f t="shared" si="4352"/>
        <v>1</v>
      </c>
      <c r="FG367" s="4">
        <f t="shared" si="4332"/>
        <v>20100</v>
      </c>
      <c r="FH367" s="4">
        <f t="shared" si="4520"/>
        <v>1</v>
      </c>
      <c r="FI367" s="53"/>
      <c r="FJ367" s="7"/>
      <c r="FR367" s="2">
        <v>99999</v>
      </c>
      <c r="FS367" s="2">
        <v>0</v>
      </c>
      <c r="FT367" s="4">
        <v>10000</v>
      </c>
      <c r="FU367" s="4"/>
      <c r="FV367" s="4"/>
      <c r="FW367" s="4"/>
      <c r="FX367" s="4"/>
      <c r="FY367" s="4"/>
      <c r="FZ367" s="77">
        <v>0</v>
      </c>
      <c r="GA367" s="2">
        <v>1</v>
      </c>
      <c r="GB367" s="2"/>
      <c r="GD367"/>
    </row>
    <row r="368" s="15" customFormat="1" ht="15" customHeight="1" spans="1:186">
      <c r="A368" s="7">
        <v>5120310</v>
      </c>
      <c r="B368" s="7">
        <f t="shared" ref="B368" si="4579">B355</f>
        <v>1384</v>
      </c>
      <c r="C368" s="7">
        <f t="shared" si="4194"/>
        <v>1</v>
      </c>
      <c r="D368" s="53" t="s">
        <v>696</v>
      </c>
      <c r="E368" s="7" t="s">
        <v>968</v>
      </c>
      <c r="F368" s="31" t="s">
        <v>787</v>
      </c>
      <c r="G368" s="31">
        <v>2</v>
      </c>
      <c r="H368" s="7" t="s">
        <v>191</v>
      </c>
      <c r="I368" s="7" t="s">
        <v>187</v>
      </c>
      <c r="J368" s="37">
        <v>1498</v>
      </c>
      <c r="K368" s="39">
        <v>1698</v>
      </c>
      <c r="L368" s="39"/>
      <c r="M368" s="29" t="s">
        <v>193</v>
      </c>
      <c r="N368" s="4">
        <f t="shared" si="4333"/>
        <v>120</v>
      </c>
      <c r="O368" s="4">
        <f t="shared" si="4309"/>
        <v>120</v>
      </c>
      <c r="P368" s="40">
        <f t="shared" si="4522"/>
        <v>2102</v>
      </c>
      <c r="Q368" s="4"/>
      <c r="R368" s="7"/>
      <c r="S368" s="48">
        <f t="shared" si="4229"/>
        <v>2</v>
      </c>
      <c r="T368" s="47" t="s">
        <v>194</v>
      </c>
      <c r="U368" s="7" t="s">
        <v>195</v>
      </c>
      <c r="V368" s="7">
        <v>0</v>
      </c>
      <c r="W368" s="7">
        <v>0</v>
      </c>
      <c r="X368" s="40">
        <v>0</v>
      </c>
      <c r="Y368" s="7"/>
      <c r="Z368" s="7"/>
      <c r="AA368" s="7"/>
      <c r="AB368" s="7" t="s">
        <v>195</v>
      </c>
      <c r="AC368" s="7">
        <v>0</v>
      </c>
      <c r="AD368" s="7" t="s">
        <v>195</v>
      </c>
      <c r="AE368" s="7" t="s">
        <v>195</v>
      </c>
      <c r="AF368" s="7" t="s">
        <v>195</v>
      </c>
      <c r="AG368" s="7" t="s">
        <v>195</v>
      </c>
      <c r="AH368" s="40">
        <v>0</v>
      </c>
      <c r="AI368" s="40">
        <v>0</v>
      </c>
      <c r="AJ368" s="40">
        <v>1</v>
      </c>
      <c r="AK368" s="40">
        <v>0</v>
      </c>
      <c r="AL368" s="40">
        <v>1</v>
      </c>
      <c r="AM368" s="40">
        <v>0</v>
      </c>
      <c r="AN368" s="28">
        <v>0</v>
      </c>
      <c r="AO368" s="28">
        <v>0</v>
      </c>
      <c r="AP368" s="7" t="s">
        <v>668</v>
      </c>
      <c r="AQ368" s="4">
        <f t="shared" si="4310"/>
        <v>3</v>
      </c>
      <c r="AR368" s="4">
        <f t="shared" si="4259"/>
        <v>161506</v>
      </c>
      <c r="AS368" s="53" t="s">
        <v>199</v>
      </c>
      <c r="AT368" s="48">
        <v>3</v>
      </c>
      <c r="AU368" s="48">
        <v>1</v>
      </c>
      <c r="AV368" s="48">
        <v>3</v>
      </c>
      <c r="AW368" s="48">
        <v>500</v>
      </c>
      <c r="AX368" s="48">
        <v>250</v>
      </c>
      <c r="AY368" s="48">
        <v>0</v>
      </c>
      <c r="AZ368" s="48">
        <v>0</v>
      </c>
      <c r="BA368" s="7"/>
      <c r="BB368" s="7"/>
      <c r="BC368" s="7"/>
      <c r="BD368" s="7"/>
      <c r="BE368" s="48">
        <v>0</v>
      </c>
      <c r="BF368" s="48">
        <v>1</v>
      </c>
      <c r="BG368" s="48">
        <f t="shared" si="4311"/>
        <v>780</v>
      </c>
      <c r="BH368" s="48">
        <f t="shared" si="4312"/>
        <v>780</v>
      </c>
      <c r="BI368" s="7">
        <v>0</v>
      </c>
      <c r="BJ368" s="7">
        <v>0</v>
      </c>
      <c r="BK368" s="7">
        <v>0</v>
      </c>
      <c r="BL368" s="7">
        <v>0</v>
      </c>
      <c r="BM368" s="7">
        <v>0</v>
      </c>
      <c r="BN368" s="7">
        <v>0</v>
      </c>
      <c r="BO368" s="7">
        <v>0</v>
      </c>
      <c r="BP368" s="7">
        <v>0</v>
      </c>
      <c r="BQ368" s="7">
        <v>0</v>
      </c>
      <c r="BR368" s="7">
        <v>0</v>
      </c>
      <c r="BS368" s="7">
        <v>0</v>
      </c>
      <c r="BT368" s="7">
        <v>0</v>
      </c>
      <c r="BU368" s="7">
        <v>0</v>
      </c>
      <c r="BV368" s="7">
        <v>0</v>
      </c>
      <c r="BW368" s="7">
        <v>0</v>
      </c>
      <c r="BX368" s="7">
        <v>0</v>
      </c>
      <c r="BY368" s="7">
        <v>0</v>
      </c>
      <c r="BZ368" s="7">
        <v>0</v>
      </c>
      <c r="CA368" s="7">
        <v>0</v>
      </c>
      <c r="CB368" s="7">
        <v>0</v>
      </c>
      <c r="CC368" s="7">
        <v>0</v>
      </c>
      <c r="CD368" s="7">
        <v>0</v>
      </c>
      <c r="CE368" s="7">
        <v>0</v>
      </c>
      <c r="CF368" s="7">
        <v>0</v>
      </c>
      <c r="CG368" s="7">
        <v>0</v>
      </c>
      <c r="CH368" s="7">
        <v>0</v>
      </c>
      <c r="CI368" s="7">
        <v>0</v>
      </c>
      <c r="CJ368" s="7">
        <v>0</v>
      </c>
      <c r="CK368" s="7">
        <v>0</v>
      </c>
      <c r="CL368" s="40">
        <v>0</v>
      </c>
      <c r="CM368" s="40">
        <v>0</v>
      </c>
      <c r="CN368" s="40">
        <v>0</v>
      </c>
      <c r="CO368" s="40">
        <v>0</v>
      </c>
      <c r="CP368" s="7">
        <v>0</v>
      </c>
      <c r="CQ368" s="7">
        <v>0</v>
      </c>
      <c r="CR368" s="7">
        <v>0</v>
      </c>
      <c r="CS368" s="40">
        <v>0</v>
      </c>
      <c r="CT368" s="7">
        <v>0</v>
      </c>
      <c r="CU368" s="7">
        <v>0</v>
      </c>
      <c r="CV368" s="39"/>
      <c r="CW368" s="39"/>
      <c r="CX368" s="4" t="str">
        <f t="shared" ref="CX368" si="4580">IF(CX173="","",CX173)</f>
        <v/>
      </c>
      <c r="CY368" s="4" t="str">
        <f t="shared" si="4288"/>
        <v/>
      </c>
      <c r="CZ368" s="4" t="str">
        <f t="shared" si="4544"/>
        <v/>
      </c>
      <c r="DA368" s="4" t="str">
        <f t="shared" ref="DA368" si="4581">IF(DA173="","",DA173)</f>
        <v/>
      </c>
      <c r="DB368" s="4" t="str">
        <f t="shared" si="4503"/>
        <v/>
      </c>
      <c r="DC368" s="4" t="str">
        <f t="shared" si="4170"/>
        <v/>
      </c>
      <c r="DD368" s="7">
        <v>2</v>
      </c>
      <c r="DE368" s="7">
        <v>30</v>
      </c>
      <c r="DF368" s="7">
        <v>60</v>
      </c>
      <c r="DG368" s="7"/>
      <c r="DH368" s="4">
        <f t="shared" ref="DH368" si="4582">IF(DH173="","",DH173)</f>
        <v>13</v>
      </c>
      <c r="DI368" s="4">
        <f t="shared" si="4291"/>
        <v>2</v>
      </c>
      <c r="DJ368" s="4">
        <f t="shared" ref="DJ368" si="4583">IF(DJ173="","",DJ173)</f>
        <v>3</v>
      </c>
      <c r="DK368" s="4" t="str">
        <f t="shared" si="4207"/>
        <v/>
      </c>
      <c r="DL368" s="4" t="str">
        <f t="shared" ref="DL368" si="4584">IF(DL173="","",DL173)</f>
        <v/>
      </c>
      <c r="DM368" s="7"/>
      <c r="DN368" s="7"/>
      <c r="DO368" s="7"/>
      <c r="DP368" s="7"/>
      <c r="DQ368" s="7"/>
      <c r="DR368" s="7"/>
      <c r="DS368" s="7"/>
      <c r="DT368" s="7"/>
      <c r="DU368" s="7"/>
      <c r="DV368" s="7"/>
      <c r="DW368" s="7"/>
      <c r="DX368" s="7">
        <f t="shared" ref="DX368" si="4585">A368</f>
        <v>5120310</v>
      </c>
      <c r="DY368" s="7"/>
      <c r="DZ368" s="67">
        <v>0</v>
      </c>
      <c r="EA368" s="7" t="s">
        <v>242</v>
      </c>
      <c r="EB368" s="40" t="s">
        <v>242</v>
      </c>
      <c r="EC368" s="7" t="s">
        <v>242</v>
      </c>
      <c r="ED368" s="7" t="s">
        <v>242</v>
      </c>
      <c r="EE368" s="7" t="s">
        <v>242</v>
      </c>
      <c r="EF368" s="7">
        <v>50</v>
      </c>
      <c r="EG368" s="73"/>
      <c r="EH368" s="73"/>
      <c r="EI368" s="4">
        <f t="shared" ref="EI368" si="4586">IF(EI173="","",EI173)</f>
        <v>40012</v>
      </c>
      <c r="EJ368" s="4">
        <f t="shared" si="4293"/>
        <v>1</v>
      </c>
      <c r="EK368" s="4">
        <f t="shared" ref="EK368" si="4587">IF(EK173="","",EK173)</f>
        <v>40013</v>
      </c>
      <c r="EL368" s="4">
        <f t="shared" ref="EL368" si="4588">IF(EL173="","",EL173)</f>
        <v>1</v>
      </c>
      <c r="EM368" s="4">
        <f t="shared" ref="EM368" si="4589">IF(EM173="","",EM173)</f>
        <v>40013</v>
      </c>
      <c r="EN368" s="4">
        <f t="shared" ref="EN368" si="4590">IF(EN173="","",EN173)</f>
        <v>1</v>
      </c>
      <c r="EO368" s="4">
        <f t="shared" ref="EO368" si="4591">IF(EO173="","",EO173)</f>
        <v>40013</v>
      </c>
      <c r="EP368" s="4">
        <f t="shared" ref="EP368" si="4592">IF(EP173="","",EP173)</f>
        <v>1</v>
      </c>
      <c r="EQ368" s="4">
        <f t="shared" ref="EQ368" si="4593">IF(EQ173="","",EQ173)</f>
        <v>40013</v>
      </c>
      <c r="ER368" s="4">
        <f t="shared" si="4465"/>
        <v>1</v>
      </c>
      <c r="ES368" s="4">
        <f t="shared" si="4440"/>
        <v>40013</v>
      </c>
      <c r="ET368" s="4">
        <f t="shared" ref="ET368" si="4594">IF(ET173="","",ET173)</f>
        <v>1</v>
      </c>
      <c r="EU368" s="4">
        <f t="shared" si="4415"/>
        <v>40013</v>
      </c>
      <c r="EV368" s="4">
        <f t="shared" si="4116"/>
        <v>1</v>
      </c>
      <c r="EW368" s="4">
        <f t="shared" si="4116"/>
        <v>40013</v>
      </c>
      <c r="EX368" s="4">
        <f t="shared" si="4116"/>
        <v>1</v>
      </c>
      <c r="EY368" s="4">
        <f t="shared" si="4116"/>
        <v>40013</v>
      </c>
      <c r="EZ368" s="4">
        <f t="shared" si="4539"/>
        <v>1</v>
      </c>
      <c r="FA368" s="4">
        <f t="shared" si="4417"/>
        <v>40013</v>
      </c>
      <c r="FB368" s="4">
        <f t="shared" si="4493"/>
        <v>1</v>
      </c>
      <c r="FC368" s="4">
        <f t="shared" ref="FC368" si="4595">IF(FC173="","",FC173)</f>
        <v>40013</v>
      </c>
      <c r="FD368" s="4">
        <f t="shared" si="4495"/>
        <v>1</v>
      </c>
      <c r="FE368" s="4">
        <f t="shared" ref="FE368" si="4596">IF(FE173="","",FE173)</f>
        <v>20100</v>
      </c>
      <c r="FF368" s="4">
        <f t="shared" si="4352"/>
        <v>1</v>
      </c>
      <c r="FG368" s="4">
        <f t="shared" si="4332"/>
        <v>20100</v>
      </c>
      <c r="FH368" s="4">
        <f t="shared" si="4520"/>
        <v>1</v>
      </c>
      <c r="FI368" s="53"/>
      <c r="FJ368" s="7"/>
      <c r="FR368" s="2">
        <v>99999</v>
      </c>
      <c r="FS368" s="2">
        <v>0</v>
      </c>
      <c r="FT368" s="4">
        <v>10000</v>
      </c>
      <c r="FU368" s="4"/>
      <c r="FV368" s="4"/>
      <c r="FW368" s="4"/>
      <c r="FX368" s="4"/>
      <c r="FY368" s="4"/>
      <c r="FZ368" s="77">
        <v>0</v>
      </c>
      <c r="GA368" s="2">
        <v>1</v>
      </c>
      <c r="GB368" s="2"/>
      <c r="GD368"/>
    </row>
    <row r="369" s="15" customFormat="1" ht="15" customHeight="1" spans="1:186">
      <c r="A369" s="7">
        <v>5120411</v>
      </c>
      <c r="B369" s="7">
        <f t="shared" ref="B369" si="4597">B356</f>
        <v>40</v>
      </c>
      <c r="C369" s="7">
        <f t="shared" si="4194"/>
        <v>2</v>
      </c>
      <c r="D369" s="53" t="s">
        <v>698</v>
      </c>
      <c r="E369" s="7" t="s">
        <v>969</v>
      </c>
      <c r="F369" s="31" t="s">
        <v>787</v>
      </c>
      <c r="G369" s="31">
        <v>2</v>
      </c>
      <c r="H369" s="7" t="s">
        <v>191</v>
      </c>
      <c r="I369" s="7" t="s">
        <v>187</v>
      </c>
      <c r="J369" s="37">
        <v>1465</v>
      </c>
      <c r="K369" s="39">
        <v>1434</v>
      </c>
      <c r="L369" s="39"/>
      <c r="M369" s="29" t="s">
        <v>193</v>
      </c>
      <c r="N369" s="4">
        <f t="shared" si="4333"/>
        <v>120</v>
      </c>
      <c r="O369" s="4">
        <f t="shared" si="4309"/>
        <v>120</v>
      </c>
      <c r="P369" s="40">
        <f t="shared" si="4522"/>
        <v>2202</v>
      </c>
      <c r="Q369" s="4"/>
      <c r="R369" s="7"/>
      <c r="S369" s="48">
        <f t="shared" si="4229"/>
        <v>0</v>
      </c>
      <c r="T369" s="47" t="s">
        <v>194</v>
      </c>
      <c r="U369" s="7" t="s">
        <v>195</v>
      </c>
      <c r="V369" s="7">
        <v>0</v>
      </c>
      <c r="W369" s="7">
        <v>0</v>
      </c>
      <c r="X369" s="40">
        <v>0</v>
      </c>
      <c r="Y369" s="7"/>
      <c r="Z369" s="7"/>
      <c r="AA369" s="7"/>
      <c r="AB369" s="7" t="s">
        <v>195</v>
      </c>
      <c r="AC369" s="7">
        <v>0</v>
      </c>
      <c r="AD369" s="7" t="s">
        <v>195</v>
      </c>
      <c r="AE369" s="7" t="s">
        <v>195</v>
      </c>
      <c r="AF369" s="7" t="s">
        <v>195</v>
      </c>
      <c r="AG369" s="7" t="s">
        <v>195</v>
      </c>
      <c r="AH369" s="40">
        <v>0</v>
      </c>
      <c r="AI369" s="40">
        <v>0</v>
      </c>
      <c r="AJ369" s="40">
        <v>1</v>
      </c>
      <c r="AK369" s="40">
        <v>0</v>
      </c>
      <c r="AL369" s="40">
        <v>1</v>
      </c>
      <c r="AM369" s="40">
        <v>0</v>
      </c>
      <c r="AN369" s="28">
        <v>0</v>
      </c>
      <c r="AO369" s="28">
        <v>0</v>
      </c>
      <c r="AP369" s="7" t="s">
        <v>671</v>
      </c>
      <c r="AQ369" s="4">
        <f t="shared" si="4310"/>
        <v>3</v>
      </c>
      <c r="AR369" s="4">
        <f t="shared" si="4259"/>
        <v>161506</v>
      </c>
      <c r="AS369" s="53" t="s">
        <v>199</v>
      </c>
      <c r="AT369" s="48">
        <v>3</v>
      </c>
      <c r="AU369" s="48">
        <v>1</v>
      </c>
      <c r="AV369" s="48">
        <v>3</v>
      </c>
      <c r="AW369" s="48">
        <v>500</v>
      </c>
      <c r="AX369" s="48">
        <v>250</v>
      </c>
      <c r="AY369" s="48">
        <v>0</v>
      </c>
      <c r="AZ369" s="48">
        <v>0</v>
      </c>
      <c r="BA369" s="7"/>
      <c r="BB369" s="7"/>
      <c r="BC369" s="7"/>
      <c r="BD369" s="7"/>
      <c r="BE369" s="48">
        <v>0</v>
      </c>
      <c r="BF369" s="48">
        <v>1</v>
      </c>
      <c r="BG369" s="48">
        <f t="shared" si="4311"/>
        <v>780</v>
      </c>
      <c r="BH369" s="48">
        <f t="shared" si="4312"/>
        <v>780</v>
      </c>
      <c r="BI369" s="7">
        <v>0</v>
      </c>
      <c r="BJ369" s="7">
        <v>0</v>
      </c>
      <c r="BK369" s="7">
        <v>0</v>
      </c>
      <c r="BL369" s="7">
        <v>0</v>
      </c>
      <c r="BM369" s="7">
        <v>0</v>
      </c>
      <c r="BN369" s="7">
        <v>0</v>
      </c>
      <c r="BO369" s="7">
        <v>0</v>
      </c>
      <c r="BP369" s="7">
        <v>0</v>
      </c>
      <c r="BQ369" s="7">
        <v>0</v>
      </c>
      <c r="BR369" s="7">
        <v>0</v>
      </c>
      <c r="BS369" s="7">
        <v>0</v>
      </c>
      <c r="BT369" s="7">
        <v>0</v>
      </c>
      <c r="BU369" s="7">
        <v>0</v>
      </c>
      <c r="BV369" s="7">
        <v>0</v>
      </c>
      <c r="BW369" s="7">
        <v>0</v>
      </c>
      <c r="BX369" s="7">
        <v>0</v>
      </c>
      <c r="BY369" s="7">
        <v>0</v>
      </c>
      <c r="BZ369" s="7">
        <v>0</v>
      </c>
      <c r="CA369" s="7">
        <v>0</v>
      </c>
      <c r="CB369" s="7">
        <v>0</v>
      </c>
      <c r="CC369" s="7">
        <v>0</v>
      </c>
      <c r="CD369" s="7">
        <v>0</v>
      </c>
      <c r="CE369" s="7">
        <v>0</v>
      </c>
      <c r="CF369" s="7">
        <v>0</v>
      </c>
      <c r="CG369" s="7">
        <v>0</v>
      </c>
      <c r="CH369" s="7">
        <v>0</v>
      </c>
      <c r="CI369" s="7">
        <v>0</v>
      </c>
      <c r="CJ369" s="7">
        <v>0</v>
      </c>
      <c r="CK369" s="7">
        <v>0</v>
      </c>
      <c r="CL369" s="40">
        <v>0</v>
      </c>
      <c r="CM369" s="40">
        <v>0</v>
      </c>
      <c r="CN369" s="40">
        <v>0</v>
      </c>
      <c r="CO369" s="40">
        <v>0</v>
      </c>
      <c r="CP369" s="7">
        <v>0</v>
      </c>
      <c r="CQ369" s="7">
        <v>0</v>
      </c>
      <c r="CR369" s="7">
        <v>0</v>
      </c>
      <c r="CS369" s="40">
        <v>0</v>
      </c>
      <c r="CT369" s="7">
        <v>0</v>
      </c>
      <c r="CU369" s="7">
        <v>0</v>
      </c>
      <c r="CV369" s="39"/>
      <c r="CW369" s="39"/>
      <c r="CX369" s="4" t="str">
        <f t="shared" ref="CX369" si="4598">IF(CX174="","",CX174)</f>
        <v/>
      </c>
      <c r="CY369" s="4" t="str">
        <f t="shared" si="4288"/>
        <v/>
      </c>
      <c r="CZ369" s="4" t="str">
        <f t="shared" si="4544"/>
        <v/>
      </c>
      <c r="DA369" s="4" t="str">
        <f t="shared" ref="DA369" si="4599">IF(DA174="","",DA174)</f>
        <v/>
      </c>
      <c r="DB369" s="4" t="str">
        <f t="shared" si="4503"/>
        <v/>
      </c>
      <c r="DC369" s="4" t="str">
        <f t="shared" si="4170"/>
        <v/>
      </c>
      <c r="DD369" s="7">
        <v>2</v>
      </c>
      <c r="DE369" s="7">
        <v>30</v>
      </c>
      <c r="DF369" s="7">
        <v>60</v>
      </c>
      <c r="DG369" s="7"/>
      <c r="DH369" s="4">
        <f t="shared" ref="DH369" si="4600">IF(DH174="","",DH174)</f>
        <v>13</v>
      </c>
      <c r="DI369" s="4">
        <f t="shared" si="4291"/>
        <v>4</v>
      </c>
      <c r="DJ369" s="4">
        <f t="shared" ref="DJ369:DJ378" si="4601">IF(DJ174="","",DJ174)</f>
        <v>5</v>
      </c>
      <c r="DK369" s="4" t="str">
        <f t="shared" si="4207"/>
        <v/>
      </c>
      <c r="DL369" s="4" t="str">
        <f t="shared" ref="DL369" si="4602">IF(DL174="","",DL174)</f>
        <v/>
      </c>
      <c r="DM369" s="7"/>
      <c r="DN369" s="7"/>
      <c r="DO369" s="7"/>
      <c r="DP369" s="7"/>
      <c r="DQ369" s="7"/>
      <c r="DR369" s="7"/>
      <c r="DS369" s="7"/>
      <c r="DT369" s="7"/>
      <c r="DU369" s="7"/>
      <c r="DV369" s="7"/>
      <c r="DW369" s="7"/>
      <c r="DX369" s="7">
        <f t="shared" ref="DX369" si="4603">A369</f>
        <v>5120411</v>
      </c>
      <c r="DY369" s="7"/>
      <c r="DZ369" s="67">
        <v>0</v>
      </c>
      <c r="EA369" s="7" t="s">
        <v>242</v>
      </c>
      <c r="EB369" s="40" t="s">
        <v>242</v>
      </c>
      <c r="EC369" s="7" t="s">
        <v>242</v>
      </c>
      <c r="ED369" s="7" t="s">
        <v>242</v>
      </c>
      <c r="EE369" s="7" t="s">
        <v>242</v>
      </c>
      <c r="EF369" s="7">
        <v>50</v>
      </c>
      <c r="EG369" s="73"/>
      <c r="EH369" s="73"/>
      <c r="EI369" s="4">
        <f t="shared" ref="EI369" si="4604">IF(EI174="","",EI174)</f>
        <v>40012</v>
      </c>
      <c r="EJ369" s="4">
        <f t="shared" si="4293"/>
        <v>1</v>
      </c>
      <c r="EK369" s="4">
        <f t="shared" ref="EK369" si="4605">IF(EK174="","",EK174)</f>
        <v>40013</v>
      </c>
      <c r="EL369" s="4">
        <f t="shared" ref="EL369" si="4606">IF(EL174="","",EL174)</f>
        <v>1</v>
      </c>
      <c r="EM369" s="4">
        <f t="shared" ref="EM369" si="4607">IF(EM174="","",EM174)</f>
        <v>40013</v>
      </c>
      <c r="EN369" s="4">
        <f t="shared" ref="EN369" si="4608">IF(EN174="","",EN174)</f>
        <v>1</v>
      </c>
      <c r="EO369" s="4">
        <f t="shared" ref="EO369" si="4609">IF(EO174="","",EO174)</f>
        <v>40013</v>
      </c>
      <c r="EP369" s="4">
        <f t="shared" ref="EP369" si="4610">IF(EP174="","",EP174)</f>
        <v>1</v>
      </c>
      <c r="EQ369" s="4">
        <f t="shared" ref="EQ369" si="4611">IF(EQ174="","",EQ174)</f>
        <v>40013</v>
      </c>
      <c r="ER369" s="4">
        <f t="shared" ref="ER369" si="4612">IF(ER174="","",ER174)</f>
        <v>1</v>
      </c>
      <c r="ES369" s="4">
        <f t="shared" ref="ES369" si="4613">IF(ES174="","",ES174)</f>
        <v>40013</v>
      </c>
      <c r="ET369" s="4">
        <f t="shared" ref="ET369" si="4614">IF(ET174="","",ET174)</f>
        <v>1</v>
      </c>
      <c r="EU369" s="4">
        <f t="shared" ref="EU369" si="4615">IF(EU174="","",EU174)</f>
        <v>40013</v>
      </c>
      <c r="EV369" s="4">
        <f t="shared" ref="EV369:EY388" si="4616">IF(EV174="","",EV174)</f>
        <v>1</v>
      </c>
      <c r="EW369" s="4">
        <f t="shared" si="4616"/>
        <v>40013</v>
      </c>
      <c r="EX369" s="4">
        <f t="shared" si="4616"/>
        <v>1</v>
      </c>
      <c r="EY369" s="4">
        <f t="shared" si="4616"/>
        <v>40013</v>
      </c>
      <c r="EZ369" s="4">
        <f t="shared" si="4539"/>
        <v>1</v>
      </c>
      <c r="FA369" s="4">
        <f t="shared" si="4417"/>
        <v>40013</v>
      </c>
      <c r="FB369" s="4">
        <f t="shared" ref="FB369" si="4617">IF(FB174="","",FB174)</f>
        <v>1</v>
      </c>
      <c r="FC369" s="4">
        <f t="shared" ref="FC369" si="4618">IF(FC174="","",FC174)</f>
        <v>40013</v>
      </c>
      <c r="FD369" s="4">
        <f t="shared" ref="FD369" si="4619">IF(FD174="","",FD174)</f>
        <v>1</v>
      </c>
      <c r="FE369" s="4">
        <f t="shared" ref="FE369" si="4620">IF(FE174="","",FE174)</f>
        <v>20100</v>
      </c>
      <c r="FF369" s="4">
        <f t="shared" ref="FF369" si="4621">IF(FF174="","",FF174)</f>
        <v>1</v>
      </c>
      <c r="FG369" s="4">
        <f t="shared" ref="FG369" si="4622">IF(FG174="","",FG174)</f>
        <v>20100</v>
      </c>
      <c r="FH369" s="4">
        <f t="shared" si="4520"/>
        <v>1</v>
      </c>
      <c r="FI369" s="53"/>
      <c r="FJ369" s="7"/>
      <c r="FR369" s="2">
        <v>99999</v>
      </c>
      <c r="FS369" s="2">
        <v>0</v>
      </c>
      <c r="FT369" s="4">
        <v>10000</v>
      </c>
      <c r="FU369" s="4"/>
      <c r="FV369" s="4"/>
      <c r="FW369" s="4"/>
      <c r="FX369" s="4"/>
      <c r="FY369" s="4"/>
      <c r="FZ369" s="77">
        <v>0</v>
      </c>
      <c r="GA369" s="2">
        <v>1</v>
      </c>
      <c r="GB369" s="2"/>
      <c r="GD369"/>
    </row>
    <row r="370" s="15" customFormat="1" ht="15" customHeight="1" spans="1:186">
      <c r="A370" s="7">
        <v>5120512</v>
      </c>
      <c r="B370" s="7">
        <f t="shared" ref="B370" si="4623">B357</f>
        <v>72</v>
      </c>
      <c r="C370" s="7">
        <f t="shared" si="4194"/>
        <v>4</v>
      </c>
      <c r="D370" s="53" t="s">
        <v>700</v>
      </c>
      <c r="E370" s="7" t="s">
        <v>970</v>
      </c>
      <c r="F370" s="31" t="s">
        <v>787</v>
      </c>
      <c r="G370" s="31">
        <v>2</v>
      </c>
      <c r="H370" s="7" t="s">
        <v>191</v>
      </c>
      <c r="I370" s="7" t="s">
        <v>187</v>
      </c>
      <c r="J370" s="37">
        <v>1476</v>
      </c>
      <c r="K370" s="39">
        <v>1435</v>
      </c>
      <c r="L370" s="39"/>
      <c r="M370" s="29" t="s">
        <v>193</v>
      </c>
      <c r="N370" s="4">
        <f t="shared" si="4333"/>
        <v>120</v>
      </c>
      <c r="O370" s="4">
        <f t="shared" si="4309"/>
        <v>120</v>
      </c>
      <c r="P370" s="40">
        <f t="shared" si="4522"/>
        <v>2402</v>
      </c>
      <c r="Q370" s="4"/>
      <c r="R370" s="7"/>
      <c r="S370" s="48">
        <f t="shared" si="4229"/>
        <v>0</v>
      </c>
      <c r="T370" s="47" t="s">
        <v>194</v>
      </c>
      <c r="U370" s="7" t="s">
        <v>195</v>
      </c>
      <c r="V370" s="7">
        <v>0</v>
      </c>
      <c r="W370" s="7">
        <v>0</v>
      </c>
      <c r="X370" s="40">
        <v>0</v>
      </c>
      <c r="Y370" s="7"/>
      <c r="Z370" s="7"/>
      <c r="AA370" s="7"/>
      <c r="AB370" s="7" t="s">
        <v>195</v>
      </c>
      <c r="AC370" s="7">
        <v>0</v>
      </c>
      <c r="AD370" s="7" t="s">
        <v>195</v>
      </c>
      <c r="AE370" s="7" t="s">
        <v>195</v>
      </c>
      <c r="AF370" s="7" t="s">
        <v>195</v>
      </c>
      <c r="AG370" s="7" t="s">
        <v>195</v>
      </c>
      <c r="AH370" s="40">
        <v>0</v>
      </c>
      <c r="AI370" s="40">
        <v>0</v>
      </c>
      <c r="AJ370" s="40">
        <v>1</v>
      </c>
      <c r="AK370" s="40">
        <v>0</v>
      </c>
      <c r="AL370" s="40">
        <v>1</v>
      </c>
      <c r="AM370" s="40">
        <v>0</v>
      </c>
      <c r="AN370" s="28">
        <v>0</v>
      </c>
      <c r="AO370" s="28">
        <v>0</v>
      </c>
      <c r="AP370" s="7" t="s">
        <v>674</v>
      </c>
      <c r="AQ370" s="4">
        <f t="shared" si="4310"/>
        <v>3</v>
      </c>
      <c r="AR370" s="4">
        <f t="shared" si="4259"/>
        <v>161506</v>
      </c>
      <c r="AS370" s="7" t="s">
        <v>199</v>
      </c>
      <c r="AT370" s="48">
        <v>3</v>
      </c>
      <c r="AU370" s="48">
        <v>1</v>
      </c>
      <c r="AV370" s="48">
        <v>3</v>
      </c>
      <c r="AW370" s="48">
        <v>500</v>
      </c>
      <c r="AX370" s="48">
        <v>250</v>
      </c>
      <c r="AY370" s="48">
        <v>0</v>
      </c>
      <c r="AZ370" s="48">
        <v>0</v>
      </c>
      <c r="BA370" s="7"/>
      <c r="BB370" s="7"/>
      <c r="BC370" s="7"/>
      <c r="BD370" s="7"/>
      <c r="BE370" s="48">
        <v>0</v>
      </c>
      <c r="BF370" s="48">
        <v>1</v>
      </c>
      <c r="BG370" s="48">
        <f t="shared" si="4311"/>
        <v>780</v>
      </c>
      <c r="BH370" s="48">
        <f t="shared" si="4312"/>
        <v>780</v>
      </c>
      <c r="BI370" s="7">
        <v>0</v>
      </c>
      <c r="BJ370" s="7">
        <v>0</v>
      </c>
      <c r="BK370" s="7">
        <v>0</v>
      </c>
      <c r="BL370" s="7">
        <v>0</v>
      </c>
      <c r="BM370" s="7">
        <v>0</v>
      </c>
      <c r="BN370" s="7">
        <v>0</v>
      </c>
      <c r="BO370" s="7">
        <v>0</v>
      </c>
      <c r="BP370" s="7">
        <v>0</v>
      </c>
      <c r="BQ370" s="7">
        <v>0</v>
      </c>
      <c r="BR370" s="7">
        <v>0</v>
      </c>
      <c r="BS370" s="7">
        <v>0</v>
      </c>
      <c r="BT370" s="7">
        <v>0</v>
      </c>
      <c r="BU370" s="7">
        <v>0</v>
      </c>
      <c r="BV370" s="7">
        <v>0</v>
      </c>
      <c r="BW370" s="7">
        <v>0</v>
      </c>
      <c r="BX370" s="7">
        <v>0</v>
      </c>
      <c r="BY370" s="7">
        <v>0</v>
      </c>
      <c r="BZ370" s="7">
        <v>0</v>
      </c>
      <c r="CA370" s="7">
        <v>0</v>
      </c>
      <c r="CB370" s="7">
        <v>0</v>
      </c>
      <c r="CC370" s="7">
        <v>0</v>
      </c>
      <c r="CD370" s="7">
        <v>0</v>
      </c>
      <c r="CE370" s="7">
        <v>0</v>
      </c>
      <c r="CF370" s="7">
        <v>0</v>
      </c>
      <c r="CG370" s="7">
        <v>0</v>
      </c>
      <c r="CH370" s="7">
        <v>0</v>
      </c>
      <c r="CI370" s="7">
        <v>0</v>
      </c>
      <c r="CJ370" s="7">
        <v>0</v>
      </c>
      <c r="CK370" s="7">
        <v>0</v>
      </c>
      <c r="CL370" s="40">
        <v>0</v>
      </c>
      <c r="CM370" s="40">
        <v>0</v>
      </c>
      <c r="CN370" s="40">
        <v>0</v>
      </c>
      <c r="CO370" s="40">
        <v>0</v>
      </c>
      <c r="CP370" s="7">
        <v>0</v>
      </c>
      <c r="CQ370" s="7">
        <v>0</v>
      </c>
      <c r="CR370" s="7">
        <v>0</v>
      </c>
      <c r="CS370" s="40">
        <v>0</v>
      </c>
      <c r="CT370" s="7">
        <v>0</v>
      </c>
      <c r="CU370" s="7">
        <v>0</v>
      </c>
      <c r="CV370" s="39"/>
      <c r="CW370" s="39"/>
      <c r="CX370" s="4" t="str">
        <f t="shared" ref="CX370" si="4624">IF(CX175="","",CX175)</f>
        <v/>
      </c>
      <c r="CY370" s="4" t="str">
        <f t="shared" si="4288"/>
        <v/>
      </c>
      <c r="CZ370" s="4" t="str">
        <f t="shared" si="4544"/>
        <v/>
      </c>
      <c r="DA370" s="4" t="str">
        <f t="shared" ref="DA370" si="4625">IF(DA175="","",DA175)</f>
        <v/>
      </c>
      <c r="DB370" s="4" t="str">
        <f t="shared" si="4503"/>
        <v/>
      </c>
      <c r="DC370" s="4" t="str">
        <f t="shared" si="4170"/>
        <v/>
      </c>
      <c r="DD370" s="7">
        <v>2</v>
      </c>
      <c r="DE370" s="7">
        <v>30</v>
      </c>
      <c r="DF370" s="7">
        <v>60</v>
      </c>
      <c r="DG370" s="7"/>
      <c r="DH370" s="4">
        <f t="shared" ref="DH370" si="4626">IF(DH175="","",DH175)</f>
        <v>13</v>
      </c>
      <c r="DI370" s="4">
        <f t="shared" si="4291"/>
        <v>1</v>
      </c>
      <c r="DJ370" s="4">
        <f t="shared" si="4601"/>
        <v>6</v>
      </c>
      <c r="DK370" s="4">
        <f t="shared" si="4207"/>
        <v>9</v>
      </c>
      <c r="DL370" s="4" t="str">
        <f t="shared" ref="DL370:DL391" si="4627">IF(DL175="","",DL175)</f>
        <v/>
      </c>
      <c r="DM370" s="7"/>
      <c r="DN370" s="7"/>
      <c r="DO370" s="7"/>
      <c r="DP370" s="7"/>
      <c r="DQ370" s="7"/>
      <c r="DR370" s="7"/>
      <c r="DS370" s="7"/>
      <c r="DT370" s="7"/>
      <c r="DU370" s="7"/>
      <c r="DV370" s="7"/>
      <c r="DW370" s="7"/>
      <c r="DX370" s="7">
        <f t="shared" ref="DX370" si="4628">A370</f>
        <v>5120512</v>
      </c>
      <c r="DY370" s="7"/>
      <c r="DZ370" s="67">
        <v>0</v>
      </c>
      <c r="EA370" s="7" t="s">
        <v>242</v>
      </c>
      <c r="EB370" s="40" t="s">
        <v>242</v>
      </c>
      <c r="EC370" s="7" t="s">
        <v>242</v>
      </c>
      <c r="ED370" s="7" t="s">
        <v>242</v>
      </c>
      <c r="EE370" s="7" t="s">
        <v>242</v>
      </c>
      <c r="EF370" s="7">
        <v>50</v>
      </c>
      <c r="EG370" s="73"/>
      <c r="EH370" s="73"/>
      <c r="EI370" s="4">
        <f t="shared" ref="EI370" si="4629">IF(EI175="","",EI175)</f>
        <v>40012</v>
      </c>
      <c r="EJ370" s="4">
        <f t="shared" si="4293"/>
        <v>1</v>
      </c>
      <c r="EK370" s="4">
        <f t="shared" ref="EK370" si="4630">IF(EK175="","",EK175)</f>
        <v>40013</v>
      </c>
      <c r="EL370" s="4">
        <f t="shared" ref="EL370" si="4631">IF(EL175="","",EL175)</f>
        <v>1</v>
      </c>
      <c r="EM370" s="4">
        <f t="shared" ref="EM370" si="4632">IF(EM175="","",EM175)</f>
        <v>40013</v>
      </c>
      <c r="EN370" s="4">
        <f t="shared" ref="EN370" si="4633">IF(EN175="","",EN175)</f>
        <v>1</v>
      </c>
      <c r="EO370" s="4">
        <f t="shared" ref="EO370" si="4634">IF(EO175="","",EO175)</f>
        <v>40013</v>
      </c>
      <c r="EP370" s="4">
        <f t="shared" ref="EP370" si="4635">IF(EP175="","",EP175)</f>
        <v>1</v>
      </c>
      <c r="EQ370" s="4">
        <f t="shared" ref="EQ370" si="4636">IF(EQ175="","",EQ175)</f>
        <v>40013</v>
      </c>
      <c r="ER370" s="4">
        <f t="shared" ref="ER370" si="4637">IF(ER175="","",ER175)</f>
        <v>1</v>
      </c>
      <c r="ES370" s="4">
        <f t="shared" ref="ES370" si="4638">IF(ES175="","",ES175)</f>
        <v>40013</v>
      </c>
      <c r="ET370" s="4">
        <f t="shared" ref="ET370" si="4639">IF(ET175="","",ET175)</f>
        <v>1</v>
      </c>
      <c r="EU370" s="4">
        <f t="shared" ref="EU370:EU378" si="4640">IF(EU175="","",EU175)</f>
        <v>40013</v>
      </c>
      <c r="EV370" s="4">
        <f t="shared" si="4616"/>
        <v>1</v>
      </c>
      <c r="EW370" s="4">
        <f t="shared" si="4616"/>
        <v>40013</v>
      </c>
      <c r="EX370" s="4">
        <f t="shared" si="4616"/>
        <v>1</v>
      </c>
      <c r="EY370" s="4">
        <f t="shared" si="4616"/>
        <v>40013</v>
      </c>
      <c r="EZ370" s="4">
        <f t="shared" si="4539"/>
        <v>1</v>
      </c>
      <c r="FA370" s="4">
        <f t="shared" si="4417"/>
        <v>40013</v>
      </c>
      <c r="FB370" s="4">
        <f t="shared" ref="FB370" si="4641">IF(FB175="","",FB175)</f>
        <v>1</v>
      </c>
      <c r="FC370" s="4">
        <f t="shared" ref="FC370" si="4642">IF(FC175="","",FC175)</f>
        <v>40013</v>
      </c>
      <c r="FD370" s="4">
        <f t="shared" ref="FD370" si="4643">IF(FD175="","",FD175)</f>
        <v>1</v>
      </c>
      <c r="FE370" s="4">
        <f t="shared" ref="FE370" si="4644">IF(FE175="","",FE175)</f>
        <v>20100</v>
      </c>
      <c r="FF370" s="4">
        <f t="shared" ref="FF370" si="4645">IF(FF175="","",FF175)</f>
        <v>1</v>
      </c>
      <c r="FG370" s="4">
        <f t="shared" ref="FG370" si="4646">IF(FG175="","",FG175)</f>
        <v>20100</v>
      </c>
      <c r="FH370" s="4">
        <f t="shared" si="4520"/>
        <v>1</v>
      </c>
      <c r="FI370" s="53"/>
      <c r="FJ370" s="7"/>
      <c r="FR370" s="2">
        <v>99999</v>
      </c>
      <c r="FS370" s="2">
        <v>0</v>
      </c>
      <c r="FT370" s="4">
        <v>10000</v>
      </c>
      <c r="FU370" s="4"/>
      <c r="FV370" s="4"/>
      <c r="FW370" s="4"/>
      <c r="FX370" s="4"/>
      <c r="FY370" s="4"/>
      <c r="FZ370" s="77">
        <v>0</v>
      </c>
      <c r="GA370" s="2">
        <v>1</v>
      </c>
      <c r="GB370" s="2"/>
      <c r="GD370"/>
    </row>
    <row r="371" s="15" customFormat="1" ht="15" customHeight="1" spans="1:186">
      <c r="A371" s="7">
        <v>5120613</v>
      </c>
      <c r="B371" s="7">
        <f t="shared" ref="B371" si="4647">B358</f>
        <v>88</v>
      </c>
      <c r="C371" s="7">
        <f t="shared" si="4194"/>
        <v>5</v>
      </c>
      <c r="D371" s="53" t="s">
        <v>702</v>
      </c>
      <c r="E371" s="7" t="s">
        <v>971</v>
      </c>
      <c r="F371" s="31" t="s">
        <v>787</v>
      </c>
      <c r="G371" s="31">
        <v>2</v>
      </c>
      <c r="H371" s="7" t="s">
        <v>191</v>
      </c>
      <c r="I371" s="7" t="s">
        <v>187</v>
      </c>
      <c r="J371" s="37">
        <v>1487</v>
      </c>
      <c r="K371" s="39">
        <v>1429</v>
      </c>
      <c r="L371" s="39"/>
      <c r="M371" s="29" t="s">
        <v>193</v>
      </c>
      <c r="N371" s="4">
        <f t="shared" si="4333"/>
        <v>120</v>
      </c>
      <c r="O371" s="4">
        <f t="shared" si="4309"/>
        <v>120</v>
      </c>
      <c r="P371" s="40">
        <f t="shared" si="4522"/>
        <v>2502</v>
      </c>
      <c r="Q371" s="4"/>
      <c r="R371" s="7"/>
      <c r="S371" s="48">
        <f t="shared" si="4229"/>
        <v>0</v>
      </c>
      <c r="T371" s="47" t="s">
        <v>194</v>
      </c>
      <c r="U371" s="7" t="s">
        <v>195</v>
      </c>
      <c r="V371" s="7">
        <v>0</v>
      </c>
      <c r="W371" s="7">
        <v>0</v>
      </c>
      <c r="X371" s="40">
        <v>0</v>
      </c>
      <c r="Y371" s="7"/>
      <c r="Z371" s="7"/>
      <c r="AA371" s="7"/>
      <c r="AB371" s="7" t="s">
        <v>195</v>
      </c>
      <c r="AC371" s="7">
        <v>0</v>
      </c>
      <c r="AD371" s="7" t="s">
        <v>195</v>
      </c>
      <c r="AE371" s="7" t="s">
        <v>195</v>
      </c>
      <c r="AF371" s="7" t="s">
        <v>195</v>
      </c>
      <c r="AG371" s="7" t="s">
        <v>195</v>
      </c>
      <c r="AH371" s="40">
        <v>0</v>
      </c>
      <c r="AI371" s="40">
        <v>0</v>
      </c>
      <c r="AJ371" s="40">
        <v>1</v>
      </c>
      <c r="AK371" s="40">
        <v>0</v>
      </c>
      <c r="AL371" s="40">
        <v>1</v>
      </c>
      <c r="AM371" s="40">
        <v>0</v>
      </c>
      <c r="AN371" s="28">
        <v>0</v>
      </c>
      <c r="AO371" s="28">
        <v>0</v>
      </c>
      <c r="AP371" s="7" t="s">
        <v>677</v>
      </c>
      <c r="AQ371" s="4">
        <f t="shared" si="4310"/>
        <v>3</v>
      </c>
      <c r="AR371" s="4">
        <f t="shared" si="4259"/>
        <v>161506</v>
      </c>
      <c r="AS371" s="7" t="s">
        <v>199</v>
      </c>
      <c r="AT371" s="48">
        <v>3</v>
      </c>
      <c r="AU371" s="48">
        <v>1</v>
      </c>
      <c r="AV371" s="48">
        <v>3</v>
      </c>
      <c r="AW371" s="48">
        <v>500</v>
      </c>
      <c r="AX371" s="48">
        <v>250</v>
      </c>
      <c r="AY371" s="48">
        <v>0</v>
      </c>
      <c r="AZ371" s="48">
        <v>0</v>
      </c>
      <c r="BA371" s="7"/>
      <c r="BB371" s="7"/>
      <c r="BC371" s="7"/>
      <c r="BD371" s="7"/>
      <c r="BE371" s="48">
        <v>0</v>
      </c>
      <c r="BF371" s="48">
        <v>1</v>
      </c>
      <c r="BG371" s="48">
        <f t="shared" si="4311"/>
        <v>780</v>
      </c>
      <c r="BH371" s="48">
        <f t="shared" si="4312"/>
        <v>780</v>
      </c>
      <c r="BI371" s="7">
        <v>0</v>
      </c>
      <c r="BJ371" s="7">
        <v>0</v>
      </c>
      <c r="BK371" s="7">
        <v>0</v>
      </c>
      <c r="BL371" s="7">
        <v>0</v>
      </c>
      <c r="BM371" s="7">
        <v>0</v>
      </c>
      <c r="BN371" s="7">
        <v>0</v>
      </c>
      <c r="BO371" s="7">
        <v>0</v>
      </c>
      <c r="BP371" s="7">
        <v>0</v>
      </c>
      <c r="BQ371" s="7">
        <v>0</v>
      </c>
      <c r="BR371" s="7">
        <v>0</v>
      </c>
      <c r="BS371" s="7">
        <v>0</v>
      </c>
      <c r="BT371" s="7">
        <v>0</v>
      </c>
      <c r="BU371" s="7">
        <v>0</v>
      </c>
      <c r="BV371" s="7">
        <v>0</v>
      </c>
      <c r="BW371" s="7">
        <v>0</v>
      </c>
      <c r="BX371" s="7">
        <v>0</v>
      </c>
      <c r="BY371" s="7">
        <v>0</v>
      </c>
      <c r="BZ371" s="7">
        <v>0</v>
      </c>
      <c r="CA371" s="7">
        <v>0</v>
      </c>
      <c r="CB371" s="7">
        <v>0</v>
      </c>
      <c r="CC371" s="7">
        <v>0</v>
      </c>
      <c r="CD371" s="7">
        <v>0</v>
      </c>
      <c r="CE371" s="7">
        <v>0</v>
      </c>
      <c r="CF371" s="7">
        <v>0</v>
      </c>
      <c r="CG371" s="7">
        <v>0</v>
      </c>
      <c r="CH371" s="7">
        <v>0</v>
      </c>
      <c r="CI371" s="7">
        <v>0</v>
      </c>
      <c r="CJ371" s="7">
        <v>0</v>
      </c>
      <c r="CK371" s="7">
        <v>0</v>
      </c>
      <c r="CL371" s="40">
        <v>0</v>
      </c>
      <c r="CM371" s="40">
        <v>0</v>
      </c>
      <c r="CN371" s="40">
        <v>0</v>
      </c>
      <c r="CO371" s="40">
        <v>0</v>
      </c>
      <c r="CP371" s="7">
        <v>0</v>
      </c>
      <c r="CQ371" s="7">
        <v>0</v>
      </c>
      <c r="CR371" s="7">
        <v>0</v>
      </c>
      <c r="CS371" s="40">
        <v>0</v>
      </c>
      <c r="CT371" s="7">
        <v>0</v>
      </c>
      <c r="CU371" s="7">
        <v>0</v>
      </c>
      <c r="CV371" s="39"/>
      <c r="CW371" s="39"/>
      <c r="CX371" s="4" t="str">
        <f t="shared" ref="CX371" si="4648">IF(CX176="","",CX176)</f>
        <v/>
      </c>
      <c r="CY371" s="4" t="str">
        <f t="shared" si="4288"/>
        <v/>
      </c>
      <c r="CZ371" s="4" t="str">
        <f t="shared" si="4544"/>
        <v/>
      </c>
      <c r="DA371" s="4" t="str">
        <f t="shared" ref="DA371" si="4649">IF(DA176="","",DA176)</f>
        <v/>
      </c>
      <c r="DB371" s="4" t="str">
        <f t="shared" si="4503"/>
        <v/>
      </c>
      <c r="DC371" s="4" t="str">
        <f t="shared" si="4170"/>
        <v/>
      </c>
      <c r="DD371" s="7">
        <v>2</v>
      </c>
      <c r="DE371" s="7">
        <v>30</v>
      </c>
      <c r="DF371" s="7">
        <v>60</v>
      </c>
      <c r="DG371" s="7"/>
      <c r="DH371" s="4">
        <f t="shared" ref="DH371" si="4650">IF(DH176="","",DH176)</f>
        <v>13</v>
      </c>
      <c r="DI371" s="4">
        <f t="shared" si="4291"/>
        <v>6</v>
      </c>
      <c r="DJ371" s="4">
        <f t="shared" si="4601"/>
        <v>9</v>
      </c>
      <c r="DK371" s="4" t="str">
        <f t="shared" si="4207"/>
        <v/>
      </c>
      <c r="DL371" s="4" t="str">
        <f t="shared" si="4627"/>
        <v/>
      </c>
      <c r="DM371" s="7"/>
      <c r="DN371" s="7"/>
      <c r="DO371" s="7"/>
      <c r="DP371" s="7"/>
      <c r="DQ371" s="7"/>
      <c r="DR371" s="7"/>
      <c r="DS371" s="7"/>
      <c r="DT371" s="7"/>
      <c r="DU371" s="7"/>
      <c r="DV371" s="7"/>
      <c r="DW371" s="7"/>
      <c r="DX371" s="7">
        <f t="shared" ref="DX371:DX391" si="4651">A371</f>
        <v>5120613</v>
      </c>
      <c r="DY371" s="7"/>
      <c r="DZ371" s="67">
        <v>0</v>
      </c>
      <c r="EA371" s="7" t="s">
        <v>242</v>
      </c>
      <c r="EB371" s="40" t="s">
        <v>242</v>
      </c>
      <c r="EC371" s="7" t="s">
        <v>242</v>
      </c>
      <c r="ED371" s="7" t="s">
        <v>242</v>
      </c>
      <c r="EE371" s="7" t="s">
        <v>242</v>
      </c>
      <c r="EF371" s="7">
        <v>50</v>
      </c>
      <c r="EG371" s="73"/>
      <c r="EH371" s="73"/>
      <c r="EI371" s="4">
        <f t="shared" ref="EI371" si="4652">IF(EI176="","",EI176)</f>
        <v>40012</v>
      </c>
      <c r="EJ371" s="4">
        <f t="shared" si="4293"/>
        <v>1</v>
      </c>
      <c r="EK371" s="4">
        <f t="shared" ref="EK371" si="4653">IF(EK176="","",EK176)</f>
        <v>40013</v>
      </c>
      <c r="EL371" s="4">
        <f t="shared" ref="EL371" si="4654">IF(EL176="","",EL176)</f>
        <v>1</v>
      </c>
      <c r="EM371" s="4">
        <f t="shared" ref="EM371" si="4655">IF(EM176="","",EM176)</f>
        <v>40013</v>
      </c>
      <c r="EN371" s="4">
        <f t="shared" ref="EN371" si="4656">IF(EN176="","",EN176)</f>
        <v>1</v>
      </c>
      <c r="EO371" s="4">
        <f t="shared" ref="EO371" si="4657">IF(EO176="","",EO176)</f>
        <v>40013</v>
      </c>
      <c r="EP371" s="4">
        <f t="shared" ref="EP371" si="4658">IF(EP176="","",EP176)</f>
        <v>1</v>
      </c>
      <c r="EQ371" s="4">
        <f t="shared" ref="EQ371" si="4659">IF(EQ176="","",EQ176)</f>
        <v>40013</v>
      </c>
      <c r="ER371" s="4">
        <f t="shared" ref="ER371" si="4660">IF(ER176="","",ER176)</f>
        <v>1</v>
      </c>
      <c r="ES371" s="4">
        <f t="shared" ref="ES371:ES378" si="4661">IF(ES176="","",ES176)</f>
        <v>40013</v>
      </c>
      <c r="ET371" s="4">
        <f t="shared" ref="ET371" si="4662">IF(ET176="","",ET176)</f>
        <v>1</v>
      </c>
      <c r="EU371" s="4">
        <f t="shared" si="4640"/>
        <v>40013</v>
      </c>
      <c r="EV371" s="4">
        <f t="shared" si="4616"/>
        <v>1</v>
      </c>
      <c r="EW371" s="4">
        <f t="shared" si="4616"/>
        <v>40013</v>
      </c>
      <c r="EX371" s="4">
        <f t="shared" si="4616"/>
        <v>1</v>
      </c>
      <c r="EY371" s="4">
        <f t="shared" si="4616"/>
        <v>40013</v>
      </c>
      <c r="EZ371" s="4">
        <f t="shared" si="4539"/>
        <v>1</v>
      </c>
      <c r="FA371" s="4">
        <f t="shared" si="4417"/>
        <v>40013</v>
      </c>
      <c r="FB371" s="4">
        <f t="shared" ref="FB371" si="4663">IF(FB176="","",FB176)</f>
        <v>1</v>
      </c>
      <c r="FC371" s="4">
        <f t="shared" ref="FC371" si="4664">IF(FC176="","",FC176)</f>
        <v>40013</v>
      </c>
      <c r="FD371" s="4">
        <f t="shared" ref="FD371" si="4665">IF(FD176="","",FD176)</f>
        <v>1</v>
      </c>
      <c r="FE371" s="4">
        <f t="shared" ref="FE371" si="4666">IF(FE176="","",FE176)</f>
        <v>20100</v>
      </c>
      <c r="FF371" s="4">
        <f t="shared" ref="FF371" si="4667">IF(FF176="","",FF176)</f>
        <v>1</v>
      </c>
      <c r="FG371" s="4">
        <f t="shared" ref="FG371" si="4668">IF(FG176="","",FG176)</f>
        <v>20100</v>
      </c>
      <c r="FH371" s="4">
        <f t="shared" si="4520"/>
        <v>1</v>
      </c>
      <c r="FI371" s="53"/>
      <c r="FJ371" s="7"/>
      <c r="FR371" s="2">
        <v>99999</v>
      </c>
      <c r="FS371" s="2">
        <v>0</v>
      </c>
      <c r="FT371" s="4">
        <v>10000</v>
      </c>
      <c r="FU371" s="4"/>
      <c r="FV371" s="4"/>
      <c r="FW371" s="4"/>
      <c r="FX371" s="4"/>
      <c r="FY371" s="4"/>
      <c r="FZ371" s="77">
        <v>0</v>
      </c>
      <c r="GA371" s="2">
        <v>1</v>
      </c>
      <c r="GB371" s="2"/>
      <c r="GD371"/>
    </row>
    <row r="372" s="2" customFormat="1" ht="15" customHeight="1" spans="1:186">
      <c r="A372" s="7">
        <v>5130101</v>
      </c>
      <c r="B372" s="7">
        <f t="shared" ref="B372" si="4669">B359</f>
        <v>1288</v>
      </c>
      <c r="C372" s="7">
        <f t="shared" si="4194"/>
        <v>0</v>
      </c>
      <c r="D372" s="53" t="s">
        <v>704</v>
      </c>
      <c r="E372" s="7" t="s">
        <v>972</v>
      </c>
      <c r="F372" s="31" t="s">
        <v>787</v>
      </c>
      <c r="G372" s="31">
        <v>2</v>
      </c>
      <c r="H372" s="7" t="s">
        <v>187</v>
      </c>
      <c r="I372" s="7" t="s">
        <v>187</v>
      </c>
      <c r="J372" s="41">
        <v>1533</v>
      </c>
      <c r="K372" s="41">
        <v>407</v>
      </c>
      <c r="L372" s="39"/>
      <c r="M372" s="29" t="s">
        <v>193</v>
      </c>
      <c r="N372" s="4">
        <f t="shared" si="4333"/>
        <v>130</v>
      </c>
      <c r="O372" s="4">
        <f t="shared" si="4309"/>
        <v>130</v>
      </c>
      <c r="P372" s="40">
        <f t="shared" si="4522"/>
        <v>2002</v>
      </c>
      <c r="Q372" s="4"/>
      <c r="R372" s="7"/>
      <c r="S372" s="48">
        <f t="shared" si="4229"/>
        <v>0</v>
      </c>
      <c r="T372" s="47" t="s">
        <v>240</v>
      </c>
      <c r="U372" s="7" t="s">
        <v>195</v>
      </c>
      <c r="V372" s="7">
        <v>0</v>
      </c>
      <c r="W372" s="7">
        <v>0</v>
      </c>
      <c r="X372" s="40">
        <v>0</v>
      </c>
      <c r="Y372" s="7"/>
      <c r="Z372" s="7"/>
      <c r="AA372" s="7"/>
      <c r="AB372" s="7" t="s">
        <v>195</v>
      </c>
      <c r="AC372" s="7">
        <v>0</v>
      </c>
      <c r="AD372" s="7" t="s">
        <v>195</v>
      </c>
      <c r="AE372" s="7" t="s">
        <v>195</v>
      </c>
      <c r="AF372" s="7" t="s">
        <v>195</v>
      </c>
      <c r="AG372" s="7" t="s">
        <v>195</v>
      </c>
      <c r="AH372" s="40">
        <v>0</v>
      </c>
      <c r="AI372" s="40">
        <v>0</v>
      </c>
      <c r="AJ372" s="40">
        <v>1</v>
      </c>
      <c r="AK372" s="40">
        <v>0</v>
      </c>
      <c r="AL372" s="40">
        <v>1</v>
      </c>
      <c r="AM372" s="40">
        <v>0</v>
      </c>
      <c r="AN372" s="28">
        <v>0</v>
      </c>
      <c r="AO372" s="28">
        <v>0</v>
      </c>
      <c r="AP372" s="7" t="s">
        <v>641</v>
      </c>
      <c r="AQ372" s="4">
        <f t="shared" si="4310"/>
        <v>3</v>
      </c>
      <c r="AR372" s="4">
        <f t="shared" si="4259"/>
        <v>161506</v>
      </c>
      <c r="AS372" s="7" t="s">
        <v>199</v>
      </c>
      <c r="AT372" s="48">
        <v>3</v>
      </c>
      <c r="AU372" s="48">
        <v>1</v>
      </c>
      <c r="AV372" s="48">
        <v>3</v>
      </c>
      <c r="AW372" s="48">
        <v>500</v>
      </c>
      <c r="AX372" s="48">
        <v>250</v>
      </c>
      <c r="AY372" s="48">
        <v>0</v>
      </c>
      <c r="AZ372" s="48">
        <v>0</v>
      </c>
      <c r="BA372" s="7"/>
      <c r="BB372" s="7"/>
      <c r="BC372" s="7"/>
      <c r="BD372" s="7"/>
      <c r="BE372" s="48">
        <v>0</v>
      </c>
      <c r="BF372" s="48">
        <v>1</v>
      </c>
      <c r="BG372" s="48">
        <f t="shared" si="4311"/>
        <v>840</v>
      </c>
      <c r="BH372" s="48">
        <f t="shared" si="4312"/>
        <v>840</v>
      </c>
      <c r="BI372" s="7">
        <v>0</v>
      </c>
      <c r="BJ372" s="7">
        <v>0</v>
      </c>
      <c r="BK372" s="7">
        <v>0</v>
      </c>
      <c r="BL372" s="7">
        <v>0</v>
      </c>
      <c r="BM372" s="7">
        <v>0</v>
      </c>
      <c r="BN372" s="7">
        <v>0</v>
      </c>
      <c r="BO372" s="7">
        <v>0</v>
      </c>
      <c r="BP372" s="7">
        <v>0</v>
      </c>
      <c r="BQ372" s="7">
        <v>0</v>
      </c>
      <c r="BR372" s="7">
        <v>0</v>
      </c>
      <c r="BS372" s="7">
        <v>0</v>
      </c>
      <c r="BT372" s="7">
        <v>0</v>
      </c>
      <c r="BU372" s="7">
        <v>0</v>
      </c>
      <c r="BV372" s="7">
        <v>0</v>
      </c>
      <c r="BW372" s="7">
        <v>0</v>
      </c>
      <c r="BX372" s="7">
        <v>0</v>
      </c>
      <c r="BY372" s="7">
        <v>0</v>
      </c>
      <c r="BZ372" s="7">
        <v>0</v>
      </c>
      <c r="CA372" s="7">
        <v>0</v>
      </c>
      <c r="CB372" s="7">
        <v>0</v>
      </c>
      <c r="CC372" s="7">
        <v>0</v>
      </c>
      <c r="CD372" s="7">
        <v>0</v>
      </c>
      <c r="CE372" s="7">
        <v>0</v>
      </c>
      <c r="CF372" s="7">
        <v>0</v>
      </c>
      <c r="CG372" s="7">
        <v>0</v>
      </c>
      <c r="CH372" s="7">
        <v>0</v>
      </c>
      <c r="CI372" s="7">
        <v>0</v>
      </c>
      <c r="CJ372" s="7">
        <v>0</v>
      </c>
      <c r="CK372" s="7">
        <v>0</v>
      </c>
      <c r="CL372" s="40">
        <v>0</v>
      </c>
      <c r="CM372" s="40">
        <v>0</v>
      </c>
      <c r="CN372" s="40">
        <v>0</v>
      </c>
      <c r="CO372" s="40">
        <v>0</v>
      </c>
      <c r="CP372" s="7">
        <v>0</v>
      </c>
      <c r="CQ372" s="7">
        <v>0</v>
      </c>
      <c r="CR372" s="7">
        <v>0</v>
      </c>
      <c r="CS372" s="40">
        <v>0</v>
      </c>
      <c r="CT372" s="7">
        <v>0</v>
      </c>
      <c r="CU372" s="7">
        <v>0</v>
      </c>
      <c r="CV372" s="39"/>
      <c r="CW372" s="39"/>
      <c r="CX372" s="4" t="str">
        <f t="shared" ref="CX372" si="4670">IF(CX177="","",CX177)</f>
        <v>3da_weapon_changjian01_s</v>
      </c>
      <c r="CY372" s="4" t="str">
        <f t="shared" si="4288"/>
        <v>3da_weapon_changjian01_b</v>
      </c>
      <c r="CZ372" s="4" t="str">
        <f t="shared" si="4544"/>
        <v/>
      </c>
      <c r="DA372" s="4" t="str">
        <f t="shared" ref="DA372" si="4671">IF(DA177="","",DA177)</f>
        <v/>
      </c>
      <c r="DB372" s="4" t="str">
        <f t="shared" si="4503"/>
        <v>CS_Rhand</v>
      </c>
      <c r="DC372" s="4" t="str">
        <f t="shared" si="4170"/>
        <v>CS_Rhand</v>
      </c>
      <c r="DD372" s="7">
        <v>2</v>
      </c>
      <c r="DE372" s="7">
        <v>30</v>
      </c>
      <c r="DF372" s="7">
        <v>60</v>
      </c>
      <c r="DG372" s="7"/>
      <c r="DH372" s="4">
        <f t="shared" ref="DH372" si="4672">IF(DH177="","",DH177)</f>
        <v>13</v>
      </c>
      <c r="DI372" s="4">
        <f t="shared" si="4291"/>
        <v>2</v>
      </c>
      <c r="DJ372" s="4">
        <f t="shared" si="4601"/>
        <v>4</v>
      </c>
      <c r="DK372" s="4">
        <f t="shared" si="4207"/>
        <v>7</v>
      </c>
      <c r="DL372" s="4">
        <f t="shared" si="4627"/>
        <v>8</v>
      </c>
      <c r="DM372" s="7"/>
      <c r="DN372" s="7"/>
      <c r="DO372" s="7"/>
      <c r="DP372" s="7"/>
      <c r="DQ372" s="7"/>
      <c r="DR372" s="7"/>
      <c r="DS372" s="7"/>
      <c r="DT372" s="7"/>
      <c r="DU372" s="7"/>
      <c r="DV372" s="7"/>
      <c r="DW372" s="7"/>
      <c r="DX372" s="7">
        <f t="shared" si="4651"/>
        <v>5130101</v>
      </c>
      <c r="DY372" s="7"/>
      <c r="DZ372" s="67">
        <v>3333</v>
      </c>
      <c r="EA372" s="7" t="s">
        <v>973</v>
      </c>
      <c r="EB372" s="40">
        <v>28</v>
      </c>
      <c r="EC372" s="7" t="s">
        <v>974</v>
      </c>
      <c r="ED372" s="7" t="s">
        <v>242</v>
      </c>
      <c r="EE372" s="7" t="s">
        <v>242</v>
      </c>
      <c r="EF372" s="7">
        <v>50</v>
      </c>
      <c r="EG372" s="73"/>
      <c r="EH372" s="73"/>
      <c r="EI372" s="4">
        <f t="shared" ref="EI372" si="4673">IF(EI177="","",EI177)</f>
        <v>40012</v>
      </c>
      <c r="EJ372" s="4">
        <f t="shared" si="4293"/>
        <v>1</v>
      </c>
      <c r="EK372" s="4">
        <f t="shared" ref="EK372" si="4674">IF(EK177="","",EK177)</f>
        <v>40013</v>
      </c>
      <c r="EL372" s="4">
        <f t="shared" ref="EL372" si="4675">IF(EL177="","",EL177)</f>
        <v>1</v>
      </c>
      <c r="EM372" s="4">
        <f t="shared" ref="EM372" si="4676">IF(EM177="","",EM177)</f>
        <v>40013</v>
      </c>
      <c r="EN372" s="4">
        <f t="shared" ref="EN372" si="4677">IF(EN177="","",EN177)</f>
        <v>1</v>
      </c>
      <c r="EO372" s="4">
        <f t="shared" ref="EO372" si="4678">IF(EO177="","",EO177)</f>
        <v>40013</v>
      </c>
      <c r="EP372" s="4">
        <f t="shared" ref="EP372" si="4679">IF(EP177="","",EP177)</f>
        <v>1</v>
      </c>
      <c r="EQ372" s="4">
        <f t="shared" ref="EQ372" si="4680">IF(EQ177="","",EQ177)</f>
        <v>40013</v>
      </c>
      <c r="ER372" s="4">
        <f t="shared" ref="ER372:ER378" si="4681">IF(ER177="","",ER177)</f>
        <v>1</v>
      </c>
      <c r="ES372" s="4">
        <f t="shared" si="4661"/>
        <v>40013</v>
      </c>
      <c r="ET372" s="4">
        <f t="shared" ref="ET372" si="4682">IF(ET177="","",ET177)</f>
        <v>1</v>
      </c>
      <c r="EU372" s="4">
        <f t="shared" si="4640"/>
        <v>40013</v>
      </c>
      <c r="EV372" s="4">
        <f t="shared" si="4616"/>
        <v>1</v>
      </c>
      <c r="EW372" s="4">
        <f t="shared" si="4616"/>
        <v>40013</v>
      </c>
      <c r="EX372" s="4">
        <f t="shared" si="4616"/>
        <v>1</v>
      </c>
      <c r="EY372" s="4">
        <f t="shared" si="4616"/>
        <v>40013</v>
      </c>
      <c r="EZ372" s="4">
        <f t="shared" si="4539"/>
        <v>1</v>
      </c>
      <c r="FA372" s="4">
        <f t="shared" si="4417"/>
        <v>40013</v>
      </c>
      <c r="FB372" s="4">
        <f t="shared" ref="FB372" si="4683">IF(FB177="","",FB177)</f>
        <v>1</v>
      </c>
      <c r="FC372" s="4">
        <f t="shared" ref="FC372" si="4684">IF(FC177="","",FC177)</f>
        <v>40013</v>
      </c>
      <c r="FD372" s="4">
        <f t="shared" ref="FD372" si="4685">IF(FD177="","",FD177)</f>
        <v>1</v>
      </c>
      <c r="FE372" s="4">
        <f t="shared" ref="FE372" si="4686">IF(FE177="","",FE177)</f>
        <v>20100</v>
      </c>
      <c r="FF372" s="4">
        <f t="shared" ref="FF372" si="4687">IF(FF177="","",FF177)</f>
        <v>1</v>
      </c>
      <c r="FG372" s="4">
        <f t="shared" ref="FG372" si="4688">IF(FG177="","",FG177)</f>
        <v>20100</v>
      </c>
      <c r="FH372" s="4">
        <f t="shared" si="4520"/>
        <v>1</v>
      </c>
      <c r="FI372" s="53"/>
      <c r="FJ372" s="7"/>
      <c r="FR372" s="2">
        <v>99999</v>
      </c>
      <c r="FS372" s="2">
        <v>0</v>
      </c>
      <c r="FT372" s="4">
        <v>10000</v>
      </c>
      <c r="FU372" s="4"/>
      <c r="FV372" s="4"/>
      <c r="FW372" s="4"/>
      <c r="FX372" s="4"/>
      <c r="FY372" s="4"/>
      <c r="FZ372" s="77">
        <v>0</v>
      </c>
      <c r="GA372" s="2">
        <v>1</v>
      </c>
      <c r="GD372"/>
    </row>
    <row r="373" s="2" customFormat="1" ht="15" customHeight="1" spans="1:186">
      <c r="A373" s="7">
        <v>5130102</v>
      </c>
      <c r="B373" s="7">
        <f t="shared" ref="B373:B382" si="4689">B360</f>
        <v>4360</v>
      </c>
      <c r="C373" s="7">
        <f t="shared" si="4194"/>
        <v>0</v>
      </c>
      <c r="D373" s="53" t="s">
        <v>706</v>
      </c>
      <c r="E373" s="7" t="s">
        <v>975</v>
      </c>
      <c r="F373" s="31" t="s">
        <v>787</v>
      </c>
      <c r="G373" s="31">
        <v>2</v>
      </c>
      <c r="H373" s="7" t="s">
        <v>187</v>
      </c>
      <c r="I373" s="7" t="s">
        <v>187</v>
      </c>
      <c r="J373" s="41">
        <v>1522</v>
      </c>
      <c r="K373" s="37">
        <v>207</v>
      </c>
      <c r="L373" s="39"/>
      <c r="M373" s="29" t="s">
        <v>193</v>
      </c>
      <c r="N373" s="4">
        <f t="shared" si="4333"/>
        <v>130</v>
      </c>
      <c r="O373" s="4">
        <f t="shared" si="4309"/>
        <v>130</v>
      </c>
      <c r="P373" s="40">
        <f t="shared" si="4522"/>
        <v>2002</v>
      </c>
      <c r="Q373" s="4"/>
      <c r="R373" s="7"/>
      <c r="S373" s="48">
        <f t="shared" si="4229"/>
        <v>0</v>
      </c>
      <c r="T373" s="47" t="s">
        <v>245</v>
      </c>
      <c r="U373" s="7" t="s">
        <v>195</v>
      </c>
      <c r="V373" s="7">
        <v>0</v>
      </c>
      <c r="W373" s="7">
        <v>0</v>
      </c>
      <c r="X373" s="40">
        <v>0</v>
      </c>
      <c r="Y373" s="7"/>
      <c r="Z373" s="7"/>
      <c r="AA373" s="7"/>
      <c r="AB373" s="7" t="s">
        <v>195</v>
      </c>
      <c r="AC373" s="7">
        <v>0</v>
      </c>
      <c r="AD373" s="7" t="s">
        <v>195</v>
      </c>
      <c r="AE373" s="7" t="s">
        <v>195</v>
      </c>
      <c r="AF373" s="7" t="s">
        <v>195</v>
      </c>
      <c r="AG373" s="7" t="s">
        <v>195</v>
      </c>
      <c r="AH373" s="40">
        <v>0</v>
      </c>
      <c r="AI373" s="40">
        <v>0</v>
      </c>
      <c r="AJ373" s="40">
        <v>1</v>
      </c>
      <c r="AK373" s="40">
        <v>0</v>
      </c>
      <c r="AL373" s="40">
        <v>1</v>
      </c>
      <c r="AM373" s="40">
        <v>0</v>
      </c>
      <c r="AN373" s="28">
        <v>0</v>
      </c>
      <c r="AO373" s="28">
        <v>0</v>
      </c>
      <c r="AP373" s="7" t="s">
        <v>644</v>
      </c>
      <c r="AQ373" s="4">
        <f t="shared" si="4310"/>
        <v>3</v>
      </c>
      <c r="AR373" s="4">
        <f t="shared" si="4259"/>
        <v>161506</v>
      </c>
      <c r="AS373" s="7" t="s">
        <v>199</v>
      </c>
      <c r="AT373" s="48">
        <v>3</v>
      </c>
      <c r="AU373" s="48">
        <v>1</v>
      </c>
      <c r="AV373" s="48">
        <v>3</v>
      </c>
      <c r="AW373" s="48">
        <v>500</v>
      </c>
      <c r="AX373" s="48">
        <v>250</v>
      </c>
      <c r="AY373" s="48">
        <v>0</v>
      </c>
      <c r="AZ373" s="48">
        <v>0</v>
      </c>
      <c r="BA373" s="7"/>
      <c r="BB373" s="7"/>
      <c r="BC373" s="7"/>
      <c r="BD373" s="7"/>
      <c r="BE373" s="48">
        <v>0</v>
      </c>
      <c r="BF373" s="48">
        <v>1</v>
      </c>
      <c r="BG373" s="48">
        <f t="shared" si="4311"/>
        <v>840</v>
      </c>
      <c r="BH373" s="48">
        <f t="shared" si="4312"/>
        <v>840</v>
      </c>
      <c r="BI373" s="7">
        <v>0</v>
      </c>
      <c r="BJ373" s="7">
        <v>0</v>
      </c>
      <c r="BK373" s="7">
        <v>0</v>
      </c>
      <c r="BL373" s="7">
        <v>0</v>
      </c>
      <c r="BM373" s="7">
        <v>0</v>
      </c>
      <c r="BN373" s="7">
        <v>0</v>
      </c>
      <c r="BO373" s="7">
        <v>0</v>
      </c>
      <c r="BP373" s="7">
        <v>0</v>
      </c>
      <c r="BQ373" s="7">
        <v>0</v>
      </c>
      <c r="BR373" s="7">
        <v>0</v>
      </c>
      <c r="BS373" s="7">
        <v>0</v>
      </c>
      <c r="BT373" s="7">
        <v>0</v>
      </c>
      <c r="BU373" s="7">
        <v>0</v>
      </c>
      <c r="BV373" s="7">
        <v>0</v>
      </c>
      <c r="BW373" s="7">
        <v>0</v>
      </c>
      <c r="BX373" s="7">
        <v>0</v>
      </c>
      <c r="BY373" s="7">
        <v>0</v>
      </c>
      <c r="BZ373" s="7">
        <v>0</v>
      </c>
      <c r="CA373" s="7">
        <v>0</v>
      </c>
      <c r="CB373" s="7">
        <v>0</v>
      </c>
      <c r="CC373" s="7">
        <v>0</v>
      </c>
      <c r="CD373" s="7">
        <v>0</v>
      </c>
      <c r="CE373" s="7">
        <v>0</v>
      </c>
      <c r="CF373" s="7">
        <v>0</v>
      </c>
      <c r="CG373" s="7">
        <v>0</v>
      </c>
      <c r="CH373" s="7">
        <v>0</v>
      </c>
      <c r="CI373" s="7">
        <v>0</v>
      </c>
      <c r="CJ373" s="7">
        <v>0</v>
      </c>
      <c r="CK373" s="7">
        <v>0</v>
      </c>
      <c r="CL373" s="40">
        <v>0</v>
      </c>
      <c r="CM373" s="40">
        <v>0</v>
      </c>
      <c r="CN373" s="40">
        <v>0</v>
      </c>
      <c r="CO373" s="40">
        <v>0</v>
      </c>
      <c r="CP373" s="7">
        <v>0</v>
      </c>
      <c r="CQ373" s="7">
        <v>0</v>
      </c>
      <c r="CR373" s="7">
        <v>0</v>
      </c>
      <c r="CS373" s="40">
        <v>0</v>
      </c>
      <c r="CT373" s="7">
        <v>0</v>
      </c>
      <c r="CU373" s="7">
        <v>0</v>
      </c>
      <c r="CV373" s="39"/>
      <c r="CW373" s="39"/>
      <c r="CX373" s="4" t="str">
        <f t="shared" ref="CX373" si="4690">IF(CX178="","",CX178)</f>
        <v>3da_weapon_changjian01_s</v>
      </c>
      <c r="CY373" s="4" t="str">
        <f t="shared" si="4288"/>
        <v>3da_weapon_changjian01_b</v>
      </c>
      <c r="CZ373" s="4" t="str">
        <f t="shared" si="4544"/>
        <v/>
      </c>
      <c r="DA373" s="4" t="str">
        <f t="shared" ref="DA373" si="4691">IF(DA178="","",DA178)</f>
        <v/>
      </c>
      <c r="DB373" s="4" t="str">
        <f t="shared" si="4503"/>
        <v>CS_Rhand</v>
      </c>
      <c r="DC373" s="4" t="str">
        <f t="shared" si="4170"/>
        <v>CS_Rhand</v>
      </c>
      <c r="DD373" s="7">
        <v>2</v>
      </c>
      <c r="DE373" s="7">
        <v>30</v>
      </c>
      <c r="DF373" s="7">
        <v>60</v>
      </c>
      <c r="DG373" s="7"/>
      <c r="DH373" s="4">
        <f t="shared" ref="DH373" si="4692">IF(DH178="","",DH178)</f>
        <v>13</v>
      </c>
      <c r="DI373" s="4">
        <f t="shared" si="4291"/>
        <v>2</v>
      </c>
      <c r="DJ373" s="4">
        <f t="shared" si="4601"/>
        <v>4</v>
      </c>
      <c r="DK373" s="4">
        <f t="shared" si="4207"/>
        <v>7</v>
      </c>
      <c r="DL373" s="4">
        <f t="shared" si="4627"/>
        <v>8</v>
      </c>
      <c r="DM373" s="7"/>
      <c r="DN373" s="7"/>
      <c r="DO373" s="7"/>
      <c r="DP373" s="7"/>
      <c r="DQ373" s="7"/>
      <c r="DR373" s="7"/>
      <c r="DS373" s="7"/>
      <c r="DT373" s="7"/>
      <c r="DU373" s="7"/>
      <c r="DV373" s="7"/>
      <c r="DW373" s="7"/>
      <c r="DX373" s="7">
        <f t="shared" si="4651"/>
        <v>5130102</v>
      </c>
      <c r="DY373" s="7"/>
      <c r="DZ373" s="67">
        <v>3333</v>
      </c>
      <c r="EA373" s="7" t="s">
        <v>973</v>
      </c>
      <c r="EB373" s="40">
        <v>28</v>
      </c>
      <c r="EC373" s="7" t="s">
        <v>974</v>
      </c>
      <c r="ED373" s="7" t="s">
        <v>242</v>
      </c>
      <c r="EE373" s="7" t="s">
        <v>242</v>
      </c>
      <c r="EF373" s="7">
        <v>50</v>
      </c>
      <c r="EG373" s="73"/>
      <c r="EH373" s="73"/>
      <c r="EI373" s="4">
        <f t="shared" ref="EI373" si="4693">IF(EI178="","",EI178)</f>
        <v>40012</v>
      </c>
      <c r="EJ373" s="4">
        <f t="shared" si="4293"/>
        <v>1</v>
      </c>
      <c r="EK373" s="4">
        <f t="shared" ref="EK373" si="4694">IF(EK178="","",EK178)</f>
        <v>40013</v>
      </c>
      <c r="EL373" s="4">
        <f t="shared" ref="EL373" si="4695">IF(EL178="","",EL178)</f>
        <v>1</v>
      </c>
      <c r="EM373" s="4">
        <f t="shared" ref="EM373" si="4696">IF(EM178="","",EM178)</f>
        <v>40013</v>
      </c>
      <c r="EN373" s="4">
        <f t="shared" ref="EN373" si="4697">IF(EN178="","",EN178)</f>
        <v>1</v>
      </c>
      <c r="EO373" s="4">
        <f t="shared" ref="EO373" si="4698">IF(EO178="","",EO178)</f>
        <v>40013</v>
      </c>
      <c r="EP373" s="4">
        <f t="shared" ref="EP373" si="4699">IF(EP178="","",EP178)</f>
        <v>1</v>
      </c>
      <c r="EQ373" s="4">
        <f t="shared" ref="EQ373" si="4700">IF(EQ178="","",EQ178)</f>
        <v>40013</v>
      </c>
      <c r="ER373" s="4">
        <f t="shared" si="4681"/>
        <v>1</v>
      </c>
      <c r="ES373" s="4">
        <f t="shared" si="4661"/>
        <v>40013</v>
      </c>
      <c r="ET373" s="4">
        <f t="shared" ref="ET373" si="4701">IF(ET178="","",ET178)</f>
        <v>1</v>
      </c>
      <c r="EU373" s="4">
        <f t="shared" si="4640"/>
        <v>40013</v>
      </c>
      <c r="EV373" s="4">
        <f t="shared" si="4616"/>
        <v>1</v>
      </c>
      <c r="EW373" s="4">
        <f t="shared" si="4616"/>
        <v>40013</v>
      </c>
      <c r="EX373" s="4">
        <f t="shared" si="4616"/>
        <v>1</v>
      </c>
      <c r="EY373" s="4">
        <f t="shared" si="4616"/>
        <v>40013</v>
      </c>
      <c r="EZ373" s="4">
        <f t="shared" si="4539"/>
        <v>1</v>
      </c>
      <c r="FA373" s="4">
        <f t="shared" si="4417"/>
        <v>40013</v>
      </c>
      <c r="FB373" s="4">
        <f t="shared" ref="FB373:FB378" si="4702">IF(FB178="","",FB178)</f>
        <v>1</v>
      </c>
      <c r="FC373" s="4">
        <f t="shared" ref="FC373" si="4703">IF(FC178="","",FC178)</f>
        <v>40013</v>
      </c>
      <c r="FD373" s="4">
        <f t="shared" ref="FD373:FD378" si="4704">IF(FD178="","",FD178)</f>
        <v>1</v>
      </c>
      <c r="FE373" s="4">
        <f t="shared" ref="FE373" si="4705">IF(FE178="","",FE178)</f>
        <v>20100</v>
      </c>
      <c r="FF373" s="4">
        <f t="shared" ref="FF373" si="4706">IF(FF178="","",FF178)</f>
        <v>1</v>
      </c>
      <c r="FG373" s="4">
        <f t="shared" ref="FG373" si="4707">IF(FG178="","",FG178)</f>
        <v>20100</v>
      </c>
      <c r="FH373" s="4">
        <f t="shared" si="4520"/>
        <v>1</v>
      </c>
      <c r="FI373" s="53"/>
      <c r="FJ373" s="7"/>
      <c r="FR373" s="2">
        <v>99999</v>
      </c>
      <c r="FS373" s="2">
        <v>0</v>
      </c>
      <c r="FT373" s="4">
        <v>10000</v>
      </c>
      <c r="FU373" s="4"/>
      <c r="FV373" s="4"/>
      <c r="FW373" s="4"/>
      <c r="FX373" s="4"/>
      <c r="FY373" s="4"/>
      <c r="FZ373" s="77">
        <v>0</v>
      </c>
      <c r="GA373" s="2">
        <v>1</v>
      </c>
      <c r="GD373"/>
    </row>
    <row r="374" s="2" customFormat="1" ht="15" customHeight="1" spans="1:186">
      <c r="A374" s="7">
        <v>5130103</v>
      </c>
      <c r="B374" s="7">
        <f t="shared" si="4689"/>
        <v>1800</v>
      </c>
      <c r="C374" s="7">
        <f t="shared" si="4194"/>
        <v>0</v>
      </c>
      <c r="D374" s="53" t="s">
        <v>708</v>
      </c>
      <c r="E374" s="7" t="s">
        <v>976</v>
      </c>
      <c r="F374" s="31" t="s">
        <v>787</v>
      </c>
      <c r="G374" s="31">
        <v>2</v>
      </c>
      <c r="H374" s="7" t="s">
        <v>187</v>
      </c>
      <c r="I374" s="7" t="s">
        <v>187</v>
      </c>
      <c r="J374" s="41">
        <v>1512</v>
      </c>
      <c r="K374" s="37">
        <v>307</v>
      </c>
      <c r="L374" s="39"/>
      <c r="M374" s="29" t="s">
        <v>193</v>
      </c>
      <c r="N374" s="4">
        <f t="shared" si="4333"/>
        <v>130</v>
      </c>
      <c r="O374" s="4">
        <f t="shared" si="4309"/>
        <v>130</v>
      </c>
      <c r="P374" s="40">
        <f t="shared" si="4522"/>
        <v>2002</v>
      </c>
      <c r="Q374" s="4"/>
      <c r="R374" s="7"/>
      <c r="S374" s="48">
        <f t="shared" si="4229"/>
        <v>0</v>
      </c>
      <c r="T374" s="47" t="s">
        <v>249</v>
      </c>
      <c r="U374" s="7" t="s">
        <v>195</v>
      </c>
      <c r="V374" s="7">
        <v>0</v>
      </c>
      <c r="W374" s="7">
        <v>0</v>
      </c>
      <c r="X374" s="40">
        <v>0</v>
      </c>
      <c r="Y374" s="7"/>
      <c r="Z374" s="7"/>
      <c r="AA374" s="7"/>
      <c r="AB374" s="7" t="s">
        <v>195</v>
      </c>
      <c r="AC374" s="7">
        <v>0</v>
      </c>
      <c r="AD374" s="7" t="s">
        <v>195</v>
      </c>
      <c r="AE374" s="7" t="s">
        <v>195</v>
      </c>
      <c r="AF374" s="7" t="s">
        <v>195</v>
      </c>
      <c r="AG374" s="7" t="s">
        <v>195</v>
      </c>
      <c r="AH374" s="40">
        <v>0</v>
      </c>
      <c r="AI374" s="40">
        <v>0</v>
      </c>
      <c r="AJ374" s="40">
        <v>1</v>
      </c>
      <c r="AK374" s="40">
        <v>0</v>
      </c>
      <c r="AL374" s="40">
        <v>1</v>
      </c>
      <c r="AM374" s="40">
        <v>0</v>
      </c>
      <c r="AN374" s="28">
        <v>0</v>
      </c>
      <c r="AO374" s="28">
        <v>0</v>
      </c>
      <c r="AP374" s="7" t="s">
        <v>647</v>
      </c>
      <c r="AQ374" s="4">
        <f t="shared" si="4310"/>
        <v>3</v>
      </c>
      <c r="AR374" s="4">
        <f t="shared" si="4259"/>
        <v>161506</v>
      </c>
      <c r="AS374" s="7" t="s">
        <v>199</v>
      </c>
      <c r="AT374" s="48">
        <v>3</v>
      </c>
      <c r="AU374" s="48">
        <v>1</v>
      </c>
      <c r="AV374" s="48">
        <v>3</v>
      </c>
      <c r="AW374" s="48">
        <v>500</v>
      </c>
      <c r="AX374" s="48">
        <v>250</v>
      </c>
      <c r="AY374" s="48">
        <v>0</v>
      </c>
      <c r="AZ374" s="48">
        <v>0</v>
      </c>
      <c r="BA374" s="7"/>
      <c r="BB374" s="7"/>
      <c r="BC374" s="7"/>
      <c r="BD374" s="7"/>
      <c r="BE374" s="48">
        <v>0</v>
      </c>
      <c r="BF374" s="48">
        <v>1</v>
      </c>
      <c r="BG374" s="48">
        <f t="shared" si="4311"/>
        <v>840</v>
      </c>
      <c r="BH374" s="48">
        <f t="shared" si="4312"/>
        <v>840</v>
      </c>
      <c r="BI374" s="7">
        <v>0</v>
      </c>
      <c r="BJ374" s="7">
        <v>0</v>
      </c>
      <c r="BK374" s="7">
        <v>0</v>
      </c>
      <c r="BL374" s="7">
        <v>0</v>
      </c>
      <c r="BM374" s="7">
        <v>0</v>
      </c>
      <c r="BN374" s="7">
        <v>0</v>
      </c>
      <c r="BO374" s="7">
        <v>0</v>
      </c>
      <c r="BP374" s="7">
        <v>0</v>
      </c>
      <c r="BQ374" s="7">
        <v>0</v>
      </c>
      <c r="BR374" s="7">
        <v>0</v>
      </c>
      <c r="BS374" s="7">
        <v>0</v>
      </c>
      <c r="BT374" s="7">
        <v>0</v>
      </c>
      <c r="BU374" s="7">
        <v>0</v>
      </c>
      <c r="BV374" s="7">
        <v>0</v>
      </c>
      <c r="BW374" s="7">
        <v>0</v>
      </c>
      <c r="BX374" s="7">
        <v>0</v>
      </c>
      <c r="BY374" s="7">
        <v>0</v>
      </c>
      <c r="BZ374" s="7">
        <v>0</v>
      </c>
      <c r="CA374" s="7">
        <v>0</v>
      </c>
      <c r="CB374" s="7">
        <v>0</v>
      </c>
      <c r="CC374" s="7">
        <v>0</v>
      </c>
      <c r="CD374" s="7">
        <v>0</v>
      </c>
      <c r="CE374" s="7">
        <v>0</v>
      </c>
      <c r="CF374" s="7">
        <v>0</v>
      </c>
      <c r="CG374" s="7">
        <v>0</v>
      </c>
      <c r="CH374" s="7">
        <v>0</v>
      </c>
      <c r="CI374" s="7">
        <v>0</v>
      </c>
      <c r="CJ374" s="7">
        <v>0</v>
      </c>
      <c r="CK374" s="7">
        <v>0</v>
      </c>
      <c r="CL374" s="40">
        <v>0</v>
      </c>
      <c r="CM374" s="40">
        <v>0</v>
      </c>
      <c r="CN374" s="40">
        <v>0</v>
      </c>
      <c r="CO374" s="40">
        <v>0</v>
      </c>
      <c r="CP374" s="7">
        <v>0</v>
      </c>
      <c r="CQ374" s="7">
        <v>0</v>
      </c>
      <c r="CR374" s="7">
        <v>0</v>
      </c>
      <c r="CS374" s="40">
        <v>0</v>
      </c>
      <c r="CT374" s="7">
        <v>0</v>
      </c>
      <c r="CU374" s="7">
        <v>0</v>
      </c>
      <c r="CV374" s="39"/>
      <c r="CW374" s="39"/>
      <c r="CX374" s="4" t="str">
        <f t="shared" ref="CX374" si="4708">IF(CX179="","",CX179)</f>
        <v>3da_weapon_changjian01_s</v>
      </c>
      <c r="CY374" s="4" t="str">
        <f t="shared" si="4288"/>
        <v>3da_weapon_changjian01_b</v>
      </c>
      <c r="CZ374" s="4" t="str">
        <f t="shared" si="4544"/>
        <v/>
      </c>
      <c r="DA374" s="4" t="str">
        <f t="shared" ref="DA374" si="4709">IF(DA179="","",DA179)</f>
        <v/>
      </c>
      <c r="DB374" s="4" t="str">
        <f t="shared" si="4503"/>
        <v>CS_Rhand</v>
      </c>
      <c r="DC374" s="4" t="str">
        <f t="shared" si="4170"/>
        <v>CS_Rhand</v>
      </c>
      <c r="DD374" s="7">
        <v>2</v>
      </c>
      <c r="DE374" s="7">
        <v>30</v>
      </c>
      <c r="DF374" s="7">
        <v>60</v>
      </c>
      <c r="DG374" s="7"/>
      <c r="DH374" s="4">
        <f t="shared" ref="DH374" si="4710">IF(DH179="","",DH179)</f>
        <v>13</v>
      </c>
      <c r="DI374" s="4">
        <f t="shared" si="4291"/>
        <v>2</v>
      </c>
      <c r="DJ374" s="4">
        <f t="shared" si="4601"/>
        <v>4</v>
      </c>
      <c r="DK374" s="4">
        <f t="shared" si="4207"/>
        <v>7</v>
      </c>
      <c r="DL374" s="4">
        <f t="shared" si="4627"/>
        <v>8</v>
      </c>
      <c r="DM374" s="7"/>
      <c r="DN374" s="7"/>
      <c r="DO374" s="7"/>
      <c r="DP374" s="7"/>
      <c r="DQ374" s="7"/>
      <c r="DR374" s="7"/>
      <c r="DS374" s="7"/>
      <c r="DT374" s="7"/>
      <c r="DU374" s="7"/>
      <c r="DV374" s="7"/>
      <c r="DW374" s="7"/>
      <c r="DX374" s="7">
        <f t="shared" si="4651"/>
        <v>5130103</v>
      </c>
      <c r="DY374" s="7"/>
      <c r="DZ374" s="67">
        <v>3333</v>
      </c>
      <c r="EA374" s="7" t="s">
        <v>973</v>
      </c>
      <c r="EB374" s="40">
        <v>28</v>
      </c>
      <c r="EC374" s="7" t="s">
        <v>974</v>
      </c>
      <c r="ED374" s="7" t="s">
        <v>242</v>
      </c>
      <c r="EE374" s="7" t="s">
        <v>242</v>
      </c>
      <c r="EF374" s="7">
        <v>50</v>
      </c>
      <c r="EG374" s="73"/>
      <c r="EH374" s="73"/>
      <c r="EI374" s="4">
        <f t="shared" ref="EI374" si="4711">IF(EI179="","",EI179)</f>
        <v>40012</v>
      </c>
      <c r="EJ374" s="4">
        <f t="shared" si="4293"/>
        <v>1</v>
      </c>
      <c r="EK374" s="4">
        <f t="shared" ref="EK374" si="4712">IF(EK179="","",EK179)</f>
        <v>40013</v>
      </c>
      <c r="EL374" s="4">
        <f t="shared" ref="EL374" si="4713">IF(EL179="","",EL179)</f>
        <v>1</v>
      </c>
      <c r="EM374" s="4">
        <f t="shared" ref="EM374" si="4714">IF(EM179="","",EM179)</f>
        <v>40013</v>
      </c>
      <c r="EN374" s="4">
        <f t="shared" ref="EN374" si="4715">IF(EN179="","",EN179)</f>
        <v>1</v>
      </c>
      <c r="EO374" s="4">
        <f t="shared" ref="EO374" si="4716">IF(EO179="","",EO179)</f>
        <v>40013</v>
      </c>
      <c r="EP374" s="4">
        <f t="shared" ref="EP374" si="4717">IF(EP179="","",EP179)</f>
        <v>1</v>
      </c>
      <c r="EQ374" s="4">
        <f t="shared" ref="EQ374" si="4718">IF(EQ179="","",EQ179)</f>
        <v>40013</v>
      </c>
      <c r="ER374" s="4">
        <f t="shared" si="4681"/>
        <v>1</v>
      </c>
      <c r="ES374" s="4">
        <f t="shared" si="4661"/>
        <v>40013</v>
      </c>
      <c r="ET374" s="4">
        <f t="shared" ref="ET374" si="4719">IF(ET179="","",ET179)</f>
        <v>1</v>
      </c>
      <c r="EU374" s="4">
        <f t="shared" si="4640"/>
        <v>40013</v>
      </c>
      <c r="EV374" s="4">
        <f t="shared" si="4616"/>
        <v>1</v>
      </c>
      <c r="EW374" s="4">
        <f t="shared" si="4616"/>
        <v>40013</v>
      </c>
      <c r="EX374" s="4">
        <f t="shared" si="4616"/>
        <v>1</v>
      </c>
      <c r="EY374" s="4">
        <f t="shared" si="4616"/>
        <v>40013</v>
      </c>
      <c r="EZ374" s="4">
        <f t="shared" si="4539"/>
        <v>1</v>
      </c>
      <c r="FA374" s="4">
        <f t="shared" si="4417"/>
        <v>40013</v>
      </c>
      <c r="FB374" s="4">
        <f t="shared" si="4702"/>
        <v>1</v>
      </c>
      <c r="FC374" s="4">
        <f t="shared" ref="FC374" si="4720">IF(FC179="","",FC179)</f>
        <v>40013</v>
      </c>
      <c r="FD374" s="4">
        <f t="shared" si="4704"/>
        <v>1</v>
      </c>
      <c r="FE374" s="4">
        <f t="shared" ref="FE374" si="4721">IF(FE179="","",FE179)</f>
        <v>20100</v>
      </c>
      <c r="FF374" s="4">
        <f t="shared" ref="FF374" si="4722">IF(FF179="","",FF179)</f>
        <v>1</v>
      </c>
      <c r="FG374" s="4">
        <f t="shared" ref="FG374" si="4723">IF(FG179="","",FG179)</f>
        <v>20100</v>
      </c>
      <c r="FH374" s="4">
        <f t="shared" si="4520"/>
        <v>1</v>
      </c>
      <c r="FI374" s="53"/>
      <c r="FJ374" s="7"/>
      <c r="FR374" s="2">
        <v>99999</v>
      </c>
      <c r="FS374" s="2">
        <v>0</v>
      </c>
      <c r="FT374" s="4">
        <v>10000</v>
      </c>
      <c r="FU374" s="4"/>
      <c r="FV374" s="4"/>
      <c r="FW374" s="4"/>
      <c r="FX374" s="4"/>
      <c r="FY374" s="4"/>
      <c r="FZ374" s="77">
        <v>0</v>
      </c>
      <c r="GA374" s="2">
        <v>1</v>
      </c>
      <c r="GD374"/>
    </row>
    <row r="375" s="2" customFormat="1" ht="15" customHeight="1" spans="1:186">
      <c r="A375" s="7">
        <v>5130104</v>
      </c>
      <c r="B375" s="7">
        <f t="shared" si="4689"/>
        <v>3080</v>
      </c>
      <c r="C375" s="7">
        <f t="shared" ref="C375" si="4724">C362</f>
        <v>0</v>
      </c>
      <c r="D375" s="53" t="s">
        <v>710</v>
      </c>
      <c r="E375" s="7" t="s">
        <v>977</v>
      </c>
      <c r="F375" s="31" t="s">
        <v>787</v>
      </c>
      <c r="G375" s="31">
        <v>2</v>
      </c>
      <c r="H375" s="7" t="s">
        <v>187</v>
      </c>
      <c r="I375" s="7" t="s">
        <v>187</v>
      </c>
      <c r="J375" s="41">
        <v>1552</v>
      </c>
      <c r="K375" s="37">
        <v>107</v>
      </c>
      <c r="L375" s="39"/>
      <c r="M375" s="29" t="s">
        <v>193</v>
      </c>
      <c r="N375" s="4">
        <f t="shared" si="4333"/>
        <v>130</v>
      </c>
      <c r="O375" s="4">
        <f t="shared" si="4309"/>
        <v>130</v>
      </c>
      <c r="P375" s="40">
        <f t="shared" si="4522"/>
        <v>2002</v>
      </c>
      <c r="Q375" s="4"/>
      <c r="R375" s="7"/>
      <c r="S375" s="48">
        <f t="shared" ref="S375" si="4725">S362</f>
        <v>0</v>
      </c>
      <c r="T375" s="47" t="s">
        <v>253</v>
      </c>
      <c r="U375" s="7" t="s">
        <v>195</v>
      </c>
      <c r="V375" s="7">
        <v>0</v>
      </c>
      <c r="W375" s="7">
        <v>0</v>
      </c>
      <c r="X375" s="40">
        <v>0</v>
      </c>
      <c r="Y375" s="7"/>
      <c r="Z375" s="7"/>
      <c r="AA375" s="7"/>
      <c r="AB375" s="7" t="s">
        <v>195</v>
      </c>
      <c r="AC375" s="7">
        <v>0</v>
      </c>
      <c r="AD375" s="7" t="s">
        <v>195</v>
      </c>
      <c r="AE375" s="7" t="s">
        <v>195</v>
      </c>
      <c r="AF375" s="7" t="s">
        <v>195</v>
      </c>
      <c r="AG375" s="7" t="s">
        <v>195</v>
      </c>
      <c r="AH375" s="40">
        <v>0</v>
      </c>
      <c r="AI375" s="40">
        <v>0</v>
      </c>
      <c r="AJ375" s="40">
        <v>1</v>
      </c>
      <c r="AK375" s="40">
        <v>0</v>
      </c>
      <c r="AL375" s="40">
        <v>1</v>
      </c>
      <c r="AM375" s="40">
        <v>0</v>
      </c>
      <c r="AN375" s="28">
        <v>0</v>
      </c>
      <c r="AO375" s="28">
        <v>0</v>
      </c>
      <c r="AP375" s="7" t="s">
        <v>650</v>
      </c>
      <c r="AQ375" s="4">
        <f t="shared" si="4310"/>
        <v>3</v>
      </c>
      <c r="AR375" s="4">
        <f t="shared" si="4259"/>
        <v>161506</v>
      </c>
      <c r="AS375" s="7" t="s">
        <v>199</v>
      </c>
      <c r="AT375" s="48">
        <v>3</v>
      </c>
      <c r="AU375" s="48">
        <v>1</v>
      </c>
      <c r="AV375" s="48">
        <v>3</v>
      </c>
      <c r="AW375" s="48">
        <v>500</v>
      </c>
      <c r="AX375" s="48">
        <v>250</v>
      </c>
      <c r="AY375" s="48">
        <v>0</v>
      </c>
      <c r="AZ375" s="48">
        <v>0</v>
      </c>
      <c r="BA375" s="7"/>
      <c r="BB375" s="7"/>
      <c r="BC375" s="7"/>
      <c r="BD375" s="7"/>
      <c r="BE375" s="48">
        <v>0</v>
      </c>
      <c r="BF375" s="48">
        <v>1</v>
      </c>
      <c r="BG375" s="48">
        <f t="shared" si="4311"/>
        <v>840</v>
      </c>
      <c r="BH375" s="48">
        <f t="shared" si="4312"/>
        <v>840</v>
      </c>
      <c r="BI375" s="7">
        <v>0</v>
      </c>
      <c r="BJ375" s="7">
        <v>0</v>
      </c>
      <c r="BK375" s="7">
        <v>0</v>
      </c>
      <c r="BL375" s="7">
        <v>0</v>
      </c>
      <c r="BM375" s="7">
        <v>0</v>
      </c>
      <c r="BN375" s="7">
        <v>0</v>
      </c>
      <c r="BO375" s="7">
        <v>0</v>
      </c>
      <c r="BP375" s="7">
        <v>0</v>
      </c>
      <c r="BQ375" s="7">
        <v>0</v>
      </c>
      <c r="BR375" s="7">
        <v>0</v>
      </c>
      <c r="BS375" s="7">
        <v>0</v>
      </c>
      <c r="BT375" s="7">
        <v>0</v>
      </c>
      <c r="BU375" s="7">
        <v>0</v>
      </c>
      <c r="BV375" s="7">
        <v>0</v>
      </c>
      <c r="BW375" s="7">
        <v>0</v>
      </c>
      <c r="BX375" s="7">
        <v>0</v>
      </c>
      <c r="BY375" s="7">
        <v>0</v>
      </c>
      <c r="BZ375" s="7">
        <v>0</v>
      </c>
      <c r="CA375" s="7">
        <v>0</v>
      </c>
      <c r="CB375" s="7">
        <v>0</v>
      </c>
      <c r="CC375" s="7">
        <v>0</v>
      </c>
      <c r="CD375" s="7">
        <v>0</v>
      </c>
      <c r="CE375" s="7">
        <v>0</v>
      </c>
      <c r="CF375" s="7">
        <v>0</v>
      </c>
      <c r="CG375" s="7">
        <v>0</v>
      </c>
      <c r="CH375" s="7">
        <v>0</v>
      </c>
      <c r="CI375" s="7">
        <v>0</v>
      </c>
      <c r="CJ375" s="7">
        <v>0</v>
      </c>
      <c r="CK375" s="7">
        <v>0</v>
      </c>
      <c r="CL375" s="40">
        <v>0</v>
      </c>
      <c r="CM375" s="40">
        <v>0</v>
      </c>
      <c r="CN375" s="40">
        <v>0</v>
      </c>
      <c r="CO375" s="40">
        <v>0</v>
      </c>
      <c r="CP375" s="7">
        <v>0</v>
      </c>
      <c r="CQ375" s="7">
        <v>0</v>
      </c>
      <c r="CR375" s="7">
        <v>0</v>
      </c>
      <c r="CS375" s="40">
        <v>0</v>
      </c>
      <c r="CT375" s="7">
        <v>0</v>
      </c>
      <c r="CU375" s="7">
        <v>0</v>
      </c>
      <c r="CV375" s="39"/>
      <c r="CW375" s="39"/>
      <c r="CX375" s="4" t="str">
        <f t="shared" ref="CX375" si="4726">IF(CX180="","",CX180)</f>
        <v>3da_weapon_changjian01_s</v>
      </c>
      <c r="CY375" s="4" t="str">
        <f t="shared" si="4288"/>
        <v>3da_weapon_changjian01_b</v>
      </c>
      <c r="CZ375" s="4" t="str">
        <f t="shared" si="4544"/>
        <v/>
      </c>
      <c r="DA375" s="4" t="str">
        <f t="shared" ref="DA375" si="4727">IF(DA180="","",DA180)</f>
        <v/>
      </c>
      <c r="DB375" s="4" t="str">
        <f t="shared" si="4503"/>
        <v>CS_Rhand</v>
      </c>
      <c r="DC375" s="4" t="str">
        <f t="shared" si="4170"/>
        <v>CS_Rhand</v>
      </c>
      <c r="DD375" s="7">
        <v>2</v>
      </c>
      <c r="DE375" s="7">
        <v>30</v>
      </c>
      <c r="DF375" s="7">
        <v>60</v>
      </c>
      <c r="DG375" s="7"/>
      <c r="DH375" s="4">
        <f t="shared" ref="DH375" si="4728">IF(DH180="","",DH180)</f>
        <v>13</v>
      </c>
      <c r="DI375" s="4">
        <f t="shared" si="4291"/>
        <v>2</v>
      </c>
      <c r="DJ375" s="4">
        <f t="shared" si="4601"/>
        <v>4</v>
      </c>
      <c r="DK375" s="4">
        <f t="shared" si="4207"/>
        <v>7</v>
      </c>
      <c r="DL375" s="4">
        <f t="shared" si="4627"/>
        <v>8</v>
      </c>
      <c r="DM375" s="7"/>
      <c r="DN375" s="7"/>
      <c r="DO375" s="7"/>
      <c r="DP375" s="7"/>
      <c r="DQ375" s="7"/>
      <c r="DR375" s="7"/>
      <c r="DS375" s="7"/>
      <c r="DT375" s="7"/>
      <c r="DU375" s="7"/>
      <c r="DV375" s="7"/>
      <c r="DW375" s="7"/>
      <c r="DX375" s="7">
        <f t="shared" si="4651"/>
        <v>5130104</v>
      </c>
      <c r="DY375" s="7"/>
      <c r="DZ375" s="67">
        <v>3333</v>
      </c>
      <c r="EA375" s="7" t="s">
        <v>973</v>
      </c>
      <c r="EB375" s="40">
        <v>28</v>
      </c>
      <c r="EC375" s="7" t="s">
        <v>974</v>
      </c>
      <c r="ED375" s="7" t="s">
        <v>242</v>
      </c>
      <c r="EE375" s="7" t="s">
        <v>242</v>
      </c>
      <c r="EF375" s="7">
        <v>50</v>
      </c>
      <c r="EG375" s="73"/>
      <c r="EH375" s="73"/>
      <c r="EI375" s="4">
        <f t="shared" ref="EI375" si="4729">IF(EI180="","",EI180)</f>
        <v>40012</v>
      </c>
      <c r="EJ375" s="4">
        <f t="shared" si="4293"/>
        <v>1</v>
      </c>
      <c r="EK375" s="4">
        <f t="shared" ref="EK375" si="4730">IF(EK180="","",EK180)</f>
        <v>40013</v>
      </c>
      <c r="EL375" s="4">
        <f t="shared" ref="EL375" si="4731">IF(EL180="","",EL180)</f>
        <v>1</v>
      </c>
      <c r="EM375" s="4">
        <f t="shared" ref="EM375" si="4732">IF(EM180="","",EM180)</f>
        <v>40013</v>
      </c>
      <c r="EN375" s="4">
        <f t="shared" ref="EN375" si="4733">IF(EN180="","",EN180)</f>
        <v>1</v>
      </c>
      <c r="EO375" s="4">
        <f t="shared" ref="EO375" si="4734">IF(EO180="","",EO180)</f>
        <v>40013</v>
      </c>
      <c r="EP375" s="4">
        <f t="shared" ref="EP375" si="4735">IF(EP180="","",EP180)</f>
        <v>1</v>
      </c>
      <c r="EQ375" s="4">
        <f t="shared" ref="EQ375" si="4736">IF(EQ180="","",EQ180)</f>
        <v>40013</v>
      </c>
      <c r="ER375" s="4">
        <f t="shared" si="4681"/>
        <v>1</v>
      </c>
      <c r="ES375" s="4">
        <f t="shared" si="4661"/>
        <v>40013</v>
      </c>
      <c r="ET375" s="4">
        <f t="shared" ref="ET375" si="4737">IF(ET180="","",ET180)</f>
        <v>1</v>
      </c>
      <c r="EU375" s="4">
        <f t="shared" si="4640"/>
        <v>40013</v>
      </c>
      <c r="EV375" s="4">
        <f t="shared" si="4616"/>
        <v>1</v>
      </c>
      <c r="EW375" s="4">
        <f t="shared" si="4616"/>
        <v>40013</v>
      </c>
      <c r="EX375" s="4">
        <f t="shared" si="4616"/>
        <v>1</v>
      </c>
      <c r="EY375" s="4">
        <f t="shared" si="4616"/>
        <v>40013</v>
      </c>
      <c r="EZ375" s="4">
        <f t="shared" ref="EZ375" si="4738">IF(EZ180="","",EZ180)</f>
        <v>1</v>
      </c>
      <c r="FA375" s="4">
        <f t="shared" si="4417"/>
        <v>40013</v>
      </c>
      <c r="FB375" s="4">
        <f t="shared" si="4702"/>
        <v>1</v>
      </c>
      <c r="FC375" s="4">
        <f t="shared" ref="FC375" si="4739">IF(FC180="","",FC180)</f>
        <v>40013</v>
      </c>
      <c r="FD375" s="4">
        <f t="shared" si="4704"/>
        <v>1</v>
      </c>
      <c r="FE375" s="4">
        <f t="shared" ref="FE375" si="4740">IF(FE180="","",FE180)</f>
        <v>20100</v>
      </c>
      <c r="FF375" s="4">
        <f t="shared" ref="FF375" si="4741">IF(FF180="","",FF180)</f>
        <v>1</v>
      </c>
      <c r="FG375" s="4">
        <f t="shared" ref="FG375" si="4742">IF(FG180="","",FG180)</f>
        <v>20100</v>
      </c>
      <c r="FH375" s="4">
        <f t="shared" si="4520"/>
        <v>1</v>
      </c>
      <c r="FI375" s="53"/>
      <c r="FJ375" s="7"/>
      <c r="FR375" s="2">
        <v>99999</v>
      </c>
      <c r="FS375" s="2">
        <v>0</v>
      </c>
      <c r="FT375" s="4">
        <v>10000</v>
      </c>
      <c r="FU375" s="4"/>
      <c r="FV375" s="4"/>
      <c r="FW375" s="4"/>
      <c r="FX375" s="4"/>
      <c r="FY375" s="4"/>
      <c r="FZ375" s="77">
        <v>0</v>
      </c>
      <c r="GA375" s="2">
        <v>1</v>
      </c>
      <c r="GD375"/>
    </row>
    <row r="376" s="2" customFormat="1" ht="15" customHeight="1" spans="1:186">
      <c r="A376" s="7">
        <v>5130105</v>
      </c>
      <c r="B376" s="7">
        <f t="shared" si="4689"/>
        <v>2824</v>
      </c>
      <c r="C376" s="7">
        <f t="shared" ref="C376" si="4743">C363</f>
        <v>0</v>
      </c>
      <c r="D376" s="53" t="s">
        <v>712</v>
      </c>
      <c r="E376" s="7" t="s">
        <v>978</v>
      </c>
      <c r="F376" s="31" t="s">
        <v>787</v>
      </c>
      <c r="G376" s="31">
        <v>2</v>
      </c>
      <c r="H376" s="7" t="s">
        <v>187</v>
      </c>
      <c r="I376" s="7" t="s">
        <v>187</v>
      </c>
      <c r="J376" s="41">
        <v>1543</v>
      </c>
      <c r="K376" s="37">
        <v>507</v>
      </c>
      <c r="L376" s="39"/>
      <c r="M376" s="29" t="s">
        <v>193</v>
      </c>
      <c r="N376" s="4">
        <f t="shared" si="4333"/>
        <v>130</v>
      </c>
      <c r="O376" s="4">
        <f t="shared" si="4309"/>
        <v>130</v>
      </c>
      <c r="P376" s="40">
        <f t="shared" si="4522"/>
        <v>2002</v>
      </c>
      <c r="Q376" s="4"/>
      <c r="R376" s="7"/>
      <c r="S376" s="48">
        <f t="shared" ref="S376" si="4744">S363</f>
        <v>0</v>
      </c>
      <c r="T376" s="47" t="s">
        <v>257</v>
      </c>
      <c r="U376" s="7" t="s">
        <v>195</v>
      </c>
      <c r="V376" s="7">
        <v>0</v>
      </c>
      <c r="W376" s="7">
        <v>0</v>
      </c>
      <c r="X376" s="40">
        <v>0</v>
      </c>
      <c r="Y376" s="7"/>
      <c r="Z376" s="7"/>
      <c r="AA376" s="7"/>
      <c r="AB376" s="7" t="s">
        <v>195</v>
      </c>
      <c r="AC376" s="7">
        <v>0</v>
      </c>
      <c r="AD376" s="7" t="s">
        <v>195</v>
      </c>
      <c r="AE376" s="7" t="s">
        <v>195</v>
      </c>
      <c r="AF376" s="7" t="s">
        <v>195</v>
      </c>
      <c r="AG376" s="7" t="s">
        <v>195</v>
      </c>
      <c r="AH376" s="40">
        <v>0</v>
      </c>
      <c r="AI376" s="40">
        <v>0</v>
      </c>
      <c r="AJ376" s="40">
        <v>1</v>
      </c>
      <c r="AK376" s="40">
        <v>0</v>
      </c>
      <c r="AL376" s="40">
        <v>1</v>
      </c>
      <c r="AM376" s="40">
        <v>0</v>
      </c>
      <c r="AN376" s="28">
        <v>0</v>
      </c>
      <c r="AO376" s="28">
        <v>0</v>
      </c>
      <c r="AP376" s="7" t="s">
        <v>653</v>
      </c>
      <c r="AQ376" s="4">
        <f t="shared" si="4310"/>
        <v>3</v>
      </c>
      <c r="AR376" s="4">
        <f t="shared" ref="AR376" si="4745">AR181</f>
        <v>161506</v>
      </c>
      <c r="AS376" s="7" t="s">
        <v>199</v>
      </c>
      <c r="AT376" s="48">
        <v>3</v>
      </c>
      <c r="AU376" s="48">
        <v>1</v>
      </c>
      <c r="AV376" s="48">
        <v>3</v>
      </c>
      <c r="AW376" s="48">
        <v>500</v>
      </c>
      <c r="AX376" s="48">
        <v>250</v>
      </c>
      <c r="AY376" s="48">
        <v>0</v>
      </c>
      <c r="AZ376" s="48">
        <v>0</v>
      </c>
      <c r="BA376" s="7"/>
      <c r="BB376" s="7"/>
      <c r="BC376" s="7"/>
      <c r="BD376" s="7"/>
      <c r="BE376" s="48">
        <v>0</v>
      </c>
      <c r="BF376" s="48">
        <v>1</v>
      </c>
      <c r="BG376" s="48">
        <f t="shared" si="4311"/>
        <v>840</v>
      </c>
      <c r="BH376" s="48">
        <f t="shared" si="4312"/>
        <v>840</v>
      </c>
      <c r="BI376" s="7">
        <v>0</v>
      </c>
      <c r="BJ376" s="7">
        <v>0</v>
      </c>
      <c r="BK376" s="7">
        <v>0</v>
      </c>
      <c r="BL376" s="7">
        <v>0</v>
      </c>
      <c r="BM376" s="7">
        <v>0</v>
      </c>
      <c r="BN376" s="7">
        <v>0</v>
      </c>
      <c r="BO376" s="7">
        <v>0</v>
      </c>
      <c r="BP376" s="7">
        <v>0</v>
      </c>
      <c r="BQ376" s="7">
        <v>0</v>
      </c>
      <c r="BR376" s="7">
        <v>0</v>
      </c>
      <c r="BS376" s="7">
        <v>0</v>
      </c>
      <c r="BT376" s="7">
        <v>0</v>
      </c>
      <c r="BU376" s="7">
        <v>0</v>
      </c>
      <c r="BV376" s="7">
        <v>0</v>
      </c>
      <c r="BW376" s="7">
        <v>0</v>
      </c>
      <c r="BX376" s="7">
        <v>0</v>
      </c>
      <c r="BY376" s="7">
        <v>0</v>
      </c>
      <c r="BZ376" s="7">
        <v>0</v>
      </c>
      <c r="CA376" s="7">
        <v>0</v>
      </c>
      <c r="CB376" s="7">
        <v>0</v>
      </c>
      <c r="CC376" s="7">
        <v>0</v>
      </c>
      <c r="CD376" s="7">
        <v>0</v>
      </c>
      <c r="CE376" s="7">
        <v>0</v>
      </c>
      <c r="CF376" s="7">
        <v>0</v>
      </c>
      <c r="CG376" s="7">
        <v>0</v>
      </c>
      <c r="CH376" s="7">
        <v>0</v>
      </c>
      <c r="CI376" s="7">
        <v>0</v>
      </c>
      <c r="CJ376" s="7">
        <v>0</v>
      </c>
      <c r="CK376" s="7">
        <v>0</v>
      </c>
      <c r="CL376" s="40">
        <v>0</v>
      </c>
      <c r="CM376" s="40">
        <v>0</v>
      </c>
      <c r="CN376" s="40">
        <v>0</v>
      </c>
      <c r="CO376" s="40">
        <v>0</v>
      </c>
      <c r="CP376" s="7">
        <v>0</v>
      </c>
      <c r="CQ376" s="7">
        <v>0</v>
      </c>
      <c r="CR376" s="7">
        <v>0</v>
      </c>
      <c r="CS376" s="40">
        <v>0</v>
      </c>
      <c r="CT376" s="7">
        <v>0</v>
      </c>
      <c r="CU376" s="7">
        <v>0</v>
      </c>
      <c r="CV376" s="39"/>
      <c r="CW376" s="39"/>
      <c r="CX376" s="4" t="str">
        <f t="shared" ref="CX376" si="4746">IF(CX181="","",CX181)</f>
        <v>3da_weapon_changjian01_s</v>
      </c>
      <c r="CY376" s="4" t="str">
        <f t="shared" si="4288"/>
        <v>3da_weapon_changjian01_b</v>
      </c>
      <c r="CZ376" s="4" t="str">
        <f t="shared" ref="CZ376" si="4747">IF(CZ181="","",CZ181)</f>
        <v/>
      </c>
      <c r="DA376" s="4" t="str">
        <f t="shared" ref="DA376" si="4748">IF(DA181="","",DA181)</f>
        <v/>
      </c>
      <c r="DB376" s="4" t="str">
        <f t="shared" ref="DB376" si="4749">IF(DB181="","",DB181)</f>
        <v>CS_Rhand</v>
      </c>
      <c r="DC376" s="4" t="str">
        <f t="shared" si="4170"/>
        <v>CS_Rhand</v>
      </c>
      <c r="DD376" s="7">
        <v>2</v>
      </c>
      <c r="DE376" s="7">
        <v>30</v>
      </c>
      <c r="DF376" s="7">
        <v>60</v>
      </c>
      <c r="DG376" s="7"/>
      <c r="DH376" s="4">
        <f t="shared" ref="DH376" si="4750">IF(DH181="","",DH181)</f>
        <v>13</v>
      </c>
      <c r="DI376" s="4">
        <f t="shared" si="4291"/>
        <v>2</v>
      </c>
      <c r="DJ376" s="4">
        <f t="shared" si="4601"/>
        <v>4</v>
      </c>
      <c r="DK376" s="4">
        <f t="shared" ref="DK376" si="4751">IF(DK181="","",DK181)</f>
        <v>7</v>
      </c>
      <c r="DL376" s="4">
        <f t="shared" si="4627"/>
        <v>8</v>
      </c>
      <c r="DM376" s="7"/>
      <c r="DN376" s="7"/>
      <c r="DO376" s="7"/>
      <c r="DP376" s="7"/>
      <c r="DQ376" s="7"/>
      <c r="DR376" s="7"/>
      <c r="DS376" s="7"/>
      <c r="DT376" s="7"/>
      <c r="DU376" s="7"/>
      <c r="DV376" s="7"/>
      <c r="DW376" s="7"/>
      <c r="DX376" s="7">
        <f t="shared" si="4651"/>
        <v>5130105</v>
      </c>
      <c r="DY376" s="7"/>
      <c r="DZ376" s="67">
        <v>3333</v>
      </c>
      <c r="EA376" s="7" t="s">
        <v>973</v>
      </c>
      <c r="EB376" s="40">
        <v>28</v>
      </c>
      <c r="EC376" s="7" t="s">
        <v>974</v>
      </c>
      <c r="ED376" s="7" t="s">
        <v>242</v>
      </c>
      <c r="EE376" s="7" t="s">
        <v>242</v>
      </c>
      <c r="EF376" s="7">
        <v>50</v>
      </c>
      <c r="EG376" s="73"/>
      <c r="EH376" s="73"/>
      <c r="EI376" s="4">
        <f t="shared" ref="EI376" si="4752">IF(EI181="","",EI181)</f>
        <v>40012</v>
      </c>
      <c r="EJ376" s="4">
        <f t="shared" si="4293"/>
        <v>1</v>
      </c>
      <c r="EK376" s="4">
        <f t="shared" ref="EK376" si="4753">IF(EK181="","",EK181)</f>
        <v>40013</v>
      </c>
      <c r="EL376" s="4">
        <f t="shared" ref="EL376" si="4754">IF(EL181="","",EL181)</f>
        <v>1</v>
      </c>
      <c r="EM376" s="4">
        <f t="shared" ref="EM376" si="4755">IF(EM181="","",EM181)</f>
        <v>40013</v>
      </c>
      <c r="EN376" s="4">
        <f t="shared" ref="EN376" si="4756">IF(EN181="","",EN181)</f>
        <v>1</v>
      </c>
      <c r="EO376" s="4">
        <f t="shared" ref="EO376" si="4757">IF(EO181="","",EO181)</f>
        <v>40013</v>
      </c>
      <c r="EP376" s="4">
        <f t="shared" ref="EP376" si="4758">IF(EP181="","",EP181)</f>
        <v>1</v>
      </c>
      <c r="EQ376" s="4">
        <f t="shared" ref="EQ376" si="4759">IF(EQ181="","",EQ181)</f>
        <v>40013</v>
      </c>
      <c r="ER376" s="4">
        <f t="shared" si="4681"/>
        <v>1</v>
      </c>
      <c r="ES376" s="4">
        <f t="shared" si="4661"/>
        <v>40013</v>
      </c>
      <c r="ET376" s="4">
        <f t="shared" ref="ET376" si="4760">IF(ET181="","",ET181)</f>
        <v>1</v>
      </c>
      <c r="EU376" s="4">
        <f t="shared" si="4640"/>
        <v>40013</v>
      </c>
      <c r="EV376" s="4">
        <f t="shared" si="4616"/>
        <v>1</v>
      </c>
      <c r="EW376" s="4">
        <f t="shared" si="4616"/>
        <v>40013</v>
      </c>
      <c r="EX376" s="4">
        <f t="shared" si="4616"/>
        <v>1</v>
      </c>
      <c r="EY376" s="4">
        <f t="shared" si="4616"/>
        <v>40013</v>
      </c>
      <c r="EZ376" s="4">
        <f t="shared" ref="EZ376" si="4761">IF(EZ181="","",EZ181)</f>
        <v>1</v>
      </c>
      <c r="FA376" s="4">
        <f t="shared" si="4417"/>
        <v>40013</v>
      </c>
      <c r="FB376" s="4">
        <f t="shared" si="4702"/>
        <v>1</v>
      </c>
      <c r="FC376" s="4">
        <f t="shared" ref="FC376" si="4762">IF(FC181="","",FC181)</f>
        <v>40013</v>
      </c>
      <c r="FD376" s="4">
        <f t="shared" si="4704"/>
        <v>1</v>
      </c>
      <c r="FE376" s="4">
        <f t="shared" ref="FE376" si="4763">IF(FE181="","",FE181)</f>
        <v>20100</v>
      </c>
      <c r="FF376" s="4">
        <f t="shared" ref="FF376" si="4764">IF(FF181="","",FF181)</f>
        <v>1</v>
      </c>
      <c r="FG376" s="4">
        <f t="shared" ref="FG376:FG388" si="4765">IF(FG181="","",FG181)</f>
        <v>20100</v>
      </c>
      <c r="FH376" s="4">
        <f t="shared" si="4520"/>
        <v>1</v>
      </c>
      <c r="FI376" s="53"/>
      <c r="FJ376" s="7"/>
      <c r="FR376" s="2">
        <v>99999</v>
      </c>
      <c r="FS376" s="2">
        <v>0</v>
      </c>
      <c r="FT376" s="4">
        <v>10000</v>
      </c>
      <c r="FU376" s="4"/>
      <c r="FV376" s="4"/>
      <c r="FW376" s="4"/>
      <c r="FX376" s="4"/>
      <c r="FY376" s="4"/>
      <c r="FZ376" s="77">
        <v>0</v>
      </c>
      <c r="GA376" s="2">
        <v>1</v>
      </c>
      <c r="GD376"/>
    </row>
    <row r="377" s="2" customFormat="1" ht="15" customHeight="1" spans="1:186">
      <c r="A377" s="7">
        <v>5130106</v>
      </c>
      <c r="B377" s="7">
        <f t="shared" si="4689"/>
        <v>4104</v>
      </c>
      <c r="C377" s="7">
        <f t="shared" ref="C377" si="4766">C364</f>
        <v>0</v>
      </c>
      <c r="D377" s="31" t="s">
        <v>714</v>
      </c>
      <c r="E377" s="7" t="s">
        <v>979</v>
      </c>
      <c r="F377" s="31" t="s">
        <v>787</v>
      </c>
      <c r="G377" s="31">
        <v>2</v>
      </c>
      <c r="H377" s="7" t="s">
        <v>187</v>
      </c>
      <c r="I377" s="7" t="s">
        <v>187</v>
      </c>
      <c r="J377" s="41">
        <v>1543</v>
      </c>
      <c r="K377" s="39">
        <v>601</v>
      </c>
      <c r="L377" s="39"/>
      <c r="M377" s="29" t="s">
        <v>193</v>
      </c>
      <c r="N377" s="4">
        <f t="shared" si="4333"/>
        <v>130</v>
      </c>
      <c r="O377" s="4">
        <f t="shared" si="4309"/>
        <v>130</v>
      </c>
      <c r="P377" s="40">
        <f t="shared" si="4522"/>
        <v>2002</v>
      </c>
      <c r="Q377" s="4"/>
      <c r="R377" s="7"/>
      <c r="S377" s="48">
        <f t="shared" ref="S377" si="4767">S364</f>
        <v>0</v>
      </c>
      <c r="T377" s="47" t="s">
        <v>194</v>
      </c>
      <c r="U377" s="7" t="s">
        <v>195</v>
      </c>
      <c r="V377" s="7">
        <v>0</v>
      </c>
      <c r="W377" s="7">
        <v>0</v>
      </c>
      <c r="X377" s="40">
        <v>0</v>
      </c>
      <c r="Y377" s="7"/>
      <c r="Z377" s="7"/>
      <c r="AA377" s="7"/>
      <c r="AB377" s="7" t="s">
        <v>195</v>
      </c>
      <c r="AC377" s="7">
        <v>0</v>
      </c>
      <c r="AD377" s="7" t="s">
        <v>195</v>
      </c>
      <c r="AE377" s="7" t="s">
        <v>195</v>
      </c>
      <c r="AF377" s="7" t="s">
        <v>195</v>
      </c>
      <c r="AG377" s="7" t="s">
        <v>195</v>
      </c>
      <c r="AH377" s="40">
        <v>0</v>
      </c>
      <c r="AI377" s="40">
        <v>0</v>
      </c>
      <c r="AJ377" s="40">
        <v>1</v>
      </c>
      <c r="AK377" s="40">
        <v>0</v>
      </c>
      <c r="AL377" s="40">
        <v>1</v>
      </c>
      <c r="AM377" s="40">
        <v>0</v>
      </c>
      <c r="AN377" s="28">
        <v>0</v>
      </c>
      <c r="AO377" s="28">
        <v>0</v>
      </c>
      <c r="AP377" s="7" t="s">
        <v>656</v>
      </c>
      <c r="AQ377" s="4">
        <f t="shared" si="4310"/>
        <v>3</v>
      </c>
      <c r="AR377" s="4">
        <f t="shared" ref="AR377" si="4768">AR182</f>
        <v>161506</v>
      </c>
      <c r="AS377" s="7" t="s">
        <v>199</v>
      </c>
      <c r="AT377" s="48">
        <v>3</v>
      </c>
      <c r="AU377" s="48">
        <v>1</v>
      </c>
      <c r="AV377" s="48">
        <v>3</v>
      </c>
      <c r="AW377" s="48">
        <v>500</v>
      </c>
      <c r="AX377" s="48">
        <v>250</v>
      </c>
      <c r="AY377" s="48">
        <v>0</v>
      </c>
      <c r="AZ377" s="48">
        <v>0</v>
      </c>
      <c r="BA377" s="7"/>
      <c r="BB377" s="7"/>
      <c r="BC377" s="7"/>
      <c r="BD377" s="7"/>
      <c r="BE377" s="48">
        <v>0</v>
      </c>
      <c r="BF377" s="48">
        <v>1</v>
      </c>
      <c r="BG377" s="48">
        <f t="shared" si="4311"/>
        <v>840</v>
      </c>
      <c r="BH377" s="48">
        <f t="shared" si="4312"/>
        <v>840</v>
      </c>
      <c r="BI377" s="7">
        <v>0</v>
      </c>
      <c r="BJ377" s="7">
        <v>0</v>
      </c>
      <c r="BK377" s="7">
        <v>0</v>
      </c>
      <c r="BL377" s="7">
        <v>0</v>
      </c>
      <c r="BM377" s="7">
        <v>0</v>
      </c>
      <c r="BN377" s="7">
        <v>0</v>
      </c>
      <c r="BO377" s="7">
        <v>0</v>
      </c>
      <c r="BP377" s="7">
        <v>0</v>
      </c>
      <c r="BQ377" s="7">
        <v>0</v>
      </c>
      <c r="BR377" s="7">
        <v>0</v>
      </c>
      <c r="BS377" s="7">
        <v>0</v>
      </c>
      <c r="BT377" s="7">
        <v>0</v>
      </c>
      <c r="BU377" s="7">
        <v>0</v>
      </c>
      <c r="BV377" s="7">
        <v>0</v>
      </c>
      <c r="BW377" s="7">
        <v>0</v>
      </c>
      <c r="BX377" s="7">
        <v>0</v>
      </c>
      <c r="BY377" s="7">
        <v>0</v>
      </c>
      <c r="BZ377" s="7">
        <v>0</v>
      </c>
      <c r="CA377" s="7">
        <v>0</v>
      </c>
      <c r="CB377" s="7">
        <v>0</v>
      </c>
      <c r="CC377" s="7">
        <v>0</v>
      </c>
      <c r="CD377" s="7">
        <v>0</v>
      </c>
      <c r="CE377" s="7">
        <v>0</v>
      </c>
      <c r="CF377" s="7">
        <v>0</v>
      </c>
      <c r="CG377" s="7">
        <v>0</v>
      </c>
      <c r="CH377" s="7">
        <v>0</v>
      </c>
      <c r="CI377" s="7">
        <v>0</v>
      </c>
      <c r="CJ377" s="7">
        <v>0</v>
      </c>
      <c r="CK377" s="7">
        <v>0</v>
      </c>
      <c r="CL377" s="40">
        <v>0</v>
      </c>
      <c r="CM377" s="40">
        <v>0</v>
      </c>
      <c r="CN377" s="40">
        <v>0</v>
      </c>
      <c r="CO377" s="40">
        <v>0</v>
      </c>
      <c r="CP377" s="7">
        <v>0</v>
      </c>
      <c r="CQ377" s="7">
        <v>0</v>
      </c>
      <c r="CR377" s="7">
        <v>0</v>
      </c>
      <c r="CS377" s="40">
        <v>0</v>
      </c>
      <c r="CT377" s="7">
        <v>0</v>
      </c>
      <c r="CU377" s="7">
        <v>0</v>
      </c>
      <c r="CV377" s="39"/>
      <c r="CW377" s="39"/>
      <c r="CX377" s="4" t="str">
        <f t="shared" ref="CX377" si="4769">IF(CX182="","",CX182)</f>
        <v>3da_weapon_changjian01_s</v>
      </c>
      <c r="CY377" s="4" t="str">
        <f t="shared" si="4288"/>
        <v>3da_weapon_changjian01_b</v>
      </c>
      <c r="CZ377" s="4" t="str">
        <f t="shared" ref="CZ377" si="4770">IF(CZ182="","",CZ182)</f>
        <v/>
      </c>
      <c r="DA377" s="4" t="str">
        <f t="shared" ref="DA377" si="4771">IF(DA182="","",DA182)</f>
        <v/>
      </c>
      <c r="DB377" s="4" t="str">
        <f t="shared" ref="DB377" si="4772">IF(DB182="","",DB182)</f>
        <v>CS_Rhand</v>
      </c>
      <c r="DC377" s="4" t="str">
        <f t="shared" ref="DC377" si="4773">IF(DC182="","",DC182)</f>
        <v>CS_Rhand</v>
      </c>
      <c r="DD377" s="7">
        <v>2</v>
      </c>
      <c r="DE377" s="7">
        <v>30</v>
      </c>
      <c r="DF377" s="7">
        <v>60</v>
      </c>
      <c r="DG377" s="7"/>
      <c r="DH377" s="4">
        <f t="shared" ref="DH377" si="4774">IF(DH182="","",DH182)</f>
        <v>13</v>
      </c>
      <c r="DI377" s="4">
        <f t="shared" si="4291"/>
        <v>2</v>
      </c>
      <c r="DJ377" s="4">
        <f t="shared" si="4601"/>
        <v>4</v>
      </c>
      <c r="DK377" s="4">
        <f t="shared" ref="DK377" si="4775">IF(DK182="","",DK182)</f>
        <v>7</v>
      </c>
      <c r="DL377" s="4">
        <f t="shared" si="4627"/>
        <v>8</v>
      </c>
      <c r="DM377" s="7"/>
      <c r="DN377" s="7"/>
      <c r="DO377" s="7"/>
      <c r="DP377" s="7"/>
      <c r="DQ377" s="7"/>
      <c r="DR377" s="7"/>
      <c r="DS377" s="7"/>
      <c r="DT377" s="7"/>
      <c r="DU377" s="7"/>
      <c r="DV377" s="7"/>
      <c r="DW377" s="7"/>
      <c r="DX377" s="7">
        <f t="shared" si="4651"/>
        <v>5130106</v>
      </c>
      <c r="DY377" s="7"/>
      <c r="DZ377" s="67">
        <v>3333</v>
      </c>
      <c r="EA377" s="7" t="s">
        <v>973</v>
      </c>
      <c r="EB377" s="40">
        <v>28</v>
      </c>
      <c r="EC377" s="7" t="s">
        <v>974</v>
      </c>
      <c r="ED377" s="7" t="s">
        <v>242</v>
      </c>
      <c r="EE377" s="7" t="s">
        <v>242</v>
      </c>
      <c r="EF377" s="7">
        <v>50</v>
      </c>
      <c r="EG377" s="73"/>
      <c r="EH377" s="73"/>
      <c r="EI377" s="4">
        <f t="shared" ref="EI377" si="4776">IF(EI182="","",EI182)</f>
        <v>40012</v>
      </c>
      <c r="EJ377" s="4">
        <f t="shared" si="4293"/>
        <v>1</v>
      </c>
      <c r="EK377" s="4">
        <f t="shared" ref="EK377" si="4777">IF(EK182="","",EK182)</f>
        <v>40013</v>
      </c>
      <c r="EL377" s="4">
        <f t="shared" ref="EL377" si="4778">IF(EL182="","",EL182)</f>
        <v>1</v>
      </c>
      <c r="EM377" s="4">
        <f t="shared" ref="EM377" si="4779">IF(EM182="","",EM182)</f>
        <v>40013</v>
      </c>
      <c r="EN377" s="4">
        <f t="shared" ref="EN377" si="4780">IF(EN182="","",EN182)</f>
        <v>1</v>
      </c>
      <c r="EO377" s="4">
        <f t="shared" ref="EO377" si="4781">IF(EO182="","",EO182)</f>
        <v>40013</v>
      </c>
      <c r="EP377" s="4">
        <f t="shared" ref="EP377" si="4782">IF(EP182="","",EP182)</f>
        <v>1</v>
      </c>
      <c r="EQ377" s="4">
        <f t="shared" ref="EQ377" si="4783">IF(EQ182="","",EQ182)</f>
        <v>40013</v>
      </c>
      <c r="ER377" s="4">
        <f t="shared" si="4681"/>
        <v>1</v>
      </c>
      <c r="ES377" s="4">
        <f t="shared" si="4661"/>
        <v>40013</v>
      </c>
      <c r="ET377" s="4">
        <f t="shared" ref="ET377" si="4784">IF(ET182="","",ET182)</f>
        <v>1</v>
      </c>
      <c r="EU377" s="4">
        <f t="shared" si="4640"/>
        <v>40013</v>
      </c>
      <c r="EV377" s="4">
        <f t="shared" si="4616"/>
        <v>1</v>
      </c>
      <c r="EW377" s="4">
        <f t="shared" si="4616"/>
        <v>40013</v>
      </c>
      <c r="EX377" s="4">
        <f t="shared" si="4616"/>
        <v>1</v>
      </c>
      <c r="EY377" s="4">
        <f t="shared" si="4616"/>
        <v>40013</v>
      </c>
      <c r="EZ377" s="4">
        <f t="shared" ref="EZ377" si="4785">IF(EZ182="","",EZ182)</f>
        <v>1</v>
      </c>
      <c r="FA377" s="4">
        <f t="shared" si="4417"/>
        <v>40013</v>
      </c>
      <c r="FB377" s="4">
        <f t="shared" si="4702"/>
        <v>1</v>
      </c>
      <c r="FC377" s="4">
        <f t="shared" ref="FC377" si="4786">IF(FC182="","",FC182)</f>
        <v>40013</v>
      </c>
      <c r="FD377" s="4">
        <f t="shared" si="4704"/>
        <v>1</v>
      </c>
      <c r="FE377" s="4">
        <f t="shared" ref="FE377" si="4787">IF(FE182="","",FE182)</f>
        <v>20100</v>
      </c>
      <c r="FF377" s="4">
        <f t="shared" ref="FF377:FF388" si="4788">IF(FF182="","",FF182)</f>
        <v>1</v>
      </c>
      <c r="FG377" s="4">
        <f t="shared" si="4765"/>
        <v>20100</v>
      </c>
      <c r="FH377" s="4">
        <f t="shared" si="4520"/>
        <v>1</v>
      </c>
      <c r="FI377" s="53"/>
      <c r="FJ377" s="7"/>
      <c r="FR377" s="2">
        <v>99999</v>
      </c>
      <c r="FS377" s="2">
        <v>0</v>
      </c>
      <c r="FT377" s="4">
        <v>10000</v>
      </c>
      <c r="FU377" s="4"/>
      <c r="FV377" s="4"/>
      <c r="FW377" s="4"/>
      <c r="FX377" s="4"/>
      <c r="FY377" s="4"/>
      <c r="FZ377" s="77">
        <v>0</v>
      </c>
      <c r="GA377" s="2">
        <v>1</v>
      </c>
      <c r="GD377"/>
    </row>
    <row r="378" s="15" customFormat="1" ht="15" customHeight="1" spans="1:186">
      <c r="A378" s="7">
        <v>5130207</v>
      </c>
      <c r="B378" s="7">
        <f t="shared" si="4689"/>
        <v>312</v>
      </c>
      <c r="C378" s="7">
        <f t="shared" ref="C378" si="4789">C365</f>
        <v>3</v>
      </c>
      <c r="D378" s="53" t="s">
        <v>716</v>
      </c>
      <c r="E378" s="7" t="s">
        <v>980</v>
      </c>
      <c r="F378" s="31" t="s">
        <v>787</v>
      </c>
      <c r="G378" s="31">
        <v>2</v>
      </c>
      <c r="H378" s="7" t="s">
        <v>191</v>
      </c>
      <c r="I378" s="7" t="s">
        <v>187</v>
      </c>
      <c r="J378" s="37">
        <v>1454</v>
      </c>
      <c r="K378" s="39">
        <v>1432</v>
      </c>
      <c r="L378" s="39"/>
      <c r="M378" s="29" t="s">
        <v>193</v>
      </c>
      <c r="N378" s="4">
        <f t="shared" si="4333"/>
        <v>130</v>
      </c>
      <c r="O378" s="4">
        <f t="shared" ref="O378" si="4790">O183</f>
        <v>130</v>
      </c>
      <c r="P378" s="40">
        <f t="shared" si="4522"/>
        <v>2302</v>
      </c>
      <c r="Q378" s="4"/>
      <c r="R378" s="7"/>
      <c r="S378" s="48">
        <f t="shared" ref="S378" si="4791">S365</f>
        <v>1</v>
      </c>
      <c r="T378" s="47" t="s">
        <v>194</v>
      </c>
      <c r="U378" s="7" t="s">
        <v>195</v>
      </c>
      <c r="V378" s="7">
        <v>0</v>
      </c>
      <c r="W378" s="7">
        <v>0</v>
      </c>
      <c r="X378" s="40">
        <v>0</v>
      </c>
      <c r="Y378" s="7"/>
      <c r="Z378" s="7"/>
      <c r="AA378" s="7"/>
      <c r="AB378" s="7" t="s">
        <v>195</v>
      </c>
      <c r="AC378" s="7">
        <v>0</v>
      </c>
      <c r="AD378" s="7" t="s">
        <v>195</v>
      </c>
      <c r="AE378" s="7" t="s">
        <v>195</v>
      </c>
      <c r="AF378" s="7" t="s">
        <v>195</v>
      </c>
      <c r="AG378" s="7" t="s">
        <v>195</v>
      </c>
      <c r="AH378" s="40">
        <v>0</v>
      </c>
      <c r="AI378" s="40">
        <v>0</v>
      </c>
      <c r="AJ378" s="40">
        <v>1</v>
      </c>
      <c r="AK378" s="40">
        <v>0</v>
      </c>
      <c r="AL378" s="40">
        <v>1</v>
      </c>
      <c r="AM378" s="40">
        <v>0</v>
      </c>
      <c r="AN378" s="28">
        <v>0</v>
      </c>
      <c r="AO378" s="28">
        <v>0</v>
      </c>
      <c r="AP378" s="7" t="s">
        <v>659</v>
      </c>
      <c r="AQ378" s="4">
        <f t="shared" ref="AQ378" si="4792">AQ183</f>
        <v>3</v>
      </c>
      <c r="AR378" s="4">
        <f t="shared" ref="AR378" si="4793">AR183</f>
        <v>161506</v>
      </c>
      <c r="AS378" s="7" t="s">
        <v>199</v>
      </c>
      <c r="AT378" s="48">
        <v>3</v>
      </c>
      <c r="AU378" s="48">
        <v>1</v>
      </c>
      <c r="AV378" s="48">
        <v>3</v>
      </c>
      <c r="AW378" s="48">
        <v>500</v>
      </c>
      <c r="AX378" s="48">
        <v>250</v>
      </c>
      <c r="AY378" s="48">
        <v>0</v>
      </c>
      <c r="AZ378" s="48">
        <v>0</v>
      </c>
      <c r="BA378" s="7"/>
      <c r="BB378" s="7"/>
      <c r="BC378" s="7"/>
      <c r="BD378" s="7"/>
      <c r="BE378" s="48">
        <v>0</v>
      </c>
      <c r="BF378" s="48">
        <v>1</v>
      </c>
      <c r="BG378" s="48">
        <f t="shared" ref="BG378" si="4794">IF(O378&lt;10,60,60+O378*6)</f>
        <v>840</v>
      </c>
      <c r="BH378" s="48">
        <f t="shared" ref="BH378" si="4795">IF(O378&lt;10,60,60+O378*6)</f>
        <v>840</v>
      </c>
      <c r="BI378" s="7">
        <v>0</v>
      </c>
      <c r="BJ378" s="7">
        <v>0</v>
      </c>
      <c r="BK378" s="7">
        <v>0</v>
      </c>
      <c r="BL378" s="7">
        <v>0</v>
      </c>
      <c r="BM378" s="7">
        <v>0</v>
      </c>
      <c r="BN378" s="7">
        <v>0</v>
      </c>
      <c r="BO378" s="7">
        <v>0</v>
      </c>
      <c r="BP378" s="7">
        <v>0</v>
      </c>
      <c r="BQ378" s="7">
        <v>0</v>
      </c>
      <c r="BR378" s="7">
        <v>0</v>
      </c>
      <c r="BS378" s="7">
        <v>0</v>
      </c>
      <c r="BT378" s="7">
        <v>0</v>
      </c>
      <c r="BU378" s="7">
        <v>0</v>
      </c>
      <c r="BV378" s="7">
        <v>0</v>
      </c>
      <c r="BW378" s="7">
        <v>0</v>
      </c>
      <c r="BX378" s="7">
        <v>0</v>
      </c>
      <c r="BY378" s="7">
        <v>0</v>
      </c>
      <c r="BZ378" s="7">
        <v>0</v>
      </c>
      <c r="CA378" s="7">
        <v>0</v>
      </c>
      <c r="CB378" s="7">
        <v>0</v>
      </c>
      <c r="CC378" s="7">
        <v>0</v>
      </c>
      <c r="CD378" s="7">
        <v>0</v>
      </c>
      <c r="CE378" s="7">
        <v>0</v>
      </c>
      <c r="CF378" s="7">
        <v>0</v>
      </c>
      <c r="CG378" s="7">
        <v>0</v>
      </c>
      <c r="CH378" s="7">
        <v>0</v>
      </c>
      <c r="CI378" s="7">
        <v>0</v>
      </c>
      <c r="CJ378" s="7">
        <v>0</v>
      </c>
      <c r="CK378" s="7">
        <v>0</v>
      </c>
      <c r="CL378" s="40">
        <v>0</v>
      </c>
      <c r="CM378" s="40">
        <v>0</v>
      </c>
      <c r="CN378" s="40">
        <v>0</v>
      </c>
      <c r="CO378" s="40">
        <v>0</v>
      </c>
      <c r="CP378" s="7">
        <v>0</v>
      </c>
      <c r="CQ378" s="7">
        <v>0</v>
      </c>
      <c r="CR378" s="7">
        <v>0</v>
      </c>
      <c r="CS378" s="40">
        <v>0</v>
      </c>
      <c r="CT378" s="7">
        <v>0</v>
      </c>
      <c r="CU378" s="7">
        <v>0</v>
      </c>
      <c r="CV378" s="39"/>
      <c r="CW378" s="39"/>
      <c r="CX378" s="4" t="str">
        <f t="shared" ref="CX378" si="4796">IF(CX183="","",CX183)</f>
        <v/>
      </c>
      <c r="CY378" s="4" t="str">
        <f t="shared" ref="CY378" si="4797">IF(CY183="","",CY183)</f>
        <v/>
      </c>
      <c r="CZ378" s="4" t="str">
        <f t="shared" ref="CZ378" si="4798">IF(CZ183="","",CZ183)</f>
        <v/>
      </c>
      <c r="DA378" s="4" t="str">
        <f t="shared" ref="DA378" si="4799">IF(DA183="","",DA183)</f>
        <v/>
      </c>
      <c r="DB378" s="4" t="str">
        <f t="shared" ref="DB378" si="4800">IF(DB183="","",DB183)</f>
        <v/>
      </c>
      <c r="DC378" s="4" t="str">
        <f t="shared" ref="DC378" si="4801">IF(DC183="","",DC183)</f>
        <v/>
      </c>
      <c r="DD378" s="7">
        <v>2</v>
      </c>
      <c r="DE378" s="7">
        <v>30</v>
      </c>
      <c r="DF378" s="7">
        <v>60</v>
      </c>
      <c r="DG378" s="7"/>
      <c r="DH378" s="4">
        <f t="shared" ref="DH378" si="4802">IF(DH183="","",DH183)</f>
        <v>13</v>
      </c>
      <c r="DI378" s="4">
        <f t="shared" si="4291"/>
        <v>1</v>
      </c>
      <c r="DJ378" s="4">
        <f t="shared" si="4601"/>
        <v>3</v>
      </c>
      <c r="DK378" s="4">
        <f t="shared" ref="DK378" si="4803">IF(DK183="","",DK183)</f>
        <v>5</v>
      </c>
      <c r="DL378" s="4">
        <f t="shared" si="4627"/>
        <v>7</v>
      </c>
      <c r="DM378" s="7"/>
      <c r="DN378" s="7"/>
      <c r="DO378" s="7"/>
      <c r="DP378" s="7"/>
      <c r="DQ378" s="7"/>
      <c r="DR378" s="7"/>
      <c r="DS378" s="7"/>
      <c r="DT378" s="7"/>
      <c r="DU378" s="7"/>
      <c r="DV378" s="7"/>
      <c r="DW378" s="7"/>
      <c r="DX378" s="7">
        <f t="shared" si="4651"/>
        <v>5130207</v>
      </c>
      <c r="DY378" s="7"/>
      <c r="DZ378" s="67">
        <v>3333</v>
      </c>
      <c r="EA378" s="7" t="s">
        <v>973</v>
      </c>
      <c r="EB378" s="40">
        <v>28</v>
      </c>
      <c r="EC378" s="7" t="s">
        <v>974</v>
      </c>
      <c r="ED378" s="7" t="s">
        <v>242</v>
      </c>
      <c r="EE378" s="7" t="s">
        <v>242</v>
      </c>
      <c r="EF378" s="7">
        <v>50</v>
      </c>
      <c r="EG378" s="73"/>
      <c r="EH378" s="73"/>
      <c r="EI378" s="4">
        <f t="shared" ref="EI378" si="4804">IF(EI183="","",EI183)</f>
        <v>40012</v>
      </c>
      <c r="EJ378" s="4">
        <f t="shared" ref="EJ378" si="4805">IF(EJ183="","",EJ183)</f>
        <v>1</v>
      </c>
      <c r="EK378" s="4">
        <f t="shared" ref="EK378" si="4806">IF(EK183="","",EK183)</f>
        <v>40013</v>
      </c>
      <c r="EL378" s="4">
        <f t="shared" ref="EL378" si="4807">IF(EL183="","",EL183)</f>
        <v>1</v>
      </c>
      <c r="EM378" s="4">
        <f t="shared" ref="EM378" si="4808">IF(EM183="","",EM183)</f>
        <v>40013</v>
      </c>
      <c r="EN378" s="4">
        <f t="shared" ref="EN378" si="4809">IF(EN183="","",EN183)</f>
        <v>1</v>
      </c>
      <c r="EO378" s="4">
        <f t="shared" ref="EO378" si="4810">IF(EO183="","",EO183)</f>
        <v>40013</v>
      </c>
      <c r="EP378" s="4">
        <f t="shared" ref="EP378" si="4811">IF(EP183="","",EP183)</f>
        <v>1</v>
      </c>
      <c r="EQ378" s="4">
        <f t="shared" ref="EQ378" si="4812">IF(EQ183="","",EQ183)</f>
        <v>40013</v>
      </c>
      <c r="ER378" s="4">
        <f t="shared" si="4681"/>
        <v>1</v>
      </c>
      <c r="ES378" s="4">
        <f t="shared" si="4661"/>
        <v>40013</v>
      </c>
      <c r="ET378" s="4">
        <f t="shared" ref="ET378" si="4813">IF(ET183="","",ET183)</f>
        <v>1</v>
      </c>
      <c r="EU378" s="4">
        <f t="shared" si="4640"/>
        <v>40013</v>
      </c>
      <c r="EV378" s="4">
        <f t="shared" si="4616"/>
        <v>1</v>
      </c>
      <c r="EW378" s="4">
        <f t="shared" si="4616"/>
        <v>40013</v>
      </c>
      <c r="EX378" s="4">
        <f t="shared" si="4616"/>
        <v>1</v>
      </c>
      <c r="EY378" s="4">
        <f t="shared" si="4616"/>
        <v>40013</v>
      </c>
      <c r="EZ378" s="4">
        <f t="shared" ref="EZ378" si="4814">IF(EZ183="","",EZ183)</f>
        <v>1</v>
      </c>
      <c r="FA378" s="4">
        <f t="shared" si="4417"/>
        <v>40013</v>
      </c>
      <c r="FB378" s="4">
        <f t="shared" si="4702"/>
        <v>1</v>
      </c>
      <c r="FC378" s="4">
        <f t="shared" ref="FC378" si="4815">IF(FC183="","",FC183)</f>
        <v>40013</v>
      </c>
      <c r="FD378" s="4">
        <f t="shared" si="4704"/>
        <v>1</v>
      </c>
      <c r="FE378" s="4">
        <f t="shared" ref="FE378:FE379" si="4816">IF(FE183="","",FE183)</f>
        <v>20100</v>
      </c>
      <c r="FF378" s="4">
        <f t="shared" si="4788"/>
        <v>1</v>
      </c>
      <c r="FG378" s="4">
        <f t="shared" si="4765"/>
        <v>20100</v>
      </c>
      <c r="FH378" s="4">
        <f t="shared" si="4520"/>
        <v>1</v>
      </c>
      <c r="FI378" s="53"/>
      <c r="FJ378" s="7"/>
      <c r="FR378" s="2">
        <v>99999</v>
      </c>
      <c r="FS378" s="2">
        <v>0</v>
      </c>
      <c r="FT378" s="4">
        <v>10000</v>
      </c>
      <c r="FU378" s="4"/>
      <c r="FV378" s="4"/>
      <c r="FW378" s="4"/>
      <c r="FX378" s="4"/>
      <c r="FY378" s="4"/>
      <c r="FZ378" s="77">
        <v>0</v>
      </c>
      <c r="GA378" s="2">
        <v>1</v>
      </c>
      <c r="GB378" s="2"/>
      <c r="GD378"/>
    </row>
    <row r="379" s="15" customFormat="1" ht="15" customHeight="1" spans="1:186">
      <c r="A379" s="7">
        <v>5130208</v>
      </c>
      <c r="B379" s="7">
        <f t="shared" si="4689"/>
        <v>568</v>
      </c>
      <c r="C379" s="7">
        <f t="shared" ref="C379" si="4817">C366</f>
        <v>3</v>
      </c>
      <c r="D379" s="53" t="s">
        <v>718</v>
      </c>
      <c r="E379" s="7" t="s">
        <v>981</v>
      </c>
      <c r="F379" s="31" t="s">
        <v>787</v>
      </c>
      <c r="G379" s="31">
        <v>2</v>
      </c>
      <c r="H379" s="7" t="s">
        <v>191</v>
      </c>
      <c r="I379" s="7" t="s">
        <v>187</v>
      </c>
      <c r="J379" s="37">
        <v>1443</v>
      </c>
      <c r="K379" s="39">
        <v>1436</v>
      </c>
      <c r="L379" s="39"/>
      <c r="M379" s="29" t="s">
        <v>193</v>
      </c>
      <c r="N379" s="4">
        <f t="shared" ref="N379" si="4818">N184</f>
        <v>130</v>
      </c>
      <c r="O379" s="4">
        <f t="shared" ref="O379" si="4819">O184</f>
        <v>130</v>
      </c>
      <c r="P379" s="40">
        <f t="shared" si="4522"/>
        <v>2302</v>
      </c>
      <c r="Q379" s="4"/>
      <c r="R379" s="7"/>
      <c r="S379" s="48">
        <f t="shared" ref="S379" si="4820">S366</f>
        <v>2</v>
      </c>
      <c r="T379" s="47" t="s">
        <v>194</v>
      </c>
      <c r="U379" s="7" t="s">
        <v>195</v>
      </c>
      <c r="V379" s="7">
        <v>0</v>
      </c>
      <c r="W379" s="7">
        <v>0</v>
      </c>
      <c r="X379" s="40">
        <v>0</v>
      </c>
      <c r="Y379" s="7"/>
      <c r="Z379" s="7"/>
      <c r="AA379" s="7"/>
      <c r="AB379" s="7" t="s">
        <v>195</v>
      </c>
      <c r="AC379" s="7">
        <v>0</v>
      </c>
      <c r="AD379" s="7" t="s">
        <v>195</v>
      </c>
      <c r="AE379" s="7" t="s">
        <v>195</v>
      </c>
      <c r="AF379" s="7" t="s">
        <v>195</v>
      </c>
      <c r="AG379" s="7" t="s">
        <v>195</v>
      </c>
      <c r="AH379" s="40">
        <v>0</v>
      </c>
      <c r="AI379" s="40">
        <v>0</v>
      </c>
      <c r="AJ379" s="40">
        <v>1</v>
      </c>
      <c r="AK379" s="40">
        <v>0</v>
      </c>
      <c r="AL379" s="40">
        <v>1</v>
      </c>
      <c r="AM379" s="40">
        <v>0</v>
      </c>
      <c r="AN379" s="28">
        <v>0</v>
      </c>
      <c r="AO379" s="28">
        <v>0</v>
      </c>
      <c r="AP379" s="7" t="s">
        <v>662</v>
      </c>
      <c r="AQ379" s="4">
        <f t="shared" ref="AQ379" si="4821">AQ184</f>
        <v>3</v>
      </c>
      <c r="AR379" s="4">
        <f t="shared" ref="AR379" si="4822">AR184</f>
        <v>161506</v>
      </c>
      <c r="AS379" s="7" t="s">
        <v>199</v>
      </c>
      <c r="AT379" s="48">
        <v>3</v>
      </c>
      <c r="AU379" s="48">
        <v>1</v>
      </c>
      <c r="AV379" s="48">
        <v>3</v>
      </c>
      <c r="AW379" s="48">
        <v>500</v>
      </c>
      <c r="AX379" s="48">
        <v>250</v>
      </c>
      <c r="AY379" s="48">
        <v>0</v>
      </c>
      <c r="AZ379" s="48">
        <v>0</v>
      </c>
      <c r="BA379" s="7"/>
      <c r="BB379" s="7"/>
      <c r="BC379" s="7"/>
      <c r="BD379" s="7"/>
      <c r="BE379" s="48">
        <v>0</v>
      </c>
      <c r="BF379" s="48">
        <v>1</v>
      </c>
      <c r="BG379" s="48">
        <f t="shared" ref="BG379" si="4823">IF(O379&lt;10,60,60+O379*6)</f>
        <v>840</v>
      </c>
      <c r="BH379" s="48">
        <f t="shared" ref="BH379" si="4824">IF(O379&lt;10,60,60+O379*6)</f>
        <v>840</v>
      </c>
      <c r="BI379" s="7">
        <v>0</v>
      </c>
      <c r="BJ379" s="7">
        <v>0</v>
      </c>
      <c r="BK379" s="7">
        <v>0</v>
      </c>
      <c r="BL379" s="7">
        <v>0</v>
      </c>
      <c r="BM379" s="7">
        <v>0</v>
      </c>
      <c r="BN379" s="7">
        <v>0</v>
      </c>
      <c r="BO379" s="7">
        <v>0</v>
      </c>
      <c r="BP379" s="7">
        <v>0</v>
      </c>
      <c r="BQ379" s="7">
        <v>0</v>
      </c>
      <c r="BR379" s="7">
        <v>0</v>
      </c>
      <c r="BS379" s="7">
        <v>0</v>
      </c>
      <c r="BT379" s="7">
        <v>0</v>
      </c>
      <c r="BU379" s="7">
        <v>0</v>
      </c>
      <c r="BV379" s="7">
        <v>0</v>
      </c>
      <c r="BW379" s="7">
        <v>0</v>
      </c>
      <c r="BX379" s="7">
        <v>0</v>
      </c>
      <c r="BY379" s="7">
        <v>0</v>
      </c>
      <c r="BZ379" s="7">
        <v>0</v>
      </c>
      <c r="CA379" s="7">
        <v>0</v>
      </c>
      <c r="CB379" s="7">
        <v>0</v>
      </c>
      <c r="CC379" s="7">
        <v>0</v>
      </c>
      <c r="CD379" s="7">
        <v>0</v>
      </c>
      <c r="CE379" s="7">
        <v>0</v>
      </c>
      <c r="CF379" s="7">
        <v>0</v>
      </c>
      <c r="CG379" s="7">
        <v>0</v>
      </c>
      <c r="CH379" s="7">
        <v>0</v>
      </c>
      <c r="CI379" s="7">
        <v>0</v>
      </c>
      <c r="CJ379" s="7">
        <v>0</v>
      </c>
      <c r="CK379" s="7">
        <v>0</v>
      </c>
      <c r="CL379" s="40">
        <v>0</v>
      </c>
      <c r="CM379" s="40">
        <v>0</v>
      </c>
      <c r="CN379" s="40">
        <v>0</v>
      </c>
      <c r="CO379" s="40">
        <v>0</v>
      </c>
      <c r="CP379" s="7">
        <v>0</v>
      </c>
      <c r="CQ379" s="7">
        <v>0</v>
      </c>
      <c r="CR379" s="7">
        <v>0</v>
      </c>
      <c r="CS379" s="40">
        <v>0</v>
      </c>
      <c r="CT379" s="7">
        <v>0</v>
      </c>
      <c r="CU379" s="7">
        <v>0</v>
      </c>
      <c r="CV379" s="39"/>
      <c r="CW379" s="39"/>
      <c r="CX379" s="4" t="str">
        <f t="shared" ref="CX379" si="4825">IF(CX184="","",CX184)</f>
        <v/>
      </c>
      <c r="CY379" s="4" t="str">
        <f t="shared" ref="CY379" si="4826">IF(CY184="","",CY184)</f>
        <v/>
      </c>
      <c r="CZ379" s="4" t="str">
        <f t="shared" ref="CZ379" si="4827">IF(CZ184="","",CZ184)</f>
        <v/>
      </c>
      <c r="DA379" s="4" t="str">
        <f t="shared" ref="DA379" si="4828">IF(DA184="","",DA184)</f>
        <v/>
      </c>
      <c r="DB379" s="4" t="str">
        <f t="shared" ref="DB379" si="4829">IF(DB184="","",DB184)</f>
        <v/>
      </c>
      <c r="DC379" s="4" t="str">
        <f t="shared" ref="DC379" si="4830">IF(DC184="","",DC184)</f>
        <v/>
      </c>
      <c r="DD379" s="7">
        <v>2</v>
      </c>
      <c r="DE379" s="7">
        <v>30</v>
      </c>
      <c r="DF379" s="7">
        <v>60</v>
      </c>
      <c r="DG379" s="7"/>
      <c r="DH379" s="4">
        <f t="shared" ref="DH379" si="4831">IF(DH184="","",DH184)</f>
        <v>13</v>
      </c>
      <c r="DI379" s="4">
        <f t="shared" si="4291"/>
        <v>1</v>
      </c>
      <c r="DJ379" s="4">
        <f t="shared" ref="DJ379" si="4832">IF(DJ184="","",DJ184)</f>
        <v>3</v>
      </c>
      <c r="DK379" s="4">
        <f t="shared" ref="DK379" si="4833">IF(DK184="","",DK184)</f>
        <v>5</v>
      </c>
      <c r="DL379" s="4">
        <f t="shared" si="4627"/>
        <v>7</v>
      </c>
      <c r="DM379" s="7"/>
      <c r="DN379" s="7"/>
      <c r="DO379" s="7"/>
      <c r="DP379" s="7"/>
      <c r="DQ379" s="7"/>
      <c r="DR379" s="7"/>
      <c r="DS379" s="7"/>
      <c r="DT379" s="7"/>
      <c r="DU379" s="7"/>
      <c r="DV379" s="7"/>
      <c r="DW379" s="7"/>
      <c r="DX379" s="7">
        <f t="shared" si="4651"/>
        <v>5130208</v>
      </c>
      <c r="DY379" s="7"/>
      <c r="DZ379" s="67">
        <v>3333</v>
      </c>
      <c r="EA379" s="7" t="s">
        <v>973</v>
      </c>
      <c r="EB379" s="40">
        <v>28</v>
      </c>
      <c r="EC379" s="7" t="s">
        <v>974</v>
      </c>
      <c r="ED379" s="7" t="s">
        <v>242</v>
      </c>
      <c r="EE379" s="7" t="s">
        <v>242</v>
      </c>
      <c r="EF379" s="7">
        <v>50</v>
      </c>
      <c r="EG379" s="73"/>
      <c r="EH379" s="73"/>
      <c r="EI379" s="4">
        <f t="shared" ref="EI379" si="4834">IF(EI184="","",EI184)</f>
        <v>40012</v>
      </c>
      <c r="EJ379" s="4">
        <f t="shared" ref="EJ379" si="4835">IF(EJ184="","",EJ184)</f>
        <v>1</v>
      </c>
      <c r="EK379" s="4">
        <f t="shared" ref="EK379" si="4836">IF(EK184="","",EK184)</f>
        <v>40013</v>
      </c>
      <c r="EL379" s="4">
        <f t="shared" ref="EL379" si="4837">IF(EL184="","",EL184)</f>
        <v>1</v>
      </c>
      <c r="EM379" s="4">
        <f t="shared" ref="EM379" si="4838">IF(EM184="","",EM184)</f>
        <v>40013</v>
      </c>
      <c r="EN379" s="4">
        <f t="shared" ref="EN379" si="4839">IF(EN184="","",EN184)</f>
        <v>1</v>
      </c>
      <c r="EO379" s="4">
        <f t="shared" ref="EO379" si="4840">IF(EO184="","",EO184)</f>
        <v>40013</v>
      </c>
      <c r="EP379" s="4">
        <f t="shared" ref="EP379" si="4841">IF(EP184="","",EP184)</f>
        <v>1</v>
      </c>
      <c r="EQ379" s="4">
        <f t="shared" ref="EQ379" si="4842">IF(EQ184="","",EQ184)</f>
        <v>40013</v>
      </c>
      <c r="ER379" s="4">
        <f t="shared" ref="ER379" si="4843">IF(ER184="","",ER184)</f>
        <v>1</v>
      </c>
      <c r="ES379" s="4">
        <f t="shared" ref="ES379" si="4844">IF(ES184="","",ES184)</f>
        <v>40013</v>
      </c>
      <c r="ET379" s="4">
        <f t="shared" ref="ET379" si="4845">IF(ET184="","",ET184)</f>
        <v>1</v>
      </c>
      <c r="EU379" s="4">
        <f t="shared" ref="EU379" si="4846">IF(EU184="","",EU184)</f>
        <v>40013</v>
      </c>
      <c r="EV379" s="4">
        <f t="shared" si="4616"/>
        <v>1</v>
      </c>
      <c r="EW379" s="4">
        <f t="shared" si="4616"/>
        <v>40013</v>
      </c>
      <c r="EX379" s="4">
        <f t="shared" si="4616"/>
        <v>1</v>
      </c>
      <c r="EY379" s="4">
        <f t="shared" si="4616"/>
        <v>40013</v>
      </c>
      <c r="EZ379" s="4">
        <f t="shared" ref="EZ379" si="4847">IF(EZ184="","",EZ184)</f>
        <v>1</v>
      </c>
      <c r="FA379" s="4">
        <f t="shared" si="4417"/>
        <v>40013</v>
      </c>
      <c r="FB379" s="4">
        <f t="shared" ref="FB379" si="4848">IF(FB184="","",FB184)</f>
        <v>1</v>
      </c>
      <c r="FC379" s="4">
        <f t="shared" ref="FC379" si="4849">IF(FC184="","",FC184)</f>
        <v>40013</v>
      </c>
      <c r="FD379" s="4">
        <f t="shared" ref="FD379" si="4850">IF(FD184="","",FD184)</f>
        <v>1</v>
      </c>
      <c r="FE379" s="4">
        <f t="shared" si="4816"/>
        <v>20100</v>
      </c>
      <c r="FF379" s="4">
        <f t="shared" si="4788"/>
        <v>1</v>
      </c>
      <c r="FG379" s="4">
        <f t="shared" si="4765"/>
        <v>20100</v>
      </c>
      <c r="FH379" s="4">
        <f t="shared" si="4520"/>
        <v>1</v>
      </c>
      <c r="FI379" s="53"/>
      <c r="FJ379" s="7"/>
      <c r="FR379" s="2">
        <v>99999</v>
      </c>
      <c r="FS379" s="2">
        <v>0</v>
      </c>
      <c r="FT379" s="4">
        <v>10000</v>
      </c>
      <c r="FU379" s="4"/>
      <c r="FV379" s="4"/>
      <c r="FW379" s="4"/>
      <c r="FX379" s="4"/>
      <c r="FY379" s="4"/>
      <c r="FZ379" s="77">
        <v>0</v>
      </c>
      <c r="GA379" s="2">
        <v>1</v>
      </c>
      <c r="GB379" s="2"/>
      <c r="GD379"/>
    </row>
    <row r="380" s="15" customFormat="1" ht="15" customHeight="1" spans="1:186">
      <c r="A380" s="7">
        <v>5130309</v>
      </c>
      <c r="B380" s="7">
        <f t="shared" si="4689"/>
        <v>1640</v>
      </c>
      <c r="C380" s="7">
        <f t="shared" ref="C380" si="4851">C367</f>
        <v>1</v>
      </c>
      <c r="D380" s="53" t="s">
        <v>720</v>
      </c>
      <c r="E380" s="7" t="s">
        <v>982</v>
      </c>
      <c r="F380" s="31" t="s">
        <v>787</v>
      </c>
      <c r="G380" s="31">
        <v>2</v>
      </c>
      <c r="H380" s="7" t="s">
        <v>191</v>
      </c>
      <c r="I380" s="7" t="s">
        <v>187</v>
      </c>
      <c r="J380" s="37">
        <v>1432</v>
      </c>
      <c r="K380" s="39">
        <v>1698</v>
      </c>
      <c r="L380" s="39"/>
      <c r="M380" s="29" t="s">
        <v>193</v>
      </c>
      <c r="N380" s="4">
        <f t="shared" ref="N380" si="4852">N185</f>
        <v>130</v>
      </c>
      <c r="O380" s="4">
        <f t="shared" ref="O380" si="4853">O185</f>
        <v>130</v>
      </c>
      <c r="P380" s="40">
        <f t="shared" si="4522"/>
        <v>2102</v>
      </c>
      <c r="Q380" s="4"/>
      <c r="R380" s="7"/>
      <c r="S380" s="48">
        <f t="shared" ref="S380" si="4854">S367</f>
        <v>1</v>
      </c>
      <c r="T380" s="47" t="s">
        <v>194</v>
      </c>
      <c r="U380" s="7" t="s">
        <v>195</v>
      </c>
      <c r="V380" s="7">
        <v>0</v>
      </c>
      <c r="W380" s="7">
        <v>0</v>
      </c>
      <c r="X380" s="40">
        <v>0</v>
      </c>
      <c r="Y380" s="7"/>
      <c r="Z380" s="7"/>
      <c r="AA380" s="7"/>
      <c r="AB380" s="7" t="s">
        <v>195</v>
      </c>
      <c r="AC380" s="7">
        <v>0</v>
      </c>
      <c r="AD380" s="7" t="s">
        <v>195</v>
      </c>
      <c r="AE380" s="7" t="s">
        <v>195</v>
      </c>
      <c r="AF380" s="7" t="s">
        <v>195</v>
      </c>
      <c r="AG380" s="7" t="s">
        <v>195</v>
      </c>
      <c r="AH380" s="40">
        <v>0</v>
      </c>
      <c r="AI380" s="40">
        <v>0</v>
      </c>
      <c r="AJ380" s="40">
        <v>1</v>
      </c>
      <c r="AK380" s="40">
        <v>0</v>
      </c>
      <c r="AL380" s="40">
        <v>1</v>
      </c>
      <c r="AM380" s="40">
        <v>0</v>
      </c>
      <c r="AN380" s="28">
        <v>0</v>
      </c>
      <c r="AO380" s="28">
        <v>0</v>
      </c>
      <c r="AP380" s="7" t="s">
        <v>665</v>
      </c>
      <c r="AQ380" s="4">
        <f t="shared" ref="AQ380" si="4855">AQ185</f>
        <v>3</v>
      </c>
      <c r="AR380" s="4">
        <f t="shared" ref="AR380" si="4856">AR185</f>
        <v>161506</v>
      </c>
      <c r="AS380" s="7" t="s">
        <v>199</v>
      </c>
      <c r="AT380" s="48">
        <v>3</v>
      </c>
      <c r="AU380" s="48">
        <v>1</v>
      </c>
      <c r="AV380" s="48">
        <v>3</v>
      </c>
      <c r="AW380" s="48">
        <v>500</v>
      </c>
      <c r="AX380" s="48">
        <v>250</v>
      </c>
      <c r="AY380" s="48">
        <v>0</v>
      </c>
      <c r="AZ380" s="48">
        <v>0</v>
      </c>
      <c r="BA380" s="7"/>
      <c r="BB380" s="7"/>
      <c r="BC380" s="7"/>
      <c r="BD380" s="7"/>
      <c r="BE380" s="48">
        <v>0</v>
      </c>
      <c r="BF380" s="48">
        <v>1</v>
      </c>
      <c r="BG380" s="48">
        <f t="shared" ref="BG380" si="4857">IF(O380&lt;10,60,60+O380*6)</f>
        <v>840</v>
      </c>
      <c r="BH380" s="48">
        <f t="shared" ref="BH380" si="4858">IF(O380&lt;10,60,60+O380*6)</f>
        <v>840</v>
      </c>
      <c r="BI380" s="7">
        <v>0</v>
      </c>
      <c r="BJ380" s="7">
        <v>0</v>
      </c>
      <c r="BK380" s="7">
        <v>0</v>
      </c>
      <c r="BL380" s="7">
        <v>0</v>
      </c>
      <c r="BM380" s="7">
        <v>0</v>
      </c>
      <c r="BN380" s="7">
        <v>0</v>
      </c>
      <c r="BO380" s="7">
        <v>0</v>
      </c>
      <c r="BP380" s="7">
        <v>0</v>
      </c>
      <c r="BQ380" s="7">
        <v>0</v>
      </c>
      <c r="BR380" s="7">
        <v>0</v>
      </c>
      <c r="BS380" s="7">
        <v>0</v>
      </c>
      <c r="BT380" s="7">
        <v>0</v>
      </c>
      <c r="BU380" s="7">
        <v>0</v>
      </c>
      <c r="BV380" s="7">
        <v>0</v>
      </c>
      <c r="BW380" s="7">
        <v>0</v>
      </c>
      <c r="BX380" s="7">
        <v>0</v>
      </c>
      <c r="BY380" s="7">
        <v>0</v>
      </c>
      <c r="BZ380" s="7">
        <v>0</v>
      </c>
      <c r="CA380" s="7">
        <v>0</v>
      </c>
      <c r="CB380" s="7">
        <v>0</v>
      </c>
      <c r="CC380" s="7">
        <v>0</v>
      </c>
      <c r="CD380" s="7">
        <v>0</v>
      </c>
      <c r="CE380" s="7">
        <v>0</v>
      </c>
      <c r="CF380" s="7">
        <v>0</v>
      </c>
      <c r="CG380" s="7">
        <v>0</v>
      </c>
      <c r="CH380" s="7">
        <v>0</v>
      </c>
      <c r="CI380" s="7">
        <v>0</v>
      </c>
      <c r="CJ380" s="7">
        <v>0</v>
      </c>
      <c r="CK380" s="7">
        <v>0</v>
      </c>
      <c r="CL380" s="40">
        <v>0</v>
      </c>
      <c r="CM380" s="40">
        <v>0</v>
      </c>
      <c r="CN380" s="40">
        <v>0</v>
      </c>
      <c r="CO380" s="40">
        <v>0</v>
      </c>
      <c r="CP380" s="7">
        <v>0</v>
      </c>
      <c r="CQ380" s="7">
        <v>0</v>
      </c>
      <c r="CR380" s="7">
        <v>0</v>
      </c>
      <c r="CS380" s="40">
        <v>0</v>
      </c>
      <c r="CT380" s="7">
        <v>0</v>
      </c>
      <c r="CU380" s="7">
        <v>0</v>
      </c>
      <c r="CV380" s="39"/>
      <c r="CW380" s="39"/>
      <c r="CX380" s="4" t="str">
        <f t="shared" ref="CX380" si="4859">IF(CX185="","",CX185)</f>
        <v/>
      </c>
      <c r="CY380" s="4" t="str">
        <f t="shared" ref="CY380" si="4860">IF(CY185="","",CY185)</f>
        <v/>
      </c>
      <c r="CZ380" s="4" t="str">
        <f t="shared" ref="CZ380" si="4861">IF(CZ185="","",CZ185)</f>
        <v/>
      </c>
      <c r="DA380" s="4" t="str">
        <f t="shared" ref="DA380" si="4862">IF(DA185="","",DA185)</f>
        <v/>
      </c>
      <c r="DB380" s="4" t="str">
        <f t="shared" ref="DB380" si="4863">IF(DB185="","",DB185)</f>
        <v/>
      </c>
      <c r="DC380" s="4" t="str">
        <f t="shared" ref="DC380" si="4864">IF(DC185="","",DC185)</f>
        <v/>
      </c>
      <c r="DD380" s="7">
        <v>2</v>
      </c>
      <c r="DE380" s="7">
        <v>30</v>
      </c>
      <c r="DF380" s="7">
        <v>60</v>
      </c>
      <c r="DG380" s="7"/>
      <c r="DH380" s="4">
        <f t="shared" ref="DH380" si="4865">IF(DH185="","",DH185)</f>
        <v>13</v>
      </c>
      <c r="DI380" s="4">
        <f t="shared" si="4291"/>
        <v>2</v>
      </c>
      <c r="DJ380" s="4">
        <f t="shared" ref="DJ380" si="4866">IF(DJ185="","",DJ185)</f>
        <v>3</v>
      </c>
      <c r="DK380" s="4" t="str">
        <f t="shared" ref="DK380" si="4867">IF(DK185="","",DK185)</f>
        <v/>
      </c>
      <c r="DL380" s="4" t="str">
        <f t="shared" si="4627"/>
        <v/>
      </c>
      <c r="DM380" s="7"/>
      <c r="DN380" s="7"/>
      <c r="DO380" s="7"/>
      <c r="DP380" s="7"/>
      <c r="DQ380" s="7"/>
      <c r="DR380" s="7"/>
      <c r="DS380" s="7"/>
      <c r="DT380" s="7"/>
      <c r="DU380" s="7"/>
      <c r="DV380" s="7"/>
      <c r="DW380" s="7"/>
      <c r="DX380" s="7">
        <f t="shared" si="4651"/>
        <v>5130309</v>
      </c>
      <c r="DY380" s="7"/>
      <c r="DZ380" s="67">
        <v>0</v>
      </c>
      <c r="EA380" s="7" t="s">
        <v>242</v>
      </c>
      <c r="EB380" s="40" t="s">
        <v>242</v>
      </c>
      <c r="EC380" s="7" t="s">
        <v>242</v>
      </c>
      <c r="ED380" s="7" t="s">
        <v>242</v>
      </c>
      <c r="EE380" s="7" t="s">
        <v>242</v>
      </c>
      <c r="EF380" s="7">
        <v>50</v>
      </c>
      <c r="EG380" s="73"/>
      <c r="EH380" s="73"/>
      <c r="EI380" s="4">
        <f t="shared" ref="EI380" si="4868">IF(EI185="","",EI185)</f>
        <v>40012</v>
      </c>
      <c r="EJ380" s="4">
        <f t="shared" ref="EJ380" si="4869">IF(EJ185="","",EJ185)</f>
        <v>1</v>
      </c>
      <c r="EK380" s="4">
        <f t="shared" ref="EK380" si="4870">IF(EK185="","",EK185)</f>
        <v>40013</v>
      </c>
      <c r="EL380" s="4">
        <f t="shared" ref="EL380" si="4871">IF(EL185="","",EL185)</f>
        <v>1</v>
      </c>
      <c r="EM380" s="4">
        <f t="shared" ref="EM380" si="4872">IF(EM185="","",EM185)</f>
        <v>40013</v>
      </c>
      <c r="EN380" s="4">
        <f t="shared" ref="EN380" si="4873">IF(EN185="","",EN185)</f>
        <v>1</v>
      </c>
      <c r="EO380" s="4">
        <f t="shared" ref="EO380" si="4874">IF(EO185="","",EO185)</f>
        <v>40013</v>
      </c>
      <c r="EP380" s="4">
        <f t="shared" ref="EP380" si="4875">IF(EP185="","",EP185)</f>
        <v>1</v>
      </c>
      <c r="EQ380" s="4">
        <f t="shared" ref="EQ380" si="4876">IF(EQ185="","",EQ185)</f>
        <v>40013</v>
      </c>
      <c r="ER380" s="4">
        <f t="shared" ref="ER380" si="4877">IF(ER185="","",ER185)</f>
        <v>1</v>
      </c>
      <c r="ES380" s="4">
        <f t="shared" ref="ES380" si="4878">IF(ES185="","",ES185)</f>
        <v>40013</v>
      </c>
      <c r="ET380" s="4">
        <f t="shared" ref="ET380" si="4879">IF(ET185="","",ET185)</f>
        <v>1</v>
      </c>
      <c r="EU380" s="4">
        <f t="shared" ref="EU380:EU388" si="4880">IF(EU185="","",EU185)</f>
        <v>40013</v>
      </c>
      <c r="EV380" s="4">
        <f t="shared" si="4616"/>
        <v>1</v>
      </c>
      <c r="EW380" s="4">
        <f t="shared" si="4616"/>
        <v>40013</v>
      </c>
      <c r="EX380" s="4">
        <f t="shared" si="4616"/>
        <v>1</v>
      </c>
      <c r="EY380" s="4">
        <f t="shared" si="4616"/>
        <v>40013</v>
      </c>
      <c r="EZ380" s="4">
        <f t="shared" ref="EZ380" si="4881">IF(EZ185="","",EZ185)</f>
        <v>1</v>
      </c>
      <c r="FA380" s="4">
        <f t="shared" si="4417"/>
        <v>40013</v>
      </c>
      <c r="FB380" s="4">
        <f t="shared" ref="FB380" si="4882">IF(FB185="","",FB185)</f>
        <v>1</v>
      </c>
      <c r="FC380" s="4">
        <f t="shared" ref="FC380" si="4883">IF(FC185="","",FC185)</f>
        <v>40013</v>
      </c>
      <c r="FD380" s="4">
        <f t="shared" ref="FD380" si="4884">IF(FD185="","",FD185)</f>
        <v>1</v>
      </c>
      <c r="FE380" s="4">
        <f t="shared" ref="FE380" si="4885">IF(FE185="","",FE185)</f>
        <v>20100</v>
      </c>
      <c r="FF380" s="4">
        <f t="shared" si="4788"/>
        <v>1</v>
      </c>
      <c r="FG380" s="4">
        <f t="shared" si="4765"/>
        <v>20100</v>
      </c>
      <c r="FH380" s="4">
        <f t="shared" si="4520"/>
        <v>1</v>
      </c>
      <c r="FI380" s="53"/>
      <c r="FJ380" s="7"/>
      <c r="FR380" s="2">
        <v>99999</v>
      </c>
      <c r="FS380" s="2">
        <v>0</v>
      </c>
      <c r="FT380" s="4">
        <v>10000</v>
      </c>
      <c r="FU380" s="4"/>
      <c r="FV380" s="4"/>
      <c r="FW380" s="4"/>
      <c r="FX380" s="4"/>
      <c r="FY380" s="4"/>
      <c r="FZ380" s="77">
        <v>0</v>
      </c>
      <c r="GA380" s="2">
        <v>1</v>
      </c>
      <c r="GB380" s="2"/>
      <c r="GD380"/>
    </row>
    <row r="381" s="15" customFormat="1" ht="15" customHeight="1" spans="1:186">
      <c r="A381" s="7">
        <v>5130310</v>
      </c>
      <c r="B381" s="7">
        <f t="shared" si="4689"/>
        <v>1384</v>
      </c>
      <c r="C381" s="7">
        <f t="shared" ref="C381" si="4886">C368</f>
        <v>1</v>
      </c>
      <c r="D381" s="53" t="s">
        <v>722</v>
      </c>
      <c r="E381" s="7" t="s">
        <v>983</v>
      </c>
      <c r="F381" s="31" t="s">
        <v>787</v>
      </c>
      <c r="G381" s="31">
        <v>2</v>
      </c>
      <c r="H381" s="7" t="s">
        <v>191</v>
      </c>
      <c r="I381" s="7" t="s">
        <v>187</v>
      </c>
      <c r="J381" s="37">
        <v>1498</v>
      </c>
      <c r="K381" s="39">
        <v>1698</v>
      </c>
      <c r="L381" s="39"/>
      <c r="M381" s="29" t="s">
        <v>193</v>
      </c>
      <c r="N381" s="4">
        <f t="shared" ref="N381" si="4887">N186</f>
        <v>130</v>
      </c>
      <c r="O381" s="4">
        <f t="shared" ref="O381" si="4888">O186</f>
        <v>130</v>
      </c>
      <c r="P381" s="40">
        <f t="shared" si="4522"/>
        <v>2102</v>
      </c>
      <c r="Q381" s="4"/>
      <c r="R381" s="7"/>
      <c r="S381" s="48">
        <f t="shared" ref="S381" si="4889">S368</f>
        <v>2</v>
      </c>
      <c r="T381" s="47" t="s">
        <v>194</v>
      </c>
      <c r="U381" s="7" t="s">
        <v>195</v>
      </c>
      <c r="V381" s="7">
        <v>0</v>
      </c>
      <c r="W381" s="7">
        <v>0</v>
      </c>
      <c r="X381" s="40">
        <v>0</v>
      </c>
      <c r="Y381" s="7"/>
      <c r="Z381" s="7"/>
      <c r="AA381" s="7"/>
      <c r="AB381" s="7" t="s">
        <v>195</v>
      </c>
      <c r="AC381" s="7">
        <v>0</v>
      </c>
      <c r="AD381" s="7" t="s">
        <v>195</v>
      </c>
      <c r="AE381" s="7" t="s">
        <v>195</v>
      </c>
      <c r="AF381" s="7" t="s">
        <v>195</v>
      </c>
      <c r="AG381" s="7" t="s">
        <v>195</v>
      </c>
      <c r="AH381" s="40">
        <v>0</v>
      </c>
      <c r="AI381" s="40">
        <v>0</v>
      </c>
      <c r="AJ381" s="40">
        <v>1</v>
      </c>
      <c r="AK381" s="40">
        <v>0</v>
      </c>
      <c r="AL381" s="40">
        <v>1</v>
      </c>
      <c r="AM381" s="40">
        <v>0</v>
      </c>
      <c r="AN381" s="28">
        <v>0</v>
      </c>
      <c r="AO381" s="28">
        <v>0</v>
      </c>
      <c r="AP381" s="7" t="s">
        <v>668</v>
      </c>
      <c r="AQ381" s="4">
        <f t="shared" ref="AQ381" si="4890">AQ186</f>
        <v>3</v>
      </c>
      <c r="AR381" s="4">
        <f t="shared" ref="AR381" si="4891">AR186</f>
        <v>161506</v>
      </c>
      <c r="AS381" s="53" t="s">
        <v>199</v>
      </c>
      <c r="AT381" s="48">
        <v>3</v>
      </c>
      <c r="AU381" s="48">
        <v>1</v>
      </c>
      <c r="AV381" s="48">
        <v>3</v>
      </c>
      <c r="AW381" s="48">
        <v>500</v>
      </c>
      <c r="AX381" s="48">
        <v>250</v>
      </c>
      <c r="AY381" s="48">
        <v>0</v>
      </c>
      <c r="AZ381" s="48">
        <v>0</v>
      </c>
      <c r="BA381" s="7"/>
      <c r="BB381" s="7"/>
      <c r="BC381" s="7"/>
      <c r="BD381" s="7"/>
      <c r="BE381" s="48">
        <v>0</v>
      </c>
      <c r="BF381" s="48">
        <v>1</v>
      </c>
      <c r="BG381" s="48">
        <f t="shared" ref="BG381" si="4892">IF(O381&lt;10,60,60+O381*6)</f>
        <v>840</v>
      </c>
      <c r="BH381" s="48">
        <f t="shared" ref="BH381" si="4893">IF(O381&lt;10,60,60+O381*6)</f>
        <v>840</v>
      </c>
      <c r="BI381" s="7">
        <v>0</v>
      </c>
      <c r="BJ381" s="7">
        <v>0</v>
      </c>
      <c r="BK381" s="7">
        <v>0</v>
      </c>
      <c r="BL381" s="7">
        <v>0</v>
      </c>
      <c r="BM381" s="7">
        <v>0</v>
      </c>
      <c r="BN381" s="7">
        <v>0</v>
      </c>
      <c r="BO381" s="7">
        <v>0</v>
      </c>
      <c r="BP381" s="7">
        <v>0</v>
      </c>
      <c r="BQ381" s="7">
        <v>0</v>
      </c>
      <c r="BR381" s="7">
        <v>0</v>
      </c>
      <c r="BS381" s="7">
        <v>0</v>
      </c>
      <c r="BT381" s="7">
        <v>0</v>
      </c>
      <c r="BU381" s="7">
        <v>0</v>
      </c>
      <c r="BV381" s="7">
        <v>0</v>
      </c>
      <c r="BW381" s="7">
        <v>0</v>
      </c>
      <c r="BX381" s="7">
        <v>0</v>
      </c>
      <c r="BY381" s="7">
        <v>0</v>
      </c>
      <c r="BZ381" s="7">
        <v>0</v>
      </c>
      <c r="CA381" s="7">
        <v>0</v>
      </c>
      <c r="CB381" s="7">
        <v>0</v>
      </c>
      <c r="CC381" s="7">
        <v>0</v>
      </c>
      <c r="CD381" s="7">
        <v>0</v>
      </c>
      <c r="CE381" s="7">
        <v>0</v>
      </c>
      <c r="CF381" s="7">
        <v>0</v>
      </c>
      <c r="CG381" s="7">
        <v>0</v>
      </c>
      <c r="CH381" s="7">
        <v>0</v>
      </c>
      <c r="CI381" s="7">
        <v>0</v>
      </c>
      <c r="CJ381" s="7">
        <v>0</v>
      </c>
      <c r="CK381" s="7">
        <v>0</v>
      </c>
      <c r="CL381" s="40">
        <v>0</v>
      </c>
      <c r="CM381" s="40">
        <v>0</v>
      </c>
      <c r="CN381" s="40">
        <v>0</v>
      </c>
      <c r="CO381" s="40">
        <v>0</v>
      </c>
      <c r="CP381" s="7">
        <v>0</v>
      </c>
      <c r="CQ381" s="7">
        <v>0</v>
      </c>
      <c r="CR381" s="7">
        <v>0</v>
      </c>
      <c r="CS381" s="40">
        <v>0</v>
      </c>
      <c r="CT381" s="7">
        <v>0</v>
      </c>
      <c r="CU381" s="7">
        <v>0</v>
      </c>
      <c r="CV381" s="39"/>
      <c r="CW381" s="39"/>
      <c r="CX381" s="4" t="str">
        <f t="shared" ref="CX381" si="4894">IF(CX186="","",CX186)</f>
        <v/>
      </c>
      <c r="CY381" s="4" t="str">
        <f t="shared" ref="CY381" si="4895">IF(CY186="","",CY186)</f>
        <v/>
      </c>
      <c r="CZ381" s="4" t="str">
        <f t="shared" ref="CZ381" si="4896">IF(CZ186="","",CZ186)</f>
        <v/>
      </c>
      <c r="DA381" s="4" t="str">
        <f t="shared" ref="DA381" si="4897">IF(DA186="","",DA186)</f>
        <v/>
      </c>
      <c r="DB381" s="4" t="str">
        <f t="shared" ref="DB381" si="4898">IF(DB186="","",DB186)</f>
        <v/>
      </c>
      <c r="DC381" s="4" t="str">
        <f t="shared" ref="DC381" si="4899">IF(DC186="","",DC186)</f>
        <v/>
      </c>
      <c r="DD381" s="7">
        <v>2</v>
      </c>
      <c r="DE381" s="7">
        <v>30</v>
      </c>
      <c r="DF381" s="7">
        <v>60</v>
      </c>
      <c r="DG381" s="7"/>
      <c r="DH381" s="4">
        <f t="shared" ref="DH381" si="4900">IF(DH186="","",DH186)</f>
        <v>13</v>
      </c>
      <c r="DI381" s="4">
        <f t="shared" si="4291"/>
        <v>2</v>
      </c>
      <c r="DJ381" s="4">
        <f t="shared" ref="DJ381" si="4901">IF(DJ186="","",DJ186)</f>
        <v>3</v>
      </c>
      <c r="DK381" s="4" t="str">
        <f t="shared" ref="DK381" si="4902">IF(DK186="","",DK186)</f>
        <v/>
      </c>
      <c r="DL381" s="4" t="str">
        <f t="shared" si="4627"/>
        <v/>
      </c>
      <c r="DM381" s="7"/>
      <c r="DN381" s="7"/>
      <c r="DO381" s="7"/>
      <c r="DP381" s="7"/>
      <c r="DQ381" s="7"/>
      <c r="DR381" s="7"/>
      <c r="DS381" s="7"/>
      <c r="DT381" s="7"/>
      <c r="DU381" s="7"/>
      <c r="DV381" s="7"/>
      <c r="DW381" s="7"/>
      <c r="DX381" s="7">
        <f t="shared" si="4651"/>
        <v>5130310</v>
      </c>
      <c r="DY381" s="7"/>
      <c r="DZ381" s="67">
        <v>0</v>
      </c>
      <c r="EA381" s="7" t="s">
        <v>242</v>
      </c>
      <c r="EB381" s="40" t="s">
        <v>242</v>
      </c>
      <c r="EC381" s="7" t="s">
        <v>242</v>
      </c>
      <c r="ED381" s="7" t="s">
        <v>242</v>
      </c>
      <c r="EE381" s="7" t="s">
        <v>242</v>
      </c>
      <c r="EF381" s="7">
        <v>50</v>
      </c>
      <c r="EG381" s="73"/>
      <c r="EH381" s="73"/>
      <c r="EI381" s="4">
        <f t="shared" ref="EI381" si="4903">IF(EI186="","",EI186)</f>
        <v>40012</v>
      </c>
      <c r="EJ381" s="4">
        <f t="shared" ref="EJ381" si="4904">IF(EJ186="","",EJ186)</f>
        <v>1</v>
      </c>
      <c r="EK381" s="4">
        <f t="shared" ref="EK381" si="4905">IF(EK186="","",EK186)</f>
        <v>40013</v>
      </c>
      <c r="EL381" s="4">
        <f t="shared" ref="EL381" si="4906">IF(EL186="","",EL186)</f>
        <v>1</v>
      </c>
      <c r="EM381" s="4">
        <f t="shared" ref="EM381" si="4907">IF(EM186="","",EM186)</f>
        <v>40013</v>
      </c>
      <c r="EN381" s="4">
        <f t="shared" ref="EN381" si="4908">IF(EN186="","",EN186)</f>
        <v>1</v>
      </c>
      <c r="EO381" s="4">
        <f t="shared" ref="EO381" si="4909">IF(EO186="","",EO186)</f>
        <v>40013</v>
      </c>
      <c r="EP381" s="4">
        <f t="shared" ref="EP381" si="4910">IF(EP186="","",EP186)</f>
        <v>1</v>
      </c>
      <c r="EQ381" s="4">
        <f t="shared" ref="EQ381" si="4911">IF(EQ186="","",EQ186)</f>
        <v>40013</v>
      </c>
      <c r="ER381" s="4">
        <f t="shared" ref="ER381" si="4912">IF(ER186="","",ER186)</f>
        <v>1</v>
      </c>
      <c r="ES381" s="4">
        <f t="shared" ref="ES381:ES388" si="4913">IF(ES186="","",ES186)</f>
        <v>40013</v>
      </c>
      <c r="ET381" s="4">
        <f t="shared" ref="ET381" si="4914">IF(ET186="","",ET186)</f>
        <v>1</v>
      </c>
      <c r="EU381" s="4">
        <f t="shared" si="4880"/>
        <v>40013</v>
      </c>
      <c r="EV381" s="4">
        <f t="shared" si="4616"/>
        <v>1</v>
      </c>
      <c r="EW381" s="4">
        <f t="shared" si="4616"/>
        <v>40013</v>
      </c>
      <c r="EX381" s="4">
        <f t="shared" si="4616"/>
        <v>1</v>
      </c>
      <c r="EY381" s="4">
        <f t="shared" si="4616"/>
        <v>40013</v>
      </c>
      <c r="EZ381" s="4">
        <f t="shared" ref="EZ381" si="4915">IF(EZ186="","",EZ186)</f>
        <v>1</v>
      </c>
      <c r="FA381" s="4">
        <f t="shared" si="4417"/>
        <v>40013</v>
      </c>
      <c r="FB381" s="4">
        <f t="shared" ref="FB381" si="4916">IF(FB186="","",FB186)</f>
        <v>1</v>
      </c>
      <c r="FC381" s="4">
        <f t="shared" ref="FC381" si="4917">IF(FC186="","",FC186)</f>
        <v>40013</v>
      </c>
      <c r="FD381" s="4">
        <f t="shared" ref="FD381" si="4918">IF(FD186="","",FD186)</f>
        <v>1</v>
      </c>
      <c r="FE381" s="4">
        <f t="shared" ref="FE381" si="4919">IF(FE186="","",FE186)</f>
        <v>20100</v>
      </c>
      <c r="FF381" s="4">
        <f t="shared" si="4788"/>
        <v>1</v>
      </c>
      <c r="FG381" s="4">
        <f t="shared" si="4765"/>
        <v>20100</v>
      </c>
      <c r="FH381" s="4">
        <f t="shared" si="4520"/>
        <v>1</v>
      </c>
      <c r="FI381" s="53"/>
      <c r="FJ381" s="7"/>
      <c r="FR381" s="2">
        <v>99999</v>
      </c>
      <c r="FS381" s="2">
        <v>0</v>
      </c>
      <c r="FT381" s="4">
        <v>10000</v>
      </c>
      <c r="FU381" s="4"/>
      <c r="FV381" s="4"/>
      <c r="FW381" s="4"/>
      <c r="FX381" s="4"/>
      <c r="FY381" s="4"/>
      <c r="FZ381" s="77">
        <v>0</v>
      </c>
      <c r="GA381" s="2">
        <v>1</v>
      </c>
      <c r="GB381" s="2"/>
      <c r="GD381"/>
    </row>
    <row r="382" s="15" customFormat="1" ht="15" customHeight="1" spans="1:186">
      <c r="A382" s="7">
        <v>5130411</v>
      </c>
      <c r="B382" s="7">
        <f t="shared" si="4689"/>
        <v>40</v>
      </c>
      <c r="C382" s="7">
        <f t="shared" ref="C382" si="4920">C369</f>
        <v>2</v>
      </c>
      <c r="D382" s="53" t="s">
        <v>724</v>
      </c>
      <c r="E382" s="7" t="s">
        <v>984</v>
      </c>
      <c r="F382" s="31" t="s">
        <v>787</v>
      </c>
      <c r="G382" s="31">
        <v>2</v>
      </c>
      <c r="H382" s="7" t="s">
        <v>191</v>
      </c>
      <c r="I382" s="7" t="s">
        <v>187</v>
      </c>
      <c r="J382" s="37">
        <v>1465</v>
      </c>
      <c r="K382" s="39">
        <v>1434</v>
      </c>
      <c r="L382" s="39"/>
      <c r="M382" s="29" t="s">
        <v>193</v>
      </c>
      <c r="N382" s="4">
        <f t="shared" ref="N382" si="4921">N187</f>
        <v>130</v>
      </c>
      <c r="O382" s="4">
        <f t="shared" ref="O382" si="4922">O187</f>
        <v>130</v>
      </c>
      <c r="P382" s="40">
        <f t="shared" si="4522"/>
        <v>2202</v>
      </c>
      <c r="Q382" s="4"/>
      <c r="R382" s="7"/>
      <c r="S382" s="48">
        <f t="shared" ref="S382" si="4923">S369</f>
        <v>0</v>
      </c>
      <c r="T382" s="47" t="s">
        <v>194</v>
      </c>
      <c r="U382" s="7" t="s">
        <v>195</v>
      </c>
      <c r="V382" s="7">
        <v>0</v>
      </c>
      <c r="W382" s="7">
        <v>0</v>
      </c>
      <c r="X382" s="40">
        <v>0</v>
      </c>
      <c r="Y382" s="7"/>
      <c r="Z382" s="7"/>
      <c r="AA382" s="7"/>
      <c r="AB382" s="7" t="s">
        <v>195</v>
      </c>
      <c r="AC382" s="7">
        <v>0</v>
      </c>
      <c r="AD382" s="7" t="s">
        <v>195</v>
      </c>
      <c r="AE382" s="7" t="s">
        <v>195</v>
      </c>
      <c r="AF382" s="7" t="s">
        <v>195</v>
      </c>
      <c r="AG382" s="7" t="s">
        <v>195</v>
      </c>
      <c r="AH382" s="40">
        <v>0</v>
      </c>
      <c r="AI382" s="40">
        <v>0</v>
      </c>
      <c r="AJ382" s="40">
        <v>1</v>
      </c>
      <c r="AK382" s="40">
        <v>0</v>
      </c>
      <c r="AL382" s="40">
        <v>1</v>
      </c>
      <c r="AM382" s="40">
        <v>0</v>
      </c>
      <c r="AN382" s="28">
        <v>0</v>
      </c>
      <c r="AO382" s="28">
        <v>0</v>
      </c>
      <c r="AP382" s="7" t="s">
        <v>671</v>
      </c>
      <c r="AQ382" s="4">
        <f t="shared" ref="AQ382" si="4924">AQ187</f>
        <v>3</v>
      </c>
      <c r="AR382" s="4">
        <f t="shared" ref="AR382" si="4925">AR187</f>
        <v>161506</v>
      </c>
      <c r="AS382" s="53" t="s">
        <v>199</v>
      </c>
      <c r="AT382" s="48">
        <v>3</v>
      </c>
      <c r="AU382" s="48">
        <v>1</v>
      </c>
      <c r="AV382" s="48">
        <v>3</v>
      </c>
      <c r="AW382" s="48">
        <v>500</v>
      </c>
      <c r="AX382" s="48">
        <v>250</v>
      </c>
      <c r="AY382" s="48">
        <v>0</v>
      </c>
      <c r="AZ382" s="48">
        <v>0</v>
      </c>
      <c r="BA382" s="7"/>
      <c r="BB382" s="7"/>
      <c r="BC382" s="7"/>
      <c r="BD382" s="7"/>
      <c r="BE382" s="48">
        <v>0</v>
      </c>
      <c r="BF382" s="48">
        <v>1</v>
      </c>
      <c r="BG382" s="48">
        <f t="shared" ref="BG382" si="4926">IF(O382&lt;10,60,60+O382*6)</f>
        <v>840</v>
      </c>
      <c r="BH382" s="48">
        <f t="shared" ref="BH382" si="4927">IF(O382&lt;10,60,60+O382*6)</f>
        <v>840</v>
      </c>
      <c r="BI382" s="7">
        <v>0</v>
      </c>
      <c r="BJ382" s="7">
        <v>0</v>
      </c>
      <c r="BK382" s="7">
        <v>0</v>
      </c>
      <c r="BL382" s="7">
        <v>0</v>
      </c>
      <c r="BM382" s="7">
        <v>0</v>
      </c>
      <c r="BN382" s="7">
        <v>0</v>
      </c>
      <c r="BO382" s="7">
        <v>0</v>
      </c>
      <c r="BP382" s="7">
        <v>0</v>
      </c>
      <c r="BQ382" s="7">
        <v>0</v>
      </c>
      <c r="BR382" s="7">
        <v>0</v>
      </c>
      <c r="BS382" s="7">
        <v>0</v>
      </c>
      <c r="BT382" s="7">
        <v>0</v>
      </c>
      <c r="BU382" s="7">
        <v>0</v>
      </c>
      <c r="BV382" s="7">
        <v>0</v>
      </c>
      <c r="BW382" s="7">
        <v>0</v>
      </c>
      <c r="BX382" s="7">
        <v>0</v>
      </c>
      <c r="BY382" s="7">
        <v>0</v>
      </c>
      <c r="BZ382" s="7">
        <v>0</v>
      </c>
      <c r="CA382" s="7">
        <v>0</v>
      </c>
      <c r="CB382" s="7">
        <v>0</v>
      </c>
      <c r="CC382" s="7">
        <v>0</v>
      </c>
      <c r="CD382" s="7">
        <v>0</v>
      </c>
      <c r="CE382" s="7">
        <v>0</v>
      </c>
      <c r="CF382" s="7">
        <v>0</v>
      </c>
      <c r="CG382" s="7">
        <v>0</v>
      </c>
      <c r="CH382" s="7">
        <v>0</v>
      </c>
      <c r="CI382" s="7">
        <v>0</v>
      </c>
      <c r="CJ382" s="7">
        <v>0</v>
      </c>
      <c r="CK382" s="7">
        <v>0</v>
      </c>
      <c r="CL382" s="40">
        <v>0</v>
      </c>
      <c r="CM382" s="40">
        <v>0</v>
      </c>
      <c r="CN382" s="40">
        <v>0</v>
      </c>
      <c r="CO382" s="40">
        <v>0</v>
      </c>
      <c r="CP382" s="7">
        <v>0</v>
      </c>
      <c r="CQ382" s="7">
        <v>0</v>
      </c>
      <c r="CR382" s="7">
        <v>0</v>
      </c>
      <c r="CS382" s="40">
        <v>0</v>
      </c>
      <c r="CT382" s="7">
        <v>0</v>
      </c>
      <c r="CU382" s="7">
        <v>0</v>
      </c>
      <c r="CV382" s="39"/>
      <c r="CW382" s="39"/>
      <c r="CX382" s="4" t="str">
        <f t="shared" ref="CX382" si="4928">IF(CX187="","",CX187)</f>
        <v/>
      </c>
      <c r="CY382" s="4" t="str">
        <f t="shared" ref="CY382" si="4929">IF(CY187="","",CY187)</f>
        <v/>
      </c>
      <c r="CZ382" s="4" t="str">
        <f t="shared" ref="CZ382" si="4930">IF(CZ187="","",CZ187)</f>
        <v/>
      </c>
      <c r="DA382" s="4" t="str">
        <f t="shared" ref="DA382" si="4931">IF(DA187="","",DA187)</f>
        <v/>
      </c>
      <c r="DB382" s="4" t="str">
        <f t="shared" ref="DB382" si="4932">IF(DB187="","",DB187)</f>
        <v/>
      </c>
      <c r="DC382" s="4" t="str">
        <f t="shared" ref="DC382" si="4933">IF(DC187="","",DC187)</f>
        <v/>
      </c>
      <c r="DD382" s="7">
        <v>2</v>
      </c>
      <c r="DE382" s="7">
        <v>30</v>
      </c>
      <c r="DF382" s="7">
        <v>60</v>
      </c>
      <c r="DG382" s="7"/>
      <c r="DH382" s="4">
        <f t="shared" ref="DH382" si="4934">IF(DH187="","",DH187)</f>
        <v>13</v>
      </c>
      <c r="DI382" s="4">
        <f t="shared" si="4291"/>
        <v>4</v>
      </c>
      <c r="DJ382" s="4">
        <f t="shared" ref="DJ382" si="4935">IF(DJ187="","",DJ187)</f>
        <v>5</v>
      </c>
      <c r="DK382" s="4" t="str">
        <f t="shared" ref="DK382" si="4936">IF(DK187="","",DK187)</f>
        <v/>
      </c>
      <c r="DL382" s="4" t="str">
        <f t="shared" si="4627"/>
        <v/>
      </c>
      <c r="DM382" s="7"/>
      <c r="DN382" s="7"/>
      <c r="DO382" s="7"/>
      <c r="DP382" s="7"/>
      <c r="DQ382" s="7"/>
      <c r="DR382" s="7"/>
      <c r="DS382" s="7"/>
      <c r="DT382" s="7"/>
      <c r="DU382" s="7"/>
      <c r="DV382" s="7"/>
      <c r="DW382" s="7"/>
      <c r="DX382" s="7">
        <f t="shared" si="4651"/>
        <v>5130411</v>
      </c>
      <c r="DY382" s="7"/>
      <c r="DZ382" s="67">
        <v>0</v>
      </c>
      <c r="EA382" s="7" t="s">
        <v>242</v>
      </c>
      <c r="EB382" s="40" t="s">
        <v>242</v>
      </c>
      <c r="EC382" s="7" t="s">
        <v>242</v>
      </c>
      <c r="ED382" s="7" t="s">
        <v>242</v>
      </c>
      <c r="EE382" s="7" t="s">
        <v>242</v>
      </c>
      <c r="EF382" s="7">
        <v>50</v>
      </c>
      <c r="EG382" s="73"/>
      <c r="EH382" s="73"/>
      <c r="EI382" s="4">
        <f t="shared" ref="EI382" si="4937">IF(EI187="","",EI187)</f>
        <v>40012</v>
      </c>
      <c r="EJ382" s="4">
        <f t="shared" ref="EJ382" si="4938">IF(EJ187="","",EJ187)</f>
        <v>1</v>
      </c>
      <c r="EK382" s="4">
        <f t="shared" ref="EK382" si="4939">IF(EK187="","",EK187)</f>
        <v>40013</v>
      </c>
      <c r="EL382" s="4">
        <f t="shared" ref="EL382" si="4940">IF(EL187="","",EL187)</f>
        <v>1</v>
      </c>
      <c r="EM382" s="4">
        <f t="shared" ref="EM382" si="4941">IF(EM187="","",EM187)</f>
        <v>40013</v>
      </c>
      <c r="EN382" s="4">
        <f t="shared" ref="EN382" si="4942">IF(EN187="","",EN187)</f>
        <v>1</v>
      </c>
      <c r="EO382" s="4">
        <f t="shared" ref="EO382" si="4943">IF(EO187="","",EO187)</f>
        <v>40013</v>
      </c>
      <c r="EP382" s="4">
        <f t="shared" ref="EP382" si="4944">IF(EP187="","",EP187)</f>
        <v>1</v>
      </c>
      <c r="EQ382" s="4">
        <f t="shared" ref="EQ382" si="4945">IF(EQ187="","",EQ187)</f>
        <v>40013</v>
      </c>
      <c r="ER382" s="4">
        <f t="shared" ref="ER382:ER388" si="4946">IF(ER187="","",ER187)</f>
        <v>1</v>
      </c>
      <c r="ES382" s="4">
        <f t="shared" si="4913"/>
        <v>40013</v>
      </c>
      <c r="ET382" s="4">
        <f t="shared" ref="ET382" si="4947">IF(ET187="","",ET187)</f>
        <v>1</v>
      </c>
      <c r="EU382" s="4">
        <f t="shared" si="4880"/>
        <v>40013</v>
      </c>
      <c r="EV382" s="4">
        <f t="shared" si="4616"/>
        <v>1</v>
      </c>
      <c r="EW382" s="4">
        <f t="shared" si="4616"/>
        <v>40013</v>
      </c>
      <c r="EX382" s="4">
        <f t="shared" si="4616"/>
        <v>1</v>
      </c>
      <c r="EY382" s="4">
        <f t="shared" si="4616"/>
        <v>40013</v>
      </c>
      <c r="EZ382" s="4">
        <f t="shared" ref="EZ382" si="4948">IF(EZ187="","",EZ187)</f>
        <v>1</v>
      </c>
      <c r="FA382" s="4">
        <f t="shared" si="4417"/>
        <v>40013</v>
      </c>
      <c r="FB382" s="4">
        <f t="shared" ref="FB382" si="4949">IF(FB187="","",FB187)</f>
        <v>1</v>
      </c>
      <c r="FC382" s="4">
        <f t="shared" ref="FC382" si="4950">IF(FC187="","",FC187)</f>
        <v>40013</v>
      </c>
      <c r="FD382" s="4">
        <f t="shared" ref="FD382" si="4951">IF(FD187="","",FD187)</f>
        <v>1</v>
      </c>
      <c r="FE382" s="4">
        <f t="shared" ref="FE382" si="4952">IF(FE187="","",FE187)</f>
        <v>20100</v>
      </c>
      <c r="FF382" s="4">
        <f t="shared" si="4788"/>
        <v>1</v>
      </c>
      <c r="FG382" s="4">
        <f t="shared" si="4765"/>
        <v>20100</v>
      </c>
      <c r="FH382" s="4">
        <f t="shared" si="4520"/>
        <v>1</v>
      </c>
      <c r="FI382" s="53"/>
      <c r="FJ382" s="7"/>
      <c r="FR382" s="2">
        <v>99999</v>
      </c>
      <c r="FS382" s="2">
        <v>0</v>
      </c>
      <c r="FT382" s="4">
        <v>10000</v>
      </c>
      <c r="FU382" s="4"/>
      <c r="FV382" s="4"/>
      <c r="FW382" s="4"/>
      <c r="FX382" s="4"/>
      <c r="FY382" s="4"/>
      <c r="FZ382" s="77">
        <v>0</v>
      </c>
      <c r="GA382" s="2">
        <v>1</v>
      </c>
      <c r="GB382" s="2"/>
      <c r="GD382"/>
    </row>
    <row r="383" s="15" customFormat="1" ht="15" customHeight="1" spans="1:186">
      <c r="A383" s="7">
        <v>5130512</v>
      </c>
      <c r="B383" s="7">
        <f t="shared" ref="B383" si="4953">B370</f>
        <v>72</v>
      </c>
      <c r="C383" s="7">
        <f t="shared" ref="C383" si="4954">C370</f>
        <v>4</v>
      </c>
      <c r="D383" s="53" t="s">
        <v>726</v>
      </c>
      <c r="E383" s="7" t="s">
        <v>985</v>
      </c>
      <c r="F383" s="31" t="s">
        <v>787</v>
      </c>
      <c r="G383" s="31">
        <v>2</v>
      </c>
      <c r="H383" s="7" t="s">
        <v>191</v>
      </c>
      <c r="I383" s="7" t="s">
        <v>187</v>
      </c>
      <c r="J383" s="37">
        <v>1476</v>
      </c>
      <c r="K383" s="39">
        <v>1435</v>
      </c>
      <c r="L383" s="39"/>
      <c r="M383" s="29" t="s">
        <v>193</v>
      </c>
      <c r="N383" s="4">
        <f t="shared" ref="N383" si="4955">N188</f>
        <v>130</v>
      </c>
      <c r="O383" s="4">
        <f t="shared" ref="O383" si="4956">O188</f>
        <v>130</v>
      </c>
      <c r="P383" s="40">
        <f t="shared" si="4522"/>
        <v>2402</v>
      </c>
      <c r="Q383" s="4"/>
      <c r="R383" s="7"/>
      <c r="S383" s="48">
        <f t="shared" ref="S383" si="4957">S370</f>
        <v>0</v>
      </c>
      <c r="T383" s="47" t="s">
        <v>194</v>
      </c>
      <c r="U383" s="7" t="s">
        <v>195</v>
      </c>
      <c r="V383" s="7">
        <v>0</v>
      </c>
      <c r="W383" s="7">
        <v>0</v>
      </c>
      <c r="X383" s="40">
        <v>0</v>
      </c>
      <c r="Y383" s="7"/>
      <c r="Z383" s="7"/>
      <c r="AA383" s="7"/>
      <c r="AB383" s="7" t="s">
        <v>195</v>
      </c>
      <c r="AC383" s="7">
        <v>0</v>
      </c>
      <c r="AD383" s="7" t="s">
        <v>195</v>
      </c>
      <c r="AE383" s="7" t="s">
        <v>195</v>
      </c>
      <c r="AF383" s="7" t="s">
        <v>195</v>
      </c>
      <c r="AG383" s="7" t="s">
        <v>195</v>
      </c>
      <c r="AH383" s="40">
        <v>0</v>
      </c>
      <c r="AI383" s="40">
        <v>0</v>
      </c>
      <c r="AJ383" s="40">
        <v>1</v>
      </c>
      <c r="AK383" s="40">
        <v>0</v>
      </c>
      <c r="AL383" s="40">
        <v>1</v>
      </c>
      <c r="AM383" s="40">
        <v>0</v>
      </c>
      <c r="AN383" s="28">
        <v>0</v>
      </c>
      <c r="AO383" s="28">
        <v>0</v>
      </c>
      <c r="AP383" s="7" t="s">
        <v>674</v>
      </c>
      <c r="AQ383" s="4">
        <f t="shared" ref="AQ383" si="4958">AQ188</f>
        <v>3</v>
      </c>
      <c r="AR383" s="4">
        <f t="shared" ref="AR383" si="4959">AR188</f>
        <v>161506</v>
      </c>
      <c r="AS383" s="7" t="s">
        <v>199</v>
      </c>
      <c r="AT383" s="48">
        <v>3</v>
      </c>
      <c r="AU383" s="48">
        <v>1</v>
      </c>
      <c r="AV383" s="48">
        <v>3</v>
      </c>
      <c r="AW383" s="48">
        <v>500</v>
      </c>
      <c r="AX383" s="48">
        <v>250</v>
      </c>
      <c r="AY383" s="48">
        <v>0</v>
      </c>
      <c r="AZ383" s="48">
        <v>0</v>
      </c>
      <c r="BA383" s="7"/>
      <c r="BB383" s="7"/>
      <c r="BC383" s="7"/>
      <c r="BD383" s="7"/>
      <c r="BE383" s="48">
        <v>0</v>
      </c>
      <c r="BF383" s="48">
        <v>1</v>
      </c>
      <c r="BG383" s="48">
        <f t="shared" ref="BG383" si="4960">IF(O383&lt;10,60,60+O383*6)</f>
        <v>840</v>
      </c>
      <c r="BH383" s="48">
        <f t="shared" ref="BH383" si="4961">IF(O383&lt;10,60,60+O383*6)</f>
        <v>840</v>
      </c>
      <c r="BI383" s="7">
        <v>0</v>
      </c>
      <c r="BJ383" s="7">
        <v>0</v>
      </c>
      <c r="BK383" s="7">
        <v>0</v>
      </c>
      <c r="BL383" s="7">
        <v>0</v>
      </c>
      <c r="BM383" s="7">
        <v>0</v>
      </c>
      <c r="BN383" s="7">
        <v>0</v>
      </c>
      <c r="BO383" s="7">
        <v>0</v>
      </c>
      <c r="BP383" s="7">
        <v>0</v>
      </c>
      <c r="BQ383" s="7">
        <v>0</v>
      </c>
      <c r="BR383" s="7">
        <v>0</v>
      </c>
      <c r="BS383" s="7">
        <v>0</v>
      </c>
      <c r="BT383" s="7">
        <v>0</v>
      </c>
      <c r="BU383" s="7">
        <v>0</v>
      </c>
      <c r="BV383" s="7">
        <v>0</v>
      </c>
      <c r="BW383" s="7">
        <v>0</v>
      </c>
      <c r="BX383" s="7">
        <v>0</v>
      </c>
      <c r="BY383" s="7">
        <v>0</v>
      </c>
      <c r="BZ383" s="7">
        <v>0</v>
      </c>
      <c r="CA383" s="7">
        <v>0</v>
      </c>
      <c r="CB383" s="7">
        <v>0</v>
      </c>
      <c r="CC383" s="7">
        <v>0</v>
      </c>
      <c r="CD383" s="7">
        <v>0</v>
      </c>
      <c r="CE383" s="7">
        <v>0</v>
      </c>
      <c r="CF383" s="7">
        <v>0</v>
      </c>
      <c r="CG383" s="7">
        <v>0</v>
      </c>
      <c r="CH383" s="7">
        <v>0</v>
      </c>
      <c r="CI383" s="7">
        <v>0</v>
      </c>
      <c r="CJ383" s="7">
        <v>0</v>
      </c>
      <c r="CK383" s="7">
        <v>0</v>
      </c>
      <c r="CL383" s="40">
        <v>0</v>
      </c>
      <c r="CM383" s="40">
        <v>0</v>
      </c>
      <c r="CN383" s="40">
        <v>0</v>
      </c>
      <c r="CO383" s="40">
        <v>0</v>
      </c>
      <c r="CP383" s="7">
        <v>0</v>
      </c>
      <c r="CQ383" s="7">
        <v>0</v>
      </c>
      <c r="CR383" s="7">
        <v>0</v>
      </c>
      <c r="CS383" s="40">
        <v>0</v>
      </c>
      <c r="CT383" s="7">
        <v>0</v>
      </c>
      <c r="CU383" s="7">
        <v>0</v>
      </c>
      <c r="CV383" s="39"/>
      <c r="CW383" s="39"/>
      <c r="CX383" s="4" t="str">
        <f t="shared" ref="CX383" si="4962">IF(CX188="","",CX188)</f>
        <v/>
      </c>
      <c r="CY383" s="4" t="str">
        <f t="shared" ref="CY383" si="4963">IF(CY188="","",CY188)</f>
        <v/>
      </c>
      <c r="CZ383" s="4" t="str">
        <f t="shared" ref="CZ383" si="4964">IF(CZ188="","",CZ188)</f>
        <v/>
      </c>
      <c r="DA383" s="4" t="str">
        <f t="shared" ref="DA383" si="4965">IF(DA188="","",DA188)</f>
        <v/>
      </c>
      <c r="DB383" s="4" t="str">
        <f t="shared" ref="DB383" si="4966">IF(DB188="","",DB188)</f>
        <v/>
      </c>
      <c r="DC383" s="4" t="str">
        <f t="shared" ref="DC383:DC407" si="4967">IF(DC188="","",DC188)</f>
        <v/>
      </c>
      <c r="DD383" s="7">
        <v>2</v>
      </c>
      <c r="DE383" s="7">
        <v>30</v>
      </c>
      <c r="DF383" s="7">
        <v>60</v>
      </c>
      <c r="DG383" s="7"/>
      <c r="DH383" s="4">
        <f t="shared" ref="DH383" si="4968">IF(DH188="","",DH188)</f>
        <v>13</v>
      </c>
      <c r="DI383" s="4">
        <f t="shared" si="4291"/>
        <v>1</v>
      </c>
      <c r="DJ383" s="4">
        <f t="shared" ref="DJ383" si="4969">IF(DJ188="","",DJ188)</f>
        <v>6</v>
      </c>
      <c r="DK383" s="4">
        <f t="shared" ref="DK383" si="4970">IF(DK188="","",DK188)</f>
        <v>9</v>
      </c>
      <c r="DL383" s="4" t="str">
        <f t="shared" si="4627"/>
        <v/>
      </c>
      <c r="DM383" s="7"/>
      <c r="DN383" s="7"/>
      <c r="DO383" s="7"/>
      <c r="DP383" s="7"/>
      <c r="DQ383" s="7"/>
      <c r="DR383" s="7"/>
      <c r="DS383" s="7"/>
      <c r="DT383" s="7"/>
      <c r="DU383" s="7"/>
      <c r="DV383" s="7"/>
      <c r="DW383" s="7"/>
      <c r="DX383" s="7">
        <f t="shared" si="4651"/>
        <v>5130512</v>
      </c>
      <c r="DY383" s="7"/>
      <c r="DZ383" s="67">
        <v>0</v>
      </c>
      <c r="EA383" s="7" t="s">
        <v>242</v>
      </c>
      <c r="EB383" s="40" t="s">
        <v>242</v>
      </c>
      <c r="EC383" s="7" t="s">
        <v>242</v>
      </c>
      <c r="ED383" s="7" t="s">
        <v>242</v>
      </c>
      <c r="EE383" s="7" t="s">
        <v>242</v>
      </c>
      <c r="EF383" s="7">
        <v>50</v>
      </c>
      <c r="EG383" s="73"/>
      <c r="EH383" s="73"/>
      <c r="EI383" s="4">
        <f t="shared" ref="EI383" si="4971">IF(EI188="","",EI188)</f>
        <v>40012</v>
      </c>
      <c r="EJ383" s="4">
        <f t="shared" ref="EJ383" si="4972">IF(EJ188="","",EJ188)</f>
        <v>1</v>
      </c>
      <c r="EK383" s="4">
        <f t="shared" ref="EK383" si="4973">IF(EK188="","",EK188)</f>
        <v>40013</v>
      </c>
      <c r="EL383" s="4">
        <f t="shared" ref="EL383" si="4974">IF(EL188="","",EL188)</f>
        <v>1</v>
      </c>
      <c r="EM383" s="4">
        <f t="shared" ref="EM383" si="4975">IF(EM188="","",EM188)</f>
        <v>40013</v>
      </c>
      <c r="EN383" s="4">
        <f t="shared" ref="EN383" si="4976">IF(EN188="","",EN188)</f>
        <v>1</v>
      </c>
      <c r="EO383" s="4">
        <f t="shared" ref="EO383" si="4977">IF(EO188="","",EO188)</f>
        <v>40013</v>
      </c>
      <c r="EP383" s="4">
        <f t="shared" ref="EP383" si="4978">IF(EP188="","",EP188)</f>
        <v>1</v>
      </c>
      <c r="EQ383" s="4">
        <f t="shared" ref="EQ383" si="4979">IF(EQ188="","",EQ188)</f>
        <v>40013</v>
      </c>
      <c r="ER383" s="4">
        <f t="shared" si="4946"/>
        <v>1</v>
      </c>
      <c r="ES383" s="4">
        <f t="shared" si="4913"/>
        <v>40013</v>
      </c>
      <c r="ET383" s="4">
        <f t="shared" ref="ET383" si="4980">IF(ET188="","",ET188)</f>
        <v>1</v>
      </c>
      <c r="EU383" s="4">
        <f t="shared" si="4880"/>
        <v>40013</v>
      </c>
      <c r="EV383" s="4">
        <f t="shared" si="4616"/>
        <v>1</v>
      </c>
      <c r="EW383" s="4">
        <f t="shared" si="4616"/>
        <v>40013</v>
      </c>
      <c r="EX383" s="4">
        <f t="shared" si="4616"/>
        <v>1</v>
      </c>
      <c r="EY383" s="4">
        <f t="shared" si="4616"/>
        <v>40013</v>
      </c>
      <c r="EZ383" s="4">
        <f t="shared" ref="EZ383" si="4981">IF(EZ188="","",EZ188)</f>
        <v>1</v>
      </c>
      <c r="FA383" s="4">
        <f t="shared" ref="FA383" si="4982">IF(FA188="","",FA188)</f>
        <v>40013</v>
      </c>
      <c r="FB383" s="4">
        <f t="shared" ref="FB383:FB388" si="4983">IF(FB188="","",FB188)</f>
        <v>1</v>
      </c>
      <c r="FC383" s="4">
        <f t="shared" ref="FC383" si="4984">IF(FC188="","",FC188)</f>
        <v>40013</v>
      </c>
      <c r="FD383" s="4">
        <f t="shared" ref="FD383:FD388" si="4985">IF(FD188="","",FD188)</f>
        <v>1</v>
      </c>
      <c r="FE383" s="4">
        <f t="shared" ref="FE383" si="4986">IF(FE188="","",FE188)</f>
        <v>20100</v>
      </c>
      <c r="FF383" s="4">
        <f t="shared" si="4788"/>
        <v>1</v>
      </c>
      <c r="FG383" s="4">
        <f t="shared" si="4765"/>
        <v>20100</v>
      </c>
      <c r="FH383" s="4">
        <f t="shared" si="4520"/>
        <v>1</v>
      </c>
      <c r="FI383" s="53"/>
      <c r="FJ383" s="7"/>
      <c r="FR383" s="2">
        <v>99999</v>
      </c>
      <c r="FS383" s="2">
        <v>0</v>
      </c>
      <c r="FT383" s="4">
        <v>10000</v>
      </c>
      <c r="FU383" s="4"/>
      <c r="FV383" s="4"/>
      <c r="FW383" s="4"/>
      <c r="FX383" s="4"/>
      <c r="FY383" s="4"/>
      <c r="FZ383" s="77">
        <v>0</v>
      </c>
      <c r="GA383" s="2">
        <v>1</v>
      </c>
      <c r="GB383" s="2"/>
      <c r="GD383"/>
    </row>
    <row r="384" s="15" customFormat="1" ht="15" customHeight="1" spans="1:186">
      <c r="A384" s="7">
        <v>5130613</v>
      </c>
      <c r="B384" s="7">
        <f t="shared" ref="B384" si="4987">B371</f>
        <v>88</v>
      </c>
      <c r="C384" s="7">
        <f t="shared" ref="C384:C405" si="4988">C371</f>
        <v>5</v>
      </c>
      <c r="D384" s="53" t="s">
        <v>728</v>
      </c>
      <c r="E384" s="7" t="s">
        <v>986</v>
      </c>
      <c r="F384" s="31" t="s">
        <v>787</v>
      </c>
      <c r="G384" s="31">
        <v>2</v>
      </c>
      <c r="H384" s="7" t="s">
        <v>191</v>
      </c>
      <c r="I384" s="7" t="s">
        <v>187</v>
      </c>
      <c r="J384" s="37">
        <v>1487</v>
      </c>
      <c r="K384" s="39">
        <v>1429</v>
      </c>
      <c r="L384" s="39"/>
      <c r="M384" s="29" t="s">
        <v>193</v>
      </c>
      <c r="N384" s="4">
        <f t="shared" ref="N384" si="4989">N189</f>
        <v>130</v>
      </c>
      <c r="O384" s="4">
        <f t="shared" ref="O384" si="4990">O189</f>
        <v>130</v>
      </c>
      <c r="P384" s="40">
        <f t="shared" si="4522"/>
        <v>2502</v>
      </c>
      <c r="Q384" s="4"/>
      <c r="R384" s="7"/>
      <c r="S384" s="48">
        <f t="shared" ref="S384" si="4991">S371</f>
        <v>0</v>
      </c>
      <c r="T384" s="47" t="s">
        <v>194</v>
      </c>
      <c r="U384" s="7" t="s">
        <v>195</v>
      </c>
      <c r="V384" s="7">
        <v>0</v>
      </c>
      <c r="W384" s="7">
        <v>0</v>
      </c>
      <c r="X384" s="40">
        <v>0</v>
      </c>
      <c r="Y384" s="7"/>
      <c r="Z384" s="7"/>
      <c r="AA384" s="7"/>
      <c r="AB384" s="7" t="s">
        <v>195</v>
      </c>
      <c r="AC384" s="7">
        <v>0</v>
      </c>
      <c r="AD384" s="7" t="s">
        <v>195</v>
      </c>
      <c r="AE384" s="7" t="s">
        <v>195</v>
      </c>
      <c r="AF384" s="7" t="s">
        <v>195</v>
      </c>
      <c r="AG384" s="7" t="s">
        <v>195</v>
      </c>
      <c r="AH384" s="40">
        <v>0</v>
      </c>
      <c r="AI384" s="40">
        <v>0</v>
      </c>
      <c r="AJ384" s="40">
        <v>1</v>
      </c>
      <c r="AK384" s="40">
        <v>0</v>
      </c>
      <c r="AL384" s="40">
        <v>1</v>
      </c>
      <c r="AM384" s="40">
        <v>0</v>
      </c>
      <c r="AN384" s="28">
        <v>0</v>
      </c>
      <c r="AO384" s="28">
        <v>0</v>
      </c>
      <c r="AP384" s="7" t="s">
        <v>677</v>
      </c>
      <c r="AQ384" s="4">
        <f t="shared" ref="AQ384" si="4992">AQ189</f>
        <v>3</v>
      </c>
      <c r="AR384" s="4">
        <f t="shared" ref="AR384" si="4993">AR189</f>
        <v>161506</v>
      </c>
      <c r="AS384" s="7" t="s">
        <v>199</v>
      </c>
      <c r="AT384" s="48">
        <v>3</v>
      </c>
      <c r="AU384" s="48">
        <v>1</v>
      </c>
      <c r="AV384" s="48">
        <v>3</v>
      </c>
      <c r="AW384" s="48">
        <v>500</v>
      </c>
      <c r="AX384" s="48">
        <v>250</v>
      </c>
      <c r="AY384" s="48">
        <v>0</v>
      </c>
      <c r="AZ384" s="48">
        <v>0</v>
      </c>
      <c r="BA384" s="7"/>
      <c r="BB384" s="7"/>
      <c r="BC384" s="7"/>
      <c r="BD384" s="7"/>
      <c r="BE384" s="48">
        <v>0</v>
      </c>
      <c r="BF384" s="48">
        <v>1</v>
      </c>
      <c r="BG384" s="48">
        <f t="shared" ref="BG384" si="4994">IF(O384&lt;10,60,60+O384*6)</f>
        <v>840</v>
      </c>
      <c r="BH384" s="48">
        <f t="shared" ref="BH384" si="4995">IF(O384&lt;10,60,60+O384*6)</f>
        <v>840</v>
      </c>
      <c r="BI384" s="7">
        <v>0</v>
      </c>
      <c r="BJ384" s="7">
        <v>0</v>
      </c>
      <c r="BK384" s="7">
        <v>0</v>
      </c>
      <c r="BL384" s="7">
        <v>0</v>
      </c>
      <c r="BM384" s="7">
        <v>0</v>
      </c>
      <c r="BN384" s="7">
        <v>0</v>
      </c>
      <c r="BO384" s="7">
        <v>0</v>
      </c>
      <c r="BP384" s="7">
        <v>0</v>
      </c>
      <c r="BQ384" s="7">
        <v>0</v>
      </c>
      <c r="BR384" s="7">
        <v>0</v>
      </c>
      <c r="BS384" s="7">
        <v>0</v>
      </c>
      <c r="BT384" s="7">
        <v>0</v>
      </c>
      <c r="BU384" s="7">
        <v>0</v>
      </c>
      <c r="BV384" s="7">
        <v>0</v>
      </c>
      <c r="BW384" s="7">
        <v>0</v>
      </c>
      <c r="BX384" s="7">
        <v>0</v>
      </c>
      <c r="BY384" s="7">
        <v>0</v>
      </c>
      <c r="BZ384" s="7">
        <v>0</v>
      </c>
      <c r="CA384" s="7">
        <v>0</v>
      </c>
      <c r="CB384" s="7">
        <v>0</v>
      </c>
      <c r="CC384" s="7">
        <v>0</v>
      </c>
      <c r="CD384" s="7">
        <v>0</v>
      </c>
      <c r="CE384" s="7">
        <v>0</v>
      </c>
      <c r="CF384" s="7">
        <v>0</v>
      </c>
      <c r="CG384" s="7">
        <v>0</v>
      </c>
      <c r="CH384" s="7">
        <v>0</v>
      </c>
      <c r="CI384" s="7">
        <v>0</v>
      </c>
      <c r="CJ384" s="7">
        <v>0</v>
      </c>
      <c r="CK384" s="7">
        <v>0</v>
      </c>
      <c r="CL384" s="40">
        <v>0</v>
      </c>
      <c r="CM384" s="40">
        <v>0</v>
      </c>
      <c r="CN384" s="40">
        <v>0</v>
      </c>
      <c r="CO384" s="40">
        <v>0</v>
      </c>
      <c r="CP384" s="7">
        <v>0</v>
      </c>
      <c r="CQ384" s="7">
        <v>0</v>
      </c>
      <c r="CR384" s="7">
        <v>0</v>
      </c>
      <c r="CS384" s="40">
        <v>0</v>
      </c>
      <c r="CT384" s="7">
        <v>0</v>
      </c>
      <c r="CU384" s="7">
        <v>0</v>
      </c>
      <c r="CV384" s="39"/>
      <c r="CW384" s="39"/>
      <c r="CX384" s="4" t="str">
        <f t="shared" ref="CX384" si="4996">IF(CX189="","",CX189)</f>
        <v/>
      </c>
      <c r="CY384" s="4" t="str">
        <f t="shared" ref="CY384" si="4997">IF(CY189="","",CY189)</f>
        <v/>
      </c>
      <c r="CZ384" s="4" t="str">
        <f t="shared" ref="CZ384" si="4998">IF(CZ189="","",CZ189)</f>
        <v/>
      </c>
      <c r="DA384" s="4" t="str">
        <f t="shared" ref="DA384" si="4999">IF(DA189="","",DA189)</f>
        <v/>
      </c>
      <c r="DB384" s="4" t="str">
        <f t="shared" ref="DB384:DB395" si="5000">IF(DB189="","",DB189)</f>
        <v/>
      </c>
      <c r="DC384" s="4" t="str">
        <f t="shared" si="4967"/>
        <v/>
      </c>
      <c r="DD384" s="7">
        <v>2</v>
      </c>
      <c r="DE384" s="7">
        <v>30</v>
      </c>
      <c r="DF384" s="7">
        <v>60</v>
      </c>
      <c r="DG384" s="7"/>
      <c r="DH384" s="4">
        <f t="shared" ref="DH384" si="5001">IF(DH189="","",DH189)</f>
        <v>13</v>
      </c>
      <c r="DI384" s="4">
        <f t="shared" si="4291"/>
        <v>6</v>
      </c>
      <c r="DJ384" s="4">
        <f t="shared" ref="DJ384" si="5002">IF(DJ189="","",DJ189)</f>
        <v>9</v>
      </c>
      <c r="DK384" s="4" t="str">
        <f t="shared" ref="DK384:DK406" si="5003">IF(DK189="","",DK189)</f>
        <v/>
      </c>
      <c r="DL384" s="4" t="str">
        <f t="shared" si="4627"/>
        <v/>
      </c>
      <c r="DM384" s="7"/>
      <c r="DN384" s="7"/>
      <c r="DO384" s="7"/>
      <c r="DP384" s="7"/>
      <c r="DQ384" s="7"/>
      <c r="DR384" s="7"/>
      <c r="DS384" s="7"/>
      <c r="DT384" s="7"/>
      <c r="DU384" s="7"/>
      <c r="DV384" s="7"/>
      <c r="DW384" s="7"/>
      <c r="DX384" s="7">
        <f t="shared" si="4651"/>
        <v>5130613</v>
      </c>
      <c r="DY384" s="7"/>
      <c r="DZ384" s="67">
        <v>0</v>
      </c>
      <c r="EA384" s="7" t="s">
        <v>242</v>
      </c>
      <c r="EB384" s="40" t="s">
        <v>242</v>
      </c>
      <c r="EC384" s="7" t="s">
        <v>242</v>
      </c>
      <c r="ED384" s="7" t="s">
        <v>242</v>
      </c>
      <c r="EE384" s="7" t="s">
        <v>242</v>
      </c>
      <c r="EF384" s="7">
        <v>50</v>
      </c>
      <c r="EG384" s="73"/>
      <c r="EH384" s="73"/>
      <c r="EI384" s="4">
        <f t="shared" ref="EI384" si="5004">IF(EI189="","",EI189)</f>
        <v>40012</v>
      </c>
      <c r="EJ384" s="4">
        <f t="shared" ref="EJ384" si="5005">IF(EJ189="","",EJ189)</f>
        <v>1</v>
      </c>
      <c r="EK384" s="4">
        <f t="shared" ref="EK384" si="5006">IF(EK189="","",EK189)</f>
        <v>40013</v>
      </c>
      <c r="EL384" s="4">
        <f t="shared" ref="EL384" si="5007">IF(EL189="","",EL189)</f>
        <v>1</v>
      </c>
      <c r="EM384" s="4">
        <f t="shared" ref="EM384" si="5008">IF(EM189="","",EM189)</f>
        <v>40013</v>
      </c>
      <c r="EN384" s="4">
        <f t="shared" ref="EN384" si="5009">IF(EN189="","",EN189)</f>
        <v>1</v>
      </c>
      <c r="EO384" s="4">
        <f t="shared" ref="EO384" si="5010">IF(EO189="","",EO189)</f>
        <v>40013</v>
      </c>
      <c r="EP384" s="4">
        <f t="shared" ref="EP384" si="5011">IF(EP189="","",EP189)</f>
        <v>1</v>
      </c>
      <c r="EQ384" s="4">
        <f t="shared" ref="EQ384" si="5012">IF(EQ189="","",EQ189)</f>
        <v>40013</v>
      </c>
      <c r="ER384" s="4">
        <f t="shared" si="4946"/>
        <v>1</v>
      </c>
      <c r="ES384" s="4">
        <f t="shared" si="4913"/>
        <v>40013</v>
      </c>
      <c r="ET384" s="4">
        <f t="shared" ref="ET384" si="5013">IF(ET189="","",ET189)</f>
        <v>1</v>
      </c>
      <c r="EU384" s="4">
        <f t="shared" si="4880"/>
        <v>40013</v>
      </c>
      <c r="EV384" s="4">
        <f t="shared" si="4616"/>
        <v>1</v>
      </c>
      <c r="EW384" s="4">
        <f t="shared" si="4616"/>
        <v>40013</v>
      </c>
      <c r="EX384" s="4">
        <f t="shared" si="4616"/>
        <v>1</v>
      </c>
      <c r="EY384" s="4">
        <f t="shared" si="4616"/>
        <v>40013</v>
      </c>
      <c r="EZ384" s="4">
        <f t="shared" ref="EZ384" si="5014">IF(EZ189="","",EZ189)</f>
        <v>1</v>
      </c>
      <c r="FA384" s="4">
        <f t="shared" ref="FA384" si="5015">IF(FA189="","",FA189)</f>
        <v>40013</v>
      </c>
      <c r="FB384" s="4">
        <f t="shared" si="4983"/>
        <v>1</v>
      </c>
      <c r="FC384" s="4">
        <f t="shared" ref="FC384" si="5016">IF(FC189="","",FC189)</f>
        <v>40013</v>
      </c>
      <c r="FD384" s="4">
        <f t="shared" si="4985"/>
        <v>1</v>
      </c>
      <c r="FE384" s="4">
        <f t="shared" ref="FE384" si="5017">IF(FE189="","",FE189)</f>
        <v>20100</v>
      </c>
      <c r="FF384" s="4">
        <f t="shared" si="4788"/>
        <v>1</v>
      </c>
      <c r="FG384" s="4">
        <f t="shared" si="4765"/>
        <v>20100</v>
      </c>
      <c r="FH384" s="4">
        <f t="shared" si="4520"/>
        <v>1</v>
      </c>
      <c r="FI384" s="53"/>
      <c r="FJ384" s="7"/>
      <c r="FR384" s="2">
        <v>99999</v>
      </c>
      <c r="FS384" s="2">
        <v>0</v>
      </c>
      <c r="FT384" s="4">
        <v>10000</v>
      </c>
      <c r="FU384" s="4"/>
      <c r="FV384" s="4"/>
      <c r="FW384" s="4"/>
      <c r="FX384" s="4"/>
      <c r="FY384" s="4"/>
      <c r="FZ384" s="77">
        <v>0</v>
      </c>
      <c r="GA384" s="2">
        <v>1</v>
      </c>
      <c r="GB384" s="2"/>
      <c r="GD384"/>
    </row>
    <row r="385" s="2" customFormat="1" ht="15" customHeight="1" spans="1:186">
      <c r="A385" s="7">
        <v>5140101</v>
      </c>
      <c r="B385" s="7">
        <f t="shared" ref="B385" si="5018">B372</f>
        <v>1288</v>
      </c>
      <c r="C385" s="7">
        <f t="shared" si="4988"/>
        <v>0</v>
      </c>
      <c r="D385" s="53" t="s">
        <v>730</v>
      </c>
      <c r="E385" s="7" t="s">
        <v>987</v>
      </c>
      <c r="F385" s="31" t="s">
        <v>787</v>
      </c>
      <c r="G385" s="31">
        <v>2</v>
      </c>
      <c r="H385" s="7" t="s">
        <v>187</v>
      </c>
      <c r="I385" s="7" t="s">
        <v>187</v>
      </c>
      <c r="J385" s="41">
        <v>1533</v>
      </c>
      <c r="K385" s="41">
        <v>407</v>
      </c>
      <c r="L385" s="39"/>
      <c r="M385" s="29" t="s">
        <v>193</v>
      </c>
      <c r="N385" s="4">
        <f t="shared" ref="N385" si="5019">N190</f>
        <v>140</v>
      </c>
      <c r="O385" s="4">
        <f t="shared" ref="O385" si="5020">O190</f>
        <v>140</v>
      </c>
      <c r="P385" s="40">
        <f t="shared" si="4522"/>
        <v>2002</v>
      </c>
      <c r="Q385" s="4"/>
      <c r="R385" s="7"/>
      <c r="S385" s="48">
        <f t="shared" ref="S385:S405" si="5021">S372</f>
        <v>0</v>
      </c>
      <c r="T385" s="47" t="s">
        <v>240</v>
      </c>
      <c r="U385" s="7" t="s">
        <v>195</v>
      </c>
      <c r="V385" s="7">
        <v>0</v>
      </c>
      <c r="W385" s="7">
        <v>0</v>
      </c>
      <c r="X385" s="40">
        <v>0</v>
      </c>
      <c r="Y385" s="7"/>
      <c r="Z385" s="7"/>
      <c r="AA385" s="7"/>
      <c r="AB385" s="7" t="s">
        <v>195</v>
      </c>
      <c r="AC385" s="7">
        <v>0</v>
      </c>
      <c r="AD385" s="7" t="s">
        <v>195</v>
      </c>
      <c r="AE385" s="7" t="s">
        <v>195</v>
      </c>
      <c r="AF385" s="7" t="s">
        <v>195</v>
      </c>
      <c r="AG385" s="7" t="s">
        <v>195</v>
      </c>
      <c r="AH385" s="40">
        <v>0</v>
      </c>
      <c r="AI385" s="40">
        <v>0</v>
      </c>
      <c r="AJ385" s="40">
        <v>1</v>
      </c>
      <c r="AK385" s="40">
        <v>0</v>
      </c>
      <c r="AL385" s="40">
        <v>1</v>
      </c>
      <c r="AM385" s="40">
        <v>0</v>
      </c>
      <c r="AN385" s="28">
        <v>0</v>
      </c>
      <c r="AO385" s="28">
        <v>0</v>
      </c>
      <c r="AP385" s="7" t="s">
        <v>641</v>
      </c>
      <c r="AQ385" s="4">
        <f t="shared" ref="AQ385" si="5022">AQ190</f>
        <v>3</v>
      </c>
      <c r="AR385" s="4">
        <f t="shared" ref="AR385" si="5023">AR190</f>
        <v>161506</v>
      </c>
      <c r="AS385" s="7" t="s">
        <v>199</v>
      </c>
      <c r="AT385" s="48">
        <v>3</v>
      </c>
      <c r="AU385" s="48">
        <v>1</v>
      </c>
      <c r="AV385" s="48">
        <v>3</v>
      </c>
      <c r="AW385" s="48">
        <v>500</v>
      </c>
      <c r="AX385" s="48">
        <v>250</v>
      </c>
      <c r="AY385" s="48">
        <v>0</v>
      </c>
      <c r="AZ385" s="48">
        <v>0</v>
      </c>
      <c r="BA385" s="7"/>
      <c r="BB385" s="7"/>
      <c r="BC385" s="7"/>
      <c r="BD385" s="7"/>
      <c r="BE385" s="48">
        <v>0</v>
      </c>
      <c r="BF385" s="48">
        <v>1</v>
      </c>
      <c r="BG385" s="48">
        <f t="shared" ref="BG385" si="5024">IF(O385&lt;10,60,60+O385*6)</f>
        <v>900</v>
      </c>
      <c r="BH385" s="48">
        <f t="shared" ref="BH385" si="5025">IF(O385&lt;10,60,60+O385*6)</f>
        <v>900</v>
      </c>
      <c r="BI385" s="7">
        <v>0</v>
      </c>
      <c r="BJ385" s="7">
        <v>0</v>
      </c>
      <c r="BK385" s="7">
        <v>0</v>
      </c>
      <c r="BL385" s="7">
        <v>0</v>
      </c>
      <c r="BM385" s="7">
        <v>0</v>
      </c>
      <c r="BN385" s="7">
        <v>0</v>
      </c>
      <c r="BO385" s="7">
        <v>0</v>
      </c>
      <c r="BP385" s="7">
        <v>0</v>
      </c>
      <c r="BQ385" s="7">
        <v>0</v>
      </c>
      <c r="BR385" s="7">
        <v>0</v>
      </c>
      <c r="BS385" s="7">
        <v>0</v>
      </c>
      <c r="BT385" s="7">
        <v>0</v>
      </c>
      <c r="BU385" s="7">
        <v>0</v>
      </c>
      <c r="BV385" s="7">
        <v>0</v>
      </c>
      <c r="BW385" s="7">
        <v>0</v>
      </c>
      <c r="BX385" s="7">
        <v>0</v>
      </c>
      <c r="BY385" s="7">
        <v>0</v>
      </c>
      <c r="BZ385" s="7">
        <v>0</v>
      </c>
      <c r="CA385" s="7">
        <v>0</v>
      </c>
      <c r="CB385" s="7">
        <v>0</v>
      </c>
      <c r="CC385" s="7">
        <v>0</v>
      </c>
      <c r="CD385" s="7">
        <v>0</v>
      </c>
      <c r="CE385" s="7">
        <v>0</v>
      </c>
      <c r="CF385" s="7">
        <v>0</v>
      </c>
      <c r="CG385" s="7">
        <v>0</v>
      </c>
      <c r="CH385" s="7">
        <v>0</v>
      </c>
      <c r="CI385" s="7">
        <v>0</v>
      </c>
      <c r="CJ385" s="7">
        <v>0</v>
      </c>
      <c r="CK385" s="7">
        <v>0</v>
      </c>
      <c r="CL385" s="40">
        <v>0</v>
      </c>
      <c r="CM385" s="40">
        <v>0</v>
      </c>
      <c r="CN385" s="40">
        <v>0</v>
      </c>
      <c r="CO385" s="40">
        <v>0</v>
      </c>
      <c r="CP385" s="7">
        <v>0</v>
      </c>
      <c r="CQ385" s="7">
        <v>0</v>
      </c>
      <c r="CR385" s="7">
        <v>0</v>
      </c>
      <c r="CS385" s="40">
        <v>0</v>
      </c>
      <c r="CT385" s="7">
        <v>0</v>
      </c>
      <c r="CU385" s="7">
        <v>0</v>
      </c>
      <c r="CV385" s="39"/>
      <c r="CW385" s="39"/>
      <c r="CX385" s="4" t="str">
        <f t="shared" ref="CX385" si="5026">IF(CX190="","",CX190)</f>
        <v>3da_weapon_changjian01_s</v>
      </c>
      <c r="CY385" s="4" t="str">
        <f t="shared" ref="CY385" si="5027">IF(CY190="","",CY190)</f>
        <v>3da_weapon_changjian01_b</v>
      </c>
      <c r="CZ385" s="4" t="str">
        <f t="shared" ref="CZ385" si="5028">IF(CZ190="","",CZ190)</f>
        <v/>
      </c>
      <c r="DA385" s="4" t="str">
        <f t="shared" ref="DA385" si="5029">IF(DA190="","",DA190)</f>
        <v/>
      </c>
      <c r="DB385" s="4" t="str">
        <f t="shared" si="5000"/>
        <v>CS_Rhand</v>
      </c>
      <c r="DC385" s="4" t="str">
        <f t="shared" si="4967"/>
        <v>CS_Rhand</v>
      </c>
      <c r="DD385" s="7">
        <v>2</v>
      </c>
      <c r="DE385" s="7">
        <v>30</v>
      </c>
      <c r="DF385" s="7">
        <v>60</v>
      </c>
      <c r="DG385" s="7"/>
      <c r="DH385" s="4">
        <f t="shared" ref="DH385" si="5030">IF(DH190="","",DH190)</f>
        <v>13</v>
      </c>
      <c r="DI385" s="4">
        <f t="shared" si="4291"/>
        <v>2</v>
      </c>
      <c r="DJ385" s="4">
        <f t="shared" ref="DJ385" si="5031">IF(DJ190="","",DJ190)</f>
        <v>4</v>
      </c>
      <c r="DK385" s="4">
        <f t="shared" si="5003"/>
        <v>7</v>
      </c>
      <c r="DL385" s="4">
        <f t="shared" si="4627"/>
        <v>8</v>
      </c>
      <c r="DM385" s="7"/>
      <c r="DN385" s="7"/>
      <c r="DO385" s="7"/>
      <c r="DP385" s="7"/>
      <c r="DQ385" s="7"/>
      <c r="DR385" s="7"/>
      <c r="DS385" s="7"/>
      <c r="DT385" s="7"/>
      <c r="DU385" s="7"/>
      <c r="DV385" s="7"/>
      <c r="DW385" s="7"/>
      <c r="DX385" s="7">
        <f t="shared" si="4651"/>
        <v>5140101</v>
      </c>
      <c r="DY385" s="7"/>
      <c r="DZ385" s="67">
        <v>3333</v>
      </c>
      <c r="EA385" s="7" t="s">
        <v>988</v>
      </c>
      <c r="EB385" s="40">
        <v>29</v>
      </c>
      <c r="EC385" s="7" t="s">
        <v>989</v>
      </c>
      <c r="ED385" s="7" t="s">
        <v>242</v>
      </c>
      <c r="EE385" s="7" t="s">
        <v>242</v>
      </c>
      <c r="EF385" s="7">
        <v>50</v>
      </c>
      <c r="EG385" s="73"/>
      <c r="EH385" s="73"/>
      <c r="EI385" s="4">
        <f t="shared" ref="EI385" si="5032">IF(EI190="","",EI190)</f>
        <v>40012</v>
      </c>
      <c r="EJ385" s="4">
        <f t="shared" ref="EJ385" si="5033">IF(EJ190="","",EJ190)</f>
        <v>1</v>
      </c>
      <c r="EK385" s="4">
        <f t="shared" ref="EK385" si="5034">IF(EK190="","",EK190)</f>
        <v>40013</v>
      </c>
      <c r="EL385" s="4">
        <f t="shared" ref="EL385" si="5035">IF(EL190="","",EL190)</f>
        <v>1</v>
      </c>
      <c r="EM385" s="4">
        <f t="shared" ref="EM385" si="5036">IF(EM190="","",EM190)</f>
        <v>40013</v>
      </c>
      <c r="EN385" s="4">
        <f t="shared" ref="EN385" si="5037">IF(EN190="","",EN190)</f>
        <v>1</v>
      </c>
      <c r="EO385" s="4">
        <f t="shared" ref="EO385" si="5038">IF(EO190="","",EO190)</f>
        <v>40013</v>
      </c>
      <c r="EP385" s="4">
        <f t="shared" ref="EP385" si="5039">IF(EP190="","",EP190)</f>
        <v>1</v>
      </c>
      <c r="EQ385" s="4">
        <f t="shared" ref="EQ385" si="5040">IF(EQ190="","",EQ190)</f>
        <v>40013</v>
      </c>
      <c r="ER385" s="4">
        <f t="shared" si="4946"/>
        <v>1</v>
      </c>
      <c r="ES385" s="4">
        <f t="shared" si="4913"/>
        <v>40013</v>
      </c>
      <c r="ET385" s="4">
        <f t="shared" ref="ET385" si="5041">IF(ET190="","",ET190)</f>
        <v>1</v>
      </c>
      <c r="EU385" s="4">
        <f t="shared" si="4880"/>
        <v>40013</v>
      </c>
      <c r="EV385" s="4">
        <f t="shared" si="4616"/>
        <v>1</v>
      </c>
      <c r="EW385" s="4">
        <f t="shared" si="4616"/>
        <v>40013</v>
      </c>
      <c r="EX385" s="4">
        <f t="shared" si="4616"/>
        <v>1</v>
      </c>
      <c r="EY385" s="4">
        <f t="shared" si="4616"/>
        <v>40013</v>
      </c>
      <c r="EZ385" s="4">
        <f t="shared" ref="EZ385:EZ394" si="5042">IF(EZ190="","",EZ190)</f>
        <v>1</v>
      </c>
      <c r="FA385" s="4">
        <f t="shared" ref="FA385" si="5043">IF(FA190="","",FA190)</f>
        <v>40013</v>
      </c>
      <c r="FB385" s="4">
        <f t="shared" si="4983"/>
        <v>1</v>
      </c>
      <c r="FC385" s="4">
        <f t="shared" ref="FC385" si="5044">IF(FC190="","",FC190)</f>
        <v>40013</v>
      </c>
      <c r="FD385" s="4">
        <f t="shared" si="4985"/>
        <v>1</v>
      </c>
      <c r="FE385" s="4">
        <f t="shared" ref="FE385" si="5045">IF(FE190="","",FE190)</f>
        <v>20100</v>
      </c>
      <c r="FF385" s="4">
        <f t="shared" si="4788"/>
        <v>1</v>
      </c>
      <c r="FG385" s="4">
        <f t="shared" si="4765"/>
        <v>20100</v>
      </c>
      <c r="FH385" s="4">
        <f t="shared" si="4520"/>
        <v>1</v>
      </c>
      <c r="FI385" s="53"/>
      <c r="FJ385" s="7"/>
      <c r="FR385" s="2">
        <v>99999</v>
      </c>
      <c r="FS385" s="2">
        <v>0</v>
      </c>
      <c r="FT385" s="4">
        <v>10000</v>
      </c>
      <c r="FU385" s="4"/>
      <c r="FV385" s="4"/>
      <c r="FW385" s="4"/>
      <c r="FX385" s="4"/>
      <c r="FY385" s="4"/>
      <c r="FZ385" s="77">
        <v>0</v>
      </c>
      <c r="GA385" s="2">
        <v>1</v>
      </c>
      <c r="GD385"/>
    </row>
    <row r="386" s="2" customFormat="1" ht="15" customHeight="1" spans="1:186">
      <c r="A386" s="7">
        <v>5140102</v>
      </c>
      <c r="B386" s="7">
        <f t="shared" ref="B386" si="5046">B373</f>
        <v>4360</v>
      </c>
      <c r="C386" s="7">
        <f t="shared" si="4988"/>
        <v>0</v>
      </c>
      <c r="D386" s="53" t="s">
        <v>732</v>
      </c>
      <c r="E386" s="7" t="s">
        <v>990</v>
      </c>
      <c r="F386" s="31" t="s">
        <v>787</v>
      </c>
      <c r="G386" s="31">
        <v>2</v>
      </c>
      <c r="H386" s="7" t="s">
        <v>187</v>
      </c>
      <c r="I386" s="7" t="s">
        <v>187</v>
      </c>
      <c r="J386" s="41">
        <v>1522</v>
      </c>
      <c r="K386" s="37">
        <v>207</v>
      </c>
      <c r="L386" s="39"/>
      <c r="M386" s="29" t="s">
        <v>193</v>
      </c>
      <c r="N386" s="4">
        <f t="shared" ref="N386" si="5047">N191</f>
        <v>140</v>
      </c>
      <c r="O386" s="4">
        <f t="shared" ref="O386" si="5048">O191</f>
        <v>140</v>
      </c>
      <c r="P386" s="40">
        <f t="shared" si="4522"/>
        <v>2002</v>
      </c>
      <c r="Q386" s="4"/>
      <c r="R386" s="7"/>
      <c r="S386" s="48">
        <f t="shared" si="5021"/>
        <v>0</v>
      </c>
      <c r="T386" s="47" t="s">
        <v>245</v>
      </c>
      <c r="U386" s="7" t="s">
        <v>195</v>
      </c>
      <c r="V386" s="7">
        <v>0</v>
      </c>
      <c r="W386" s="7">
        <v>0</v>
      </c>
      <c r="X386" s="40">
        <v>0</v>
      </c>
      <c r="Y386" s="7"/>
      <c r="Z386" s="7"/>
      <c r="AA386" s="7"/>
      <c r="AB386" s="7" t="s">
        <v>195</v>
      </c>
      <c r="AC386" s="7">
        <v>0</v>
      </c>
      <c r="AD386" s="7" t="s">
        <v>195</v>
      </c>
      <c r="AE386" s="7" t="s">
        <v>195</v>
      </c>
      <c r="AF386" s="7" t="s">
        <v>195</v>
      </c>
      <c r="AG386" s="7" t="s">
        <v>195</v>
      </c>
      <c r="AH386" s="40">
        <v>0</v>
      </c>
      <c r="AI386" s="40">
        <v>0</v>
      </c>
      <c r="AJ386" s="40">
        <v>1</v>
      </c>
      <c r="AK386" s="40">
        <v>0</v>
      </c>
      <c r="AL386" s="40">
        <v>1</v>
      </c>
      <c r="AM386" s="40">
        <v>0</v>
      </c>
      <c r="AN386" s="28">
        <v>0</v>
      </c>
      <c r="AO386" s="28">
        <v>0</v>
      </c>
      <c r="AP386" s="7" t="s">
        <v>644</v>
      </c>
      <c r="AQ386" s="4">
        <f t="shared" ref="AQ386" si="5049">AQ191</f>
        <v>3</v>
      </c>
      <c r="AR386" s="4">
        <f t="shared" ref="AR386:AR406" si="5050">AR191</f>
        <v>161506</v>
      </c>
      <c r="AS386" s="7" t="s">
        <v>199</v>
      </c>
      <c r="AT386" s="48">
        <v>3</v>
      </c>
      <c r="AU386" s="48">
        <v>1</v>
      </c>
      <c r="AV386" s="48">
        <v>3</v>
      </c>
      <c r="AW386" s="48">
        <v>500</v>
      </c>
      <c r="AX386" s="48">
        <v>250</v>
      </c>
      <c r="AY386" s="48">
        <v>0</v>
      </c>
      <c r="AZ386" s="48">
        <v>0</v>
      </c>
      <c r="BA386" s="7"/>
      <c r="BB386" s="7"/>
      <c r="BC386" s="7"/>
      <c r="BD386" s="7"/>
      <c r="BE386" s="48">
        <v>0</v>
      </c>
      <c r="BF386" s="48">
        <v>1</v>
      </c>
      <c r="BG386" s="48">
        <f t="shared" ref="BG386" si="5051">IF(O386&lt;10,60,60+O386*6)</f>
        <v>900</v>
      </c>
      <c r="BH386" s="48">
        <f t="shared" ref="BH386" si="5052">IF(O386&lt;10,60,60+O386*6)</f>
        <v>900</v>
      </c>
      <c r="BI386" s="7">
        <v>0</v>
      </c>
      <c r="BJ386" s="7">
        <v>0</v>
      </c>
      <c r="BK386" s="7">
        <v>0</v>
      </c>
      <c r="BL386" s="7">
        <v>0</v>
      </c>
      <c r="BM386" s="7">
        <v>0</v>
      </c>
      <c r="BN386" s="7">
        <v>0</v>
      </c>
      <c r="BO386" s="7">
        <v>0</v>
      </c>
      <c r="BP386" s="7">
        <v>0</v>
      </c>
      <c r="BQ386" s="7">
        <v>0</v>
      </c>
      <c r="BR386" s="7">
        <v>0</v>
      </c>
      <c r="BS386" s="7">
        <v>0</v>
      </c>
      <c r="BT386" s="7">
        <v>0</v>
      </c>
      <c r="BU386" s="7">
        <v>0</v>
      </c>
      <c r="BV386" s="7">
        <v>0</v>
      </c>
      <c r="BW386" s="7">
        <v>0</v>
      </c>
      <c r="BX386" s="7">
        <v>0</v>
      </c>
      <c r="BY386" s="7">
        <v>0</v>
      </c>
      <c r="BZ386" s="7">
        <v>0</v>
      </c>
      <c r="CA386" s="7">
        <v>0</v>
      </c>
      <c r="CB386" s="7">
        <v>0</v>
      </c>
      <c r="CC386" s="7">
        <v>0</v>
      </c>
      <c r="CD386" s="7">
        <v>0</v>
      </c>
      <c r="CE386" s="7">
        <v>0</v>
      </c>
      <c r="CF386" s="7">
        <v>0</v>
      </c>
      <c r="CG386" s="7">
        <v>0</v>
      </c>
      <c r="CH386" s="7">
        <v>0</v>
      </c>
      <c r="CI386" s="7">
        <v>0</v>
      </c>
      <c r="CJ386" s="7">
        <v>0</v>
      </c>
      <c r="CK386" s="7">
        <v>0</v>
      </c>
      <c r="CL386" s="40">
        <v>0</v>
      </c>
      <c r="CM386" s="40">
        <v>0</v>
      </c>
      <c r="CN386" s="40">
        <v>0</v>
      </c>
      <c r="CO386" s="40">
        <v>0</v>
      </c>
      <c r="CP386" s="7">
        <v>0</v>
      </c>
      <c r="CQ386" s="7">
        <v>0</v>
      </c>
      <c r="CR386" s="7">
        <v>0</v>
      </c>
      <c r="CS386" s="40">
        <v>0</v>
      </c>
      <c r="CT386" s="7">
        <v>0</v>
      </c>
      <c r="CU386" s="7">
        <v>0</v>
      </c>
      <c r="CV386" s="39"/>
      <c r="CW386" s="39"/>
      <c r="CX386" s="4" t="str">
        <f t="shared" ref="CX386" si="5053">IF(CX191="","",CX191)</f>
        <v>3da_weapon_changjian01_s</v>
      </c>
      <c r="CY386" s="4" t="str">
        <f t="shared" ref="CY386" si="5054">IF(CY191="","",CY191)</f>
        <v>3da_weapon_changjian01_b</v>
      </c>
      <c r="CZ386" s="4" t="str">
        <f t="shared" ref="CZ386:CZ395" si="5055">IF(CZ191="","",CZ191)</f>
        <v/>
      </c>
      <c r="DA386" s="4" t="str">
        <f t="shared" ref="DA386" si="5056">IF(DA191="","",DA191)</f>
        <v/>
      </c>
      <c r="DB386" s="4" t="str">
        <f t="shared" si="5000"/>
        <v>CS_Rhand</v>
      </c>
      <c r="DC386" s="4" t="str">
        <f t="shared" si="4967"/>
        <v>CS_Rhand</v>
      </c>
      <c r="DD386" s="7">
        <v>2</v>
      </c>
      <c r="DE386" s="7">
        <v>30</v>
      </c>
      <c r="DF386" s="7">
        <v>60</v>
      </c>
      <c r="DG386" s="7"/>
      <c r="DH386" s="4">
        <f t="shared" ref="DH386" si="5057">IF(DH191="","",DH191)</f>
        <v>13</v>
      </c>
      <c r="DI386" s="4">
        <f t="shared" si="4291"/>
        <v>2</v>
      </c>
      <c r="DJ386" s="4">
        <f t="shared" ref="DJ386" si="5058">IF(DJ191="","",DJ191)</f>
        <v>4</v>
      </c>
      <c r="DK386" s="4">
        <f t="shared" si="5003"/>
        <v>7</v>
      </c>
      <c r="DL386" s="4">
        <f t="shared" si="4627"/>
        <v>8</v>
      </c>
      <c r="DM386" s="7"/>
      <c r="DN386" s="7"/>
      <c r="DO386" s="7"/>
      <c r="DP386" s="7"/>
      <c r="DQ386" s="7"/>
      <c r="DR386" s="7"/>
      <c r="DS386" s="7"/>
      <c r="DT386" s="7"/>
      <c r="DU386" s="7"/>
      <c r="DV386" s="7"/>
      <c r="DW386" s="7"/>
      <c r="DX386" s="7">
        <f t="shared" si="4651"/>
        <v>5140102</v>
      </c>
      <c r="DY386" s="7"/>
      <c r="DZ386" s="67">
        <v>3333</v>
      </c>
      <c r="EA386" s="7" t="s">
        <v>988</v>
      </c>
      <c r="EB386" s="40">
        <v>29</v>
      </c>
      <c r="EC386" s="7" t="s">
        <v>989</v>
      </c>
      <c r="ED386" s="7" t="s">
        <v>242</v>
      </c>
      <c r="EE386" s="7" t="s">
        <v>242</v>
      </c>
      <c r="EF386" s="7">
        <v>50</v>
      </c>
      <c r="EG386" s="73"/>
      <c r="EH386" s="73"/>
      <c r="EI386" s="4">
        <f t="shared" ref="EI386" si="5059">IF(EI191="","",EI191)</f>
        <v>40012</v>
      </c>
      <c r="EJ386" s="4">
        <f t="shared" ref="EJ386" si="5060">IF(EJ191="","",EJ191)</f>
        <v>1</v>
      </c>
      <c r="EK386" s="4">
        <f t="shared" ref="EK386" si="5061">IF(EK191="","",EK191)</f>
        <v>40013</v>
      </c>
      <c r="EL386" s="4">
        <f t="shared" ref="EL386" si="5062">IF(EL191="","",EL191)</f>
        <v>1</v>
      </c>
      <c r="EM386" s="4">
        <f t="shared" ref="EM386" si="5063">IF(EM191="","",EM191)</f>
        <v>40013</v>
      </c>
      <c r="EN386" s="4">
        <f t="shared" ref="EN386" si="5064">IF(EN191="","",EN191)</f>
        <v>1</v>
      </c>
      <c r="EO386" s="4">
        <f t="shared" ref="EO386" si="5065">IF(EO191="","",EO191)</f>
        <v>40013</v>
      </c>
      <c r="EP386" s="4">
        <f t="shared" ref="EP386" si="5066">IF(EP191="","",EP191)</f>
        <v>1</v>
      </c>
      <c r="EQ386" s="4">
        <f t="shared" ref="EQ386" si="5067">IF(EQ191="","",EQ191)</f>
        <v>40013</v>
      </c>
      <c r="ER386" s="4">
        <f t="shared" si="4946"/>
        <v>1</v>
      </c>
      <c r="ES386" s="4">
        <f t="shared" si="4913"/>
        <v>40013</v>
      </c>
      <c r="ET386" s="4">
        <f t="shared" ref="ET386" si="5068">IF(ET191="","",ET191)</f>
        <v>1</v>
      </c>
      <c r="EU386" s="4">
        <f t="shared" si="4880"/>
        <v>40013</v>
      </c>
      <c r="EV386" s="4">
        <f t="shared" si="4616"/>
        <v>1</v>
      </c>
      <c r="EW386" s="4">
        <f t="shared" si="4616"/>
        <v>40013</v>
      </c>
      <c r="EX386" s="4">
        <f t="shared" si="4616"/>
        <v>1</v>
      </c>
      <c r="EY386" s="4">
        <f t="shared" si="4616"/>
        <v>40013</v>
      </c>
      <c r="EZ386" s="4">
        <f t="shared" si="5042"/>
        <v>1</v>
      </c>
      <c r="FA386" s="4">
        <f t="shared" ref="FA386" si="5069">IF(FA191="","",FA191)</f>
        <v>40013</v>
      </c>
      <c r="FB386" s="4">
        <f t="shared" si="4983"/>
        <v>1</v>
      </c>
      <c r="FC386" s="4">
        <f t="shared" ref="FC386" si="5070">IF(FC191="","",FC191)</f>
        <v>40013</v>
      </c>
      <c r="FD386" s="4">
        <f t="shared" si="4985"/>
        <v>1</v>
      </c>
      <c r="FE386" s="4">
        <f t="shared" ref="FE386" si="5071">IF(FE191="","",FE191)</f>
        <v>20100</v>
      </c>
      <c r="FF386" s="4">
        <f t="shared" si="4788"/>
        <v>1</v>
      </c>
      <c r="FG386" s="4">
        <f t="shared" si="4765"/>
        <v>20100</v>
      </c>
      <c r="FH386" s="4">
        <f t="shared" si="4520"/>
        <v>1</v>
      </c>
      <c r="FI386" s="53"/>
      <c r="FJ386" s="7"/>
      <c r="FR386" s="2">
        <v>99999</v>
      </c>
      <c r="FS386" s="2">
        <v>0</v>
      </c>
      <c r="FT386" s="4">
        <v>10000</v>
      </c>
      <c r="FU386" s="4"/>
      <c r="FV386" s="4"/>
      <c r="FW386" s="4"/>
      <c r="FX386" s="4"/>
      <c r="FY386" s="4"/>
      <c r="FZ386" s="77">
        <v>0</v>
      </c>
      <c r="GA386" s="2">
        <v>1</v>
      </c>
      <c r="GD386"/>
    </row>
    <row r="387" s="2" customFormat="1" ht="15" customHeight="1" spans="1:186">
      <c r="A387" s="7">
        <v>5140103</v>
      </c>
      <c r="B387" s="7">
        <f t="shared" ref="B387" si="5072">B374</f>
        <v>1800</v>
      </c>
      <c r="C387" s="7">
        <f t="shared" si="4988"/>
        <v>0</v>
      </c>
      <c r="D387" s="53" t="s">
        <v>734</v>
      </c>
      <c r="E387" s="7" t="s">
        <v>991</v>
      </c>
      <c r="F387" s="31" t="s">
        <v>787</v>
      </c>
      <c r="G387" s="31">
        <v>2</v>
      </c>
      <c r="H387" s="7" t="s">
        <v>187</v>
      </c>
      <c r="I387" s="7" t="s">
        <v>187</v>
      </c>
      <c r="J387" s="41">
        <v>1512</v>
      </c>
      <c r="K387" s="37">
        <v>307</v>
      </c>
      <c r="L387" s="39"/>
      <c r="M387" s="29" t="s">
        <v>193</v>
      </c>
      <c r="N387" s="4">
        <f t="shared" ref="N387" si="5073">N192</f>
        <v>140</v>
      </c>
      <c r="O387" s="4">
        <f t="shared" ref="O387" si="5074">O192</f>
        <v>140</v>
      </c>
      <c r="P387" s="40">
        <f t="shared" si="4522"/>
        <v>2002</v>
      </c>
      <c r="Q387" s="4"/>
      <c r="R387" s="7"/>
      <c r="S387" s="48">
        <f t="shared" si="5021"/>
        <v>0</v>
      </c>
      <c r="T387" s="47" t="s">
        <v>249</v>
      </c>
      <c r="U387" s="7" t="s">
        <v>195</v>
      </c>
      <c r="V387" s="7">
        <v>0</v>
      </c>
      <c r="W387" s="7">
        <v>0</v>
      </c>
      <c r="X387" s="40">
        <v>0</v>
      </c>
      <c r="Y387" s="7"/>
      <c r="Z387" s="7"/>
      <c r="AA387" s="7"/>
      <c r="AB387" s="7" t="s">
        <v>195</v>
      </c>
      <c r="AC387" s="7">
        <v>0</v>
      </c>
      <c r="AD387" s="7" t="s">
        <v>195</v>
      </c>
      <c r="AE387" s="7" t="s">
        <v>195</v>
      </c>
      <c r="AF387" s="7" t="s">
        <v>195</v>
      </c>
      <c r="AG387" s="7" t="s">
        <v>195</v>
      </c>
      <c r="AH387" s="40">
        <v>0</v>
      </c>
      <c r="AI387" s="40">
        <v>0</v>
      </c>
      <c r="AJ387" s="40">
        <v>1</v>
      </c>
      <c r="AK387" s="40">
        <v>0</v>
      </c>
      <c r="AL387" s="40">
        <v>1</v>
      </c>
      <c r="AM387" s="40">
        <v>0</v>
      </c>
      <c r="AN387" s="28">
        <v>0</v>
      </c>
      <c r="AO387" s="28">
        <v>0</v>
      </c>
      <c r="AP387" s="7" t="s">
        <v>647</v>
      </c>
      <c r="AQ387" s="4">
        <f t="shared" ref="AQ387" si="5075">AQ192</f>
        <v>3</v>
      </c>
      <c r="AR387" s="4">
        <f t="shared" si="5050"/>
        <v>161506</v>
      </c>
      <c r="AS387" s="7" t="s">
        <v>199</v>
      </c>
      <c r="AT387" s="48">
        <v>3</v>
      </c>
      <c r="AU387" s="48">
        <v>1</v>
      </c>
      <c r="AV387" s="48">
        <v>3</v>
      </c>
      <c r="AW387" s="48">
        <v>500</v>
      </c>
      <c r="AX387" s="48">
        <v>250</v>
      </c>
      <c r="AY387" s="48">
        <v>0</v>
      </c>
      <c r="AZ387" s="48">
        <v>0</v>
      </c>
      <c r="BA387" s="7"/>
      <c r="BB387" s="7"/>
      <c r="BC387" s="7"/>
      <c r="BD387" s="7"/>
      <c r="BE387" s="48">
        <v>0</v>
      </c>
      <c r="BF387" s="48">
        <v>1</v>
      </c>
      <c r="BG387" s="48">
        <f t="shared" ref="BG387" si="5076">IF(O387&lt;10,60,60+O387*6)</f>
        <v>900</v>
      </c>
      <c r="BH387" s="48">
        <f t="shared" ref="BH387" si="5077">IF(O387&lt;10,60,60+O387*6)</f>
        <v>900</v>
      </c>
      <c r="BI387" s="7">
        <v>0</v>
      </c>
      <c r="BJ387" s="7">
        <v>0</v>
      </c>
      <c r="BK387" s="7">
        <v>0</v>
      </c>
      <c r="BL387" s="7">
        <v>0</v>
      </c>
      <c r="BM387" s="7">
        <v>0</v>
      </c>
      <c r="BN387" s="7">
        <v>0</v>
      </c>
      <c r="BO387" s="7">
        <v>0</v>
      </c>
      <c r="BP387" s="7">
        <v>0</v>
      </c>
      <c r="BQ387" s="7">
        <v>0</v>
      </c>
      <c r="BR387" s="7">
        <v>0</v>
      </c>
      <c r="BS387" s="7">
        <v>0</v>
      </c>
      <c r="BT387" s="7">
        <v>0</v>
      </c>
      <c r="BU387" s="7">
        <v>0</v>
      </c>
      <c r="BV387" s="7">
        <v>0</v>
      </c>
      <c r="BW387" s="7">
        <v>0</v>
      </c>
      <c r="BX387" s="7">
        <v>0</v>
      </c>
      <c r="BY387" s="7">
        <v>0</v>
      </c>
      <c r="BZ387" s="7">
        <v>0</v>
      </c>
      <c r="CA387" s="7">
        <v>0</v>
      </c>
      <c r="CB387" s="7">
        <v>0</v>
      </c>
      <c r="CC387" s="7">
        <v>0</v>
      </c>
      <c r="CD387" s="7">
        <v>0</v>
      </c>
      <c r="CE387" s="7">
        <v>0</v>
      </c>
      <c r="CF387" s="7">
        <v>0</v>
      </c>
      <c r="CG387" s="7">
        <v>0</v>
      </c>
      <c r="CH387" s="7">
        <v>0</v>
      </c>
      <c r="CI387" s="7">
        <v>0</v>
      </c>
      <c r="CJ387" s="7">
        <v>0</v>
      </c>
      <c r="CK387" s="7">
        <v>0</v>
      </c>
      <c r="CL387" s="40">
        <v>0</v>
      </c>
      <c r="CM387" s="40">
        <v>0</v>
      </c>
      <c r="CN387" s="40">
        <v>0</v>
      </c>
      <c r="CO387" s="40">
        <v>0</v>
      </c>
      <c r="CP387" s="7">
        <v>0</v>
      </c>
      <c r="CQ387" s="7">
        <v>0</v>
      </c>
      <c r="CR387" s="7">
        <v>0</v>
      </c>
      <c r="CS387" s="40">
        <v>0</v>
      </c>
      <c r="CT387" s="7">
        <v>0</v>
      </c>
      <c r="CU387" s="7">
        <v>0</v>
      </c>
      <c r="CV387" s="39"/>
      <c r="CW387" s="39"/>
      <c r="CX387" s="4" t="str">
        <f t="shared" ref="CX387" si="5078">IF(CX192="","",CX192)</f>
        <v>3da_weapon_changjian01_s</v>
      </c>
      <c r="CY387" s="4" t="str">
        <f t="shared" ref="CY387:CY408" si="5079">IF(CY192="","",CY192)</f>
        <v>3da_weapon_changjian01_b</v>
      </c>
      <c r="CZ387" s="4" t="str">
        <f t="shared" si="5055"/>
        <v/>
      </c>
      <c r="DA387" s="4" t="str">
        <f t="shared" ref="DA387" si="5080">IF(DA192="","",DA192)</f>
        <v/>
      </c>
      <c r="DB387" s="4" t="str">
        <f t="shared" si="5000"/>
        <v>CS_Rhand</v>
      </c>
      <c r="DC387" s="4" t="str">
        <f t="shared" si="4967"/>
        <v>CS_Rhand</v>
      </c>
      <c r="DD387" s="7">
        <v>2</v>
      </c>
      <c r="DE387" s="7">
        <v>30</v>
      </c>
      <c r="DF387" s="7">
        <v>60</v>
      </c>
      <c r="DG387" s="7"/>
      <c r="DH387" s="4">
        <f t="shared" ref="DH387" si="5081">IF(DH192="","",DH192)</f>
        <v>13</v>
      </c>
      <c r="DI387" s="4">
        <f t="shared" si="4291"/>
        <v>2</v>
      </c>
      <c r="DJ387" s="4">
        <f t="shared" ref="DJ387" si="5082">IF(DJ192="","",DJ192)</f>
        <v>4</v>
      </c>
      <c r="DK387" s="4">
        <f t="shared" si="5003"/>
        <v>7</v>
      </c>
      <c r="DL387" s="4">
        <f t="shared" si="4627"/>
        <v>8</v>
      </c>
      <c r="DM387" s="7"/>
      <c r="DN387" s="7"/>
      <c r="DO387" s="7"/>
      <c r="DP387" s="7"/>
      <c r="DQ387" s="7"/>
      <c r="DR387" s="7"/>
      <c r="DS387" s="7"/>
      <c r="DT387" s="7"/>
      <c r="DU387" s="7"/>
      <c r="DV387" s="7"/>
      <c r="DW387" s="7"/>
      <c r="DX387" s="7">
        <f t="shared" si="4651"/>
        <v>5140103</v>
      </c>
      <c r="DY387" s="7"/>
      <c r="DZ387" s="67">
        <v>3333</v>
      </c>
      <c r="EA387" s="7" t="s">
        <v>988</v>
      </c>
      <c r="EB387" s="40">
        <v>29</v>
      </c>
      <c r="EC387" s="7" t="s">
        <v>989</v>
      </c>
      <c r="ED387" s="7" t="s">
        <v>242</v>
      </c>
      <c r="EE387" s="7" t="s">
        <v>242</v>
      </c>
      <c r="EF387" s="7">
        <v>50</v>
      </c>
      <c r="EG387" s="73"/>
      <c r="EH387" s="73"/>
      <c r="EI387" s="4">
        <f t="shared" ref="EI387" si="5083">IF(EI192="","",EI192)</f>
        <v>40012</v>
      </c>
      <c r="EJ387" s="4">
        <f t="shared" ref="EJ387:EJ408" si="5084">IF(EJ192="","",EJ192)</f>
        <v>1</v>
      </c>
      <c r="EK387" s="4">
        <f t="shared" ref="EK387" si="5085">IF(EK192="","",EK192)</f>
        <v>40013</v>
      </c>
      <c r="EL387" s="4">
        <f t="shared" ref="EL387" si="5086">IF(EL192="","",EL192)</f>
        <v>1</v>
      </c>
      <c r="EM387" s="4">
        <f t="shared" ref="EM387" si="5087">IF(EM192="","",EM192)</f>
        <v>40013</v>
      </c>
      <c r="EN387" s="4">
        <f t="shared" ref="EN387" si="5088">IF(EN192="","",EN192)</f>
        <v>1</v>
      </c>
      <c r="EO387" s="4">
        <f t="shared" ref="EO387" si="5089">IF(EO192="","",EO192)</f>
        <v>40013</v>
      </c>
      <c r="EP387" s="4">
        <f t="shared" ref="EP387" si="5090">IF(EP192="","",EP192)</f>
        <v>1</v>
      </c>
      <c r="EQ387" s="4">
        <f t="shared" ref="EQ387" si="5091">IF(EQ192="","",EQ192)</f>
        <v>40013</v>
      </c>
      <c r="ER387" s="4">
        <f t="shared" si="4946"/>
        <v>1</v>
      </c>
      <c r="ES387" s="4">
        <f t="shared" si="4913"/>
        <v>40013</v>
      </c>
      <c r="ET387" s="4">
        <f t="shared" ref="ET387" si="5092">IF(ET192="","",ET192)</f>
        <v>1</v>
      </c>
      <c r="EU387" s="4">
        <f t="shared" si="4880"/>
        <v>40013</v>
      </c>
      <c r="EV387" s="4">
        <f t="shared" si="4616"/>
        <v>1</v>
      </c>
      <c r="EW387" s="4">
        <f t="shared" si="4616"/>
        <v>40013</v>
      </c>
      <c r="EX387" s="4">
        <f t="shared" si="4616"/>
        <v>1</v>
      </c>
      <c r="EY387" s="4">
        <f t="shared" si="4616"/>
        <v>40013</v>
      </c>
      <c r="EZ387" s="4">
        <f t="shared" si="5042"/>
        <v>1</v>
      </c>
      <c r="FA387" s="4">
        <f t="shared" ref="FA387" si="5093">IF(FA192="","",FA192)</f>
        <v>40013</v>
      </c>
      <c r="FB387" s="4">
        <f t="shared" si="4983"/>
        <v>1</v>
      </c>
      <c r="FC387" s="4">
        <f t="shared" ref="FC387" si="5094">IF(FC192="","",FC192)</f>
        <v>40013</v>
      </c>
      <c r="FD387" s="4">
        <f t="shared" si="4985"/>
        <v>1</v>
      </c>
      <c r="FE387" s="4">
        <f t="shared" ref="FE387" si="5095">IF(FE192="","",FE192)</f>
        <v>20100</v>
      </c>
      <c r="FF387" s="4">
        <f t="shared" si="4788"/>
        <v>1</v>
      </c>
      <c r="FG387" s="4">
        <f t="shared" si="4765"/>
        <v>20100</v>
      </c>
      <c r="FH387" s="4">
        <f t="shared" si="4520"/>
        <v>1</v>
      </c>
      <c r="FI387" s="53"/>
      <c r="FJ387" s="7"/>
      <c r="FR387" s="2">
        <v>99999</v>
      </c>
      <c r="FS387" s="2">
        <v>0</v>
      </c>
      <c r="FT387" s="4">
        <v>10000</v>
      </c>
      <c r="FU387" s="4"/>
      <c r="FV387" s="4"/>
      <c r="FW387" s="4"/>
      <c r="FX387" s="4"/>
      <c r="FY387" s="4"/>
      <c r="FZ387" s="77">
        <v>0</v>
      </c>
      <c r="GA387" s="2">
        <v>1</v>
      </c>
      <c r="GD387"/>
    </row>
    <row r="388" s="2" customFormat="1" ht="15" customHeight="1" spans="1:186">
      <c r="A388" s="7">
        <v>5140104</v>
      </c>
      <c r="B388" s="7">
        <f t="shared" ref="B388" si="5096">B375</f>
        <v>3080</v>
      </c>
      <c r="C388" s="7">
        <f t="shared" si="4988"/>
        <v>0</v>
      </c>
      <c r="D388" s="53" t="s">
        <v>736</v>
      </c>
      <c r="E388" s="7" t="s">
        <v>992</v>
      </c>
      <c r="F388" s="31" t="s">
        <v>787</v>
      </c>
      <c r="G388" s="31">
        <v>2</v>
      </c>
      <c r="H388" s="7" t="s">
        <v>187</v>
      </c>
      <c r="I388" s="7" t="s">
        <v>187</v>
      </c>
      <c r="J388" s="41">
        <v>1552</v>
      </c>
      <c r="K388" s="37">
        <v>107</v>
      </c>
      <c r="L388" s="39"/>
      <c r="M388" s="29" t="s">
        <v>193</v>
      </c>
      <c r="N388" s="4">
        <f t="shared" ref="N388" si="5097">N193</f>
        <v>140</v>
      </c>
      <c r="O388" s="4">
        <f t="shared" ref="O388:O409" si="5098">O193</f>
        <v>140</v>
      </c>
      <c r="P388" s="40">
        <f t="shared" si="4522"/>
        <v>2002</v>
      </c>
      <c r="Q388" s="4"/>
      <c r="R388" s="7"/>
      <c r="S388" s="48">
        <f t="shared" si="5021"/>
        <v>0</v>
      </c>
      <c r="T388" s="47" t="s">
        <v>253</v>
      </c>
      <c r="U388" s="7" t="s">
        <v>195</v>
      </c>
      <c r="V388" s="7">
        <v>0</v>
      </c>
      <c r="W388" s="7">
        <v>0</v>
      </c>
      <c r="X388" s="40">
        <v>0</v>
      </c>
      <c r="Y388" s="7"/>
      <c r="Z388" s="7"/>
      <c r="AA388" s="7"/>
      <c r="AB388" s="7" t="s">
        <v>195</v>
      </c>
      <c r="AC388" s="7">
        <v>0</v>
      </c>
      <c r="AD388" s="7" t="s">
        <v>195</v>
      </c>
      <c r="AE388" s="7" t="s">
        <v>195</v>
      </c>
      <c r="AF388" s="7" t="s">
        <v>195</v>
      </c>
      <c r="AG388" s="7" t="s">
        <v>195</v>
      </c>
      <c r="AH388" s="40">
        <v>0</v>
      </c>
      <c r="AI388" s="40">
        <v>0</v>
      </c>
      <c r="AJ388" s="40">
        <v>1</v>
      </c>
      <c r="AK388" s="40">
        <v>0</v>
      </c>
      <c r="AL388" s="40">
        <v>1</v>
      </c>
      <c r="AM388" s="40">
        <v>0</v>
      </c>
      <c r="AN388" s="28">
        <v>0</v>
      </c>
      <c r="AO388" s="28">
        <v>0</v>
      </c>
      <c r="AP388" s="7" t="s">
        <v>650</v>
      </c>
      <c r="AQ388" s="4">
        <f t="shared" ref="AQ388:AQ407" si="5099">AQ193</f>
        <v>3</v>
      </c>
      <c r="AR388" s="4">
        <f t="shared" si="5050"/>
        <v>161506</v>
      </c>
      <c r="AS388" s="7" t="s">
        <v>199</v>
      </c>
      <c r="AT388" s="48">
        <v>3</v>
      </c>
      <c r="AU388" s="48">
        <v>1</v>
      </c>
      <c r="AV388" s="48">
        <v>3</v>
      </c>
      <c r="AW388" s="48">
        <v>500</v>
      </c>
      <c r="AX388" s="48">
        <v>250</v>
      </c>
      <c r="AY388" s="48">
        <v>0</v>
      </c>
      <c r="AZ388" s="48">
        <v>0</v>
      </c>
      <c r="BA388" s="7"/>
      <c r="BB388" s="7"/>
      <c r="BC388" s="7"/>
      <c r="BD388" s="7"/>
      <c r="BE388" s="48">
        <v>0</v>
      </c>
      <c r="BF388" s="48">
        <v>1</v>
      </c>
      <c r="BG388" s="48">
        <f t="shared" ref="BG388:BG408" si="5100">IF(O388&lt;10,60,60+O388*6)</f>
        <v>900</v>
      </c>
      <c r="BH388" s="48">
        <f t="shared" ref="BH388:BH408" si="5101">IF(O388&lt;10,60,60+O388*6)</f>
        <v>900</v>
      </c>
      <c r="BI388" s="7">
        <v>0</v>
      </c>
      <c r="BJ388" s="7">
        <v>0</v>
      </c>
      <c r="BK388" s="7">
        <v>0</v>
      </c>
      <c r="BL388" s="7">
        <v>0</v>
      </c>
      <c r="BM388" s="7">
        <v>0</v>
      </c>
      <c r="BN388" s="7">
        <v>0</v>
      </c>
      <c r="BO388" s="7">
        <v>0</v>
      </c>
      <c r="BP388" s="7">
        <v>0</v>
      </c>
      <c r="BQ388" s="7">
        <v>0</v>
      </c>
      <c r="BR388" s="7">
        <v>0</v>
      </c>
      <c r="BS388" s="7">
        <v>0</v>
      </c>
      <c r="BT388" s="7">
        <v>0</v>
      </c>
      <c r="BU388" s="7">
        <v>0</v>
      </c>
      <c r="BV388" s="7">
        <v>0</v>
      </c>
      <c r="BW388" s="7">
        <v>0</v>
      </c>
      <c r="BX388" s="7">
        <v>0</v>
      </c>
      <c r="BY388" s="7">
        <v>0</v>
      </c>
      <c r="BZ388" s="7">
        <v>0</v>
      </c>
      <c r="CA388" s="7">
        <v>0</v>
      </c>
      <c r="CB388" s="7">
        <v>0</v>
      </c>
      <c r="CC388" s="7">
        <v>0</v>
      </c>
      <c r="CD388" s="7">
        <v>0</v>
      </c>
      <c r="CE388" s="7">
        <v>0</v>
      </c>
      <c r="CF388" s="7">
        <v>0</v>
      </c>
      <c r="CG388" s="7">
        <v>0</v>
      </c>
      <c r="CH388" s="7">
        <v>0</v>
      </c>
      <c r="CI388" s="7">
        <v>0</v>
      </c>
      <c r="CJ388" s="7">
        <v>0</v>
      </c>
      <c r="CK388" s="7">
        <v>0</v>
      </c>
      <c r="CL388" s="40">
        <v>0</v>
      </c>
      <c r="CM388" s="40">
        <v>0</v>
      </c>
      <c r="CN388" s="40">
        <v>0</v>
      </c>
      <c r="CO388" s="40">
        <v>0</v>
      </c>
      <c r="CP388" s="7">
        <v>0</v>
      </c>
      <c r="CQ388" s="7">
        <v>0</v>
      </c>
      <c r="CR388" s="7">
        <v>0</v>
      </c>
      <c r="CS388" s="40">
        <v>0</v>
      </c>
      <c r="CT388" s="7">
        <v>0</v>
      </c>
      <c r="CU388" s="7">
        <v>0</v>
      </c>
      <c r="CV388" s="39"/>
      <c r="CW388" s="39"/>
      <c r="CX388" s="4" t="str">
        <f t="shared" ref="CX388" si="5102">IF(CX193="","",CX193)</f>
        <v>3da_weapon_changjian01_s</v>
      </c>
      <c r="CY388" s="4" t="str">
        <f t="shared" si="5079"/>
        <v>3da_weapon_changjian01_b</v>
      </c>
      <c r="CZ388" s="4" t="str">
        <f t="shared" si="5055"/>
        <v/>
      </c>
      <c r="DA388" s="4" t="str">
        <f t="shared" ref="DA388" si="5103">IF(DA193="","",DA193)</f>
        <v/>
      </c>
      <c r="DB388" s="4" t="str">
        <f t="shared" si="5000"/>
        <v>CS_Rhand</v>
      </c>
      <c r="DC388" s="4" t="str">
        <f t="shared" si="4967"/>
        <v>CS_Rhand</v>
      </c>
      <c r="DD388" s="7">
        <v>2</v>
      </c>
      <c r="DE388" s="7">
        <v>30</v>
      </c>
      <c r="DF388" s="7">
        <v>60</v>
      </c>
      <c r="DG388" s="7"/>
      <c r="DH388" s="4">
        <f t="shared" ref="DH388" si="5104">IF(DH193="","",DH193)</f>
        <v>13</v>
      </c>
      <c r="DI388" s="4">
        <f t="shared" si="4291"/>
        <v>2</v>
      </c>
      <c r="DJ388" s="4">
        <f t="shared" ref="DJ388" si="5105">IF(DJ193="","",DJ193)</f>
        <v>4</v>
      </c>
      <c r="DK388" s="4">
        <f t="shared" si="5003"/>
        <v>7</v>
      </c>
      <c r="DL388" s="4">
        <f t="shared" si="4627"/>
        <v>8</v>
      </c>
      <c r="DM388" s="7"/>
      <c r="DN388" s="7"/>
      <c r="DO388" s="7"/>
      <c r="DP388" s="7"/>
      <c r="DQ388" s="7"/>
      <c r="DR388" s="7"/>
      <c r="DS388" s="7"/>
      <c r="DT388" s="7"/>
      <c r="DU388" s="7"/>
      <c r="DV388" s="7"/>
      <c r="DW388" s="7"/>
      <c r="DX388" s="7">
        <f t="shared" si="4651"/>
        <v>5140104</v>
      </c>
      <c r="DY388" s="7"/>
      <c r="DZ388" s="67">
        <v>3333</v>
      </c>
      <c r="EA388" s="7" t="s">
        <v>988</v>
      </c>
      <c r="EB388" s="40">
        <v>29</v>
      </c>
      <c r="EC388" s="7" t="s">
        <v>989</v>
      </c>
      <c r="ED388" s="7" t="s">
        <v>242</v>
      </c>
      <c r="EE388" s="7" t="s">
        <v>242</v>
      </c>
      <c r="EF388" s="7">
        <v>50</v>
      </c>
      <c r="EG388" s="73"/>
      <c r="EH388" s="73"/>
      <c r="EI388" s="4">
        <f t="shared" ref="EI388" si="5106">IF(EI193="","",EI193)</f>
        <v>40012</v>
      </c>
      <c r="EJ388" s="4">
        <f t="shared" si="5084"/>
        <v>1</v>
      </c>
      <c r="EK388" s="4">
        <f t="shared" ref="EK388" si="5107">IF(EK193="","",EK193)</f>
        <v>40013</v>
      </c>
      <c r="EL388" s="4">
        <f t="shared" ref="EL388" si="5108">IF(EL193="","",EL193)</f>
        <v>1</v>
      </c>
      <c r="EM388" s="4">
        <f t="shared" ref="EM388" si="5109">IF(EM193="","",EM193)</f>
        <v>40013</v>
      </c>
      <c r="EN388" s="4">
        <f t="shared" ref="EN388" si="5110">IF(EN193="","",EN193)</f>
        <v>1</v>
      </c>
      <c r="EO388" s="4">
        <f t="shared" ref="EO388" si="5111">IF(EO193="","",EO193)</f>
        <v>40013</v>
      </c>
      <c r="EP388" s="4">
        <f t="shared" ref="EP388" si="5112">IF(EP193="","",EP193)</f>
        <v>1</v>
      </c>
      <c r="EQ388" s="4">
        <f t="shared" ref="EQ388" si="5113">IF(EQ193="","",EQ193)</f>
        <v>40013</v>
      </c>
      <c r="ER388" s="4">
        <f t="shared" si="4946"/>
        <v>1</v>
      </c>
      <c r="ES388" s="4">
        <f t="shared" si="4913"/>
        <v>40013</v>
      </c>
      <c r="ET388" s="4">
        <f t="shared" ref="ET388" si="5114">IF(ET193="","",ET193)</f>
        <v>1</v>
      </c>
      <c r="EU388" s="4">
        <f t="shared" si="4880"/>
        <v>40013</v>
      </c>
      <c r="EV388" s="4">
        <f t="shared" si="4616"/>
        <v>1</v>
      </c>
      <c r="EW388" s="4">
        <f t="shared" si="4616"/>
        <v>40013</v>
      </c>
      <c r="EX388" s="4">
        <f t="shared" si="4616"/>
        <v>1</v>
      </c>
      <c r="EY388" s="4">
        <f t="shared" si="4616"/>
        <v>40013</v>
      </c>
      <c r="EZ388" s="4">
        <f t="shared" si="5042"/>
        <v>1</v>
      </c>
      <c r="FA388" s="4">
        <f t="shared" ref="FA388" si="5115">IF(FA193="","",FA193)</f>
        <v>40013</v>
      </c>
      <c r="FB388" s="4">
        <f t="shared" si="4983"/>
        <v>1</v>
      </c>
      <c r="FC388" s="4">
        <f t="shared" ref="FC388" si="5116">IF(FC193="","",FC193)</f>
        <v>40013</v>
      </c>
      <c r="FD388" s="4">
        <f t="shared" si="4985"/>
        <v>1</v>
      </c>
      <c r="FE388" s="4">
        <f t="shared" ref="FE388" si="5117">IF(FE193="","",FE193)</f>
        <v>20100</v>
      </c>
      <c r="FF388" s="4">
        <f t="shared" si="4788"/>
        <v>1</v>
      </c>
      <c r="FG388" s="4">
        <f t="shared" si="4765"/>
        <v>20100</v>
      </c>
      <c r="FH388" s="4">
        <f t="shared" si="4520"/>
        <v>1</v>
      </c>
      <c r="FI388" s="53"/>
      <c r="FJ388" s="7"/>
      <c r="FR388" s="2">
        <v>99999</v>
      </c>
      <c r="FS388" s="2">
        <v>0</v>
      </c>
      <c r="FT388" s="4">
        <v>10000</v>
      </c>
      <c r="FU388" s="4"/>
      <c r="FV388" s="4"/>
      <c r="FW388" s="4"/>
      <c r="FX388" s="4"/>
      <c r="FY388" s="4"/>
      <c r="FZ388" s="77">
        <v>0</v>
      </c>
      <c r="GA388" s="2">
        <v>1</v>
      </c>
      <c r="GD388"/>
    </row>
    <row r="389" s="2" customFormat="1" ht="15" customHeight="1" spans="1:186">
      <c r="A389" s="7">
        <v>5140105</v>
      </c>
      <c r="B389" s="7">
        <f t="shared" ref="B389" si="5118">B376</f>
        <v>2824</v>
      </c>
      <c r="C389" s="7">
        <f t="shared" si="4988"/>
        <v>0</v>
      </c>
      <c r="D389" s="53" t="s">
        <v>738</v>
      </c>
      <c r="E389" s="7" t="s">
        <v>993</v>
      </c>
      <c r="F389" s="31" t="s">
        <v>787</v>
      </c>
      <c r="G389" s="31">
        <v>2</v>
      </c>
      <c r="H389" s="7" t="s">
        <v>187</v>
      </c>
      <c r="I389" s="7" t="s">
        <v>187</v>
      </c>
      <c r="J389" s="41">
        <v>1543</v>
      </c>
      <c r="K389" s="37">
        <v>507</v>
      </c>
      <c r="L389" s="39"/>
      <c r="M389" s="29" t="s">
        <v>193</v>
      </c>
      <c r="N389" s="4">
        <f t="shared" ref="N389:N407" si="5119">N194</f>
        <v>140</v>
      </c>
      <c r="O389" s="4">
        <f t="shared" si="5098"/>
        <v>140</v>
      </c>
      <c r="P389" s="40">
        <f t="shared" si="4522"/>
        <v>2002</v>
      </c>
      <c r="Q389" s="4"/>
      <c r="R389" s="7"/>
      <c r="S389" s="48">
        <f t="shared" si="5021"/>
        <v>0</v>
      </c>
      <c r="T389" s="47" t="s">
        <v>257</v>
      </c>
      <c r="U389" s="7" t="s">
        <v>195</v>
      </c>
      <c r="V389" s="7">
        <v>0</v>
      </c>
      <c r="W389" s="7">
        <v>0</v>
      </c>
      <c r="X389" s="40">
        <v>0</v>
      </c>
      <c r="Y389" s="7"/>
      <c r="Z389" s="7"/>
      <c r="AA389" s="7"/>
      <c r="AB389" s="7" t="s">
        <v>195</v>
      </c>
      <c r="AC389" s="7">
        <v>0</v>
      </c>
      <c r="AD389" s="7" t="s">
        <v>195</v>
      </c>
      <c r="AE389" s="7" t="s">
        <v>195</v>
      </c>
      <c r="AF389" s="7" t="s">
        <v>195</v>
      </c>
      <c r="AG389" s="7" t="s">
        <v>195</v>
      </c>
      <c r="AH389" s="40">
        <v>0</v>
      </c>
      <c r="AI389" s="40">
        <v>0</v>
      </c>
      <c r="AJ389" s="40">
        <v>1</v>
      </c>
      <c r="AK389" s="40">
        <v>0</v>
      </c>
      <c r="AL389" s="40">
        <v>1</v>
      </c>
      <c r="AM389" s="40">
        <v>0</v>
      </c>
      <c r="AN389" s="28">
        <v>0</v>
      </c>
      <c r="AO389" s="28">
        <v>0</v>
      </c>
      <c r="AP389" s="7" t="s">
        <v>653</v>
      </c>
      <c r="AQ389" s="4">
        <f t="shared" si="5099"/>
        <v>3</v>
      </c>
      <c r="AR389" s="4">
        <f t="shared" si="5050"/>
        <v>161506</v>
      </c>
      <c r="AS389" s="7" t="s">
        <v>199</v>
      </c>
      <c r="AT389" s="48">
        <v>3</v>
      </c>
      <c r="AU389" s="48">
        <v>1</v>
      </c>
      <c r="AV389" s="48">
        <v>3</v>
      </c>
      <c r="AW389" s="48">
        <v>500</v>
      </c>
      <c r="AX389" s="48">
        <v>250</v>
      </c>
      <c r="AY389" s="48">
        <v>0</v>
      </c>
      <c r="AZ389" s="48">
        <v>0</v>
      </c>
      <c r="BA389" s="7"/>
      <c r="BB389" s="7"/>
      <c r="BC389" s="7"/>
      <c r="BD389" s="7"/>
      <c r="BE389" s="48">
        <v>0</v>
      </c>
      <c r="BF389" s="48">
        <v>1</v>
      </c>
      <c r="BG389" s="48">
        <f t="shared" si="5100"/>
        <v>900</v>
      </c>
      <c r="BH389" s="48">
        <f t="shared" si="5101"/>
        <v>900</v>
      </c>
      <c r="BI389" s="7">
        <v>0</v>
      </c>
      <c r="BJ389" s="7">
        <v>0</v>
      </c>
      <c r="BK389" s="7">
        <v>0</v>
      </c>
      <c r="BL389" s="7">
        <v>0</v>
      </c>
      <c r="BM389" s="7">
        <v>0</v>
      </c>
      <c r="BN389" s="7">
        <v>0</v>
      </c>
      <c r="BO389" s="7">
        <v>0</v>
      </c>
      <c r="BP389" s="7">
        <v>0</v>
      </c>
      <c r="BQ389" s="7">
        <v>0</v>
      </c>
      <c r="BR389" s="7">
        <v>0</v>
      </c>
      <c r="BS389" s="7">
        <v>0</v>
      </c>
      <c r="BT389" s="7">
        <v>0</v>
      </c>
      <c r="BU389" s="7">
        <v>0</v>
      </c>
      <c r="BV389" s="7">
        <v>0</v>
      </c>
      <c r="BW389" s="7">
        <v>0</v>
      </c>
      <c r="BX389" s="7">
        <v>0</v>
      </c>
      <c r="BY389" s="7">
        <v>0</v>
      </c>
      <c r="BZ389" s="7">
        <v>0</v>
      </c>
      <c r="CA389" s="7">
        <v>0</v>
      </c>
      <c r="CB389" s="7">
        <v>0</v>
      </c>
      <c r="CC389" s="7">
        <v>0</v>
      </c>
      <c r="CD389" s="7">
        <v>0</v>
      </c>
      <c r="CE389" s="7">
        <v>0</v>
      </c>
      <c r="CF389" s="7">
        <v>0</v>
      </c>
      <c r="CG389" s="7">
        <v>0</v>
      </c>
      <c r="CH389" s="7">
        <v>0</v>
      </c>
      <c r="CI389" s="7">
        <v>0</v>
      </c>
      <c r="CJ389" s="7">
        <v>0</v>
      </c>
      <c r="CK389" s="7">
        <v>0</v>
      </c>
      <c r="CL389" s="40">
        <v>0</v>
      </c>
      <c r="CM389" s="40">
        <v>0</v>
      </c>
      <c r="CN389" s="40">
        <v>0</v>
      </c>
      <c r="CO389" s="40">
        <v>0</v>
      </c>
      <c r="CP389" s="7">
        <v>0</v>
      </c>
      <c r="CQ389" s="7">
        <v>0</v>
      </c>
      <c r="CR389" s="7">
        <v>0</v>
      </c>
      <c r="CS389" s="40">
        <v>0</v>
      </c>
      <c r="CT389" s="7">
        <v>0</v>
      </c>
      <c r="CU389" s="7">
        <v>0</v>
      </c>
      <c r="CV389" s="39"/>
      <c r="CW389" s="39"/>
      <c r="CX389" s="4" t="str">
        <f t="shared" ref="CX389" si="5120">IF(CX194="","",CX194)</f>
        <v>3da_weapon_changjian01_s</v>
      </c>
      <c r="CY389" s="4" t="str">
        <f t="shared" si="5079"/>
        <v>3da_weapon_changjian01_b</v>
      </c>
      <c r="CZ389" s="4" t="str">
        <f t="shared" si="5055"/>
        <v/>
      </c>
      <c r="DA389" s="4" t="str">
        <f t="shared" ref="DA389" si="5121">IF(DA194="","",DA194)</f>
        <v/>
      </c>
      <c r="DB389" s="4" t="str">
        <f t="shared" si="5000"/>
        <v>CS_Rhand</v>
      </c>
      <c r="DC389" s="4" t="str">
        <f t="shared" si="4967"/>
        <v>CS_Rhand</v>
      </c>
      <c r="DD389" s="7">
        <v>2</v>
      </c>
      <c r="DE389" s="7">
        <v>30</v>
      </c>
      <c r="DF389" s="7">
        <v>60</v>
      </c>
      <c r="DG389" s="7"/>
      <c r="DH389" s="4">
        <f t="shared" ref="DH389" si="5122">IF(DH194="","",DH194)</f>
        <v>13</v>
      </c>
      <c r="DI389" s="4">
        <f t="shared" si="4291"/>
        <v>2</v>
      </c>
      <c r="DJ389" s="4">
        <f t="shared" ref="DJ389:DJ398" si="5123">IF(DJ194="","",DJ194)</f>
        <v>4</v>
      </c>
      <c r="DK389" s="4">
        <f t="shared" si="5003"/>
        <v>7</v>
      </c>
      <c r="DL389" s="4">
        <f t="shared" si="4627"/>
        <v>8</v>
      </c>
      <c r="DM389" s="7"/>
      <c r="DN389" s="7"/>
      <c r="DO389" s="7"/>
      <c r="DP389" s="7"/>
      <c r="DQ389" s="7"/>
      <c r="DR389" s="7"/>
      <c r="DS389" s="7"/>
      <c r="DT389" s="7"/>
      <c r="DU389" s="7"/>
      <c r="DV389" s="7"/>
      <c r="DW389" s="7"/>
      <c r="DX389" s="7">
        <f t="shared" si="4651"/>
        <v>5140105</v>
      </c>
      <c r="DY389" s="7"/>
      <c r="DZ389" s="67">
        <v>3333</v>
      </c>
      <c r="EA389" s="7" t="s">
        <v>988</v>
      </c>
      <c r="EB389" s="40">
        <v>29</v>
      </c>
      <c r="EC389" s="7" t="s">
        <v>989</v>
      </c>
      <c r="ED389" s="7" t="s">
        <v>242</v>
      </c>
      <c r="EE389" s="7" t="s">
        <v>242</v>
      </c>
      <c r="EF389" s="7">
        <v>50</v>
      </c>
      <c r="EG389" s="73"/>
      <c r="EH389" s="73"/>
      <c r="EI389" s="4">
        <f t="shared" ref="EI389" si="5124">IF(EI194="","",EI194)</f>
        <v>40012</v>
      </c>
      <c r="EJ389" s="4">
        <f t="shared" si="5084"/>
        <v>1</v>
      </c>
      <c r="EK389" s="4">
        <f t="shared" ref="EK389" si="5125">IF(EK194="","",EK194)</f>
        <v>40013</v>
      </c>
      <c r="EL389" s="4">
        <f t="shared" ref="EL389" si="5126">IF(EL194="","",EL194)</f>
        <v>1</v>
      </c>
      <c r="EM389" s="4">
        <f t="shared" ref="EM389" si="5127">IF(EM194="","",EM194)</f>
        <v>40013</v>
      </c>
      <c r="EN389" s="4">
        <f t="shared" ref="EN389" si="5128">IF(EN194="","",EN194)</f>
        <v>1</v>
      </c>
      <c r="EO389" s="4">
        <f t="shared" ref="EO389" si="5129">IF(EO194="","",EO194)</f>
        <v>40013</v>
      </c>
      <c r="EP389" s="4">
        <f t="shared" ref="EP389" si="5130">IF(EP194="","",EP194)</f>
        <v>1</v>
      </c>
      <c r="EQ389" s="4">
        <f t="shared" ref="EQ389" si="5131">IF(EQ194="","",EQ194)</f>
        <v>40013</v>
      </c>
      <c r="ER389" s="4">
        <f t="shared" ref="ER389" si="5132">IF(ER194="","",ER194)</f>
        <v>1</v>
      </c>
      <c r="ES389" s="4">
        <f t="shared" ref="ES389" si="5133">IF(ES194="","",ES194)</f>
        <v>40013</v>
      </c>
      <c r="ET389" s="4">
        <f t="shared" ref="ET389" si="5134">IF(ET194="","",ET194)</f>
        <v>1</v>
      </c>
      <c r="EU389" s="4">
        <f t="shared" ref="EU389" si="5135">IF(EU194="","",EU194)</f>
        <v>40013</v>
      </c>
      <c r="EV389" s="4">
        <f t="shared" ref="EV389:EY408" si="5136">IF(EV194="","",EV194)</f>
        <v>1</v>
      </c>
      <c r="EW389" s="4">
        <f t="shared" si="5136"/>
        <v>40013</v>
      </c>
      <c r="EX389" s="4">
        <f t="shared" si="5136"/>
        <v>1</v>
      </c>
      <c r="EY389" s="4">
        <f t="shared" si="5136"/>
        <v>40013</v>
      </c>
      <c r="EZ389" s="4">
        <f t="shared" si="5042"/>
        <v>1</v>
      </c>
      <c r="FA389" s="4">
        <f t="shared" ref="FA389" si="5137">IF(FA194="","",FA194)</f>
        <v>40013</v>
      </c>
      <c r="FB389" s="4">
        <f t="shared" ref="FB389" si="5138">IF(FB194="","",FB194)</f>
        <v>1</v>
      </c>
      <c r="FC389" s="4">
        <f t="shared" ref="FC389" si="5139">IF(FC194="","",FC194)</f>
        <v>40013</v>
      </c>
      <c r="FD389" s="4">
        <f t="shared" ref="FD389" si="5140">IF(FD194="","",FD194)</f>
        <v>1</v>
      </c>
      <c r="FE389" s="4">
        <f t="shared" ref="FE389" si="5141">IF(FE194="","",FE194)</f>
        <v>20100</v>
      </c>
      <c r="FF389" s="4">
        <f t="shared" ref="FF389" si="5142">IF(FF194="","",FF194)</f>
        <v>1</v>
      </c>
      <c r="FG389" s="4">
        <f t="shared" ref="FG389" si="5143">IF(FG194="","",FG194)</f>
        <v>20100</v>
      </c>
      <c r="FH389" s="4">
        <f t="shared" si="4520"/>
        <v>1</v>
      </c>
      <c r="FI389" s="53"/>
      <c r="FJ389" s="7"/>
      <c r="FR389" s="2">
        <v>99999</v>
      </c>
      <c r="FS389" s="2">
        <v>0</v>
      </c>
      <c r="FT389" s="4">
        <v>10000</v>
      </c>
      <c r="FU389" s="4"/>
      <c r="FV389" s="4"/>
      <c r="FW389" s="4"/>
      <c r="FX389" s="4"/>
      <c r="FY389" s="4"/>
      <c r="FZ389" s="77">
        <v>0</v>
      </c>
      <c r="GA389" s="2">
        <v>1</v>
      </c>
      <c r="GD389"/>
    </row>
    <row r="390" s="2" customFormat="1" ht="15" customHeight="1" spans="1:186">
      <c r="A390" s="7">
        <v>5140106</v>
      </c>
      <c r="B390" s="7">
        <f t="shared" ref="B390" si="5144">B377</f>
        <v>4104</v>
      </c>
      <c r="C390" s="7">
        <f t="shared" si="4988"/>
        <v>0</v>
      </c>
      <c r="D390" s="31" t="s">
        <v>740</v>
      </c>
      <c r="E390" s="7" t="s">
        <v>994</v>
      </c>
      <c r="F390" s="31" t="s">
        <v>787</v>
      </c>
      <c r="G390" s="31">
        <v>2</v>
      </c>
      <c r="H390" s="7" t="s">
        <v>187</v>
      </c>
      <c r="I390" s="7" t="s">
        <v>187</v>
      </c>
      <c r="J390" s="41">
        <v>1543</v>
      </c>
      <c r="K390" s="39">
        <v>601</v>
      </c>
      <c r="L390" s="39"/>
      <c r="M390" s="29" t="s">
        <v>193</v>
      </c>
      <c r="N390" s="4">
        <f t="shared" si="5119"/>
        <v>140</v>
      </c>
      <c r="O390" s="4">
        <f t="shared" si="5098"/>
        <v>140</v>
      </c>
      <c r="P390" s="40">
        <f t="shared" si="4522"/>
        <v>2002</v>
      </c>
      <c r="Q390" s="4"/>
      <c r="R390" s="7"/>
      <c r="S390" s="48">
        <f t="shared" si="5021"/>
        <v>0</v>
      </c>
      <c r="T390" s="47" t="s">
        <v>194</v>
      </c>
      <c r="U390" s="7" t="s">
        <v>195</v>
      </c>
      <c r="V390" s="7">
        <v>0</v>
      </c>
      <c r="W390" s="7">
        <v>0</v>
      </c>
      <c r="X390" s="40">
        <v>0</v>
      </c>
      <c r="Y390" s="7"/>
      <c r="Z390" s="7"/>
      <c r="AA390" s="7"/>
      <c r="AB390" s="7" t="s">
        <v>195</v>
      </c>
      <c r="AC390" s="7">
        <v>0</v>
      </c>
      <c r="AD390" s="7" t="s">
        <v>195</v>
      </c>
      <c r="AE390" s="7" t="s">
        <v>195</v>
      </c>
      <c r="AF390" s="7" t="s">
        <v>195</v>
      </c>
      <c r="AG390" s="7" t="s">
        <v>195</v>
      </c>
      <c r="AH390" s="40">
        <v>0</v>
      </c>
      <c r="AI390" s="40">
        <v>0</v>
      </c>
      <c r="AJ390" s="40">
        <v>1</v>
      </c>
      <c r="AK390" s="40">
        <v>0</v>
      </c>
      <c r="AL390" s="40">
        <v>1</v>
      </c>
      <c r="AM390" s="40">
        <v>0</v>
      </c>
      <c r="AN390" s="28">
        <v>0</v>
      </c>
      <c r="AO390" s="28">
        <v>0</v>
      </c>
      <c r="AP390" s="7" t="s">
        <v>656</v>
      </c>
      <c r="AQ390" s="4">
        <f t="shared" si="5099"/>
        <v>3</v>
      </c>
      <c r="AR390" s="4">
        <f t="shared" si="5050"/>
        <v>161506</v>
      </c>
      <c r="AS390" s="7" t="s">
        <v>199</v>
      </c>
      <c r="AT390" s="48">
        <v>3</v>
      </c>
      <c r="AU390" s="48">
        <v>1</v>
      </c>
      <c r="AV390" s="48">
        <v>3</v>
      </c>
      <c r="AW390" s="48">
        <v>500</v>
      </c>
      <c r="AX390" s="48">
        <v>250</v>
      </c>
      <c r="AY390" s="48">
        <v>0</v>
      </c>
      <c r="AZ390" s="48">
        <v>0</v>
      </c>
      <c r="BA390" s="7"/>
      <c r="BB390" s="7"/>
      <c r="BC390" s="7"/>
      <c r="BD390" s="7"/>
      <c r="BE390" s="48">
        <v>0</v>
      </c>
      <c r="BF390" s="48">
        <v>1</v>
      </c>
      <c r="BG390" s="48">
        <f t="shared" si="5100"/>
        <v>900</v>
      </c>
      <c r="BH390" s="48">
        <f t="shared" si="5101"/>
        <v>900</v>
      </c>
      <c r="BI390" s="7">
        <v>0</v>
      </c>
      <c r="BJ390" s="7">
        <v>0</v>
      </c>
      <c r="BK390" s="7">
        <v>0</v>
      </c>
      <c r="BL390" s="7">
        <v>0</v>
      </c>
      <c r="BM390" s="7">
        <v>0</v>
      </c>
      <c r="BN390" s="7">
        <v>0</v>
      </c>
      <c r="BO390" s="7">
        <v>0</v>
      </c>
      <c r="BP390" s="7">
        <v>0</v>
      </c>
      <c r="BQ390" s="7">
        <v>0</v>
      </c>
      <c r="BR390" s="7">
        <v>0</v>
      </c>
      <c r="BS390" s="7">
        <v>0</v>
      </c>
      <c r="BT390" s="7">
        <v>0</v>
      </c>
      <c r="BU390" s="7">
        <v>0</v>
      </c>
      <c r="BV390" s="7">
        <v>0</v>
      </c>
      <c r="BW390" s="7">
        <v>0</v>
      </c>
      <c r="BX390" s="7">
        <v>0</v>
      </c>
      <c r="BY390" s="7">
        <v>0</v>
      </c>
      <c r="BZ390" s="7">
        <v>0</v>
      </c>
      <c r="CA390" s="7">
        <v>0</v>
      </c>
      <c r="CB390" s="7">
        <v>0</v>
      </c>
      <c r="CC390" s="7">
        <v>0</v>
      </c>
      <c r="CD390" s="7">
        <v>0</v>
      </c>
      <c r="CE390" s="7">
        <v>0</v>
      </c>
      <c r="CF390" s="7">
        <v>0</v>
      </c>
      <c r="CG390" s="7">
        <v>0</v>
      </c>
      <c r="CH390" s="7">
        <v>0</v>
      </c>
      <c r="CI390" s="7">
        <v>0</v>
      </c>
      <c r="CJ390" s="7">
        <v>0</v>
      </c>
      <c r="CK390" s="7">
        <v>0</v>
      </c>
      <c r="CL390" s="40">
        <v>0</v>
      </c>
      <c r="CM390" s="40">
        <v>0</v>
      </c>
      <c r="CN390" s="40">
        <v>0</v>
      </c>
      <c r="CO390" s="40">
        <v>0</v>
      </c>
      <c r="CP390" s="7">
        <v>0</v>
      </c>
      <c r="CQ390" s="7">
        <v>0</v>
      </c>
      <c r="CR390" s="7">
        <v>0</v>
      </c>
      <c r="CS390" s="40">
        <v>0</v>
      </c>
      <c r="CT390" s="7">
        <v>0</v>
      </c>
      <c r="CU390" s="7">
        <v>0</v>
      </c>
      <c r="CV390" s="39"/>
      <c r="CW390" s="39"/>
      <c r="CX390" s="4" t="str">
        <f t="shared" ref="CX390" si="5145">IF(CX195="","",CX195)</f>
        <v>3da_weapon_changjian01_s</v>
      </c>
      <c r="CY390" s="4" t="str">
        <f t="shared" si="5079"/>
        <v>3da_weapon_changjian01_b</v>
      </c>
      <c r="CZ390" s="4" t="str">
        <f t="shared" si="5055"/>
        <v/>
      </c>
      <c r="DA390" s="4" t="str">
        <f t="shared" ref="DA390" si="5146">IF(DA195="","",DA195)</f>
        <v/>
      </c>
      <c r="DB390" s="4" t="str">
        <f t="shared" si="5000"/>
        <v>CS_Rhand</v>
      </c>
      <c r="DC390" s="4" t="str">
        <f t="shared" si="4967"/>
        <v>CS_Rhand</v>
      </c>
      <c r="DD390" s="7">
        <v>2</v>
      </c>
      <c r="DE390" s="7">
        <v>30</v>
      </c>
      <c r="DF390" s="7">
        <v>60</v>
      </c>
      <c r="DG390" s="7"/>
      <c r="DH390" s="4">
        <f t="shared" ref="DH390" si="5147">IF(DH195="","",DH195)</f>
        <v>13</v>
      </c>
      <c r="DI390" s="4">
        <f t="shared" si="4291"/>
        <v>2</v>
      </c>
      <c r="DJ390" s="4">
        <f t="shared" si="5123"/>
        <v>4</v>
      </c>
      <c r="DK390" s="4">
        <f t="shared" si="5003"/>
        <v>7</v>
      </c>
      <c r="DL390" s="4">
        <f t="shared" si="4627"/>
        <v>8</v>
      </c>
      <c r="DM390" s="7"/>
      <c r="DN390" s="7"/>
      <c r="DO390" s="7"/>
      <c r="DP390" s="7"/>
      <c r="DQ390" s="7"/>
      <c r="DR390" s="7"/>
      <c r="DS390" s="7"/>
      <c r="DT390" s="7"/>
      <c r="DU390" s="7"/>
      <c r="DV390" s="7"/>
      <c r="DW390" s="7"/>
      <c r="DX390" s="7">
        <f t="shared" si="4651"/>
        <v>5140106</v>
      </c>
      <c r="DY390" s="7"/>
      <c r="DZ390" s="67">
        <v>3333</v>
      </c>
      <c r="EA390" s="7" t="s">
        <v>988</v>
      </c>
      <c r="EB390" s="40">
        <v>29</v>
      </c>
      <c r="EC390" s="7" t="s">
        <v>989</v>
      </c>
      <c r="ED390" s="7" t="s">
        <v>242</v>
      </c>
      <c r="EE390" s="7" t="s">
        <v>242</v>
      </c>
      <c r="EF390" s="7">
        <v>50</v>
      </c>
      <c r="EG390" s="73"/>
      <c r="EH390" s="73"/>
      <c r="EI390" s="4">
        <f t="shared" ref="EI390" si="5148">IF(EI195="","",EI195)</f>
        <v>40012</v>
      </c>
      <c r="EJ390" s="4">
        <f t="shared" si="5084"/>
        <v>1</v>
      </c>
      <c r="EK390" s="4">
        <f t="shared" ref="EK390" si="5149">IF(EK195="","",EK195)</f>
        <v>40013</v>
      </c>
      <c r="EL390" s="4">
        <f t="shared" ref="EL390" si="5150">IF(EL195="","",EL195)</f>
        <v>1</v>
      </c>
      <c r="EM390" s="4">
        <f t="shared" ref="EM390" si="5151">IF(EM195="","",EM195)</f>
        <v>40013</v>
      </c>
      <c r="EN390" s="4">
        <f t="shared" ref="EN390" si="5152">IF(EN195="","",EN195)</f>
        <v>1</v>
      </c>
      <c r="EO390" s="4">
        <f t="shared" ref="EO390" si="5153">IF(EO195="","",EO195)</f>
        <v>40013</v>
      </c>
      <c r="EP390" s="4">
        <f t="shared" ref="EP390" si="5154">IF(EP195="","",EP195)</f>
        <v>1</v>
      </c>
      <c r="EQ390" s="4">
        <f t="shared" ref="EQ390" si="5155">IF(EQ195="","",EQ195)</f>
        <v>40013</v>
      </c>
      <c r="ER390" s="4">
        <f t="shared" ref="ER390" si="5156">IF(ER195="","",ER195)</f>
        <v>1</v>
      </c>
      <c r="ES390" s="4">
        <f t="shared" ref="ES390" si="5157">IF(ES195="","",ES195)</f>
        <v>40013</v>
      </c>
      <c r="ET390" s="4">
        <f t="shared" ref="ET390" si="5158">IF(ET195="","",ET195)</f>
        <v>1</v>
      </c>
      <c r="EU390" s="4">
        <f t="shared" ref="EU390:EU398" si="5159">IF(EU195="","",EU195)</f>
        <v>40013</v>
      </c>
      <c r="EV390" s="4">
        <f t="shared" si="5136"/>
        <v>1</v>
      </c>
      <c r="EW390" s="4">
        <f t="shared" si="5136"/>
        <v>40013</v>
      </c>
      <c r="EX390" s="4">
        <f t="shared" si="5136"/>
        <v>1</v>
      </c>
      <c r="EY390" s="4">
        <f t="shared" si="5136"/>
        <v>40013</v>
      </c>
      <c r="EZ390" s="4">
        <f t="shared" si="5042"/>
        <v>1</v>
      </c>
      <c r="FA390" s="4">
        <f t="shared" ref="FA390" si="5160">IF(FA195="","",FA195)</f>
        <v>40013</v>
      </c>
      <c r="FB390" s="4">
        <f t="shared" ref="FB390" si="5161">IF(FB195="","",FB195)</f>
        <v>1</v>
      </c>
      <c r="FC390" s="4">
        <f t="shared" ref="FC390" si="5162">IF(FC195="","",FC195)</f>
        <v>40013</v>
      </c>
      <c r="FD390" s="4">
        <f t="shared" ref="FD390" si="5163">IF(FD195="","",FD195)</f>
        <v>1</v>
      </c>
      <c r="FE390" s="4">
        <f t="shared" ref="FE390" si="5164">IF(FE195="","",FE195)</f>
        <v>20100</v>
      </c>
      <c r="FF390" s="4">
        <f t="shared" ref="FF390" si="5165">IF(FF195="","",FF195)</f>
        <v>1</v>
      </c>
      <c r="FG390" s="4">
        <f t="shared" ref="FG390" si="5166">IF(FG195="","",FG195)</f>
        <v>20100</v>
      </c>
      <c r="FH390" s="4">
        <f t="shared" ref="FH390" si="5167">IF(FH195="","",FH195)</f>
        <v>1</v>
      </c>
      <c r="FI390" s="53"/>
      <c r="FJ390" s="7"/>
      <c r="FR390" s="2">
        <v>99999</v>
      </c>
      <c r="FS390" s="2">
        <v>0</v>
      </c>
      <c r="FT390" s="4">
        <v>10000</v>
      </c>
      <c r="FU390" s="4"/>
      <c r="FV390" s="4"/>
      <c r="FW390" s="4"/>
      <c r="FX390" s="4"/>
      <c r="FY390" s="4"/>
      <c r="FZ390" s="77">
        <v>0</v>
      </c>
      <c r="GA390" s="2">
        <v>1</v>
      </c>
      <c r="GD390"/>
    </row>
    <row r="391" s="15" customFormat="1" ht="15" customHeight="1" spans="1:186">
      <c r="A391" s="7">
        <v>5140207</v>
      </c>
      <c r="B391" s="7">
        <f t="shared" ref="B391" si="5168">B378</f>
        <v>312</v>
      </c>
      <c r="C391" s="7">
        <f t="shared" si="4988"/>
        <v>3</v>
      </c>
      <c r="D391" s="53" t="s">
        <v>742</v>
      </c>
      <c r="E391" s="7" t="s">
        <v>995</v>
      </c>
      <c r="F391" s="31" t="s">
        <v>787</v>
      </c>
      <c r="G391" s="31">
        <v>2</v>
      </c>
      <c r="H391" s="7" t="s">
        <v>191</v>
      </c>
      <c r="I391" s="7" t="s">
        <v>187</v>
      </c>
      <c r="J391" s="37">
        <v>1454</v>
      </c>
      <c r="K391" s="39">
        <v>1432</v>
      </c>
      <c r="L391" s="39"/>
      <c r="M391" s="29" t="s">
        <v>193</v>
      </c>
      <c r="N391" s="4">
        <f t="shared" si="5119"/>
        <v>140</v>
      </c>
      <c r="O391" s="4">
        <f t="shared" si="5098"/>
        <v>140</v>
      </c>
      <c r="P391" s="40">
        <f t="shared" si="4522"/>
        <v>2302</v>
      </c>
      <c r="Q391" s="4"/>
      <c r="R391" s="7"/>
      <c r="S391" s="48">
        <f t="shared" si="5021"/>
        <v>1</v>
      </c>
      <c r="T391" s="47" t="s">
        <v>194</v>
      </c>
      <c r="U391" s="7" t="s">
        <v>195</v>
      </c>
      <c r="V391" s="7">
        <v>0</v>
      </c>
      <c r="W391" s="7">
        <v>0</v>
      </c>
      <c r="X391" s="40">
        <v>0</v>
      </c>
      <c r="Y391" s="7"/>
      <c r="Z391" s="7"/>
      <c r="AA391" s="7"/>
      <c r="AB391" s="7" t="s">
        <v>195</v>
      </c>
      <c r="AC391" s="7">
        <v>0</v>
      </c>
      <c r="AD391" s="7" t="s">
        <v>195</v>
      </c>
      <c r="AE391" s="7" t="s">
        <v>195</v>
      </c>
      <c r="AF391" s="7" t="s">
        <v>195</v>
      </c>
      <c r="AG391" s="7" t="s">
        <v>195</v>
      </c>
      <c r="AH391" s="40">
        <v>0</v>
      </c>
      <c r="AI391" s="40">
        <v>0</v>
      </c>
      <c r="AJ391" s="40">
        <v>1</v>
      </c>
      <c r="AK391" s="40">
        <v>0</v>
      </c>
      <c r="AL391" s="40">
        <v>1</v>
      </c>
      <c r="AM391" s="40">
        <v>0</v>
      </c>
      <c r="AN391" s="28">
        <v>0</v>
      </c>
      <c r="AO391" s="28">
        <v>0</v>
      </c>
      <c r="AP391" s="7" t="s">
        <v>659</v>
      </c>
      <c r="AQ391" s="4">
        <f t="shared" si="5099"/>
        <v>3</v>
      </c>
      <c r="AR391" s="4">
        <f t="shared" si="5050"/>
        <v>161506</v>
      </c>
      <c r="AS391" s="7" t="s">
        <v>199</v>
      </c>
      <c r="AT391" s="48">
        <v>3</v>
      </c>
      <c r="AU391" s="48">
        <v>1</v>
      </c>
      <c r="AV391" s="48">
        <v>3</v>
      </c>
      <c r="AW391" s="48">
        <v>500</v>
      </c>
      <c r="AX391" s="48">
        <v>250</v>
      </c>
      <c r="AY391" s="48">
        <v>0</v>
      </c>
      <c r="AZ391" s="48">
        <v>0</v>
      </c>
      <c r="BA391" s="7"/>
      <c r="BB391" s="7"/>
      <c r="BC391" s="7"/>
      <c r="BD391" s="7"/>
      <c r="BE391" s="48">
        <v>0</v>
      </c>
      <c r="BF391" s="48">
        <v>1</v>
      </c>
      <c r="BG391" s="48">
        <f t="shared" si="5100"/>
        <v>900</v>
      </c>
      <c r="BH391" s="48">
        <f t="shared" si="5101"/>
        <v>900</v>
      </c>
      <c r="BI391" s="7">
        <v>0</v>
      </c>
      <c r="BJ391" s="7">
        <v>0</v>
      </c>
      <c r="BK391" s="7">
        <v>0</v>
      </c>
      <c r="BL391" s="7">
        <v>0</v>
      </c>
      <c r="BM391" s="7">
        <v>0</v>
      </c>
      <c r="BN391" s="7">
        <v>0</v>
      </c>
      <c r="BO391" s="7">
        <v>0</v>
      </c>
      <c r="BP391" s="7">
        <v>0</v>
      </c>
      <c r="BQ391" s="7">
        <v>0</v>
      </c>
      <c r="BR391" s="7">
        <v>0</v>
      </c>
      <c r="BS391" s="7">
        <v>0</v>
      </c>
      <c r="BT391" s="7">
        <v>0</v>
      </c>
      <c r="BU391" s="7">
        <v>0</v>
      </c>
      <c r="BV391" s="7">
        <v>0</v>
      </c>
      <c r="BW391" s="7">
        <v>0</v>
      </c>
      <c r="BX391" s="7">
        <v>0</v>
      </c>
      <c r="BY391" s="7">
        <v>0</v>
      </c>
      <c r="BZ391" s="7">
        <v>0</v>
      </c>
      <c r="CA391" s="7">
        <v>0</v>
      </c>
      <c r="CB391" s="7">
        <v>0</v>
      </c>
      <c r="CC391" s="7">
        <v>0</v>
      </c>
      <c r="CD391" s="7">
        <v>0</v>
      </c>
      <c r="CE391" s="7">
        <v>0</v>
      </c>
      <c r="CF391" s="7">
        <v>0</v>
      </c>
      <c r="CG391" s="7">
        <v>0</v>
      </c>
      <c r="CH391" s="7">
        <v>0</v>
      </c>
      <c r="CI391" s="7">
        <v>0</v>
      </c>
      <c r="CJ391" s="7">
        <v>0</v>
      </c>
      <c r="CK391" s="7">
        <v>0</v>
      </c>
      <c r="CL391" s="40">
        <v>0</v>
      </c>
      <c r="CM391" s="40">
        <v>0</v>
      </c>
      <c r="CN391" s="40">
        <v>0</v>
      </c>
      <c r="CO391" s="40">
        <v>0</v>
      </c>
      <c r="CP391" s="7">
        <v>0</v>
      </c>
      <c r="CQ391" s="7">
        <v>0</v>
      </c>
      <c r="CR391" s="7">
        <v>0</v>
      </c>
      <c r="CS391" s="40">
        <v>0</v>
      </c>
      <c r="CT391" s="7">
        <v>0</v>
      </c>
      <c r="CU391" s="7">
        <v>0</v>
      </c>
      <c r="CV391" s="39"/>
      <c r="CW391" s="39"/>
      <c r="CX391" s="4" t="str">
        <f t="shared" ref="CX391" si="5169">IF(CX196="","",CX196)</f>
        <v/>
      </c>
      <c r="CY391" s="4" t="str">
        <f t="shared" si="5079"/>
        <v/>
      </c>
      <c r="CZ391" s="4" t="str">
        <f t="shared" si="5055"/>
        <v/>
      </c>
      <c r="DA391" s="4" t="str">
        <f t="shared" ref="DA391" si="5170">IF(DA196="","",DA196)</f>
        <v/>
      </c>
      <c r="DB391" s="4" t="str">
        <f t="shared" si="5000"/>
        <v/>
      </c>
      <c r="DC391" s="4" t="str">
        <f t="shared" si="4967"/>
        <v/>
      </c>
      <c r="DD391" s="7">
        <v>2</v>
      </c>
      <c r="DE391" s="7">
        <v>30</v>
      </c>
      <c r="DF391" s="7">
        <v>60</v>
      </c>
      <c r="DG391" s="7"/>
      <c r="DH391" s="4">
        <f t="shared" ref="DH391" si="5171">IF(DH196="","",DH196)</f>
        <v>13</v>
      </c>
      <c r="DI391" s="4">
        <f t="shared" si="4291"/>
        <v>1</v>
      </c>
      <c r="DJ391" s="4">
        <f t="shared" si="5123"/>
        <v>3</v>
      </c>
      <c r="DK391" s="4">
        <f t="shared" si="5003"/>
        <v>5</v>
      </c>
      <c r="DL391" s="4">
        <f t="shared" si="4627"/>
        <v>7</v>
      </c>
      <c r="DM391" s="7"/>
      <c r="DN391" s="7"/>
      <c r="DO391" s="7"/>
      <c r="DP391" s="7"/>
      <c r="DQ391" s="7"/>
      <c r="DR391" s="7"/>
      <c r="DS391" s="7"/>
      <c r="DT391" s="7"/>
      <c r="DU391" s="7"/>
      <c r="DV391" s="7"/>
      <c r="DW391" s="7"/>
      <c r="DX391" s="7">
        <f t="shared" si="4651"/>
        <v>5140207</v>
      </c>
      <c r="DY391" s="7"/>
      <c r="DZ391" s="67">
        <v>3333</v>
      </c>
      <c r="EA391" s="7" t="s">
        <v>988</v>
      </c>
      <c r="EB391" s="40">
        <v>29</v>
      </c>
      <c r="EC391" s="7" t="s">
        <v>989</v>
      </c>
      <c r="ED391" s="7" t="s">
        <v>242</v>
      </c>
      <c r="EE391" s="7" t="s">
        <v>242</v>
      </c>
      <c r="EF391" s="7">
        <v>50</v>
      </c>
      <c r="EG391" s="73"/>
      <c r="EH391" s="73"/>
      <c r="EI391" s="4">
        <f t="shared" ref="EI391" si="5172">IF(EI196="","",EI196)</f>
        <v>40012</v>
      </c>
      <c r="EJ391" s="4">
        <f t="shared" si="5084"/>
        <v>1</v>
      </c>
      <c r="EK391" s="4">
        <f t="shared" ref="EK391" si="5173">IF(EK196="","",EK196)</f>
        <v>40013</v>
      </c>
      <c r="EL391" s="4">
        <f t="shared" ref="EL391" si="5174">IF(EL196="","",EL196)</f>
        <v>1</v>
      </c>
      <c r="EM391" s="4">
        <f t="shared" ref="EM391" si="5175">IF(EM196="","",EM196)</f>
        <v>40013</v>
      </c>
      <c r="EN391" s="4">
        <f t="shared" ref="EN391" si="5176">IF(EN196="","",EN196)</f>
        <v>1</v>
      </c>
      <c r="EO391" s="4">
        <f t="shared" ref="EO391" si="5177">IF(EO196="","",EO196)</f>
        <v>40013</v>
      </c>
      <c r="EP391" s="4">
        <f t="shared" ref="EP391" si="5178">IF(EP196="","",EP196)</f>
        <v>1</v>
      </c>
      <c r="EQ391" s="4">
        <f t="shared" ref="EQ391" si="5179">IF(EQ196="","",EQ196)</f>
        <v>40013</v>
      </c>
      <c r="ER391" s="4">
        <f t="shared" ref="ER391" si="5180">IF(ER196="","",ER196)</f>
        <v>1</v>
      </c>
      <c r="ES391" s="4">
        <f t="shared" ref="ES391:ES398" si="5181">IF(ES196="","",ES196)</f>
        <v>40013</v>
      </c>
      <c r="ET391" s="4">
        <f t="shared" ref="ET391" si="5182">IF(ET196="","",ET196)</f>
        <v>1</v>
      </c>
      <c r="EU391" s="4">
        <f t="shared" si="5159"/>
        <v>40013</v>
      </c>
      <c r="EV391" s="4">
        <f t="shared" si="5136"/>
        <v>1</v>
      </c>
      <c r="EW391" s="4">
        <f t="shared" si="5136"/>
        <v>40013</v>
      </c>
      <c r="EX391" s="4">
        <f t="shared" si="5136"/>
        <v>1</v>
      </c>
      <c r="EY391" s="4">
        <f t="shared" si="5136"/>
        <v>40013</v>
      </c>
      <c r="EZ391" s="4">
        <f t="shared" si="5042"/>
        <v>1</v>
      </c>
      <c r="FA391" s="4">
        <f t="shared" ref="FA391" si="5183">IF(FA196="","",FA196)</f>
        <v>40013</v>
      </c>
      <c r="FB391" s="4">
        <f t="shared" ref="FB391" si="5184">IF(FB196="","",FB196)</f>
        <v>1</v>
      </c>
      <c r="FC391" s="4">
        <f t="shared" ref="FC391" si="5185">IF(FC196="","",FC196)</f>
        <v>40013</v>
      </c>
      <c r="FD391" s="4">
        <f t="shared" ref="FD391" si="5186">IF(FD196="","",FD196)</f>
        <v>1</v>
      </c>
      <c r="FE391" s="4">
        <f t="shared" ref="FE391" si="5187">IF(FE196="","",FE196)</f>
        <v>20100</v>
      </c>
      <c r="FF391" s="4">
        <f t="shared" ref="FF391" si="5188">IF(FF196="","",FF196)</f>
        <v>1</v>
      </c>
      <c r="FG391" s="4">
        <f t="shared" ref="FG391" si="5189">IF(FG196="","",FG196)</f>
        <v>20100</v>
      </c>
      <c r="FH391" s="4">
        <f t="shared" ref="FH391" si="5190">IF(FH196="","",FH196)</f>
        <v>1</v>
      </c>
      <c r="FI391" s="53"/>
      <c r="FJ391" s="7"/>
      <c r="FR391" s="2">
        <v>99999</v>
      </c>
      <c r="FS391" s="2">
        <v>0</v>
      </c>
      <c r="FT391" s="4">
        <v>10000</v>
      </c>
      <c r="FU391" s="4"/>
      <c r="FV391" s="4"/>
      <c r="FW391" s="4"/>
      <c r="FX391" s="4"/>
      <c r="FY391" s="4"/>
      <c r="FZ391" s="77">
        <v>0</v>
      </c>
      <c r="GA391" s="2">
        <v>1</v>
      </c>
      <c r="GB391" s="2"/>
      <c r="GD391"/>
    </row>
    <row r="392" s="15" customFormat="1" ht="15" customHeight="1" spans="1:186">
      <c r="A392" s="7">
        <v>5140208</v>
      </c>
      <c r="B392" s="7">
        <f t="shared" ref="B392" si="5191">B379</f>
        <v>568</v>
      </c>
      <c r="C392" s="7">
        <f t="shared" si="4988"/>
        <v>3</v>
      </c>
      <c r="D392" s="53" t="s">
        <v>744</v>
      </c>
      <c r="E392" s="7" t="s">
        <v>996</v>
      </c>
      <c r="F392" s="31" t="s">
        <v>787</v>
      </c>
      <c r="G392" s="31">
        <v>2</v>
      </c>
      <c r="H392" s="7" t="s">
        <v>191</v>
      </c>
      <c r="I392" s="7" t="s">
        <v>187</v>
      </c>
      <c r="J392" s="37">
        <v>1443</v>
      </c>
      <c r="K392" s="39">
        <v>1436</v>
      </c>
      <c r="L392" s="39"/>
      <c r="M392" s="29" t="s">
        <v>193</v>
      </c>
      <c r="N392" s="4">
        <f t="shared" si="5119"/>
        <v>140</v>
      </c>
      <c r="O392" s="4">
        <f t="shared" si="5098"/>
        <v>140</v>
      </c>
      <c r="P392" s="40">
        <f t="shared" si="4522"/>
        <v>2302</v>
      </c>
      <c r="Q392" s="4"/>
      <c r="R392" s="7"/>
      <c r="S392" s="48">
        <f t="shared" si="5021"/>
        <v>2</v>
      </c>
      <c r="T392" s="47" t="s">
        <v>194</v>
      </c>
      <c r="U392" s="7" t="s">
        <v>195</v>
      </c>
      <c r="V392" s="7">
        <v>0</v>
      </c>
      <c r="W392" s="7">
        <v>0</v>
      </c>
      <c r="X392" s="40">
        <v>0</v>
      </c>
      <c r="Y392" s="7"/>
      <c r="Z392" s="7"/>
      <c r="AA392" s="7"/>
      <c r="AB392" s="7" t="s">
        <v>195</v>
      </c>
      <c r="AC392" s="7">
        <v>0</v>
      </c>
      <c r="AD392" s="7" t="s">
        <v>195</v>
      </c>
      <c r="AE392" s="7" t="s">
        <v>195</v>
      </c>
      <c r="AF392" s="7" t="s">
        <v>195</v>
      </c>
      <c r="AG392" s="7" t="s">
        <v>195</v>
      </c>
      <c r="AH392" s="40">
        <v>0</v>
      </c>
      <c r="AI392" s="40">
        <v>0</v>
      </c>
      <c r="AJ392" s="40">
        <v>1</v>
      </c>
      <c r="AK392" s="40">
        <v>0</v>
      </c>
      <c r="AL392" s="40">
        <v>1</v>
      </c>
      <c r="AM392" s="40">
        <v>0</v>
      </c>
      <c r="AN392" s="28">
        <v>0</v>
      </c>
      <c r="AO392" s="28">
        <v>0</v>
      </c>
      <c r="AP392" s="7" t="s">
        <v>662</v>
      </c>
      <c r="AQ392" s="4">
        <f t="shared" si="5099"/>
        <v>3</v>
      </c>
      <c r="AR392" s="4">
        <f t="shared" si="5050"/>
        <v>161506</v>
      </c>
      <c r="AS392" s="7" t="s">
        <v>199</v>
      </c>
      <c r="AT392" s="48">
        <v>3</v>
      </c>
      <c r="AU392" s="48">
        <v>1</v>
      </c>
      <c r="AV392" s="48">
        <v>3</v>
      </c>
      <c r="AW392" s="48">
        <v>500</v>
      </c>
      <c r="AX392" s="48">
        <v>250</v>
      </c>
      <c r="AY392" s="48">
        <v>0</v>
      </c>
      <c r="AZ392" s="48">
        <v>0</v>
      </c>
      <c r="BA392" s="7"/>
      <c r="BB392" s="7"/>
      <c r="BC392" s="7"/>
      <c r="BD392" s="7"/>
      <c r="BE392" s="48">
        <v>0</v>
      </c>
      <c r="BF392" s="48">
        <v>1</v>
      </c>
      <c r="BG392" s="48">
        <f t="shared" si="5100"/>
        <v>900</v>
      </c>
      <c r="BH392" s="48">
        <f t="shared" si="5101"/>
        <v>900</v>
      </c>
      <c r="BI392" s="7">
        <v>0</v>
      </c>
      <c r="BJ392" s="7">
        <v>0</v>
      </c>
      <c r="BK392" s="7">
        <v>0</v>
      </c>
      <c r="BL392" s="7">
        <v>0</v>
      </c>
      <c r="BM392" s="7">
        <v>0</v>
      </c>
      <c r="BN392" s="7">
        <v>0</v>
      </c>
      <c r="BO392" s="7">
        <v>0</v>
      </c>
      <c r="BP392" s="7">
        <v>0</v>
      </c>
      <c r="BQ392" s="7">
        <v>0</v>
      </c>
      <c r="BR392" s="7">
        <v>0</v>
      </c>
      <c r="BS392" s="7">
        <v>0</v>
      </c>
      <c r="BT392" s="7">
        <v>0</v>
      </c>
      <c r="BU392" s="7">
        <v>0</v>
      </c>
      <c r="BV392" s="7">
        <v>0</v>
      </c>
      <c r="BW392" s="7">
        <v>0</v>
      </c>
      <c r="BX392" s="7">
        <v>0</v>
      </c>
      <c r="BY392" s="7">
        <v>0</v>
      </c>
      <c r="BZ392" s="7">
        <v>0</v>
      </c>
      <c r="CA392" s="7">
        <v>0</v>
      </c>
      <c r="CB392" s="7">
        <v>0</v>
      </c>
      <c r="CC392" s="7">
        <v>0</v>
      </c>
      <c r="CD392" s="7">
        <v>0</v>
      </c>
      <c r="CE392" s="7">
        <v>0</v>
      </c>
      <c r="CF392" s="7">
        <v>0</v>
      </c>
      <c r="CG392" s="7">
        <v>0</v>
      </c>
      <c r="CH392" s="7">
        <v>0</v>
      </c>
      <c r="CI392" s="7">
        <v>0</v>
      </c>
      <c r="CJ392" s="7">
        <v>0</v>
      </c>
      <c r="CK392" s="7">
        <v>0</v>
      </c>
      <c r="CL392" s="40">
        <v>0</v>
      </c>
      <c r="CM392" s="40">
        <v>0</v>
      </c>
      <c r="CN392" s="40">
        <v>0</v>
      </c>
      <c r="CO392" s="40">
        <v>0</v>
      </c>
      <c r="CP392" s="7">
        <v>0</v>
      </c>
      <c r="CQ392" s="7">
        <v>0</v>
      </c>
      <c r="CR392" s="7">
        <v>0</v>
      </c>
      <c r="CS392" s="40">
        <v>0</v>
      </c>
      <c r="CT392" s="7">
        <v>0</v>
      </c>
      <c r="CU392" s="7">
        <v>0</v>
      </c>
      <c r="CV392" s="39"/>
      <c r="CW392" s="39"/>
      <c r="CX392" s="4" t="str">
        <f t="shared" ref="CX392" si="5192">IF(CX197="","",CX197)</f>
        <v/>
      </c>
      <c r="CY392" s="4" t="str">
        <f t="shared" si="5079"/>
        <v/>
      </c>
      <c r="CZ392" s="4" t="str">
        <f t="shared" si="5055"/>
        <v/>
      </c>
      <c r="DA392" s="4" t="str">
        <f t="shared" ref="DA392" si="5193">IF(DA197="","",DA197)</f>
        <v/>
      </c>
      <c r="DB392" s="4" t="str">
        <f t="shared" si="5000"/>
        <v/>
      </c>
      <c r="DC392" s="4" t="str">
        <f t="shared" si="4967"/>
        <v/>
      </c>
      <c r="DD392" s="7">
        <v>2</v>
      </c>
      <c r="DE392" s="7">
        <v>30</v>
      </c>
      <c r="DF392" s="7">
        <v>60</v>
      </c>
      <c r="DG392" s="7"/>
      <c r="DH392" s="4">
        <f t="shared" ref="DH392" si="5194">IF(DH197="","",DH197)</f>
        <v>13</v>
      </c>
      <c r="DI392" s="4">
        <f t="shared" si="4291"/>
        <v>1</v>
      </c>
      <c r="DJ392" s="4">
        <f t="shared" si="5123"/>
        <v>3</v>
      </c>
      <c r="DK392" s="4">
        <f t="shared" si="5003"/>
        <v>5</v>
      </c>
      <c r="DL392" s="4">
        <f t="shared" ref="DL392" si="5195">IF(DL197="","",DL197)</f>
        <v>7</v>
      </c>
      <c r="DM392" s="7"/>
      <c r="DN392" s="7"/>
      <c r="DO392" s="7"/>
      <c r="DP392" s="7"/>
      <c r="DQ392" s="7"/>
      <c r="DR392" s="7"/>
      <c r="DS392" s="7"/>
      <c r="DT392" s="7"/>
      <c r="DU392" s="7"/>
      <c r="DV392" s="7"/>
      <c r="DW392" s="7"/>
      <c r="DX392" s="7">
        <f t="shared" ref="DX392" si="5196">A392</f>
        <v>5140208</v>
      </c>
      <c r="DY392" s="7"/>
      <c r="DZ392" s="67">
        <v>3333</v>
      </c>
      <c r="EA392" s="7" t="s">
        <v>988</v>
      </c>
      <c r="EB392" s="40">
        <v>29</v>
      </c>
      <c r="EC392" s="7" t="s">
        <v>989</v>
      </c>
      <c r="ED392" s="7" t="s">
        <v>242</v>
      </c>
      <c r="EE392" s="7" t="s">
        <v>242</v>
      </c>
      <c r="EF392" s="7">
        <v>50</v>
      </c>
      <c r="EG392" s="73"/>
      <c r="EH392" s="73"/>
      <c r="EI392" s="4">
        <f t="shared" ref="EI392" si="5197">IF(EI197="","",EI197)</f>
        <v>40012</v>
      </c>
      <c r="EJ392" s="4">
        <f t="shared" si="5084"/>
        <v>1</v>
      </c>
      <c r="EK392" s="4">
        <f t="shared" ref="EK392" si="5198">IF(EK197="","",EK197)</f>
        <v>40013</v>
      </c>
      <c r="EL392" s="4">
        <f t="shared" ref="EL392" si="5199">IF(EL197="","",EL197)</f>
        <v>1</v>
      </c>
      <c r="EM392" s="4">
        <f t="shared" ref="EM392" si="5200">IF(EM197="","",EM197)</f>
        <v>40013</v>
      </c>
      <c r="EN392" s="4">
        <f t="shared" ref="EN392" si="5201">IF(EN197="","",EN197)</f>
        <v>1</v>
      </c>
      <c r="EO392" s="4">
        <f t="shared" ref="EO392" si="5202">IF(EO197="","",EO197)</f>
        <v>40013</v>
      </c>
      <c r="EP392" s="4">
        <f t="shared" ref="EP392" si="5203">IF(EP197="","",EP197)</f>
        <v>1</v>
      </c>
      <c r="EQ392" s="4">
        <f t="shared" ref="EQ392" si="5204">IF(EQ197="","",EQ197)</f>
        <v>40013</v>
      </c>
      <c r="ER392" s="4">
        <f t="shared" ref="ER392:ER398" si="5205">IF(ER197="","",ER197)</f>
        <v>1</v>
      </c>
      <c r="ES392" s="4">
        <f t="shared" si="5181"/>
        <v>40013</v>
      </c>
      <c r="ET392" s="4">
        <f t="shared" ref="ET392" si="5206">IF(ET197="","",ET197)</f>
        <v>1</v>
      </c>
      <c r="EU392" s="4">
        <f t="shared" si="5159"/>
        <v>40013</v>
      </c>
      <c r="EV392" s="4">
        <f t="shared" si="5136"/>
        <v>1</v>
      </c>
      <c r="EW392" s="4">
        <f t="shared" si="5136"/>
        <v>40013</v>
      </c>
      <c r="EX392" s="4">
        <f t="shared" si="5136"/>
        <v>1</v>
      </c>
      <c r="EY392" s="4">
        <f t="shared" si="5136"/>
        <v>40013</v>
      </c>
      <c r="EZ392" s="4">
        <f t="shared" si="5042"/>
        <v>1</v>
      </c>
      <c r="FA392" s="4">
        <f t="shared" ref="FA392:FA414" si="5207">IF(FA197="","",FA197)</f>
        <v>40013</v>
      </c>
      <c r="FB392" s="4">
        <f t="shared" ref="FB392" si="5208">IF(FB197="","",FB197)</f>
        <v>1</v>
      </c>
      <c r="FC392" s="4">
        <f t="shared" ref="FC392" si="5209">IF(FC197="","",FC197)</f>
        <v>40013</v>
      </c>
      <c r="FD392" s="4">
        <f t="shared" ref="FD392" si="5210">IF(FD197="","",FD197)</f>
        <v>1</v>
      </c>
      <c r="FE392" s="4">
        <f t="shared" ref="FE392" si="5211">IF(FE197="","",FE197)</f>
        <v>20100</v>
      </c>
      <c r="FF392" s="4">
        <f t="shared" ref="FF392" si="5212">IF(FF197="","",FF197)</f>
        <v>1</v>
      </c>
      <c r="FG392" s="4">
        <f t="shared" ref="FG392" si="5213">IF(FG197="","",FG197)</f>
        <v>20100</v>
      </c>
      <c r="FH392" s="4">
        <f t="shared" ref="FH392" si="5214">IF(FH197="","",FH197)</f>
        <v>1</v>
      </c>
      <c r="FI392" s="53"/>
      <c r="FJ392" s="7"/>
      <c r="FR392" s="2">
        <v>99999</v>
      </c>
      <c r="FS392" s="2">
        <v>0</v>
      </c>
      <c r="FT392" s="4">
        <v>10000</v>
      </c>
      <c r="FU392" s="4"/>
      <c r="FV392" s="4"/>
      <c r="FW392" s="4"/>
      <c r="FX392" s="4"/>
      <c r="FY392" s="4"/>
      <c r="FZ392" s="77">
        <v>0</v>
      </c>
      <c r="GA392" s="2">
        <v>1</v>
      </c>
      <c r="GB392" s="2"/>
      <c r="GD392"/>
    </row>
    <row r="393" s="15" customFormat="1" ht="15" customHeight="1" spans="1:186">
      <c r="A393" s="7">
        <v>5140309</v>
      </c>
      <c r="B393" s="7">
        <f t="shared" ref="B393:B402" si="5215">B380</f>
        <v>1640</v>
      </c>
      <c r="C393" s="7">
        <f t="shared" si="4988"/>
        <v>1</v>
      </c>
      <c r="D393" s="53" t="s">
        <v>746</v>
      </c>
      <c r="E393" s="7" t="s">
        <v>997</v>
      </c>
      <c r="F393" s="31" t="s">
        <v>787</v>
      </c>
      <c r="G393" s="31">
        <v>2</v>
      </c>
      <c r="H393" s="7" t="s">
        <v>191</v>
      </c>
      <c r="I393" s="7" t="s">
        <v>187</v>
      </c>
      <c r="J393" s="37">
        <v>1432</v>
      </c>
      <c r="K393" s="39">
        <v>1698</v>
      </c>
      <c r="L393" s="39"/>
      <c r="M393" s="29" t="s">
        <v>193</v>
      </c>
      <c r="N393" s="4">
        <f t="shared" si="5119"/>
        <v>140</v>
      </c>
      <c r="O393" s="4">
        <f t="shared" si="5098"/>
        <v>140</v>
      </c>
      <c r="P393" s="40">
        <f t="shared" ref="P393" si="5216">2000+C393*100+G393</f>
        <v>2102</v>
      </c>
      <c r="Q393" s="4"/>
      <c r="R393" s="7"/>
      <c r="S393" s="48">
        <f t="shared" si="5021"/>
        <v>1</v>
      </c>
      <c r="T393" s="47" t="s">
        <v>194</v>
      </c>
      <c r="U393" s="7" t="s">
        <v>195</v>
      </c>
      <c r="V393" s="7">
        <v>0</v>
      </c>
      <c r="W393" s="7">
        <v>0</v>
      </c>
      <c r="X393" s="40">
        <v>0</v>
      </c>
      <c r="Y393" s="7"/>
      <c r="Z393" s="7"/>
      <c r="AA393" s="7"/>
      <c r="AB393" s="7" t="s">
        <v>195</v>
      </c>
      <c r="AC393" s="7">
        <v>0</v>
      </c>
      <c r="AD393" s="7" t="s">
        <v>195</v>
      </c>
      <c r="AE393" s="7" t="s">
        <v>195</v>
      </c>
      <c r="AF393" s="7" t="s">
        <v>195</v>
      </c>
      <c r="AG393" s="7" t="s">
        <v>195</v>
      </c>
      <c r="AH393" s="40">
        <v>0</v>
      </c>
      <c r="AI393" s="40">
        <v>0</v>
      </c>
      <c r="AJ393" s="40">
        <v>1</v>
      </c>
      <c r="AK393" s="40">
        <v>0</v>
      </c>
      <c r="AL393" s="40">
        <v>1</v>
      </c>
      <c r="AM393" s="40">
        <v>0</v>
      </c>
      <c r="AN393" s="28">
        <v>0</v>
      </c>
      <c r="AO393" s="28">
        <v>0</v>
      </c>
      <c r="AP393" s="7" t="s">
        <v>665</v>
      </c>
      <c r="AQ393" s="4">
        <f t="shared" si="5099"/>
        <v>3</v>
      </c>
      <c r="AR393" s="4">
        <f t="shared" si="5050"/>
        <v>161506</v>
      </c>
      <c r="AS393" s="7" t="s">
        <v>199</v>
      </c>
      <c r="AT393" s="48">
        <v>3</v>
      </c>
      <c r="AU393" s="48">
        <v>1</v>
      </c>
      <c r="AV393" s="48">
        <v>3</v>
      </c>
      <c r="AW393" s="48">
        <v>500</v>
      </c>
      <c r="AX393" s="48">
        <v>250</v>
      </c>
      <c r="AY393" s="48">
        <v>0</v>
      </c>
      <c r="AZ393" s="48">
        <v>0</v>
      </c>
      <c r="BA393" s="7"/>
      <c r="BB393" s="7"/>
      <c r="BC393" s="7"/>
      <c r="BD393" s="7"/>
      <c r="BE393" s="48">
        <v>0</v>
      </c>
      <c r="BF393" s="48">
        <v>1</v>
      </c>
      <c r="BG393" s="48">
        <f t="shared" si="5100"/>
        <v>900</v>
      </c>
      <c r="BH393" s="48">
        <f t="shared" si="5101"/>
        <v>900</v>
      </c>
      <c r="BI393" s="7">
        <v>0</v>
      </c>
      <c r="BJ393" s="7">
        <v>0</v>
      </c>
      <c r="BK393" s="7">
        <v>0</v>
      </c>
      <c r="BL393" s="7">
        <v>0</v>
      </c>
      <c r="BM393" s="7">
        <v>0</v>
      </c>
      <c r="BN393" s="7">
        <v>0</v>
      </c>
      <c r="BO393" s="7">
        <v>0</v>
      </c>
      <c r="BP393" s="7">
        <v>0</v>
      </c>
      <c r="BQ393" s="7">
        <v>0</v>
      </c>
      <c r="BR393" s="7">
        <v>0</v>
      </c>
      <c r="BS393" s="7">
        <v>0</v>
      </c>
      <c r="BT393" s="7">
        <v>0</v>
      </c>
      <c r="BU393" s="7">
        <v>0</v>
      </c>
      <c r="BV393" s="7">
        <v>0</v>
      </c>
      <c r="BW393" s="7">
        <v>0</v>
      </c>
      <c r="BX393" s="7">
        <v>0</v>
      </c>
      <c r="BY393" s="7">
        <v>0</v>
      </c>
      <c r="BZ393" s="7">
        <v>0</v>
      </c>
      <c r="CA393" s="7">
        <v>0</v>
      </c>
      <c r="CB393" s="7">
        <v>0</v>
      </c>
      <c r="CC393" s="7">
        <v>0</v>
      </c>
      <c r="CD393" s="7">
        <v>0</v>
      </c>
      <c r="CE393" s="7">
        <v>0</v>
      </c>
      <c r="CF393" s="7">
        <v>0</v>
      </c>
      <c r="CG393" s="7">
        <v>0</v>
      </c>
      <c r="CH393" s="7">
        <v>0</v>
      </c>
      <c r="CI393" s="7">
        <v>0</v>
      </c>
      <c r="CJ393" s="7">
        <v>0</v>
      </c>
      <c r="CK393" s="7">
        <v>0</v>
      </c>
      <c r="CL393" s="40">
        <v>0</v>
      </c>
      <c r="CM393" s="40">
        <v>0</v>
      </c>
      <c r="CN393" s="40">
        <v>0</v>
      </c>
      <c r="CO393" s="40">
        <v>0</v>
      </c>
      <c r="CP393" s="7">
        <v>0</v>
      </c>
      <c r="CQ393" s="7">
        <v>0</v>
      </c>
      <c r="CR393" s="7">
        <v>0</v>
      </c>
      <c r="CS393" s="40">
        <v>0</v>
      </c>
      <c r="CT393" s="7">
        <v>0</v>
      </c>
      <c r="CU393" s="7">
        <v>0</v>
      </c>
      <c r="CV393" s="39"/>
      <c r="CW393" s="39"/>
      <c r="CX393" s="4" t="str">
        <f t="shared" ref="CX393" si="5217">IF(CX198="","",CX198)</f>
        <v/>
      </c>
      <c r="CY393" s="4" t="str">
        <f t="shared" si="5079"/>
        <v/>
      </c>
      <c r="CZ393" s="4" t="str">
        <f t="shared" si="5055"/>
        <v/>
      </c>
      <c r="DA393" s="4" t="str">
        <f t="shared" ref="DA393" si="5218">IF(DA198="","",DA198)</f>
        <v/>
      </c>
      <c r="DB393" s="4" t="str">
        <f t="shared" si="5000"/>
        <v/>
      </c>
      <c r="DC393" s="4" t="str">
        <f t="shared" si="4967"/>
        <v/>
      </c>
      <c r="DD393" s="7">
        <v>2</v>
      </c>
      <c r="DE393" s="7">
        <v>30</v>
      </c>
      <c r="DF393" s="7">
        <v>60</v>
      </c>
      <c r="DG393" s="7"/>
      <c r="DH393" s="4">
        <f t="shared" ref="DH393" si="5219">IF(DH198="","",DH198)</f>
        <v>13</v>
      </c>
      <c r="DI393" s="4">
        <f t="shared" ref="DI393" si="5220">IF(DI198="","",DI198)</f>
        <v>2</v>
      </c>
      <c r="DJ393" s="4">
        <f t="shared" si="5123"/>
        <v>3</v>
      </c>
      <c r="DK393" s="4" t="str">
        <f t="shared" si="5003"/>
        <v/>
      </c>
      <c r="DL393" s="4" t="str">
        <f t="shared" ref="DL393" si="5221">IF(DL198="","",DL198)</f>
        <v/>
      </c>
      <c r="DM393" s="7"/>
      <c r="DN393" s="7"/>
      <c r="DO393" s="7"/>
      <c r="DP393" s="7"/>
      <c r="DQ393" s="7"/>
      <c r="DR393" s="7"/>
      <c r="DS393" s="7"/>
      <c r="DT393" s="7"/>
      <c r="DU393" s="7"/>
      <c r="DV393" s="7"/>
      <c r="DW393" s="7"/>
      <c r="DX393" s="7">
        <f t="shared" ref="DX393" si="5222">A393</f>
        <v>5140309</v>
      </c>
      <c r="DY393" s="7"/>
      <c r="DZ393" s="67">
        <v>0</v>
      </c>
      <c r="EA393" s="7" t="s">
        <v>242</v>
      </c>
      <c r="EB393" s="40" t="s">
        <v>242</v>
      </c>
      <c r="EC393" s="7" t="s">
        <v>242</v>
      </c>
      <c r="ED393" s="7" t="s">
        <v>242</v>
      </c>
      <c r="EE393" s="7" t="s">
        <v>242</v>
      </c>
      <c r="EF393" s="7">
        <v>50</v>
      </c>
      <c r="EG393" s="73"/>
      <c r="EH393" s="73"/>
      <c r="EI393" s="4">
        <f t="shared" ref="EI393" si="5223">IF(EI198="","",EI198)</f>
        <v>40012</v>
      </c>
      <c r="EJ393" s="4">
        <f t="shared" si="5084"/>
        <v>1</v>
      </c>
      <c r="EK393" s="4">
        <f t="shared" ref="EK393" si="5224">IF(EK198="","",EK198)</f>
        <v>40013</v>
      </c>
      <c r="EL393" s="4">
        <f t="shared" ref="EL393" si="5225">IF(EL198="","",EL198)</f>
        <v>1</v>
      </c>
      <c r="EM393" s="4">
        <f t="shared" ref="EM393" si="5226">IF(EM198="","",EM198)</f>
        <v>40013</v>
      </c>
      <c r="EN393" s="4">
        <f t="shared" ref="EN393" si="5227">IF(EN198="","",EN198)</f>
        <v>1</v>
      </c>
      <c r="EO393" s="4">
        <f t="shared" ref="EO393" si="5228">IF(EO198="","",EO198)</f>
        <v>40013</v>
      </c>
      <c r="EP393" s="4">
        <f t="shared" ref="EP393" si="5229">IF(EP198="","",EP198)</f>
        <v>1</v>
      </c>
      <c r="EQ393" s="4">
        <f t="shared" ref="EQ393" si="5230">IF(EQ198="","",EQ198)</f>
        <v>40013</v>
      </c>
      <c r="ER393" s="4">
        <f t="shared" si="5205"/>
        <v>1</v>
      </c>
      <c r="ES393" s="4">
        <f t="shared" si="5181"/>
        <v>40013</v>
      </c>
      <c r="ET393" s="4">
        <f t="shared" ref="ET393" si="5231">IF(ET198="","",ET198)</f>
        <v>1</v>
      </c>
      <c r="EU393" s="4">
        <f t="shared" si="5159"/>
        <v>40013</v>
      </c>
      <c r="EV393" s="4">
        <f t="shared" si="5136"/>
        <v>1</v>
      </c>
      <c r="EW393" s="4">
        <f t="shared" si="5136"/>
        <v>40013</v>
      </c>
      <c r="EX393" s="4">
        <f t="shared" si="5136"/>
        <v>1</v>
      </c>
      <c r="EY393" s="4">
        <f t="shared" si="5136"/>
        <v>40013</v>
      </c>
      <c r="EZ393" s="4">
        <f t="shared" si="5042"/>
        <v>1</v>
      </c>
      <c r="FA393" s="4">
        <f t="shared" si="5207"/>
        <v>40013</v>
      </c>
      <c r="FB393" s="4">
        <f t="shared" ref="FB393:FB398" si="5232">IF(FB198="","",FB198)</f>
        <v>1</v>
      </c>
      <c r="FC393" s="4">
        <f t="shared" ref="FC393" si="5233">IF(FC198="","",FC198)</f>
        <v>40013</v>
      </c>
      <c r="FD393" s="4">
        <f t="shared" ref="FD393:FD398" si="5234">IF(FD198="","",FD198)</f>
        <v>1</v>
      </c>
      <c r="FE393" s="4">
        <f t="shared" ref="FE393" si="5235">IF(FE198="","",FE198)</f>
        <v>20100</v>
      </c>
      <c r="FF393" s="4">
        <f t="shared" ref="FF393" si="5236">IF(FF198="","",FF198)</f>
        <v>1</v>
      </c>
      <c r="FG393" s="4">
        <f t="shared" ref="FG393" si="5237">IF(FG198="","",FG198)</f>
        <v>20100</v>
      </c>
      <c r="FH393" s="4">
        <f t="shared" ref="FH393" si="5238">IF(FH198="","",FH198)</f>
        <v>1</v>
      </c>
      <c r="FI393" s="53"/>
      <c r="FJ393" s="7"/>
      <c r="FR393" s="2">
        <v>99999</v>
      </c>
      <c r="FS393" s="2">
        <v>0</v>
      </c>
      <c r="FT393" s="4">
        <v>10000</v>
      </c>
      <c r="FU393" s="4"/>
      <c r="FV393" s="4"/>
      <c r="FW393" s="4"/>
      <c r="FX393" s="4"/>
      <c r="FY393" s="4"/>
      <c r="FZ393" s="77">
        <v>0</v>
      </c>
      <c r="GA393" s="2">
        <v>1</v>
      </c>
      <c r="GB393" s="2"/>
      <c r="GD393"/>
    </row>
    <row r="394" s="15" customFormat="1" ht="15" customHeight="1" spans="1:186">
      <c r="A394" s="7">
        <v>5140310</v>
      </c>
      <c r="B394" s="7">
        <f t="shared" si="5215"/>
        <v>1384</v>
      </c>
      <c r="C394" s="7">
        <f t="shared" si="4988"/>
        <v>1</v>
      </c>
      <c r="D394" s="53" t="s">
        <v>748</v>
      </c>
      <c r="E394" s="7" t="s">
        <v>998</v>
      </c>
      <c r="F394" s="31" t="s">
        <v>787</v>
      </c>
      <c r="G394" s="31">
        <v>2</v>
      </c>
      <c r="H394" s="7" t="s">
        <v>191</v>
      </c>
      <c r="I394" s="7" t="s">
        <v>187</v>
      </c>
      <c r="J394" s="37">
        <v>1498</v>
      </c>
      <c r="K394" s="39">
        <v>1698</v>
      </c>
      <c r="L394" s="39"/>
      <c r="M394" s="29" t="s">
        <v>193</v>
      </c>
      <c r="N394" s="4">
        <f t="shared" si="5119"/>
        <v>140</v>
      </c>
      <c r="O394" s="4">
        <f t="shared" si="5098"/>
        <v>140</v>
      </c>
      <c r="P394" s="40">
        <f t="shared" ref="P394" si="5239">2000+C394*100+G394</f>
        <v>2102</v>
      </c>
      <c r="Q394" s="4"/>
      <c r="R394" s="7"/>
      <c r="S394" s="48">
        <f t="shared" si="5021"/>
        <v>2</v>
      </c>
      <c r="T394" s="47" t="s">
        <v>194</v>
      </c>
      <c r="U394" s="7" t="s">
        <v>195</v>
      </c>
      <c r="V394" s="7">
        <v>0</v>
      </c>
      <c r="W394" s="7">
        <v>0</v>
      </c>
      <c r="X394" s="40">
        <v>0</v>
      </c>
      <c r="Y394" s="7"/>
      <c r="Z394" s="7"/>
      <c r="AA394" s="7"/>
      <c r="AB394" s="7" t="s">
        <v>195</v>
      </c>
      <c r="AC394" s="7">
        <v>0</v>
      </c>
      <c r="AD394" s="7" t="s">
        <v>195</v>
      </c>
      <c r="AE394" s="7" t="s">
        <v>195</v>
      </c>
      <c r="AF394" s="7" t="s">
        <v>195</v>
      </c>
      <c r="AG394" s="7" t="s">
        <v>195</v>
      </c>
      <c r="AH394" s="40">
        <v>0</v>
      </c>
      <c r="AI394" s="40">
        <v>0</v>
      </c>
      <c r="AJ394" s="40">
        <v>1</v>
      </c>
      <c r="AK394" s="40">
        <v>0</v>
      </c>
      <c r="AL394" s="40">
        <v>1</v>
      </c>
      <c r="AM394" s="40">
        <v>0</v>
      </c>
      <c r="AN394" s="28">
        <v>0</v>
      </c>
      <c r="AO394" s="28">
        <v>0</v>
      </c>
      <c r="AP394" s="7" t="s">
        <v>668</v>
      </c>
      <c r="AQ394" s="4">
        <f t="shared" si="5099"/>
        <v>3</v>
      </c>
      <c r="AR394" s="4">
        <f t="shared" si="5050"/>
        <v>161506</v>
      </c>
      <c r="AS394" s="53" t="s">
        <v>199</v>
      </c>
      <c r="AT394" s="48">
        <v>3</v>
      </c>
      <c r="AU394" s="48">
        <v>1</v>
      </c>
      <c r="AV394" s="48">
        <v>3</v>
      </c>
      <c r="AW394" s="48">
        <v>500</v>
      </c>
      <c r="AX394" s="48">
        <v>250</v>
      </c>
      <c r="AY394" s="48">
        <v>0</v>
      </c>
      <c r="AZ394" s="48">
        <v>0</v>
      </c>
      <c r="BA394" s="7"/>
      <c r="BB394" s="7"/>
      <c r="BC394" s="7"/>
      <c r="BD394" s="7"/>
      <c r="BE394" s="48">
        <v>0</v>
      </c>
      <c r="BF394" s="48">
        <v>1</v>
      </c>
      <c r="BG394" s="48">
        <f t="shared" si="5100"/>
        <v>900</v>
      </c>
      <c r="BH394" s="48">
        <f t="shared" si="5101"/>
        <v>900</v>
      </c>
      <c r="BI394" s="7">
        <v>0</v>
      </c>
      <c r="BJ394" s="7">
        <v>0</v>
      </c>
      <c r="BK394" s="7">
        <v>0</v>
      </c>
      <c r="BL394" s="7">
        <v>0</v>
      </c>
      <c r="BM394" s="7">
        <v>0</v>
      </c>
      <c r="BN394" s="7">
        <v>0</v>
      </c>
      <c r="BO394" s="7">
        <v>0</v>
      </c>
      <c r="BP394" s="7">
        <v>0</v>
      </c>
      <c r="BQ394" s="7">
        <v>0</v>
      </c>
      <c r="BR394" s="7">
        <v>0</v>
      </c>
      <c r="BS394" s="7">
        <v>0</v>
      </c>
      <c r="BT394" s="7">
        <v>0</v>
      </c>
      <c r="BU394" s="7">
        <v>0</v>
      </c>
      <c r="BV394" s="7">
        <v>0</v>
      </c>
      <c r="BW394" s="7">
        <v>0</v>
      </c>
      <c r="BX394" s="7">
        <v>0</v>
      </c>
      <c r="BY394" s="7">
        <v>0</v>
      </c>
      <c r="BZ394" s="7">
        <v>0</v>
      </c>
      <c r="CA394" s="7">
        <v>0</v>
      </c>
      <c r="CB394" s="7">
        <v>0</v>
      </c>
      <c r="CC394" s="7">
        <v>0</v>
      </c>
      <c r="CD394" s="7">
        <v>0</v>
      </c>
      <c r="CE394" s="7">
        <v>0</v>
      </c>
      <c r="CF394" s="7">
        <v>0</v>
      </c>
      <c r="CG394" s="7">
        <v>0</v>
      </c>
      <c r="CH394" s="7">
        <v>0</v>
      </c>
      <c r="CI394" s="7">
        <v>0</v>
      </c>
      <c r="CJ394" s="7">
        <v>0</v>
      </c>
      <c r="CK394" s="7">
        <v>0</v>
      </c>
      <c r="CL394" s="40">
        <v>0</v>
      </c>
      <c r="CM394" s="40">
        <v>0</v>
      </c>
      <c r="CN394" s="40">
        <v>0</v>
      </c>
      <c r="CO394" s="40">
        <v>0</v>
      </c>
      <c r="CP394" s="7">
        <v>0</v>
      </c>
      <c r="CQ394" s="7">
        <v>0</v>
      </c>
      <c r="CR394" s="7">
        <v>0</v>
      </c>
      <c r="CS394" s="40">
        <v>0</v>
      </c>
      <c r="CT394" s="7">
        <v>0</v>
      </c>
      <c r="CU394" s="7">
        <v>0</v>
      </c>
      <c r="CV394" s="39"/>
      <c r="CW394" s="39"/>
      <c r="CX394" s="4" t="str">
        <f t="shared" ref="CX394" si="5240">IF(CX199="","",CX199)</f>
        <v/>
      </c>
      <c r="CY394" s="4" t="str">
        <f t="shared" si="5079"/>
        <v/>
      </c>
      <c r="CZ394" s="4" t="str">
        <f t="shared" si="5055"/>
        <v/>
      </c>
      <c r="DA394" s="4" t="str">
        <f t="shared" ref="DA394" si="5241">IF(DA199="","",DA199)</f>
        <v/>
      </c>
      <c r="DB394" s="4" t="str">
        <f t="shared" si="5000"/>
        <v/>
      </c>
      <c r="DC394" s="4" t="str">
        <f t="shared" si="4967"/>
        <v/>
      </c>
      <c r="DD394" s="7">
        <v>2</v>
      </c>
      <c r="DE394" s="7">
        <v>30</v>
      </c>
      <c r="DF394" s="7">
        <v>60</v>
      </c>
      <c r="DG394" s="7"/>
      <c r="DH394" s="4">
        <f t="shared" ref="DH394" si="5242">IF(DH199="","",DH199)</f>
        <v>13</v>
      </c>
      <c r="DI394" s="4">
        <f t="shared" ref="DI394" si="5243">IF(DI199="","",DI199)</f>
        <v>2</v>
      </c>
      <c r="DJ394" s="4">
        <f t="shared" si="5123"/>
        <v>3</v>
      </c>
      <c r="DK394" s="4" t="str">
        <f t="shared" si="5003"/>
        <v/>
      </c>
      <c r="DL394" s="4" t="str">
        <f t="shared" ref="DL394" si="5244">IF(DL199="","",DL199)</f>
        <v/>
      </c>
      <c r="DM394" s="7"/>
      <c r="DN394" s="7"/>
      <c r="DO394" s="7"/>
      <c r="DP394" s="7"/>
      <c r="DQ394" s="7"/>
      <c r="DR394" s="7"/>
      <c r="DS394" s="7"/>
      <c r="DT394" s="7"/>
      <c r="DU394" s="7"/>
      <c r="DV394" s="7"/>
      <c r="DW394" s="7"/>
      <c r="DX394" s="7">
        <f t="shared" ref="DX394" si="5245">A394</f>
        <v>5140310</v>
      </c>
      <c r="DY394" s="7"/>
      <c r="DZ394" s="67">
        <v>0</v>
      </c>
      <c r="EA394" s="7" t="s">
        <v>242</v>
      </c>
      <c r="EB394" s="40" t="s">
        <v>242</v>
      </c>
      <c r="EC394" s="7" t="s">
        <v>242</v>
      </c>
      <c r="ED394" s="7" t="s">
        <v>242</v>
      </c>
      <c r="EE394" s="7" t="s">
        <v>242</v>
      </c>
      <c r="EF394" s="7">
        <v>50</v>
      </c>
      <c r="EG394" s="73"/>
      <c r="EH394" s="73"/>
      <c r="EI394" s="4">
        <f t="shared" ref="EI394" si="5246">IF(EI199="","",EI199)</f>
        <v>40012</v>
      </c>
      <c r="EJ394" s="4">
        <f t="shared" si="5084"/>
        <v>1</v>
      </c>
      <c r="EK394" s="4">
        <f t="shared" ref="EK394" si="5247">IF(EK199="","",EK199)</f>
        <v>40013</v>
      </c>
      <c r="EL394" s="4">
        <f t="shared" ref="EL394" si="5248">IF(EL199="","",EL199)</f>
        <v>1</v>
      </c>
      <c r="EM394" s="4">
        <f t="shared" ref="EM394" si="5249">IF(EM199="","",EM199)</f>
        <v>40013</v>
      </c>
      <c r="EN394" s="4">
        <f t="shared" ref="EN394" si="5250">IF(EN199="","",EN199)</f>
        <v>1</v>
      </c>
      <c r="EO394" s="4">
        <f t="shared" ref="EO394" si="5251">IF(EO199="","",EO199)</f>
        <v>40013</v>
      </c>
      <c r="EP394" s="4">
        <f t="shared" ref="EP394" si="5252">IF(EP199="","",EP199)</f>
        <v>1</v>
      </c>
      <c r="EQ394" s="4">
        <f t="shared" ref="EQ394" si="5253">IF(EQ199="","",EQ199)</f>
        <v>40013</v>
      </c>
      <c r="ER394" s="4">
        <f t="shared" si="5205"/>
        <v>1</v>
      </c>
      <c r="ES394" s="4">
        <f t="shared" si="5181"/>
        <v>40013</v>
      </c>
      <c r="ET394" s="4">
        <f t="shared" ref="ET394" si="5254">IF(ET199="","",ET199)</f>
        <v>1</v>
      </c>
      <c r="EU394" s="4">
        <f t="shared" si="5159"/>
        <v>40013</v>
      </c>
      <c r="EV394" s="4">
        <f t="shared" si="5136"/>
        <v>1</v>
      </c>
      <c r="EW394" s="4">
        <f t="shared" si="5136"/>
        <v>40013</v>
      </c>
      <c r="EX394" s="4">
        <f t="shared" si="5136"/>
        <v>1</v>
      </c>
      <c r="EY394" s="4">
        <f t="shared" si="5136"/>
        <v>40013</v>
      </c>
      <c r="EZ394" s="4">
        <f t="shared" si="5042"/>
        <v>1</v>
      </c>
      <c r="FA394" s="4">
        <f t="shared" si="5207"/>
        <v>40013</v>
      </c>
      <c r="FB394" s="4">
        <f t="shared" si="5232"/>
        <v>1</v>
      </c>
      <c r="FC394" s="4">
        <f t="shared" ref="FC394" si="5255">IF(FC199="","",FC199)</f>
        <v>40013</v>
      </c>
      <c r="FD394" s="4">
        <f t="shared" si="5234"/>
        <v>1</v>
      </c>
      <c r="FE394" s="4">
        <f t="shared" ref="FE394" si="5256">IF(FE199="","",FE199)</f>
        <v>20100</v>
      </c>
      <c r="FF394" s="4">
        <f t="shared" ref="FF394" si="5257">IF(FF199="","",FF199)</f>
        <v>1</v>
      </c>
      <c r="FG394" s="4">
        <f t="shared" ref="FG394" si="5258">IF(FG199="","",FG199)</f>
        <v>20100</v>
      </c>
      <c r="FH394" s="4">
        <f t="shared" ref="FH394" si="5259">IF(FH199="","",FH199)</f>
        <v>1</v>
      </c>
      <c r="FI394" s="53"/>
      <c r="FJ394" s="7"/>
      <c r="FR394" s="2">
        <v>99999</v>
      </c>
      <c r="FS394" s="2">
        <v>0</v>
      </c>
      <c r="FT394" s="4">
        <v>10000</v>
      </c>
      <c r="FU394" s="4"/>
      <c r="FV394" s="4"/>
      <c r="FW394" s="4"/>
      <c r="FX394" s="4"/>
      <c r="FY394" s="4"/>
      <c r="FZ394" s="77">
        <v>0</v>
      </c>
      <c r="GA394" s="2">
        <v>1</v>
      </c>
      <c r="GB394" s="2"/>
      <c r="GD394"/>
    </row>
    <row r="395" s="15" customFormat="1" ht="15" customHeight="1" spans="1:186">
      <c r="A395" s="7">
        <v>5140411</v>
      </c>
      <c r="B395" s="7">
        <f t="shared" si="5215"/>
        <v>40</v>
      </c>
      <c r="C395" s="7">
        <f t="shared" si="4988"/>
        <v>2</v>
      </c>
      <c r="D395" s="53" t="s">
        <v>750</v>
      </c>
      <c r="E395" s="7" t="s">
        <v>999</v>
      </c>
      <c r="F395" s="31" t="s">
        <v>787</v>
      </c>
      <c r="G395" s="31">
        <v>2</v>
      </c>
      <c r="H395" s="7" t="s">
        <v>191</v>
      </c>
      <c r="I395" s="7" t="s">
        <v>187</v>
      </c>
      <c r="J395" s="37">
        <v>1465</v>
      </c>
      <c r="K395" s="39">
        <v>1434</v>
      </c>
      <c r="L395" s="39"/>
      <c r="M395" s="29" t="s">
        <v>193</v>
      </c>
      <c r="N395" s="4">
        <f t="shared" si="5119"/>
        <v>140</v>
      </c>
      <c r="O395" s="4">
        <f t="shared" si="5098"/>
        <v>140</v>
      </c>
      <c r="P395" s="40">
        <f t="shared" ref="P395" si="5260">2000+C395*100+G395</f>
        <v>2202</v>
      </c>
      <c r="Q395" s="4"/>
      <c r="R395" s="7"/>
      <c r="S395" s="48">
        <f t="shared" si="5021"/>
        <v>0</v>
      </c>
      <c r="T395" s="47" t="s">
        <v>194</v>
      </c>
      <c r="U395" s="7" t="s">
        <v>195</v>
      </c>
      <c r="V395" s="7">
        <v>0</v>
      </c>
      <c r="W395" s="7">
        <v>0</v>
      </c>
      <c r="X395" s="40">
        <v>0</v>
      </c>
      <c r="Y395" s="7"/>
      <c r="Z395" s="7"/>
      <c r="AA395" s="7"/>
      <c r="AB395" s="7" t="s">
        <v>195</v>
      </c>
      <c r="AC395" s="7">
        <v>0</v>
      </c>
      <c r="AD395" s="7" t="s">
        <v>195</v>
      </c>
      <c r="AE395" s="7" t="s">
        <v>195</v>
      </c>
      <c r="AF395" s="7" t="s">
        <v>195</v>
      </c>
      <c r="AG395" s="7" t="s">
        <v>195</v>
      </c>
      <c r="AH395" s="40">
        <v>0</v>
      </c>
      <c r="AI395" s="40">
        <v>0</v>
      </c>
      <c r="AJ395" s="40">
        <v>1</v>
      </c>
      <c r="AK395" s="40">
        <v>0</v>
      </c>
      <c r="AL395" s="40">
        <v>1</v>
      </c>
      <c r="AM395" s="40">
        <v>0</v>
      </c>
      <c r="AN395" s="28">
        <v>0</v>
      </c>
      <c r="AO395" s="28">
        <v>0</v>
      </c>
      <c r="AP395" s="7" t="s">
        <v>671</v>
      </c>
      <c r="AQ395" s="4">
        <f t="shared" si="5099"/>
        <v>3</v>
      </c>
      <c r="AR395" s="4">
        <f t="shared" si="5050"/>
        <v>161506</v>
      </c>
      <c r="AS395" s="53" t="s">
        <v>199</v>
      </c>
      <c r="AT395" s="48">
        <v>3</v>
      </c>
      <c r="AU395" s="48">
        <v>1</v>
      </c>
      <c r="AV395" s="48">
        <v>3</v>
      </c>
      <c r="AW395" s="48">
        <v>500</v>
      </c>
      <c r="AX395" s="48">
        <v>250</v>
      </c>
      <c r="AY395" s="48">
        <v>0</v>
      </c>
      <c r="AZ395" s="48">
        <v>0</v>
      </c>
      <c r="BA395" s="7"/>
      <c r="BB395" s="7"/>
      <c r="BC395" s="7"/>
      <c r="BD395" s="7"/>
      <c r="BE395" s="48">
        <v>0</v>
      </c>
      <c r="BF395" s="48">
        <v>1</v>
      </c>
      <c r="BG395" s="48">
        <f t="shared" si="5100"/>
        <v>900</v>
      </c>
      <c r="BH395" s="48">
        <f t="shared" si="5101"/>
        <v>900</v>
      </c>
      <c r="BI395" s="7">
        <v>0</v>
      </c>
      <c r="BJ395" s="7">
        <v>0</v>
      </c>
      <c r="BK395" s="7">
        <v>0</v>
      </c>
      <c r="BL395" s="7">
        <v>0</v>
      </c>
      <c r="BM395" s="7">
        <v>0</v>
      </c>
      <c r="BN395" s="7">
        <v>0</v>
      </c>
      <c r="BO395" s="7">
        <v>0</v>
      </c>
      <c r="BP395" s="7">
        <v>0</v>
      </c>
      <c r="BQ395" s="7">
        <v>0</v>
      </c>
      <c r="BR395" s="7">
        <v>0</v>
      </c>
      <c r="BS395" s="7">
        <v>0</v>
      </c>
      <c r="BT395" s="7">
        <v>0</v>
      </c>
      <c r="BU395" s="7">
        <v>0</v>
      </c>
      <c r="BV395" s="7">
        <v>0</v>
      </c>
      <c r="BW395" s="7">
        <v>0</v>
      </c>
      <c r="BX395" s="7">
        <v>0</v>
      </c>
      <c r="BY395" s="7">
        <v>0</v>
      </c>
      <c r="BZ395" s="7">
        <v>0</v>
      </c>
      <c r="CA395" s="7">
        <v>0</v>
      </c>
      <c r="CB395" s="7">
        <v>0</v>
      </c>
      <c r="CC395" s="7">
        <v>0</v>
      </c>
      <c r="CD395" s="7">
        <v>0</v>
      </c>
      <c r="CE395" s="7">
        <v>0</v>
      </c>
      <c r="CF395" s="7">
        <v>0</v>
      </c>
      <c r="CG395" s="7">
        <v>0</v>
      </c>
      <c r="CH395" s="7">
        <v>0</v>
      </c>
      <c r="CI395" s="7">
        <v>0</v>
      </c>
      <c r="CJ395" s="7">
        <v>0</v>
      </c>
      <c r="CK395" s="7">
        <v>0</v>
      </c>
      <c r="CL395" s="40">
        <v>0</v>
      </c>
      <c r="CM395" s="40">
        <v>0</v>
      </c>
      <c r="CN395" s="40">
        <v>0</v>
      </c>
      <c r="CO395" s="40">
        <v>0</v>
      </c>
      <c r="CP395" s="7">
        <v>0</v>
      </c>
      <c r="CQ395" s="7">
        <v>0</v>
      </c>
      <c r="CR395" s="7">
        <v>0</v>
      </c>
      <c r="CS395" s="40">
        <v>0</v>
      </c>
      <c r="CT395" s="7">
        <v>0</v>
      </c>
      <c r="CU395" s="7">
        <v>0</v>
      </c>
      <c r="CV395" s="39"/>
      <c r="CW395" s="39"/>
      <c r="CX395" s="4" t="str">
        <f t="shared" ref="CX395" si="5261">IF(CX200="","",CX200)</f>
        <v/>
      </c>
      <c r="CY395" s="4" t="str">
        <f t="shared" si="5079"/>
        <v/>
      </c>
      <c r="CZ395" s="4" t="str">
        <f t="shared" si="5055"/>
        <v/>
      </c>
      <c r="DA395" s="4" t="str">
        <f t="shared" ref="DA395" si="5262">IF(DA200="","",DA200)</f>
        <v/>
      </c>
      <c r="DB395" s="4" t="str">
        <f t="shared" si="5000"/>
        <v/>
      </c>
      <c r="DC395" s="4" t="str">
        <f t="shared" si="4967"/>
        <v/>
      </c>
      <c r="DD395" s="7">
        <v>2</v>
      </c>
      <c r="DE395" s="7">
        <v>30</v>
      </c>
      <c r="DF395" s="7">
        <v>60</v>
      </c>
      <c r="DG395" s="7"/>
      <c r="DH395" s="4">
        <f t="shared" ref="DH395" si="5263">IF(DH200="","",DH200)</f>
        <v>13</v>
      </c>
      <c r="DI395" s="4">
        <f t="shared" ref="DI395" si="5264">IF(DI200="","",DI200)</f>
        <v>4</v>
      </c>
      <c r="DJ395" s="4">
        <f t="shared" si="5123"/>
        <v>5</v>
      </c>
      <c r="DK395" s="4" t="str">
        <f t="shared" si="5003"/>
        <v/>
      </c>
      <c r="DL395" s="4" t="str">
        <f t="shared" ref="DL395" si="5265">IF(DL200="","",DL200)</f>
        <v/>
      </c>
      <c r="DM395" s="7"/>
      <c r="DN395" s="7"/>
      <c r="DO395" s="7"/>
      <c r="DP395" s="7"/>
      <c r="DQ395" s="7"/>
      <c r="DR395" s="7"/>
      <c r="DS395" s="7"/>
      <c r="DT395" s="7"/>
      <c r="DU395" s="7"/>
      <c r="DV395" s="7"/>
      <c r="DW395" s="7"/>
      <c r="DX395" s="7">
        <f t="shared" ref="DX395" si="5266">A395</f>
        <v>5140411</v>
      </c>
      <c r="DY395" s="7"/>
      <c r="DZ395" s="67">
        <v>0</v>
      </c>
      <c r="EA395" s="7" t="s">
        <v>242</v>
      </c>
      <c r="EB395" s="40" t="s">
        <v>242</v>
      </c>
      <c r="EC395" s="7" t="s">
        <v>242</v>
      </c>
      <c r="ED395" s="7" t="s">
        <v>242</v>
      </c>
      <c r="EE395" s="7" t="s">
        <v>242</v>
      </c>
      <c r="EF395" s="7">
        <v>50</v>
      </c>
      <c r="EG395" s="73"/>
      <c r="EH395" s="73"/>
      <c r="EI395" s="4">
        <f t="shared" ref="EI395" si="5267">IF(EI200="","",EI200)</f>
        <v>40012</v>
      </c>
      <c r="EJ395" s="4">
        <f t="shared" si="5084"/>
        <v>1</v>
      </c>
      <c r="EK395" s="4">
        <f t="shared" ref="EK395" si="5268">IF(EK200="","",EK200)</f>
        <v>40013</v>
      </c>
      <c r="EL395" s="4">
        <f t="shared" ref="EL395" si="5269">IF(EL200="","",EL200)</f>
        <v>1</v>
      </c>
      <c r="EM395" s="4">
        <f t="shared" ref="EM395" si="5270">IF(EM200="","",EM200)</f>
        <v>40013</v>
      </c>
      <c r="EN395" s="4">
        <f t="shared" ref="EN395" si="5271">IF(EN200="","",EN200)</f>
        <v>1</v>
      </c>
      <c r="EO395" s="4">
        <f t="shared" ref="EO395" si="5272">IF(EO200="","",EO200)</f>
        <v>40013</v>
      </c>
      <c r="EP395" s="4">
        <f t="shared" ref="EP395" si="5273">IF(EP200="","",EP200)</f>
        <v>1</v>
      </c>
      <c r="EQ395" s="4">
        <f t="shared" ref="EQ395" si="5274">IF(EQ200="","",EQ200)</f>
        <v>40013</v>
      </c>
      <c r="ER395" s="4">
        <f t="shared" si="5205"/>
        <v>1</v>
      </c>
      <c r="ES395" s="4">
        <f t="shared" si="5181"/>
        <v>40013</v>
      </c>
      <c r="ET395" s="4">
        <f t="shared" ref="ET395" si="5275">IF(ET200="","",ET200)</f>
        <v>1</v>
      </c>
      <c r="EU395" s="4">
        <f t="shared" si="5159"/>
        <v>40013</v>
      </c>
      <c r="EV395" s="4">
        <f t="shared" si="5136"/>
        <v>1</v>
      </c>
      <c r="EW395" s="4">
        <f t="shared" si="5136"/>
        <v>40013</v>
      </c>
      <c r="EX395" s="4">
        <f t="shared" si="5136"/>
        <v>1</v>
      </c>
      <c r="EY395" s="4">
        <f t="shared" si="5136"/>
        <v>40013</v>
      </c>
      <c r="EZ395" s="4">
        <f t="shared" ref="EZ395" si="5276">IF(EZ200="","",EZ200)</f>
        <v>1</v>
      </c>
      <c r="FA395" s="4">
        <f t="shared" si="5207"/>
        <v>40013</v>
      </c>
      <c r="FB395" s="4">
        <f t="shared" si="5232"/>
        <v>1</v>
      </c>
      <c r="FC395" s="4">
        <f t="shared" ref="FC395" si="5277">IF(FC200="","",FC200)</f>
        <v>40013</v>
      </c>
      <c r="FD395" s="4">
        <f t="shared" si="5234"/>
        <v>1</v>
      </c>
      <c r="FE395" s="4">
        <f t="shared" ref="FE395" si="5278">IF(FE200="","",FE200)</f>
        <v>20100</v>
      </c>
      <c r="FF395" s="4">
        <f t="shared" ref="FF395" si="5279">IF(FF200="","",FF200)</f>
        <v>1</v>
      </c>
      <c r="FG395" s="4">
        <f t="shared" ref="FG395" si="5280">IF(FG200="","",FG200)</f>
        <v>20100</v>
      </c>
      <c r="FH395" s="4">
        <f t="shared" ref="FH395:FH408" si="5281">IF(FH200="","",FH200)</f>
        <v>1</v>
      </c>
      <c r="FI395" s="53"/>
      <c r="FJ395" s="7"/>
      <c r="FR395" s="2">
        <v>99999</v>
      </c>
      <c r="FS395" s="2">
        <v>0</v>
      </c>
      <c r="FT395" s="4">
        <v>10000</v>
      </c>
      <c r="FU395" s="4"/>
      <c r="FV395" s="4"/>
      <c r="FW395" s="4"/>
      <c r="FX395" s="4"/>
      <c r="FY395" s="4"/>
      <c r="FZ395" s="77">
        <v>0</v>
      </c>
      <c r="GA395" s="2">
        <v>1</v>
      </c>
      <c r="GB395" s="2"/>
      <c r="GD395"/>
    </row>
    <row r="396" s="15" customFormat="1" ht="15" customHeight="1" spans="1:186">
      <c r="A396" s="7">
        <v>5140512</v>
      </c>
      <c r="B396" s="7">
        <f t="shared" si="5215"/>
        <v>72</v>
      </c>
      <c r="C396" s="7">
        <f t="shared" si="4988"/>
        <v>4</v>
      </c>
      <c r="D396" s="53" t="s">
        <v>752</v>
      </c>
      <c r="E396" s="7" t="s">
        <v>1000</v>
      </c>
      <c r="F396" s="31" t="s">
        <v>787</v>
      </c>
      <c r="G396" s="31">
        <v>2</v>
      </c>
      <c r="H396" s="7" t="s">
        <v>191</v>
      </c>
      <c r="I396" s="7" t="s">
        <v>187</v>
      </c>
      <c r="J396" s="37">
        <v>1476</v>
      </c>
      <c r="K396" s="39">
        <v>1435</v>
      </c>
      <c r="L396" s="39"/>
      <c r="M396" s="29" t="s">
        <v>193</v>
      </c>
      <c r="N396" s="4">
        <f t="shared" si="5119"/>
        <v>140</v>
      </c>
      <c r="O396" s="4">
        <f t="shared" si="5098"/>
        <v>140</v>
      </c>
      <c r="P396" s="40">
        <f t="shared" ref="P396" si="5282">2000+C396*100+G396</f>
        <v>2402</v>
      </c>
      <c r="Q396" s="4"/>
      <c r="R396" s="7"/>
      <c r="S396" s="48">
        <f t="shared" si="5021"/>
        <v>0</v>
      </c>
      <c r="T396" s="47" t="s">
        <v>194</v>
      </c>
      <c r="U396" s="7" t="s">
        <v>195</v>
      </c>
      <c r="V396" s="7">
        <v>0</v>
      </c>
      <c r="W396" s="7">
        <v>0</v>
      </c>
      <c r="X396" s="40">
        <v>0</v>
      </c>
      <c r="Y396" s="7"/>
      <c r="Z396" s="7"/>
      <c r="AA396" s="7"/>
      <c r="AB396" s="7" t="s">
        <v>195</v>
      </c>
      <c r="AC396" s="7">
        <v>0</v>
      </c>
      <c r="AD396" s="7" t="s">
        <v>195</v>
      </c>
      <c r="AE396" s="7" t="s">
        <v>195</v>
      </c>
      <c r="AF396" s="7" t="s">
        <v>195</v>
      </c>
      <c r="AG396" s="7" t="s">
        <v>195</v>
      </c>
      <c r="AH396" s="40">
        <v>0</v>
      </c>
      <c r="AI396" s="40">
        <v>0</v>
      </c>
      <c r="AJ396" s="40">
        <v>1</v>
      </c>
      <c r="AK396" s="40">
        <v>0</v>
      </c>
      <c r="AL396" s="40">
        <v>1</v>
      </c>
      <c r="AM396" s="40">
        <v>0</v>
      </c>
      <c r="AN396" s="28">
        <v>0</v>
      </c>
      <c r="AO396" s="28">
        <v>0</v>
      </c>
      <c r="AP396" s="7" t="s">
        <v>674</v>
      </c>
      <c r="AQ396" s="4">
        <f t="shared" si="5099"/>
        <v>3</v>
      </c>
      <c r="AR396" s="4">
        <f t="shared" si="5050"/>
        <v>161506</v>
      </c>
      <c r="AS396" s="7" t="s">
        <v>199</v>
      </c>
      <c r="AT396" s="48">
        <v>3</v>
      </c>
      <c r="AU396" s="48">
        <v>1</v>
      </c>
      <c r="AV396" s="48">
        <v>3</v>
      </c>
      <c r="AW396" s="48">
        <v>500</v>
      </c>
      <c r="AX396" s="48">
        <v>250</v>
      </c>
      <c r="AY396" s="48">
        <v>0</v>
      </c>
      <c r="AZ396" s="48">
        <v>0</v>
      </c>
      <c r="BA396" s="7"/>
      <c r="BB396" s="7"/>
      <c r="BC396" s="7"/>
      <c r="BD396" s="7"/>
      <c r="BE396" s="48">
        <v>0</v>
      </c>
      <c r="BF396" s="48">
        <v>1</v>
      </c>
      <c r="BG396" s="48">
        <f t="shared" si="5100"/>
        <v>900</v>
      </c>
      <c r="BH396" s="48">
        <f t="shared" si="5101"/>
        <v>900</v>
      </c>
      <c r="BI396" s="7">
        <v>0</v>
      </c>
      <c r="BJ396" s="7">
        <v>0</v>
      </c>
      <c r="BK396" s="7">
        <v>0</v>
      </c>
      <c r="BL396" s="7">
        <v>0</v>
      </c>
      <c r="BM396" s="7">
        <v>0</v>
      </c>
      <c r="BN396" s="7">
        <v>0</v>
      </c>
      <c r="BO396" s="7">
        <v>0</v>
      </c>
      <c r="BP396" s="7">
        <v>0</v>
      </c>
      <c r="BQ396" s="7">
        <v>0</v>
      </c>
      <c r="BR396" s="7">
        <v>0</v>
      </c>
      <c r="BS396" s="7">
        <v>0</v>
      </c>
      <c r="BT396" s="7">
        <v>0</v>
      </c>
      <c r="BU396" s="7">
        <v>0</v>
      </c>
      <c r="BV396" s="7">
        <v>0</v>
      </c>
      <c r="BW396" s="7">
        <v>0</v>
      </c>
      <c r="BX396" s="7">
        <v>0</v>
      </c>
      <c r="BY396" s="7">
        <v>0</v>
      </c>
      <c r="BZ396" s="7">
        <v>0</v>
      </c>
      <c r="CA396" s="7">
        <v>0</v>
      </c>
      <c r="CB396" s="7">
        <v>0</v>
      </c>
      <c r="CC396" s="7">
        <v>0</v>
      </c>
      <c r="CD396" s="7">
        <v>0</v>
      </c>
      <c r="CE396" s="7">
        <v>0</v>
      </c>
      <c r="CF396" s="7">
        <v>0</v>
      </c>
      <c r="CG396" s="7">
        <v>0</v>
      </c>
      <c r="CH396" s="7">
        <v>0</v>
      </c>
      <c r="CI396" s="7">
        <v>0</v>
      </c>
      <c r="CJ396" s="7">
        <v>0</v>
      </c>
      <c r="CK396" s="7">
        <v>0</v>
      </c>
      <c r="CL396" s="40">
        <v>0</v>
      </c>
      <c r="CM396" s="40">
        <v>0</v>
      </c>
      <c r="CN396" s="40">
        <v>0</v>
      </c>
      <c r="CO396" s="40">
        <v>0</v>
      </c>
      <c r="CP396" s="7">
        <v>0</v>
      </c>
      <c r="CQ396" s="7">
        <v>0</v>
      </c>
      <c r="CR396" s="7">
        <v>0</v>
      </c>
      <c r="CS396" s="40">
        <v>0</v>
      </c>
      <c r="CT396" s="7">
        <v>0</v>
      </c>
      <c r="CU396" s="7">
        <v>0</v>
      </c>
      <c r="CV396" s="39"/>
      <c r="CW396" s="39"/>
      <c r="CX396" s="4" t="str">
        <f t="shared" ref="CX396" si="5283">IF(CX201="","",CX201)</f>
        <v/>
      </c>
      <c r="CY396" s="4" t="str">
        <f t="shared" si="5079"/>
        <v/>
      </c>
      <c r="CZ396" s="4" t="str">
        <f t="shared" ref="CZ396" si="5284">IF(CZ201="","",CZ201)</f>
        <v/>
      </c>
      <c r="DA396" s="4" t="str">
        <f t="shared" ref="DA396" si="5285">IF(DA201="","",DA201)</f>
        <v/>
      </c>
      <c r="DB396" s="4" t="str">
        <f t="shared" ref="DB396" si="5286">IF(DB201="","",DB201)</f>
        <v/>
      </c>
      <c r="DC396" s="4" t="str">
        <f t="shared" si="4967"/>
        <v/>
      </c>
      <c r="DD396" s="7">
        <v>2</v>
      </c>
      <c r="DE396" s="7">
        <v>30</v>
      </c>
      <c r="DF396" s="7">
        <v>60</v>
      </c>
      <c r="DG396" s="7"/>
      <c r="DH396" s="4">
        <f t="shared" ref="DH396" si="5287">IF(DH201="","",DH201)</f>
        <v>13</v>
      </c>
      <c r="DI396" s="4">
        <f t="shared" ref="DI396" si="5288">IF(DI201="","",DI201)</f>
        <v>1</v>
      </c>
      <c r="DJ396" s="4">
        <f t="shared" si="5123"/>
        <v>6</v>
      </c>
      <c r="DK396" s="4">
        <f t="shared" si="5003"/>
        <v>9</v>
      </c>
      <c r="DL396" s="4" t="str">
        <f t="shared" ref="DL396" si="5289">IF(DL201="","",DL201)</f>
        <v/>
      </c>
      <c r="DM396" s="7"/>
      <c r="DN396" s="7"/>
      <c r="DO396" s="7"/>
      <c r="DP396" s="7"/>
      <c r="DQ396" s="7"/>
      <c r="DR396" s="7"/>
      <c r="DS396" s="7"/>
      <c r="DT396" s="7"/>
      <c r="DU396" s="7"/>
      <c r="DV396" s="7"/>
      <c r="DW396" s="7"/>
      <c r="DX396" s="7">
        <f t="shared" ref="DX396" si="5290">A396</f>
        <v>5140512</v>
      </c>
      <c r="DY396" s="7"/>
      <c r="DZ396" s="67">
        <v>0</v>
      </c>
      <c r="EA396" s="7" t="s">
        <v>242</v>
      </c>
      <c r="EB396" s="40" t="s">
        <v>242</v>
      </c>
      <c r="EC396" s="7" t="s">
        <v>242</v>
      </c>
      <c r="ED396" s="7" t="s">
        <v>242</v>
      </c>
      <c r="EE396" s="7" t="s">
        <v>242</v>
      </c>
      <c r="EF396" s="7">
        <v>50</v>
      </c>
      <c r="EG396" s="73"/>
      <c r="EH396" s="73"/>
      <c r="EI396" s="4">
        <f t="shared" ref="EI396" si="5291">IF(EI201="","",EI201)</f>
        <v>40012</v>
      </c>
      <c r="EJ396" s="4">
        <f t="shared" si="5084"/>
        <v>1</v>
      </c>
      <c r="EK396" s="4">
        <f t="shared" ref="EK396" si="5292">IF(EK201="","",EK201)</f>
        <v>40013</v>
      </c>
      <c r="EL396" s="4">
        <f t="shared" ref="EL396" si="5293">IF(EL201="","",EL201)</f>
        <v>1</v>
      </c>
      <c r="EM396" s="4">
        <f t="shared" ref="EM396" si="5294">IF(EM201="","",EM201)</f>
        <v>40013</v>
      </c>
      <c r="EN396" s="4">
        <f t="shared" ref="EN396" si="5295">IF(EN201="","",EN201)</f>
        <v>1</v>
      </c>
      <c r="EO396" s="4">
        <f t="shared" ref="EO396" si="5296">IF(EO201="","",EO201)</f>
        <v>40013</v>
      </c>
      <c r="EP396" s="4">
        <f t="shared" ref="EP396" si="5297">IF(EP201="","",EP201)</f>
        <v>1</v>
      </c>
      <c r="EQ396" s="4">
        <f t="shared" ref="EQ396" si="5298">IF(EQ201="","",EQ201)</f>
        <v>40013</v>
      </c>
      <c r="ER396" s="4">
        <f t="shared" si="5205"/>
        <v>1</v>
      </c>
      <c r="ES396" s="4">
        <f t="shared" si="5181"/>
        <v>40013</v>
      </c>
      <c r="ET396" s="4">
        <f t="shared" ref="ET396" si="5299">IF(ET201="","",ET201)</f>
        <v>1</v>
      </c>
      <c r="EU396" s="4">
        <f t="shared" si="5159"/>
        <v>40013</v>
      </c>
      <c r="EV396" s="4">
        <f t="shared" si="5136"/>
        <v>1</v>
      </c>
      <c r="EW396" s="4">
        <f t="shared" si="5136"/>
        <v>40013</v>
      </c>
      <c r="EX396" s="4">
        <f t="shared" si="5136"/>
        <v>1</v>
      </c>
      <c r="EY396" s="4">
        <f t="shared" si="5136"/>
        <v>40013</v>
      </c>
      <c r="EZ396" s="4">
        <f t="shared" ref="EZ396" si="5300">IF(EZ201="","",EZ201)</f>
        <v>1</v>
      </c>
      <c r="FA396" s="4">
        <f t="shared" si="5207"/>
        <v>40013</v>
      </c>
      <c r="FB396" s="4">
        <f t="shared" si="5232"/>
        <v>1</v>
      </c>
      <c r="FC396" s="4">
        <f t="shared" ref="FC396" si="5301">IF(FC201="","",FC201)</f>
        <v>40013</v>
      </c>
      <c r="FD396" s="4">
        <f t="shared" si="5234"/>
        <v>1</v>
      </c>
      <c r="FE396" s="4">
        <f t="shared" ref="FE396" si="5302">IF(FE201="","",FE201)</f>
        <v>20100</v>
      </c>
      <c r="FF396" s="4">
        <f t="shared" ref="FF396" si="5303">IF(FF201="","",FF201)</f>
        <v>1</v>
      </c>
      <c r="FG396" s="4">
        <f t="shared" ref="FG396:FG408" si="5304">IF(FG201="","",FG201)</f>
        <v>20100</v>
      </c>
      <c r="FH396" s="4">
        <f t="shared" si="5281"/>
        <v>1</v>
      </c>
      <c r="FI396" s="53"/>
      <c r="FJ396" s="7"/>
      <c r="FR396" s="2">
        <v>99999</v>
      </c>
      <c r="FS396" s="2">
        <v>0</v>
      </c>
      <c r="FT396" s="4">
        <v>10000</v>
      </c>
      <c r="FU396" s="4"/>
      <c r="FV396" s="4"/>
      <c r="FW396" s="4"/>
      <c r="FX396" s="4"/>
      <c r="FY396" s="4"/>
      <c r="FZ396" s="77">
        <v>0</v>
      </c>
      <c r="GA396" s="2">
        <v>1</v>
      </c>
      <c r="GB396" s="2"/>
      <c r="GD396"/>
    </row>
    <row r="397" s="15" customFormat="1" ht="15" customHeight="1" spans="1:186">
      <c r="A397" s="7">
        <v>5140613</v>
      </c>
      <c r="B397" s="7">
        <f t="shared" si="5215"/>
        <v>88</v>
      </c>
      <c r="C397" s="7">
        <f t="shared" si="4988"/>
        <v>5</v>
      </c>
      <c r="D397" s="53" t="s">
        <v>754</v>
      </c>
      <c r="E397" s="7" t="s">
        <v>1001</v>
      </c>
      <c r="F397" s="31" t="s">
        <v>787</v>
      </c>
      <c r="G397" s="31">
        <v>2</v>
      </c>
      <c r="H397" s="7" t="s">
        <v>191</v>
      </c>
      <c r="I397" s="7" t="s">
        <v>187</v>
      </c>
      <c r="J397" s="37">
        <v>1487</v>
      </c>
      <c r="K397" s="39">
        <v>1429</v>
      </c>
      <c r="L397" s="39"/>
      <c r="M397" s="29" t="s">
        <v>193</v>
      </c>
      <c r="N397" s="4">
        <f t="shared" si="5119"/>
        <v>140</v>
      </c>
      <c r="O397" s="4">
        <f t="shared" si="5098"/>
        <v>140</v>
      </c>
      <c r="P397" s="40">
        <f t="shared" ref="P397:P425" si="5305">2000+C397*100+G397</f>
        <v>2502</v>
      </c>
      <c r="Q397" s="4"/>
      <c r="R397" s="7"/>
      <c r="S397" s="48">
        <f t="shared" si="5021"/>
        <v>0</v>
      </c>
      <c r="T397" s="47" t="s">
        <v>194</v>
      </c>
      <c r="U397" s="7" t="s">
        <v>195</v>
      </c>
      <c r="V397" s="7">
        <v>0</v>
      </c>
      <c r="W397" s="7">
        <v>0</v>
      </c>
      <c r="X397" s="40">
        <v>0</v>
      </c>
      <c r="Y397" s="7"/>
      <c r="Z397" s="7"/>
      <c r="AA397" s="7"/>
      <c r="AB397" s="7" t="s">
        <v>195</v>
      </c>
      <c r="AC397" s="7">
        <v>0</v>
      </c>
      <c r="AD397" s="7" t="s">
        <v>195</v>
      </c>
      <c r="AE397" s="7" t="s">
        <v>195</v>
      </c>
      <c r="AF397" s="7" t="s">
        <v>195</v>
      </c>
      <c r="AG397" s="7" t="s">
        <v>195</v>
      </c>
      <c r="AH397" s="40">
        <v>0</v>
      </c>
      <c r="AI397" s="40">
        <v>0</v>
      </c>
      <c r="AJ397" s="40">
        <v>1</v>
      </c>
      <c r="AK397" s="40">
        <v>0</v>
      </c>
      <c r="AL397" s="40">
        <v>1</v>
      </c>
      <c r="AM397" s="40">
        <v>0</v>
      </c>
      <c r="AN397" s="28">
        <v>0</v>
      </c>
      <c r="AO397" s="28">
        <v>0</v>
      </c>
      <c r="AP397" s="7" t="s">
        <v>677</v>
      </c>
      <c r="AQ397" s="4">
        <f t="shared" si="5099"/>
        <v>3</v>
      </c>
      <c r="AR397" s="4">
        <f t="shared" si="5050"/>
        <v>161506</v>
      </c>
      <c r="AS397" s="7" t="s">
        <v>199</v>
      </c>
      <c r="AT397" s="48">
        <v>3</v>
      </c>
      <c r="AU397" s="48">
        <v>1</v>
      </c>
      <c r="AV397" s="48">
        <v>3</v>
      </c>
      <c r="AW397" s="48">
        <v>500</v>
      </c>
      <c r="AX397" s="48">
        <v>250</v>
      </c>
      <c r="AY397" s="48">
        <v>0</v>
      </c>
      <c r="AZ397" s="48">
        <v>0</v>
      </c>
      <c r="BA397" s="7"/>
      <c r="BB397" s="7"/>
      <c r="BC397" s="7"/>
      <c r="BD397" s="7"/>
      <c r="BE397" s="48">
        <v>0</v>
      </c>
      <c r="BF397" s="48">
        <v>1</v>
      </c>
      <c r="BG397" s="48">
        <f t="shared" si="5100"/>
        <v>900</v>
      </c>
      <c r="BH397" s="48">
        <f t="shared" si="5101"/>
        <v>900</v>
      </c>
      <c r="BI397" s="7">
        <v>0</v>
      </c>
      <c r="BJ397" s="7">
        <v>0</v>
      </c>
      <c r="BK397" s="7">
        <v>0</v>
      </c>
      <c r="BL397" s="7">
        <v>0</v>
      </c>
      <c r="BM397" s="7">
        <v>0</v>
      </c>
      <c r="BN397" s="7">
        <v>0</v>
      </c>
      <c r="BO397" s="7">
        <v>0</v>
      </c>
      <c r="BP397" s="7">
        <v>0</v>
      </c>
      <c r="BQ397" s="7">
        <v>0</v>
      </c>
      <c r="BR397" s="7">
        <v>0</v>
      </c>
      <c r="BS397" s="7">
        <v>0</v>
      </c>
      <c r="BT397" s="7">
        <v>0</v>
      </c>
      <c r="BU397" s="7">
        <v>0</v>
      </c>
      <c r="BV397" s="7">
        <v>0</v>
      </c>
      <c r="BW397" s="7">
        <v>0</v>
      </c>
      <c r="BX397" s="7">
        <v>0</v>
      </c>
      <c r="BY397" s="7">
        <v>0</v>
      </c>
      <c r="BZ397" s="7">
        <v>0</v>
      </c>
      <c r="CA397" s="7">
        <v>0</v>
      </c>
      <c r="CB397" s="7">
        <v>0</v>
      </c>
      <c r="CC397" s="7">
        <v>0</v>
      </c>
      <c r="CD397" s="7">
        <v>0</v>
      </c>
      <c r="CE397" s="7">
        <v>0</v>
      </c>
      <c r="CF397" s="7">
        <v>0</v>
      </c>
      <c r="CG397" s="7">
        <v>0</v>
      </c>
      <c r="CH397" s="7">
        <v>0</v>
      </c>
      <c r="CI397" s="7">
        <v>0</v>
      </c>
      <c r="CJ397" s="7">
        <v>0</v>
      </c>
      <c r="CK397" s="7">
        <v>0</v>
      </c>
      <c r="CL397" s="40">
        <v>0</v>
      </c>
      <c r="CM397" s="40">
        <v>0</v>
      </c>
      <c r="CN397" s="40">
        <v>0</v>
      </c>
      <c r="CO397" s="40">
        <v>0</v>
      </c>
      <c r="CP397" s="7">
        <v>0</v>
      </c>
      <c r="CQ397" s="7">
        <v>0</v>
      </c>
      <c r="CR397" s="7">
        <v>0</v>
      </c>
      <c r="CS397" s="40">
        <v>0</v>
      </c>
      <c r="CT397" s="7">
        <v>0</v>
      </c>
      <c r="CU397" s="7">
        <v>0</v>
      </c>
      <c r="CV397" s="39"/>
      <c r="CW397" s="39"/>
      <c r="CX397" s="4" t="str">
        <f t="shared" ref="CX397" si="5306">IF(CX202="","",CX202)</f>
        <v/>
      </c>
      <c r="CY397" s="4" t="str">
        <f t="shared" si="5079"/>
        <v/>
      </c>
      <c r="CZ397" s="4" t="str">
        <f t="shared" ref="CZ397" si="5307">IF(CZ202="","",CZ202)</f>
        <v/>
      </c>
      <c r="DA397" s="4" t="str">
        <f t="shared" ref="DA397" si="5308">IF(DA202="","",DA202)</f>
        <v/>
      </c>
      <c r="DB397" s="4" t="str">
        <f t="shared" ref="DB397" si="5309">IF(DB202="","",DB202)</f>
        <v/>
      </c>
      <c r="DC397" s="4" t="str">
        <f t="shared" si="4967"/>
        <v/>
      </c>
      <c r="DD397" s="7">
        <v>2</v>
      </c>
      <c r="DE397" s="7">
        <v>30</v>
      </c>
      <c r="DF397" s="7">
        <v>60</v>
      </c>
      <c r="DG397" s="7"/>
      <c r="DH397" s="4">
        <f t="shared" ref="DH397" si="5310">IF(DH202="","",DH202)</f>
        <v>13</v>
      </c>
      <c r="DI397" s="4">
        <f t="shared" ref="DI397" si="5311">IF(DI202="","",DI202)</f>
        <v>6</v>
      </c>
      <c r="DJ397" s="4">
        <f t="shared" si="5123"/>
        <v>9</v>
      </c>
      <c r="DK397" s="4" t="str">
        <f t="shared" si="5003"/>
        <v/>
      </c>
      <c r="DL397" s="4" t="str">
        <f t="shared" ref="DL397" si="5312">IF(DL202="","",DL202)</f>
        <v/>
      </c>
      <c r="DM397" s="7"/>
      <c r="DN397" s="7"/>
      <c r="DO397" s="7"/>
      <c r="DP397" s="7"/>
      <c r="DQ397" s="7"/>
      <c r="DR397" s="7"/>
      <c r="DS397" s="7"/>
      <c r="DT397" s="7"/>
      <c r="DU397" s="7"/>
      <c r="DV397" s="7"/>
      <c r="DW397" s="7"/>
      <c r="DX397" s="7">
        <f t="shared" ref="DX397" si="5313">A397</f>
        <v>5140613</v>
      </c>
      <c r="DY397" s="7"/>
      <c r="DZ397" s="67">
        <v>0</v>
      </c>
      <c r="EA397" s="7" t="s">
        <v>242</v>
      </c>
      <c r="EB397" s="40" t="s">
        <v>242</v>
      </c>
      <c r="EC397" s="7" t="s">
        <v>242</v>
      </c>
      <c r="ED397" s="7" t="s">
        <v>242</v>
      </c>
      <c r="EE397" s="7" t="s">
        <v>242</v>
      </c>
      <c r="EF397" s="7">
        <v>50</v>
      </c>
      <c r="EG397" s="73"/>
      <c r="EH397" s="73"/>
      <c r="EI397" s="4">
        <f t="shared" ref="EI397" si="5314">IF(EI202="","",EI202)</f>
        <v>40012</v>
      </c>
      <c r="EJ397" s="4">
        <f t="shared" si="5084"/>
        <v>1</v>
      </c>
      <c r="EK397" s="4">
        <f t="shared" ref="EK397" si="5315">IF(EK202="","",EK202)</f>
        <v>40013</v>
      </c>
      <c r="EL397" s="4">
        <f t="shared" ref="EL397" si="5316">IF(EL202="","",EL202)</f>
        <v>1</v>
      </c>
      <c r="EM397" s="4">
        <f t="shared" ref="EM397" si="5317">IF(EM202="","",EM202)</f>
        <v>40013</v>
      </c>
      <c r="EN397" s="4">
        <f t="shared" ref="EN397" si="5318">IF(EN202="","",EN202)</f>
        <v>1</v>
      </c>
      <c r="EO397" s="4">
        <f t="shared" ref="EO397" si="5319">IF(EO202="","",EO202)</f>
        <v>40013</v>
      </c>
      <c r="EP397" s="4">
        <f t="shared" ref="EP397" si="5320">IF(EP202="","",EP202)</f>
        <v>1</v>
      </c>
      <c r="EQ397" s="4">
        <f t="shared" ref="EQ397" si="5321">IF(EQ202="","",EQ202)</f>
        <v>40013</v>
      </c>
      <c r="ER397" s="4">
        <f t="shared" si="5205"/>
        <v>1</v>
      </c>
      <c r="ES397" s="4">
        <f t="shared" si="5181"/>
        <v>40013</v>
      </c>
      <c r="ET397" s="4">
        <f t="shared" ref="ET397" si="5322">IF(ET202="","",ET202)</f>
        <v>1</v>
      </c>
      <c r="EU397" s="4">
        <f t="shared" si="5159"/>
        <v>40013</v>
      </c>
      <c r="EV397" s="4">
        <f t="shared" si="5136"/>
        <v>1</v>
      </c>
      <c r="EW397" s="4">
        <f t="shared" si="5136"/>
        <v>40013</v>
      </c>
      <c r="EX397" s="4">
        <f t="shared" si="5136"/>
        <v>1</v>
      </c>
      <c r="EY397" s="4">
        <f t="shared" si="5136"/>
        <v>40013</v>
      </c>
      <c r="EZ397" s="4">
        <f t="shared" ref="EZ397" si="5323">IF(EZ202="","",EZ202)</f>
        <v>1</v>
      </c>
      <c r="FA397" s="4">
        <f t="shared" si="5207"/>
        <v>40013</v>
      </c>
      <c r="FB397" s="4">
        <f t="shared" si="5232"/>
        <v>1</v>
      </c>
      <c r="FC397" s="4">
        <f t="shared" ref="FC397" si="5324">IF(FC202="","",FC202)</f>
        <v>40013</v>
      </c>
      <c r="FD397" s="4">
        <f t="shared" si="5234"/>
        <v>1</v>
      </c>
      <c r="FE397" s="4">
        <f t="shared" ref="FE397" si="5325">IF(FE202="","",FE202)</f>
        <v>20100</v>
      </c>
      <c r="FF397" s="4">
        <f t="shared" ref="FF397:FF408" si="5326">IF(FF202="","",FF202)</f>
        <v>1</v>
      </c>
      <c r="FG397" s="4">
        <f t="shared" si="5304"/>
        <v>20100</v>
      </c>
      <c r="FH397" s="4">
        <f t="shared" si="5281"/>
        <v>1</v>
      </c>
      <c r="FI397" s="53"/>
      <c r="FJ397" s="7"/>
      <c r="FR397" s="2">
        <v>99999</v>
      </c>
      <c r="FS397" s="2">
        <v>0</v>
      </c>
      <c r="FT397" s="4">
        <v>10000</v>
      </c>
      <c r="FU397" s="4"/>
      <c r="FV397" s="4"/>
      <c r="FW397" s="4"/>
      <c r="FX397" s="4"/>
      <c r="FY397" s="4"/>
      <c r="FZ397" s="77">
        <v>0</v>
      </c>
      <c r="GA397" s="2">
        <v>1</v>
      </c>
      <c r="GB397" s="2"/>
      <c r="GD397"/>
    </row>
    <row r="398" s="2" customFormat="1" ht="15" customHeight="1" spans="1:186">
      <c r="A398" s="7">
        <v>5150101</v>
      </c>
      <c r="B398" s="7">
        <f t="shared" si="5215"/>
        <v>1288</v>
      </c>
      <c r="C398" s="7">
        <f t="shared" si="4988"/>
        <v>0</v>
      </c>
      <c r="D398" s="53" t="s">
        <v>756</v>
      </c>
      <c r="E398" s="7" t="s">
        <v>1002</v>
      </c>
      <c r="F398" s="31" t="s">
        <v>787</v>
      </c>
      <c r="G398" s="31">
        <v>2</v>
      </c>
      <c r="H398" s="7" t="s">
        <v>187</v>
      </c>
      <c r="I398" s="7" t="s">
        <v>187</v>
      </c>
      <c r="J398" s="41">
        <v>1533</v>
      </c>
      <c r="K398" s="41">
        <v>407</v>
      </c>
      <c r="L398" s="39"/>
      <c r="M398" s="29" t="s">
        <v>193</v>
      </c>
      <c r="N398" s="4">
        <f t="shared" si="5119"/>
        <v>150</v>
      </c>
      <c r="O398" s="4">
        <f t="shared" si="5098"/>
        <v>150</v>
      </c>
      <c r="P398" s="40">
        <f t="shared" si="5305"/>
        <v>2002</v>
      </c>
      <c r="Q398" s="4"/>
      <c r="R398" s="7"/>
      <c r="S398" s="48">
        <f t="shared" si="5021"/>
        <v>0</v>
      </c>
      <c r="T398" s="47" t="s">
        <v>240</v>
      </c>
      <c r="U398" s="7" t="s">
        <v>195</v>
      </c>
      <c r="V398" s="7">
        <v>0</v>
      </c>
      <c r="W398" s="7">
        <v>0</v>
      </c>
      <c r="X398" s="40">
        <v>0</v>
      </c>
      <c r="Y398" s="7"/>
      <c r="Z398" s="7"/>
      <c r="AA398" s="7"/>
      <c r="AB398" s="7" t="s">
        <v>195</v>
      </c>
      <c r="AC398" s="7">
        <v>0</v>
      </c>
      <c r="AD398" s="7" t="s">
        <v>195</v>
      </c>
      <c r="AE398" s="7" t="s">
        <v>195</v>
      </c>
      <c r="AF398" s="7" t="s">
        <v>195</v>
      </c>
      <c r="AG398" s="7" t="s">
        <v>195</v>
      </c>
      <c r="AH398" s="40">
        <v>0</v>
      </c>
      <c r="AI398" s="40">
        <v>0</v>
      </c>
      <c r="AJ398" s="40">
        <v>1</v>
      </c>
      <c r="AK398" s="40">
        <v>0</v>
      </c>
      <c r="AL398" s="40">
        <v>1</v>
      </c>
      <c r="AM398" s="40">
        <v>0</v>
      </c>
      <c r="AN398" s="28">
        <v>0</v>
      </c>
      <c r="AO398" s="28">
        <v>0</v>
      </c>
      <c r="AP398" s="7" t="s">
        <v>641</v>
      </c>
      <c r="AQ398" s="4">
        <f t="shared" si="5099"/>
        <v>3</v>
      </c>
      <c r="AR398" s="4">
        <f t="shared" si="5050"/>
        <v>161506</v>
      </c>
      <c r="AS398" s="7" t="s">
        <v>199</v>
      </c>
      <c r="AT398" s="48">
        <v>3</v>
      </c>
      <c r="AU398" s="48">
        <v>1</v>
      </c>
      <c r="AV398" s="48">
        <v>3</v>
      </c>
      <c r="AW398" s="48">
        <v>500</v>
      </c>
      <c r="AX398" s="48">
        <v>250</v>
      </c>
      <c r="AY398" s="48">
        <v>0</v>
      </c>
      <c r="AZ398" s="48">
        <v>0</v>
      </c>
      <c r="BA398" s="7"/>
      <c r="BB398" s="7"/>
      <c r="BC398" s="7"/>
      <c r="BD398" s="7"/>
      <c r="BE398" s="48">
        <v>0</v>
      </c>
      <c r="BF398" s="48">
        <v>1</v>
      </c>
      <c r="BG398" s="48">
        <f t="shared" si="5100"/>
        <v>960</v>
      </c>
      <c r="BH398" s="48">
        <f t="shared" si="5101"/>
        <v>960</v>
      </c>
      <c r="BI398" s="7">
        <v>0</v>
      </c>
      <c r="BJ398" s="7">
        <v>0</v>
      </c>
      <c r="BK398" s="7">
        <v>0</v>
      </c>
      <c r="BL398" s="7">
        <v>0</v>
      </c>
      <c r="BM398" s="7">
        <v>0</v>
      </c>
      <c r="BN398" s="7">
        <v>0</v>
      </c>
      <c r="BO398" s="7">
        <v>0</v>
      </c>
      <c r="BP398" s="7">
        <v>0</v>
      </c>
      <c r="BQ398" s="7">
        <v>0</v>
      </c>
      <c r="BR398" s="7">
        <v>0</v>
      </c>
      <c r="BS398" s="7">
        <v>0</v>
      </c>
      <c r="BT398" s="7">
        <v>0</v>
      </c>
      <c r="BU398" s="7">
        <v>0</v>
      </c>
      <c r="BV398" s="7">
        <v>0</v>
      </c>
      <c r="BW398" s="7">
        <v>0</v>
      </c>
      <c r="BX398" s="7">
        <v>0</v>
      </c>
      <c r="BY398" s="7">
        <v>0</v>
      </c>
      <c r="BZ398" s="7">
        <v>0</v>
      </c>
      <c r="CA398" s="7">
        <v>0</v>
      </c>
      <c r="CB398" s="7">
        <v>0</v>
      </c>
      <c r="CC398" s="7">
        <v>0</v>
      </c>
      <c r="CD398" s="7">
        <v>0</v>
      </c>
      <c r="CE398" s="7">
        <v>0</v>
      </c>
      <c r="CF398" s="7">
        <v>0</v>
      </c>
      <c r="CG398" s="7">
        <v>0</v>
      </c>
      <c r="CH398" s="7">
        <v>0</v>
      </c>
      <c r="CI398" s="7">
        <v>0</v>
      </c>
      <c r="CJ398" s="7">
        <v>0</v>
      </c>
      <c r="CK398" s="7">
        <v>0</v>
      </c>
      <c r="CL398" s="40">
        <v>0</v>
      </c>
      <c r="CM398" s="40">
        <v>0</v>
      </c>
      <c r="CN398" s="40">
        <v>0</v>
      </c>
      <c r="CO398" s="40">
        <v>0</v>
      </c>
      <c r="CP398" s="7">
        <v>0</v>
      </c>
      <c r="CQ398" s="7">
        <v>0</v>
      </c>
      <c r="CR398" s="7">
        <v>0</v>
      </c>
      <c r="CS398" s="40">
        <v>0</v>
      </c>
      <c r="CT398" s="7">
        <v>0</v>
      </c>
      <c r="CU398" s="7">
        <v>0</v>
      </c>
      <c r="CV398" s="39"/>
      <c r="CW398" s="39"/>
      <c r="CX398" s="4" t="str">
        <f t="shared" ref="CX398" si="5327">IF(CX203="","",CX203)</f>
        <v>3da_weapon_changjian01_s</v>
      </c>
      <c r="CY398" s="4" t="str">
        <f t="shared" si="5079"/>
        <v>3da_weapon_changjian01_b</v>
      </c>
      <c r="CZ398" s="4" t="str">
        <f t="shared" ref="CZ398" si="5328">IF(CZ203="","",CZ203)</f>
        <v/>
      </c>
      <c r="DA398" s="4" t="str">
        <f t="shared" ref="DA398" si="5329">IF(DA203="","",DA203)</f>
        <v/>
      </c>
      <c r="DB398" s="4" t="str">
        <f t="shared" ref="DB398" si="5330">IF(DB203="","",DB203)</f>
        <v>CS_Rhand</v>
      </c>
      <c r="DC398" s="4" t="str">
        <f t="shared" si="4967"/>
        <v>CS_Rhand</v>
      </c>
      <c r="DD398" s="7">
        <v>2</v>
      </c>
      <c r="DE398" s="7">
        <v>30</v>
      </c>
      <c r="DF398" s="7">
        <v>60</v>
      </c>
      <c r="DG398" s="7"/>
      <c r="DH398" s="4">
        <f t="shared" ref="DH398" si="5331">IF(DH203="","",DH203)</f>
        <v>13</v>
      </c>
      <c r="DI398" s="4">
        <f t="shared" ref="DI398" si="5332">IF(DI203="","",DI203)</f>
        <v>2</v>
      </c>
      <c r="DJ398" s="4">
        <f t="shared" si="5123"/>
        <v>4</v>
      </c>
      <c r="DK398" s="4">
        <f t="shared" si="5003"/>
        <v>7</v>
      </c>
      <c r="DL398" s="4">
        <f t="shared" ref="DL398" si="5333">IF(DL203="","",DL203)</f>
        <v>8</v>
      </c>
      <c r="DM398" s="7"/>
      <c r="DN398" s="7"/>
      <c r="DO398" s="7"/>
      <c r="DP398" s="7"/>
      <c r="DQ398" s="7"/>
      <c r="DR398" s="7"/>
      <c r="DS398" s="7"/>
      <c r="DT398" s="7"/>
      <c r="DU398" s="7"/>
      <c r="DV398" s="7"/>
      <c r="DW398" s="7"/>
      <c r="DX398" s="7">
        <f t="shared" ref="DX398" si="5334">A398</f>
        <v>5150101</v>
      </c>
      <c r="DY398" s="7"/>
      <c r="DZ398" s="67">
        <v>3333</v>
      </c>
      <c r="EA398" s="7" t="s">
        <v>1003</v>
      </c>
      <c r="EB398" s="40">
        <v>30</v>
      </c>
      <c r="EC398" s="7" t="s">
        <v>1004</v>
      </c>
      <c r="ED398" s="7" t="s">
        <v>242</v>
      </c>
      <c r="EE398" s="7" t="s">
        <v>242</v>
      </c>
      <c r="EF398" s="7">
        <v>50</v>
      </c>
      <c r="EG398" s="73"/>
      <c r="EH398" s="73"/>
      <c r="EI398" s="4">
        <f t="shared" ref="EI398" si="5335">IF(EI203="","",EI203)</f>
        <v>40012</v>
      </c>
      <c r="EJ398" s="4">
        <f t="shared" si="5084"/>
        <v>1</v>
      </c>
      <c r="EK398" s="4">
        <f t="shared" ref="EK398" si="5336">IF(EK203="","",EK203)</f>
        <v>40013</v>
      </c>
      <c r="EL398" s="4">
        <f t="shared" ref="EL398" si="5337">IF(EL203="","",EL203)</f>
        <v>1</v>
      </c>
      <c r="EM398" s="4">
        <f t="shared" ref="EM398" si="5338">IF(EM203="","",EM203)</f>
        <v>40013</v>
      </c>
      <c r="EN398" s="4">
        <f t="shared" ref="EN398" si="5339">IF(EN203="","",EN203)</f>
        <v>1</v>
      </c>
      <c r="EO398" s="4">
        <f t="shared" ref="EO398" si="5340">IF(EO203="","",EO203)</f>
        <v>40013</v>
      </c>
      <c r="EP398" s="4">
        <f t="shared" ref="EP398" si="5341">IF(EP203="","",EP203)</f>
        <v>1</v>
      </c>
      <c r="EQ398" s="4">
        <f t="shared" ref="EQ398" si="5342">IF(EQ203="","",EQ203)</f>
        <v>40013</v>
      </c>
      <c r="ER398" s="4">
        <f t="shared" si="5205"/>
        <v>1</v>
      </c>
      <c r="ES398" s="4">
        <f t="shared" si="5181"/>
        <v>40013</v>
      </c>
      <c r="ET398" s="4">
        <f t="shared" ref="ET398" si="5343">IF(ET203="","",ET203)</f>
        <v>1</v>
      </c>
      <c r="EU398" s="4">
        <f t="shared" si="5159"/>
        <v>40013</v>
      </c>
      <c r="EV398" s="4">
        <f t="shared" si="5136"/>
        <v>1</v>
      </c>
      <c r="EW398" s="4">
        <f t="shared" si="5136"/>
        <v>40013</v>
      </c>
      <c r="EX398" s="4">
        <f t="shared" si="5136"/>
        <v>1</v>
      </c>
      <c r="EY398" s="4">
        <f t="shared" si="5136"/>
        <v>40013</v>
      </c>
      <c r="EZ398" s="4">
        <f t="shared" ref="EZ398" si="5344">IF(EZ203="","",EZ203)</f>
        <v>1</v>
      </c>
      <c r="FA398" s="4">
        <f t="shared" si="5207"/>
        <v>40013</v>
      </c>
      <c r="FB398" s="4">
        <f t="shared" si="5232"/>
        <v>1</v>
      </c>
      <c r="FC398" s="4">
        <f t="shared" ref="FC398" si="5345">IF(FC203="","",FC203)</f>
        <v>40013</v>
      </c>
      <c r="FD398" s="4">
        <f t="shared" si="5234"/>
        <v>1</v>
      </c>
      <c r="FE398" s="4">
        <f t="shared" ref="FE398:FE399" si="5346">IF(FE203="","",FE203)</f>
        <v>20100</v>
      </c>
      <c r="FF398" s="4">
        <f t="shared" si="5326"/>
        <v>1</v>
      </c>
      <c r="FG398" s="4">
        <f t="shared" si="5304"/>
        <v>20100</v>
      </c>
      <c r="FH398" s="4">
        <f t="shared" si="5281"/>
        <v>1</v>
      </c>
      <c r="FI398" s="53"/>
      <c r="FJ398" s="7"/>
      <c r="FR398" s="2">
        <v>99999</v>
      </c>
      <c r="FS398" s="2">
        <v>0</v>
      </c>
      <c r="FT398" s="4">
        <v>10000</v>
      </c>
      <c r="FU398" s="4"/>
      <c r="FV398" s="4"/>
      <c r="FW398" s="4"/>
      <c r="FX398" s="4"/>
      <c r="FY398" s="4"/>
      <c r="FZ398" s="77">
        <v>0</v>
      </c>
      <c r="GA398" s="2">
        <v>1</v>
      </c>
      <c r="GD398"/>
    </row>
    <row r="399" s="2" customFormat="1" ht="15" customHeight="1" spans="1:186">
      <c r="A399" s="7">
        <v>5150102</v>
      </c>
      <c r="B399" s="7">
        <f t="shared" si="5215"/>
        <v>4360</v>
      </c>
      <c r="C399" s="7">
        <f t="shared" si="4988"/>
        <v>0</v>
      </c>
      <c r="D399" s="53" t="s">
        <v>758</v>
      </c>
      <c r="E399" s="7" t="s">
        <v>1005</v>
      </c>
      <c r="F399" s="31" t="s">
        <v>787</v>
      </c>
      <c r="G399" s="31">
        <v>2</v>
      </c>
      <c r="H399" s="7" t="s">
        <v>187</v>
      </c>
      <c r="I399" s="7" t="s">
        <v>187</v>
      </c>
      <c r="J399" s="41">
        <v>1522</v>
      </c>
      <c r="K399" s="37">
        <v>207</v>
      </c>
      <c r="L399" s="39"/>
      <c r="M399" s="29" t="s">
        <v>193</v>
      </c>
      <c r="N399" s="4">
        <f t="shared" si="5119"/>
        <v>150</v>
      </c>
      <c r="O399" s="4">
        <f t="shared" si="5098"/>
        <v>150</v>
      </c>
      <c r="P399" s="40">
        <f t="shared" si="5305"/>
        <v>2002</v>
      </c>
      <c r="Q399" s="4"/>
      <c r="R399" s="7"/>
      <c r="S399" s="48">
        <f t="shared" si="5021"/>
        <v>0</v>
      </c>
      <c r="T399" s="47" t="s">
        <v>245</v>
      </c>
      <c r="U399" s="7" t="s">
        <v>195</v>
      </c>
      <c r="V399" s="7">
        <v>0</v>
      </c>
      <c r="W399" s="7">
        <v>0</v>
      </c>
      <c r="X399" s="40">
        <v>0</v>
      </c>
      <c r="Y399" s="7"/>
      <c r="Z399" s="7"/>
      <c r="AA399" s="7"/>
      <c r="AB399" s="7" t="s">
        <v>195</v>
      </c>
      <c r="AC399" s="7">
        <v>0</v>
      </c>
      <c r="AD399" s="7" t="s">
        <v>195</v>
      </c>
      <c r="AE399" s="7" t="s">
        <v>195</v>
      </c>
      <c r="AF399" s="7" t="s">
        <v>195</v>
      </c>
      <c r="AG399" s="7" t="s">
        <v>195</v>
      </c>
      <c r="AH399" s="40">
        <v>0</v>
      </c>
      <c r="AI399" s="40">
        <v>0</v>
      </c>
      <c r="AJ399" s="40">
        <v>1</v>
      </c>
      <c r="AK399" s="40">
        <v>0</v>
      </c>
      <c r="AL399" s="40">
        <v>1</v>
      </c>
      <c r="AM399" s="40">
        <v>0</v>
      </c>
      <c r="AN399" s="28">
        <v>0</v>
      </c>
      <c r="AO399" s="28">
        <v>0</v>
      </c>
      <c r="AP399" s="7" t="s">
        <v>644</v>
      </c>
      <c r="AQ399" s="4">
        <f t="shared" si="5099"/>
        <v>3</v>
      </c>
      <c r="AR399" s="4">
        <f t="shared" si="5050"/>
        <v>161506</v>
      </c>
      <c r="AS399" s="7" t="s">
        <v>199</v>
      </c>
      <c r="AT399" s="48">
        <v>3</v>
      </c>
      <c r="AU399" s="48">
        <v>1</v>
      </c>
      <c r="AV399" s="48">
        <v>3</v>
      </c>
      <c r="AW399" s="48">
        <v>500</v>
      </c>
      <c r="AX399" s="48">
        <v>250</v>
      </c>
      <c r="AY399" s="48">
        <v>0</v>
      </c>
      <c r="AZ399" s="48">
        <v>0</v>
      </c>
      <c r="BA399" s="7"/>
      <c r="BB399" s="7"/>
      <c r="BC399" s="7"/>
      <c r="BD399" s="7"/>
      <c r="BE399" s="48">
        <v>0</v>
      </c>
      <c r="BF399" s="48">
        <v>1</v>
      </c>
      <c r="BG399" s="48">
        <f t="shared" si="5100"/>
        <v>960</v>
      </c>
      <c r="BH399" s="48">
        <f t="shared" si="5101"/>
        <v>960</v>
      </c>
      <c r="BI399" s="7">
        <v>0</v>
      </c>
      <c r="BJ399" s="7">
        <v>0</v>
      </c>
      <c r="BK399" s="7">
        <v>0</v>
      </c>
      <c r="BL399" s="7">
        <v>0</v>
      </c>
      <c r="BM399" s="7">
        <v>0</v>
      </c>
      <c r="BN399" s="7">
        <v>0</v>
      </c>
      <c r="BO399" s="7">
        <v>0</v>
      </c>
      <c r="BP399" s="7">
        <v>0</v>
      </c>
      <c r="BQ399" s="7">
        <v>0</v>
      </c>
      <c r="BR399" s="7">
        <v>0</v>
      </c>
      <c r="BS399" s="7">
        <v>0</v>
      </c>
      <c r="BT399" s="7">
        <v>0</v>
      </c>
      <c r="BU399" s="7">
        <v>0</v>
      </c>
      <c r="BV399" s="7">
        <v>0</v>
      </c>
      <c r="BW399" s="7">
        <v>0</v>
      </c>
      <c r="BX399" s="7">
        <v>0</v>
      </c>
      <c r="BY399" s="7">
        <v>0</v>
      </c>
      <c r="BZ399" s="7">
        <v>0</v>
      </c>
      <c r="CA399" s="7">
        <v>0</v>
      </c>
      <c r="CB399" s="7">
        <v>0</v>
      </c>
      <c r="CC399" s="7">
        <v>0</v>
      </c>
      <c r="CD399" s="7">
        <v>0</v>
      </c>
      <c r="CE399" s="7">
        <v>0</v>
      </c>
      <c r="CF399" s="7">
        <v>0</v>
      </c>
      <c r="CG399" s="7">
        <v>0</v>
      </c>
      <c r="CH399" s="7">
        <v>0</v>
      </c>
      <c r="CI399" s="7">
        <v>0</v>
      </c>
      <c r="CJ399" s="7">
        <v>0</v>
      </c>
      <c r="CK399" s="7">
        <v>0</v>
      </c>
      <c r="CL399" s="40">
        <v>0</v>
      </c>
      <c r="CM399" s="40">
        <v>0</v>
      </c>
      <c r="CN399" s="40">
        <v>0</v>
      </c>
      <c r="CO399" s="40">
        <v>0</v>
      </c>
      <c r="CP399" s="7">
        <v>0</v>
      </c>
      <c r="CQ399" s="7">
        <v>0</v>
      </c>
      <c r="CR399" s="7">
        <v>0</v>
      </c>
      <c r="CS399" s="40">
        <v>0</v>
      </c>
      <c r="CT399" s="7">
        <v>0</v>
      </c>
      <c r="CU399" s="7">
        <v>0</v>
      </c>
      <c r="CV399" s="39"/>
      <c r="CW399" s="39"/>
      <c r="CX399" s="4" t="str">
        <f t="shared" ref="CX399" si="5347">IF(CX204="","",CX204)</f>
        <v>3da_weapon_changjian01_s</v>
      </c>
      <c r="CY399" s="4" t="str">
        <f t="shared" si="5079"/>
        <v>3da_weapon_changjian01_b</v>
      </c>
      <c r="CZ399" s="4" t="str">
        <f t="shared" ref="CZ399" si="5348">IF(CZ204="","",CZ204)</f>
        <v/>
      </c>
      <c r="DA399" s="4" t="str">
        <f t="shared" ref="DA399" si="5349">IF(DA204="","",DA204)</f>
        <v/>
      </c>
      <c r="DB399" s="4" t="str">
        <f t="shared" ref="DB399" si="5350">IF(DB204="","",DB204)</f>
        <v>CS_Rhand</v>
      </c>
      <c r="DC399" s="4" t="str">
        <f t="shared" si="4967"/>
        <v>CS_Rhand</v>
      </c>
      <c r="DD399" s="7">
        <v>2</v>
      </c>
      <c r="DE399" s="7">
        <v>30</v>
      </c>
      <c r="DF399" s="7">
        <v>60</v>
      </c>
      <c r="DG399" s="7"/>
      <c r="DH399" s="4">
        <f t="shared" ref="DH399" si="5351">IF(DH204="","",DH204)</f>
        <v>13</v>
      </c>
      <c r="DI399" s="4">
        <f t="shared" ref="DI399" si="5352">IF(DI204="","",DI204)</f>
        <v>2</v>
      </c>
      <c r="DJ399" s="4">
        <f t="shared" ref="DJ399" si="5353">IF(DJ204="","",DJ204)</f>
        <v>4</v>
      </c>
      <c r="DK399" s="4">
        <f t="shared" si="5003"/>
        <v>7</v>
      </c>
      <c r="DL399" s="4">
        <f t="shared" ref="DL399" si="5354">IF(DL204="","",DL204)</f>
        <v>8</v>
      </c>
      <c r="DM399" s="7"/>
      <c r="DN399" s="7"/>
      <c r="DO399" s="7"/>
      <c r="DP399" s="7"/>
      <c r="DQ399" s="7"/>
      <c r="DR399" s="7"/>
      <c r="DS399" s="7"/>
      <c r="DT399" s="7"/>
      <c r="DU399" s="7"/>
      <c r="DV399" s="7"/>
      <c r="DW399" s="7"/>
      <c r="DX399" s="7">
        <f t="shared" ref="DX399" si="5355">A399</f>
        <v>5150102</v>
      </c>
      <c r="DY399" s="7"/>
      <c r="DZ399" s="67">
        <v>3333</v>
      </c>
      <c r="EA399" s="7" t="s">
        <v>1003</v>
      </c>
      <c r="EB399" s="40">
        <v>30</v>
      </c>
      <c r="EC399" s="7" t="s">
        <v>1004</v>
      </c>
      <c r="ED399" s="7" t="s">
        <v>242</v>
      </c>
      <c r="EE399" s="7" t="s">
        <v>242</v>
      </c>
      <c r="EF399" s="7">
        <v>50</v>
      </c>
      <c r="EG399" s="73"/>
      <c r="EH399" s="73"/>
      <c r="EI399" s="4">
        <f t="shared" ref="EI399" si="5356">IF(EI204="","",EI204)</f>
        <v>40012</v>
      </c>
      <c r="EJ399" s="4">
        <f t="shared" si="5084"/>
        <v>1</v>
      </c>
      <c r="EK399" s="4">
        <f t="shared" ref="EK399" si="5357">IF(EK204="","",EK204)</f>
        <v>40013</v>
      </c>
      <c r="EL399" s="4">
        <f t="shared" ref="EL399" si="5358">IF(EL204="","",EL204)</f>
        <v>1</v>
      </c>
      <c r="EM399" s="4">
        <f t="shared" ref="EM399" si="5359">IF(EM204="","",EM204)</f>
        <v>40013</v>
      </c>
      <c r="EN399" s="4">
        <f t="shared" ref="EN399" si="5360">IF(EN204="","",EN204)</f>
        <v>1</v>
      </c>
      <c r="EO399" s="4">
        <f t="shared" ref="EO399" si="5361">IF(EO204="","",EO204)</f>
        <v>40013</v>
      </c>
      <c r="EP399" s="4">
        <f t="shared" ref="EP399" si="5362">IF(EP204="","",EP204)</f>
        <v>1</v>
      </c>
      <c r="EQ399" s="4">
        <f t="shared" ref="EQ399" si="5363">IF(EQ204="","",EQ204)</f>
        <v>40013</v>
      </c>
      <c r="ER399" s="4">
        <f t="shared" ref="ER399" si="5364">IF(ER204="","",ER204)</f>
        <v>1</v>
      </c>
      <c r="ES399" s="4">
        <f t="shared" ref="ES399" si="5365">IF(ES204="","",ES204)</f>
        <v>40013</v>
      </c>
      <c r="ET399" s="4">
        <f t="shared" ref="ET399" si="5366">IF(ET204="","",ET204)</f>
        <v>1</v>
      </c>
      <c r="EU399" s="4">
        <f t="shared" ref="EU399" si="5367">IF(EU204="","",EU204)</f>
        <v>40013</v>
      </c>
      <c r="EV399" s="4">
        <f t="shared" si="5136"/>
        <v>1</v>
      </c>
      <c r="EW399" s="4">
        <f t="shared" si="5136"/>
        <v>40013</v>
      </c>
      <c r="EX399" s="4">
        <f t="shared" si="5136"/>
        <v>1</v>
      </c>
      <c r="EY399" s="4">
        <f t="shared" si="5136"/>
        <v>40013</v>
      </c>
      <c r="EZ399" s="4">
        <f t="shared" ref="EZ399" si="5368">IF(EZ204="","",EZ204)</f>
        <v>1</v>
      </c>
      <c r="FA399" s="4">
        <f t="shared" si="5207"/>
        <v>40013</v>
      </c>
      <c r="FB399" s="4">
        <f t="shared" ref="FB399" si="5369">IF(FB204="","",FB204)</f>
        <v>1</v>
      </c>
      <c r="FC399" s="4">
        <f t="shared" ref="FC399" si="5370">IF(FC204="","",FC204)</f>
        <v>40013</v>
      </c>
      <c r="FD399" s="4">
        <f t="shared" ref="FD399" si="5371">IF(FD204="","",FD204)</f>
        <v>1</v>
      </c>
      <c r="FE399" s="4">
        <f t="shared" si="5346"/>
        <v>20100</v>
      </c>
      <c r="FF399" s="4">
        <f t="shared" si="5326"/>
        <v>1</v>
      </c>
      <c r="FG399" s="4">
        <f t="shared" si="5304"/>
        <v>20100</v>
      </c>
      <c r="FH399" s="4">
        <f t="shared" si="5281"/>
        <v>1</v>
      </c>
      <c r="FI399" s="53"/>
      <c r="FJ399" s="7"/>
      <c r="FR399" s="2">
        <v>99999</v>
      </c>
      <c r="FS399" s="2">
        <v>0</v>
      </c>
      <c r="FT399" s="4">
        <v>10000</v>
      </c>
      <c r="FU399" s="4"/>
      <c r="FV399" s="4"/>
      <c r="FW399" s="4"/>
      <c r="FX399" s="4"/>
      <c r="FY399" s="4"/>
      <c r="FZ399" s="77">
        <v>0</v>
      </c>
      <c r="GA399" s="2">
        <v>1</v>
      </c>
      <c r="GD399"/>
    </row>
    <row r="400" s="2" customFormat="1" ht="15" customHeight="1" spans="1:186">
      <c r="A400" s="7">
        <v>5150103</v>
      </c>
      <c r="B400" s="7">
        <f t="shared" si="5215"/>
        <v>1800</v>
      </c>
      <c r="C400" s="7">
        <f t="shared" si="4988"/>
        <v>0</v>
      </c>
      <c r="D400" s="53" t="s">
        <v>760</v>
      </c>
      <c r="E400" s="7" t="s">
        <v>1006</v>
      </c>
      <c r="F400" s="31" t="s">
        <v>787</v>
      </c>
      <c r="G400" s="31">
        <v>2</v>
      </c>
      <c r="H400" s="7" t="s">
        <v>187</v>
      </c>
      <c r="I400" s="7" t="s">
        <v>187</v>
      </c>
      <c r="J400" s="41">
        <v>1512</v>
      </c>
      <c r="K400" s="37">
        <v>307</v>
      </c>
      <c r="L400" s="39"/>
      <c r="M400" s="29" t="s">
        <v>193</v>
      </c>
      <c r="N400" s="4">
        <f t="shared" si="5119"/>
        <v>150</v>
      </c>
      <c r="O400" s="4">
        <f t="shared" si="5098"/>
        <v>150</v>
      </c>
      <c r="P400" s="40">
        <f t="shared" si="5305"/>
        <v>2002</v>
      </c>
      <c r="Q400" s="4"/>
      <c r="R400" s="7"/>
      <c r="S400" s="48">
        <f t="shared" si="5021"/>
        <v>0</v>
      </c>
      <c r="T400" s="47" t="s">
        <v>249</v>
      </c>
      <c r="U400" s="7" t="s">
        <v>195</v>
      </c>
      <c r="V400" s="7">
        <v>0</v>
      </c>
      <c r="W400" s="7">
        <v>0</v>
      </c>
      <c r="X400" s="40">
        <v>0</v>
      </c>
      <c r="Y400" s="7"/>
      <c r="Z400" s="7"/>
      <c r="AA400" s="7"/>
      <c r="AB400" s="7" t="s">
        <v>195</v>
      </c>
      <c r="AC400" s="7">
        <v>0</v>
      </c>
      <c r="AD400" s="7" t="s">
        <v>195</v>
      </c>
      <c r="AE400" s="7" t="s">
        <v>195</v>
      </c>
      <c r="AF400" s="7" t="s">
        <v>195</v>
      </c>
      <c r="AG400" s="7" t="s">
        <v>195</v>
      </c>
      <c r="AH400" s="40">
        <v>0</v>
      </c>
      <c r="AI400" s="40">
        <v>0</v>
      </c>
      <c r="AJ400" s="40">
        <v>1</v>
      </c>
      <c r="AK400" s="40">
        <v>0</v>
      </c>
      <c r="AL400" s="40">
        <v>1</v>
      </c>
      <c r="AM400" s="40">
        <v>0</v>
      </c>
      <c r="AN400" s="28">
        <v>0</v>
      </c>
      <c r="AO400" s="28">
        <v>0</v>
      </c>
      <c r="AP400" s="7" t="s">
        <v>647</v>
      </c>
      <c r="AQ400" s="4">
        <f t="shared" si="5099"/>
        <v>3</v>
      </c>
      <c r="AR400" s="4">
        <f t="shared" si="5050"/>
        <v>161506</v>
      </c>
      <c r="AS400" s="7" t="s">
        <v>199</v>
      </c>
      <c r="AT400" s="48">
        <v>3</v>
      </c>
      <c r="AU400" s="48">
        <v>1</v>
      </c>
      <c r="AV400" s="48">
        <v>3</v>
      </c>
      <c r="AW400" s="48">
        <v>500</v>
      </c>
      <c r="AX400" s="48">
        <v>250</v>
      </c>
      <c r="AY400" s="48">
        <v>0</v>
      </c>
      <c r="AZ400" s="48">
        <v>0</v>
      </c>
      <c r="BA400" s="7"/>
      <c r="BB400" s="7"/>
      <c r="BC400" s="7"/>
      <c r="BD400" s="7"/>
      <c r="BE400" s="48">
        <v>0</v>
      </c>
      <c r="BF400" s="48">
        <v>1</v>
      </c>
      <c r="BG400" s="48">
        <f t="shared" si="5100"/>
        <v>960</v>
      </c>
      <c r="BH400" s="48">
        <f t="shared" si="5101"/>
        <v>960</v>
      </c>
      <c r="BI400" s="7">
        <v>0</v>
      </c>
      <c r="BJ400" s="7">
        <v>0</v>
      </c>
      <c r="BK400" s="7">
        <v>0</v>
      </c>
      <c r="BL400" s="7">
        <v>0</v>
      </c>
      <c r="BM400" s="7">
        <v>0</v>
      </c>
      <c r="BN400" s="7">
        <v>0</v>
      </c>
      <c r="BO400" s="7">
        <v>0</v>
      </c>
      <c r="BP400" s="7">
        <v>0</v>
      </c>
      <c r="BQ400" s="7">
        <v>0</v>
      </c>
      <c r="BR400" s="7">
        <v>0</v>
      </c>
      <c r="BS400" s="7">
        <v>0</v>
      </c>
      <c r="BT400" s="7">
        <v>0</v>
      </c>
      <c r="BU400" s="7">
        <v>0</v>
      </c>
      <c r="BV400" s="7">
        <v>0</v>
      </c>
      <c r="BW400" s="7">
        <v>0</v>
      </c>
      <c r="BX400" s="7">
        <v>0</v>
      </c>
      <c r="BY400" s="7">
        <v>0</v>
      </c>
      <c r="BZ400" s="7">
        <v>0</v>
      </c>
      <c r="CA400" s="7">
        <v>0</v>
      </c>
      <c r="CB400" s="7">
        <v>0</v>
      </c>
      <c r="CC400" s="7">
        <v>0</v>
      </c>
      <c r="CD400" s="7">
        <v>0</v>
      </c>
      <c r="CE400" s="7">
        <v>0</v>
      </c>
      <c r="CF400" s="7">
        <v>0</v>
      </c>
      <c r="CG400" s="7">
        <v>0</v>
      </c>
      <c r="CH400" s="7">
        <v>0</v>
      </c>
      <c r="CI400" s="7">
        <v>0</v>
      </c>
      <c r="CJ400" s="7">
        <v>0</v>
      </c>
      <c r="CK400" s="7">
        <v>0</v>
      </c>
      <c r="CL400" s="40">
        <v>0</v>
      </c>
      <c r="CM400" s="40">
        <v>0</v>
      </c>
      <c r="CN400" s="40">
        <v>0</v>
      </c>
      <c r="CO400" s="40">
        <v>0</v>
      </c>
      <c r="CP400" s="7">
        <v>0</v>
      </c>
      <c r="CQ400" s="7">
        <v>0</v>
      </c>
      <c r="CR400" s="7">
        <v>0</v>
      </c>
      <c r="CS400" s="40">
        <v>0</v>
      </c>
      <c r="CT400" s="7">
        <v>0</v>
      </c>
      <c r="CU400" s="7">
        <v>0</v>
      </c>
      <c r="CV400" s="39"/>
      <c r="CW400" s="39"/>
      <c r="CX400" s="4" t="str">
        <f t="shared" ref="CX400" si="5372">IF(CX205="","",CX205)</f>
        <v>3da_weapon_changjian01_s</v>
      </c>
      <c r="CY400" s="4" t="str">
        <f t="shared" si="5079"/>
        <v>3da_weapon_changjian01_b</v>
      </c>
      <c r="CZ400" s="4" t="str">
        <f t="shared" ref="CZ400" si="5373">IF(CZ205="","",CZ205)</f>
        <v/>
      </c>
      <c r="DA400" s="4" t="str">
        <f t="shared" ref="DA400" si="5374">IF(DA205="","",DA205)</f>
        <v/>
      </c>
      <c r="DB400" s="4" t="str">
        <f t="shared" ref="DB400" si="5375">IF(DB205="","",DB205)</f>
        <v>CS_Rhand</v>
      </c>
      <c r="DC400" s="4" t="str">
        <f t="shared" si="4967"/>
        <v>CS_Rhand</v>
      </c>
      <c r="DD400" s="7">
        <v>2</v>
      </c>
      <c r="DE400" s="7">
        <v>30</v>
      </c>
      <c r="DF400" s="7">
        <v>60</v>
      </c>
      <c r="DG400" s="7"/>
      <c r="DH400" s="4">
        <f t="shared" ref="DH400" si="5376">IF(DH205="","",DH205)</f>
        <v>13</v>
      </c>
      <c r="DI400" s="4">
        <f t="shared" ref="DI400" si="5377">IF(DI205="","",DI205)</f>
        <v>2</v>
      </c>
      <c r="DJ400" s="4">
        <f t="shared" ref="DJ400" si="5378">IF(DJ205="","",DJ205)</f>
        <v>4</v>
      </c>
      <c r="DK400" s="4">
        <f t="shared" si="5003"/>
        <v>7</v>
      </c>
      <c r="DL400" s="4">
        <f t="shared" ref="DL400" si="5379">IF(DL205="","",DL205)</f>
        <v>8</v>
      </c>
      <c r="DM400" s="7"/>
      <c r="DN400" s="7"/>
      <c r="DO400" s="7"/>
      <c r="DP400" s="7"/>
      <c r="DQ400" s="7"/>
      <c r="DR400" s="7"/>
      <c r="DS400" s="7"/>
      <c r="DT400" s="7"/>
      <c r="DU400" s="7"/>
      <c r="DV400" s="7"/>
      <c r="DW400" s="7"/>
      <c r="DX400" s="7">
        <f t="shared" ref="DX400" si="5380">A400</f>
        <v>5150103</v>
      </c>
      <c r="DY400" s="7"/>
      <c r="DZ400" s="67">
        <v>3333</v>
      </c>
      <c r="EA400" s="7" t="s">
        <v>1003</v>
      </c>
      <c r="EB400" s="40">
        <v>30</v>
      </c>
      <c r="EC400" s="7" t="s">
        <v>1004</v>
      </c>
      <c r="ED400" s="7" t="s">
        <v>242</v>
      </c>
      <c r="EE400" s="7" t="s">
        <v>242</v>
      </c>
      <c r="EF400" s="7">
        <v>50</v>
      </c>
      <c r="EG400" s="73"/>
      <c r="EH400" s="73"/>
      <c r="EI400" s="4">
        <f t="shared" ref="EI400" si="5381">IF(EI205="","",EI205)</f>
        <v>40012</v>
      </c>
      <c r="EJ400" s="4">
        <f t="shared" si="5084"/>
        <v>1</v>
      </c>
      <c r="EK400" s="4">
        <f t="shared" ref="EK400" si="5382">IF(EK205="","",EK205)</f>
        <v>40013</v>
      </c>
      <c r="EL400" s="4">
        <f t="shared" ref="EL400" si="5383">IF(EL205="","",EL205)</f>
        <v>1</v>
      </c>
      <c r="EM400" s="4">
        <f t="shared" ref="EM400" si="5384">IF(EM205="","",EM205)</f>
        <v>40013</v>
      </c>
      <c r="EN400" s="4">
        <f t="shared" ref="EN400" si="5385">IF(EN205="","",EN205)</f>
        <v>1</v>
      </c>
      <c r="EO400" s="4">
        <f t="shared" ref="EO400" si="5386">IF(EO205="","",EO205)</f>
        <v>40013</v>
      </c>
      <c r="EP400" s="4">
        <f t="shared" ref="EP400" si="5387">IF(EP205="","",EP205)</f>
        <v>1</v>
      </c>
      <c r="EQ400" s="4">
        <f t="shared" ref="EQ400" si="5388">IF(EQ205="","",EQ205)</f>
        <v>40013</v>
      </c>
      <c r="ER400" s="4">
        <f t="shared" ref="ER400" si="5389">IF(ER205="","",ER205)</f>
        <v>1</v>
      </c>
      <c r="ES400" s="4">
        <f t="shared" ref="ES400" si="5390">IF(ES205="","",ES205)</f>
        <v>40013</v>
      </c>
      <c r="ET400" s="4">
        <f t="shared" ref="ET400" si="5391">IF(ET205="","",ET205)</f>
        <v>1</v>
      </c>
      <c r="EU400" s="4">
        <f t="shared" ref="EU400:EU408" si="5392">IF(EU205="","",EU205)</f>
        <v>40013</v>
      </c>
      <c r="EV400" s="4">
        <f t="shared" si="5136"/>
        <v>1</v>
      </c>
      <c r="EW400" s="4">
        <f t="shared" si="5136"/>
        <v>40013</v>
      </c>
      <c r="EX400" s="4">
        <f t="shared" si="5136"/>
        <v>1</v>
      </c>
      <c r="EY400" s="4">
        <f t="shared" si="5136"/>
        <v>40013</v>
      </c>
      <c r="EZ400" s="4">
        <f t="shared" ref="EZ400" si="5393">IF(EZ205="","",EZ205)</f>
        <v>1</v>
      </c>
      <c r="FA400" s="4">
        <f t="shared" si="5207"/>
        <v>40013</v>
      </c>
      <c r="FB400" s="4">
        <f t="shared" ref="FB400" si="5394">IF(FB205="","",FB205)</f>
        <v>1</v>
      </c>
      <c r="FC400" s="4">
        <f t="shared" ref="FC400" si="5395">IF(FC205="","",FC205)</f>
        <v>40013</v>
      </c>
      <c r="FD400" s="4">
        <f t="shared" ref="FD400" si="5396">IF(FD205="","",FD205)</f>
        <v>1</v>
      </c>
      <c r="FE400" s="4">
        <f t="shared" ref="FE400" si="5397">IF(FE205="","",FE205)</f>
        <v>20100</v>
      </c>
      <c r="FF400" s="4">
        <f t="shared" si="5326"/>
        <v>1</v>
      </c>
      <c r="FG400" s="4">
        <f t="shared" si="5304"/>
        <v>20100</v>
      </c>
      <c r="FH400" s="4">
        <f t="shared" si="5281"/>
        <v>1</v>
      </c>
      <c r="FI400" s="53"/>
      <c r="FJ400" s="7"/>
      <c r="FR400" s="2">
        <v>99999</v>
      </c>
      <c r="FS400" s="2">
        <v>0</v>
      </c>
      <c r="FT400" s="4">
        <v>10000</v>
      </c>
      <c r="FU400" s="4"/>
      <c r="FV400" s="4"/>
      <c r="FW400" s="4"/>
      <c r="FX400" s="4"/>
      <c r="FY400" s="4"/>
      <c r="FZ400" s="77">
        <v>0</v>
      </c>
      <c r="GA400" s="2">
        <v>1</v>
      </c>
      <c r="GD400"/>
    </row>
    <row r="401" s="2" customFormat="1" ht="15" customHeight="1" spans="1:186">
      <c r="A401" s="7">
        <v>5150104</v>
      </c>
      <c r="B401" s="7">
        <f t="shared" si="5215"/>
        <v>3080</v>
      </c>
      <c r="C401" s="7">
        <f t="shared" si="4988"/>
        <v>0</v>
      </c>
      <c r="D401" s="53" t="s">
        <v>762</v>
      </c>
      <c r="E401" s="7" t="s">
        <v>1007</v>
      </c>
      <c r="F401" s="31" t="s">
        <v>787</v>
      </c>
      <c r="G401" s="31">
        <v>2</v>
      </c>
      <c r="H401" s="7" t="s">
        <v>187</v>
      </c>
      <c r="I401" s="7" t="s">
        <v>187</v>
      </c>
      <c r="J401" s="41">
        <v>1552</v>
      </c>
      <c r="K401" s="37">
        <v>107</v>
      </c>
      <c r="L401" s="39"/>
      <c r="M401" s="29" t="s">
        <v>193</v>
      </c>
      <c r="N401" s="4">
        <f t="shared" si="5119"/>
        <v>150</v>
      </c>
      <c r="O401" s="4">
        <f t="shared" si="5098"/>
        <v>150</v>
      </c>
      <c r="P401" s="40">
        <f t="shared" si="5305"/>
        <v>2002</v>
      </c>
      <c r="Q401" s="4"/>
      <c r="R401" s="7"/>
      <c r="S401" s="48">
        <f t="shared" si="5021"/>
        <v>0</v>
      </c>
      <c r="T401" s="47" t="s">
        <v>253</v>
      </c>
      <c r="U401" s="7" t="s">
        <v>195</v>
      </c>
      <c r="V401" s="7">
        <v>0</v>
      </c>
      <c r="W401" s="7">
        <v>0</v>
      </c>
      <c r="X401" s="40">
        <v>0</v>
      </c>
      <c r="Y401" s="7"/>
      <c r="Z401" s="7"/>
      <c r="AA401" s="7"/>
      <c r="AB401" s="7" t="s">
        <v>195</v>
      </c>
      <c r="AC401" s="7">
        <v>0</v>
      </c>
      <c r="AD401" s="7" t="s">
        <v>195</v>
      </c>
      <c r="AE401" s="7" t="s">
        <v>195</v>
      </c>
      <c r="AF401" s="7" t="s">
        <v>195</v>
      </c>
      <c r="AG401" s="7" t="s">
        <v>195</v>
      </c>
      <c r="AH401" s="40">
        <v>0</v>
      </c>
      <c r="AI401" s="40">
        <v>0</v>
      </c>
      <c r="AJ401" s="40">
        <v>1</v>
      </c>
      <c r="AK401" s="40">
        <v>0</v>
      </c>
      <c r="AL401" s="40">
        <v>1</v>
      </c>
      <c r="AM401" s="40">
        <v>0</v>
      </c>
      <c r="AN401" s="28">
        <v>0</v>
      </c>
      <c r="AO401" s="28">
        <v>0</v>
      </c>
      <c r="AP401" s="7" t="s">
        <v>650</v>
      </c>
      <c r="AQ401" s="4">
        <f t="shared" si="5099"/>
        <v>3</v>
      </c>
      <c r="AR401" s="4">
        <f t="shared" si="5050"/>
        <v>161506</v>
      </c>
      <c r="AS401" s="7" t="s">
        <v>199</v>
      </c>
      <c r="AT401" s="48">
        <v>3</v>
      </c>
      <c r="AU401" s="48">
        <v>1</v>
      </c>
      <c r="AV401" s="48">
        <v>3</v>
      </c>
      <c r="AW401" s="48">
        <v>500</v>
      </c>
      <c r="AX401" s="48">
        <v>250</v>
      </c>
      <c r="AY401" s="48">
        <v>0</v>
      </c>
      <c r="AZ401" s="48">
        <v>0</v>
      </c>
      <c r="BA401" s="7"/>
      <c r="BB401" s="7"/>
      <c r="BC401" s="7"/>
      <c r="BD401" s="7"/>
      <c r="BE401" s="48">
        <v>0</v>
      </c>
      <c r="BF401" s="48">
        <v>1</v>
      </c>
      <c r="BG401" s="48">
        <f t="shared" si="5100"/>
        <v>960</v>
      </c>
      <c r="BH401" s="48">
        <f t="shared" si="5101"/>
        <v>960</v>
      </c>
      <c r="BI401" s="7">
        <v>0</v>
      </c>
      <c r="BJ401" s="7">
        <v>0</v>
      </c>
      <c r="BK401" s="7">
        <v>0</v>
      </c>
      <c r="BL401" s="7">
        <v>0</v>
      </c>
      <c r="BM401" s="7">
        <v>0</v>
      </c>
      <c r="BN401" s="7">
        <v>0</v>
      </c>
      <c r="BO401" s="7">
        <v>0</v>
      </c>
      <c r="BP401" s="7">
        <v>0</v>
      </c>
      <c r="BQ401" s="7">
        <v>0</v>
      </c>
      <c r="BR401" s="7">
        <v>0</v>
      </c>
      <c r="BS401" s="7">
        <v>0</v>
      </c>
      <c r="BT401" s="7">
        <v>0</v>
      </c>
      <c r="BU401" s="7">
        <v>0</v>
      </c>
      <c r="BV401" s="7">
        <v>0</v>
      </c>
      <c r="BW401" s="7">
        <v>0</v>
      </c>
      <c r="BX401" s="7">
        <v>0</v>
      </c>
      <c r="BY401" s="7">
        <v>0</v>
      </c>
      <c r="BZ401" s="7">
        <v>0</v>
      </c>
      <c r="CA401" s="7">
        <v>0</v>
      </c>
      <c r="CB401" s="7">
        <v>0</v>
      </c>
      <c r="CC401" s="7">
        <v>0</v>
      </c>
      <c r="CD401" s="7">
        <v>0</v>
      </c>
      <c r="CE401" s="7">
        <v>0</v>
      </c>
      <c r="CF401" s="7">
        <v>0</v>
      </c>
      <c r="CG401" s="7">
        <v>0</v>
      </c>
      <c r="CH401" s="7">
        <v>0</v>
      </c>
      <c r="CI401" s="7">
        <v>0</v>
      </c>
      <c r="CJ401" s="7">
        <v>0</v>
      </c>
      <c r="CK401" s="7">
        <v>0</v>
      </c>
      <c r="CL401" s="40">
        <v>0</v>
      </c>
      <c r="CM401" s="40">
        <v>0</v>
      </c>
      <c r="CN401" s="40">
        <v>0</v>
      </c>
      <c r="CO401" s="40">
        <v>0</v>
      </c>
      <c r="CP401" s="7">
        <v>0</v>
      </c>
      <c r="CQ401" s="7">
        <v>0</v>
      </c>
      <c r="CR401" s="7">
        <v>0</v>
      </c>
      <c r="CS401" s="40">
        <v>0</v>
      </c>
      <c r="CT401" s="7">
        <v>0</v>
      </c>
      <c r="CU401" s="7">
        <v>0</v>
      </c>
      <c r="CV401" s="39"/>
      <c r="CW401" s="39"/>
      <c r="CX401" s="4" t="str">
        <f t="shared" ref="CX401" si="5398">IF(CX206="","",CX206)</f>
        <v>3da_weapon_changjian01_s</v>
      </c>
      <c r="CY401" s="4" t="str">
        <f t="shared" si="5079"/>
        <v>3da_weapon_changjian01_b</v>
      </c>
      <c r="CZ401" s="4" t="str">
        <f t="shared" ref="CZ401" si="5399">IF(CZ206="","",CZ206)</f>
        <v/>
      </c>
      <c r="DA401" s="4" t="str">
        <f t="shared" ref="DA401" si="5400">IF(DA206="","",DA206)</f>
        <v/>
      </c>
      <c r="DB401" s="4" t="str">
        <f t="shared" ref="DB401" si="5401">IF(DB206="","",DB206)</f>
        <v>CS_Rhand</v>
      </c>
      <c r="DC401" s="4" t="str">
        <f t="shared" si="4967"/>
        <v>CS_Rhand</v>
      </c>
      <c r="DD401" s="7">
        <v>2</v>
      </c>
      <c r="DE401" s="7">
        <v>30</v>
      </c>
      <c r="DF401" s="7">
        <v>60</v>
      </c>
      <c r="DG401" s="7"/>
      <c r="DH401" s="4">
        <f t="shared" ref="DH401" si="5402">IF(DH206="","",DH206)</f>
        <v>13</v>
      </c>
      <c r="DI401" s="4">
        <f t="shared" ref="DI401" si="5403">IF(DI206="","",DI206)</f>
        <v>2</v>
      </c>
      <c r="DJ401" s="4">
        <f t="shared" ref="DJ401" si="5404">IF(DJ206="","",DJ206)</f>
        <v>4</v>
      </c>
      <c r="DK401" s="4">
        <f t="shared" si="5003"/>
        <v>7</v>
      </c>
      <c r="DL401" s="4">
        <f t="shared" ref="DL401" si="5405">IF(DL206="","",DL206)</f>
        <v>8</v>
      </c>
      <c r="DM401" s="7"/>
      <c r="DN401" s="7"/>
      <c r="DO401" s="7"/>
      <c r="DP401" s="7"/>
      <c r="DQ401" s="7"/>
      <c r="DR401" s="7"/>
      <c r="DS401" s="7"/>
      <c r="DT401" s="7"/>
      <c r="DU401" s="7"/>
      <c r="DV401" s="7"/>
      <c r="DW401" s="7"/>
      <c r="DX401" s="7">
        <f t="shared" ref="DX401" si="5406">A401</f>
        <v>5150104</v>
      </c>
      <c r="DY401" s="7"/>
      <c r="DZ401" s="67">
        <v>3333</v>
      </c>
      <c r="EA401" s="7" t="s">
        <v>1003</v>
      </c>
      <c r="EB401" s="40">
        <v>30</v>
      </c>
      <c r="EC401" s="7" t="s">
        <v>1004</v>
      </c>
      <c r="ED401" s="7" t="s">
        <v>242</v>
      </c>
      <c r="EE401" s="7" t="s">
        <v>242</v>
      </c>
      <c r="EF401" s="7">
        <v>50</v>
      </c>
      <c r="EG401" s="73"/>
      <c r="EH401" s="73"/>
      <c r="EI401" s="4">
        <f t="shared" ref="EI401" si="5407">IF(EI206="","",EI206)</f>
        <v>40012</v>
      </c>
      <c r="EJ401" s="4">
        <f t="shared" si="5084"/>
        <v>1</v>
      </c>
      <c r="EK401" s="4">
        <f t="shared" ref="EK401" si="5408">IF(EK206="","",EK206)</f>
        <v>40013</v>
      </c>
      <c r="EL401" s="4">
        <f t="shared" ref="EL401" si="5409">IF(EL206="","",EL206)</f>
        <v>1</v>
      </c>
      <c r="EM401" s="4">
        <f t="shared" ref="EM401" si="5410">IF(EM206="","",EM206)</f>
        <v>40013</v>
      </c>
      <c r="EN401" s="4">
        <f t="shared" ref="EN401" si="5411">IF(EN206="","",EN206)</f>
        <v>1</v>
      </c>
      <c r="EO401" s="4">
        <f t="shared" ref="EO401" si="5412">IF(EO206="","",EO206)</f>
        <v>40013</v>
      </c>
      <c r="EP401" s="4">
        <f t="shared" ref="EP401" si="5413">IF(EP206="","",EP206)</f>
        <v>1</v>
      </c>
      <c r="EQ401" s="4">
        <f t="shared" ref="EQ401" si="5414">IF(EQ206="","",EQ206)</f>
        <v>40013</v>
      </c>
      <c r="ER401" s="4">
        <f t="shared" ref="ER401" si="5415">IF(ER206="","",ER206)</f>
        <v>1</v>
      </c>
      <c r="ES401" s="4">
        <f t="shared" ref="ES401:ES408" si="5416">IF(ES206="","",ES206)</f>
        <v>40013</v>
      </c>
      <c r="ET401" s="4">
        <f t="shared" ref="ET401" si="5417">IF(ET206="","",ET206)</f>
        <v>1</v>
      </c>
      <c r="EU401" s="4">
        <f t="shared" si="5392"/>
        <v>40013</v>
      </c>
      <c r="EV401" s="4">
        <f t="shared" si="5136"/>
        <v>1</v>
      </c>
      <c r="EW401" s="4">
        <f t="shared" si="5136"/>
        <v>40013</v>
      </c>
      <c r="EX401" s="4">
        <f t="shared" si="5136"/>
        <v>1</v>
      </c>
      <c r="EY401" s="4">
        <f t="shared" si="5136"/>
        <v>40013</v>
      </c>
      <c r="EZ401" s="4">
        <f t="shared" ref="EZ401" si="5418">IF(EZ206="","",EZ206)</f>
        <v>1</v>
      </c>
      <c r="FA401" s="4">
        <f t="shared" si="5207"/>
        <v>40013</v>
      </c>
      <c r="FB401" s="4">
        <f t="shared" ref="FB401" si="5419">IF(FB206="","",FB206)</f>
        <v>1</v>
      </c>
      <c r="FC401" s="4">
        <f t="shared" ref="FC401" si="5420">IF(FC206="","",FC206)</f>
        <v>40013</v>
      </c>
      <c r="FD401" s="4">
        <f t="shared" ref="FD401" si="5421">IF(FD206="","",FD206)</f>
        <v>1</v>
      </c>
      <c r="FE401" s="4">
        <f t="shared" ref="FE401" si="5422">IF(FE206="","",FE206)</f>
        <v>20100</v>
      </c>
      <c r="FF401" s="4">
        <f t="shared" si="5326"/>
        <v>1</v>
      </c>
      <c r="FG401" s="4">
        <f t="shared" si="5304"/>
        <v>20100</v>
      </c>
      <c r="FH401" s="4">
        <f t="shared" si="5281"/>
        <v>1</v>
      </c>
      <c r="FI401" s="53"/>
      <c r="FJ401" s="7"/>
      <c r="FR401" s="2">
        <v>99999</v>
      </c>
      <c r="FS401" s="2">
        <v>0</v>
      </c>
      <c r="FT401" s="4">
        <v>10000</v>
      </c>
      <c r="FU401" s="4"/>
      <c r="FV401" s="4"/>
      <c r="FW401" s="4"/>
      <c r="FX401" s="4"/>
      <c r="FY401" s="4"/>
      <c r="FZ401" s="77">
        <v>0</v>
      </c>
      <c r="GA401" s="2">
        <v>1</v>
      </c>
      <c r="GD401"/>
    </row>
    <row r="402" s="2" customFormat="1" ht="15" customHeight="1" spans="1:186">
      <c r="A402" s="7">
        <v>5150105</v>
      </c>
      <c r="B402" s="7">
        <f t="shared" si="5215"/>
        <v>2824</v>
      </c>
      <c r="C402" s="7">
        <f t="shared" si="4988"/>
        <v>0</v>
      </c>
      <c r="D402" s="53" t="s">
        <v>764</v>
      </c>
      <c r="E402" s="7" t="s">
        <v>1008</v>
      </c>
      <c r="F402" s="31" t="s">
        <v>787</v>
      </c>
      <c r="G402" s="31">
        <v>2</v>
      </c>
      <c r="H402" s="7" t="s">
        <v>187</v>
      </c>
      <c r="I402" s="7" t="s">
        <v>187</v>
      </c>
      <c r="J402" s="41">
        <v>1543</v>
      </c>
      <c r="K402" s="37">
        <v>507</v>
      </c>
      <c r="L402" s="39"/>
      <c r="M402" s="29" t="s">
        <v>193</v>
      </c>
      <c r="N402" s="4">
        <f t="shared" si="5119"/>
        <v>150</v>
      </c>
      <c r="O402" s="4">
        <f t="shared" si="5098"/>
        <v>150</v>
      </c>
      <c r="P402" s="40">
        <f t="shared" si="5305"/>
        <v>2002</v>
      </c>
      <c r="Q402" s="4"/>
      <c r="R402" s="7"/>
      <c r="S402" s="48">
        <f t="shared" si="5021"/>
        <v>0</v>
      </c>
      <c r="T402" s="47" t="s">
        <v>257</v>
      </c>
      <c r="U402" s="7" t="s">
        <v>195</v>
      </c>
      <c r="V402" s="7">
        <v>0</v>
      </c>
      <c r="W402" s="7">
        <v>0</v>
      </c>
      <c r="X402" s="40">
        <v>0</v>
      </c>
      <c r="Y402" s="7"/>
      <c r="Z402" s="7"/>
      <c r="AA402" s="7"/>
      <c r="AB402" s="7" t="s">
        <v>195</v>
      </c>
      <c r="AC402" s="7">
        <v>0</v>
      </c>
      <c r="AD402" s="7" t="s">
        <v>195</v>
      </c>
      <c r="AE402" s="7" t="s">
        <v>195</v>
      </c>
      <c r="AF402" s="7" t="s">
        <v>195</v>
      </c>
      <c r="AG402" s="7" t="s">
        <v>195</v>
      </c>
      <c r="AH402" s="40">
        <v>0</v>
      </c>
      <c r="AI402" s="40">
        <v>0</v>
      </c>
      <c r="AJ402" s="40">
        <v>1</v>
      </c>
      <c r="AK402" s="40">
        <v>0</v>
      </c>
      <c r="AL402" s="40">
        <v>1</v>
      </c>
      <c r="AM402" s="40">
        <v>0</v>
      </c>
      <c r="AN402" s="28">
        <v>0</v>
      </c>
      <c r="AO402" s="28">
        <v>0</v>
      </c>
      <c r="AP402" s="7" t="s">
        <v>653</v>
      </c>
      <c r="AQ402" s="4">
        <f t="shared" si="5099"/>
        <v>3</v>
      </c>
      <c r="AR402" s="4">
        <f t="shared" si="5050"/>
        <v>161506</v>
      </c>
      <c r="AS402" s="7" t="s">
        <v>199</v>
      </c>
      <c r="AT402" s="48">
        <v>3</v>
      </c>
      <c r="AU402" s="48">
        <v>1</v>
      </c>
      <c r="AV402" s="48">
        <v>3</v>
      </c>
      <c r="AW402" s="48">
        <v>500</v>
      </c>
      <c r="AX402" s="48">
        <v>250</v>
      </c>
      <c r="AY402" s="48">
        <v>0</v>
      </c>
      <c r="AZ402" s="48">
        <v>0</v>
      </c>
      <c r="BA402" s="7"/>
      <c r="BB402" s="7"/>
      <c r="BC402" s="7"/>
      <c r="BD402" s="7"/>
      <c r="BE402" s="48">
        <v>0</v>
      </c>
      <c r="BF402" s="48">
        <v>1</v>
      </c>
      <c r="BG402" s="48">
        <f t="shared" si="5100"/>
        <v>960</v>
      </c>
      <c r="BH402" s="48">
        <f t="shared" si="5101"/>
        <v>960</v>
      </c>
      <c r="BI402" s="7">
        <v>0</v>
      </c>
      <c r="BJ402" s="7">
        <v>0</v>
      </c>
      <c r="BK402" s="7">
        <v>0</v>
      </c>
      <c r="BL402" s="7">
        <v>0</v>
      </c>
      <c r="BM402" s="7">
        <v>0</v>
      </c>
      <c r="BN402" s="7">
        <v>0</v>
      </c>
      <c r="BO402" s="7">
        <v>0</v>
      </c>
      <c r="BP402" s="7">
        <v>0</v>
      </c>
      <c r="BQ402" s="7">
        <v>0</v>
      </c>
      <c r="BR402" s="7">
        <v>0</v>
      </c>
      <c r="BS402" s="7">
        <v>0</v>
      </c>
      <c r="BT402" s="7">
        <v>0</v>
      </c>
      <c r="BU402" s="7">
        <v>0</v>
      </c>
      <c r="BV402" s="7">
        <v>0</v>
      </c>
      <c r="BW402" s="7">
        <v>0</v>
      </c>
      <c r="BX402" s="7">
        <v>0</v>
      </c>
      <c r="BY402" s="7">
        <v>0</v>
      </c>
      <c r="BZ402" s="7">
        <v>0</v>
      </c>
      <c r="CA402" s="7">
        <v>0</v>
      </c>
      <c r="CB402" s="7">
        <v>0</v>
      </c>
      <c r="CC402" s="7">
        <v>0</v>
      </c>
      <c r="CD402" s="7">
        <v>0</v>
      </c>
      <c r="CE402" s="7">
        <v>0</v>
      </c>
      <c r="CF402" s="7">
        <v>0</v>
      </c>
      <c r="CG402" s="7">
        <v>0</v>
      </c>
      <c r="CH402" s="7">
        <v>0</v>
      </c>
      <c r="CI402" s="7">
        <v>0</v>
      </c>
      <c r="CJ402" s="7">
        <v>0</v>
      </c>
      <c r="CK402" s="7">
        <v>0</v>
      </c>
      <c r="CL402" s="40">
        <v>0</v>
      </c>
      <c r="CM402" s="40">
        <v>0</v>
      </c>
      <c r="CN402" s="40">
        <v>0</v>
      </c>
      <c r="CO402" s="40">
        <v>0</v>
      </c>
      <c r="CP402" s="7">
        <v>0</v>
      </c>
      <c r="CQ402" s="7">
        <v>0</v>
      </c>
      <c r="CR402" s="7">
        <v>0</v>
      </c>
      <c r="CS402" s="40">
        <v>0</v>
      </c>
      <c r="CT402" s="7">
        <v>0</v>
      </c>
      <c r="CU402" s="7">
        <v>0</v>
      </c>
      <c r="CV402" s="39"/>
      <c r="CW402" s="39"/>
      <c r="CX402" s="4" t="str">
        <f t="shared" ref="CX402" si="5423">IF(CX207="","",CX207)</f>
        <v>3da_weapon_changjian01_s</v>
      </c>
      <c r="CY402" s="4" t="str">
        <f t="shared" si="5079"/>
        <v>3da_weapon_changjian01_b</v>
      </c>
      <c r="CZ402" s="4" t="str">
        <f t="shared" ref="CZ402" si="5424">IF(CZ207="","",CZ207)</f>
        <v/>
      </c>
      <c r="DA402" s="4" t="str">
        <f t="shared" ref="DA402" si="5425">IF(DA207="","",DA207)</f>
        <v/>
      </c>
      <c r="DB402" s="4" t="str">
        <f t="shared" ref="DB402" si="5426">IF(DB207="","",DB207)</f>
        <v>CS_Rhand</v>
      </c>
      <c r="DC402" s="4" t="str">
        <f t="shared" si="4967"/>
        <v>CS_Rhand</v>
      </c>
      <c r="DD402" s="7">
        <v>2</v>
      </c>
      <c r="DE402" s="7">
        <v>30</v>
      </c>
      <c r="DF402" s="7">
        <v>60</v>
      </c>
      <c r="DG402" s="7"/>
      <c r="DH402" s="4">
        <f t="shared" ref="DH402:DH407" si="5427">IF(DH207="","",DH207)</f>
        <v>13</v>
      </c>
      <c r="DI402" s="4">
        <f t="shared" ref="DI402" si="5428">IF(DI207="","",DI207)</f>
        <v>2</v>
      </c>
      <c r="DJ402" s="4">
        <f t="shared" ref="DJ402" si="5429">IF(DJ207="","",DJ207)</f>
        <v>4</v>
      </c>
      <c r="DK402" s="4">
        <f t="shared" si="5003"/>
        <v>7</v>
      </c>
      <c r="DL402" s="4">
        <f t="shared" ref="DL402" si="5430">IF(DL207="","",DL207)</f>
        <v>8</v>
      </c>
      <c r="DM402" s="7"/>
      <c r="DN402" s="7"/>
      <c r="DO402" s="7"/>
      <c r="DP402" s="7"/>
      <c r="DQ402" s="7"/>
      <c r="DR402" s="7"/>
      <c r="DS402" s="7"/>
      <c r="DT402" s="7"/>
      <c r="DU402" s="7"/>
      <c r="DV402" s="7"/>
      <c r="DW402" s="7"/>
      <c r="DX402" s="7">
        <f t="shared" ref="DX402" si="5431">A402</f>
        <v>5150105</v>
      </c>
      <c r="DY402" s="7"/>
      <c r="DZ402" s="67">
        <v>3333</v>
      </c>
      <c r="EA402" s="7" t="s">
        <v>1003</v>
      </c>
      <c r="EB402" s="40">
        <v>30</v>
      </c>
      <c r="EC402" s="7" t="s">
        <v>1004</v>
      </c>
      <c r="ED402" s="7" t="s">
        <v>242</v>
      </c>
      <c r="EE402" s="7" t="s">
        <v>242</v>
      </c>
      <c r="EF402" s="7">
        <v>50</v>
      </c>
      <c r="EG402" s="73"/>
      <c r="EH402" s="73"/>
      <c r="EI402" s="4">
        <f t="shared" ref="EI402" si="5432">IF(EI207="","",EI207)</f>
        <v>40012</v>
      </c>
      <c r="EJ402" s="4">
        <f t="shared" si="5084"/>
        <v>1</v>
      </c>
      <c r="EK402" s="4">
        <f t="shared" ref="EK402" si="5433">IF(EK207="","",EK207)</f>
        <v>40013</v>
      </c>
      <c r="EL402" s="4">
        <f t="shared" ref="EL402" si="5434">IF(EL207="","",EL207)</f>
        <v>1</v>
      </c>
      <c r="EM402" s="4">
        <f t="shared" ref="EM402" si="5435">IF(EM207="","",EM207)</f>
        <v>40013</v>
      </c>
      <c r="EN402" s="4">
        <f t="shared" ref="EN402" si="5436">IF(EN207="","",EN207)</f>
        <v>1</v>
      </c>
      <c r="EO402" s="4">
        <f t="shared" ref="EO402" si="5437">IF(EO207="","",EO207)</f>
        <v>40013</v>
      </c>
      <c r="EP402" s="4">
        <f t="shared" ref="EP402" si="5438">IF(EP207="","",EP207)</f>
        <v>1</v>
      </c>
      <c r="EQ402" s="4">
        <f t="shared" ref="EQ402" si="5439">IF(EQ207="","",EQ207)</f>
        <v>40013</v>
      </c>
      <c r="ER402" s="4">
        <f t="shared" ref="ER402:ER408" si="5440">IF(ER207="","",ER207)</f>
        <v>1</v>
      </c>
      <c r="ES402" s="4">
        <f t="shared" si="5416"/>
        <v>40013</v>
      </c>
      <c r="ET402" s="4">
        <f t="shared" ref="ET402" si="5441">IF(ET207="","",ET207)</f>
        <v>1</v>
      </c>
      <c r="EU402" s="4">
        <f t="shared" si="5392"/>
        <v>40013</v>
      </c>
      <c r="EV402" s="4">
        <f t="shared" si="5136"/>
        <v>1</v>
      </c>
      <c r="EW402" s="4">
        <f t="shared" si="5136"/>
        <v>40013</v>
      </c>
      <c r="EX402" s="4">
        <f t="shared" si="5136"/>
        <v>1</v>
      </c>
      <c r="EY402" s="4">
        <f t="shared" si="5136"/>
        <v>40013</v>
      </c>
      <c r="EZ402" s="4">
        <f t="shared" ref="EZ402" si="5442">IF(EZ207="","",EZ207)</f>
        <v>1</v>
      </c>
      <c r="FA402" s="4">
        <f t="shared" si="5207"/>
        <v>40013</v>
      </c>
      <c r="FB402" s="4">
        <f t="shared" ref="FB402" si="5443">IF(FB207="","",FB207)</f>
        <v>1</v>
      </c>
      <c r="FC402" s="4">
        <f t="shared" ref="FC402" si="5444">IF(FC207="","",FC207)</f>
        <v>40013</v>
      </c>
      <c r="FD402" s="4">
        <f t="shared" ref="FD402" si="5445">IF(FD207="","",FD207)</f>
        <v>1</v>
      </c>
      <c r="FE402" s="4">
        <f t="shared" ref="FE402" si="5446">IF(FE207="","",FE207)</f>
        <v>20100</v>
      </c>
      <c r="FF402" s="4">
        <f t="shared" si="5326"/>
        <v>1</v>
      </c>
      <c r="FG402" s="4">
        <f t="shared" si="5304"/>
        <v>20100</v>
      </c>
      <c r="FH402" s="4">
        <f t="shared" si="5281"/>
        <v>1</v>
      </c>
      <c r="FI402" s="53"/>
      <c r="FJ402" s="7"/>
      <c r="FR402" s="2">
        <v>99999</v>
      </c>
      <c r="FS402" s="2">
        <v>0</v>
      </c>
      <c r="FT402" s="4">
        <v>10000</v>
      </c>
      <c r="FU402" s="4"/>
      <c r="FV402" s="4"/>
      <c r="FW402" s="4"/>
      <c r="FX402" s="4"/>
      <c r="FY402" s="4"/>
      <c r="FZ402" s="77">
        <v>0</v>
      </c>
      <c r="GA402" s="2">
        <v>1</v>
      </c>
      <c r="GD402"/>
    </row>
    <row r="403" s="2" customFormat="1" ht="15" customHeight="1" spans="1:186">
      <c r="A403" s="7">
        <v>5150106</v>
      </c>
      <c r="B403" s="7">
        <f t="shared" ref="B403:B405" si="5447">B390</f>
        <v>4104</v>
      </c>
      <c r="C403" s="7">
        <f t="shared" si="4988"/>
        <v>0</v>
      </c>
      <c r="D403" s="31" t="s">
        <v>766</v>
      </c>
      <c r="E403" s="7" t="s">
        <v>1009</v>
      </c>
      <c r="F403" s="31" t="s">
        <v>787</v>
      </c>
      <c r="G403" s="31">
        <v>2</v>
      </c>
      <c r="H403" s="7" t="s">
        <v>187</v>
      </c>
      <c r="I403" s="7" t="s">
        <v>187</v>
      </c>
      <c r="J403" s="41">
        <v>1543</v>
      </c>
      <c r="K403" s="39">
        <v>601</v>
      </c>
      <c r="L403" s="39"/>
      <c r="M403" s="29" t="s">
        <v>193</v>
      </c>
      <c r="N403" s="4">
        <f t="shared" si="5119"/>
        <v>150</v>
      </c>
      <c r="O403" s="4">
        <f t="shared" si="5098"/>
        <v>150</v>
      </c>
      <c r="P403" s="40">
        <f t="shared" si="5305"/>
        <v>2002</v>
      </c>
      <c r="Q403" s="4"/>
      <c r="R403" s="7"/>
      <c r="S403" s="48">
        <f t="shared" si="5021"/>
        <v>0</v>
      </c>
      <c r="T403" s="47" t="s">
        <v>194</v>
      </c>
      <c r="U403" s="7" t="s">
        <v>195</v>
      </c>
      <c r="V403" s="7">
        <v>0</v>
      </c>
      <c r="W403" s="7">
        <v>0</v>
      </c>
      <c r="X403" s="40">
        <v>0</v>
      </c>
      <c r="Y403" s="7"/>
      <c r="Z403" s="7"/>
      <c r="AA403" s="7"/>
      <c r="AB403" s="7" t="s">
        <v>195</v>
      </c>
      <c r="AC403" s="7">
        <v>0</v>
      </c>
      <c r="AD403" s="7" t="s">
        <v>195</v>
      </c>
      <c r="AE403" s="7" t="s">
        <v>195</v>
      </c>
      <c r="AF403" s="7" t="s">
        <v>195</v>
      </c>
      <c r="AG403" s="7" t="s">
        <v>195</v>
      </c>
      <c r="AH403" s="40">
        <v>0</v>
      </c>
      <c r="AI403" s="40">
        <v>0</v>
      </c>
      <c r="AJ403" s="40">
        <v>1</v>
      </c>
      <c r="AK403" s="40">
        <v>0</v>
      </c>
      <c r="AL403" s="40">
        <v>1</v>
      </c>
      <c r="AM403" s="40">
        <v>0</v>
      </c>
      <c r="AN403" s="28">
        <v>0</v>
      </c>
      <c r="AO403" s="28">
        <v>0</v>
      </c>
      <c r="AP403" s="7" t="s">
        <v>656</v>
      </c>
      <c r="AQ403" s="4">
        <f t="shared" si="5099"/>
        <v>3</v>
      </c>
      <c r="AR403" s="4">
        <f t="shared" si="5050"/>
        <v>161506</v>
      </c>
      <c r="AS403" s="7" t="s">
        <v>199</v>
      </c>
      <c r="AT403" s="48">
        <v>3</v>
      </c>
      <c r="AU403" s="48">
        <v>1</v>
      </c>
      <c r="AV403" s="48">
        <v>3</v>
      </c>
      <c r="AW403" s="48">
        <v>500</v>
      </c>
      <c r="AX403" s="48">
        <v>250</v>
      </c>
      <c r="AY403" s="48">
        <v>0</v>
      </c>
      <c r="AZ403" s="48">
        <v>0</v>
      </c>
      <c r="BA403" s="7"/>
      <c r="BB403" s="7"/>
      <c r="BC403" s="7"/>
      <c r="BD403" s="7"/>
      <c r="BE403" s="48">
        <v>0</v>
      </c>
      <c r="BF403" s="48">
        <v>1</v>
      </c>
      <c r="BG403" s="48">
        <f t="shared" si="5100"/>
        <v>960</v>
      </c>
      <c r="BH403" s="48">
        <f t="shared" si="5101"/>
        <v>960</v>
      </c>
      <c r="BI403" s="7">
        <v>0</v>
      </c>
      <c r="BJ403" s="7">
        <v>0</v>
      </c>
      <c r="BK403" s="7">
        <v>0</v>
      </c>
      <c r="BL403" s="7">
        <v>0</v>
      </c>
      <c r="BM403" s="7">
        <v>0</v>
      </c>
      <c r="BN403" s="7">
        <v>0</v>
      </c>
      <c r="BO403" s="7">
        <v>0</v>
      </c>
      <c r="BP403" s="7">
        <v>0</v>
      </c>
      <c r="BQ403" s="7">
        <v>0</v>
      </c>
      <c r="BR403" s="7">
        <v>0</v>
      </c>
      <c r="BS403" s="7">
        <v>0</v>
      </c>
      <c r="BT403" s="7">
        <v>0</v>
      </c>
      <c r="BU403" s="7">
        <v>0</v>
      </c>
      <c r="BV403" s="7">
        <v>0</v>
      </c>
      <c r="BW403" s="7">
        <v>0</v>
      </c>
      <c r="BX403" s="7">
        <v>0</v>
      </c>
      <c r="BY403" s="7">
        <v>0</v>
      </c>
      <c r="BZ403" s="7">
        <v>0</v>
      </c>
      <c r="CA403" s="7">
        <v>0</v>
      </c>
      <c r="CB403" s="7">
        <v>0</v>
      </c>
      <c r="CC403" s="7">
        <v>0</v>
      </c>
      <c r="CD403" s="7">
        <v>0</v>
      </c>
      <c r="CE403" s="7">
        <v>0</v>
      </c>
      <c r="CF403" s="7">
        <v>0</v>
      </c>
      <c r="CG403" s="7">
        <v>0</v>
      </c>
      <c r="CH403" s="7">
        <v>0</v>
      </c>
      <c r="CI403" s="7">
        <v>0</v>
      </c>
      <c r="CJ403" s="7">
        <v>0</v>
      </c>
      <c r="CK403" s="7">
        <v>0</v>
      </c>
      <c r="CL403" s="40">
        <v>0</v>
      </c>
      <c r="CM403" s="40">
        <v>0</v>
      </c>
      <c r="CN403" s="40">
        <v>0</v>
      </c>
      <c r="CO403" s="40">
        <v>0</v>
      </c>
      <c r="CP403" s="7">
        <v>0</v>
      </c>
      <c r="CQ403" s="7">
        <v>0</v>
      </c>
      <c r="CR403" s="7">
        <v>0</v>
      </c>
      <c r="CS403" s="40">
        <v>0</v>
      </c>
      <c r="CT403" s="7">
        <v>0</v>
      </c>
      <c r="CU403" s="7">
        <v>0</v>
      </c>
      <c r="CV403" s="39"/>
      <c r="CW403" s="39"/>
      <c r="CX403" s="4" t="str">
        <f t="shared" ref="CX403" si="5448">IF(CX208="","",CX208)</f>
        <v>3da_weapon_changjian01_s</v>
      </c>
      <c r="CY403" s="4" t="str">
        <f t="shared" si="5079"/>
        <v>3da_weapon_changjian01_b</v>
      </c>
      <c r="CZ403" s="4" t="str">
        <f t="shared" ref="CZ403" si="5449">IF(CZ208="","",CZ208)</f>
        <v/>
      </c>
      <c r="DA403" s="4" t="str">
        <f t="shared" ref="DA403" si="5450">IF(DA208="","",DA208)</f>
        <v/>
      </c>
      <c r="DB403" s="4" t="str">
        <f t="shared" ref="DB403" si="5451">IF(DB208="","",DB208)</f>
        <v>CS_Rhand</v>
      </c>
      <c r="DC403" s="4" t="str">
        <f t="shared" si="4967"/>
        <v>CS_Rhand</v>
      </c>
      <c r="DD403" s="7">
        <v>2</v>
      </c>
      <c r="DE403" s="7">
        <v>30</v>
      </c>
      <c r="DF403" s="7">
        <v>60</v>
      </c>
      <c r="DG403" s="7"/>
      <c r="DH403" s="4">
        <f t="shared" si="5427"/>
        <v>13</v>
      </c>
      <c r="DI403" s="4">
        <f t="shared" ref="DI403" si="5452">IF(DI208="","",DI208)</f>
        <v>2</v>
      </c>
      <c r="DJ403" s="4">
        <f t="shared" ref="DJ403" si="5453">IF(DJ208="","",DJ208)</f>
        <v>4</v>
      </c>
      <c r="DK403" s="4">
        <f t="shared" si="5003"/>
        <v>7</v>
      </c>
      <c r="DL403" s="4">
        <f t="shared" ref="DL403:DL424" si="5454">IF(DL208="","",DL208)</f>
        <v>8</v>
      </c>
      <c r="DM403" s="7"/>
      <c r="DN403" s="7"/>
      <c r="DO403" s="7"/>
      <c r="DP403" s="7"/>
      <c r="DQ403" s="7"/>
      <c r="DR403" s="7"/>
      <c r="DS403" s="7"/>
      <c r="DT403" s="7"/>
      <c r="DU403" s="7"/>
      <c r="DV403" s="7"/>
      <c r="DW403" s="7"/>
      <c r="DX403" s="7">
        <f t="shared" ref="DX403:DX424" si="5455">A403</f>
        <v>5150106</v>
      </c>
      <c r="DY403" s="7"/>
      <c r="DZ403" s="67">
        <v>3333</v>
      </c>
      <c r="EA403" s="7" t="s">
        <v>1003</v>
      </c>
      <c r="EB403" s="40">
        <v>30</v>
      </c>
      <c r="EC403" s="7" t="s">
        <v>1004</v>
      </c>
      <c r="ED403" s="7" t="s">
        <v>242</v>
      </c>
      <c r="EE403" s="7" t="s">
        <v>242</v>
      </c>
      <c r="EF403" s="7">
        <v>50</v>
      </c>
      <c r="EG403" s="73"/>
      <c r="EH403" s="73"/>
      <c r="EI403" s="4">
        <f t="shared" ref="EI403" si="5456">IF(EI208="","",EI208)</f>
        <v>40012</v>
      </c>
      <c r="EJ403" s="4">
        <f t="shared" si="5084"/>
        <v>1</v>
      </c>
      <c r="EK403" s="4">
        <f t="shared" ref="EK403" si="5457">IF(EK208="","",EK208)</f>
        <v>40013</v>
      </c>
      <c r="EL403" s="4">
        <f t="shared" ref="EL403" si="5458">IF(EL208="","",EL208)</f>
        <v>1</v>
      </c>
      <c r="EM403" s="4">
        <f t="shared" ref="EM403" si="5459">IF(EM208="","",EM208)</f>
        <v>40013</v>
      </c>
      <c r="EN403" s="4">
        <f t="shared" ref="EN403" si="5460">IF(EN208="","",EN208)</f>
        <v>1</v>
      </c>
      <c r="EO403" s="4">
        <f t="shared" ref="EO403" si="5461">IF(EO208="","",EO208)</f>
        <v>40013</v>
      </c>
      <c r="EP403" s="4">
        <f t="shared" ref="EP403" si="5462">IF(EP208="","",EP208)</f>
        <v>1</v>
      </c>
      <c r="EQ403" s="4">
        <f t="shared" ref="EQ403" si="5463">IF(EQ208="","",EQ208)</f>
        <v>40013</v>
      </c>
      <c r="ER403" s="4">
        <f t="shared" si="5440"/>
        <v>1</v>
      </c>
      <c r="ES403" s="4">
        <f t="shared" si="5416"/>
        <v>40013</v>
      </c>
      <c r="ET403" s="4">
        <f t="shared" ref="ET403" si="5464">IF(ET208="","",ET208)</f>
        <v>1</v>
      </c>
      <c r="EU403" s="4">
        <f t="shared" si="5392"/>
        <v>40013</v>
      </c>
      <c r="EV403" s="4">
        <f t="shared" si="5136"/>
        <v>1</v>
      </c>
      <c r="EW403" s="4">
        <f t="shared" si="5136"/>
        <v>40013</v>
      </c>
      <c r="EX403" s="4">
        <f t="shared" si="5136"/>
        <v>1</v>
      </c>
      <c r="EY403" s="4">
        <f t="shared" si="5136"/>
        <v>40013</v>
      </c>
      <c r="EZ403" s="4">
        <f t="shared" ref="EZ403" si="5465">IF(EZ208="","",EZ208)</f>
        <v>1</v>
      </c>
      <c r="FA403" s="4">
        <f t="shared" si="5207"/>
        <v>40013</v>
      </c>
      <c r="FB403" s="4">
        <f t="shared" ref="FB403:FB408" si="5466">IF(FB208="","",FB208)</f>
        <v>1</v>
      </c>
      <c r="FC403" s="4">
        <f t="shared" ref="FC403" si="5467">IF(FC208="","",FC208)</f>
        <v>40013</v>
      </c>
      <c r="FD403" s="4">
        <f t="shared" ref="FD403:FD408" si="5468">IF(FD208="","",FD208)</f>
        <v>1</v>
      </c>
      <c r="FE403" s="4">
        <f t="shared" ref="FE403" si="5469">IF(FE208="","",FE208)</f>
        <v>20100</v>
      </c>
      <c r="FF403" s="4">
        <f t="shared" si="5326"/>
        <v>1</v>
      </c>
      <c r="FG403" s="4">
        <f t="shared" si="5304"/>
        <v>20100</v>
      </c>
      <c r="FH403" s="4">
        <f t="shared" si="5281"/>
        <v>1</v>
      </c>
      <c r="FI403" s="53"/>
      <c r="FJ403" s="7"/>
      <c r="FR403" s="2">
        <v>99999</v>
      </c>
      <c r="FS403" s="2">
        <v>0</v>
      </c>
      <c r="FT403" s="4">
        <v>10000</v>
      </c>
      <c r="FU403" s="4"/>
      <c r="FV403" s="4"/>
      <c r="FW403" s="4"/>
      <c r="FX403" s="4"/>
      <c r="FY403" s="4"/>
      <c r="FZ403" s="77">
        <v>0</v>
      </c>
      <c r="GA403" s="2">
        <v>1</v>
      </c>
      <c r="GD403"/>
    </row>
    <row r="404" s="15" customFormat="1" ht="15" customHeight="1" spans="1:186">
      <c r="A404" s="7">
        <v>5150207</v>
      </c>
      <c r="B404" s="7">
        <f t="shared" si="5447"/>
        <v>312</v>
      </c>
      <c r="C404" s="7">
        <f t="shared" si="4988"/>
        <v>3</v>
      </c>
      <c r="D404" s="53" t="s">
        <v>768</v>
      </c>
      <c r="E404" s="7" t="s">
        <v>1010</v>
      </c>
      <c r="F404" s="31" t="s">
        <v>787</v>
      </c>
      <c r="G404" s="31">
        <v>2</v>
      </c>
      <c r="H404" s="7" t="s">
        <v>191</v>
      </c>
      <c r="I404" s="7" t="s">
        <v>187</v>
      </c>
      <c r="J404" s="37">
        <v>1454</v>
      </c>
      <c r="K404" s="39">
        <v>1432</v>
      </c>
      <c r="L404" s="39"/>
      <c r="M404" s="29" t="s">
        <v>193</v>
      </c>
      <c r="N404" s="4">
        <f t="shared" si="5119"/>
        <v>150</v>
      </c>
      <c r="O404" s="4">
        <f t="shared" si="5098"/>
        <v>150</v>
      </c>
      <c r="P404" s="40">
        <f t="shared" si="5305"/>
        <v>2302</v>
      </c>
      <c r="Q404" s="4"/>
      <c r="R404" s="7"/>
      <c r="S404" s="48">
        <f t="shared" si="5021"/>
        <v>1</v>
      </c>
      <c r="T404" s="47" t="s">
        <v>194</v>
      </c>
      <c r="U404" s="7" t="s">
        <v>195</v>
      </c>
      <c r="V404" s="7">
        <v>0</v>
      </c>
      <c r="W404" s="7">
        <v>0</v>
      </c>
      <c r="X404" s="40">
        <v>0</v>
      </c>
      <c r="Y404" s="7"/>
      <c r="Z404" s="7"/>
      <c r="AA404" s="7"/>
      <c r="AB404" s="7" t="s">
        <v>195</v>
      </c>
      <c r="AC404" s="7">
        <v>0</v>
      </c>
      <c r="AD404" s="7" t="s">
        <v>195</v>
      </c>
      <c r="AE404" s="7" t="s">
        <v>195</v>
      </c>
      <c r="AF404" s="7" t="s">
        <v>195</v>
      </c>
      <c r="AG404" s="7" t="s">
        <v>195</v>
      </c>
      <c r="AH404" s="40">
        <v>0</v>
      </c>
      <c r="AI404" s="40">
        <v>0</v>
      </c>
      <c r="AJ404" s="40">
        <v>1</v>
      </c>
      <c r="AK404" s="40">
        <v>0</v>
      </c>
      <c r="AL404" s="40">
        <v>1</v>
      </c>
      <c r="AM404" s="40">
        <v>0</v>
      </c>
      <c r="AN404" s="28">
        <v>0</v>
      </c>
      <c r="AO404" s="28">
        <v>0</v>
      </c>
      <c r="AP404" s="7" t="s">
        <v>659</v>
      </c>
      <c r="AQ404" s="4">
        <f t="shared" si="5099"/>
        <v>3</v>
      </c>
      <c r="AR404" s="4">
        <f t="shared" si="5050"/>
        <v>161506</v>
      </c>
      <c r="AS404" s="7" t="s">
        <v>199</v>
      </c>
      <c r="AT404" s="48">
        <v>3</v>
      </c>
      <c r="AU404" s="48">
        <v>1</v>
      </c>
      <c r="AV404" s="48">
        <v>3</v>
      </c>
      <c r="AW404" s="48">
        <v>500</v>
      </c>
      <c r="AX404" s="48">
        <v>250</v>
      </c>
      <c r="AY404" s="48">
        <v>0</v>
      </c>
      <c r="AZ404" s="48">
        <v>0</v>
      </c>
      <c r="BA404" s="7"/>
      <c r="BB404" s="7"/>
      <c r="BC404" s="7"/>
      <c r="BD404" s="7"/>
      <c r="BE404" s="48">
        <v>0</v>
      </c>
      <c r="BF404" s="48">
        <v>1</v>
      </c>
      <c r="BG404" s="48">
        <f t="shared" si="5100"/>
        <v>960</v>
      </c>
      <c r="BH404" s="48">
        <f t="shared" si="5101"/>
        <v>960</v>
      </c>
      <c r="BI404" s="7">
        <v>0</v>
      </c>
      <c r="BJ404" s="7">
        <v>0</v>
      </c>
      <c r="BK404" s="7">
        <v>0</v>
      </c>
      <c r="BL404" s="7">
        <v>0</v>
      </c>
      <c r="BM404" s="7">
        <v>0</v>
      </c>
      <c r="BN404" s="7">
        <v>0</v>
      </c>
      <c r="BO404" s="7">
        <v>0</v>
      </c>
      <c r="BP404" s="7">
        <v>0</v>
      </c>
      <c r="BQ404" s="7">
        <v>0</v>
      </c>
      <c r="BR404" s="7">
        <v>0</v>
      </c>
      <c r="BS404" s="7">
        <v>0</v>
      </c>
      <c r="BT404" s="7">
        <v>0</v>
      </c>
      <c r="BU404" s="7">
        <v>0</v>
      </c>
      <c r="BV404" s="7">
        <v>0</v>
      </c>
      <c r="BW404" s="7">
        <v>0</v>
      </c>
      <c r="BX404" s="7">
        <v>0</v>
      </c>
      <c r="BY404" s="7">
        <v>0</v>
      </c>
      <c r="BZ404" s="7">
        <v>0</v>
      </c>
      <c r="CA404" s="7">
        <v>0</v>
      </c>
      <c r="CB404" s="7">
        <v>0</v>
      </c>
      <c r="CC404" s="7">
        <v>0</v>
      </c>
      <c r="CD404" s="7">
        <v>0</v>
      </c>
      <c r="CE404" s="7">
        <v>0</v>
      </c>
      <c r="CF404" s="7">
        <v>0</v>
      </c>
      <c r="CG404" s="7">
        <v>0</v>
      </c>
      <c r="CH404" s="7">
        <v>0</v>
      </c>
      <c r="CI404" s="7">
        <v>0</v>
      </c>
      <c r="CJ404" s="7">
        <v>0</v>
      </c>
      <c r="CK404" s="7">
        <v>0</v>
      </c>
      <c r="CL404" s="40">
        <v>0</v>
      </c>
      <c r="CM404" s="40">
        <v>0</v>
      </c>
      <c r="CN404" s="40">
        <v>0</v>
      </c>
      <c r="CO404" s="40">
        <v>0</v>
      </c>
      <c r="CP404" s="7">
        <v>0</v>
      </c>
      <c r="CQ404" s="7">
        <v>0</v>
      </c>
      <c r="CR404" s="7">
        <v>0</v>
      </c>
      <c r="CS404" s="40">
        <v>0</v>
      </c>
      <c r="CT404" s="7">
        <v>0</v>
      </c>
      <c r="CU404" s="7">
        <v>0</v>
      </c>
      <c r="CV404" s="39"/>
      <c r="CW404" s="39"/>
      <c r="CX404" s="4" t="str">
        <f t="shared" ref="CX404" si="5470">IF(CX209="","",CX209)</f>
        <v/>
      </c>
      <c r="CY404" s="4" t="str">
        <f t="shared" si="5079"/>
        <v/>
      </c>
      <c r="CZ404" s="4" t="str">
        <f t="shared" ref="CZ404" si="5471">IF(CZ209="","",CZ209)</f>
        <v/>
      </c>
      <c r="DA404" s="4" t="str">
        <f t="shared" ref="DA404" si="5472">IF(DA209="","",DA209)</f>
        <v/>
      </c>
      <c r="DB404" s="4" t="str">
        <f t="shared" ref="DB404:DB415" si="5473">IF(DB209="","",DB209)</f>
        <v/>
      </c>
      <c r="DC404" s="4" t="str">
        <f t="shared" si="4967"/>
        <v/>
      </c>
      <c r="DD404" s="7">
        <v>2</v>
      </c>
      <c r="DE404" s="7">
        <v>30</v>
      </c>
      <c r="DF404" s="7">
        <v>60</v>
      </c>
      <c r="DG404" s="7"/>
      <c r="DH404" s="4">
        <f t="shared" si="5427"/>
        <v>13</v>
      </c>
      <c r="DI404" s="4">
        <f t="shared" ref="DI404" si="5474">IF(DI209="","",DI209)</f>
        <v>1</v>
      </c>
      <c r="DJ404" s="4">
        <f t="shared" ref="DJ404" si="5475">IF(DJ209="","",DJ209)</f>
        <v>3</v>
      </c>
      <c r="DK404" s="4">
        <f t="shared" si="5003"/>
        <v>5</v>
      </c>
      <c r="DL404" s="4">
        <f t="shared" si="5454"/>
        <v>7</v>
      </c>
      <c r="DM404" s="7"/>
      <c r="DN404" s="7"/>
      <c r="DO404" s="7"/>
      <c r="DP404" s="7"/>
      <c r="DQ404" s="7"/>
      <c r="DR404" s="7"/>
      <c r="DS404" s="7"/>
      <c r="DT404" s="7"/>
      <c r="DU404" s="7"/>
      <c r="DV404" s="7"/>
      <c r="DW404" s="7"/>
      <c r="DX404" s="7">
        <f t="shared" si="5455"/>
        <v>5150207</v>
      </c>
      <c r="DY404" s="7"/>
      <c r="DZ404" s="67">
        <v>3333</v>
      </c>
      <c r="EA404" s="7" t="s">
        <v>1003</v>
      </c>
      <c r="EB404" s="40">
        <v>30</v>
      </c>
      <c r="EC404" s="7" t="s">
        <v>1004</v>
      </c>
      <c r="ED404" s="7" t="s">
        <v>242</v>
      </c>
      <c r="EE404" s="7" t="s">
        <v>242</v>
      </c>
      <c r="EF404" s="7">
        <v>50</v>
      </c>
      <c r="EG404" s="73"/>
      <c r="EH404" s="73"/>
      <c r="EI404" s="4">
        <f t="shared" ref="EI404" si="5476">IF(EI209="","",EI209)</f>
        <v>40012</v>
      </c>
      <c r="EJ404" s="4">
        <f t="shared" si="5084"/>
        <v>1</v>
      </c>
      <c r="EK404" s="4">
        <f t="shared" ref="EK404" si="5477">IF(EK209="","",EK209)</f>
        <v>40013</v>
      </c>
      <c r="EL404" s="4">
        <f t="shared" ref="EL404" si="5478">IF(EL209="","",EL209)</f>
        <v>1</v>
      </c>
      <c r="EM404" s="4">
        <f t="shared" ref="EM404" si="5479">IF(EM209="","",EM209)</f>
        <v>40013</v>
      </c>
      <c r="EN404" s="4">
        <f t="shared" ref="EN404" si="5480">IF(EN209="","",EN209)</f>
        <v>1</v>
      </c>
      <c r="EO404" s="4">
        <f t="shared" ref="EO404" si="5481">IF(EO209="","",EO209)</f>
        <v>40013</v>
      </c>
      <c r="EP404" s="4">
        <f t="shared" ref="EP404" si="5482">IF(EP209="","",EP209)</f>
        <v>1</v>
      </c>
      <c r="EQ404" s="4">
        <f t="shared" ref="EQ404" si="5483">IF(EQ209="","",EQ209)</f>
        <v>40013</v>
      </c>
      <c r="ER404" s="4">
        <f t="shared" si="5440"/>
        <v>1</v>
      </c>
      <c r="ES404" s="4">
        <f t="shared" si="5416"/>
        <v>40013</v>
      </c>
      <c r="ET404" s="4">
        <f t="shared" ref="ET404" si="5484">IF(ET209="","",ET209)</f>
        <v>1</v>
      </c>
      <c r="EU404" s="4">
        <f t="shared" si="5392"/>
        <v>40013</v>
      </c>
      <c r="EV404" s="4">
        <f t="shared" si="5136"/>
        <v>1</v>
      </c>
      <c r="EW404" s="4">
        <f t="shared" si="5136"/>
        <v>40013</v>
      </c>
      <c r="EX404" s="4">
        <f t="shared" si="5136"/>
        <v>1</v>
      </c>
      <c r="EY404" s="4">
        <f t="shared" si="5136"/>
        <v>40013</v>
      </c>
      <c r="EZ404" s="4">
        <f t="shared" ref="EZ404" si="5485">IF(EZ209="","",EZ209)</f>
        <v>1</v>
      </c>
      <c r="FA404" s="4">
        <f t="shared" si="5207"/>
        <v>40013</v>
      </c>
      <c r="FB404" s="4">
        <f t="shared" si="5466"/>
        <v>1</v>
      </c>
      <c r="FC404" s="4">
        <f t="shared" ref="FC404" si="5486">IF(FC209="","",FC209)</f>
        <v>40013</v>
      </c>
      <c r="FD404" s="4">
        <f t="shared" si="5468"/>
        <v>1</v>
      </c>
      <c r="FE404" s="4">
        <f t="shared" ref="FE404" si="5487">IF(FE209="","",FE209)</f>
        <v>20100</v>
      </c>
      <c r="FF404" s="4">
        <f t="shared" si="5326"/>
        <v>1</v>
      </c>
      <c r="FG404" s="4">
        <f t="shared" si="5304"/>
        <v>20100</v>
      </c>
      <c r="FH404" s="4">
        <f t="shared" si="5281"/>
        <v>1</v>
      </c>
      <c r="FI404" s="53"/>
      <c r="FJ404" s="7"/>
      <c r="FR404" s="2">
        <v>99999</v>
      </c>
      <c r="FS404" s="2">
        <v>0</v>
      </c>
      <c r="FT404" s="4">
        <v>10000</v>
      </c>
      <c r="FU404" s="4"/>
      <c r="FV404" s="4"/>
      <c r="FW404" s="4"/>
      <c r="FX404" s="4"/>
      <c r="FY404" s="4"/>
      <c r="FZ404" s="77">
        <v>0</v>
      </c>
      <c r="GA404" s="2">
        <v>1</v>
      </c>
      <c r="GB404" s="2"/>
      <c r="GD404"/>
    </row>
    <row r="405" s="15" customFormat="1" ht="15" customHeight="1" spans="1:186">
      <c r="A405" s="7">
        <v>5150208</v>
      </c>
      <c r="B405" s="7">
        <f t="shared" si="5447"/>
        <v>568</v>
      </c>
      <c r="C405" s="7">
        <f t="shared" si="4988"/>
        <v>3</v>
      </c>
      <c r="D405" s="53" t="s">
        <v>770</v>
      </c>
      <c r="E405" s="7" t="s">
        <v>1011</v>
      </c>
      <c r="F405" s="31" t="s">
        <v>787</v>
      </c>
      <c r="G405" s="31">
        <v>2</v>
      </c>
      <c r="H405" s="7" t="s">
        <v>191</v>
      </c>
      <c r="I405" s="7" t="s">
        <v>187</v>
      </c>
      <c r="J405" s="37">
        <v>1443</v>
      </c>
      <c r="K405" s="39">
        <v>1436</v>
      </c>
      <c r="L405" s="39"/>
      <c r="M405" s="29" t="s">
        <v>193</v>
      </c>
      <c r="N405" s="4">
        <f t="shared" si="5119"/>
        <v>150</v>
      </c>
      <c r="O405" s="4">
        <f t="shared" si="5098"/>
        <v>150</v>
      </c>
      <c r="P405" s="40">
        <f t="shared" si="5305"/>
        <v>2302</v>
      </c>
      <c r="Q405" s="4"/>
      <c r="R405" s="7"/>
      <c r="S405" s="48">
        <f t="shared" si="5021"/>
        <v>2</v>
      </c>
      <c r="T405" s="47" t="s">
        <v>194</v>
      </c>
      <c r="U405" s="7" t="s">
        <v>195</v>
      </c>
      <c r="V405" s="7">
        <v>0</v>
      </c>
      <c r="W405" s="7">
        <v>0</v>
      </c>
      <c r="X405" s="40">
        <v>0</v>
      </c>
      <c r="Y405" s="7"/>
      <c r="Z405" s="7"/>
      <c r="AA405" s="7"/>
      <c r="AB405" s="7" t="s">
        <v>195</v>
      </c>
      <c r="AC405" s="7">
        <v>0</v>
      </c>
      <c r="AD405" s="7" t="s">
        <v>195</v>
      </c>
      <c r="AE405" s="7" t="s">
        <v>195</v>
      </c>
      <c r="AF405" s="7" t="s">
        <v>195</v>
      </c>
      <c r="AG405" s="7" t="s">
        <v>195</v>
      </c>
      <c r="AH405" s="40">
        <v>0</v>
      </c>
      <c r="AI405" s="40">
        <v>0</v>
      </c>
      <c r="AJ405" s="40">
        <v>1</v>
      </c>
      <c r="AK405" s="40">
        <v>0</v>
      </c>
      <c r="AL405" s="40">
        <v>1</v>
      </c>
      <c r="AM405" s="40">
        <v>0</v>
      </c>
      <c r="AN405" s="28">
        <v>0</v>
      </c>
      <c r="AO405" s="28">
        <v>0</v>
      </c>
      <c r="AP405" s="7" t="s">
        <v>662</v>
      </c>
      <c r="AQ405" s="4">
        <f t="shared" si="5099"/>
        <v>3</v>
      </c>
      <c r="AR405" s="4">
        <f t="shared" si="5050"/>
        <v>161506</v>
      </c>
      <c r="AS405" s="7" t="s">
        <v>199</v>
      </c>
      <c r="AT405" s="48">
        <v>3</v>
      </c>
      <c r="AU405" s="48">
        <v>1</v>
      </c>
      <c r="AV405" s="48">
        <v>3</v>
      </c>
      <c r="AW405" s="48">
        <v>500</v>
      </c>
      <c r="AX405" s="48">
        <v>250</v>
      </c>
      <c r="AY405" s="48">
        <v>0</v>
      </c>
      <c r="AZ405" s="48">
        <v>0</v>
      </c>
      <c r="BA405" s="7"/>
      <c r="BB405" s="7"/>
      <c r="BC405" s="7"/>
      <c r="BD405" s="7"/>
      <c r="BE405" s="48">
        <v>0</v>
      </c>
      <c r="BF405" s="48">
        <v>1</v>
      </c>
      <c r="BG405" s="48">
        <f t="shared" si="5100"/>
        <v>960</v>
      </c>
      <c r="BH405" s="48">
        <f t="shared" si="5101"/>
        <v>960</v>
      </c>
      <c r="BI405" s="7">
        <v>0</v>
      </c>
      <c r="BJ405" s="7">
        <v>0</v>
      </c>
      <c r="BK405" s="7">
        <v>0</v>
      </c>
      <c r="BL405" s="7">
        <v>0</v>
      </c>
      <c r="BM405" s="7">
        <v>0</v>
      </c>
      <c r="BN405" s="7">
        <v>0</v>
      </c>
      <c r="BO405" s="7">
        <v>0</v>
      </c>
      <c r="BP405" s="7">
        <v>0</v>
      </c>
      <c r="BQ405" s="7">
        <v>0</v>
      </c>
      <c r="BR405" s="7">
        <v>0</v>
      </c>
      <c r="BS405" s="7">
        <v>0</v>
      </c>
      <c r="BT405" s="7">
        <v>0</v>
      </c>
      <c r="BU405" s="7">
        <v>0</v>
      </c>
      <c r="BV405" s="7">
        <v>0</v>
      </c>
      <c r="BW405" s="7">
        <v>0</v>
      </c>
      <c r="BX405" s="7">
        <v>0</v>
      </c>
      <c r="BY405" s="7">
        <v>0</v>
      </c>
      <c r="BZ405" s="7">
        <v>0</v>
      </c>
      <c r="CA405" s="7">
        <v>0</v>
      </c>
      <c r="CB405" s="7">
        <v>0</v>
      </c>
      <c r="CC405" s="7">
        <v>0</v>
      </c>
      <c r="CD405" s="7">
        <v>0</v>
      </c>
      <c r="CE405" s="7">
        <v>0</v>
      </c>
      <c r="CF405" s="7">
        <v>0</v>
      </c>
      <c r="CG405" s="7">
        <v>0</v>
      </c>
      <c r="CH405" s="7">
        <v>0</v>
      </c>
      <c r="CI405" s="7">
        <v>0</v>
      </c>
      <c r="CJ405" s="7">
        <v>0</v>
      </c>
      <c r="CK405" s="7">
        <v>0</v>
      </c>
      <c r="CL405" s="40">
        <v>0</v>
      </c>
      <c r="CM405" s="40">
        <v>0</v>
      </c>
      <c r="CN405" s="40">
        <v>0</v>
      </c>
      <c r="CO405" s="40">
        <v>0</v>
      </c>
      <c r="CP405" s="7">
        <v>0</v>
      </c>
      <c r="CQ405" s="7">
        <v>0</v>
      </c>
      <c r="CR405" s="7">
        <v>0</v>
      </c>
      <c r="CS405" s="40">
        <v>0</v>
      </c>
      <c r="CT405" s="7">
        <v>0</v>
      </c>
      <c r="CU405" s="7">
        <v>0</v>
      </c>
      <c r="CV405" s="39"/>
      <c r="CW405" s="39"/>
      <c r="CX405" s="4" t="str">
        <f t="shared" ref="CX405" si="5488">IF(CX210="","",CX210)</f>
        <v/>
      </c>
      <c r="CY405" s="4" t="str">
        <f t="shared" si="5079"/>
        <v/>
      </c>
      <c r="CZ405" s="4" t="str">
        <f t="shared" ref="CZ405" si="5489">IF(CZ210="","",CZ210)</f>
        <v/>
      </c>
      <c r="DA405" s="4" t="str">
        <f t="shared" ref="DA405" si="5490">IF(DA210="","",DA210)</f>
        <v/>
      </c>
      <c r="DB405" s="4" t="str">
        <f t="shared" si="5473"/>
        <v/>
      </c>
      <c r="DC405" s="4" t="str">
        <f t="shared" si="4967"/>
        <v/>
      </c>
      <c r="DD405" s="7">
        <v>2</v>
      </c>
      <c r="DE405" s="7">
        <v>30</v>
      </c>
      <c r="DF405" s="7">
        <v>60</v>
      </c>
      <c r="DG405" s="7"/>
      <c r="DH405" s="4">
        <f t="shared" si="5427"/>
        <v>13</v>
      </c>
      <c r="DI405" s="4">
        <f t="shared" ref="DI405" si="5491">IF(DI210="","",DI210)</f>
        <v>1</v>
      </c>
      <c r="DJ405" s="4">
        <f t="shared" ref="DJ405" si="5492">IF(DJ210="","",DJ210)</f>
        <v>3</v>
      </c>
      <c r="DK405" s="4">
        <f t="shared" si="5003"/>
        <v>5</v>
      </c>
      <c r="DL405" s="4">
        <f t="shared" si="5454"/>
        <v>7</v>
      </c>
      <c r="DM405" s="7"/>
      <c r="DN405" s="7"/>
      <c r="DO405" s="7"/>
      <c r="DP405" s="7"/>
      <c r="DQ405" s="7"/>
      <c r="DR405" s="7"/>
      <c r="DS405" s="7"/>
      <c r="DT405" s="7"/>
      <c r="DU405" s="7"/>
      <c r="DV405" s="7"/>
      <c r="DW405" s="7"/>
      <c r="DX405" s="7">
        <f t="shared" si="5455"/>
        <v>5150208</v>
      </c>
      <c r="DY405" s="7"/>
      <c r="DZ405" s="67">
        <v>3333</v>
      </c>
      <c r="EA405" s="7" t="s">
        <v>1003</v>
      </c>
      <c r="EB405" s="40">
        <v>30</v>
      </c>
      <c r="EC405" s="7" t="s">
        <v>1004</v>
      </c>
      <c r="ED405" s="7" t="s">
        <v>242</v>
      </c>
      <c r="EE405" s="7" t="s">
        <v>242</v>
      </c>
      <c r="EF405" s="7">
        <v>50</v>
      </c>
      <c r="EG405" s="73"/>
      <c r="EH405" s="73"/>
      <c r="EI405" s="4">
        <f t="shared" ref="EI405" si="5493">IF(EI210="","",EI210)</f>
        <v>40012</v>
      </c>
      <c r="EJ405" s="4">
        <f t="shared" si="5084"/>
        <v>1</v>
      </c>
      <c r="EK405" s="4">
        <f t="shared" ref="EK405" si="5494">IF(EK210="","",EK210)</f>
        <v>40013</v>
      </c>
      <c r="EL405" s="4">
        <f t="shared" ref="EL405" si="5495">IF(EL210="","",EL210)</f>
        <v>1</v>
      </c>
      <c r="EM405" s="4">
        <f t="shared" ref="EM405" si="5496">IF(EM210="","",EM210)</f>
        <v>40013</v>
      </c>
      <c r="EN405" s="4">
        <f t="shared" ref="EN405" si="5497">IF(EN210="","",EN210)</f>
        <v>1</v>
      </c>
      <c r="EO405" s="4">
        <f t="shared" ref="EO405" si="5498">IF(EO210="","",EO210)</f>
        <v>40013</v>
      </c>
      <c r="EP405" s="4">
        <f t="shared" ref="EP405" si="5499">IF(EP210="","",EP210)</f>
        <v>1</v>
      </c>
      <c r="EQ405" s="4">
        <f t="shared" ref="EQ405" si="5500">IF(EQ210="","",EQ210)</f>
        <v>40013</v>
      </c>
      <c r="ER405" s="4">
        <f t="shared" si="5440"/>
        <v>1</v>
      </c>
      <c r="ES405" s="4">
        <f t="shared" si="5416"/>
        <v>40013</v>
      </c>
      <c r="ET405" s="4">
        <f t="shared" ref="ET405" si="5501">IF(ET210="","",ET210)</f>
        <v>1</v>
      </c>
      <c r="EU405" s="4">
        <f t="shared" si="5392"/>
        <v>40013</v>
      </c>
      <c r="EV405" s="4">
        <f t="shared" si="5136"/>
        <v>1</v>
      </c>
      <c r="EW405" s="4">
        <f t="shared" si="5136"/>
        <v>40013</v>
      </c>
      <c r="EX405" s="4">
        <f t="shared" si="5136"/>
        <v>1</v>
      </c>
      <c r="EY405" s="4">
        <f t="shared" si="5136"/>
        <v>40013</v>
      </c>
      <c r="EZ405" s="4">
        <f t="shared" ref="EZ405:EZ414" si="5502">IF(EZ210="","",EZ210)</f>
        <v>1</v>
      </c>
      <c r="FA405" s="4">
        <f t="shared" si="5207"/>
        <v>40013</v>
      </c>
      <c r="FB405" s="4">
        <f t="shared" si="5466"/>
        <v>1</v>
      </c>
      <c r="FC405" s="4">
        <f t="shared" ref="FC405" si="5503">IF(FC210="","",FC210)</f>
        <v>40013</v>
      </c>
      <c r="FD405" s="4">
        <f t="shared" si="5468"/>
        <v>1</v>
      </c>
      <c r="FE405" s="4">
        <f t="shared" ref="FE405" si="5504">IF(FE210="","",FE210)</f>
        <v>20100</v>
      </c>
      <c r="FF405" s="4">
        <f t="shared" si="5326"/>
        <v>1</v>
      </c>
      <c r="FG405" s="4">
        <f t="shared" si="5304"/>
        <v>20100</v>
      </c>
      <c r="FH405" s="4">
        <f t="shared" si="5281"/>
        <v>1</v>
      </c>
      <c r="FI405" s="53"/>
      <c r="FJ405" s="7"/>
      <c r="FR405" s="2">
        <v>99999</v>
      </c>
      <c r="FS405" s="2">
        <v>0</v>
      </c>
      <c r="FT405" s="4">
        <v>10000</v>
      </c>
      <c r="FU405" s="4"/>
      <c r="FV405" s="4"/>
      <c r="FW405" s="4"/>
      <c r="FX405" s="4"/>
      <c r="FY405" s="4"/>
      <c r="FZ405" s="77">
        <v>0</v>
      </c>
      <c r="GA405" s="2">
        <v>1</v>
      </c>
      <c r="GB405" s="2"/>
      <c r="GD405"/>
    </row>
    <row r="406" s="15" customFormat="1" ht="15" customHeight="1" spans="1:186">
      <c r="A406" s="7">
        <v>5150309</v>
      </c>
      <c r="B406" s="7">
        <f t="shared" ref="B406" si="5505">B393</f>
        <v>1640</v>
      </c>
      <c r="C406" s="7">
        <f t="shared" ref="C406" si="5506">C393</f>
        <v>1</v>
      </c>
      <c r="D406" s="53" t="s">
        <v>772</v>
      </c>
      <c r="E406" s="7" t="s">
        <v>1012</v>
      </c>
      <c r="F406" s="31" t="s">
        <v>787</v>
      </c>
      <c r="G406" s="31">
        <v>2</v>
      </c>
      <c r="H406" s="7" t="s">
        <v>191</v>
      </c>
      <c r="I406" s="7" t="s">
        <v>187</v>
      </c>
      <c r="J406" s="37">
        <v>1432</v>
      </c>
      <c r="K406" s="39">
        <v>1698</v>
      </c>
      <c r="L406" s="39"/>
      <c r="M406" s="29" t="s">
        <v>193</v>
      </c>
      <c r="N406" s="4">
        <f t="shared" si="5119"/>
        <v>150</v>
      </c>
      <c r="O406" s="4">
        <f t="shared" si="5098"/>
        <v>150</v>
      </c>
      <c r="P406" s="40">
        <f t="shared" si="5305"/>
        <v>2102</v>
      </c>
      <c r="Q406" s="4"/>
      <c r="R406" s="7"/>
      <c r="S406" s="48">
        <f t="shared" ref="S406" si="5507">S393</f>
        <v>1</v>
      </c>
      <c r="T406" s="47" t="s">
        <v>194</v>
      </c>
      <c r="U406" s="7" t="s">
        <v>195</v>
      </c>
      <c r="V406" s="7">
        <v>0</v>
      </c>
      <c r="W406" s="7">
        <v>0</v>
      </c>
      <c r="X406" s="40">
        <v>0</v>
      </c>
      <c r="Y406" s="7"/>
      <c r="Z406" s="7"/>
      <c r="AA406" s="7"/>
      <c r="AB406" s="7" t="s">
        <v>195</v>
      </c>
      <c r="AC406" s="7">
        <v>0</v>
      </c>
      <c r="AD406" s="7" t="s">
        <v>195</v>
      </c>
      <c r="AE406" s="7" t="s">
        <v>195</v>
      </c>
      <c r="AF406" s="7" t="s">
        <v>195</v>
      </c>
      <c r="AG406" s="7" t="s">
        <v>195</v>
      </c>
      <c r="AH406" s="40">
        <v>0</v>
      </c>
      <c r="AI406" s="40">
        <v>0</v>
      </c>
      <c r="AJ406" s="40">
        <v>1</v>
      </c>
      <c r="AK406" s="40">
        <v>0</v>
      </c>
      <c r="AL406" s="40">
        <v>1</v>
      </c>
      <c r="AM406" s="40">
        <v>0</v>
      </c>
      <c r="AN406" s="28">
        <v>0</v>
      </c>
      <c r="AO406" s="28">
        <v>0</v>
      </c>
      <c r="AP406" s="7" t="s">
        <v>662</v>
      </c>
      <c r="AQ406" s="4">
        <f t="shared" si="5099"/>
        <v>3</v>
      </c>
      <c r="AR406" s="4">
        <f t="shared" si="5050"/>
        <v>161506</v>
      </c>
      <c r="AS406" s="7" t="s">
        <v>199</v>
      </c>
      <c r="AT406" s="48">
        <v>3</v>
      </c>
      <c r="AU406" s="48">
        <v>1</v>
      </c>
      <c r="AV406" s="48">
        <v>3</v>
      </c>
      <c r="AW406" s="48">
        <v>500</v>
      </c>
      <c r="AX406" s="48">
        <v>250</v>
      </c>
      <c r="AY406" s="48">
        <v>0</v>
      </c>
      <c r="AZ406" s="48">
        <v>0</v>
      </c>
      <c r="BA406" s="7"/>
      <c r="BB406" s="7"/>
      <c r="BC406" s="7"/>
      <c r="BD406" s="7"/>
      <c r="BE406" s="48">
        <v>0</v>
      </c>
      <c r="BF406" s="48">
        <v>1</v>
      </c>
      <c r="BG406" s="48">
        <f t="shared" si="5100"/>
        <v>960</v>
      </c>
      <c r="BH406" s="48">
        <f t="shared" si="5101"/>
        <v>960</v>
      </c>
      <c r="BI406" s="7">
        <v>0</v>
      </c>
      <c r="BJ406" s="7">
        <v>0</v>
      </c>
      <c r="BK406" s="7">
        <v>0</v>
      </c>
      <c r="BL406" s="7">
        <v>0</v>
      </c>
      <c r="BM406" s="7">
        <v>0</v>
      </c>
      <c r="BN406" s="7">
        <v>0</v>
      </c>
      <c r="BO406" s="7">
        <v>0</v>
      </c>
      <c r="BP406" s="7">
        <v>0</v>
      </c>
      <c r="BQ406" s="7">
        <v>0</v>
      </c>
      <c r="BR406" s="7">
        <v>0</v>
      </c>
      <c r="BS406" s="7">
        <v>0</v>
      </c>
      <c r="BT406" s="7">
        <v>0</v>
      </c>
      <c r="BU406" s="7">
        <v>0</v>
      </c>
      <c r="BV406" s="7">
        <v>0</v>
      </c>
      <c r="BW406" s="7">
        <v>0</v>
      </c>
      <c r="BX406" s="7">
        <v>0</v>
      </c>
      <c r="BY406" s="7">
        <v>0</v>
      </c>
      <c r="BZ406" s="7">
        <v>0</v>
      </c>
      <c r="CA406" s="7">
        <v>0</v>
      </c>
      <c r="CB406" s="7">
        <v>0</v>
      </c>
      <c r="CC406" s="7">
        <v>0</v>
      </c>
      <c r="CD406" s="7">
        <v>0</v>
      </c>
      <c r="CE406" s="7">
        <v>0</v>
      </c>
      <c r="CF406" s="7">
        <v>0</v>
      </c>
      <c r="CG406" s="7">
        <v>0</v>
      </c>
      <c r="CH406" s="7">
        <v>0</v>
      </c>
      <c r="CI406" s="7">
        <v>0</v>
      </c>
      <c r="CJ406" s="7">
        <v>0</v>
      </c>
      <c r="CK406" s="7">
        <v>0</v>
      </c>
      <c r="CL406" s="40">
        <v>0</v>
      </c>
      <c r="CM406" s="40">
        <v>0</v>
      </c>
      <c r="CN406" s="40">
        <v>0</v>
      </c>
      <c r="CO406" s="40">
        <v>0</v>
      </c>
      <c r="CP406" s="7">
        <v>0</v>
      </c>
      <c r="CQ406" s="7">
        <v>0</v>
      </c>
      <c r="CR406" s="7">
        <v>0</v>
      </c>
      <c r="CS406" s="40">
        <v>0</v>
      </c>
      <c r="CT406" s="7">
        <v>0</v>
      </c>
      <c r="CU406" s="7">
        <v>0</v>
      </c>
      <c r="CV406" s="39"/>
      <c r="CW406" s="39"/>
      <c r="CX406" s="4" t="str">
        <f t="shared" ref="CX406" si="5508">IF(CX211="","",CX211)</f>
        <v/>
      </c>
      <c r="CY406" s="4" t="str">
        <f t="shared" si="5079"/>
        <v/>
      </c>
      <c r="CZ406" s="4" t="str">
        <f t="shared" ref="CZ406:CZ415" si="5509">IF(CZ211="","",CZ211)</f>
        <v/>
      </c>
      <c r="DA406" s="4" t="str">
        <f t="shared" ref="DA406" si="5510">IF(DA211="","",DA211)</f>
        <v/>
      </c>
      <c r="DB406" s="4" t="str">
        <f t="shared" si="5473"/>
        <v/>
      </c>
      <c r="DC406" s="4" t="str">
        <f t="shared" si="4967"/>
        <v/>
      </c>
      <c r="DD406" s="7">
        <v>2</v>
      </c>
      <c r="DE406" s="7">
        <v>30</v>
      </c>
      <c r="DF406" s="7">
        <v>60</v>
      </c>
      <c r="DG406" s="7"/>
      <c r="DH406" s="4">
        <f t="shared" si="5427"/>
        <v>13</v>
      </c>
      <c r="DI406" s="4">
        <f t="shared" ref="DI406" si="5511">IF(DI211="","",DI211)</f>
        <v>2</v>
      </c>
      <c r="DJ406" s="4">
        <f t="shared" ref="DJ406" si="5512">IF(DJ211="","",DJ211)</f>
        <v>3</v>
      </c>
      <c r="DK406" s="4" t="str">
        <f t="shared" si="5003"/>
        <v/>
      </c>
      <c r="DL406" s="4" t="str">
        <f t="shared" si="5454"/>
        <v/>
      </c>
      <c r="DM406" s="7"/>
      <c r="DN406" s="7"/>
      <c r="DO406" s="7"/>
      <c r="DP406" s="7"/>
      <c r="DQ406" s="7"/>
      <c r="DR406" s="7"/>
      <c r="DS406" s="7"/>
      <c r="DT406" s="7"/>
      <c r="DU406" s="7"/>
      <c r="DV406" s="7"/>
      <c r="DW406" s="7"/>
      <c r="DX406" s="7">
        <f t="shared" si="5455"/>
        <v>5150309</v>
      </c>
      <c r="DY406" s="7"/>
      <c r="DZ406" s="67">
        <v>0</v>
      </c>
      <c r="EA406" s="7" t="s">
        <v>242</v>
      </c>
      <c r="EB406" s="40" t="s">
        <v>242</v>
      </c>
      <c r="EC406" s="7" t="s">
        <v>242</v>
      </c>
      <c r="ED406" s="7" t="s">
        <v>242</v>
      </c>
      <c r="EE406" s="7" t="s">
        <v>242</v>
      </c>
      <c r="EF406" s="7">
        <v>50</v>
      </c>
      <c r="EG406" s="73"/>
      <c r="EH406" s="73"/>
      <c r="EI406" s="4">
        <f t="shared" ref="EI406" si="5513">IF(EI211="","",EI211)</f>
        <v>40012</v>
      </c>
      <c r="EJ406" s="4">
        <f t="shared" si="5084"/>
        <v>1</v>
      </c>
      <c r="EK406" s="4">
        <f t="shared" ref="EK406" si="5514">IF(EK211="","",EK211)</f>
        <v>40013</v>
      </c>
      <c r="EL406" s="4">
        <f t="shared" ref="EL406" si="5515">IF(EL211="","",EL211)</f>
        <v>1</v>
      </c>
      <c r="EM406" s="4">
        <f t="shared" ref="EM406" si="5516">IF(EM211="","",EM211)</f>
        <v>40013</v>
      </c>
      <c r="EN406" s="4">
        <f t="shared" ref="EN406" si="5517">IF(EN211="","",EN211)</f>
        <v>1</v>
      </c>
      <c r="EO406" s="4">
        <f t="shared" ref="EO406" si="5518">IF(EO211="","",EO211)</f>
        <v>40013</v>
      </c>
      <c r="EP406" s="4">
        <f t="shared" ref="EP406" si="5519">IF(EP211="","",EP211)</f>
        <v>1</v>
      </c>
      <c r="EQ406" s="4">
        <f t="shared" ref="EQ406" si="5520">IF(EQ211="","",EQ211)</f>
        <v>40013</v>
      </c>
      <c r="ER406" s="4">
        <f t="shared" si="5440"/>
        <v>1</v>
      </c>
      <c r="ES406" s="4">
        <f t="shared" si="5416"/>
        <v>40013</v>
      </c>
      <c r="ET406" s="4">
        <f t="shared" ref="ET406" si="5521">IF(ET211="","",ET211)</f>
        <v>1</v>
      </c>
      <c r="EU406" s="4">
        <f t="shared" si="5392"/>
        <v>40013</v>
      </c>
      <c r="EV406" s="4">
        <f t="shared" si="5136"/>
        <v>1</v>
      </c>
      <c r="EW406" s="4">
        <f t="shared" si="5136"/>
        <v>40013</v>
      </c>
      <c r="EX406" s="4">
        <f t="shared" si="5136"/>
        <v>1</v>
      </c>
      <c r="EY406" s="4">
        <f t="shared" si="5136"/>
        <v>40013</v>
      </c>
      <c r="EZ406" s="4">
        <f t="shared" si="5502"/>
        <v>1</v>
      </c>
      <c r="FA406" s="4">
        <f t="shared" si="5207"/>
        <v>40013</v>
      </c>
      <c r="FB406" s="4">
        <f t="shared" si="5466"/>
        <v>1</v>
      </c>
      <c r="FC406" s="4">
        <f t="shared" ref="FC406" si="5522">IF(FC211="","",FC211)</f>
        <v>40013</v>
      </c>
      <c r="FD406" s="4">
        <f t="shared" si="5468"/>
        <v>1</v>
      </c>
      <c r="FE406" s="4">
        <f t="shared" ref="FE406" si="5523">IF(FE211="","",FE211)</f>
        <v>20100</v>
      </c>
      <c r="FF406" s="4">
        <f t="shared" si="5326"/>
        <v>1</v>
      </c>
      <c r="FG406" s="4">
        <f t="shared" si="5304"/>
        <v>20100</v>
      </c>
      <c r="FH406" s="4">
        <f t="shared" si="5281"/>
        <v>1</v>
      </c>
      <c r="FI406" s="53"/>
      <c r="FJ406" s="7"/>
      <c r="FR406" s="2">
        <v>99999</v>
      </c>
      <c r="FS406" s="2">
        <v>0</v>
      </c>
      <c r="FT406" s="4">
        <v>10000</v>
      </c>
      <c r="FU406" s="4"/>
      <c r="FV406" s="4"/>
      <c r="FW406" s="4"/>
      <c r="FX406" s="4"/>
      <c r="FY406" s="4"/>
      <c r="FZ406" s="77">
        <v>0</v>
      </c>
      <c r="GA406" s="2">
        <v>1</v>
      </c>
      <c r="GB406" s="2"/>
      <c r="GD406"/>
    </row>
    <row r="407" s="15" customFormat="1" ht="15" customHeight="1" spans="1:186">
      <c r="A407" s="7">
        <v>5150310</v>
      </c>
      <c r="B407" s="7">
        <f t="shared" ref="B407" si="5524">B394</f>
        <v>1384</v>
      </c>
      <c r="C407" s="7">
        <f t="shared" ref="C407" si="5525">C394</f>
        <v>1</v>
      </c>
      <c r="D407" s="53" t="s">
        <v>774</v>
      </c>
      <c r="E407" s="7" t="s">
        <v>1013</v>
      </c>
      <c r="F407" s="31" t="s">
        <v>787</v>
      </c>
      <c r="G407" s="31">
        <v>2</v>
      </c>
      <c r="H407" s="7" t="s">
        <v>191</v>
      </c>
      <c r="I407" s="7" t="s">
        <v>187</v>
      </c>
      <c r="J407" s="37">
        <v>1498</v>
      </c>
      <c r="K407" s="39">
        <v>1698</v>
      </c>
      <c r="L407" s="39"/>
      <c r="M407" s="29" t="s">
        <v>193</v>
      </c>
      <c r="N407" s="4">
        <f t="shared" si="5119"/>
        <v>150</v>
      </c>
      <c r="O407" s="4">
        <f t="shared" si="5098"/>
        <v>150</v>
      </c>
      <c r="P407" s="40">
        <f t="shared" si="5305"/>
        <v>2102</v>
      </c>
      <c r="Q407" s="4"/>
      <c r="R407" s="7"/>
      <c r="S407" s="48">
        <f t="shared" ref="S407" si="5526">S394</f>
        <v>2</v>
      </c>
      <c r="T407" s="47" t="s">
        <v>194</v>
      </c>
      <c r="U407" s="7" t="s">
        <v>195</v>
      </c>
      <c r="V407" s="7">
        <v>0</v>
      </c>
      <c r="W407" s="7">
        <v>0</v>
      </c>
      <c r="X407" s="40">
        <v>0</v>
      </c>
      <c r="Y407" s="7"/>
      <c r="Z407" s="7"/>
      <c r="AA407" s="7"/>
      <c r="AB407" s="7" t="s">
        <v>195</v>
      </c>
      <c r="AC407" s="7">
        <v>0</v>
      </c>
      <c r="AD407" s="7" t="s">
        <v>195</v>
      </c>
      <c r="AE407" s="7" t="s">
        <v>195</v>
      </c>
      <c r="AF407" s="7" t="s">
        <v>195</v>
      </c>
      <c r="AG407" s="7" t="s">
        <v>195</v>
      </c>
      <c r="AH407" s="40">
        <v>0</v>
      </c>
      <c r="AI407" s="40">
        <v>0</v>
      </c>
      <c r="AJ407" s="40">
        <v>1</v>
      </c>
      <c r="AK407" s="40">
        <v>0</v>
      </c>
      <c r="AL407" s="40">
        <v>1</v>
      </c>
      <c r="AM407" s="40">
        <v>0</v>
      </c>
      <c r="AN407" s="28">
        <v>0</v>
      </c>
      <c r="AO407" s="28">
        <v>0</v>
      </c>
      <c r="AP407" s="7" t="s">
        <v>776</v>
      </c>
      <c r="AQ407" s="4">
        <f t="shared" si="5099"/>
        <v>3</v>
      </c>
      <c r="AR407" s="4">
        <f t="shared" ref="AR407" si="5527">AR212</f>
        <v>161506</v>
      </c>
      <c r="AS407" s="53" t="s">
        <v>199</v>
      </c>
      <c r="AT407" s="48">
        <v>3</v>
      </c>
      <c r="AU407" s="48">
        <v>1</v>
      </c>
      <c r="AV407" s="48">
        <v>3</v>
      </c>
      <c r="AW407" s="48">
        <v>500</v>
      </c>
      <c r="AX407" s="48">
        <v>250</v>
      </c>
      <c r="AY407" s="48">
        <v>0</v>
      </c>
      <c r="AZ407" s="48">
        <v>0</v>
      </c>
      <c r="BA407" s="7"/>
      <c r="BB407" s="7"/>
      <c r="BC407" s="7"/>
      <c r="BD407" s="7"/>
      <c r="BE407" s="48">
        <v>0</v>
      </c>
      <c r="BF407" s="48">
        <v>1</v>
      </c>
      <c r="BG407" s="48">
        <f t="shared" si="5100"/>
        <v>960</v>
      </c>
      <c r="BH407" s="48">
        <f t="shared" si="5101"/>
        <v>960</v>
      </c>
      <c r="BI407" s="7">
        <v>0</v>
      </c>
      <c r="BJ407" s="7">
        <v>0</v>
      </c>
      <c r="BK407" s="7">
        <v>0</v>
      </c>
      <c r="BL407" s="7">
        <v>0</v>
      </c>
      <c r="BM407" s="7">
        <v>0</v>
      </c>
      <c r="BN407" s="7">
        <v>0</v>
      </c>
      <c r="BO407" s="7">
        <v>0</v>
      </c>
      <c r="BP407" s="7">
        <v>0</v>
      </c>
      <c r="BQ407" s="7">
        <v>0</v>
      </c>
      <c r="BR407" s="7">
        <v>0</v>
      </c>
      <c r="BS407" s="7">
        <v>0</v>
      </c>
      <c r="BT407" s="7">
        <v>0</v>
      </c>
      <c r="BU407" s="7">
        <v>0</v>
      </c>
      <c r="BV407" s="7">
        <v>0</v>
      </c>
      <c r="BW407" s="7">
        <v>0</v>
      </c>
      <c r="BX407" s="7">
        <v>0</v>
      </c>
      <c r="BY407" s="7">
        <v>0</v>
      </c>
      <c r="BZ407" s="7">
        <v>0</v>
      </c>
      <c r="CA407" s="7">
        <v>0</v>
      </c>
      <c r="CB407" s="7">
        <v>0</v>
      </c>
      <c r="CC407" s="7">
        <v>0</v>
      </c>
      <c r="CD407" s="7">
        <v>0</v>
      </c>
      <c r="CE407" s="7">
        <v>0</v>
      </c>
      <c r="CF407" s="7">
        <v>0</v>
      </c>
      <c r="CG407" s="7">
        <v>0</v>
      </c>
      <c r="CH407" s="7">
        <v>0</v>
      </c>
      <c r="CI407" s="7">
        <v>0</v>
      </c>
      <c r="CJ407" s="7">
        <v>0</v>
      </c>
      <c r="CK407" s="7">
        <v>0</v>
      </c>
      <c r="CL407" s="40">
        <v>0</v>
      </c>
      <c r="CM407" s="40">
        <v>0</v>
      </c>
      <c r="CN407" s="40">
        <v>0</v>
      </c>
      <c r="CO407" s="40">
        <v>0</v>
      </c>
      <c r="CP407" s="7">
        <v>0</v>
      </c>
      <c r="CQ407" s="7">
        <v>0</v>
      </c>
      <c r="CR407" s="7">
        <v>0</v>
      </c>
      <c r="CS407" s="40">
        <v>0</v>
      </c>
      <c r="CT407" s="7">
        <v>0</v>
      </c>
      <c r="CU407" s="7">
        <v>0</v>
      </c>
      <c r="CV407" s="39"/>
      <c r="CW407" s="39"/>
      <c r="CX407" s="4" t="str">
        <f t="shared" ref="CX407" si="5528">IF(CX212="","",CX212)</f>
        <v/>
      </c>
      <c r="CY407" s="4" t="str">
        <f t="shared" si="5079"/>
        <v/>
      </c>
      <c r="CZ407" s="4" t="str">
        <f t="shared" si="5509"/>
        <v/>
      </c>
      <c r="DA407" s="4" t="str">
        <f t="shared" ref="DA407" si="5529">IF(DA212="","",DA212)</f>
        <v/>
      </c>
      <c r="DB407" s="4" t="str">
        <f t="shared" si="5473"/>
        <v/>
      </c>
      <c r="DC407" s="4" t="str">
        <f t="shared" si="4967"/>
        <v/>
      </c>
      <c r="DD407" s="7">
        <v>2</v>
      </c>
      <c r="DE407" s="7">
        <v>30</v>
      </c>
      <c r="DF407" s="7">
        <v>60</v>
      </c>
      <c r="DG407" s="7"/>
      <c r="DH407" s="4">
        <f t="shared" si="5427"/>
        <v>13</v>
      </c>
      <c r="DI407" s="4">
        <f t="shared" ref="DI407" si="5530">IF(DI212="","",DI212)</f>
        <v>2</v>
      </c>
      <c r="DJ407" s="4">
        <f t="shared" ref="DJ407" si="5531">IF(DJ212="","",DJ212)</f>
        <v>3</v>
      </c>
      <c r="DK407" s="4" t="str">
        <f t="shared" ref="DK407" si="5532">IF(DK212="","",DK212)</f>
        <v/>
      </c>
      <c r="DL407" s="4" t="str">
        <f t="shared" si="5454"/>
        <v/>
      </c>
      <c r="DM407" s="7"/>
      <c r="DN407" s="7"/>
      <c r="DO407" s="7"/>
      <c r="DP407" s="7"/>
      <c r="DQ407" s="7"/>
      <c r="DR407" s="7"/>
      <c r="DS407" s="7"/>
      <c r="DT407" s="7"/>
      <c r="DU407" s="7"/>
      <c r="DV407" s="7"/>
      <c r="DW407" s="7"/>
      <c r="DX407" s="7">
        <f t="shared" si="5455"/>
        <v>5150310</v>
      </c>
      <c r="DY407" s="7"/>
      <c r="DZ407" s="67">
        <v>0</v>
      </c>
      <c r="EA407" s="7" t="s">
        <v>242</v>
      </c>
      <c r="EB407" s="40" t="s">
        <v>242</v>
      </c>
      <c r="EC407" s="7" t="s">
        <v>242</v>
      </c>
      <c r="ED407" s="7" t="s">
        <v>242</v>
      </c>
      <c r="EE407" s="7" t="s">
        <v>242</v>
      </c>
      <c r="EF407" s="7">
        <v>50</v>
      </c>
      <c r="EG407" s="73"/>
      <c r="EH407" s="73"/>
      <c r="EI407" s="4">
        <f t="shared" ref="EI407" si="5533">IF(EI212="","",EI212)</f>
        <v>40012</v>
      </c>
      <c r="EJ407" s="4">
        <f t="shared" si="5084"/>
        <v>1</v>
      </c>
      <c r="EK407" s="4">
        <f t="shared" ref="EK407" si="5534">IF(EK212="","",EK212)</f>
        <v>40013</v>
      </c>
      <c r="EL407" s="4">
        <f t="shared" ref="EL407" si="5535">IF(EL212="","",EL212)</f>
        <v>1</v>
      </c>
      <c r="EM407" s="4">
        <f t="shared" ref="EM407" si="5536">IF(EM212="","",EM212)</f>
        <v>40013</v>
      </c>
      <c r="EN407" s="4">
        <f t="shared" ref="EN407" si="5537">IF(EN212="","",EN212)</f>
        <v>1</v>
      </c>
      <c r="EO407" s="4">
        <f t="shared" ref="EO407" si="5538">IF(EO212="","",EO212)</f>
        <v>40013</v>
      </c>
      <c r="EP407" s="4">
        <f t="shared" ref="EP407" si="5539">IF(EP212="","",EP212)</f>
        <v>1</v>
      </c>
      <c r="EQ407" s="4">
        <f t="shared" ref="EQ407" si="5540">IF(EQ212="","",EQ212)</f>
        <v>40013</v>
      </c>
      <c r="ER407" s="4">
        <f t="shared" si="5440"/>
        <v>1</v>
      </c>
      <c r="ES407" s="4">
        <f t="shared" si="5416"/>
        <v>40013</v>
      </c>
      <c r="ET407" s="4">
        <f t="shared" ref="ET407" si="5541">IF(ET212="","",ET212)</f>
        <v>1</v>
      </c>
      <c r="EU407" s="4">
        <f t="shared" si="5392"/>
        <v>40013</v>
      </c>
      <c r="EV407" s="4">
        <f t="shared" si="5136"/>
        <v>1</v>
      </c>
      <c r="EW407" s="4">
        <f t="shared" si="5136"/>
        <v>40013</v>
      </c>
      <c r="EX407" s="4">
        <f t="shared" si="5136"/>
        <v>1</v>
      </c>
      <c r="EY407" s="4">
        <f t="shared" si="5136"/>
        <v>40013</v>
      </c>
      <c r="EZ407" s="4">
        <f t="shared" si="5502"/>
        <v>1</v>
      </c>
      <c r="FA407" s="4">
        <f t="shared" si="5207"/>
        <v>40013</v>
      </c>
      <c r="FB407" s="4">
        <f t="shared" si="5466"/>
        <v>1</v>
      </c>
      <c r="FC407" s="4">
        <f t="shared" ref="FC407" si="5542">IF(FC212="","",FC212)</f>
        <v>40013</v>
      </c>
      <c r="FD407" s="4">
        <f t="shared" si="5468"/>
        <v>1</v>
      </c>
      <c r="FE407" s="4">
        <f t="shared" ref="FE407" si="5543">IF(FE212="","",FE212)</f>
        <v>20100</v>
      </c>
      <c r="FF407" s="4">
        <f t="shared" si="5326"/>
        <v>1</v>
      </c>
      <c r="FG407" s="4">
        <f t="shared" si="5304"/>
        <v>20100</v>
      </c>
      <c r="FH407" s="4">
        <f t="shared" si="5281"/>
        <v>1</v>
      </c>
      <c r="FI407" s="53"/>
      <c r="FJ407" s="7"/>
      <c r="FR407" s="2">
        <v>99999</v>
      </c>
      <c r="FS407" s="2">
        <v>0</v>
      </c>
      <c r="FT407" s="4">
        <v>10000</v>
      </c>
      <c r="FU407" s="4"/>
      <c r="FV407" s="4"/>
      <c r="FW407" s="4"/>
      <c r="FX407" s="4"/>
      <c r="FY407" s="4"/>
      <c r="FZ407" s="77">
        <v>0</v>
      </c>
      <c r="GA407" s="2">
        <v>1</v>
      </c>
      <c r="GB407" s="2"/>
      <c r="GD407"/>
    </row>
    <row r="408" s="15" customFormat="1" ht="15" customHeight="1" spans="1:186">
      <c r="A408" s="7">
        <v>5150411</v>
      </c>
      <c r="B408" s="7">
        <f t="shared" ref="B408" si="5544">B395</f>
        <v>40</v>
      </c>
      <c r="C408" s="7">
        <f t="shared" ref="C408" si="5545">C395</f>
        <v>2</v>
      </c>
      <c r="D408" s="53" t="s">
        <v>777</v>
      </c>
      <c r="E408" s="7" t="s">
        <v>1014</v>
      </c>
      <c r="F408" s="31" t="s">
        <v>787</v>
      </c>
      <c r="G408" s="31">
        <v>2</v>
      </c>
      <c r="H408" s="7" t="s">
        <v>191</v>
      </c>
      <c r="I408" s="7" t="s">
        <v>187</v>
      </c>
      <c r="J408" s="37">
        <v>1465</v>
      </c>
      <c r="K408" s="39">
        <v>1434</v>
      </c>
      <c r="L408" s="39"/>
      <c r="M408" s="29" t="s">
        <v>193</v>
      </c>
      <c r="N408" s="4">
        <f t="shared" ref="N408:N410" si="5546">N213</f>
        <v>150</v>
      </c>
      <c r="O408" s="4">
        <f t="shared" si="5098"/>
        <v>150</v>
      </c>
      <c r="P408" s="40">
        <f t="shared" si="5305"/>
        <v>2202</v>
      </c>
      <c r="Q408" s="4"/>
      <c r="R408" s="7"/>
      <c r="S408" s="48">
        <f t="shared" ref="S408" si="5547">S395</f>
        <v>0</v>
      </c>
      <c r="T408" s="47" t="s">
        <v>194</v>
      </c>
      <c r="U408" s="7" t="s">
        <v>195</v>
      </c>
      <c r="V408" s="7">
        <v>0</v>
      </c>
      <c r="W408" s="7">
        <v>0</v>
      </c>
      <c r="X408" s="40">
        <v>0</v>
      </c>
      <c r="Y408" s="7"/>
      <c r="Z408" s="7"/>
      <c r="AA408" s="7"/>
      <c r="AB408" s="7" t="s">
        <v>195</v>
      </c>
      <c r="AC408" s="7">
        <v>0</v>
      </c>
      <c r="AD408" s="7" t="s">
        <v>195</v>
      </c>
      <c r="AE408" s="7" t="s">
        <v>195</v>
      </c>
      <c r="AF408" s="7" t="s">
        <v>195</v>
      </c>
      <c r="AG408" s="7" t="s">
        <v>195</v>
      </c>
      <c r="AH408" s="40">
        <v>0</v>
      </c>
      <c r="AI408" s="40">
        <v>0</v>
      </c>
      <c r="AJ408" s="40">
        <v>1</v>
      </c>
      <c r="AK408" s="40">
        <v>0</v>
      </c>
      <c r="AL408" s="40">
        <v>1</v>
      </c>
      <c r="AM408" s="40">
        <v>0</v>
      </c>
      <c r="AN408" s="28">
        <v>0</v>
      </c>
      <c r="AO408" s="28">
        <v>0</v>
      </c>
      <c r="AP408" s="7" t="s">
        <v>779</v>
      </c>
      <c r="AQ408" s="4">
        <f t="shared" ref="AQ408" si="5548">AQ213</f>
        <v>3</v>
      </c>
      <c r="AR408" s="4">
        <f t="shared" ref="AR408" si="5549">AR213</f>
        <v>161506</v>
      </c>
      <c r="AS408" s="53" t="s">
        <v>199</v>
      </c>
      <c r="AT408" s="48">
        <v>3</v>
      </c>
      <c r="AU408" s="48">
        <v>1</v>
      </c>
      <c r="AV408" s="48">
        <v>3</v>
      </c>
      <c r="AW408" s="48">
        <v>500</v>
      </c>
      <c r="AX408" s="48">
        <v>250</v>
      </c>
      <c r="AY408" s="48">
        <v>0</v>
      </c>
      <c r="AZ408" s="48">
        <v>0</v>
      </c>
      <c r="BA408" s="7"/>
      <c r="BB408" s="7"/>
      <c r="BC408" s="7"/>
      <c r="BD408" s="7"/>
      <c r="BE408" s="48">
        <v>0</v>
      </c>
      <c r="BF408" s="48">
        <v>1</v>
      </c>
      <c r="BG408" s="48">
        <f t="shared" si="5100"/>
        <v>960</v>
      </c>
      <c r="BH408" s="48">
        <f t="shared" si="5101"/>
        <v>960</v>
      </c>
      <c r="BI408" s="7">
        <v>0</v>
      </c>
      <c r="BJ408" s="7">
        <v>0</v>
      </c>
      <c r="BK408" s="7">
        <v>0</v>
      </c>
      <c r="BL408" s="7">
        <v>0</v>
      </c>
      <c r="BM408" s="7">
        <v>0</v>
      </c>
      <c r="BN408" s="7">
        <v>0</v>
      </c>
      <c r="BO408" s="7">
        <v>0</v>
      </c>
      <c r="BP408" s="7">
        <v>0</v>
      </c>
      <c r="BQ408" s="7">
        <v>0</v>
      </c>
      <c r="BR408" s="7">
        <v>0</v>
      </c>
      <c r="BS408" s="7">
        <v>0</v>
      </c>
      <c r="BT408" s="7">
        <v>0</v>
      </c>
      <c r="BU408" s="7">
        <v>0</v>
      </c>
      <c r="BV408" s="7">
        <v>0</v>
      </c>
      <c r="BW408" s="7">
        <v>0</v>
      </c>
      <c r="BX408" s="7">
        <v>0</v>
      </c>
      <c r="BY408" s="7">
        <v>0</v>
      </c>
      <c r="BZ408" s="7">
        <v>0</v>
      </c>
      <c r="CA408" s="7">
        <v>0</v>
      </c>
      <c r="CB408" s="7">
        <v>0</v>
      </c>
      <c r="CC408" s="7">
        <v>0</v>
      </c>
      <c r="CD408" s="7">
        <v>0</v>
      </c>
      <c r="CE408" s="7">
        <v>0</v>
      </c>
      <c r="CF408" s="7">
        <v>0</v>
      </c>
      <c r="CG408" s="7">
        <v>0</v>
      </c>
      <c r="CH408" s="7">
        <v>0</v>
      </c>
      <c r="CI408" s="7">
        <v>0</v>
      </c>
      <c r="CJ408" s="7">
        <v>0</v>
      </c>
      <c r="CK408" s="7">
        <v>0</v>
      </c>
      <c r="CL408" s="40">
        <v>0</v>
      </c>
      <c r="CM408" s="40">
        <v>0</v>
      </c>
      <c r="CN408" s="40">
        <v>0</v>
      </c>
      <c r="CO408" s="40">
        <v>0</v>
      </c>
      <c r="CP408" s="7">
        <v>0</v>
      </c>
      <c r="CQ408" s="7">
        <v>0</v>
      </c>
      <c r="CR408" s="7">
        <v>0</v>
      </c>
      <c r="CS408" s="40">
        <v>0</v>
      </c>
      <c r="CT408" s="7">
        <v>0</v>
      </c>
      <c r="CU408" s="7">
        <v>0</v>
      </c>
      <c r="CV408" s="39"/>
      <c r="CW408" s="39"/>
      <c r="CX408" s="4" t="str">
        <f t="shared" ref="CX408" si="5550">IF(CX213="","",CX213)</f>
        <v/>
      </c>
      <c r="CY408" s="4" t="str">
        <f t="shared" si="5079"/>
        <v/>
      </c>
      <c r="CZ408" s="4" t="str">
        <f t="shared" si="5509"/>
        <v/>
      </c>
      <c r="DA408" s="4" t="str">
        <f t="shared" ref="DA408" si="5551">IF(DA213="","",DA213)</f>
        <v/>
      </c>
      <c r="DB408" s="4" t="str">
        <f t="shared" si="5473"/>
        <v/>
      </c>
      <c r="DC408" s="4" t="str">
        <f t="shared" ref="DC408" si="5552">IF(DC213="","",DC213)</f>
        <v/>
      </c>
      <c r="DD408" s="7">
        <v>2</v>
      </c>
      <c r="DE408" s="7">
        <v>30</v>
      </c>
      <c r="DF408" s="7">
        <v>60</v>
      </c>
      <c r="DG408" s="7"/>
      <c r="DH408" s="4">
        <f t="shared" ref="DH408" si="5553">IF(DH213="","",DH213)</f>
        <v>13</v>
      </c>
      <c r="DI408" s="4">
        <f t="shared" ref="DI408" si="5554">IF(DI213="","",DI213)</f>
        <v>4</v>
      </c>
      <c r="DJ408" s="4">
        <f t="shared" ref="DJ408" si="5555">IF(DJ213="","",DJ213)</f>
        <v>5</v>
      </c>
      <c r="DK408" s="4" t="str">
        <f t="shared" ref="DK408" si="5556">IF(DK213="","",DK213)</f>
        <v/>
      </c>
      <c r="DL408" s="4" t="str">
        <f t="shared" si="5454"/>
        <v/>
      </c>
      <c r="DM408" s="7"/>
      <c r="DN408" s="7"/>
      <c r="DO408" s="7"/>
      <c r="DP408" s="7"/>
      <c r="DQ408" s="7"/>
      <c r="DR408" s="7"/>
      <c r="DS408" s="7"/>
      <c r="DT408" s="7"/>
      <c r="DU408" s="7"/>
      <c r="DV408" s="7"/>
      <c r="DW408" s="7"/>
      <c r="DX408" s="7">
        <f t="shared" si="5455"/>
        <v>5150411</v>
      </c>
      <c r="DY408" s="7"/>
      <c r="DZ408" s="67">
        <v>0</v>
      </c>
      <c r="EA408" s="7" t="s">
        <v>242</v>
      </c>
      <c r="EB408" s="40" t="s">
        <v>242</v>
      </c>
      <c r="EC408" s="7" t="s">
        <v>242</v>
      </c>
      <c r="ED408" s="7" t="s">
        <v>242</v>
      </c>
      <c r="EE408" s="7" t="s">
        <v>242</v>
      </c>
      <c r="EF408" s="7">
        <v>50</v>
      </c>
      <c r="EG408" s="73"/>
      <c r="EH408" s="73"/>
      <c r="EI408" s="4">
        <f t="shared" ref="EI408" si="5557">IF(EI213="","",EI213)</f>
        <v>40012</v>
      </c>
      <c r="EJ408" s="4">
        <f t="shared" si="5084"/>
        <v>1</v>
      </c>
      <c r="EK408" s="4">
        <f t="shared" ref="EK408" si="5558">IF(EK213="","",EK213)</f>
        <v>40013</v>
      </c>
      <c r="EL408" s="4">
        <f t="shared" ref="EL408" si="5559">IF(EL213="","",EL213)</f>
        <v>1</v>
      </c>
      <c r="EM408" s="4">
        <f t="shared" ref="EM408" si="5560">IF(EM213="","",EM213)</f>
        <v>40013</v>
      </c>
      <c r="EN408" s="4">
        <f t="shared" ref="EN408" si="5561">IF(EN213="","",EN213)</f>
        <v>1</v>
      </c>
      <c r="EO408" s="4">
        <f t="shared" ref="EO408" si="5562">IF(EO213="","",EO213)</f>
        <v>40013</v>
      </c>
      <c r="EP408" s="4">
        <f t="shared" ref="EP408" si="5563">IF(EP213="","",EP213)</f>
        <v>1</v>
      </c>
      <c r="EQ408" s="4">
        <f t="shared" ref="EQ408" si="5564">IF(EQ213="","",EQ213)</f>
        <v>40013</v>
      </c>
      <c r="ER408" s="4">
        <f t="shared" si="5440"/>
        <v>1</v>
      </c>
      <c r="ES408" s="4">
        <f t="shared" si="5416"/>
        <v>40013</v>
      </c>
      <c r="ET408" s="4">
        <f t="shared" ref="ET408" si="5565">IF(ET213="","",ET213)</f>
        <v>1</v>
      </c>
      <c r="EU408" s="4">
        <f t="shared" si="5392"/>
        <v>40013</v>
      </c>
      <c r="EV408" s="4">
        <f t="shared" si="5136"/>
        <v>1</v>
      </c>
      <c r="EW408" s="4">
        <f t="shared" si="5136"/>
        <v>40013</v>
      </c>
      <c r="EX408" s="4">
        <f t="shared" si="5136"/>
        <v>1</v>
      </c>
      <c r="EY408" s="4">
        <f t="shared" si="5136"/>
        <v>40013</v>
      </c>
      <c r="EZ408" s="4">
        <f t="shared" si="5502"/>
        <v>1</v>
      </c>
      <c r="FA408" s="4">
        <f t="shared" si="5207"/>
        <v>40013</v>
      </c>
      <c r="FB408" s="4">
        <f t="shared" si="5466"/>
        <v>1</v>
      </c>
      <c r="FC408" s="4">
        <f t="shared" ref="FC408" si="5566">IF(FC213="","",FC213)</f>
        <v>40013</v>
      </c>
      <c r="FD408" s="4">
        <f t="shared" si="5468"/>
        <v>1</v>
      </c>
      <c r="FE408" s="4">
        <f t="shared" ref="FE408" si="5567">IF(FE213="","",FE213)</f>
        <v>20100</v>
      </c>
      <c r="FF408" s="4">
        <f t="shared" si="5326"/>
        <v>1</v>
      </c>
      <c r="FG408" s="4">
        <f t="shared" si="5304"/>
        <v>20100</v>
      </c>
      <c r="FH408" s="4">
        <f t="shared" si="5281"/>
        <v>1</v>
      </c>
      <c r="FI408" s="53"/>
      <c r="FJ408" s="7"/>
      <c r="FR408" s="2">
        <v>99999</v>
      </c>
      <c r="FS408" s="2">
        <v>0</v>
      </c>
      <c r="FT408" s="4">
        <v>10000</v>
      </c>
      <c r="FU408" s="4"/>
      <c r="FV408" s="4"/>
      <c r="FW408" s="4"/>
      <c r="FX408" s="4"/>
      <c r="FY408" s="4"/>
      <c r="FZ408" s="77">
        <v>0</v>
      </c>
      <c r="GA408" s="2">
        <v>1</v>
      </c>
      <c r="GB408" s="2"/>
      <c r="GD408" s="84"/>
    </row>
    <row r="409" s="15" customFormat="1" ht="15" customHeight="1" spans="1:186">
      <c r="A409" s="7">
        <v>5150512</v>
      </c>
      <c r="B409" s="7">
        <f t="shared" ref="B409" si="5568">B396</f>
        <v>72</v>
      </c>
      <c r="C409" s="7">
        <f t="shared" ref="C409" si="5569">C396</f>
        <v>4</v>
      </c>
      <c r="D409" s="53" t="s">
        <v>780</v>
      </c>
      <c r="E409" s="7" t="s">
        <v>1015</v>
      </c>
      <c r="F409" s="31" t="s">
        <v>787</v>
      </c>
      <c r="G409" s="31">
        <v>2</v>
      </c>
      <c r="H409" s="7" t="s">
        <v>191</v>
      </c>
      <c r="I409" s="7" t="s">
        <v>187</v>
      </c>
      <c r="J409" s="37">
        <v>1476</v>
      </c>
      <c r="K409" s="39">
        <v>1435</v>
      </c>
      <c r="L409" s="39"/>
      <c r="M409" s="29" t="s">
        <v>193</v>
      </c>
      <c r="N409" s="4">
        <f t="shared" si="5546"/>
        <v>150</v>
      </c>
      <c r="O409" s="4">
        <f t="shared" si="5098"/>
        <v>150</v>
      </c>
      <c r="P409" s="40">
        <f t="shared" si="5305"/>
        <v>2402</v>
      </c>
      <c r="Q409" s="4"/>
      <c r="R409" s="7"/>
      <c r="S409" s="48">
        <f t="shared" ref="S409" si="5570">S396</f>
        <v>0</v>
      </c>
      <c r="T409" s="47" t="s">
        <v>194</v>
      </c>
      <c r="U409" s="7" t="s">
        <v>195</v>
      </c>
      <c r="V409" s="7">
        <v>0</v>
      </c>
      <c r="W409" s="7">
        <v>0</v>
      </c>
      <c r="X409" s="40">
        <v>0</v>
      </c>
      <c r="Y409" s="7"/>
      <c r="Z409" s="7"/>
      <c r="AA409" s="7"/>
      <c r="AB409" s="7" t="s">
        <v>195</v>
      </c>
      <c r="AC409" s="7">
        <v>0</v>
      </c>
      <c r="AD409" s="7" t="s">
        <v>195</v>
      </c>
      <c r="AE409" s="7" t="s">
        <v>195</v>
      </c>
      <c r="AF409" s="7" t="s">
        <v>195</v>
      </c>
      <c r="AG409" s="7" t="s">
        <v>195</v>
      </c>
      <c r="AH409" s="40">
        <v>0</v>
      </c>
      <c r="AI409" s="40">
        <v>0</v>
      </c>
      <c r="AJ409" s="40">
        <v>1</v>
      </c>
      <c r="AK409" s="40">
        <v>0</v>
      </c>
      <c r="AL409" s="40">
        <v>1</v>
      </c>
      <c r="AM409" s="40">
        <v>0</v>
      </c>
      <c r="AN409" s="28">
        <v>0</v>
      </c>
      <c r="AO409" s="28">
        <v>0</v>
      </c>
      <c r="AP409" s="7" t="s">
        <v>782</v>
      </c>
      <c r="AQ409" s="4">
        <f t="shared" ref="AQ409" si="5571">AQ214</f>
        <v>3</v>
      </c>
      <c r="AR409" s="4">
        <f t="shared" ref="AR409" si="5572">AR214</f>
        <v>161506</v>
      </c>
      <c r="AS409" s="7" t="s">
        <v>199</v>
      </c>
      <c r="AT409" s="48">
        <v>3</v>
      </c>
      <c r="AU409" s="48">
        <v>1</v>
      </c>
      <c r="AV409" s="48">
        <v>3</v>
      </c>
      <c r="AW409" s="48">
        <v>500</v>
      </c>
      <c r="AX409" s="48">
        <v>250</v>
      </c>
      <c r="AY409" s="48">
        <v>0</v>
      </c>
      <c r="AZ409" s="48">
        <v>0</v>
      </c>
      <c r="BA409" s="7"/>
      <c r="BB409" s="7"/>
      <c r="BC409" s="7"/>
      <c r="BD409" s="7"/>
      <c r="BE409" s="48">
        <v>0</v>
      </c>
      <c r="BF409" s="48">
        <v>1</v>
      </c>
      <c r="BG409" s="48">
        <f t="shared" ref="BG409:BG410" si="5573">IF(O409&lt;10,60,60+O409*6)</f>
        <v>960</v>
      </c>
      <c r="BH409" s="48">
        <f t="shared" ref="BH409:BH410" si="5574">IF(O409&lt;10,60,60+O409*6)</f>
        <v>960</v>
      </c>
      <c r="BI409" s="7">
        <v>0</v>
      </c>
      <c r="BJ409" s="7">
        <v>0</v>
      </c>
      <c r="BK409" s="7">
        <v>0</v>
      </c>
      <c r="BL409" s="7">
        <v>0</v>
      </c>
      <c r="BM409" s="7">
        <v>0</v>
      </c>
      <c r="BN409" s="7">
        <v>0</v>
      </c>
      <c r="BO409" s="7">
        <v>0</v>
      </c>
      <c r="BP409" s="7">
        <v>0</v>
      </c>
      <c r="BQ409" s="7">
        <v>0</v>
      </c>
      <c r="BR409" s="7">
        <v>0</v>
      </c>
      <c r="BS409" s="7">
        <v>0</v>
      </c>
      <c r="BT409" s="7">
        <v>0</v>
      </c>
      <c r="BU409" s="7">
        <v>0</v>
      </c>
      <c r="BV409" s="7">
        <v>0</v>
      </c>
      <c r="BW409" s="7">
        <v>0</v>
      </c>
      <c r="BX409" s="7">
        <v>0</v>
      </c>
      <c r="BY409" s="7">
        <v>0</v>
      </c>
      <c r="BZ409" s="7">
        <v>0</v>
      </c>
      <c r="CA409" s="7">
        <v>0</v>
      </c>
      <c r="CB409" s="7">
        <v>0</v>
      </c>
      <c r="CC409" s="7">
        <v>0</v>
      </c>
      <c r="CD409" s="7">
        <v>0</v>
      </c>
      <c r="CE409" s="7">
        <v>0</v>
      </c>
      <c r="CF409" s="7">
        <v>0</v>
      </c>
      <c r="CG409" s="7">
        <v>0</v>
      </c>
      <c r="CH409" s="7">
        <v>0</v>
      </c>
      <c r="CI409" s="7">
        <v>0</v>
      </c>
      <c r="CJ409" s="7">
        <v>0</v>
      </c>
      <c r="CK409" s="7">
        <v>0</v>
      </c>
      <c r="CL409" s="40">
        <v>0</v>
      </c>
      <c r="CM409" s="40">
        <v>0</v>
      </c>
      <c r="CN409" s="40">
        <v>0</v>
      </c>
      <c r="CO409" s="40">
        <v>0</v>
      </c>
      <c r="CP409" s="7">
        <v>0</v>
      </c>
      <c r="CQ409" s="7">
        <v>0</v>
      </c>
      <c r="CR409" s="7">
        <v>0</v>
      </c>
      <c r="CS409" s="40">
        <v>0</v>
      </c>
      <c r="CT409" s="7">
        <v>0</v>
      </c>
      <c r="CU409" s="7">
        <v>0</v>
      </c>
      <c r="CV409" s="39"/>
      <c r="CW409" s="39"/>
      <c r="CX409" s="4" t="str">
        <f t="shared" ref="CX409" si="5575">IF(CX214="","",CX214)</f>
        <v/>
      </c>
      <c r="CY409" s="4" t="str">
        <f t="shared" ref="CY409" si="5576">IF(CY214="","",CY214)</f>
        <v/>
      </c>
      <c r="CZ409" s="4" t="str">
        <f t="shared" si="5509"/>
        <v/>
      </c>
      <c r="DA409" s="4" t="str">
        <f t="shared" ref="DA409" si="5577">IF(DA214="","",DA214)</f>
        <v/>
      </c>
      <c r="DB409" s="4" t="str">
        <f t="shared" si="5473"/>
        <v/>
      </c>
      <c r="DC409" s="4" t="str">
        <f t="shared" ref="DC409" si="5578">IF(DC214="","",DC214)</f>
        <v/>
      </c>
      <c r="DD409" s="7">
        <v>2</v>
      </c>
      <c r="DE409" s="7">
        <v>30</v>
      </c>
      <c r="DF409" s="7">
        <v>60</v>
      </c>
      <c r="DG409" s="7"/>
      <c r="DH409" s="4">
        <f t="shared" ref="DH409" si="5579">IF(DH214="","",DH214)</f>
        <v>13</v>
      </c>
      <c r="DI409" s="4">
        <f t="shared" ref="DI409" si="5580">IF(DI214="","",DI214)</f>
        <v>1</v>
      </c>
      <c r="DJ409" s="4">
        <f t="shared" ref="DJ409:DJ418" si="5581">IF(DJ214="","",DJ214)</f>
        <v>6</v>
      </c>
      <c r="DK409" s="4">
        <f t="shared" ref="DK409" si="5582">IF(DK214="","",DK214)</f>
        <v>9</v>
      </c>
      <c r="DL409" s="4" t="str">
        <f t="shared" si="5454"/>
        <v/>
      </c>
      <c r="DM409" s="7"/>
      <c r="DN409" s="7"/>
      <c r="DO409" s="7"/>
      <c r="DP409" s="7"/>
      <c r="DQ409" s="7"/>
      <c r="DR409" s="7"/>
      <c r="DS409" s="7"/>
      <c r="DT409" s="7"/>
      <c r="DU409" s="7"/>
      <c r="DV409" s="7"/>
      <c r="DW409" s="7"/>
      <c r="DX409" s="7">
        <f t="shared" si="5455"/>
        <v>5150512</v>
      </c>
      <c r="DY409" s="7"/>
      <c r="DZ409" s="67">
        <v>0</v>
      </c>
      <c r="EA409" s="7" t="s">
        <v>242</v>
      </c>
      <c r="EB409" s="40" t="s">
        <v>242</v>
      </c>
      <c r="EC409" s="7" t="s">
        <v>242</v>
      </c>
      <c r="ED409" s="7" t="s">
        <v>242</v>
      </c>
      <c r="EE409" s="7" t="s">
        <v>242</v>
      </c>
      <c r="EF409" s="7">
        <v>50</v>
      </c>
      <c r="EG409" s="73"/>
      <c r="EH409" s="73"/>
      <c r="EI409" s="4">
        <f t="shared" ref="EI409" si="5583">IF(EI214="","",EI214)</f>
        <v>40012</v>
      </c>
      <c r="EJ409" s="4">
        <f t="shared" ref="EJ409" si="5584">IF(EJ214="","",EJ214)</f>
        <v>1</v>
      </c>
      <c r="EK409" s="4">
        <f t="shared" ref="EK409" si="5585">IF(EK214="","",EK214)</f>
        <v>40013</v>
      </c>
      <c r="EL409" s="4">
        <f t="shared" ref="EL409" si="5586">IF(EL214="","",EL214)</f>
        <v>1</v>
      </c>
      <c r="EM409" s="4">
        <f t="shared" ref="EM409" si="5587">IF(EM214="","",EM214)</f>
        <v>40013</v>
      </c>
      <c r="EN409" s="4">
        <f t="shared" ref="EN409" si="5588">IF(EN214="","",EN214)</f>
        <v>1</v>
      </c>
      <c r="EO409" s="4">
        <f t="shared" ref="EO409" si="5589">IF(EO214="","",EO214)</f>
        <v>40013</v>
      </c>
      <c r="EP409" s="4">
        <f t="shared" ref="EP409" si="5590">IF(EP214="","",EP214)</f>
        <v>1</v>
      </c>
      <c r="EQ409" s="4">
        <f t="shared" ref="EQ409" si="5591">IF(EQ214="","",EQ214)</f>
        <v>40013</v>
      </c>
      <c r="ER409" s="4">
        <f t="shared" ref="ER409" si="5592">IF(ER214="","",ER214)</f>
        <v>1</v>
      </c>
      <c r="ES409" s="4">
        <f t="shared" ref="ES409" si="5593">IF(ES214="","",ES214)</f>
        <v>40013</v>
      </c>
      <c r="ET409" s="4">
        <f t="shared" ref="ET409" si="5594">IF(ET214="","",ET214)</f>
        <v>1</v>
      </c>
      <c r="EU409" s="4">
        <f t="shared" ref="EU409" si="5595">IF(EU214="","",EU214)</f>
        <v>40013</v>
      </c>
      <c r="EV409" s="4">
        <f t="shared" ref="EV409:EY428" si="5596">IF(EV214="","",EV214)</f>
        <v>1</v>
      </c>
      <c r="EW409" s="4">
        <f t="shared" si="5596"/>
        <v>40013</v>
      </c>
      <c r="EX409" s="4">
        <f t="shared" si="5596"/>
        <v>1</v>
      </c>
      <c r="EY409" s="4">
        <f t="shared" si="5596"/>
        <v>40013</v>
      </c>
      <c r="EZ409" s="4">
        <f t="shared" si="5502"/>
        <v>1</v>
      </c>
      <c r="FA409" s="4">
        <f t="shared" si="5207"/>
        <v>40013</v>
      </c>
      <c r="FB409" s="4">
        <f t="shared" ref="FB409" si="5597">IF(FB214="","",FB214)</f>
        <v>1</v>
      </c>
      <c r="FC409" s="4">
        <f t="shared" ref="FC409" si="5598">IF(FC214="","",FC214)</f>
        <v>40013</v>
      </c>
      <c r="FD409" s="4">
        <f t="shared" ref="FD409" si="5599">IF(FD214="","",FD214)</f>
        <v>1</v>
      </c>
      <c r="FE409" s="4">
        <f t="shared" ref="FE409" si="5600">IF(FE214="","",FE214)</f>
        <v>20100</v>
      </c>
      <c r="FF409" s="4">
        <f t="shared" ref="FF409" si="5601">IF(FF214="","",FF214)</f>
        <v>1</v>
      </c>
      <c r="FG409" s="4">
        <f t="shared" ref="FG409" si="5602">IF(FG214="","",FG214)</f>
        <v>20100</v>
      </c>
      <c r="FH409" s="4">
        <f t="shared" ref="FH409" si="5603">IF(FH214="","",FH214)</f>
        <v>1</v>
      </c>
      <c r="FI409" s="53"/>
      <c r="FJ409" s="7"/>
      <c r="FR409" s="2">
        <v>99999</v>
      </c>
      <c r="FS409" s="2">
        <v>0</v>
      </c>
      <c r="FT409" s="4">
        <v>10000</v>
      </c>
      <c r="FU409" s="4"/>
      <c r="FV409" s="4"/>
      <c r="FW409" s="4"/>
      <c r="FX409" s="4"/>
      <c r="FY409" s="4"/>
      <c r="FZ409" s="77">
        <v>0</v>
      </c>
      <c r="GA409" s="2">
        <v>1</v>
      </c>
      <c r="GB409" s="2"/>
      <c r="GD409" s="84"/>
    </row>
    <row r="410" s="15" customFormat="1" ht="15" customHeight="1" spans="1:186">
      <c r="A410" s="7">
        <v>5150613</v>
      </c>
      <c r="B410" s="7">
        <f t="shared" ref="B410" si="5604">B397</f>
        <v>88</v>
      </c>
      <c r="C410" s="7">
        <f t="shared" ref="C410" si="5605">C397</f>
        <v>5</v>
      </c>
      <c r="D410" s="53" t="s">
        <v>783</v>
      </c>
      <c r="E410" s="7" t="s">
        <v>1016</v>
      </c>
      <c r="F410" s="31" t="s">
        <v>787</v>
      </c>
      <c r="G410" s="31">
        <v>2</v>
      </c>
      <c r="H410" s="7" t="s">
        <v>191</v>
      </c>
      <c r="I410" s="7" t="s">
        <v>187</v>
      </c>
      <c r="J410" s="37">
        <v>1487</v>
      </c>
      <c r="K410" s="39">
        <v>1429</v>
      </c>
      <c r="L410" s="39"/>
      <c r="M410" s="29" t="s">
        <v>193</v>
      </c>
      <c r="N410" s="4">
        <f t="shared" si="5546"/>
        <v>150</v>
      </c>
      <c r="O410" s="4">
        <f t="shared" ref="O410" si="5606">O215</f>
        <v>150</v>
      </c>
      <c r="P410" s="40">
        <f t="shared" si="5305"/>
        <v>2502</v>
      </c>
      <c r="Q410" s="4"/>
      <c r="R410" s="7"/>
      <c r="S410" s="48">
        <f t="shared" ref="S410" si="5607">S397</f>
        <v>0</v>
      </c>
      <c r="T410" s="47" t="s">
        <v>194</v>
      </c>
      <c r="U410" s="7" t="s">
        <v>195</v>
      </c>
      <c r="V410" s="7">
        <v>0</v>
      </c>
      <c r="W410" s="7">
        <v>0</v>
      </c>
      <c r="X410" s="40">
        <v>0</v>
      </c>
      <c r="Y410" s="7"/>
      <c r="Z410" s="7"/>
      <c r="AA410" s="7"/>
      <c r="AB410" s="7" t="s">
        <v>195</v>
      </c>
      <c r="AC410" s="7">
        <v>0</v>
      </c>
      <c r="AD410" s="7" t="s">
        <v>195</v>
      </c>
      <c r="AE410" s="7" t="s">
        <v>195</v>
      </c>
      <c r="AF410" s="7" t="s">
        <v>195</v>
      </c>
      <c r="AG410" s="7" t="s">
        <v>195</v>
      </c>
      <c r="AH410" s="40">
        <v>0</v>
      </c>
      <c r="AI410" s="40">
        <v>0</v>
      </c>
      <c r="AJ410" s="40">
        <v>1</v>
      </c>
      <c r="AK410" s="40">
        <v>0</v>
      </c>
      <c r="AL410" s="40">
        <v>1</v>
      </c>
      <c r="AM410" s="40">
        <v>0</v>
      </c>
      <c r="AN410" s="28">
        <v>0</v>
      </c>
      <c r="AO410" s="28">
        <v>0</v>
      </c>
      <c r="AP410" s="7" t="s">
        <v>785</v>
      </c>
      <c r="AQ410" s="4">
        <f t="shared" ref="AQ410" si="5608">AQ215</f>
        <v>3</v>
      </c>
      <c r="AR410" s="4">
        <f t="shared" ref="AR410" si="5609">AR215</f>
        <v>161506</v>
      </c>
      <c r="AS410" s="7" t="s">
        <v>199</v>
      </c>
      <c r="AT410" s="48">
        <v>3</v>
      </c>
      <c r="AU410" s="48">
        <v>1</v>
      </c>
      <c r="AV410" s="48">
        <v>3</v>
      </c>
      <c r="AW410" s="48">
        <v>500</v>
      </c>
      <c r="AX410" s="48">
        <v>250</v>
      </c>
      <c r="AY410" s="48">
        <v>0</v>
      </c>
      <c r="AZ410" s="48">
        <v>0</v>
      </c>
      <c r="BA410" s="7"/>
      <c r="BB410" s="7"/>
      <c r="BC410" s="7"/>
      <c r="BD410" s="7"/>
      <c r="BE410" s="48">
        <v>0</v>
      </c>
      <c r="BF410" s="48">
        <v>1</v>
      </c>
      <c r="BG410" s="48">
        <f t="shared" si="5573"/>
        <v>960</v>
      </c>
      <c r="BH410" s="48">
        <f t="shared" si="5574"/>
        <v>960</v>
      </c>
      <c r="BI410" s="7">
        <v>0</v>
      </c>
      <c r="BJ410" s="7">
        <v>0</v>
      </c>
      <c r="BK410" s="7">
        <v>0</v>
      </c>
      <c r="BL410" s="7">
        <v>0</v>
      </c>
      <c r="BM410" s="7">
        <v>0</v>
      </c>
      <c r="BN410" s="7">
        <v>0</v>
      </c>
      <c r="BO410" s="7">
        <v>0</v>
      </c>
      <c r="BP410" s="7">
        <v>0</v>
      </c>
      <c r="BQ410" s="7">
        <v>0</v>
      </c>
      <c r="BR410" s="7">
        <v>0</v>
      </c>
      <c r="BS410" s="7">
        <v>0</v>
      </c>
      <c r="BT410" s="7">
        <v>0</v>
      </c>
      <c r="BU410" s="7">
        <v>0</v>
      </c>
      <c r="BV410" s="7">
        <v>0</v>
      </c>
      <c r="BW410" s="7">
        <v>0</v>
      </c>
      <c r="BX410" s="7">
        <v>0</v>
      </c>
      <c r="BY410" s="7">
        <v>0</v>
      </c>
      <c r="BZ410" s="7">
        <v>0</v>
      </c>
      <c r="CA410" s="7">
        <v>0</v>
      </c>
      <c r="CB410" s="7">
        <v>0</v>
      </c>
      <c r="CC410" s="7">
        <v>0</v>
      </c>
      <c r="CD410" s="7">
        <v>0</v>
      </c>
      <c r="CE410" s="7">
        <v>0</v>
      </c>
      <c r="CF410" s="7">
        <v>0</v>
      </c>
      <c r="CG410" s="7">
        <v>0</v>
      </c>
      <c r="CH410" s="7">
        <v>0</v>
      </c>
      <c r="CI410" s="7">
        <v>0</v>
      </c>
      <c r="CJ410" s="7">
        <v>0</v>
      </c>
      <c r="CK410" s="7">
        <v>0</v>
      </c>
      <c r="CL410" s="40">
        <v>0</v>
      </c>
      <c r="CM410" s="40">
        <v>0</v>
      </c>
      <c r="CN410" s="40">
        <v>0</v>
      </c>
      <c r="CO410" s="40">
        <v>0</v>
      </c>
      <c r="CP410" s="7">
        <v>0</v>
      </c>
      <c r="CQ410" s="7">
        <v>0</v>
      </c>
      <c r="CR410" s="7">
        <v>0</v>
      </c>
      <c r="CS410" s="40">
        <v>0</v>
      </c>
      <c r="CT410" s="7">
        <v>0</v>
      </c>
      <c r="CU410" s="7">
        <v>0</v>
      </c>
      <c r="CV410" s="39"/>
      <c r="CW410" s="39"/>
      <c r="CX410" s="4" t="str">
        <f t="shared" ref="CX410" si="5610">IF(CX215="","",CX215)</f>
        <v/>
      </c>
      <c r="CY410" s="4" t="str">
        <f t="shared" ref="CY410" si="5611">IF(CY215="","",CY215)</f>
        <v/>
      </c>
      <c r="CZ410" s="4" t="str">
        <f t="shared" si="5509"/>
        <v/>
      </c>
      <c r="DA410" s="4" t="str">
        <f t="shared" ref="DA410" si="5612">IF(DA215="","",DA215)</f>
        <v/>
      </c>
      <c r="DB410" s="4" t="str">
        <f t="shared" si="5473"/>
        <v/>
      </c>
      <c r="DC410" s="4" t="str">
        <f t="shared" ref="DC410" si="5613">IF(DC215="","",DC215)</f>
        <v/>
      </c>
      <c r="DD410" s="7">
        <v>2</v>
      </c>
      <c r="DE410" s="7">
        <v>30</v>
      </c>
      <c r="DF410" s="7">
        <v>60</v>
      </c>
      <c r="DG410" s="7"/>
      <c r="DH410" s="4">
        <f t="shared" ref="DH410" si="5614">IF(DH215="","",DH215)</f>
        <v>13</v>
      </c>
      <c r="DI410" s="4">
        <f t="shared" ref="DI410" si="5615">IF(DI215="","",DI215)</f>
        <v>6</v>
      </c>
      <c r="DJ410" s="4">
        <f t="shared" si="5581"/>
        <v>9</v>
      </c>
      <c r="DK410" s="4" t="str">
        <f t="shared" ref="DK410" si="5616">IF(DK215="","",DK215)</f>
        <v/>
      </c>
      <c r="DL410" s="4" t="str">
        <f t="shared" si="5454"/>
        <v/>
      </c>
      <c r="DM410" s="7"/>
      <c r="DN410" s="7"/>
      <c r="DO410" s="7"/>
      <c r="DP410" s="7"/>
      <c r="DQ410" s="7"/>
      <c r="DR410" s="7"/>
      <c r="DS410" s="7"/>
      <c r="DT410" s="7"/>
      <c r="DU410" s="7"/>
      <c r="DV410" s="7"/>
      <c r="DW410" s="7"/>
      <c r="DX410" s="7">
        <f t="shared" si="5455"/>
        <v>5150613</v>
      </c>
      <c r="DY410" s="7"/>
      <c r="DZ410" s="67">
        <v>0</v>
      </c>
      <c r="EA410" s="7" t="s">
        <v>242</v>
      </c>
      <c r="EB410" s="40" t="s">
        <v>242</v>
      </c>
      <c r="EC410" s="7" t="s">
        <v>242</v>
      </c>
      <c r="ED410" s="7" t="s">
        <v>242</v>
      </c>
      <c r="EE410" s="7" t="s">
        <v>242</v>
      </c>
      <c r="EF410" s="7">
        <v>50</v>
      </c>
      <c r="EG410" s="73"/>
      <c r="EH410" s="73"/>
      <c r="EI410" s="4">
        <f t="shared" ref="EI410" si="5617">IF(EI215="","",EI215)</f>
        <v>40012</v>
      </c>
      <c r="EJ410" s="4">
        <f t="shared" ref="EJ410" si="5618">IF(EJ215="","",EJ215)</f>
        <v>1</v>
      </c>
      <c r="EK410" s="4">
        <f t="shared" ref="EK410" si="5619">IF(EK215="","",EK215)</f>
        <v>40013</v>
      </c>
      <c r="EL410" s="4">
        <f t="shared" ref="EL410" si="5620">IF(EL215="","",EL215)</f>
        <v>1</v>
      </c>
      <c r="EM410" s="4">
        <f t="shared" ref="EM410" si="5621">IF(EM215="","",EM215)</f>
        <v>40013</v>
      </c>
      <c r="EN410" s="4">
        <f t="shared" ref="EN410" si="5622">IF(EN215="","",EN215)</f>
        <v>1</v>
      </c>
      <c r="EO410" s="4">
        <f t="shared" ref="EO410" si="5623">IF(EO215="","",EO215)</f>
        <v>40013</v>
      </c>
      <c r="EP410" s="4">
        <f t="shared" ref="EP410" si="5624">IF(EP215="","",EP215)</f>
        <v>1</v>
      </c>
      <c r="EQ410" s="4">
        <f t="shared" ref="EQ410" si="5625">IF(EQ215="","",EQ215)</f>
        <v>40013</v>
      </c>
      <c r="ER410" s="4">
        <f t="shared" ref="ER410" si="5626">IF(ER215="","",ER215)</f>
        <v>1</v>
      </c>
      <c r="ES410" s="4">
        <f t="shared" ref="ES410" si="5627">IF(ES215="","",ES215)</f>
        <v>40013</v>
      </c>
      <c r="ET410" s="4">
        <f t="shared" ref="ET410" si="5628">IF(ET215="","",ET215)</f>
        <v>1</v>
      </c>
      <c r="EU410" s="4">
        <f t="shared" ref="EU410:EU418" si="5629">IF(EU215="","",EU215)</f>
        <v>40013</v>
      </c>
      <c r="EV410" s="4">
        <f t="shared" si="5596"/>
        <v>1</v>
      </c>
      <c r="EW410" s="4">
        <f t="shared" si="5596"/>
        <v>40013</v>
      </c>
      <c r="EX410" s="4">
        <f t="shared" si="5596"/>
        <v>1</v>
      </c>
      <c r="EY410" s="4">
        <f t="shared" si="5596"/>
        <v>40013</v>
      </c>
      <c r="EZ410" s="4">
        <f t="shared" si="5502"/>
        <v>1</v>
      </c>
      <c r="FA410" s="4">
        <f t="shared" si="5207"/>
        <v>40013</v>
      </c>
      <c r="FB410" s="4">
        <f t="shared" ref="FB410" si="5630">IF(FB215="","",FB215)</f>
        <v>1</v>
      </c>
      <c r="FC410" s="4">
        <f t="shared" ref="FC410" si="5631">IF(FC215="","",FC215)</f>
        <v>40013</v>
      </c>
      <c r="FD410" s="4">
        <f t="shared" ref="FD410" si="5632">IF(FD215="","",FD215)</f>
        <v>1</v>
      </c>
      <c r="FE410" s="4">
        <f t="shared" ref="FE410" si="5633">IF(FE215="","",FE215)</f>
        <v>20100</v>
      </c>
      <c r="FF410" s="4">
        <f t="shared" ref="FF410" si="5634">IF(FF215="","",FF215)</f>
        <v>1</v>
      </c>
      <c r="FG410" s="4">
        <f t="shared" ref="FG410" si="5635">IF(FG215="","",FG215)</f>
        <v>20100</v>
      </c>
      <c r="FH410" s="4">
        <f t="shared" ref="FH410" si="5636">IF(FH215="","",FH215)</f>
        <v>1</v>
      </c>
      <c r="FI410" s="53"/>
      <c r="FJ410" s="7"/>
      <c r="FR410" s="2">
        <v>99999</v>
      </c>
      <c r="FS410" s="2">
        <v>0</v>
      </c>
      <c r="FT410" s="4">
        <v>10000</v>
      </c>
      <c r="FU410" s="4"/>
      <c r="FV410" s="4"/>
      <c r="FW410" s="4"/>
      <c r="FX410" s="4"/>
      <c r="FY410" s="4"/>
      <c r="FZ410" s="77">
        <v>0</v>
      </c>
      <c r="GA410" s="2">
        <v>1</v>
      </c>
      <c r="GB410" s="2"/>
      <c r="GD410" s="84"/>
    </row>
    <row r="411" s="2" customFormat="1" ht="15" customHeight="1" spans="1:186">
      <c r="A411" s="7">
        <v>6010101</v>
      </c>
      <c r="B411" s="7">
        <f t="shared" ref="B411" si="5637">B398</f>
        <v>1288</v>
      </c>
      <c r="C411" s="7">
        <f t="shared" ref="C411" si="5638">C398</f>
        <v>0</v>
      </c>
      <c r="D411" s="5" t="s">
        <v>280</v>
      </c>
      <c r="E411" s="7" t="s">
        <v>1017</v>
      </c>
      <c r="F411" s="31" t="s">
        <v>1018</v>
      </c>
      <c r="G411" s="31">
        <v>3</v>
      </c>
      <c r="H411" s="7" t="s">
        <v>187</v>
      </c>
      <c r="I411" s="7" t="s">
        <v>187</v>
      </c>
      <c r="J411" s="35">
        <v>1530</v>
      </c>
      <c r="K411" s="38">
        <v>401</v>
      </c>
      <c r="L411" s="39"/>
      <c r="M411" s="29" t="s">
        <v>193</v>
      </c>
      <c r="N411" s="4">
        <f t="shared" ref="N411" si="5639">N216</f>
        <v>10</v>
      </c>
      <c r="O411" s="4">
        <f t="shared" ref="O411" si="5640">O216</f>
        <v>10</v>
      </c>
      <c r="P411" s="40">
        <f t="shared" si="5305"/>
        <v>2003</v>
      </c>
      <c r="Q411" s="4"/>
      <c r="R411" s="7"/>
      <c r="S411" s="48">
        <f t="shared" ref="S411" si="5641">S398</f>
        <v>0</v>
      </c>
      <c r="T411" s="47" t="s">
        <v>240</v>
      </c>
      <c r="U411" s="7" t="s">
        <v>195</v>
      </c>
      <c r="V411" s="7">
        <v>0</v>
      </c>
      <c r="W411" s="7">
        <v>0</v>
      </c>
      <c r="X411" s="40">
        <v>0</v>
      </c>
      <c r="Y411" s="7"/>
      <c r="Z411" s="7"/>
      <c r="AA411" s="7"/>
      <c r="AB411" s="7" t="s">
        <v>195</v>
      </c>
      <c r="AC411" s="7">
        <v>0</v>
      </c>
      <c r="AD411" s="7" t="s">
        <v>195</v>
      </c>
      <c r="AE411" s="7" t="s">
        <v>195</v>
      </c>
      <c r="AF411" s="7" t="s">
        <v>195</v>
      </c>
      <c r="AG411" s="7" t="s">
        <v>195</v>
      </c>
      <c r="AH411" s="40">
        <v>0</v>
      </c>
      <c r="AI411" s="40">
        <v>0</v>
      </c>
      <c r="AJ411" s="40">
        <v>1</v>
      </c>
      <c r="AK411" s="40">
        <v>0</v>
      </c>
      <c r="AL411" s="40">
        <v>1</v>
      </c>
      <c r="AM411" s="40">
        <v>0</v>
      </c>
      <c r="AN411" s="28">
        <v>0</v>
      </c>
      <c r="AO411" s="28">
        <v>0</v>
      </c>
      <c r="AP411" s="7" t="s">
        <v>282</v>
      </c>
      <c r="AQ411" s="4">
        <f t="shared" ref="AQ411" si="5642">AQ216</f>
        <v>1</v>
      </c>
      <c r="AR411" s="4">
        <f t="shared" ref="AR411" si="5643">AR216</f>
        <v>161504</v>
      </c>
      <c r="AS411" s="7" t="s">
        <v>199</v>
      </c>
      <c r="AT411" s="48">
        <v>3</v>
      </c>
      <c r="AU411" s="48">
        <v>1</v>
      </c>
      <c r="AV411" s="48">
        <v>3</v>
      </c>
      <c r="AW411" s="48">
        <v>500</v>
      </c>
      <c r="AX411" s="48">
        <v>250</v>
      </c>
      <c r="AY411" s="48">
        <v>0</v>
      </c>
      <c r="AZ411" s="48">
        <v>0</v>
      </c>
      <c r="BA411" s="7"/>
      <c r="BB411" s="7"/>
      <c r="BC411" s="7"/>
      <c r="BD411" s="7"/>
      <c r="BE411" s="48">
        <v>0</v>
      </c>
      <c r="BF411" s="48">
        <v>1</v>
      </c>
      <c r="BG411" s="48">
        <f>IF(O411&lt;10,70,70+O411*7)</f>
        <v>140</v>
      </c>
      <c r="BH411" s="48">
        <f>IF(O411&lt;10,70,70+O411*7)</f>
        <v>140</v>
      </c>
      <c r="BI411" s="7">
        <v>0</v>
      </c>
      <c r="BJ411" s="7">
        <v>0</v>
      </c>
      <c r="BK411" s="7">
        <v>0</v>
      </c>
      <c r="BL411" s="7">
        <v>0</v>
      </c>
      <c r="BM411" s="7">
        <v>0</v>
      </c>
      <c r="BN411" s="7">
        <v>0</v>
      </c>
      <c r="BO411" s="7">
        <v>0</v>
      </c>
      <c r="BP411" s="7">
        <v>0</v>
      </c>
      <c r="BQ411" s="7">
        <v>0</v>
      </c>
      <c r="BR411" s="7">
        <v>0</v>
      </c>
      <c r="BS411" s="7">
        <v>0</v>
      </c>
      <c r="BT411" s="7">
        <v>0</v>
      </c>
      <c r="BU411" s="7">
        <v>0</v>
      </c>
      <c r="BV411" s="7">
        <v>0</v>
      </c>
      <c r="BW411" s="7">
        <v>0</v>
      </c>
      <c r="BX411" s="7">
        <v>0</v>
      </c>
      <c r="BY411" s="7">
        <v>0</v>
      </c>
      <c r="BZ411" s="7">
        <v>0</v>
      </c>
      <c r="CA411" s="7">
        <v>0</v>
      </c>
      <c r="CB411" s="7">
        <v>0</v>
      </c>
      <c r="CC411" s="7">
        <v>0</v>
      </c>
      <c r="CD411" s="7">
        <v>0</v>
      </c>
      <c r="CE411" s="7">
        <v>0</v>
      </c>
      <c r="CF411" s="7">
        <v>0</v>
      </c>
      <c r="CG411" s="7">
        <v>0</v>
      </c>
      <c r="CH411" s="7">
        <v>0</v>
      </c>
      <c r="CI411" s="7">
        <v>0</v>
      </c>
      <c r="CJ411" s="7">
        <v>0</v>
      </c>
      <c r="CK411" s="7">
        <v>0</v>
      </c>
      <c r="CL411" s="40">
        <v>0</v>
      </c>
      <c r="CM411" s="40">
        <v>0</v>
      </c>
      <c r="CN411" s="40">
        <v>0</v>
      </c>
      <c r="CO411" s="40">
        <v>0</v>
      </c>
      <c r="CP411" s="7">
        <v>0</v>
      </c>
      <c r="CQ411" s="7">
        <v>0</v>
      </c>
      <c r="CR411" s="7">
        <v>0</v>
      </c>
      <c r="CS411" s="40">
        <v>0</v>
      </c>
      <c r="CT411" s="7">
        <v>0</v>
      </c>
      <c r="CU411" s="7">
        <v>0</v>
      </c>
      <c r="CV411" s="39"/>
      <c r="CW411" s="39"/>
      <c r="CX411" s="4" t="str">
        <f t="shared" ref="CX411" si="5644">IF(CX216="","",CX216)</f>
        <v>3da_weapon_changjian01_s</v>
      </c>
      <c r="CY411" s="4" t="str">
        <f t="shared" ref="CY411" si="5645">IF(CY216="","",CY216)</f>
        <v>3da_weapon_changjian01_b</v>
      </c>
      <c r="CZ411" s="4" t="str">
        <f t="shared" si="5509"/>
        <v/>
      </c>
      <c r="DA411" s="4" t="str">
        <f t="shared" ref="DA411" si="5646">IF(DA216="","",DA216)</f>
        <v/>
      </c>
      <c r="DB411" s="4" t="str">
        <f t="shared" si="5473"/>
        <v>CS_Rhand</v>
      </c>
      <c r="DC411" s="4" t="str">
        <f t="shared" ref="DC411" si="5647">IF(DC216="","",DC216)</f>
        <v>CS_Rhand</v>
      </c>
      <c r="DD411" s="7">
        <v>2</v>
      </c>
      <c r="DE411" s="7">
        <v>30</v>
      </c>
      <c r="DF411" s="7">
        <v>60</v>
      </c>
      <c r="DG411" s="7"/>
      <c r="DH411" s="4">
        <f t="shared" ref="DH411" si="5648">IF(DH216="","",DH216)</f>
        <v>0</v>
      </c>
      <c r="DI411" s="4">
        <f t="shared" ref="DI411" si="5649">IF(DI216="","",DI216)</f>
        <v>2</v>
      </c>
      <c r="DJ411" s="4">
        <f t="shared" si="5581"/>
        <v>4</v>
      </c>
      <c r="DK411" s="4">
        <f t="shared" ref="DK411" si="5650">IF(DK216="","",DK216)</f>
        <v>7</v>
      </c>
      <c r="DL411" s="4">
        <f t="shared" si="5454"/>
        <v>8</v>
      </c>
      <c r="DM411" s="7"/>
      <c r="DN411" s="7"/>
      <c r="DO411" s="7"/>
      <c r="DP411" s="7"/>
      <c r="DQ411" s="7"/>
      <c r="DR411" s="7"/>
      <c r="DS411" s="7"/>
      <c r="DT411" s="7"/>
      <c r="DU411" s="7"/>
      <c r="DV411" s="7"/>
      <c r="DW411" s="7"/>
      <c r="DX411" s="7">
        <f t="shared" si="5455"/>
        <v>6010101</v>
      </c>
      <c r="DY411" s="7"/>
      <c r="DZ411" s="67">
        <v>6666</v>
      </c>
      <c r="EA411" s="7" t="s">
        <v>1019</v>
      </c>
      <c r="EB411" s="40">
        <v>76</v>
      </c>
      <c r="EC411" s="7" t="s">
        <v>1020</v>
      </c>
      <c r="ED411" s="7"/>
      <c r="EE411" s="7" t="s">
        <v>242</v>
      </c>
      <c r="EF411" s="7">
        <v>50</v>
      </c>
      <c r="EG411" s="73"/>
      <c r="EH411" s="73"/>
      <c r="EI411" s="4">
        <f t="shared" ref="EI411" si="5651">IF(EI216="","",EI216)</f>
        <v>331101</v>
      </c>
      <c r="EJ411" s="4">
        <f t="shared" ref="EJ411" si="5652">IF(EJ216="","",EJ216)</f>
        <v>1</v>
      </c>
      <c r="EK411" s="4">
        <f t="shared" ref="EK411" si="5653">IF(EK216="","",EK216)</f>
        <v>331102</v>
      </c>
      <c r="EL411" s="4">
        <f t="shared" ref="EL411" si="5654">IF(EL216="","",EL216)</f>
        <v>1</v>
      </c>
      <c r="EM411" s="4">
        <f t="shared" ref="EM411" si="5655">IF(EM216="","",EM216)</f>
        <v>331103</v>
      </c>
      <c r="EN411" s="4">
        <f t="shared" ref="EN411" si="5656">IF(EN216="","",EN216)</f>
        <v>1</v>
      </c>
      <c r="EO411" s="4">
        <f t="shared" ref="EO411" si="5657">IF(EO216="","",EO216)</f>
        <v>331104</v>
      </c>
      <c r="EP411" s="4">
        <f t="shared" ref="EP411" si="5658">IF(EP216="","",EP216)</f>
        <v>1</v>
      </c>
      <c r="EQ411" s="4">
        <f t="shared" ref="EQ411" si="5659">IF(EQ216="","",EQ216)</f>
        <v>331105</v>
      </c>
      <c r="ER411" s="4">
        <f t="shared" ref="ER411" si="5660">IF(ER216="","",ER216)</f>
        <v>1</v>
      </c>
      <c r="ES411" s="4">
        <f t="shared" ref="ES411:ES418" si="5661">IF(ES216="","",ES216)</f>
        <v>331106</v>
      </c>
      <c r="ET411" s="4">
        <f t="shared" ref="ET411" si="5662">IF(ET216="","",ET216)</f>
        <v>1</v>
      </c>
      <c r="EU411" s="4">
        <f t="shared" si="5629"/>
        <v>331107</v>
      </c>
      <c r="EV411" s="4">
        <f t="shared" si="5596"/>
        <v>1</v>
      </c>
      <c r="EW411" s="4">
        <f t="shared" si="5596"/>
        <v>331108</v>
      </c>
      <c r="EX411" s="4">
        <f t="shared" si="5596"/>
        <v>1</v>
      </c>
      <c r="EY411" s="4">
        <f t="shared" si="5596"/>
        <v>331109</v>
      </c>
      <c r="EZ411" s="4">
        <f t="shared" si="5502"/>
        <v>1</v>
      </c>
      <c r="FA411" s="4">
        <f t="shared" si="5207"/>
        <v>331110</v>
      </c>
      <c r="FB411" s="4">
        <f t="shared" ref="FB411" si="5663">IF(FB216="","",FB216)</f>
        <v>1</v>
      </c>
      <c r="FC411" s="4">
        <f t="shared" ref="FC411" si="5664">IF(FC216="","",FC216)</f>
        <v>40013</v>
      </c>
      <c r="FD411" s="4">
        <f t="shared" ref="FD411" si="5665">IF(FD216="","",FD216)</f>
        <v>1</v>
      </c>
      <c r="FE411" s="4">
        <f t="shared" ref="FE411" si="5666">IF(FE216="","",FE216)</f>
        <v>20100</v>
      </c>
      <c r="FF411" s="4">
        <f t="shared" ref="FF411" si="5667">IF(FF216="","",FF216)</f>
        <v>1</v>
      </c>
      <c r="FG411" s="4">
        <f t="shared" ref="FG411" si="5668">IF(FG216="","",FG216)</f>
        <v>20100</v>
      </c>
      <c r="FH411" s="4">
        <f t="shared" ref="FH411" si="5669">IF(FH216="","",FH216)</f>
        <v>1</v>
      </c>
      <c r="FI411" s="53"/>
      <c r="FJ411" s="7"/>
      <c r="FR411" s="2">
        <v>99999</v>
      </c>
      <c r="FS411" s="2">
        <v>0</v>
      </c>
      <c r="FT411" s="4">
        <v>400</v>
      </c>
      <c r="FU411" s="4"/>
      <c r="FV411" s="4"/>
      <c r="FW411" s="4"/>
      <c r="FX411" s="4"/>
      <c r="FY411" s="4"/>
      <c r="FZ411" s="77">
        <v>0</v>
      </c>
      <c r="GA411" s="2">
        <v>1</v>
      </c>
      <c r="GD411" s="84"/>
    </row>
    <row r="412" s="2" customFormat="1" ht="15" customHeight="1" spans="1:186">
      <c r="A412" s="7">
        <v>6010102</v>
      </c>
      <c r="B412" s="7">
        <f t="shared" ref="B412" si="5670">B399</f>
        <v>4360</v>
      </c>
      <c r="C412" s="7">
        <f t="shared" ref="C412" si="5671">C399</f>
        <v>0</v>
      </c>
      <c r="D412" s="5" t="s">
        <v>283</v>
      </c>
      <c r="E412" s="7" t="s">
        <v>1021</v>
      </c>
      <c r="F412" s="31" t="s">
        <v>1018</v>
      </c>
      <c r="G412" s="31">
        <v>3</v>
      </c>
      <c r="H412" s="7" t="s">
        <v>187</v>
      </c>
      <c r="I412" s="7" t="s">
        <v>187</v>
      </c>
      <c r="J412" s="35">
        <v>1520</v>
      </c>
      <c r="K412" s="38">
        <v>201</v>
      </c>
      <c r="L412" s="39"/>
      <c r="M412" s="29" t="s">
        <v>193</v>
      </c>
      <c r="N412" s="4">
        <f t="shared" ref="N412" si="5672">N217</f>
        <v>10</v>
      </c>
      <c r="O412" s="4">
        <f t="shared" ref="O412" si="5673">O217</f>
        <v>10</v>
      </c>
      <c r="P412" s="40">
        <f t="shared" si="5305"/>
        <v>2003</v>
      </c>
      <c r="Q412" s="4"/>
      <c r="R412" s="7"/>
      <c r="S412" s="48">
        <f t="shared" ref="S412" si="5674">S399</f>
        <v>0</v>
      </c>
      <c r="T412" s="47" t="s">
        <v>245</v>
      </c>
      <c r="U412" s="7" t="s">
        <v>195</v>
      </c>
      <c r="V412" s="7">
        <v>0</v>
      </c>
      <c r="W412" s="7">
        <v>0</v>
      </c>
      <c r="X412" s="40">
        <v>0</v>
      </c>
      <c r="Y412" s="7"/>
      <c r="Z412" s="7"/>
      <c r="AA412" s="7"/>
      <c r="AB412" s="7" t="s">
        <v>195</v>
      </c>
      <c r="AC412" s="7">
        <v>0</v>
      </c>
      <c r="AD412" s="7" t="s">
        <v>195</v>
      </c>
      <c r="AE412" s="7" t="s">
        <v>195</v>
      </c>
      <c r="AF412" s="7" t="s">
        <v>195</v>
      </c>
      <c r="AG412" s="7" t="s">
        <v>195</v>
      </c>
      <c r="AH412" s="40">
        <v>0</v>
      </c>
      <c r="AI412" s="40">
        <v>0</v>
      </c>
      <c r="AJ412" s="40">
        <v>1</v>
      </c>
      <c r="AK412" s="40">
        <v>0</v>
      </c>
      <c r="AL412" s="40">
        <v>1</v>
      </c>
      <c r="AM412" s="40">
        <v>0</v>
      </c>
      <c r="AN412" s="28">
        <v>0</v>
      </c>
      <c r="AO412" s="28">
        <v>0</v>
      </c>
      <c r="AP412" s="7" t="s">
        <v>285</v>
      </c>
      <c r="AQ412" s="4">
        <f t="shared" ref="AQ412" si="5675">AQ217</f>
        <v>1</v>
      </c>
      <c r="AR412" s="4">
        <f t="shared" ref="AR412" si="5676">AR217</f>
        <v>161504</v>
      </c>
      <c r="AS412" s="7" t="s">
        <v>199</v>
      </c>
      <c r="AT412" s="48">
        <v>3</v>
      </c>
      <c r="AU412" s="48">
        <v>1</v>
      </c>
      <c r="AV412" s="48">
        <v>3</v>
      </c>
      <c r="AW412" s="48">
        <v>500</v>
      </c>
      <c r="AX412" s="48">
        <v>250</v>
      </c>
      <c r="AY412" s="48">
        <v>0</v>
      </c>
      <c r="AZ412" s="48">
        <v>0</v>
      </c>
      <c r="BA412" s="7"/>
      <c r="BB412" s="7"/>
      <c r="BC412" s="7"/>
      <c r="BD412" s="7"/>
      <c r="BE412" s="48">
        <v>0</v>
      </c>
      <c r="BF412" s="48">
        <v>1</v>
      </c>
      <c r="BG412" s="48">
        <f t="shared" ref="BG412" si="5677">IF(O412&lt;10,70,70+O412*7)</f>
        <v>140</v>
      </c>
      <c r="BH412" s="48">
        <f t="shared" ref="BH412" si="5678">IF(O412&lt;10,70,70+O412*7)</f>
        <v>140</v>
      </c>
      <c r="BI412" s="7">
        <v>0</v>
      </c>
      <c r="BJ412" s="7">
        <v>0</v>
      </c>
      <c r="BK412" s="7">
        <v>0</v>
      </c>
      <c r="BL412" s="7">
        <v>0</v>
      </c>
      <c r="BM412" s="7">
        <v>0</v>
      </c>
      <c r="BN412" s="7">
        <v>0</v>
      </c>
      <c r="BO412" s="7">
        <v>0</v>
      </c>
      <c r="BP412" s="7">
        <v>0</v>
      </c>
      <c r="BQ412" s="7">
        <v>0</v>
      </c>
      <c r="BR412" s="7">
        <v>0</v>
      </c>
      <c r="BS412" s="7">
        <v>0</v>
      </c>
      <c r="BT412" s="7">
        <v>0</v>
      </c>
      <c r="BU412" s="7">
        <v>0</v>
      </c>
      <c r="BV412" s="7">
        <v>0</v>
      </c>
      <c r="BW412" s="7">
        <v>0</v>
      </c>
      <c r="BX412" s="7">
        <v>0</v>
      </c>
      <c r="BY412" s="7">
        <v>0</v>
      </c>
      <c r="BZ412" s="7">
        <v>0</v>
      </c>
      <c r="CA412" s="7">
        <v>0</v>
      </c>
      <c r="CB412" s="7">
        <v>0</v>
      </c>
      <c r="CC412" s="7">
        <v>0</v>
      </c>
      <c r="CD412" s="7">
        <v>0</v>
      </c>
      <c r="CE412" s="7">
        <v>0</v>
      </c>
      <c r="CF412" s="7">
        <v>0</v>
      </c>
      <c r="CG412" s="7">
        <v>0</v>
      </c>
      <c r="CH412" s="7">
        <v>0</v>
      </c>
      <c r="CI412" s="7">
        <v>0</v>
      </c>
      <c r="CJ412" s="7">
        <v>0</v>
      </c>
      <c r="CK412" s="7">
        <v>0</v>
      </c>
      <c r="CL412" s="40">
        <v>0</v>
      </c>
      <c r="CM412" s="40">
        <v>0</v>
      </c>
      <c r="CN412" s="40">
        <v>0</v>
      </c>
      <c r="CO412" s="40">
        <v>0</v>
      </c>
      <c r="CP412" s="7">
        <v>0</v>
      </c>
      <c r="CQ412" s="7">
        <v>0</v>
      </c>
      <c r="CR412" s="7">
        <v>0</v>
      </c>
      <c r="CS412" s="40">
        <v>0</v>
      </c>
      <c r="CT412" s="7">
        <v>0</v>
      </c>
      <c r="CU412" s="7">
        <v>0</v>
      </c>
      <c r="CV412" s="39"/>
      <c r="CW412" s="39"/>
      <c r="CX412" s="4" t="str">
        <f t="shared" ref="CX412" si="5679">IF(CX217="","",CX217)</f>
        <v>3da_weapon_changjian01_s</v>
      </c>
      <c r="CY412" s="4" t="str">
        <f t="shared" ref="CY412" si="5680">IF(CY217="","",CY217)</f>
        <v>3da_weapon_changjian01_b</v>
      </c>
      <c r="CZ412" s="4" t="str">
        <f t="shared" si="5509"/>
        <v/>
      </c>
      <c r="DA412" s="4" t="str">
        <f t="shared" ref="DA412" si="5681">IF(DA217="","",DA217)</f>
        <v/>
      </c>
      <c r="DB412" s="4" t="str">
        <f t="shared" si="5473"/>
        <v>CS_Rhand</v>
      </c>
      <c r="DC412" s="4" t="str">
        <f t="shared" ref="DC412" si="5682">IF(DC217="","",DC217)</f>
        <v>CS_Rhand</v>
      </c>
      <c r="DD412" s="7">
        <v>2</v>
      </c>
      <c r="DE412" s="7">
        <v>30</v>
      </c>
      <c r="DF412" s="7">
        <v>60</v>
      </c>
      <c r="DG412" s="7"/>
      <c r="DH412" s="4">
        <f t="shared" ref="DH412" si="5683">IF(DH217="","",DH217)</f>
        <v>0</v>
      </c>
      <c r="DI412" s="4">
        <f t="shared" ref="DI412" si="5684">IF(DI217="","",DI217)</f>
        <v>2</v>
      </c>
      <c r="DJ412" s="4">
        <f t="shared" si="5581"/>
        <v>4</v>
      </c>
      <c r="DK412" s="4">
        <f t="shared" ref="DK412" si="5685">IF(DK217="","",DK217)</f>
        <v>7</v>
      </c>
      <c r="DL412" s="4">
        <f t="shared" si="5454"/>
        <v>8</v>
      </c>
      <c r="DM412" s="7"/>
      <c r="DN412" s="7"/>
      <c r="DO412" s="7"/>
      <c r="DP412" s="7"/>
      <c r="DQ412" s="7"/>
      <c r="DR412" s="7"/>
      <c r="DS412" s="7"/>
      <c r="DT412" s="7"/>
      <c r="DU412" s="7"/>
      <c r="DV412" s="7"/>
      <c r="DW412" s="7"/>
      <c r="DX412" s="7">
        <f t="shared" si="5455"/>
        <v>6010102</v>
      </c>
      <c r="DY412" s="7"/>
      <c r="DZ412" s="67">
        <v>6666</v>
      </c>
      <c r="EA412" s="7" t="s">
        <v>1019</v>
      </c>
      <c r="EB412" s="40">
        <v>76</v>
      </c>
      <c r="EC412" s="7" t="s">
        <v>1020</v>
      </c>
      <c r="ED412" s="7"/>
      <c r="EE412" s="7" t="s">
        <v>242</v>
      </c>
      <c r="EF412" s="7">
        <v>50</v>
      </c>
      <c r="EG412" s="73"/>
      <c r="EH412" s="73"/>
      <c r="EI412" s="4">
        <f t="shared" ref="EI412" si="5686">IF(EI217="","",EI217)</f>
        <v>331101</v>
      </c>
      <c r="EJ412" s="4">
        <f t="shared" ref="EJ412" si="5687">IF(EJ217="","",EJ217)</f>
        <v>1</v>
      </c>
      <c r="EK412" s="4">
        <f t="shared" ref="EK412" si="5688">IF(EK217="","",EK217)</f>
        <v>331102</v>
      </c>
      <c r="EL412" s="4">
        <f t="shared" ref="EL412" si="5689">IF(EL217="","",EL217)</f>
        <v>1</v>
      </c>
      <c r="EM412" s="4">
        <f t="shared" ref="EM412" si="5690">IF(EM217="","",EM217)</f>
        <v>331103</v>
      </c>
      <c r="EN412" s="4">
        <f t="shared" ref="EN412" si="5691">IF(EN217="","",EN217)</f>
        <v>1</v>
      </c>
      <c r="EO412" s="4">
        <f t="shared" ref="EO412" si="5692">IF(EO217="","",EO217)</f>
        <v>331104</v>
      </c>
      <c r="EP412" s="4">
        <f t="shared" ref="EP412" si="5693">IF(EP217="","",EP217)</f>
        <v>1</v>
      </c>
      <c r="EQ412" s="4">
        <f t="shared" ref="EQ412" si="5694">IF(EQ217="","",EQ217)</f>
        <v>331105</v>
      </c>
      <c r="ER412" s="4">
        <f t="shared" ref="ER412:ER418" si="5695">IF(ER217="","",ER217)</f>
        <v>1</v>
      </c>
      <c r="ES412" s="4">
        <f t="shared" si="5661"/>
        <v>331106</v>
      </c>
      <c r="ET412" s="4">
        <f t="shared" ref="ET412" si="5696">IF(ET217="","",ET217)</f>
        <v>1</v>
      </c>
      <c r="EU412" s="4">
        <f t="shared" si="5629"/>
        <v>331107</v>
      </c>
      <c r="EV412" s="4">
        <f t="shared" si="5596"/>
        <v>1</v>
      </c>
      <c r="EW412" s="4">
        <f t="shared" si="5596"/>
        <v>331108</v>
      </c>
      <c r="EX412" s="4">
        <f t="shared" si="5596"/>
        <v>1</v>
      </c>
      <c r="EY412" s="4">
        <f t="shared" si="5596"/>
        <v>331109</v>
      </c>
      <c r="EZ412" s="4">
        <f t="shared" si="5502"/>
        <v>1</v>
      </c>
      <c r="FA412" s="4">
        <f t="shared" si="5207"/>
        <v>331110</v>
      </c>
      <c r="FB412" s="4">
        <f t="shared" ref="FB412" si="5697">IF(FB217="","",FB217)</f>
        <v>1</v>
      </c>
      <c r="FC412" s="4">
        <f t="shared" ref="FC412" si="5698">IF(FC217="","",FC217)</f>
        <v>40013</v>
      </c>
      <c r="FD412" s="4">
        <f t="shared" ref="FD412" si="5699">IF(FD217="","",FD217)</f>
        <v>1</v>
      </c>
      <c r="FE412" s="4">
        <f t="shared" ref="FE412" si="5700">IF(FE217="","",FE217)</f>
        <v>20100</v>
      </c>
      <c r="FF412" s="4">
        <f t="shared" ref="FF412" si="5701">IF(FF217="","",FF217)</f>
        <v>1</v>
      </c>
      <c r="FG412" s="4">
        <f t="shared" ref="FG412" si="5702">IF(FG217="","",FG217)</f>
        <v>20100</v>
      </c>
      <c r="FH412" s="4">
        <f t="shared" ref="FH412" si="5703">IF(FH217="","",FH217)</f>
        <v>1</v>
      </c>
      <c r="FI412" s="53"/>
      <c r="FJ412" s="7"/>
      <c r="FR412" s="2">
        <v>99999</v>
      </c>
      <c r="FS412" s="2">
        <v>0</v>
      </c>
      <c r="FT412" s="4">
        <v>400</v>
      </c>
      <c r="FU412" s="4"/>
      <c r="FV412" s="4"/>
      <c r="FW412" s="4"/>
      <c r="FX412" s="4"/>
      <c r="FY412" s="4"/>
      <c r="FZ412" s="77">
        <v>0</v>
      </c>
      <c r="GA412" s="2">
        <v>1</v>
      </c>
      <c r="GD412" s="84"/>
    </row>
    <row r="413" s="2" customFormat="1" ht="15" customHeight="1" spans="1:186">
      <c r="A413" s="7">
        <v>6010103</v>
      </c>
      <c r="B413" s="7">
        <f t="shared" ref="B413" si="5704">B400</f>
        <v>1800</v>
      </c>
      <c r="C413" s="7">
        <f t="shared" ref="C413" si="5705">C400</f>
        <v>0</v>
      </c>
      <c r="D413" s="5" t="s">
        <v>286</v>
      </c>
      <c r="E413" s="7" t="s">
        <v>1022</v>
      </c>
      <c r="F413" s="31" t="s">
        <v>1018</v>
      </c>
      <c r="G413" s="31">
        <v>3</v>
      </c>
      <c r="H413" s="7" t="s">
        <v>187</v>
      </c>
      <c r="I413" s="7" t="s">
        <v>187</v>
      </c>
      <c r="J413" s="35">
        <v>1510</v>
      </c>
      <c r="K413" s="41">
        <v>301</v>
      </c>
      <c r="L413" s="41"/>
      <c r="M413" s="29" t="s">
        <v>193</v>
      </c>
      <c r="N413" s="4">
        <f t="shared" ref="N413" si="5706">N218</f>
        <v>10</v>
      </c>
      <c r="O413" s="4">
        <f t="shared" ref="O413" si="5707">O218</f>
        <v>10</v>
      </c>
      <c r="P413" s="40">
        <f t="shared" si="5305"/>
        <v>2003</v>
      </c>
      <c r="Q413" s="4"/>
      <c r="R413" s="7"/>
      <c r="S413" s="48">
        <f t="shared" ref="S413" si="5708">S400</f>
        <v>0</v>
      </c>
      <c r="T413" s="47" t="s">
        <v>249</v>
      </c>
      <c r="U413" s="7" t="s">
        <v>195</v>
      </c>
      <c r="V413" s="7">
        <v>0</v>
      </c>
      <c r="W413" s="7">
        <v>0</v>
      </c>
      <c r="X413" s="40">
        <v>0</v>
      </c>
      <c r="Y413" s="7"/>
      <c r="Z413" s="7"/>
      <c r="AA413" s="7"/>
      <c r="AB413" s="7" t="s">
        <v>195</v>
      </c>
      <c r="AC413" s="7">
        <v>0</v>
      </c>
      <c r="AD413" s="7" t="s">
        <v>195</v>
      </c>
      <c r="AE413" s="7" t="s">
        <v>195</v>
      </c>
      <c r="AF413" s="7" t="s">
        <v>195</v>
      </c>
      <c r="AG413" s="7" t="s">
        <v>195</v>
      </c>
      <c r="AH413" s="40">
        <v>0</v>
      </c>
      <c r="AI413" s="40">
        <v>0</v>
      </c>
      <c r="AJ413" s="40">
        <v>1</v>
      </c>
      <c r="AK413" s="40">
        <v>0</v>
      </c>
      <c r="AL413" s="40">
        <v>1</v>
      </c>
      <c r="AM413" s="40">
        <v>0</v>
      </c>
      <c r="AN413" s="28">
        <v>0</v>
      </c>
      <c r="AO413" s="28">
        <v>0</v>
      </c>
      <c r="AP413" s="7" t="s">
        <v>288</v>
      </c>
      <c r="AQ413" s="4">
        <f t="shared" ref="AQ413" si="5709">AQ218</f>
        <v>1</v>
      </c>
      <c r="AR413" s="4">
        <f t="shared" ref="AR413" si="5710">AR218</f>
        <v>161504</v>
      </c>
      <c r="AS413" s="7" t="s">
        <v>199</v>
      </c>
      <c r="AT413" s="48">
        <v>3</v>
      </c>
      <c r="AU413" s="48">
        <v>1</v>
      </c>
      <c r="AV413" s="48">
        <v>3</v>
      </c>
      <c r="AW413" s="48">
        <v>500</v>
      </c>
      <c r="AX413" s="48">
        <v>250</v>
      </c>
      <c r="AY413" s="48">
        <v>0</v>
      </c>
      <c r="AZ413" s="48">
        <v>0</v>
      </c>
      <c r="BA413" s="7"/>
      <c r="BB413" s="7"/>
      <c r="BC413" s="7"/>
      <c r="BD413" s="7"/>
      <c r="BE413" s="48">
        <v>0</v>
      </c>
      <c r="BF413" s="48">
        <v>1</v>
      </c>
      <c r="BG413" s="48">
        <f t="shared" ref="BG413" si="5711">IF(O413&lt;10,70,70+O413*7)</f>
        <v>140</v>
      </c>
      <c r="BH413" s="48">
        <f t="shared" ref="BH413" si="5712">IF(O413&lt;10,70,70+O413*7)</f>
        <v>140</v>
      </c>
      <c r="BI413" s="7">
        <v>0</v>
      </c>
      <c r="BJ413" s="7">
        <v>0</v>
      </c>
      <c r="BK413" s="7">
        <v>0</v>
      </c>
      <c r="BL413" s="7">
        <v>0</v>
      </c>
      <c r="BM413" s="7">
        <v>0</v>
      </c>
      <c r="BN413" s="7">
        <v>0</v>
      </c>
      <c r="BO413" s="7">
        <v>0</v>
      </c>
      <c r="BP413" s="7">
        <v>0</v>
      </c>
      <c r="BQ413" s="7">
        <v>0</v>
      </c>
      <c r="BR413" s="7">
        <v>0</v>
      </c>
      <c r="BS413" s="7">
        <v>0</v>
      </c>
      <c r="BT413" s="7">
        <v>0</v>
      </c>
      <c r="BU413" s="7">
        <v>0</v>
      </c>
      <c r="BV413" s="7">
        <v>0</v>
      </c>
      <c r="BW413" s="7">
        <v>0</v>
      </c>
      <c r="BX413" s="7">
        <v>0</v>
      </c>
      <c r="BY413" s="7">
        <v>0</v>
      </c>
      <c r="BZ413" s="7">
        <v>0</v>
      </c>
      <c r="CA413" s="7">
        <v>0</v>
      </c>
      <c r="CB413" s="7">
        <v>0</v>
      </c>
      <c r="CC413" s="7">
        <v>0</v>
      </c>
      <c r="CD413" s="7">
        <v>0</v>
      </c>
      <c r="CE413" s="7">
        <v>0</v>
      </c>
      <c r="CF413" s="7">
        <v>0</v>
      </c>
      <c r="CG413" s="7">
        <v>0</v>
      </c>
      <c r="CH413" s="7">
        <v>0</v>
      </c>
      <c r="CI413" s="7">
        <v>0</v>
      </c>
      <c r="CJ413" s="7">
        <v>0</v>
      </c>
      <c r="CK413" s="7">
        <v>0</v>
      </c>
      <c r="CL413" s="40">
        <v>0</v>
      </c>
      <c r="CM413" s="40">
        <v>0</v>
      </c>
      <c r="CN413" s="40">
        <v>0</v>
      </c>
      <c r="CO413" s="40">
        <v>0</v>
      </c>
      <c r="CP413" s="7">
        <v>0</v>
      </c>
      <c r="CQ413" s="7">
        <v>0</v>
      </c>
      <c r="CR413" s="7">
        <v>0</v>
      </c>
      <c r="CS413" s="40">
        <v>0</v>
      </c>
      <c r="CT413" s="7">
        <v>0</v>
      </c>
      <c r="CU413" s="7">
        <v>0</v>
      </c>
      <c r="CV413" s="39"/>
      <c r="CW413" s="39"/>
      <c r="CX413" s="4" t="str">
        <f t="shared" ref="CX413" si="5713">IF(CX218="","",CX218)</f>
        <v>3da_weapon_changjian01_s</v>
      </c>
      <c r="CY413" s="4" t="str">
        <f t="shared" ref="CY413" si="5714">IF(CY218="","",CY218)</f>
        <v>3da_weapon_changjian01_b</v>
      </c>
      <c r="CZ413" s="4" t="str">
        <f t="shared" si="5509"/>
        <v/>
      </c>
      <c r="DA413" s="4" t="str">
        <f t="shared" ref="DA413" si="5715">IF(DA218="","",DA218)</f>
        <v/>
      </c>
      <c r="DB413" s="4" t="str">
        <f t="shared" si="5473"/>
        <v>CS_Rhand</v>
      </c>
      <c r="DC413" s="4" t="str">
        <f t="shared" ref="DC413" si="5716">IF(DC218="","",DC218)</f>
        <v>CS_Rhand</v>
      </c>
      <c r="DD413" s="7">
        <v>2</v>
      </c>
      <c r="DE413" s="7">
        <v>30</v>
      </c>
      <c r="DF413" s="7">
        <v>60</v>
      </c>
      <c r="DG413" s="7"/>
      <c r="DH413" s="4">
        <f t="shared" ref="DH413" si="5717">IF(DH218="","",DH218)</f>
        <v>0</v>
      </c>
      <c r="DI413" s="4">
        <f t="shared" ref="DI413" si="5718">IF(DI218="","",DI218)</f>
        <v>2</v>
      </c>
      <c r="DJ413" s="4">
        <f t="shared" si="5581"/>
        <v>4</v>
      </c>
      <c r="DK413" s="4">
        <f t="shared" ref="DK413" si="5719">IF(DK218="","",DK218)</f>
        <v>7</v>
      </c>
      <c r="DL413" s="4">
        <f t="shared" si="5454"/>
        <v>8</v>
      </c>
      <c r="DM413" s="7"/>
      <c r="DN413" s="7"/>
      <c r="DO413" s="7"/>
      <c r="DP413" s="7"/>
      <c r="DQ413" s="7"/>
      <c r="DR413" s="7"/>
      <c r="DS413" s="7"/>
      <c r="DT413" s="7"/>
      <c r="DU413" s="7"/>
      <c r="DV413" s="7"/>
      <c r="DW413" s="7"/>
      <c r="DX413" s="7">
        <f t="shared" si="5455"/>
        <v>6010103</v>
      </c>
      <c r="DY413" s="7"/>
      <c r="DZ413" s="67">
        <v>6666</v>
      </c>
      <c r="EA413" s="7" t="s">
        <v>1019</v>
      </c>
      <c r="EB413" s="40">
        <v>76</v>
      </c>
      <c r="EC413" s="7" t="s">
        <v>1020</v>
      </c>
      <c r="ED413" s="7"/>
      <c r="EE413" s="7" t="s">
        <v>242</v>
      </c>
      <c r="EF413" s="7">
        <v>50</v>
      </c>
      <c r="EG413" s="73"/>
      <c r="EH413" s="73"/>
      <c r="EI413" s="4">
        <f t="shared" ref="EI413" si="5720">IF(EI218="","",EI218)</f>
        <v>331101</v>
      </c>
      <c r="EJ413" s="4">
        <f t="shared" ref="EJ413" si="5721">IF(EJ218="","",EJ218)</f>
        <v>1</v>
      </c>
      <c r="EK413" s="4">
        <f t="shared" ref="EK413" si="5722">IF(EK218="","",EK218)</f>
        <v>331102</v>
      </c>
      <c r="EL413" s="4">
        <f t="shared" ref="EL413" si="5723">IF(EL218="","",EL218)</f>
        <v>1</v>
      </c>
      <c r="EM413" s="4">
        <f t="shared" ref="EM413" si="5724">IF(EM218="","",EM218)</f>
        <v>331103</v>
      </c>
      <c r="EN413" s="4">
        <f t="shared" ref="EN413" si="5725">IF(EN218="","",EN218)</f>
        <v>1</v>
      </c>
      <c r="EO413" s="4">
        <f t="shared" ref="EO413" si="5726">IF(EO218="","",EO218)</f>
        <v>331104</v>
      </c>
      <c r="EP413" s="4">
        <f t="shared" ref="EP413" si="5727">IF(EP218="","",EP218)</f>
        <v>1</v>
      </c>
      <c r="EQ413" s="4">
        <f t="shared" ref="EQ413" si="5728">IF(EQ218="","",EQ218)</f>
        <v>331105</v>
      </c>
      <c r="ER413" s="4">
        <f t="shared" si="5695"/>
        <v>1</v>
      </c>
      <c r="ES413" s="4">
        <f t="shared" si="5661"/>
        <v>331106</v>
      </c>
      <c r="ET413" s="4">
        <f t="shared" ref="ET413" si="5729">IF(ET218="","",ET218)</f>
        <v>1</v>
      </c>
      <c r="EU413" s="4">
        <f t="shared" si="5629"/>
        <v>331107</v>
      </c>
      <c r="EV413" s="4">
        <f t="shared" si="5596"/>
        <v>1</v>
      </c>
      <c r="EW413" s="4">
        <f t="shared" si="5596"/>
        <v>331108</v>
      </c>
      <c r="EX413" s="4">
        <f t="shared" si="5596"/>
        <v>1</v>
      </c>
      <c r="EY413" s="4">
        <f t="shared" si="5596"/>
        <v>331109</v>
      </c>
      <c r="EZ413" s="4">
        <f t="shared" si="5502"/>
        <v>1</v>
      </c>
      <c r="FA413" s="4">
        <f t="shared" si="5207"/>
        <v>331110</v>
      </c>
      <c r="FB413" s="4">
        <f t="shared" ref="FB413:FB418" si="5730">IF(FB218="","",FB218)</f>
        <v>1</v>
      </c>
      <c r="FC413" s="4">
        <f t="shared" ref="FC413" si="5731">IF(FC218="","",FC218)</f>
        <v>40013</v>
      </c>
      <c r="FD413" s="4">
        <f t="shared" ref="FD413:FD418" si="5732">IF(FD218="","",FD218)</f>
        <v>1</v>
      </c>
      <c r="FE413" s="4">
        <f t="shared" ref="FE413" si="5733">IF(FE218="","",FE218)</f>
        <v>20100</v>
      </c>
      <c r="FF413" s="4">
        <f t="shared" ref="FF413" si="5734">IF(FF218="","",FF218)</f>
        <v>1</v>
      </c>
      <c r="FG413" s="4">
        <f t="shared" ref="FG413" si="5735">IF(FG218="","",FG218)</f>
        <v>20100</v>
      </c>
      <c r="FH413" s="4">
        <f t="shared" ref="FH413" si="5736">IF(FH218="","",FH218)</f>
        <v>1</v>
      </c>
      <c r="FI413" s="53"/>
      <c r="FJ413" s="7"/>
      <c r="FR413" s="2">
        <v>99999</v>
      </c>
      <c r="FS413" s="2">
        <v>0</v>
      </c>
      <c r="FT413" s="4">
        <v>400</v>
      </c>
      <c r="FU413" s="4"/>
      <c r="FV413" s="4"/>
      <c r="FW413" s="4"/>
      <c r="FX413" s="4"/>
      <c r="FY413" s="4"/>
      <c r="FZ413" s="77">
        <v>0</v>
      </c>
      <c r="GA413" s="2">
        <v>1</v>
      </c>
      <c r="GD413" s="84"/>
    </row>
    <row r="414" s="2" customFormat="1" ht="15" customHeight="1" spans="1:186">
      <c r="A414" s="7">
        <v>6010104</v>
      </c>
      <c r="B414" s="7">
        <f t="shared" ref="B414" si="5737">B401</f>
        <v>3080</v>
      </c>
      <c r="C414" s="7">
        <f t="shared" ref="C414" si="5738">C401</f>
        <v>0</v>
      </c>
      <c r="D414" s="5" t="s">
        <v>289</v>
      </c>
      <c r="E414" s="7" t="s">
        <v>1023</v>
      </c>
      <c r="F414" s="31" t="s">
        <v>1018</v>
      </c>
      <c r="G414" s="31">
        <v>3</v>
      </c>
      <c r="H414" s="7" t="s">
        <v>187</v>
      </c>
      <c r="I414" s="7" t="s">
        <v>187</v>
      </c>
      <c r="J414" s="35">
        <v>1550</v>
      </c>
      <c r="K414" s="38">
        <v>101</v>
      </c>
      <c r="L414" s="39"/>
      <c r="M414" s="29" t="s">
        <v>193</v>
      </c>
      <c r="N414" s="4">
        <f t="shared" ref="N414" si="5739">N219</f>
        <v>10</v>
      </c>
      <c r="O414" s="4">
        <f t="shared" ref="O414" si="5740">O219</f>
        <v>10</v>
      </c>
      <c r="P414" s="40">
        <f t="shared" si="5305"/>
        <v>2003</v>
      </c>
      <c r="Q414" s="4"/>
      <c r="R414" s="7"/>
      <c r="S414" s="48">
        <f t="shared" ref="S414" si="5741">S401</f>
        <v>0</v>
      </c>
      <c r="T414" s="47" t="s">
        <v>253</v>
      </c>
      <c r="U414" s="7" t="s">
        <v>195</v>
      </c>
      <c r="V414" s="7">
        <v>0</v>
      </c>
      <c r="W414" s="7">
        <v>0</v>
      </c>
      <c r="X414" s="40">
        <v>0</v>
      </c>
      <c r="Y414" s="7"/>
      <c r="Z414" s="7"/>
      <c r="AA414" s="7"/>
      <c r="AB414" s="7" t="s">
        <v>195</v>
      </c>
      <c r="AC414" s="7">
        <v>0</v>
      </c>
      <c r="AD414" s="7" t="s">
        <v>195</v>
      </c>
      <c r="AE414" s="7" t="s">
        <v>195</v>
      </c>
      <c r="AF414" s="7" t="s">
        <v>195</v>
      </c>
      <c r="AG414" s="7" t="s">
        <v>195</v>
      </c>
      <c r="AH414" s="40">
        <v>0</v>
      </c>
      <c r="AI414" s="40">
        <v>0</v>
      </c>
      <c r="AJ414" s="40">
        <v>1</v>
      </c>
      <c r="AK414" s="40">
        <v>0</v>
      </c>
      <c r="AL414" s="40">
        <v>1</v>
      </c>
      <c r="AM414" s="40">
        <v>0</v>
      </c>
      <c r="AN414" s="28">
        <v>0</v>
      </c>
      <c r="AO414" s="28">
        <v>0</v>
      </c>
      <c r="AP414" s="7" t="s">
        <v>291</v>
      </c>
      <c r="AQ414" s="4">
        <f t="shared" ref="AQ414" si="5742">AQ219</f>
        <v>1</v>
      </c>
      <c r="AR414" s="4">
        <f t="shared" ref="AR414" si="5743">AR219</f>
        <v>161504</v>
      </c>
      <c r="AS414" s="7" t="s">
        <v>199</v>
      </c>
      <c r="AT414" s="48">
        <v>3</v>
      </c>
      <c r="AU414" s="48">
        <v>1</v>
      </c>
      <c r="AV414" s="48">
        <v>3</v>
      </c>
      <c r="AW414" s="48">
        <v>500</v>
      </c>
      <c r="AX414" s="48">
        <v>250</v>
      </c>
      <c r="AY414" s="48">
        <v>0</v>
      </c>
      <c r="AZ414" s="48">
        <v>0</v>
      </c>
      <c r="BA414" s="7"/>
      <c r="BB414" s="7"/>
      <c r="BC414" s="7"/>
      <c r="BD414" s="7"/>
      <c r="BE414" s="48">
        <v>0</v>
      </c>
      <c r="BF414" s="48">
        <v>1</v>
      </c>
      <c r="BG414" s="48">
        <f t="shared" ref="BG414" si="5744">IF(O414&lt;10,70,70+O414*7)</f>
        <v>140</v>
      </c>
      <c r="BH414" s="48">
        <f t="shared" ref="BH414" si="5745">IF(O414&lt;10,70,70+O414*7)</f>
        <v>140</v>
      </c>
      <c r="BI414" s="7">
        <v>0</v>
      </c>
      <c r="BJ414" s="7">
        <v>0</v>
      </c>
      <c r="BK414" s="7">
        <v>0</v>
      </c>
      <c r="BL414" s="7">
        <v>0</v>
      </c>
      <c r="BM414" s="7">
        <v>0</v>
      </c>
      <c r="BN414" s="7">
        <v>0</v>
      </c>
      <c r="BO414" s="7">
        <v>0</v>
      </c>
      <c r="BP414" s="7">
        <v>0</v>
      </c>
      <c r="BQ414" s="7">
        <v>0</v>
      </c>
      <c r="BR414" s="7">
        <v>0</v>
      </c>
      <c r="BS414" s="7">
        <v>0</v>
      </c>
      <c r="BT414" s="7">
        <v>0</v>
      </c>
      <c r="BU414" s="7">
        <v>0</v>
      </c>
      <c r="BV414" s="7">
        <v>0</v>
      </c>
      <c r="BW414" s="7">
        <v>0</v>
      </c>
      <c r="BX414" s="7">
        <v>0</v>
      </c>
      <c r="BY414" s="7">
        <v>0</v>
      </c>
      <c r="BZ414" s="7">
        <v>0</v>
      </c>
      <c r="CA414" s="7">
        <v>0</v>
      </c>
      <c r="CB414" s="7">
        <v>0</v>
      </c>
      <c r="CC414" s="7">
        <v>0</v>
      </c>
      <c r="CD414" s="7">
        <v>0</v>
      </c>
      <c r="CE414" s="7">
        <v>0</v>
      </c>
      <c r="CF414" s="7">
        <v>0</v>
      </c>
      <c r="CG414" s="7">
        <v>0</v>
      </c>
      <c r="CH414" s="7">
        <v>0</v>
      </c>
      <c r="CI414" s="7">
        <v>0</v>
      </c>
      <c r="CJ414" s="7">
        <v>0</v>
      </c>
      <c r="CK414" s="7">
        <v>0</v>
      </c>
      <c r="CL414" s="40">
        <v>0</v>
      </c>
      <c r="CM414" s="40">
        <v>0</v>
      </c>
      <c r="CN414" s="40">
        <v>0</v>
      </c>
      <c r="CO414" s="40">
        <v>0</v>
      </c>
      <c r="CP414" s="7">
        <v>0</v>
      </c>
      <c r="CQ414" s="7">
        <v>0</v>
      </c>
      <c r="CR414" s="7">
        <v>0</v>
      </c>
      <c r="CS414" s="40">
        <v>0</v>
      </c>
      <c r="CT414" s="7">
        <v>0</v>
      </c>
      <c r="CU414" s="7">
        <v>0</v>
      </c>
      <c r="CV414" s="39"/>
      <c r="CW414" s="39"/>
      <c r="CX414" s="4" t="str">
        <f t="shared" ref="CX414" si="5746">IF(CX219="","",CX219)</f>
        <v>3da_weapon_changjian01_s</v>
      </c>
      <c r="CY414" s="4" t="str">
        <f t="shared" ref="CY414" si="5747">IF(CY219="","",CY219)</f>
        <v>3da_weapon_changjian01_b</v>
      </c>
      <c r="CZ414" s="4" t="str">
        <f t="shared" si="5509"/>
        <v/>
      </c>
      <c r="DA414" s="4" t="str">
        <f t="shared" ref="DA414" si="5748">IF(DA219="","",DA219)</f>
        <v/>
      </c>
      <c r="DB414" s="4" t="str">
        <f t="shared" si="5473"/>
        <v>CS_Rhand</v>
      </c>
      <c r="DC414" s="4" t="str">
        <f t="shared" ref="DC414" si="5749">IF(DC219="","",DC219)</f>
        <v>CS_Rhand</v>
      </c>
      <c r="DD414" s="7">
        <v>2</v>
      </c>
      <c r="DE414" s="7">
        <v>30</v>
      </c>
      <c r="DF414" s="7">
        <v>60</v>
      </c>
      <c r="DG414" s="7"/>
      <c r="DH414" s="4">
        <f t="shared" ref="DH414" si="5750">IF(DH219="","",DH219)</f>
        <v>0</v>
      </c>
      <c r="DI414" s="4">
        <f t="shared" ref="DI414" si="5751">IF(DI219="","",DI219)</f>
        <v>2</v>
      </c>
      <c r="DJ414" s="4">
        <f t="shared" si="5581"/>
        <v>4</v>
      </c>
      <c r="DK414" s="4">
        <f t="shared" ref="DK414" si="5752">IF(DK219="","",DK219)</f>
        <v>7</v>
      </c>
      <c r="DL414" s="4">
        <f t="shared" si="5454"/>
        <v>8</v>
      </c>
      <c r="DM414" s="7"/>
      <c r="DN414" s="7"/>
      <c r="DO414" s="7"/>
      <c r="DP414" s="7"/>
      <c r="DQ414" s="7"/>
      <c r="DR414" s="7"/>
      <c r="DS414" s="7"/>
      <c r="DT414" s="7"/>
      <c r="DU414" s="7"/>
      <c r="DV414" s="7"/>
      <c r="DW414" s="7"/>
      <c r="DX414" s="7">
        <f t="shared" si="5455"/>
        <v>6010104</v>
      </c>
      <c r="DY414" s="7"/>
      <c r="DZ414" s="67">
        <v>6666</v>
      </c>
      <c r="EA414" s="7" t="s">
        <v>1019</v>
      </c>
      <c r="EB414" s="40">
        <v>76</v>
      </c>
      <c r="EC414" s="7" t="s">
        <v>1020</v>
      </c>
      <c r="ED414" s="7"/>
      <c r="EE414" s="7" t="s">
        <v>242</v>
      </c>
      <c r="EF414" s="7">
        <v>50</v>
      </c>
      <c r="EG414" s="73"/>
      <c r="EH414" s="73"/>
      <c r="EI414" s="4">
        <f t="shared" ref="EI414" si="5753">IF(EI219="","",EI219)</f>
        <v>331101</v>
      </c>
      <c r="EJ414" s="4">
        <f t="shared" ref="EJ414" si="5754">IF(EJ219="","",EJ219)</f>
        <v>1</v>
      </c>
      <c r="EK414" s="4">
        <f t="shared" ref="EK414" si="5755">IF(EK219="","",EK219)</f>
        <v>331102</v>
      </c>
      <c r="EL414" s="4">
        <f t="shared" ref="EL414" si="5756">IF(EL219="","",EL219)</f>
        <v>1</v>
      </c>
      <c r="EM414" s="4">
        <f t="shared" ref="EM414" si="5757">IF(EM219="","",EM219)</f>
        <v>331103</v>
      </c>
      <c r="EN414" s="4">
        <f t="shared" ref="EN414" si="5758">IF(EN219="","",EN219)</f>
        <v>1</v>
      </c>
      <c r="EO414" s="4">
        <f t="shared" ref="EO414" si="5759">IF(EO219="","",EO219)</f>
        <v>331104</v>
      </c>
      <c r="EP414" s="4">
        <f t="shared" ref="EP414" si="5760">IF(EP219="","",EP219)</f>
        <v>1</v>
      </c>
      <c r="EQ414" s="4">
        <f t="shared" ref="EQ414" si="5761">IF(EQ219="","",EQ219)</f>
        <v>331105</v>
      </c>
      <c r="ER414" s="4">
        <f t="shared" si="5695"/>
        <v>1</v>
      </c>
      <c r="ES414" s="4">
        <f t="shared" si="5661"/>
        <v>331106</v>
      </c>
      <c r="ET414" s="4">
        <f t="shared" ref="ET414" si="5762">IF(ET219="","",ET219)</f>
        <v>1</v>
      </c>
      <c r="EU414" s="4">
        <f t="shared" si="5629"/>
        <v>331107</v>
      </c>
      <c r="EV414" s="4">
        <f t="shared" si="5596"/>
        <v>1</v>
      </c>
      <c r="EW414" s="4">
        <f t="shared" si="5596"/>
        <v>331108</v>
      </c>
      <c r="EX414" s="4">
        <f t="shared" si="5596"/>
        <v>1</v>
      </c>
      <c r="EY414" s="4">
        <f t="shared" si="5596"/>
        <v>331109</v>
      </c>
      <c r="EZ414" s="4">
        <f t="shared" si="5502"/>
        <v>1</v>
      </c>
      <c r="FA414" s="4">
        <f t="shared" si="5207"/>
        <v>331110</v>
      </c>
      <c r="FB414" s="4">
        <f t="shared" si="5730"/>
        <v>1</v>
      </c>
      <c r="FC414" s="4">
        <f t="shared" ref="FC414" si="5763">IF(FC219="","",FC219)</f>
        <v>40013</v>
      </c>
      <c r="FD414" s="4">
        <f t="shared" si="5732"/>
        <v>1</v>
      </c>
      <c r="FE414" s="4">
        <f t="shared" ref="FE414" si="5764">IF(FE219="","",FE219)</f>
        <v>20100</v>
      </c>
      <c r="FF414" s="4">
        <f t="shared" ref="FF414" si="5765">IF(FF219="","",FF219)</f>
        <v>1</v>
      </c>
      <c r="FG414" s="4">
        <f t="shared" ref="FG414" si="5766">IF(FG219="","",FG219)</f>
        <v>20100</v>
      </c>
      <c r="FH414" s="4">
        <f t="shared" ref="FH414:FH420" si="5767">IF(FH219="","",FH219)</f>
        <v>1</v>
      </c>
      <c r="FI414" s="53"/>
      <c r="FJ414" s="7"/>
      <c r="FR414" s="2">
        <v>99999</v>
      </c>
      <c r="FS414" s="2">
        <v>0</v>
      </c>
      <c r="FT414" s="4">
        <v>400</v>
      </c>
      <c r="FU414" s="4"/>
      <c r="FV414" s="4"/>
      <c r="FW414" s="4"/>
      <c r="FX414" s="4"/>
      <c r="FY414" s="4"/>
      <c r="FZ414" s="77">
        <v>0</v>
      </c>
      <c r="GA414" s="2">
        <v>1</v>
      </c>
      <c r="GD414" s="84"/>
    </row>
    <row r="415" s="2" customFormat="1" ht="15" customHeight="1" spans="1:186">
      <c r="A415" s="7">
        <v>6010105</v>
      </c>
      <c r="B415" s="7">
        <f t="shared" ref="B415" si="5768">B402</f>
        <v>2824</v>
      </c>
      <c r="C415" s="7">
        <f t="shared" ref="C415" si="5769">C402</f>
        <v>0</v>
      </c>
      <c r="D415" s="5" t="s">
        <v>292</v>
      </c>
      <c r="E415" s="7" t="s">
        <v>1024</v>
      </c>
      <c r="F415" s="31" t="s">
        <v>1018</v>
      </c>
      <c r="G415" s="31">
        <v>3</v>
      </c>
      <c r="H415" s="7" t="s">
        <v>187</v>
      </c>
      <c r="I415" s="7" t="s">
        <v>187</v>
      </c>
      <c r="J415" s="37">
        <v>1540</v>
      </c>
      <c r="K415" s="41">
        <v>501</v>
      </c>
      <c r="L415" s="41"/>
      <c r="M415" s="29" t="s">
        <v>193</v>
      </c>
      <c r="N415" s="4">
        <f t="shared" ref="N415" si="5770">N220</f>
        <v>10</v>
      </c>
      <c r="O415" s="4">
        <f t="shared" ref="O415" si="5771">O220</f>
        <v>10</v>
      </c>
      <c r="P415" s="40">
        <f t="shared" si="5305"/>
        <v>2003</v>
      </c>
      <c r="Q415" s="4"/>
      <c r="R415" s="7"/>
      <c r="S415" s="48">
        <f t="shared" ref="S415" si="5772">S402</f>
        <v>0</v>
      </c>
      <c r="T415" s="47" t="s">
        <v>257</v>
      </c>
      <c r="U415" s="7" t="s">
        <v>195</v>
      </c>
      <c r="V415" s="7">
        <v>0</v>
      </c>
      <c r="W415" s="7">
        <v>0</v>
      </c>
      <c r="X415" s="40">
        <v>0</v>
      </c>
      <c r="Y415" s="7"/>
      <c r="Z415" s="7"/>
      <c r="AA415" s="7"/>
      <c r="AB415" s="7" t="s">
        <v>195</v>
      </c>
      <c r="AC415" s="7">
        <v>0</v>
      </c>
      <c r="AD415" s="7" t="s">
        <v>195</v>
      </c>
      <c r="AE415" s="7" t="s">
        <v>195</v>
      </c>
      <c r="AF415" s="7" t="s">
        <v>195</v>
      </c>
      <c r="AG415" s="7" t="s">
        <v>195</v>
      </c>
      <c r="AH415" s="40">
        <v>0</v>
      </c>
      <c r="AI415" s="40">
        <v>0</v>
      </c>
      <c r="AJ415" s="40">
        <v>1</v>
      </c>
      <c r="AK415" s="40">
        <v>0</v>
      </c>
      <c r="AL415" s="40">
        <v>1</v>
      </c>
      <c r="AM415" s="40">
        <v>0</v>
      </c>
      <c r="AN415" s="28">
        <v>0</v>
      </c>
      <c r="AO415" s="28">
        <v>0</v>
      </c>
      <c r="AP415" s="7" t="s">
        <v>294</v>
      </c>
      <c r="AQ415" s="4">
        <f t="shared" ref="AQ415" si="5773">AQ220</f>
        <v>1</v>
      </c>
      <c r="AR415" s="4">
        <f t="shared" ref="AR415" si="5774">AR220</f>
        <v>161504</v>
      </c>
      <c r="AS415" s="7" t="s">
        <v>199</v>
      </c>
      <c r="AT415" s="48">
        <v>3</v>
      </c>
      <c r="AU415" s="48">
        <v>1</v>
      </c>
      <c r="AV415" s="48">
        <v>3</v>
      </c>
      <c r="AW415" s="48">
        <v>500</v>
      </c>
      <c r="AX415" s="48">
        <v>250</v>
      </c>
      <c r="AY415" s="48">
        <v>0</v>
      </c>
      <c r="AZ415" s="48">
        <v>0</v>
      </c>
      <c r="BA415" s="7"/>
      <c r="BB415" s="7"/>
      <c r="BC415" s="7"/>
      <c r="BD415" s="7"/>
      <c r="BE415" s="48">
        <v>0</v>
      </c>
      <c r="BF415" s="48">
        <v>1</v>
      </c>
      <c r="BG415" s="48">
        <f t="shared" ref="BG415" si="5775">IF(O415&lt;10,70,70+O415*7)</f>
        <v>140</v>
      </c>
      <c r="BH415" s="48">
        <f t="shared" ref="BH415" si="5776">IF(O415&lt;10,70,70+O415*7)</f>
        <v>140</v>
      </c>
      <c r="BI415" s="7">
        <v>0</v>
      </c>
      <c r="BJ415" s="7">
        <v>0</v>
      </c>
      <c r="BK415" s="7">
        <v>0</v>
      </c>
      <c r="BL415" s="7">
        <v>0</v>
      </c>
      <c r="BM415" s="7">
        <v>0</v>
      </c>
      <c r="BN415" s="7">
        <v>0</v>
      </c>
      <c r="BO415" s="7">
        <v>0</v>
      </c>
      <c r="BP415" s="7">
        <v>0</v>
      </c>
      <c r="BQ415" s="7">
        <v>0</v>
      </c>
      <c r="BR415" s="7">
        <v>0</v>
      </c>
      <c r="BS415" s="7">
        <v>0</v>
      </c>
      <c r="BT415" s="7">
        <v>0</v>
      </c>
      <c r="BU415" s="7">
        <v>0</v>
      </c>
      <c r="BV415" s="7">
        <v>0</v>
      </c>
      <c r="BW415" s="7">
        <v>0</v>
      </c>
      <c r="BX415" s="7">
        <v>0</v>
      </c>
      <c r="BY415" s="7">
        <v>0</v>
      </c>
      <c r="BZ415" s="7">
        <v>0</v>
      </c>
      <c r="CA415" s="7">
        <v>0</v>
      </c>
      <c r="CB415" s="7">
        <v>0</v>
      </c>
      <c r="CC415" s="7">
        <v>0</v>
      </c>
      <c r="CD415" s="7">
        <v>0</v>
      </c>
      <c r="CE415" s="7">
        <v>0</v>
      </c>
      <c r="CF415" s="7">
        <v>0</v>
      </c>
      <c r="CG415" s="7">
        <v>0</v>
      </c>
      <c r="CH415" s="7">
        <v>0</v>
      </c>
      <c r="CI415" s="7">
        <v>0</v>
      </c>
      <c r="CJ415" s="7">
        <v>0</v>
      </c>
      <c r="CK415" s="7">
        <v>0</v>
      </c>
      <c r="CL415" s="40">
        <v>0</v>
      </c>
      <c r="CM415" s="40">
        <v>0</v>
      </c>
      <c r="CN415" s="40">
        <v>0</v>
      </c>
      <c r="CO415" s="40">
        <v>0</v>
      </c>
      <c r="CP415" s="7">
        <v>0</v>
      </c>
      <c r="CQ415" s="7">
        <v>0</v>
      </c>
      <c r="CR415" s="7">
        <v>0</v>
      </c>
      <c r="CS415" s="40">
        <v>0</v>
      </c>
      <c r="CT415" s="7">
        <v>0</v>
      </c>
      <c r="CU415" s="7">
        <v>0</v>
      </c>
      <c r="CV415" s="39"/>
      <c r="CW415" s="39"/>
      <c r="CX415" s="4" t="str">
        <f t="shared" ref="CX415" si="5777">IF(CX220="","",CX220)</f>
        <v>3da_weapon_changjian01_s</v>
      </c>
      <c r="CY415" s="4" t="str">
        <f t="shared" ref="CY415" si="5778">IF(CY220="","",CY220)</f>
        <v>3da_weapon_changjian01_b</v>
      </c>
      <c r="CZ415" s="4" t="str">
        <f t="shared" si="5509"/>
        <v/>
      </c>
      <c r="DA415" s="4" t="str">
        <f t="shared" ref="DA415" si="5779">IF(DA220="","",DA220)</f>
        <v/>
      </c>
      <c r="DB415" s="4" t="str">
        <f t="shared" si="5473"/>
        <v>CS_Rhand</v>
      </c>
      <c r="DC415" s="4" t="str">
        <f t="shared" ref="DC415:DC440" si="5780">IF(DC220="","",DC220)</f>
        <v>CS_Rhand</v>
      </c>
      <c r="DD415" s="7">
        <v>2</v>
      </c>
      <c r="DE415" s="7">
        <v>30</v>
      </c>
      <c r="DF415" s="7">
        <v>60</v>
      </c>
      <c r="DG415" s="7"/>
      <c r="DH415" s="4">
        <f t="shared" ref="DH415" si="5781">IF(DH220="","",DH220)</f>
        <v>0</v>
      </c>
      <c r="DI415" s="4">
        <f t="shared" ref="DI415" si="5782">IF(DI220="","",DI220)</f>
        <v>2</v>
      </c>
      <c r="DJ415" s="4">
        <f t="shared" si="5581"/>
        <v>4</v>
      </c>
      <c r="DK415" s="4">
        <f t="shared" ref="DK415" si="5783">IF(DK220="","",DK220)</f>
        <v>7</v>
      </c>
      <c r="DL415" s="4">
        <f t="shared" si="5454"/>
        <v>8</v>
      </c>
      <c r="DM415" s="7"/>
      <c r="DN415" s="7"/>
      <c r="DO415" s="7"/>
      <c r="DP415" s="7"/>
      <c r="DQ415" s="7"/>
      <c r="DR415" s="7"/>
      <c r="DS415" s="7"/>
      <c r="DT415" s="7"/>
      <c r="DU415" s="7"/>
      <c r="DV415" s="7"/>
      <c r="DW415" s="7"/>
      <c r="DX415" s="7">
        <f t="shared" si="5455"/>
        <v>6010105</v>
      </c>
      <c r="DY415" s="7"/>
      <c r="DZ415" s="67">
        <v>6666</v>
      </c>
      <c r="EA415" s="7" t="s">
        <v>1019</v>
      </c>
      <c r="EB415" s="40">
        <v>76</v>
      </c>
      <c r="EC415" s="7" t="s">
        <v>1020</v>
      </c>
      <c r="ED415" s="7"/>
      <c r="EE415" s="7" t="s">
        <v>242</v>
      </c>
      <c r="EF415" s="7">
        <v>50</v>
      </c>
      <c r="EG415" s="73"/>
      <c r="EH415" s="73"/>
      <c r="EI415" s="4">
        <f t="shared" ref="EI415" si="5784">IF(EI220="","",EI220)</f>
        <v>331101</v>
      </c>
      <c r="EJ415" s="4">
        <f t="shared" ref="EJ415" si="5785">IF(EJ220="","",EJ220)</f>
        <v>1</v>
      </c>
      <c r="EK415" s="4">
        <f t="shared" ref="EK415" si="5786">IF(EK220="","",EK220)</f>
        <v>331102</v>
      </c>
      <c r="EL415" s="4">
        <f t="shared" ref="EL415" si="5787">IF(EL220="","",EL220)</f>
        <v>1</v>
      </c>
      <c r="EM415" s="4">
        <f t="shared" ref="EM415" si="5788">IF(EM220="","",EM220)</f>
        <v>331103</v>
      </c>
      <c r="EN415" s="4">
        <f t="shared" ref="EN415" si="5789">IF(EN220="","",EN220)</f>
        <v>1</v>
      </c>
      <c r="EO415" s="4">
        <f t="shared" ref="EO415" si="5790">IF(EO220="","",EO220)</f>
        <v>331104</v>
      </c>
      <c r="EP415" s="4">
        <f t="shared" ref="EP415" si="5791">IF(EP220="","",EP220)</f>
        <v>1</v>
      </c>
      <c r="EQ415" s="4">
        <f t="shared" ref="EQ415" si="5792">IF(EQ220="","",EQ220)</f>
        <v>331105</v>
      </c>
      <c r="ER415" s="4">
        <f t="shared" si="5695"/>
        <v>1</v>
      </c>
      <c r="ES415" s="4">
        <f t="shared" si="5661"/>
        <v>331106</v>
      </c>
      <c r="ET415" s="4">
        <f t="shared" ref="ET415" si="5793">IF(ET220="","",ET220)</f>
        <v>1</v>
      </c>
      <c r="EU415" s="4">
        <f t="shared" si="5629"/>
        <v>331107</v>
      </c>
      <c r="EV415" s="4">
        <f t="shared" si="5596"/>
        <v>1</v>
      </c>
      <c r="EW415" s="4">
        <f t="shared" si="5596"/>
        <v>331108</v>
      </c>
      <c r="EX415" s="4">
        <f t="shared" si="5596"/>
        <v>1</v>
      </c>
      <c r="EY415" s="4">
        <f t="shared" si="5596"/>
        <v>331109</v>
      </c>
      <c r="EZ415" s="4">
        <f t="shared" ref="EZ415" si="5794">IF(EZ220="","",EZ220)</f>
        <v>1</v>
      </c>
      <c r="FA415" s="4">
        <f t="shared" ref="FA415" si="5795">IF(FA220="","",FA220)</f>
        <v>331110</v>
      </c>
      <c r="FB415" s="4">
        <f t="shared" si="5730"/>
        <v>1</v>
      </c>
      <c r="FC415" s="4">
        <f t="shared" ref="FC415" si="5796">IF(FC220="","",FC220)</f>
        <v>40013</v>
      </c>
      <c r="FD415" s="4">
        <f t="shared" si="5732"/>
        <v>1</v>
      </c>
      <c r="FE415" s="4">
        <f t="shared" ref="FE415" si="5797">IF(FE220="","",FE220)</f>
        <v>20100</v>
      </c>
      <c r="FF415" s="4">
        <f t="shared" ref="FF415" si="5798">IF(FF220="","",FF220)</f>
        <v>1</v>
      </c>
      <c r="FG415" s="4">
        <f t="shared" ref="FG415" si="5799">IF(FG220="","",FG220)</f>
        <v>20100</v>
      </c>
      <c r="FH415" s="4">
        <f t="shared" si="5767"/>
        <v>1</v>
      </c>
      <c r="FI415" s="53"/>
      <c r="FJ415" s="7"/>
      <c r="FR415" s="2">
        <v>99999</v>
      </c>
      <c r="FS415" s="2">
        <v>0</v>
      </c>
      <c r="FT415" s="4">
        <v>400</v>
      </c>
      <c r="FU415" s="4"/>
      <c r="FV415" s="4"/>
      <c r="FW415" s="4"/>
      <c r="FX415" s="4"/>
      <c r="FY415" s="4"/>
      <c r="FZ415" s="77">
        <v>0</v>
      </c>
      <c r="GA415" s="2">
        <v>1</v>
      </c>
      <c r="GD415" s="84"/>
    </row>
    <row r="416" s="2" customFormat="1" ht="15" customHeight="1" spans="1:186">
      <c r="A416" s="7">
        <v>6010106</v>
      </c>
      <c r="B416" s="7">
        <f t="shared" ref="B416" si="5800">B403</f>
        <v>4104</v>
      </c>
      <c r="C416" s="7">
        <f t="shared" ref="C416:C438" si="5801">C403</f>
        <v>0</v>
      </c>
      <c r="D416" s="5" t="s">
        <v>295</v>
      </c>
      <c r="E416" s="7" t="s">
        <v>1025</v>
      </c>
      <c r="F416" s="31" t="s">
        <v>1018</v>
      </c>
      <c r="G416" s="31">
        <v>3</v>
      </c>
      <c r="H416" s="7" t="s">
        <v>187</v>
      </c>
      <c r="I416" s="7" t="s">
        <v>187</v>
      </c>
      <c r="J416" s="37">
        <v>1540</v>
      </c>
      <c r="K416" s="39">
        <v>601</v>
      </c>
      <c r="L416" s="39"/>
      <c r="M416" s="29" t="s">
        <v>193</v>
      </c>
      <c r="N416" s="4">
        <f t="shared" ref="N416" si="5802">N221</f>
        <v>10</v>
      </c>
      <c r="O416" s="4">
        <f t="shared" ref="O416" si="5803">O221</f>
        <v>10</v>
      </c>
      <c r="P416" s="40">
        <f t="shared" si="5305"/>
        <v>2003</v>
      </c>
      <c r="Q416" s="4"/>
      <c r="R416" s="7"/>
      <c r="S416" s="48">
        <f t="shared" ref="S416" si="5804">S403</f>
        <v>0</v>
      </c>
      <c r="T416" s="47" t="s">
        <v>194</v>
      </c>
      <c r="U416" s="7" t="s">
        <v>195</v>
      </c>
      <c r="V416" s="7">
        <v>0</v>
      </c>
      <c r="W416" s="7">
        <v>0</v>
      </c>
      <c r="X416" s="40">
        <v>0</v>
      </c>
      <c r="Y416" s="7"/>
      <c r="Z416" s="7"/>
      <c r="AA416" s="7"/>
      <c r="AB416" s="7" t="s">
        <v>195</v>
      </c>
      <c r="AC416" s="7">
        <v>0</v>
      </c>
      <c r="AD416" s="7" t="s">
        <v>195</v>
      </c>
      <c r="AE416" s="7" t="s">
        <v>195</v>
      </c>
      <c r="AF416" s="7" t="s">
        <v>195</v>
      </c>
      <c r="AG416" s="7" t="s">
        <v>195</v>
      </c>
      <c r="AH416" s="40">
        <v>0</v>
      </c>
      <c r="AI416" s="40">
        <v>0</v>
      </c>
      <c r="AJ416" s="40">
        <v>1</v>
      </c>
      <c r="AK416" s="40">
        <v>0</v>
      </c>
      <c r="AL416" s="40">
        <v>1</v>
      </c>
      <c r="AM416" s="40">
        <v>0</v>
      </c>
      <c r="AN416" s="28">
        <v>0</v>
      </c>
      <c r="AO416" s="28">
        <v>0</v>
      </c>
      <c r="AP416" s="7" t="s">
        <v>297</v>
      </c>
      <c r="AQ416" s="4">
        <f t="shared" ref="AQ416" si="5805">AQ221</f>
        <v>1</v>
      </c>
      <c r="AR416" s="4">
        <f t="shared" ref="AR416" si="5806">AR221</f>
        <v>161504</v>
      </c>
      <c r="AS416" s="7" t="s">
        <v>199</v>
      </c>
      <c r="AT416" s="48">
        <v>3</v>
      </c>
      <c r="AU416" s="48">
        <v>1</v>
      </c>
      <c r="AV416" s="48">
        <v>3</v>
      </c>
      <c r="AW416" s="48">
        <v>500</v>
      </c>
      <c r="AX416" s="48">
        <v>250</v>
      </c>
      <c r="AY416" s="48">
        <v>0</v>
      </c>
      <c r="AZ416" s="48">
        <v>0</v>
      </c>
      <c r="BA416" s="7"/>
      <c r="BB416" s="7"/>
      <c r="BC416" s="7"/>
      <c r="BD416" s="7"/>
      <c r="BE416" s="48">
        <v>0</v>
      </c>
      <c r="BF416" s="48">
        <v>1</v>
      </c>
      <c r="BG416" s="48">
        <f t="shared" ref="BG416" si="5807">IF(O416&lt;10,70,70+O416*7)</f>
        <v>140</v>
      </c>
      <c r="BH416" s="48">
        <f t="shared" ref="BH416" si="5808">IF(O416&lt;10,70,70+O416*7)</f>
        <v>140</v>
      </c>
      <c r="BI416" s="7">
        <v>0</v>
      </c>
      <c r="BJ416" s="7">
        <v>0</v>
      </c>
      <c r="BK416" s="7">
        <v>0</v>
      </c>
      <c r="BL416" s="7">
        <v>0</v>
      </c>
      <c r="BM416" s="7">
        <v>0</v>
      </c>
      <c r="BN416" s="7">
        <v>0</v>
      </c>
      <c r="BO416" s="7">
        <v>0</v>
      </c>
      <c r="BP416" s="7">
        <v>0</v>
      </c>
      <c r="BQ416" s="7">
        <v>0</v>
      </c>
      <c r="BR416" s="7">
        <v>0</v>
      </c>
      <c r="BS416" s="7">
        <v>0</v>
      </c>
      <c r="BT416" s="7">
        <v>0</v>
      </c>
      <c r="BU416" s="7">
        <v>0</v>
      </c>
      <c r="BV416" s="7">
        <v>0</v>
      </c>
      <c r="BW416" s="7">
        <v>0</v>
      </c>
      <c r="BX416" s="7">
        <v>0</v>
      </c>
      <c r="BY416" s="7">
        <v>0</v>
      </c>
      <c r="BZ416" s="7">
        <v>0</v>
      </c>
      <c r="CA416" s="7">
        <v>0</v>
      </c>
      <c r="CB416" s="7">
        <v>0</v>
      </c>
      <c r="CC416" s="7">
        <v>0</v>
      </c>
      <c r="CD416" s="7">
        <v>0</v>
      </c>
      <c r="CE416" s="7">
        <v>0</v>
      </c>
      <c r="CF416" s="7">
        <v>0</v>
      </c>
      <c r="CG416" s="7">
        <v>0</v>
      </c>
      <c r="CH416" s="7">
        <v>0</v>
      </c>
      <c r="CI416" s="7">
        <v>0</v>
      </c>
      <c r="CJ416" s="7">
        <v>0</v>
      </c>
      <c r="CK416" s="7">
        <v>0</v>
      </c>
      <c r="CL416" s="40">
        <v>0</v>
      </c>
      <c r="CM416" s="40">
        <v>0</v>
      </c>
      <c r="CN416" s="40">
        <v>0</v>
      </c>
      <c r="CO416" s="40">
        <v>0</v>
      </c>
      <c r="CP416" s="7">
        <v>0</v>
      </c>
      <c r="CQ416" s="7">
        <v>0</v>
      </c>
      <c r="CR416" s="7">
        <v>0</v>
      </c>
      <c r="CS416" s="40">
        <v>0</v>
      </c>
      <c r="CT416" s="7">
        <v>0</v>
      </c>
      <c r="CU416" s="7">
        <v>0</v>
      </c>
      <c r="CV416" s="39"/>
      <c r="CW416" s="39"/>
      <c r="CX416" s="4" t="str">
        <f t="shared" ref="CX416" si="5809">IF(CX221="","",CX221)</f>
        <v>3da_weapon_changjian01_s</v>
      </c>
      <c r="CY416" s="4" t="str">
        <f t="shared" ref="CY416" si="5810">IF(CY221="","",CY221)</f>
        <v>3da_weapon_changjian01_b</v>
      </c>
      <c r="CZ416" s="4" t="str">
        <f t="shared" ref="CZ416" si="5811">IF(CZ221="","",CZ221)</f>
        <v/>
      </c>
      <c r="DA416" s="4" t="str">
        <f t="shared" ref="DA416" si="5812">IF(DA221="","",DA221)</f>
        <v/>
      </c>
      <c r="DB416" s="4" t="str">
        <f t="shared" ref="DB416" si="5813">IF(DB221="","",DB221)</f>
        <v>CS_Rhand</v>
      </c>
      <c r="DC416" s="4" t="str">
        <f t="shared" si="5780"/>
        <v>CS_Rhand</v>
      </c>
      <c r="DD416" s="7">
        <v>2</v>
      </c>
      <c r="DE416" s="7">
        <v>30</v>
      </c>
      <c r="DF416" s="7">
        <v>60</v>
      </c>
      <c r="DG416" s="7"/>
      <c r="DH416" s="4">
        <f t="shared" ref="DH416" si="5814">IF(DH221="","",DH221)</f>
        <v>0</v>
      </c>
      <c r="DI416" s="4">
        <f t="shared" ref="DI416" si="5815">IF(DI221="","",DI221)</f>
        <v>2</v>
      </c>
      <c r="DJ416" s="4">
        <f t="shared" si="5581"/>
        <v>4</v>
      </c>
      <c r="DK416" s="4">
        <f t="shared" ref="DK416:DK439" si="5816">IF(DK221="","",DK221)</f>
        <v>7</v>
      </c>
      <c r="DL416" s="4">
        <f t="shared" si="5454"/>
        <v>8</v>
      </c>
      <c r="DM416" s="7"/>
      <c r="DN416" s="7"/>
      <c r="DO416" s="7"/>
      <c r="DP416" s="7"/>
      <c r="DQ416" s="7"/>
      <c r="DR416" s="7"/>
      <c r="DS416" s="7"/>
      <c r="DT416" s="7"/>
      <c r="DU416" s="7"/>
      <c r="DV416" s="7"/>
      <c r="DW416" s="7"/>
      <c r="DX416" s="7">
        <f t="shared" si="5455"/>
        <v>6010106</v>
      </c>
      <c r="DY416" s="7"/>
      <c r="DZ416" s="67">
        <v>6666</v>
      </c>
      <c r="EA416" s="7" t="s">
        <v>1019</v>
      </c>
      <c r="EB416" s="40">
        <v>76</v>
      </c>
      <c r="EC416" s="7" t="s">
        <v>1020</v>
      </c>
      <c r="ED416" s="7"/>
      <c r="EE416" s="7" t="s">
        <v>242</v>
      </c>
      <c r="EF416" s="7">
        <v>50</v>
      </c>
      <c r="EG416" s="73"/>
      <c r="EH416" s="73"/>
      <c r="EI416" s="4">
        <f t="shared" ref="EI416" si="5817">IF(EI221="","",EI221)</f>
        <v>331101</v>
      </c>
      <c r="EJ416" s="4">
        <f t="shared" ref="EJ416" si="5818">IF(EJ221="","",EJ221)</f>
        <v>1</v>
      </c>
      <c r="EK416" s="4">
        <f t="shared" ref="EK416" si="5819">IF(EK221="","",EK221)</f>
        <v>331102</v>
      </c>
      <c r="EL416" s="4">
        <f t="shared" ref="EL416" si="5820">IF(EL221="","",EL221)</f>
        <v>1</v>
      </c>
      <c r="EM416" s="4">
        <f t="shared" ref="EM416" si="5821">IF(EM221="","",EM221)</f>
        <v>331103</v>
      </c>
      <c r="EN416" s="4">
        <f t="shared" ref="EN416" si="5822">IF(EN221="","",EN221)</f>
        <v>1</v>
      </c>
      <c r="EO416" s="4">
        <f t="shared" ref="EO416" si="5823">IF(EO221="","",EO221)</f>
        <v>331104</v>
      </c>
      <c r="EP416" s="4">
        <f t="shared" ref="EP416" si="5824">IF(EP221="","",EP221)</f>
        <v>1</v>
      </c>
      <c r="EQ416" s="4">
        <f t="shared" ref="EQ416" si="5825">IF(EQ221="","",EQ221)</f>
        <v>331105</v>
      </c>
      <c r="ER416" s="4">
        <f t="shared" si="5695"/>
        <v>1</v>
      </c>
      <c r="ES416" s="4">
        <f t="shared" si="5661"/>
        <v>331106</v>
      </c>
      <c r="ET416" s="4">
        <f t="shared" ref="ET416" si="5826">IF(ET221="","",ET221)</f>
        <v>1</v>
      </c>
      <c r="EU416" s="4">
        <f t="shared" si="5629"/>
        <v>331107</v>
      </c>
      <c r="EV416" s="4">
        <f t="shared" si="5596"/>
        <v>1</v>
      </c>
      <c r="EW416" s="4">
        <f t="shared" si="5596"/>
        <v>331108</v>
      </c>
      <c r="EX416" s="4">
        <f t="shared" si="5596"/>
        <v>1</v>
      </c>
      <c r="EY416" s="4">
        <f t="shared" si="5596"/>
        <v>331109</v>
      </c>
      <c r="EZ416" s="4">
        <f t="shared" ref="EZ416" si="5827">IF(EZ221="","",EZ221)</f>
        <v>1</v>
      </c>
      <c r="FA416" s="4">
        <f t="shared" ref="FA416" si="5828">IF(FA221="","",FA221)</f>
        <v>331110</v>
      </c>
      <c r="FB416" s="4">
        <f t="shared" si="5730"/>
        <v>1</v>
      </c>
      <c r="FC416" s="4">
        <f t="shared" ref="FC416" si="5829">IF(FC221="","",FC221)</f>
        <v>40013</v>
      </c>
      <c r="FD416" s="4">
        <f t="shared" si="5732"/>
        <v>1</v>
      </c>
      <c r="FE416" s="4">
        <f t="shared" ref="FE416" si="5830">IF(FE221="","",FE221)</f>
        <v>20100</v>
      </c>
      <c r="FF416" s="4">
        <f t="shared" ref="FF416" si="5831">IF(FF221="","",FF221)</f>
        <v>1</v>
      </c>
      <c r="FG416" s="4">
        <f t="shared" ref="FG416:FG428" si="5832">IF(FG221="","",FG221)</f>
        <v>20100</v>
      </c>
      <c r="FH416" s="4">
        <f t="shared" si="5767"/>
        <v>1</v>
      </c>
      <c r="FI416" s="53"/>
      <c r="FJ416" s="7"/>
      <c r="FR416" s="2">
        <v>99999</v>
      </c>
      <c r="FS416" s="2">
        <v>0</v>
      </c>
      <c r="FT416" s="4">
        <v>400</v>
      </c>
      <c r="FU416" s="4"/>
      <c r="FV416" s="4"/>
      <c r="FW416" s="4"/>
      <c r="FX416" s="4"/>
      <c r="FY416" s="4"/>
      <c r="FZ416" s="77">
        <v>0</v>
      </c>
      <c r="GA416" s="2">
        <v>1</v>
      </c>
      <c r="GD416" s="84"/>
    </row>
    <row r="417" s="15" customFormat="1" ht="15" customHeight="1" spans="1:186">
      <c r="A417" s="7">
        <v>6010207</v>
      </c>
      <c r="B417" s="7">
        <f t="shared" ref="B417:B426" si="5833">B404</f>
        <v>312</v>
      </c>
      <c r="C417" s="7">
        <f t="shared" si="5801"/>
        <v>3</v>
      </c>
      <c r="D417" s="5" t="s">
        <v>298</v>
      </c>
      <c r="E417" s="7" t="s">
        <v>1026</v>
      </c>
      <c r="F417" s="31" t="s">
        <v>1018</v>
      </c>
      <c r="G417" s="31">
        <v>3</v>
      </c>
      <c r="H417" s="7" t="s">
        <v>191</v>
      </c>
      <c r="I417" s="7" t="s">
        <v>187</v>
      </c>
      <c r="J417" s="37">
        <v>1463</v>
      </c>
      <c r="K417" s="39">
        <v>1432</v>
      </c>
      <c r="L417" s="39"/>
      <c r="M417" s="29" t="s">
        <v>193</v>
      </c>
      <c r="N417" s="4">
        <f t="shared" ref="N417" si="5834">N222</f>
        <v>10</v>
      </c>
      <c r="O417" s="4">
        <f t="shared" ref="O417" si="5835">O222</f>
        <v>10</v>
      </c>
      <c r="P417" s="40">
        <f t="shared" si="5305"/>
        <v>2303</v>
      </c>
      <c r="Q417" s="4"/>
      <c r="R417" s="7"/>
      <c r="S417" s="48">
        <f t="shared" ref="S417:S438" si="5836">S404</f>
        <v>1</v>
      </c>
      <c r="T417" s="47" t="s">
        <v>194</v>
      </c>
      <c r="U417" s="7" t="s">
        <v>195</v>
      </c>
      <c r="V417" s="7">
        <v>0</v>
      </c>
      <c r="W417" s="7">
        <v>0</v>
      </c>
      <c r="X417" s="40">
        <v>0</v>
      </c>
      <c r="Y417" s="7"/>
      <c r="Z417" s="7"/>
      <c r="AA417" s="7"/>
      <c r="AB417" s="7" t="s">
        <v>195</v>
      </c>
      <c r="AC417" s="7">
        <v>0</v>
      </c>
      <c r="AD417" s="7" t="s">
        <v>195</v>
      </c>
      <c r="AE417" s="7" t="s">
        <v>195</v>
      </c>
      <c r="AF417" s="7" t="s">
        <v>195</v>
      </c>
      <c r="AG417" s="7" t="s">
        <v>195</v>
      </c>
      <c r="AH417" s="40">
        <v>0</v>
      </c>
      <c r="AI417" s="40">
        <v>0</v>
      </c>
      <c r="AJ417" s="40">
        <v>1</v>
      </c>
      <c r="AK417" s="40">
        <v>0</v>
      </c>
      <c r="AL417" s="40">
        <v>1</v>
      </c>
      <c r="AM417" s="40">
        <v>0</v>
      </c>
      <c r="AN417" s="28">
        <v>0</v>
      </c>
      <c r="AO417" s="28">
        <v>0</v>
      </c>
      <c r="AP417" s="7" t="s">
        <v>300</v>
      </c>
      <c r="AQ417" s="4">
        <f t="shared" ref="AQ417" si="5837">AQ222</f>
        <v>1</v>
      </c>
      <c r="AR417" s="4">
        <f t="shared" ref="AR417" si="5838">AR222</f>
        <v>161504</v>
      </c>
      <c r="AS417" s="7" t="s">
        <v>199</v>
      </c>
      <c r="AT417" s="48">
        <v>3</v>
      </c>
      <c r="AU417" s="48">
        <v>1</v>
      </c>
      <c r="AV417" s="48">
        <v>3</v>
      </c>
      <c r="AW417" s="48">
        <v>500</v>
      </c>
      <c r="AX417" s="48">
        <v>250</v>
      </c>
      <c r="AY417" s="48">
        <v>0</v>
      </c>
      <c r="AZ417" s="48">
        <v>0</v>
      </c>
      <c r="BA417" s="7"/>
      <c r="BB417" s="7"/>
      <c r="BC417" s="7"/>
      <c r="BD417" s="7"/>
      <c r="BE417" s="48">
        <v>0</v>
      </c>
      <c r="BF417" s="48">
        <v>1</v>
      </c>
      <c r="BG417" s="48">
        <f t="shared" ref="BG417" si="5839">IF(O417&lt;10,70,70+O417*7)</f>
        <v>140</v>
      </c>
      <c r="BH417" s="48">
        <f t="shared" ref="BH417" si="5840">IF(O417&lt;10,70,70+O417*7)</f>
        <v>140</v>
      </c>
      <c r="BI417" s="7">
        <v>0</v>
      </c>
      <c r="BJ417" s="7">
        <v>0</v>
      </c>
      <c r="BK417" s="7">
        <v>0</v>
      </c>
      <c r="BL417" s="7">
        <v>0</v>
      </c>
      <c r="BM417" s="7">
        <v>0</v>
      </c>
      <c r="BN417" s="7">
        <v>0</v>
      </c>
      <c r="BO417" s="7">
        <v>0</v>
      </c>
      <c r="BP417" s="7">
        <v>0</v>
      </c>
      <c r="BQ417" s="7">
        <v>0</v>
      </c>
      <c r="BR417" s="7">
        <v>0</v>
      </c>
      <c r="BS417" s="7">
        <v>0</v>
      </c>
      <c r="BT417" s="7">
        <v>0</v>
      </c>
      <c r="BU417" s="7">
        <v>0</v>
      </c>
      <c r="BV417" s="7">
        <v>0</v>
      </c>
      <c r="BW417" s="7">
        <v>0</v>
      </c>
      <c r="BX417" s="7">
        <v>0</v>
      </c>
      <c r="BY417" s="7">
        <v>0</v>
      </c>
      <c r="BZ417" s="7">
        <v>0</v>
      </c>
      <c r="CA417" s="7">
        <v>0</v>
      </c>
      <c r="CB417" s="7">
        <v>0</v>
      </c>
      <c r="CC417" s="7">
        <v>0</v>
      </c>
      <c r="CD417" s="7">
        <v>0</v>
      </c>
      <c r="CE417" s="7">
        <v>0</v>
      </c>
      <c r="CF417" s="7">
        <v>0</v>
      </c>
      <c r="CG417" s="7">
        <v>0</v>
      </c>
      <c r="CH417" s="7">
        <v>0</v>
      </c>
      <c r="CI417" s="7">
        <v>0</v>
      </c>
      <c r="CJ417" s="7">
        <v>0</v>
      </c>
      <c r="CK417" s="7">
        <v>0</v>
      </c>
      <c r="CL417" s="40">
        <v>0</v>
      </c>
      <c r="CM417" s="40">
        <v>0</v>
      </c>
      <c r="CN417" s="40">
        <v>0</v>
      </c>
      <c r="CO417" s="40">
        <v>0</v>
      </c>
      <c r="CP417" s="7">
        <v>0</v>
      </c>
      <c r="CQ417" s="7">
        <v>0</v>
      </c>
      <c r="CR417" s="7">
        <v>0</v>
      </c>
      <c r="CS417" s="40">
        <v>0</v>
      </c>
      <c r="CT417" s="7">
        <v>0</v>
      </c>
      <c r="CU417" s="7">
        <v>0</v>
      </c>
      <c r="CV417" s="39"/>
      <c r="CW417" s="39"/>
      <c r="CX417" s="4" t="str">
        <f t="shared" ref="CX417" si="5841">IF(CX222="","",CX222)</f>
        <v/>
      </c>
      <c r="CY417" s="4" t="str">
        <f t="shared" ref="CY417" si="5842">IF(CY222="","",CY222)</f>
        <v/>
      </c>
      <c r="CZ417" s="4" t="str">
        <f t="shared" ref="CZ417" si="5843">IF(CZ222="","",CZ222)</f>
        <v/>
      </c>
      <c r="DA417" s="4" t="str">
        <f t="shared" ref="DA417" si="5844">IF(DA222="","",DA222)</f>
        <v/>
      </c>
      <c r="DB417" s="4" t="str">
        <f t="shared" ref="DB417" si="5845">IF(DB222="","",DB222)</f>
        <v/>
      </c>
      <c r="DC417" s="4" t="str">
        <f t="shared" si="5780"/>
        <v/>
      </c>
      <c r="DD417" s="7">
        <v>2</v>
      </c>
      <c r="DE417" s="7">
        <v>30</v>
      </c>
      <c r="DF417" s="7">
        <v>60</v>
      </c>
      <c r="DG417" s="7"/>
      <c r="DH417" s="4">
        <f t="shared" ref="DH417" si="5846">IF(DH222="","",DH222)</f>
        <v>0</v>
      </c>
      <c r="DI417" s="4">
        <f t="shared" ref="DI417" si="5847">IF(DI222="","",DI222)</f>
        <v>1</v>
      </c>
      <c r="DJ417" s="4">
        <f t="shared" si="5581"/>
        <v>3</v>
      </c>
      <c r="DK417" s="4">
        <f t="shared" si="5816"/>
        <v>5</v>
      </c>
      <c r="DL417" s="4">
        <f t="shared" si="5454"/>
        <v>7</v>
      </c>
      <c r="DM417" s="7"/>
      <c r="DN417" s="7"/>
      <c r="DO417" s="7"/>
      <c r="DP417" s="7"/>
      <c r="DQ417" s="7"/>
      <c r="DR417" s="7"/>
      <c r="DS417" s="7"/>
      <c r="DT417" s="7"/>
      <c r="DU417" s="7"/>
      <c r="DV417" s="7"/>
      <c r="DW417" s="7"/>
      <c r="DX417" s="7">
        <f t="shared" si="5455"/>
        <v>6010207</v>
      </c>
      <c r="DY417" s="7"/>
      <c r="DZ417" s="67">
        <v>6666</v>
      </c>
      <c r="EA417" s="7" t="s">
        <v>1019</v>
      </c>
      <c r="EB417" s="40">
        <v>76</v>
      </c>
      <c r="EC417" s="7" t="s">
        <v>1020</v>
      </c>
      <c r="ED417" s="7"/>
      <c r="EE417" s="7" t="s">
        <v>242</v>
      </c>
      <c r="EF417" s="7">
        <v>50</v>
      </c>
      <c r="EG417" s="73"/>
      <c r="EH417" s="73"/>
      <c r="EI417" s="4">
        <f t="shared" ref="EI417" si="5848">IF(EI222="","",EI222)</f>
        <v>331131</v>
      </c>
      <c r="EJ417" s="4">
        <f t="shared" ref="EJ417" si="5849">IF(EJ222="","",EJ222)</f>
        <v>1</v>
      </c>
      <c r="EK417" s="4">
        <f t="shared" ref="EK417" si="5850">IF(EK222="","",EK222)</f>
        <v>331132</v>
      </c>
      <c r="EL417" s="4">
        <f t="shared" ref="EL417" si="5851">IF(EL222="","",EL222)</f>
        <v>1</v>
      </c>
      <c r="EM417" s="4">
        <f t="shared" ref="EM417" si="5852">IF(EM222="","",EM222)</f>
        <v>331133</v>
      </c>
      <c r="EN417" s="4">
        <f t="shared" ref="EN417" si="5853">IF(EN222="","",EN222)</f>
        <v>1</v>
      </c>
      <c r="EO417" s="4">
        <f t="shared" ref="EO417" si="5854">IF(EO222="","",EO222)</f>
        <v>331134</v>
      </c>
      <c r="EP417" s="4">
        <f t="shared" ref="EP417" si="5855">IF(EP222="","",EP222)</f>
        <v>1</v>
      </c>
      <c r="EQ417" s="4">
        <f t="shared" ref="EQ417" si="5856">IF(EQ222="","",EQ222)</f>
        <v>331135</v>
      </c>
      <c r="ER417" s="4">
        <f t="shared" si="5695"/>
        <v>1</v>
      </c>
      <c r="ES417" s="4">
        <f t="shared" si="5661"/>
        <v>331136</v>
      </c>
      <c r="ET417" s="4">
        <f t="shared" ref="ET417" si="5857">IF(ET222="","",ET222)</f>
        <v>1</v>
      </c>
      <c r="EU417" s="4">
        <f t="shared" si="5629"/>
        <v>331137</v>
      </c>
      <c r="EV417" s="4">
        <f t="shared" si="5596"/>
        <v>1</v>
      </c>
      <c r="EW417" s="4">
        <f t="shared" si="5596"/>
        <v>331138</v>
      </c>
      <c r="EX417" s="4">
        <f t="shared" si="5596"/>
        <v>1</v>
      </c>
      <c r="EY417" s="4">
        <f t="shared" si="5596"/>
        <v>331139</v>
      </c>
      <c r="EZ417" s="4">
        <f t="shared" ref="EZ417" si="5858">IF(EZ222="","",EZ222)</f>
        <v>1</v>
      </c>
      <c r="FA417" s="4">
        <f t="shared" ref="FA417" si="5859">IF(FA222="","",FA222)</f>
        <v>331140</v>
      </c>
      <c r="FB417" s="4">
        <f t="shared" si="5730"/>
        <v>1</v>
      </c>
      <c r="FC417" s="4">
        <f t="shared" ref="FC417" si="5860">IF(FC222="","",FC222)</f>
        <v>40013</v>
      </c>
      <c r="FD417" s="4">
        <f t="shared" si="5732"/>
        <v>1</v>
      </c>
      <c r="FE417" s="4">
        <f t="shared" ref="FE417" si="5861">IF(FE222="","",FE222)</f>
        <v>20100</v>
      </c>
      <c r="FF417" s="4">
        <f t="shared" ref="FF417:FF428" si="5862">IF(FF222="","",FF222)</f>
        <v>1</v>
      </c>
      <c r="FG417" s="4">
        <f t="shared" si="5832"/>
        <v>20100</v>
      </c>
      <c r="FH417" s="4">
        <f t="shared" si="5767"/>
        <v>1</v>
      </c>
      <c r="FI417" s="53"/>
      <c r="FJ417" s="7"/>
      <c r="FR417" s="2">
        <v>99999</v>
      </c>
      <c r="FS417" s="2">
        <v>0</v>
      </c>
      <c r="FT417" s="4">
        <v>400</v>
      </c>
      <c r="FU417" s="4"/>
      <c r="FV417" s="4"/>
      <c r="FW417" s="4"/>
      <c r="FX417" s="4"/>
      <c r="FY417" s="4"/>
      <c r="FZ417" s="77">
        <v>0</v>
      </c>
      <c r="GA417" s="2">
        <v>1</v>
      </c>
      <c r="GB417" s="2"/>
      <c r="GD417" s="84"/>
    </row>
    <row r="418" s="15" customFormat="1" ht="15" customHeight="1" spans="1:186">
      <c r="A418" s="7">
        <v>6010208</v>
      </c>
      <c r="B418" s="7">
        <f t="shared" si="5833"/>
        <v>568</v>
      </c>
      <c r="C418" s="7">
        <f t="shared" si="5801"/>
        <v>3</v>
      </c>
      <c r="D418" s="5" t="s">
        <v>301</v>
      </c>
      <c r="E418" s="7" t="s">
        <v>1027</v>
      </c>
      <c r="F418" s="31" t="s">
        <v>1018</v>
      </c>
      <c r="G418" s="31">
        <v>3</v>
      </c>
      <c r="H418" s="7" t="s">
        <v>191</v>
      </c>
      <c r="I418" s="7" t="s">
        <v>187</v>
      </c>
      <c r="J418" s="37">
        <v>1452</v>
      </c>
      <c r="K418" s="39">
        <v>1436</v>
      </c>
      <c r="L418" s="39"/>
      <c r="M418" s="29" t="s">
        <v>193</v>
      </c>
      <c r="N418" s="4">
        <f t="shared" ref="N418" si="5863">N223</f>
        <v>10</v>
      </c>
      <c r="O418" s="4">
        <f t="shared" ref="O418" si="5864">O223</f>
        <v>10</v>
      </c>
      <c r="P418" s="40">
        <f t="shared" si="5305"/>
        <v>2303</v>
      </c>
      <c r="Q418" s="4"/>
      <c r="R418" s="7"/>
      <c r="S418" s="48">
        <f t="shared" si="5836"/>
        <v>2</v>
      </c>
      <c r="T418" s="47" t="s">
        <v>194</v>
      </c>
      <c r="U418" s="7" t="s">
        <v>195</v>
      </c>
      <c r="V418" s="7">
        <v>0</v>
      </c>
      <c r="W418" s="7">
        <v>0</v>
      </c>
      <c r="X418" s="40">
        <v>0</v>
      </c>
      <c r="Y418" s="7"/>
      <c r="Z418" s="7"/>
      <c r="AA418" s="7"/>
      <c r="AB418" s="7" t="s">
        <v>195</v>
      </c>
      <c r="AC418" s="7">
        <v>0</v>
      </c>
      <c r="AD418" s="7" t="s">
        <v>195</v>
      </c>
      <c r="AE418" s="7" t="s">
        <v>195</v>
      </c>
      <c r="AF418" s="7" t="s">
        <v>195</v>
      </c>
      <c r="AG418" s="7" t="s">
        <v>195</v>
      </c>
      <c r="AH418" s="40">
        <v>0</v>
      </c>
      <c r="AI418" s="40">
        <v>0</v>
      </c>
      <c r="AJ418" s="40">
        <v>1</v>
      </c>
      <c r="AK418" s="40">
        <v>0</v>
      </c>
      <c r="AL418" s="40">
        <v>1</v>
      </c>
      <c r="AM418" s="40">
        <v>0</v>
      </c>
      <c r="AN418" s="28">
        <v>0</v>
      </c>
      <c r="AO418" s="28">
        <v>0</v>
      </c>
      <c r="AP418" s="7" t="s">
        <v>303</v>
      </c>
      <c r="AQ418" s="4">
        <f t="shared" ref="AQ418" si="5865">AQ223</f>
        <v>1</v>
      </c>
      <c r="AR418" s="4">
        <f t="shared" ref="AR418:AR435" si="5866">AR223</f>
        <v>161504</v>
      </c>
      <c r="AS418" s="7" t="s">
        <v>199</v>
      </c>
      <c r="AT418" s="48">
        <v>3</v>
      </c>
      <c r="AU418" s="48">
        <v>1</v>
      </c>
      <c r="AV418" s="48">
        <v>3</v>
      </c>
      <c r="AW418" s="48">
        <v>500</v>
      </c>
      <c r="AX418" s="48">
        <v>250</v>
      </c>
      <c r="AY418" s="48">
        <v>0</v>
      </c>
      <c r="AZ418" s="48">
        <v>0</v>
      </c>
      <c r="BA418" s="7"/>
      <c r="BB418" s="7"/>
      <c r="BC418" s="7"/>
      <c r="BD418" s="7"/>
      <c r="BE418" s="48">
        <v>0</v>
      </c>
      <c r="BF418" s="48">
        <v>1</v>
      </c>
      <c r="BG418" s="48">
        <f t="shared" ref="BG418" si="5867">IF(O418&lt;10,70,70+O418*7)</f>
        <v>140</v>
      </c>
      <c r="BH418" s="48">
        <f t="shared" ref="BH418" si="5868">IF(O418&lt;10,70,70+O418*7)</f>
        <v>140</v>
      </c>
      <c r="BI418" s="7">
        <v>0</v>
      </c>
      <c r="BJ418" s="7">
        <v>0</v>
      </c>
      <c r="BK418" s="7">
        <v>0</v>
      </c>
      <c r="BL418" s="7">
        <v>0</v>
      </c>
      <c r="BM418" s="7">
        <v>0</v>
      </c>
      <c r="BN418" s="7">
        <v>0</v>
      </c>
      <c r="BO418" s="7">
        <v>0</v>
      </c>
      <c r="BP418" s="7">
        <v>0</v>
      </c>
      <c r="BQ418" s="7">
        <v>0</v>
      </c>
      <c r="BR418" s="7">
        <v>0</v>
      </c>
      <c r="BS418" s="7">
        <v>0</v>
      </c>
      <c r="BT418" s="7">
        <v>0</v>
      </c>
      <c r="BU418" s="7">
        <v>0</v>
      </c>
      <c r="BV418" s="7">
        <v>0</v>
      </c>
      <c r="BW418" s="7">
        <v>0</v>
      </c>
      <c r="BX418" s="7">
        <v>0</v>
      </c>
      <c r="BY418" s="7">
        <v>0</v>
      </c>
      <c r="BZ418" s="7">
        <v>0</v>
      </c>
      <c r="CA418" s="7">
        <v>0</v>
      </c>
      <c r="CB418" s="7">
        <v>0</v>
      </c>
      <c r="CC418" s="7">
        <v>0</v>
      </c>
      <c r="CD418" s="7">
        <v>0</v>
      </c>
      <c r="CE418" s="7">
        <v>0</v>
      </c>
      <c r="CF418" s="7">
        <v>0</v>
      </c>
      <c r="CG418" s="7">
        <v>0</v>
      </c>
      <c r="CH418" s="7">
        <v>0</v>
      </c>
      <c r="CI418" s="7">
        <v>0</v>
      </c>
      <c r="CJ418" s="7">
        <v>0</v>
      </c>
      <c r="CK418" s="7">
        <v>0</v>
      </c>
      <c r="CL418" s="40">
        <v>0</v>
      </c>
      <c r="CM418" s="40">
        <v>0</v>
      </c>
      <c r="CN418" s="40">
        <v>0</v>
      </c>
      <c r="CO418" s="40">
        <v>0</v>
      </c>
      <c r="CP418" s="7">
        <v>0</v>
      </c>
      <c r="CQ418" s="7">
        <v>0</v>
      </c>
      <c r="CR418" s="7">
        <v>0</v>
      </c>
      <c r="CS418" s="40">
        <v>0</v>
      </c>
      <c r="CT418" s="7">
        <v>0</v>
      </c>
      <c r="CU418" s="7">
        <v>0</v>
      </c>
      <c r="CV418" s="39"/>
      <c r="CW418" s="39"/>
      <c r="CX418" s="4" t="str">
        <f t="shared" ref="CX418" si="5869">IF(CX223="","",CX223)</f>
        <v/>
      </c>
      <c r="CY418" s="4" t="str">
        <f t="shared" ref="CY418" si="5870">IF(CY223="","",CY223)</f>
        <v/>
      </c>
      <c r="CZ418" s="4" t="str">
        <f t="shared" ref="CZ418" si="5871">IF(CZ223="","",CZ223)</f>
        <v/>
      </c>
      <c r="DA418" s="4" t="str">
        <f t="shared" ref="DA418" si="5872">IF(DA223="","",DA223)</f>
        <v/>
      </c>
      <c r="DB418" s="4" t="str">
        <f t="shared" ref="DB418" si="5873">IF(DB223="","",DB223)</f>
        <v/>
      </c>
      <c r="DC418" s="4" t="str">
        <f t="shared" si="5780"/>
        <v/>
      </c>
      <c r="DD418" s="7">
        <v>2</v>
      </c>
      <c r="DE418" s="7">
        <v>30</v>
      </c>
      <c r="DF418" s="7">
        <v>60</v>
      </c>
      <c r="DG418" s="7"/>
      <c r="DH418" s="4">
        <f t="shared" ref="DH418" si="5874">IF(DH223="","",DH223)</f>
        <v>0</v>
      </c>
      <c r="DI418" s="4">
        <f t="shared" ref="DI418" si="5875">IF(DI223="","",DI223)</f>
        <v>1</v>
      </c>
      <c r="DJ418" s="4">
        <f t="shared" si="5581"/>
        <v>3</v>
      </c>
      <c r="DK418" s="4">
        <f t="shared" si="5816"/>
        <v>5</v>
      </c>
      <c r="DL418" s="4">
        <f t="shared" si="5454"/>
        <v>7</v>
      </c>
      <c r="DM418" s="7"/>
      <c r="DN418" s="7"/>
      <c r="DO418" s="7"/>
      <c r="DP418" s="7"/>
      <c r="DQ418" s="7"/>
      <c r="DR418" s="7"/>
      <c r="DS418" s="7"/>
      <c r="DT418" s="7"/>
      <c r="DU418" s="7"/>
      <c r="DV418" s="7"/>
      <c r="DW418" s="7"/>
      <c r="DX418" s="7">
        <f t="shared" si="5455"/>
        <v>6010208</v>
      </c>
      <c r="DY418" s="7"/>
      <c r="DZ418" s="67">
        <v>6666</v>
      </c>
      <c r="EA418" s="7" t="s">
        <v>1019</v>
      </c>
      <c r="EB418" s="40">
        <v>76</v>
      </c>
      <c r="EC418" s="7" t="s">
        <v>1020</v>
      </c>
      <c r="ED418" s="7"/>
      <c r="EE418" s="7" t="s">
        <v>242</v>
      </c>
      <c r="EF418" s="7">
        <v>50</v>
      </c>
      <c r="EG418" s="73"/>
      <c r="EH418" s="73"/>
      <c r="EI418" s="4">
        <f t="shared" ref="EI418" si="5876">IF(EI223="","",EI223)</f>
        <v>331131</v>
      </c>
      <c r="EJ418" s="4">
        <f t="shared" ref="EJ418" si="5877">IF(EJ223="","",EJ223)</f>
        <v>1</v>
      </c>
      <c r="EK418" s="4">
        <f t="shared" ref="EK418" si="5878">IF(EK223="","",EK223)</f>
        <v>331132</v>
      </c>
      <c r="EL418" s="4">
        <f t="shared" ref="EL418" si="5879">IF(EL223="","",EL223)</f>
        <v>1</v>
      </c>
      <c r="EM418" s="4">
        <f t="shared" ref="EM418" si="5880">IF(EM223="","",EM223)</f>
        <v>331133</v>
      </c>
      <c r="EN418" s="4">
        <f t="shared" ref="EN418" si="5881">IF(EN223="","",EN223)</f>
        <v>1</v>
      </c>
      <c r="EO418" s="4">
        <f t="shared" ref="EO418" si="5882">IF(EO223="","",EO223)</f>
        <v>331134</v>
      </c>
      <c r="EP418" s="4">
        <f t="shared" ref="EP418" si="5883">IF(EP223="","",EP223)</f>
        <v>1</v>
      </c>
      <c r="EQ418" s="4">
        <f t="shared" ref="EQ418" si="5884">IF(EQ223="","",EQ223)</f>
        <v>331135</v>
      </c>
      <c r="ER418" s="4">
        <f t="shared" si="5695"/>
        <v>1</v>
      </c>
      <c r="ES418" s="4">
        <f t="shared" si="5661"/>
        <v>331136</v>
      </c>
      <c r="ET418" s="4">
        <f t="shared" ref="ET418" si="5885">IF(ET223="","",ET223)</f>
        <v>1</v>
      </c>
      <c r="EU418" s="4">
        <f t="shared" si="5629"/>
        <v>331137</v>
      </c>
      <c r="EV418" s="4">
        <f t="shared" si="5596"/>
        <v>1</v>
      </c>
      <c r="EW418" s="4">
        <f t="shared" si="5596"/>
        <v>331138</v>
      </c>
      <c r="EX418" s="4">
        <f t="shared" si="5596"/>
        <v>1</v>
      </c>
      <c r="EY418" s="4">
        <f t="shared" si="5596"/>
        <v>331139</v>
      </c>
      <c r="EZ418" s="4">
        <f t="shared" ref="EZ418" si="5886">IF(EZ223="","",EZ223)</f>
        <v>1</v>
      </c>
      <c r="FA418" s="4">
        <f t="shared" ref="FA418:FA423" si="5887">IF(FA223="","",FA223)</f>
        <v>331140</v>
      </c>
      <c r="FB418" s="4">
        <f t="shared" si="5730"/>
        <v>1</v>
      </c>
      <c r="FC418" s="4">
        <f t="shared" ref="FC418" si="5888">IF(FC223="","",FC223)</f>
        <v>40013</v>
      </c>
      <c r="FD418" s="4">
        <f t="shared" si="5732"/>
        <v>1</v>
      </c>
      <c r="FE418" s="4">
        <f t="shared" ref="FE418:FE419" si="5889">IF(FE223="","",FE223)</f>
        <v>20100</v>
      </c>
      <c r="FF418" s="4">
        <f t="shared" si="5862"/>
        <v>1</v>
      </c>
      <c r="FG418" s="4">
        <f t="shared" si="5832"/>
        <v>20100</v>
      </c>
      <c r="FH418" s="4">
        <f t="shared" si="5767"/>
        <v>1</v>
      </c>
      <c r="FI418" s="53"/>
      <c r="FJ418" s="7"/>
      <c r="FR418" s="2">
        <v>99999</v>
      </c>
      <c r="FS418" s="2">
        <v>0</v>
      </c>
      <c r="FT418" s="4">
        <v>400</v>
      </c>
      <c r="FU418" s="4"/>
      <c r="FV418" s="4"/>
      <c r="FW418" s="4"/>
      <c r="FX418" s="4"/>
      <c r="FY418" s="4"/>
      <c r="FZ418" s="77">
        <v>0</v>
      </c>
      <c r="GA418" s="2">
        <v>1</v>
      </c>
      <c r="GB418" s="2"/>
      <c r="GD418" s="84"/>
    </row>
    <row r="419" s="15" customFormat="1" ht="15" customHeight="1" spans="1:186">
      <c r="A419" s="7">
        <v>6010309</v>
      </c>
      <c r="B419" s="7">
        <f t="shared" si="5833"/>
        <v>1640</v>
      </c>
      <c r="C419" s="7">
        <f t="shared" si="5801"/>
        <v>1</v>
      </c>
      <c r="D419" s="5" t="s">
        <v>304</v>
      </c>
      <c r="E419" s="7" t="s">
        <v>1028</v>
      </c>
      <c r="F419" s="31" t="s">
        <v>1018</v>
      </c>
      <c r="G419" s="31">
        <v>3</v>
      </c>
      <c r="H419" s="7" t="s">
        <v>191</v>
      </c>
      <c r="I419" s="7" t="s">
        <v>187</v>
      </c>
      <c r="J419" s="37">
        <v>1441</v>
      </c>
      <c r="K419" s="39">
        <v>1698</v>
      </c>
      <c r="L419" s="39"/>
      <c r="M419" s="29" t="s">
        <v>193</v>
      </c>
      <c r="N419" s="4">
        <f t="shared" ref="N419" si="5890">N224</f>
        <v>10</v>
      </c>
      <c r="O419" s="4">
        <f t="shared" ref="O419" si="5891">O224</f>
        <v>10</v>
      </c>
      <c r="P419" s="40">
        <f t="shared" si="5305"/>
        <v>2103</v>
      </c>
      <c r="Q419" s="4"/>
      <c r="R419" s="7"/>
      <c r="S419" s="48">
        <f t="shared" si="5836"/>
        <v>1</v>
      </c>
      <c r="T419" s="47" t="s">
        <v>194</v>
      </c>
      <c r="U419" s="7" t="s">
        <v>195</v>
      </c>
      <c r="V419" s="7">
        <v>0</v>
      </c>
      <c r="W419" s="7">
        <v>0</v>
      </c>
      <c r="X419" s="40">
        <v>0</v>
      </c>
      <c r="Y419" s="7"/>
      <c r="Z419" s="7"/>
      <c r="AA419" s="7"/>
      <c r="AB419" s="7" t="s">
        <v>195</v>
      </c>
      <c r="AC419" s="7">
        <v>0</v>
      </c>
      <c r="AD419" s="7" t="s">
        <v>195</v>
      </c>
      <c r="AE419" s="7" t="s">
        <v>195</v>
      </c>
      <c r="AF419" s="7" t="s">
        <v>195</v>
      </c>
      <c r="AG419" s="7" t="s">
        <v>195</v>
      </c>
      <c r="AH419" s="40">
        <v>0</v>
      </c>
      <c r="AI419" s="40">
        <v>0</v>
      </c>
      <c r="AJ419" s="40">
        <v>1</v>
      </c>
      <c r="AK419" s="40">
        <v>0</v>
      </c>
      <c r="AL419" s="40">
        <v>1</v>
      </c>
      <c r="AM419" s="40">
        <v>0</v>
      </c>
      <c r="AN419" s="28">
        <v>0</v>
      </c>
      <c r="AO419" s="28">
        <v>0</v>
      </c>
      <c r="AP419" s="7" t="s">
        <v>306</v>
      </c>
      <c r="AQ419" s="4">
        <f t="shared" ref="AQ419" si="5892">AQ224</f>
        <v>1</v>
      </c>
      <c r="AR419" s="4">
        <f t="shared" si="5866"/>
        <v>161504</v>
      </c>
      <c r="AS419" s="7" t="s">
        <v>199</v>
      </c>
      <c r="AT419" s="48">
        <v>3</v>
      </c>
      <c r="AU419" s="48">
        <v>1</v>
      </c>
      <c r="AV419" s="48">
        <v>3</v>
      </c>
      <c r="AW419" s="48">
        <v>500</v>
      </c>
      <c r="AX419" s="48">
        <v>250</v>
      </c>
      <c r="AY419" s="48">
        <v>0</v>
      </c>
      <c r="AZ419" s="48">
        <v>0</v>
      </c>
      <c r="BA419" s="7"/>
      <c r="BB419" s="7"/>
      <c r="BC419" s="7"/>
      <c r="BD419" s="7"/>
      <c r="BE419" s="48">
        <v>0</v>
      </c>
      <c r="BF419" s="48">
        <v>1</v>
      </c>
      <c r="BG419" s="48">
        <f t="shared" ref="BG419" si="5893">IF(O419&lt;10,70,70+O419*7)</f>
        <v>140</v>
      </c>
      <c r="BH419" s="48">
        <f t="shared" ref="BH419" si="5894">IF(O419&lt;10,70,70+O419*7)</f>
        <v>140</v>
      </c>
      <c r="BI419" s="7">
        <v>0</v>
      </c>
      <c r="BJ419" s="7">
        <v>0</v>
      </c>
      <c r="BK419" s="7">
        <v>0</v>
      </c>
      <c r="BL419" s="7">
        <v>0</v>
      </c>
      <c r="BM419" s="7">
        <v>0</v>
      </c>
      <c r="BN419" s="7">
        <v>0</v>
      </c>
      <c r="BO419" s="7">
        <v>0</v>
      </c>
      <c r="BP419" s="7">
        <v>0</v>
      </c>
      <c r="BQ419" s="7">
        <v>0</v>
      </c>
      <c r="BR419" s="7">
        <v>0</v>
      </c>
      <c r="BS419" s="7">
        <v>0</v>
      </c>
      <c r="BT419" s="7">
        <v>0</v>
      </c>
      <c r="BU419" s="7">
        <v>0</v>
      </c>
      <c r="BV419" s="7">
        <v>0</v>
      </c>
      <c r="BW419" s="7">
        <v>0</v>
      </c>
      <c r="BX419" s="7">
        <v>0</v>
      </c>
      <c r="BY419" s="7">
        <v>0</v>
      </c>
      <c r="BZ419" s="7">
        <v>0</v>
      </c>
      <c r="CA419" s="7">
        <v>0</v>
      </c>
      <c r="CB419" s="7">
        <v>0</v>
      </c>
      <c r="CC419" s="7">
        <v>0</v>
      </c>
      <c r="CD419" s="7">
        <v>0</v>
      </c>
      <c r="CE419" s="7">
        <v>0</v>
      </c>
      <c r="CF419" s="7">
        <v>0</v>
      </c>
      <c r="CG419" s="7">
        <v>0</v>
      </c>
      <c r="CH419" s="7">
        <v>0</v>
      </c>
      <c r="CI419" s="7">
        <v>0</v>
      </c>
      <c r="CJ419" s="7">
        <v>0</v>
      </c>
      <c r="CK419" s="7">
        <v>0</v>
      </c>
      <c r="CL419" s="40">
        <v>0</v>
      </c>
      <c r="CM419" s="40">
        <v>0</v>
      </c>
      <c r="CN419" s="40">
        <v>0</v>
      </c>
      <c r="CO419" s="40">
        <v>0</v>
      </c>
      <c r="CP419" s="7">
        <v>0</v>
      </c>
      <c r="CQ419" s="7">
        <v>0</v>
      </c>
      <c r="CR419" s="7">
        <v>0</v>
      </c>
      <c r="CS419" s="40">
        <v>0</v>
      </c>
      <c r="CT419" s="7">
        <v>0</v>
      </c>
      <c r="CU419" s="7">
        <v>0</v>
      </c>
      <c r="CV419" s="39"/>
      <c r="CW419" s="39"/>
      <c r="CX419" s="4" t="str">
        <f t="shared" ref="CX419" si="5895">IF(CX224="","",CX224)</f>
        <v/>
      </c>
      <c r="CY419" s="4" t="str">
        <f t="shared" ref="CY419:CY441" si="5896">IF(CY224="","",CY224)</f>
        <v/>
      </c>
      <c r="CZ419" s="4" t="str">
        <f t="shared" ref="CZ419" si="5897">IF(CZ224="","",CZ224)</f>
        <v/>
      </c>
      <c r="DA419" s="4" t="str">
        <f t="shared" ref="DA419" si="5898">IF(DA224="","",DA224)</f>
        <v/>
      </c>
      <c r="DB419" s="4" t="str">
        <f t="shared" ref="DB419" si="5899">IF(DB224="","",DB224)</f>
        <v/>
      </c>
      <c r="DC419" s="4" t="str">
        <f t="shared" si="5780"/>
        <v/>
      </c>
      <c r="DD419" s="7">
        <v>2</v>
      </c>
      <c r="DE419" s="7">
        <v>30</v>
      </c>
      <c r="DF419" s="7">
        <v>60</v>
      </c>
      <c r="DG419" s="7"/>
      <c r="DH419" s="4">
        <f t="shared" ref="DH419" si="5900">IF(DH224="","",DH224)</f>
        <v>0</v>
      </c>
      <c r="DI419" s="4">
        <f t="shared" ref="DI419:DI456" si="5901">IF(DI224="","",DI224)</f>
        <v>2</v>
      </c>
      <c r="DJ419" s="4">
        <f t="shared" ref="DJ419" si="5902">IF(DJ224="","",DJ224)</f>
        <v>3</v>
      </c>
      <c r="DK419" s="4" t="str">
        <f t="shared" si="5816"/>
        <v/>
      </c>
      <c r="DL419" s="4" t="str">
        <f t="shared" si="5454"/>
        <v/>
      </c>
      <c r="DM419" s="7"/>
      <c r="DN419" s="7"/>
      <c r="DO419" s="7"/>
      <c r="DP419" s="7"/>
      <c r="DQ419" s="7"/>
      <c r="DR419" s="7"/>
      <c r="DS419" s="7"/>
      <c r="DT419" s="7"/>
      <c r="DU419" s="7"/>
      <c r="DV419" s="7"/>
      <c r="DW419" s="7"/>
      <c r="DX419" s="7">
        <f t="shared" si="5455"/>
        <v>6010309</v>
      </c>
      <c r="DY419" s="7"/>
      <c r="DZ419" s="67">
        <v>0</v>
      </c>
      <c r="EA419" s="7" t="s">
        <v>242</v>
      </c>
      <c r="EB419" s="40" t="s">
        <v>242</v>
      </c>
      <c r="EC419" s="7" t="s">
        <v>242</v>
      </c>
      <c r="ED419" s="7"/>
      <c r="EE419" s="7" t="s">
        <v>242</v>
      </c>
      <c r="EF419" s="7">
        <v>50</v>
      </c>
      <c r="EG419" s="73"/>
      <c r="EH419" s="73"/>
      <c r="EI419" s="4">
        <f t="shared" ref="EI419" si="5903">IF(EI224="","",EI224)</f>
        <v>331131</v>
      </c>
      <c r="EJ419" s="4">
        <f t="shared" ref="EJ419:EJ441" si="5904">IF(EJ224="","",EJ224)</f>
        <v>1</v>
      </c>
      <c r="EK419" s="4">
        <f t="shared" ref="EK419" si="5905">IF(EK224="","",EK224)</f>
        <v>331132</v>
      </c>
      <c r="EL419" s="4">
        <f t="shared" ref="EL419" si="5906">IF(EL224="","",EL224)</f>
        <v>1</v>
      </c>
      <c r="EM419" s="4">
        <f t="shared" ref="EM419" si="5907">IF(EM224="","",EM224)</f>
        <v>331133</v>
      </c>
      <c r="EN419" s="4">
        <f t="shared" ref="EN419" si="5908">IF(EN224="","",EN224)</f>
        <v>1</v>
      </c>
      <c r="EO419" s="4">
        <f t="shared" ref="EO419" si="5909">IF(EO224="","",EO224)</f>
        <v>331134</v>
      </c>
      <c r="EP419" s="4">
        <f t="shared" ref="EP419" si="5910">IF(EP224="","",EP224)</f>
        <v>1</v>
      </c>
      <c r="EQ419" s="4">
        <f t="shared" ref="EQ419" si="5911">IF(EQ224="","",EQ224)</f>
        <v>331135</v>
      </c>
      <c r="ER419" s="4">
        <f t="shared" ref="ER419" si="5912">IF(ER224="","",ER224)</f>
        <v>1</v>
      </c>
      <c r="ES419" s="4">
        <f t="shared" ref="ES419" si="5913">IF(ES224="","",ES224)</f>
        <v>331136</v>
      </c>
      <c r="ET419" s="4">
        <f t="shared" ref="ET419" si="5914">IF(ET224="","",ET224)</f>
        <v>1</v>
      </c>
      <c r="EU419" s="4">
        <f t="shared" ref="EU419" si="5915">IF(EU224="","",EU224)</f>
        <v>331137</v>
      </c>
      <c r="EV419" s="4">
        <f t="shared" si="5596"/>
        <v>1</v>
      </c>
      <c r="EW419" s="4">
        <f t="shared" si="5596"/>
        <v>331138</v>
      </c>
      <c r="EX419" s="4">
        <f t="shared" si="5596"/>
        <v>1</v>
      </c>
      <c r="EY419" s="4">
        <f t="shared" si="5596"/>
        <v>331139</v>
      </c>
      <c r="EZ419" s="4">
        <f t="shared" ref="EZ419:EZ423" si="5916">IF(EZ224="","",EZ224)</f>
        <v>1</v>
      </c>
      <c r="FA419" s="4">
        <f t="shared" si="5887"/>
        <v>331140</v>
      </c>
      <c r="FB419" s="4">
        <f t="shared" ref="FB419" si="5917">IF(FB224="","",FB224)</f>
        <v>1</v>
      </c>
      <c r="FC419" s="4">
        <f t="shared" ref="FC419" si="5918">IF(FC224="","",FC224)</f>
        <v>40013</v>
      </c>
      <c r="FD419" s="4">
        <f t="shared" ref="FD419" si="5919">IF(FD224="","",FD224)</f>
        <v>1</v>
      </c>
      <c r="FE419" s="4">
        <f t="shared" si="5889"/>
        <v>20100</v>
      </c>
      <c r="FF419" s="4">
        <f t="shared" si="5862"/>
        <v>1</v>
      </c>
      <c r="FG419" s="4">
        <f t="shared" si="5832"/>
        <v>20100</v>
      </c>
      <c r="FH419" s="4">
        <f t="shared" si="5767"/>
        <v>1</v>
      </c>
      <c r="FI419" s="53"/>
      <c r="FJ419" s="7"/>
      <c r="FR419" s="2">
        <v>99999</v>
      </c>
      <c r="FS419" s="2">
        <v>0</v>
      </c>
      <c r="FT419" s="4">
        <v>400</v>
      </c>
      <c r="FU419" s="4"/>
      <c r="FV419" s="4"/>
      <c r="FW419" s="4"/>
      <c r="FX419" s="4"/>
      <c r="FY419" s="4"/>
      <c r="FZ419" s="77">
        <v>0</v>
      </c>
      <c r="GA419" s="2">
        <v>1</v>
      </c>
      <c r="GB419" s="2"/>
      <c r="GD419" s="84"/>
    </row>
    <row r="420" s="15" customFormat="1" ht="15" customHeight="1" spans="1:186">
      <c r="A420" s="7">
        <v>6010310</v>
      </c>
      <c r="B420" s="7">
        <f t="shared" si="5833"/>
        <v>1384</v>
      </c>
      <c r="C420" s="7">
        <f t="shared" si="5801"/>
        <v>1</v>
      </c>
      <c r="D420" s="5" t="s">
        <v>307</v>
      </c>
      <c r="E420" s="7" t="s">
        <v>1029</v>
      </c>
      <c r="F420" s="31" t="s">
        <v>1018</v>
      </c>
      <c r="G420" s="31">
        <v>3</v>
      </c>
      <c r="H420" s="7" t="s">
        <v>191</v>
      </c>
      <c r="I420" s="7" t="s">
        <v>187</v>
      </c>
      <c r="J420" s="37">
        <v>1507</v>
      </c>
      <c r="K420" s="39">
        <v>1698</v>
      </c>
      <c r="L420" s="39"/>
      <c r="M420" s="29" t="s">
        <v>193</v>
      </c>
      <c r="N420" s="4">
        <f t="shared" ref="N420" si="5920">N225</f>
        <v>10</v>
      </c>
      <c r="O420" s="4">
        <f t="shared" ref="O420" si="5921">O225</f>
        <v>10</v>
      </c>
      <c r="P420" s="40">
        <f t="shared" si="5305"/>
        <v>2103</v>
      </c>
      <c r="Q420" s="4"/>
      <c r="R420" s="7"/>
      <c r="S420" s="48">
        <f t="shared" si="5836"/>
        <v>2</v>
      </c>
      <c r="T420" s="47" t="s">
        <v>194</v>
      </c>
      <c r="U420" s="7" t="s">
        <v>195</v>
      </c>
      <c r="V420" s="7">
        <v>0</v>
      </c>
      <c r="W420" s="7">
        <v>0</v>
      </c>
      <c r="X420" s="40">
        <v>0</v>
      </c>
      <c r="Y420" s="7"/>
      <c r="Z420" s="7"/>
      <c r="AA420" s="7"/>
      <c r="AB420" s="7" t="s">
        <v>195</v>
      </c>
      <c r="AC420" s="7">
        <v>0</v>
      </c>
      <c r="AD420" s="7" t="s">
        <v>195</v>
      </c>
      <c r="AE420" s="7" t="s">
        <v>195</v>
      </c>
      <c r="AF420" s="7" t="s">
        <v>195</v>
      </c>
      <c r="AG420" s="7" t="s">
        <v>195</v>
      </c>
      <c r="AH420" s="40">
        <v>0</v>
      </c>
      <c r="AI420" s="40">
        <v>0</v>
      </c>
      <c r="AJ420" s="40">
        <v>1</v>
      </c>
      <c r="AK420" s="40">
        <v>0</v>
      </c>
      <c r="AL420" s="40">
        <v>1</v>
      </c>
      <c r="AM420" s="40">
        <v>0</v>
      </c>
      <c r="AN420" s="28">
        <v>0</v>
      </c>
      <c r="AO420" s="28">
        <v>0</v>
      </c>
      <c r="AP420" s="7" t="s">
        <v>309</v>
      </c>
      <c r="AQ420" s="4">
        <f t="shared" ref="AQ420:AQ435" si="5922">AQ225</f>
        <v>1</v>
      </c>
      <c r="AR420" s="4">
        <f t="shared" si="5866"/>
        <v>161504</v>
      </c>
      <c r="AS420" s="53" t="s">
        <v>199</v>
      </c>
      <c r="AT420" s="48">
        <v>3</v>
      </c>
      <c r="AU420" s="48">
        <v>1</v>
      </c>
      <c r="AV420" s="48">
        <v>3</v>
      </c>
      <c r="AW420" s="48">
        <v>500</v>
      </c>
      <c r="AX420" s="48">
        <v>250</v>
      </c>
      <c r="AY420" s="48">
        <v>0</v>
      </c>
      <c r="AZ420" s="48">
        <v>0</v>
      </c>
      <c r="BA420" s="7"/>
      <c r="BB420" s="7"/>
      <c r="BC420" s="7"/>
      <c r="BD420" s="7"/>
      <c r="BE420" s="48">
        <v>0</v>
      </c>
      <c r="BF420" s="48">
        <v>1</v>
      </c>
      <c r="BG420" s="48">
        <f t="shared" ref="BG420" si="5923">IF(O420&lt;10,70,70+O420*7)</f>
        <v>140</v>
      </c>
      <c r="BH420" s="48">
        <f t="shared" ref="BH420" si="5924">IF(O420&lt;10,70,70+O420*7)</f>
        <v>140</v>
      </c>
      <c r="BI420" s="7">
        <v>0</v>
      </c>
      <c r="BJ420" s="7">
        <v>0</v>
      </c>
      <c r="BK420" s="7">
        <v>0</v>
      </c>
      <c r="BL420" s="7">
        <v>0</v>
      </c>
      <c r="BM420" s="7">
        <v>0</v>
      </c>
      <c r="BN420" s="7">
        <v>0</v>
      </c>
      <c r="BO420" s="7">
        <v>0</v>
      </c>
      <c r="BP420" s="7">
        <v>0</v>
      </c>
      <c r="BQ420" s="7">
        <v>0</v>
      </c>
      <c r="BR420" s="7">
        <v>0</v>
      </c>
      <c r="BS420" s="7">
        <v>0</v>
      </c>
      <c r="BT420" s="7">
        <v>0</v>
      </c>
      <c r="BU420" s="7">
        <v>0</v>
      </c>
      <c r="BV420" s="7">
        <v>0</v>
      </c>
      <c r="BW420" s="7">
        <v>0</v>
      </c>
      <c r="BX420" s="7">
        <v>0</v>
      </c>
      <c r="BY420" s="7">
        <v>0</v>
      </c>
      <c r="BZ420" s="7">
        <v>0</v>
      </c>
      <c r="CA420" s="7">
        <v>0</v>
      </c>
      <c r="CB420" s="7">
        <v>0</v>
      </c>
      <c r="CC420" s="7">
        <v>0</v>
      </c>
      <c r="CD420" s="7">
        <v>0</v>
      </c>
      <c r="CE420" s="7">
        <v>0</v>
      </c>
      <c r="CF420" s="7">
        <v>0</v>
      </c>
      <c r="CG420" s="7">
        <v>0</v>
      </c>
      <c r="CH420" s="7">
        <v>0</v>
      </c>
      <c r="CI420" s="7">
        <v>0</v>
      </c>
      <c r="CJ420" s="7">
        <v>0</v>
      </c>
      <c r="CK420" s="7">
        <v>0</v>
      </c>
      <c r="CL420" s="40">
        <v>0</v>
      </c>
      <c r="CM420" s="40">
        <v>0</v>
      </c>
      <c r="CN420" s="40">
        <v>0</v>
      </c>
      <c r="CO420" s="40">
        <v>0</v>
      </c>
      <c r="CP420" s="7">
        <v>0</v>
      </c>
      <c r="CQ420" s="7">
        <v>0</v>
      </c>
      <c r="CR420" s="7">
        <v>0</v>
      </c>
      <c r="CS420" s="40">
        <v>0</v>
      </c>
      <c r="CT420" s="7">
        <v>0</v>
      </c>
      <c r="CU420" s="7">
        <v>0</v>
      </c>
      <c r="CV420" s="39"/>
      <c r="CW420" s="39"/>
      <c r="CX420" s="4" t="str">
        <f t="shared" ref="CX420" si="5925">IF(CX225="","",CX225)</f>
        <v/>
      </c>
      <c r="CY420" s="4" t="str">
        <f t="shared" si="5896"/>
        <v/>
      </c>
      <c r="CZ420" s="4" t="str">
        <f t="shared" ref="CZ420" si="5926">IF(CZ225="","",CZ225)</f>
        <v/>
      </c>
      <c r="DA420" s="4" t="str">
        <f t="shared" ref="DA420" si="5927">IF(DA225="","",DA225)</f>
        <v/>
      </c>
      <c r="DB420" s="4" t="str">
        <f t="shared" ref="DB420" si="5928">IF(DB225="","",DB225)</f>
        <v/>
      </c>
      <c r="DC420" s="4" t="str">
        <f t="shared" si="5780"/>
        <v/>
      </c>
      <c r="DD420" s="7">
        <v>2</v>
      </c>
      <c r="DE420" s="7">
        <v>30</v>
      </c>
      <c r="DF420" s="7">
        <v>60</v>
      </c>
      <c r="DG420" s="7"/>
      <c r="DH420" s="4">
        <f t="shared" ref="DH420" si="5929">IF(DH225="","",DH225)</f>
        <v>0</v>
      </c>
      <c r="DI420" s="4">
        <f t="shared" si="5901"/>
        <v>2</v>
      </c>
      <c r="DJ420" s="4">
        <f t="shared" ref="DJ420" si="5930">IF(DJ225="","",DJ225)</f>
        <v>3</v>
      </c>
      <c r="DK420" s="4" t="str">
        <f t="shared" si="5816"/>
        <v/>
      </c>
      <c r="DL420" s="4" t="str">
        <f t="shared" si="5454"/>
        <v/>
      </c>
      <c r="DM420" s="7"/>
      <c r="DN420" s="7"/>
      <c r="DO420" s="7"/>
      <c r="DP420" s="7"/>
      <c r="DQ420" s="7"/>
      <c r="DR420" s="7"/>
      <c r="DS420" s="7"/>
      <c r="DT420" s="7"/>
      <c r="DU420" s="7"/>
      <c r="DV420" s="7"/>
      <c r="DW420" s="7"/>
      <c r="DX420" s="7">
        <f t="shared" si="5455"/>
        <v>6010310</v>
      </c>
      <c r="DY420" s="7"/>
      <c r="DZ420" s="67">
        <v>0</v>
      </c>
      <c r="EA420" s="7" t="s">
        <v>242</v>
      </c>
      <c r="EB420" s="40" t="s">
        <v>242</v>
      </c>
      <c r="EC420" s="7" t="s">
        <v>242</v>
      </c>
      <c r="ED420" s="7"/>
      <c r="EE420" s="7" t="s">
        <v>242</v>
      </c>
      <c r="EF420" s="7">
        <v>50</v>
      </c>
      <c r="EG420" s="73"/>
      <c r="EH420" s="73"/>
      <c r="EI420" s="4">
        <f t="shared" ref="EI420" si="5931">IF(EI225="","",EI225)</f>
        <v>331131</v>
      </c>
      <c r="EJ420" s="4">
        <f t="shared" si="5904"/>
        <v>1</v>
      </c>
      <c r="EK420" s="4">
        <f t="shared" ref="EK420" si="5932">IF(EK225="","",EK225)</f>
        <v>331132</v>
      </c>
      <c r="EL420" s="4">
        <f t="shared" ref="EL420" si="5933">IF(EL225="","",EL225)</f>
        <v>1</v>
      </c>
      <c r="EM420" s="4">
        <f t="shared" ref="EM420" si="5934">IF(EM225="","",EM225)</f>
        <v>331133</v>
      </c>
      <c r="EN420" s="4">
        <f t="shared" ref="EN420" si="5935">IF(EN225="","",EN225)</f>
        <v>1</v>
      </c>
      <c r="EO420" s="4">
        <f t="shared" ref="EO420" si="5936">IF(EO225="","",EO225)</f>
        <v>331134</v>
      </c>
      <c r="EP420" s="4">
        <f t="shared" ref="EP420" si="5937">IF(EP225="","",EP225)</f>
        <v>1</v>
      </c>
      <c r="EQ420" s="4">
        <f t="shared" ref="EQ420" si="5938">IF(EQ225="","",EQ225)</f>
        <v>331135</v>
      </c>
      <c r="ER420" s="4">
        <f t="shared" ref="ER420" si="5939">IF(ER225="","",ER225)</f>
        <v>1</v>
      </c>
      <c r="ES420" s="4">
        <f t="shared" ref="ES420" si="5940">IF(ES225="","",ES225)</f>
        <v>331136</v>
      </c>
      <c r="ET420" s="4">
        <f t="shared" ref="ET420" si="5941">IF(ET225="","",ET225)</f>
        <v>1</v>
      </c>
      <c r="EU420" s="4">
        <f t="shared" ref="EU420:EU428" si="5942">IF(EU225="","",EU225)</f>
        <v>331137</v>
      </c>
      <c r="EV420" s="4">
        <f t="shared" si="5596"/>
        <v>1</v>
      </c>
      <c r="EW420" s="4">
        <f t="shared" si="5596"/>
        <v>331138</v>
      </c>
      <c r="EX420" s="4">
        <f t="shared" si="5596"/>
        <v>1</v>
      </c>
      <c r="EY420" s="4">
        <f t="shared" si="5596"/>
        <v>331139</v>
      </c>
      <c r="EZ420" s="4">
        <f t="shared" si="5916"/>
        <v>1</v>
      </c>
      <c r="FA420" s="4">
        <f t="shared" si="5887"/>
        <v>331140</v>
      </c>
      <c r="FB420" s="4">
        <f t="shared" ref="FB420" si="5943">IF(FB225="","",FB225)</f>
        <v>1</v>
      </c>
      <c r="FC420" s="4">
        <f t="shared" ref="FC420" si="5944">IF(FC225="","",FC225)</f>
        <v>40013</v>
      </c>
      <c r="FD420" s="4">
        <f t="shared" ref="FD420" si="5945">IF(FD225="","",FD225)</f>
        <v>1</v>
      </c>
      <c r="FE420" s="4">
        <f t="shared" ref="FE420" si="5946">IF(FE225="","",FE225)</f>
        <v>20100</v>
      </c>
      <c r="FF420" s="4">
        <f t="shared" si="5862"/>
        <v>1</v>
      </c>
      <c r="FG420" s="4">
        <f t="shared" si="5832"/>
        <v>20100</v>
      </c>
      <c r="FH420" s="4">
        <f t="shared" si="5767"/>
        <v>1</v>
      </c>
      <c r="FI420" s="53"/>
      <c r="FJ420" s="7"/>
      <c r="FR420" s="2">
        <v>99999</v>
      </c>
      <c r="FS420" s="2">
        <v>0</v>
      </c>
      <c r="FT420" s="4">
        <v>400</v>
      </c>
      <c r="FU420" s="4"/>
      <c r="FV420" s="4"/>
      <c r="FW420" s="4"/>
      <c r="FX420" s="4"/>
      <c r="FY420" s="4"/>
      <c r="FZ420" s="77">
        <v>0</v>
      </c>
      <c r="GA420" s="2">
        <v>1</v>
      </c>
      <c r="GB420" s="2"/>
      <c r="GD420" s="84"/>
    </row>
    <row r="421" s="15" customFormat="1" ht="15" customHeight="1" spans="1:186">
      <c r="A421" s="7">
        <v>6010411</v>
      </c>
      <c r="B421" s="7">
        <f t="shared" si="5833"/>
        <v>40</v>
      </c>
      <c r="C421" s="7">
        <f t="shared" si="5801"/>
        <v>2</v>
      </c>
      <c r="D421" s="5" t="s">
        <v>310</v>
      </c>
      <c r="E421" s="7" t="s">
        <v>1030</v>
      </c>
      <c r="F421" s="31" t="s">
        <v>1018</v>
      </c>
      <c r="G421" s="31">
        <v>3</v>
      </c>
      <c r="H421" s="7" t="s">
        <v>191</v>
      </c>
      <c r="I421" s="7" t="s">
        <v>187</v>
      </c>
      <c r="J421" s="37">
        <v>1474</v>
      </c>
      <c r="K421" s="39">
        <v>1434</v>
      </c>
      <c r="L421" s="39"/>
      <c r="M421" s="29" t="s">
        <v>193</v>
      </c>
      <c r="N421" s="4">
        <f t="shared" ref="N421" si="5947">N226</f>
        <v>10</v>
      </c>
      <c r="O421" s="4">
        <f t="shared" ref="O421:O443" si="5948">O226</f>
        <v>10</v>
      </c>
      <c r="P421" s="40">
        <f t="shared" si="5305"/>
        <v>2203</v>
      </c>
      <c r="Q421" s="4"/>
      <c r="R421" s="7"/>
      <c r="S421" s="48">
        <f t="shared" si="5836"/>
        <v>0</v>
      </c>
      <c r="T421" s="47" t="s">
        <v>194</v>
      </c>
      <c r="U421" s="7" t="s">
        <v>195</v>
      </c>
      <c r="V421" s="7">
        <v>0</v>
      </c>
      <c r="W421" s="7">
        <v>0</v>
      </c>
      <c r="X421" s="40">
        <v>0</v>
      </c>
      <c r="Y421" s="7"/>
      <c r="Z421" s="7"/>
      <c r="AA421" s="7"/>
      <c r="AB421" s="7" t="s">
        <v>195</v>
      </c>
      <c r="AC421" s="7">
        <v>0</v>
      </c>
      <c r="AD421" s="7" t="s">
        <v>195</v>
      </c>
      <c r="AE421" s="7" t="s">
        <v>195</v>
      </c>
      <c r="AF421" s="7" t="s">
        <v>195</v>
      </c>
      <c r="AG421" s="7" t="s">
        <v>195</v>
      </c>
      <c r="AH421" s="40">
        <v>0</v>
      </c>
      <c r="AI421" s="40">
        <v>0</v>
      </c>
      <c r="AJ421" s="40">
        <v>1</v>
      </c>
      <c r="AK421" s="40">
        <v>0</v>
      </c>
      <c r="AL421" s="40">
        <v>1</v>
      </c>
      <c r="AM421" s="40">
        <v>0</v>
      </c>
      <c r="AN421" s="28">
        <v>0</v>
      </c>
      <c r="AO421" s="28">
        <v>0</v>
      </c>
      <c r="AP421" s="7" t="s">
        <v>312</v>
      </c>
      <c r="AQ421" s="4">
        <f t="shared" si="5922"/>
        <v>1</v>
      </c>
      <c r="AR421" s="4">
        <f t="shared" si="5866"/>
        <v>161504</v>
      </c>
      <c r="AS421" s="53" t="s">
        <v>199</v>
      </c>
      <c r="AT421" s="48">
        <v>3</v>
      </c>
      <c r="AU421" s="48">
        <v>1</v>
      </c>
      <c r="AV421" s="48">
        <v>3</v>
      </c>
      <c r="AW421" s="48">
        <v>500</v>
      </c>
      <c r="AX421" s="48">
        <v>250</v>
      </c>
      <c r="AY421" s="48">
        <v>0</v>
      </c>
      <c r="AZ421" s="48">
        <v>0</v>
      </c>
      <c r="BA421" s="7"/>
      <c r="BB421" s="7"/>
      <c r="BC421" s="7"/>
      <c r="BD421" s="7"/>
      <c r="BE421" s="48">
        <v>0</v>
      </c>
      <c r="BF421" s="48">
        <v>1</v>
      </c>
      <c r="BG421" s="48">
        <f t="shared" ref="BG421" si="5949">IF(O421&lt;10,70,70+O421*7)</f>
        <v>140</v>
      </c>
      <c r="BH421" s="48">
        <f t="shared" ref="BH421" si="5950">IF(O421&lt;10,70,70+O421*7)</f>
        <v>140</v>
      </c>
      <c r="BI421" s="7">
        <v>0</v>
      </c>
      <c r="BJ421" s="7">
        <v>0</v>
      </c>
      <c r="BK421" s="7">
        <v>0</v>
      </c>
      <c r="BL421" s="7">
        <v>0</v>
      </c>
      <c r="BM421" s="7">
        <v>0</v>
      </c>
      <c r="BN421" s="7">
        <v>0</v>
      </c>
      <c r="BO421" s="7">
        <v>0</v>
      </c>
      <c r="BP421" s="7">
        <v>0</v>
      </c>
      <c r="BQ421" s="7">
        <v>0</v>
      </c>
      <c r="BR421" s="7">
        <v>0</v>
      </c>
      <c r="BS421" s="7">
        <v>0</v>
      </c>
      <c r="BT421" s="7">
        <v>0</v>
      </c>
      <c r="BU421" s="7">
        <v>0</v>
      </c>
      <c r="BV421" s="7">
        <v>0</v>
      </c>
      <c r="BW421" s="7">
        <v>0</v>
      </c>
      <c r="BX421" s="7">
        <v>0</v>
      </c>
      <c r="BY421" s="7">
        <v>0</v>
      </c>
      <c r="BZ421" s="7">
        <v>0</v>
      </c>
      <c r="CA421" s="7">
        <v>0</v>
      </c>
      <c r="CB421" s="7">
        <v>0</v>
      </c>
      <c r="CC421" s="7">
        <v>0</v>
      </c>
      <c r="CD421" s="7">
        <v>0</v>
      </c>
      <c r="CE421" s="7">
        <v>0</v>
      </c>
      <c r="CF421" s="7">
        <v>0</v>
      </c>
      <c r="CG421" s="7">
        <v>0</v>
      </c>
      <c r="CH421" s="7">
        <v>0</v>
      </c>
      <c r="CI421" s="7">
        <v>0</v>
      </c>
      <c r="CJ421" s="7">
        <v>0</v>
      </c>
      <c r="CK421" s="7">
        <v>0</v>
      </c>
      <c r="CL421" s="40">
        <v>0</v>
      </c>
      <c r="CM421" s="40">
        <v>0</v>
      </c>
      <c r="CN421" s="40">
        <v>0</v>
      </c>
      <c r="CO421" s="40">
        <v>0</v>
      </c>
      <c r="CP421" s="7">
        <v>0</v>
      </c>
      <c r="CQ421" s="7">
        <v>0</v>
      </c>
      <c r="CR421" s="7">
        <v>0</v>
      </c>
      <c r="CS421" s="40">
        <v>0</v>
      </c>
      <c r="CT421" s="7">
        <v>0</v>
      </c>
      <c r="CU421" s="7">
        <v>0</v>
      </c>
      <c r="CV421" s="39"/>
      <c r="CW421" s="39"/>
      <c r="CX421" s="4" t="str">
        <f t="shared" ref="CX421" si="5951">IF(CX226="","",CX226)</f>
        <v/>
      </c>
      <c r="CY421" s="4" t="str">
        <f t="shared" si="5896"/>
        <v/>
      </c>
      <c r="CZ421" s="4" t="str">
        <f t="shared" ref="CZ421" si="5952">IF(CZ226="","",CZ226)</f>
        <v/>
      </c>
      <c r="DA421" s="4" t="str">
        <f t="shared" ref="DA421" si="5953">IF(DA226="","",DA226)</f>
        <v/>
      </c>
      <c r="DB421" s="4" t="str">
        <f t="shared" ref="DB421" si="5954">IF(DB226="","",DB226)</f>
        <v/>
      </c>
      <c r="DC421" s="4" t="str">
        <f t="shared" si="5780"/>
        <v/>
      </c>
      <c r="DD421" s="7">
        <v>2</v>
      </c>
      <c r="DE421" s="7">
        <v>30</v>
      </c>
      <c r="DF421" s="7">
        <v>60</v>
      </c>
      <c r="DG421" s="7"/>
      <c r="DH421" s="4">
        <f t="shared" ref="DH421" si="5955">IF(DH226="","",DH226)</f>
        <v>0</v>
      </c>
      <c r="DI421" s="4">
        <f t="shared" si="5901"/>
        <v>4</v>
      </c>
      <c r="DJ421" s="4">
        <f t="shared" ref="DJ421" si="5956">IF(DJ226="","",DJ226)</f>
        <v>5</v>
      </c>
      <c r="DK421" s="4" t="str">
        <f t="shared" si="5816"/>
        <v/>
      </c>
      <c r="DL421" s="4" t="str">
        <f t="shared" si="5454"/>
        <v/>
      </c>
      <c r="DM421" s="7"/>
      <c r="DN421" s="7"/>
      <c r="DO421" s="7"/>
      <c r="DP421" s="7"/>
      <c r="DQ421" s="7"/>
      <c r="DR421" s="7"/>
      <c r="DS421" s="7"/>
      <c r="DT421" s="7"/>
      <c r="DU421" s="7"/>
      <c r="DV421" s="7"/>
      <c r="DW421" s="7"/>
      <c r="DX421" s="7">
        <f t="shared" si="5455"/>
        <v>6010411</v>
      </c>
      <c r="DY421" s="7"/>
      <c r="DZ421" s="67">
        <v>0</v>
      </c>
      <c r="EA421" s="7" t="s">
        <v>242</v>
      </c>
      <c r="EB421" s="40" t="s">
        <v>242</v>
      </c>
      <c r="EC421" s="7" t="s">
        <v>242</v>
      </c>
      <c r="ED421" s="7"/>
      <c r="EE421" s="7" t="s">
        <v>242</v>
      </c>
      <c r="EF421" s="7">
        <v>50</v>
      </c>
      <c r="EG421" s="73"/>
      <c r="EH421" s="73"/>
      <c r="EI421" s="4">
        <f t="shared" ref="EI421" si="5957">IF(EI226="","",EI226)</f>
        <v>331161</v>
      </c>
      <c r="EJ421" s="4">
        <f t="shared" si="5904"/>
        <v>1</v>
      </c>
      <c r="EK421" s="4">
        <f t="shared" ref="EK421" si="5958">IF(EK226="","",EK226)</f>
        <v>331162</v>
      </c>
      <c r="EL421" s="4">
        <f t="shared" ref="EL421" si="5959">IF(EL226="","",EL226)</f>
        <v>1</v>
      </c>
      <c r="EM421" s="4">
        <f t="shared" ref="EM421" si="5960">IF(EM226="","",EM226)</f>
        <v>331163</v>
      </c>
      <c r="EN421" s="4">
        <f t="shared" ref="EN421" si="5961">IF(EN226="","",EN226)</f>
        <v>1</v>
      </c>
      <c r="EO421" s="4">
        <f t="shared" ref="EO421" si="5962">IF(EO226="","",EO226)</f>
        <v>331164</v>
      </c>
      <c r="EP421" s="4">
        <f t="shared" ref="EP421" si="5963">IF(EP226="","",EP226)</f>
        <v>1</v>
      </c>
      <c r="EQ421" s="4">
        <f t="shared" ref="EQ421" si="5964">IF(EQ226="","",EQ226)</f>
        <v>331165</v>
      </c>
      <c r="ER421" s="4">
        <f t="shared" ref="ER421" si="5965">IF(ER226="","",ER226)</f>
        <v>1</v>
      </c>
      <c r="ES421" s="4">
        <f t="shared" ref="ES421:ES428" si="5966">IF(ES226="","",ES226)</f>
        <v>331166</v>
      </c>
      <c r="ET421" s="4">
        <f t="shared" ref="ET421" si="5967">IF(ET226="","",ET226)</f>
        <v>1</v>
      </c>
      <c r="EU421" s="4">
        <f t="shared" si="5942"/>
        <v>331167</v>
      </c>
      <c r="EV421" s="4">
        <f t="shared" si="5596"/>
        <v>1</v>
      </c>
      <c r="EW421" s="4">
        <f t="shared" si="5596"/>
        <v>331168</v>
      </c>
      <c r="EX421" s="4">
        <f t="shared" si="5596"/>
        <v>1</v>
      </c>
      <c r="EY421" s="4">
        <f t="shared" si="5596"/>
        <v>331169</v>
      </c>
      <c r="EZ421" s="4">
        <f t="shared" si="5916"/>
        <v>1</v>
      </c>
      <c r="FA421" s="4">
        <f t="shared" si="5887"/>
        <v>331170</v>
      </c>
      <c r="FB421" s="4">
        <f t="shared" ref="FB421" si="5968">IF(FB226="","",FB226)</f>
        <v>1</v>
      </c>
      <c r="FC421" s="4">
        <f t="shared" ref="FC421" si="5969">IF(FC226="","",FC226)</f>
        <v>40013</v>
      </c>
      <c r="FD421" s="4">
        <f t="shared" ref="FD421" si="5970">IF(FD226="","",FD226)</f>
        <v>1</v>
      </c>
      <c r="FE421" s="4">
        <f t="shared" ref="FE421" si="5971">IF(FE226="","",FE226)</f>
        <v>20100</v>
      </c>
      <c r="FF421" s="4">
        <f t="shared" si="5862"/>
        <v>1</v>
      </c>
      <c r="FG421" s="4">
        <f t="shared" si="5832"/>
        <v>20100</v>
      </c>
      <c r="FH421" s="4">
        <f t="shared" ref="FH421" si="5972">IF(FH226="","",FH226)</f>
        <v>1</v>
      </c>
      <c r="FI421" s="53"/>
      <c r="FJ421" s="7"/>
      <c r="FR421" s="2">
        <v>99999</v>
      </c>
      <c r="FS421" s="2">
        <v>0</v>
      </c>
      <c r="FT421" s="4">
        <v>400</v>
      </c>
      <c r="FU421" s="4"/>
      <c r="FV421" s="4"/>
      <c r="FW421" s="4"/>
      <c r="FX421" s="4"/>
      <c r="FY421" s="4"/>
      <c r="FZ421" s="77">
        <v>0</v>
      </c>
      <c r="GA421" s="2">
        <v>1</v>
      </c>
      <c r="GB421" s="2"/>
      <c r="GD421" s="84"/>
    </row>
    <row r="422" s="15" customFormat="1" ht="15" customHeight="1" spans="1:186">
      <c r="A422" s="7">
        <v>6010512</v>
      </c>
      <c r="B422" s="7">
        <f t="shared" si="5833"/>
        <v>72</v>
      </c>
      <c r="C422" s="7">
        <f t="shared" si="5801"/>
        <v>4</v>
      </c>
      <c r="D422" s="5" t="s">
        <v>313</v>
      </c>
      <c r="E422" s="7" t="s">
        <v>1031</v>
      </c>
      <c r="F422" s="31" t="s">
        <v>1018</v>
      </c>
      <c r="G422" s="31">
        <v>3</v>
      </c>
      <c r="H422" s="7" t="s">
        <v>191</v>
      </c>
      <c r="I422" s="7" t="s">
        <v>187</v>
      </c>
      <c r="J422" s="37">
        <v>1485</v>
      </c>
      <c r="K422" s="39">
        <v>1435</v>
      </c>
      <c r="L422" s="39"/>
      <c r="M422" s="29" t="s">
        <v>193</v>
      </c>
      <c r="N422" s="4">
        <f t="shared" ref="N422:N431" si="5973">N227</f>
        <v>10</v>
      </c>
      <c r="O422" s="4">
        <f t="shared" si="5948"/>
        <v>10</v>
      </c>
      <c r="P422" s="40">
        <f t="shared" si="5305"/>
        <v>2403</v>
      </c>
      <c r="Q422" s="4"/>
      <c r="R422" s="7"/>
      <c r="S422" s="48">
        <f t="shared" si="5836"/>
        <v>0</v>
      </c>
      <c r="T422" s="47" t="s">
        <v>194</v>
      </c>
      <c r="U422" s="7" t="s">
        <v>195</v>
      </c>
      <c r="V422" s="7">
        <v>0</v>
      </c>
      <c r="W422" s="7">
        <v>0</v>
      </c>
      <c r="X422" s="40">
        <v>0</v>
      </c>
      <c r="Y422" s="7"/>
      <c r="Z422" s="7"/>
      <c r="AA422" s="7"/>
      <c r="AB422" s="7" t="s">
        <v>195</v>
      </c>
      <c r="AC422" s="7">
        <v>0</v>
      </c>
      <c r="AD422" s="7" t="s">
        <v>195</v>
      </c>
      <c r="AE422" s="7" t="s">
        <v>195</v>
      </c>
      <c r="AF422" s="7" t="s">
        <v>195</v>
      </c>
      <c r="AG422" s="7" t="s">
        <v>195</v>
      </c>
      <c r="AH422" s="40">
        <v>0</v>
      </c>
      <c r="AI422" s="40">
        <v>0</v>
      </c>
      <c r="AJ422" s="40">
        <v>1</v>
      </c>
      <c r="AK422" s="40">
        <v>0</v>
      </c>
      <c r="AL422" s="40">
        <v>1</v>
      </c>
      <c r="AM422" s="40">
        <v>0</v>
      </c>
      <c r="AN422" s="28">
        <v>0</v>
      </c>
      <c r="AO422" s="28">
        <v>0</v>
      </c>
      <c r="AP422" s="7" t="s">
        <v>315</v>
      </c>
      <c r="AQ422" s="4">
        <f t="shared" si="5922"/>
        <v>1</v>
      </c>
      <c r="AR422" s="4">
        <f t="shared" si="5866"/>
        <v>161504</v>
      </c>
      <c r="AS422" s="7" t="s">
        <v>199</v>
      </c>
      <c r="AT422" s="48">
        <v>3</v>
      </c>
      <c r="AU422" s="48">
        <v>1</v>
      </c>
      <c r="AV422" s="48">
        <v>3</v>
      </c>
      <c r="AW422" s="48">
        <v>500</v>
      </c>
      <c r="AX422" s="48">
        <v>250</v>
      </c>
      <c r="AY422" s="48">
        <v>0</v>
      </c>
      <c r="AZ422" s="48">
        <v>0</v>
      </c>
      <c r="BA422" s="7"/>
      <c r="BB422" s="7"/>
      <c r="BC422" s="7"/>
      <c r="BD422" s="7"/>
      <c r="BE422" s="48">
        <v>0</v>
      </c>
      <c r="BF422" s="48">
        <v>1</v>
      </c>
      <c r="BG422" s="48">
        <f t="shared" ref="BG422" si="5974">IF(O422&lt;10,70,70+O422*7)</f>
        <v>140</v>
      </c>
      <c r="BH422" s="48">
        <f t="shared" ref="BH422" si="5975">IF(O422&lt;10,70,70+O422*7)</f>
        <v>140</v>
      </c>
      <c r="BI422" s="7">
        <v>0</v>
      </c>
      <c r="BJ422" s="7">
        <v>0</v>
      </c>
      <c r="BK422" s="7">
        <v>0</v>
      </c>
      <c r="BL422" s="7">
        <v>0</v>
      </c>
      <c r="BM422" s="7">
        <v>0</v>
      </c>
      <c r="BN422" s="7">
        <v>0</v>
      </c>
      <c r="BO422" s="7">
        <v>0</v>
      </c>
      <c r="BP422" s="7">
        <v>0</v>
      </c>
      <c r="BQ422" s="7">
        <v>0</v>
      </c>
      <c r="BR422" s="7">
        <v>0</v>
      </c>
      <c r="BS422" s="7">
        <v>0</v>
      </c>
      <c r="BT422" s="7">
        <v>0</v>
      </c>
      <c r="BU422" s="7">
        <v>0</v>
      </c>
      <c r="BV422" s="7">
        <v>0</v>
      </c>
      <c r="BW422" s="7">
        <v>0</v>
      </c>
      <c r="BX422" s="7">
        <v>0</v>
      </c>
      <c r="BY422" s="7">
        <v>0</v>
      </c>
      <c r="BZ422" s="7">
        <v>0</v>
      </c>
      <c r="CA422" s="7">
        <v>0</v>
      </c>
      <c r="CB422" s="7">
        <v>0</v>
      </c>
      <c r="CC422" s="7">
        <v>0</v>
      </c>
      <c r="CD422" s="7">
        <v>0</v>
      </c>
      <c r="CE422" s="7">
        <v>0</v>
      </c>
      <c r="CF422" s="7">
        <v>0</v>
      </c>
      <c r="CG422" s="7">
        <v>0</v>
      </c>
      <c r="CH422" s="7">
        <v>0</v>
      </c>
      <c r="CI422" s="7">
        <v>0</v>
      </c>
      <c r="CJ422" s="7">
        <v>0</v>
      </c>
      <c r="CK422" s="7">
        <v>0</v>
      </c>
      <c r="CL422" s="40">
        <v>0</v>
      </c>
      <c r="CM422" s="40">
        <v>0</v>
      </c>
      <c r="CN422" s="40">
        <v>0</v>
      </c>
      <c r="CO422" s="40">
        <v>0</v>
      </c>
      <c r="CP422" s="7">
        <v>0</v>
      </c>
      <c r="CQ422" s="7">
        <v>0</v>
      </c>
      <c r="CR422" s="7">
        <v>0</v>
      </c>
      <c r="CS422" s="40">
        <v>0</v>
      </c>
      <c r="CT422" s="7">
        <v>0</v>
      </c>
      <c r="CU422" s="7">
        <v>0</v>
      </c>
      <c r="CV422" s="39"/>
      <c r="CW422" s="39"/>
      <c r="CX422" s="4" t="str">
        <f t="shared" ref="CX422" si="5976">IF(CX227="","",CX227)</f>
        <v/>
      </c>
      <c r="CY422" s="4" t="str">
        <f t="shared" si="5896"/>
        <v/>
      </c>
      <c r="CZ422" s="4" t="str">
        <f t="shared" ref="CZ422" si="5977">IF(CZ227="","",CZ227)</f>
        <v/>
      </c>
      <c r="DA422" s="4" t="str">
        <f t="shared" ref="DA422" si="5978">IF(DA227="","",DA227)</f>
        <v/>
      </c>
      <c r="DB422" s="4" t="str">
        <f t="shared" ref="DB422" si="5979">IF(DB227="","",DB227)</f>
        <v/>
      </c>
      <c r="DC422" s="4" t="str">
        <f t="shared" si="5780"/>
        <v/>
      </c>
      <c r="DD422" s="7">
        <v>2</v>
      </c>
      <c r="DE422" s="7">
        <v>30</v>
      </c>
      <c r="DF422" s="7">
        <v>60</v>
      </c>
      <c r="DG422" s="7"/>
      <c r="DH422" s="4">
        <f t="shared" ref="DH422" si="5980">IF(DH227="","",DH227)</f>
        <v>0</v>
      </c>
      <c r="DI422" s="4">
        <f t="shared" si="5901"/>
        <v>1</v>
      </c>
      <c r="DJ422" s="4">
        <f t="shared" ref="DJ422" si="5981">IF(DJ227="","",DJ227)</f>
        <v>6</v>
      </c>
      <c r="DK422" s="4">
        <f t="shared" si="5816"/>
        <v>9</v>
      </c>
      <c r="DL422" s="4" t="str">
        <f t="shared" si="5454"/>
        <v/>
      </c>
      <c r="DM422" s="7"/>
      <c r="DN422" s="7"/>
      <c r="DO422" s="7"/>
      <c r="DP422" s="7"/>
      <c r="DQ422" s="7"/>
      <c r="DR422" s="7"/>
      <c r="DS422" s="7"/>
      <c r="DT422" s="7"/>
      <c r="DU422" s="7"/>
      <c r="DV422" s="7"/>
      <c r="DW422" s="7"/>
      <c r="DX422" s="7">
        <f t="shared" si="5455"/>
        <v>6010512</v>
      </c>
      <c r="DY422" s="7"/>
      <c r="DZ422" s="67">
        <v>0</v>
      </c>
      <c r="EA422" s="7" t="s">
        <v>242</v>
      </c>
      <c r="EB422" s="40" t="s">
        <v>242</v>
      </c>
      <c r="EC422" s="7" t="s">
        <v>242</v>
      </c>
      <c r="ED422" s="7"/>
      <c r="EE422" s="7" t="s">
        <v>242</v>
      </c>
      <c r="EF422" s="7">
        <v>50</v>
      </c>
      <c r="EG422" s="73"/>
      <c r="EH422" s="73"/>
      <c r="EI422" s="4">
        <f t="shared" ref="EI422" si="5982">IF(EI227="","",EI227)</f>
        <v>331161</v>
      </c>
      <c r="EJ422" s="4">
        <f t="shared" si="5904"/>
        <v>1</v>
      </c>
      <c r="EK422" s="4">
        <f t="shared" ref="EK422" si="5983">IF(EK227="","",EK227)</f>
        <v>331162</v>
      </c>
      <c r="EL422" s="4">
        <f t="shared" ref="EL422" si="5984">IF(EL227="","",EL227)</f>
        <v>1</v>
      </c>
      <c r="EM422" s="4">
        <f t="shared" ref="EM422" si="5985">IF(EM227="","",EM227)</f>
        <v>331163</v>
      </c>
      <c r="EN422" s="4">
        <f t="shared" ref="EN422" si="5986">IF(EN227="","",EN227)</f>
        <v>1</v>
      </c>
      <c r="EO422" s="4">
        <f t="shared" ref="EO422" si="5987">IF(EO227="","",EO227)</f>
        <v>331164</v>
      </c>
      <c r="EP422" s="4">
        <f t="shared" ref="EP422" si="5988">IF(EP227="","",EP227)</f>
        <v>1</v>
      </c>
      <c r="EQ422" s="4">
        <f t="shared" ref="EQ422" si="5989">IF(EQ227="","",EQ227)</f>
        <v>331165</v>
      </c>
      <c r="ER422" s="4">
        <f t="shared" ref="ER422:ER428" si="5990">IF(ER227="","",ER227)</f>
        <v>1</v>
      </c>
      <c r="ES422" s="4">
        <f t="shared" si="5966"/>
        <v>331166</v>
      </c>
      <c r="ET422" s="4">
        <f t="shared" ref="ET422" si="5991">IF(ET227="","",ET227)</f>
        <v>1</v>
      </c>
      <c r="EU422" s="4">
        <f t="shared" si="5942"/>
        <v>331167</v>
      </c>
      <c r="EV422" s="4">
        <f t="shared" si="5596"/>
        <v>1</v>
      </c>
      <c r="EW422" s="4">
        <f t="shared" si="5596"/>
        <v>331168</v>
      </c>
      <c r="EX422" s="4">
        <f t="shared" si="5596"/>
        <v>1</v>
      </c>
      <c r="EY422" s="4">
        <f t="shared" si="5596"/>
        <v>331169</v>
      </c>
      <c r="EZ422" s="4">
        <f t="shared" si="5916"/>
        <v>1</v>
      </c>
      <c r="FA422" s="4">
        <f t="shared" si="5887"/>
        <v>331170</v>
      </c>
      <c r="FB422" s="4">
        <f t="shared" ref="FB422" si="5992">IF(FB227="","",FB227)</f>
        <v>1</v>
      </c>
      <c r="FC422" s="4">
        <f t="shared" ref="FC422" si="5993">IF(FC227="","",FC227)</f>
        <v>40013</v>
      </c>
      <c r="FD422" s="4">
        <f t="shared" ref="FD422" si="5994">IF(FD227="","",FD227)</f>
        <v>1</v>
      </c>
      <c r="FE422" s="4">
        <f t="shared" ref="FE422" si="5995">IF(FE227="","",FE227)</f>
        <v>20100</v>
      </c>
      <c r="FF422" s="4">
        <f t="shared" si="5862"/>
        <v>1</v>
      </c>
      <c r="FG422" s="4">
        <f t="shared" si="5832"/>
        <v>20100</v>
      </c>
      <c r="FH422" s="4">
        <f t="shared" ref="FH422" si="5996">IF(FH227="","",FH227)</f>
        <v>1</v>
      </c>
      <c r="FI422" s="53"/>
      <c r="FJ422" s="7"/>
      <c r="FR422" s="2">
        <v>99999</v>
      </c>
      <c r="FS422" s="2">
        <v>0</v>
      </c>
      <c r="FT422" s="4">
        <v>400</v>
      </c>
      <c r="FU422" s="4"/>
      <c r="FV422" s="4"/>
      <c r="FW422" s="4"/>
      <c r="FX422" s="4"/>
      <c r="FY422" s="4"/>
      <c r="FZ422" s="77">
        <v>0</v>
      </c>
      <c r="GA422" s="2">
        <v>1</v>
      </c>
      <c r="GB422" s="2"/>
      <c r="GD422" s="84"/>
    </row>
    <row r="423" s="15" customFormat="1" ht="15" customHeight="1" spans="1:186">
      <c r="A423" s="7">
        <v>6010613</v>
      </c>
      <c r="B423" s="7">
        <f t="shared" si="5833"/>
        <v>88</v>
      </c>
      <c r="C423" s="7">
        <f t="shared" si="5801"/>
        <v>5</v>
      </c>
      <c r="D423" s="5" t="s">
        <v>316</v>
      </c>
      <c r="E423" s="7" t="s">
        <v>1032</v>
      </c>
      <c r="F423" s="31" t="s">
        <v>1018</v>
      </c>
      <c r="G423" s="31">
        <v>3</v>
      </c>
      <c r="H423" s="7" t="s">
        <v>191</v>
      </c>
      <c r="I423" s="7" t="s">
        <v>187</v>
      </c>
      <c r="J423" s="37">
        <v>1496</v>
      </c>
      <c r="K423" s="39">
        <v>1429</v>
      </c>
      <c r="L423" s="39"/>
      <c r="M423" s="29" t="s">
        <v>193</v>
      </c>
      <c r="N423" s="4">
        <f t="shared" si="5973"/>
        <v>10</v>
      </c>
      <c r="O423" s="4">
        <f t="shared" si="5948"/>
        <v>10</v>
      </c>
      <c r="P423" s="40">
        <f t="shared" si="5305"/>
        <v>2503</v>
      </c>
      <c r="Q423" s="4"/>
      <c r="R423" s="7"/>
      <c r="S423" s="48">
        <f t="shared" si="5836"/>
        <v>0</v>
      </c>
      <c r="T423" s="47" t="s">
        <v>194</v>
      </c>
      <c r="U423" s="7" t="s">
        <v>195</v>
      </c>
      <c r="V423" s="7">
        <v>0</v>
      </c>
      <c r="W423" s="7">
        <v>0</v>
      </c>
      <c r="X423" s="40">
        <v>0</v>
      </c>
      <c r="Y423" s="7"/>
      <c r="Z423" s="7"/>
      <c r="AA423" s="7"/>
      <c r="AB423" s="7" t="s">
        <v>195</v>
      </c>
      <c r="AC423" s="7">
        <v>0</v>
      </c>
      <c r="AD423" s="7" t="s">
        <v>195</v>
      </c>
      <c r="AE423" s="7" t="s">
        <v>195</v>
      </c>
      <c r="AF423" s="7" t="s">
        <v>195</v>
      </c>
      <c r="AG423" s="7" t="s">
        <v>195</v>
      </c>
      <c r="AH423" s="40">
        <v>0</v>
      </c>
      <c r="AI423" s="40">
        <v>0</v>
      </c>
      <c r="AJ423" s="40">
        <v>1</v>
      </c>
      <c r="AK423" s="40">
        <v>0</v>
      </c>
      <c r="AL423" s="40">
        <v>1</v>
      </c>
      <c r="AM423" s="40">
        <v>0</v>
      </c>
      <c r="AN423" s="28">
        <v>0</v>
      </c>
      <c r="AO423" s="28">
        <v>0</v>
      </c>
      <c r="AP423" s="7" t="s">
        <v>318</v>
      </c>
      <c r="AQ423" s="4">
        <f t="shared" si="5922"/>
        <v>1</v>
      </c>
      <c r="AR423" s="4">
        <f t="shared" si="5866"/>
        <v>161504</v>
      </c>
      <c r="AS423" s="7" t="s">
        <v>199</v>
      </c>
      <c r="AT423" s="48">
        <v>3</v>
      </c>
      <c r="AU423" s="48">
        <v>1</v>
      </c>
      <c r="AV423" s="48">
        <v>3</v>
      </c>
      <c r="AW423" s="48">
        <v>500</v>
      </c>
      <c r="AX423" s="48">
        <v>250</v>
      </c>
      <c r="AY423" s="48">
        <v>0</v>
      </c>
      <c r="AZ423" s="48">
        <v>0</v>
      </c>
      <c r="BA423" s="7"/>
      <c r="BB423" s="7"/>
      <c r="BC423" s="7"/>
      <c r="BD423" s="7"/>
      <c r="BE423" s="48">
        <v>0</v>
      </c>
      <c r="BF423" s="48">
        <v>1</v>
      </c>
      <c r="BG423" s="48">
        <f t="shared" ref="BG423:BG444" si="5997">IF(O423&lt;10,70,70+O423*7)</f>
        <v>140</v>
      </c>
      <c r="BH423" s="48">
        <f t="shared" ref="BH423:BH444" si="5998">IF(O423&lt;10,70,70+O423*7)</f>
        <v>140</v>
      </c>
      <c r="BI423" s="7">
        <v>0</v>
      </c>
      <c r="BJ423" s="7">
        <v>0</v>
      </c>
      <c r="BK423" s="7">
        <v>0</v>
      </c>
      <c r="BL423" s="7">
        <v>0</v>
      </c>
      <c r="BM423" s="7">
        <v>0</v>
      </c>
      <c r="BN423" s="7">
        <v>0</v>
      </c>
      <c r="BO423" s="7">
        <v>0</v>
      </c>
      <c r="BP423" s="7">
        <v>0</v>
      </c>
      <c r="BQ423" s="7">
        <v>0</v>
      </c>
      <c r="BR423" s="7">
        <v>0</v>
      </c>
      <c r="BS423" s="7">
        <v>0</v>
      </c>
      <c r="BT423" s="7">
        <v>0</v>
      </c>
      <c r="BU423" s="7">
        <v>0</v>
      </c>
      <c r="BV423" s="7">
        <v>0</v>
      </c>
      <c r="BW423" s="7">
        <v>0</v>
      </c>
      <c r="BX423" s="7">
        <v>0</v>
      </c>
      <c r="BY423" s="7">
        <v>0</v>
      </c>
      <c r="BZ423" s="7">
        <v>0</v>
      </c>
      <c r="CA423" s="7">
        <v>0</v>
      </c>
      <c r="CB423" s="7">
        <v>0</v>
      </c>
      <c r="CC423" s="7">
        <v>0</v>
      </c>
      <c r="CD423" s="7">
        <v>0</v>
      </c>
      <c r="CE423" s="7">
        <v>0</v>
      </c>
      <c r="CF423" s="7">
        <v>0</v>
      </c>
      <c r="CG423" s="7">
        <v>0</v>
      </c>
      <c r="CH423" s="7">
        <v>0</v>
      </c>
      <c r="CI423" s="7">
        <v>0</v>
      </c>
      <c r="CJ423" s="7">
        <v>0</v>
      </c>
      <c r="CK423" s="7">
        <v>0</v>
      </c>
      <c r="CL423" s="40">
        <v>0</v>
      </c>
      <c r="CM423" s="40">
        <v>0</v>
      </c>
      <c r="CN423" s="40">
        <v>0</v>
      </c>
      <c r="CO423" s="40">
        <v>0</v>
      </c>
      <c r="CP423" s="7">
        <v>0</v>
      </c>
      <c r="CQ423" s="7">
        <v>0</v>
      </c>
      <c r="CR423" s="7">
        <v>0</v>
      </c>
      <c r="CS423" s="40">
        <v>0</v>
      </c>
      <c r="CT423" s="7">
        <v>0</v>
      </c>
      <c r="CU423" s="7">
        <v>0</v>
      </c>
      <c r="CV423" s="39"/>
      <c r="CW423" s="39"/>
      <c r="CX423" s="4" t="str">
        <f t="shared" ref="CX423" si="5999">IF(CX228="","",CX228)</f>
        <v/>
      </c>
      <c r="CY423" s="4" t="str">
        <f t="shared" si="5896"/>
        <v/>
      </c>
      <c r="CZ423" s="4" t="str">
        <f t="shared" ref="CZ423" si="6000">IF(CZ228="","",CZ228)</f>
        <v/>
      </c>
      <c r="DA423" s="4" t="str">
        <f t="shared" ref="DA423" si="6001">IF(DA228="","",DA228)</f>
        <v/>
      </c>
      <c r="DB423" s="4" t="str">
        <f t="shared" ref="DB423" si="6002">IF(DB228="","",DB228)</f>
        <v/>
      </c>
      <c r="DC423" s="4" t="str">
        <f t="shared" si="5780"/>
        <v/>
      </c>
      <c r="DD423" s="7">
        <v>2</v>
      </c>
      <c r="DE423" s="7">
        <v>30</v>
      </c>
      <c r="DF423" s="7">
        <v>60</v>
      </c>
      <c r="DG423" s="7"/>
      <c r="DH423" s="4">
        <f t="shared" ref="DH423" si="6003">IF(DH228="","",DH228)</f>
        <v>0</v>
      </c>
      <c r="DI423" s="4">
        <f t="shared" si="5901"/>
        <v>6</v>
      </c>
      <c r="DJ423" s="4">
        <f t="shared" ref="DJ423" si="6004">IF(DJ228="","",DJ228)</f>
        <v>9</v>
      </c>
      <c r="DK423" s="4" t="str">
        <f t="shared" si="5816"/>
        <v/>
      </c>
      <c r="DL423" s="4" t="str">
        <f t="shared" si="5454"/>
        <v/>
      </c>
      <c r="DM423" s="7"/>
      <c r="DN423" s="7"/>
      <c r="DO423" s="7"/>
      <c r="DP423" s="7"/>
      <c r="DQ423" s="7"/>
      <c r="DR423" s="7"/>
      <c r="DS423" s="7"/>
      <c r="DT423" s="7"/>
      <c r="DU423" s="7"/>
      <c r="DV423" s="7"/>
      <c r="DW423" s="7"/>
      <c r="DX423" s="7">
        <f t="shared" si="5455"/>
        <v>6010613</v>
      </c>
      <c r="DY423" s="7"/>
      <c r="DZ423" s="67">
        <v>0</v>
      </c>
      <c r="EA423" s="7" t="s">
        <v>242</v>
      </c>
      <c r="EB423" s="40" t="s">
        <v>242</v>
      </c>
      <c r="EC423" s="7" t="s">
        <v>242</v>
      </c>
      <c r="ED423" s="7"/>
      <c r="EE423" s="7" t="s">
        <v>242</v>
      </c>
      <c r="EF423" s="7">
        <v>50</v>
      </c>
      <c r="EG423" s="73"/>
      <c r="EH423" s="73"/>
      <c r="EI423" s="4">
        <f t="shared" ref="EI423" si="6005">IF(EI228="","",EI228)</f>
        <v>331161</v>
      </c>
      <c r="EJ423" s="4">
        <f t="shared" si="5904"/>
        <v>1</v>
      </c>
      <c r="EK423" s="4">
        <f t="shared" ref="EK423" si="6006">IF(EK228="","",EK228)</f>
        <v>331162</v>
      </c>
      <c r="EL423" s="4">
        <f t="shared" ref="EL423" si="6007">IF(EL228="","",EL228)</f>
        <v>1</v>
      </c>
      <c r="EM423" s="4">
        <f t="shared" ref="EM423" si="6008">IF(EM228="","",EM228)</f>
        <v>331163</v>
      </c>
      <c r="EN423" s="4">
        <f t="shared" ref="EN423" si="6009">IF(EN228="","",EN228)</f>
        <v>1</v>
      </c>
      <c r="EO423" s="4">
        <f t="shared" ref="EO423" si="6010">IF(EO228="","",EO228)</f>
        <v>331164</v>
      </c>
      <c r="EP423" s="4">
        <f t="shared" ref="EP423" si="6011">IF(EP228="","",EP228)</f>
        <v>1</v>
      </c>
      <c r="EQ423" s="4">
        <f t="shared" ref="EQ423" si="6012">IF(EQ228="","",EQ228)</f>
        <v>331165</v>
      </c>
      <c r="ER423" s="4">
        <f t="shared" si="5990"/>
        <v>1</v>
      </c>
      <c r="ES423" s="4">
        <f t="shared" si="5966"/>
        <v>331166</v>
      </c>
      <c r="ET423" s="4">
        <f t="shared" ref="ET423" si="6013">IF(ET228="","",ET228)</f>
        <v>1</v>
      </c>
      <c r="EU423" s="4">
        <f t="shared" si="5942"/>
        <v>331167</v>
      </c>
      <c r="EV423" s="4">
        <f t="shared" si="5596"/>
        <v>1</v>
      </c>
      <c r="EW423" s="4">
        <f t="shared" si="5596"/>
        <v>331168</v>
      </c>
      <c r="EX423" s="4">
        <f t="shared" si="5596"/>
        <v>1</v>
      </c>
      <c r="EY423" s="4">
        <f t="shared" si="5596"/>
        <v>331169</v>
      </c>
      <c r="EZ423" s="4">
        <f t="shared" si="5916"/>
        <v>1</v>
      </c>
      <c r="FA423" s="4">
        <f t="shared" si="5887"/>
        <v>331170</v>
      </c>
      <c r="FB423" s="4">
        <f t="shared" ref="FB423:FB428" si="6014">IF(FB228="","",FB228)</f>
        <v>1</v>
      </c>
      <c r="FC423" s="4">
        <f t="shared" ref="FC423" si="6015">IF(FC228="","",FC228)</f>
        <v>40013</v>
      </c>
      <c r="FD423" s="4">
        <f t="shared" ref="FD423:FD428" si="6016">IF(FD228="","",FD228)</f>
        <v>1</v>
      </c>
      <c r="FE423" s="4">
        <f t="shared" ref="FE423" si="6017">IF(FE228="","",FE228)</f>
        <v>20100</v>
      </c>
      <c r="FF423" s="4">
        <f t="shared" si="5862"/>
        <v>1</v>
      </c>
      <c r="FG423" s="4">
        <f t="shared" si="5832"/>
        <v>20100</v>
      </c>
      <c r="FH423" s="4">
        <f t="shared" ref="FH423" si="6018">IF(FH228="","",FH228)</f>
        <v>1</v>
      </c>
      <c r="FI423" s="53"/>
      <c r="FJ423" s="7"/>
      <c r="FR423" s="2">
        <v>99999</v>
      </c>
      <c r="FS423" s="2">
        <v>0</v>
      </c>
      <c r="FT423" s="4">
        <v>400</v>
      </c>
      <c r="FU423" s="4"/>
      <c r="FV423" s="4"/>
      <c r="FW423" s="4"/>
      <c r="FX423" s="4"/>
      <c r="FY423" s="4"/>
      <c r="FZ423" s="77">
        <v>0</v>
      </c>
      <c r="GA423" s="2">
        <v>1</v>
      </c>
      <c r="GB423" s="2"/>
      <c r="GD423" s="84"/>
    </row>
    <row r="424" s="2" customFormat="1" ht="15" customHeight="1" spans="1:186">
      <c r="A424" s="7">
        <v>6020101</v>
      </c>
      <c r="B424" s="7">
        <f t="shared" si="5833"/>
        <v>1288</v>
      </c>
      <c r="C424" s="7">
        <f t="shared" si="5801"/>
        <v>0</v>
      </c>
      <c r="D424" s="5" t="s">
        <v>319</v>
      </c>
      <c r="E424" s="7" t="s">
        <v>1033</v>
      </c>
      <c r="F424" s="31" t="s">
        <v>1018</v>
      </c>
      <c r="G424" s="31">
        <v>3</v>
      </c>
      <c r="H424" s="7" t="s">
        <v>187</v>
      </c>
      <c r="I424" s="7" t="s">
        <v>187</v>
      </c>
      <c r="J424" s="35">
        <v>1529</v>
      </c>
      <c r="K424" s="38">
        <v>401</v>
      </c>
      <c r="L424" s="39"/>
      <c r="M424" s="29" t="s">
        <v>193</v>
      </c>
      <c r="N424" s="4">
        <f t="shared" si="5973"/>
        <v>20</v>
      </c>
      <c r="O424" s="4">
        <f t="shared" si="5948"/>
        <v>20</v>
      </c>
      <c r="P424" s="40">
        <f t="shared" si="5305"/>
        <v>2003</v>
      </c>
      <c r="Q424" s="4"/>
      <c r="R424" s="7"/>
      <c r="S424" s="48">
        <f t="shared" si="5836"/>
        <v>0</v>
      </c>
      <c r="T424" s="47" t="s">
        <v>240</v>
      </c>
      <c r="U424" s="7" t="s">
        <v>195</v>
      </c>
      <c r="V424" s="7">
        <v>0</v>
      </c>
      <c r="W424" s="7">
        <v>0</v>
      </c>
      <c r="X424" s="40">
        <v>0</v>
      </c>
      <c r="Y424" s="7"/>
      <c r="Z424" s="7"/>
      <c r="AA424" s="7"/>
      <c r="AB424" s="7" t="s">
        <v>195</v>
      </c>
      <c r="AC424" s="7">
        <v>0</v>
      </c>
      <c r="AD424" s="7" t="s">
        <v>195</v>
      </c>
      <c r="AE424" s="7" t="s">
        <v>195</v>
      </c>
      <c r="AF424" s="7" t="s">
        <v>195</v>
      </c>
      <c r="AG424" s="7" t="s">
        <v>195</v>
      </c>
      <c r="AH424" s="40">
        <v>0</v>
      </c>
      <c r="AI424" s="40">
        <v>0</v>
      </c>
      <c r="AJ424" s="40">
        <v>1</v>
      </c>
      <c r="AK424" s="40">
        <v>0</v>
      </c>
      <c r="AL424" s="40">
        <v>1</v>
      </c>
      <c r="AM424" s="40">
        <v>0</v>
      </c>
      <c r="AN424" s="28">
        <v>0</v>
      </c>
      <c r="AO424" s="28">
        <v>0</v>
      </c>
      <c r="AP424" s="7" t="s">
        <v>321</v>
      </c>
      <c r="AQ424" s="4">
        <f t="shared" si="5922"/>
        <v>1</v>
      </c>
      <c r="AR424" s="4">
        <f t="shared" si="5866"/>
        <v>161504</v>
      </c>
      <c r="AS424" s="7" t="s">
        <v>199</v>
      </c>
      <c r="AT424" s="48">
        <v>3</v>
      </c>
      <c r="AU424" s="48">
        <v>1</v>
      </c>
      <c r="AV424" s="48">
        <v>3</v>
      </c>
      <c r="AW424" s="48">
        <v>500</v>
      </c>
      <c r="AX424" s="48">
        <v>250</v>
      </c>
      <c r="AY424" s="48">
        <v>0</v>
      </c>
      <c r="AZ424" s="48">
        <v>0</v>
      </c>
      <c r="BA424" s="7"/>
      <c r="BB424" s="7"/>
      <c r="BC424" s="7"/>
      <c r="BD424" s="7"/>
      <c r="BE424" s="48">
        <v>0</v>
      </c>
      <c r="BF424" s="48">
        <v>1</v>
      </c>
      <c r="BG424" s="48">
        <f t="shared" si="5997"/>
        <v>210</v>
      </c>
      <c r="BH424" s="48">
        <f t="shared" si="5998"/>
        <v>210</v>
      </c>
      <c r="BI424" s="7">
        <v>0</v>
      </c>
      <c r="BJ424" s="7">
        <v>0</v>
      </c>
      <c r="BK424" s="7">
        <v>0</v>
      </c>
      <c r="BL424" s="7">
        <v>0</v>
      </c>
      <c r="BM424" s="7">
        <v>0</v>
      </c>
      <c r="BN424" s="7">
        <v>0</v>
      </c>
      <c r="BO424" s="7">
        <v>0</v>
      </c>
      <c r="BP424" s="7">
        <v>0</v>
      </c>
      <c r="BQ424" s="7">
        <v>0</v>
      </c>
      <c r="BR424" s="7">
        <v>0</v>
      </c>
      <c r="BS424" s="7">
        <v>0</v>
      </c>
      <c r="BT424" s="7">
        <v>0</v>
      </c>
      <c r="BU424" s="7">
        <v>0</v>
      </c>
      <c r="BV424" s="7">
        <v>0</v>
      </c>
      <c r="BW424" s="7">
        <v>0</v>
      </c>
      <c r="BX424" s="7">
        <v>0</v>
      </c>
      <c r="BY424" s="7">
        <v>0</v>
      </c>
      <c r="BZ424" s="7">
        <v>0</v>
      </c>
      <c r="CA424" s="7">
        <v>0</v>
      </c>
      <c r="CB424" s="7">
        <v>0</v>
      </c>
      <c r="CC424" s="7">
        <v>0</v>
      </c>
      <c r="CD424" s="7">
        <v>0</v>
      </c>
      <c r="CE424" s="7">
        <v>0</v>
      </c>
      <c r="CF424" s="7">
        <v>0</v>
      </c>
      <c r="CG424" s="7">
        <v>0</v>
      </c>
      <c r="CH424" s="7">
        <v>0</v>
      </c>
      <c r="CI424" s="7">
        <v>0</v>
      </c>
      <c r="CJ424" s="7">
        <v>0</v>
      </c>
      <c r="CK424" s="7">
        <v>0</v>
      </c>
      <c r="CL424" s="40">
        <v>0</v>
      </c>
      <c r="CM424" s="40">
        <v>0</v>
      </c>
      <c r="CN424" s="40">
        <v>0</v>
      </c>
      <c r="CO424" s="40">
        <v>0</v>
      </c>
      <c r="CP424" s="7">
        <v>0</v>
      </c>
      <c r="CQ424" s="7">
        <v>0</v>
      </c>
      <c r="CR424" s="7">
        <v>0</v>
      </c>
      <c r="CS424" s="40">
        <v>0</v>
      </c>
      <c r="CT424" s="7">
        <v>0</v>
      </c>
      <c r="CU424" s="7">
        <v>0</v>
      </c>
      <c r="CV424" s="39"/>
      <c r="CW424" s="39"/>
      <c r="CX424" s="4" t="str">
        <f t="shared" ref="CX424" si="6019">IF(CX229="","",CX229)</f>
        <v>3da_weapon_changjian01_s</v>
      </c>
      <c r="CY424" s="4" t="str">
        <f t="shared" si="5896"/>
        <v>3da_weapon_changjian01_b</v>
      </c>
      <c r="CZ424" s="4" t="str">
        <f t="shared" ref="CZ424" si="6020">IF(CZ229="","",CZ229)</f>
        <v/>
      </c>
      <c r="DA424" s="4" t="str">
        <f t="shared" ref="DA424" si="6021">IF(DA229="","",DA229)</f>
        <v/>
      </c>
      <c r="DB424" s="4" t="str">
        <f t="shared" ref="DB424:DB435" si="6022">IF(DB229="","",DB229)</f>
        <v>CS_Rhand</v>
      </c>
      <c r="DC424" s="4" t="str">
        <f t="shared" si="5780"/>
        <v>CS_Rhand</v>
      </c>
      <c r="DD424" s="7">
        <v>2</v>
      </c>
      <c r="DE424" s="7">
        <v>30</v>
      </c>
      <c r="DF424" s="7">
        <v>60</v>
      </c>
      <c r="DG424" s="7"/>
      <c r="DH424" s="4">
        <f t="shared" ref="DH424" si="6023">IF(DH229="","",DH229)</f>
        <v>0</v>
      </c>
      <c r="DI424" s="4">
        <f t="shared" si="5901"/>
        <v>2</v>
      </c>
      <c r="DJ424" s="4">
        <f t="shared" ref="DJ424" si="6024">IF(DJ229="","",DJ229)</f>
        <v>4</v>
      </c>
      <c r="DK424" s="4">
        <f t="shared" si="5816"/>
        <v>7</v>
      </c>
      <c r="DL424" s="4">
        <f t="shared" si="5454"/>
        <v>8</v>
      </c>
      <c r="DM424" s="7"/>
      <c r="DN424" s="7"/>
      <c r="DO424" s="7"/>
      <c r="DP424" s="7"/>
      <c r="DQ424" s="7"/>
      <c r="DR424" s="7"/>
      <c r="DS424" s="7"/>
      <c r="DT424" s="7"/>
      <c r="DU424" s="7"/>
      <c r="DV424" s="7"/>
      <c r="DW424" s="7"/>
      <c r="DX424" s="7">
        <f t="shared" si="5455"/>
        <v>6020101</v>
      </c>
      <c r="DY424" s="7"/>
      <c r="DZ424" s="67">
        <v>6666</v>
      </c>
      <c r="EA424" s="7" t="s">
        <v>1034</v>
      </c>
      <c r="EB424" s="40">
        <v>77</v>
      </c>
      <c r="EC424" s="7" t="s">
        <v>1035</v>
      </c>
      <c r="ED424" s="7"/>
      <c r="EE424" s="7" t="s">
        <v>242</v>
      </c>
      <c r="EF424" s="7">
        <v>50</v>
      </c>
      <c r="EG424" s="72"/>
      <c r="EH424" s="73"/>
      <c r="EI424" s="4">
        <f t="shared" ref="EI424" si="6025">IF(EI229="","",EI229)</f>
        <v>331102</v>
      </c>
      <c r="EJ424" s="4">
        <f t="shared" si="5904"/>
        <v>1</v>
      </c>
      <c r="EK424" s="4">
        <f t="shared" ref="EK424" si="6026">IF(EK229="","",EK229)</f>
        <v>331103</v>
      </c>
      <c r="EL424" s="4">
        <f t="shared" ref="EL424" si="6027">IF(EL229="","",EL229)</f>
        <v>1</v>
      </c>
      <c r="EM424" s="4">
        <f t="shared" ref="EM424" si="6028">IF(EM229="","",EM229)</f>
        <v>331104</v>
      </c>
      <c r="EN424" s="4">
        <f t="shared" ref="EN424" si="6029">IF(EN229="","",EN229)</f>
        <v>1</v>
      </c>
      <c r="EO424" s="4">
        <f t="shared" ref="EO424" si="6030">IF(EO229="","",EO229)</f>
        <v>331105</v>
      </c>
      <c r="EP424" s="4">
        <f t="shared" ref="EP424" si="6031">IF(EP229="","",EP229)</f>
        <v>1</v>
      </c>
      <c r="EQ424" s="4">
        <f t="shared" ref="EQ424" si="6032">IF(EQ229="","",EQ229)</f>
        <v>331106</v>
      </c>
      <c r="ER424" s="4">
        <f t="shared" si="5990"/>
        <v>1</v>
      </c>
      <c r="ES424" s="4">
        <f t="shared" si="5966"/>
        <v>331107</v>
      </c>
      <c r="ET424" s="4">
        <f t="shared" ref="ET424" si="6033">IF(ET229="","",ET229)</f>
        <v>1</v>
      </c>
      <c r="EU424" s="4">
        <f t="shared" si="5942"/>
        <v>331108</v>
      </c>
      <c r="EV424" s="4">
        <f t="shared" si="5596"/>
        <v>1</v>
      </c>
      <c r="EW424" s="4">
        <f t="shared" si="5596"/>
        <v>331109</v>
      </c>
      <c r="EX424" s="4">
        <f t="shared" si="5596"/>
        <v>1</v>
      </c>
      <c r="EY424" s="4">
        <f t="shared" si="5596"/>
        <v>331110</v>
      </c>
      <c r="EZ424" s="4">
        <v>1</v>
      </c>
      <c r="FA424" s="4" t="str">
        <f t="shared" ref="FA424" si="6034">IF(FA229="","",FA229)</f>
        <v/>
      </c>
      <c r="FB424" s="4">
        <f t="shared" si="6014"/>
        <v>1</v>
      </c>
      <c r="FC424" s="4">
        <f t="shared" ref="FC424" si="6035">IF(FC229="","",FC229)</f>
        <v>40013</v>
      </c>
      <c r="FD424" s="4">
        <f t="shared" si="6016"/>
        <v>1</v>
      </c>
      <c r="FE424" s="4">
        <f t="shared" ref="FE424" si="6036">IF(FE229="","",FE229)</f>
        <v>20100</v>
      </c>
      <c r="FF424" s="4">
        <f t="shared" si="5862"/>
        <v>1</v>
      </c>
      <c r="FG424" s="4">
        <f t="shared" si="5832"/>
        <v>20100</v>
      </c>
      <c r="FH424" s="4">
        <f t="shared" ref="FH424" si="6037">IF(FH229="","",FH229)</f>
        <v>1</v>
      </c>
      <c r="FI424" s="7"/>
      <c r="FJ424" s="7"/>
      <c r="FR424" s="2">
        <v>99999</v>
      </c>
      <c r="FS424" s="2">
        <v>0</v>
      </c>
      <c r="FT424" s="4">
        <v>600</v>
      </c>
      <c r="FU424" s="4"/>
      <c r="FV424" s="4"/>
      <c r="FW424" s="4"/>
      <c r="FX424" s="4"/>
      <c r="FY424" s="4"/>
      <c r="FZ424" s="77">
        <v>0</v>
      </c>
      <c r="GA424" s="2">
        <v>1</v>
      </c>
      <c r="GD424" s="84"/>
    </row>
    <row r="425" s="2" customFormat="1" ht="15" customHeight="1" spans="1:186">
      <c r="A425" s="7">
        <v>6020102</v>
      </c>
      <c r="B425" s="7">
        <f t="shared" si="5833"/>
        <v>4360</v>
      </c>
      <c r="C425" s="7">
        <f t="shared" si="5801"/>
        <v>0</v>
      </c>
      <c r="D425" s="5" t="s">
        <v>322</v>
      </c>
      <c r="E425" s="7" t="s">
        <v>1036</v>
      </c>
      <c r="F425" s="31" t="s">
        <v>1018</v>
      </c>
      <c r="G425" s="31">
        <v>3</v>
      </c>
      <c r="H425" s="7" t="s">
        <v>187</v>
      </c>
      <c r="I425" s="7" t="s">
        <v>187</v>
      </c>
      <c r="J425" s="35">
        <v>1519</v>
      </c>
      <c r="K425" s="38">
        <v>201</v>
      </c>
      <c r="L425" s="39"/>
      <c r="M425" s="29" t="s">
        <v>193</v>
      </c>
      <c r="N425" s="4">
        <f t="shared" si="5973"/>
        <v>20</v>
      </c>
      <c r="O425" s="4">
        <f t="shared" si="5948"/>
        <v>20</v>
      </c>
      <c r="P425" s="40">
        <f t="shared" si="5305"/>
        <v>2003</v>
      </c>
      <c r="Q425" s="4"/>
      <c r="R425" s="7"/>
      <c r="S425" s="48">
        <f t="shared" si="5836"/>
        <v>0</v>
      </c>
      <c r="T425" s="47" t="s">
        <v>245</v>
      </c>
      <c r="U425" s="7" t="s">
        <v>195</v>
      </c>
      <c r="V425" s="7">
        <v>0</v>
      </c>
      <c r="W425" s="7">
        <v>0</v>
      </c>
      <c r="X425" s="40">
        <v>0</v>
      </c>
      <c r="Y425" s="7"/>
      <c r="Z425" s="7"/>
      <c r="AA425" s="7"/>
      <c r="AB425" s="7" t="s">
        <v>195</v>
      </c>
      <c r="AC425" s="7">
        <v>0</v>
      </c>
      <c r="AD425" s="7" t="s">
        <v>195</v>
      </c>
      <c r="AE425" s="7" t="s">
        <v>195</v>
      </c>
      <c r="AF425" s="7" t="s">
        <v>195</v>
      </c>
      <c r="AG425" s="7" t="s">
        <v>195</v>
      </c>
      <c r="AH425" s="40">
        <v>0</v>
      </c>
      <c r="AI425" s="40">
        <v>0</v>
      </c>
      <c r="AJ425" s="40">
        <v>1</v>
      </c>
      <c r="AK425" s="40">
        <v>0</v>
      </c>
      <c r="AL425" s="40">
        <v>1</v>
      </c>
      <c r="AM425" s="40">
        <v>0</v>
      </c>
      <c r="AN425" s="28">
        <v>0</v>
      </c>
      <c r="AO425" s="28">
        <v>0</v>
      </c>
      <c r="AP425" s="7" t="s">
        <v>324</v>
      </c>
      <c r="AQ425" s="4">
        <f t="shared" si="5922"/>
        <v>1</v>
      </c>
      <c r="AR425" s="4">
        <f t="shared" si="5866"/>
        <v>161504</v>
      </c>
      <c r="AS425" s="7" t="s">
        <v>199</v>
      </c>
      <c r="AT425" s="48">
        <v>3</v>
      </c>
      <c r="AU425" s="48">
        <v>1</v>
      </c>
      <c r="AV425" s="48">
        <v>3</v>
      </c>
      <c r="AW425" s="48">
        <v>500</v>
      </c>
      <c r="AX425" s="48">
        <v>250</v>
      </c>
      <c r="AY425" s="48">
        <v>0</v>
      </c>
      <c r="AZ425" s="48">
        <v>0</v>
      </c>
      <c r="BA425" s="7"/>
      <c r="BB425" s="7"/>
      <c r="BC425" s="7"/>
      <c r="BD425" s="7"/>
      <c r="BE425" s="48">
        <v>0</v>
      </c>
      <c r="BF425" s="48">
        <v>1</v>
      </c>
      <c r="BG425" s="48">
        <f t="shared" si="5997"/>
        <v>210</v>
      </c>
      <c r="BH425" s="48">
        <f t="shared" si="5998"/>
        <v>210</v>
      </c>
      <c r="BI425" s="7">
        <v>0</v>
      </c>
      <c r="BJ425" s="7">
        <v>0</v>
      </c>
      <c r="BK425" s="7">
        <v>0</v>
      </c>
      <c r="BL425" s="7">
        <v>0</v>
      </c>
      <c r="BM425" s="7">
        <v>0</v>
      </c>
      <c r="BN425" s="7">
        <v>0</v>
      </c>
      <c r="BO425" s="7">
        <v>0</v>
      </c>
      <c r="BP425" s="7">
        <v>0</v>
      </c>
      <c r="BQ425" s="7">
        <v>0</v>
      </c>
      <c r="BR425" s="7">
        <v>0</v>
      </c>
      <c r="BS425" s="7">
        <v>0</v>
      </c>
      <c r="BT425" s="7">
        <v>0</v>
      </c>
      <c r="BU425" s="7">
        <v>0</v>
      </c>
      <c r="BV425" s="7">
        <v>0</v>
      </c>
      <c r="BW425" s="7">
        <v>0</v>
      </c>
      <c r="BX425" s="7">
        <v>0</v>
      </c>
      <c r="BY425" s="7">
        <v>0</v>
      </c>
      <c r="BZ425" s="7">
        <v>0</v>
      </c>
      <c r="CA425" s="7">
        <v>0</v>
      </c>
      <c r="CB425" s="7">
        <v>0</v>
      </c>
      <c r="CC425" s="7">
        <v>0</v>
      </c>
      <c r="CD425" s="7">
        <v>0</v>
      </c>
      <c r="CE425" s="7">
        <v>0</v>
      </c>
      <c r="CF425" s="7">
        <v>0</v>
      </c>
      <c r="CG425" s="7">
        <v>0</v>
      </c>
      <c r="CH425" s="7">
        <v>0</v>
      </c>
      <c r="CI425" s="7">
        <v>0</v>
      </c>
      <c r="CJ425" s="7">
        <v>0</v>
      </c>
      <c r="CK425" s="7">
        <v>0</v>
      </c>
      <c r="CL425" s="40">
        <v>0</v>
      </c>
      <c r="CM425" s="40">
        <v>0</v>
      </c>
      <c r="CN425" s="40">
        <v>0</v>
      </c>
      <c r="CO425" s="40">
        <v>0</v>
      </c>
      <c r="CP425" s="7">
        <v>0</v>
      </c>
      <c r="CQ425" s="7">
        <v>0</v>
      </c>
      <c r="CR425" s="7">
        <v>0</v>
      </c>
      <c r="CS425" s="40">
        <v>0</v>
      </c>
      <c r="CT425" s="7">
        <v>0</v>
      </c>
      <c r="CU425" s="7">
        <v>0</v>
      </c>
      <c r="CV425" s="39"/>
      <c r="CW425" s="39"/>
      <c r="CX425" s="4" t="str">
        <f t="shared" ref="CX425" si="6038">IF(CX230="","",CX230)</f>
        <v>3da_weapon_changjian01_s</v>
      </c>
      <c r="CY425" s="4" t="str">
        <f t="shared" si="5896"/>
        <v>3da_weapon_changjian01_b</v>
      </c>
      <c r="CZ425" s="4" t="str">
        <f t="shared" ref="CZ425" si="6039">IF(CZ230="","",CZ230)</f>
        <v/>
      </c>
      <c r="DA425" s="4" t="str">
        <f t="shared" ref="DA425" si="6040">IF(DA230="","",DA230)</f>
        <v/>
      </c>
      <c r="DB425" s="4" t="str">
        <f t="shared" si="6022"/>
        <v>CS_Rhand</v>
      </c>
      <c r="DC425" s="4" t="str">
        <f t="shared" si="5780"/>
        <v>CS_Rhand</v>
      </c>
      <c r="DD425" s="7">
        <v>2</v>
      </c>
      <c r="DE425" s="7">
        <v>30</v>
      </c>
      <c r="DF425" s="7">
        <v>60</v>
      </c>
      <c r="DG425" s="7"/>
      <c r="DH425" s="4">
        <f t="shared" ref="DH425" si="6041">IF(DH230="","",DH230)</f>
        <v>0</v>
      </c>
      <c r="DI425" s="4">
        <f t="shared" si="5901"/>
        <v>2</v>
      </c>
      <c r="DJ425" s="4">
        <f t="shared" ref="DJ425" si="6042">IF(DJ230="","",DJ230)</f>
        <v>4</v>
      </c>
      <c r="DK425" s="4">
        <f t="shared" si="5816"/>
        <v>7</v>
      </c>
      <c r="DL425" s="4">
        <f t="shared" ref="DL425" si="6043">IF(DL230="","",DL230)</f>
        <v>8</v>
      </c>
      <c r="DM425" s="7"/>
      <c r="DN425" s="7"/>
      <c r="DO425" s="7"/>
      <c r="DP425" s="7"/>
      <c r="DQ425" s="7"/>
      <c r="DR425" s="7"/>
      <c r="DS425" s="7"/>
      <c r="DT425" s="7"/>
      <c r="DU425" s="7"/>
      <c r="DV425" s="7"/>
      <c r="DW425" s="7"/>
      <c r="DX425" s="7">
        <f t="shared" ref="DX425" si="6044">A425</f>
        <v>6020102</v>
      </c>
      <c r="DY425" s="7"/>
      <c r="DZ425" s="67">
        <v>6666</v>
      </c>
      <c r="EA425" s="7" t="s">
        <v>1034</v>
      </c>
      <c r="EB425" s="40">
        <v>77</v>
      </c>
      <c r="EC425" s="7" t="s">
        <v>1035</v>
      </c>
      <c r="ED425" s="7"/>
      <c r="EE425" s="7" t="s">
        <v>242</v>
      </c>
      <c r="EF425" s="7">
        <v>50</v>
      </c>
      <c r="EG425" s="72"/>
      <c r="EH425" s="73"/>
      <c r="EI425" s="4">
        <f t="shared" ref="EI425" si="6045">IF(EI230="","",EI230)</f>
        <v>331102</v>
      </c>
      <c r="EJ425" s="4">
        <f t="shared" si="5904"/>
        <v>1</v>
      </c>
      <c r="EK425" s="4">
        <f t="shared" ref="EK425" si="6046">IF(EK230="","",EK230)</f>
        <v>331103</v>
      </c>
      <c r="EL425" s="4">
        <f t="shared" ref="EL425" si="6047">IF(EL230="","",EL230)</f>
        <v>1</v>
      </c>
      <c r="EM425" s="4">
        <f t="shared" ref="EM425" si="6048">IF(EM230="","",EM230)</f>
        <v>331104</v>
      </c>
      <c r="EN425" s="4">
        <f t="shared" ref="EN425" si="6049">IF(EN230="","",EN230)</f>
        <v>1</v>
      </c>
      <c r="EO425" s="4">
        <f t="shared" ref="EO425" si="6050">IF(EO230="","",EO230)</f>
        <v>331105</v>
      </c>
      <c r="EP425" s="4">
        <f t="shared" ref="EP425" si="6051">IF(EP230="","",EP230)</f>
        <v>1</v>
      </c>
      <c r="EQ425" s="4">
        <f t="shared" ref="EQ425" si="6052">IF(EQ230="","",EQ230)</f>
        <v>331106</v>
      </c>
      <c r="ER425" s="4">
        <f t="shared" si="5990"/>
        <v>1</v>
      </c>
      <c r="ES425" s="4">
        <f t="shared" si="5966"/>
        <v>331107</v>
      </c>
      <c r="ET425" s="4">
        <f t="shared" ref="ET425" si="6053">IF(ET230="","",ET230)</f>
        <v>1</v>
      </c>
      <c r="EU425" s="4">
        <f t="shared" si="5942"/>
        <v>331108</v>
      </c>
      <c r="EV425" s="4">
        <f t="shared" si="5596"/>
        <v>1</v>
      </c>
      <c r="EW425" s="4">
        <f t="shared" si="5596"/>
        <v>331109</v>
      </c>
      <c r="EX425" s="4">
        <f t="shared" si="5596"/>
        <v>1</v>
      </c>
      <c r="EY425" s="4">
        <f t="shared" si="5596"/>
        <v>331110</v>
      </c>
      <c r="EZ425" s="4">
        <v>1</v>
      </c>
      <c r="FA425" s="4" t="str">
        <f t="shared" ref="FA425" si="6054">IF(FA230="","",FA230)</f>
        <v/>
      </c>
      <c r="FB425" s="4">
        <f t="shared" si="6014"/>
        <v>1</v>
      </c>
      <c r="FC425" s="4">
        <f t="shared" ref="FC425" si="6055">IF(FC230="","",FC230)</f>
        <v>40013</v>
      </c>
      <c r="FD425" s="4">
        <f t="shared" si="6016"/>
        <v>1</v>
      </c>
      <c r="FE425" s="4">
        <f t="shared" ref="FE425" si="6056">IF(FE230="","",FE230)</f>
        <v>20100</v>
      </c>
      <c r="FF425" s="4">
        <f t="shared" si="5862"/>
        <v>1</v>
      </c>
      <c r="FG425" s="4">
        <f t="shared" si="5832"/>
        <v>20100</v>
      </c>
      <c r="FH425" s="4">
        <f t="shared" ref="FH425" si="6057">IF(FH230="","",FH230)</f>
        <v>1</v>
      </c>
      <c r="FI425" s="7"/>
      <c r="FJ425" s="7"/>
      <c r="FR425" s="2">
        <v>99999</v>
      </c>
      <c r="FS425" s="2">
        <v>0</v>
      </c>
      <c r="FT425" s="4">
        <v>600</v>
      </c>
      <c r="FU425" s="4"/>
      <c r="FV425" s="4"/>
      <c r="FW425" s="4"/>
      <c r="FX425" s="4"/>
      <c r="FY425" s="4"/>
      <c r="FZ425" s="77">
        <v>0</v>
      </c>
      <c r="GA425" s="2">
        <v>1</v>
      </c>
      <c r="GD425" s="84"/>
    </row>
    <row r="426" s="2" customFormat="1" ht="15" customHeight="1" spans="1:186">
      <c r="A426" s="7">
        <v>6020103</v>
      </c>
      <c r="B426" s="7">
        <f t="shared" si="5833"/>
        <v>1800</v>
      </c>
      <c r="C426" s="7">
        <f t="shared" si="5801"/>
        <v>0</v>
      </c>
      <c r="D426" s="5" t="s">
        <v>325</v>
      </c>
      <c r="E426" s="7" t="s">
        <v>1037</v>
      </c>
      <c r="F426" s="31" t="s">
        <v>1018</v>
      </c>
      <c r="G426" s="31">
        <v>3</v>
      </c>
      <c r="H426" s="7" t="s">
        <v>187</v>
      </c>
      <c r="I426" s="7" t="s">
        <v>187</v>
      </c>
      <c r="J426" s="35">
        <v>1509</v>
      </c>
      <c r="K426" s="41">
        <v>301</v>
      </c>
      <c r="L426" s="39"/>
      <c r="M426" s="29" t="s">
        <v>193</v>
      </c>
      <c r="N426" s="4">
        <f t="shared" si="5973"/>
        <v>20</v>
      </c>
      <c r="O426" s="4">
        <f t="shared" si="5948"/>
        <v>20</v>
      </c>
      <c r="P426" s="40">
        <f t="shared" ref="P426" si="6058">2000+C426*100+G426</f>
        <v>2003</v>
      </c>
      <c r="Q426" s="4"/>
      <c r="R426" s="7"/>
      <c r="S426" s="48">
        <f t="shared" si="5836"/>
        <v>0</v>
      </c>
      <c r="T426" s="47" t="s">
        <v>249</v>
      </c>
      <c r="U426" s="7" t="s">
        <v>195</v>
      </c>
      <c r="V426" s="7">
        <v>0</v>
      </c>
      <c r="W426" s="7">
        <v>0</v>
      </c>
      <c r="X426" s="40">
        <v>0</v>
      </c>
      <c r="Y426" s="7"/>
      <c r="Z426" s="7"/>
      <c r="AA426" s="7"/>
      <c r="AB426" s="7" t="s">
        <v>195</v>
      </c>
      <c r="AC426" s="7">
        <v>0</v>
      </c>
      <c r="AD426" s="7" t="s">
        <v>195</v>
      </c>
      <c r="AE426" s="7" t="s">
        <v>195</v>
      </c>
      <c r="AF426" s="7" t="s">
        <v>195</v>
      </c>
      <c r="AG426" s="7" t="s">
        <v>195</v>
      </c>
      <c r="AH426" s="40">
        <v>0</v>
      </c>
      <c r="AI426" s="40">
        <v>0</v>
      </c>
      <c r="AJ426" s="40">
        <v>1</v>
      </c>
      <c r="AK426" s="40">
        <v>0</v>
      </c>
      <c r="AL426" s="40">
        <v>1</v>
      </c>
      <c r="AM426" s="40">
        <v>0</v>
      </c>
      <c r="AN426" s="28">
        <v>0</v>
      </c>
      <c r="AO426" s="28">
        <v>0</v>
      </c>
      <c r="AP426" s="7" t="s">
        <v>327</v>
      </c>
      <c r="AQ426" s="4">
        <f t="shared" si="5922"/>
        <v>1</v>
      </c>
      <c r="AR426" s="4">
        <f t="shared" si="5866"/>
        <v>161504</v>
      </c>
      <c r="AS426" s="7" t="s">
        <v>199</v>
      </c>
      <c r="AT426" s="48">
        <v>3</v>
      </c>
      <c r="AU426" s="48">
        <v>1</v>
      </c>
      <c r="AV426" s="48">
        <v>3</v>
      </c>
      <c r="AW426" s="48">
        <v>500</v>
      </c>
      <c r="AX426" s="48">
        <v>250</v>
      </c>
      <c r="AY426" s="48">
        <v>0</v>
      </c>
      <c r="AZ426" s="48">
        <v>0</v>
      </c>
      <c r="BA426" s="7"/>
      <c r="BB426" s="7"/>
      <c r="BC426" s="7"/>
      <c r="BD426" s="7"/>
      <c r="BE426" s="48">
        <v>0</v>
      </c>
      <c r="BF426" s="48">
        <v>1</v>
      </c>
      <c r="BG426" s="48">
        <f t="shared" si="5997"/>
        <v>210</v>
      </c>
      <c r="BH426" s="48">
        <f t="shared" si="5998"/>
        <v>210</v>
      </c>
      <c r="BI426" s="7">
        <v>0</v>
      </c>
      <c r="BJ426" s="7">
        <v>0</v>
      </c>
      <c r="BK426" s="7">
        <v>0</v>
      </c>
      <c r="BL426" s="7">
        <v>0</v>
      </c>
      <c r="BM426" s="7">
        <v>0</v>
      </c>
      <c r="BN426" s="7">
        <v>0</v>
      </c>
      <c r="BO426" s="7">
        <v>0</v>
      </c>
      <c r="BP426" s="7">
        <v>0</v>
      </c>
      <c r="BQ426" s="7">
        <v>0</v>
      </c>
      <c r="BR426" s="7">
        <v>0</v>
      </c>
      <c r="BS426" s="7">
        <v>0</v>
      </c>
      <c r="BT426" s="7">
        <v>0</v>
      </c>
      <c r="BU426" s="7">
        <v>0</v>
      </c>
      <c r="BV426" s="7">
        <v>0</v>
      </c>
      <c r="BW426" s="7">
        <v>0</v>
      </c>
      <c r="BX426" s="7">
        <v>0</v>
      </c>
      <c r="BY426" s="7">
        <v>0</v>
      </c>
      <c r="BZ426" s="7">
        <v>0</v>
      </c>
      <c r="CA426" s="7">
        <v>0</v>
      </c>
      <c r="CB426" s="7">
        <v>0</v>
      </c>
      <c r="CC426" s="7">
        <v>0</v>
      </c>
      <c r="CD426" s="7">
        <v>0</v>
      </c>
      <c r="CE426" s="7">
        <v>0</v>
      </c>
      <c r="CF426" s="7">
        <v>0</v>
      </c>
      <c r="CG426" s="7">
        <v>0</v>
      </c>
      <c r="CH426" s="7">
        <v>0</v>
      </c>
      <c r="CI426" s="7">
        <v>0</v>
      </c>
      <c r="CJ426" s="7">
        <v>0</v>
      </c>
      <c r="CK426" s="7">
        <v>0</v>
      </c>
      <c r="CL426" s="40">
        <v>0</v>
      </c>
      <c r="CM426" s="40">
        <v>0</v>
      </c>
      <c r="CN426" s="40">
        <v>0</v>
      </c>
      <c r="CO426" s="40">
        <v>0</v>
      </c>
      <c r="CP426" s="7">
        <v>0</v>
      </c>
      <c r="CQ426" s="7">
        <v>0</v>
      </c>
      <c r="CR426" s="7">
        <v>0</v>
      </c>
      <c r="CS426" s="40">
        <v>0</v>
      </c>
      <c r="CT426" s="7">
        <v>0</v>
      </c>
      <c r="CU426" s="7">
        <v>0</v>
      </c>
      <c r="CV426" s="39"/>
      <c r="CW426" s="39"/>
      <c r="CX426" s="4" t="str">
        <f t="shared" ref="CX426" si="6059">IF(CX231="","",CX231)</f>
        <v>3da_weapon_changjian01_s</v>
      </c>
      <c r="CY426" s="4" t="str">
        <f t="shared" si="5896"/>
        <v>3da_weapon_changjian01_b</v>
      </c>
      <c r="CZ426" s="4" t="str">
        <f t="shared" ref="CZ426:CZ435" si="6060">IF(CZ231="","",CZ231)</f>
        <v/>
      </c>
      <c r="DA426" s="4" t="str">
        <f t="shared" ref="DA426" si="6061">IF(DA231="","",DA231)</f>
        <v/>
      </c>
      <c r="DB426" s="4" t="str">
        <f t="shared" si="6022"/>
        <v>CS_Rhand</v>
      </c>
      <c r="DC426" s="4" t="str">
        <f t="shared" si="5780"/>
        <v>CS_Rhand</v>
      </c>
      <c r="DD426" s="7">
        <v>2</v>
      </c>
      <c r="DE426" s="7">
        <v>30</v>
      </c>
      <c r="DF426" s="7">
        <v>60</v>
      </c>
      <c r="DG426" s="7"/>
      <c r="DH426" s="4">
        <f t="shared" ref="DH426" si="6062">IF(DH231="","",DH231)</f>
        <v>0</v>
      </c>
      <c r="DI426" s="4">
        <f t="shared" si="5901"/>
        <v>2</v>
      </c>
      <c r="DJ426" s="4">
        <f t="shared" ref="DJ426" si="6063">IF(DJ231="","",DJ231)</f>
        <v>4</v>
      </c>
      <c r="DK426" s="4">
        <f t="shared" si="5816"/>
        <v>7</v>
      </c>
      <c r="DL426" s="4">
        <f t="shared" ref="DL426" si="6064">IF(DL231="","",DL231)</f>
        <v>8</v>
      </c>
      <c r="DM426" s="7"/>
      <c r="DN426" s="7"/>
      <c r="DO426" s="7"/>
      <c r="DP426" s="7"/>
      <c r="DQ426" s="7"/>
      <c r="DR426" s="7"/>
      <c r="DS426" s="7"/>
      <c r="DT426" s="7"/>
      <c r="DU426" s="7"/>
      <c r="DV426" s="7"/>
      <c r="DW426" s="7"/>
      <c r="DX426" s="7">
        <f t="shared" ref="DX426" si="6065">A426</f>
        <v>6020103</v>
      </c>
      <c r="DY426" s="7"/>
      <c r="DZ426" s="67">
        <v>6666</v>
      </c>
      <c r="EA426" s="7" t="s">
        <v>1034</v>
      </c>
      <c r="EB426" s="40">
        <v>77</v>
      </c>
      <c r="EC426" s="7" t="s">
        <v>1035</v>
      </c>
      <c r="ED426" s="7"/>
      <c r="EE426" s="7" t="s">
        <v>242</v>
      </c>
      <c r="EF426" s="7">
        <v>50</v>
      </c>
      <c r="EG426" s="72"/>
      <c r="EH426" s="73"/>
      <c r="EI426" s="4">
        <f t="shared" ref="EI426" si="6066">IF(EI231="","",EI231)</f>
        <v>331102</v>
      </c>
      <c r="EJ426" s="4">
        <f t="shared" si="5904"/>
        <v>1</v>
      </c>
      <c r="EK426" s="4">
        <f t="shared" ref="EK426" si="6067">IF(EK231="","",EK231)</f>
        <v>331103</v>
      </c>
      <c r="EL426" s="4">
        <f t="shared" ref="EL426" si="6068">IF(EL231="","",EL231)</f>
        <v>1</v>
      </c>
      <c r="EM426" s="4">
        <f t="shared" ref="EM426" si="6069">IF(EM231="","",EM231)</f>
        <v>331104</v>
      </c>
      <c r="EN426" s="4">
        <f t="shared" ref="EN426" si="6070">IF(EN231="","",EN231)</f>
        <v>1</v>
      </c>
      <c r="EO426" s="4">
        <f t="shared" ref="EO426" si="6071">IF(EO231="","",EO231)</f>
        <v>331105</v>
      </c>
      <c r="EP426" s="4">
        <f t="shared" ref="EP426" si="6072">IF(EP231="","",EP231)</f>
        <v>1</v>
      </c>
      <c r="EQ426" s="4">
        <f t="shared" ref="EQ426" si="6073">IF(EQ231="","",EQ231)</f>
        <v>331106</v>
      </c>
      <c r="ER426" s="4">
        <f t="shared" si="5990"/>
        <v>1</v>
      </c>
      <c r="ES426" s="4">
        <f t="shared" si="5966"/>
        <v>331107</v>
      </c>
      <c r="ET426" s="4">
        <f t="shared" ref="ET426" si="6074">IF(ET231="","",ET231)</f>
        <v>1</v>
      </c>
      <c r="EU426" s="4">
        <f t="shared" si="5942"/>
        <v>331108</v>
      </c>
      <c r="EV426" s="4">
        <f t="shared" si="5596"/>
        <v>1</v>
      </c>
      <c r="EW426" s="4">
        <f t="shared" si="5596"/>
        <v>331109</v>
      </c>
      <c r="EX426" s="4">
        <f t="shared" si="5596"/>
        <v>1</v>
      </c>
      <c r="EY426" s="4">
        <f t="shared" si="5596"/>
        <v>331110</v>
      </c>
      <c r="EZ426" s="4">
        <v>1</v>
      </c>
      <c r="FA426" s="4" t="str">
        <f t="shared" ref="FA426" si="6075">IF(FA231="","",FA231)</f>
        <v/>
      </c>
      <c r="FB426" s="4">
        <f t="shared" si="6014"/>
        <v>1</v>
      </c>
      <c r="FC426" s="4">
        <f t="shared" ref="FC426" si="6076">IF(FC231="","",FC231)</f>
        <v>40013</v>
      </c>
      <c r="FD426" s="4">
        <f t="shared" si="6016"/>
        <v>1</v>
      </c>
      <c r="FE426" s="4">
        <f t="shared" ref="FE426" si="6077">IF(FE231="","",FE231)</f>
        <v>20100</v>
      </c>
      <c r="FF426" s="4">
        <f t="shared" si="5862"/>
        <v>1</v>
      </c>
      <c r="FG426" s="4">
        <f t="shared" si="5832"/>
        <v>20100</v>
      </c>
      <c r="FH426" s="4">
        <f t="shared" ref="FH426" si="6078">IF(FH231="","",FH231)</f>
        <v>1</v>
      </c>
      <c r="FI426" s="7"/>
      <c r="FJ426" s="7"/>
      <c r="FR426" s="2">
        <v>99999</v>
      </c>
      <c r="FS426" s="2">
        <v>0</v>
      </c>
      <c r="FT426" s="4">
        <v>600</v>
      </c>
      <c r="FU426" s="4"/>
      <c r="FV426" s="4"/>
      <c r="FW426" s="4"/>
      <c r="FX426" s="4"/>
      <c r="FY426" s="4"/>
      <c r="FZ426" s="77">
        <v>0</v>
      </c>
      <c r="GA426" s="2">
        <v>1</v>
      </c>
      <c r="GD426" s="84"/>
    </row>
    <row r="427" s="2" customFormat="1" ht="15" customHeight="1" spans="1:186">
      <c r="A427" s="7">
        <v>6020104</v>
      </c>
      <c r="B427" s="7">
        <f t="shared" ref="B427" si="6079">B414</f>
        <v>3080</v>
      </c>
      <c r="C427" s="7">
        <f t="shared" si="5801"/>
        <v>0</v>
      </c>
      <c r="D427" s="5" t="s">
        <v>328</v>
      </c>
      <c r="E427" s="7" t="s">
        <v>1038</v>
      </c>
      <c r="F427" s="31" t="s">
        <v>1018</v>
      </c>
      <c r="G427" s="31">
        <v>3</v>
      </c>
      <c r="H427" s="7" t="s">
        <v>187</v>
      </c>
      <c r="I427" s="7" t="s">
        <v>187</v>
      </c>
      <c r="J427" s="35">
        <v>1549</v>
      </c>
      <c r="K427" s="38">
        <v>101</v>
      </c>
      <c r="L427" s="39"/>
      <c r="M427" s="29" t="s">
        <v>193</v>
      </c>
      <c r="N427" s="4">
        <f t="shared" si="5973"/>
        <v>20</v>
      </c>
      <c r="O427" s="4">
        <f t="shared" si="5948"/>
        <v>20</v>
      </c>
      <c r="P427" s="40">
        <f t="shared" ref="P427" si="6080">2000+C427*100+G427</f>
        <v>2003</v>
      </c>
      <c r="Q427" s="4"/>
      <c r="R427" s="7"/>
      <c r="S427" s="48">
        <f t="shared" si="5836"/>
        <v>0</v>
      </c>
      <c r="T427" s="47" t="s">
        <v>253</v>
      </c>
      <c r="U427" s="7" t="s">
        <v>195</v>
      </c>
      <c r="V427" s="7">
        <v>0</v>
      </c>
      <c r="W427" s="7">
        <v>0</v>
      </c>
      <c r="X427" s="40">
        <v>0</v>
      </c>
      <c r="Y427" s="7"/>
      <c r="Z427" s="7"/>
      <c r="AA427" s="7"/>
      <c r="AB427" s="7" t="s">
        <v>195</v>
      </c>
      <c r="AC427" s="7">
        <v>0</v>
      </c>
      <c r="AD427" s="7" t="s">
        <v>195</v>
      </c>
      <c r="AE427" s="7" t="s">
        <v>195</v>
      </c>
      <c r="AF427" s="7" t="s">
        <v>195</v>
      </c>
      <c r="AG427" s="7" t="s">
        <v>195</v>
      </c>
      <c r="AH427" s="40">
        <v>0</v>
      </c>
      <c r="AI427" s="40">
        <v>0</v>
      </c>
      <c r="AJ427" s="40">
        <v>1</v>
      </c>
      <c r="AK427" s="40">
        <v>0</v>
      </c>
      <c r="AL427" s="40">
        <v>1</v>
      </c>
      <c r="AM427" s="40">
        <v>0</v>
      </c>
      <c r="AN427" s="28">
        <v>0</v>
      </c>
      <c r="AO427" s="28">
        <v>0</v>
      </c>
      <c r="AP427" s="7" t="s">
        <v>330</v>
      </c>
      <c r="AQ427" s="4">
        <f t="shared" si="5922"/>
        <v>1</v>
      </c>
      <c r="AR427" s="4">
        <f t="shared" si="5866"/>
        <v>161504</v>
      </c>
      <c r="AS427" s="7" t="s">
        <v>199</v>
      </c>
      <c r="AT427" s="48">
        <v>3</v>
      </c>
      <c r="AU427" s="48">
        <v>1</v>
      </c>
      <c r="AV427" s="48">
        <v>3</v>
      </c>
      <c r="AW427" s="48">
        <v>500</v>
      </c>
      <c r="AX427" s="48">
        <v>250</v>
      </c>
      <c r="AY427" s="48">
        <v>0</v>
      </c>
      <c r="AZ427" s="48">
        <v>0</v>
      </c>
      <c r="BA427" s="7"/>
      <c r="BB427" s="7"/>
      <c r="BC427" s="7"/>
      <c r="BD427" s="7"/>
      <c r="BE427" s="48">
        <v>0</v>
      </c>
      <c r="BF427" s="48">
        <v>1</v>
      </c>
      <c r="BG427" s="48">
        <f t="shared" si="5997"/>
        <v>210</v>
      </c>
      <c r="BH427" s="48">
        <f t="shared" si="5998"/>
        <v>210</v>
      </c>
      <c r="BI427" s="7">
        <v>0</v>
      </c>
      <c r="BJ427" s="7">
        <v>0</v>
      </c>
      <c r="BK427" s="7">
        <v>0</v>
      </c>
      <c r="BL427" s="7">
        <v>0</v>
      </c>
      <c r="BM427" s="7">
        <v>0</v>
      </c>
      <c r="BN427" s="7">
        <v>0</v>
      </c>
      <c r="BO427" s="7">
        <v>0</v>
      </c>
      <c r="BP427" s="7">
        <v>0</v>
      </c>
      <c r="BQ427" s="7">
        <v>0</v>
      </c>
      <c r="BR427" s="7">
        <v>0</v>
      </c>
      <c r="BS427" s="7">
        <v>0</v>
      </c>
      <c r="BT427" s="7">
        <v>0</v>
      </c>
      <c r="BU427" s="7">
        <v>0</v>
      </c>
      <c r="BV427" s="7">
        <v>0</v>
      </c>
      <c r="BW427" s="7">
        <v>0</v>
      </c>
      <c r="BX427" s="7">
        <v>0</v>
      </c>
      <c r="BY427" s="7">
        <v>0</v>
      </c>
      <c r="BZ427" s="7">
        <v>0</v>
      </c>
      <c r="CA427" s="7">
        <v>0</v>
      </c>
      <c r="CB427" s="7">
        <v>0</v>
      </c>
      <c r="CC427" s="7">
        <v>0</v>
      </c>
      <c r="CD427" s="7">
        <v>0</v>
      </c>
      <c r="CE427" s="7">
        <v>0</v>
      </c>
      <c r="CF427" s="7">
        <v>0</v>
      </c>
      <c r="CG427" s="7">
        <v>0</v>
      </c>
      <c r="CH427" s="7">
        <v>0</v>
      </c>
      <c r="CI427" s="7">
        <v>0</v>
      </c>
      <c r="CJ427" s="7">
        <v>0</v>
      </c>
      <c r="CK427" s="7">
        <v>0</v>
      </c>
      <c r="CL427" s="40">
        <v>0</v>
      </c>
      <c r="CM427" s="40">
        <v>0</v>
      </c>
      <c r="CN427" s="40">
        <v>0</v>
      </c>
      <c r="CO427" s="40">
        <v>0</v>
      </c>
      <c r="CP427" s="7">
        <v>0</v>
      </c>
      <c r="CQ427" s="7">
        <v>0</v>
      </c>
      <c r="CR427" s="7">
        <v>0</v>
      </c>
      <c r="CS427" s="40">
        <v>0</v>
      </c>
      <c r="CT427" s="7">
        <v>0</v>
      </c>
      <c r="CU427" s="7">
        <v>0</v>
      </c>
      <c r="CV427" s="39"/>
      <c r="CW427" s="39"/>
      <c r="CX427" s="4" t="str">
        <f t="shared" ref="CX427" si="6081">IF(CX232="","",CX232)</f>
        <v>3da_weapon_changjian01_s</v>
      </c>
      <c r="CY427" s="4" t="str">
        <f t="shared" si="5896"/>
        <v>3da_weapon_changjian01_b</v>
      </c>
      <c r="CZ427" s="4" t="str">
        <f t="shared" si="6060"/>
        <v/>
      </c>
      <c r="DA427" s="4" t="str">
        <f t="shared" ref="DA427" si="6082">IF(DA232="","",DA232)</f>
        <v/>
      </c>
      <c r="DB427" s="4" t="str">
        <f t="shared" si="6022"/>
        <v>CS_Rhand</v>
      </c>
      <c r="DC427" s="4" t="str">
        <f t="shared" si="5780"/>
        <v>CS_Rhand</v>
      </c>
      <c r="DD427" s="7">
        <v>2</v>
      </c>
      <c r="DE427" s="7">
        <v>30</v>
      </c>
      <c r="DF427" s="7">
        <v>60</v>
      </c>
      <c r="DG427" s="7"/>
      <c r="DH427" s="4">
        <f t="shared" ref="DH427" si="6083">IF(DH232="","",DH232)</f>
        <v>0</v>
      </c>
      <c r="DI427" s="4">
        <f t="shared" si="5901"/>
        <v>2</v>
      </c>
      <c r="DJ427" s="4">
        <f t="shared" ref="DJ427" si="6084">IF(DJ232="","",DJ232)</f>
        <v>4</v>
      </c>
      <c r="DK427" s="4">
        <f t="shared" si="5816"/>
        <v>7</v>
      </c>
      <c r="DL427" s="4">
        <f t="shared" ref="DL427" si="6085">IF(DL232="","",DL232)</f>
        <v>8</v>
      </c>
      <c r="DM427" s="7"/>
      <c r="DN427" s="7"/>
      <c r="DO427" s="7"/>
      <c r="DP427" s="7"/>
      <c r="DQ427" s="7"/>
      <c r="DR427" s="7"/>
      <c r="DS427" s="7"/>
      <c r="DT427" s="7"/>
      <c r="DU427" s="7"/>
      <c r="DV427" s="7"/>
      <c r="DW427" s="7"/>
      <c r="DX427" s="7">
        <f t="shared" ref="DX427" si="6086">A427</f>
        <v>6020104</v>
      </c>
      <c r="DY427" s="7"/>
      <c r="DZ427" s="67">
        <v>6666</v>
      </c>
      <c r="EA427" s="7" t="s">
        <v>1034</v>
      </c>
      <c r="EB427" s="40">
        <v>77</v>
      </c>
      <c r="EC427" s="7" t="s">
        <v>1035</v>
      </c>
      <c r="ED427" s="7"/>
      <c r="EE427" s="7" t="s">
        <v>242</v>
      </c>
      <c r="EF427" s="7">
        <v>50</v>
      </c>
      <c r="EG427" s="72"/>
      <c r="EH427" s="73"/>
      <c r="EI427" s="4">
        <f t="shared" ref="EI427" si="6087">IF(EI232="","",EI232)</f>
        <v>331102</v>
      </c>
      <c r="EJ427" s="4">
        <f t="shared" si="5904"/>
        <v>1</v>
      </c>
      <c r="EK427" s="4">
        <f t="shared" ref="EK427" si="6088">IF(EK232="","",EK232)</f>
        <v>331103</v>
      </c>
      <c r="EL427" s="4">
        <f t="shared" ref="EL427" si="6089">IF(EL232="","",EL232)</f>
        <v>1</v>
      </c>
      <c r="EM427" s="4">
        <f t="shared" ref="EM427" si="6090">IF(EM232="","",EM232)</f>
        <v>331104</v>
      </c>
      <c r="EN427" s="4">
        <f t="shared" ref="EN427" si="6091">IF(EN232="","",EN232)</f>
        <v>1</v>
      </c>
      <c r="EO427" s="4">
        <f t="shared" ref="EO427" si="6092">IF(EO232="","",EO232)</f>
        <v>331105</v>
      </c>
      <c r="EP427" s="4">
        <f t="shared" ref="EP427" si="6093">IF(EP232="","",EP232)</f>
        <v>1</v>
      </c>
      <c r="EQ427" s="4">
        <f t="shared" ref="EQ427" si="6094">IF(EQ232="","",EQ232)</f>
        <v>331106</v>
      </c>
      <c r="ER427" s="4">
        <f t="shared" si="5990"/>
        <v>1</v>
      </c>
      <c r="ES427" s="4">
        <f t="shared" si="5966"/>
        <v>331107</v>
      </c>
      <c r="ET427" s="4">
        <f t="shared" ref="ET427" si="6095">IF(ET232="","",ET232)</f>
        <v>1</v>
      </c>
      <c r="EU427" s="4">
        <f t="shared" si="5942"/>
        <v>331108</v>
      </c>
      <c r="EV427" s="4">
        <f t="shared" si="5596"/>
        <v>1</v>
      </c>
      <c r="EW427" s="4">
        <f t="shared" si="5596"/>
        <v>331109</v>
      </c>
      <c r="EX427" s="4">
        <f t="shared" si="5596"/>
        <v>1</v>
      </c>
      <c r="EY427" s="4">
        <f t="shared" si="5596"/>
        <v>331110</v>
      </c>
      <c r="EZ427" s="4">
        <v>1</v>
      </c>
      <c r="FA427" s="4" t="str">
        <f t="shared" ref="FA427" si="6096">IF(FA232="","",FA232)</f>
        <v/>
      </c>
      <c r="FB427" s="4">
        <f t="shared" si="6014"/>
        <v>1</v>
      </c>
      <c r="FC427" s="4">
        <f t="shared" ref="FC427" si="6097">IF(FC232="","",FC232)</f>
        <v>40013</v>
      </c>
      <c r="FD427" s="4">
        <f t="shared" si="6016"/>
        <v>1</v>
      </c>
      <c r="FE427" s="4">
        <f t="shared" ref="FE427" si="6098">IF(FE232="","",FE232)</f>
        <v>20100</v>
      </c>
      <c r="FF427" s="4">
        <f t="shared" si="5862"/>
        <v>1</v>
      </c>
      <c r="FG427" s="4">
        <f t="shared" si="5832"/>
        <v>20100</v>
      </c>
      <c r="FH427" s="4">
        <f t="shared" ref="FH427" si="6099">IF(FH232="","",FH232)</f>
        <v>1</v>
      </c>
      <c r="FI427" s="7"/>
      <c r="FJ427" s="7"/>
      <c r="FR427" s="2">
        <v>99999</v>
      </c>
      <c r="FS427" s="2">
        <v>0</v>
      </c>
      <c r="FT427" s="4">
        <v>600</v>
      </c>
      <c r="FU427" s="4"/>
      <c r="FV427" s="4"/>
      <c r="FW427" s="4"/>
      <c r="FX427" s="4"/>
      <c r="FY427" s="4"/>
      <c r="FZ427" s="77">
        <v>0</v>
      </c>
      <c r="GA427" s="2">
        <v>1</v>
      </c>
      <c r="GD427" s="84"/>
    </row>
    <row r="428" s="2" customFormat="1" ht="15" customHeight="1" spans="1:186">
      <c r="A428" s="7">
        <v>6020105</v>
      </c>
      <c r="B428" s="7">
        <f t="shared" ref="B428" si="6100">B415</f>
        <v>2824</v>
      </c>
      <c r="C428" s="7">
        <f t="shared" si="5801"/>
        <v>0</v>
      </c>
      <c r="D428" s="5" t="s">
        <v>331</v>
      </c>
      <c r="E428" s="7" t="s">
        <v>1039</v>
      </c>
      <c r="F428" s="31" t="s">
        <v>1018</v>
      </c>
      <c r="G428" s="31">
        <v>3</v>
      </c>
      <c r="H428" s="7" t="s">
        <v>187</v>
      </c>
      <c r="I428" s="7" t="s">
        <v>187</v>
      </c>
      <c r="J428" s="37">
        <v>1539</v>
      </c>
      <c r="K428" s="41">
        <v>501</v>
      </c>
      <c r="L428" s="41"/>
      <c r="M428" s="29" t="s">
        <v>193</v>
      </c>
      <c r="N428" s="4">
        <f t="shared" si="5973"/>
        <v>20</v>
      </c>
      <c r="O428" s="4">
        <f t="shared" si="5948"/>
        <v>20</v>
      </c>
      <c r="P428" s="40">
        <f t="shared" ref="P428" si="6101">2000+C428*100+G428</f>
        <v>2003</v>
      </c>
      <c r="Q428" s="4"/>
      <c r="R428" s="7"/>
      <c r="S428" s="48">
        <f t="shared" si="5836"/>
        <v>0</v>
      </c>
      <c r="T428" s="47" t="s">
        <v>257</v>
      </c>
      <c r="U428" s="7" t="s">
        <v>195</v>
      </c>
      <c r="V428" s="7">
        <v>0</v>
      </c>
      <c r="W428" s="7">
        <v>0</v>
      </c>
      <c r="X428" s="40">
        <v>0</v>
      </c>
      <c r="Y428" s="7"/>
      <c r="Z428" s="7"/>
      <c r="AA428" s="7"/>
      <c r="AB428" s="7" t="s">
        <v>195</v>
      </c>
      <c r="AC428" s="7">
        <v>0</v>
      </c>
      <c r="AD428" s="7" t="s">
        <v>195</v>
      </c>
      <c r="AE428" s="7" t="s">
        <v>195</v>
      </c>
      <c r="AF428" s="7" t="s">
        <v>195</v>
      </c>
      <c r="AG428" s="7" t="s">
        <v>195</v>
      </c>
      <c r="AH428" s="40">
        <v>0</v>
      </c>
      <c r="AI428" s="40">
        <v>0</v>
      </c>
      <c r="AJ428" s="40">
        <v>1</v>
      </c>
      <c r="AK428" s="40">
        <v>0</v>
      </c>
      <c r="AL428" s="40">
        <v>1</v>
      </c>
      <c r="AM428" s="40">
        <v>0</v>
      </c>
      <c r="AN428" s="28">
        <v>0</v>
      </c>
      <c r="AO428" s="28">
        <v>0</v>
      </c>
      <c r="AP428" s="7" t="s">
        <v>333</v>
      </c>
      <c r="AQ428" s="4">
        <f t="shared" si="5922"/>
        <v>1</v>
      </c>
      <c r="AR428" s="4">
        <f t="shared" si="5866"/>
        <v>161504</v>
      </c>
      <c r="AS428" s="7" t="s">
        <v>199</v>
      </c>
      <c r="AT428" s="48">
        <v>3</v>
      </c>
      <c r="AU428" s="48">
        <v>1</v>
      </c>
      <c r="AV428" s="48">
        <v>3</v>
      </c>
      <c r="AW428" s="48">
        <v>500</v>
      </c>
      <c r="AX428" s="48">
        <v>250</v>
      </c>
      <c r="AY428" s="48">
        <v>0</v>
      </c>
      <c r="AZ428" s="48">
        <v>0</v>
      </c>
      <c r="BA428" s="7"/>
      <c r="BB428" s="7"/>
      <c r="BC428" s="7"/>
      <c r="BD428" s="7"/>
      <c r="BE428" s="48">
        <v>0</v>
      </c>
      <c r="BF428" s="48">
        <v>1</v>
      </c>
      <c r="BG428" s="48">
        <f t="shared" si="5997"/>
        <v>210</v>
      </c>
      <c r="BH428" s="48">
        <f t="shared" si="5998"/>
        <v>210</v>
      </c>
      <c r="BI428" s="7">
        <v>0</v>
      </c>
      <c r="BJ428" s="7">
        <v>0</v>
      </c>
      <c r="BK428" s="7">
        <v>0</v>
      </c>
      <c r="BL428" s="7">
        <v>0</v>
      </c>
      <c r="BM428" s="7">
        <v>0</v>
      </c>
      <c r="BN428" s="7">
        <v>0</v>
      </c>
      <c r="BO428" s="7">
        <v>0</v>
      </c>
      <c r="BP428" s="7">
        <v>0</v>
      </c>
      <c r="BQ428" s="7">
        <v>0</v>
      </c>
      <c r="BR428" s="7">
        <v>0</v>
      </c>
      <c r="BS428" s="7">
        <v>0</v>
      </c>
      <c r="BT428" s="7">
        <v>0</v>
      </c>
      <c r="BU428" s="7">
        <v>0</v>
      </c>
      <c r="BV428" s="7">
        <v>0</v>
      </c>
      <c r="BW428" s="7">
        <v>0</v>
      </c>
      <c r="BX428" s="7">
        <v>0</v>
      </c>
      <c r="BY428" s="7">
        <v>0</v>
      </c>
      <c r="BZ428" s="7">
        <v>0</v>
      </c>
      <c r="CA428" s="7">
        <v>0</v>
      </c>
      <c r="CB428" s="7">
        <v>0</v>
      </c>
      <c r="CC428" s="7">
        <v>0</v>
      </c>
      <c r="CD428" s="7">
        <v>0</v>
      </c>
      <c r="CE428" s="7">
        <v>0</v>
      </c>
      <c r="CF428" s="7">
        <v>0</v>
      </c>
      <c r="CG428" s="7">
        <v>0</v>
      </c>
      <c r="CH428" s="7">
        <v>0</v>
      </c>
      <c r="CI428" s="7">
        <v>0</v>
      </c>
      <c r="CJ428" s="7">
        <v>0</v>
      </c>
      <c r="CK428" s="7">
        <v>0</v>
      </c>
      <c r="CL428" s="40">
        <v>0</v>
      </c>
      <c r="CM428" s="40">
        <v>0</v>
      </c>
      <c r="CN428" s="40">
        <v>0</v>
      </c>
      <c r="CO428" s="40">
        <v>0</v>
      </c>
      <c r="CP428" s="7">
        <v>0</v>
      </c>
      <c r="CQ428" s="7">
        <v>0</v>
      </c>
      <c r="CR428" s="7">
        <v>0</v>
      </c>
      <c r="CS428" s="40">
        <v>0</v>
      </c>
      <c r="CT428" s="7">
        <v>0</v>
      </c>
      <c r="CU428" s="7">
        <v>0</v>
      </c>
      <c r="CV428" s="39"/>
      <c r="CW428" s="39"/>
      <c r="CX428" s="4" t="str">
        <f t="shared" ref="CX428" si="6102">IF(CX233="","",CX233)</f>
        <v>3da_weapon_changjian01_s</v>
      </c>
      <c r="CY428" s="4" t="str">
        <f t="shared" si="5896"/>
        <v>3da_weapon_changjian01_b</v>
      </c>
      <c r="CZ428" s="4" t="str">
        <f t="shared" si="6060"/>
        <v/>
      </c>
      <c r="DA428" s="4" t="str">
        <f t="shared" ref="DA428" si="6103">IF(DA233="","",DA233)</f>
        <v/>
      </c>
      <c r="DB428" s="4" t="str">
        <f t="shared" si="6022"/>
        <v>CS_Rhand</v>
      </c>
      <c r="DC428" s="4" t="str">
        <f t="shared" si="5780"/>
        <v>CS_Rhand</v>
      </c>
      <c r="DD428" s="7">
        <v>2</v>
      </c>
      <c r="DE428" s="7">
        <v>30</v>
      </c>
      <c r="DF428" s="7">
        <v>60</v>
      </c>
      <c r="DG428" s="7"/>
      <c r="DH428" s="4">
        <f t="shared" ref="DH428" si="6104">IF(DH233="","",DH233)</f>
        <v>0</v>
      </c>
      <c r="DI428" s="4">
        <f t="shared" si="5901"/>
        <v>2</v>
      </c>
      <c r="DJ428" s="4">
        <f t="shared" ref="DJ428" si="6105">IF(DJ233="","",DJ233)</f>
        <v>4</v>
      </c>
      <c r="DK428" s="4">
        <f t="shared" si="5816"/>
        <v>7</v>
      </c>
      <c r="DL428" s="4">
        <f t="shared" ref="DL428" si="6106">IF(DL233="","",DL233)</f>
        <v>8</v>
      </c>
      <c r="DM428" s="7"/>
      <c r="DN428" s="7"/>
      <c r="DO428" s="7"/>
      <c r="DP428" s="7"/>
      <c r="DQ428" s="7"/>
      <c r="DR428" s="7"/>
      <c r="DS428" s="7"/>
      <c r="DT428" s="7"/>
      <c r="DU428" s="7"/>
      <c r="DV428" s="7"/>
      <c r="DW428" s="7"/>
      <c r="DX428" s="7">
        <f t="shared" ref="DX428" si="6107">A428</f>
        <v>6020105</v>
      </c>
      <c r="DY428" s="7"/>
      <c r="DZ428" s="67">
        <v>6666</v>
      </c>
      <c r="EA428" s="7" t="s">
        <v>1034</v>
      </c>
      <c r="EB428" s="40">
        <v>77</v>
      </c>
      <c r="EC428" s="7" t="s">
        <v>1035</v>
      </c>
      <c r="ED428" s="7"/>
      <c r="EE428" s="7" t="s">
        <v>242</v>
      </c>
      <c r="EF428" s="7">
        <v>50</v>
      </c>
      <c r="EG428" s="72"/>
      <c r="EH428" s="73"/>
      <c r="EI428" s="4">
        <f t="shared" ref="EI428" si="6108">IF(EI233="","",EI233)</f>
        <v>331102</v>
      </c>
      <c r="EJ428" s="4">
        <f t="shared" si="5904"/>
        <v>1</v>
      </c>
      <c r="EK428" s="4">
        <f t="shared" ref="EK428" si="6109">IF(EK233="","",EK233)</f>
        <v>331103</v>
      </c>
      <c r="EL428" s="4">
        <f t="shared" ref="EL428" si="6110">IF(EL233="","",EL233)</f>
        <v>1</v>
      </c>
      <c r="EM428" s="4">
        <f t="shared" ref="EM428" si="6111">IF(EM233="","",EM233)</f>
        <v>331104</v>
      </c>
      <c r="EN428" s="4">
        <f t="shared" ref="EN428" si="6112">IF(EN233="","",EN233)</f>
        <v>1</v>
      </c>
      <c r="EO428" s="4">
        <f t="shared" ref="EO428" si="6113">IF(EO233="","",EO233)</f>
        <v>331105</v>
      </c>
      <c r="EP428" s="4">
        <f t="shared" ref="EP428" si="6114">IF(EP233="","",EP233)</f>
        <v>1</v>
      </c>
      <c r="EQ428" s="4">
        <f t="shared" ref="EQ428" si="6115">IF(EQ233="","",EQ233)</f>
        <v>331106</v>
      </c>
      <c r="ER428" s="4">
        <f t="shared" si="5990"/>
        <v>1</v>
      </c>
      <c r="ES428" s="4">
        <f t="shared" si="5966"/>
        <v>331107</v>
      </c>
      <c r="ET428" s="4">
        <f t="shared" ref="ET428" si="6116">IF(ET233="","",ET233)</f>
        <v>1</v>
      </c>
      <c r="EU428" s="4">
        <f t="shared" si="5942"/>
        <v>331108</v>
      </c>
      <c r="EV428" s="4">
        <f t="shared" si="5596"/>
        <v>1</v>
      </c>
      <c r="EW428" s="4">
        <f t="shared" si="5596"/>
        <v>331109</v>
      </c>
      <c r="EX428" s="4">
        <f t="shared" si="5596"/>
        <v>1</v>
      </c>
      <c r="EY428" s="4">
        <f t="shared" si="5596"/>
        <v>331110</v>
      </c>
      <c r="EZ428" s="4">
        <v>1</v>
      </c>
      <c r="FA428" s="4" t="str">
        <f t="shared" ref="FA428" si="6117">IF(FA233="","",FA233)</f>
        <v/>
      </c>
      <c r="FB428" s="4">
        <f t="shared" si="6014"/>
        <v>1</v>
      </c>
      <c r="FC428" s="4">
        <f t="shared" ref="FC428" si="6118">IF(FC233="","",FC233)</f>
        <v>40013</v>
      </c>
      <c r="FD428" s="4">
        <f t="shared" si="6016"/>
        <v>1</v>
      </c>
      <c r="FE428" s="4">
        <f t="shared" ref="FE428" si="6119">IF(FE233="","",FE233)</f>
        <v>20100</v>
      </c>
      <c r="FF428" s="4">
        <f t="shared" si="5862"/>
        <v>1</v>
      </c>
      <c r="FG428" s="4">
        <f t="shared" si="5832"/>
        <v>20100</v>
      </c>
      <c r="FH428" s="4">
        <f t="shared" ref="FH428:FH453" si="6120">IF(FH233="","",FH233)</f>
        <v>1</v>
      </c>
      <c r="FI428" s="7"/>
      <c r="FJ428" s="7"/>
      <c r="FR428" s="2">
        <v>99999</v>
      </c>
      <c r="FS428" s="2">
        <v>0</v>
      </c>
      <c r="FT428" s="4">
        <v>600</v>
      </c>
      <c r="FU428" s="4"/>
      <c r="FV428" s="4"/>
      <c r="FW428" s="4"/>
      <c r="FX428" s="4"/>
      <c r="FY428" s="4"/>
      <c r="FZ428" s="77">
        <v>0</v>
      </c>
      <c r="GA428" s="2">
        <v>1</v>
      </c>
      <c r="GD428" s="84"/>
    </row>
    <row r="429" s="2" customFormat="1" ht="15" customHeight="1" spans="1:186">
      <c r="A429" s="7">
        <v>6020106</v>
      </c>
      <c r="B429" s="7">
        <f t="shared" ref="B429" si="6121">B416</f>
        <v>4104</v>
      </c>
      <c r="C429" s="7">
        <f t="shared" si="5801"/>
        <v>0</v>
      </c>
      <c r="D429" s="5" t="s">
        <v>334</v>
      </c>
      <c r="E429" s="7" t="s">
        <v>1040</v>
      </c>
      <c r="F429" s="31" t="s">
        <v>1018</v>
      </c>
      <c r="G429" s="31">
        <v>3</v>
      </c>
      <c r="H429" s="7" t="s">
        <v>187</v>
      </c>
      <c r="I429" s="7" t="s">
        <v>187</v>
      </c>
      <c r="J429" s="37">
        <v>1539</v>
      </c>
      <c r="K429" s="39">
        <v>601</v>
      </c>
      <c r="L429" s="39"/>
      <c r="M429" s="29" t="s">
        <v>193</v>
      </c>
      <c r="N429" s="4">
        <f t="shared" si="5973"/>
        <v>20</v>
      </c>
      <c r="O429" s="4">
        <f t="shared" si="5948"/>
        <v>20</v>
      </c>
      <c r="P429" s="40">
        <f t="shared" ref="P429:P456" si="6122">2000+C429*100+G429</f>
        <v>2003</v>
      </c>
      <c r="Q429" s="4"/>
      <c r="R429" s="7"/>
      <c r="S429" s="48">
        <f t="shared" si="5836"/>
        <v>0</v>
      </c>
      <c r="T429" s="47" t="s">
        <v>194</v>
      </c>
      <c r="U429" s="7" t="s">
        <v>195</v>
      </c>
      <c r="V429" s="7">
        <v>0</v>
      </c>
      <c r="W429" s="7">
        <v>0</v>
      </c>
      <c r="X429" s="40">
        <v>0</v>
      </c>
      <c r="Y429" s="7"/>
      <c r="Z429" s="7"/>
      <c r="AA429" s="7"/>
      <c r="AB429" s="7" t="s">
        <v>195</v>
      </c>
      <c r="AC429" s="7">
        <v>0</v>
      </c>
      <c r="AD429" s="7" t="s">
        <v>195</v>
      </c>
      <c r="AE429" s="7" t="s">
        <v>195</v>
      </c>
      <c r="AF429" s="7" t="s">
        <v>195</v>
      </c>
      <c r="AG429" s="7" t="s">
        <v>195</v>
      </c>
      <c r="AH429" s="40">
        <v>0</v>
      </c>
      <c r="AI429" s="40">
        <v>0</v>
      </c>
      <c r="AJ429" s="40">
        <v>1</v>
      </c>
      <c r="AK429" s="40">
        <v>0</v>
      </c>
      <c r="AL429" s="40">
        <v>1</v>
      </c>
      <c r="AM429" s="40">
        <v>0</v>
      </c>
      <c r="AN429" s="28">
        <v>0</v>
      </c>
      <c r="AO429" s="28">
        <v>0</v>
      </c>
      <c r="AP429" s="7" t="s">
        <v>336</v>
      </c>
      <c r="AQ429" s="4">
        <f t="shared" si="5922"/>
        <v>1</v>
      </c>
      <c r="AR429" s="4">
        <f t="shared" si="5866"/>
        <v>161504</v>
      </c>
      <c r="AS429" s="7" t="s">
        <v>199</v>
      </c>
      <c r="AT429" s="48">
        <v>3</v>
      </c>
      <c r="AU429" s="48">
        <v>1</v>
      </c>
      <c r="AV429" s="48">
        <v>3</v>
      </c>
      <c r="AW429" s="48">
        <v>500</v>
      </c>
      <c r="AX429" s="48">
        <v>250</v>
      </c>
      <c r="AY429" s="48">
        <v>0</v>
      </c>
      <c r="AZ429" s="48">
        <v>0</v>
      </c>
      <c r="BA429" s="7"/>
      <c r="BB429" s="7"/>
      <c r="BC429" s="7"/>
      <c r="BD429" s="7"/>
      <c r="BE429" s="48">
        <v>0</v>
      </c>
      <c r="BF429" s="48">
        <v>1</v>
      </c>
      <c r="BG429" s="48">
        <f t="shared" si="5997"/>
        <v>210</v>
      </c>
      <c r="BH429" s="48">
        <f t="shared" si="5998"/>
        <v>210</v>
      </c>
      <c r="BI429" s="7">
        <v>0</v>
      </c>
      <c r="BJ429" s="7">
        <v>0</v>
      </c>
      <c r="BK429" s="7">
        <v>0</v>
      </c>
      <c r="BL429" s="7">
        <v>0</v>
      </c>
      <c r="BM429" s="7">
        <v>0</v>
      </c>
      <c r="BN429" s="7">
        <v>0</v>
      </c>
      <c r="BO429" s="7">
        <v>0</v>
      </c>
      <c r="BP429" s="7">
        <v>0</v>
      </c>
      <c r="BQ429" s="7">
        <v>0</v>
      </c>
      <c r="BR429" s="7">
        <v>0</v>
      </c>
      <c r="BS429" s="7">
        <v>0</v>
      </c>
      <c r="BT429" s="7">
        <v>0</v>
      </c>
      <c r="BU429" s="7">
        <v>0</v>
      </c>
      <c r="BV429" s="7">
        <v>0</v>
      </c>
      <c r="BW429" s="7">
        <v>0</v>
      </c>
      <c r="BX429" s="7">
        <v>0</v>
      </c>
      <c r="BY429" s="7">
        <v>0</v>
      </c>
      <c r="BZ429" s="7">
        <v>0</v>
      </c>
      <c r="CA429" s="7">
        <v>0</v>
      </c>
      <c r="CB429" s="7">
        <v>0</v>
      </c>
      <c r="CC429" s="7">
        <v>0</v>
      </c>
      <c r="CD429" s="7">
        <v>0</v>
      </c>
      <c r="CE429" s="7">
        <v>0</v>
      </c>
      <c r="CF429" s="7">
        <v>0</v>
      </c>
      <c r="CG429" s="7">
        <v>0</v>
      </c>
      <c r="CH429" s="7">
        <v>0</v>
      </c>
      <c r="CI429" s="7">
        <v>0</v>
      </c>
      <c r="CJ429" s="7">
        <v>0</v>
      </c>
      <c r="CK429" s="7">
        <v>0</v>
      </c>
      <c r="CL429" s="40">
        <v>0</v>
      </c>
      <c r="CM429" s="40">
        <v>0</v>
      </c>
      <c r="CN429" s="40">
        <v>0</v>
      </c>
      <c r="CO429" s="40">
        <v>0</v>
      </c>
      <c r="CP429" s="7">
        <v>0</v>
      </c>
      <c r="CQ429" s="7">
        <v>0</v>
      </c>
      <c r="CR429" s="7">
        <v>0</v>
      </c>
      <c r="CS429" s="40">
        <v>0</v>
      </c>
      <c r="CT429" s="7">
        <v>0</v>
      </c>
      <c r="CU429" s="7">
        <v>0</v>
      </c>
      <c r="CV429" s="39"/>
      <c r="CW429" s="39"/>
      <c r="CX429" s="4" t="str">
        <f t="shared" ref="CX429" si="6123">IF(CX234="","",CX234)</f>
        <v>3da_weapon_changjian01_s</v>
      </c>
      <c r="CY429" s="4" t="str">
        <f t="shared" si="5896"/>
        <v>3da_weapon_changjian01_b</v>
      </c>
      <c r="CZ429" s="4" t="str">
        <f t="shared" si="6060"/>
        <v/>
      </c>
      <c r="DA429" s="4" t="str">
        <f t="shared" ref="DA429" si="6124">IF(DA234="","",DA234)</f>
        <v/>
      </c>
      <c r="DB429" s="4" t="str">
        <f t="shared" si="6022"/>
        <v>CS_Rhand</v>
      </c>
      <c r="DC429" s="4" t="str">
        <f t="shared" si="5780"/>
        <v>CS_Rhand</v>
      </c>
      <c r="DD429" s="7">
        <v>2</v>
      </c>
      <c r="DE429" s="7">
        <v>30</v>
      </c>
      <c r="DF429" s="7">
        <v>60</v>
      </c>
      <c r="DG429" s="7"/>
      <c r="DH429" s="4">
        <f t="shared" ref="DH429" si="6125">IF(DH234="","",DH234)</f>
        <v>0</v>
      </c>
      <c r="DI429" s="4">
        <f t="shared" si="5901"/>
        <v>2</v>
      </c>
      <c r="DJ429" s="4">
        <f t="shared" ref="DJ429:DJ438" si="6126">IF(DJ234="","",DJ234)</f>
        <v>4</v>
      </c>
      <c r="DK429" s="4">
        <f t="shared" si="5816"/>
        <v>7</v>
      </c>
      <c r="DL429" s="4">
        <f t="shared" ref="DL429" si="6127">IF(DL234="","",DL234)</f>
        <v>8</v>
      </c>
      <c r="DM429" s="7"/>
      <c r="DN429" s="7"/>
      <c r="DO429" s="7"/>
      <c r="DP429" s="7"/>
      <c r="DQ429" s="7"/>
      <c r="DR429" s="7"/>
      <c r="DS429" s="7"/>
      <c r="DT429" s="7"/>
      <c r="DU429" s="7"/>
      <c r="DV429" s="7"/>
      <c r="DW429" s="7"/>
      <c r="DX429" s="7">
        <f t="shared" ref="DX429" si="6128">A429</f>
        <v>6020106</v>
      </c>
      <c r="DY429" s="7"/>
      <c r="DZ429" s="67">
        <v>6666</v>
      </c>
      <c r="EA429" s="7" t="s">
        <v>1034</v>
      </c>
      <c r="EB429" s="40">
        <v>77</v>
      </c>
      <c r="EC429" s="7" t="s">
        <v>1035</v>
      </c>
      <c r="ED429" s="7"/>
      <c r="EE429" s="7" t="s">
        <v>242</v>
      </c>
      <c r="EF429" s="7">
        <v>50</v>
      </c>
      <c r="EG429" s="72"/>
      <c r="EH429" s="73"/>
      <c r="EI429" s="4">
        <f t="shared" ref="EI429" si="6129">IF(EI234="","",EI234)</f>
        <v>331102</v>
      </c>
      <c r="EJ429" s="4">
        <f t="shared" si="5904"/>
        <v>1</v>
      </c>
      <c r="EK429" s="4">
        <f t="shared" ref="EK429" si="6130">IF(EK234="","",EK234)</f>
        <v>331103</v>
      </c>
      <c r="EL429" s="4">
        <f t="shared" ref="EL429" si="6131">IF(EL234="","",EL234)</f>
        <v>1</v>
      </c>
      <c r="EM429" s="4">
        <f t="shared" ref="EM429" si="6132">IF(EM234="","",EM234)</f>
        <v>331104</v>
      </c>
      <c r="EN429" s="4">
        <f t="shared" ref="EN429" si="6133">IF(EN234="","",EN234)</f>
        <v>1</v>
      </c>
      <c r="EO429" s="4">
        <f t="shared" ref="EO429" si="6134">IF(EO234="","",EO234)</f>
        <v>331105</v>
      </c>
      <c r="EP429" s="4">
        <f t="shared" ref="EP429" si="6135">IF(EP234="","",EP234)</f>
        <v>1</v>
      </c>
      <c r="EQ429" s="4">
        <f t="shared" ref="EQ429" si="6136">IF(EQ234="","",EQ234)</f>
        <v>331106</v>
      </c>
      <c r="ER429" s="4">
        <f t="shared" ref="ER429" si="6137">IF(ER234="","",ER234)</f>
        <v>1</v>
      </c>
      <c r="ES429" s="4">
        <f t="shared" ref="ES429" si="6138">IF(ES234="","",ES234)</f>
        <v>331107</v>
      </c>
      <c r="ET429" s="4">
        <f t="shared" ref="ET429" si="6139">IF(ET234="","",ET234)</f>
        <v>1</v>
      </c>
      <c r="EU429" s="4">
        <f t="shared" ref="EU429" si="6140">IF(EU234="","",EU234)</f>
        <v>331108</v>
      </c>
      <c r="EV429" s="4">
        <f t="shared" ref="EV429:EY448" si="6141">IF(EV234="","",EV234)</f>
        <v>1</v>
      </c>
      <c r="EW429" s="4">
        <f t="shared" si="6141"/>
        <v>331109</v>
      </c>
      <c r="EX429" s="4">
        <f t="shared" si="6141"/>
        <v>1</v>
      </c>
      <c r="EY429" s="4">
        <f t="shared" si="6141"/>
        <v>331110</v>
      </c>
      <c r="EZ429" s="4">
        <v>1</v>
      </c>
      <c r="FA429" s="4" t="str">
        <f t="shared" ref="FA429" si="6142">IF(FA234="","",FA234)</f>
        <v/>
      </c>
      <c r="FB429" s="4">
        <f t="shared" ref="FB429" si="6143">IF(FB234="","",FB234)</f>
        <v>1</v>
      </c>
      <c r="FC429" s="4">
        <f t="shared" ref="FC429" si="6144">IF(FC234="","",FC234)</f>
        <v>40013</v>
      </c>
      <c r="FD429" s="4">
        <f t="shared" ref="FD429" si="6145">IF(FD234="","",FD234)</f>
        <v>1</v>
      </c>
      <c r="FE429" s="4">
        <f t="shared" ref="FE429" si="6146">IF(FE234="","",FE234)</f>
        <v>20100</v>
      </c>
      <c r="FF429" s="4">
        <f t="shared" ref="FF429" si="6147">IF(FF234="","",FF234)</f>
        <v>1</v>
      </c>
      <c r="FG429" s="4">
        <f t="shared" ref="FG429" si="6148">IF(FG234="","",FG234)</f>
        <v>20100</v>
      </c>
      <c r="FH429" s="4">
        <f t="shared" si="6120"/>
        <v>1</v>
      </c>
      <c r="FI429" s="7"/>
      <c r="FJ429" s="7"/>
      <c r="FR429" s="2">
        <v>99999</v>
      </c>
      <c r="FS429" s="2">
        <v>0</v>
      </c>
      <c r="FT429" s="4">
        <v>600</v>
      </c>
      <c r="FU429" s="4"/>
      <c r="FV429" s="4"/>
      <c r="FW429" s="4"/>
      <c r="FX429" s="4"/>
      <c r="FY429" s="4"/>
      <c r="FZ429" s="77">
        <v>0</v>
      </c>
      <c r="GA429" s="2">
        <v>1</v>
      </c>
      <c r="GD429" s="84"/>
    </row>
    <row r="430" s="15" customFormat="1" ht="15" customHeight="1" spans="1:186">
      <c r="A430" s="7">
        <v>6020207</v>
      </c>
      <c r="B430" s="7">
        <f t="shared" ref="B430" si="6149">B417</f>
        <v>312</v>
      </c>
      <c r="C430" s="7">
        <f t="shared" si="5801"/>
        <v>3</v>
      </c>
      <c r="D430" s="5" t="s">
        <v>337</v>
      </c>
      <c r="E430" s="7" t="s">
        <v>1041</v>
      </c>
      <c r="F430" s="31" t="s">
        <v>1018</v>
      </c>
      <c r="G430" s="31">
        <v>3</v>
      </c>
      <c r="H430" s="7" t="s">
        <v>191</v>
      </c>
      <c r="I430" s="7" t="s">
        <v>187</v>
      </c>
      <c r="J430" s="37">
        <v>1462</v>
      </c>
      <c r="K430" s="39">
        <v>1432</v>
      </c>
      <c r="L430" s="39"/>
      <c r="M430" s="29" t="s">
        <v>193</v>
      </c>
      <c r="N430" s="4">
        <f t="shared" si="5973"/>
        <v>20</v>
      </c>
      <c r="O430" s="4">
        <f t="shared" si="5948"/>
        <v>20</v>
      </c>
      <c r="P430" s="40">
        <f t="shared" si="6122"/>
        <v>2303</v>
      </c>
      <c r="Q430" s="4"/>
      <c r="R430" s="7"/>
      <c r="S430" s="48">
        <f t="shared" si="5836"/>
        <v>1</v>
      </c>
      <c r="T430" s="47" t="s">
        <v>194</v>
      </c>
      <c r="U430" s="7" t="s">
        <v>195</v>
      </c>
      <c r="V430" s="7">
        <v>0</v>
      </c>
      <c r="W430" s="7">
        <v>0</v>
      </c>
      <c r="X430" s="40">
        <v>0</v>
      </c>
      <c r="Y430" s="7"/>
      <c r="Z430" s="7"/>
      <c r="AA430" s="7"/>
      <c r="AB430" s="7" t="s">
        <v>195</v>
      </c>
      <c r="AC430" s="7">
        <v>0</v>
      </c>
      <c r="AD430" s="7" t="s">
        <v>195</v>
      </c>
      <c r="AE430" s="7" t="s">
        <v>195</v>
      </c>
      <c r="AF430" s="7" t="s">
        <v>195</v>
      </c>
      <c r="AG430" s="7" t="s">
        <v>195</v>
      </c>
      <c r="AH430" s="40">
        <v>0</v>
      </c>
      <c r="AI430" s="40">
        <v>0</v>
      </c>
      <c r="AJ430" s="40">
        <v>1</v>
      </c>
      <c r="AK430" s="40">
        <v>0</v>
      </c>
      <c r="AL430" s="40">
        <v>1</v>
      </c>
      <c r="AM430" s="40">
        <v>0</v>
      </c>
      <c r="AN430" s="28">
        <v>0</v>
      </c>
      <c r="AO430" s="28">
        <v>0</v>
      </c>
      <c r="AP430" s="7" t="s">
        <v>339</v>
      </c>
      <c r="AQ430" s="4">
        <f t="shared" si="5922"/>
        <v>1</v>
      </c>
      <c r="AR430" s="4">
        <f t="shared" si="5866"/>
        <v>161504</v>
      </c>
      <c r="AS430" s="7" t="s">
        <v>199</v>
      </c>
      <c r="AT430" s="48">
        <v>3</v>
      </c>
      <c r="AU430" s="48">
        <v>1</v>
      </c>
      <c r="AV430" s="48">
        <v>3</v>
      </c>
      <c r="AW430" s="48">
        <v>500</v>
      </c>
      <c r="AX430" s="48">
        <v>250</v>
      </c>
      <c r="AY430" s="48">
        <v>0</v>
      </c>
      <c r="AZ430" s="48">
        <v>0</v>
      </c>
      <c r="BA430" s="7"/>
      <c r="BB430" s="7"/>
      <c r="BC430" s="7"/>
      <c r="BD430" s="7"/>
      <c r="BE430" s="48">
        <v>0</v>
      </c>
      <c r="BF430" s="48">
        <v>1</v>
      </c>
      <c r="BG430" s="48">
        <f t="shared" si="5997"/>
        <v>210</v>
      </c>
      <c r="BH430" s="48">
        <f t="shared" si="5998"/>
        <v>210</v>
      </c>
      <c r="BI430" s="7">
        <v>0</v>
      </c>
      <c r="BJ430" s="7">
        <v>0</v>
      </c>
      <c r="BK430" s="7">
        <v>0</v>
      </c>
      <c r="BL430" s="7">
        <v>0</v>
      </c>
      <c r="BM430" s="7">
        <v>0</v>
      </c>
      <c r="BN430" s="7">
        <v>0</v>
      </c>
      <c r="BO430" s="7">
        <v>0</v>
      </c>
      <c r="BP430" s="7">
        <v>0</v>
      </c>
      <c r="BQ430" s="7">
        <v>0</v>
      </c>
      <c r="BR430" s="7">
        <v>0</v>
      </c>
      <c r="BS430" s="7">
        <v>0</v>
      </c>
      <c r="BT430" s="7">
        <v>0</v>
      </c>
      <c r="BU430" s="7">
        <v>0</v>
      </c>
      <c r="BV430" s="7">
        <v>0</v>
      </c>
      <c r="BW430" s="7">
        <v>0</v>
      </c>
      <c r="BX430" s="7">
        <v>0</v>
      </c>
      <c r="BY430" s="7">
        <v>0</v>
      </c>
      <c r="BZ430" s="7">
        <v>0</v>
      </c>
      <c r="CA430" s="7">
        <v>0</v>
      </c>
      <c r="CB430" s="7">
        <v>0</v>
      </c>
      <c r="CC430" s="7">
        <v>0</v>
      </c>
      <c r="CD430" s="7">
        <v>0</v>
      </c>
      <c r="CE430" s="7">
        <v>0</v>
      </c>
      <c r="CF430" s="7">
        <v>0</v>
      </c>
      <c r="CG430" s="7">
        <v>0</v>
      </c>
      <c r="CH430" s="7">
        <v>0</v>
      </c>
      <c r="CI430" s="7">
        <v>0</v>
      </c>
      <c r="CJ430" s="7">
        <v>0</v>
      </c>
      <c r="CK430" s="7">
        <v>0</v>
      </c>
      <c r="CL430" s="40">
        <v>0</v>
      </c>
      <c r="CM430" s="40">
        <v>0</v>
      </c>
      <c r="CN430" s="40">
        <v>0</v>
      </c>
      <c r="CO430" s="40">
        <v>0</v>
      </c>
      <c r="CP430" s="7">
        <v>0</v>
      </c>
      <c r="CQ430" s="7">
        <v>0</v>
      </c>
      <c r="CR430" s="7">
        <v>0</v>
      </c>
      <c r="CS430" s="40">
        <v>0</v>
      </c>
      <c r="CT430" s="7">
        <v>0</v>
      </c>
      <c r="CU430" s="7">
        <v>0</v>
      </c>
      <c r="CV430" s="39"/>
      <c r="CW430" s="39"/>
      <c r="CX430" s="4" t="str">
        <f t="shared" ref="CX430" si="6150">IF(CX235="","",CX235)</f>
        <v/>
      </c>
      <c r="CY430" s="4" t="str">
        <f t="shared" si="5896"/>
        <v/>
      </c>
      <c r="CZ430" s="4" t="str">
        <f t="shared" si="6060"/>
        <v/>
      </c>
      <c r="DA430" s="4" t="str">
        <f t="shared" ref="DA430" si="6151">IF(DA235="","",DA235)</f>
        <v/>
      </c>
      <c r="DB430" s="4" t="str">
        <f t="shared" si="6022"/>
        <v/>
      </c>
      <c r="DC430" s="4" t="str">
        <f t="shared" si="5780"/>
        <v/>
      </c>
      <c r="DD430" s="7">
        <v>2</v>
      </c>
      <c r="DE430" s="7">
        <v>30</v>
      </c>
      <c r="DF430" s="7">
        <v>60</v>
      </c>
      <c r="DG430" s="7"/>
      <c r="DH430" s="4">
        <f t="shared" ref="DH430" si="6152">IF(DH235="","",DH235)</f>
        <v>0</v>
      </c>
      <c r="DI430" s="4">
        <f t="shared" si="5901"/>
        <v>1</v>
      </c>
      <c r="DJ430" s="4">
        <f t="shared" si="6126"/>
        <v>3</v>
      </c>
      <c r="DK430" s="4">
        <f t="shared" si="5816"/>
        <v>5</v>
      </c>
      <c r="DL430" s="4">
        <f t="shared" ref="DL430" si="6153">IF(DL235="","",DL235)</f>
        <v>7</v>
      </c>
      <c r="DM430" s="7"/>
      <c r="DN430" s="7"/>
      <c r="DO430" s="7"/>
      <c r="DP430" s="7"/>
      <c r="DQ430" s="7"/>
      <c r="DR430" s="7"/>
      <c r="DS430" s="7"/>
      <c r="DT430" s="7"/>
      <c r="DU430" s="7"/>
      <c r="DV430" s="7"/>
      <c r="DW430" s="7"/>
      <c r="DX430" s="7">
        <f t="shared" ref="DX430" si="6154">A430</f>
        <v>6020207</v>
      </c>
      <c r="DY430" s="7"/>
      <c r="DZ430" s="67">
        <v>6666</v>
      </c>
      <c r="EA430" s="7" t="s">
        <v>1034</v>
      </c>
      <c r="EB430" s="40">
        <v>77</v>
      </c>
      <c r="EC430" s="7" t="s">
        <v>1035</v>
      </c>
      <c r="ED430" s="7"/>
      <c r="EE430" s="7" t="s">
        <v>242</v>
      </c>
      <c r="EF430" s="7">
        <v>50</v>
      </c>
      <c r="EG430" s="73"/>
      <c r="EH430" s="73"/>
      <c r="EI430" s="4">
        <f t="shared" ref="EI430" si="6155">IF(EI235="","",EI235)</f>
        <v>331132</v>
      </c>
      <c r="EJ430" s="4">
        <f t="shared" si="5904"/>
        <v>1</v>
      </c>
      <c r="EK430" s="4">
        <f t="shared" ref="EK430" si="6156">IF(EK235="","",EK235)</f>
        <v>331133</v>
      </c>
      <c r="EL430" s="4">
        <f t="shared" ref="EL430" si="6157">IF(EL235="","",EL235)</f>
        <v>1</v>
      </c>
      <c r="EM430" s="4">
        <f t="shared" ref="EM430" si="6158">IF(EM235="","",EM235)</f>
        <v>331134</v>
      </c>
      <c r="EN430" s="4">
        <f t="shared" ref="EN430" si="6159">IF(EN235="","",EN235)</f>
        <v>1</v>
      </c>
      <c r="EO430" s="4">
        <f t="shared" ref="EO430" si="6160">IF(EO235="","",EO235)</f>
        <v>331135</v>
      </c>
      <c r="EP430" s="4">
        <f t="shared" ref="EP430" si="6161">IF(EP235="","",EP235)</f>
        <v>1</v>
      </c>
      <c r="EQ430" s="4">
        <f t="shared" ref="EQ430" si="6162">IF(EQ235="","",EQ235)</f>
        <v>331136</v>
      </c>
      <c r="ER430" s="4">
        <f t="shared" ref="ER430" si="6163">IF(ER235="","",ER235)</f>
        <v>1</v>
      </c>
      <c r="ES430" s="4">
        <f t="shared" ref="ES430" si="6164">IF(ES235="","",ES235)</f>
        <v>331137</v>
      </c>
      <c r="ET430" s="4">
        <f t="shared" ref="ET430" si="6165">IF(ET235="","",ET235)</f>
        <v>1</v>
      </c>
      <c r="EU430" s="4">
        <f t="shared" ref="EU430:EU438" si="6166">IF(EU235="","",EU235)</f>
        <v>331138</v>
      </c>
      <c r="EV430" s="4">
        <f t="shared" si="6141"/>
        <v>1</v>
      </c>
      <c r="EW430" s="4">
        <f t="shared" si="6141"/>
        <v>331139</v>
      </c>
      <c r="EX430" s="4">
        <f t="shared" si="6141"/>
        <v>1</v>
      </c>
      <c r="EY430" s="4">
        <f t="shared" si="6141"/>
        <v>331140</v>
      </c>
      <c r="EZ430" s="4">
        <v>1</v>
      </c>
      <c r="FA430" s="4" t="str">
        <f t="shared" ref="FA430" si="6167">IF(FA235="","",FA235)</f>
        <v/>
      </c>
      <c r="FB430" s="4">
        <f t="shared" ref="FB430" si="6168">IF(FB235="","",FB235)</f>
        <v>1</v>
      </c>
      <c r="FC430" s="4">
        <f t="shared" ref="FC430" si="6169">IF(FC235="","",FC235)</f>
        <v>40013</v>
      </c>
      <c r="FD430" s="4">
        <f t="shared" ref="FD430" si="6170">IF(FD235="","",FD235)</f>
        <v>1</v>
      </c>
      <c r="FE430" s="4">
        <f t="shared" ref="FE430" si="6171">IF(FE235="","",FE235)</f>
        <v>20100</v>
      </c>
      <c r="FF430" s="4">
        <f t="shared" ref="FF430" si="6172">IF(FF235="","",FF235)</f>
        <v>1</v>
      </c>
      <c r="FG430" s="4">
        <f t="shared" ref="FG430" si="6173">IF(FG235="","",FG235)</f>
        <v>20100</v>
      </c>
      <c r="FH430" s="4">
        <f t="shared" si="6120"/>
        <v>1</v>
      </c>
      <c r="FI430" s="7"/>
      <c r="FJ430" s="7"/>
      <c r="FR430" s="2">
        <v>99999</v>
      </c>
      <c r="FS430" s="2">
        <v>0</v>
      </c>
      <c r="FT430" s="4">
        <v>600</v>
      </c>
      <c r="FU430" s="4"/>
      <c r="FV430" s="4"/>
      <c r="FW430" s="4"/>
      <c r="FX430" s="4"/>
      <c r="FY430" s="4"/>
      <c r="FZ430" s="77">
        <v>0</v>
      </c>
      <c r="GA430" s="2">
        <v>1</v>
      </c>
      <c r="GB430" s="2"/>
      <c r="GD430" s="84"/>
    </row>
    <row r="431" s="15" customFormat="1" ht="15" customHeight="1" spans="1:186">
      <c r="A431" s="7">
        <v>6020208</v>
      </c>
      <c r="B431" s="7">
        <f t="shared" ref="B431" si="6174">B418</f>
        <v>568</v>
      </c>
      <c r="C431" s="7">
        <f t="shared" si="5801"/>
        <v>3</v>
      </c>
      <c r="D431" s="5" t="s">
        <v>340</v>
      </c>
      <c r="E431" s="7" t="s">
        <v>1042</v>
      </c>
      <c r="F431" s="31" t="s">
        <v>1018</v>
      </c>
      <c r="G431" s="31">
        <v>3</v>
      </c>
      <c r="H431" s="7" t="s">
        <v>191</v>
      </c>
      <c r="I431" s="7" t="s">
        <v>187</v>
      </c>
      <c r="J431" s="37">
        <v>1451</v>
      </c>
      <c r="K431" s="39">
        <v>1436</v>
      </c>
      <c r="L431" s="39"/>
      <c r="M431" s="29" t="s">
        <v>193</v>
      </c>
      <c r="N431" s="4">
        <f t="shared" si="5973"/>
        <v>20</v>
      </c>
      <c r="O431" s="4">
        <f t="shared" si="5948"/>
        <v>20</v>
      </c>
      <c r="P431" s="40">
        <f t="shared" si="6122"/>
        <v>2303</v>
      </c>
      <c r="Q431" s="4"/>
      <c r="R431" s="7"/>
      <c r="S431" s="48">
        <f t="shared" si="5836"/>
        <v>2</v>
      </c>
      <c r="T431" s="47" t="s">
        <v>194</v>
      </c>
      <c r="U431" s="7" t="s">
        <v>195</v>
      </c>
      <c r="V431" s="7">
        <v>0</v>
      </c>
      <c r="W431" s="7">
        <v>0</v>
      </c>
      <c r="X431" s="40">
        <v>0</v>
      </c>
      <c r="Y431" s="7"/>
      <c r="Z431" s="7"/>
      <c r="AA431" s="7"/>
      <c r="AB431" s="7" t="s">
        <v>195</v>
      </c>
      <c r="AC431" s="7">
        <v>0</v>
      </c>
      <c r="AD431" s="7" t="s">
        <v>195</v>
      </c>
      <c r="AE431" s="7" t="s">
        <v>195</v>
      </c>
      <c r="AF431" s="7" t="s">
        <v>195</v>
      </c>
      <c r="AG431" s="7" t="s">
        <v>195</v>
      </c>
      <c r="AH431" s="40">
        <v>0</v>
      </c>
      <c r="AI431" s="40">
        <v>0</v>
      </c>
      <c r="AJ431" s="40">
        <v>1</v>
      </c>
      <c r="AK431" s="40">
        <v>0</v>
      </c>
      <c r="AL431" s="40">
        <v>1</v>
      </c>
      <c r="AM431" s="40">
        <v>0</v>
      </c>
      <c r="AN431" s="28">
        <v>0</v>
      </c>
      <c r="AO431" s="28">
        <v>0</v>
      </c>
      <c r="AP431" s="7" t="s">
        <v>342</v>
      </c>
      <c r="AQ431" s="4">
        <f t="shared" si="5922"/>
        <v>1</v>
      </c>
      <c r="AR431" s="4">
        <f t="shared" si="5866"/>
        <v>161504</v>
      </c>
      <c r="AS431" s="7" t="s">
        <v>199</v>
      </c>
      <c r="AT431" s="48">
        <v>3</v>
      </c>
      <c r="AU431" s="48">
        <v>1</v>
      </c>
      <c r="AV431" s="48">
        <v>3</v>
      </c>
      <c r="AW431" s="48">
        <v>500</v>
      </c>
      <c r="AX431" s="48">
        <v>250</v>
      </c>
      <c r="AY431" s="48">
        <v>0</v>
      </c>
      <c r="AZ431" s="48">
        <v>0</v>
      </c>
      <c r="BA431" s="7"/>
      <c r="BB431" s="7"/>
      <c r="BC431" s="7"/>
      <c r="BD431" s="7"/>
      <c r="BE431" s="48">
        <v>0</v>
      </c>
      <c r="BF431" s="48">
        <v>1</v>
      </c>
      <c r="BG431" s="48">
        <f t="shared" si="5997"/>
        <v>210</v>
      </c>
      <c r="BH431" s="48">
        <f t="shared" si="5998"/>
        <v>210</v>
      </c>
      <c r="BI431" s="7">
        <v>0</v>
      </c>
      <c r="BJ431" s="7">
        <v>0</v>
      </c>
      <c r="BK431" s="7">
        <v>0</v>
      </c>
      <c r="BL431" s="7">
        <v>0</v>
      </c>
      <c r="BM431" s="7">
        <v>0</v>
      </c>
      <c r="BN431" s="7">
        <v>0</v>
      </c>
      <c r="BO431" s="7">
        <v>0</v>
      </c>
      <c r="BP431" s="7">
        <v>0</v>
      </c>
      <c r="BQ431" s="7">
        <v>0</v>
      </c>
      <c r="BR431" s="7">
        <v>0</v>
      </c>
      <c r="BS431" s="7">
        <v>0</v>
      </c>
      <c r="BT431" s="7">
        <v>0</v>
      </c>
      <c r="BU431" s="7">
        <v>0</v>
      </c>
      <c r="BV431" s="7">
        <v>0</v>
      </c>
      <c r="BW431" s="7">
        <v>0</v>
      </c>
      <c r="BX431" s="7">
        <v>0</v>
      </c>
      <c r="BY431" s="7">
        <v>0</v>
      </c>
      <c r="BZ431" s="7">
        <v>0</v>
      </c>
      <c r="CA431" s="7">
        <v>0</v>
      </c>
      <c r="CB431" s="7">
        <v>0</v>
      </c>
      <c r="CC431" s="7">
        <v>0</v>
      </c>
      <c r="CD431" s="7">
        <v>0</v>
      </c>
      <c r="CE431" s="7">
        <v>0</v>
      </c>
      <c r="CF431" s="7">
        <v>0</v>
      </c>
      <c r="CG431" s="7">
        <v>0</v>
      </c>
      <c r="CH431" s="7">
        <v>0</v>
      </c>
      <c r="CI431" s="7">
        <v>0</v>
      </c>
      <c r="CJ431" s="7">
        <v>0</v>
      </c>
      <c r="CK431" s="7">
        <v>0</v>
      </c>
      <c r="CL431" s="40">
        <v>0</v>
      </c>
      <c r="CM431" s="40">
        <v>0</v>
      </c>
      <c r="CN431" s="40">
        <v>0</v>
      </c>
      <c r="CO431" s="40">
        <v>0</v>
      </c>
      <c r="CP431" s="7">
        <v>0</v>
      </c>
      <c r="CQ431" s="7">
        <v>0</v>
      </c>
      <c r="CR431" s="7">
        <v>0</v>
      </c>
      <c r="CS431" s="40">
        <v>0</v>
      </c>
      <c r="CT431" s="7">
        <v>0</v>
      </c>
      <c r="CU431" s="7">
        <v>0</v>
      </c>
      <c r="CV431" s="39"/>
      <c r="CW431" s="39"/>
      <c r="CX431" s="4" t="str">
        <f t="shared" ref="CX431" si="6175">IF(CX236="","",CX236)</f>
        <v/>
      </c>
      <c r="CY431" s="4" t="str">
        <f t="shared" si="5896"/>
        <v/>
      </c>
      <c r="CZ431" s="4" t="str">
        <f t="shared" si="6060"/>
        <v/>
      </c>
      <c r="DA431" s="4" t="str">
        <f t="shared" ref="DA431" si="6176">IF(DA236="","",DA236)</f>
        <v/>
      </c>
      <c r="DB431" s="4" t="str">
        <f t="shared" si="6022"/>
        <v/>
      </c>
      <c r="DC431" s="4" t="str">
        <f t="shared" si="5780"/>
        <v/>
      </c>
      <c r="DD431" s="7">
        <v>2</v>
      </c>
      <c r="DE431" s="7">
        <v>30</v>
      </c>
      <c r="DF431" s="7">
        <v>60</v>
      </c>
      <c r="DG431" s="7"/>
      <c r="DH431" s="4">
        <f t="shared" ref="DH431" si="6177">IF(DH236="","",DH236)</f>
        <v>0</v>
      </c>
      <c r="DI431" s="4">
        <f t="shared" si="5901"/>
        <v>1</v>
      </c>
      <c r="DJ431" s="4">
        <f t="shared" si="6126"/>
        <v>3</v>
      </c>
      <c r="DK431" s="4">
        <f t="shared" si="5816"/>
        <v>5</v>
      </c>
      <c r="DL431" s="4">
        <f t="shared" ref="DL431" si="6178">IF(DL236="","",DL236)</f>
        <v>7</v>
      </c>
      <c r="DM431" s="7"/>
      <c r="DN431" s="7"/>
      <c r="DO431" s="7"/>
      <c r="DP431" s="7"/>
      <c r="DQ431" s="7"/>
      <c r="DR431" s="7"/>
      <c r="DS431" s="7"/>
      <c r="DT431" s="7"/>
      <c r="DU431" s="7"/>
      <c r="DV431" s="7"/>
      <c r="DW431" s="7"/>
      <c r="DX431" s="7">
        <f t="shared" ref="DX431" si="6179">A431</f>
        <v>6020208</v>
      </c>
      <c r="DY431" s="7"/>
      <c r="DZ431" s="67">
        <v>6666</v>
      </c>
      <c r="EA431" s="7" t="s">
        <v>1034</v>
      </c>
      <c r="EB431" s="40">
        <v>77</v>
      </c>
      <c r="EC431" s="7" t="s">
        <v>1035</v>
      </c>
      <c r="ED431" s="7"/>
      <c r="EE431" s="7" t="s">
        <v>242</v>
      </c>
      <c r="EF431" s="7">
        <v>50</v>
      </c>
      <c r="EG431" s="73"/>
      <c r="EH431" s="73"/>
      <c r="EI431" s="4">
        <f t="shared" ref="EI431" si="6180">IF(EI236="","",EI236)</f>
        <v>331132</v>
      </c>
      <c r="EJ431" s="4">
        <f t="shared" si="5904"/>
        <v>1</v>
      </c>
      <c r="EK431" s="4">
        <f t="shared" ref="EK431" si="6181">IF(EK236="","",EK236)</f>
        <v>331133</v>
      </c>
      <c r="EL431" s="4">
        <f t="shared" ref="EL431" si="6182">IF(EL236="","",EL236)</f>
        <v>1</v>
      </c>
      <c r="EM431" s="4">
        <f t="shared" ref="EM431" si="6183">IF(EM236="","",EM236)</f>
        <v>331134</v>
      </c>
      <c r="EN431" s="4">
        <f t="shared" ref="EN431" si="6184">IF(EN236="","",EN236)</f>
        <v>1</v>
      </c>
      <c r="EO431" s="4">
        <f t="shared" ref="EO431" si="6185">IF(EO236="","",EO236)</f>
        <v>331135</v>
      </c>
      <c r="EP431" s="4">
        <f t="shared" ref="EP431" si="6186">IF(EP236="","",EP236)</f>
        <v>1</v>
      </c>
      <c r="EQ431" s="4">
        <f t="shared" ref="EQ431" si="6187">IF(EQ236="","",EQ236)</f>
        <v>331136</v>
      </c>
      <c r="ER431" s="4">
        <f t="shared" ref="ER431" si="6188">IF(ER236="","",ER236)</f>
        <v>1</v>
      </c>
      <c r="ES431" s="4">
        <f t="shared" ref="ES431:ES438" si="6189">IF(ES236="","",ES236)</f>
        <v>331137</v>
      </c>
      <c r="ET431" s="4">
        <f t="shared" ref="ET431" si="6190">IF(ET236="","",ET236)</f>
        <v>1</v>
      </c>
      <c r="EU431" s="4">
        <f t="shared" si="6166"/>
        <v>331138</v>
      </c>
      <c r="EV431" s="4">
        <f t="shared" si="6141"/>
        <v>1</v>
      </c>
      <c r="EW431" s="4">
        <f t="shared" si="6141"/>
        <v>331139</v>
      </c>
      <c r="EX431" s="4">
        <f t="shared" si="6141"/>
        <v>1</v>
      </c>
      <c r="EY431" s="4">
        <f t="shared" si="6141"/>
        <v>331140</v>
      </c>
      <c r="EZ431" s="4">
        <v>1</v>
      </c>
      <c r="FA431" s="4" t="str">
        <f t="shared" ref="FA431" si="6191">IF(FA236="","",FA236)</f>
        <v/>
      </c>
      <c r="FB431" s="4">
        <f t="shared" ref="FB431" si="6192">IF(FB236="","",FB236)</f>
        <v>1</v>
      </c>
      <c r="FC431" s="4">
        <f t="shared" ref="FC431" si="6193">IF(FC236="","",FC236)</f>
        <v>40013</v>
      </c>
      <c r="FD431" s="4">
        <f t="shared" ref="FD431" si="6194">IF(FD236="","",FD236)</f>
        <v>1</v>
      </c>
      <c r="FE431" s="4">
        <f t="shared" ref="FE431" si="6195">IF(FE236="","",FE236)</f>
        <v>20100</v>
      </c>
      <c r="FF431" s="4">
        <f t="shared" ref="FF431" si="6196">IF(FF236="","",FF236)</f>
        <v>1</v>
      </c>
      <c r="FG431" s="4">
        <f t="shared" ref="FG431" si="6197">IF(FG236="","",FG236)</f>
        <v>20100</v>
      </c>
      <c r="FH431" s="4">
        <f t="shared" si="6120"/>
        <v>1</v>
      </c>
      <c r="FI431" s="7"/>
      <c r="FJ431" s="7"/>
      <c r="FR431" s="2">
        <v>99999</v>
      </c>
      <c r="FS431" s="2">
        <v>0</v>
      </c>
      <c r="FT431" s="4">
        <v>600</v>
      </c>
      <c r="FU431" s="4"/>
      <c r="FV431" s="4"/>
      <c r="FW431" s="4"/>
      <c r="FX431" s="4"/>
      <c r="FY431" s="4"/>
      <c r="FZ431" s="77">
        <v>0</v>
      </c>
      <c r="GA431" s="2">
        <v>1</v>
      </c>
      <c r="GB431" s="2"/>
      <c r="GD431" s="84"/>
    </row>
    <row r="432" s="15" customFormat="1" ht="15" customHeight="1" spans="1:186">
      <c r="A432" s="7">
        <v>6020309</v>
      </c>
      <c r="B432" s="7">
        <f t="shared" ref="B432" si="6198">B419</f>
        <v>1640</v>
      </c>
      <c r="C432" s="7">
        <f t="shared" si="5801"/>
        <v>1</v>
      </c>
      <c r="D432" s="5" t="s">
        <v>343</v>
      </c>
      <c r="E432" s="7" t="s">
        <v>1043</v>
      </c>
      <c r="F432" s="31" t="s">
        <v>1018</v>
      </c>
      <c r="G432" s="31">
        <v>3</v>
      </c>
      <c r="H432" s="7" t="s">
        <v>191</v>
      </c>
      <c r="I432" s="7" t="s">
        <v>187</v>
      </c>
      <c r="J432" s="37">
        <v>1440</v>
      </c>
      <c r="K432" s="39">
        <v>1698</v>
      </c>
      <c r="L432" s="39"/>
      <c r="M432" s="29" t="s">
        <v>193</v>
      </c>
      <c r="N432" s="4">
        <f t="shared" ref="N432" si="6199">N237</f>
        <v>20</v>
      </c>
      <c r="O432" s="4">
        <f t="shared" si="5948"/>
        <v>20</v>
      </c>
      <c r="P432" s="40">
        <f t="shared" si="6122"/>
        <v>2103</v>
      </c>
      <c r="Q432" s="4"/>
      <c r="R432" s="7"/>
      <c r="S432" s="48">
        <f t="shared" si="5836"/>
        <v>1</v>
      </c>
      <c r="T432" s="47" t="s">
        <v>194</v>
      </c>
      <c r="U432" s="7" t="s">
        <v>195</v>
      </c>
      <c r="V432" s="7">
        <v>0</v>
      </c>
      <c r="W432" s="7">
        <v>0</v>
      </c>
      <c r="X432" s="40">
        <v>0</v>
      </c>
      <c r="Y432" s="7"/>
      <c r="Z432" s="7"/>
      <c r="AA432" s="7"/>
      <c r="AB432" s="7" t="s">
        <v>195</v>
      </c>
      <c r="AC432" s="7">
        <v>0</v>
      </c>
      <c r="AD432" s="7" t="s">
        <v>195</v>
      </c>
      <c r="AE432" s="7" t="s">
        <v>195</v>
      </c>
      <c r="AF432" s="7" t="s">
        <v>195</v>
      </c>
      <c r="AG432" s="7" t="s">
        <v>195</v>
      </c>
      <c r="AH432" s="40">
        <v>0</v>
      </c>
      <c r="AI432" s="40">
        <v>0</v>
      </c>
      <c r="AJ432" s="40">
        <v>1</v>
      </c>
      <c r="AK432" s="40">
        <v>0</v>
      </c>
      <c r="AL432" s="40">
        <v>1</v>
      </c>
      <c r="AM432" s="40">
        <v>0</v>
      </c>
      <c r="AN432" s="28">
        <v>0</v>
      </c>
      <c r="AO432" s="28">
        <v>0</v>
      </c>
      <c r="AP432" s="7" t="s">
        <v>345</v>
      </c>
      <c r="AQ432" s="4">
        <f t="shared" si="5922"/>
        <v>1</v>
      </c>
      <c r="AR432" s="4">
        <f t="shared" si="5866"/>
        <v>161504</v>
      </c>
      <c r="AS432" s="7" t="s">
        <v>199</v>
      </c>
      <c r="AT432" s="48">
        <v>3</v>
      </c>
      <c r="AU432" s="48">
        <v>1</v>
      </c>
      <c r="AV432" s="48">
        <v>3</v>
      </c>
      <c r="AW432" s="48">
        <v>500</v>
      </c>
      <c r="AX432" s="48">
        <v>250</v>
      </c>
      <c r="AY432" s="48">
        <v>0</v>
      </c>
      <c r="AZ432" s="48">
        <v>0</v>
      </c>
      <c r="BA432" s="7"/>
      <c r="BB432" s="7"/>
      <c r="BC432" s="7"/>
      <c r="BD432" s="7"/>
      <c r="BE432" s="48">
        <v>0</v>
      </c>
      <c r="BF432" s="48">
        <v>1</v>
      </c>
      <c r="BG432" s="48">
        <f t="shared" si="5997"/>
        <v>210</v>
      </c>
      <c r="BH432" s="48">
        <f t="shared" si="5998"/>
        <v>210</v>
      </c>
      <c r="BI432" s="7">
        <v>0</v>
      </c>
      <c r="BJ432" s="7">
        <v>0</v>
      </c>
      <c r="BK432" s="7">
        <v>0</v>
      </c>
      <c r="BL432" s="7">
        <v>0</v>
      </c>
      <c r="BM432" s="7">
        <v>0</v>
      </c>
      <c r="BN432" s="7">
        <v>0</v>
      </c>
      <c r="BO432" s="7">
        <v>0</v>
      </c>
      <c r="BP432" s="7">
        <v>0</v>
      </c>
      <c r="BQ432" s="7">
        <v>0</v>
      </c>
      <c r="BR432" s="7">
        <v>0</v>
      </c>
      <c r="BS432" s="7">
        <v>0</v>
      </c>
      <c r="BT432" s="7">
        <v>0</v>
      </c>
      <c r="BU432" s="7">
        <v>0</v>
      </c>
      <c r="BV432" s="7">
        <v>0</v>
      </c>
      <c r="BW432" s="7">
        <v>0</v>
      </c>
      <c r="BX432" s="7">
        <v>0</v>
      </c>
      <c r="BY432" s="7">
        <v>0</v>
      </c>
      <c r="BZ432" s="7">
        <v>0</v>
      </c>
      <c r="CA432" s="7">
        <v>0</v>
      </c>
      <c r="CB432" s="7">
        <v>0</v>
      </c>
      <c r="CC432" s="7">
        <v>0</v>
      </c>
      <c r="CD432" s="7">
        <v>0</v>
      </c>
      <c r="CE432" s="7">
        <v>0</v>
      </c>
      <c r="CF432" s="7">
        <v>0</v>
      </c>
      <c r="CG432" s="7">
        <v>0</v>
      </c>
      <c r="CH432" s="7">
        <v>0</v>
      </c>
      <c r="CI432" s="7">
        <v>0</v>
      </c>
      <c r="CJ432" s="7">
        <v>0</v>
      </c>
      <c r="CK432" s="7">
        <v>0</v>
      </c>
      <c r="CL432" s="40">
        <v>0</v>
      </c>
      <c r="CM432" s="40">
        <v>0</v>
      </c>
      <c r="CN432" s="40">
        <v>0</v>
      </c>
      <c r="CO432" s="40">
        <v>0</v>
      </c>
      <c r="CP432" s="7">
        <v>0</v>
      </c>
      <c r="CQ432" s="7">
        <v>0</v>
      </c>
      <c r="CR432" s="7">
        <v>0</v>
      </c>
      <c r="CS432" s="40">
        <v>0</v>
      </c>
      <c r="CT432" s="7">
        <v>0</v>
      </c>
      <c r="CU432" s="7">
        <v>0</v>
      </c>
      <c r="CV432" s="39"/>
      <c r="CW432" s="39"/>
      <c r="CX432" s="4" t="str">
        <f t="shared" ref="CX432" si="6200">IF(CX237="","",CX237)</f>
        <v/>
      </c>
      <c r="CY432" s="4" t="str">
        <f t="shared" si="5896"/>
        <v/>
      </c>
      <c r="CZ432" s="4" t="str">
        <f t="shared" si="6060"/>
        <v/>
      </c>
      <c r="DA432" s="4" t="str">
        <f t="shared" ref="DA432" si="6201">IF(DA237="","",DA237)</f>
        <v/>
      </c>
      <c r="DB432" s="4" t="str">
        <f t="shared" si="6022"/>
        <v/>
      </c>
      <c r="DC432" s="4" t="str">
        <f t="shared" si="5780"/>
        <v/>
      </c>
      <c r="DD432" s="7">
        <v>2</v>
      </c>
      <c r="DE432" s="7">
        <v>30</v>
      </c>
      <c r="DF432" s="7">
        <v>60</v>
      </c>
      <c r="DG432" s="7"/>
      <c r="DH432" s="4">
        <f t="shared" ref="DH432" si="6202">IF(DH237="","",DH237)</f>
        <v>0</v>
      </c>
      <c r="DI432" s="4">
        <f t="shared" si="5901"/>
        <v>2</v>
      </c>
      <c r="DJ432" s="4">
        <f t="shared" si="6126"/>
        <v>3</v>
      </c>
      <c r="DK432" s="4" t="str">
        <f t="shared" si="5816"/>
        <v/>
      </c>
      <c r="DL432" s="4" t="str">
        <f t="shared" ref="DL432" si="6203">IF(DL237="","",DL237)</f>
        <v/>
      </c>
      <c r="DM432" s="7"/>
      <c r="DN432" s="7"/>
      <c r="DO432" s="7"/>
      <c r="DP432" s="7"/>
      <c r="DQ432" s="7"/>
      <c r="DR432" s="7"/>
      <c r="DS432" s="7"/>
      <c r="DT432" s="7"/>
      <c r="DU432" s="7"/>
      <c r="DV432" s="7"/>
      <c r="DW432" s="7"/>
      <c r="DX432" s="7">
        <f t="shared" ref="DX432" si="6204">A432</f>
        <v>6020309</v>
      </c>
      <c r="DY432" s="7"/>
      <c r="DZ432" s="67">
        <v>0</v>
      </c>
      <c r="EA432" s="7" t="s">
        <v>242</v>
      </c>
      <c r="EB432" s="40" t="s">
        <v>242</v>
      </c>
      <c r="EC432" s="7" t="s">
        <v>242</v>
      </c>
      <c r="ED432" s="7"/>
      <c r="EE432" s="7" t="s">
        <v>242</v>
      </c>
      <c r="EF432" s="7">
        <v>50</v>
      </c>
      <c r="EG432" s="73"/>
      <c r="EH432" s="73"/>
      <c r="EI432" s="4">
        <f t="shared" ref="EI432" si="6205">IF(EI237="","",EI237)</f>
        <v>331132</v>
      </c>
      <c r="EJ432" s="4">
        <f t="shared" si="5904"/>
        <v>1</v>
      </c>
      <c r="EK432" s="4">
        <f t="shared" ref="EK432" si="6206">IF(EK237="","",EK237)</f>
        <v>331133</v>
      </c>
      <c r="EL432" s="4">
        <f t="shared" ref="EL432" si="6207">IF(EL237="","",EL237)</f>
        <v>1</v>
      </c>
      <c r="EM432" s="4">
        <f t="shared" ref="EM432" si="6208">IF(EM237="","",EM237)</f>
        <v>331134</v>
      </c>
      <c r="EN432" s="4">
        <f t="shared" ref="EN432" si="6209">IF(EN237="","",EN237)</f>
        <v>1</v>
      </c>
      <c r="EO432" s="4">
        <f t="shared" ref="EO432" si="6210">IF(EO237="","",EO237)</f>
        <v>331135</v>
      </c>
      <c r="EP432" s="4">
        <f t="shared" ref="EP432" si="6211">IF(EP237="","",EP237)</f>
        <v>1</v>
      </c>
      <c r="EQ432" s="4">
        <f t="shared" ref="EQ432" si="6212">IF(EQ237="","",EQ237)</f>
        <v>331136</v>
      </c>
      <c r="ER432" s="4">
        <f t="shared" ref="ER432:ER438" si="6213">IF(ER237="","",ER237)</f>
        <v>1</v>
      </c>
      <c r="ES432" s="4">
        <f t="shared" si="6189"/>
        <v>331137</v>
      </c>
      <c r="ET432" s="4">
        <f t="shared" ref="ET432" si="6214">IF(ET237="","",ET237)</f>
        <v>1</v>
      </c>
      <c r="EU432" s="4">
        <f t="shared" si="6166"/>
        <v>331138</v>
      </c>
      <c r="EV432" s="4">
        <f t="shared" si="6141"/>
        <v>1</v>
      </c>
      <c r="EW432" s="4">
        <f t="shared" si="6141"/>
        <v>331139</v>
      </c>
      <c r="EX432" s="4">
        <f t="shared" si="6141"/>
        <v>1</v>
      </c>
      <c r="EY432" s="4">
        <f t="shared" si="6141"/>
        <v>331140</v>
      </c>
      <c r="EZ432" s="4">
        <v>1</v>
      </c>
      <c r="FA432" s="4" t="str">
        <f t="shared" ref="FA432" si="6215">IF(FA237="","",FA237)</f>
        <v/>
      </c>
      <c r="FB432" s="4">
        <f t="shared" ref="FB432" si="6216">IF(FB237="","",FB237)</f>
        <v>1</v>
      </c>
      <c r="FC432" s="4">
        <f t="shared" ref="FC432" si="6217">IF(FC237="","",FC237)</f>
        <v>40013</v>
      </c>
      <c r="FD432" s="4">
        <f t="shared" ref="FD432" si="6218">IF(FD237="","",FD237)</f>
        <v>1</v>
      </c>
      <c r="FE432" s="4">
        <f t="shared" ref="FE432" si="6219">IF(FE237="","",FE237)</f>
        <v>20100</v>
      </c>
      <c r="FF432" s="4">
        <f t="shared" ref="FF432" si="6220">IF(FF237="","",FF237)</f>
        <v>1</v>
      </c>
      <c r="FG432" s="4">
        <f t="shared" ref="FG432" si="6221">IF(FG237="","",FG237)</f>
        <v>20100</v>
      </c>
      <c r="FH432" s="4">
        <f t="shared" si="6120"/>
        <v>1</v>
      </c>
      <c r="FI432" s="7"/>
      <c r="FJ432" s="7"/>
      <c r="FR432" s="2">
        <v>99999</v>
      </c>
      <c r="FS432" s="2">
        <v>0</v>
      </c>
      <c r="FT432" s="4">
        <v>600</v>
      </c>
      <c r="FU432" s="4"/>
      <c r="FV432" s="4"/>
      <c r="FW432" s="4"/>
      <c r="FX432" s="4"/>
      <c r="FY432" s="4"/>
      <c r="FZ432" s="77">
        <v>0</v>
      </c>
      <c r="GA432" s="2">
        <v>1</v>
      </c>
      <c r="GB432" s="2"/>
      <c r="GD432" s="84"/>
    </row>
    <row r="433" s="15" customFormat="1" ht="15" customHeight="1" spans="1:186">
      <c r="A433" s="7">
        <v>6020310</v>
      </c>
      <c r="B433" s="7">
        <f t="shared" ref="B433" si="6222">B420</f>
        <v>1384</v>
      </c>
      <c r="C433" s="7">
        <f t="shared" si="5801"/>
        <v>1</v>
      </c>
      <c r="D433" s="5" t="s">
        <v>346</v>
      </c>
      <c r="E433" s="7" t="s">
        <v>1044</v>
      </c>
      <c r="F433" s="31" t="s">
        <v>1018</v>
      </c>
      <c r="G433" s="31">
        <v>3</v>
      </c>
      <c r="H433" s="7" t="s">
        <v>191</v>
      </c>
      <c r="I433" s="7" t="s">
        <v>187</v>
      </c>
      <c r="J433" s="37">
        <v>1506</v>
      </c>
      <c r="K433" s="39">
        <v>1698</v>
      </c>
      <c r="L433" s="39"/>
      <c r="M433" s="29" t="s">
        <v>193</v>
      </c>
      <c r="N433" s="4">
        <f t="shared" ref="N433" si="6223">N238</f>
        <v>20</v>
      </c>
      <c r="O433" s="4">
        <f t="shared" si="5948"/>
        <v>20</v>
      </c>
      <c r="P433" s="40">
        <f t="shared" si="6122"/>
        <v>2103</v>
      </c>
      <c r="Q433" s="4"/>
      <c r="R433" s="7"/>
      <c r="S433" s="48">
        <f t="shared" si="5836"/>
        <v>2</v>
      </c>
      <c r="T433" s="47" t="s">
        <v>194</v>
      </c>
      <c r="U433" s="7" t="s">
        <v>195</v>
      </c>
      <c r="V433" s="7">
        <v>0</v>
      </c>
      <c r="W433" s="7">
        <v>0</v>
      </c>
      <c r="X433" s="40">
        <v>0</v>
      </c>
      <c r="Y433" s="7"/>
      <c r="Z433" s="7"/>
      <c r="AA433" s="7"/>
      <c r="AB433" s="7" t="s">
        <v>195</v>
      </c>
      <c r="AC433" s="7">
        <v>0</v>
      </c>
      <c r="AD433" s="7" t="s">
        <v>195</v>
      </c>
      <c r="AE433" s="7" t="s">
        <v>195</v>
      </c>
      <c r="AF433" s="7" t="s">
        <v>195</v>
      </c>
      <c r="AG433" s="7" t="s">
        <v>195</v>
      </c>
      <c r="AH433" s="40">
        <v>0</v>
      </c>
      <c r="AI433" s="40">
        <v>0</v>
      </c>
      <c r="AJ433" s="40">
        <v>1</v>
      </c>
      <c r="AK433" s="40">
        <v>0</v>
      </c>
      <c r="AL433" s="40">
        <v>1</v>
      </c>
      <c r="AM433" s="40">
        <v>0</v>
      </c>
      <c r="AN433" s="28">
        <v>0</v>
      </c>
      <c r="AO433" s="28">
        <v>0</v>
      </c>
      <c r="AP433" s="7" t="s">
        <v>348</v>
      </c>
      <c r="AQ433" s="4">
        <f t="shared" si="5922"/>
        <v>1</v>
      </c>
      <c r="AR433" s="4">
        <f t="shared" si="5866"/>
        <v>161504</v>
      </c>
      <c r="AS433" s="53" t="s">
        <v>199</v>
      </c>
      <c r="AT433" s="48">
        <v>3</v>
      </c>
      <c r="AU433" s="48">
        <v>1</v>
      </c>
      <c r="AV433" s="48">
        <v>3</v>
      </c>
      <c r="AW433" s="48">
        <v>500</v>
      </c>
      <c r="AX433" s="48">
        <v>250</v>
      </c>
      <c r="AY433" s="48">
        <v>0</v>
      </c>
      <c r="AZ433" s="48">
        <v>0</v>
      </c>
      <c r="BA433" s="7"/>
      <c r="BB433" s="7"/>
      <c r="BC433" s="7"/>
      <c r="BD433" s="7"/>
      <c r="BE433" s="48">
        <v>0</v>
      </c>
      <c r="BF433" s="48">
        <v>1</v>
      </c>
      <c r="BG433" s="48">
        <f t="shared" si="5997"/>
        <v>210</v>
      </c>
      <c r="BH433" s="48">
        <f t="shared" si="5998"/>
        <v>210</v>
      </c>
      <c r="BI433" s="7">
        <v>0</v>
      </c>
      <c r="BJ433" s="7">
        <v>0</v>
      </c>
      <c r="BK433" s="7">
        <v>0</v>
      </c>
      <c r="BL433" s="7">
        <v>0</v>
      </c>
      <c r="BM433" s="7">
        <v>0</v>
      </c>
      <c r="BN433" s="7">
        <v>0</v>
      </c>
      <c r="BO433" s="7">
        <v>0</v>
      </c>
      <c r="BP433" s="7">
        <v>0</v>
      </c>
      <c r="BQ433" s="7">
        <v>0</v>
      </c>
      <c r="BR433" s="7">
        <v>0</v>
      </c>
      <c r="BS433" s="7">
        <v>0</v>
      </c>
      <c r="BT433" s="7">
        <v>0</v>
      </c>
      <c r="BU433" s="7">
        <v>0</v>
      </c>
      <c r="BV433" s="7">
        <v>0</v>
      </c>
      <c r="BW433" s="7">
        <v>0</v>
      </c>
      <c r="BX433" s="7">
        <v>0</v>
      </c>
      <c r="BY433" s="7">
        <v>0</v>
      </c>
      <c r="BZ433" s="7">
        <v>0</v>
      </c>
      <c r="CA433" s="7">
        <v>0</v>
      </c>
      <c r="CB433" s="7">
        <v>0</v>
      </c>
      <c r="CC433" s="7">
        <v>0</v>
      </c>
      <c r="CD433" s="7">
        <v>0</v>
      </c>
      <c r="CE433" s="7">
        <v>0</v>
      </c>
      <c r="CF433" s="7">
        <v>0</v>
      </c>
      <c r="CG433" s="7">
        <v>0</v>
      </c>
      <c r="CH433" s="7">
        <v>0</v>
      </c>
      <c r="CI433" s="7">
        <v>0</v>
      </c>
      <c r="CJ433" s="7">
        <v>0</v>
      </c>
      <c r="CK433" s="7">
        <v>0</v>
      </c>
      <c r="CL433" s="40">
        <v>0</v>
      </c>
      <c r="CM433" s="40">
        <v>0</v>
      </c>
      <c r="CN433" s="40">
        <v>0</v>
      </c>
      <c r="CO433" s="40">
        <v>0</v>
      </c>
      <c r="CP433" s="7">
        <v>0</v>
      </c>
      <c r="CQ433" s="7">
        <v>0</v>
      </c>
      <c r="CR433" s="7">
        <v>0</v>
      </c>
      <c r="CS433" s="40">
        <v>0</v>
      </c>
      <c r="CT433" s="7">
        <v>0</v>
      </c>
      <c r="CU433" s="7">
        <v>0</v>
      </c>
      <c r="CV433" s="39"/>
      <c r="CW433" s="39"/>
      <c r="CX433" s="4" t="str">
        <f t="shared" ref="CX433" si="6224">IF(CX238="","",CX238)</f>
        <v/>
      </c>
      <c r="CY433" s="4" t="str">
        <f t="shared" si="5896"/>
        <v/>
      </c>
      <c r="CZ433" s="4" t="str">
        <f t="shared" si="6060"/>
        <v/>
      </c>
      <c r="DA433" s="4" t="str">
        <f t="shared" ref="DA433" si="6225">IF(DA238="","",DA238)</f>
        <v/>
      </c>
      <c r="DB433" s="4" t="str">
        <f t="shared" si="6022"/>
        <v/>
      </c>
      <c r="DC433" s="4" t="str">
        <f t="shared" si="5780"/>
        <v/>
      </c>
      <c r="DD433" s="7">
        <v>2</v>
      </c>
      <c r="DE433" s="7">
        <v>30</v>
      </c>
      <c r="DF433" s="7">
        <v>60</v>
      </c>
      <c r="DG433" s="7"/>
      <c r="DH433" s="4">
        <f t="shared" ref="DH433" si="6226">IF(DH238="","",DH238)</f>
        <v>0</v>
      </c>
      <c r="DI433" s="4">
        <f t="shared" si="5901"/>
        <v>2</v>
      </c>
      <c r="DJ433" s="4">
        <f t="shared" si="6126"/>
        <v>3</v>
      </c>
      <c r="DK433" s="4" t="str">
        <f t="shared" si="5816"/>
        <v/>
      </c>
      <c r="DL433" s="4" t="str">
        <f t="shared" ref="DL433" si="6227">IF(DL238="","",DL238)</f>
        <v/>
      </c>
      <c r="DM433" s="7"/>
      <c r="DN433" s="7"/>
      <c r="DO433" s="7"/>
      <c r="DP433" s="7"/>
      <c r="DQ433" s="7"/>
      <c r="DR433" s="7"/>
      <c r="DS433" s="7"/>
      <c r="DT433" s="7"/>
      <c r="DU433" s="7"/>
      <c r="DV433" s="7"/>
      <c r="DW433" s="7"/>
      <c r="DX433" s="7">
        <f t="shared" ref="DX433" si="6228">A433</f>
        <v>6020310</v>
      </c>
      <c r="DY433" s="7"/>
      <c r="DZ433" s="67">
        <v>0</v>
      </c>
      <c r="EA433" s="7" t="s">
        <v>242</v>
      </c>
      <c r="EB433" s="40" t="s">
        <v>242</v>
      </c>
      <c r="EC433" s="7" t="s">
        <v>242</v>
      </c>
      <c r="ED433" s="7"/>
      <c r="EE433" s="7" t="s">
        <v>242</v>
      </c>
      <c r="EF433" s="7">
        <v>50</v>
      </c>
      <c r="EG433" s="73"/>
      <c r="EH433" s="73"/>
      <c r="EI433" s="4">
        <f t="shared" ref="EI433" si="6229">IF(EI238="","",EI238)</f>
        <v>331132</v>
      </c>
      <c r="EJ433" s="4">
        <f t="shared" si="5904"/>
        <v>1</v>
      </c>
      <c r="EK433" s="4">
        <f t="shared" ref="EK433" si="6230">IF(EK238="","",EK238)</f>
        <v>331133</v>
      </c>
      <c r="EL433" s="4">
        <f t="shared" ref="EL433" si="6231">IF(EL238="","",EL238)</f>
        <v>1</v>
      </c>
      <c r="EM433" s="4">
        <f t="shared" ref="EM433" si="6232">IF(EM238="","",EM238)</f>
        <v>331134</v>
      </c>
      <c r="EN433" s="4">
        <f t="shared" ref="EN433" si="6233">IF(EN238="","",EN238)</f>
        <v>1</v>
      </c>
      <c r="EO433" s="4">
        <f t="shared" ref="EO433" si="6234">IF(EO238="","",EO238)</f>
        <v>331135</v>
      </c>
      <c r="EP433" s="4">
        <f t="shared" ref="EP433" si="6235">IF(EP238="","",EP238)</f>
        <v>1</v>
      </c>
      <c r="EQ433" s="4">
        <f t="shared" ref="EQ433" si="6236">IF(EQ238="","",EQ238)</f>
        <v>331136</v>
      </c>
      <c r="ER433" s="4">
        <f t="shared" si="6213"/>
        <v>1</v>
      </c>
      <c r="ES433" s="4">
        <f t="shared" si="6189"/>
        <v>331137</v>
      </c>
      <c r="ET433" s="4">
        <f t="shared" ref="ET433" si="6237">IF(ET238="","",ET238)</f>
        <v>1</v>
      </c>
      <c r="EU433" s="4">
        <f t="shared" si="6166"/>
        <v>331138</v>
      </c>
      <c r="EV433" s="4">
        <f t="shared" si="6141"/>
        <v>1</v>
      </c>
      <c r="EW433" s="4">
        <f t="shared" si="6141"/>
        <v>331139</v>
      </c>
      <c r="EX433" s="4">
        <f t="shared" si="6141"/>
        <v>1</v>
      </c>
      <c r="EY433" s="4">
        <f t="shared" si="6141"/>
        <v>331140</v>
      </c>
      <c r="EZ433" s="4">
        <v>1</v>
      </c>
      <c r="FA433" s="4" t="str">
        <f t="shared" ref="FA433" si="6238">IF(FA238="","",FA238)</f>
        <v/>
      </c>
      <c r="FB433" s="4">
        <f t="shared" ref="FB433:FB438" si="6239">IF(FB238="","",FB238)</f>
        <v>1</v>
      </c>
      <c r="FC433" s="4">
        <f t="shared" ref="FC433" si="6240">IF(FC238="","",FC238)</f>
        <v>40013</v>
      </c>
      <c r="FD433" s="4">
        <f t="shared" ref="FD433:FD438" si="6241">IF(FD238="","",FD238)</f>
        <v>1</v>
      </c>
      <c r="FE433" s="4">
        <f t="shared" ref="FE433" si="6242">IF(FE238="","",FE238)</f>
        <v>20100</v>
      </c>
      <c r="FF433" s="4">
        <f t="shared" ref="FF433" si="6243">IF(FF238="","",FF238)</f>
        <v>1</v>
      </c>
      <c r="FG433" s="4">
        <f t="shared" ref="FG433" si="6244">IF(FG238="","",FG238)</f>
        <v>20100</v>
      </c>
      <c r="FH433" s="4">
        <f t="shared" si="6120"/>
        <v>1</v>
      </c>
      <c r="FI433" s="7"/>
      <c r="FJ433" s="7"/>
      <c r="FR433" s="2">
        <v>99999</v>
      </c>
      <c r="FS433" s="2">
        <v>0</v>
      </c>
      <c r="FT433" s="4">
        <v>600</v>
      </c>
      <c r="FU433" s="4"/>
      <c r="FV433" s="4"/>
      <c r="FW433" s="4"/>
      <c r="FX433" s="4"/>
      <c r="FY433" s="4"/>
      <c r="FZ433" s="77">
        <v>0</v>
      </c>
      <c r="GA433" s="2">
        <v>1</v>
      </c>
      <c r="GB433" s="2"/>
      <c r="GD433" s="84"/>
    </row>
    <row r="434" s="15" customFormat="1" ht="15" customHeight="1" spans="1:186">
      <c r="A434" s="7">
        <v>6020411</v>
      </c>
      <c r="B434" s="7">
        <f t="shared" ref="B434" si="6245">B421</f>
        <v>40</v>
      </c>
      <c r="C434" s="7">
        <f t="shared" si="5801"/>
        <v>2</v>
      </c>
      <c r="D434" s="5" t="s">
        <v>349</v>
      </c>
      <c r="E434" s="7" t="s">
        <v>1045</v>
      </c>
      <c r="F434" s="31" t="s">
        <v>1018</v>
      </c>
      <c r="G434" s="31">
        <v>3</v>
      </c>
      <c r="H434" s="7" t="s">
        <v>191</v>
      </c>
      <c r="I434" s="7" t="s">
        <v>187</v>
      </c>
      <c r="J434" s="37">
        <v>1473</v>
      </c>
      <c r="K434" s="39">
        <v>1434</v>
      </c>
      <c r="L434" s="39"/>
      <c r="M434" s="29" t="s">
        <v>193</v>
      </c>
      <c r="N434" s="4">
        <f t="shared" ref="N434" si="6246">N239</f>
        <v>20</v>
      </c>
      <c r="O434" s="4">
        <f t="shared" si="5948"/>
        <v>20</v>
      </c>
      <c r="P434" s="40">
        <f t="shared" si="6122"/>
        <v>2203</v>
      </c>
      <c r="Q434" s="4"/>
      <c r="R434" s="7"/>
      <c r="S434" s="48">
        <f t="shared" si="5836"/>
        <v>0</v>
      </c>
      <c r="T434" s="47" t="s">
        <v>194</v>
      </c>
      <c r="U434" s="7" t="s">
        <v>195</v>
      </c>
      <c r="V434" s="7">
        <v>0</v>
      </c>
      <c r="W434" s="7">
        <v>0</v>
      </c>
      <c r="X434" s="40">
        <v>0</v>
      </c>
      <c r="Y434" s="7"/>
      <c r="Z434" s="7"/>
      <c r="AA434" s="7"/>
      <c r="AB434" s="7" t="s">
        <v>195</v>
      </c>
      <c r="AC434" s="7">
        <v>0</v>
      </c>
      <c r="AD434" s="7" t="s">
        <v>195</v>
      </c>
      <c r="AE434" s="7" t="s">
        <v>195</v>
      </c>
      <c r="AF434" s="7" t="s">
        <v>195</v>
      </c>
      <c r="AG434" s="7" t="s">
        <v>195</v>
      </c>
      <c r="AH434" s="40">
        <v>0</v>
      </c>
      <c r="AI434" s="40">
        <v>0</v>
      </c>
      <c r="AJ434" s="40">
        <v>1</v>
      </c>
      <c r="AK434" s="40">
        <v>0</v>
      </c>
      <c r="AL434" s="40">
        <v>1</v>
      </c>
      <c r="AM434" s="40">
        <v>0</v>
      </c>
      <c r="AN434" s="28">
        <v>0</v>
      </c>
      <c r="AO434" s="28">
        <v>0</v>
      </c>
      <c r="AP434" s="7" t="s">
        <v>351</v>
      </c>
      <c r="AQ434" s="4">
        <f t="shared" si="5922"/>
        <v>1</v>
      </c>
      <c r="AR434" s="4">
        <f t="shared" si="5866"/>
        <v>161504</v>
      </c>
      <c r="AS434" s="53" t="s">
        <v>199</v>
      </c>
      <c r="AT434" s="48">
        <v>3</v>
      </c>
      <c r="AU434" s="48">
        <v>1</v>
      </c>
      <c r="AV434" s="48">
        <v>3</v>
      </c>
      <c r="AW434" s="48">
        <v>500</v>
      </c>
      <c r="AX434" s="48">
        <v>250</v>
      </c>
      <c r="AY434" s="48">
        <v>0</v>
      </c>
      <c r="AZ434" s="48">
        <v>0</v>
      </c>
      <c r="BA434" s="7"/>
      <c r="BB434" s="7"/>
      <c r="BC434" s="7"/>
      <c r="BD434" s="7"/>
      <c r="BE434" s="48">
        <v>0</v>
      </c>
      <c r="BF434" s="48">
        <v>1</v>
      </c>
      <c r="BG434" s="48">
        <f t="shared" si="5997"/>
        <v>210</v>
      </c>
      <c r="BH434" s="48">
        <f t="shared" si="5998"/>
        <v>210</v>
      </c>
      <c r="BI434" s="7">
        <v>0</v>
      </c>
      <c r="BJ434" s="7">
        <v>0</v>
      </c>
      <c r="BK434" s="7">
        <v>0</v>
      </c>
      <c r="BL434" s="7">
        <v>0</v>
      </c>
      <c r="BM434" s="7">
        <v>0</v>
      </c>
      <c r="BN434" s="7">
        <v>0</v>
      </c>
      <c r="BO434" s="7">
        <v>0</v>
      </c>
      <c r="BP434" s="7">
        <v>0</v>
      </c>
      <c r="BQ434" s="7">
        <v>0</v>
      </c>
      <c r="BR434" s="7">
        <v>0</v>
      </c>
      <c r="BS434" s="7">
        <v>0</v>
      </c>
      <c r="BT434" s="7">
        <v>0</v>
      </c>
      <c r="BU434" s="7">
        <v>0</v>
      </c>
      <c r="BV434" s="7">
        <v>0</v>
      </c>
      <c r="BW434" s="7">
        <v>0</v>
      </c>
      <c r="BX434" s="7">
        <v>0</v>
      </c>
      <c r="BY434" s="7">
        <v>0</v>
      </c>
      <c r="BZ434" s="7">
        <v>0</v>
      </c>
      <c r="CA434" s="7">
        <v>0</v>
      </c>
      <c r="CB434" s="7">
        <v>0</v>
      </c>
      <c r="CC434" s="7">
        <v>0</v>
      </c>
      <c r="CD434" s="7">
        <v>0</v>
      </c>
      <c r="CE434" s="7">
        <v>0</v>
      </c>
      <c r="CF434" s="7">
        <v>0</v>
      </c>
      <c r="CG434" s="7">
        <v>0</v>
      </c>
      <c r="CH434" s="7">
        <v>0</v>
      </c>
      <c r="CI434" s="7">
        <v>0</v>
      </c>
      <c r="CJ434" s="7">
        <v>0</v>
      </c>
      <c r="CK434" s="7">
        <v>0</v>
      </c>
      <c r="CL434" s="40">
        <v>0</v>
      </c>
      <c r="CM434" s="40">
        <v>0</v>
      </c>
      <c r="CN434" s="40">
        <v>0</v>
      </c>
      <c r="CO434" s="40">
        <v>0</v>
      </c>
      <c r="CP434" s="7">
        <v>0</v>
      </c>
      <c r="CQ434" s="7">
        <v>0</v>
      </c>
      <c r="CR434" s="7">
        <v>0</v>
      </c>
      <c r="CS434" s="40">
        <v>0</v>
      </c>
      <c r="CT434" s="7">
        <v>0</v>
      </c>
      <c r="CU434" s="7">
        <v>0</v>
      </c>
      <c r="CV434" s="39"/>
      <c r="CW434" s="39"/>
      <c r="CX434" s="4" t="str">
        <f t="shared" ref="CX434" si="6247">IF(CX239="","",CX239)</f>
        <v/>
      </c>
      <c r="CY434" s="4" t="str">
        <f t="shared" si="5896"/>
        <v/>
      </c>
      <c r="CZ434" s="4" t="str">
        <f t="shared" si="6060"/>
        <v/>
      </c>
      <c r="DA434" s="4" t="str">
        <f t="shared" ref="DA434" si="6248">IF(DA239="","",DA239)</f>
        <v/>
      </c>
      <c r="DB434" s="4" t="str">
        <f t="shared" si="6022"/>
        <v/>
      </c>
      <c r="DC434" s="4" t="str">
        <f t="shared" si="5780"/>
        <v/>
      </c>
      <c r="DD434" s="7">
        <v>2</v>
      </c>
      <c r="DE434" s="7">
        <v>30</v>
      </c>
      <c r="DF434" s="7">
        <v>60</v>
      </c>
      <c r="DG434" s="7"/>
      <c r="DH434" s="4">
        <f t="shared" ref="DH434" si="6249">IF(DH239="","",DH239)</f>
        <v>0</v>
      </c>
      <c r="DI434" s="4">
        <f t="shared" si="5901"/>
        <v>4</v>
      </c>
      <c r="DJ434" s="4">
        <f t="shared" si="6126"/>
        <v>5</v>
      </c>
      <c r="DK434" s="4" t="str">
        <f t="shared" si="5816"/>
        <v/>
      </c>
      <c r="DL434" s="4" t="str">
        <f t="shared" ref="DL434" si="6250">IF(DL239="","",DL239)</f>
        <v/>
      </c>
      <c r="DM434" s="7"/>
      <c r="DN434" s="7"/>
      <c r="DO434" s="7"/>
      <c r="DP434" s="7"/>
      <c r="DQ434" s="7"/>
      <c r="DR434" s="7"/>
      <c r="DS434" s="7"/>
      <c r="DT434" s="7"/>
      <c r="DU434" s="7"/>
      <c r="DV434" s="7"/>
      <c r="DW434" s="7"/>
      <c r="DX434" s="7">
        <f t="shared" ref="DX434" si="6251">A434</f>
        <v>6020411</v>
      </c>
      <c r="DY434" s="7"/>
      <c r="DZ434" s="67">
        <v>0</v>
      </c>
      <c r="EA434" s="7" t="s">
        <v>242</v>
      </c>
      <c r="EB434" s="40" t="s">
        <v>242</v>
      </c>
      <c r="EC434" s="7" t="s">
        <v>242</v>
      </c>
      <c r="ED434" s="7"/>
      <c r="EE434" s="7" t="s">
        <v>242</v>
      </c>
      <c r="EF434" s="7">
        <v>50</v>
      </c>
      <c r="EG434" s="73"/>
      <c r="EH434" s="73"/>
      <c r="EI434" s="4">
        <f t="shared" ref="EI434" si="6252">IF(EI239="","",EI239)</f>
        <v>331162</v>
      </c>
      <c r="EJ434" s="4">
        <f t="shared" si="5904"/>
        <v>1</v>
      </c>
      <c r="EK434" s="4">
        <f t="shared" ref="EK434" si="6253">IF(EK239="","",EK239)</f>
        <v>331163</v>
      </c>
      <c r="EL434" s="4">
        <f t="shared" ref="EL434" si="6254">IF(EL239="","",EL239)</f>
        <v>1</v>
      </c>
      <c r="EM434" s="4">
        <f t="shared" ref="EM434" si="6255">IF(EM239="","",EM239)</f>
        <v>331164</v>
      </c>
      <c r="EN434" s="4">
        <f t="shared" ref="EN434" si="6256">IF(EN239="","",EN239)</f>
        <v>1</v>
      </c>
      <c r="EO434" s="4">
        <f t="shared" ref="EO434" si="6257">IF(EO239="","",EO239)</f>
        <v>331165</v>
      </c>
      <c r="EP434" s="4">
        <f t="shared" ref="EP434" si="6258">IF(EP239="","",EP239)</f>
        <v>1</v>
      </c>
      <c r="EQ434" s="4">
        <f t="shared" ref="EQ434" si="6259">IF(EQ239="","",EQ239)</f>
        <v>331166</v>
      </c>
      <c r="ER434" s="4">
        <f t="shared" si="6213"/>
        <v>1</v>
      </c>
      <c r="ES434" s="4">
        <f t="shared" si="6189"/>
        <v>331167</v>
      </c>
      <c r="ET434" s="4">
        <f t="shared" ref="ET434" si="6260">IF(ET239="","",ET239)</f>
        <v>1</v>
      </c>
      <c r="EU434" s="4">
        <f t="shared" si="6166"/>
        <v>331168</v>
      </c>
      <c r="EV434" s="4">
        <f t="shared" si="6141"/>
        <v>1</v>
      </c>
      <c r="EW434" s="4">
        <f t="shared" si="6141"/>
        <v>331169</v>
      </c>
      <c r="EX434" s="4">
        <f t="shared" si="6141"/>
        <v>1</v>
      </c>
      <c r="EY434" s="4">
        <f t="shared" si="6141"/>
        <v>331170</v>
      </c>
      <c r="EZ434" s="4">
        <v>1</v>
      </c>
      <c r="FA434" s="4" t="str">
        <f t="shared" ref="FA434" si="6261">IF(FA239="","",FA239)</f>
        <v/>
      </c>
      <c r="FB434" s="4">
        <f t="shared" si="6239"/>
        <v>1</v>
      </c>
      <c r="FC434" s="4">
        <f t="shared" ref="FC434" si="6262">IF(FC239="","",FC239)</f>
        <v>40013</v>
      </c>
      <c r="FD434" s="4">
        <f t="shared" si="6241"/>
        <v>1</v>
      </c>
      <c r="FE434" s="4">
        <f t="shared" ref="FE434" si="6263">IF(FE239="","",FE239)</f>
        <v>20100</v>
      </c>
      <c r="FF434" s="4">
        <f t="shared" ref="FF434" si="6264">IF(FF239="","",FF239)</f>
        <v>1</v>
      </c>
      <c r="FG434" s="4">
        <f t="shared" ref="FG434" si="6265">IF(FG239="","",FG239)</f>
        <v>20100</v>
      </c>
      <c r="FH434" s="4">
        <f t="shared" si="6120"/>
        <v>1</v>
      </c>
      <c r="FI434" s="7"/>
      <c r="FJ434" s="7"/>
      <c r="FR434" s="2">
        <v>99999</v>
      </c>
      <c r="FS434" s="2">
        <v>0</v>
      </c>
      <c r="FT434" s="4">
        <v>600</v>
      </c>
      <c r="FU434" s="4"/>
      <c r="FV434" s="4"/>
      <c r="FW434" s="4"/>
      <c r="FX434" s="4"/>
      <c r="FY434" s="4"/>
      <c r="FZ434" s="77">
        <v>0</v>
      </c>
      <c r="GA434" s="2">
        <v>1</v>
      </c>
      <c r="GB434" s="2"/>
      <c r="GD434" s="84"/>
    </row>
    <row r="435" s="15" customFormat="1" ht="15" customHeight="1" spans="1:186">
      <c r="A435" s="7">
        <v>6020512</v>
      </c>
      <c r="B435" s="7">
        <f t="shared" ref="B435" si="6266">B422</f>
        <v>72</v>
      </c>
      <c r="C435" s="7">
        <f t="shared" si="5801"/>
        <v>4</v>
      </c>
      <c r="D435" s="5" t="s">
        <v>352</v>
      </c>
      <c r="E435" s="7" t="s">
        <v>1046</v>
      </c>
      <c r="F435" s="31" t="s">
        <v>1018</v>
      </c>
      <c r="G435" s="31">
        <v>3</v>
      </c>
      <c r="H435" s="7" t="s">
        <v>191</v>
      </c>
      <c r="I435" s="7" t="s">
        <v>187</v>
      </c>
      <c r="J435" s="37">
        <v>1484</v>
      </c>
      <c r="K435" s="39">
        <v>1435</v>
      </c>
      <c r="L435" s="39"/>
      <c r="M435" s="29" t="s">
        <v>193</v>
      </c>
      <c r="N435" s="4">
        <f t="shared" ref="N435" si="6267">N240</f>
        <v>20</v>
      </c>
      <c r="O435" s="4">
        <f t="shared" si="5948"/>
        <v>20</v>
      </c>
      <c r="P435" s="40">
        <f t="shared" si="6122"/>
        <v>2403</v>
      </c>
      <c r="Q435" s="4"/>
      <c r="R435" s="7"/>
      <c r="S435" s="48">
        <f t="shared" si="5836"/>
        <v>0</v>
      </c>
      <c r="T435" s="47" t="s">
        <v>194</v>
      </c>
      <c r="U435" s="7" t="s">
        <v>195</v>
      </c>
      <c r="V435" s="7">
        <v>0</v>
      </c>
      <c r="W435" s="7">
        <v>0</v>
      </c>
      <c r="X435" s="40">
        <v>0</v>
      </c>
      <c r="Y435" s="7"/>
      <c r="Z435" s="7"/>
      <c r="AA435" s="7"/>
      <c r="AB435" s="7" t="s">
        <v>195</v>
      </c>
      <c r="AC435" s="7">
        <v>0</v>
      </c>
      <c r="AD435" s="7" t="s">
        <v>195</v>
      </c>
      <c r="AE435" s="7" t="s">
        <v>195</v>
      </c>
      <c r="AF435" s="7" t="s">
        <v>195</v>
      </c>
      <c r="AG435" s="7" t="s">
        <v>195</v>
      </c>
      <c r="AH435" s="40">
        <v>0</v>
      </c>
      <c r="AI435" s="40">
        <v>0</v>
      </c>
      <c r="AJ435" s="40">
        <v>1</v>
      </c>
      <c r="AK435" s="40">
        <v>0</v>
      </c>
      <c r="AL435" s="40">
        <v>1</v>
      </c>
      <c r="AM435" s="40">
        <v>0</v>
      </c>
      <c r="AN435" s="28">
        <v>0</v>
      </c>
      <c r="AO435" s="28">
        <v>0</v>
      </c>
      <c r="AP435" s="7" t="s">
        <v>354</v>
      </c>
      <c r="AQ435" s="4">
        <f t="shared" si="5922"/>
        <v>1</v>
      </c>
      <c r="AR435" s="4">
        <f t="shared" si="5866"/>
        <v>161504</v>
      </c>
      <c r="AS435" s="7" t="s">
        <v>199</v>
      </c>
      <c r="AT435" s="48">
        <v>3</v>
      </c>
      <c r="AU435" s="48">
        <v>1</v>
      </c>
      <c r="AV435" s="48">
        <v>3</v>
      </c>
      <c r="AW435" s="48">
        <v>500</v>
      </c>
      <c r="AX435" s="48">
        <v>250</v>
      </c>
      <c r="AY435" s="48">
        <v>0</v>
      </c>
      <c r="AZ435" s="48">
        <v>0</v>
      </c>
      <c r="BA435" s="7"/>
      <c r="BB435" s="7"/>
      <c r="BC435" s="7"/>
      <c r="BD435" s="7"/>
      <c r="BE435" s="48">
        <v>0</v>
      </c>
      <c r="BF435" s="48">
        <v>1</v>
      </c>
      <c r="BG435" s="48">
        <f t="shared" si="5997"/>
        <v>210</v>
      </c>
      <c r="BH435" s="48">
        <f t="shared" si="5998"/>
        <v>210</v>
      </c>
      <c r="BI435" s="7">
        <v>0</v>
      </c>
      <c r="BJ435" s="7">
        <v>0</v>
      </c>
      <c r="BK435" s="7">
        <v>0</v>
      </c>
      <c r="BL435" s="7">
        <v>0</v>
      </c>
      <c r="BM435" s="7">
        <v>0</v>
      </c>
      <c r="BN435" s="7">
        <v>0</v>
      </c>
      <c r="BO435" s="7">
        <v>0</v>
      </c>
      <c r="BP435" s="7">
        <v>0</v>
      </c>
      <c r="BQ435" s="7">
        <v>0</v>
      </c>
      <c r="BR435" s="7">
        <v>0</v>
      </c>
      <c r="BS435" s="7">
        <v>0</v>
      </c>
      <c r="BT435" s="7">
        <v>0</v>
      </c>
      <c r="BU435" s="7">
        <v>0</v>
      </c>
      <c r="BV435" s="7">
        <v>0</v>
      </c>
      <c r="BW435" s="7">
        <v>0</v>
      </c>
      <c r="BX435" s="7">
        <v>0</v>
      </c>
      <c r="BY435" s="7">
        <v>0</v>
      </c>
      <c r="BZ435" s="7">
        <v>0</v>
      </c>
      <c r="CA435" s="7">
        <v>0</v>
      </c>
      <c r="CB435" s="7">
        <v>0</v>
      </c>
      <c r="CC435" s="7">
        <v>0</v>
      </c>
      <c r="CD435" s="7">
        <v>0</v>
      </c>
      <c r="CE435" s="7">
        <v>0</v>
      </c>
      <c r="CF435" s="7">
        <v>0</v>
      </c>
      <c r="CG435" s="7">
        <v>0</v>
      </c>
      <c r="CH435" s="7">
        <v>0</v>
      </c>
      <c r="CI435" s="7">
        <v>0</v>
      </c>
      <c r="CJ435" s="7">
        <v>0</v>
      </c>
      <c r="CK435" s="7">
        <v>0</v>
      </c>
      <c r="CL435" s="40">
        <v>0</v>
      </c>
      <c r="CM435" s="40">
        <v>0</v>
      </c>
      <c r="CN435" s="40">
        <v>0</v>
      </c>
      <c r="CO435" s="40">
        <v>0</v>
      </c>
      <c r="CP435" s="7">
        <v>0</v>
      </c>
      <c r="CQ435" s="7">
        <v>0</v>
      </c>
      <c r="CR435" s="7">
        <v>0</v>
      </c>
      <c r="CS435" s="40">
        <v>0</v>
      </c>
      <c r="CT435" s="7">
        <v>0</v>
      </c>
      <c r="CU435" s="7">
        <v>0</v>
      </c>
      <c r="CV435" s="39"/>
      <c r="CW435" s="39"/>
      <c r="CX435" s="4" t="str">
        <f t="shared" ref="CX435" si="6268">IF(CX240="","",CX240)</f>
        <v/>
      </c>
      <c r="CY435" s="4" t="str">
        <f t="shared" si="5896"/>
        <v/>
      </c>
      <c r="CZ435" s="4" t="str">
        <f t="shared" si="6060"/>
        <v/>
      </c>
      <c r="DA435" s="4" t="str">
        <f t="shared" ref="DA435" si="6269">IF(DA240="","",DA240)</f>
        <v/>
      </c>
      <c r="DB435" s="4" t="str">
        <f t="shared" si="6022"/>
        <v/>
      </c>
      <c r="DC435" s="4" t="str">
        <f t="shared" si="5780"/>
        <v/>
      </c>
      <c r="DD435" s="7">
        <v>2</v>
      </c>
      <c r="DE435" s="7">
        <v>30</v>
      </c>
      <c r="DF435" s="7">
        <v>60</v>
      </c>
      <c r="DG435" s="7"/>
      <c r="DH435" s="4">
        <f t="shared" ref="DH435" si="6270">IF(DH240="","",DH240)</f>
        <v>0</v>
      </c>
      <c r="DI435" s="4">
        <f t="shared" si="5901"/>
        <v>1</v>
      </c>
      <c r="DJ435" s="4">
        <f t="shared" si="6126"/>
        <v>6</v>
      </c>
      <c r="DK435" s="4">
        <f t="shared" si="5816"/>
        <v>9</v>
      </c>
      <c r="DL435" s="4" t="str">
        <f t="shared" ref="DL435:DL455" si="6271">IF(DL240="","",DL240)</f>
        <v/>
      </c>
      <c r="DM435" s="7"/>
      <c r="DN435" s="7"/>
      <c r="DO435" s="7"/>
      <c r="DP435" s="7"/>
      <c r="DQ435" s="7"/>
      <c r="DR435" s="7"/>
      <c r="DS435" s="7"/>
      <c r="DT435" s="7"/>
      <c r="DU435" s="7"/>
      <c r="DV435" s="7"/>
      <c r="DW435" s="7"/>
      <c r="DX435" s="7">
        <f t="shared" ref="DX435:DX455" si="6272">A435</f>
        <v>6020512</v>
      </c>
      <c r="DY435" s="7"/>
      <c r="DZ435" s="67">
        <v>0</v>
      </c>
      <c r="EA435" s="7" t="s">
        <v>242</v>
      </c>
      <c r="EB435" s="40" t="s">
        <v>242</v>
      </c>
      <c r="EC435" s="7" t="s">
        <v>242</v>
      </c>
      <c r="ED435" s="7"/>
      <c r="EE435" s="7" t="s">
        <v>242</v>
      </c>
      <c r="EF435" s="7">
        <v>50</v>
      </c>
      <c r="EG435" s="73"/>
      <c r="EH435" s="73"/>
      <c r="EI435" s="4">
        <f t="shared" ref="EI435" si="6273">IF(EI240="","",EI240)</f>
        <v>331162</v>
      </c>
      <c r="EJ435" s="4">
        <f t="shared" si="5904"/>
        <v>1</v>
      </c>
      <c r="EK435" s="4">
        <f t="shared" ref="EK435" si="6274">IF(EK240="","",EK240)</f>
        <v>331163</v>
      </c>
      <c r="EL435" s="4">
        <f t="shared" ref="EL435" si="6275">IF(EL240="","",EL240)</f>
        <v>1</v>
      </c>
      <c r="EM435" s="4">
        <f t="shared" ref="EM435" si="6276">IF(EM240="","",EM240)</f>
        <v>331164</v>
      </c>
      <c r="EN435" s="4">
        <f t="shared" ref="EN435" si="6277">IF(EN240="","",EN240)</f>
        <v>1</v>
      </c>
      <c r="EO435" s="4">
        <f t="shared" ref="EO435" si="6278">IF(EO240="","",EO240)</f>
        <v>331165</v>
      </c>
      <c r="EP435" s="4">
        <f t="shared" ref="EP435" si="6279">IF(EP240="","",EP240)</f>
        <v>1</v>
      </c>
      <c r="EQ435" s="4">
        <f t="shared" ref="EQ435" si="6280">IF(EQ240="","",EQ240)</f>
        <v>331166</v>
      </c>
      <c r="ER435" s="4">
        <f t="shared" si="6213"/>
        <v>1</v>
      </c>
      <c r="ES435" s="4">
        <f t="shared" si="6189"/>
        <v>331167</v>
      </c>
      <c r="ET435" s="4">
        <f t="shared" ref="ET435" si="6281">IF(ET240="","",ET240)</f>
        <v>1</v>
      </c>
      <c r="EU435" s="4">
        <f t="shared" si="6166"/>
        <v>331168</v>
      </c>
      <c r="EV435" s="4">
        <f t="shared" si="6141"/>
        <v>1</v>
      </c>
      <c r="EW435" s="4">
        <f t="shared" si="6141"/>
        <v>331169</v>
      </c>
      <c r="EX435" s="4">
        <f t="shared" si="6141"/>
        <v>1</v>
      </c>
      <c r="EY435" s="4">
        <f t="shared" si="6141"/>
        <v>331170</v>
      </c>
      <c r="EZ435" s="4">
        <v>1</v>
      </c>
      <c r="FA435" s="4" t="str">
        <f t="shared" ref="FA435" si="6282">IF(FA240="","",FA240)</f>
        <v/>
      </c>
      <c r="FB435" s="4">
        <f t="shared" si="6239"/>
        <v>1</v>
      </c>
      <c r="FC435" s="4">
        <f t="shared" ref="FC435" si="6283">IF(FC240="","",FC240)</f>
        <v>40013</v>
      </c>
      <c r="FD435" s="4">
        <f t="shared" si="6241"/>
        <v>1</v>
      </c>
      <c r="FE435" s="4">
        <f t="shared" ref="FE435" si="6284">IF(FE240="","",FE240)</f>
        <v>20100</v>
      </c>
      <c r="FF435" s="4">
        <f t="shared" ref="FF435" si="6285">IF(FF240="","",FF240)</f>
        <v>1</v>
      </c>
      <c r="FG435" s="4">
        <f t="shared" ref="FG435" si="6286">IF(FG240="","",FG240)</f>
        <v>20100</v>
      </c>
      <c r="FH435" s="4">
        <f t="shared" si="6120"/>
        <v>1</v>
      </c>
      <c r="FI435" s="7"/>
      <c r="FJ435" s="7"/>
      <c r="FR435" s="2">
        <v>99999</v>
      </c>
      <c r="FS435" s="2">
        <v>0</v>
      </c>
      <c r="FT435" s="4">
        <v>600</v>
      </c>
      <c r="FU435" s="4"/>
      <c r="FV435" s="4"/>
      <c r="FW435" s="4"/>
      <c r="FX435" s="4"/>
      <c r="FY435" s="4"/>
      <c r="FZ435" s="77">
        <v>0</v>
      </c>
      <c r="GA435" s="2">
        <v>1</v>
      </c>
      <c r="GB435" s="2"/>
      <c r="GD435" s="84"/>
    </row>
    <row r="436" s="15" customFormat="1" ht="15" customHeight="1" spans="1:186">
      <c r="A436" s="7">
        <v>6020613</v>
      </c>
      <c r="B436" s="7">
        <f t="shared" ref="B436" si="6287">B423</f>
        <v>88</v>
      </c>
      <c r="C436" s="7">
        <f t="shared" si="5801"/>
        <v>5</v>
      </c>
      <c r="D436" s="5" t="s">
        <v>355</v>
      </c>
      <c r="E436" s="7" t="s">
        <v>1047</v>
      </c>
      <c r="F436" s="31" t="s">
        <v>1018</v>
      </c>
      <c r="G436" s="31">
        <v>3</v>
      </c>
      <c r="H436" s="7" t="s">
        <v>191</v>
      </c>
      <c r="I436" s="7" t="s">
        <v>187</v>
      </c>
      <c r="J436" s="37">
        <v>1495</v>
      </c>
      <c r="K436" s="39">
        <v>1429</v>
      </c>
      <c r="L436" s="39"/>
      <c r="M436" s="29" t="s">
        <v>193</v>
      </c>
      <c r="N436" s="4">
        <f t="shared" ref="N436" si="6288">N241</f>
        <v>20</v>
      </c>
      <c r="O436" s="4">
        <f t="shared" si="5948"/>
        <v>20</v>
      </c>
      <c r="P436" s="40">
        <f t="shared" si="6122"/>
        <v>2503</v>
      </c>
      <c r="Q436" s="4"/>
      <c r="R436" s="7"/>
      <c r="S436" s="48">
        <f t="shared" si="5836"/>
        <v>0</v>
      </c>
      <c r="T436" s="47" t="s">
        <v>194</v>
      </c>
      <c r="U436" s="7" t="s">
        <v>195</v>
      </c>
      <c r="V436" s="7">
        <v>0</v>
      </c>
      <c r="W436" s="7">
        <v>0</v>
      </c>
      <c r="X436" s="40">
        <v>0</v>
      </c>
      <c r="Y436" s="7"/>
      <c r="Z436" s="7"/>
      <c r="AA436" s="7"/>
      <c r="AB436" s="7" t="s">
        <v>195</v>
      </c>
      <c r="AC436" s="7">
        <v>0</v>
      </c>
      <c r="AD436" s="7" t="s">
        <v>195</v>
      </c>
      <c r="AE436" s="7" t="s">
        <v>195</v>
      </c>
      <c r="AF436" s="7" t="s">
        <v>195</v>
      </c>
      <c r="AG436" s="7" t="s">
        <v>195</v>
      </c>
      <c r="AH436" s="40">
        <v>0</v>
      </c>
      <c r="AI436" s="40">
        <v>0</v>
      </c>
      <c r="AJ436" s="40">
        <v>1</v>
      </c>
      <c r="AK436" s="40">
        <v>0</v>
      </c>
      <c r="AL436" s="40">
        <v>1</v>
      </c>
      <c r="AM436" s="40">
        <v>0</v>
      </c>
      <c r="AN436" s="28">
        <v>0</v>
      </c>
      <c r="AO436" s="28">
        <v>0</v>
      </c>
      <c r="AP436" s="7" t="s">
        <v>357</v>
      </c>
      <c r="AQ436" s="4">
        <f>AQ263</f>
        <v>1</v>
      </c>
      <c r="AR436" s="4">
        <f>AR263</f>
        <v>161504</v>
      </c>
      <c r="AS436" s="7" t="s">
        <v>199</v>
      </c>
      <c r="AT436" s="48">
        <v>3</v>
      </c>
      <c r="AU436" s="48">
        <v>1</v>
      </c>
      <c r="AV436" s="48">
        <v>3</v>
      </c>
      <c r="AW436" s="48">
        <v>500</v>
      </c>
      <c r="AX436" s="48">
        <v>250</v>
      </c>
      <c r="AY436" s="48">
        <v>0</v>
      </c>
      <c r="AZ436" s="48">
        <v>0</v>
      </c>
      <c r="BA436" s="7"/>
      <c r="BB436" s="7"/>
      <c r="BC436" s="7"/>
      <c r="BD436" s="7"/>
      <c r="BE436" s="48">
        <v>0</v>
      </c>
      <c r="BF436" s="48">
        <v>1</v>
      </c>
      <c r="BG436" s="48">
        <f t="shared" si="5997"/>
        <v>210</v>
      </c>
      <c r="BH436" s="48">
        <f t="shared" si="5998"/>
        <v>210</v>
      </c>
      <c r="BI436" s="7">
        <v>0</v>
      </c>
      <c r="BJ436" s="7">
        <v>0</v>
      </c>
      <c r="BK436" s="7">
        <v>0</v>
      </c>
      <c r="BL436" s="7">
        <v>0</v>
      </c>
      <c r="BM436" s="7">
        <v>0</v>
      </c>
      <c r="BN436" s="7">
        <v>0</v>
      </c>
      <c r="BO436" s="7">
        <v>0</v>
      </c>
      <c r="BP436" s="7">
        <v>0</v>
      </c>
      <c r="BQ436" s="7">
        <v>0</v>
      </c>
      <c r="BR436" s="7">
        <v>0</v>
      </c>
      <c r="BS436" s="7">
        <v>0</v>
      </c>
      <c r="BT436" s="7">
        <v>0</v>
      </c>
      <c r="BU436" s="7">
        <v>0</v>
      </c>
      <c r="BV436" s="7">
        <v>0</v>
      </c>
      <c r="BW436" s="7">
        <v>0</v>
      </c>
      <c r="BX436" s="7">
        <v>0</v>
      </c>
      <c r="BY436" s="7">
        <v>0</v>
      </c>
      <c r="BZ436" s="7">
        <v>0</v>
      </c>
      <c r="CA436" s="7">
        <v>0</v>
      </c>
      <c r="CB436" s="7">
        <v>0</v>
      </c>
      <c r="CC436" s="7">
        <v>0</v>
      </c>
      <c r="CD436" s="7">
        <v>0</v>
      </c>
      <c r="CE436" s="7">
        <v>0</v>
      </c>
      <c r="CF436" s="7">
        <v>0</v>
      </c>
      <c r="CG436" s="7">
        <v>0</v>
      </c>
      <c r="CH436" s="7">
        <v>0</v>
      </c>
      <c r="CI436" s="7">
        <v>0</v>
      </c>
      <c r="CJ436" s="7">
        <v>0</v>
      </c>
      <c r="CK436" s="7">
        <v>0</v>
      </c>
      <c r="CL436" s="40">
        <v>0</v>
      </c>
      <c r="CM436" s="40">
        <v>0</v>
      </c>
      <c r="CN436" s="40">
        <v>0</v>
      </c>
      <c r="CO436" s="40">
        <v>0</v>
      </c>
      <c r="CP436" s="7">
        <v>0</v>
      </c>
      <c r="CQ436" s="7">
        <v>0</v>
      </c>
      <c r="CR436" s="7">
        <v>0</v>
      </c>
      <c r="CS436" s="40">
        <v>0</v>
      </c>
      <c r="CT436" s="7">
        <v>0</v>
      </c>
      <c r="CU436" s="7">
        <v>0</v>
      </c>
      <c r="CV436" s="39"/>
      <c r="CW436" s="39"/>
      <c r="CX436" s="4" t="str">
        <f t="shared" ref="CX436" si="6289">IF(CX241="","",CX241)</f>
        <v/>
      </c>
      <c r="CY436" s="4" t="str">
        <f t="shared" si="5896"/>
        <v/>
      </c>
      <c r="CZ436" s="4" t="str">
        <f t="shared" ref="CZ436" si="6290">IF(CZ241="","",CZ241)</f>
        <v/>
      </c>
      <c r="DA436" s="4" t="str">
        <f t="shared" ref="DA436" si="6291">IF(DA241="","",DA241)</f>
        <v/>
      </c>
      <c r="DB436" s="4" t="str">
        <f t="shared" ref="DB436" si="6292">IF(DB241="","",DB241)</f>
        <v/>
      </c>
      <c r="DC436" s="4" t="str">
        <f t="shared" si="5780"/>
        <v/>
      </c>
      <c r="DD436" s="7">
        <v>2</v>
      </c>
      <c r="DE436" s="7">
        <v>30</v>
      </c>
      <c r="DF436" s="7">
        <v>60</v>
      </c>
      <c r="DG436" s="7"/>
      <c r="DH436" s="4">
        <f t="shared" ref="DH436" si="6293">IF(DH241="","",DH241)</f>
        <v>0</v>
      </c>
      <c r="DI436" s="4">
        <f t="shared" si="5901"/>
        <v>6</v>
      </c>
      <c r="DJ436" s="4">
        <f t="shared" si="6126"/>
        <v>9</v>
      </c>
      <c r="DK436" s="4" t="str">
        <f t="shared" si="5816"/>
        <v/>
      </c>
      <c r="DL436" s="4" t="str">
        <f t="shared" si="6271"/>
        <v/>
      </c>
      <c r="DM436" s="7"/>
      <c r="DN436" s="7"/>
      <c r="DO436" s="7"/>
      <c r="DP436" s="7"/>
      <c r="DQ436" s="7"/>
      <c r="DR436" s="7"/>
      <c r="DS436" s="7"/>
      <c r="DT436" s="7"/>
      <c r="DU436" s="7"/>
      <c r="DV436" s="7"/>
      <c r="DW436" s="7"/>
      <c r="DX436" s="7">
        <f t="shared" si="6272"/>
        <v>6020613</v>
      </c>
      <c r="DY436" s="7"/>
      <c r="DZ436" s="67">
        <v>0</v>
      </c>
      <c r="EA436" s="7" t="s">
        <v>242</v>
      </c>
      <c r="EB436" s="40" t="s">
        <v>242</v>
      </c>
      <c r="EC436" s="7" t="s">
        <v>242</v>
      </c>
      <c r="ED436" s="7"/>
      <c r="EE436" s="7" t="s">
        <v>242</v>
      </c>
      <c r="EF436" s="7">
        <v>50</v>
      </c>
      <c r="EG436" s="73"/>
      <c r="EH436" s="73"/>
      <c r="EI436" s="4">
        <f t="shared" ref="EI436" si="6294">IF(EI241="","",EI241)</f>
        <v>331162</v>
      </c>
      <c r="EJ436" s="4">
        <f t="shared" si="5904"/>
        <v>1</v>
      </c>
      <c r="EK436" s="4">
        <f t="shared" ref="EK436" si="6295">IF(EK241="","",EK241)</f>
        <v>331163</v>
      </c>
      <c r="EL436" s="4">
        <f t="shared" ref="EL436" si="6296">IF(EL241="","",EL241)</f>
        <v>1</v>
      </c>
      <c r="EM436" s="4">
        <f t="shared" ref="EM436" si="6297">IF(EM241="","",EM241)</f>
        <v>331164</v>
      </c>
      <c r="EN436" s="4">
        <f t="shared" ref="EN436" si="6298">IF(EN241="","",EN241)</f>
        <v>1</v>
      </c>
      <c r="EO436" s="4">
        <f t="shared" ref="EO436" si="6299">IF(EO241="","",EO241)</f>
        <v>331165</v>
      </c>
      <c r="EP436" s="4">
        <f t="shared" ref="EP436" si="6300">IF(EP241="","",EP241)</f>
        <v>1</v>
      </c>
      <c r="EQ436" s="4">
        <f t="shared" ref="EQ436" si="6301">IF(EQ241="","",EQ241)</f>
        <v>331166</v>
      </c>
      <c r="ER436" s="4">
        <f t="shared" si="6213"/>
        <v>1</v>
      </c>
      <c r="ES436" s="4">
        <f t="shared" si="6189"/>
        <v>331167</v>
      </c>
      <c r="ET436" s="4">
        <f t="shared" ref="ET436" si="6302">IF(ET241="","",ET241)</f>
        <v>1</v>
      </c>
      <c r="EU436" s="4">
        <f t="shared" si="6166"/>
        <v>331168</v>
      </c>
      <c r="EV436" s="4">
        <f t="shared" si="6141"/>
        <v>1</v>
      </c>
      <c r="EW436" s="4">
        <f t="shared" si="6141"/>
        <v>331169</v>
      </c>
      <c r="EX436" s="4">
        <f t="shared" si="6141"/>
        <v>1</v>
      </c>
      <c r="EY436" s="4">
        <f t="shared" si="6141"/>
        <v>331170</v>
      </c>
      <c r="EZ436" s="4">
        <v>1</v>
      </c>
      <c r="FA436" s="4" t="str">
        <f t="shared" ref="FA436" si="6303">IF(FA241="","",FA241)</f>
        <v/>
      </c>
      <c r="FB436" s="4">
        <f t="shared" si="6239"/>
        <v>1</v>
      </c>
      <c r="FC436" s="4">
        <f t="shared" ref="FC436" si="6304">IF(FC241="","",FC241)</f>
        <v>40013</v>
      </c>
      <c r="FD436" s="4">
        <f t="shared" si="6241"/>
        <v>1</v>
      </c>
      <c r="FE436" s="4">
        <f t="shared" ref="FE436" si="6305">IF(FE241="","",FE241)</f>
        <v>20100</v>
      </c>
      <c r="FF436" s="4">
        <f t="shared" ref="FF436" si="6306">IF(FF241="","",FF241)</f>
        <v>1</v>
      </c>
      <c r="FG436" s="4">
        <f t="shared" ref="FG436:FG448" si="6307">IF(FG241="","",FG241)</f>
        <v>20100</v>
      </c>
      <c r="FH436" s="4">
        <f t="shared" si="6120"/>
        <v>1</v>
      </c>
      <c r="FI436" s="7"/>
      <c r="FJ436" s="7"/>
      <c r="FR436" s="2">
        <v>99999</v>
      </c>
      <c r="FS436" s="2">
        <v>0</v>
      </c>
      <c r="FT436" s="4">
        <v>600</v>
      </c>
      <c r="FU436" s="4"/>
      <c r="FV436" s="4"/>
      <c r="FW436" s="4"/>
      <c r="FX436" s="4"/>
      <c r="FY436" s="4"/>
      <c r="FZ436" s="77">
        <v>0</v>
      </c>
      <c r="GA436" s="2">
        <v>1</v>
      </c>
      <c r="GB436" s="2"/>
      <c r="GD436" s="84"/>
    </row>
    <row r="437" s="2" customFormat="1" ht="15" customHeight="1" spans="1:186">
      <c r="A437" s="7">
        <v>6030101</v>
      </c>
      <c r="B437" s="7">
        <f t="shared" ref="B437:B446" si="6308">B424</f>
        <v>1288</v>
      </c>
      <c r="C437" s="7">
        <f t="shared" si="5801"/>
        <v>0</v>
      </c>
      <c r="D437" s="5" t="s">
        <v>358</v>
      </c>
      <c r="E437" s="7" t="s">
        <v>1048</v>
      </c>
      <c r="F437" s="31" t="s">
        <v>1018</v>
      </c>
      <c r="G437" s="31">
        <v>3</v>
      </c>
      <c r="H437" s="7" t="s">
        <v>187</v>
      </c>
      <c r="I437" s="7" t="s">
        <v>187</v>
      </c>
      <c r="J437" s="35">
        <v>1538</v>
      </c>
      <c r="K437" s="38">
        <v>401</v>
      </c>
      <c r="L437" s="39"/>
      <c r="M437" s="29" t="s">
        <v>193</v>
      </c>
      <c r="N437" s="4">
        <f t="shared" ref="N437" si="6309">N242</f>
        <v>30</v>
      </c>
      <c r="O437" s="4">
        <f t="shared" si="5948"/>
        <v>30</v>
      </c>
      <c r="P437" s="40">
        <f t="shared" si="6122"/>
        <v>2003</v>
      </c>
      <c r="Q437" s="4"/>
      <c r="R437" s="7"/>
      <c r="S437" s="48">
        <f t="shared" si="5836"/>
        <v>0</v>
      </c>
      <c r="T437" s="47" t="s">
        <v>240</v>
      </c>
      <c r="U437" s="7" t="s">
        <v>195</v>
      </c>
      <c r="V437" s="7">
        <v>0</v>
      </c>
      <c r="W437" s="7">
        <v>0</v>
      </c>
      <c r="X437" s="40">
        <v>0</v>
      </c>
      <c r="Y437" s="7"/>
      <c r="Z437" s="7"/>
      <c r="AA437" s="7"/>
      <c r="AB437" s="7" t="s">
        <v>195</v>
      </c>
      <c r="AC437" s="7">
        <v>0</v>
      </c>
      <c r="AD437" s="7" t="s">
        <v>195</v>
      </c>
      <c r="AE437" s="7" t="s">
        <v>195</v>
      </c>
      <c r="AF437" s="7" t="s">
        <v>195</v>
      </c>
      <c r="AG437" s="7" t="s">
        <v>195</v>
      </c>
      <c r="AH437" s="40">
        <v>0</v>
      </c>
      <c r="AI437" s="40">
        <v>0</v>
      </c>
      <c r="AJ437" s="40">
        <v>1</v>
      </c>
      <c r="AK437" s="40">
        <v>0</v>
      </c>
      <c r="AL437" s="40">
        <v>1</v>
      </c>
      <c r="AM437" s="40">
        <v>0</v>
      </c>
      <c r="AN437" s="28">
        <v>0</v>
      </c>
      <c r="AO437" s="28">
        <v>0</v>
      </c>
      <c r="AP437" s="7" t="s">
        <v>360</v>
      </c>
      <c r="AQ437" s="4">
        <f>AQ268</f>
        <v>3</v>
      </c>
      <c r="AR437" s="4">
        <f>AR268</f>
        <v>161506</v>
      </c>
      <c r="AS437" s="7" t="s">
        <v>199</v>
      </c>
      <c r="AT437" s="48">
        <v>3</v>
      </c>
      <c r="AU437" s="48">
        <v>1</v>
      </c>
      <c r="AV437" s="48">
        <v>3</v>
      </c>
      <c r="AW437" s="48">
        <v>500</v>
      </c>
      <c r="AX437" s="48">
        <v>250</v>
      </c>
      <c r="AY437" s="48">
        <v>0</v>
      </c>
      <c r="AZ437" s="48">
        <v>0</v>
      </c>
      <c r="BA437" s="7"/>
      <c r="BB437" s="7"/>
      <c r="BC437" s="7"/>
      <c r="BD437" s="7"/>
      <c r="BE437" s="48">
        <v>0</v>
      </c>
      <c r="BF437" s="48">
        <v>1</v>
      </c>
      <c r="BG437" s="48">
        <f t="shared" si="5997"/>
        <v>280</v>
      </c>
      <c r="BH437" s="48">
        <f t="shared" si="5998"/>
        <v>280</v>
      </c>
      <c r="BI437" s="7">
        <v>0</v>
      </c>
      <c r="BJ437" s="7">
        <v>0</v>
      </c>
      <c r="BK437" s="7">
        <v>0</v>
      </c>
      <c r="BL437" s="7">
        <v>0</v>
      </c>
      <c r="BM437" s="7">
        <v>0</v>
      </c>
      <c r="BN437" s="7">
        <v>0</v>
      </c>
      <c r="BO437" s="7">
        <v>0</v>
      </c>
      <c r="BP437" s="7">
        <v>0</v>
      </c>
      <c r="BQ437" s="7">
        <v>0</v>
      </c>
      <c r="BR437" s="7">
        <v>0</v>
      </c>
      <c r="BS437" s="7">
        <v>0</v>
      </c>
      <c r="BT437" s="7">
        <v>0</v>
      </c>
      <c r="BU437" s="7">
        <v>0</v>
      </c>
      <c r="BV437" s="7">
        <v>0</v>
      </c>
      <c r="BW437" s="7">
        <v>0</v>
      </c>
      <c r="BX437" s="7">
        <v>0</v>
      </c>
      <c r="BY437" s="7">
        <v>0</v>
      </c>
      <c r="BZ437" s="7">
        <v>0</v>
      </c>
      <c r="CA437" s="7">
        <v>0</v>
      </c>
      <c r="CB437" s="7">
        <v>0</v>
      </c>
      <c r="CC437" s="7">
        <v>0</v>
      </c>
      <c r="CD437" s="7">
        <v>0</v>
      </c>
      <c r="CE437" s="7">
        <v>0</v>
      </c>
      <c r="CF437" s="7">
        <v>0</v>
      </c>
      <c r="CG437" s="7">
        <v>0</v>
      </c>
      <c r="CH437" s="7">
        <v>0</v>
      </c>
      <c r="CI437" s="7">
        <v>0</v>
      </c>
      <c r="CJ437" s="7">
        <v>0</v>
      </c>
      <c r="CK437" s="7">
        <v>0</v>
      </c>
      <c r="CL437" s="40">
        <v>0</v>
      </c>
      <c r="CM437" s="40">
        <v>0</v>
      </c>
      <c r="CN437" s="40">
        <v>0</v>
      </c>
      <c r="CO437" s="40">
        <v>0</v>
      </c>
      <c r="CP437" s="7">
        <v>0</v>
      </c>
      <c r="CQ437" s="7">
        <v>0</v>
      </c>
      <c r="CR437" s="7">
        <v>0</v>
      </c>
      <c r="CS437" s="40">
        <v>0</v>
      </c>
      <c r="CT437" s="7">
        <v>0</v>
      </c>
      <c r="CU437" s="7">
        <v>0</v>
      </c>
      <c r="CV437" s="39"/>
      <c r="CW437" s="39"/>
      <c r="CX437" s="4" t="str">
        <f t="shared" ref="CX437" si="6310">IF(CX242="","",CX242)</f>
        <v>3da_weapon_changjian01_s</v>
      </c>
      <c r="CY437" s="4" t="str">
        <f t="shared" si="5896"/>
        <v>3da_weapon_changjian01_b</v>
      </c>
      <c r="CZ437" s="4" t="str">
        <f t="shared" ref="CZ437" si="6311">IF(CZ242="","",CZ242)</f>
        <v/>
      </c>
      <c r="DA437" s="4" t="str">
        <f t="shared" ref="DA437" si="6312">IF(DA242="","",DA242)</f>
        <v/>
      </c>
      <c r="DB437" s="4" t="str">
        <f t="shared" ref="DB437" si="6313">IF(DB242="","",DB242)</f>
        <v>CS_Rhand</v>
      </c>
      <c r="DC437" s="4" t="str">
        <f t="shared" si="5780"/>
        <v>CS_Rhand</v>
      </c>
      <c r="DD437" s="7">
        <v>2</v>
      </c>
      <c r="DE437" s="7">
        <v>30</v>
      </c>
      <c r="DF437" s="7">
        <v>60</v>
      </c>
      <c r="DG437" s="7"/>
      <c r="DH437" s="4">
        <f t="shared" ref="DH437" si="6314">IF(DH242="","",DH242)</f>
        <v>3</v>
      </c>
      <c r="DI437" s="4">
        <f t="shared" si="5901"/>
        <v>2</v>
      </c>
      <c r="DJ437" s="4">
        <f t="shared" si="6126"/>
        <v>4</v>
      </c>
      <c r="DK437" s="4">
        <f t="shared" si="5816"/>
        <v>7</v>
      </c>
      <c r="DL437" s="4">
        <f t="shared" si="6271"/>
        <v>8</v>
      </c>
      <c r="DM437" s="7"/>
      <c r="DN437" s="7"/>
      <c r="DO437" s="7"/>
      <c r="DP437" s="7"/>
      <c r="DQ437" s="7"/>
      <c r="DR437" s="7"/>
      <c r="DS437" s="7"/>
      <c r="DT437" s="7"/>
      <c r="DU437" s="7"/>
      <c r="DV437" s="7"/>
      <c r="DW437" s="7"/>
      <c r="DX437" s="7">
        <f t="shared" si="6272"/>
        <v>6030101</v>
      </c>
      <c r="DY437" s="7"/>
      <c r="DZ437" s="67">
        <v>6666</v>
      </c>
      <c r="EA437" s="7" t="s">
        <v>1049</v>
      </c>
      <c r="EB437" s="40">
        <v>78</v>
      </c>
      <c r="EC437" s="7" t="s">
        <v>1050</v>
      </c>
      <c r="ED437" s="7"/>
      <c r="EE437" s="7" t="s">
        <v>242</v>
      </c>
      <c r="EF437" s="7">
        <v>50</v>
      </c>
      <c r="EG437" s="72"/>
      <c r="EH437" s="73"/>
      <c r="EI437" s="4">
        <f t="shared" ref="EI437" si="6315">IF(EI242="","",EI242)</f>
        <v>331103</v>
      </c>
      <c r="EJ437" s="4">
        <f t="shared" si="5904"/>
        <v>1</v>
      </c>
      <c r="EK437" s="4">
        <f t="shared" ref="EK437" si="6316">IF(EK242="","",EK242)</f>
        <v>331104</v>
      </c>
      <c r="EL437" s="4">
        <f t="shared" ref="EL437" si="6317">IF(EL242="","",EL242)</f>
        <v>1</v>
      </c>
      <c r="EM437" s="4">
        <f t="shared" ref="EM437" si="6318">IF(EM242="","",EM242)</f>
        <v>331105</v>
      </c>
      <c r="EN437" s="4">
        <f t="shared" ref="EN437" si="6319">IF(EN242="","",EN242)</f>
        <v>1</v>
      </c>
      <c r="EO437" s="4">
        <f t="shared" ref="EO437" si="6320">IF(EO242="","",EO242)</f>
        <v>331106</v>
      </c>
      <c r="EP437" s="4">
        <f t="shared" ref="EP437" si="6321">IF(EP242="","",EP242)</f>
        <v>1</v>
      </c>
      <c r="EQ437" s="4">
        <f t="shared" ref="EQ437" si="6322">IF(EQ242="","",EQ242)</f>
        <v>331107</v>
      </c>
      <c r="ER437" s="4">
        <f t="shared" si="6213"/>
        <v>1</v>
      </c>
      <c r="ES437" s="4">
        <f t="shared" si="6189"/>
        <v>331108</v>
      </c>
      <c r="ET437" s="4">
        <f t="shared" ref="ET437" si="6323">IF(ET242="","",ET242)</f>
        <v>1</v>
      </c>
      <c r="EU437" s="4">
        <f t="shared" si="6166"/>
        <v>331109</v>
      </c>
      <c r="EV437" s="4">
        <f t="shared" si="6141"/>
        <v>1</v>
      </c>
      <c r="EW437" s="4">
        <f t="shared" si="6141"/>
        <v>331110</v>
      </c>
      <c r="EX437" s="4">
        <f t="shared" si="6141"/>
        <v>1</v>
      </c>
      <c r="EY437" s="4">
        <f t="shared" si="6141"/>
        <v>331111</v>
      </c>
      <c r="EZ437" s="4">
        <v>1</v>
      </c>
      <c r="FA437" s="4" t="str">
        <f t="shared" ref="FA437" si="6324">IF(FA242="","",FA242)</f>
        <v/>
      </c>
      <c r="FB437" s="4">
        <f t="shared" si="6239"/>
        <v>1</v>
      </c>
      <c r="FC437" s="4">
        <f t="shared" ref="FC437" si="6325">IF(FC242="","",FC242)</f>
        <v>40013</v>
      </c>
      <c r="FD437" s="4">
        <f t="shared" si="6241"/>
        <v>1</v>
      </c>
      <c r="FE437" s="4">
        <f t="shared" ref="FE437" si="6326">IF(FE242="","",FE242)</f>
        <v>20100</v>
      </c>
      <c r="FF437" s="4">
        <f t="shared" ref="FF437:FF448" si="6327">IF(FF242="","",FF242)</f>
        <v>1</v>
      </c>
      <c r="FG437" s="4">
        <f t="shared" si="6307"/>
        <v>20100</v>
      </c>
      <c r="FH437" s="4">
        <f t="shared" si="6120"/>
        <v>1</v>
      </c>
      <c r="FI437" s="7"/>
      <c r="FJ437" s="7"/>
      <c r="FR437" s="2">
        <v>99999</v>
      </c>
      <c r="FS437" s="2">
        <v>0</v>
      </c>
      <c r="FT437" s="4">
        <v>800</v>
      </c>
      <c r="FU437" s="4"/>
      <c r="FV437" s="4"/>
      <c r="FW437" s="4"/>
      <c r="FX437" s="4"/>
      <c r="FY437" s="4"/>
      <c r="FZ437" s="77">
        <v>0</v>
      </c>
      <c r="GA437" s="2">
        <v>1</v>
      </c>
      <c r="GB437" s="2">
        <v>30</v>
      </c>
      <c r="GD437" s="84"/>
    </row>
    <row r="438" s="2" customFormat="1" ht="15" customHeight="1" spans="1:186">
      <c r="A438" s="7">
        <v>6030102</v>
      </c>
      <c r="B438" s="7">
        <f t="shared" si="6308"/>
        <v>4360</v>
      </c>
      <c r="C438" s="7">
        <f t="shared" si="5801"/>
        <v>0</v>
      </c>
      <c r="D438" s="5" t="s">
        <v>361</v>
      </c>
      <c r="E438" s="7" t="s">
        <v>1051</v>
      </c>
      <c r="F438" s="31" t="s">
        <v>1018</v>
      </c>
      <c r="G438" s="31">
        <v>3</v>
      </c>
      <c r="H438" s="7" t="s">
        <v>187</v>
      </c>
      <c r="I438" s="7" t="s">
        <v>187</v>
      </c>
      <c r="J438" s="35">
        <v>1528</v>
      </c>
      <c r="K438" s="38">
        <v>201</v>
      </c>
      <c r="L438" s="39"/>
      <c r="M438" s="29" t="s">
        <v>193</v>
      </c>
      <c r="N438" s="4">
        <f t="shared" ref="N438" si="6328">N243</f>
        <v>30</v>
      </c>
      <c r="O438" s="4">
        <f t="shared" si="5948"/>
        <v>30</v>
      </c>
      <c r="P438" s="40">
        <f t="shared" si="6122"/>
        <v>2003</v>
      </c>
      <c r="Q438" s="4"/>
      <c r="R438" s="7"/>
      <c r="S438" s="48">
        <f t="shared" si="5836"/>
        <v>0</v>
      </c>
      <c r="T438" s="47" t="s">
        <v>245</v>
      </c>
      <c r="U438" s="7" t="s">
        <v>195</v>
      </c>
      <c r="V438" s="7">
        <v>0</v>
      </c>
      <c r="W438" s="7">
        <v>0</v>
      </c>
      <c r="X438" s="40">
        <v>0</v>
      </c>
      <c r="Y438" s="7"/>
      <c r="Z438" s="7"/>
      <c r="AA438" s="7"/>
      <c r="AB438" s="7" t="s">
        <v>195</v>
      </c>
      <c r="AC438" s="7">
        <v>0</v>
      </c>
      <c r="AD438" s="7" t="s">
        <v>195</v>
      </c>
      <c r="AE438" s="7" t="s">
        <v>195</v>
      </c>
      <c r="AF438" s="7" t="s">
        <v>195</v>
      </c>
      <c r="AG438" s="7" t="s">
        <v>195</v>
      </c>
      <c r="AH438" s="40">
        <v>0</v>
      </c>
      <c r="AI438" s="40">
        <v>0</v>
      </c>
      <c r="AJ438" s="40">
        <v>1</v>
      </c>
      <c r="AK438" s="40">
        <v>0</v>
      </c>
      <c r="AL438" s="40">
        <v>1</v>
      </c>
      <c r="AM438" s="40">
        <v>0</v>
      </c>
      <c r="AN438" s="28">
        <v>0</v>
      </c>
      <c r="AO438" s="28">
        <v>0</v>
      </c>
      <c r="AP438" s="7" t="s">
        <v>363</v>
      </c>
      <c r="AQ438" s="4">
        <f t="shared" ref="AQ438" si="6329">AQ269</f>
        <v>3</v>
      </c>
      <c r="AR438" s="4">
        <f t="shared" ref="AR438" si="6330">AR269</f>
        <v>161506</v>
      </c>
      <c r="AS438" s="7" t="s">
        <v>199</v>
      </c>
      <c r="AT438" s="48">
        <v>3</v>
      </c>
      <c r="AU438" s="48">
        <v>1</v>
      </c>
      <c r="AV438" s="48">
        <v>3</v>
      </c>
      <c r="AW438" s="48">
        <v>500</v>
      </c>
      <c r="AX438" s="48">
        <v>250</v>
      </c>
      <c r="AY438" s="48">
        <v>0</v>
      </c>
      <c r="AZ438" s="48">
        <v>0</v>
      </c>
      <c r="BA438" s="7"/>
      <c r="BB438" s="7"/>
      <c r="BC438" s="7"/>
      <c r="BD438" s="7"/>
      <c r="BE438" s="48">
        <v>0</v>
      </c>
      <c r="BF438" s="48">
        <v>1</v>
      </c>
      <c r="BG438" s="48">
        <f t="shared" si="5997"/>
        <v>280</v>
      </c>
      <c r="BH438" s="48">
        <f t="shared" si="5998"/>
        <v>280</v>
      </c>
      <c r="BI438" s="7">
        <v>0</v>
      </c>
      <c r="BJ438" s="7">
        <v>0</v>
      </c>
      <c r="BK438" s="7">
        <v>0</v>
      </c>
      <c r="BL438" s="7">
        <v>0</v>
      </c>
      <c r="BM438" s="7">
        <v>0</v>
      </c>
      <c r="BN438" s="7">
        <v>0</v>
      </c>
      <c r="BO438" s="7">
        <v>0</v>
      </c>
      <c r="BP438" s="7">
        <v>0</v>
      </c>
      <c r="BQ438" s="7">
        <v>0</v>
      </c>
      <c r="BR438" s="7">
        <v>0</v>
      </c>
      <c r="BS438" s="7">
        <v>0</v>
      </c>
      <c r="BT438" s="7">
        <v>0</v>
      </c>
      <c r="BU438" s="7">
        <v>0</v>
      </c>
      <c r="BV438" s="7">
        <v>0</v>
      </c>
      <c r="BW438" s="7">
        <v>0</v>
      </c>
      <c r="BX438" s="7">
        <v>0</v>
      </c>
      <c r="BY438" s="7">
        <v>0</v>
      </c>
      <c r="BZ438" s="7">
        <v>0</v>
      </c>
      <c r="CA438" s="7">
        <v>0</v>
      </c>
      <c r="CB438" s="7">
        <v>0</v>
      </c>
      <c r="CC438" s="7">
        <v>0</v>
      </c>
      <c r="CD438" s="7">
        <v>0</v>
      </c>
      <c r="CE438" s="7">
        <v>0</v>
      </c>
      <c r="CF438" s="7">
        <v>0</v>
      </c>
      <c r="CG438" s="7">
        <v>0</v>
      </c>
      <c r="CH438" s="7">
        <v>0</v>
      </c>
      <c r="CI438" s="7">
        <v>0</v>
      </c>
      <c r="CJ438" s="7">
        <v>0</v>
      </c>
      <c r="CK438" s="7">
        <v>0</v>
      </c>
      <c r="CL438" s="40">
        <v>0</v>
      </c>
      <c r="CM438" s="40">
        <v>0</v>
      </c>
      <c r="CN438" s="40">
        <v>0</v>
      </c>
      <c r="CO438" s="40">
        <v>0</v>
      </c>
      <c r="CP438" s="7">
        <v>0</v>
      </c>
      <c r="CQ438" s="7">
        <v>0</v>
      </c>
      <c r="CR438" s="7">
        <v>0</v>
      </c>
      <c r="CS438" s="40">
        <v>0</v>
      </c>
      <c r="CT438" s="7">
        <v>0</v>
      </c>
      <c r="CU438" s="7">
        <v>0</v>
      </c>
      <c r="CV438" s="39"/>
      <c r="CW438" s="39"/>
      <c r="CX438" s="4" t="str">
        <f t="shared" ref="CX438" si="6331">IF(CX243="","",CX243)</f>
        <v>3da_weapon_changjian01_s</v>
      </c>
      <c r="CY438" s="4" t="str">
        <f t="shared" si="5896"/>
        <v>3da_weapon_changjian01_b</v>
      </c>
      <c r="CZ438" s="4" t="str">
        <f t="shared" ref="CZ438" si="6332">IF(CZ243="","",CZ243)</f>
        <v/>
      </c>
      <c r="DA438" s="4" t="str">
        <f t="shared" ref="DA438" si="6333">IF(DA243="","",DA243)</f>
        <v/>
      </c>
      <c r="DB438" s="4" t="str">
        <f t="shared" ref="DB438" si="6334">IF(DB243="","",DB243)</f>
        <v>CS_Rhand</v>
      </c>
      <c r="DC438" s="4" t="str">
        <f t="shared" si="5780"/>
        <v>CS_Rhand</v>
      </c>
      <c r="DD438" s="7">
        <v>2</v>
      </c>
      <c r="DE438" s="7">
        <v>30</v>
      </c>
      <c r="DF438" s="7">
        <v>60</v>
      </c>
      <c r="DG438" s="7"/>
      <c r="DH438" s="4">
        <f t="shared" ref="DH438" si="6335">IF(DH243="","",DH243)</f>
        <v>3</v>
      </c>
      <c r="DI438" s="4">
        <f t="shared" si="5901"/>
        <v>2</v>
      </c>
      <c r="DJ438" s="4">
        <f t="shared" si="6126"/>
        <v>4</v>
      </c>
      <c r="DK438" s="4">
        <f t="shared" si="5816"/>
        <v>7</v>
      </c>
      <c r="DL438" s="4">
        <f t="shared" si="6271"/>
        <v>8</v>
      </c>
      <c r="DM438" s="7"/>
      <c r="DN438" s="7"/>
      <c r="DO438" s="7"/>
      <c r="DP438" s="7"/>
      <c r="DQ438" s="7"/>
      <c r="DR438" s="7"/>
      <c r="DS438" s="7"/>
      <c r="DT438" s="7"/>
      <c r="DU438" s="7"/>
      <c r="DV438" s="7"/>
      <c r="DW438" s="7"/>
      <c r="DX438" s="7">
        <f t="shared" si="6272"/>
        <v>6030102</v>
      </c>
      <c r="DY438" s="7"/>
      <c r="DZ438" s="67">
        <v>6666</v>
      </c>
      <c r="EA438" s="7" t="s">
        <v>1049</v>
      </c>
      <c r="EB438" s="40">
        <v>78</v>
      </c>
      <c r="EC438" s="7" t="s">
        <v>1050</v>
      </c>
      <c r="ED438" s="7"/>
      <c r="EE438" s="7" t="s">
        <v>242</v>
      </c>
      <c r="EF438" s="7">
        <v>50</v>
      </c>
      <c r="EG438" s="72"/>
      <c r="EH438" s="73"/>
      <c r="EI438" s="4">
        <f t="shared" ref="EI438" si="6336">IF(EI243="","",EI243)</f>
        <v>331103</v>
      </c>
      <c r="EJ438" s="4">
        <f t="shared" si="5904"/>
        <v>1</v>
      </c>
      <c r="EK438" s="4">
        <f t="shared" ref="EK438" si="6337">IF(EK243="","",EK243)</f>
        <v>331104</v>
      </c>
      <c r="EL438" s="4">
        <f t="shared" ref="EL438" si="6338">IF(EL243="","",EL243)</f>
        <v>1</v>
      </c>
      <c r="EM438" s="4">
        <f t="shared" ref="EM438" si="6339">IF(EM243="","",EM243)</f>
        <v>331105</v>
      </c>
      <c r="EN438" s="4">
        <f t="shared" ref="EN438" si="6340">IF(EN243="","",EN243)</f>
        <v>1</v>
      </c>
      <c r="EO438" s="4">
        <f t="shared" ref="EO438" si="6341">IF(EO243="","",EO243)</f>
        <v>331106</v>
      </c>
      <c r="EP438" s="4">
        <f t="shared" ref="EP438" si="6342">IF(EP243="","",EP243)</f>
        <v>1</v>
      </c>
      <c r="EQ438" s="4">
        <f t="shared" ref="EQ438" si="6343">IF(EQ243="","",EQ243)</f>
        <v>331107</v>
      </c>
      <c r="ER438" s="4">
        <f t="shared" si="6213"/>
        <v>1</v>
      </c>
      <c r="ES438" s="4">
        <f t="shared" si="6189"/>
        <v>331108</v>
      </c>
      <c r="ET438" s="4">
        <f t="shared" ref="ET438" si="6344">IF(ET243="","",ET243)</f>
        <v>1</v>
      </c>
      <c r="EU438" s="4">
        <f t="shared" si="6166"/>
        <v>331109</v>
      </c>
      <c r="EV438" s="4">
        <f t="shared" si="6141"/>
        <v>1</v>
      </c>
      <c r="EW438" s="4">
        <f t="shared" si="6141"/>
        <v>331110</v>
      </c>
      <c r="EX438" s="4">
        <f t="shared" si="6141"/>
        <v>1</v>
      </c>
      <c r="EY438" s="4">
        <f t="shared" si="6141"/>
        <v>331111</v>
      </c>
      <c r="EZ438" s="4">
        <v>1</v>
      </c>
      <c r="FA438" s="4" t="str">
        <f t="shared" ref="FA438" si="6345">IF(FA243="","",FA243)</f>
        <v/>
      </c>
      <c r="FB438" s="4">
        <f t="shared" si="6239"/>
        <v>1</v>
      </c>
      <c r="FC438" s="4">
        <f t="shared" ref="FC438" si="6346">IF(FC243="","",FC243)</f>
        <v>40013</v>
      </c>
      <c r="FD438" s="4">
        <f t="shared" si="6241"/>
        <v>1</v>
      </c>
      <c r="FE438" s="4">
        <f t="shared" ref="FE438:FE439" si="6347">IF(FE243="","",FE243)</f>
        <v>20100</v>
      </c>
      <c r="FF438" s="4">
        <f t="shared" si="6327"/>
        <v>1</v>
      </c>
      <c r="FG438" s="4">
        <f t="shared" si="6307"/>
        <v>20100</v>
      </c>
      <c r="FH438" s="4">
        <f t="shared" si="6120"/>
        <v>1</v>
      </c>
      <c r="FI438" s="7"/>
      <c r="FJ438" s="7"/>
      <c r="FR438" s="2">
        <v>99999</v>
      </c>
      <c r="FS438" s="2">
        <v>0</v>
      </c>
      <c r="FT438" s="4">
        <v>800</v>
      </c>
      <c r="FU438" s="4"/>
      <c r="FV438" s="4"/>
      <c r="FW438" s="4"/>
      <c r="FX438" s="4"/>
      <c r="FY438" s="4"/>
      <c r="FZ438" s="77">
        <v>0</v>
      </c>
      <c r="GA438" s="2">
        <v>1</v>
      </c>
      <c r="GB438" s="2">
        <v>30</v>
      </c>
      <c r="GD438" s="84"/>
    </row>
    <row r="439" s="2" customFormat="1" ht="15" customHeight="1" spans="1:186">
      <c r="A439" s="7">
        <v>6030103</v>
      </c>
      <c r="B439" s="7">
        <f t="shared" si="6308"/>
        <v>1800</v>
      </c>
      <c r="C439" s="7">
        <f t="shared" ref="C439" si="6348">C426</f>
        <v>0</v>
      </c>
      <c r="D439" s="5" t="s">
        <v>364</v>
      </c>
      <c r="E439" s="7" t="s">
        <v>1052</v>
      </c>
      <c r="F439" s="31" t="s">
        <v>1018</v>
      </c>
      <c r="G439" s="31">
        <v>3</v>
      </c>
      <c r="H439" s="7" t="s">
        <v>187</v>
      </c>
      <c r="I439" s="7" t="s">
        <v>187</v>
      </c>
      <c r="J439" s="35">
        <v>1515</v>
      </c>
      <c r="K439" s="41">
        <v>301</v>
      </c>
      <c r="L439" s="41"/>
      <c r="M439" s="29" t="s">
        <v>193</v>
      </c>
      <c r="N439" s="4">
        <f t="shared" ref="N439" si="6349">N244</f>
        <v>30</v>
      </c>
      <c r="O439" s="4">
        <f t="shared" si="5948"/>
        <v>30</v>
      </c>
      <c r="P439" s="40">
        <f t="shared" si="6122"/>
        <v>2003</v>
      </c>
      <c r="Q439" s="4"/>
      <c r="R439" s="7"/>
      <c r="S439" s="48">
        <f t="shared" ref="S439" si="6350">S426</f>
        <v>0</v>
      </c>
      <c r="T439" s="47" t="s">
        <v>249</v>
      </c>
      <c r="U439" s="7" t="s">
        <v>195</v>
      </c>
      <c r="V439" s="7">
        <v>0</v>
      </c>
      <c r="W439" s="7">
        <v>0</v>
      </c>
      <c r="X439" s="40">
        <v>0</v>
      </c>
      <c r="Y439" s="7"/>
      <c r="Z439" s="7"/>
      <c r="AA439" s="7"/>
      <c r="AB439" s="7" t="s">
        <v>195</v>
      </c>
      <c r="AC439" s="7">
        <v>0</v>
      </c>
      <c r="AD439" s="7" t="s">
        <v>195</v>
      </c>
      <c r="AE439" s="7" t="s">
        <v>195</v>
      </c>
      <c r="AF439" s="7" t="s">
        <v>195</v>
      </c>
      <c r="AG439" s="7" t="s">
        <v>195</v>
      </c>
      <c r="AH439" s="40">
        <v>0</v>
      </c>
      <c r="AI439" s="40">
        <v>0</v>
      </c>
      <c r="AJ439" s="40">
        <v>1</v>
      </c>
      <c r="AK439" s="40">
        <v>0</v>
      </c>
      <c r="AL439" s="40">
        <v>1</v>
      </c>
      <c r="AM439" s="40">
        <v>0</v>
      </c>
      <c r="AN439" s="28">
        <v>0</v>
      </c>
      <c r="AO439" s="28">
        <v>0</v>
      </c>
      <c r="AP439" s="7" t="s">
        <v>366</v>
      </c>
      <c r="AQ439" s="4">
        <f t="shared" ref="AQ439" si="6351">AQ270</f>
        <v>3</v>
      </c>
      <c r="AR439" s="4">
        <f t="shared" ref="AR439" si="6352">AR270</f>
        <v>161506</v>
      </c>
      <c r="AS439" s="7" t="s">
        <v>199</v>
      </c>
      <c r="AT439" s="48">
        <v>3</v>
      </c>
      <c r="AU439" s="48">
        <v>1</v>
      </c>
      <c r="AV439" s="48">
        <v>3</v>
      </c>
      <c r="AW439" s="48">
        <v>500</v>
      </c>
      <c r="AX439" s="48">
        <v>250</v>
      </c>
      <c r="AY439" s="48">
        <v>0</v>
      </c>
      <c r="AZ439" s="48">
        <v>0</v>
      </c>
      <c r="BA439" s="7"/>
      <c r="BB439" s="7"/>
      <c r="BC439" s="7"/>
      <c r="BD439" s="7"/>
      <c r="BE439" s="48">
        <v>0</v>
      </c>
      <c r="BF439" s="48">
        <v>1</v>
      </c>
      <c r="BG439" s="48">
        <f t="shared" si="5997"/>
        <v>280</v>
      </c>
      <c r="BH439" s="48">
        <f t="shared" si="5998"/>
        <v>280</v>
      </c>
      <c r="BI439" s="7">
        <v>0</v>
      </c>
      <c r="BJ439" s="7">
        <v>0</v>
      </c>
      <c r="BK439" s="7">
        <v>0</v>
      </c>
      <c r="BL439" s="7">
        <v>0</v>
      </c>
      <c r="BM439" s="7">
        <v>0</v>
      </c>
      <c r="BN439" s="7">
        <v>0</v>
      </c>
      <c r="BO439" s="7">
        <v>0</v>
      </c>
      <c r="BP439" s="7">
        <v>0</v>
      </c>
      <c r="BQ439" s="7">
        <v>0</v>
      </c>
      <c r="BR439" s="7">
        <v>0</v>
      </c>
      <c r="BS439" s="7">
        <v>0</v>
      </c>
      <c r="BT439" s="7">
        <v>0</v>
      </c>
      <c r="BU439" s="7">
        <v>0</v>
      </c>
      <c r="BV439" s="7">
        <v>0</v>
      </c>
      <c r="BW439" s="7">
        <v>0</v>
      </c>
      <c r="BX439" s="7">
        <v>0</v>
      </c>
      <c r="BY439" s="7">
        <v>0</v>
      </c>
      <c r="BZ439" s="7">
        <v>0</v>
      </c>
      <c r="CA439" s="7">
        <v>0</v>
      </c>
      <c r="CB439" s="7">
        <v>0</v>
      </c>
      <c r="CC439" s="7">
        <v>0</v>
      </c>
      <c r="CD439" s="7">
        <v>0</v>
      </c>
      <c r="CE439" s="7">
        <v>0</v>
      </c>
      <c r="CF439" s="7">
        <v>0</v>
      </c>
      <c r="CG439" s="7">
        <v>0</v>
      </c>
      <c r="CH439" s="7">
        <v>0</v>
      </c>
      <c r="CI439" s="7">
        <v>0</v>
      </c>
      <c r="CJ439" s="7">
        <v>0</v>
      </c>
      <c r="CK439" s="7">
        <v>0</v>
      </c>
      <c r="CL439" s="40">
        <v>0</v>
      </c>
      <c r="CM439" s="40">
        <v>0</v>
      </c>
      <c r="CN439" s="40">
        <v>0</v>
      </c>
      <c r="CO439" s="40">
        <v>0</v>
      </c>
      <c r="CP439" s="7">
        <v>0</v>
      </c>
      <c r="CQ439" s="7">
        <v>0</v>
      </c>
      <c r="CR439" s="7">
        <v>0</v>
      </c>
      <c r="CS439" s="40">
        <v>0</v>
      </c>
      <c r="CT439" s="7">
        <v>0</v>
      </c>
      <c r="CU439" s="7">
        <v>0</v>
      </c>
      <c r="CV439" s="39"/>
      <c r="CW439" s="39"/>
      <c r="CX439" s="4" t="str">
        <f t="shared" ref="CX439" si="6353">IF(CX244="","",CX244)</f>
        <v>3da_weapon_changjian01_s</v>
      </c>
      <c r="CY439" s="4" t="str">
        <f t="shared" si="5896"/>
        <v>3da_weapon_changjian01_b</v>
      </c>
      <c r="CZ439" s="4" t="str">
        <f t="shared" ref="CZ439" si="6354">IF(CZ244="","",CZ244)</f>
        <v/>
      </c>
      <c r="DA439" s="4" t="str">
        <f t="shared" ref="DA439" si="6355">IF(DA244="","",DA244)</f>
        <v/>
      </c>
      <c r="DB439" s="4" t="str">
        <f t="shared" ref="DB439" si="6356">IF(DB244="","",DB244)</f>
        <v>CS_Rhand</v>
      </c>
      <c r="DC439" s="4" t="str">
        <f t="shared" si="5780"/>
        <v>CS_Rhand</v>
      </c>
      <c r="DD439" s="7">
        <v>2</v>
      </c>
      <c r="DE439" s="7">
        <v>30</v>
      </c>
      <c r="DF439" s="7">
        <v>60</v>
      </c>
      <c r="DG439" s="7"/>
      <c r="DH439" s="4">
        <f t="shared" ref="DH439" si="6357">IF(DH244="","",DH244)</f>
        <v>3</v>
      </c>
      <c r="DI439" s="4">
        <f t="shared" si="5901"/>
        <v>2</v>
      </c>
      <c r="DJ439" s="4">
        <f t="shared" ref="DJ439" si="6358">IF(DJ244="","",DJ244)</f>
        <v>4</v>
      </c>
      <c r="DK439" s="4">
        <f t="shared" si="5816"/>
        <v>7</v>
      </c>
      <c r="DL439" s="4">
        <f t="shared" si="6271"/>
        <v>8</v>
      </c>
      <c r="DM439" s="7"/>
      <c r="DN439" s="7"/>
      <c r="DO439" s="7"/>
      <c r="DP439" s="7"/>
      <c r="DQ439" s="7"/>
      <c r="DR439" s="7"/>
      <c r="DS439" s="7"/>
      <c r="DT439" s="7"/>
      <c r="DU439" s="7"/>
      <c r="DV439" s="7"/>
      <c r="DW439" s="7"/>
      <c r="DX439" s="7">
        <f t="shared" si="6272"/>
        <v>6030103</v>
      </c>
      <c r="DY439" s="7"/>
      <c r="DZ439" s="67">
        <v>6666</v>
      </c>
      <c r="EA439" s="7" t="s">
        <v>1049</v>
      </c>
      <c r="EB439" s="40">
        <v>78</v>
      </c>
      <c r="EC439" s="7" t="s">
        <v>1050</v>
      </c>
      <c r="ED439" s="7"/>
      <c r="EE439" s="7" t="s">
        <v>242</v>
      </c>
      <c r="EF439" s="7">
        <v>50</v>
      </c>
      <c r="EG439" s="72"/>
      <c r="EH439" s="73"/>
      <c r="EI439" s="4">
        <f t="shared" ref="EI439" si="6359">IF(EI244="","",EI244)</f>
        <v>331103</v>
      </c>
      <c r="EJ439" s="4">
        <f t="shared" si="5904"/>
        <v>1</v>
      </c>
      <c r="EK439" s="4">
        <f t="shared" ref="EK439" si="6360">IF(EK244="","",EK244)</f>
        <v>331104</v>
      </c>
      <c r="EL439" s="4">
        <f t="shared" ref="EL439" si="6361">IF(EL244="","",EL244)</f>
        <v>1</v>
      </c>
      <c r="EM439" s="4">
        <f t="shared" ref="EM439" si="6362">IF(EM244="","",EM244)</f>
        <v>331105</v>
      </c>
      <c r="EN439" s="4">
        <f t="shared" ref="EN439" si="6363">IF(EN244="","",EN244)</f>
        <v>1</v>
      </c>
      <c r="EO439" s="4">
        <f t="shared" ref="EO439" si="6364">IF(EO244="","",EO244)</f>
        <v>331106</v>
      </c>
      <c r="EP439" s="4">
        <f t="shared" ref="EP439" si="6365">IF(EP244="","",EP244)</f>
        <v>1</v>
      </c>
      <c r="EQ439" s="4">
        <f t="shared" ref="EQ439" si="6366">IF(EQ244="","",EQ244)</f>
        <v>331107</v>
      </c>
      <c r="ER439" s="4">
        <f t="shared" ref="ER439" si="6367">IF(ER244="","",ER244)</f>
        <v>1</v>
      </c>
      <c r="ES439" s="4">
        <f t="shared" ref="ES439" si="6368">IF(ES244="","",ES244)</f>
        <v>331108</v>
      </c>
      <c r="ET439" s="4">
        <f t="shared" ref="ET439" si="6369">IF(ET244="","",ET244)</f>
        <v>1</v>
      </c>
      <c r="EU439" s="4">
        <f t="shared" ref="EU439" si="6370">IF(EU244="","",EU244)</f>
        <v>331109</v>
      </c>
      <c r="EV439" s="4">
        <f t="shared" si="6141"/>
        <v>1</v>
      </c>
      <c r="EW439" s="4">
        <f t="shared" si="6141"/>
        <v>331110</v>
      </c>
      <c r="EX439" s="4">
        <f t="shared" si="6141"/>
        <v>1</v>
      </c>
      <c r="EY439" s="4">
        <f t="shared" si="6141"/>
        <v>331111</v>
      </c>
      <c r="EZ439" s="4">
        <v>1</v>
      </c>
      <c r="FA439" s="4" t="str">
        <f t="shared" ref="FA439" si="6371">IF(FA244="","",FA244)</f>
        <v/>
      </c>
      <c r="FB439" s="4">
        <f t="shared" ref="FB439" si="6372">IF(FB244="","",FB244)</f>
        <v>1</v>
      </c>
      <c r="FC439" s="4">
        <f t="shared" ref="FC439" si="6373">IF(FC244="","",FC244)</f>
        <v>40013</v>
      </c>
      <c r="FD439" s="4">
        <f t="shared" ref="FD439" si="6374">IF(FD244="","",FD244)</f>
        <v>1</v>
      </c>
      <c r="FE439" s="4">
        <f t="shared" si="6347"/>
        <v>20100</v>
      </c>
      <c r="FF439" s="4">
        <f t="shared" si="6327"/>
        <v>1</v>
      </c>
      <c r="FG439" s="4">
        <f t="shared" si="6307"/>
        <v>20100</v>
      </c>
      <c r="FH439" s="4">
        <f t="shared" si="6120"/>
        <v>1</v>
      </c>
      <c r="FI439" s="7"/>
      <c r="FJ439" s="7"/>
      <c r="FR439" s="2">
        <v>99999</v>
      </c>
      <c r="FS439" s="2">
        <v>0</v>
      </c>
      <c r="FT439" s="4">
        <v>800</v>
      </c>
      <c r="FU439" s="4"/>
      <c r="FV439" s="4"/>
      <c r="FW439" s="4"/>
      <c r="FX439" s="4"/>
      <c r="FY439" s="4"/>
      <c r="FZ439" s="77">
        <v>0</v>
      </c>
      <c r="GA439" s="2">
        <v>1</v>
      </c>
      <c r="GB439" s="2">
        <v>30</v>
      </c>
      <c r="GD439" s="84"/>
    </row>
    <row r="440" s="2" customFormat="1" ht="15" customHeight="1" spans="1:186">
      <c r="A440" s="7">
        <v>6030104</v>
      </c>
      <c r="B440" s="7">
        <f t="shared" si="6308"/>
        <v>3080</v>
      </c>
      <c r="C440" s="7">
        <f t="shared" ref="C440" si="6375">C427</f>
        <v>0</v>
      </c>
      <c r="D440" s="5" t="s">
        <v>367</v>
      </c>
      <c r="E440" s="7" t="s">
        <v>1053</v>
      </c>
      <c r="F440" s="31" t="s">
        <v>1018</v>
      </c>
      <c r="G440" s="31">
        <v>3</v>
      </c>
      <c r="H440" s="7" t="s">
        <v>187</v>
      </c>
      <c r="I440" s="7" t="s">
        <v>187</v>
      </c>
      <c r="J440" s="35">
        <v>1558</v>
      </c>
      <c r="K440" s="38">
        <v>101</v>
      </c>
      <c r="L440" s="39"/>
      <c r="M440" s="29" t="s">
        <v>193</v>
      </c>
      <c r="N440" s="4">
        <f t="shared" ref="N440" si="6376">N245</f>
        <v>30</v>
      </c>
      <c r="O440" s="4">
        <f t="shared" si="5948"/>
        <v>30</v>
      </c>
      <c r="P440" s="40">
        <f t="shared" si="6122"/>
        <v>2003</v>
      </c>
      <c r="Q440" s="4"/>
      <c r="R440" s="7"/>
      <c r="S440" s="48">
        <f t="shared" ref="S440" si="6377">S427</f>
        <v>0</v>
      </c>
      <c r="T440" s="47" t="s">
        <v>253</v>
      </c>
      <c r="U440" s="7" t="s">
        <v>195</v>
      </c>
      <c r="V440" s="7">
        <v>0</v>
      </c>
      <c r="W440" s="7">
        <v>0</v>
      </c>
      <c r="X440" s="40">
        <v>0</v>
      </c>
      <c r="Y440" s="7"/>
      <c r="Z440" s="7"/>
      <c r="AA440" s="7"/>
      <c r="AB440" s="7" t="s">
        <v>195</v>
      </c>
      <c r="AC440" s="7">
        <v>0</v>
      </c>
      <c r="AD440" s="7" t="s">
        <v>195</v>
      </c>
      <c r="AE440" s="7" t="s">
        <v>195</v>
      </c>
      <c r="AF440" s="7" t="s">
        <v>195</v>
      </c>
      <c r="AG440" s="7" t="s">
        <v>195</v>
      </c>
      <c r="AH440" s="40">
        <v>0</v>
      </c>
      <c r="AI440" s="40">
        <v>0</v>
      </c>
      <c r="AJ440" s="40">
        <v>1</v>
      </c>
      <c r="AK440" s="40">
        <v>0</v>
      </c>
      <c r="AL440" s="40">
        <v>1</v>
      </c>
      <c r="AM440" s="40">
        <v>0</v>
      </c>
      <c r="AN440" s="28">
        <v>0</v>
      </c>
      <c r="AO440" s="28">
        <v>0</v>
      </c>
      <c r="AP440" s="7" t="s">
        <v>369</v>
      </c>
      <c r="AQ440" s="4">
        <f t="shared" ref="AQ440" si="6378">AQ271</f>
        <v>3</v>
      </c>
      <c r="AR440" s="4">
        <f t="shared" ref="AR440" si="6379">AR271</f>
        <v>161506</v>
      </c>
      <c r="AS440" s="7" t="s">
        <v>199</v>
      </c>
      <c r="AT440" s="48">
        <v>3</v>
      </c>
      <c r="AU440" s="48">
        <v>1</v>
      </c>
      <c r="AV440" s="48">
        <v>3</v>
      </c>
      <c r="AW440" s="48">
        <v>500</v>
      </c>
      <c r="AX440" s="48">
        <v>250</v>
      </c>
      <c r="AY440" s="48">
        <v>0</v>
      </c>
      <c r="AZ440" s="48">
        <v>0</v>
      </c>
      <c r="BA440" s="7"/>
      <c r="BB440" s="7"/>
      <c r="BC440" s="7"/>
      <c r="BD440" s="7"/>
      <c r="BE440" s="48">
        <v>0</v>
      </c>
      <c r="BF440" s="48">
        <v>1</v>
      </c>
      <c r="BG440" s="48">
        <f t="shared" si="5997"/>
        <v>280</v>
      </c>
      <c r="BH440" s="48">
        <f t="shared" si="5998"/>
        <v>280</v>
      </c>
      <c r="BI440" s="7">
        <v>0</v>
      </c>
      <c r="BJ440" s="7">
        <v>0</v>
      </c>
      <c r="BK440" s="7">
        <v>0</v>
      </c>
      <c r="BL440" s="7">
        <v>0</v>
      </c>
      <c r="BM440" s="7">
        <v>0</v>
      </c>
      <c r="BN440" s="7">
        <v>0</v>
      </c>
      <c r="BO440" s="7">
        <v>0</v>
      </c>
      <c r="BP440" s="7">
        <v>0</v>
      </c>
      <c r="BQ440" s="7">
        <v>0</v>
      </c>
      <c r="BR440" s="7">
        <v>0</v>
      </c>
      <c r="BS440" s="7">
        <v>0</v>
      </c>
      <c r="BT440" s="7">
        <v>0</v>
      </c>
      <c r="BU440" s="7">
        <v>0</v>
      </c>
      <c r="BV440" s="7">
        <v>0</v>
      </c>
      <c r="BW440" s="7">
        <v>0</v>
      </c>
      <c r="BX440" s="7">
        <v>0</v>
      </c>
      <c r="BY440" s="7">
        <v>0</v>
      </c>
      <c r="BZ440" s="7">
        <v>0</v>
      </c>
      <c r="CA440" s="7">
        <v>0</v>
      </c>
      <c r="CB440" s="7">
        <v>0</v>
      </c>
      <c r="CC440" s="7">
        <v>0</v>
      </c>
      <c r="CD440" s="7">
        <v>0</v>
      </c>
      <c r="CE440" s="7">
        <v>0</v>
      </c>
      <c r="CF440" s="7">
        <v>0</v>
      </c>
      <c r="CG440" s="7">
        <v>0</v>
      </c>
      <c r="CH440" s="7">
        <v>0</v>
      </c>
      <c r="CI440" s="7">
        <v>0</v>
      </c>
      <c r="CJ440" s="7">
        <v>0</v>
      </c>
      <c r="CK440" s="7">
        <v>0</v>
      </c>
      <c r="CL440" s="40">
        <v>0</v>
      </c>
      <c r="CM440" s="40">
        <v>0</v>
      </c>
      <c r="CN440" s="40">
        <v>0</v>
      </c>
      <c r="CO440" s="40">
        <v>0</v>
      </c>
      <c r="CP440" s="7">
        <v>0</v>
      </c>
      <c r="CQ440" s="7">
        <v>0</v>
      </c>
      <c r="CR440" s="7">
        <v>0</v>
      </c>
      <c r="CS440" s="40">
        <v>0</v>
      </c>
      <c r="CT440" s="7">
        <v>0</v>
      </c>
      <c r="CU440" s="7">
        <v>0</v>
      </c>
      <c r="CV440" s="39"/>
      <c r="CW440" s="39"/>
      <c r="CX440" s="4" t="str">
        <f t="shared" ref="CX440" si="6380">IF(CX245="","",CX245)</f>
        <v>3da_weapon_changjian01_s</v>
      </c>
      <c r="CY440" s="4" t="str">
        <f t="shared" si="5896"/>
        <v>3da_weapon_changjian01_b</v>
      </c>
      <c r="CZ440" s="4" t="str">
        <f t="shared" ref="CZ440" si="6381">IF(CZ245="","",CZ245)</f>
        <v/>
      </c>
      <c r="DA440" s="4" t="str">
        <f t="shared" ref="DA440" si="6382">IF(DA245="","",DA245)</f>
        <v/>
      </c>
      <c r="DB440" s="4" t="str">
        <f t="shared" ref="DB440" si="6383">IF(DB245="","",DB245)</f>
        <v>CS_Rhand</v>
      </c>
      <c r="DC440" s="4" t="str">
        <f t="shared" si="5780"/>
        <v>CS_Rhand</v>
      </c>
      <c r="DD440" s="7">
        <v>2</v>
      </c>
      <c r="DE440" s="7">
        <v>30</v>
      </c>
      <c r="DF440" s="7">
        <v>60</v>
      </c>
      <c r="DG440" s="7"/>
      <c r="DH440" s="4">
        <f t="shared" ref="DH440" si="6384">IF(DH245="","",DH245)</f>
        <v>3</v>
      </c>
      <c r="DI440" s="4">
        <f t="shared" si="5901"/>
        <v>2</v>
      </c>
      <c r="DJ440" s="4">
        <f t="shared" ref="DJ440" si="6385">IF(DJ245="","",DJ245)</f>
        <v>4</v>
      </c>
      <c r="DK440" s="4">
        <f t="shared" ref="DK440" si="6386">IF(DK245="","",DK245)</f>
        <v>7</v>
      </c>
      <c r="DL440" s="4">
        <f t="shared" si="6271"/>
        <v>8</v>
      </c>
      <c r="DM440" s="7"/>
      <c r="DN440" s="7"/>
      <c r="DO440" s="7"/>
      <c r="DP440" s="7"/>
      <c r="DQ440" s="7"/>
      <c r="DR440" s="7"/>
      <c r="DS440" s="7"/>
      <c r="DT440" s="7"/>
      <c r="DU440" s="7"/>
      <c r="DV440" s="7"/>
      <c r="DW440" s="7"/>
      <c r="DX440" s="7">
        <f t="shared" si="6272"/>
        <v>6030104</v>
      </c>
      <c r="DY440" s="7"/>
      <c r="DZ440" s="67">
        <v>6666</v>
      </c>
      <c r="EA440" s="7" t="s">
        <v>1049</v>
      </c>
      <c r="EB440" s="40">
        <v>78</v>
      </c>
      <c r="EC440" s="7" t="s">
        <v>1050</v>
      </c>
      <c r="ED440" s="7"/>
      <c r="EE440" s="7" t="s">
        <v>242</v>
      </c>
      <c r="EF440" s="7">
        <v>50</v>
      </c>
      <c r="EG440" s="72"/>
      <c r="EH440" s="73"/>
      <c r="EI440" s="4">
        <f t="shared" ref="EI440" si="6387">IF(EI245="","",EI245)</f>
        <v>331103</v>
      </c>
      <c r="EJ440" s="4">
        <f t="shared" si="5904"/>
        <v>1</v>
      </c>
      <c r="EK440" s="4">
        <f t="shared" ref="EK440" si="6388">IF(EK245="","",EK245)</f>
        <v>331104</v>
      </c>
      <c r="EL440" s="4">
        <f t="shared" ref="EL440" si="6389">IF(EL245="","",EL245)</f>
        <v>1</v>
      </c>
      <c r="EM440" s="4">
        <f t="shared" ref="EM440" si="6390">IF(EM245="","",EM245)</f>
        <v>331105</v>
      </c>
      <c r="EN440" s="4">
        <f t="shared" ref="EN440" si="6391">IF(EN245="","",EN245)</f>
        <v>1</v>
      </c>
      <c r="EO440" s="4">
        <f t="shared" ref="EO440" si="6392">IF(EO245="","",EO245)</f>
        <v>331106</v>
      </c>
      <c r="EP440" s="4">
        <f t="shared" ref="EP440" si="6393">IF(EP245="","",EP245)</f>
        <v>1</v>
      </c>
      <c r="EQ440" s="4">
        <f t="shared" ref="EQ440" si="6394">IF(EQ245="","",EQ245)</f>
        <v>331107</v>
      </c>
      <c r="ER440" s="4">
        <f t="shared" ref="ER440" si="6395">IF(ER245="","",ER245)</f>
        <v>1</v>
      </c>
      <c r="ES440" s="4">
        <f t="shared" ref="ES440" si="6396">IF(ES245="","",ES245)</f>
        <v>331108</v>
      </c>
      <c r="ET440" s="4">
        <f t="shared" ref="ET440" si="6397">IF(ET245="","",ET245)</f>
        <v>1</v>
      </c>
      <c r="EU440" s="4">
        <f t="shared" ref="EU440:EU448" si="6398">IF(EU245="","",EU245)</f>
        <v>331109</v>
      </c>
      <c r="EV440" s="4">
        <f t="shared" si="6141"/>
        <v>1</v>
      </c>
      <c r="EW440" s="4">
        <f t="shared" si="6141"/>
        <v>331110</v>
      </c>
      <c r="EX440" s="4">
        <f t="shared" si="6141"/>
        <v>1</v>
      </c>
      <c r="EY440" s="4">
        <f t="shared" si="6141"/>
        <v>331111</v>
      </c>
      <c r="EZ440" s="4">
        <v>1</v>
      </c>
      <c r="FA440" s="4" t="str">
        <f t="shared" ref="FA440" si="6399">IF(FA245="","",FA245)</f>
        <v/>
      </c>
      <c r="FB440" s="4">
        <f t="shared" ref="FB440" si="6400">IF(FB245="","",FB245)</f>
        <v>1</v>
      </c>
      <c r="FC440" s="4">
        <f t="shared" ref="FC440" si="6401">IF(FC245="","",FC245)</f>
        <v>40013</v>
      </c>
      <c r="FD440" s="4">
        <f t="shared" ref="FD440" si="6402">IF(FD245="","",FD245)</f>
        <v>1</v>
      </c>
      <c r="FE440" s="4">
        <f t="shared" ref="FE440" si="6403">IF(FE245="","",FE245)</f>
        <v>20100</v>
      </c>
      <c r="FF440" s="4">
        <f t="shared" si="6327"/>
        <v>1</v>
      </c>
      <c r="FG440" s="4">
        <f t="shared" si="6307"/>
        <v>20100</v>
      </c>
      <c r="FH440" s="4">
        <f t="shared" si="6120"/>
        <v>1</v>
      </c>
      <c r="FI440" s="7"/>
      <c r="FJ440" s="7"/>
      <c r="FR440" s="2">
        <v>99999</v>
      </c>
      <c r="FS440" s="2">
        <v>0</v>
      </c>
      <c r="FT440" s="4">
        <v>800</v>
      </c>
      <c r="FU440" s="4"/>
      <c r="FV440" s="4"/>
      <c r="FW440" s="4"/>
      <c r="FX440" s="4"/>
      <c r="FY440" s="4"/>
      <c r="FZ440" s="77">
        <v>0</v>
      </c>
      <c r="GA440" s="2">
        <v>1</v>
      </c>
      <c r="GB440" s="2">
        <v>30</v>
      </c>
      <c r="GD440" s="84"/>
    </row>
    <row r="441" s="2" customFormat="1" ht="15" customHeight="1" spans="1:186">
      <c r="A441" s="7">
        <v>6030105</v>
      </c>
      <c r="B441" s="7">
        <f t="shared" si="6308"/>
        <v>2824</v>
      </c>
      <c r="C441" s="7">
        <f t="shared" ref="C441" si="6404">C428</f>
        <v>0</v>
      </c>
      <c r="D441" s="5" t="s">
        <v>370</v>
      </c>
      <c r="E441" s="7" t="s">
        <v>1054</v>
      </c>
      <c r="F441" s="31" t="s">
        <v>1018</v>
      </c>
      <c r="G441" s="31">
        <v>3</v>
      </c>
      <c r="H441" s="7" t="s">
        <v>187</v>
      </c>
      <c r="I441" s="7" t="s">
        <v>187</v>
      </c>
      <c r="J441" s="37">
        <v>1547</v>
      </c>
      <c r="K441" s="41">
        <v>501</v>
      </c>
      <c r="L441" s="41"/>
      <c r="M441" s="29" t="s">
        <v>193</v>
      </c>
      <c r="N441" s="4">
        <f t="shared" ref="N441" si="6405">N246</f>
        <v>30</v>
      </c>
      <c r="O441" s="4">
        <f t="shared" si="5948"/>
        <v>30</v>
      </c>
      <c r="P441" s="40">
        <f t="shared" si="6122"/>
        <v>2003</v>
      </c>
      <c r="Q441" s="4"/>
      <c r="R441" s="7"/>
      <c r="S441" s="48">
        <f t="shared" ref="S441" si="6406">S428</f>
        <v>0</v>
      </c>
      <c r="T441" s="47" t="s">
        <v>257</v>
      </c>
      <c r="U441" s="7" t="s">
        <v>195</v>
      </c>
      <c r="V441" s="7">
        <v>0</v>
      </c>
      <c r="W441" s="7">
        <v>0</v>
      </c>
      <c r="X441" s="40">
        <v>0</v>
      </c>
      <c r="Y441" s="7"/>
      <c r="Z441" s="7"/>
      <c r="AA441" s="7"/>
      <c r="AB441" s="7" t="s">
        <v>195</v>
      </c>
      <c r="AC441" s="7">
        <v>0</v>
      </c>
      <c r="AD441" s="7" t="s">
        <v>195</v>
      </c>
      <c r="AE441" s="7" t="s">
        <v>195</v>
      </c>
      <c r="AF441" s="7" t="s">
        <v>195</v>
      </c>
      <c r="AG441" s="7" t="s">
        <v>195</v>
      </c>
      <c r="AH441" s="40">
        <v>0</v>
      </c>
      <c r="AI441" s="40">
        <v>0</v>
      </c>
      <c r="AJ441" s="40">
        <v>1</v>
      </c>
      <c r="AK441" s="40">
        <v>0</v>
      </c>
      <c r="AL441" s="40">
        <v>1</v>
      </c>
      <c r="AM441" s="40">
        <v>0</v>
      </c>
      <c r="AN441" s="28">
        <v>0</v>
      </c>
      <c r="AO441" s="28">
        <v>0</v>
      </c>
      <c r="AP441" s="7" t="s">
        <v>372</v>
      </c>
      <c r="AQ441" s="4">
        <f t="shared" ref="AQ441" si="6407">AQ272</f>
        <v>3</v>
      </c>
      <c r="AR441" s="4">
        <f t="shared" ref="AR441" si="6408">AR272</f>
        <v>161506</v>
      </c>
      <c r="AS441" s="7" t="s">
        <v>199</v>
      </c>
      <c r="AT441" s="48">
        <v>3</v>
      </c>
      <c r="AU441" s="48">
        <v>1</v>
      </c>
      <c r="AV441" s="48">
        <v>3</v>
      </c>
      <c r="AW441" s="48">
        <v>500</v>
      </c>
      <c r="AX441" s="48">
        <v>250</v>
      </c>
      <c r="AY441" s="48">
        <v>0</v>
      </c>
      <c r="AZ441" s="48">
        <v>0</v>
      </c>
      <c r="BA441" s="7"/>
      <c r="BB441" s="7"/>
      <c r="BC441" s="7"/>
      <c r="BD441" s="7"/>
      <c r="BE441" s="48">
        <v>0</v>
      </c>
      <c r="BF441" s="48">
        <v>1</v>
      </c>
      <c r="BG441" s="48">
        <f t="shared" si="5997"/>
        <v>280</v>
      </c>
      <c r="BH441" s="48">
        <f t="shared" si="5998"/>
        <v>280</v>
      </c>
      <c r="BI441" s="7">
        <v>0</v>
      </c>
      <c r="BJ441" s="7">
        <v>0</v>
      </c>
      <c r="BK441" s="7">
        <v>0</v>
      </c>
      <c r="BL441" s="7">
        <v>0</v>
      </c>
      <c r="BM441" s="7">
        <v>0</v>
      </c>
      <c r="BN441" s="7">
        <v>0</v>
      </c>
      <c r="BO441" s="7">
        <v>0</v>
      </c>
      <c r="BP441" s="7">
        <v>0</v>
      </c>
      <c r="BQ441" s="7">
        <v>0</v>
      </c>
      <c r="BR441" s="7">
        <v>0</v>
      </c>
      <c r="BS441" s="7">
        <v>0</v>
      </c>
      <c r="BT441" s="7">
        <v>0</v>
      </c>
      <c r="BU441" s="7">
        <v>0</v>
      </c>
      <c r="BV441" s="7">
        <v>0</v>
      </c>
      <c r="BW441" s="7">
        <v>0</v>
      </c>
      <c r="BX441" s="7">
        <v>0</v>
      </c>
      <c r="BY441" s="7">
        <v>0</v>
      </c>
      <c r="BZ441" s="7">
        <v>0</v>
      </c>
      <c r="CA441" s="7">
        <v>0</v>
      </c>
      <c r="CB441" s="7">
        <v>0</v>
      </c>
      <c r="CC441" s="7">
        <v>0</v>
      </c>
      <c r="CD441" s="7">
        <v>0</v>
      </c>
      <c r="CE441" s="7">
        <v>0</v>
      </c>
      <c r="CF441" s="7">
        <v>0</v>
      </c>
      <c r="CG441" s="7">
        <v>0</v>
      </c>
      <c r="CH441" s="7">
        <v>0</v>
      </c>
      <c r="CI441" s="7">
        <v>0</v>
      </c>
      <c r="CJ441" s="7">
        <v>0</v>
      </c>
      <c r="CK441" s="7">
        <v>0</v>
      </c>
      <c r="CL441" s="40">
        <v>0</v>
      </c>
      <c r="CM441" s="40">
        <v>0</v>
      </c>
      <c r="CN441" s="40">
        <v>0</v>
      </c>
      <c r="CO441" s="40">
        <v>0</v>
      </c>
      <c r="CP441" s="7">
        <v>0</v>
      </c>
      <c r="CQ441" s="7">
        <v>0</v>
      </c>
      <c r="CR441" s="7">
        <v>0</v>
      </c>
      <c r="CS441" s="40">
        <v>0</v>
      </c>
      <c r="CT441" s="7">
        <v>0</v>
      </c>
      <c r="CU441" s="7">
        <v>0</v>
      </c>
      <c r="CV441" s="39"/>
      <c r="CW441" s="39"/>
      <c r="CX441" s="4" t="str">
        <f t="shared" ref="CX441" si="6409">IF(CX246="","",CX246)</f>
        <v>3da_weapon_changjian01_s</v>
      </c>
      <c r="CY441" s="4" t="str">
        <f t="shared" si="5896"/>
        <v>3da_weapon_changjian01_b</v>
      </c>
      <c r="CZ441" s="4" t="str">
        <f t="shared" ref="CZ441" si="6410">IF(CZ246="","",CZ246)</f>
        <v/>
      </c>
      <c r="DA441" s="4" t="str">
        <f t="shared" ref="DA441" si="6411">IF(DA246="","",DA246)</f>
        <v/>
      </c>
      <c r="DB441" s="4" t="str">
        <f t="shared" ref="DB441" si="6412">IF(DB246="","",DB246)</f>
        <v>CS_Rhand</v>
      </c>
      <c r="DC441" s="4" t="str">
        <f t="shared" ref="DC441" si="6413">IF(DC246="","",DC246)</f>
        <v>CS_Rhand</v>
      </c>
      <c r="DD441" s="7">
        <v>2</v>
      </c>
      <c r="DE441" s="7">
        <v>30</v>
      </c>
      <c r="DF441" s="7">
        <v>60</v>
      </c>
      <c r="DG441" s="7"/>
      <c r="DH441" s="4">
        <f t="shared" ref="DH441" si="6414">IF(DH246="","",DH246)</f>
        <v>3</v>
      </c>
      <c r="DI441" s="4">
        <f t="shared" si="5901"/>
        <v>2</v>
      </c>
      <c r="DJ441" s="4">
        <f t="shared" ref="DJ441" si="6415">IF(DJ246="","",DJ246)</f>
        <v>4</v>
      </c>
      <c r="DK441" s="4">
        <f t="shared" ref="DK441" si="6416">IF(DK246="","",DK246)</f>
        <v>7</v>
      </c>
      <c r="DL441" s="4">
        <f t="shared" si="6271"/>
        <v>8</v>
      </c>
      <c r="DM441" s="7"/>
      <c r="DN441" s="7"/>
      <c r="DO441" s="7"/>
      <c r="DP441" s="7"/>
      <c r="DQ441" s="7"/>
      <c r="DR441" s="7"/>
      <c r="DS441" s="7"/>
      <c r="DT441" s="7"/>
      <c r="DU441" s="7"/>
      <c r="DV441" s="7"/>
      <c r="DW441" s="7"/>
      <c r="DX441" s="7">
        <f t="shared" si="6272"/>
        <v>6030105</v>
      </c>
      <c r="DY441" s="7"/>
      <c r="DZ441" s="67">
        <v>6666</v>
      </c>
      <c r="EA441" s="7" t="s">
        <v>1049</v>
      </c>
      <c r="EB441" s="40">
        <v>78</v>
      </c>
      <c r="EC441" s="7" t="s">
        <v>1050</v>
      </c>
      <c r="ED441" s="7"/>
      <c r="EE441" s="7" t="s">
        <v>242</v>
      </c>
      <c r="EF441" s="7">
        <v>50</v>
      </c>
      <c r="EG441" s="72"/>
      <c r="EH441" s="73"/>
      <c r="EI441" s="4">
        <f t="shared" ref="EI441" si="6417">IF(EI246="","",EI246)</f>
        <v>331103</v>
      </c>
      <c r="EJ441" s="4">
        <f t="shared" si="5904"/>
        <v>1</v>
      </c>
      <c r="EK441" s="4">
        <f t="shared" ref="EK441" si="6418">IF(EK246="","",EK246)</f>
        <v>331104</v>
      </c>
      <c r="EL441" s="4">
        <f t="shared" ref="EL441" si="6419">IF(EL246="","",EL246)</f>
        <v>1</v>
      </c>
      <c r="EM441" s="4">
        <f t="shared" ref="EM441" si="6420">IF(EM246="","",EM246)</f>
        <v>331105</v>
      </c>
      <c r="EN441" s="4">
        <f t="shared" ref="EN441" si="6421">IF(EN246="","",EN246)</f>
        <v>1</v>
      </c>
      <c r="EO441" s="4">
        <f t="shared" ref="EO441" si="6422">IF(EO246="","",EO246)</f>
        <v>331106</v>
      </c>
      <c r="EP441" s="4">
        <f t="shared" ref="EP441" si="6423">IF(EP246="","",EP246)</f>
        <v>1</v>
      </c>
      <c r="EQ441" s="4">
        <f t="shared" ref="EQ441" si="6424">IF(EQ246="","",EQ246)</f>
        <v>331107</v>
      </c>
      <c r="ER441" s="4">
        <f t="shared" ref="ER441" si="6425">IF(ER246="","",ER246)</f>
        <v>1</v>
      </c>
      <c r="ES441" s="4">
        <f t="shared" ref="ES441:ES448" si="6426">IF(ES246="","",ES246)</f>
        <v>331108</v>
      </c>
      <c r="ET441" s="4">
        <f t="shared" ref="ET441" si="6427">IF(ET246="","",ET246)</f>
        <v>1</v>
      </c>
      <c r="EU441" s="4">
        <f t="shared" si="6398"/>
        <v>331109</v>
      </c>
      <c r="EV441" s="4">
        <f t="shared" si="6141"/>
        <v>1</v>
      </c>
      <c r="EW441" s="4">
        <f t="shared" si="6141"/>
        <v>331110</v>
      </c>
      <c r="EX441" s="4">
        <f t="shared" si="6141"/>
        <v>1</v>
      </c>
      <c r="EY441" s="4">
        <f t="shared" si="6141"/>
        <v>331111</v>
      </c>
      <c r="EZ441" s="4">
        <v>1</v>
      </c>
      <c r="FA441" s="4" t="str">
        <f t="shared" ref="FA441" si="6428">IF(FA246="","",FA246)</f>
        <v/>
      </c>
      <c r="FB441" s="4">
        <f t="shared" ref="FB441" si="6429">IF(FB246="","",FB246)</f>
        <v>1</v>
      </c>
      <c r="FC441" s="4">
        <f t="shared" ref="FC441" si="6430">IF(FC246="","",FC246)</f>
        <v>40013</v>
      </c>
      <c r="FD441" s="4">
        <f t="shared" ref="FD441" si="6431">IF(FD246="","",FD246)</f>
        <v>1</v>
      </c>
      <c r="FE441" s="4">
        <f t="shared" ref="FE441" si="6432">IF(FE246="","",FE246)</f>
        <v>20100</v>
      </c>
      <c r="FF441" s="4">
        <f t="shared" si="6327"/>
        <v>1</v>
      </c>
      <c r="FG441" s="4">
        <f t="shared" si="6307"/>
        <v>20100</v>
      </c>
      <c r="FH441" s="4">
        <f t="shared" si="6120"/>
        <v>1</v>
      </c>
      <c r="FI441" s="7"/>
      <c r="FJ441" s="7"/>
      <c r="FR441" s="2">
        <v>99999</v>
      </c>
      <c r="FS441" s="2">
        <v>0</v>
      </c>
      <c r="FT441" s="4">
        <v>800</v>
      </c>
      <c r="FU441" s="4"/>
      <c r="FV441" s="4"/>
      <c r="FW441" s="4"/>
      <c r="FX441" s="4"/>
      <c r="FY441" s="4"/>
      <c r="FZ441" s="77">
        <v>0</v>
      </c>
      <c r="GA441" s="2">
        <v>1</v>
      </c>
      <c r="GB441" s="2">
        <v>30</v>
      </c>
      <c r="GD441" s="84"/>
    </row>
    <row r="442" s="2" customFormat="1" ht="15" customHeight="1" spans="1:186">
      <c r="A442" s="7">
        <v>6030106</v>
      </c>
      <c r="B442" s="7">
        <f t="shared" si="6308"/>
        <v>4104</v>
      </c>
      <c r="C442" s="7">
        <f t="shared" ref="C442" si="6433">C429</f>
        <v>0</v>
      </c>
      <c r="D442" s="5" t="s">
        <v>373</v>
      </c>
      <c r="E442" s="7" t="s">
        <v>1055</v>
      </c>
      <c r="F442" s="31" t="s">
        <v>1018</v>
      </c>
      <c r="G442" s="31">
        <v>3</v>
      </c>
      <c r="H442" s="7" t="s">
        <v>187</v>
      </c>
      <c r="I442" s="7" t="s">
        <v>187</v>
      </c>
      <c r="J442" s="37">
        <v>1547</v>
      </c>
      <c r="K442" s="39">
        <v>601</v>
      </c>
      <c r="L442" s="39"/>
      <c r="M442" s="29" t="s">
        <v>193</v>
      </c>
      <c r="N442" s="4">
        <f t="shared" ref="N442:N451" si="6434">N247</f>
        <v>30</v>
      </c>
      <c r="O442" s="4">
        <f t="shared" si="5948"/>
        <v>30</v>
      </c>
      <c r="P442" s="40">
        <f t="shared" si="6122"/>
        <v>2003</v>
      </c>
      <c r="Q442" s="4"/>
      <c r="R442" s="7"/>
      <c r="S442" s="48">
        <f t="shared" ref="S442" si="6435">S429</f>
        <v>0</v>
      </c>
      <c r="T442" s="47" t="s">
        <v>194</v>
      </c>
      <c r="U442" s="7" t="s">
        <v>195</v>
      </c>
      <c r="V442" s="7">
        <v>0</v>
      </c>
      <c r="W442" s="7">
        <v>0</v>
      </c>
      <c r="X442" s="40">
        <v>0</v>
      </c>
      <c r="Y442" s="7"/>
      <c r="Z442" s="7"/>
      <c r="AA442" s="7"/>
      <c r="AB442" s="7" t="s">
        <v>195</v>
      </c>
      <c r="AC442" s="7">
        <v>0</v>
      </c>
      <c r="AD442" s="7" t="s">
        <v>195</v>
      </c>
      <c r="AE442" s="7" t="s">
        <v>195</v>
      </c>
      <c r="AF442" s="7" t="s">
        <v>195</v>
      </c>
      <c r="AG442" s="7" t="s">
        <v>195</v>
      </c>
      <c r="AH442" s="40">
        <v>0</v>
      </c>
      <c r="AI442" s="40">
        <v>0</v>
      </c>
      <c r="AJ442" s="40">
        <v>1</v>
      </c>
      <c r="AK442" s="40">
        <v>0</v>
      </c>
      <c r="AL442" s="40">
        <v>1</v>
      </c>
      <c r="AM442" s="40">
        <v>0</v>
      </c>
      <c r="AN442" s="28">
        <v>0</v>
      </c>
      <c r="AO442" s="28">
        <v>0</v>
      </c>
      <c r="AP442" s="7" t="s">
        <v>375</v>
      </c>
      <c r="AQ442" s="4">
        <f t="shared" ref="AQ442" si="6436">AQ273</f>
        <v>3</v>
      </c>
      <c r="AR442" s="4">
        <f t="shared" ref="AR442" si="6437">AR273</f>
        <v>161506</v>
      </c>
      <c r="AS442" s="7" t="s">
        <v>199</v>
      </c>
      <c r="AT442" s="48">
        <v>3</v>
      </c>
      <c r="AU442" s="48">
        <v>1</v>
      </c>
      <c r="AV442" s="48">
        <v>3</v>
      </c>
      <c r="AW442" s="48">
        <v>500</v>
      </c>
      <c r="AX442" s="48">
        <v>250</v>
      </c>
      <c r="AY442" s="48">
        <v>0</v>
      </c>
      <c r="AZ442" s="48">
        <v>0</v>
      </c>
      <c r="BA442" s="7"/>
      <c r="BB442" s="7"/>
      <c r="BC442" s="7"/>
      <c r="BD442" s="7"/>
      <c r="BE442" s="48">
        <v>0</v>
      </c>
      <c r="BF442" s="48">
        <v>1</v>
      </c>
      <c r="BG442" s="48">
        <f t="shared" si="5997"/>
        <v>280</v>
      </c>
      <c r="BH442" s="48">
        <f t="shared" si="5998"/>
        <v>280</v>
      </c>
      <c r="BI442" s="7">
        <v>0</v>
      </c>
      <c r="BJ442" s="7">
        <v>0</v>
      </c>
      <c r="BK442" s="7">
        <v>0</v>
      </c>
      <c r="BL442" s="7">
        <v>0</v>
      </c>
      <c r="BM442" s="7">
        <v>0</v>
      </c>
      <c r="BN442" s="7">
        <v>0</v>
      </c>
      <c r="BO442" s="7">
        <v>0</v>
      </c>
      <c r="BP442" s="7">
        <v>0</v>
      </c>
      <c r="BQ442" s="7">
        <v>0</v>
      </c>
      <c r="BR442" s="7">
        <v>0</v>
      </c>
      <c r="BS442" s="7">
        <v>0</v>
      </c>
      <c r="BT442" s="7">
        <v>0</v>
      </c>
      <c r="BU442" s="7">
        <v>0</v>
      </c>
      <c r="BV442" s="7">
        <v>0</v>
      </c>
      <c r="BW442" s="7">
        <v>0</v>
      </c>
      <c r="BX442" s="7">
        <v>0</v>
      </c>
      <c r="BY442" s="7">
        <v>0</v>
      </c>
      <c r="BZ442" s="7">
        <v>0</v>
      </c>
      <c r="CA442" s="7">
        <v>0</v>
      </c>
      <c r="CB442" s="7">
        <v>0</v>
      </c>
      <c r="CC442" s="7">
        <v>0</v>
      </c>
      <c r="CD442" s="7">
        <v>0</v>
      </c>
      <c r="CE442" s="7">
        <v>0</v>
      </c>
      <c r="CF442" s="7">
        <v>0</v>
      </c>
      <c r="CG442" s="7">
        <v>0</v>
      </c>
      <c r="CH442" s="7">
        <v>0</v>
      </c>
      <c r="CI442" s="7">
        <v>0</v>
      </c>
      <c r="CJ442" s="7">
        <v>0</v>
      </c>
      <c r="CK442" s="7">
        <v>0</v>
      </c>
      <c r="CL442" s="40">
        <v>0</v>
      </c>
      <c r="CM442" s="40">
        <v>0</v>
      </c>
      <c r="CN442" s="40">
        <v>0</v>
      </c>
      <c r="CO442" s="40">
        <v>0</v>
      </c>
      <c r="CP442" s="7">
        <v>0</v>
      </c>
      <c r="CQ442" s="7">
        <v>0</v>
      </c>
      <c r="CR442" s="7">
        <v>0</v>
      </c>
      <c r="CS442" s="40">
        <v>0</v>
      </c>
      <c r="CT442" s="7">
        <v>0</v>
      </c>
      <c r="CU442" s="7">
        <v>0</v>
      </c>
      <c r="CV442" s="39"/>
      <c r="CW442" s="39"/>
      <c r="CX442" s="4" t="str">
        <f t="shared" ref="CX442" si="6438">IF(CX247="","",CX247)</f>
        <v>3da_weapon_changjian01_s</v>
      </c>
      <c r="CY442" s="4" t="str">
        <f t="shared" ref="CY442" si="6439">IF(CY247="","",CY247)</f>
        <v>3da_weapon_changjian01_b</v>
      </c>
      <c r="CZ442" s="4" t="str">
        <f t="shared" ref="CZ442" si="6440">IF(CZ247="","",CZ247)</f>
        <v/>
      </c>
      <c r="DA442" s="4" t="str">
        <f t="shared" ref="DA442" si="6441">IF(DA247="","",DA247)</f>
        <v/>
      </c>
      <c r="DB442" s="4" t="str">
        <f t="shared" ref="DB442" si="6442">IF(DB247="","",DB247)</f>
        <v>CS_Rhand</v>
      </c>
      <c r="DC442" s="4" t="str">
        <f t="shared" ref="DC442" si="6443">IF(DC247="","",DC247)</f>
        <v>CS_Rhand</v>
      </c>
      <c r="DD442" s="7">
        <v>2</v>
      </c>
      <c r="DE442" s="7">
        <v>30</v>
      </c>
      <c r="DF442" s="7">
        <v>60</v>
      </c>
      <c r="DG442" s="7"/>
      <c r="DH442" s="4">
        <f t="shared" ref="DH442" si="6444">IF(DH247="","",DH247)</f>
        <v>3</v>
      </c>
      <c r="DI442" s="4">
        <f t="shared" si="5901"/>
        <v>2</v>
      </c>
      <c r="DJ442" s="4">
        <f t="shared" ref="DJ442" si="6445">IF(DJ247="","",DJ247)</f>
        <v>4</v>
      </c>
      <c r="DK442" s="4">
        <f t="shared" ref="DK442" si="6446">IF(DK247="","",DK247)</f>
        <v>7</v>
      </c>
      <c r="DL442" s="4">
        <f t="shared" si="6271"/>
        <v>8</v>
      </c>
      <c r="DM442" s="7"/>
      <c r="DN442" s="7"/>
      <c r="DO442" s="7"/>
      <c r="DP442" s="7"/>
      <c r="DQ442" s="7"/>
      <c r="DR442" s="7"/>
      <c r="DS442" s="7"/>
      <c r="DT442" s="7"/>
      <c r="DU442" s="7"/>
      <c r="DV442" s="7"/>
      <c r="DW442" s="7"/>
      <c r="DX442" s="7">
        <f t="shared" si="6272"/>
        <v>6030106</v>
      </c>
      <c r="DY442" s="7"/>
      <c r="DZ442" s="67">
        <v>6666</v>
      </c>
      <c r="EA442" s="7" t="s">
        <v>1049</v>
      </c>
      <c r="EB442" s="40">
        <v>78</v>
      </c>
      <c r="EC442" s="7" t="s">
        <v>1050</v>
      </c>
      <c r="ED442" s="7"/>
      <c r="EE442" s="7" t="s">
        <v>242</v>
      </c>
      <c r="EF442" s="7">
        <v>50</v>
      </c>
      <c r="EG442" s="72"/>
      <c r="EH442" s="73"/>
      <c r="EI442" s="4">
        <f t="shared" ref="EI442" si="6447">IF(EI247="","",EI247)</f>
        <v>331103</v>
      </c>
      <c r="EJ442" s="4">
        <f t="shared" ref="EJ442" si="6448">IF(EJ247="","",EJ247)</f>
        <v>1</v>
      </c>
      <c r="EK442" s="4">
        <f t="shared" ref="EK442" si="6449">IF(EK247="","",EK247)</f>
        <v>331104</v>
      </c>
      <c r="EL442" s="4">
        <f t="shared" ref="EL442" si="6450">IF(EL247="","",EL247)</f>
        <v>1</v>
      </c>
      <c r="EM442" s="4">
        <f t="shared" ref="EM442" si="6451">IF(EM247="","",EM247)</f>
        <v>331105</v>
      </c>
      <c r="EN442" s="4">
        <f t="shared" ref="EN442" si="6452">IF(EN247="","",EN247)</f>
        <v>1</v>
      </c>
      <c r="EO442" s="4">
        <f t="shared" ref="EO442" si="6453">IF(EO247="","",EO247)</f>
        <v>331106</v>
      </c>
      <c r="EP442" s="4">
        <f t="shared" ref="EP442" si="6454">IF(EP247="","",EP247)</f>
        <v>1</v>
      </c>
      <c r="EQ442" s="4">
        <f t="shared" ref="EQ442" si="6455">IF(EQ247="","",EQ247)</f>
        <v>331107</v>
      </c>
      <c r="ER442" s="4">
        <f t="shared" ref="ER442:ER448" si="6456">IF(ER247="","",ER247)</f>
        <v>1</v>
      </c>
      <c r="ES442" s="4">
        <f t="shared" si="6426"/>
        <v>331108</v>
      </c>
      <c r="ET442" s="4">
        <f t="shared" ref="ET442" si="6457">IF(ET247="","",ET247)</f>
        <v>1</v>
      </c>
      <c r="EU442" s="4">
        <f t="shared" si="6398"/>
        <v>331109</v>
      </c>
      <c r="EV442" s="4">
        <f t="shared" si="6141"/>
        <v>1</v>
      </c>
      <c r="EW442" s="4">
        <f t="shared" si="6141"/>
        <v>331110</v>
      </c>
      <c r="EX442" s="4">
        <f t="shared" si="6141"/>
        <v>1</v>
      </c>
      <c r="EY442" s="4">
        <f t="shared" si="6141"/>
        <v>331111</v>
      </c>
      <c r="EZ442" s="4">
        <v>1</v>
      </c>
      <c r="FA442" s="4" t="str">
        <f t="shared" ref="FA442" si="6458">IF(FA247="","",FA247)</f>
        <v/>
      </c>
      <c r="FB442" s="4">
        <f t="shared" ref="FB442" si="6459">IF(FB247="","",FB247)</f>
        <v>1</v>
      </c>
      <c r="FC442" s="4">
        <f t="shared" ref="FC442" si="6460">IF(FC247="","",FC247)</f>
        <v>40013</v>
      </c>
      <c r="FD442" s="4">
        <f t="shared" ref="FD442" si="6461">IF(FD247="","",FD247)</f>
        <v>1</v>
      </c>
      <c r="FE442" s="4">
        <f t="shared" ref="FE442" si="6462">IF(FE247="","",FE247)</f>
        <v>20100</v>
      </c>
      <c r="FF442" s="4">
        <f t="shared" si="6327"/>
        <v>1</v>
      </c>
      <c r="FG442" s="4">
        <f t="shared" si="6307"/>
        <v>20100</v>
      </c>
      <c r="FH442" s="4">
        <f t="shared" si="6120"/>
        <v>1</v>
      </c>
      <c r="FI442" s="7"/>
      <c r="FJ442" s="7"/>
      <c r="FR442" s="2">
        <v>99999</v>
      </c>
      <c r="FS442" s="2">
        <v>0</v>
      </c>
      <c r="FT442" s="4">
        <v>800</v>
      </c>
      <c r="FU442" s="4"/>
      <c r="FV442" s="4"/>
      <c r="FW442" s="4"/>
      <c r="FX442" s="4"/>
      <c r="FY442" s="4"/>
      <c r="FZ442" s="77">
        <v>0</v>
      </c>
      <c r="GA442" s="2">
        <v>1</v>
      </c>
      <c r="GB442" s="2">
        <v>30</v>
      </c>
      <c r="GD442" s="84"/>
    </row>
    <row r="443" s="15" customFormat="1" ht="15" customHeight="1" spans="1:186">
      <c r="A443" s="7">
        <v>6030207</v>
      </c>
      <c r="B443" s="7">
        <f t="shared" si="6308"/>
        <v>312</v>
      </c>
      <c r="C443" s="7">
        <f t="shared" ref="C443" si="6463">C430</f>
        <v>3</v>
      </c>
      <c r="D443" s="5" t="s">
        <v>376</v>
      </c>
      <c r="E443" s="7" t="s">
        <v>1056</v>
      </c>
      <c r="F443" s="31" t="s">
        <v>1018</v>
      </c>
      <c r="G443" s="31">
        <v>3</v>
      </c>
      <c r="H443" s="7" t="s">
        <v>191</v>
      </c>
      <c r="I443" s="7" t="s">
        <v>187</v>
      </c>
      <c r="J443" s="37">
        <v>1461</v>
      </c>
      <c r="K443" s="39">
        <v>1432</v>
      </c>
      <c r="L443" s="39"/>
      <c r="M443" s="29" t="s">
        <v>193</v>
      </c>
      <c r="N443" s="4">
        <f t="shared" si="6434"/>
        <v>30</v>
      </c>
      <c r="O443" s="4">
        <f t="shared" si="5948"/>
        <v>30</v>
      </c>
      <c r="P443" s="40">
        <f t="shared" si="6122"/>
        <v>2303</v>
      </c>
      <c r="Q443" s="4"/>
      <c r="R443" s="7"/>
      <c r="S443" s="48">
        <f t="shared" ref="S443" si="6464">S430</f>
        <v>1</v>
      </c>
      <c r="T443" s="47" t="s">
        <v>194</v>
      </c>
      <c r="U443" s="7" t="s">
        <v>195</v>
      </c>
      <c r="V443" s="7">
        <v>0</v>
      </c>
      <c r="W443" s="7">
        <v>0</v>
      </c>
      <c r="X443" s="40">
        <v>0</v>
      </c>
      <c r="Y443" s="7"/>
      <c r="Z443" s="7"/>
      <c r="AA443" s="7"/>
      <c r="AB443" s="7" t="s">
        <v>195</v>
      </c>
      <c r="AC443" s="7">
        <v>0</v>
      </c>
      <c r="AD443" s="7" t="s">
        <v>195</v>
      </c>
      <c r="AE443" s="7" t="s">
        <v>195</v>
      </c>
      <c r="AF443" s="7" t="s">
        <v>195</v>
      </c>
      <c r="AG443" s="7" t="s">
        <v>195</v>
      </c>
      <c r="AH443" s="40">
        <v>0</v>
      </c>
      <c r="AI443" s="40">
        <v>0</v>
      </c>
      <c r="AJ443" s="40">
        <v>1</v>
      </c>
      <c r="AK443" s="40">
        <v>0</v>
      </c>
      <c r="AL443" s="40">
        <v>1</v>
      </c>
      <c r="AM443" s="40">
        <v>0</v>
      </c>
      <c r="AN443" s="28">
        <v>0</v>
      </c>
      <c r="AO443" s="28">
        <v>0</v>
      </c>
      <c r="AP443" s="7" t="s">
        <v>378</v>
      </c>
      <c r="AQ443" s="4">
        <f t="shared" ref="AQ443" si="6465">AQ274</f>
        <v>3</v>
      </c>
      <c r="AR443" s="4">
        <f t="shared" ref="AR443" si="6466">AR274</f>
        <v>161506</v>
      </c>
      <c r="AS443" s="7" t="s">
        <v>199</v>
      </c>
      <c r="AT443" s="48">
        <v>3</v>
      </c>
      <c r="AU443" s="48">
        <v>1</v>
      </c>
      <c r="AV443" s="48">
        <v>3</v>
      </c>
      <c r="AW443" s="48">
        <v>500</v>
      </c>
      <c r="AX443" s="48">
        <v>250</v>
      </c>
      <c r="AY443" s="48">
        <v>0</v>
      </c>
      <c r="AZ443" s="48">
        <v>0</v>
      </c>
      <c r="BA443" s="7"/>
      <c r="BB443" s="7"/>
      <c r="BC443" s="7"/>
      <c r="BD443" s="7"/>
      <c r="BE443" s="48">
        <v>0</v>
      </c>
      <c r="BF443" s="48">
        <v>1</v>
      </c>
      <c r="BG443" s="48">
        <f t="shared" si="5997"/>
        <v>280</v>
      </c>
      <c r="BH443" s="48">
        <f t="shared" si="5998"/>
        <v>280</v>
      </c>
      <c r="BI443" s="7">
        <v>0</v>
      </c>
      <c r="BJ443" s="7">
        <v>0</v>
      </c>
      <c r="BK443" s="7">
        <v>0</v>
      </c>
      <c r="BL443" s="7">
        <v>0</v>
      </c>
      <c r="BM443" s="7">
        <v>0</v>
      </c>
      <c r="BN443" s="7">
        <v>0</v>
      </c>
      <c r="BO443" s="7">
        <v>0</v>
      </c>
      <c r="BP443" s="7">
        <v>0</v>
      </c>
      <c r="BQ443" s="7">
        <v>0</v>
      </c>
      <c r="BR443" s="7">
        <v>0</v>
      </c>
      <c r="BS443" s="7">
        <v>0</v>
      </c>
      <c r="BT443" s="7">
        <v>0</v>
      </c>
      <c r="BU443" s="7">
        <v>0</v>
      </c>
      <c r="BV443" s="7">
        <v>0</v>
      </c>
      <c r="BW443" s="7">
        <v>0</v>
      </c>
      <c r="BX443" s="7">
        <v>0</v>
      </c>
      <c r="BY443" s="7">
        <v>0</v>
      </c>
      <c r="BZ443" s="7">
        <v>0</v>
      </c>
      <c r="CA443" s="7">
        <v>0</v>
      </c>
      <c r="CB443" s="7">
        <v>0</v>
      </c>
      <c r="CC443" s="7">
        <v>0</v>
      </c>
      <c r="CD443" s="7">
        <v>0</v>
      </c>
      <c r="CE443" s="7">
        <v>0</v>
      </c>
      <c r="CF443" s="7">
        <v>0</v>
      </c>
      <c r="CG443" s="7">
        <v>0</v>
      </c>
      <c r="CH443" s="7">
        <v>0</v>
      </c>
      <c r="CI443" s="7">
        <v>0</v>
      </c>
      <c r="CJ443" s="7">
        <v>0</v>
      </c>
      <c r="CK443" s="7">
        <v>0</v>
      </c>
      <c r="CL443" s="40">
        <v>0</v>
      </c>
      <c r="CM443" s="40">
        <v>0</v>
      </c>
      <c r="CN443" s="40">
        <v>0</v>
      </c>
      <c r="CO443" s="40">
        <v>0</v>
      </c>
      <c r="CP443" s="7">
        <v>0</v>
      </c>
      <c r="CQ443" s="7">
        <v>0</v>
      </c>
      <c r="CR443" s="7">
        <v>0</v>
      </c>
      <c r="CS443" s="40">
        <v>0</v>
      </c>
      <c r="CT443" s="7">
        <v>0</v>
      </c>
      <c r="CU443" s="7">
        <v>0</v>
      </c>
      <c r="CV443" s="39"/>
      <c r="CW443" s="39"/>
      <c r="CX443" s="4" t="str">
        <f t="shared" ref="CX443" si="6467">IF(CX248="","",CX248)</f>
        <v/>
      </c>
      <c r="CY443" s="4" t="str">
        <f t="shared" ref="CY443" si="6468">IF(CY248="","",CY248)</f>
        <v/>
      </c>
      <c r="CZ443" s="4" t="str">
        <f t="shared" ref="CZ443" si="6469">IF(CZ248="","",CZ248)</f>
        <v/>
      </c>
      <c r="DA443" s="4" t="str">
        <f t="shared" ref="DA443" si="6470">IF(DA248="","",DA248)</f>
        <v/>
      </c>
      <c r="DB443" s="4" t="str">
        <f t="shared" ref="DB443" si="6471">IF(DB248="","",DB248)</f>
        <v/>
      </c>
      <c r="DC443" s="4" t="str">
        <f t="shared" ref="DC443" si="6472">IF(DC248="","",DC248)</f>
        <v/>
      </c>
      <c r="DD443" s="7">
        <v>2</v>
      </c>
      <c r="DE443" s="7">
        <v>30</v>
      </c>
      <c r="DF443" s="7">
        <v>60</v>
      </c>
      <c r="DG443" s="7"/>
      <c r="DH443" s="4">
        <f t="shared" ref="DH443" si="6473">IF(DH248="","",DH248)</f>
        <v>3</v>
      </c>
      <c r="DI443" s="4">
        <f t="shared" si="5901"/>
        <v>1</v>
      </c>
      <c r="DJ443" s="4">
        <f t="shared" ref="DJ443" si="6474">IF(DJ248="","",DJ248)</f>
        <v>3</v>
      </c>
      <c r="DK443" s="4">
        <f t="shared" ref="DK443" si="6475">IF(DK248="","",DK248)</f>
        <v>5</v>
      </c>
      <c r="DL443" s="4">
        <f t="shared" si="6271"/>
        <v>7</v>
      </c>
      <c r="DM443" s="7"/>
      <c r="DN443" s="7"/>
      <c r="DO443" s="7"/>
      <c r="DP443" s="7"/>
      <c r="DQ443" s="7"/>
      <c r="DR443" s="7"/>
      <c r="DS443" s="7"/>
      <c r="DT443" s="7"/>
      <c r="DU443" s="7"/>
      <c r="DV443" s="7"/>
      <c r="DW443" s="7"/>
      <c r="DX443" s="7">
        <f t="shared" si="6272"/>
        <v>6030207</v>
      </c>
      <c r="DY443" s="7"/>
      <c r="DZ443" s="67">
        <v>6666</v>
      </c>
      <c r="EA443" s="7" t="s">
        <v>1049</v>
      </c>
      <c r="EB443" s="40">
        <v>78</v>
      </c>
      <c r="EC443" s="7" t="s">
        <v>1050</v>
      </c>
      <c r="ED443" s="7"/>
      <c r="EE443" s="7" t="s">
        <v>242</v>
      </c>
      <c r="EF443" s="7">
        <v>50</v>
      </c>
      <c r="EG443" s="73"/>
      <c r="EH443" s="73"/>
      <c r="EI443" s="4">
        <f t="shared" ref="EI443" si="6476">IF(EI248="","",EI248)</f>
        <v>331133</v>
      </c>
      <c r="EJ443" s="4">
        <f t="shared" ref="EJ443" si="6477">IF(EJ248="","",EJ248)</f>
        <v>1</v>
      </c>
      <c r="EK443" s="4">
        <f t="shared" ref="EK443" si="6478">IF(EK248="","",EK248)</f>
        <v>331134</v>
      </c>
      <c r="EL443" s="4">
        <f t="shared" ref="EL443" si="6479">IF(EL248="","",EL248)</f>
        <v>1</v>
      </c>
      <c r="EM443" s="4">
        <f t="shared" ref="EM443" si="6480">IF(EM248="","",EM248)</f>
        <v>331135</v>
      </c>
      <c r="EN443" s="4">
        <f t="shared" ref="EN443" si="6481">IF(EN248="","",EN248)</f>
        <v>1</v>
      </c>
      <c r="EO443" s="4">
        <f t="shared" ref="EO443" si="6482">IF(EO248="","",EO248)</f>
        <v>331136</v>
      </c>
      <c r="EP443" s="4">
        <f t="shared" ref="EP443" si="6483">IF(EP248="","",EP248)</f>
        <v>1</v>
      </c>
      <c r="EQ443" s="4">
        <f t="shared" ref="EQ443" si="6484">IF(EQ248="","",EQ248)</f>
        <v>331137</v>
      </c>
      <c r="ER443" s="4">
        <f t="shared" si="6456"/>
        <v>1</v>
      </c>
      <c r="ES443" s="4">
        <f t="shared" si="6426"/>
        <v>331138</v>
      </c>
      <c r="ET443" s="4">
        <f t="shared" ref="ET443" si="6485">IF(ET248="","",ET248)</f>
        <v>1</v>
      </c>
      <c r="EU443" s="4">
        <f t="shared" si="6398"/>
        <v>331139</v>
      </c>
      <c r="EV443" s="4">
        <f t="shared" si="6141"/>
        <v>1</v>
      </c>
      <c r="EW443" s="4">
        <f t="shared" si="6141"/>
        <v>331140</v>
      </c>
      <c r="EX443" s="4">
        <f t="shared" si="6141"/>
        <v>1</v>
      </c>
      <c r="EY443" s="4">
        <f t="shared" si="6141"/>
        <v>331141</v>
      </c>
      <c r="EZ443" s="4">
        <v>1</v>
      </c>
      <c r="FA443" s="4" t="str">
        <f t="shared" ref="FA443" si="6486">IF(FA248="","",FA248)</f>
        <v/>
      </c>
      <c r="FB443" s="4">
        <f t="shared" ref="FB443:FB448" si="6487">IF(FB248="","",FB248)</f>
        <v>1</v>
      </c>
      <c r="FC443" s="4">
        <f t="shared" ref="FC443" si="6488">IF(FC248="","",FC248)</f>
        <v>40013</v>
      </c>
      <c r="FD443" s="4">
        <f t="shared" ref="FD443:FD448" si="6489">IF(FD248="","",FD248)</f>
        <v>1</v>
      </c>
      <c r="FE443" s="4">
        <f t="shared" ref="FE443" si="6490">IF(FE248="","",FE248)</f>
        <v>20100</v>
      </c>
      <c r="FF443" s="4">
        <f t="shared" si="6327"/>
        <v>1</v>
      </c>
      <c r="FG443" s="4">
        <f t="shared" si="6307"/>
        <v>20100</v>
      </c>
      <c r="FH443" s="4">
        <f t="shared" si="6120"/>
        <v>1</v>
      </c>
      <c r="FI443" s="7"/>
      <c r="FJ443" s="7"/>
      <c r="FR443" s="2">
        <v>99999</v>
      </c>
      <c r="FS443" s="2">
        <v>0</v>
      </c>
      <c r="FT443" s="4">
        <v>800</v>
      </c>
      <c r="FU443" s="4"/>
      <c r="FV443" s="4"/>
      <c r="FW443" s="4"/>
      <c r="FX443" s="4"/>
      <c r="FY443" s="4"/>
      <c r="FZ443" s="77">
        <v>0</v>
      </c>
      <c r="GA443" s="2">
        <v>1</v>
      </c>
      <c r="GB443" s="2">
        <v>30</v>
      </c>
      <c r="GD443" s="84"/>
    </row>
    <row r="444" s="15" customFormat="1" ht="15" customHeight="1" spans="1:186">
      <c r="A444" s="7">
        <v>6030208</v>
      </c>
      <c r="B444" s="7">
        <f t="shared" si="6308"/>
        <v>568</v>
      </c>
      <c r="C444" s="7">
        <f t="shared" ref="C444" si="6491">C431</f>
        <v>3</v>
      </c>
      <c r="D444" s="5" t="s">
        <v>379</v>
      </c>
      <c r="E444" s="7" t="s">
        <v>1057</v>
      </c>
      <c r="F444" s="31" t="s">
        <v>1018</v>
      </c>
      <c r="G444" s="31">
        <v>3</v>
      </c>
      <c r="H444" s="7" t="s">
        <v>191</v>
      </c>
      <c r="I444" s="7" t="s">
        <v>187</v>
      </c>
      <c r="J444" s="37">
        <v>1450</v>
      </c>
      <c r="K444" s="39">
        <v>1436</v>
      </c>
      <c r="L444" s="39"/>
      <c r="M444" s="29" t="s">
        <v>193</v>
      </c>
      <c r="N444" s="4">
        <f t="shared" si="6434"/>
        <v>30</v>
      </c>
      <c r="O444" s="4">
        <f t="shared" ref="O444" si="6492">O249</f>
        <v>30</v>
      </c>
      <c r="P444" s="40">
        <f t="shared" si="6122"/>
        <v>2303</v>
      </c>
      <c r="Q444" s="4"/>
      <c r="R444" s="7"/>
      <c r="S444" s="48">
        <f t="shared" ref="S444" si="6493">S431</f>
        <v>2</v>
      </c>
      <c r="T444" s="47" t="s">
        <v>194</v>
      </c>
      <c r="U444" s="7" t="s">
        <v>195</v>
      </c>
      <c r="V444" s="7">
        <v>0</v>
      </c>
      <c r="W444" s="7">
        <v>0</v>
      </c>
      <c r="X444" s="40">
        <v>0</v>
      </c>
      <c r="Y444" s="7"/>
      <c r="Z444" s="7"/>
      <c r="AA444" s="7"/>
      <c r="AB444" s="7" t="s">
        <v>195</v>
      </c>
      <c r="AC444" s="7">
        <v>0</v>
      </c>
      <c r="AD444" s="7" t="s">
        <v>195</v>
      </c>
      <c r="AE444" s="7" t="s">
        <v>195</v>
      </c>
      <c r="AF444" s="7" t="s">
        <v>195</v>
      </c>
      <c r="AG444" s="7" t="s">
        <v>195</v>
      </c>
      <c r="AH444" s="40">
        <v>0</v>
      </c>
      <c r="AI444" s="40">
        <v>0</v>
      </c>
      <c r="AJ444" s="40">
        <v>1</v>
      </c>
      <c r="AK444" s="40">
        <v>0</v>
      </c>
      <c r="AL444" s="40">
        <v>1</v>
      </c>
      <c r="AM444" s="40">
        <v>0</v>
      </c>
      <c r="AN444" s="28">
        <v>0</v>
      </c>
      <c r="AO444" s="28">
        <v>0</v>
      </c>
      <c r="AP444" s="7" t="s">
        <v>381</v>
      </c>
      <c r="AQ444" s="4">
        <f t="shared" ref="AQ444" si="6494">AQ275</f>
        <v>3</v>
      </c>
      <c r="AR444" s="4">
        <f t="shared" ref="AR444" si="6495">AR275</f>
        <v>161506</v>
      </c>
      <c r="AS444" s="7" t="s">
        <v>199</v>
      </c>
      <c r="AT444" s="48">
        <v>3</v>
      </c>
      <c r="AU444" s="48">
        <v>1</v>
      </c>
      <c r="AV444" s="48">
        <v>3</v>
      </c>
      <c r="AW444" s="48">
        <v>500</v>
      </c>
      <c r="AX444" s="48">
        <v>250</v>
      </c>
      <c r="AY444" s="48">
        <v>0</v>
      </c>
      <c r="AZ444" s="48">
        <v>0</v>
      </c>
      <c r="BA444" s="7"/>
      <c r="BB444" s="7"/>
      <c r="BC444" s="7"/>
      <c r="BD444" s="7"/>
      <c r="BE444" s="48">
        <v>0</v>
      </c>
      <c r="BF444" s="48">
        <v>1</v>
      </c>
      <c r="BG444" s="48">
        <f t="shared" si="5997"/>
        <v>280</v>
      </c>
      <c r="BH444" s="48">
        <f t="shared" si="5998"/>
        <v>280</v>
      </c>
      <c r="BI444" s="7">
        <v>0</v>
      </c>
      <c r="BJ444" s="7">
        <v>0</v>
      </c>
      <c r="BK444" s="7">
        <v>0</v>
      </c>
      <c r="BL444" s="7">
        <v>0</v>
      </c>
      <c r="BM444" s="7">
        <v>0</v>
      </c>
      <c r="BN444" s="7">
        <v>0</v>
      </c>
      <c r="BO444" s="7">
        <v>0</v>
      </c>
      <c r="BP444" s="7">
        <v>0</v>
      </c>
      <c r="BQ444" s="7">
        <v>0</v>
      </c>
      <c r="BR444" s="7">
        <v>0</v>
      </c>
      <c r="BS444" s="7">
        <v>0</v>
      </c>
      <c r="BT444" s="7">
        <v>0</v>
      </c>
      <c r="BU444" s="7">
        <v>0</v>
      </c>
      <c r="BV444" s="7">
        <v>0</v>
      </c>
      <c r="BW444" s="7">
        <v>0</v>
      </c>
      <c r="BX444" s="7">
        <v>0</v>
      </c>
      <c r="BY444" s="7">
        <v>0</v>
      </c>
      <c r="BZ444" s="7">
        <v>0</v>
      </c>
      <c r="CA444" s="7">
        <v>0</v>
      </c>
      <c r="CB444" s="7">
        <v>0</v>
      </c>
      <c r="CC444" s="7">
        <v>0</v>
      </c>
      <c r="CD444" s="7">
        <v>0</v>
      </c>
      <c r="CE444" s="7">
        <v>0</v>
      </c>
      <c r="CF444" s="7">
        <v>0</v>
      </c>
      <c r="CG444" s="7">
        <v>0</v>
      </c>
      <c r="CH444" s="7">
        <v>0</v>
      </c>
      <c r="CI444" s="7">
        <v>0</v>
      </c>
      <c r="CJ444" s="7">
        <v>0</v>
      </c>
      <c r="CK444" s="7">
        <v>0</v>
      </c>
      <c r="CL444" s="40">
        <v>0</v>
      </c>
      <c r="CM444" s="40">
        <v>0</v>
      </c>
      <c r="CN444" s="40">
        <v>0</v>
      </c>
      <c r="CO444" s="40">
        <v>0</v>
      </c>
      <c r="CP444" s="7">
        <v>0</v>
      </c>
      <c r="CQ444" s="7">
        <v>0</v>
      </c>
      <c r="CR444" s="7">
        <v>0</v>
      </c>
      <c r="CS444" s="40">
        <v>0</v>
      </c>
      <c r="CT444" s="7">
        <v>0</v>
      </c>
      <c r="CU444" s="7">
        <v>0</v>
      </c>
      <c r="CV444" s="39"/>
      <c r="CW444" s="39"/>
      <c r="CX444" s="4" t="str">
        <f t="shared" ref="CX444" si="6496">IF(CX249="","",CX249)</f>
        <v/>
      </c>
      <c r="CY444" s="4" t="str">
        <f t="shared" ref="CY444" si="6497">IF(CY249="","",CY249)</f>
        <v/>
      </c>
      <c r="CZ444" s="4" t="str">
        <f t="shared" ref="CZ444" si="6498">IF(CZ249="","",CZ249)</f>
        <v/>
      </c>
      <c r="DA444" s="4" t="str">
        <f t="shared" ref="DA444" si="6499">IF(DA249="","",DA249)</f>
        <v/>
      </c>
      <c r="DB444" s="4" t="str">
        <f t="shared" ref="DB444:DB455" si="6500">IF(DB249="","",DB249)</f>
        <v/>
      </c>
      <c r="DC444" s="4" t="str">
        <f t="shared" ref="DC444" si="6501">IF(DC249="","",DC249)</f>
        <v/>
      </c>
      <c r="DD444" s="7">
        <v>2</v>
      </c>
      <c r="DE444" s="7">
        <v>30</v>
      </c>
      <c r="DF444" s="7">
        <v>60</v>
      </c>
      <c r="DG444" s="7"/>
      <c r="DH444" s="4">
        <f t="shared" ref="DH444" si="6502">IF(DH249="","",DH249)</f>
        <v>3</v>
      </c>
      <c r="DI444" s="4">
        <f t="shared" si="5901"/>
        <v>1</v>
      </c>
      <c r="DJ444" s="4">
        <f t="shared" ref="DJ444" si="6503">IF(DJ249="","",DJ249)</f>
        <v>3</v>
      </c>
      <c r="DK444" s="4">
        <f t="shared" ref="DK444" si="6504">IF(DK249="","",DK249)</f>
        <v>5</v>
      </c>
      <c r="DL444" s="4">
        <f t="shared" si="6271"/>
        <v>7</v>
      </c>
      <c r="DM444" s="7"/>
      <c r="DN444" s="7"/>
      <c r="DO444" s="7"/>
      <c r="DP444" s="7"/>
      <c r="DQ444" s="7"/>
      <c r="DR444" s="7"/>
      <c r="DS444" s="7"/>
      <c r="DT444" s="7"/>
      <c r="DU444" s="7"/>
      <c r="DV444" s="7"/>
      <c r="DW444" s="7"/>
      <c r="DX444" s="7">
        <f t="shared" si="6272"/>
        <v>6030208</v>
      </c>
      <c r="DY444" s="7"/>
      <c r="DZ444" s="67">
        <v>6666</v>
      </c>
      <c r="EA444" s="7" t="s">
        <v>1049</v>
      </c>
      <c r="EB444" s="40">
        <v>78</v>
      </c>
      <c r="EC444" s="7" t="s">
        <v>1050</v>
      </c>
      <c r="ED444" s="7"/>
      <c r="EE444" s="7" t="s">
        <v>242</v>
      </c>
      <c r="EF444" s="7">
        <v>50</v>
      </c>
      <c r="EG444" s="73"/>
      <c r="EH444" s="73"/>
      <c r="EI444" s="4">
        <f t="shared" ref="EI444" si="6505">IF(EI249="","",EI249)</f>
        <v>331133</v>
      </c>
      <c r="EJ444" s="4">
        <f t="shared" ref="EJ444" si="6506">IF(EJ249="","",EJ249)</f>
        <v>1</v>
      </c>
      <c r="EK444" s="4">
        <f t="shared" ref="EK444" si="6507">IF(EK249="","",EK249)</f>
        <v>331134</v>
      </c>
      <c r="EL444" s="4">
        <f t="shared" ref="EL444" si="6508">IF(EL249="","",EL249)</f>
        <v>1</v>
      </c>
      <c r="EM444" s="4">
        <f t="shared" ref="EM444" si="6509">IF(EM249="","",EM249)</f>
        <v>331135</v>
      </c>
      <c r="EN444" s="4">
        <f t="shared" ref="EN444" si="6510">IF(EN249="","",EN249)</f>
        <v>1</v>
      </c>
      <c r="EO444" s="4">
        <f t="shared" ref="EO444" si="6511">IF(EO249="","",EO249)</f>
        <v>331136</v>
      </c>
      <c r="EP444" s="4">
        <f t="shared" ref="EP444" si="6512">IF(EP249="","",EP249)</f>
        <v>1</v>
      </c>
      <c r="EQ444" s="4">
        <f t="shared" ref="EQ444" si="6513">IF(EQ249="","",EQ249)</f>
        <v>331137</v>
      </c>
      <c r="ER444" s="4">
        <f t="shared" si="6456"/>
        <v>1</v>
      </c>
      <c r="ES444" s="4">
        <f t="shared" si="6426"/>
        <v>331138</v>
      </c>
      <c r="ET444" s="4">
        <f t="shared" ref="ET444" si="6514">IF(ET249="","",ET249)</f>
        <v>1</v>
      </c>
      <c r="EU444" s="4">
        <f t="shared" si="6398"/>
        <v>331139</v>
      </c>
      <c r="EV444" s="4">
        <f t="shared" si="6141"/>
        <v>1</v>
      </c>
      <c r="EW444" s="4">
        <f t="shared" si="6141"/>
        <v>331140</v>
      </c>
      <c r="EX444" s="4">
        <f t="shared" si="6141"/>
        <v>1</v>
      </c>
      <c r="EY444" s="4">
        <f t="shared" si="6141"/>
        <v>331141</v>
      </c>
      <c r="EZ444" s="4">
        <v>1</v>
      </c>
      <c r="FA444" s="4" t="str">
        <f t="shared" ref="FA444" si="6515">IF(FA249="","",FA249)</f>
        <v/>
      </c>
      <c r="FB444" s="4">
        <f t="shared" si="6487"/>
        <v>1</v>
      </c>
      <c r="FC444" s="4">
        <f t="shared" ref="FC444" si="6516">IF(FC249="","",FC249)</f>
        <v>40013</v>
      </c>
      <c r="FD444" s="4">
        <f t="shared" si="6489"/>
        <v>1</v>
      </c>
      <c r="FE444" s="4">
        <f t="shared" ref="FE444" si="6517">IF(FE249="","",FE249)</f>
        <v>20100</v>
      </c>
      <c r="FF444" s="4">
        <f t="shared" si="6327"/>
        <v>1</v>
      </c>
      <c r="FG444" s="4">
        <f t="shared" si="6307"/>
        <v>20100</v>
      </c>
      <c r="FH444" s="4">
        <f t="shared" si="6120"/>
        <v>1</v>
      </c>
      <c r="FI444" s="7"/>
      <c r="FJ444" s="7"/>
      <c r="FR444" s="2">
        <v>99999</v>
      </c>
      <c r="FS444" s="2">
        <v>0</v>
      </c>
      <c r="FT444" s="4">
        <v>800</v>
      </c>
      <c r="FU444" s="4"/>
      <c r="FV444" s="4"/>
      <c r="FW444" s="4"/>
      <c r="FX444" s="4"/>
      <c r="FY444" s="4"/>
      <c r="FZ444" s="77">
        <v>0</v>
      </c>
      <c r="GA444" s="2">
        <v>1</v>
      </c>
      <c r="GB444" s="2">
        <v>30</v>
      </c>
      <c r="GD444" s="84"/>
    </row>
    <row r="445" s="15" customFormat="1" ht="15" customHeight="1" spans="1:186">
      <c r="A445" s="7">
        <v>6030309</v>
      </c>
      <c r="B445" s="7">
        <f t="shared" si="6308"/>
        <v>1640</v>
      </c>
      <c r="C445" s="7">
        <f t="shared" ref="C445" si="6518">C432</f>
        <v>1</v>
      </c>
      <c r="D445" s="5" t="s">
        <v>382</v>
      </c>
      <c r="E445" s="7" t="s">
        <v>1058</v>
      </c>
      <c r="F445" s="31" t="s">
        <v>1018</v>
      </c>
      <c r="G445" s="31">
        <v>3</v>
      </c>
      <c r="H445" s="7" t="s">
        <v>191</v>
      </c>
      <c r="I445" s="7" t="s">
        <v>187</v>
      </c>
      <c r="J445" s="37">
        <v>1439</v>
      </c>
      <c r="K445" s="39">
        <v>1698</v>
      </c>
      <c r="L445" s="39"/>
      <c r="M445" s="29" t="s">
        <v>193</v>
      </c>
      <c r="N445" s="4">
        <f t="shared" si="6434"/>
        <v>30</v>
      </c>
      <c r="O445" s="4">
        <f t="shared" ref="O445" si="6519">O250</f>
        <v>30</v>
      </c>
      <c r="P445" s="40">
        <f t="shared" si="6122"/>
        <v>2103</v>
      </c>
      <c r="Q445" s="4"/>
      <c r="R445" s="7"/>
      <c r="S445" s="48">
        <f t="shared" ref="S445" si="6520">S432</f>
        <v>1</v>
      </c>
      <c r="T445" s="47" t="s">
        <v>194</v>
      </c>
      <c r="U445" s="7" t="s">
        <v>195</v>
      </c>
      <c r="V445" s="7">
        <v>0</v>
      </c>
      <c r="W445" s="7">
        <v>0</v>
      </c>
      <c r="X445" s="40">
        <v>0</v>
      </c>
      <c r="Y445" s="7"/>
      <c r="Z445" s="7"/>
      <c r="AA445" s="7"/>
      <c r="AB445" s="7" t="s">
        <v>195</v>
      </c>
      <c r="AC445" s="7">
        <v>0</v>
      </c>
      <c r="AD445" s="7" t="s">
        <v>195</v>
      </c>
      <c r="AE445" s="7" t="s">
        <v>195</v>
      </c>
      <c r="AF445" s="7" t="s">
        <v>195</v>
      </c>
      <c r="AG445" s="7" t="s">
        <v>195</v>
      </c>
      <c r="AH445" s="40">
        <v>0</v>
      </c>
      <c r="AI445" s="40">
        <v>0</v>
      </c>
      <c r="AJ445" s="40">
        <v>1</v>
      </c>
      <c r="AK445" s="40">
        <v>0</v>
      </c>
      <c r="AL445" s="40">
        <v>1</v>
      </c>
      <c r="AM445" s="40">
        <v>0</v>
      </c>
      <c r="AN445" s="28">
        <v>0</v>
      </c>
      <c r="AO445" s="28">
        <v>0</v>
      </c>
      <c r="AP445" s="7" t="s">
        <v>384</v>
      </c>
      <c r="AQ445" s="4">
        <f t="shared" ref="AQ445" si="6521">AQ276</f>
        <v>3</v>
      </c>
      <c r="AR445" s="4">
        <f t="shared" ref="AR445" si="6522">AR276</f>
        <v>161506</v>
      </c>
      <c r="AS445" s="7" t="s">
        <v>199</v>
      </c>
      <c r="AT445" s="48">
        <v>3</v>
      </c>
      <c r="AU445" s="48">
        <v>1</v>
      </c>
      <c r="AV445" s="48">
        <v>3</v>
      </c>
      <c r="AW445" s="48">
        <v>500</v>
      </c>
      <c r="AX445" s="48">
        <v>250</v>
      </c>
      <c r="AY445" s="48">
        <v>0</v>
      </c>
      <c r="AZ445" s="48">
        <v>0</v>
      </c>
      <c r="BA445" s="7"/>
      <c r="BB445" s="7"/>
      <c r="BC445" s="7"/>
      <c r="BD445" s="7"/>
      <c r="BE445" s="48">
        <v>0</v>
      </c>
      <c r="BF445" s="48">
        <v>1</v>
      </c>
      <c r="BG445" s="48">
        <f t="shared" ref="BG445" si="6523">IF(O445&lt;10,70,70+O445*7)</f>
        <v>280</v>
      </c>
      <c r="BH445" s="48">
        <f t="shared" ref="BH445" si="6524">IF(O445&lt;10,70,70+O445*7)</f>
        <v>280</v>
      </c>
      <c r="BI445" s="7">
        <v>0</v>
      </c>
      <c r="BJ445" s="7">
        <v>0</v>
      </c>
      <c r="BK445" s="7">
        <v>0</v>
      </c>
      <c r="BL445" s="7">
        <v>0</v>
      </c>
      <c r="BM445" s="7">
        <v>0</v>
      </c>
      <c r="BN445" s="7">
        <v>0</v>
      </c>
      <c r="BO445" s="7">
        <v>0</v>
      </c>
      <c r="BP445" s="7">
        <v>0</v>
      </c>
      <c r="BQ445" s="7">
        <v>0</v>
      </c>
      <c r="BR445" s="7">
        <v>0</v>
      </c>
      <c r="BS445" s="7">
        <v>0</v>
      </c>
      <c r="BT445" s="7">
        <v>0</v>
      </c>
      <c r="BU445" s="7">
        <v>0</v>
      </c>
      <c r="BV445" s="7">
        <v>0</v>
      </c>
      <c r="BW445" s="7">
        <v>0</v>
      </c>
      <c r="BX445" s="7">
        <v>0</v>
      </c>
      <c r="BY445" s="7">
        <v>0</v>
      </c>
      <c r="BZ445" s="7">
        <v>0</v>
      </c>
      <c r="CA445" s="7">
        <v>0</v>
      </c>
      <c r="CB445" s="7">
        <v>0</v>
      </c>
      <c r="CC445" s="7">
        <v>0</v>
      </c>
      <c r="CD445" s="7">
        <v>0</v>
      </c>
      <c r="CE445" s="7">
        <v>0</v>
      </c>
      <c r="CF445" s="7">
        <v>0</v>
      </c>
      <c r="CG445" s="7">
        <v>0</v>
      </c>
      <c r="CH445" s="7">
        <v>0</v>
      </c>
      <c r="CI445" s="7">
        <v>0</v>
      </c>
      <c r="CJ445" s="7">
        <v>0</v>
      </c>
      <c r="CK445" s="7">
        <v>0</v>
      </c>
      <c r="CL445" s="40">
        <v>0</v>
      </c>
      <c r="CM445" s="40">
        <v>0</v>
      </c>
      <c r="CN445" s="40">
        <v>0</v>
      </c>
      <c r="CO445" s="40">
        <v>0</v>
      </c>
      <c r="CP445" s="7">
        <v>0</v>
      </c>
      <c r="CQ445" s="7">
        <v>0</v>
      </c>
      <c r="CR445" s="7">
        <v>0</v>
      </c>
      <c r="CS445" s="40">
        <v>0</v>
      </c>
      <c r="CT445" s="7">
        <v>0</v>
      </c>
      <c r="CU445" s="7">
        <v>0</v>
      </c>
      <c r="CV445" s="39"/>
      <c r="CW445" s="39"/>
      <c r="CX445" s="4" t="str">
        <f t="shared" ref="CX445" si="6525">IF(CX250="","",CX250)</f>
        <v/>
      </c>
      <c r="CY445" s="4" t="str">
        <f t="shared" ref="CY445" si="6526">IF(CY250="","",CY250)</f>
        <v/>
      </c>
      <c r="CZ445" s="4" t="str">
        <f t="shared" ref="CZ445" si="6527">IF(CZ250="","",CZ250)</f>
        <v/>
      </c>
      <c r="DA445" s="4" t="str">
        <f t="shared" ref="DA445" si="6528">IF(DA250="","",DA250)</f>
        <v/>
      </c>
      <c r="DB445" s="4" t="str">
        <f t="shared" si="6500"/>
        <v/>
      </c>
      <c r="DC445" s="4" t="str">
        <f t="shared" ref="DC445" si="6529">IF(DC250="","",DC250)</f>
        <v/>
      </c>
      <c r="DD445" s="7">
        <v>2</v>
      </c>
      <c r="DE445" s="7">
        <v>30</v>
      </c>
      <c r="DF445" s="7">
        <v>60</v>
      </c>
      <c r="DG445" s="7"/>
      <c r="DH445" s="4">
        <f t="shared" ref="DH445" si="6530">IF(DH250="","",DH250)</f>
        <v>3</v>
      </c>
      <c r="DI445" s="4">
        <f t="shared" si="5901"/>
        <v>2</v>
      </c>
      <c r="DJ445" s="4">
        <f t="shared" ref="DJ445" si="6531">IF(DJ250="","",DJ250)</f>
        <v>3</v>
      </c>
      <c r="DK445" s="4" t="str">
        <f t="shared" ref="DK445" si="6532">IF(DK250="","",DK250)</f>
        <v/>
      </c>
      <c r="DL445" s="4" t="str">
        <f t="shared" si="6271"/>
        <v/>
      </c>
      <c r="DM445" s="7"/>
      <c r="DN445" s="7"/>
      <c r="DO445" s="7"/>
      <c r="DP445" s="7"/>
      <c r="DQ445" s="7"/>
      <c r="DR445" s="7"/>
      <c r="DS445" s="7"/>
      <c r="DT445" s="7"/>
      <c r="DU445" s="7"/>
      <c r="DV445" s="7"/>
      <c r="DW445" s="7"/>
      <c r="DX445" s="7">
        <f t="shared" si="6272"/>
        <v>6030309</v>
      </c>
      <c r="DY445" s="7"/>
      <c r="DZ445" s="67">
        <v>0</v>
      </c>
      <c r="EA445" s="7" t="s">
        <v>242</v>
      </c>
      <c r="EB445" s="40" t="s">
        <v>242</v>
      </c>
      <c r="EC445" s="7" t="s">
        <v>242</v>
      </c>
      <c r="ED445" s="7"/>
      <c r="EE445" s="7" t="s">
        <v>242</v>
      </c>
      <c r="EF445" s="7">
        <v>50</v>
      </c>
      <c r="EG445" s="73"/>
      <c r="EH445" s="73"/>
      <c r="EI445" s="4">
        <f t="shared" ref="EI445" si="6533">IF(EI250="","",EI250)</f>
        <v>331133</v>
      </c>
      <c r="EJ445" s="4">
        <f t="shared" ref="EJ445" si="6534">IF(EJ250="","",EJ250)</f>
        <v>1</v>
      </c>
      <c r="EK445" s="4">
        <f t="shared" ref="EK445" si="6535">IF(EK250="","",EK250)</f>
        <v>331134</v>
      </c>
      <c r="EL445" s="4">
        <f t="shared" ref="EL445" si="6536">IF(EL250="","",EL250)</f>
        <v>1</v>
      </c>
      <c r="EM445" s="4">
        <f t="shared" ref="EM445" si="6537">IF(EM250="","",EM250)</f>
        <v>331135</v>
      </c>
      <c r="EN445" s="4">
        <f t="shared" ref="EN445" si="6538">IF(EN250="","",EN250)</f>
        <v>1</v>
      </c>
      <c r="EO445" s="4">
        <f t="shared" ref="EO445" si="6539">IF(EO250="","",EO250)</f>
        <v>331136</v>
      </c>
      <c r="EP445" s="4">
        <f t="shared" ref="EP445" si="6540">IF(EP250="","",EP250)</f>
        <v>1</v>
      </c>
      <c r="EQ445" s="4">
        <f t="shared" ref="EQ445" si="6541">IF(EQ250="","",EQ250)</f>
        <v>331137</v>
      </c>
      <c r="ER445" s="4">
        <f t="shared" si="6456"/>
        <v>1</v>
      </c>
      <c r="ES445" s="4">
        <f t="shared" si="6426"/>
        <v>331138</v>
      </c>
      <c r="ET445" s="4">
        <f t="shared" ref="ET445" si="6542">IF(ET250="","",ET250)</f>
        <v>1</v>
      </c>
      <c r="EU445" s="4">
        <f t="shared" si="6398"/>
        <v>331139</v>
      </c>
      <c r="EV445" s="4">
        <f t="shared" si="6141"/>
        <v>1</v>
      </c>
      <c r="EW445" s="4">
        <f t="shared" si="6141"/>
        <v>331140</v>
      </c>
      <c r="EX445" s="4">
        <f t="shared" si="6141"/>
        <v>1</v>
      </c>
      <c r="EY445" s="4">
        <f t="shared" si="6141"/>
        <v>331141</v>
      </c>
      <c r="EZ445" s="4">
        <v>1</v>
      </c>
      <c r="FA445" s="4" t="str">
        <f t="shared" ref="FA445" si="6543">IF(FA250="","",FA250)</f>
        <v/>
      </c>
      <c r="FB445" s="4">
        <f t="shared" si="6487"/>
        <v>1</v>
      </c>
      <c r="FC445" s="4">
        <f t="shared" ref="FC445" si="6544">IF(FC250="","",FC250)</f>
        <v>40013</v>
      </c>
      <c r="FD445" s="4">
        <f t="shared" si="6489"/>
        <v>1</v>
      </c>
      <c r="FE445" s="4">
        <f t="shared" ref="FE445" si="6545">IF(FE250="","",FE250)</f>
        <v>20100</v>
      </c>
      <c r="FF445" s="4">
        <f t="shared" si="6327"/>
        <v>1</v>
      </c>
      <c r="FG445" s="4">
        <f t="shared" si="6307"/>
        <v>20100</v>
      </c>
      <c r="FH445" s="4">
        <f t="shared" si="6120"/>
        <v>1</v>
      </c>
      <c r="FI445" s="7"/>
      <c r="FJ445" s="7"/>
      <c r="FR445" s="2">
        <v>99999</v>
      </c>
      <c r="FS445" s="2">
        <v>0</v>
      </c>
      <c r="FT445" s="4">
        <v>800</v>
      </c>
      <c r="FU445" s="4"/>
      <c r="FV445" s="4"/>
      <c r="FW445" s="4"/>
      <c r="FX445" s="4"/>
      <c r="FY445" s="4"/>
      <c r="FZ445" s="77">
        <v>0</v>
      </c>
      <c r="GA445" s="2">
        <v>1</v>
      </c>
      <c r="GB445" s="2">
        <v>30</v>
      </c>
      <c r="GD445" s="84"/>
    </row>
    <row r="446" s="15" customFormat="1" ht="15" customHeight="1" spans="1:186">
      <c r="A446" s="7">
        <v>6030310</v>
      </c>
      <c r="B446" s="7">
        <f t="shared" si="6308"/>
        <v>1384</v>
      </c>
      <c r="C446" s="7">
        <f t="shared" ref="C446" si="6546">C433</f>
        <v>1</v>
      </c>
      <c r="D446" s="5" t="s">
        <v>385</v>
      </c>
      <c r="E446" s="7" t="s">
        <v>1059</v>
      </c>
      <c r="F446" s="31" t="s">
        <v>1018</v>
      </c>
      <c r="G446" s="31">
        <v>3</v>
      </c>
      <c r="H446" s="7" t="s">
        <v>191</v>
      </c>
      <c r="I446" s="7" t="s">
        <v>187</v>
      </c>
      <c r="J446" s="37">
        <v>1505</v>
      </c>
      <c r="K446" s="39">
        <v>1698</v>
      </c>
      <c r="L446" s="39"/>
      <c r="M446" s="29" t="s">
        <v>193</v>
      </c>
      <c r="N446" s="4">
        <f t="shared" si="6434"/>
        <v>30</v>
      </c>
      <c r="O446" s="4">
        <f t="shared" ref="O446" si="6547">O251</f>
        <v>30</v>
      </c>
      <c r="P446" s="40">
        <f t="shared" si="6122"/>
        <v>2103</v>
      </c>
      <c r="Q446" s="4"/>
      <c r="R446" s="7"/>
      <c r="S446" s="48">
        <f t="shared" ref="S446" si="6548">S433</f>
        <v>2</v>
      </c>
      <c r="T446" s="47" t="s">
        <v>194</v>
      </c>
      <c r="U446" s="7" t="s">
        <v>195</v>
      </c>
      <c r="V446" s="7">
        <v>0</v>
      </c>
      <c r="W446" s="7">
        <v>0</v>
      </c>
      <c r="X446" s="40">
        <v>0</v>
      </c>
      <c r="Y446" s="7"/>
      <c r="Z446" s="7"/>
      <c r="AA446" s="7"/>
      <c r="AB446" s="7" t="s">
        <v>195</v>
      </c>
      <c r="AC446" s="7">
        <v>0</v>
      </c>
      <c r="AD446" s="7" t="s">
        <v>195</v>
      </c>
      <c r="AE446" s="7" t="s">
        <v>195</v>
      </c>
      <c r="AF446" s="7" t="s">
        <v>195</v>
      </c>
      <c r="AG446" s="7" t="s">
        <v>195</v>
      </c>
      <c r="AH446" s="40">
        <v>0</v>
      </c>
      <c r="AI446" s="40">
        <v>0</v>
      </c>
      <c r="AJ446" s="40">
        <v>1</v>
      </c>
      <c r="AK446" s="40">
        <v>0</v>
      </c>
      <c r="AL446" s="40">
        <v>1</v>
      </c>
      <c r="AM446" s="40">
        <v>0</v>
      </c>
      <c r="AN446" s="28">
        <v>0</v>
      </c>
      <c r="AO446" s="28">
        <v>0</v>
      </c>
      <c r="AP446" s="7" t="s">
        <v>387</v>
      </c>
      <c r="AQ446" s="4">
        <f t="shared" ref="AQ446" si="6549">AQ277</f>
        <v>3</v>
      </c>
      <c r="AR446" s="4">
        <f t="shared" ref="AR446" si="6550">AR277</f>
        <v>161506</v>
      </c>
      <c r="AS446" s="53" t="s">
        <v>199</v>
      </c>
      <c r="AT446" s="48">
        <v>3</v>
      </c>
      <c r="AU446" s="48">
        <v>1</v>
      </c>
      <c r="AV446" s="48">
        <v>3</v>
      </c>
      <c r="AW446" s="48">
        <v>500</v>
      </c>
      <c r="AX446" s="48">
        <v>250</v>
      </c>
      <c r="AY446" s="48">
        <v>0</v>
      </c>
      <c r="AZ446" s="48">
        <v>0</v>
      </c>
      <c r="BA446" s="7"/>
      <c r="BB446" s="7"/>
      <c r="BC446" s="7"/>
      <c r="BD446" s="7"/>
      <c r="BE446" s="48">
        <v>0</v>
      </c>
      <c r="BF446" s="48">
        <v>1</v>
      </c>
      <c r="BG446" s="48">
        <f t="shared" ref="BG446" si="6551">IF(O446&lt;10,70,70+O446*7)</f>
        <v>280</v>
      </c>
      <c r="BH446" s="48">
        <f t="shared" ref="BH446" si="6552">IF(O446&lt;10,70,70+O446*7)</f>
        <v>280</v>
      </c>
      <c r="BI446" s="7">
        <v>0</v>
      </c>
      <c r="BJ446" s="7">
        <v>0</v>
      </c>
      <c r="BK446" s="7">
        <v>0</v>
      </c>
      <c r="BL446" s="7">
        <v>0</v>
      </c>
      <c r="BM446" s="7">
        <v>0</v>
      </c>
      <c r="BN446" s="7">
        <v>0</v>
      </c>
      <c r="BO446" s="7">
        <v>0</v>
      </c>
      <c r="BP446" s="7">
        <v>0</v>
      </c>
      <c r="BQ446" s="7">
        <v>0</v>
      </c>
      <c r="BR446" s="7">
        <v>0</v>
      </c>
      <c r="BS446" s="7">
        <v>0</v>
      </c>
      <c r="BT446" s="7">
        <v>0</v>
      </c>
      <c r="BU446" s="7">
        <v>0</v>
      </c>
      <c r="BV446" s="7">
        <v>0</v>
      </c>
      <c r="BW446" s="7">
        <v>0</v>
      </c>
      <c r="BX446" s="7">
        <v>0</v>
      </c>
      <c r="BY446" s="7">
        <v>0</v>
      </c>
      <c r="BZ446" s="7">
        <v>0</v>
      </c>
      <c r="CA446" s="7">
        <v>0</v>
      </c>
      <c r="CB446" s="7">
        <v>0</v>
      </c>
      <c r="CC446" s="7">
        <v>0</v>
      </c>
      <c r="CD446" s="7">
        <v>0</v>
      </c>
      <c r="CE446" s="7">
        <v>0</v>
      </c>
      <c r="CF446" s="7">
        <v>0</v>
      </c>
      <c r="CG446" s="7">
        <v>0</v>
      </c>
      <c r="CH446" s="7">
        <v>0</v>
      </c>
      <c r="CI446" s="7">
        <v>0</v>
      </c>
      <c r="CJ446" s="7">
        <v>0</v>
      </c>
      <c r="CK446" s="7">
        <v>0</v>
      </c>
      <c r="CL446" s="40">
        <v>0</v>
      </c>
      <c r="CM446" s="40">
        <v>0</v>
      </c>
      <c r="CN446" s="40">
        <v>0</v>
      </c>
      <c r="CO446" s="40">
        <v>0</v>
      </c>
      <c r="CP446" s="7">
        <v>0</v>
      </c>
      <c r="CQ446" s="7">
        <v>0</v>
      </c>
      <c r="CR446" s="7">
        <v>0</v>
      </c>
      <c r="CS446" s="40">
        <v>0</v>
      </c>
      <c r="CT446" s="7">
        <v>0</v>
      </c>
      <c r="CU446" s="7">
        <v>0</v>
      </c>
      <c r="CV446" s="39"/>
      <c r="CW446" s="39"/>
      <c r="CX446" s="4" t="str">
        <f t="shared" ref="CX446" si="6553">IF(CX251="","",CX251)</f>
        <v/>
      </c>
      <c r="CY446" s="4" t="str">
        <f t="shared" ref="CY446" si="6554">IF(CY251="","",CY251)</f>
        <v/>
      </c>
      <c r="CZ446" s="4" t="str">
        <f t="shared" ref="CZ446:CZ455" si="6555">IF(CZ251="","",CZ251)</f>
        <v/>
      </c>
      <c r="DA446" s="4" t="str">
        <f t="shared" ref="DA446" si="6556">IF(DA251="","",DA251)</f>
        <v/>
      </c>
      <c r="DB446" s="4" t="str">
        <f t="shared" si="6500"/>
        <v/>
      </c>
      <c r="DC446" s="4" t="str">
        <f t="shared" ref="DC446" si="6557">IF(DC251="","",DC251)</f>
        <v/>
      </c>
      <c r="DD446" s="7">
        <v>2</v>
      </c>
      <c r="DE446" s="7">
        <v>30</v>
      </c>
      <c r="DF446" s="7">
        <v>60</v>
      </c>
      <c r="DG446" s="7"/>
      <c r="DH446" s="4">
        <f t="shared" ref="DH446" si="6558">IF(DH251="","",DH251)</f>
        <v>3</v>
      </c>
      <c r="DI446" s="4">
        <f t="shared" si="5901"/>
        <v>2</v>
      </c>
      <c r="DJ446" s="4">
        <f t="shared" ref="DJ446" si="6559">IF(DJ251="","",DJ251)</f>
        <v>3</v>
      </c>
      <c r="DK446" s="4" t="str">
        <f t="shared" ref="DK446" si="6560">IF(DK251="","",DK251)</f>
        <v/>
      </c>
      <c r="DL446" s="4" t="str">
        <f t="shared" si="6271"/>
        <v/>
      </c>
      <c r="DM446" s="7"/>
      <c r="DN446" s="7"/>
      <c r="DO446" s="7"/>
      <c r="DP446" s="7"/>
      <c r="DQ446" s="7"/>
      <c r="DR446" s="7"/>
      <c r="DS446" s="7"/>
      <c r="DT446" s="7"/>
      <c r="DU446" s="7"/>
      <c r="DV446" s="7"/>
      <c r="DW446" s="7"/>
      <c r="DX446" s="7">
        <f t="shared" si="6272"/>
        <v>6030310</v>
      </c>
      <c r="DY446" s="7"/>
      <c r="DZ446" s="67">
        <v>0</v>
      </c>
      <c r="EA446" s="7" t="s">
        <v>242</v>
      </c>
      <c r="EB446" s="40" t="s">
        <v>242</v>
      </c>
      <c r="EC446" s="7" t="s">
        <v>242</v>
      </c>
      <c r="ED446" s="7"/>
      <c r="EE446" s="7" t="s">
        <v>242</v>
      </c>
      <c r="EF446" s="7">
        <v>50</v>
      </c>
      <c r="EG446" s="73"/>
      <c r="EH446" s="73"/>
      <c r="EI446" s="4">
        <f t="shared" ref="EI446" si="6561">IF(EI251="","",EI251)</f>
        <v>331133</v>
      </c>
      <c r="EJ446" s="4">
        <f t="shared" ref="EJ446" si="6562">IF(EJ251="","",EJ251)</f>
        <v>1</v>
      </c>
      <c r="EK446" s="4">
        <f t="shared" ref="EK446" si="6563">IF(EK251="","",EK251)</f>
        <v>331134</v>
      </c>
      <c r="EL446" s="4">
        <f t="shared" ref="EL446" si="6564">IF(EL251="","",EL251)</f>
        <v>1</v>
      </c>
      <c r="EM446" s="4">
        <f t="shared" ref="EM446" si="6565">IF(EM251="","",EM251)</f>
        <v>331135</v>
      </c>
      <c r="EN446" s="4">
        <f t="shared" ref="EN446" si="6566">IF(EN251="","",EN251)</f>
        <v>1</v>
      </c>
      <c r="EO446" s="4">
        <f t="shared" ref="EO446" si="6567">IF(EO251="","",EO251)</f>
        <v>331136</v>
      </c>
      <c r="EP446" s="4">
        <f t="shared" ref="EP446" si="6568">IF(EP251="","",EP251)</f>
        <v>1</v>
      </c>
      <c r="EQ446" s="4">
        <f t="shared" ref="EQ446" si="6569">IF(EQ251="","",EQ251)</f>
        <v>331137</v>
      </c>
      <c r="ER446" s="4">
        <f t="shared" si="6456"/>
        <v>1</v>
      </c>
      <c r="ES446" s="4">
        <f t="shared" si="6426"/>
        <v>331138</v>
      </c>
      <c r="ET446" s="4">
        <f t="shared" ref="ET446" si="6570">IF(ET251="","",ET251)</f>
        <v>1</v>
      </c>
      <c r="EU446" s="4">
        <f t="shared" si="6398"/>
        <v>331139</v>
      </c>
      <c r="EV446" s="4">
        <f t="shared" si="6141"/>
        <v>1</v>
      </c>
      <c r="EW446" s="4">
        <f t="shared" si="6141"/>
        <v>331140</v>
      </c>
      <c r="EX446" s="4">
        <f t="shared" si="6141"/>
        <v>1</v>
      </c>
      <c r="EY446" s="4">
        <f t="shared" si="6141"/>
        <v>331141</v>
      </c>
      <c r="EZ446" s="4">
        <v>1</v>
      </c>
      <c r="FA446" s="4" t="str">
        <f t="shared" ref="FA446" si="6571">IF(FA251="","",FA251)</f>
        <v/>
      </c>
      <c r="FB446" s="4">
        <f t="shared" si="6487"/>
        <v>1</v>
      </c>
      <c r="FC446" s="4">
        <f t="shared" ref="FC446" si="6572">IF(FC251="","",FC251)</f>
        <v>40013</v>
      </c>
      <c r="FD446" s="4">
        <f t="shared" si="6489"/>
        <v>1</v>
      </c>
      <c r="FE446" s="4">
        <f t="shared" ref="FE446" si="6573">IF(FE251="","",FE251)</f>
        <v>20100</v>
      </c>
      <c r="FF446" s="4">
        <f t="shared" si="6327"/>
        <v>1</v>
      </c>
      <c r="FG446" s="4">
        <f t="shared" si="6307"/>
        <v>20100</v>
      </c>
      <c r="FH446" s="4">
        <f t="shared" si="6120"/>
        <v>1</v>
      </c>
      <c r="FI446" s="7"/>
      <c r="FJ446" s="7"/>
      <c r="FR446" s="2">
        <v>99999</v>
      </c>
      <c r="FS446" s="2">
        <v>0</v>
      </c>
      <c r="FT446" s="4">
        <v>800</v>
      </c>
      <c r="FU446" s="4"/>
      <c r="FV446" s="4"/>
      <c r="FW446" s="4"/>
      <c r="FX446" s="4"/>
      <c r="FY446" s="4"/>
      <c r="FZ446" s="77">
        <v>0</v>
      </c>
      <c r="GA446" s="2">
        <v>1</v>
      </c>
      <c r="GB446" s="2">
        <v>30</v>
      </c>
      <c r="GD446" s="84"/>
    </row>
    <row r="447" s="15" customFormat="1" ht="15" customHeight="1" spans="1:186">
      <c r="A447" s="7">
        <v>6030411</v>
      </c>
      <c r="B447" s="7">
        <f t="shared" ref="B447" si="6574">B434</f>
        <v>40</v>
      </c>
      <c r="C447" s="7">
        <f t="shared" ref="C447" si="6575">C434</f>
        <v>2</v>
      </c>
      <c r="D447" s="5" t="s">
        <v>388</v>
      </c>
      <c r="E447" s="7" t="s">
        <v>1060</v>
      </c>
      <c r="F447" s="31" t="s">
        <v>1018</v>
      </c>
      <c r="G447" s="31">
        <v>3</v>
      </c>
      <c r="H447" s="7" t="s">
        <v>191</v>
      </c>
      <c r="I447" s="7" t="s">
        <v>187</v>
      </c>
      <c r="J447" s="37">
        <v>1472</v>
      </c>
      <c r="K447" s="39">
        <v>1434</v>
      </c>
      <c r="L447" s="39"/>
      <c r="M447" s="29" t="s">
        <v>193</v>
      </c>
      <c r="N447" s="4">
        <f t="shared" si="6434"/>
        <v>30</v>
      </c>
      <c r="O447" s="4">
        <f t="shared" ref="O447" si="6576">O252</f>
        <v>30</v>
      </c>
      <c r="P447" s="40">
        <f t="shared" si="6122"/>
        <v>2203</v>
      </c>
      <c r="Q447" s="4"/>
      <c r="R447" s="7"/>
      <c r="S447" s="48">
        <f t="shared" ref="S447" si="6577">S434</f>
        <v>0</v>
      </c>
      <c r="T447" s="47" t="s">
        <v>194</v>
      </c>
      <c r="U447" s="7" t="s">
        <v>195</v>
      </c>
      <c r="V447" s="7">
        <v>0</v>
      </c>
      <c r="W447" s="7">
        <v>0</v>
      </c>
      <c r="X447" s="40">
        <v>0</v>
      </c>
      <c r="Y447" s="7"/>
      <c r="Z447" s="7"/>
      <c r="AA447" s="7"/>
      <c r="AB447" s="7" t="s">
        <v>195</v>
      </c>
      <c r="AC447" s="7">
        <v>0</v>
      </c>
      <c r="AD447" s="7" t="s">
        <v>195</v>
      </c>
      <c r="AE447" s="7" t="s">
        <v>195</v>
      </c>
      <c r="AF447" s="7" t="s">
        <v>195</v>
      </c>
      <c r="AG447" s="7" t="s">
        <v>195</v>
      </c>
      <c r="AH447" s="40">
        <v>0</v>
      </c>
      <c r="AI447" s="40">
        <v>0</v>
      </c>
      <c r="AJ447" s="40">
        <v>1</v>
      </c>
      <c r="AK447" s="40">
        <v>0</v>
      </c>
      <c r="AL447" s="40">
        <v>1</v>
      </c>
      <c r="AM447" s="40">
        <v>0</v>
      </c>
      <c r="AN447" s="28">
        <v>0</v>
      </c>
      <c r="AO447" s="28">
        <v>0</v>
      </c>
      <c r="AP447" s="7" t="s">
        <v>390</v>
      </c>
      <c r="AQ447" s="4">
        <f t="shared" ref="AQ447" si="6578">AQ278</f>
        <v>3</v>
      </c>
      <c r="AR447" s="4">
        <f t="shared" ref="AR447" si="6579">AR278</f>
        <v>161506</v>
      </c>
      <c r="AS447" s="53" t="s">
        <v>199</v>
      </c>
      <c r="AT447" s="48">
        <v>3</v>
      </c>
      <c r="AU447" s="48">
        <v>1</v>
      </c>
      <c r="AV447" s="48">
        <v>3</v>
      </c>
      <c r="AW447" s="48">
        <v>500</v>
      </c>
      <c r="AX447" s="48">
        <v>250</v>
      </c>
      <c r="AY447" s="48">
        <v>0</v>
      </c>
      <c r="AZ447" s="48">
        <v>0</v>
      </c>
      <c r="BA447" s="7"/>
      <c r="BB447" s="7"/>
      <c r="BC447" s="7"/>
      <c r="BD447" s="7"/>
      <c r="BE447" s="48">
        <v>0</v>
      </c>
      <c r="BF447" s="48">
        <v>1</v>
      </c>
      <c r="BG447" s="48">
        <f t="shared" ref="BG447" si="6580">IF(O447&lt;10,70,70+O447*7)</f>
        <v>280</v>
      </c>
      <c r="BH447" s="48">
        <f t="shared" ref="BH447" si="6581">IF(O447&lt;10,70,70+O447*7)</f>
        <v>280</v>
      </c>
      <c r="BI447" s="7">
        <v>0</v>
      </c>
      <c r="BJ447" s="7">
        <v>0</v>
      </c>
      <c r="BK447" s="7">
        <v>0</v>
      </c>
      <c r="BL447" s="7">
        <v>0</v>
      </c>
      <c r="BM447" s="7">
        <v>0</v>
      </c>
      <c r="BN447" s="7">
        <v>0</v>
      </c>
      <c r="BO447" s="7">
        <v>0</v>
      </c>
      <c r="BP447" s="7">
        <v>0</v>
      </c>
      <c r="BQ447" s="7">
        <v>0</v>
      </c>
      <c r="BR447" s="7">
        <v>0</v>
      </c>
      <c r="BS447" s="7">
        <v>0</v>
      </c>
      <c r="BT447" s="7">
        <v>0</v>
      </c>
      <c r="BU447" s="7">
        <v>0</v>
      </c>
      <c r="BV447" s="7">
        <v>0</v>
      </c>
      <c r="BW447" s="7">
        <v>0</v>
      </c>
      <c r="BX447" s="7">
        <v>0</v>
      </c>
      <c r="BY447" s="7">
        <v>0</v>
      </c>
      <c r="BZ447" s="7">
        <v>0</v>
      </c>
      <c r="CA447" s="7">
        <v>0</v>
      </c>
      <c r="CB447" s="7">
        <v>0</v>
      </c>
      <c r="CC447" s="7">
        <v>0</v>
      </c>
      <c r="CD447" s="7">
        <v>0</v>
      </c>
      <c r="CE447" s="7">
        <v>0</v>
      </c>
      <c r="CF447" s="7">
        <v>0</v>
      </c>
      <c r="CG447" s="7">
        <v>0</v>
      </c>
      <c r="CH447" s="7">
        <v>0</v>
      </c>
      <c r="CI447" s="7">
        <v>0</v>
      </c>
      <c r="CJ447" s="7">
        <v>0</v>
      </c>
      <c r="CK447" s="7">
        <v>0</v>
      </c>
      <c r="CL447" s="40">
        <v>0</v>
      </c>
      <c r="CM447" s="40">
        <v>0</v>
      </c>
      <c r="CN447" s="40">
        <v>0</v>
      </c>
      <c r="CO447" s="40">
        <v>0</v>
      </c>
      <c r="CP447" s="7">
        <v>0</v>
      </c>
      <c r="CQ447" s="7">
        <v>0</v>
      </c>
      <c r="CR447" s="7">
        <v>0</v>
      </c>
      <c r="CS447" s="40">
        <v>0</v>
      </c>
      <c r="CT447" s="7">
        <v>0</v>
      </c>
      <c r="CU447" s="7">
        <v>0</v>
      </c>
      <c r="CV447" s="39"/>
      <c r="CW447" s="39"/>
      <c r="CX447" s="4" t="str">
        <f t="shared" ref="CX447" si="6582">IF(CX252="","",CX252)</f>
        <v/>
      </c>
      <c r="CY447" s="4" t="str">
        <f t="shared" ref="CY447" si="6583">IF(CY252="","",CY252)</f>
        <v/>
      </c>
      <c r="CZ447" s="4" t="str">
        <f t="shared" si="6555"/>
        <v/>
      </c>
      <c r="DA447" s="4" t="str">
        <f t="shared" ref="DA447" si="6584">IF(DA252="","",DA252)</f>
        <v/>
      </c>
      <c r="DB447" s="4" t="str">
        <f t="shared" si="6500"/>
        <v/>
      </c>
      <c r="DC447" s="4" t="str">
        <f t="shared" ref="DC447:DC471" si="6585">IF(DC252="","",DC252)</f>
        <v/>
      </c>
      <c r="DD447" s="7">
        <v>2</v>
      </c>
      <c r="DE447" s="7">
        <v>30</v>
      </c>
      <c r="DF447" s="7">
        <v>60</v>
      </c>
      <c r="DG447" s="7"/>
      <c r="DH447" s="4">
        <f t="shared" ref="DH447" si="6586">IF(DH252="","",DH252)</f>
        <v>3</v>
      </c>
      <c r="DI447" s="4">
        <f t="shared" si="5901"/>
        <v>4</v>
      </c>
      <c r="DJ447" s="4">
        <f t="shared" ref="DJ447" si="6587">IF(DJ252="","",DJ252)</f>
        <v>5</v>
      </c>
      <c r="DK447" s="4" t="str">
        <f t="shared" ref="DK447" si="6588">IF(DK252="","",DK252)</f>
        <v/>
      </c>
      <c r="DL447" s="4" t="str">
        <f t="shared" si="6271"/>
        <v/>
      </c>
      <c r="DM447" s="7"/>
      <c r="DN447" s="7"/>
      <c r="DO447" s="7"/>
      <c r="DP447" s="7"/>
      <c r="DQ447" s="7"/>
      <c r="DR447" s="7"/>
      <c r="DS447" s="7"/>
      <c r="DT447" s="7"/>
      <c r="DU447" s="7"/>
      <c r="DV447" s="7"/>
      <c r="DW447" s="7"/>
      <c r="DX447" s="7">
        <f t="shared" si="6272"/>
        <v>6030411</v>
      </c>
      <c r="DY447" s="7"/>
      <c r="DZ447" s="67">
        <v>0</v>
      </c>
      <c r="EA447" s="7" t="s">
        <v>242</v>
      </c>
      <c r="EB447" s="40" t="s">
        <v>242</v>
      </c>
      <c r="EC447" s="7" t="s">
        <v>242</v>
      </c>
      <c r="ED447" s="7"/>
      <c r="EE447" s="7" t="s">
        <v>242</v>
      </c>
      <c r="EF447" s="7">
        <v>50</v>
      </c>
      <c r="EG447" s="73"/>
      <c r="EH447" s="73"/>
      <c r="EI447" s="4">
        <f t="shared" ref="EI447" si="6589">IF(EI252="","",EI252)</f>
        <v>331163</v>
      </c>
      <c r="EJ447" s="4">
        <f t="shared" ref="EJ447" si="6590">IF(EJ252="","",EJ252)</f>
        <v>1</v>
      </c>
      <c r="EK447" s="4">
        <f t="shared" ref="EK447" si="6591">IF(EK252="","",EK252)</f>
        <v>331164</v>
      </c>
      <c r="EL447" s="4">
        <f t="shared" ref="EL447" si="6592">IF(EL252="","",EL252)</f>
        <v>1</v>
      </c>
      <c r="EM447" s="4">
        <f t="shared" ref="EM447" si="6593">IF(EM252="","",EM252)</f>
        <v>331165</v>
      </c>
      <c r="EN447" s="4">
        <f t="shared" ref="EN447" si="6594">IF(EN252="","",EN252)</f>
        <v>1</v>
      </c>
      <c r="EO447" s="4">
        <f t="shared" ref="EO447" si="6595">IF(EO252="","",EO252)</f>
        <v>331166</v>
      </c>
      <c r="EP447" s="4">
        <f t="shared" ref="EP447" si="6596">IF(EP252="","",EP252)</f>
        <v>1</v>
      </c>
      <c r="EQ447" s="4">
        <f t="shared" ref="EQ447" si="6597">IF(EQ252="","",EQ252)</f>
        <v>331167</v>
      </c>
      <c r="ER447" s="4">
        <f t="shared" si="6456"/>
        <v>1</v>
      </c>
      <c r="ES447" s="4">
        <f t="shared" si="6426"/>
        <v>331168</v>
      </c>
      <c r="ET447" s="4">
        <f t="shared" ref="ET447" si="6598">IF(ET252="","",ET252)</f>
        <v>1</v>
      </c>
      <c r="EU447" s="4">
        <f t="shared" si="6398"/>
        <v>331169</v>
      </c>
      <c r="EV447" s="4">
        <f t="shared" si="6141"/>
        <v>1</v>
      </c>
      <c r="EW447" s="4">
        <f t="shared" si="6141"/>
        <v>331170</v>
      </c>
      <c r="EX447" s="4">
        <f t="shared" si="6141"/>
        <v>1</v>
      </c>
      <c r="EY447" s="4">
        <f t="shared" si="6141"/>
        <v>331171</v>
      </c>
      <c r="EZ447" s="4">
        <v>1</v>
      </c>
      <c r="FA447" s="4" t="str">
        <f t="shared" ref="FA447" si="6599">IF(FA252="","",FA252)</f>
        <v/>
      </c>
      <c r="FB447" s="4">
        <f t="shared" si="6487"/>
        <v>1</v>
      </c>
      <c r="FC447" s="4">
        <f t="shared" ref="FC447" si="6600">IF(FC252="","",FC252)</f>
        <v>40013</v>
      </c>
      <c r="FD447" s="4">
        <f t="shared" si="6489"/>
        <v>1</v>
      </c>
      <c r="FE447" s="4">
        <f t="shared" ref="FE447" si="6601">IF(FE252="","",FE252)</f>
        <v>20100</v>
      </c>
      <c r="FF447" s="4">
        <f t="shared" si="6327"/>
        <v>1</v>
      </c>
      <c r="FG447" s="4">
        <f t="shared" si="6307"/>
        <v>20100</v>
      </c>
      <c r="FH447" s="4">
        <f t="shared" si="6120"/>
        <v>1</v>
      </c>
      <c r="FI447" s="7"/>
      <c r="FJ447" s="7"/>
      <c r="FR447" s="2">
        <v>99999</v>
      </c>
      <c r="FS447" s="2">
        <v>0</v>
      </c>
      <c r="FT447" s="4">
        <v>800</v>
      </c>
      <c r="FU447" s="4"/>
      <c r="FV447" s="4"/>
      <c r="FW447" s="4"/>
      <c r="FX447" s="4"/>
      <c r="FY447" s="4"/>
      <c r="FZ447" s="77">
        <v>0</v>
      </c>
      <c r="GA447" s="2">
        <v>1</v>
      </c>
      <c r="GB447" s="2">
        <v>30</v>
      </c>
      <c r="GD447" s="84"/>
    </row>
    <row r="448" s="15" customFormat="1" ht="15" customHeight="1" spans="1:186">
      <c r="A448" s="7">
        <v>6030512</v>
      </c>
      <c r="B448" s="7">
        <f t="shared" ref="B448" si="6602">B435</f>
        <v>72</v>
      </c>
      <c r="C448" s="7">
        <f t="shared" ref="C448:C469" si="6603">C435</f>
        <v>4</v>
      </c>
      <c r="D448" s="5" t="s">
        <v>391</v>
      </c>
      <c r="E448" s="7" t="s">
        <v>1061</v>
      </c>
      <c r="F448" s="31" t="s">
        <v>1018</v>
      </c>
      <c r="G448" s="31">
        <v>3</v>
      </c>
      <c r="H448" s="7" t="s">
        <v>191</v>
      </c>
      <c r="I448" s="7" t="s">
        <v>187</v>
      </c>
      <c r="J448" s="37">
        <v>1483</v>
      </c>
      <c r="K448" s="39">
        <v>1435</v>
      </c>
      <c r="L448" s="39"/>
      <c r="M448" s="29" t="s">
        <v>193</v>
      </c>
      <c r="N448" s="4">
        <f t="shared" si="6434"/>
        <v>30</v>
      </c>
      <c r="O448" s="4">
        <f t="shared" ref="O448" si="6604">O253</f>
        <v>30</v>
      </c>
      <c r="P448" s="40">
        <f t="shared" si="6122"/>
        <v>2403</v>
      </c>
      <c r="Q448" s="4"/>
      <c r="R448" s="7"/>
      <c r="S448" s="48">
        <f t="shared" ref="S448" si="6605">S435</f>
        <v>0</v>
      </c>
      <c r="T448" s="47" t="s">
        <v>194</v>
      </c>
      <c r="U448" s="7" t="s">
        <v>195</v>
      </c>
      <c r="V448" s="7">
        <v>0</v>
      </c>
      <c r="W448" s="7">
        <v>0</v>
      </c>
      <c r="X448" s="40">
        <v>0</v>
      </c>
      <c r="Y448" s="7"/>
      <c r="Z448" s="7"/>
      <c r="AA448" s="7"/>
      <c r="AB448" s="7" t="s">
        <v>195</v>
      </c>
      <c r="AC448" s="7">
        <v>0</v>
      </c>
      <c r="AD448" s="7" t="s">
        <v>195</v>
      </c>
      <c r="AE448" s="7" t="s">
        <v>195</v>
      </c>
      <c r="AF448" s="7" t="s">
        <v>195</v>
      </c>
      <c r="AG448" s="7" t="s">
        <v>195</v>
      </c>
      <c r="AH448" s="40">
        <v>0</v>
      </c>
      <c r="AI448" s="40">
        <v>0</v>
      </c>
      <c r="AJ448" s="40">
        <v>1</v>
      </c>
      <c r="AK448" s="40">
        <v>0</v>
      </c>
      <c r="AL448" s="40">
        <v>1</v>
      </c>
      <c r="AM448" s="40">
        <v>0</v>
      </c>
      <c r="AN448" s="28">
        <v>0</v>
      </c>
      <c r="AO448" s="28">
        <v>0</v>
      </c>
      <c r="AP448" s="7" t="s">
        <v>393</v>
      </c>
      <c r="AQ448" s="4">
        <f t="shared" ref="AQ448" si="6606">AQ279</f>
        <v>3</v>
      </c>
      <c r="AR448" s="4">
        <f t="shared" ref="AR448:AR462" si="6607">AR279</f>
        <v>161506</v>
      </c>
      <c r="AS448" s="7" t="s">
        <v>199</v>
      </c>
      <c r="AT448" s="48">
        <v>3</v>
      </c>
      <c r="AU448" s="48">
        <v>1</v>
      </c>
      <c r="AV448" s="48">
        <v>3</v>
      </c>
      <c r="AW448" s="48">
        <v>500</v>
      </c>
      <c r="AX448" s="48">
        <v>250</v>
      </c>
      <c r="AY448" s="48">
        <v>0</v>
      </c>
      <c r="AZ448" s="48">
        <v>0</v>
      </c>
      <c r="BA448" s="7"/>
      <c r="BB448" s="7"/>
      <c r="BC448" s="7"/>
      <c r="BD448" s="7"/>
      <c r="BE448" s="48">
        <v>0</v>
      </c>
      <c r="BF448" s="48">
        <v>1</v>
      </c>
      <c r="BG448" s="48">
        <f t="shared" ref="BG448" si="6608">IF(O448&lt;10,70,70+O448*7)</f>
        <v>280</v>
      </c>
      <c r="BH448" s="48">
        <f t="shared" ref="BH448" si="6609">IF(O448&lt;10,70,70+O448*7)</f>
        <v>280</v>
      </c>
      <c r="BI448" s="7">
        <v>0</v>
      </c>
      <c r="BJ448" s="7">
        <v>0</v>
      </c>
      <c r="BK448" s="7">
        <v>0</v>
      </c>
      <c r="BL448" s="7">
        <v>0</v>
      </c>
      <c r="BM448" s="7">
        <v>0</v>
      </c>
      <c r="BN448" s="7">
        <v>0</v>
      </c>
      <c r="BO448" s="7">
        <v>0</v>
      </c>
      <c r="BP448" s="7">
        <v>0</v>
      </c>
      <c r="BQ448" s="7">
        <v>0</v>
      </c>
      <c r="BR448" s="7">
        <v>0</v>
      </c>
      <c r="BS448" s="7">
        <v>0</v>
      </c>
      <c r="BT448" s="7">
        <v>0</v>
      </c>
      <c r="BU448" s="7">
        <v>0</v>
      </c>
      <c r="BV448" s="7">
        <v>0</v>
      </c>
      <c r="BW448" s="7">
        <v>0</v>
      </c>
      <c r="BX448" s="7">
        <v>0</v>
      </c>
      <c r="BY448" s="7">
        <v>0</v>
      </c>
      <c r="BZ448" s="7">
        <v>0</v>
      </c>
      <c r="CA448" s="7">
        <v>0</v>
      </c>
      <c r="CB448" s="7">
        <v>0</v>
      </c>
      <c r="CC448" s="7">
        <v>0</v>
      </c>
      <c r="CD448" s="7">
        <v>0</v>
      </c>
      <c r="CE448" s="7">
        <v>0</v>
      </c>
      <c r="CF448" s="7">
        <v>0</v>
      </c>
      <c r="CG448" s="7">
        <v>0</v>
      </c>
      <c r="CH448" s="7">
        <v>0</v>
      </c>
      <c r="CI448" s="7">
        <v>0</v>
      </c>
      <c r="CJ448" s="7">
        <v>0</v>
      </c>
      <c r="CK448" s="7">
        <v>0</v>
      </c>
      <c r="CL448" s="40">
        <v>0</v>
      </c>
      <c r="CM448" s="40">
        <v>0</v>
      </c>
      <c r="CN448" s="40">
        <v>0</v>
      </c>
      <c r="CO448" s="40">
        <v>0</v>
      </c>
      <c r="CP448" s="7">
        <v>0</v>
      </c>
      <c r="CQ448" s="7">
        <v>0</v>
      </c>
      <c r="CR448" s="7">
        <v>0</v>
      </c>
      <c r="CS448" s="40">
        <v>0</v>
      </c>
      <c r="CT448" s="7">
        <v>0</v>
      </c>
      <c r="CU448" s="7">
        <v>0</v>
      </c>
      <c r="CV448" s="39"/>
      <c r="CW448" s="39"/>
      <c r="CX448" s="4" t="str">
        <f t="shared" ref="CX448" si="6610">IF(CX253="","",CX253)</f>
        <v/>
      </c>
      <c r="CY448" s="4" t="str">
        <f t="shared" ref="CY448" si="6611">IF(CY253="","",CY253)</f>
        <v/>
      </c>
      <c r="CZ448" s="4" t="str">
        <f t="shared" si="6555"/>
        <v/>
      </c>
      <c r="DA448" s="4" t="str">
        <f t="shared" ref="DA448" si="6612">IF(DA253="","",DA253)</f>
        <v/>
      </c>
      <c r="DB448" s="4" t="str">
        <f t="shared" si="6500"/>
        <v/>
      </c>
      <c r="DC448" s="4" t="str">
        <f t="shared" si="6585"/>
        <v/>
      </c>
      <c r="DD448" s="7">
        <v>2</v>
      </c>
      <c r="DE448" s="7">
        <v>30</v>
      </c>
      <c r="DF448" s="7">
        <v>60</v>
      </c>
      <c r="DG448" s="7"/>
      <c r="DH448" s="4">
        <f t="shared" ref="DH448" si="6613">IF(DH253="","",DH253)</f>
        <v>3</v>
      </c>
      <c r="DI448" s="4">
        <f t="shared" si="5901"/>
        <v>1</v>
      </c>
      <c r="DJ448" s="4">
        <f t="shared" ref="DJ448" si="6614">IF(DJ253="","",DJ253)</f>
        <v>6</v>
      </c>
      <c r="DK448" s="4">
        <f t="shared" ref="DK448:DK470" si="6615">IF(DK253="","",DK253)</f>
        <v>9</v>
      </c>
      <c r="DL448" s="4" t="str">
        <f t="shared" si="6271"/>
        <v/>
      </c>
      <c r="DM448" s="7"/>
      <c r="DN448" s="7"/>
      <c r="DO448" s="7"/>
      <c r="DP448" s="7"/>
      <c r="DQ448" s="7"/>
      <c r="DR448" s="7"/>
      <c r="DS448" s="7"/>
      <c r="DT448" s="7"/>
      <c r="DU448" s="7"/>
      <c r="DV448" s="7"/>
      <c r="DW448" s="7"/>
      <c r="DX448" s="7">
        <f t="shared" si="6272"/>
        <v>6030512</v>
      </c>
      <c r="DY448" s="7"/>
      <c r="DZ448" s="67">
        <v>0</v>
      </c>
      <c r="EA448" s="7" t="s">
        <v>242</v>
      </c>
      <c r="EB448" s="40" t="s">
        <v>242</v>
      </c>
      <c r="EC448" s="7" t="s">
        <v>242</v>
      </c>
      <c r="ED448" s="7"/>
      <c r="EE448" s="7" t="s">
        <v>242</v>
      </c>
      <c r="EF448" s="7">
        <v>50</v>
      </c>
      <c r="EG448" s="73"/>
      <c r="EH448" s="73"/>
      <c r="EI448" s="4">
        <f t="shared" ref="EI448" si="6616">IF(EI253="","",EI253)</f>
        <v>331163</v>
      </c>
      <c r="EJ448" s="4">
        <f t="shared" ref="EJ448" si="6617">IF(EJ253="","",EJ253)</f>
        <v>1</v>
      </c>
      <c r="EK448" s="4">
        <f t="shared" ref="EK448" si="6618">IF(EK253="","",EK253)</f>
        <v>331164</v>
      </c>
      <c r="EL448" s="4">
        <f t="shared" ref="EL448" si="6619">IF(EL253="","",EL253)</f>
        <v>1</v>
      </c>
      <c r="EM448" s="4">
        <f t="shared" ref="EM448" si="6620">IF(EM253="","",EM253)</f>
        <v>331165</v>
      </c>
      <c r="EN448" s="4">
        <f t="shared" ref="EN448" si="6621">IF(EN253="","",EN253)</f>
        <v>1</v>
      </c>
      <c r="EO448" s="4">
        <f t="shared" ref="EO448" si="6622">IF(EO253="","",EO253)</f>
        <v>331166</v>
      </c>
      <c r="EP448" s="4">
        <f t="shared" ref="EP448" si="6623">IF(EP253="","",EP253)</f>
        <v>1</v>
      </c>
      <c r="EQ448" s="4">
        <f t="shared" ref="EQ448" si="6624">IF(EQ253="","",EQ253)</f>
        <v>331167</v>
      </c>
      <c r="ER448" s="4">
        <f t="shared" si="6456"/>
        <v>1</v>
      </c>
      <c r="ES448" s="4">
        <f t="shared" si="6426"/>
        <v>331168</v>
      </c>
      <c r="ET448" s="4">
        <f t="shared" ref="ET448" si="6625">IF(ET253="","",ET253)</f>
        <v>1</v>
      </c>
      <c r="EU448" s="4">
        <f t="shared" si="6398"/>
        <v>331169</v>
      </c>
      <c r="EV448" s="4">
        <f t="shared" si="6141"/>
        <v>1</v>
      </c>
      <c r="EW448" s="4">
        <f t="shared" si="6141"/>
        <v>331170</v>
      </c>
      <c r="EX448" s="4">
        <f t="shared" si="6141"/>
        <v>1</v>
      </c>
      <c r="EY448" s="4">
        <f t="shared" si="6141"/>
        <v>331171</v>
      </c>
      <c r="EZ448" s="4">
        <v>1</v>
      </c>
      <c r="FA448" s="4" t="str">
        <f t="shared" ref="FA448" si="6626">IF(FA253="","",FA253)</f>
        <v/>
      </c>
      <c r="FB448" s="4">
        <f t="shared" si="6487"/>
        <v>1</v>
      </c>
      <c r="FC448" s="4">
        <f t="shared" ref="FC448" si="6627">IF(FC253="","",FC253)</f>
        <v>40013</v>
      </c>
      <c r="FD448" s="4">
        <f t="shared" si="6489"/>
        <v>1</v>
      </c>
      <c r="FE448" s="4">
        <f t="shared" ref="FE448" si="6628">IF(FE253="","",FE253)</f>
        <v>20100</v>
      </c>
      <c r="FF448" s="4">
        <f t="shared" si="6327"/>
        <v>1</v>
      </c>
      <c r="FG448" s="4">
        <f t="shared" si="6307"/>
        <v>20100</v>
      </c>
      <c r="FH448" s="4">
        <f t="shared" si="6120"/>
        <v>1</v>
      </c>
      <c r="FI448" s="7"/>
      <c r="FJ448" s="7"/>
      <c r="FR448" s="2">
        <v>99999</v>
      </c>
      <c r="FS448" s="2">
        <v>0</v>
      </c>
      <c r="FT448" s="4">
        <v>800</v>
      </c>
      <c r="FU448" s="4"/>
      <c r="FV448" s="4"/>
      <c r="FW448" s="4"/>
      <c r="FX448" s="4"/>
      <c r="FY448" s="4"/>
      <c r="FZ448" s="77">
        <v>0</v>
      </c>
      <c r="GA448" s="2">
        <v>1</v>
      </c>
      <c r="GB448" s="2">
        <v>30</v>
      </c>
      <c r="GD448" s="84"/>
    </row>
    <row r="449" s="15" customFormat="1" ht="15" customHeight="1" spans="1:186">
      <c r="A449" s="7">
        <v>6030613</v>
      </c>
      <c r="B449" s="7">
        <f t="shared" ref="B449" si="6629">B436</f>
        <v>88</v>
      </c>
      <c r="C449" s="7">
        <f t="shared" si="6603"/>
        <v>5</v>
      </c>
      <c r="D449" s="5" t="s">
        <v>394</v>
      </c>
      <c r="E449" s="7" t="s">
        <v>1062</v>
      </c>
      <c r="F449" s="31" t="s">
        <v>1018</v>
      </c>
      <c r="G449" s="31">
        <v>3</v>
      </c>
      <c r="H449" s="7" t="s">
        <v>191</v>
      </c>
      <c r="I449" s="7" t="s">
        <v>187</v>
      </c>
      <c r="J449" s="37">
        <v>1494</v>
      </c>
      <c r="K449" s="39">
        <v>1429</v>
      </c>
      <c r="L449" s="39"/>
      <c r="M449" s="29" t="s">
        <v>193</v>
      </c>
      <c r="N449" s="4">
        <f t="shared" si="6434"/>
        <v>30</v>
      </c>
      <c r="O449" s="4">
        <f t="shared" ref="O449" si="6630">O254</f>
        <v>30</v>
      </c>
      <c r="P449" s="40">
        <f t="shared" si="6122"/>
        <v>2503</v>
      </c>
      <c r="Q449" s="4"/>
      <c r="R449" s="7"/>
      <c r="S449" s="48">
        <f t="shared" ref="S449:S469" si="6631">S436</f>
        <v>0</v>
      </c>
      <c r="T449" s="47" t="s">
        <v>194</v>
      </c>
      <c r="U449" s="7" t="s">
        <v>195</v>
      </c>
      <c r="V449" s="7">
        <v>0</v>
      </c>
      <c r="W449" s="7">
        <v>0</v>
      </c>
      <c r="X449" s="40">
        <v>0</v>
      </c>
      <c r="Y449" s="7"/>
      <c r="Z449" s="7"/>
      <c r="AA449" s="7"/>
      <c r="AB449" s="7" t="s">
        <v>195</v>
      </c>
      <c r="AC449" s="7">
        <v>0</v>
      </c>
      <c r="AD449" s="7" t="s">
        <v>195</v>
      </c>
      <c r="AE449" s="7" t="s">
        <v>195</v>
      </c>
      <c r="AF449" s="7" t="s">
        <v>195</v>
      </c>
      <c r="AG449" s="7" t="s">
        <v>195</v>
      </c>
      <c r="AH449" s="40">
        <v>0</v>
      </c>
      <c r="AI449" s="40">
        <v>0</v>
      </c>
      <c r="AJ449" s="40">
        <v>1</v>
      </c>
      <c r="AK449" s="40">
        <v>0</v>
      </c>
      <c r="AL449" s="40">
        <v>1</v>
      </c>
      <c r="AM449" s="40">
        <v>0</v>
      </c>
      <c r="AN449" s="28">
        <v>0</v>
      </c>
      <c r="AO449" s="28">
        <v>0</v>
      </c>
      <c r="AP449" s="7" t="s">
        <v>396</v>
      </c>
      <c r="AQ449" s="4">
        <f t="shared" ref="AQ449:AQ462" si="6632">AQ280</f>
        <v>3</v>
      </c>
      <c r="AR449" s="4">
        <f t="shared" si="6607"/>
        <v>161506</v>
      </c>
      <c r="AS449" s="7" t="s">
        <v>199</v>
      </c>
      <c r="AT449" s="48">
        <v>3</v>
      </c>
      <c r="AU449" s="48">
        <v>1</v>
      </c>
      <c r="AV449" s="48">
        <v>3</v>
      </c>
      <c r="AW449" s="48">
        <v>500</v>
      </c>
      <c r="AX449" s="48">
        <v>250</v>
      </c>
      <c r="AY449" s="48">
        <v>0</v>
      </c>
      <c r="AZ449" s="48">
        <v>0</v>
      </c>
      <c r="BA449" s="7"/>
      <c r="BB449" s="7"/>
      <c r="BC449" s="7"/>
      <c r="BD449" s="7"/>
      <c r="BE449" s="48">
        <v>0</v>
      </c>
      <c r="BF449" s="48">
        <v>1</v>
      </c>
      <c r="BG449" s="48">
        <f t="shared" ref="BG449" si="6633">IF(O449&lt;10,70,70+O449*7)</f>
        <v>280</v>
      </c>
      <c r="BH449" s="48">
        <f t="shared" ref="BH449" si="6634">IF(O449&lt;10,70,70+O449*7)</f>
        <v>280</v>
      </c>
      <c r="BI449" s="7">
        <v>0</v>
      </c>
      <c r="BJ449" s="7">
        <v>0</v>
      </c>
      <c r="BK449" s="7">
        <v>0</v>
      </c>
      <c r="BL449" s="7">
        <v>0</v>
      </c>
      <c r="BM449" s="7">
        <v>0</v>
      </c>
      <c r="BN449" s="7">
        <v>0</v>
      </c>
      <c r="BO449" s="7">
        <v>0</v>
      </c>
      <c r="BP449" s="7">
        <v>0</v>
      </c>
      <c r="BQ449" s="7">
        <v>0</v>
      </c>
      <c r="BR449" s="7">
        <v>0</v>
      </c>
      <c r="BS449" s="7">
        <v>0</v>
      </c>
      <c r="BT449" s="7">
        <v>0</v>
      </c>
      <c r="BU449" s="7">
        <v>0</v>
      </c>
      <c r="BV449" s="7">
        <v>0</v>
      </c>
      <c r="BW449" s="7">
        <v>0</v>
      </c>
      <c r="BX449" s="7">
        <v>0</v>
      </c>
      <c r="BY449" s="7">
        <v>0</v>
      </c>
      <c r="BZ449" s="7">
        <v>0</v>
      </c>
      <c r="CA449" s="7">
        <v>0</v>
      </c>
      <c r="CB449" s="7">
        <v>0</v>
      </c>
      <c r="CC449" s="7">
        <v>0</v>
      </c>
      <c r="CD449" s="7">
        <v>0</v>
      </c>
      <c r="CE449" s="7">
        <v>0</v>
      </c>
      <c r="CF449" s="7">
        <v>0</v>
      </c>
      <c r="CG449" s="7">
        <v>0</v>
      </c>
      <c r="CH449" s="7">
        <v>0</v>
      </c>
      <c r="CI449" s="7">
        <v>0</v>
      </c>
      <c r="CJ449" s="7">
        <v>0</v>
      </c>
      <c r="CK449" s="7">
        <v>0</v>
      </c>
      <c r="CL449" s="40">
        <v>0</v>
      </c>
      <c r="CM449" s="40">
        <v>0</v>
      </c>
      <c r="CN449" s="40">
        <v>0</v>
      </c>
      <c r="CO449" s="40">
        <v>0</v>
      </c>
      <c r="CP449" s="7">
        <v>0</v>
      </c>
      <c r="CQ449" s="7">
        <v>0</v>
      </c>
      <c r="CR449" s="7">
        <v>0</v>
      </c>
      <c r="CS449" s="40">
        <v>0</v>
      </c>
      <c r="CT449" s="7">
        <v>0</v>
      </c>
      <c r="CU449" s="7">
        <v>0</v>
      </c>
      <c r="CV449" s="39"/>
      <c r="CW449" s="39"/>
      <c r="CX449" s="4" t="str">
        <f t="shared" ref="CX449" si="6635">IF(CX254="","",CX254)</f>
        <v/>
      </c>
      <c r="CY449" s="4" t="str">
        <f t="shared" ref="CY449" si="6636">IF(CY254="","",CY254)</f>
        <v/>
      </c>
      <c r="CZ449" s="4" t="str">
        <f t="shared" si="6555"/>
        <v/>
      </c>
      <c r="DA449" s="4" t="str">
        <f t="shared" ref="DA449" si="6637">IF(DA254="","",DA254)</f>
        <v/>
      </c>
      <c r="DB449" s="4" t="str">
        <f t="shared" si="6500"/>
        <v/>
      </c>
      <c r="DC449" s="4" t="str">
        <f t="shared" si="6585"/>
        <v/>
      </c>
      <c r="DD449" s="7">
        <v>2</v>
      </c>
      <c r="DE449" s="7">
        <v>30</v>
      </c>
      <c r="DF449" s="7">
        <v>60</v>
      </c>
      <c r="DG449" s="7"/>
      <c r="DH449" s="4">
        <f t="shared" ref="DH449" si="6638">IF(DH254="","",DH254)</f>
        <v>3</v>
      </c>
      <c r="DI449" s="4">
        <f t="shared" si="5901"/>
        <v>6</v>
      </c>
      <c r="DJ449" s="4">
        <f t="shared" ref="DJ449:DJ458" si="6639">IF(DJ254="","",DJ254)</f>
        <v>9</v>
      </c>
      <c r="DK449" s="4" t="str">
        <f t="shared" si="6615"/>
        <v/>
      </c>
      <c r="DL449" s="4" t="str">
        <f t="shared" si="6271"/>
        <v/>
      </c>
      <c r="DM449" s="7"/>
      <c r="DN449" s="7"/>
      <c r="DO449" s="7"/>
      <c r="DP449" s="7"/>
      <c r="DQ449" s="7"/>
      <c r="DR449" s="7"/>
      <c r="DS449" s="7"/>
      <c r="DT449" s="7"/>
      <c r="DU449" s="7"/>
      <c r="DV449" s="7"/>
      <c r="DW449" s="7"/>
      <c r="DX449" s="7">
        <f t="shared" si="6272"/>
        <v>6030613</v>
      </c>
      <c r="DY449" s="7"/>
      <c r="DZ449" s="67">
        <v>0</v>
      </c>
      <c r="EA449" s="7" t="s">
        <v>242</v>
      </c>
      <c r="EB449" s="40" t="s">
        <v>242</v>
      </c>
      <c r="EC449" s="7" t="s">
        <v>242</v>
      </c>
      <c r="ED449" s="7"/>
      <c r="EE449" s="7" t="s">
        <v>242</v>
      </c>
      <c r="EF449" s="7">
        <v>50</v>
      </c>
      <c r="EG449" s="73"/>
      <c r="EH449" s="73"/>
      <c r="EI449" s="4">
        <f t="shared" ref="EI449" si="6640">IF(EI254="","",EI254)</f>
        <v>331163</v>
      </c>
      <c r="EJ449" s="4">
        <f t="shared" ref="EJ449" si="6641">IF(EJ254="","",EJ254)</f>
        <v>1</v>
      </c>
      <c r="EK449" s="4">
        <f t="shared" ref="EK449" si="6642">IF(EK254="","",EK254)</f>
        <v>331164</v>
      </c>
      <c r="EL449" s="4">
        <f t="shared" ref="EL449" si="6643">IF(EL254="","",EL254)</f>
        <v>1</v>
      </c>
      <c r="EM449" s="4">
        <f t="shared" ref="EM449" si="6644">IF(EM254="","",EM254)</f>
        <v>331165</v>
      </c>
      <c r="EN449" s="4">
        <f t="shared" ref="EN449" si="6645">IF(EN254="","",EN254)</f>
        <v>1</v>
      </c>
      <c r="EO449" s="4">
        <f t="shared" ref="EO449" si="6646">IF(EO254="","",EO254)</f>
        <v>331166</v>
      </c>
      <c r="EP449" s="4">
        <f t="shared" ref="EP449" si="6647">IF(EP254="","",EP254)</f>
        <v>1</v>
      </c>
      <c r="EQ449" s="4">
        <f t="shared" ref="EQ449" si="6648">IF(EQ254="","",EQ254)</f>
        <v>331167</v>
      </c>
      <c r="ER449" s="4">
        <f t="shared" ref="ER449" si="6649">IF(ER254="","",ER254)</f>
        <v>1</v>
      </c>
      <c r="ES449" s="4">
        <f t="shared" ref="ES449" si="6650">IF(ES254="","",ES254)</f>
        <v>331168</v>
      </c>
      <c r="ET449" s="4">
        <f t="shared" ref="ET449" si="6651">IF(ET254="","",ET254)</f>
        <v>1</v>
      </c>
      <c r="EU449" s="4">
        <f t="shared" ref="EU449" si="6652">IF(EU254="","",EU254)</f>
        <v>331169</v>
      </c>
      <c r="EV449" s="4">
        <f t="shared" ref="EV449:EY468" si="6653">IF(EV254="","",EV254)</f>
        <v>1</v>
      </c>
      <c r="EW449" s="4">
        <f t="shared" si="6653"/>
        <v>331170</v>
      </c>
      <c r="EX449" s="4">
        <f t="shared" si="6653"/>
        <v>1</v>
      </c>
      <c r="EY449" s="4">
        <f t="shared" si="6653"/>
        <v>331171</v>
      </c>
      <c r="EZ449" s="4">
        <v>1</v>
      </c>
      <c r="FA449" s="4" t="str">
        <f t="shared" ref="FA449" si="6654">IF(FA254="","",FA254)</f>
        <v/>
      </c>
      <c r="FB449" s="4">
        <f t="shared" ref="FB449" si="6655">IF(FB254="","",FB254)</f>
        <v>1</v>
      </c>
      <c r="FC449" s="4">
        <f t="shared" ref="FC449" si="6656">IF(FC254="","",FC254)</f>
        <v>40013</v>
      </c>
      <c r="FD449" s="4">
        <f t="shared" ref="FD449" si="6657">IF(FD254="","",FD254)</f>
        <v>1</v>
      </c>
      <c r="FE449" s="4">
        <f t="shared" ref="FE449" si="6658">IF(FE254="","",FE254)</f>
        <v>20100</v>
      </c>
      <c r="FF449" s="4">
        <f t="shared" ref="FF449" si="6659">IF(FF254="","",FF254)</f>
        <v>1</v>
      </c>
      <c r="FG449" s="4">
        <f t="shared" ref="FG449" si="6660">IF(FG254="","",FG254)</f>
        <v>20100</v>
      </c>
      <c r="FH449" s="4">
        <f t="shared" si="6120"/>
        <v>1</v>
      </c>
      <c r="FI449" s="7"/>
      <c r="FJ449" s="7"/>
      <c r="FR449" s="2">
        <v>99999</v>
      </c>
      <c r="FS449" s="2">
        <v>0</v>
      </c>
      <c r="FT449" s="4">
        <v>800</v>
      </c>
      <c r="FU449" s="4"/>
      <c r="FV449" s="4"/>
      <c r="FW449" s="4"/>
      <c r="FX449" s="4"/>
      <c r="FY449" s="4"/>
      <c r="FZ449" s="77">
        <v>0</v>
      </c>
      <c r="GA449" s="2">
        <v>1</v>
      </c>
      <c r="GB449" s="2">
        <v>30</v>
      </c>
      <c r="GD449" s="84"/>
    </row>
    <row r="450" s="2" customFormat="1" ht="15" customHeight="1" spans="1:186">
      <c r="A450" s="7">
        <v>6040101</v>
      </c>
      <c r="B450" s="7">
        <f t="shared" ref="B450" si="6661">B437</f>
        <v>1288</v>
      </c>
      <c r="C450" s="7">
        <f t="shared" si="6603"/>
        <v>0</v>
      </c>
      <c r="D450" s="5" t="s">
        <v>397</v>
      </c>
      <c r="E450" s="7" t="s">
        <v>1063</v>
      </c>
      <c r="F450" s="31" t="s">
        <v>1018</v>
      </c>
      <c r="G450" s="31">
        <v>3</v>
      </c>
      <c r="H450" s="7" t="s">
        <v>187</v>
      </c>
      <c r="I450" s="7" t="s">
        <v>187</v>
      </c>
      <c r="J450" s="35">
        <v>1537</v>
      </c>
      <c r="K450" s="38">
        <v>402</v>
      </c>
      <c r="L450" s="39"/>
      <c r="M450" s="29" t="s">
        <v>193</v>
      </c>
      <c r="N450" s="4">
        <f t="shared" si="6434"/>
        <v>40</v>
      </c>
      <c r="O450" s="4">
        <f t="shared" ref="O450" si="6662">O255</f>
        <v>40</v>
      </c>
      <c r="P450" s="40">
        <f t="shared" si="6122"/>
        <v>2003</v>
      </c>
      <c r="Q450" s="4"/>
      <c r="R450" s="7"/>
      <c r="S450" s="48">
        <f t="shared" si="6631"/>
        <v>0</v>
      </c>
      <c r="T450" s="47" t="s">
        <v>240</v>
      </c>
      <c r="U450" s="7" t="s">
        <v>195</v>
      </c>
      <c r="V450" s="7">
        <v>0</v>
      </c>
      <c r="W450" s="7">
        <v>0</v>
      </c>
      <c r="X450" s="40">
        <v>0</v>
      </c>
      <c r="Y450" s="7"/>
      <c r="Z450" s="7"/>
      <c r="AA450" s="7"/>
      <c r="AB450" s="7" t="s">
        <v>195</v>
      </c>
      <c r="AC450" s="7">
        <v>0</v>
      </c>
      <c r="AD450" s="7" t="s">
        <v>195</v>
      </c>
      <c r="AE450" s="7" t="s">
        <v>195</v>
      </c>
      <c r="AF450" s="7" t="s">
        <v>195</v>
      </c>
      <c r="AG450" s="7" t="s">
        <v>195</v>
      </c>
      <c r="AH450" s="40">
        <v>0</v>
      </c>
      <c r="AI450" s="40">
        <v>0</v>
      </c>
      <c r="AJ450" s="40">
        <v>1</v>
      </c>
      <c r="AK450" s="40">
        <v>0</v>
      </c>
      <c r="AL450" s="40">
        <v>1</v>
      </c>
      <c r="AM450" s="40">
        <v>0</v>
      </c>
      <c r="AN450" s="28">
        <v>0</v>
      </c>
      <c r="AO450" s="28">
        <v>0</v>
      </c>
      <c r="AP450" s="7" t="s">
        <v>399</v>
      </c>
      <c r="AQ450" s="4">
        <f t="shared" si="6632"/>
        <v>3</v>
      </c>
      <c r="AR450" s="4">
        <f t="shared" si="6607"/>
        <v>161506</v>
      </c>
      <c r="AS450" s="7" t="s">
        <v>199</v>
      </c>
      <c r="AT450" s="48">
        <v>3</v>
      </c>
      <c r="AU450" s="48">
        <v>1</v>
      </c>
      <c r="AV450" s="48">
        <v>3</v>
      </c>
      <c r="AW450" s="48">
        <v>500</v>
      </c>
      <c r="AX450" s="48">
        <v>250</v>
      </c>
      <c r="AY450" s="48">
        <v>0</v>
      </c>
      <c r="AZ450" s="48">
        <v>0</v>
      </c>
      <c r="BA450" s="7"/>
      <c r="BB450" s="7"/>
      <c r="BC450" s="7"/>
      <c r="BD450" s="7"/>
      <c r="BE450" s="48">
        <v>0</v>
      </c>
      <c r="BF450" s="48">
        <v>1</v>
      </c>
      <c r="BG450" s="48">
        <f t="shared" ref="BG450" si="6663">IF(O450&lt;10,70,70+O450*7)</f>
        <v>350</v>
      </c>
      <c r="BH450" s="48">
        <f t="shared" ref="BH450" si="6664">IF(O450&lt;10,70,70+O450*7)</f>
        <v>350</v>
      </c>
      <c r="BI450" s="7">
        <v>0</v>
      </c>
      <c r="BJ450" s="7">
        <v>0</v>
      </c>
      <c r="BK450" s="7">
        <v>0</v>
      </c>
      <c r="BL450" s="7">
        <v>0</v>
      </c>
      <c r="BM450" s="7">
        <v>0</v>
      </c>
      <c r="BN450" s="7">
        <v>0</v>
      </c>
      <c r="BO450" s="7">
        <v>0</v>
      </c>
      <c r="BP450" s="7">
        <v>0</v>
      </c>
      <c r="BQ450" s="7">
        <v>0</v>
      </c>
      <c r="BR450" s="7">
        <v>0</v>
      </c>
      <c r="BS450" s="7">
        <v>0</v>
      </c>
      <c r="BT450" s="7">
        <v>0</v>
      </c>
      <c r="BU450" s="7">
        <v>0</v>
      </c>
      <c r="BV450" s="7">
        <v>0</v>
      </c>
      <c r="BW450" s="7">
        <v>0</v>
      </c>
      <c r="BX450" s="7">
        <v>0</v>
      </c>
      <c r="BY450" s="7">
        <v>0</v>
      </c>
      <c r="BZ450" s="7">
        <v>0</v>
      </c>
      <c r="CA450" s="7">
        <v>0</v>
      </c>
      <c r="CB450" s="7">
        <v>0</v>
      </c>
      <c r="CC450" s="7">
        <v>0</v>
      </c>
      <c r="CD450" s="7">
        <v>0</v>
      </c>
      <c r="CE450" s="7">
        <v>0</v>
      </c>
      <c r="CF450" s="7">
        <v>0</v>
      </c>
      <c r="CG450" s="7">
        <v>0</v>
      </c>
      <c r="CH450" s="7">
        <v>0</v>
      </c>
      <c r="CI450" s="7">
        <v>0</v>
      </c>
      <c r="CJ450" s="7">
        <v>0</v>
      </c>
      <c r="CK450" s="7">
        <v>0</v>
      </c>
      <c r="CL450" s="40">
        <v>0</v>
      </c>
      <c r="CM450" s="40">
        <v>0</v>
      </c>
      <c r="CN450" s="40">
        <v>0</v>
      </c>
      <c r="CO450" s="40">
        <v>0</v>
      </c>
      <c r="CP450" s="7">
        <v>0</v>
      </c>
      <c r="CQ450" s="7">
        <v>0</v>
      </c>
      <c r="CR450" s="7">
        <v>0</v>
      </c>
      <c r="CS450" s="40">
        <v>0</v>
      </c>
      <c r="CT450" s="7">
        <v>0</v>
      </c>
      <c r="CU450" s="7">
        <v>0</v>
      </c>
      <c r="CV450" s="39"/>
      <c r="CW450" s="39"/>
      <c r="CX450" s="4" t="str">
        <f t="shared" ref="CX450" si="6665">IF(CX255="","",CX255)</f>
        <v>3da_weapon_changjian01_s</v>
      </c>
      <c r="CY450" s="4" t="str">
        <f t="shared" ref="CY450" si="6666">IF(CY255="","",CY255)</f>
        <v>3da_weapon_changjian01_b</v>
      </c>
      <c r="CZ450" s="4" t="str">
        <f t="shared" si="6555"/>
        <v/>
      </c>
      <c r="DA450" s="4" t="str">
        <f t="shared" ref="DA450" si="6667">IF(DA255="","",DA255)</f>
        <v/>
      </c>
      <c r="DB450" s="4" t="str">
        <f t="shared" si="6500"/>
        <v>CS_Rhand</v>
      </c>
      <c r="DC450" s="4" t="str">
        <f t="shared" si="6585"/>
        <v>CS_Rhand</v>
      </c>
      <c r="DD450" s="7">
        <v>2</v>
      </c>
      <c r="DE450" s="7">
        <v>30</v>
      </c>
      <c r="DF450" s="7">
        <v>60</v>
      </c>
      <c r="DG450" s="7"/>
      <c r="DH450" s="4">
        <f t="shared" ref="DH450" si="6668">IF(DH255="","",DH255)</f>
        <v>4</v>
      </c>
      <c r="DI450" s="4">
        <f t="shared" si="5901"/>
        <v>2</v>
      </c>
      <c r="DJ450" s="4">
        <f t="shared" si="6639"/>
        <v>4</v>
      </c>
      <c r="DK450" s="4">
        <f t="shared" si="6615"/>
        <v>7</v>
      </c>
      <c r="DL450" s="4">
        <f t="shared" si="6271"/>
        <v>8</v>
      </c>
      <c r="DM450" s="7"/>
      <c r="DN450" s="7"/>
      <c r="DO450" s="7"/>
      <c r="DP450" s="7"/>
      <c r="DQ450" s="7"/>
      <c r="DR450" s="7"/>
      <c r="DS450" s="7"/>
      <c r="DT450" s="7"/>
      <c r="DU450" s="7"/>
      <c r="DV450" s="7"/>
      <c r="DW450" s="7"/>
      <c r="DX450" s="7">
        <f t="shared" si="6272"/>
        <v>6040101</v>
      </c>
      <c r="DY450" s="7"/>
      <c r="DZ450" s="67">
        <v>6666</v>
      </c>
      <c r="EA450" s="7" t="s">
        <v>1064</v>
      </c>
      <c r="EB450" s="40">
        <v>79</v>
      </c>
      <c r="EC450" s="7" t="s">
        <v>1065</v>
      </c>
      <c r="ED450" s="7"/>
      <c r="EE450" s="7" t="s">
        <v>242</v>
      </c>
      <c r="EF450" s="7">
        <v>50</v>
      </c>
      <c r="EG450" s="73"/>
      <c r="EH450" s="73"/>
      <c r="EI450" s="4">
        <f t="shared" ref="EI450" si="6669">IF(EI255="","",EI255)</f>
        <v>331104</v>
      </c>
      <c r="EJ450" s="4">
        <f t="shared" ref="EJ450" si="6670">IF(EJ255="","",EJ255)</f>
        <v>1</v>
      </c>
      <c r="EK450" s="4">
        <f t="shared" ref="EK450" si="6671">IF(EK255="","",EK255)</f>
        <v>331105</v>
      </c>
      <c r="EL450" s="4">
        <f t="shared" ref="EL450" si="6672">IF(EL255="","",EL255)</f>
        <v>1</v>
      </c>
      <c r="EM450" s="4">
        <f t="shared" ref="EM450" si="6673">IF(EM255="","",EM255)</f>
        <v>331106</v>
      </c>
      <c r="EN450" s="4">
        <f t="shared" ref="EN450" si="6674">IF(EN255="","",EN255)</f>
        <v>1</v>
      </c>
      <c r="EO450" s="4">
        <f t="shared" ref="EO450" si="6675">IF(EO255="","",EO255)</f>
        <v>331107</v>
      </c>
      <c r="EP450" s="4">
        <f t="shared" ref="EP450" si="6676">IF(EP255="","",EP255)</f>
        <v>1</v>
      </c>
      <c r="EQ450" s="4">
        <f t="shared" ref="EQ450" si="6677">IF(EQ255="","",EQ255)</f>
        <v>331108</v>
      </c>
      <c r="ER450" s="4">
        <f t="shared" ref="ER450" si="6678">IF(ER255="","",ER255)</f>
        <v>1</v>
      </c>
      <c r="ES450" s="4">
        <f t="shared" ref="ES450" si="6679">IF(ES255="","",ES255)</f>
        <v>331109</v>
      </c>
      <c r="ET450" s="4">
        <f t="shared" ref="ET450" si="6680">IF(ET255="","",ET255)</f>
        <v>1</v>
      </c>
      <c r="EU450" s="4">
        <f t="shared" ref="EU450:EU458" si="6681">IF(EU255="","",EU255)</f>
        <v>331110</v>
      </c>
      <c r="EV450" s="4">
        <f t="shared" si="6653"/>
        <v>1</v>
      </c>
      <c r="EW450" s="4">
        <f t="shared" si="6653"/>
        <v>331111</v>
      </c>
      <c r="EX450" s="4">
        <f t="shared" si="6653"/>
        <v>1</v>
      </c>
      <c r="EY450" s="4" t="str">
        <f t="shared" si="6653"/>
        <v/>
      </c>
      <c r="EZ450" s="4" t="str">
        <f t="shared" ref="EZ450" si="6682">IF(EZ255="","",EZ255)</f>
        <v/>
      </c>
      <c r="FA450" s="4" t="str">
        <f t="shared" ref="FA450" si="6683">IF(FA255="","",FA255)</f>
        <v/>
      </c>
      <c r="FB450" s="4" t="str">
        <f t="shared" ref="FB450" si="6684">IF(FB255="","",FB255)</f>
        <v/>
      </c>
      <c r="FC450" s="4">
        <f t="shared" ref="FC450" si="6685">IF(FC255="","",FC255)</f>
        <v>40013</v>
      </c>
      <c r="FD450" s="4">
        <f t="shared" ref="FD450" si="6686">IF(FD255="","",FD255)</f>
        <v>1</v>
      </c>
      <c r="FE450" s="4">
        <f t="shared" ref="FE450" si="6687">IF(FE255="","",FE255)</f>
        <v>20100</v>
      </c>
      <c r="FF450" s="4">
        <f t="shared" ref="FF450" si="6688">IF(FF255="","",FF255)</f>
        <v>1</v>
      </c>
      <c r="FG450" s="4">
        <f t="shared" ref="FG450" si="6689">IF(FG255="","",FG255)</f>
        <v>20100</v>
      </c>
      <c r="FH450" s="4">
        <f t="shared" si="6120"/>
        <v>1</v>
      </c>
      <c r="FI450" s="7"/>
      <c r="FJ450" s="7"/>
      <c r="FR450" s="2">
        <v>99999</v>
      </c>
      <c r="FS450" s="2">
        <v>0</v>
      </c>
      <c r="FT450" s="4">
        <v>1000</v>
      </c>
      <c r="FU450" s="4" t="s">
        <v>1066</v>
      </c>
      <c r="FV450" s="4"/>
      <c r="FW450" s="4"/>
      <c r="FX450" s="4"/>
      <c r="FY450" s="4"/>
      <c r="FZ450" s="77">
        <v>0</v>
      </c>
      <c r="GA450" s="2">
        <v>1</v>
      </c>
      <c r="GB450" s="2">
        <v>30</v>
      </c>
      <c r="GD450" s="84"/>
    </row>
    <row r="451" s="2" customFormat="1" ht="15" customHeight="1" spans="1:186">
      <c r="A451" s="7">
        <v>6040102</v>
      </c>
      <c r="B451" s="7">
        <f t="shared" ref="B451" si="6690">B438</f>
        <v>4360</v>
      </c>
      <c r="C451" s="7">
        <f t="shared" si="6603"/>
        <v>0</v>
      </c>
      <c r="D451" s="5" t="s">
        <v>401</v>
      </c>
      <c r="E451" s="7" t="s">
        <v>1067</v>
      </c>
      <c r="F451" s="31" t="s">
        <v>1018</v>
      </c>
      <c r="G451" s="31">
        <v>3</v>
      </c>
      <c r="H451" s="7" t="s">
        <v>187</v>
      </c>
      <c r="I451" s="7" t="s">
        <v>187</v>
      </c>
      <c r="J451" s="35">
        <v>1527</v>
      </c>
      <c r="K451" s="41">
        <v>202</v>
      </c>
      <c r="L451" s="41"/>
      <c r="M451" s="29" t="s">
        <v>193</v>
      </c>
      <c r="N451" s="4">
        <f t="shared" si="6434"/>
        <v>40</v>
      </c>
      <c r="O451" s="4">
        <f t="shared" ref="O451" si="6691">O256</f>
        <v>40</v>
      </c>
      <c r="P451" s="40">
        <f t="shared" si="6122"/>
        <v>2003</v>
      </c>
      <c r="Q451" s="4"/>
      <c r="R451" s="7"/>
      <c r="S451" s="48">
        <f t="shared" si="6631"/>
        <v>0</v>
      </c>
      <c r="T451" s="47" t="s">
        <v>245</v>
      </c>
      <c r="U451" s="7" t="s">
        <v>195</v>
      </c>
      <c r="V451" s="7">
        <v>0</v>
      </c>
      <c r="W451" s="7">
        <v>0</v>
      </c>
      <c r="X451" s="40">
        <v>0</v>
      </c>
      <c r="Y451" s="7"/>
      <c r="Z451" s="7"/>
      <c r="AA451" s="7"/>
      <c r="AB451" s="7" t="s">
        <v>195</v>
      </c>
      <c r="AC451" s="7">
        <v>0</v>
      </c>
      <c r="AD451" s="7" t="s">
        <v>195</v>
      </c>
      <c r="AE451" s="7" t="s">
        <v>195</v>
      </c>
      <c r="AF451" s="7" t="s">
        <v>195</v>
      </c>
      <c r="AG451" s="7" t="s">
        <v>195</v>
      </c>
      <c r="AH451" s="40">
        <v>0</v>
      </c>
      <c r="AI451" s="40">
        <v>0</v>
      </c>
      <c r="AJ451" s="40">
        <v>1</v>
      </c>
      <c r="AK451" s="40">
        <v>0</v>
      </c>
      <c r="AL451" s="40">
        <v>1</v>
      </c>
      <c r="AM451" s="40">
        <v>0</v>
      </c>
      <c r="AN451" s="28">
        <v>0</v>
      </c>
      <c r="AO451" s="28">
        <v>0</v>
      </c>
      <c r="AP451" s="7" t="s">
        <v>403</v>
      </c>
      <c r="AQ451" s="4">
        <f t="shared" si="6632"/>
        <v>3</v>
      </c>
      <c r="AR451" s="4">
        <f t="shared" si="6607"/>
        <v>161506</v>
      </c>
      <c r="AS451" s="7" t="s">
        <v>199</v>
      </c>
      <c r="AT451" s="48">
        <v>3</v>
      </c>
      <c r="AU451" s="48">
        <v>1</v>
      </c>
      <c r="AV451" s="48">
        <v>3</v>
      </c>
      <c r="AW451" s="48">
        <v>500</v>
      </c>
      <c r="AX451" s="48">
        <v>250</v>
      </c>
      <c r="AY451" s="48">
        <v>0</v>
      </c>
      <c r="AZ451" s="48">
        <v>0</v>
      </c>
      <c r="BA451" s="7"/>
      <c r="BB451" s="7"/>
      <c r="BC451" s="7"/>
      <c r="BD451" s="7"/>
      <c r="BE451" s="48">
        <v>0</v>
      </c>
      <c r="BF451" s="48">
        <v>1</v>
      </c>
      <c r="BG451" s="48">
        <f t="shared" ref="BG451" si="6692">IF(O451&lt;10,70,70+O451*7)</f>
        <v>350</v>
      </c>
      <c r="BH451" s="48">
        <f t="shared" ref="BH451" si="6693">IF(O451&lt;10,70,70+O451*7)</f>
        <v>350</v>
      </c>
      <c r="BI451" s="7">
        <v>0</v>
      </c>
      <c r="BJ451" s="7">
        <v>0</v>
      </c>
      <c r="BK451" s="7">
        <v>0</v>
      </c>
      <c r="BL451" s="7">
        <v>0</v>
      </c>
      <c r="BM451" s="7">
        <v>0</v>
      </c>
      <c r="BN451" s="7">
        <v>0</v>
      </c>
      <c r="BO451" s="7">
        <v>0</v>
      </c>
      <c r="BP451" s="7">
        <v>0</v>
      </c>
      <c r="BQ451" s="7">
        <v>0</v>
      </c>
      <c r="BR451" s="7">
        <v>0</v>
      </c>
      <c r="BS451" s="7">
        <v>0</v>
      </c>
      <c r="BT451" s="7">
        <v>0</v>
      </c>
      <c r="BU451" s="7">
        <v>0</v>
      </c>
      <c r="BV451" s="7">
        <v>0</v>
      </c>
      <c r="BW451" s="7">
        <v>0</v>
      </c>
      <c r="BX451" s="7">
        <v>0</v>
      </c>
      <c r="BY451" s="7">
        <v>0</v>
      </c>
      <c r="BZ451" s="7">
        <v>0</v>
      </c>
      <c r="CA451" s="7">
        <v>0</v>
      </c>
      <c r="CB451" s="7">
        <v>0</v>
      </c>
      <c r="CC451" s="7">
        <v>0</v>
      </c>
      <c r="CD451" s="7">
        <v>0</v>
      </c>
      <c r="CE451" s="7">
        <v>0</v>
      </c>
      <c r="CF451" s="7">
        <v>0</v>
      </c>
      <c r="CG451" s="7">
        <v>0</v>
      </c>
      <c r="CH451" s="7">
        <v>0</v>
      </c>
      <c r="CI451" s="7">
        <v>0</v>
      </c>
      <c r="CJ451" s="7">
        <v>0</v>
      </c>
      <c r="CK451" s="7">
        <v>0</v>
      </c>
      <c r="CL451" s="40">
        <v>0</v>
      </c>
      <c r="CM451" s="40">
        <v>0</v>
      </c>
      <c r="CN451" s="40">
        <v>0</v>
      </c>
      <c r="CO451" s="40">
        <v>0</v>
      </c>
      <c r="CP451" s="7">
        <v>0</v>
      </c>
      <c r="CQ451" s="7">
        <v>0</v>
      </c>
      <c r="CR451" s="7">
        <v>0</v>
      </c>
      <c r="CS451" s="40">
        <v>0</v>
      </c>
      <c r="CT451" s="7">
        <v>0</v>
      </c>
      <c r="CU451" s="7">
        <v>0</v>
      </c>
      <c r="CV451" s="39"/>
      <c r="CW451" s="39"/>
      <c r="CX451" s="4" t="str">
        <f t="shared" ref="CX451" si="6694">IF(CX256="","",CX256)</f>
        <v>3da_weapon_changjian01_s</v>
      </c>
      <c r="CY451" s="4" t="str">
        <f t="shared" ref="CY451:CY472" si="6695">IF(CY256="","",CY256)</f>
        <v>3da_weapon_changjian01_b</v>
      </c>
      <c r="CZ451" s="4" t="str">
        <f t="shared" si="6555"/>
        <v/>
      </c>
      <c r="DA451" s="4" t="str">
        <f t="shared" ref="DA451" si="6696">IF(DA256="","",DA256)</f>
        <v/>
      </c>
      <c r="DB451" s="4" t="str">
        <f t="shared" si="6500"/>
        <v>CS_Rhand</v>
      </c>
      <c r="DC451" s="4" t="str">
        <f t="shared" si="6585"/>
        <v>CS_Rhand</v>
      </c>
      <c r="DD451" s="7">
        <v>2</v>
      </c>
      <c r="DE451" s="7">
        <v>30</v>
      </c>
      <c r="DF451" s="7">
        <v>60</v>
      </c>
      <c r="DG451" s="7"/>
      <c r="DH451" s="4">
        <f t="shared" ref="DH451" si="6697">IF(DH256="","",DH256)</f>
        <v>4</v>
      </c>
      <c r="DI451" s="4">
        <f t="shared" si="5901"/>
        <v>2</v>
      </c>
      <c r="DJ451" s="4">
        <f t="shared" si="6639"/>
        <v>4</v>
      </c>
      <c r="DK451" s="4">
        <f t="shared" si="6615"/>
        <v>7</v>
      </c>
      <c r="DL451" s="4">
        <f t="shared" si="6271"/>
        <v>8</v>
      </c>
      <c r="DM451" s="7"/>
      <c r="DN451" s="7"/>
      <c r="DO451" s="7"/>
      <c r="DP451" s="7"/>
      <c r="DQ451" s="7"/>
      <c r="DR451" s="7"/>
      <c r="DS451" s="7"/>
      <c r="DT451" s="7"/>
      <c r="DU451" s="7"/>
      <c r="DV451" s="7"/>
      <c r="DW451" s="7"/>
      <c r="DX451" s="7">
        <f t="shared" si="6272"/>
        <v>6040102</v>
      </c>
      <c r="DY451" s="7"/>
      <c r="DZ451" s="67">
        <v>6666</v>
      </c>
      <c r="EA451" s="7" t="s">
        <v>1064</v>
      </c>
      <c r="EB451" s="40">
        <v>79</v>
      </c>
      <c r="EC451" s="7" t="s">
        <v>1065</v>
      </c>
      <c r="ED451" s="7"/>
      <c r="EE451" s="7" t="s">
        <v>242</v>
      </c>
      <c r="EF451" s="7">
        <v>50</v>
      </c>
      <c r="EG451" s="73"/>
      <c r="EH451" s="73"/>
      <c r="EI451" s="4">
        <f t="shared" ref="EI451" si="6698">IF(EI256="","",EI256)</f>
        <v>331104</v>
      </c>
      <c r="EJ451" s="4">
        <f t="shared" ref="EJ451:EJ472" si="6699">IF(EJ256="","",EJ256)</f>
        <v>1</v>
      </c>
      <c r="EK451" s="4">
        <f t="shared" ref="EK451" si="6700">IF(EK256="","",EK256)</f>
        <v>331105</v>
      </c>
      <c r="EL451" s="4">
        <f t="shared" ref="EL451" si="6701">IF(EL256="","",EL256)</f>
        <v>1</v>
      </c>
      <c r="EM451" s="4">
        <f t="shared" ref="EM451" si="6702">IF(EM256="","",EM256)</f>
        <v>331106</v>
      </c>
      <c r="EN451" s="4">
        <f t="shared" ref="EN451" si="6703">IF(EN256="","",EN256)</f>
        <v>1</v>
      </c>
      <c r="EO451" s="4">
        <f t="shared" ref="EO451" si="6704">IF(EO256="","",EO256)</f>
        <v>331107</v>
      </c>
      <c r="EP451" s="4">
        <f t="shared" ref="EP451" si="6705">IF(EP256="","",EP256)</f>
        <v>1</v>
      </c>
      <c r="EQ451" s="4">
        <f t="shared" ref="EQ451" si="6706">IF(EQ256="","",EQ256)</f>
        <v>331108</v>
      </c>
      <c r="ER451" s="4">
        <f t="shared" ref="ER451" si="6707">IF(ER256="","",ER256)</f>
        <v>1</v>
      </c>
      <c r="ES451" s="4">
        <f t="shared" ref="ES451:ES458" si="6708">IF(ES256="","",ES256)</f>
        <v>331109</v>
      </c>
      <c r="ET451" s="4">
        <f t="shared" ref="ET451" si="6709">IF(ET256="","",ET256)</f>
        <v>1</v>
      </c>
      <c r="EU451" s="4">
        <f t="shared" si="6681"/>
        <v>331110</v>
      </c>
      <c r="EV451" s="4">
        <f t="shared" si="6653"/>
        <v>1</v>
      </c>
      <c r="EW451" s="4">
        <f t="shared" si="6653"/>
        <v>331111</v>
      </c>
      <c r="EX451" s="4">
        <f t="shared" si="6653"/>
        <v>1</v>
      </c>
      <c r="EY451" s="4" t="str">
        <f t="shared" si="6653"/>
        <v/>
      </c>
      <c r="EZ451" s="4" t="str">
        <f t="shared" ref="EZ451" si="6710">IF(EZ256="","",EZ256)</f>
        <v/>
      </c>
      <c r="FA451" s="4" t="str">
        <f t="shared" ref="FA451" si="6711">IF(FA256="","",FA256)</f>
        <v/>
      </c>
      <c r="FB451" s="4" t="str">
        <f t="shared" ref="FB451" si="6712">IF(FB256="","",FB256)</f>
        <v/>
      </c>
      <c r="FC451" s="4">
        <f t="shared" ref="FC451" si="6713">IF(FC256="","",FC256)</f>
        <v>40013</v>
      </c>
      <c r="FD451" s="4">
        <f t="shared" ref="FD451" si="6714">IF(FD256="","",FD256)</f>
        <v>1</v>
      </c>
      <c r="FE451" s="4">
        <f t="shared" ref="FE451" si="6715">IF(FE256="","",FE256)</f>
        <v>20100</v>
      </c>
      <c r="FF451" s="4">
        <f t="shared" ref="FF451" si="6716">IF(FF256="","",FF256)</f>
        <v>1</v>
      </c>
      <c r="FG451" s="4">
        <f t="shared" ref="FG451" si="6717">IF(FG256="","",FG256)</f>
        <v>20100</v>
      </c>
      <c r="FH451" s="4">
        <f t="shared" si="6120"/>
        <v>1</v>
      </c>
      <c r="FI451" s="7"/>
      <c r="FJ451" s="7"/>
      <c r="FR451" s="2">
        <v>99999</v>
      </c>
      <c r="FS451" s="2">
        <v>0</v>
      </c>
      <c r="FT451" s="4">
        <v>1000</v>
      </c>
      <c r="FU451" s="4" t="s">
        <v>1066</v>
      </c>
      <c r="FV451" s="4"/>
      <c r="FW451" s="4"/>
      <c r="FX451" s="4"/>
      <c r="FY451" s="4"/>
      <c r="FZ451" s="77">
        <v>0</v>
      </c>
      <c r="GA451" s="2">
        <v>1</v>
      </c>
      <c r="GB451" s="2">
        <v>30</v>
      </c>
      <c r="GD451" s="84"/>
    </row>
    <row r="452" s="2" customFormat="1" ht="15" customHeight="1" spans="1:186">
      <c r="A452" s="7">
        <v>6040103</v>
      </c>
      <c r="B452" s="7">
        <f t="shared" ref="B452" si="6718">B439</f>
        <v>1800</v>
      </c>
      <c r="C452" s="7">
        <f t="shared" si="6603"/>
        <v>0</v>
      </c>
      <c r="D452" s="5" t="s">
        <v>404</v>
      </c>
      <c r="E452" s="7" t="s">
        <v>1068</v>
      </c>
      <c r="F452" s="31" t="s">
        <v>1018</v>
      </c>
      <c r="G452" s="31">
        <v>3</v>
      </c>
      <c r="H452" s="7" t="s">
        <v>187</v>
      </c>
      <c r="I452" s="7" t="s">
        <v>187</v>
      </c>
      <c r="J452" s="35">
        <v>1517</v>
      </c>
      <c r="K452" s="38">
        <v>302</v>
      </c>
      <c r="L452" s="39"/>
      <c r="M452" s="29" t="s">
        <v>193</v>
      </c>
      <c r="N452" s="4">
        <f t="shared" ref="N452" si="6719">N257</f>
        <v>40</v>
      </c>
      <c r="O452" s="4">
        <f t="shared" ref="O452" si="6720">O257</f>
        <v>40</v>
      </c>
      <c r="P452" s="40">
        <f t="shared" si="6122"/>
        <v>2003</v>
      </c>
      <c r="Q452" s="4"/>
      <c r="R452" s="7"/>
      <c r="S452" s="48">
        <f t="shared" si="6631"/>
        <v>0</v>
      </c>
      <c r="T452" s="47" t="s">
        <v>249</v>
      </c>
      <c r="U452" s="7" t="s">
        <v>195</v>
      </c>
      <c r="V452" s="7">
        <v>0</v>
      </c>
      <c r="W452" s="7">
        <v>0</v>
      </c>
      <c r="X452" s="40">
        <v>0</v>
      </c>
      <c r="Y452" s="7"/>
      <c r="Z452" s="7"/>
      <c r="AA452" s="7"/>
      <c r="AB452" s="7" t="s">
        <v>195</v>
      </c>
      <c r="AC452" s="7">
        <v>0</v>
      </c>
      <c r="AD452" s="7" t="s">
        <v>195</v>
      </c>
      <c r="AE452" s="7" t="s">
        <v>195</v>
      </c>
      <c r="AF452" s="7" t="s">
        <v>195</v>
      </c>
      <c r="AG452" s="7" t="s">
        <v>195</v>
      </c>
      <c r="AH452" s="40">
        <v>0</v>
      </c>
      <c r="AI452" s="40">
        <v>0</v>
      </c>
      <c r="AJ452" s="40">
        <v>1</v>
      </c>
      <c r="AK452" s="40">
        <v>0</v>
      </c>
      <c r="AL452" s="40">
        <v>1</v>
      </c>
      <c r="AM452" s="40">
        <v>0</v>
      </c>
      <c r="AN452" s="28">
        <v>0</v>
      </c>
      <c r="AO452" s="28">
        <v>0</v>
      </c>
      <c r="AP452" s="7" t="s">
        <v>406</v>
      </c>
      <c r="AQ452" s="4">
        <f t="shared" si="6632"/>
        <v>3</v>
      </c>
      <c r="AR452" s="4">
        <f t="shared" si="6607"/>
        <v>161506</v>
      </c>
      <c r="AS452" s="7" t="s">
        <v>199</v>
      </c>
      <c r="AT452" s="48">
        <v>3</v>
      </c>
      <c r="AU452" s="48">
        <v>1</v>
      </c>
      <c r="AV452" s="48">
        <v>3</v>
      </c>
      <c r="AW452" s="48">
        <v>500</v>
      </c>
      <c r="AX452" s="48">
        <v>250</v>
      </c>
      <c r="AY452" s="48">
        <v>0</v>
      </c>
      <c r="AZ452" s="48">
        <v>0</v>
      </c>
      <c r="BA452" s="7"/>
      <c r="BB452" s="7"/>
      <c r="BC452" s="7"/>
      <c r="BD452" s="7"/>
      <c r="BE452" s="48">
        <v>0</v>
      </c>
      <c r="BF452" s="48">
        <v>1</v>
      </c>
      <c r="BG452" s="48">
        <f t="shared" ref="BG452" si="6721">IF(O452&lt;10,70,70+O452*7)</f>
        <v>350</v>
      </c>
      <c r="BH452" s="48">
        <f t="shared" ref="BH452" si="6722">IF(O452&lt;10,70,70+O452*7)</f>
        <v>350</v>
      </c>
      <c r="BI452" s="7">
        <v>0</v>
      </c>
      <c r="BJ452" s="7">
        <v>0</v>
      </c>
      <c r="BK452" s="7">
        <v>0</v>
      </c>
      <c r="BL452" s="7">
        <v>0</v>
      </c>
      <c r="BM452" s="7">
        <v>0</v>
      </c>
      <c r="BN452" s="7">
        <v>0</v>
      </c>
      <c r="BO452" s="7">
        <v>0</v>
      </c>
      <c r="BP452" s="7">
        <v>0</v>
      </c>
      <c r="BQ452" s="7">
        <v>0</v>
      </c>
      <c r="BR452" s="7">
        <v>0</v>
      </c>
      <c r="BS452" s="7">
        <v>0</v>
      </c>
      <c r="BT452" s="7">
        <v>0</v>
      </c>
      <c r="BU452" s="7">
        <v>0</v>
      </c>
      <c r="BV452" s="7">
        <v>0</v>
      </c>
      <c r="BW452" s="7">
        <v>0</v>
      </c>
      <c r="BX452" s="7">
        <v>0</v>
      </c>
      <c r="BY452" s="7">
        <v>0</v>
      </c>
      <c r="BZ452" s="7">
        <v>0</v>
      </c>
      <c r="CA452" s="7">
        <v>0</v>
      </c>
      <c r="CB452" s="7">
        <v>0</v>
      </c>
      <c r="CC452" s="7">
        <v>0</v>
      </c>
      <c r="CD452" s="7">
        <v>0</v>
      </c>
      <c r="CE452" s="7">
        <v>0</v>
      </c>
      <c r="CF452" s="7">
        <v>0</v>
      </c>
      <c r="CG452" s="7">
        <v>0</v>
      </c>
      <c r="CH452" s="7">
        <v>0</v>
      </c>
      <c r="CI452" s="7">
        <v>0</v>
      </c>
      <c r="CJ452" s="7">
        <v>0</v>
      </c>
      <c r="CK452" s="7">
        <v>0</v>
      </c>
      <c r="CL452" s="40">
        <v>0</v>
      </c>
      <c r="CM452" s="40">
        <v>0</v>
      </c>
      <c r="CN452" s="40">
        <v>0</v>
      </c>
      <c r="CO452" s="40">
        <v>0</v>
      </c>
      <c r="CP452" s="7">
        <v>0</v>
      </c>
      <c r="CQ452" s="7">
        <v>0</v>
      </c>
      <c r="CR452" s="7">
        <v>0</v>
      </c>
      <c r="CS452" s="40">
        <v>0</v>
      </c>
      <c r="CT452" s="7">
        <v>0</v>
      </c>
      <c r="CU452" s="7">
        <v>0</v>
      </c>
      <c r="CV452" s="39"/>
      <c r="CW452" s="39"/>
      <c r="CX452" s="4" t="str">
        <f t="shared" ref="CX452" si="6723">IF(CX257="","",CX257)</f>
        <v>3da_weapon_changjian01_s</v>
      </c>
      <c r="CY452" s="4" t="str">
        <f t="shared" si="6695"/>
        <v>3da_weapon_changjian01_b</v>
      </c>
      <c r="CZ452" s="4" t="str">
        <f t="shared" si="6555"/>
        <v/>
      </c>
      <c r="DA452" s="4" t="str">
        <f t="shared" ref="DA452" si="6724">IF(DA257="","",DA257)</f>
        <v/>
      </c>
      <c r="DB452" s="4" t="str">
        <f t="shared" si="6500"/>
        <v>CS_Rhand</v>
      </c>
      <c r="DC452" s="4" t="str">
        <f t="shared" si="6585"/>
        <v>CS_Rhand</v>
      </c>
      <c r="DD452" s="7">
        <v>2</v>
      </c>
      <c r="DE452" s="7">
        <v>30</v>
      </c>
      <c r="DF452" s="7">
        <v>60</v>
      </c>
      <c r="DG452" s="7"/>
      <c r="DH452" s="4">
        <f t="shared" ref="DH452" si="6725">IF(DH257="","",DH257)</f>
        <v>4</v>
      </c>
      <c r="DI452" s="4">
        <f t="shared" si="5901"/>
        <v>2</v>
      </c>
      <c r="DJ452" s="4">
        <f t="shared" si="6639"/>
        <v>4</v>
      </c>
      <c r="DK452" s="4">
        <f t="shared" si="6615"/>
        <v>7</v>
      </c>
      <c r="DL452" s="4">
        <f t="shared" si="6271"/>
        <v>8</v>
      </c>
      <c r="DM452" s="7"/>
      <c r="DN452" s="7"/>
      <c r="DO452" s="7"/>
      <c r="DP452" s="7"/>
      <c r="DQ452" s="7"/>
      <c r="DR452" s="7"/>
      <c r="DS452" s="7"/>
      <c r="DT452" s="7"/>
      <c r="DU452" s="7"/>
      <c r="DV452" s="7"/>
      <c r="DW452" s="7"/>
      <c r="DX452" s="7">
        <f t="shared" si="6272"/>
        <v>6040103</v>
      </c>
      <c r="DY452" s="7"/>
      <c r="DZ452" s="67">
        <v>6666</v>
      </c>
      <c r="EA452" s="7" t="s">
        <v>1064</v>
      </c>
      <c r="EB452" s="40">
        <v>79</v>
      </c>
      <c r="EC452" s="7" t="s">
        <v>1065</v>
      </c>
      <c r="ED452" s="7"/>
      <c r="EE452" s="7" t="s">
        <v>242</v>
      </c>
      <c r="EF452" s="7">
        <v>50</v>
      </c>
      <c r="EG452" s="73"/>
      <c r="EH452" s="73"/>
      <c r="EI452" s="4">
        <f t="shared" ref="EI452" si="6726">IF(EI257="","",EI257)</f>
        <v>331104</v>
      </c>
      <c r="EJ452" s="4">
        <f t="shared" si="6699"/>
        <v>1</v>
      </c>
      <c r="EK452" s="4">
        <f t="shared" ref="EK452" si="6727">IF(EK257="","",EK257)</f>
        <v>331105</v>
      </c>
      <c r="EL452" s="4">
        <f t="shared" ref="EL452" si="6728">IF(EL257="","",EL257)</f>
        <v>1</v>
      </c>
      <c r="EM452" s="4">
        <f t="shared" ref="EM452" si="6729">IF(EM257="","",EM257)</f>
        <v>331106</v>
      </c>
      <c r="EN452" s="4">
        <f t="shared" ref="EN452" si="6730">IF(EN257="","",EN257)</f>
        <v>1</v>
      </c>
      <c r="EO452" s="4">
        <f t="shared" ref="EO452" si="6731">IF(EO257="","",EO257)</f>
        <v>331107</v>
      </c>
      <c r="EP452" s="4">
        <f t="shared" ref="EP452" si="6732">IF(EP257="","",EP257)</f>
        <v>1</v>
      </c>
      <c r="EQ452" s="4">
        <f t="shared" ref="EQ452" si="6733">IF(EQ257="","",EQ257)</f>
        <v>331108</v>
      </c>
      <c r="ER452" s="4">
        <f t="shared" ref="ER452:ER458" si="6734">IF(ER257="","",ER257)</f>
        <v>1</v>
      </c>
      <c r="ES452" s="4">
        <f t="shared" si="6708"/>
        <v>331109</v>
      </c>
      <c r="ET452" s="4">
        <f t="shared" ref="ET452" si="6735">IF(ET257="","",ET257)</f>
        <v>1</v>
      </c>
      <c r="EU452" s="4">
        <f t="shared" si="6681"/>
        <v>331110</v>
      </c>
      <c r="EV452" s="4">
        <f t="shared" si="6653"/>
        <v>1</v>
      </c>
      <c r="EW452" s="4">
        <f t="shared" si="6653"/>
        <v>331111</v>
      </c>
      <c r="EX452" s="4">
        <f t="shared" si="6653"/>
        <v>1</v>
      </c>
      <c r="EY452" s="4" t="str">
        <f t="shared" si="6653"/>
        <v/>
      </c>
      <c r="EZ452" s="4" t="str">
        <f t="shared" ref="EZ452" si="6736">IF(EZ257="","",EZ257)</f>
        <v/>
      </c>
      <c r="FA452" s="4" t="str">
        <f t="shared" ref="FA452" si="6737">IF(FA257="","",FA257)</f>
        <v/>
      </c>
      <c r="FB452" s="4" t="str">
        <f t="shared" ref="FB452" si="6738">IF(FB257="","",FB257)</f>
        <v/>
      </c>
      <c r="FC452" s="4">
        <f t="shared" ref="FC452" si="6739">IF(FC257="","",FC257)</f>
        <v>40013</v>
      </c>
      <c r="FD452" s="4">
        <f t="shared" ref="FD452" si="6740">IF(FD257="","",FD257)</f>
        <v>1</v>
      </c>
      <c r="FE452" s="4">
        <f t="shared" ref="FE452" si="6741">IF(FE257="","",FE257)</f>
        <v>20100</v>
      </c>
      <c r="FF452" s="4">
        <f t="shared" ref="FF452" si="6742">IF(FF257="","",FF257)</f>
        <v>1</v>
      </c>
      <c r="FG452" s="4">
        <f t="shared" ref="FG452" si="6743">IF(FG257="","",FG257)</f>
        <v>20100</v>
      </c>
      <c r="FH452" s="4">
        <f t="shared" si="6120"/>
        <v>1</v>
      </c>
      <c r="FI452" s="7"/>
      <c r="FJ452" s="7"/>
      <c r="FR452" s="2">
        <v>99999</v>
      </c>
      <c r="FS452" s="2">
        <v>0</v>
      </c>
      <c r="FT452" s="4">
        <v>1000</v>
      </c>
      <c r="FU452" s="4" t="s">
        <v>1066</v>
      </c>
      <c r="FV452" s="4"/>
      <c r="FW452" s="4"/>
      <c r="FX452" s="4"/>
      <c r="FY452" s="4"/>
      <c r="FZ452" s="77">
        <v>0</v>
      </c>
      <c r="GA452" s="2">
        <v>1</v>
      </c>
      <c r="GB452" s="2">
        <v>30</v>
      </c>
      <c r="GD452" s="84"/>
    </row>
    <row r="453" s="2" customFormat="1" ht="15" customHeight="1" spans="1:186">
      <c r="A453" s="7">
        <v>6040104</v>
      </c>
      <c r="B453" s="7">
        <f t="shared" ref="B453" si="6744">B440</f>
        <v>3080</v>
      </c>
      <c r="C453" s="7">
        <f t="shared" si="6603"/>
        <v>0</v>
      </c>
      <c r="D453" s="5" t="s">
        <v>407</v>
      </c>
      <c r="E453" s="7" t="s">
        <v>1069</v>
      </c>
      <c r="F453" s="31" t="s">
        <v>1018</v>
      </c>
      <c r="G453" s="31">
        <v>3</v>
      </c>
      <c r="H453" s="7" t="s">
        <v>187</v>
      </c>
      <c r="I453" s="7" t="s">
        <v>187</v>
      </c>
      <c r="J453" s="35">
        <v>1557</v>
      </c>
      <c r="K453" s="41">
        <v>102</v>
      </c>
      <c r="L453" s="41"/>
      <c r="M453" s="29" t="s">
        <v>193</v>
      </c>
      <c r="N453" s="4">
        <f t="shared" ref="N453" si="6745">N258</f>
        <v>40</v>
      </c>
      <c r="O453" s="4">
        <f t="shared" ref="O453:O472" si="6746">O258</f>
        <v>40</v>
      </c>
      <c r="P453" s="40">
        <f t="shared" si="6122"/>
        <v>2003</v>
      </c>
      <c r="Q453" s="4"/>
      <c r="R453" s="7"/>
      <c r="S453" s="48">
        <f t="shared" si="6631"/>
        <v>0</v>
      </c>
      <c r="T453" s="47" t="s">
        <v>253</v>
      </c>
      <c r="U453" s="7" t="s">
        <v>195</v>
      </c>
      <c r="V453" s="7">
        <v>0</v>
      </c>
      <c r="W453" s="7">
        <v>0</v>
      </c>
      <c r="X453" s="40">
        <v>0</v>
      </c>
      <c r="Y453" s="7"/>
      <c r="Z453" s="7"/>
      <c r="AA453" s="7"/>
      <c r="AB453" s="7" t="s">
        <v>195</v>
      </c>
      <c r="AC453" s="7">
        <v>0</v>
      </c>
      <c r="AD453" s="7" t="s">
        <v>195</v>
      </c>
      <c r="AE453" s="7" t="s">
        <v>195</v>
      </c>
      <c r="AF453" s="7" t="s">
        <v>195</v>
      </c>
      <c r="AG453" s="7" t="s">
        <v>195</v>
      </c>
      <c r="AH453" s="40">
        <v>0</v>
      </c>
      <c r="AI453" s="40">
        <v>0</v>
      </c>
      <c r="AJ453" s="40">
        <v>1</v>
      </c>
      <c r="AK453" s="40">
        <v>0</v>
      </c>
      <c r="AL453" s="40">
        <v>1</v>
      </c>
      <c r="AM453" s="40">
        <v>0</v>
      </c>
      <c r="AN453" s="28">
        <v>0</v>
      </c>
      <c r="AO453" s="28">
        <v>0</v>
      </c>
      <c r="AP453" s="7" t="s">
        <v>409</v>
      </c>
      <c r="AQ453" s="4">
        <f t="shared" si="6632"/>
        <v>3</v>
      </c>
      <c r="AR453" s="4">
        <f t="shared" si="6607"/>
        <v>161506</v>
      </c>
      <c r="AS453" s="7" t="s">
        <v>199</v>
      </c>
      <c r="AT453" s="48">
        <v>3</v>
      </c>
      <c r="AU453" s="48">
        <v>1</v>
      </c>
      <c r="AV453" s="48">
        <v>3</v>
      </c>
      <c r="AW453" s="48">
        <v>500</v>
      </c>
      <c r="AX453" s="48">
        <v>250</v>
      </c>
      <c r="AY453" s="48">
        <v>0</v>
      </c>
      <c r="AZ453" s="48">
        <v>0</v>
      </c>
      <c r="BA453" s="7"/>
      <c r="BB453" s="7"/>
      <c r="BC453" s="7"/>
      <c r="BD453" s="7"/>
      <c r="BE453" s="48">
        <v>0</v>
      </c>
      <c r="BF453" s="48">
        <v>1</v>
      </c>
      <c r="BG453" s="48">
        <f t="shared" ref="BG453" si="6747">IF(O453&lt;10,70,70+O453*7)</f>
        <v>350</v>
      </c>
      <c r="BH453" s="48">
        <f t="shared" ref="BH453" si="6748">IF(O453&lt;10,70,70+O453*7)</f>
        <v>350</v>
      </c>
      <c r="BI453" s="7">
        <v>0</v>
      </c>
      <c r="BJ453" s="7">
        <v>0</v>
      </c>
      <c r="BK453" s="7">
        <v>0</v>
      </c>
      <c r="BL453" s="7">
        <v>0</v>
      </c>
      <c r="BM453" s="7">
        <v>0</v>
      </c>
      <c r="BN453" s="7">
        <v>0</v>
      </c>
      <c r="BO453" s="7">
        <v>0</v>
      </c>
      <c r="BP453" s="7">
        <v>0</v>
      </c>
      <c r="BQ453" s="7">
        <v>0</v>
      </c>
      <c r="BR453" s="7">
        <v>0</v>
      </c>
      <c r="BS453" s="7">
        <v>0</v>
      </c>
      <c r="BT453" s="7">
        <v>0</v>
      </c>
      <c r="BU453" s="7">
        <v>0</v>
      </c>
      <c r="BV453" s="7">
        <v>0</v>
      </c>
      <c r="BW453" s="7">
        <v>0</v>
      </c>
      <c r="BX453" s="7">
        <v>0</v>
      </c>
      <c r="BY453" s="7">
        <v>0</v>
      </c>
      <c r="BZ453" s="7">
        <v>0</v>
      </c>
      <c r="CA453" s="7">
        <v>0</v>
      </c>
      <c r="CB453" s="7">
        <v>0</v>
      </c>
      <c r="CC453" s="7">
        <v>0</v>
      </c>
      <c r="CD453" s="7">
        <v>0</v>
      </c>
      <c r="CE453" s="7">
        <v>0</v>
      </c>
      <c r="CF453" s="7">
        <v>0</v>
      </c>
      <c r="CG453" s="7">
        <v>0</v>
      </c>
      <c r="CH453" s="7">
        <v>0</v>
      </c>
      <c r="CI453" s="7">
        <v>0</v>
      </c>
      <c r="CJ453" s="7">
        <v>0</v>
      </c>
      <c r="CK453" s="7">
        <v>0</v>
      </c>
      <c r="CL453" s="40">
        <v>0</v>
      </c>
      <c r="CM453" s="40">
        <v>0</v>
      </c>
      <c r="CN453" s="40">
        <v>0</v>
      </c>
      <c r="CO453" s="40">
        <v>0</v>
      </c>
      <c r="CP453" s="7">
        <v>0</v>
      </c>
      <c r="CQ453" s="7">
        <v>0</v>
      </c>
      <c r="CR453" s="7">
        <v>0</v>
      </c>
      <c r="CS453" s="40">
        <v>0</v>
      </c>
      <c r="CT453" s="7">
        <v>0</v>
      </c>
      <c r="CU453" s="7">
        <v>0</v>
      </c>
      <c r="CV453" s="39"/>
      <c r="CW453" s="39"/>
      <c r="CX453" s="4" t="str">
        <f t="shared" ref="CX453" si="6749">IF(CX258="","",CX258)</f>
        <v>3da_weapon_changjian01_s</v>
      </c>
      <c r="CY453" s="4" t="str">
        <f t="shared" si="6695"/>
        <v>3da_weapon_changjian01_b</v>
      </c>
      <c r="CZ453" s="4" t="str">
        <f t="shared" si="6555"/>
        <v/>
      </c>
      <c r="DA453" s="4" t="str">
        <f t="shared" ref="DA453" si="6750">IF(DA258="","",DA258)</f>
        <v/>
      </c>
      <c r="DB453" s="4" t="str">
        <f t="shared" si="6500"/>
        <v>CS_Rhand</v>
      </c>
      <c r="DC453" s="4" t="str">
        <f t="shared" si="6585"/>
        <v>CS_Rhand</v>
      </c>
      <c r="DD453" s="7">
        <v>2</v>
      </c>
      <c r="DE453" s="7">
        <v>30</v>
      </c>
      <c r="DF453" s="7">
        <v>60</v>
      </c>
      <c r="DG453" s="7"/>
      <c r="DH453" s="4">
        <f t="shared" ref="DH453" si="6751">IF(DH258="","",DH258)</f>
        <v>4</v>
      </c>
      <c r="DI453" s="4">
        <f t="shared" si="5901"/>
        <v>2</v>
      </c>
      <c r="DJ453" s="4">
        <f t="shared" si="6639"/>
        <v>4</v>
      </c>
      <c r="DK453" s="4">
        <f t="shared" si="6615"/>
        <v>7</v>
      </c>
      <c r="DL453" s="4">
        <f t="shared" si="6271"/>
        <v>8</v>
      </c>
      <c r="DM453" s="7"/>
      <c r="DN453" s="7"/>
      <c r="DO453" s="7"/>
      <c r="DP453" s="7"/>
      <c r="DQ453" s="7"/>
      <c r="DR453" s="7"/>
      <c r="DS453" s="7"/>
      <c r="DT453" s="7"/>
      <c r="DU453" s="7"/>
      <c r="DV453" s="7"/>
      <c r="DW453" s="7"/>
      <c r="DX453" s="7">
        <f t="shared" si="6272"/>
        <v>6040104</v>
      </c>
      <c r="DY453" s="7"/>
      <c r="DZ453" s="67">
        <v>6666</v>
      </c>
      <c r="EA453" s="7" t="s">
        <v>1064</v>
      </c>
      <c r="EB453" s="40">
        <v>79</v>
      </c>
      <c r="EC453" s="7" t="s">
        <v>1065</v>
      </c>
      <c r="ED453" s="7"/>
      <c r="EE453" s="7" t="s">
        <v>242</v>
      </c>
      <c r="EF453" s="7">
        <v>50</v>
      </c>
      <c r="EG453" s="73"/>
      <c r="EH453" s="73"/>
      <c r="EI453" s="4">
        <f t="shared" ref="EI453" si="6752">IF(EI258="","",EI258)</f>
        <v>331104</v>
      </c>
      <c r="EJ453" s="4">
        <f t="shared" si="6699"/>
        <v>1</v>
      </c>
      <c r="EK453" s="4">
        <f t="shared" ref="EK453" si="6753">IF(EK258="","",EK258)</f>
        <v>331105</v>
      </c>
      <c r="EL453" s="4">
        <f t="shared" ref="EL453" si="6754">IF(EL258="","",EL258)</f>
        <v>1</v>
      </c>
      <c r="EM453" s="4">
        <f t="shared" ref="EM453" si="6755">IF(EM258="","",EM258)</f>
        <v>331106</v>
      </c>
      <c r="EN453" s="4">
        <f t="shared" ref="EN453" si="6756">IF(EN258="","",EN258)</f>
        <v>1</v>
      </c>
      <c r="EO453" s="4">
        <f t="shared" ref="EO453" si="6757">IF(EO258="","",EO258)</f>
        <v>331107</v>
      </c>
      <c r="EP453" s="4">
        <f t="shared" ref="EP453" si="6758">IF(EP258="","",EP258)</f>
        <v>1</v>
      </c>
      <c r="EQ453" s="4">
        <f t="shared" ref="EQ453" si="6759">IF(EQ258="","",EQ258)</f>
        <v>331108</v>
      </c>
      <c r="ER453" s="4">
        <f t="shared" si="6734"/>
        <v>1</v>
      </c>
      <c r="ES453" s="4">
        <f t="shared" si="6708"/>
        <v>331109</v>
      </c>
      <c r="ET453" s="4">
        <f t="shared" ref="ET453" si="6760">IF(ET258="","",ET258)</f>
        <v>1</v>
      </c>
      <c r="EU453" s="4">
        <f t="shared" si="6681"/>
        <v>331110</v>
      </c>
      <c r="EV453" s="4">
        <f t="shared" si="6653"/>
        <v>1</v>
      </c>
      <c r="EW453" s="4">
        <f t="shared" si="6653"/>
        <v>331111</v>
      </c>
      <c r="EX453" s="4">
        <f t="shared" si="6653"/>
        <v>1</v>
      </c>
      <c r="EY453" s="4" t="str">
        <f t="shared" si="6653"/>
        <v/>
      </c>
      <c r="EZ453" s="4" t="str">
        <f t="shared" ref="EZ453" si="6761">IF(EZ258="","",EZ258)</f>
        <v/>
      </c>
      <c r="FA453" s="4" t="str">
        <f t="shared" ref="FA453" si="6762">IF(FA258="","",FA258)</f>
        <v/>
      </c>
      <c r="FB453" s="4" t="str">
        <f t="shared" ref="FB453:FB458" si="6763">IF(FB258="","",FB258)</f>
        <v/>
      </c>
      <c r="FC453" s="4">
        <f t="shared" ref="FC453" si="6764">IF(FC258="","",FC258)</f>
        <v>40013</v>
      </c>
      <c r="FD453" s="4">
        <f t="shared" ref="FD453:FD458" si="6765">IF(FD258="","",FD258)</f>
        <v>1</v>
      </c>
      <c r="FE453" s="4">
        <f t="shared" ref="FE453" si="6766">IF(FE258="","",FE258)</f>
        <v>20100</v>
      </c>
      <c r="FF453" s="4">
        <f t="shared" ref="FF453" si="6767">IF(FF258="","",FF258)</f>
        <v>1</v>
      </c>
      <c r="FG453" s="4">
        <f t="shared" ref="FG453" si="6768">IF(FG258="","",FG258)</f>
        <v>20100</v>
      </c>
      <c r="FH453" s="4">
        <f t="shared" si="6120"/>
        <v>1</v>
      </c>
      <c r="FI453" s="7"/>
      <c r="FJ453" s="7"/>
      <c r="FR453" s="2">
        <v>99999</v>
      </c>
      <c r="FS453" s="2">
        <v>0</v>
      </c>
      <c r="FT453" s="4">
        <v>1000</v>
      </c>
      <c r="FU453" s="4" t="s">
        <v>1066</v>
      </c>
      <c r="FV453" s="4"/>
      <c r="FW453" s="4"/>
      <c r="FX453" s="4"/>
      <c r="FY453" s="4"/>
      <c r="FZ453" s="77">
        <v>0</v>
      </c>
      <c r="GA453" s="2">
        <v>1</v>
      </c>
      <c r="GB453" s="2">
        <v>30</v>
      </c>
      <c r="GD453" s="84"/>
    </row>
    <row r="454" s="2" customFormat="1" ht="15" customHeight="1" spans="1:186">
      <c r="A454" s="7">
        <v>6040105</v>
      </c>
      <c r="B454" s="7">
        <f t="shared" ref="B454" si="6769">B441</f>
        <v>2824</v>
      </c>
      <c r="C454" s="7">
        <f t="shared" si="6603"/>
        <v>0</v>
      </c>
      <c r="D454" s="5" t="s">
        <v>410</v>
      </c>
      <c r="E454" s="7" t="s">
        <v>1070</v>
      </c>
      <c r="F454" s="31" t="s">
        <v>1018</v>
      </c>
      <c r="G454" s="31">
        <v>3</v>
      </c>
      <c r="H454" s="7" t="s">
        <v>187</v>
      </c>
      <c r="I454" s="7" t="s">
        <v>187</v>
      </c>
      <c r="J454" s="37">
        <v>1548</v>
      </c>
      <c r="K454" s="38">
        <v>502</v>
      </c>
      <c r="L454" s="39"/>
      <c r="M454" s="29" t="s">
        <v>193</v>
      </c>
      <c r="N454" s="4">
        <f t="shared" ref="N454" si="6770">N259</f>
        <v>40</v>
      </c>
      <c r="O454" s="4">
        <f t="shared" si="6746"/>
        <v>40</v>
      </c>
      <c r="P454" s="40">
        <f t="shared" si="6122"/>
        <v>2003</v>
      </c>
      <c r="Q454" s="4"/>
      <c r="R454" s="7"/>
      <c r="S454" s="48">
        <f t="shared" si="6631"/>
        <v>0</v>
      </c>
      <c r="T454" s="47" t="s">
        <v>257</v>
      </c>
      <c r="U454" s="7" t="s">
        <v>195</v>
      </c>
      <c r="V454" s="7">
        <v>0</v>
      </c>
      <c r="W454" s="7">
        <v>0</v>
      </c>
      <c r="X454" s="40">
        <v>0</v>
      </c>
      <c r="Y454" s="7"/>
      <c r="Z454" s="7"/>
      <c r="AA454" s="7"/>
      <c r="AB454" s="7" t="s">
        <v>195</v>
      </c>
      <c r="AC454" s="7">
        <v>0</v>
      </c>
      <c r="AD454" s="7" t="s">
        <v>195</v>
      </c>
      <c r="AE454" s="7" t="s">
        <v>195</v>
      </c>
      <c r="AF454" s="7" t="s">
        <v>195</v>
      </c>
      <c r="AG454" s="7" t="s">
        <v>195</v>
      </c>
      <c r="AH454" s="40">
        <v>0</v>
      </c>
      <c r="AI454" s="40">
        <v>0</v>
      </c>
      <c r="AJ454" s="40">
        <v>1</v>
      </c>
      <c r="AK454" s="40">
        <v>0</v>
      </c>
      <c r="AL454" s="40">
        <v>1</v>
      </c>
      <c r="AM454" s="40">
        <v>0</v>
      </c>
      <c r="AN454" s="28">
        <v>0</v>
      </c>
      <c r="AO454" s="28">
        <v>0</v>
      </c>
      <c r="AP454" s="7" t="s">
        <v>412</v>
      </c>
      <c r="AQ454" s="4">
        <f t="shared" si="6632"/>
        <v>3</v>
      </c>
      <c r="AR454" s="4">
        <f t="shared" si="6607"/>
        <v>161506</v>
      </c>
      <c r="AS454" s="7" t="s">
        <v>199</v>
      </c>
      <c r="AT454" s="48">
        <v>3</v>
      </c>
      <c r="AU454" s="48">
        <v>1</v>
      </c>
      <c r="AV454" s="48">
        <v>3</v>
      </c>
      <c r="AW454" s="48">
        <v>500</v>
      </c>
      <c r="AX454" s="48">
        <v>250</v>
      </c>
      <c r="AY454" s="48">
        <v>0</v>
      </c>
      <c r="AZ454" s="48">
        <v>0</v>
      </c>
      <c r="BA454" s="7"/>
      <c r="BB454" s="7"/>
      <c r="BC454" s="7"/>
      <c r="BD454" s="7"/>
      <c r="BE454" s="48">
        <v>0</v>
      </c>
      <c r="BF454" s="48">
        <v>1</v>
      </c>
      <c r="BG454" s="48">
        <f t="shared" ref="BG454" si="6771">IF(O454&lt;10,70,70+O454*7)</f>
        <v>350</v>
      </c>
      <c r="BH454" s="48">
        <f t="shared" ref="BH454" si="6772">IF(O454&lt;10,70,70+O454*7)</f>
        <v>350</v>
      </c>
      <c r="BI454" s="7">
        <v>0</v>
      </c>
      <c r="BJ454" s="7">
        <v>0</v>
      </c>
      <c r="BK454" s="7">
        <v>0</v>
      </c>
      <c r="BL454" s="7">
        <v>0</v>
      </c>
      <c r="BM454" s="7">
        <v>0</v>
      </c>
      <c r="BN454" s="7">
        <v>0</v>
      </c>
      <c r="BO454" s="7">
        <v>0</v>
      </c>
      <c r="BP454" s="7">
        <v>0</v>
      </c>
      <c r="BQ454" s="7">
        <v>0</v>
      </c>
      <c r="BR454" s="7">
        <v>0</v>
      </c>
      <c r="BS454" s="7">
        <v>0</v>
      </c>
      <c r="BT454" s="7">
        <v>0</v>
      </c>
      <c r="BU454" s="7">
        <v>0</v>
      </c>
      <c r="BV454" s="7">
        <v>0</v>
      </c>
      <c r="BW454" s="7">
        <v>0</v>
      </c>
      <c r="BX454" s="7">
        <v>0</v>
      </c>
      <c r="BY454" s="7">
        <v>0</v>
      </c>
      <c r="BZ454" s="7">
        <v>0</v>
      </c>
      <c r="CA454" s="7">
        <v>0</v>
      </c>
      <c r="CB454" s="7">
        <v>0</v>
      </c>
      <c r="CC454" s="7">
        <v>0</v>
      </c>
      <c r="CD454" s="7">
        <v>0</v>
      </c>
      <c r="CE454" s="7">
        <v>0</v>
      </c>
      <c r="CF454" s="7">
        <v>0</v>
      </c>
      <c r="CG454" s="7">
        <v>0</v>
      </c>
      <c r="CH454" s="7">
        <v>0</v>
      </c>
      <c r="CI454" s="7">
        <v>0</v>
      </c>
      <c r="CJ454" s="7">
        <v>0</v>
      </c>
      <c r="CK454" s="7">
        <v>0</v>
      </c>
      <c r="CL454" s="40">
        <v>0</v>
      </c>
      <c r="CM454" s="40">
        <v>0</v>
      </c>
      <c r="CN454" s="40">
        <v>0</v>
      </c>
      <c r="CO454" s="40">
        <v>0</v>
      </c>
      <c r="CP454" s="7">
        <v>0</v>
      </c>
      <c r="CQ454" s="7">
        <v>0</v>
      </c>
      <c r="CR454" s="7">
        <v>0</v>
      </c>
      <c r="CS454" s="40">
        <v>0</v>
      </c>
      <c r="CT454" s="7">
        <v>0</v>
      </c>
      <c r="CU454" s="7">
        <v>0</v>
      </c>
      <c r="CV454" s="39"/>
      <c r="CW454" s="39"/>
      <c r="CX454" s="4" t="str">
        <f t="shared" ref="CX454" si="6773">IF(CX259="","",CX259)</f>
        <v>3da_weapon_changjian01_s</v>
      </c>
      <c r="CY454" s="4" t="str">
        <f t="shared" si="6695"/>
        <v>3da_weapon_changjian01_b</v>
      </c>
      <c r="CZ454" s="4" t="str">
        <f t="shared" si="6555"/>
        <v/>
      </c>
      <c r="DA454" s="4" t="str">
        <f t="shared" ref="DA454" si="6774">IF(DA259="","",DA259)</f>
        <v/>
      </c>
      <c r="DB454" s="4" t="str">
        <f t="shared" si="6500"/>
        <v>CS_Rhand</v>
      </c>
      <c r="DC454" s="4" t="str">
        <f t="shared" si="6585"/>
        <v>CS_Rhand</v>
      </c>
      <c r="DD454" s="7">
        <v>2</v>
      </c>
      <c r="DE454" s="7">
        <v>30</v>
      </c>
      <c r="DF454" s="7">
        <v>60</v>
      </c>
      <c r="DG454" s="7"/>
      <c r="DH454" s="4">
        <f t="shared" ref="DH454" si="6775">IF(DH259="","",DH259)</f>
        <v>4</v>
      </c>
      <c r="DI454" s="4">
        <f t="shared" si="5901"/>
        <v>2</v>
      </c>
      <c r="DJ454" s="4">
        <f t="shared" si="6639"/>
        <v>4</v>
      </c>
      <c r="DK454" s="4">
        <f t="shared" si="6615"/>
        <v>7</v>
      </c>
      <c r="DL454" s="4">
        <f t="shared" si="6271"/>
        <v>8</v>
      </c>
      <c r="DM454" s="7"/>
      <c r="DN454" s="7"/>
      <c r="DO454" s="7"/>
      <c r="DP454" s="7"/>
      <c r="DQ454" s="7"/>
      <c r="DR454" s="7"/>
      <c r="DS454" s="7"/>
      <c r="DT454" s="7"/>
      <c r="DU454" s="7"/>
      <c r="DV454" s="7"/>
      <c r="DW454" s="7"/>
      <c r="DX454" s="7">
        <f t="shared" si="6272"/>
        <v>6040105</v>
      </c>
      <c r="DY454" s="7"/>
      <c r="DZ454" s="67">
        <v>6666</v>
      </c>
      <c r="EA454" s="7" t="s">
        <v>1064</v>
      </c>
      <c r="EB454" s="40">
        <v>79</v>
      </c>
      <c r="EC454" s="7" t="s">
        <v>1065</v>
      </c>
      <c r="ED454" s="7"/>
      <c r="EE454" s="7" t="s">
        <v>242</v>
      </c>
      <c r="EF454" s="7">
        <v>50</v>
      </c>
      <c r="EG454" s="73"/>
      <c r="EH454" s="73"/>
      <c r="EI454" s="4">
        <f t="shared" ref="EI454" si="6776">IF(EI259="","",EI259)</f>
        <v>331104</v>
      </c>
      <c r="EJ454" s="4">
        <f t="shared" si="6699"/>
        <v>1</v>
      </c>
      <c r="EK454" s="4">
        <f t="shared" ref="EK454" si="6777">IF(EK259="","",EK259)</f>
        <v>331105</v>
      </c>
      <c r="EL454" s="4">
        <f t="shared" ref="EL454" si="6778">IF(EL259="","",EL259)</f>
        <v>1</v>
      </c>
      <c r="EM454" s="4">
        <f t="shared" ref="EM454" si="6779">IF(EM259="","",EM259)</f>
        <v>331106</v>
      </c>
      <c r="EN454" s="4">
        <f t="shared" ref="EN454" si="6780">IF(EN259="","",EN259)</f>
        <v>1</v>
      </c>
      <c r="EO454" s="4">
        <f t="shared" ref="EO454" si="6781">IF(EO259="","",EO259)</f>
        <v>331107</v>
      </c>
      <c r="EP454" s="4">
        <f t="shared" ref="EP454" si="6782">IF(EP259="","",EP259)</f>
        <v>1</v>
      </c>
      <c r="EQ454" s="4">
        <f t="shared" ref="EQ454" si="6783">IF(EQ259="","",EQ259)</f>
        <v>331108</v>
      </c>
      <c r="ER454" s="4">
        <f t="shared" si="6734"/>
        <v>1</v>
      </c>
      <c r="ES454" s="4">
        <f t="shared" si="6708"/>
        <v>331109</v>
      </c>
      <c r="ET454" s="4">
        <f t="shared" ref="ET454" si="6784">IF(ET259="","",ET259)</f>
        <v>1</v>
      </c>
      <c r="EU454" s="4">
        <f t="shared" si="6681"/>
        <v>331110</v>
      </c>
      <c r="EV454" s="4">
        <f t="shared" si="6653"/>
        <v>1</v>
      </c>
      <c r="EW454" s="4">
        <f t="shared" si="6653"/>
        <v>331111</v>
      </c>
      <c r="EX454" s="4">
        <f t="shared" si="6653"/>
        <v>1</v>
      </c>
      <c r="EY454" s="4" t="str">
        <f t="shared" si="6653"/>
        <v/>
      </c>
      <c r="EZ454" s="4" t="str">
        <f t="shared" ref="EZ454" si="6785">IF(EZ259="","",EZ259)</f>
        <v/>
      </c>
      <c r="FA454" s="4" t="str">
        <f t="shared" ref="FA454" si="6786">IF(FA259="","",FA259)</f>
        <v/>
      </c>
      <c r="FB454" s="4" t="str">
        <f t="shared" si="6763"/>
        <v/>
      </c>
      <c r="FC454" s="4">
        <f t="shared" ref="FC454" si="6787">IF(FC259="","",FC259)</f>
        <v>40013</v>
      </c>
      <c r="FD454" s="4">
        <f t="shared" si="6765"/>
        <v>1</v>
      </c>
      <c r="FE454" s="4">
        <f t="shared" ref="FE454" si="6788">IF(FE259="","",FE259)</f>
        <v>20100</v>
      </c>
      <c r="FF454" s="4">
        <f t="shared" ref="FF454" si="6789">IF(FF259="","",FF259)</f>
        <v>1</v>
      </c>
      <c r="FG454" s="4">
        <f t="shared" ref="FG454" si="6790">IF(FG259="","",FG259)</f>
        <v>20100</v>
      </c>
      <c r="FH454" s="4">
        <f t="shared" ref="FH454" si="6791">IF(FH259="","",FH259)</f>
        <v>1</v>
      </c>
      <c r="FI454" s="7"/>
      <c r="FJ454" s="7"/>
      <c r="FR454" s="2">
        <v>99999</v>
      </c>
      <c r="FS454" s="2">
        <v>0</v>
      </c>
      <c r="FT454" s="4">
        <v>1000</v>
      </c>
      <c r="FU454" s="4" t="s">
        <v>1066</v>
      </c>
      <c r="FV454" s="4"/>
      <c r="FW454" s="4"/>
      <c r="FX454" s="4"/>
      <c r="FY454" s="4"/>
      <c r="FZ454" s="77">
        <v>0</v>
      </c>
      <c r="GA454" s="2">
        <v>1</v>
      </c>
      <c r="GB454" s="2">
        <v>30</v>
      </c>
      <c r="GD454" s="84"/>
    </row>
    <row r="455" s="2" customFormat="1" ht="15" customHeight="1" spans="1:186">
      <c r="A455" s="7">
        <v>6040106</v>
      </c>
      <c r="B455" s="7">
        <f t="shared" ref="B455" si="6792">B442</f>
        <v>4104</v>
      </c>
      <c r="C455" s="7">
        <f t="shared" si="6603"/>
        <v>0</v>
      </c>
      <c r="D455" s="5" t="s">
        <v>413</v>
      </c>
      <c r="E455" s="7" t="s">
        <v>1071</v>
      </c>
      <c r="F455" s="31" t="s">
        <v>1018</v>
      </c>
      <c r="G455" s="31">
        <v>3</v>
      </c>
      <c r="H455" s="7" t="s">
        <v>187</v>
      </c>
      <c r="I455" s="7" t="s">
        <v>187</v>
      </c>
      <c r="J455" s="37">
        <v>1548</v>
      </c>
      <c r="K455" s="39">
        <v>601</v>
      </c>
      <c r="L455" s="39"/>
      <c r="M455" s="29" t="s">
        <v>193</v>
      </c>
      <c r="N455" s="4">
        <f t="shared" ref="N455" si="6793">N260</f>
        <v>40</v>
      </c>
      <c r="O455" s="4">
        <f t="shared" si="6746"/>
        <v>40</v>
      </c>
      <c r="P455" s="40">
        <f t="shared" si="6122"/>
        <v>2003</v>
      </c>
      <c r="Q455" s="4"/>
      <c r="R455" s="7"/>
      <c r="S455" s="48">
        <f t="shared" si="6631"/>
        <v>0</v>
      </c>
      <c r="T455" s="47" t="s">
        <v>194</v>
      </c>
      <c r="U455" s="7" t="s">
        <v>195</v>
      </c>
      <c r="V455" s="7">
        <v>0</v>
      </c>
      <c r="W455" s="7">
        <v>0</v>
      </c>
      <c r="X455" s="40">
        <v>0</v>
      </c>
      <c r="Y455" s="7"/>
      <c r="Z455" s="7"/>
      <c r="AA455" s="7"/>
      <c r="AB455" s="7" t="s">
        <v>195</v>
      </c>
      <c r="AC455" s="7">
        <v>0</v>
      </c>
      <c r="AD455" s="7" t="s">
        <v>195</v>
      </c>
      <c r="AE455" s="7" t="s">
        <v>195</v>
      </c>
      <c r="AF455" s="7" t="s">
        <v>195</v>
      </c>
      <c r="AG455" s="7" t="s">
        <v>195</v>
      </c>
      <c r="AH455" s="40">
        <v>0</v>
      </c>
      <c r="AI455" s="40">
        <v>0</v>
      </c>
      <c r="AJ455" s="40">
        <v>1</v>
      </c>
      <c r="AK455" s="40">
        <v>0</v>
      </c>
      <c r="AL455" s="40">
        <v>1</v>
      </c>
      <c r="AM455" s="40">
        <v>0</v>
      </c>
      <c r="AN455" s="28">
        <v>0</v>
      </c>
      <c r="AO455" s="28">
        <v>0</v>
      </c>
      <c r="AP455" s="7" t="s">
        <v>415</v>
      </c>
      <c r="AQ455" s="4">
        <f t="shared" si="6632"/>
        <v>3</v>
      </c>
      <c r="AR455" s="4">
        <f t="shared" si="6607"/>
        <v>161506</v>
      </c>
      <c r="AS455" s="7" t="s">
        <v>199</v>
      </c>
      <c r="AT455" s="48">
        <v>3</v>
      </c>
      <c r="AU455" s="48">
        <v>1</v>
      </c>
      <c r="AV455" s="48">
        <v>3</v>
      </c>
      <c r="AW455" s="48">
        <v>500</v>
      </c>
      <c r="AX455" s="48">
        <v>250</v>
      </c>
      <c r="AY455" s="48">
        <v>0</v>
      </c>
      <c r="AZ455" s="48">
        <v>0</v>
      </c>
      <c r="BA455" s="7"/>
      <c r="BB455" s="7"/>
      <c r="BC455" s="7"/>
      <c r="BD455" s="7"/>
      <c r="BE455" s="48">
        <v>0</v>
      </c>
      <c r="BF455" s="48">
        <v>1</v>
      </c>
      <c r="BG455" s="48">
        <f t="shared" ref="BG455:BG475" si="6794">IF(O455&lt;10,70,70+O455*7)</f>
        <v>350</v>
      </c>
      <c r="BH455" s="48">
        <f t="shared" ref="BH455:BH475" si="6795">IF(O455&lt;10,70,70+O455*7)</f>
        <v>350</v>
      </c>
      <c r="BI455" s="7">
        <v>0</v>
      </c>
      <c r="BJ455" s="7">
        <v>0</v>
      </c>
      <c r="BK455" s="7">
        <v>0</v>
      </c>
      <c r="BL455" s="7">
        <v>0</v>
      </c>
      <c r="BM455" s="7">
        <v>0</v>
      </c>
      <c r="BN455" s="7">
        <v>0</v>
      </c>
      <c r="BO455" s="7">
        <v>0</v>
      </c>
      <c r="BP455" s="7">
        <v>0</v>
      </c>
      <c r="BQ455" s="7">
        <v>0</v>
      </c>
      <c r="BR455" s="7">
        <v>0</v>
      </c>
      <c r="BS455" s="7">
        <v>0</v>
      </c>
      <c r="BT455" s="7">
        <v>0</v>
      </c>
      <c r="BU455" s="7">
        <v>0</v>
      </c>
      <c r="BV455" s="7">
        <v>0</v>
      </c>
      <c r="BW455" s="7">
        <v>0</v>
      </c>
      <c r="BX455" s="7">
        <v>0</v>
      </c>
      <c r="BY455" s="7">
        <v>0</v>
      </c>
      <c r="BZ455" s="7">
        <v>0</v>
      </c>
      <c r="CA455" s="7">
        <v>0</v>
      </c>
      <c r="CB455" s="7">
        <v>0</v>
      </c>
      <c r="CC455" s="7">
        <v>0</v>
      </c>
      <c r="CD455" s="7">
        <v>0</v>
      </c>
      <c r="CE455" s="7">
        <v>0</v>
      </c>
      <c r="CF455" s="7">
        <v>0</v>
      </c>
      <c r="CG455" s="7">
        <v>0</v>
      </c>
      <c r="CH455" s="7">
        <v>0</v>
      </c>
      <c r="CI455" s="7">
        <v>0</v>
      </c>
      <c r="CJ455" s="7">
        <v>0</v>
      </c>
      <c r="CK455" s="7">
        <v>0</v>
      </c>
      <c r="CL455" s="40">
        <v>0</v>
      </c>
      <c r="CM455" s="40">
        <v>0</v>
      </c>
      <c r="CN455" s="40">
        <v>0</v>
      </c>
      <c r="CO455" s="40">
        <v>0</v>
      </c>
      <c r="CP455" s="7">
        <v>0</v>
      </c>
      <c r="CQ455" s="7">
        <v>0</v>
      </c>
      <c r="CR455" s="7">
        <v>0</v>
      </c>
      <c r="CS455" s="40">
        <v>0</v>
      </c>
      <c r="CT455" s="7">
        <v>0</v>
      </c>
      <c r="CU455" s="7">
        <v>0</v>
      </c>
      <c r="CV455" s="39"/>
      <c r="CW455" s="39"/>
      <c r="CX455" s="4" t="str">
        <f t="shared" ref="CX455" si="6796">IF(CX260="","",CX260)</f>
        <v>3da_weapon_changjian01_s</v>
      </c>
      <c r="CY455" s="4" t="str">
        <f t="shared" si="6695"/>
        <v>3da_weapon_changjian01_b</v>
      </c>
      <c r="CZ455" s="4" t="str">
        <f t="shared" si="6555"/>
        <v/>
      </c>
      <c r="DA455" s="4" t="str">
        <f t="shared" ref="DA455" si="6797">IF(DA260="","",DA260)</f>
        <v/>
      </c>
      <c r="DB455" s="4" t="str">
        <f t="shared" si="6500"/>
        <v>CS_Rhand</v>
      </c>
      <c r="DC455" s="4" t="str">
        <f t="shared" si="6585"/>
        <v>CS_Rhand</v>
      </c>
      <c r="DD455" s="7">
        <v>2</v>
      </c>
      <c r="DE455" s="7">
        <v>30</v>
      </c>
      <c r="DF455" s="7">
        <v>60</v>
      </c>
      <c r="DG455" s="7"/>
      <c r="DH455" s="4">
        <f t="shared" ref="DH455" si="6798">IF(DH260="","",DH260)</f>
        <v>4</v>
      </c>
      <c r="DI455" s="4">
        <f t="shared" si="5901"/>
        <v>2</v>
      </c>
      <c r="DJ455" s="4">
        <f t="shared" si="6639"/>
        <v>4</v>
      </c>
      <c r="DK455" s="4">
        <f t="shared" si="6615"/>
        <v>7</v>
      </c>
      <c r="DL455" s="4">
        <f t="shared" si="6271"/>
        <v>8</v>
      </c>
      <c r="DM455" s="7"/>
      <c r="DN455" s="7"/>
      <c r="DO455" s="7"/>
      <c r="DP455" s="7"/>
      <c r="DQ455" s="7"/>
      <c r="DR455" s="7"/>
      <c r="DS455" s="7"/>
      <c r="DT455" s="7"/>
      <c r="DU455" s="7"/>
      <c r="DV455" s="7"/>
      <c r="DW455" s="7"/>
      <c r="DX455" s="7">
        <f t="shared" si="6272"/>
        <v>6040106</v>
      </c>
      <c r="DY455" s="7"/>
      <c r="DZ455" s="67">
        <v>6666</v>
      </c>
      <c r="EA455" s="7" t="s">
        <v>1064</v>
      </c>
      <c r="EB455" s="40">
        <v>79</v>
      </c>
      <c r="EC455" s="7" t="s">
        <v>1065</v>
      </c>
      <c r="ED455" s="7"/>
      <c r="EE455" s="7" t="s">
        <v>242</v>
      </c>
      <c r="EF455" s="7">
        <v>50</v>
      </c>
      <c r="EG455" s="73"/>
      <c r="EH455" s="73"/>
      <c r="EI455" s="4">
        <f t="shared" ref="EI455" si="6799">IF(EI260="","",EI260)</f>
        <v>331104</v>
      </c>
      <c r="EJ455" s="4">
        <f t="shared" si="6699"/>
        <v>1</v>
      </c>
      <c r="EK455" s="4">
        <f t="shared" ref="EK455" si="6800">IF(EK260="","",EK260)</f>
        <v>331105</v>
      </c>
      <c r="EL455" s="4">
        <f t="shared" ref="EL455" si="6801">IF(EL260="","",EL260)</f>
        <v>1</v>
      </c>
      <c r="EM455" s="4">
        <f t="shared" ref="EM455" si="6802">IF(EM260="","",EM260)</f>
        <v>331106</v>
      </c>
      <c r="EN455" s="4">
        <f t="shared" ref="EN455" si="6803">IF(EN260="","",EN260)</f>
        <v>1</v>
      </c>
      <c r="EO455" s="4">
        <f t="shared" ref="EO455" si="6804">IF(EO260="","",EO260)</f>
        <v>331107</v>
      </c>
      <c r="EP455" s="4">
        <f t="shared" ref="EP455" si="6805">IF(EP260="","",EP260)</f>
        <v>1</v>
      </c>
      <c r="EQ455" s="4">
        <f t="shared" ref="EQ455" si="6806">IF(EQ260="","",EQ260)</f>
        <v>331108</v>
      </c>
      <c r="ER455" s="4">
        <f t="shared" si="6734"/>
        <v>1</v>
      </c>
      <c r="ES455" s="4">
        <f t="shared" si="6708"/>
        <v>331109</v>
      </c>
      <c r="ET455" s="4">
        <f t="shared" ref="ET455" si="6807">IF(ET260="","",ET260)</f>
        <v>1</v>
      </c>
      <c r="EU455" s="4">
        <f t="shared" si="6681"/>
        <v>331110</v>
      </c>
      <c r="EV455" s="4">
        <f t="shared" si="6653"/>
        <v>1</v>
      </c>
      <c r="EW455" s="4">
        <f t="shared" si="6653"/>
        <v>331111</v>
      </c>
      <c r="EX455" s="4">
        <f t="shared" si="6653"/>
        <v>1</v>
      </c>
      <c r="EY455" s="4" t="str">
        <f t="shared" si="6653"/>
        <v/>
      </c>
      <c r="EZ455" s="4" t="str">
        <f t="shared" ref="EZ455" si="6808">IF(EZ260="","",EZ260)</f>
        <v/>
      </c>
      <c r="FA455" s="4" t="str">
        <f t="shared" ref="FA455" si="6809">IF(FA260="","",FA260)</f>
        <v/>
      </c>
      <c r="FB455" s="4" t="str">
        <f t="shared" si="6763"/>
        <v/>
      </c>
      <c r="FC455" s="4">
        <f t="shared" ref="FC455" si="6810">IF(FC260="","",FC260)</f>
        <v>40013</v>
      </c>
      <c r="FD455" s="4">
        <f t="shared" si="6765"/>
        <v>1</v>
      </c>
      <c r="FE455" s="4">
        <f t="shared" ref="FE455" si="6811">IF(FE260="","",FE260)</f>
        <v>20100</v>
      </c>
      <c r="FF455" s="4">
        <f t="shared" ref="FF455" si="6812">IF(FF260="","",FF260)</f>
        <v>1</v>
      </c>
      <c r="FG455" s="4">
        <f t="shared" ref="FG455" si="6813">IF(FG260="","",FG260)</f>
        <v>20100</v>
      </c>
      <c r="FH455" s="4">
        <f t="shared" ref="FH455" si="6814">IF(FH260="","",FH260)</f>
        <v>1</v>
      </c>
      <c r="FI455" s="7"/>
      <c r="FJ455" s="7"/>
      <c r="FR455" s="2">
        <v>99999</v>
      </c>
      <c r="FS455" s="2">
        <v>0</v>
      </c>
      <c r="FT455" s="4">
        <v>1000</v>
      </c>
      <c r="FU455" s="4" t="s">
        <v>1066</v>
      </c>
      <c r="FV455" s="4"/>
      <c r="FW455" s="4"/>
      <c r="FX455" s="4"/>
      <c r="FY455" s="4"/>
      <c r="FZ455" s="77">
        <v>0</v>
      </c>
      <c r="GA455" s="2">
        <v>1</v>
      </c>
      <c r="GB455" s="2">
        <v>30</v>
      </c>
      <c r="GD455" s="84"/>
    </row>
    <row r="456" s="15" customFormat="1" ht="15" customHeight="1" spans="1:186">
      <c r="A456" s="7">
        <v>6040207</v>
      </c>
      <c r="B456" s="7">
        <f t="shared" ref="B456" si="6815">B443</f>
        <v>312</v>
      </c>
      <c r="C456" s="7">
        <f t="shared" si="6603"/>
        <v>3</v>
      </c>
      <c r="D456" s="5" t="s">
        <v>416</v>
      </c>
      <c r="E456" s="7" t="s">
        <v>1072</v>
      </c>
      <c r="F456" s="31" t="s">
        <v>1018</v>
      </c>
      <c r="G456" s="31">
        <v>3</v>
      </c>
      <c r="H456" s="7" t="s">
        <v>191</v>
      </c>
      <c r="I456" s="7" t="s">
        <v>187</v>
      </c>
      <c r="J456" s="37">
        <v>1460</v>
      </c>
      <c r="K456" s="39">
        <v>1432</v>
      </c>
      <c r="L456" s="39"/>
      <c r="M456" s="29" t="s">
        <v>193</v>
      </c>
      <c r="N456" s="4">
        <f t="shared" ref="N456" si="6816">N261</f>
        <v>40</v>
      </c>
      <c r="O456" s="4">
        <f t="shared" si="6746"/>
        <v>40</v>
      </c>
      <c r="P456" s="40">
        <f t="shared" si="6122"/>
        <v>2303</v>
      </c>
      <c r="Q456" s="4"/>
      <c r="R456" s="7"/>
      <c r="S456" s="48">
        <f t="shared" si="6631"/>
        <v>1</v>
      </c>
      <c r="T456" s="47" t="s">
        <v>194</v>
      </c>
      <c r="U456" s="7" t="s">
        <v>195</v>
      </c>
      <c r="V456" s="7">
        <v>0</v>
      </c>
      <c r="W456" s="7">
        <v>0</v>
      </c>
      <c r="X456" s="40">
        <v>0</v>
      </c>
      <c r="Y456" s="7"/>
      <c r="Z456" s="7"/>
      <c r="AA456" s="7"/>
      <c r="AB456" s="7" t="s">
        <v>195</v>
      </c>
      <c r="AC456" s="7">
        <v>0</v>
      </c>
      <c r="AD456" s="7" t="s">
        <v>195</v>
      </c>
      <c r="AE456" s="7" t="s">
        <v>195</v>
      </c>
      <c r="AF456" s="7" t="s">
        <v>195</v>
      </c>
      <c r="AG456" s="7" t="s">
        <v>195</v>
      </c>
      <c r="AH456" s="40">
        <v>0</v>
      </c>
      <c r="AI456" s="40">
        <v>0</v>
      </c>
      <c r="AJ456" s="40">
        <v>1</v>
      </c>
      <c r="AK456" s="40">
        <v>0</v>
      </c>
      <c r="AL456" s="40">
        <v>1</v>
      </c>
      <c r="AM456" s="40">
        <v>0</v>
      </c>
      <c r="AN456" s="28">
        <v>0</v>
      </c>
      <c r="AO456" s="28">
        <v>0</v>
      </c>
      <c r="AP456" s="7" t="s">
        <v>418</v>
      </c>
      <c r="AQ456" s="4">
        <f t="shared" si="6632"/>
        <v>3</v>
      </c>
      <c r="AR456" s="4">
        <f t="shared" si="6607"/>
        <v>161506</v>
      </c>
      <c r="AS456" s="7" t="s">
        <v>199</v>
      </c>
      <c r="AT456" s="48">
        <v>3</v>
      </c>
      <c r="AU456" s="48">
        <v>1</v>
      </c>
      <c r="AV456" s="48">
        <v>3</v>
      </c>
      <c r="AW456" s="48">
        <v>500</v>
      </c>
      <c r="AX456" s="48">
        <v>250</v>
      </c>
      <c r="AY456" s="48">
        <v>0</v>
      </c>
      <c r="AZ456" s="48">
        <v>0</v>
      </c>
      <c r="BA456" s="7"/>
      <c r="BB456" s="7"/>
      <c r="BC456" s="7"/>
      <c r="BD456" s="7"/>
      <c r="BE456" s="48">
        <v>0</v>
      </c>
      <c r="BF456" s="48">
        <v>1</v>
      </c>
      <c r="BG456" s="48">
        <f t="shared" si="6794"/>
        <v>350</v>
      </c>
      <c r="BH456" s="48">
        <f t="shared" si="6795"/>
        <v>350</v>
      </c>
      <c r="BI456" s="7">
        <v>0</v>
      </c>
      <c r="BJ456" s="7">
        <v>0</v>
      </c>
      <c r="BK456" s="7">
        <v>0</v>
      </c>
      <c r="BL456" s="7">
        <v>0</v>
      </c>
      <c r="BM456" s="7">
        <v>0</v>
      </c>
      <c r="BN456" s="7">
        <v>0</v>
      </c>
      <c r="BO456" s="7">
        <v>0</v>
      </c>
      <c r="BP456" s="7">
        <v>0</v>
      </c>
      <c r="BQ456" s="7">
        <v>0</v>
      </c>
      <c r="BR456" s="7">
        <v>0</v>
      </c>
      <c r="BS456" s="7">
        <v>0</v>
      </c>
      <c r="BT456" s="7">
        <v>0</v>
      </c>
      <c r="BU456" s="7">
        <v>0</v>
      </c>
      <c r="BV456" s="7">
        <v>0</v>
      </c>
      <c r="BW456" s="7">
        <v>0</v>
      </c>
      <c r="BX456" s="7">
        <v>0</v>
      </c>
      <c r="BY456" s="7">
        <v>0</v>
      </c>
      <c r="BZ456" s="7">
        <v>0</v>
      </c>
      <c r="CA456" s="7">
        <v>0</v>
      </c>
      <c r="CB456" s="7">
        <v>0</v>
      </c>
      <c r="CC456" s="7">
        <v>0</v>
      </c>
      <c r="CD456" s="7">
        <v>0</v>
      </c>
      <c r="CE456" s="7">
        <v>0</v>
      </c>
      <c r="CF456" s="7">
        <v>0</v>
      </c>
      <c r="CG456" s="7">
        <v>0</v>
      </c>
      <c r="CH456" s="7">
        <v>0</v>
      </c>
      <c r="CI456" s="7">
        <v>0</v>
      </c>
      <c r="CJ456" s="7">
        <v>0</v>
      </c>
      <c r="CK456" s="7">
        <v>0</v>
      </c>
      <c r="CL456" s="40">
        <v>0</v>
      </c>
      <c r="CM456" s="40">
        <v>0</v>
      </c>
      <c r="CN456" s="40">
        <v>0</v>
      </c>
      <c r="CO456" s="40">
        <v>0</v>
      </c>
      <c r="CP456" s="7">
        <v>0</v>
      </c>
      <c r="CQ456" s="7">
        <v>0</v>
      </c>
      <c r="CR456" s="7">
        <v>0</v>
      </c>
      <c r="CS456" s="40">
        <v>0</v>
      </c>
      <c r="CT456" s="7">
        <v>0</v>
      </c>
      <c r="CU456" s="7">
        <v>0</v>
      </c>
      <c r="CV456" s="39"/>
      <c r="CW456" s="39"/>
      <c r="CX456" s="4" t="str">
        <f t="shared" ref="CX456" si="6817">IF(CX261="","",CX261)</f>
        <v/>
      </c>
      <c r="CY456" s="4" t="str">
        <f t="shared" si="6695"/>
        <v/>
      </c>
      <c r="CZ456" s="4" t="str">
        <f t="shared" ref="CZ456" si="6818">IF(CZ261="","",CZ261)</f>
        <v/>
      </c>
      <c r="DA456" s="4" t="str">
        <f t="shared" ref="DA456" si="6819">IF(DA261="","",DA261)</f>
        <v/>
      </c>
      <c r="DB456" s="4" t="str">
        <f t="shared" ref="DB456" si="6820">IF(DB261="","",DB261)</f>
        <v/>
      </c>
      <c r="DC456" s="4" t="str">
        <f t="shared" si="6585"/>
        <v/>
      </c>
      <c r="DD456" s="7">
        <v>2</v>
      </c>
      <c r="DE456" s="7">
        <v>30</v>
      </c>
      <c r="DF456" s="7">
        <v>60</v>
      </c>
      <c r="DG456" s="7"/>
      <c r="DH456" s="4">
        <f t="shared" ref="DH456" si="6821">IF(DH261="","",DH261)</f>
        <v>4</v>
      </c>
      <c r="DI456" s="4">
        <f t="shared" si="5901"/>
        <v>1</v>
      </c>
      <c r="DJ456" s="4">
        <f t="shared" si="6639"/>
        <v>3</v>
      </c>
      <c r="DK456" s="4">
        <f t="shared" si="6615"/>
        <v>5</v>
      </c>
      <c r="DL456" s="4">
        <f t="shared" ref="DL456" si="6822">IF(DL261="","",DL261)</f>
        <v>7</v>
      </c>
      <c r="DM456" s="7"/>
      <c r="DN456" s="7"/>
      <c r="DO456" s="7"/>
      <c r="DP456" s="7"/>
      <c r="DQ456" s="7"/>
      <c r="DR456" s="7"/>
      <c r="DS456" s="7"/>
      <c r="DT456" s="7"/>
      <c r="DU456" s="7"/>
      <c r="DV456" s="7"/>
      <c r="DW456" s="7"/>
      <c r="DX456" s="7">
        <f t="shared" ref="DX456" si="6823">A456</f>
        <v>6040207</v>
      </c>
      <c r="DY456" s="7"/>
      <c r="DZ456" s="67">
        <v>6666</v>
      </c>
      <c r="EA456" s="7" t="s">
        <v>1064</v>
      </c>
      <c r="EB456" s="40">
        <v>79</v>
      </c>
      <c r="EC456" s="7" t="s">
        <v>1065</v>
      </c>
      <c r="ED456" s="7"/>
      <c r="EE456" s="7" t="s">
        <v>242</v>
      </c>
      <c r="EF456" s="7">
        <v>50</v>
      </c>
      <c r="EG456" s="73"/>
      <c r="EH456" s="73"/>
      <c r="EI456" s="4">
        <f t="shared" ref="EI456" si="6824">IF(EI261="","",EI261)</f>
        <v>331134</v>
      </c>
      <c r="EJ456" s="4">
        <f t="shared" si="6699"/>
        <v>1</v>
      </c>
      <c r="EK456" s="4">
        <f t="shared" ref="EK456" si="6825">IF(EK261="","",EK261)</f>
        <v>331135</v>
      </c>
      <c r="EL456" s="4">
        <f t="shared" ref="EL456" si="6826">IF(EL261="","",EL261)</f>
        <v>1</v>
      </c>
      <c r="EM456" s="4">
        <f t="shared" ref="EM456" si="6827">IF(EM261="","",EM261)</f>
        <v>331136</v>
      </c>
      <c r="EN456" s="4">
        <f t="shared" ref="EN456" si="6828">IF(EN261="","",EN261)</f>
        <v>1</v>
      </c>
      <c r="EO456" s="4">
        <f t="shared" ref="EO456" si="6829">IF(EO261="","",EO261)</f>
        <v>331137</v>
      </c>
      <c r="EP456" s="4">
        <f t="shared" ref="EP456" si="6830">IF(EP261="","",EP261)</f>
        <v>1</v>
      </c>
      <c r="EQ456" s="4">
        <f t="shared" ref="EQ456" si="6831">IF(EQ261="","",EQ261)</f>
        <v>331138</v>
      </c>
      <c r="ER456" s="4">
        <f t="shared" si="6734"/>
        <v>1</v>
      </c>
      <c r="ES456" s="4">
        <f t="shared" si="6708"/>
        <v>331139</v>
      </c>
      <c r="ET456" s="4">
        <f t="shared" ref="ET456" si="6832">IF(ET261="","",ET261)</f>
        <v>1</v>
      </c>
      <c r="EU456" s="4">
        <f t="shared" si="6681"/>
        <v>331140</v>
      </c>
      <c r="EV456" s="4">
        <f t="shared" si="6653"/>
        <v>1</v>
      </c>
      <c r="EW456" s="4">
        <f t="shared" si="6653"/>
        <v>331141</v>
      </c>
      <c r="EX456" s="4">
        <f t="shared" si="6653"/>
        <v>1</v>
      </c>
      <c r="EY456" s="4" t="str">
        <f t="shared" si="6653"/>
        <v/>
      </c>
      <c r="EZ456" s="4" t="str">
        <f t="shared" ref="EZ456" si="6833">IF(EZ261="","",EZ261)</f>
        <v/>
      </c>
      <c r="FA456" s="4" t="str">
        <f t="shared" ref="FA456" si="6834">IF(FA261="","",FA261)</f>
        <v/>
      </c>
      <c r="FB456" s="4" t="str">
        <f t="shared" si="6763"/>
        <v/>
      </c>
      <c r="FC456" s="4">
        <f t="shared" ref="FC456" si="6835">IF(FC261="","",FC261)</f>
        <v>40013</v>
      </c>
      <c r="FD456" s="4">
        <f t="shared" si="6765"/>
        <v>1</v>
      </c>
      <c r="FE456" s="4">
        <f t="shared" ref="FE456" si="6836">IF(FE261="","",FE261)</f>
        <v>20100</v>
      </c>
      <c r="FF456" s="4">
        <f t="shared" ref="FF456" si="6837">IF(FF261="","",FF261)</f>
        <v>1</v>
      </c>
      <c r="FG456" s="4">
        <f t="shared" ref="FG456:FG468" si="6838">IF(FG261="","",FG261)</f>
        <v>20100</v>
      </c>
      <c r="FH456" s="4">
        <f t="shared" ref="FH456" si="6839">IF(FH261="","",FH261)</f>
        <v>1</v>
      </c>
      <c r="FI456" s="7"/>
      <c r="FJ456" s="7"/>
      <c r="FR456" s="2">
        <v>99999</v>
      </c>
      <c r="FS456" s="2">
        <v>0</v>
      </c>
      <c r="FT456" s="4">
        <v>1000</v>
      </c>
      <c r="FU456" s="4" t="s">
        <v>1066</v>
      </c>
      <c r="FV456" s="4"/>
      <c r="FW456" s="4"/>
      <c r="FX456" s="4"/>
      <c r="FY456" s="4"/>
      <c r="FZ456" s="77">
        <v>0</v>
      </c>
      <c r="GA456" s="2">
        <v>1</v>
      </c>
      <c r="GB456" s="2">
        <v>30</v>
      </c>
      <c r="GD456" s="84"/>
    </row>
    <row r="457" s="15" customFormat="1" ht="15" customHeight="1" spans="1:186">
      <c r="A457" s="7">
        <v>6040208</v>
      </c>
      <c r="B457" s="7">
        <f t="shared" ref="B457:B466" si="6840">B444</f>
        <v>568</v>
      </c>
      <c r="C457" s="7">
        <f t="shared" si="6603"/>
        <v>3</v>
      </c>
      <c r="D457" s="5" t="s">
        <v>419</v>
      </c>
      <c r="E457" s="7" t="s">
        <v>1073</v>
      </c>
      <c r="F457" s="31" t="s">
        <v>1018</v>
      </c>
      <c r="G457" s="31">
        <v>3</v>
      </c>
      <c r="H457" s="7" t="s">
        <v>191</v>
      </c>
      <c r="I457" s="7" t="s">
        <v>187</v>
      </c>
      <c r="J457" s="37">
        <v>1449</v>
      </c>
      <c r="K457" s="39">
        <v>1436</v>
      </c>
      <c r="L457" s="39"/>
      <c r="M457" s="29" t="s">
        <v>193</v>
      </c>
      <c r="N457" s="4">
        <f t="shared" ref="N457" si="6841">N262</f>
        <v>40</v>
      </c>
      <c r="O457" s="4">
        <f t="shared" si="6746"/>
        <v>40</v>
      </c>
      <c r="P457" s="40">
        <f t="shared" ref="P457" si="6842">2000+C457*100+G457</f>
        <v>2303</v>
      </c>
      <c r="Q457" s="4"/>
      <c r="R457" s="7"/>
      <c r="S457" s="48">
        <f t="shared" si="6631"/>
        <v>2</v>
      </c>
      <c r="T457" s="47" t="s">
        <v>194</v>
      </c>
      <c r="U457" s="7" t="s">
        <v>195</v>
      </c>
      <c r="V457" s="7">
        <v>0</v>
      </c>
      <c r="W457" s="7">
        <v>0</v>
      </c>
      <c r="X457" s="40">
        <v>0</v>
      </c>
      <c r="Y457" s="7"/>
      <c r="Z457" s="7"/>
      <c r="AA457" s="7"/>
      <c r="AB457" s="7" t="s">
        <v>195</v>
      </c>
      <c r="AC457" s="7">
        <v>0</v>
      </c>
      <c r="AD457" s="7" t="s">
        <v>195</v>
      </c>
      <c r="AE457" s="7" t="s">
        <v>195</v>
      </c>
      <c r="AF457" s="7" t="s">
        <v>195</v>
      </c>
      <c r="AG457" s="7" t="s">
        <v>195</v>
      </c>
      <c r="AH457" s="40">
        <v>0</v>
      </c>
      <c r="AI457" s="40">
        <v>0</v>
      </c>
      <c r="AJ457" s="40">
        <v>1</v>
      </c>
      <c r="AK457" s="40">
        <v>0</v>
      </c>
      <c r="AL457" s="40">
        <v>1</v>
      </c>
      <c r="AM457" s="40">
        <v>0</v>
      </c>
      <c r="AN457" s="28">
        <v>0</v>
      </c>
      <c r="AO457" s="28">
        <v>0</v>
      </c>
      <c r="AP457" s="7" t="s">
        <v>421</v>
      </c>
      <c r="AQ457" s="4">
        <f t="shared" si="6632"/>
        <v>3</v>
      </c>
      <c r="AR457" s="4">
        <f t="shared" si="6607"/>
        <v>161506</v>
      </c>
      <c r="AS457" s="7" t="s">
        <v>199</v>
      </c>
      <c r="AT457" s="48">
        <v>3</v>
      </c>
      <c r="AU457" s="48">
        <v>1</v>
      </c>
      <c r="AV457" s="48">
        <v>3</v>
      </c>
      <c r="AW457" s="48">
        <v>500</v>
      </c>
      <c r="AX457" s="48">
        <v>250</v>
      </c>
      <c r="AY457" s="48">
        <v>0</v>
      </c>
      <c r="AZ457" s="48">
        <v>0</v>
      </c>
      <c r="BA457" s="7"/>
      <c r="BB457" s="7"/>
      <c r="BC457" s="7"/>
      <c r="BD457" s="7"/>
      <c r="BE457" s="48">
        <v>0</v>
      </c>
      <c r="BF457" s="48">
        <v>1</v>
      </c>
      <c r="BG457" s="48">
        <f t="shared" si="6794"/>
        <v>350</v>
      </c>
      <c r="BH457" s="48">
        <f t="shared" si="6795"/>
        <v>350</v>
      </c>
      <c r="BI457" s="7">
        <v>0</v>
      </c>
      <c r="BJ457" s="7">
        <v>0</v>
      </c>
      <c r="BK457" s="7">
        <v>0</v>
      </c>
      <c r="BL457" s="7">
        <v>0</v>
      </c>
      <c r="BM457" s="7">
        <v>0</v>
      </c>
      <c r="BN457" s="7">
        <v>0</v>
      </c>
      <c r="BO457" s="7">
        <v>0</v>
      </c>
      <c r="BP457" s="7">
        <v>0</v>
      </c>
      <c r="BQ457" s="7">
        <v>0</v>
      </c>
      <c r="BR457" s="7">
        <v>0</v>
      </c>
      <c r="BS457" s="7">
        <v>0</v>
      </c>
      <c r="BT457" s="7">
        <v>0</v>
      </c>
      <c r="BU457" s="7">
        <v>0</v>
      </c>
      <c r="BV457" s="7">
        <v>0</v>
      </c>
      <c r="BW457" s="7">
        <v>0</v>
      </c>
      <c r="BX457" s="7">
        <v>0</v>
      </c>
      <c r="BY457" s="7">
        <v>0</v>
      </c>
      <c r="BZ457" s="7">
        <v>0</v>
      </c>
      <c r="CA457" s="7">
        <v>0</v>
      </c>
      <c r="CB457" s="7">
        <v>0</v>
      </c>
      <c r="CC457" s="7">
        <v>0</v>
      </c>
      <c r="CD457" s="7">
        <v>0</v>
      </c>
      <c r="CE457" s="7">
        <v>0</v>
      </c>
      <c r="CF457" s="7">
        <v>0</v>
      </c>
      <c r="CG457" s="7">
        <v>0</v>
      </c>
      <c r="CH457" s="7">
        <v>0</v>
      </c>
      <c r="CI457" s="7">
        <v>0</v>
      </c>
      <c r="CJ457" s="7">
        <v>0</v>
      </c>
      <c r="CK457" s="7">
        <v>0</v>
      </c>
      <c r="CL457" s="40">
        <v>0</v>
      </c>
      <c r="CM457" s="40">
        <v>0</v>
      </c>
      <c r="CN457" s="40">
        <v>0</v>
      </c>
      <c r="CO457" s="40">
        <v>0</v>
      </c>
      <c r="CP457" s="7">
        <v>0</v>
      </c>
      <c r="CQ457" s="7">
        <v>0</v>
      </c>
      <c r="CR457" s="7">
        <v>0</v>
      </c>
      <c r="CS457" s="40">
        <v>0</v>
      </c>
      <c r="CT457" s="7">
        <v>0</v>
      </c>
      <c r="CU457" s="7">
        <v>0</v>
      </c>
      <c r="CV457" s="39"/>
      <c r="CW457" s="39"/>
      <c r="CX457" s="4" t="str">
        <f t="shared" ref="CX457" si="6843">IF(CX262="","",CX262)</f>
        <v/>
      </c>
      <c r="CY457" s="4" t="str">
        <f t="shared" si="6695"/>
        <v/>
      </c>
      <c r="CZ457" s="4" t="str">
        <f t="shared" ref="CZ457" si="6844">IF(CZ262="","",CZ262)</f>
        <v/>
      </c>
      <c r="DA457" s="4" t="str">
        <f t="shared" ref="DA457" si="6845">IF(DA262="","",DA262)</f>
        <v/>
      </c>
      <c r="DB457" s="4" t="str">
        <f t="shared" ref="DB457" si="6846">IF(DB262="","",DB262)</f>
        <v/>
      </c>
      <c r="DC457" s="4" t="str">
        <f t="shared" si="6585"/>
        <v/>
      </c>
      <c r="DD457" s="7">
        <v>2</v>
      </c>
      <c r="DE457" s="7">
        <v>30</v>
      </c>
      <c r="DF457" s="7">
        <v>60</v>
      </c>
      <c r="DG457" s="7"/>
      <c r="DH457" s="4">
        <f t="shared" ref="DH457" si="6847">IF(DH262="","",DH262)</f>
        <v>4</v>
      </c>
      <c r="DI457" s="4">
        <f t="shared" ref="DI457" si="6848">IF(DI262="","",DI262)</f>
        <v>1</v>
      </c>
      <c r="DJ457" s="4">
        <f t="shared" si="6639"/>
        <v>3</v>
      </c>
      <c r="DK457" s="4">
        <f t="shared" si="6615"/>
        <v>5</v>
      </c>
      <c r="DL457" s="4">
        <f t="shared" ref="DL457" si="6849">IF(DL262="","",DL262)</f>
        <v>7</v>
      </c>
      <c r="DM457" s="7"/>
      <c r="DN457" s="7"/>
      <c r="DO457" s="7"/>
      <c r="DP457" s="7"/>
      <c r="DQ457" s="7"/>
      <c r="DR457" s="7"/>
      <c r="DS457" s="7"/>
      <c r="DT457" s="7"/>
      <c r="DU457" s="7"/>
      <c r="DV457" s="7"/>
      <c r="DW457" s="7"/>
      <c r="DX457" s="7">
        <f t="shared" ref="DX457" si="6850">A457</f>
        <v>6040208</v>
      </c>
      <c r="DY457" s="7"/>
      <c r="DZ457" s="67">
        <v>6666</v>
      </c>
      <c r="EA457" s="7" t="s">
        <v>1064</v>
      </c>
      <c r="EB457" s="40">
        <v>79</v>
      </c>
      <c r="EC457" s="7" t="s">
        <v>1065</v>
      </c>
      <c r="ED457" s="7"/>
      <c r="EE457" s="7" t="s">
        <v>242</v>
      </c>
      <c r="EF457" s="7">
        <v>50</v>
      </c>
      <c r="EG457" s="73"/>
      <c r="EH457" s="73"/>
      <c r="EI457" s="4">
        <f t="shared" ref="EI457" si="6851">IF(EI262="","",EI262)</f>
        <v>331134</v>
      </c>
      <c r="EJ457" s="4">
        <f t="shared" si="6699"/>
        <v>1</v>
      </c>
      <c r="EK457" s="4">
        <f t="shared" ref="EK457" si="6852">IF(EK262="","",EK262)</f>
        <v>331135</v>
      </c>
      <c r="EL457" s="4">
        <f t="shared" ref="EL457" si="6853">IF(EL262="","",EL262)</f>
        <v>1</v>
      </c>
      <c r="EM457" s="4">
        <f t="shared" ref="EM457" si="6854">IF(EM262="","",EM262)</f>
        <v>331136</v>
      </c>
      <c r="EN457" s="4">
        <f t="shared" ref="EN457" si="6855">IF(EN262="","",EN262)</f>
        <v>1</v>
      </c>
      <c r="EO457" s="4">
        <f t="shared" ref="EO457" si="6856">IF(EO262="","",EO262)</f>
        <v>331137</v>
      </c>
      <c r="EP457" s="4">
        <f t="shared" ref="EP457" si="6857">IF(EP262="","",EP262)</f>
        <v>1</v>
      </c>
      <c r="EQ457" s="4">
        <f t="shared" ref="EQ457" si="6858">IF(EQ262="","",EQ262)</f>
        <v>331138</v>
      </c>
      <c r="ER457" s="4">
        <f t="shared" si="6734"/>
        <v>1</v>
      </c>
      <c r="ES457" s="4">
        <f t="shared" si="6708"/>
        <v>331139</v>
      </c>
      <c r="ET457" s="4">
        <f t="shared" ref="ET457" si="6859">IF(ET262="","",ET262)</f>
        <v>1</v>
      </c>
      <c r="EU457" s="4">
        <f t="shared" si="6681"/>
        <v>331140</v>
      </c>
      <c r="EV457" s="4">
        <f t="shared" si="6653"/>
        <v>1</v>
      </c>
      <c r="EW457" s="4">
        <f t="shared" si="6653"/>
        <v>331141</v>
      </c>
      <c r="EX457" s="4">
        <f t="shared" si="6653"/>
        <v>1</v>
      </c>
      <c r="EY457" s="4" t="str">
        <f t="shared" si="6653"/>
        <v/>
      </c>
      <c r="EZ457" s="4" t="str">
        <f t="shared" ref="EZ457" si="6860">IF(EZ262="","",EZ262)</f>
        <v/>
      </c>
      <c r="FA457" s="4" t="str">
        <f t="shared" ref="FA457" si="6861">IF(FA262="","",FA262)</f>
        <v/>
      </c>
      <c r="FB457" s="4" t="str">
        <f t="shared" si="6763"/>
        <v/>
      </c>
      <c r="FC457" s="4">
        <f t="shared" ref="FC457" si="6862">IF(FC262="","",FC262)</f>
        <v>40013</v>
      </c>
      <c r="FD457" s="4">
        <f t="shared" si="6765"/>
        <v>1</v>
      </c>
      <c r="FE457" s="4">
        <f t="shared" ref="FE457" si="6863">IF(FE262="","",FE262)</f>
        <v>20100</v>
      </c>
      <c r="FF457" s="4">
        <f t="shared" ref="FF457:FF468" si="6864">IF(FF262="","",FF262)</f>
        <v>1</v>
      </c>
      <c r="FG457" s="4">
        <f t="shared" si="6838"/>
        <v>20100</v>
      </c>
      <c r="FH457" s="4">
        <f t="shared" ref="FH457" si="6865">IF(FH262="","",FH262)</f>
        <v>1</v>
      </c>
      <c r="FI457" s="7"/>
      <c r="FJ457" s="7"/>
      <c r="FR457" s="2">
        <v>99999</v>
      </c>
      <c r="FS457" s="2">
        <v>0</v>
      </c>
      <c r="FT457" s="4">
        <v>1000</v>
      </c>
      <c r="FU457" s="4" t="s">
        <v>1066</v>
      </c>
      <c r="FV457" s="4"/>
      <c r="FW457" s="4"/>
      <c r="FX457" s="4"/>
      <c r="FY457" s="4"/>
      <c r="FZ457" s="77">
        <v>0</v>
      </c>
      <c r="GA457" s="2">
        <v>1</v>
      </c>
      <c r="GB457" s="2">
        <v>30</v>
      </c>
      <c r="GD457" s="84"/>
    </row>
    <row r="458" s="15" customFormat="1" ht="15" customHeight="1" spans="1:186">
      <c r="A458" s="7">
        <v>6040309</v>
      </c>
      <c r="B458" s="7">
        <f t="shared" si="6840"/>
        <v>1640</v>
      </c>
      <c r="C458" s="7">
        <f t="shared" si="6603"/>
        <v>1</v>
      </c>
      <c r="D458" s="5" t="s">
        <v>422</v>
      </c>
      <c r="E458" s="7" t="s">
        <v>1074</v>
      </c>
      <c r="F458" s="31" t="s">
        <v>1018</v>
      </c>
      <c r="G458" s="31">
        <v>3</v>
      </c>
      <c r="H458" s="7" t="s">
        <v>191</v>
      </c>
      <c r="I458" s="7" t="s">
        <v>187</v>
      </c>
      <c r="J458" s="37">
        <v>1438</v>
      </c>
      <c r="K458" s="39">
        <v>1698</v>
      </c>
      <c r="L458" s="39"/>
      <c r="M458" s="29" t="s">
        <v>193</v>
      </c>
      <c r="N458" s="4">
        <f t="shared" ref="N458" si="6866">N263</f>
        <v>40</v>
      </c>
      <c r="O458" s="4">
        <f t="shared" si="6746"/>
        <v>40</v>
      </c>
      <c r="P458" s="40">
        <f t="shared" ref="P458" si="6867">2000+C458*100+G458</f>
        <v>2103</v>
      </c>
      <c r="Q458" s="4"/>
      <c r="R458" s="7"/>
      <c r="S458" s="48">
        <f t="shared" si="6631"/>
        <v>1</v>
      </c>
      <c r="T458" s="47" t="s">
        <v>194</v>
      </c>
      <c r="U458" s="7" t="s">
        <v>195</v>
      </c>
      <c r="V458" s="7">
        <v>0</v>
      </c>
      <c r="W458" s="7">
        <v>0</v>
      </c>
      <c r="X458" s="40">
        <v>0</v>
      </c>
      <c r="Y458" s="7"/>
      <c r="Z458" s="7"/>
      <c r="AA458" s="7"/>
      <c r="AB458" s="7" t="s">
        <v>195</v>
      </c>
      <c r="AC458" s="7">
        <v>0</v>
      </c>
      <c r="AD458" s="7" t="s">
        <v>195</v>
      </c>
      <c r="AE458" s="7" t="s">
        <v>195</v>
      </c>
      <c r="AF458" s="7" t="s">
        <v>195</v>
      </c>
      <c r="AG458" s="7" t="s">
        <v>195</v>
      </c>
      <c r="AH458" s="40">
        <v>0</v>
      </c>
      <c r="AI458" s="40">
        <v>0</v>
      </c>
      <c r="AJ458" s="40">
        <v>1</v>
      </c>
      <c r="AK458" s="40">
        <v>0</v>
      </c>
      <c r="AL458" s="40">
        <v>1</v>
      </c>
      <c r="AM458" s="40">
        <v>0</v>
      </c>
      <c r="AN458" s="28">
        <v>0</v>
      </c>
      <c r="AO458" s="28">
        <v>0</v>
      </c>
      <c r="AP458" s="7" t="s">
        <v>424</v>
      </c>
      <c r="AQ458" s="4">
        <f t="shared" si="6632"/>
        <v>3</v>
      </c>
      <c r="AR458" s="4">
        <f t="shared" si="6607"/>
        <v>161506</v>
      </c>
      <c r="AS458" s="7" t="s">
        <v>199</v>
      </c>
      <c r="AT458" s="48">
        <v>3</v>
      </c>
      <c r="AU458" s="48">
        <v>1</v>
      </c>
      <c r="AV458" s="48">
        <v>3</v>
      </c>
      <c r="AW458" s="48">
        <v>500</v>
      </c>
      <c r="AX458" s="48">
        <v>250</v>
      </c>
      <c r="AY458" s="48">
        <v>0</v>
      </c>
      <c r="AZ458" s="48">
        <v>0</v>
      </c>
      <c r="BA458" s="7"/>
      <c r="BB458" s="7"/>
      <c r="BC458" s="7"/>
      <c r="BD458" s="7"/>
      <c r="BE458" s="48">
        <v>0</v>
      </c>
      <c r="BF458" s="48">
        <v>1</v>
      </c>
      <c r="BG458" s="48">
        <f t="shared" si="6794"/>
        <v>350</v>
      </c>
      <c r="BH458" s="48">
        <f t="shared" si="6795"/>
        <v>350</v>
      </c>
      <c r="BI458" s="7">
        <v>0</v>
      </c>
      <c r="BJ458" s="7">
        <v>0</v>
      </c>
      <c r="BK458" s="7">
        <v>0</v>
      </c>
      <c r="BL458" s="7">
        <v>0</v>
      </c>
      <c r="BM458" s="7">
        <v>0</v>
      </c>
      <c r="BN458" s="7">
        <v>0</v>
      </c>
      <c r="BO458" s="7">
        <v>0</v>
      </c>
      <c r="BP458" s="7">
        <v>0</v>
      </c>
      <c r="BQ458" s="7">
        <v>0</v>
      </c>
      <c r="BR458" s="7">
        <v>0</v>
      </c>
      <c r="BS458" s="7">
        <v>0</v>
      </c>
      <c r="BT458" s="7">
        <v>0</v>
      </c>
      <c r="BU458" s="7">
        <v>0</v>
      </c>
      <c r="BV458" s="7">
        <v>0</v>
      </c>
      <c r="BW458" s="7">
        <v>0</v>
      </c>
      <c r="BX458" s="7">
        <v>0</v>
      </c>
      <c r="BY458" s="7">
        <v>0</v>
      </c>
      <c r="BZ458" s="7">
        <v>0</v>
      </c>
      <c r="CA458" s="7">
        <v>0</v>
      </c>
      <c r="CB458" s="7">
        <v>0</v>
      </c>
      <c r="CC458" s="7">
        <v>0</v>
      </c>
      <c r="CD458" s="7">
        <v>0</v>
      </c>
      <c r="CE458" s="7">
        <v>0</v>
      </c>
      <c r="CF458" s="7">
        <v>0</v>
      </c>
      <c r="CG458" s="7">
        <v>0</v>
      </c>
      <c r="CH458" s="7">
        <v>0</v>
      </c>
      <c r="CI458" s="7">
        <v>0</v>
      </c>
      <c r="CJ458" s="7">
        <v>0</v>
      </c>
      <c r="CK458" s="7">
        <v>0</v>
      </c>
      <c r="CL458" s="40">
        <v>0</v>
      </c>
      <c r="CM458" s="40">
        <v>0</v>
      </c>
      <c r="CN458" s="40">
        <v>0</v>
      </c>
      <c r="CO458" s="40">
        <v>0</v>
      </c>
      <c r="CP458" s="7">
        <v>0</v>
      </c>
      <c r="CQ458" s="7">
        <v>0</v>
      </c>
      <c r="CR458" s="7">
        <v>0</v>
      </c>
      <c r="CS458" s="40">
        <v>0</v>
      </c>
      <c r="CT458" s="7">
        <v>0</v>
      </c>
      <c r="CU458" s="7">
        <v>0</v>
      </c>
      <c r="CV458" s="39"/>
      <c r="CW458" s="39"/>
      <c r="CX458" s="4" t="str">
        <f t="shared" ref="CX458" si="6868">IF(CX263="","",CX263)</f>
        <v/>
      </c>
      <c r="CY458" s="4" t="str">
        <f t="shared" si="6695"/>
        <v/>
      </c>
      <c r="CZ458" s="4" t="str">
        <f t="shared" ref="CZ458" si="6869">IF(CZ263="","",CZ263)</f>
        <v/>
      </c>
      <c r="DA458" s="4" t="str">
        <f t="shared" ref="DA458" si="6870">IF(DA263="","",DA263)</f>
        <v/>
      </c>
      <c r="DB458" s="4" t="str">
        <f t="shared" ref="DB458" si="6871">IF(DB263="","",DB263)</f>
        <v/>
      </c>
      <c r="DC458" s="4" t="str">
        <f t="shared" si="6585"/>
        <v/>
      </c>
      <c r="DD458" s="7">
        <v>2</v>
      </c>
      <c r="DE458" s="7">
        <v>30</v>
      </c>
      <c r="DF458" s="7">
        <v>60</v>
      </c>
      <c r="DG458" s="7"/>
      <c r="DH458" s="4">
        <f t="shared" ref="DH458" si="6872">IF(DH263="","",DH263)</f>
        <v>4</v>
      </c>
      <c r="DI458" s="4">
        <f t="shared" ref="DI458" si="6873">IF(DI263="","",DI263)</f>
        <v>2</v>
      </c>
      <c r="DJ458" s="4">
        <f t="shared" si="6639"/>
        <v>3</v>
      </c>
      <c r="DK458" s="4" t="str">
        <f t="shared" si="6615"/>
        <v/>
      </c>
      <c r="DL458" s="4" t="str">
        <f t="shared" ref="DL458" si="6874">IF(DL263="","",DL263)</f>
        <v/>
      </c>
      <c r="DM458" s="7"/>
      <c r="DN458" s="7"/>
      <c r="DO458" s="7"/>
      <c r="DP458" s="7"/>
      <c r="DQ458" s="7"/>
      <c r="DR458" s="7"/>
      <c r="DS458" s="7"/>
      <c r="DT458" s="7"/>
      <c r="DU458" s="7"/>
      <c r="DV458" s="7"/>
      <c r="DW458" s="7"/>
      <c r="DX458" s="7">
        <f t="shared" ref="DX458" si="6875">A458</f>
        <v>6040309</v>
      </c>
      <c r="DY458" s="7"/>
      <c r="DZ458" s="67">
        <v>0</v>
      </c>
      <c r="EA458" s="7" t="s">
        <v>242</v>
      </c>
      <c r="EB458" s="40" t="s">
        <v>242</v>
      </c>
      <c r="EC458" s="7" t="s">
        <v>242</v>
      </c>
      <c r="ED458" s="7"/>
      <c r="EE458" s="7" t="s">
        <v>242</v>
      </c>
      <c r="EF458" s="7">
        <v>50</v>
      </c>
      <c r="EG458" s="73"/>
      <c r="EH458" s="73"/>
      <c r="EI458" s="4">
        <f t="shared" ref="EI458" si="6876">IF(EI263="","",EI263)</f>
        <v>331134</v>
      </c>
      <c r="EJ458" s="4">
        <f t="shared" si="6699"/>
        <v>1</v>
      </c>
      <c r="EK458" s="4">
        <f t="shared" ref="EK458" si="6877">IF(EK263="","",EK263)</f>
        <v>331135</v>
      </c>
      <c r="EL458" s="4">
        <f t="shared" ref="EL458" si="6878">IF(EL263="","",EL263)</f>
        <v>1</v>
      </c>
      <c r="EM458" s="4">
        <f t="shared" ref="EM458" si="6879">IF(EM263="","",EM263)</f>
        <v>331136</v>
      </c>
      <c r="EN458" s="4">
        <f t="shared" ref="EN458" si="6880">IF(EN263="","",EN263)</f>
        <v>1</v>
      </c>
      <c r="EO458" s="4">
        <f t="shared" ref="EO458" si="6881">IF(EO263="","",EO263)</f>
        <v>331137</v>
      </c>
      <c r="EP458" s="4">
        <f t="shared" ref="EP458" si="6882">IF(EP263="","",EP263)</f>
        <v>1</v>
      </c>
      <c r="EQ458" s="4">
        <f t="shared" ref="EQ458" si="6883">IF(EQ263="","",EQ263)</f>
        <v>331138</v>
      </c>
      <c r="ER458" s="4">
        <f t="shared" si="6734"/>
        <v>1</v>
      </c>
      <c r="ES458" s="4">
        <f t="shared" si="6708"/>
        <v>331139</v>
      </c>
      <c r="ET458" s="4">
        <f t="shared" ref="ET458" si="6884">IF(ET263="","",ET263)</f>
        <v>1</v>
      </c>
      <c r="EU458" s="4">
        <f t="shared" si="6681"/>
        <v>331140</v>
      </c>
      <c r="EV458" s="4">
        <f t="shared" si="6653"/>
        <v>1</v>
      </c>
      <c r="EW458" s="4">
        <f t="shared" si="6653"/>
        <v>331141</v>
      </c>
      <c r="EX458" s="4">
        <f t="shared" si="6653"/>
        <v>1</v>
      </c>
      <c r="EY458" s="4" t="str">
        <f t="shared" si="6653"/>
        <v/>
      </c>
      <c r="EZ458" s="4" t="str">
        <f t="shared" ref="EZ458" si="6885">IF(EZ263="","",EZ263)</f>
        <v/>
      </c>
      <c r="FA458" s="4" t="str">
        <f t="shared" ref="FA458" si="6886">IF(FA263="","",FA263)</f>
        <v/>
      </c>
      <c r="FB458" s="4" t="str">
        <f t="shared" si="6763"/>
        <v/>
      </c>
      <c r="FC458" s="4">
        <f t="shared" ref="FC458" si="6887">IF(FC263="","",FC263)</f>
        <v>40013</v>
      </c>
      <c r="FD458" s="4">
        <f t="shared" si="6765"/>
        <v>1</v>
      </c>
      <c r="FE458" s="4">
        <f t="shared" ref="FE458:FE459" si="6888">IF(FE263="","",FE263)</f>
        <v>20100</v>
      </c>
      <c r="FF458" s="4">
        <f t="shared" si="6864"/>
        <v>1</v>
      </c>
      <c r="FG458" s="4">
        <f t="shared" si="6838"/>
        <v>20100</v>
      </c>
      <c r="FH458" s="4">
        <f t="shared" ref="FH458" si="6889">IF(FH263="","",FH263)</f>
        <v>1</v>
      </c>
      <c r="FI458" s="7"/>
      <c r="FJ458" s="7"/>
      <c r="FR458" s="2">
        <v>99999</v>
      </c>
      <c r="FS458" s="2">
        <v>0</v>
      </c>
      <c r="FT458" s="4">
        <v>1000</v>
      </c>
      <c r="FU458" s="4" t="s">
        <v>1066</v>
      </c>
      <c r="FV458" s="4"/>
      <c r="FW458" s="4"/>
      <c r="FX458" s="4"/>
      <c r="FY458" s="4"/>
      <c r="FZ458" s="77">
        <v>0</v>
      </c>
      <c r="GA458" s="2">
        <v>1</v>
      </c>
      <c r="GB458" s="2">
        <v>30</v>
      </c>
      <c r="GD458" s="84"/>
    </row>
    <row r="459" s="15" customFormat="1" ht="15" customHeight="1" spans="1:186">
      <c r="A459" s="7">
        <v>6040310</v>
      </c>
      <c r="B459" s="7">
        <f t="shared" si="6840"/>
        <v>1384</v>
      </c>
      <c r="C459" s="7">
        <f t="shared" si="6603"/>
        <v>1</v>
      </c>
      <c r="D459" s="5" t="s">
        <v>425</v>
      </c>
      <c r="E459" s="7" t="s">
        <v>1075</v>
      </c>
      <c r="F459" s="31" t="s">
        <v>1018</v>
      </c>
      <c r="G459" s="31">
        <v>3</v>
      </c>
      <c r="H459" s="7" t="s">
        <v>191</v>
      </c>
      <c r="I459" s="7" t="s">
        <v>187</v>
      </c>
      <c r="J459" s="37">
        <v>1504</v>
      </c>
      <c r="K459" s="39">
        <v>1698</v>
      </c>
      <c r="L459" s="39"/>
      <c r="M459" s="29" t="s">
        <v>193</v>
      </c>
      <c r="N459" s="4">
        <f t="shared" ref="N459" si="6890">N264</f>
        <v>40</v>
      </c>
      <c r="O459" s="4">
        <f t="shared" si="6746"/>
        <v>40</v>
      </c>
      <c r="P459" s="40">
        <f t="shared" ref="P459" si="6891">2000+C459*100+G459</f>
        <v>2103</v>
      </c>
      <c r="Q459" s="4"/>
      <c r="R459" s="7"/>
      <c r="S459" s="48">
        <f t="shared" si="6631"/>
        <v>2</v>
      </c>
      <c r="T459" s="47" t="s">
        <v>194</v>
      </c>
      <c r="U459" s="7" t="s">
        <v>195</v>
      </c>
      <c r="V459" s="7">
        <v>0</v>
      </c>
      <c r="W459" s="7">
        <v>0</v>
      </c>
      <c r="X459" s="40">
        <v>0</v>
      </c>
      <c r="Y459" s="7"/>
      <c r="Z459" s="7"/>
      <c r="AA459" s="7"/>
      <c r="AB459" s="7" t="s">
        <v>195</v>
      </c>
      <c r="AC459" s="7">
        <v>0</v>
      </c>
      <c r="AD459" s="7" t="s">
        <v>195</v>
      </c>
      <c r="AE459" s="7" t="s">
        <v>195</v>
      </c>
      <c r="AF459" s="7" t="s">
        <v>195</v>
      </c>
      <c r="AG459" s="7" t="s">
        <v>195</v>
      </c>
      <c r="AH459" s="40">
        <v>0</v>
      </c>
      <c r="AI459" s="40">
        <v>0</v>
      </c>
      <c r="AJ459" s="40">
        <v>1</v>
      </c>
      <c r="AK459" s="40">
        <v>0</v>
      </c>
      <c r="AL459" s="40">
        <v>1</v>
      </c>
      <c r="AM459" s="40">
        <v>0</v>
      </c>
      <c r="AN459" s="28">
        <v>0</v>
      </c>
      <c r="AO459" s="28">
        <v>0</v>
      </c>
      <c r="AP459" s="7" t="s">
        <v>427</v>
      </c>
      <c r="AQ459" s="4">
        <f t="shared" si="6632"/>
        <v>3</v>
      </c>
      <c r="AR459" s="4">
        <f t="shared" si="6607"/>
        <v>161506</v>
      </c>
      <c r="AS459" s="53" t="s">
        <v>199</v>
      </c>
      <c r="AT459" s="48">
        <v>3</v>
      </c>
      <c r="AU459" s="48">
        <v>1</v>
      </c>
      <c r="AV459" s="48">
        <v>3</v>
      </c>
      <c r="AW459" s="48">
        <v>500</v>
      </c>
      <c r="AX459" s="48">
        <v>250</v>
      </c>
      <c r="AY459" s="48">
        <v>0</v>
      </c>
      <c r="AZ459" s="48">
        <v>0</v>
      </c>
      <c r="BA459" s="7"/>
      <c r="BB459" s="7"/>
      <c r="BC459" s="7"/>
      <c r="BD459" s="7"/>
      <c r="BE459" s="48">
        <v>0</v>
      </c>
      <c r="BF459" s="48">
        <v>1</v>
      </c>
      <c r="BG459" s="48">
        <f t="shared" si="6794"/>
        <v>350</v>
      </c>
      <c r="BH459" s="48">
        <f t="shared" si="6795"/>
        <v>350</v>
      </c>
      <c r="BI459" s="7">
        <v>0</v>
      </c>
      <c r="BJ459" s="7">
        <v>0</v>
      </c>
      <c r="BK459" s="7">
        <v>0</v>
      </c>
      <c r="BL459" s="7">
        <v>0</v>
      </c>
      <c r="BM459" s="7">
        <v>0</v>
      </c>
      <c r="BN459" s="7">
        <v>0</v>
      </c>
      <c r="BO459" s="7">
        <v>0</v>
      </c>
      <c r="BP459" s="7">
        <v>0</v>
      </c>
      <c r="BQ459" s="7">
        <v>0</v>
      </c>
      <c r="BR459" s="7">
        <v>0</v>
      </c>
      <c r="BS459" s="7">
        <v>0</v>
      </c>
      <c r="BT459" s="7">
        <v>0</v>
      </c>
      <c r="BU459" s="7">
        <v>0</v>
      </c>
      <c r="BV459" s="7">
        <v>0</v>
      </c>
      <c r="BW459" s="7">
        <v>0</v>
      </c>
      <c r="BX459" s="7">
        <v>0</v>
      </c>
      <c r="BY459" s="7">
        <v>0</v>
      </c>
      <c r="BZ459" s="7">
        <v>0</v>
      </c>
      <c r="CA459" s="7">
        <v>0</v>
      </c>
      <c r="CB459" s="7">
        <v>0</v>
      </c>
      <c r="CC459" s="7">
        <v>0</v>
      </c>
      <c r="CD459" s="7">
        <v>0</v>
      </c>
      <c r="CE459" s="7">
        <v>0</v>
      </c>
      <c r="CF459" s="7">
        <v>0</v>
      </c>
      <c r="CG459" s="7">
        <v>0</v>
      </c>
      <c r="CH459" s="7">
        <v>0</v>
      </c>
      <c r="CI459" s="7">
        <v>0</v>
      </c>
      <c r="CJ459" s="7">
        <v>0</v>
      </c>
      <c r="CK459" s="7">
        <v>0</v>
      </c>
      <c r="CL459" s="40">
        <v>0</v>
      </c>
      <c r="CM459" s="40">
        <v>0</v>
      </c>
      <c r="CN459" s="40">
        <v>0</v>
      </c>
      <c r="CO459" s="40">
        <v>0</v>
      </c>
      <c r="CP459" s="7">
        <v>0</v>
      </c>
      <c r="CQ459" s="7">
        <v>0</v>
      </c>
      <c r="CR459" s="7">
        <v>0</v>
      </c>
      <c r="CS459" s="40">
        <v>0</v>
      </c>
      <c r="CT459" s="7">
        <v>0</v>
      </c>
      <c r="CU459" s="7">
        <v>0</v>
      </c>
      <c r="CV459" s="39"/>
      <c r="CW459" s="39"/>
      <c r="CX459" s="4" t="str">
        <f t="shared" ref="CX459" si="6892">IF(CX264="","",CX264)</f>
        <v/>
      </c>
      <c r="CY459" s="4" t="str">
        <f t="shared" si="6695"/>
        <v/>
      </c>
      <c r="CZ459" s="4" t="str">
        <f t="shared" ref="CZ459" si="6893">IF(CZ264="","",CZ264)</f>
        <v/>
      </c>
      <c r="DA459" s="4" t="str">
        <f t="shared" ref="DA459" si="6894">IF(DA264="","",DA264)</f>
        <v/>
      </c>
      <c r="DB459" s="4" t="str">
        <f t="shared" ref="DB459" si="6895">IF(DB264="","",DB264)</f>
        <v/>
      </c>
      <c r="DC459" s="4" t="str">
        <f t="shared" si="6585"/>
        <v/>
      </c>
      <c r="DD459" s="7">
        <v>2</v>
      </c>
      <c r="DE459" s="7">
        <v>30</v>
      </c>
      <c r="DF459" s="7">
        <v>60</v>
      </c>
      <c r="DG459" s="7"/>
      <c r="DH459" s="4">
        <f t="shared" ref="DH459" si="6896">IF(DH264="","",DH264)</f>
        <v>4</v>
      </c>
      <c r="DI459" s="4">
        <f t="shared" ref="DI459" si="6897">IF(DI264="","",DI264)</f>
        <v>2</v>
      </c>
      <c r="DJ459" s="4">
        <f t="shared" ref="DJ459" si="6898">IF(DJ264="","",DJ264)</f>
        <v>3</v>
      </c>
      <c r="DK459" s="4" t="str">
        <f t="shared" si="6615"/>
        <v/>
      </c>
      <c r="DL459" s="4" t="str">
        <f t="shared" ref="DL459" si="6899">IF(DL264="","",DL264)</f>
        <v/>
      </c>
      <c r="DM459" s="7"/>
      <c r="DN459" s="7"/>
      <c r="DO459" s="7"/>
      <c r="DP459" s="7"/>
      <c r="DQ459" s="7"/>
      <c r="DR459" s="7"/>
      <c r="DS459" s="7"/>
      <c r="DT459" s="7"/>
      <c r="DU459" s="7"/>
      <c r="DV459" s="7"/>
      <c r="DW459" s="7"/>
      <c r="DX459" s="7">
        <f t="shared" ref="DX459" si="6900">A459</f>
        <v>6040310</v>
      </c>
      <c r="DY459" s="7"/>
      <c r="DZ459" s="67">
        <v>0</v>
      </c>
      <c r="EA459" s="7" t="s">
        <v>242</v>
      </c>
      <c r="EB459" s="40" t="s">
        <v>242</v>
      </c>
      <c r="EC459" s="7" t="s">
        <v>242</v>
      </c>
      <c r="ED459" s="7"/>
      <c r="EE459" s="7" t="s">
        <v>242</v>
      </c>
      <c r="EF459" s="7">
        <v>50</v>
      </c>
      <c r="EG459" s="73"/>
      <c r="EH459" s="73"/>
      <c r="EI459" s="4">
        <f t="shared" ref="EI459" si="6901">IF(EI264="","",EI264)</f>
        <v>331134</v>
      </c>
      <c r="EJ459" s="4">
        <f t="shared" si="6699"/>
        <v>1</v>
      </c>
      <c r="EK459" s="4">
        <f t="shared" ref="EK459" si="6902">IF(EK264="","",EK264)</f>
        <v>331135</v>
      </c>
      <c r="EL459" s="4">
        <f t="shared" ref="EL459" si="6903">IF(EL264="","",EL264)</f>
        <v>1</v>
      </c>
      <c r="EM459" s="4">
        <f t="shared" ref="EM459" si="6904">IF(EM264="","",EM264)</f>
        <v>331136</v>
      </c>
      <c r="EN459" s="4">
        <f t="shared" ref="EN459" si="6905">IF(EN264="","",EN264)</f>
        <v>1</v>
      </c>
      <c r="EO459" s="4">
        <f t="shared" ref="EO459" si="6906">IF(EO264="","",EO264)</f>
        <v>331137</v>
      </c>
      <c r="EP459" s="4">
        <f t="shared" ref="EP459" si="6907">IF(EP264="","",EP264)</f>
        <v>1</v>
      </c>
      <c r="EQ459" s="4">
        <f t="shared" ref="EQ459" si="6908">IF(EQ264="","",EQ264)</f>
        <v>331138</v>
      </c>
      <c r="ER459" s="4">
        <f t="shared" ref="ER459" si="6909">IF(ER264="","",ER264)</f>
        <v>1</v>
      </c>
      <c r="ES459" s="4">
        <f t="shared" ref="ES459" si="6910">IF(ES264="","",ES264)</f>
        <v>331139</v>
      </c>
      <c r="ET459" s="4">
        <f t="shared" ref="ET459" si="6911">IF(ET264="","",ET264)</f>
        <v>1</v>
      </c>
      <c r="EU459" s="4">
        <f t="shared" ref="EU459" si="6912">IF(EU264="","",EU264)</f>
        <v>331140</v>
      </c>
      <c r="EV459" s="4">
        <f t="shared" si="6653"/>
        <v>1</v>
      </c>
      <c r="EW459" s="4">
        <f t="shared" si="6653"/>
        <v>331141</v>
      </c>
      <c r="EX459" s="4">
        <f t="shared" si="6653"/>
        <v>1</v>
      </c>
      <c r="EY459" s="4" t="str">
        <f t="shared" si="6653"/>
        <v/>
      </c>
      <c r="EZ459" s="4" t="str">
        <f t="shared" ref="EZ459" si="6913">IF(EZ264="","",EZ264)</f>
        <v/>
      </c>
      <c r="FA459" s="4" t="str">
        <f t="shared" ref="FA459" si="6914">IF(FA264="","",FA264)</f>
        <v/>
      </c>
      <c r="FB459" s="4" t="str">
        <f t="shared" ref="FB459" si="6915">IF(FB264="","",FB264)</f>
        <v/>
      </c>
      <c r="FC459" s="4">
        <f t="shared" ref="FC459" si="6916">IF(FC264="","",FC264)</f>
        <v>40013</v>
      </c>
      <c r="FD459" s="4">
        <f t="shared" ref="FD459" si="6917">IF(FD264="","",FD264)</f>
        <v>1</v>
      </c>
      <c r="FE459" s="4">
        <f t="shared" si="6888"/>
        <v>20100</v>
      </c>
      <c r="FF459" s="4">
        <f t="shared" si="6864"/>
        <v>1</v>
      </c>
      <c r="FG459" s="4">
        <f t="shared" si="6838"/>
        <v>20100</v>
      </c>
      <c r="FH459" s="4">
        <f t="shared" ref="FH459" si="6918">IF(FH264="","",FH264)</f>
        <v>1</v>
      </c>
      <c r="FI459" s="7"/>
      <c r="FJ459" s="7"/>
      <c r="FR459" s="2">
        <v>99999</v>
      </c>
      <c r="FS459" s="2">
        <v>0</v>
      </c>
      <c r="FT459" s="4">
        <v>1000</v>
      </c>
      <c r="FU459" s="4" t="s">
        <v>1066</v>
      </c>
      <c r="FV459" s="4"/>
      <c r="FW459" s="4"/>
      <c r="FX459" s="4"/>
      <c r="FY459" s="4"/>
      <c r="FZ459" s="77">
        <v>0</v>
      </c>
      <c r="GA459" s="2">
        <v>1</v>
      </c>
      <c r="GB459" s="2">
        <v>30</v>
      </c>
      <c r="GD459" s="84"/>
    </row>
    <row r="460" s="15" customFormat="1" ht="15" customHeight="1" spans="1:186">
      <c r="A460" s="7">
        <v>6040411</v>
      </c>
      <c r="B460" s="7">
        <f t="shared" si="6840"/>
        <v>40</v>
      </c>
      <c r="C460" s="7">
        <f t="shared" si="6603"/>
        <v>2</v>
      </c>
      <c r="D460" s="5" t="s">
        <v>428</v>
      </c>
      <c r="E460" s="7" t="s">
        <v>1076</v>
      </c>
      <c r="F460" s="31" t="s">
        <v>1018</v>
      </c>
      <c r="G460" s="31">
        <v>3</v>
      </c>
      <c r="H460" s="7" t="s">
        <v>191</v>
      </c>
      <c r="I460" s="7" t="s">
        <v>187</v>
      </c>
      <c r="J460" s="37">
        <v>1471</v>
      </c>
      <c r="K460" s="39">
        <v>1434</v>
      </c>
      <c r="L460" s="39"/>
      <c r="M460" s="29" t="s">
        <v>193</v>
      </c>
      <c r="N460" s="4">
        <f t="shared" ref="N460" si="6919">N265</f>
        <v>40</v>
      </c>
      <c r="O460" s="4">
        <f t="shared" si="6746"/>
        <v>40</v>
      </c>
      <c r="P460" s="40">
        <f t="shared" ref="P460" si="6920">2000+C460*100+G460</f>
        <v>2203</v>
      </c>
      <c r="Q460" s="4"/>
      <c r="R460" s="7"/>
      <c r="S460" s="48">
        <f t="shared" si="6631"/>
        <v>0</v>
      </c>
      <c r="T460" s="47" t="s">
        <v>194</v>
      </c>
      <c r="U460" s="7" t="s">
        <v>195</v>
      </c>
      <c r="V460" s="7">
        <v>0</v>
      </c>
      <c r="W460" s="7">
        <v>0</v>
      </c>
      <c r="X460" s="40">
        <v>0</v>
      </c>
      <c r="Y460" s="7"/>
      <c r="Z460" s="7"/>
      <c r="AA460" s="7"/>
      <c r="AB460" s="7" t="s">
        <v>195</v>
      </c>
      <c r="AC460" s="7">
        <v>0</v>
      </c>
      <c r="AD460" s="7" t="s">
        <v>195</v>
      </c>
      <c r="AE460" s="7" t="s">
        <v>195</v>
      </c>
      <c r="AF460" s="7" t="s">
        <v>195</v>
      </c>
      <c r="AG460" s="7" t="s">
        <v>195</v>
      </c>
      <c r="AH460" s="40">
        <v>0</v>
      </c>
      <c r="AI460" s="40">
        <v>0</v>
      </c>
      <c r="AJ460" s="40">
        <v>1</v>
      </c>
      <c r="AK460" s="40">
        <v>0</v>
      </c>
      <c r="AL460" s="40">
        <v>1</v>
      </c>
      <c r="AM460" s="40">
        <v>0</v>
      </c>
      <c r="AN460" s="28">
        <v>0</v>
      </c>
      <c r="AO460" s="28">
        <v>0</v>
      </c>
      <c r="AP460" s="7" t="s">
        <v>430</v>
      </c>
      <c r="AQ460" s="4">
        <f t="shared" si="6632"/>
        <v>3</v>
      </c>
      <c r="AR460" s="4">
        <f t="shared" si="6607"/>
        <v>161506</v>
      </c>
      <c r="AS460" s="53" t="s">
        <v>199</v>
      </c>
      <c r="AT460" s="48">
        <v>3</v>
      </c>
      <c r="AU460" s="48">
        <v>1</v>
      </c>
      <c r="AV460" s="48">
        <v>3</v>
      </c>
      <c r="AW460" s="48">
        <v>500</v>
      </c>
      <c r="AX460" s="48">
        <v>250</v>
      </c>
      <c r="AY460" s="48">
        <v>0</v>
      </c>
      <c r="AZ460" s="48">
        <v>0</v>
      </c>
      <c r="BA460" s="7"/>
      <c r="BB460" s="7"/>
      <c r="BC460" s="7"/>
      <c r="BD460" s="7"/>
      <c r="BE460" s="48">
        <v>0</v>
      </c>
      <c r="BF460" s="48">
        <v>1</v>
      </c>
      <c r="BG460" s="48">
        <f t="shared" si="6794"/>
        <v>350</v>
      </c>
      <c r="BH460" s="48">
        <f t="shared" si="6795"/>
        <v>350</v>
      </c>
      <c r="BI460" s="7">
        <v>0</v>
      </c>
      <c r="BJ460" s="7">
        <v>0</v>
      </c>
      <c r="BK460" s="7">
        <v>0</v>
      </c>
      <c r="BL460" s="7">
        <v>0</v>
      </c>
      <c r="BM460" s="7">
        <v>0</v>
      </c>
      <c r="BN460" s="7">
        <v>0</v>
      </c>
      <c r="BO460" s="7">
        <v>0</v>
      </c>
      <c r="BP460" s="7">
        <v>0</v>
      </c>
      <c r="BQ460" s="7">
        <v>0</v>
      </c>
      <c r="BR460" s="7">
        <v>0</v>
      </c>
      <c r="BS460" s="7">
        <v>0</v>
      </c>
      <c r="BT460" s="7">
        <v>0</v>
      </c>
      <c r="BU460" s="7">
        <v>0</v>
      </c>
      <c r="BV460" s="7">
        <v>0</v>
      </c>
      <c r="BW460" s="7">
        <v>0</v>
      </c>
      <c r="BX460" s="7">
        <v>0</v>
      </c>
      <c r="BY460" s="7">
        <v>0</v>
      </c>
      <c r="BZ460" s="7">
        <v>0</v>
      </c>
      <c r="CA460" s="7">
        <v>0</v>
      </c>
      <c r="CB460" s="7">
        <v>0</v>
      </c>
      <c r="CC460" s="7">
        <v>0</v>
      </c>
      <c r="CD460" s="7">
        <v>0</v>
      </c>
      <c r="CE460" s="7">
        <v>0</v>
      </c>
      <c r="CF460" s="7">
        <v>0</v>
      </c>
      <c r="CG460" s="7">
        <v>0</v>
      </c>
      <c r="CH460" s="7">
        <v>0</v>
      </c>
      <c r="CI460" s="7">
        <v>0</v>
      </c>
      <c r="CJ460" s="7">
        <v>0</v>
      </c>
      <c r="CK460" s="7">
        <v>0</v>
      </c>
      <c r="CL460" s="40">
        <v>0</v>
      </c>
      <c r="CM460" s="40">
        <v>0</v>
      </c>
      <c r="CN460" s="40">
        <v>0</v>
      </c>
      <c r="CO460" s="40">
        <v>0</v>
      </c>
      <c r="CP460" s="7">
        <v>0</v>
      </c>
      <c r="CQ460" s="7">
        <v>0</v>
      </c>
      <c r="CR460" s="7">
        <v>0</v>
      </c>
      <c r="CS460" s="40">
        <v>0</v>
      </c>
      <c r="CT460" s="7">
        <v>0</v>
      </c>
      <c r="CU460" s="7">
        <v>0</v>
      </c>
      <c r="CV460" s="39"/>
      <c r="CW460" s="39"/>
      <c r="CX460" s="4" t="str">
        <f t="shared" ref="CX460" si="6921">IF(CX265="","",CX265)</f>
        <v/>
      </c>
      <c r="CY460" s="4" t="str">
        <f t="shared" si="6695"/>
        <v/>
      </c>
      <c r="CZ460" s="4" t="str">
        <f t="shared" ref="CZ460" si="6922">IF(CZ265="","",CZ265)</f>
        <v/>
      </c>
      <c r="DA460" s="4" t="str">
        <f t="shared" ref="DA460" si="6923">IF(DA265="","",DA265)</f>
        <v/>
      </c>
      <c r="DB460" s="4" t="str">
        <f t="shared" ref="DB460" si="6924">IF(DB265="","",DB265)</f>
        <v/>
      </c>
      <c r="DC460" s="4" t="str">
        <f t="shared" si="6585"/>
        <v/>
      </c>
      <c r="DD460" s="7">
        <v>2</v>
      </c>
      <c r="DE460" s="7">
        <v>30</v>
      </c>
      <c r="DF460" s="7">
        <v>60</v>
      </c>
      <c r="DG460" s="7"/>
      <c r="DH460" s="4">
        <f t="shared" ref="DH460" si="6925">IF(DH265="","",DH265)</f>
        <v>4</v>
      </c>
      <c r="DI460" s="4">
        <f t="shared" ref="DI460" si="6926">IF(DI265="","",DI265)</f>
        <v>4</v>
      </c>
      <c r="DJ460" s="4">
        <f t="shared" ref="DJ460" si="6927">IF(DJ265="","",DJ265)</f>
        <v>5</v>
      </c>
      <c r="DK460" s="4" t="str">
        <f t="shared" si="6615"/>
        <v/>
      </c>
      <c r="DL460" s="4" t="str">
        <f t="shared" ref="DL460" si="6928">IF(DL265="","",DL265)</f>
        <v/>
      </c>
      <c r="DM460" s="7"/>
      <c r="DN460" s="7"/>
      <c r="DO460" s="7"/>
      <c r="DP460" s="7"/>
      <c r="DQ460" s="7"/>
      <c r="DR460" s="7"/>
      <c r="DS460" s="7"/>
      <c r="DT460" s="7"/>
      <c r="DU460" s="7"/>
      <c r="DV460" s="7"/>
      <c r="DW460" s="7"/>
      <c r="DX460" s="7">
        <f t="shared" ref="DX460" si="6929">A460</f>
        <v>6040411</v>
      </c>
      <c r="DY460" s="7"/>
      <c r="DZ460" s="67">
        <v>0</v>
      </c>
      <c r="EA460" s="7" t="s">
        <v>242</v>
      </c>
      <c r="EB460" s="40" t="s">
        <v>242</v>
      </c>
      <c r="EC460" s="7" t="s">
        <v>242</v>
      </c>
      <c r="ED460" s="7"/>
      <c r="EE460" s="7" t="s">
        <v>242</v>
      </c>
      <c r="EF460" s="7">
        <v>50</v>
      </c>
      <c r="EG460" s="73"/>
      <c r="EH460" s="73"/>
      <c r="EI460" s="4">
        <f t="shared" ref="EI460" si="6930">IF(EI265="","",EI265)</f>
        <v>331164</v>
      </c>
      <c r="EJ460" s="4">
        <f t="shared" si="6699"/>
        <v>1</v>
      </c>
      <c r="EK460" s="4">
        <f t="shared" ref="EK460" si="6931">IF(EK265="","",EK265)</f>
        <v>331165</v>
      </c>
      <c r="EL460" s="4">
        <f t="shared" ref="EL460" si="6932">IF(EL265="","",EL265)</f>
        <v>1</v>
      </c>
      <c r="EM460" s="4">
        <f t="shared" ref="EM460" si="6933">IF(EM265="","",EM265)</f>
        <v>331166</v>
      </c>
      <c r="EN460" s="4">
        <f t="shared" ref="EN460" si="6934">IF(EN265="","",EN265)</f>
        <v>1</v>
      </c>
      <c r="EO460" s="4">
        <f t="shared" ref="EO460" si="6935">IF(EO265="","",EO265)</f>
        <v>331167</v>
      </c>
      <c r="EP460" s="4">
        <f t="shared" ref="EP460" si="6936">IF(EP265="","",EP265)</f>
        <v>1</v>
      </c>
      <c r="EQ460" s="4">
        <f t="shared" ref="EQ460" si="6937">IF(EQ265="","",EQ265)</f>
        <v>331168</v>
      </c>
      <c r="ER460" s="4">
        <f t="shared" ref="ER460" si="6938">IF(ER265="","",ER265)</f>
        <v>1</v>
      </c>
      <c r="ES460" s="4">
        <f t="shared" ref="ES460" si="6939">IF(ES265="","",ES265)</f>
        <v>331169</v>
      </c>
      <c r="ET460" s="4">
        <f t="shared" ref="ET460" si="6940">IF(ET265="","",ET265)</f>
        <v>1</v>
      </c>
      <c r="EU460" s="4">
        <f t="shared" ref="EU460:EU468" si="6941">IF(EU265="","",EU265)</f>
        <v>331170</v>
      </c>
      <c r="EV460" s="4">
        <f t="shared" si="6653"/>
        <v>1</v>
      </c>
      <c r="EW460" s="4">
        <f t="shared" si="6653"/>
        <v>331171</v>
      </c>
      <c r="EX460" s="4">
        <f t="shared" si="6653"/>
        <v>1</v>
      </c>
      <c r="EY460" s="4" t="str">
        <f t="shared" si="6653"/>
        <v/>
      </c>
      <c r="EZ460" s="4" t="str">
        <f t="shared" ref="EZ460:EZ469" si="6942">IF(EZ265="","",EZ265)</f>
        <v/>
      </c>
      <c r="FA460" s="4" t="str">
        <f t="shared" ref="FA460" si="6943">IF(FA265="","",FA265)</f>
        <v/>
      </c>
      <c r="FB460" s="4" t="str">
        <f t="shared" ref="FB460" si="6944">IF(FB265="","",FB265)</f>
        <v/>
      </c>
      <c r="FC460" s="4">
        <f t="shared" ref="FC460" si="6945">IF(FC265="","",FC265)</f>
        <v>40013</v>
      </c>
      <c r="FD460" s="4">
        <f t="shared" ref="FD460" si="6946">IF(FD265="","",FD265)</f>
        <v>1</v>
      </c>
      <c r="FE460" s="4">
        <f t="shared" ref="FE460" si="6947">IF(FE265="","",FE265)</f>
        <v>20100</v>
      </c>
      <c r="FF460" s="4">
        <f t="shared" si="6864"/>
        <v>1</v>
      </c>
      <c r="FG460" s="4">
        <f t="shared" si="6838"/>
        <v>20100</v>
      </c>
      <c r="FH460" s="4">
        <f t="shared" ref="FH460:FH484" si="6948">IF(FH265="","",FH265)</f>
        <v>1</v>
      </c>
      <c r="FI460" s="7"/>
      <c r="FJ460" s="7"/>
      <c r="FR460" s="2">
        <v>99999</v>
      </c>
      <c r="FS460" s="2">
        <v>0</v>
      </c>
      <c r="FT460" s="4">
        <v>1000</v>
      </c>
      <c r="FU460" s="4" t="s">
        <v>1066</v>
      </c>
      <c r="FV460" s="4"/>
      <c r="FW460" s="4"/>
      <c r="FX460" s="4"/>
      <c r="FY460" s="4"/>
      <c r="FZ460" s="77">
        <v>0</v>
      </c>
      <c r="GA460" s="2">
        <v>1</v>
      </c>
      <c r="GB460" s="2">
        <v>30</v>
      </c>
      <c r="GD460" s="84"/>
    </row>
    <row r="461" s="15" customFormat="1" ht="15" customHeight="1" spans="1:186">
      <c r="A461" s="7">
        <v>6040512</v>
      </c>
      <c r="B461" s="7">
        <f t="shared" si="6840"/>
        <v>72</v>
      </c>
      <c r="C461" s="7">
        <f t="shared" si="6603"/>
        <v>4</v>
      </c>
      <c r="D461" s="5" t="s">
        <v>431</v>
      </c>
      <c r="E461" s="7" t="s">
        <v>1077</v>
      </c>
      <c r="F461" s="31" t="s">
        <v>1018</v>
      </c>
      <c r="G461" s="31">
        <v>3</v>
      </c>
      <c r="H461" s="7" t="s">
        <v>191</v>
      </c>
      <c r="I461" s="7" t="s">
        <v>187</v>
      </c>
      <c r="J461" s="37">
        <v>1482</v>
      </c>
      <c r="K461" s="39">
        <v>1435</v>
      </c>
      <c r="L461" s="39"/>
      <c r="M461" s="29" t="s">
        <v>193</v>
      </c>
      <c r="N461" s="4">
        <f t="shared" ref="N461" si="6949">N266</f>
        <v>40</v>
      </c>
      <c r="O461" s="4">
        <f t="shared" si="6746"/>
        <v>40</v>
      </c>
      <c r="P461" s="40">
        <f t="shared" ref="P461:P489" si="6950">2000+C461*100+G461</f>
        <v>2403</v>
      </c>
      <c r="Q461" s="4"/>
      <c r="R461" s="7"/>
      <c r="S461" s="48">
        <f t="shared" si="6631"/>
        <v>0</v>
      </c>
      <c r="T461" s="47" t="s">
        <v>194</v>
      </c>
      <c r="U461" s="7" t="s">
        <v>195</v>
      </c>
      <c r="V461" s="7">
        <v>0</v>
      </c>
      <c r="W461" s="7">
        <v>0</v>
      </c>
      <c r="X461" s="40">
        <v>0</v>
      </c>
      <c r="Y461" s="7"/>
      <c r="Z461" s="7"/>
      <c r="AA461" s="7"/>
      <c r="AB461" s="7" t="s">
        <v>195</v>
      </c>
      <c r="AC461" s="7">
        <v>0</v>
      </c>
      <c r="AD461" s="7" t="s">
        <v>195</v>
      </c>
      <c r="AE461" s="7" t="s">
        <v>195</v>
      </c>
      <c r="AF461" s="7" t="s">
        <v>195</v>
      </c>
      <c r="AG461" s="7" t="s">
        <v>195</v>
      </c>
      <c r="AH461" s="40">
        <v>0</v>
      </c>
      <c r="AI461" s="40">
        <v>0</v>
      </c>
      <c r="AJ461" s="40">
        <v>1</v>
      </c>
      <c r="AK461" s="40">
        <v>0</v>
      </c>
      <c r="AL461" s="40">
        <v>1</v>
      </c>
      <c r="AM461" s="40">
        <v>0</v>
      </c>
      <c r="AN461" s="28">
        <v>0</v>
      </c>
      <c r="AO461" s="28">
        <v>0</v>
      </c>
      <c r="AP461" s="53" t="s">
        <v>433</v>
      </c>
      <c r="AQ461" s="4">
        <f t="shared" si="6632"/>
        <v>3</v>
      </c>
      <c r="AR461" s="4">
        <f t="shared" si="6607"/>
        <v>161506</v>
      </c>
      <c r="AS461" s="7" t="s">
        <v>199</v>
      </c>
      <c r="AT461" s="48">
        <v>3</v>
      </c>
      <c r="AU461" s="48">
        <v>1</v>
      </c>
      <c r="AV461" s="48">
        <v>3</v>
      </c>
      <c r="AW461" s="48">
        <v>500</v>
      </c>
      <c r="AX461" s="48">
        <v>250</v>
      </c>
      <c r="AY461" s="48">
        <v>0</v>
      </c>
      <c r="AZ461" s="48">
        <v>0</v>
      </c>
      <c r="BA461" s="7"/>
      <c r="BB461" s="7"/>
      <c r="BC461" s="7"/>
      <c r="BD461" s="7"/>
      <c r="BE461" s="48">
        <v>0</v>
      </c>
      <c r="BF461" s="48">
        <v>1</v>
      </c>
      <c r="BG461" s="48">
        <f t="shared" si="6794"/>
        <v>350</v>
      </c>
      <c r="BH461" s="48">
        <f t="shared" si="6795"/>
        <v>350</v>
      </c>
      <c r="BI461" s="7">
        <v>0</v>
      </c>
      <c r="BJ461" s="7">
        <v>0</v>
      </c>
      <c r="BK461" s="7">
        <v>0</v>
      </c>
      <c r="BL461" s="7">
        <v>0</v>
      </c>
      <c r="BM461" s="7">
        <v>0</v>
      </c>
      <c r="BN461" s="7">
        <v>0</v>
      </c>
      <c r="BO461" s="7">
        <v>0</v>
      </c>
      <c r="BP461" s="7">
        <v>0</v>
      </c>
      <c r="BQ461" s="7">
        <v>0</v>
      </c>
      <c r="BR461" s="7">
        <v>0</v>
      </c>
      <c r="BS461" s="7">
        <v>0</v>
      </c>
      <c r="BT461" s="7">
        <v>0</v>
      </c>
      <c r="BU461" s="7">
        <v>0</v>
      </c>
      <c r="BV461" s="7">
        <v>0</v>
      </c>
      <c r="BW461" s="7">
        <v>0</v>
      </c>
      <c r="BX461" s="7">
        <v>0</v>
      </c>
      <c r="BY461" s="7">
        <v>0</v>
      </c>
      <c r="BZ461" s="7">
        <v>0</v>
      </c>
      <c r="CA461" s="7">
        <v>0</v>
      </c>
      <c r="CB461" s="7">
        <v>0</v>
      </c>
      <c r="CC461" s="7">
        <v>0</v>
      </c>
      <c r="CD461" s="7">
        <v>0</v>
      </c>
      <c r="CE461" s="7">
        <v>0</v>
      </c>
      <c r="CF461" s="7">
        <v>0</v>
      </c>
      <c r="CG461" s="7">
        <v>0</v>
      </c>
      <c r="CH461" s="7">
        <v>0</v>
      </c>
      <c r="CI461" s="7">
        <v>0</v>
      </c>
      <c r="CJ461" s="7">
        <v>0</v>
      </c>
      <c r="CK461" s="7">
        <v>0</v>
      </c>
      <c r="CL461" s="40">
        <v>0</v>
      </c>
      <c r="CM461" s="40">
        <v>0</v>
      </c>
      <c r="CN461" s="40">
        <v>0</v>
      </c>
      <c r="CO461" s="40">
        <v>0</v>
      </c>
      <c r="CP461" s="7">
        <v>0</v>
      </c>
      <c r="CQ461" s="7">
        <v>0</v>
      </c>
      <c r="CR461" s="7">
        <v>0</v>
      </c>
      <c r="CS461" s="40">
        <v>0</v>
      </c>
      <c r="CT461" s="7">
        <v>0</v>
      </c>
      <c r="CU461" s="7">
        <v>0</v>
      </c>
      <c r="CV461" s="39"/>
      <c r="CW461" s="39"/>
      <c r="CX461" s="4" t="str">
        <f t="shared" ref="CX461" si="6951">IF(CX266="","",CX266)</f>
        <v/>
      </c>
      <c r="CY461" s="4" t="str">
        <f t="shared" si="6695"/>
        <v/>
      </c>
      <c r="CZ461" s="4" t="str">
        <f t="shared" ref="CZ461" si="6952">IF(CZ266="","",CZ266)</f>
        <v/>
      </c>
      <c r="DA461" s="4" t="str">
        <f t="shared" ref="DA461" si="6953">IF(DA266="","",DA266)</f>
        <v/>
      </c>
      <c r="DB461" s="4" t="str">
        <f t="shared" ref="DB461" si="6954">IF(DB266="","",DB266)</f>
        <v/>
      </c>
      <c r="DC461" s="4" t="str">
        <f t="shared" si="6585"/>
        <v/>
      </c>
      <c r="DD461" s="7">
        <v>2</v>
      </c>
      <c r="DE461" s="7">
        <v>30</v>
      </c>
      <c r="DF461" s="7">
        <v>60</v>
      </c>
      <c r="DG461" s="7"/>
      <c r="DH461" s="4">
        <f t="shared" ref="DH461" si="6955">IF(DH266="","",DH266)</f>
        <v>4</v>
      </c>
      <c r="DI461" s="4">
        <f t="shared" ref="DI461" si="6956">IF(DI266="","",DI266)</f>
        <v>1</v>
      </c>
      <c r="DJ461" s="4">
        <f t="shared" ref="DJ461" si="6957">IF(DJ266="","",DJ266)</f>
        <v>6</v>
      </c>
      <c r="DK461" s="4">
        <f t="shared" si="6615"/>
        <v>9</v>
      </c>
      <c r="DL461" s="4" t="str">
        <f t="shared" ref="DL461" si="6958">IF(DL266="","",DL266)</f>
        <v/>
      </c>
      <c r="DM461" s="7"/>
      <c r="DN461" s="7"/>
      <c r="DO461" s="7"/>
      <c r="DP461" s="7"/>
      <c r="DQ461" s="7"/>
      <c r="DR461" s="7"/>
      <c r="DS461" s="7"/>
      <c r="DT461" s="7"/>
      <c r="DU461" s="7"/>
      <c r="DV461" s="7"/>
      <c r="DW461" s="7"/>
      <c r="DX461" s="7">
        <f t="shared" ref="DX461" si="6959">A461</f>
        <v>6040512</v>
      </c>
      <c r="DY461" s="7"/>
      <c r="DZ461" s="67">
        <v>0</v>
      </c>
      <c r="EA461" s="7" t="s">
        <v>242</v>
      </c>
      <c r="EB461" s="40" t="s">
        <v>242</v>
      </c>
      <c r="EC461" s="7" t="s">
        <v>242</v>
      </c>
      <c r="ED461" s="7"/>
      <c r="EE461" s="7" t="s">
        <v>242</v>
      </c>
      <c r="EF461" s="7">
        <v>50</v>
      </c>
      <c r="EG461" s="73"/>
      <c r="EH461" s="73"/>
      <c r="EI461" s="4">
        <f t="shared" ref="EI461" si="6960">IF(EI266="","",EI266)</f>
        <v>331164</v>
      </c>
      <c r="EJ461" s="4">
        <f t="shared" si="6699"/>
        <v>1</v>
      </c>
      <c r="EK461" s="4">
        <f t="shared" ref="EK461" si="6961">IF(EK266="","",EK266)</f>
        <v>331165</v>
      </c>
      <c r="EL461" s="4">
        <f t="shared" ref="EL461" si="6962">IF(EL266="","",EL266)</f>
        <v>1</v>
      </c>
      <c r="EM461" s="4">
        <f t="shared" ref="EM461" si="6963">IF(EM266="","",EM266)</f>
        <v>331166</v>
      </c>
      <c r="EN461" s="4">
        <f t="shared" ref="EN461" si="6964">IF(EN266="","",EN266)</f>
        <v>1</v>
      </c>
      <c r="EO461" s="4">
        <f t="shared" ref="EO461" si="6965">IF(EO266="","",EO266)</f>
        <v>331167</v>
      </c>
      <c r="EP461" s="4">
        <f t="shared" ref="EP461" si="6966">IF(EP266="","",EP266)</f>
        <v>1</v>
      </c>
      <c r="EQ461" s="4">
        <f t="shared" ref="EQ461" si="6967">IF(EQ266="","",EQ266)</f>
        <v>331168</v>
      </c>
      <c r="ER461" s="4">
        <f t="shared" ref="ER461" si="6968">IF(ER266="","",ER266)</f>
        <v>1</v>
      </c>
      <c r="ES461" s="4">
        <f t="shared" ref="ES461:ES468" si="6969">IF(ES266="","",ES266)</f>
        <v>331169</v>
      </c>
      <c r="ET461" s="4">
        <f t="shared" ref="ET461" si="6970">IF(ET266="","",ET266)</f>
        <v>1</v>
      </c>
      <c r="EU461" s="4">
        <f t="shared" si="6941"/>
        <v>331170</v>
      </c>
      <c r="EV461" s="4">
        <f t="shared" si="6653"/>
        <v>1</v>
      </c>
      <c r="EW461" s="4">
        <f t="shared" si="6653"/>
        <v>331171</v>
      </c>
      <c r="EX461" s="4">
        <f t="shared" si="6653"/>
        <v>1</v>
      </c>
      <c r="EY461" s="4" t="str">
        <f t="shared" si="6653"/>
        <v/>
      </c>
      <c r="EZ461" s="4" t="str">
        <f t="shared" si="6942"/>
        <v/>
      </c>
      <c r="FA461" s="4" t="str">
        <f t="shared" ref="FA461" si="6971">IF(FA266="","",FA266)</f>
        <v/>
      </c>
      <c r="FB461" s="4" t="str">
        <f t="shared" ref="FB461" si="6972">IF(FB266="","",FB266)</f>
        <v/>
      </c>
      <c r="FC461" s="4">
        <f t="shared" ref="FC461" si="6973">IF(FC266="","",FC266)</f>
        <v>40013</v>
      </c>
      <c r="FD461" s="4">
        <f t="shared" ref="FD461" si="6974">IF(FD266="","",FD266)</f>
        <v>1</v>
      </c>
      <c r="FE461" s="4">
        <f t="shared" ref="FE461" si="6975">IF(FE266="","",FE266)</f>
        <v>20100</v>
      </c>
      <c r="FF461" s="4">
        <f t="shared" si="6864"/>
        <v>1</v>
      </c>
      <c r="FG461" s="4">
        <f t="shared" si="6838"/>
        <v>20100</v>
      </c>
      <c r="FH461" s="4">
        <f t="shared" si="6948"/>
        <v>1</v>
      </c>
      <c r="FI461" s="7"/>
      <c r="FJ461" s="7"/>
      <c r="FR461" s="2">
        <v>99999</v>
      </c>
      <c r="FS461" s="2">
        <v>0</v>
      </c>
      <c r="FT461" s="4">
        <v>1000</v>
      </c>
      <c r="FU461" s="4" t="s">
        <v>1066</v>
      </c>
      <c r="FV461" s="4"/>
      <c r="FW461" s="4"/>
      <c r="FX461" s="4"/>
      <c r="FY461" s="4"/>
      <c r="FZ461" s="77">
        <v>0</v>
      </c>
      <c r="GA461" s="2">
        <v>1</v>
      </c>
      <c r="GB461" s="2">
        <v>30</v>
      </c>
      <c r="GD461" s="84"/>
    </row>
    <row r="462" s="15" customFormat="1" ht="15" customHeight="1" spans="1:186">
      <c r="A462" s="7">
        <v>6040613</v>
      </c>
      <c r="B462" s="7">
        <f t="shared" si="6840"/>
        <v>88</v>
      </c>
      <c r="C462" s="7">
        <f t="shared" si="6603"/>
        <v>5</v>
      </c>
      <c r="D462" s="5" t="s">
        <v>434</v>
      </c>
      <c r="E462" s="7" t="s">
        <v>1078</v>
      </c>
      <c r="F462" s="31" t="s">
        <v>1018</v>
      </c>
      <c r="G462" s="31">
        <v>3</v>
      </c>
      <c r="H462" s="7" t="s">
        <v>191</v>
      </c>
      <c r="I462" s="7" t="s">
        <v>187</v>
      </c>
      <c r="J462" s="37">
        <v>1493</v>
      </c>
      <c r="K462" s="39">
        <v>1429</v>
      </c>
      <c r="L462" s="39"/>
      <c r="M462" s="29" t="s">
        <v>193</v>
      </c>
      <c r="N462" s="4">
        <f t="shared" ref="N462:N471" si="6976">N267</f>
        <v>40</v>
      </c>
      <c r="O462" s="4">
        <f t="shared" si="6746"/>
        <v>40</v>
      </c>
      <c r="P462" s="40">
        <f t="shared" si="6950"/>
        <v>2503</v>
      </c>
      <c r="Q462" s="4"/>
      <c r="R462" s="7"/>
      <c r="S462" s="48">
        <f t="shared" si="6631"/>
        <v>0</v>
      </c>
      <c r="T462" s="47" t="s">
        <v>194</v>
      </c>
      <c r="U462" s="7" t="s">
        <v>195</v>
      </c>
      <c r="V462" s="7">
        <v>0</v>
      </c>
      <c r="W462" s="7">
        <v>0</v>
      </c>
      <c r="X462" s="40">
        <v>0</v>
      </c>
      <c r="Y462" s="7"/>
      <c r="Z462" s="7"/>
      <c r="AA462" s="7"/>
      <c r="AB462" s="7" t="s">
        <v>195</v>
      </c>
      <c r="AC462" s="7">
        <v>0</v>
      </c>
      <c r="AD462" s="7" t="s">
        <v>195</v>
      </c>
      <c r="AE462" s="7" t="s">
        <v>195</v>
      </c>
      <c r="AF462" s="7" t="s">
        <v>195</v>
      </c>
      <c r="AG462" s="7" t="s">
        <v>195</v>
      </c>
      <c r="AH462" s="40">
        <v>0</v>
      </c>
      <c r="AI462" s="40">
        <v>0</v>
      </c>
      <c r="AJ462" s="40">
        <v>1</v>
      </c>
      <c r="AK462" s="40">
        <v>0</v>
      </c>
      <c r="AL462" s="40">
        <v>1</v>
      </c>
      <c r="AM462" s="40">
        <v>0</v>
      </c>
      <c r="AN462" s="28">
        <v>0</v>
      </c>
      <c r="AO462" s="28">
        <v>0</v>
      </c>
      <c r="AP462" s="7" t="s">
        <v>436</v>
      </c>
      <c r="AQ462" s="4">
        <f t="shared" si="6632"/>
        <v>3</v>
      </c>
      <c r="AR462" s="4">
        <f t="shared" si="6607"/>
        <v>161506</v>
      </c>
      <c r="AS462" s="7" t="s">
        <v>199</v>
      </c>
      <c r="AT462" s="48">
        <v>3</v>
      </c>
      <c r="AU462" s="48">
        <v>1</v>
      </c>
      <c r="AV462" s="48">
        <v>3</v>
      </c>
      <c r="AW462" s="48">
        <v>500</v>
      </c>
      <c r="AX462" s="48">
        <v>250</v>
      </c>
      <c r="AY462" s="48">
        <v>0</v>
      </c>
      <c r="AZ462" s="48">
        <v>0</v>
      </c>
      <c r="BA462" s="7"/>
      <c r="BB462" s="7"/>
      <c r="BC462" s="7"/>
      <c r="BD462" s="7"/>
      <c r="BE462" s="48">
        <v>0</v>
      </c>
      <c r="BF462" s="48">
        <v>1</v>
      </c>
      <c r="BG462" s="48">
        <f t="shared" si="6794"/>
        <v>350</v>
      </c>
      <c r="BH462" s="48">
        <f t="shared" si="6795"/>
        <v>350</v>
      </c>
      <c r="BI462" s="7">
        <v>0</v>
      </c>
      <c r="BJ462" s="7">
        <v>0</v>
      </c>
      <c r="BK462" s="7">
        <v>0</v>
      </c>
      <c r="BL462" s="7">
        <v>0</v>
      </c>
      <c r="BM462" s="7">
        <v>0</v>
      </c>
      <c r="BN462" s="7">
        <v>0</v>
      </c>
      <c r="BO462" s="7">
        <v>0</v>
      </c>
      <c r="BP462" s="7">
        <v>0</v>
      </c>
      <c r="BQ462" s="7">
        <v>0</v>
      </c>
      <c r="BR462" s="7">
        <v>0</v>
      </c>
      <c r="BS462" s="7">
        <v>0</v>
      </c>
      <c r="BT462" s="7">
        <v>0</v>
      </c>
      <c r="BU462" s="7">
        <v>0</v>
      </c>
      <c r="BV462" s="7">
        <v>0</v>
      </c>
      <c r="BW462" s="7">
        <v>0</v>
      </c>
      <c r="BX462" s="7">
        <v>0</v>
      </c>
      <c r="BY462" s="7">
        <v>0</v>
      </c>
      <c r="BZ462" s="7">
        <v>0</v>
      </c>
      <c r="CA462" s="7">
        <v>0</v>
      </c>
      <c r="CB462" s="7">
        <v>0</v>
      </c>
      <c r="CC462" s="7">
        <v>0</v>
      </c>
      <c r="CD462" s="7">
        <v>0</v>
      </c>
      <c r="CE462" s="7">
        <v>0</v>
      </c>
      <c r="CF462" s="7">
        <v>0</v>
      </c>
      <c r="CG462" s="7">
        <v>0</v>
      </c>
      <c r="CH462" s="7">
        <v>0</v>
      </c>
      <c r="CI462" s="7">
        <v>0</v>
      </c>
      <c r="CJ462" s="7">
        <v>0</v>
      </c>
      <c r="CK462" s="7">
        <v>0</v>
      </c>
      <c r="CL462" s="40">
        <v>0</v>
      </c>
      <c r="CM462" s="40">
        <v>0</v>
      </c>
      <c r="CN462" s="40">
        <v>0</v>
      </c>
      <c r="CO462" s="40">
        <v>0</v>
      </c>
      <c r="CP462" s="7">
        <v>0</v>
      </c>
      <c r="CQ462" s="7">
        <v>0</v>
      </c>
      <c r="CR462" s="7">
        <v>0</v>
      </c>
      <c r="CS462" s="40">
        <v>0</v>
      </c>
      <c r="CT462" s="7">
        <v>0</v>
      </c>
      <c r="CU462" s="7">
        <v>0</v>
      </c>
      <c r="CV462" s="39"/>
      <c r="CW462" s="39"/>
      <c r="CX462" s="4" t="str">
        <f t="shared" ref="CX462" si="6977">IF(CX267="","",CX267)</f>
        <v/>
      </c>
      <c r="CY462" s="4" t="str">
        <f t="shared" si="6695"/>
        <v/>
      </c>
      <c r="CZ462" s="4" t="str">
        <f t="shared" ref="CZ462" si="6978">IF(CZ267="","",CZ267)</f>
        <v/>
      </c>
      <c r="DA462" s="4" t="str">
        <f t="shared" ref="DA462" si="6979">IF(DA267="","",DA267)</f>
        <v/>
      </c>
      <c r="DB462" s="4" t="str">
        <f t="shared" ref="DB462" si="6980">IF(DB267="","",DB267)</f>
        <v/>
      </c>
      <c r="DC462" s="4" t="str">
        <f t="shared" si="6585"/>
        <v/>
      </c>
      <c r="DD462" s="7">
        <v>2</v>
      </c>
      <c r="DE462" s="7">
        <v>30</v>
      </c>
      <c r="DF462" s="7">
        <v>60</v>
      </c>
      <c r="DG462" s="7"/>
      <c r="DH462" s="4">
        <f t="shared" ref="DH462" si="6981">IF(DH267="","",DH267)</f>
        <v>4</v>
      </c>
      <c r="DI462" s="4">
        <f t="shared" ref="DI462" si="6982">IF(DI267="","",DI267)</f>
        <v>6</v>
      </c>
      <c r="DJ462" s="4">
        <f t="shared" ref="DJ462" si="6983">IF(DJ267="","",DJ267)</f>
        <v>9</v>
      </c>
      <c r="DK462" s="4" t="str">
        <f t="shared" si="6615"/>
        <v/>
      </c>
      <c r="DL462" s="4" t="str">
        <f t="shared" ref="DL462" si="6984">IF(DL267="","",DL267)</f>
        <v/>
      </c>
      <c r="DM462" s="7"/>
      <c r="DN462" s="7"/>
      <c r="DO462" s="7"/>
      <c r="DP462" s="7"/>
      <c r="DQ462" s="7"/>
      <c r="DR462" s="7"/>
      <c r="DS462" s="7"/>
      <c r="DT462" s="7"/>
      <c r="DU462" s="7"/>
      <c r="DV462" s="7"/>
      <c r="DW462" s="7"/>
      <c r="DX462" s="7">
        <f t="shared" ref="DX462" si="6985">A462</f>
        <v>6040613</v>
      </c>
      <c r="DY462" s="7"/>
      <c r="DZ462" s="67">
        <v>0</v>
      </c>
      <c r="EA462" s="7" t="s">
        <v>242</v>
      </c>
      <c r="EB462" s="40" t="s">
        <v>242</v>
      </c>
      <c r="EC462" s="7" t="s">
        <v>242</v>
      </c>
      <c r="ED462" s="7"/>
      <c r="EE462" s="7" t="s">
        <v>242</v>
      </c>
      <c r="EF462" s="7">
        <v>50</v>
      </c>
      <c r="EG462" s="73"/>
      <c r="EH462" s="73"/>
      <c r="EI462" s="4">
        <f t="shared" ref="EI462" si="6986">IF(EI267="","",EI267)</f>
        <v>331164</v>
      </c>
      <c r="EJ462" s="4">
        <f t="shared" si="6699"/>
        <v>1</v>
      </c>
      <c r="EK462" s="4">
        <f t="shared" ref="EK462" si="6987">IF(EK267="","",EK267)</f>
        <v>331165</v>
      </c>
      <c r="EL462" s="4">
        <f t="shared" ref="EL462" si="6988">IF(EL267="","",EL267)</f>
        <v>1</v>
      </c>
      <c r="EM462" s="4">
        <f t="shared" ref="EM462" si="6989">IF(EM267="","",EM267)</f>
        <v>331166</v>
      </c>
      <c r="EN462" s="4">
        <f t="shared" ref="EN462" si="6990">IF(EN267="","",EN267)</f>
        <v>1</v>
      </c>
      <c r="EO462" s="4">
        <f t="shared" ref="EO462" si="6991">IF(EO267="","",EO267)</f>
        <v>331167</v>
      </c>
      <c r="EP462" s="4">
        <f t="shared" ref="EP462" si="6992">IF(EP267="","",EP267)</f>
        <v>1</v>
      </c>
      <c r="EQ462" s="4">
        <f t="shared" ref="EQ462" si="6993">IF(EQ267="","",EQ267)</f>
        <v>331168</v>
      </c>
      <c r="ER462" s="4">
        <f t="shared" ref="ER462:ER468" si="6994">IF(ER267="","",ER267)</f>
        <v>1</v>
      </c>
      <c r="ES462" s="4">
        <f t="shared" si="6969"/>
        <v>331169</v>
      </c>
      <c r="ET462" s="4">
        <f t="shared" ref="ET462" si="6995">IF(ET267="","",ET267)</f>
        <v>1</v>
      </c>
      <c r="EU462" s="4">
        <f t="shared" si="6941"/>
        <v>331170</v>
      </c>
      <c r="EV462" s="4">
        <f t="shared" si="6653"/>
        <v>1</v>
      </c>
      <c r="EW462" s="4">
        <f t="shared" si="6653"/>
        <v>331171</v>
      </c>
      <c r="EX462" s="4">
        <f t="shared" si="6653"/>
        <v>1</v>
      </c>
      <c r="EY462" s="4" t="str">
        <f t="shared" si="6653"/>
        <v/>
      </c>
      <c r="EZ462" s="4" t="str">
        <f t="shared" si="6942"/>
        <v/>
      </c>
      <c r="FA462" s="4" t="str">
        <f t="shared" ref="FA462" si="6996">IF(FA267="","",FA267)</f>
        <v/>
      </c>
      <c r="FB462" s="4" t="str">
        <f t="shared" ref="FB462" si="6997">IF(FB267="","",FB267)</f>
        <v/>
      </c>
      <c r="FC462" s="4">
        <f t="shared" ref="FC462" si="6998">IF(FC267="","",FC267)</f>
        <v>40013</v>
      </c>
      <c r="FD462" s="4">
        <f t="shared" ref="FD462" si="6999">IF(FD267="","",FD267)</f>
        <v>1</v>
      </c>
      <c r="FE462" s="4">
        <f t="shared" ref="FE462" si="7000">IF(FE267="","",FE267)</f>
        <v>20100</v>
      </c>
      <c r="FF462" s="4">
        <f t="shared" si="6864"/>
        <v>1</v>
      </c>
      <c r="FG462" s="4">
        <f t="shared" si="6838"/>
        <v>20100</v>
      </c>
      <c r="FH462" s="4">
        <f t="shared" si="6948"/>
        <v>1</v>
      </c>
      <c r="FI462" s="7"/>
      <c r="FJ462" s="7"/>
      <c r="FR462" s="2">
        <v>99999</v>
      </c>
      <c r="FS462" s="2">
        <v>0</v>
      </c>
      <c r="FT462" s="4">
        <v>1000</v>
      </c>
      <c r="FU462" s="4" t="s">
        <v>1066</v>
      </c>
      <c r="FV462" s="4"/>
      <c r="FW462" s="4"/>
      <c r="FX462" s="4"/>
      <c r="FY462" s="4"/>
      <c r="FZ462" s="77">
        <v>0</v>
      </c>
      <c r="GA462" s="2">
        <v>1</v>
      </c>
      <c r="GB462" s="2">
        <v>30</v>
      </c>
      <c r="GD462" s="84"/>
    </row>
    <row r="463" s="2" customFormat="1" ht="15" customHeight="1" spans="1:186">
      <c r="A463" s="7">
        <v>6050101</v>
      </c>
      <c r="B463" s="7">
        <f t="shared" si="6840"/>
        <v>1288</v>
      </c>
      <c r="C463" s="7">
        <f t="shared" si="6603"/>
        <v>0</v>
      </c>
      <c r="D463" s="5" t="s">
        <v>437</v>
      </c>
      <c r="E463" s="7" t="s">
        <v>1079</v>
      </c>
      <c r="F463" s="31" t="s">
        <v>1018</v>
      </c>
      <c r="G463" s="31">
        <v>3</v>
      </c>
      <c r="H463" s="7" t="s">
        <v>187</v>
      </c>
      <c r="I463" s="7" t="s">
        <v>187</v>
      </c>
      <c r="J463" s="35">
        <v>1536</v>
      </c>
      <c r="K463" s="38">
        <v>403</v>
      </c>
      <c r="L463" s="80"/>
      <c r="M463" s="29" t="s">
        <v>193</v>
      </c>
      <c r="N463" s="4">
        <f t="shared" si="6976"/>
        <v>50</v>
      </c>
      <c r="O463" s="4">
        <f t="shared" si="6746"/>
        <v>50</v>
      </c>
      <c r="P463" s="40">
        <f t="shared" si="6950"/>
        <v>2003</v>
      </c>
      <c r="Q463" s="4"/>
      <c r="R463" s="7"/>
      <c r="S463" s="48">
        <f t="shared" si="6631"/>
        <v>0</v>
      </c>
      <c r="T463" s="47" t="s">
        <v>240</v>
      </c>
      <c r="U463" s="7" t="s">
        <v>195</v>
      </c>
      <c r="V463" s="7" t="str">
        <f t="shared" ref="V463" si="7001">IF(O463&gt;=50,"1","0")</f>
        <v>1</v>
      </c>
      <c r="W463" s="7" t="str">
        <f t="shared" ref="W463:W468" si="7002">IF(P463&gt;=50,"1","0")</f>
        <v>1</v>
      </c>
      <c r="X463" s="40">
        <v>0</v>
      </c>
      <c r="Y463" s="7"/>
      <c r="Z463" s="7"/>
      <c r="AA463" s="7"/>
      <c r="AB463" s="7" t="s">
        <v>195</v>
      </c>
      <c r="AC463" s="7">
        <v>0</v>
      </c>
      <c r="AD463" s="7" t="s">
        <v>195</v>
      </c>
      <c r="AE463" s="7" t="s">
        <v>195</v>
      </c>
      <c r="AF463" s="7" t="s">
        <v>195</v>
      </c>
      <c r="AG463" s="7" t="s">
        <v>195</v>
      </c>
      <c r="AH463" s="40">
        <v>0</v>
      </c>
      <c r="AI463" s="40">
        <v>0</v>
      </c>
      <c r="AJ463" s="40">
        <v>1</v>
      </c>
      <c r="AK463" s="40">
        <v>0</v>
      </c>
      <c r="AL463" s="40">
        <v>1</v>
      </c>
      <c r="AM463" s="40">
        <v>0</v>
      </c>
      <c r="AN463" s="28">
        <v>0</v>
      </c>
      <c r="AO463" s="28">
        <v>0</v>
      </c>
      <c r="AP463" s="7" t="s">
        <v>439</v>
      </c>
      <c r="AQ463" s="4">
        <f t="shared" ref="AQ463" si="7003">AQ268</f>
        <v>3</v>
      </c>
      <c r="AR463" s="4">
        <f t="shared" ref="AR463" si="7004">AR268</f>
        <v>161506</v>
      </c>
      <c r="AS463" s="7" t="s">
        <v>199</v>
      </c>
      <c r="AT463" s="48">
        <v>3</v>
      </c>
      <c r="AU463" s="48">
        <v>1</v>
      </c>
      <c r="AV463" s="48">
        <v>3</v>
      </c>
      <c r="AW463" s="48">
        <v>500</v>
      </c>
      <c r="AX463" s="48">
        <v>250</v>
      </c>
      <c r="AY463" s="48">
        <v>0</v>
      </c>
      <c r="AZ463" s="48">
        <v>0</v>
      </c>
      <c r="BA463" s="7"/>
      <c r="BB463" s="7"/>
      <c r="BC463" s="7"/>
      <c r="BD463" s="7"/>
      <c r="BE463" s="48">
        <v>0</v>
      </c>
      <c r="BF463" s="48">
        <v>1</v>
      </c>
      <c r="BG463" s="48">
        <f t="shared" si="6794"/>
        <v>420</v>
      </c>
      <c r="BH463" s="48">
        <f t="shared" si="6795"/>
        <v>420</v>
      </c>
      <c r="BI463" s="7">
        <v>0</v>
      </c>
      <c r="BJ463" s="7">
        <v>0</v>
      </c>
      <c r="BK463" s="7">
        <v>0</v>
      </c>
      <c r="BL463" s="7">
        <v>0</v>
      </c>
      <c r="BM463" s="7">
        <v>0</v>
      </c>
      <c r="BN463" s="7">
        <v>0</v>
      </c>
      <c r="BO463" s="7">
        <v>0</v>
      </c>
      <c r="BP463" s="7">
        <v>0</v>
      </c>
      <c r="BQ463" s="7">
        <v>0</v>
      </c>
      <c r="BR463" s="7">
        <v>0</v>
      </c>
      <c r="BS463" s="7">
        <v>0</v>
      </c>
      <c r="BT463" s="7">
        <v>0</v>
      </c>
      <c r="BU463" s="7">
        <v>0</v>
      </c>
      <c r="BV463" s="7">
        <v>0</v>
      </c>
      <c r="BW463" s="7">
        <v>0</v>
      </c>
      <c r="BX463" s="7">
        <v>0</v>
      </c>
      <c r="BY463" s="7">
        <v>0</v>
      </c>
      <c r="BZ463" s="7">
        <v>0</v>
      </c>
      <c r="CA463" s="7">
        <v>0</v>
      </c>
      <c r="CB463" s="7">
        <v>0</v>
      </c>
      <c r="CC463" s="7">
        <v>0</v>
      </c>
      <c r="CD463" s="7">
        <v>0</v>
      </c>
      <c r="CE463" s="7">
        <v>0</v>
      </c>
      <c r="CF463" s="7">
        <v>0</v>
      </c>
      <c r="CG463" s="7">
        <v>0</v>
      </c>
      <c r="CH463" s="7">
        <v>0</v>
      </c>
      <c r="CI463" s="7">
        <v>0</v>
      </c>
      <c r="CJ463" s="7">
        <v>0</v>
      </c>
      <c r="CK463" s="7">
        <v>0</v>
      </c>
      <c r="CL463" s="40">
        <v>0</v>
      </c>
      <c r="CM463" s="40">
        <v>0</v>
      </c>
      <c r="CN463" s="40">
        <v>0</v>
      </c>
      <c r="CO463" s="40">
        <v>0</v>
      </c>
      <c r="CP463" s="7">
        <v>0</v>
      </c>
      <c r="CQ463" s="7">
        <v>0</v>
      </c>
      <c r="CR463" s="7">
        <v>0</v>
      </c>
      <c r="CS463" s="40">
        <v>0</v>
      </c>
      <c r="CT463" s="7">
        <v>0</v>
      </c>
      <c r="CU463" s="7">
        <v>0</v>
      </c>
      <c r="CV463" s="39"/>
      <c r="CW463" s="39"/>
      <c r="CX463" s="4" t="str">
        <f t="shared" ref="CX463" si="7005">IF(CX268="","",CX268)</f>
        <v>3da_weapon_changjian01_s</v>
      </c>
      <c r="CY463" s="4" t="str">
        <f t="shared" si="6695"/>
        <v>3da_weapon_changjian01_b</v>
      </c>
      <c r="CZ463" s="4" t="str">
        <f t="shared" ref="CZ463" si="7006">IF(CZ268="","",CZ268)</f>
        <v/>
      </c>
      <c r="DA463" s="4" t="str">
        <f t="shared" ref="DA463" si="7007">IF(DA268="","",DA268)</f>
        <v/>
      </c>
      <c r="DB463" s="4" t="str">
        <f t="shared" ref="DB463" si="7008">IF(DB268="","",DB268)</f>
        <v>CS_Rhand</v>
      </c>
      <c r="DC463" s="4" t="str">
        <f t="shared" si="6585"/>
        <v>CS_Rhand</v>
      </c>
      <c r="DD463" s="7">
        <v>2</v>
      </c>
      <c r="DE463" s="7">
        <v>30</v>
      </c>
      <c r="DF463" s="7">
        <v>60</v>
      </c>
      <c r="DG463" s="7"/>
      <c r="DH463" s="4">
        <f t="shared" ref="DH463" si="7009">IF(DH268="","",DH268)</f>
        <v>5</v>
      </c>
      <c r="DI463" s="4">
        <f t="shared" ref="DI463" si="7010">IF(DI268="","",DI268)</f>
        <v>2</v>
      </c>
      <c r="DJ463" s="4">
        <f t="shared" ref="DJ463" si="7011">IF(DJ268="","",DJ268)</f>
        <v>4</v>
      </c>
      <c r="DK463" s="4">
        <f t="shared" si="6615"/>
        <v>7</v>
      </c>
      <c r="DL463" s="4">
        <f t="shared" ref="DL463" si="7012">IF(DL268="","",DL268)</f>
        <v>8</v>
      </c>
      <c r="DM463" s="7"/>
      <c r="DN463" s="7"/>
      <c r="DO463" s="7"/>
      <c r="DP463" s="7"/>
      <c r="DQ463" s="7"/>
      <c r="DR463" s="7"/>
      <c r="DS463" s="7"/>
      <c r="DT463" s="7"/>
      <c r="DU463" s="7"/>
      <c r="DV463" s="7"/>
      <c r="DW463" s="7"/>
      <c r="DX463" s="7">
        <f t="shared" ref="DX463" si="7013">A463</f>
        <v>6050101</v>
      </c>
      <c r="DY463" s="7"/>
      <c r="DZ463" s="67">
        <v>6666</v>
      </c>
      <c r="EA463" s="7" t="s">
        <v>1080</v>
      </c>
      <c r="EB463" s="40">
        <v>80</v>
      </c>
      <c r="EC463" s="7" t="s">
        <v>1081</v>
      </c>
      <c r="ED463" s="7"/>
      <c r="EE463" s="7" t="s">
        <v>242</v>
      </c>
      <c r="EF463" s="7">
        <v>50</v>
      </c>
      <c r="EG463" s="73"/>
      <c r="EH463" s="73"/>
      <c r="EI463" s="4">
        <f t="shared" ref="EI463" si="7014">IF(EI268="","",EI268)</f>
        <v>331105</v>
      </c>
      <c r="EJ463" s="4">
        <f t="shared" si="6699"/>
        <v>1</v>
      </c>
      <c r="EK463" s="4">
        <f t="shared" ref="EK463" si="7015">IF(EK268="","",EK268)</f>
        <v>331106</v>
      </c>
      <c r="EL463" s="4">
        <f t="shared" ref="EL463" si="7016">IF(EL268="","",EL268)</f>
        <v>1</v>
      </c>
      <c r="EM463" s="4">
        <f t="shared" ref="EM463" si="7017">IF(EM268="","",EM268)</f>
        <v>331107</v>
      </c>
      <c r="EN463" s="4">
        <f t="shared" ref="EN463" si="7018">IF(EN268="","",EN268)</f>
        <v>1</v>
      </c>
      <c r="EO463" s="4">
        <f t="shared" ref="EO463" si="7019">IF(EO268="","",EO268)</f>
        <v>331108</v>
      </c>
      <c r="EP463" s="4">
        <f t="shared" ref="EP463" si="7020">IF(EP268="","",EP268)</f>
        <v>1</v>
      </c>
      <c r="EQ463" s="4">
        <f t="shared" ref="EQ463" si="7021">IF(EQ268="","",EQ268)</f>
        <v>331109</v>
      </c>
      <c r="ER463" s="4">
        <f t="shared" si="6994"/>
        <v>1</v>
      </c>
      <c r="ES463" s="4">
        <f t="shared" si="6969"/>
        <v>331110</v>
      </c>
      <c r="ET463" s="4">
        <f t="shared" ref="ET463" si="7022">IF(ET268="","",ET268)</f>
        <v>1</v>
      </c>
      <c r="EU463" s="4">
        <f t="shared" si="6941"/>
        <v>331111</v>
      </c>
      <c r="EV463" s="4">
        <f t="shared" si="6653"/>
        <v>1</v>
      </c>
      <c r="EW463" s="4" t="str">
        <f t="shared" si="6653"/>
        <v/>
      </c>
      <c r="EX463" s="4" t="str">
        <f t="shared" si="6653"/>
        <v/>
      </c>
      <c r="EY463" s="4" t="str">
        <f t="shared" si="6653"/>
        <v/>
      </c>
      <c r="EZ463" s="4" t="str">
        <f t="shared" si="6942"/>
        <v/>
      </c>
      <c r="FA463" s="4" t="str">
        <f t="shared" ref="FA463" si="7023">IF(FA268="","",FA268)</f>
        <v/>
      </c>
      <c r="FB463" s="4" t="str">
        <f t="shared" ref="FB463:FB468" si="7024">IF(FB268="","",FB268)</f>
        <v/>
      </c>
      <c r="FC463" s="4">
        <f t="shared" ref="FC463" si="7025">IF(FC268="","",FC268)</f>
        <v>40013</v>
      </c>
      <c r="FD463" s="4">
        <f t="shared" ref="FD463:FD468" si="7026">IF(FD268="","",FD268)</f>
        <v>1</v>
      </c>
      <c r="FE463" s="4">
        <f t="shared" ref="FE463" si="7027">IF(FE268="","",FE268)</f>
        <v>20100</v>
      </c>
      <c r="FF463" s="4">
        <f t="shared" si="6864"/>
        <v>1</v>
      </c>
      <c r="FG463" s="4">
        <f t="shared" si="6838"/>
        <v>20100</v>
      </c>
      <c r="FH463" s="4">
        <f t="shared" si="6948"/>
        <v>1</v>
      </c>
      <c r="FI463" s="7"/>
      <c r="FJ463" s="7"/>
      <c r="FR463" s="2">
        <v>99999</v>
      </c>
      <c r="FS463" s="2">
        <v>0</v>
      </c>
      <c r="FT463" s="4">
        <v>4000</v>
      </c>
      <c r="FU463" s="4" t="s">
        <v>1082</v>
      </c>
      <c r="FV463" s="4"/>
      <c r="FW463" s="4"/>
      <c r="FX463" s="4"/>
      <c r="FY463" s="4"/>
      <c r="FZ463" s="77">
        <v>0</v>
      </c>
      <c r="GA463" s="2">
        <v>1</v>
      </c>
      <c r="GB463" s="2">
        <v>30</v>
      </c>
      <c r="GD463" s="84"/>
    </row>
    <row r="464" s="2" customFormat="1" ht="15" customHeight="1" spans="1:186">
      <c r="A464" s="7">
        <v>6050102</v>
      </c>
      <c r="B464" s="7">
        <f t="shared" si="6840"/>
        <v>4360</v>
      </c>
      <c r="C464" s="7">
        <f t="shared" si="6603"/>
        <v>0</v>
      </c>
      <c r="D464" s="5" t="s">
        <v>441</v>
      </c>
      <c r="E464" s="7" t="s">
        <v>1083</v>
      </c>
      <c r="F464" s="31" t="s">
        <v>1018</v>
      </c>
      <c r="G464" s="31">
        <v>3</v>
      </c>
      <c r="H464" s="7" t="s">
        <v>187</v>
      </c>
      <c r="I464" s="7" t="s">
        <v>187</v>
      </c>
      <c r="J464" s="35">
        <v>1526</v>
      </c>
      <c r="K464" s="38">
        <v>203</v>
      </c>
      <c r="L464" s="80"/>
      <c r="M464" s="29" t="s">
        <v>193</v>
      </c>
      <c r="N464" s="4">
        <f t="shared" si="6976"/>
        <v>50</v>
      </c>
      <c r="O464" s="4">
        <f t="shared" si="6746"/>
        <v>50</v>
      </c>
      <c r="P464" s="40">
        <f t="shared" si="6950"/>
        <v>2003</v>
      </c>
      <c r="Q464" s="4"/>
      <c r="R464" s="7"/>
      <c r="S464" s="48">
        <f t="shared" si="6631"/>
        <v>0</v>
      </c>
      <c r="T464" s="47" t="s">
        <v>245</v>
      </c>
      <c r="U464" s="7" t="s">
        <v>195</v>
      </c>
      <c r="V464" s="7" t="str">
        <f t="shared" ref="V464" si="7028">IF(O464&gt;=50,"1","0")</f>
        <v>1</v>
      </c>
      <c r="W464" s="7" t="str">
        <f t="shared" si="7002"/>
        <v>1</v>
      </c>
      <c r="X464" s="40">
        <v>0</v>
      </c>
      <c r="Y464" s="7"/>
      <c r="Z464" s="7"/>
      <c r="AA464" s="7"/>
      <c r="AB464" s="7" t="s">
        <v>195</v>
      </c>
      <c r="AC464" s="7">
        <v>0</v>
      </c>
      <c r="AD464" s="7" t="s">
        <v>195</v>
      </c>
      <c r="AE464" s="7" t="s">
        <v>195</v>
      </c>
      <c r="AF464" s="7" t="s">
        <v>195</v>
      </c>
      <c r="AG464" s="7" t="s">
        <v>195</v>
      </c>
      <c r="AH464" s="40">
        <v>0</v>
      </c>
      <c r="AI464" s="40">
        <v>0</v>
      </c>
      <c r="AJ464" s="40">
        <v>1</v>
      </c>
      <c r="AK464" s="40">
        <v>0</v>
      </c>
      <c r="AL464" s="40">
        <v>1</v>
      </c>
      <c r="AM464" s="40">
        <v>0</v>
      </c>
      <c r="AN464" s="28">
        <v>0</v>
      </c>
      <c r="AO464" s="28">
        <v>0</v>
      </c>
      <c r="AP464" s="7" t="s">
        <v>443</v>
      </c>
      <c r="AQ464" s="4">
        <f t="shared" ref="AQ464" si="7029">AQ269</f>
        <v>3</v>
      </c>
      <c r="AR464" s="4">
        <f t="shared" ref="AR464" si="7030">AR269</f>
        <v>161506</v>
      </c>
      <c r="AS464" s="7" t="s">
        <v>199</v>
      </c>
      <c r="AT464" s="48">
        <v>3</v>
      </c>
      <c r="AU464" s="48">
        <v>1</v>
      </c>
      <c r="AV464" s="48">
        <v>3</v>
      </c>
      <c r="AW464" s="48">
        <v>500</v>
      </c>
      <c r="AX464" s="48">
        <v>250</v>
      </c>
      <c r="AY464" s="48">
        <v>0</v>
      </c>
      <c r="AZ464" s="48">
        <v>0</v>
      </c>
      <c r="BA464" s="7"/>
      <c r="BB464" s="7"/>
      <c r="BC464" s="7"/>
      <c r="BD464" s="7"/>
      <c r="BE464" s="48">
        <v>0</v>
      </c>
      <c r="BF464" s="48">
        <v>1</v>
      </c>
      <c r="BG464" s="48">
        <f t="shared" si="6794"/>
        <v>420</v>
      </c>
      <c r="BH464" s="48">
        <f t="shared" si="6795"/>
        <v>420</v>
      </c>
      <c r="BI464" s="7">
        <v>0</v>
      </c>
      <c r="BJ464" s="7">
        <v>0</v>
      </c>
      <c r="BK464" s="7">
        <v>0</v>
      </c>
      <c r="BL464" s="7">
        <v>0</v>
      </c>
      <c r="BM464" s="7">
        <v>0</v>
      </c>
      <c r="BN464" s="7">
        <v>0</v>
      </c>
      <c r="BO464" s="7">
        <v>0</v>
      </c>
      <c r="BP464" s="7">
        <v>0</v>
      </c>
      <c r="BQ464" s="7">
        <v>0</v>
      </c>
      <c r="BR464" s="7">
        <v>0</v>
      </c>
      <c r="BS464" s="7">
        <v>0</v>
      </c>
      <c r="BT464" s="7">
        <v>0</v>
      </c>
      <c r="BU464" s="7">
        <v>0</v>
      </c>
      <c r="BV464" s="7">
        <v>0</v>
      </c>
      <c r="BW464" s="7">
        <v>0</v>
      </c>
      <c r="BX464" s="7">
        <v>0</v>
      </c>
      <c r="BY464" s="7">
        <v>0</v>
      </c>
      <c r="BZ464" s="7">
        <v>0</v>
      </c>
      <c r="CA464" s="7">
        <v>0</v>
      </c>
      <c r="CB464" s="7">
        <v>0</v>
      </c>
      <c r="CC464" s="7">
        <v>0</v>
      </c>
      <c r="CD464" s="7">
        <v>0</v>
      </c>
      <c r="CE464" s="7">
        <v>0</v>
      </c>
      <c r="CF464" s="7">
        <v>0</v>
      </c>
      <c r="CG464" s="7">
        <v>0</v>
      </c>
      <c r="CH464" s="7">
        <v>0</v>
      </c>
      <c r="CI464" s="7">
        <v>0</v>
      </c>
      <c r="CJ464" s="7">
        <v>0</v>
      </c>
      <c r="CK464" s="7">
        <v>0</v>
      </c>
      <c r="CL464" s="40">
        <v>0</v>
      </c>
      <c r="CM464" s="40">
        <v>0</v>
      </c>
      <c r="CN464" s="40">
        <v>0</v>
      </c>
      <c r="CO464" s="40">
        <v>0</v>
      </c>
      <c r="CP464" s="7">
        <v>0</v>
      </c>
      <c r="CQ464" s="7">
        <v>0</v>
      </c>
      <c r="CR464" s="7">
        <v>0</v>
      </c>
      <c r="CS464" s="40">
        <v>0</v>
      </c>
      <c r="CT464" s="7">
        <v>0</v>
      </c>
      <c r="CU464" s="7">
        <v>0</v>
      </c>
      <c r="CV464" s="39"/>
      <c r="CW464" s="39"/>
      <c r="CX464" s="4" t="str">
        <f t="shared" ref="CX464" si="7031">IF(CX269="","",CX269)</f>
        <v>3da_weapon_changjian01_s</v>
      </c>
      <c r="CY464" s="4" t="str">
        <f t="shared" si="6695"/>
        <v>3da_weapon_changjian01_b</v>
      </c>
      <c r="CZ464" s="4" t="str">
        <f t="shared" ref="CZ464" si="7032">IF(CZ269="","",CZ269)</f>
        <v/>
      </c>
      <c r="DA464" s="4" t="str">
        <f t="shared" ref="DA464" si="7033">IF(DA269="","",DA269)</f>
        <v/>
      </c>
      <c r="DB464" s="4" t="str">
        <f t="shared" ref="DB464:DB475" si="7034">IF(DB269="","",DB269)</f>
        <v>CS_Rhand</v>
      </c>
      <c r="DC464" s="4" t="str">
        <f t="shared" si="6585"/>
        <v>CS_Rhand</v>
      </c>
      <c r="DD464" s="7">
        <v>2</v>
      </c>
      <c r="DE464" s="7">
        <v>30</v>
      </c>
      <c r="DF464" s="7">
        <v>60</v>
      </c>
      <c r="DG464" s="7"/>
      <c r="DH464" s="4">
        <f t="shared" ref="DH464" si="7035">IF(DH269="","",DH269)</f>
        <v>5</v>
      </c>
      <c r="DI464" s="4">
        <f t="shared" ref="DI464" si="7036">IF(DI269="","",DI269)</f>
        <v>2</v>
      </c>
      <c r="DJ464" s="4">
        <f t="shared" ref="DJ464" si="7037">IF(DJ269="","",DJ269)</f>
        <v>4</v>
      </c>
      <c r="DK464" s="4">
        <f t="shared" si="6615"/>
        <v>7</v>
      </c>
      <c r="DL464" s="4">
        <f t="shared" ref="DL464" si="7038">IF(DL269="","",DL269)</f>
        <v>8</v>
      </c>
      <c r="DM464" s="7"/>
      <c r="DN464" s="7"/>
      <c r="DO464" s="7"/>
      <c r="DP464" s="7"/>
      <c r="DQ464" s="7"/>
      <c r="DR464" s="7"/>
      <c r="DS464" s="7"/>
      <c r="DT464" s="7"/>
      <c r="DU464" s="7"/>
      <c r="DV464" s="7"/>
      <c r="DW464" s="7"/>
      <c r="DX464" s="7">
        <f t="shared" ref="DX464" si="7039">A464</f>
        <v>6050102</v>
      </c>
      <c r="DY464" s="7"/>
      <c r="DZ464" s="67">
        <v>6666</v>
      </c>
      <c r="EA464" s="7" t="s">
        <v>1080</v>
      </c>
      <c r="EB464" s="40">
        <v>80</v>
      </c>
      <c r="EC464" s="7" t="s">
        <v>1081</v>
      </c>
      <c r="ED464" s="7"/>
      <c r="EE464" s="7" t="s">
        <v>242</v>
      </c>
      <c r="EF464" s="7">
        <v>50</v>
      </c>
      <c r="EG464" s="73"/>
      <c r="EH464" s="73"/>
      <c r="EI464" s="4">
        <f t="shared" ref="EI464" si="7040">IF(EI269="","",EI269)</f>
        <v>331105</v>
      </c>
      <c r="EJ464" s="4">
        <f t="shared" si="6699"/>
        <v>1</v>
      </c>
      <c r="EK464" s="4">
        <f t="shared" ref="EK464" si="7041">IF(EK269="","",EK269)</f>
        <v>331106</v>
      </c>
      <c r="EL464" s="4">
        <f t="shared" ref="EL464" si="7042">IF(EL269="","",EL269)</f>
        <v>1</v>
      </c>
      <c r="EM464" s="4">
        <f t="shared" ref="EM464" si="7043">IF(EM269="","",EM269)</f>
        <v>331107</v>
      </c>
      <c r="EN464" s="4">
        <f t="shared" ref="EN464" si="7044">IF(EN269="","",EN269)</f>
        <v>1</v>
      </c>
      <c r="EO464" s="4">
        <f t="shared" ref="EO464" si="7045">IF(EO269="","",EO269)</f>
        <v>331108</v>
      </c>
      <c r="EP464" s="4">
        <f t="shared" ref="EP464" si="7046">IF(EP269="","",EP269)</f>
        <v>1</v>
      </c>
      <c r="EQ464" s="4">
        <f t="shared" ref="EQ464" si="7047">IF(EQ269="","",EQ269)</f>
        <v>331109</v>
      </c>
      <c r="ER464" s="4">
        <f t="shared" si="6994"/>
        <v>1</v>
      </c>
      <c r="ES464" s="4">
        <f t="shared" si="6969"/>
        <v>331110</v>
      </c>
      <c r="ET464" s="4">
        <f t="shared" ref="ET464" si="7048">IF(ET269="","",ET269)</f>
        <v>1</v>
      </c>
      <c r="EU464" s="4">
        <f t="shared" si="6941"/>
        <v>331111</v>
      </c>
      <c r="EV464" s="4">
        <f t="shared" si="6653"/>
        <v>1</v>
      </c>
      <c r="EW464" s="4" t="str">
        <f t="shared" si="6653"/>
        <v/>
      </c>
      <c r="EX464" s="4" t="str">
        <f t="shared" si="6653"/>
        <v/>
      </c>
      <c r="EY464" s="4" t="str">
        <f t="shared" si="6653"/>
        <v/>
      </c>
      <c r="EZ464" s="4" t="str">
        <f t="shared" si="6942"/>
        <v/>
      </c>
      <c r="FA464" s="4" t="str">
        <f t="shared" ref="FA464" si="7049">IF(FA269="","",FA269)</f>
        <v/>
      </c>
      <c r="FB464" s="4" t="str">
        <f t="shared" si="7024"/>
        <v/>
      </c>
      <c r="FC464" s="4">
        <f t="shared" ref="FC464" si="7050">IF(FC269="","",FC269)</f>
        <v>40013</v>
      </c>
      <c r="FD464" s="4">
        <f t="shared" si="7026"/>
        <v>1</v>
      </c>
      <c r="FE464" s="4">
        <f t="shared" ref="FE464" si="7051">IF(FE269="","",FE269)</f>
        <v>20100</v>
      </c>
      <c r="FF464" s="4">
        <f t="shared" si="6864"/>
        <v>1</v>
      </c>
      <c r="FG464" s="4">
        <f t="shared" si="6838"/>
        <v>20100</v>
      </c>
      <c r="FH464" s="4">
        <f t="shared" si="6948"/>
        <v>1</v>
      </c>
      <c r="FI464" s="7"/>
      <c r="FJ464" s="7"/>
      <c r="FR464" s="2">
        <v>99999</v>
      </c>
      <c r="FS464" s="2">
        <v>0</v>
      </c>
      <c r="FT464" s="4">
        <v>4000</v>
      </c>
      <c r="FU464" s="4" t="s">
        <v>1082</v>
      </c>
      <c r="FV464" s="4"/>
      <c r="FW464" s="4"/>
      <c r="FX464" s="4"/>
      <c r="FY464" s="4"/>
      <c r="FZ464" s="77">
        <v>0</v>
      </c>
      <c r="GA464" s="2">
        <v>1</v>
      </c>
      <c r="GB464" s="2">
        <v>30</v>
      </c>
      <c r="GD464" s="84"/>
    </row>
    <row r="465" s="2" customFormat="1" ht="15" customHeight="1" spans="1:186">
      <c r="A465" s="7">
        <v>6050103</v>
      </c>
      <c r="B465" s="7">
        <f t="shared" si="6840"/>
        <v>1800</v>
      </c>
      <c r="C465" s="7">
        <f t="shared" si="6603"/>
        <v>0</v>
      </c>
      <c r="D465" s="5" t="s">
        <v>444</v>
      </c>
      <c r="E465" s="7" t="s">
        <v>1084</v>
      </c>
      <c r="F465" s="31" t="s">
        <v>1018</v>
      </c>
      <c r="G465" s="31">
        <v>3</v>
      </c>
      <c r="H465" s="7" t="s">
        <v>187</v>
      </c>
      <c r="I465" s="7" t="s">
        <v>187</v>
      </c>
      <c r="J465" s="35">
        <v>1516</v>
      </c>
      <c r="K465" s="38">
        <v>303</v>
      </c>
      <c r="L465" s="39"/>
      <c r="M465" s="29" t="s">
        <v>193</v>
      </c>
      <c r="N465" s="4">
        <f t="shared" si="6976"/>
        <v>50</v>
      </c>
      <c r="O465" s="4">
        <f t="shared" si="6746"/>
        <v>50</v>
      </c>
      <c r="P465" s="40">
        <f t="shared" si="6950"/>
        <v>2003</v>
      </c>
      <c r="Q465" s="4"/>
      <c r="R465" s="7"/>
      <c r="S465" s="48">
        <f t="shared" si="6631"/>
        <v>0</v>
      </c>
      <c r="T465" s="47" t="s">
        <v>249</v>
      </c>
      <c r="U465" s="7" t="s">
        <v>195</v>
      </c>
      <c r="V465" s="7" t="str">
        <f t="shared" ref="V465" si="7052">IF(O465&gt;=50,"1","0")</f>
        <v>1</v>
      </c>
      <c r="W465" s="7" t="str">
        <f t="shared" si="7002"/>
        <v>1</v>
      </c>
      <c r="X465" s="40">
        <v>0</v>
      </c>
      <c r="Y465" s="7"/>
      <c r="Z465" s="7"/>
      <c r="AA465" s="7"/>
      <c r="AB465" s="7" t="s">
        <v>195</v>
      </c>
      <c r="AC465" s="7">
        <v>0</v>
      </c>
      <c r="AD465" s="7" t="s">
        <v>195</v>
      </c>
      <c r="AE465" s="7" t="s">
        <v>195</v>
      </c>
      <c r="AF465" s="7" t="s">
        <v>195</v>
      </c>
      <c r="AG465" s="7" t="s">
        <v>195</v>
      </c>
      <c r="AH465" s="40">
        <v>0</v>
      </c>
      <c r="AI465" s="40">
        <v>0</v>
      </c>
      <c r="AJ465" s="40">
        <v>1</v>
      </c>
      <c r="AK465" s="40">
        <v>0</v>
      </c>
      <c r="AL465" s="40">
        <v>1</v>
      </c>
      <c r="AM465" s="40">
        <v>0</v>
      </c>
      <c r="AN465" s="28">
        <v>0</v>
      </c>
      <c r="AO465" s="28">
        <v>0</v>
      </c>
      <c r="AP465" s="7" t="s">
        <v>446</v>
      </c>
      <c r="AQ465" s="4">
        <f t="shared" ref="AQ465" si="7053">AQ270</f>
        <v>3</v>
      </c>
      <c r="AR465" s="4">
        <f t="shared" ref="AR465" si="7054">AR270</f>
        <v>161506</v>
      </c>
      <c r="AS465" s="7" t="s">
        <v>199</v>
      </c>
      <c r="AT465" s="48">
        <v>3</v>
      </c>
      <c r="AU465" s="48">
        <v>1</v>
      </c>
      <c r="AV465" s="48">
        <v>3</v>
      </c>
      <c r="AW465" s="48">
        <v>500</v>
      </c>
      <c r="AX465" s="48">
        <v>250</v>
      </c>
      <c r="AY465" s="48">
        <v>0</v>
      </c>
      <c r="AZ465" s="48">
        <v>0</v>
      </c>
      <c r="BA465" s="7"/>
      <c r="BB465" s="7"/>
      <c r="BC465" s="7"/>
      <c r="BD465" s="7"/>
      <c r="BE465" s="48">
        <v>0</v>
      </c>
      <c r="BF465" s="48">
        <v>1</v>
      </c>
      <c r="BG465" s="48">
        <f t="shared" si="6794"/>
        <v>420</v>
      </c>
      <c r="BH465" s="48">
        <f t="shared" si="6795"/>
        <v>420</v>
      </c>
      <c r="BI465" s="7">
        <v>0</v>
      </c>
      <c r="BJ465" s="7">
        <v>0</v>
      </c>
      <c r="BK465" s="7">
        <v>0</v>
      </c>
      <c r="BL465" s="7">
        <v>0</v>
      </c>
      <c r="BM465" s="7">
        <v>0</v>
      </c>
      <c r="BN465" s="7">
        <v>0</v>
      </c>
      <c r="BO465" s="7">
        <v>0</v>
      </c>
      <c r="BP465" s="7">
        <v>0</v>
      </c>
      <c r="BQ465" s="7">
        <v>0</v>
      </c>
      <c r="BR465" s="7">
        <v>0</v>
      </c>
      <c r="BS465" s="7">
        <v>0</v>
      </c>
      <c r="BT465" s="7">
        <v>0</v>
      </c>
      <c r="BU465" s="7">
        <v>0</v>
      </c>
      <c r="BV465" s="7">
        <v>0</v>
      </c>
      <c r="BW465" s="7">
        <v>0</v>
      </c>
      <c r="BX465" s="7">
        <v>0</v>
      </c>
      <c r="BY465" s="7">
        <v>0</v>
      </c>
      <c r="BZ465" s="7">
        <v>0</v>
      </c>
      <c r="CA465" s="7">
        <v>0</v>
      </c>
      <c r="CB465" s="7">
        <v>0</v>
      </c>
      <c r="CC465" s="7">
        <v>0</v>
      </c>
      <c r="CD465" s="7">
        <v>0</v>
      </c>
      <c r="CE465" s="7">
        <v>0</v>
      </c>
      <c r="CF465" s="7">
        <v>0</v>
      </c>
      <c r="CG465" s="7">
        <v>0</v>
      </c>
      <c r="CH465" s="7">
        <v>0</v>
      </c>
      <c r="CI465" s="7">
        <v>0</v>
      </c>
      <c r="CJ465" s="7">
        <v>0</v>
      </c>
      <c r="CK465" s="7">
        <v>0</v>
      </c>
      <c r="CL465" s="40">
        <v>0</v>
      </c>
      <c r="CM465" s="40">
        <v>0</v>
      </c>
      <c r="CN465" s="40">
        <v>0</v>
      </c>
      <c r="CO465" s="40">
        <v>0</v>
      </c>
      <c r="CP465" s="7">
        <v>0</v>
      </c>
      <c r="CQ465" s="7">
        <v>0</v>
      </c>
      <c r="CR465" s="7">
        <v>0</v>
      </c>
      <c r="CS465" s="40">
        <v>0</v>
      </c>
      <c r="CT465" s="7">
        <v>0</v>
      </c>
      <c r="CU465" s="7">
        <v>0</v>
      </c>
      <c r="CV465" s="39"/>
      <c r="CW465" s="39"/>
      <c r="CX465" s="4" t="str">
        <f t="shared" ref="CX465" si="7055">IF(CX270="","",CX270)</f>
        <v>3da_weapon_changjian01_s</v>
      </c>
      <c r="CY465" s="4" t="str">
        <f t="shared" si="6695"/>
        <v>3da_weapon_changjian01_b</v>
      </c>
      <c r="CZ465" s="4" t="str">
        <f t="shared" ref="CZ465" si="7056">IF(CZ270="","",CZ270)</f>
        <v/>
      </c>
      <c r="DA465" s="4" t="str">
        <f t="shared" ref="DA465" si="7057">IF(DA270="","",DA270)</f>
        <v/>
      </c>
      <c r="DB465" s="4" t="str">
        <f t="shared" si="7034"/>
        <v>CS_Rhand</v>
      </c>
      <c r="DC465" s="4" t="str">
        <f t="shared" si="6585"/>
        <v>CS_Rhand</v>
      </c>
      <c r="DD465" s="7">
        <v>2</v>
      </c>
      <c r="DE465" s="7">
        <v>30</v>
      </c>
      <c r="DF465" s="7">
        <v>60</v>
      </c>
      <c r="DG465" s="7"/>
      <c r="DH465" s="4">
        <f t="shared" ref="DH465" si="7058">IF(DH270="","",DH270)</f>
        <v>5</v>
      </c>
      <c r="DI465" s="4">
        <f t="shared" ref="DI465" si="7059">IF(DI270="","",DI270)</f>
        <v>2</v>
      </c>
      <c r="DJ465" s="4">
        <f t="shared" ref="DJ465" si="7060">IF(DJ270="","",DJ270)</f>
        <v>4</v>
      </c>
      <c r="DK465" s="4">
        <f t="shared" si="6615"/>
        <v>7</v>
      </c>
      <c r="DL465" s="4">
        <f t="shared" ref="DL465" si="7061">IF(DL270="","",DL270)</f>
        <v>8</v>
      </c>
      <c r="DM465" s="7"/>
      <c r="DN465" s="7"/>
      <c r="DO465" s="7"/>
      <c r="DP465" s="7"/>
      <c r="DQ465" s="7"/>
      <c r="DR465" s="7"/>
      <c r="DS465" s="7"/>
      <c r="DT465" s="7"/>
      <c r="DU465" s="7"/>
      <c r="DV465" s="7"/>
      <c r="DW465" s="7"/>
      <c r="DX465" s="7">
        <f t="shared" ref="DX465" si="7062">A465</f>
        <v>6050103</v>
      </c>
      <c r="DY465" s="7"/>
      <c r="DZ465" s="67">
        <v>6666</v>
      </c>
      <c r="EA465" s="7" t="s">
        <v>1080</v>
      </c>
      <c r="EB465" s="40">
        <v>80</v>
      </c>
      <c r="EC465" s="7" t="s">
        <v>1081</v>
      </c>
      <c r="ED465" s="7"/>
      <c r="EE465" s="7" t="s">
        <v>242</v>
      </c>
      <c r="EF465" s="7">
        <v>50</v>
      </c>
      <c r="EG465" s="73"/>
      <c r="EH465" s="73"/>
      <c r="EI465" s="4">
        <f t="shared" ref="EI465" si="7063">IF(EI270="","",EI270)</f>
        <v>331105</v>
      </c>
      <c r="EJ465" s="4">
        <f t="shared" si="6699"/>
        <v>1</v>
      </c>
      <c r="EK465" s="4">
        <f t="shared" ref="EK465" si="7064">IF(EK270="","",EK270)</f>
        <v>331106</v>
      </c>
      <c r="EL465" s="4">
        <f t="shared" ref="EL465" si="7065">IF(EL270="","",EL270)</f>
        <v>1</v>
      </c>
      <c r="EM465" s="4">
        <f t="shared" ref="EM465" si="7066">IF(EM270="","",EM270)</f>
        <v>331107</v>
      </c>
      <c r="EN465" s="4">
        <f t="shared" ref="EN465" si="7067">IF(EN270="","",EN270)</f>
        <v>1</v>
      </c>
      <c r="EO465" s="4">
        <f t="shared" ref="EO465" si="7068">IF(EO270="","",EO270)</f>
        <v>331108</v>
      </c>
      <c r="EP465" s="4">
        <f t="shared" ref="EP465" si="7069">IF(EP270="","",EP270)</f>
        <v>1</v>
      </c>
      <c r="EQ465" s="4">
        <f t="shared" ref="EQ465" si="7070">IF(EQ270="","",EQ270)</f>
        <v>331109</v>
      </c>
      <c r="ER465" s="4">
        <f t="shared" si="6994"/>
        <v>1</v>
      </c>
      <c r="ES465" s="4">
        <f t="shared" si="6969"/>
        <v>331110</v>
      </c>
      <c r="ET465" s="4">
        <f t="shared" ref="ET465" si="7071">IF(ET270="","",ET270)</f>
        <v>1</v>
      </c>
      <c r="EU465" s="4">
        <f t="shared" si="6941"/>
        <v>331111</v>
      </c>
      <c r="EV465" s="4">
        <f t="shared" si="6653"/>
        <v>1</v>
      </c>
      <c r="EW465" s="4" t="str">
        <f t="shared" si="6653"/>
        <v/>
      </c>
      <c r="EX465" s="4" t="str">
        <f t="shared" si="6653"/>
        <v/>
      </c>
      <c r="EY465" s="4" t="str">
        <f t="shared" si="6653"/>
        <v/>
      </c>
      <c r="EZ465" s="4" t="str">
        <f t="shared" si="6942"/>
        <v/>
      </c>
      <c r="FA465" s="4" t="str">
        <f t="shared" ref="FA465:FA468" si="7072">IF(FA270="","",FA270)</f>
        <v/>
      </c>
      <c r="FB465" s="4" t="str">
        <f t="shared" si="7024"/>
        <v/>
      </c>
      <c r="FC465" s="4">
        <f t="shared" ref="FC465" si="7073">IF(FC270="","",FC270)</f>
        <v>40013</v>
      </c>
      <c r="FD465" s="4">
        <f t="shared" si="7026"/>
        <v>1</v>
      </c>
      <c r="FE465" s="4">
        <f t="shared" ref="FE465" si="7074">IF(FE270="","",FE270)</f>
        <v>20100</v>
      </c>
      <c r="FF465" s="4">
        <f t="shared" si="6864"/>
        <v>1</v>
      </c>
      <c r="FG465" s="4">
        <f t="shared" si="6838"/>
        <v>20100</v>
      </c>
      <c r="FH465" s="4">
        <f t="shared" si="6948"/>
        <v>1</v>
      </c>
      <c r="FI465" s="7"/>
      <c r="FJ465" s="7"/>
      <c r="FR465" s="2">
        <v>99999</v>
      </c>
      <c r="FS465" s="2">
        <v>0</v>
      </c>
      <c r="FT465" s="4">
        <v>4000</v>
      </c>
      <c r="FU465" s="4" t="s">
        <v>1082</v>
      </c>
      <c r="FV465" s="4"/>
      <c r="FW465" s="4"/>
      <c r="FX465" s="4"/>
      <c r="FY465" s="4"/>
      <c r="FZ465" s="77">
        <v>0</v>
      </c>
      <c r="GA465" s="2">
        <v>1</v>
      </c>
      <c r="GB465" s="2">
        <v>30</v>
      </c>
      <c r="GD465" s="84"/>
    </row>
    <row r="466" s="2" customFormat="1" ht="15" customHeight="1" spans="1:186">
      <c r="A466" s="7">
        <v>6050104</v>
      </c>
      <c r="B466" s="7">
        <f t="shared" si="6840"/>
        <v>3080</v>
      </c>
      <c r="C466" s="7">
        <f t="shared" si="6603"/>
        <v>0</v>
      </c>
      <c r="D466" s="5" t="s">
        <v>447</v>
      </c>
      <c r="E466" s="7" t="s">
        <v>1085</v>
      </c>
      <c r="F466" s="31" t="s">
        <v>1018</v>
      </c>
      <c r="G466" s="31">
        <v>3</v>
      </c>
      <c r="H466" s="7" t="s">
        <v>187</v>
      </c>
      <c r="I466" s="7" t="s">
        <v>187</v>
      </c>
      <c r="J466" s="35">
        <v>1556</v>
      </c>
      <c r="K466" s="38">
        <v>103</v>
      </c>
      <c r="L466" s="39"/>
      <c r="M466" s="29" t="s">
        <v>193</v>
      </c>
      <c r="N466" s="4">
        <f t="shared" si="6976"/>
        <v>50</v>
      </c>
      <c r="O466" s="4">
        <f t="shared" si="6746"/>
        <v>50</v>
      </c>
      <c r="P466" s="40">
        <f t="shared" si="6950"/>
        <v>2003</v>
      </c>
      <c r="Q466" s="4"/>
      <c r="R466" s="7"/>
      <c r="S466" s="48">
        <f t="shared" si="6631"/>
        <v>0</v>
      </c>
      <c r="T466" s="47" t="s">
        <v>253</v>
      </c>
      <c r="U466" s="7" t="s">
        <v>195</v>
      </c>
      <c r="V466" s="7" t="str">
        <f t="shared" ref="V466" si="7075">IF(O466&gt;=50,"1","0")</f>
        <v>1</v>
      </c>
      <c r="W466" s="7" t="str">
        <f t="shared" si="7002"/>
        <v>1</v>
      </c>
      <c r="X466" s="40">
        <v>0</v>
      </c>
      <c r="Y466" s="7"/>
      <c r="Z466" s="7"/>
      <c r="AA466" s="7"/>
      <c r="AB466" s="7" t="s">
        <v>195</v>
      </c>
      <c r="AC466" s="7">
        <v>0</v>
      </c>
      <c r="AD466" s="7" t="s">
        <v>195</v>
      </c>
      <c r="AE466" s="7" t="s">
        <v>195</v>
      </c>
      <c r="AF466" s="7" t="s">
        <v>195</v>
      </c>
      <c r="AG466" s="7" t="s">
        <v>195</v>
      </c>
      <c r="AH466" s="40">
        <v>0</v>
      </c>
      <c r="AI466" s="40">
        <v>0</v>
      </c>
      <c r="AJ466" s="40">
        <v>1</v>
      </c>
      <c r="AK466" s="40">
        <v>0</v>
      </c>
      <c r="AL466" s="40">
        <v>1</v>
      </c>
      <c r="AM466" s="40">
        <v>0</v>
      </c>
      <c r="AN466" s="28">
        <v>0</v>
      </c>
      <c r="AO466" s="28">
        <v>0</v>
      </c>
      <c r="AP466" s="7" t="s">
        <v>449</v>
      </c>
      <c r="AQ466" s="4">
        <f t="shared" ref="AQ466" si="7076">AQ271</f>
        <v>3</v>
      </c>
      <c r="AR466" s="4">
        <f t="shared" ref="AR466:AR471" si="7077">AR271</f>
        <v>161506</v>
      </c>
      <c r="AS466" s="7" t="s">
        <v>199</v>
      </c>
      <c r="AT466" s="48">
        <v>3</v>
      </c>
      <c r="AU466" s="48">
        <v>1</v>
      </c>
      <c r="AV466" s="48">
        <v>3</v>
      </c>
      <c r="AW466" s="48">
        <v>500</v>
      </c>
      <c r="AX466" s="48">
        <v>250</v>
      </c>
      <c r="AY466" s="48">
        <v>0</v>
      </c>
      <c r="AZ466" s="48">
        <v>0</v>
      </c>
      <c r="BA466" s="7"/>
      <c r="BB466" s="7"/>
      <c r="BC466" s="7"/>
      <c r="BD466" s="7"/>
      <c r="BE466" s="48">
        <v>0</v>
      </c>
      <c r="BF466" s="48">
        <v>1</v>
      </c>
      <c r="BG466" s="48">
        <f t="shared" si="6794"/>
        <v>420</v>
      </c>
      <c r="BH466" s="48">
        <f t="shared" si="6795"/>
        <v>420</v>
      </c>
      <c r="BI466" s="7">
        <v>0</v>
      </c>
      <c r="BJ466" s="7">
        <v>0</v>
      </c>
      <c r="BK466" s="7">
        <v>0</v>
      </c>
      <c r="BL466" s="7">
        <v>0</v>
      </c>
      <c r="BM466" s="7">
        <v>0</v>
      </c>
      <c r="BN466" s="7">
        <v>0</v>
      </c>
      <c r="BO466" s="7">
        <v>0</v>
      </c>
      <c r="BP466" s="7">
        <v>0</v>
      </c>
      <c r="BQ466" s="7">
        <v>0</v>
      </c>
      <c r="BR466" s="7">
        <v>0</v>
      </c>
      <c r="BS466" s="7">
        <v>0</v>
      </c>
      <c r="BT466" s="7">
        <v>0</v>
      </c>
      <c r="BU466" s="7">
        <v>0</v>
      </c>
      <c r="BV466" s="7">
        <v>0</v>
      </c>
      <c r="BW466" s="7">
        <v>0</v>
      </c>
      <c r="BX466" s="7">
        <v>0</v>
      </c>
      <c r="BY466" s="7">
        <v>0</v>
      </c>
      <c r="BZ466" s="7">
        <v>0</v>
      </c>
      <c r="CA466" s="7">
        <v>0</v>
      </c>
      <c r="CB466" s="7">
        <v>0</v>
      </c>
      <c r="CC466" s="7">
        <v>0</v>
      </c>
      <c r="CD466" s="7">
        <v>0</v>
      </c>
      <c r="CE466" s="7">
        <v>0</v>
      </c>
      <c r="CF466" s="7">
        <v>0</v>
      </c>
      <c r="CG466" s="7">
        <v>0</v>
      </c>
      <c r="CH466" s="7">
        <v>0</v>
      </c>
      <c r="CI466" s="7">
        <v>0</v>
      </c>
      <c r="CJ466" s="7">
        <v>0</v>
      </c>
      <c r="CK466" s="7">
        <v>0</v>
      </c>
      <c r="CL466" s="40">
        <v>0</v>
      </c>
      <c r="CM466" s="40">
        <v>0</v>
      </c>
      <c r="CN466" s="40">
        <v>0</v>
      </c>
      <c r="CO466" s="40">
        <v>0</v>
      </c>
      <c r="CP466" s="7">
        <v>0</v>
      </c>
      <c r="CQ466" s="7">
        <v>0</v>
      </c>
      <c r="CR466" s="7">
        <v>0</v>
      </c>
      <c r="CS466" s="40">
        <v>0</v>
      </c>
      <c r="CT466" s="7">
        <v>0</v>
      </c>
      <c r="CU466" s="7">
        <v>0</v>
      </c>
      <c r="CV466" s="39"/>
      <c r="CW466" s="39"/>
      <c r="CX466" s="4" t="str">
        <f t="shared" ref="CX466" si="7078">IF(CX271="","",CX271)</f>
        <v>3da_weapon_changjian01_s</v>
      </c>
      <c r="CY466" s="4" t="str">
        <f t="shared" si="6695"/>
        <v>3da_weapon_changjian01_b</v>
      </c>
      <c r="CZ466" s="4" t="str">
        <f t="shared" ref="CZ466:CZ475" si="7079">IF(CZ271="","",CZ271)</f>
        <v/>
      </c>
      <c r="DA466" s="4" t="str">
        <f t="shared" ref="DA466" si="7080">IF(DA271="","",DA271)</f>
        <v/>
      </c>
      <c r="DB466" s="4" t="str">
        <f t="shared" si="7034"/>
        <v>CS_Rhand</v>
      </c>
      <c r="DC466" s="4" t="str">
        <f t="shared" si="6585"/>
        <v>CS_Rhand</v>
      </c>
      <c r="DD466" s="7">
        <v>2</v>
      </c>
      <c r="DE466" s="7">
        <v>30</v>
      </c>
      <c r="DF466" s="7">
        <v>60</v>
      </c>
      <c r="DG466" s="7"/>
      <c r="DH466" s="4">
        <f t="shared" ref="DH466:DH471" si="7081">IF(DH271="","",DH271)</f>
        <v>5</v>
      </c>
      <c r="DI466" s="4">
        <f t="shared" ref="DI466" si="7082">IF(DI271="","",DI271)</f>
        <v>2</v>
      </c>
      <c r="DJ466" s="4">
        <f t="shared" ref="DJ466" si="7083">IF(DJ271="","",DJ271)</f>
        <v>4</v>
      </c>
      <c r="DK466" s="4">
        <f t="shared" si="6615"/>
        <v>7</v>
      </c>
      <c r="DL466" s="4">
        <f t="shared" ref="DL466" si="7084">IF(DL271="","",DL271)</f>
        <v>8</v>
      </c>
      <c r="DM466" s="7"/>
      <c r="DN466" s="7"/>
      <c r="DO466" s="7"/>
      <c r="DP466" s="7"/>
      <c r="DQ466" s="7"/>
      <c r="DR466" s="7"/>
      <c r="DS466" s="7"/>
      <c r="DT466" s="7"/>
      <c r="DU466" s="7"/>
      <c r="DV466" s="7"/>
      <c r="DW466" s="7"/>
      <c r="DX466" s="7">
        <f t="shared" ref="DX466" si="7085">A466</f>
        <v>6050104</v>
      </c>
      <c r="DY466" s="7"/>
      <c r="DZ466" s="67">
        <v>6666</v>
      </c>
      <c r="EA466" s="7" t="s">
        <v>1080</v>
      </c>
      <c r="EB466" s="40">
        <v>80</v>
      </c>
      <c r="EC466" s="7" t="s">
        <v>1081</v>
      </c>
      <c r="ED466" s="7"/>
      <c r="EE466" s="7" t="s">
        <v>242</v>
      </c>
      <c r="EF466" s="7">
        <v>50</v>
      </c>
      <c r="EG466" s="73"/>
      <c r="EH466" s="73"/>
      <c r="EI466" s="4">
        <f t="shared" ref="EI466" si="7086">IF(EI271="","",EI271)</f>
        <v>331105</v>
      </c>
      <c r="EJ466" s="4">
        <f t="shared" si="6699"/>
        <v>1</v>
      </c>
      <c r="EK466" s="4">
        <f t="shared" ref="EK466" si="7087">IF(EK271="","",EK271)</f>
        <v>331106</v>
      </c>
      <c r="EL466" s="4">
        <f t="shared" ref="EL466" si="7088">IF(EL271="","",EL271)</f>
        <v>1</v>
      </c>
      <c r="EM466" s="4">
        <f t="shared" ref="EM466" si="7089">IF(EM271="","",EM271)</f>
        <v>331107</v>
      </c>
      <c r="EN466" s="4">
        <f t="shared" ref="EN466" si="7090">IF(EN271="","",EN271)</f>
        <v>1</v>
      </c>
      <c r="EO466" s="4">
        <f t="shared" ref="EO466" si="7091">IF(EO271="","",EO271)</f>
        <v>331108</v>
      </c>
      <c r="EP466" s="4">
        <f t="shared" ref="EP466" si="7092">IF(EP271="","",EP271)</f>
        <v>1</v>
      </c>
      <c r="EQ466" s="4">
        <f t="shared" ref="EQ466" si="7093">IF(EQ271="","",EQ271)</f>
        <v>331109</v>
      </c>
      <c r="ER466" s="4">
        <f t="shared" si="6994"/>
        <v>1</v>
      </c>
      <c r="ES466" s="4">
        <f t="shared" si="6969"/>
        <v>331110</v>
      </c>
      <c r="ET466" s="4">
        <f t="shared" ref="ET466" si="7094">IF(ET271="","",ET271)</f>
        <v>1</v>
      </c>
      <c r="EU466" s="4">
        <f t="shared" si="6941"/>
        <v>331111</v>
      </c>
      <c r="EV466" s="4">
        <f t="shared" si="6653"/>
        <v>1</v>
      </c>
      <c r="EW466" s="4" t="str">
        <f t="shared" si="6653"/>
        <v/>
      </c>
      <c r="EX466" s="4" t="str">
        <f t="shared" si="6653"/>
        <v/>
      </c>
      <c r="EY466" s="4" t="str">
        <f t="shared" si="6653"/>
        <v/>
      </c>
      <c r="EZ466" s="4" t="str">
        <f t="shared" si="6942"/>
        <v/>
      </c>
      <c r="FA466" s="4" t="str">
        <f t="shared" si="7072"/>
        <v/>
      </c>
      <c r="FB466" s="4" t="str">
        <f t="shared" si="7024"/>
        <v/>
      </c>
      <c r="FC466" s="4">
        <f t="shared" ref="FC466" si="7095">IF(FC271="","",FC271)</f>
        <v>40013</v>
      </c>
      <c r="FD466" s="4">
        <f t="shared" si="7026"/>
        <v>1</v>
      </c>
      <c r="FE466" s="4">
        <f t="shared" ref="FE466" si="7096">IF(FE271="","",FE271)</f>
        <v>20100</v>
      </c>
      <c r="FF466" s="4">
        <f t="shared" si="6864"/>
        <v>1</v>
      </c>
      <c r="FG466" s="4">
        <f t="shared" si="6838"/>
        <v>20100</v>
      </c>
      <c r="FH466" s="4">
        <f t="shared" si="6948"/>
        <v>1</v>
      </c>
      <c r="FI466" s="7"/>
      <c r="FJ466" s="7"/>
      <c r="FR466" s="2">
        <v>99999</v>
      </c>
      <c r="FS466" s="2">
        <v>0</v>
      </c>
      <c r="FT466" s="4">
        <v>4000</v>
      </c>
      <c r="FU466" s="4" t="s">
        <v>1082</v>
      </c>
      <c r="FV466" s="4"/>
      <c r="FW466" s="4"/>
      <c r="FX466" s="4"/>
      <c r="FY466" s="4"/>
      <c r="FZ466" s="77">
        <v>0</v>
      </c>
      <c r="GA466" s="2">
        <v>1</v>
      </c>
      <c r="GB466" s="2">
        <v>30</v>
      </c>
      <c r="GD466" s="84"/>
    </row>
    <row r="467" s="2" customFormat="1" ht="15" customHeight="1" spans="1:186">
      <c r="A467" s="7">
        <v>6050105</v>
      </c>
      <c r="B467" s="7">
        <f t="shared" ref="B467:B469" si="7097">B454</f>
        <v>2824</v>
      </c>
      <c r="C467" s="7">
        <f t="shared" si="6603"/>
        <v>0</v>
      </c>
      <c r="D467" s="5" t="s">
        <v>450</v>
      </c>
      <c r="E467" s="7" t="s">
        <v>1086</v>
      </c>
      <c r="F467" s="31" t="s">
        <v>1018</v>
      </c>
      <c r="G467" s="31">
        <v>3</v>
      </c>
      <c r="H467" s="7" t="s">
        <v>187</v>
      </c>
      <c r="I467" s="7" t="s">
        <v>187</v>
      </c>
      <c r="J467" s="35">
        <v>1546</v>
      </c>
      <c r="K467" s="38">
        <v>503</v>
      </c>
      <c r="L467" s="39"/>
      <c r="M467" s="29" t="s">
        <v>193</v>
      </c>
      <c r="N467" s="4">
        <f t="shared" si="6976"/>
        <v>50</v>
      </c>
      <c r="O467" s="4">
        <f t="shared" si="6746"/>
        <v>50</v>
      </c>
      <c r="P467" s="40">
        <f t="shared" si="6950"/>
        <v>2003</v>
      </c>
      <c r="Q467" s="4"/>
      <c r="R467" s="7"/>
      <c r="S467" s="48">
        <f t="shared" si="6631"/>
        <v>0</v>
      </c>
      <c r="T467" s="47" t="s">
        <v>257</v>
      </c>
      <c r="U467" s="7" t="s">
        <v>195</v>
      </c>
      <c r="V467" s="7" t="str">
        <f t="shared" ref="V467" si="7098">IF(O467&gt;=50,"1","0")</f>
        <v>1</v>
      </c>
      <c r="W467" s="7" t="str">
        <f t="shared" si="7002"/>
        <v>1</v>
      </c>
      <c r="X467" s="40">
        <v>0</v>
      </c>
      <c r="Y467" s="7"/>
      <c r="Z467" s="7"/>
      <c r="AA467" s="7"/>
      <c r="AB467" s="7" t="s">
        <v>195</v>
      </c>
      <c r="AC467" s="7">
        <v>0</v>
      </c>
      <c r="AD467" s="7" t="s">
        <v>195</v>
      </c>
      <c r="AE467" s="7" t="s">
        <v>195</v>
      </c>
      <c r="AF467" s="7" t="s">
        <v>195</v>
      </c>
      <c r="AG467" s="7" t="s">
        <v>195</v>
      </c>
      <c r="AH467" s="40">
        <v>0</v>
      </c>
      <c r="AI467" s="40">
        <v>0</v>
      </c>
      <c r="AJ467" s="40">
        <v>1</v>
      </c>
      <c r="AK467" s="40">
        <v>0</v>
      </c>
      <c r="AL467" s="40">
        <v>1</v>
      </c>
      <c r="AM467" s="40">
        <v>0</v>
      </c>
      <c r="AN467" s="28">
        <v>0</v>
      </c>
      <c r="AO467" s="28">
        <v>0</v>
      </c>
      <c r="AP467" s="7" t="s">
        <v>452</v>
      </c>
      <c r="AQ467" s="4">
        <f t="shared" ref="AQ467:AQ471" si="7099">AQ272</f>
        <v>3</v>
      </c>
      <c r="AR467" s="4">
        <f t="shared" si="7077"/>
        <v>161506</v>
      </c>
      <c r="AS467" s="7" t="s">
        <v>199</v>
      </c>
      <c r="AT467" s="48">
        <v>3</v>
      </c>
      <c r="AU467" s="48">
        <v>1</v>
      </c>
      <c r="AV467" s="48">
        <v>3</v>
      </c>
      <c r="AW467" s="48">
        <v>500</v>
      </c>
      <c r="AX467" s="48">
        <v>250</v>
      </c>
      <c r="AY467" s="48">
        <v>0</v>
      </c>
      <c r="AZ467" s="48">
        <v>0</v>
      </c>
      <c r="BA467" s="7"/>
      <c r="BB467" s="7"/>
      <c r="BC467" s="7"/>
      <c r="BD467" s="7"/>
      <c r="BE467" s="48">
        <v>0</v>
      </c>
      <c r="BF467" s="48">
        <v>1</v>
      </c>
      <c r="BG467" s="48">
        <f t="shared" si="6794"/>
        <v>420</v>
      </c>
      <c r="BH467" s="48">
        <f t="shared" si="6795"/>
        <v>420</v>
      </c>
      <c r="BI467" s="7">
        <v>0</v>
      </c>
      <c r="BJ467" s="7">
        <v>0</v>
      </c>
      <c r="BK467" s="7">
        <v>0</v>
      </c>
      <c r="BL467" s="7">
        <v>0</v>
      </c>
      <c r="BM467" s="7">
        <v>0</v>
      </c>
      <c r="BN467" s="7">
        <v>0</v>
      </c>
      <c r="BO467" s="7">
        <v>0</v>
      </c>
      <c r="BP467" s="7">
        <v>0</v>
      </c>
      <c r="BQ467" s="7">
        <v>0</v>
      </c>
      <c r="BR467" s="7">
        <v>0</v>
      </c>
      <c r="BS467" s="7">
        <v>0</v>
      </c>
      <c r="BT467" s="7">
        <v>0</v>
      </c>
      <c r="BU467" s="7">
        <v>0</v>
      </c>
      <c r="BV467" s="7">
        <v>0</v>
      </c>
      <c r="BW467" s="7">
        <v>0</v>
      </c>
      <c r="BX467" s="7">
        <v>0</v>
      </c>
      <c r="BY467" s="7">
        <v>0</v>
      </c>
      <c r="BZ467" s="7">
        <v>0</v>
      </c>
      <c r="CA467" s="7">
        <v>0</v>
      </c>
      <c r="CB467" s="7">
        <v>0</v>
      </c>
      <c r="CC467" s="7">
        <v>0</v>
      </c>
      <c r="CD467" s="7">
        <v>0</v>
      </c>
      <c r="CE467" s="7">
        <v>0</v>
      </c>
      <c r="CF467" s="7">
        <v>0</v>
      </c>
      <c r="CG467" s="7">
        <v>0</v>
      </c>
      <c r="CH467" s="7">
        <v>0</v>
      </c>
      <c r="CI467" s="7">
        <v>0</v>
      </c>
      <c r="CJ467" s="7">
        <v>0</v>
      </c>
      <c r="CK467" s="7">
        <v>0</v>
      </c>
      <c r="CL467" s="40">
        <v>0</v>
      </c>
      <c r="CM467" s="40">
        <v>0</v>
      </c>
      <c r="CN467" s="40">
        <v>0</v>
      </c>
      <c r="CO467" s="40">
        <v>0</v>
      </c>
      <c r="CP467" s="7">
        <v>0</v>
      </c>
      <c r="CQ467" s="7">
        <v>0</v>
      </c>
      <c r="CR467" s="7">
        <v>0</v>
      </c>
      <c r="CS467" s="40">
        <v>0</v>
      </c>
      <c r="CT467" s="7">
        <v>0</v>
      </c>
      <c r="CU467" s="7">
        <v>0</v>
      </c>
      <c r="CV467" s="39"/>
      <c r="CW467" s="39"/>
      <c r="CX467" s="4" t="str">
        <f t="shared" ref="CX467" si="7100">IF(CX272="","",CX272)</f>
        <v>3da_weapon_changjian01_s</v>
      </c>
      <c r="CY467" s="4" t="str">
        <f t="shared" si="6695"/>
        <v>3da_weapon_changjian01_b</v>
      </c>
      <c r="CZ467" s="4" t="str">
        <f t="shared" si="7079"/>
        <v/>
      </c>
      <c r="DA467" s="4" t="str">
        <f t="shared" ref="DA467" si="7101">IF(DA272="","",DA272)</f>
        <v/>
      </c>
      <c r="DB467" s="4" t="str">
        <f t="shared" si="7034"/>
        <v>CS_Rhand</v>
      </c>
      <c r="DC467" s="4" t="str">
        <f t="shared" si="6585"/>
        <v>CS_Rhand</v>
      </c>
      <c r="DD467" s="7">
        <v>2</v>
      </c>
      <c r="DE467" s="7">
        <v>30</v>
      </c>
      <c r="DF467" s="7">
        <v>60</v>
      </c>
      <c r="DG467" s="7"/>
      <c r="DH467" s="4">
        <f t="shared" si="7081"/>
        <v>5</v>
      </c>
      <c r="DI467" s="4">
        <f t="shared" ref="DI467" si="7102">IF(DI272="","",DI272)</f>
        <v>2</v>
      </c>
      <c r="DJ467" s="4">
        <f t="shared" ref="DJ467" si="7103">IF(DJ272="","",DJ272)</f>
        <v>4</v>
      </c>
      <c r="DK467" s="4">
        <f t="shared" si="6615"/>
        <v>7</v>
      </c>
      <c r="DL467" s="4">
        <f t="shared" ref="DL467:DL488" si="7104">IF(DL272="","",DL272)</f>
        <v>8</v>
      </c>
      <c r="DM467" s="7"/>
      <c r="DN467" s="7"/>
      <c r="DO467" s="7"/>
      <c r="DP467" s="7"/>
      <c r="DQ467" s="7"/>
      <c r="DR467" s="7"/>
      <c r="DS467" s="7"/>
      <c r="DT467" s="7"/>
      <c r="DU467" s="7"/>
      <c r="DV467" s="7"/>
      <c r="DW467" s="7"/>
      <c r="DX467" s="7">
        <f t="shared" ref="DX467:DX488" si="7105">A467</f>
        <v>6050105</v>
      </c>
      <c r="DY467" s="7"/>
      <c r="DZ467" s="67">
        <v>6666</v>
      </c>
      <c r="EA467" s="7" t="s">
        <v>1080</v>
      </c>
      <c r="EB467" s="40">
        <v>80</v>
      </c>
      <c r="EC467" s="7" t="s">
        <v>1081</v>
      </c>
      <c r="ED467" s="7"/>
      <c r="EE467" s="7" t="s">
        <v>242</v>
      </c>
      <c r="EF467" s="7">
        <v>50</v>
      </c>
      <c r="EG467" s="73"/>
      <c r="EH467" s="73"/>
      <c r="EI467" s="4">
        <f t="shared" ref="EI467" si="7106">IF(EI272="","",EI272)</f>
        <v>331105</v>
      </c>
      <c r="EJ467" s="4">
        <f t="shared" si="6699"/>
        <v>1</v>
      </c>
      <c r="EK467" s="4">
        <f t="shared" ref="EK467" si="7107">IF(EK272="","",EK272)</f>
        <v>331106</v>
      </c>
      <c r="EL467" s="4">
        <f t="shared" ref="EL467" si="7108">IF(EL272="","",EL272)</f>
        <v>1</v>
      </c>
      <c r="EM467" s="4">
        <f t="shared" ref="EM467" si="7109">IF(EM272="","",EM272)</f>
        <v>331107</v>
      </c>
      <c r="EN467" s="4">
        <f t="shared" ref="EN467" si="7110">IF(EN272="","",EN272)</f>
        <v>1</v>
      </c>
      <c r="EO467" s="4">
        <f t="shared" ref="EO467" si="7111">IF(EO272="","",EO272)</f>
        <v>331108</v>
      </c>
      <c r="EP467" s="4">
        <f t="shared" ref="EP467" si="7112">IF(EP272="","",EP272)</f>
        <v>1</v>
      </c>
      <c r="EQ467" s="4">
        <f t="shared" ref="EQ467" si="7113">IF(EQ272="","",EQ272)</f>
        <v>331109</v>
      </c>
      <c r="ER467" s="4">
        <f t="shared" si="6994"/>
        <v>1</v>
      </c>
      <c r="ES467" s="4">
        <f t="shared" si="6969"/>
        <v>331110</v>
      </c>
      <c r="ET467" s="4">
        <f t="shared" ref="ET467" si="7114">IF(ET272="","",ET272)</f>
        <v>1</v>
      </c>
      <c r="EU467" s="4">
        <f t="shared" si="6941"/>
        <v>331111</v>
      </c>
      <c r="EV467" s="4">
        <f t="shared" si="6653"/>
        <v>1</v>
      </c>
      <c r="EW467" s="4" t="str">
        <f t="shared" si="6653"/>
        <v/>
      </c>
      <c r="EX467" s="4" t="str">
        <f t="shared" si="6653"/>
        <v/>
      </c>
      <c r="EY467" s="4" t="str">
        <f t="shared" si="6653"/>
        <v/>
      </c>
      <c r="EZ467" s="4" t="str">
        <f t="shared" si="6942"/>
        <v/>
      </c>
      <c r="FA467" s="4" t="str">
        <f t="shared" si="7072"/>
        <v/>
      </c>
      <c r="FB467" s="4" t="str">
        <f t="shared" si="7024"/>
        <v/>
      </c>
      <c r="FC467" s="4">
        <f t="shared" ref="FC467" si="7115">IF(FC272="","",FC272)</f>
        <v>40013</v>
      </c>
      <c r="FD467" s="4">
        <f t="shared" si="7026"/>
        <v>1</v>
      </c>
      <c r="FE467" s="4">
        <f t="shared" ref="FE467" si="7116">IF(FE272="","",FE272)</f>
        <v>20100</v>
      </c>
      <c r="FF467" s="4">
        <f t="shared" si="6864"/>
        <v>1</v>
      </c>
      <c r="FG467" s="4">
        <f t="shared" si="6838"/>
        <v>20100</v>
      </c>
      <c r="FH467" s="4">
        <f t="shared" si="6948"/>
        <v>1</v>
      </c>
      <c r="FI467" s="7"/>
      <c r="FJ467" s="7"/>
      <c r="FR467" s="2">
        <v>99999</v>
      </c>
      <c r="FS467" s="2">
        <v>0</v>
      </c>
      <c r="FT467" s="4">
        <v>4000</v>
      </c>
      <c r="FU467" s="4" t="s">
        <v>1082</v>
      </c>
      <c r="FV467" s="4"/>
      <c r="FW467" s="4"/>
      <c r="FX467" s="4"/>
      <c r="FY467" s="4"/>
      <c r="FZ467" s="77">
        <v>0</v>
      </c>
      <c r="GA467" s="2">
        <v>1</v>
      </c>
      <c r="GB467" s="2">
        <v>30</v>
      </c>
      <c r="GD467" s="84"/>
    </row>
    <row r="468" s="2" customFormat="1" ht="15" customHeight="1" spans="1:186">
      <c r="A468" s="7">
        <v>6050106</v>
      </c>
      <c r="B468" s="7">
        <f t="shared" si="7097"/>
        <v>4104</v>
      </c>
      <c r="C468" s="7">
        <f t="shared" si="6603"/>
        <v>0</v>
      </c>
      <c r="D468" s="5" t="s">
        <v>453</v>
      </c>
      <c r="E468" s="7" t="s">
        <v>1087</v>
      </c>
      <c r="F468" s="31" t="s">
        <v>1018</v>
      </c>
      <c r="G468" s="31">
        <v>3</v>
      </c>
      <c r="H468" s="7" t="s">
        <v>187</v>
      </c>
      <c r="I468" s="7" t="s">
        <v>187</v>
      </c>
      <c r="J468" s="35">
        <v>1546</v>
      </c>
      <c r="K468" s="39">
        <v>602</v>
      </c>
      <c r="L468" s="39"/>
      <c r="M468" s="29" t="s">
        <v>193</v>
      </c>
      <c r="N468" s="4">
        <f t="shared" si="6976"/>
        <v>50</v>
      </c>
      <c r="O468" s="4">
        <f t="shared" si="6746"/>
        <v>50</v>
      </c>
      <c r="P468" s="40">
        <f t="shared" si="6950"/>
        <v>2003</v>
      </c>
      <c r="Q468" s="4"/>
      <c r="R468" s="7"/>
      <c r="S468" s="48">
        <f t="shared" si="6631"/>
        <v>0</v>
      </c>
      <c r="T468" s="47" t="s">
        <v>194</v>
      </c>
      <c r="U468" s="7" t="s">
        <v>195</v>
      </c>
      <c r="V468" s="7" t="str">
        <f t="shared" ref="V468" si="7117">IF(O468&gt;=50,"1","0")</f>
        <v>1</v>
      </c>
      <c r="W468" s="7" t="str">
        <f t="shared" si="7002"/>
        <v>1</v>
      </c>
      <c r="X468" s="40">
        <v>0</v>
      </c>
      <c r="Y468" s="7"/>
      <c r="Z468" s="7"/>
      <c r="AA468" s="7"/>
      <c r="AB468" s="7" t="s">
        <v>195</v>
      </c>
      <c r="AC468" s="7">
        <v>0</v>
      </c>
      <c r="AD468" s="7" t="s">
        <v>195</v>
      </c>
      <c r="AE468" s="7" t="s">
        <v>195</v>
      </c>
      <c r="AF468" s="7" t="s">
        <v>195</v>
      </c>
      <c r="AG468" s="7" t="s">
        <v>195</v>
      </c>
      <c r="AH468" s="40">
        <v>0</v>
      </c>
      <c r="AI468" s="40">
        <v>0</v>
      </c>
      <c r="AJ468" s="40">
        <v>1</v>
      </c>
      <c r="AK468" s="40">
        <v>0</v>
      </c>
      <c r="AL468" s="40">
        <v>1</v>
      </c>
      <c r="AM468" s="40">
        <v>0</v>
      </c>
      <c r="AN468" s="28">
        <v>0</v>
      </c>
      <c r="AO468" s="28">
        <v>0</v>
      </c>
      <c r="AP468" s="7" t="s">
        <v>455</v>
      </c>
      <c r="AQ468" s="4">
        <f t="shared" si="7099"/>
        <v>3</v>
      </c>
      <c r="AR468" s="4">
        <f t="shared" si="7077"/>
        <v>161506</v>
      </c>
      <c r="AS468" s="7" t="s">
        <v>199</v>
      </c>
      <c r="AT468" s="48">
        <v>3</v>
      </c>
      <c r="AU468" s="48">
        <v>1</v>
      </c>
      <c r="AV468" s="48">
        <v>3</v>
      </c>
      <c r="AW468" s="48">
        <v>500</v>
      </c>
      <c r="AX468" s="48">
        <v>250</v>
      </c>
      <c r="AY468" s="48">
        <v>0</v>
      </c>
      <c r="AZ468" s="48">
        <v>0</v>
      </c>
      <c r="BA468" s="7"/>
      <c r="BB468" s="7"/>
      <c r="BC468" s="7"/>
      <c r="BD468" s="7"/>
      <c r="BE468" s="48">
        <v>0</v>
      </c>
      <c r="BF468" s="48">
        <v>1</v>
      </c>
      <c r="BG468" s="48">
        <f t="shared" si="6794"/>
        <v>420</v>
      </c>
      <c r="BH468" s="48">
        <f t="shared" si="6795"/>
        <v>420</v>
      </c>
      <c r="BI468" s="7">
        <v>0</v>
      </c>
      <c r="BJ468" s="7">
        <v>0</v>
      </c>
      <c r="BK468" s="7">
        <v>0</v>
      </c>
      <c r="BL468" s="7">
        <v>0</v>
      </c>
      <c r="BM468" s="7">
        <v>0</v>
      </c>
      <c r="BN468" s="7">
        <v>0</v>
      </c>
      <c r="BO468" s="7">
        <v>0</v>
      </c>
      <c r="BP468" s="7">
        <v>0</v>
      </c>
      <c r="BQ468" s="7">
        <v>0</v>
      </c>
      <c r="BR468" s="7">
        <v>0</v>
      </c>
      <c r="BS468" s="7">
        <v>0</v>
      </c>
      <c r="BT468" s="7">
        <v>0</v>
      </c>
      <c r="BU468" s="7">
        <v>0</v>
      </c>
      <c r="BV468" s="7">
        <v>0</v>
      </c>
      <c r="BW468" s="7">
        <v>0</v>
      </c>
      <c r="BX468" s="7">
        <v>0</v>
      </c>
      <c r="BY468" s="7">
        <v>0</v>
      </c>
      <c r="BZ468" s="7">
        <v>0</v>
      </c>
      <c r="CA468" s="7">
        <v>0</v>
      </c>
      <c r="CB468" s="7">
        <v>0</v>
      </c>
      <c r="CC468" s="7">
        <v>0</v>
      </c>
      <c r="CD468" s="7">
        <v>0</v>
      </c>
      <c r="CE468" s="7">
        <v>0</v>
      </c>
      <c r="CF468" s="7">
        <v>0</v>
      </c>
      <c r="CG468" s="7">
        <v>0</v>
      </c>
      <c r="CH468" s="7">
        <v>0</v>
      </c>
      <c r="CI468" s="7">
        <v>0</v>
      </c>
      <c r="CJ468" s="7">
        <v>0</v>
      </c>
      <c r="CK468" s="7">
        <v>0</v>
      </c>
      <c r="CL468" s="40">
        <v>0</v>
      </c>
      <c r="CM468" s="40">
        <v>0</v>
      </c>
      <c r="CN468" s="40">
        <v>0</v>
      </c>
      <c r="CO468" s="40">
        <v>0</v>
      </c>
      <c r="CP468" s="7">
        <v>0</v>
      </c>
      <c r="CQ468" s="7">
        <v>0</v>
      </c>
      <c r="CR468" s="7">
        <v>0</v>
      </c>
      <c r="CS468" s="40">
        <v>0</v>
      </c>
      <c r="CT468" s="7">
        <v>0</v>
      </c>
      <c r="CU468" s="7">
        <v>0</v>
      </c>
      <c r="CV468" s="39"/>
      <c r="CW468" s="39"/>
      <c r="CX468" s="4" t="str">
        <f t="shared" ref="CX468" si="7118">IF(CX273="","",CX273)</f>
        <v>3da_weapon_changjian01_s</v>
      </c>
      <c r="CY468" s="4" t="str">
        <f t="shared" si="6695"/>
        <v>3da_weapon_changjian01_b</v>
      </c>
      <c r="CZ468" s="4" t="str">
        <f t="shared" si="7079"/>
        <v/>
      </c>
      <c r="DA468" s="4" t="str">
        <f t="shared" ref="DA468" si="7119">IF(DA273="","",DA273)</f>
        <v/>
      </c>
      <c r="DB468" s="4" t="str">
        <f t="shared" si="7034"/>
        <v>CS_Rhand</v>
      </c>
      <c r="DC468" s="4" t="str">
        <f t="shared" si="6585"/>
        <v>CS_Rhand</v>
      </c>
      <c r="DD468" s="7">
        <v>2</v>
      </c>
      <c r="DE468" s="7">
        <v>30</v>
      </c>
      <c r="DF468" s="7">
        <v>60</v>
      </c>
      <c r="DG468" s="7"/>
      <c r="DH468" s="4">
        <f t="shared" si="7081"/>
        <v>5</v>
      </c>
      <c r="DI468" s="4">
        <f t="shared" ref="DI468" si="7120">IF(DI273="","",DI273)</f>
        <v>2</v>
      </c>
      <c r="DJ468" s="4">
        <f t="shared" ref="DJ468" si="7121">IF(DJ273="","",DJ273)</f>
        <v>4</v>
      </c>
      <c r="DK468" s="4">
        <f t="shared" si="6615"/>
        <v>7</v>
      </c>
      <c r="DL468" s="4">
        <f t="shared" si="7104"/>
        <v>8</v>
      </c>
      <c r="DM468" s="7"/>
      <c r="DN468" s="7"/>
      <c r="DO468" s="7"/>
      <c r="DP468" s="7"/>
      <c r="DQ468" s="7"/>
      <c r="DR468" s="7"/>
      <c r="DS468" s="7"/>
      <c r="DT468" s="7"/>
      <c r="DU468" s="7"/>
      <c r="DV468" s="7"/>
      <c r="DW468" s="7"/>
      <c r="DX468" s="7">
        <f t="shared" si="7105"/>
        <v>6050106</v>
      </c>
      <c r="DY468" s="7"/>
      <c r="DZ468" s="67">
        <v>6666</v>
      </c>
      <c r="EA468" s="7" t="s">
        <v>1080</v>
      </c>
      <c r="EB468" s="40">
        <v>80</v>
      </c>
      <c r="EC468" s="7" t="s">
        <v>1081</v>
      </c>
      <c r="ED468" s="7"/>
      <c r="EE468" s="7" t="s">
        <v>242</v>
      </c>
      <c r="EF468" s="7">
        <v>50</v>
      </c>
      <c r="EG468" s="73"/>
      <c r="EH468" s="73"/>
      <c r="EI468" s="4">
        <f t="shared" ref="EI468" si="7122">IF(EI273="","",EI273)</f>
        <v>331105</v>
      </c>
      <c r="EJ468" s="4">
        <f t="shared" si="6699"/>
        <v>1</v>
      </c>
      <c r="EK468" s="4">
        <f t="shared" ref="EK468" si="7123">IF(EK273="","",EK273)</f>
        <v>331106</v>
      </c>
      <c r="EL468" s="4">
        <f t="shared" ref="EL468" si="7124">IF(EL273="","",EL273)</f>
        <v>1</v>
      </c>
      <c r="EM468" s="4">
        <f t="shared" ref="EM468" si="7125">IF(EM273="","",EM273)</f>
        <v>331107</v>
      </c>
      <c r="EN468" s="4">
        <f t="shared" ref="EN468" si="7126">IF(EN273="","",EN273)</f>
        <v>1</v>
      </c>
      <c r="EO468" s="4">
        <f t="shared" ref="EO468" si="7127">IF(EO273="","",EO273)</f>
        <v>331108</v>
      </c>
      <c r="EP468" s="4">
        <f t="shared" ref="EP468" si="7128">IF(EP273="","",EP273)</f>
        <v>1</v>
      </c>
      <c r="EQ468" s="4">
        <f t="shared" ref="EQ468" si="7129">IF(EQ273="","",EQ273)</f>
        <v>331109</v>
      </c>
      <c r="ER468" s="4">
        <f t="shared" si="6994"/>
        <v>1</v>
      </c>
      <c r="ES468" s="4">
        <f t="shared" si="6969"/>
        <v>331110</v>
      </c>
      <c r="ET468" s="4">
        <f t="shared" ref="ET468" si="7130">IF(ET273="","",ET273)</f>
        <v>1</v>
      </c>
      <c r="EU468" s="4">
        <f t="shared" si="6941"/>
        <v>331111</v>
      </c>
      <c r="EV468" s="4">
        <f t="shared" si="6653"/>
        <v>1</v>
      </c>
      <c r="EW468" s="4" t="str">
        <f t="shared" si="6653"/>
        <v/>
      </c>
      <c r="EX468" s="4" t="str">
        <f t="shared" si="6653"/>
        <v/>
      </c>
      <c r="EY468" s="4" t="str">
        <f t="shared" si="6653"/>
        <v/>
      </c>
      <c r="EZ468" s="4" t="str">
        <f t="shared" si="6942"/>
        <v/>
      </c>
      <c r="FA468" s="4" t="str">
        <f t="shared" si="7072"/>
        <v/>
      </c>
      <c r="FB468" s="4" t="str">
        <f t="shared" si="7024"/>
        <v/>
      </c>
      <c r="FC468" s="4">
        <f t="shared" ref="FC468" si="7131">IF(FC273="","",FC273)</f>
        <v>40013</v>
      </c>
      <c r="FD468" s="4">
        <f t="shared" si="7026"/>
        <v>1</v>
      </c>
      <c r="FE468" s="4">
        <f t="shared" ref="FE468" si="7132">IF(FE273="","",FE273)</f>
        <v>20100</v>
      </c>
      <c r="FF468" s="4">
        <f t="shared" si="6864"/>
        <v>1</v>
      </c>
      <c r="FG468" s="4">
        <f t="shared" si="6838"/>
        <v>20100</v>
      </c>
      <c r="FH468" s="4">
        <f t="shared" si="6948"/>
        <v>1</v>
      </c>
      <c r="FI468" s="7"/>
      <c r="FJ468" s="7"/>
      <c r="FR468" s="2">
        <v>99999</v>
      </c>
      <c r="FS468" s="2">
        <v>0</v>
      </c>
      <c r="FT468" s="4">
        <v>4000</v>
      </c>
      <c r="FU468" s="4" t="s">
        <v>1082</v>
      </c>
      <c r="FV468" s="4"/>
      <c r="FW468" s="4"/>
      <c r="FX468" s="4"/>
      <c r="FY468" s="4"/>
      <c r="FZ468" s="77">
        <v>0</v>
      </c>
      <c r="GA468" s="2">
        <v>1</v>
      </c>
      <c r="GB468" s="2">
        <v>30</v>
      </c>
      <c r="GD468" s="84"/>
    </row>
    <row r="469" s="15" customFormat="1" ht="15" customHeight="1" spans="1:186">
      <c r="A469" s="7">
        <v>6050207</v>
      </c>
      <c r="B469" s="7">
        <f t="shared" si="7097"/>
        <v>312</v>
      </c>
      <c r="C469" s="7">
        <f t="shared" si="6603"/>
        <v>3</v>
      </c>
      <c r="D469" s="5" t="s">
        <v>456</v>
      </c>
      <c r="E469" s="7" t="s">
        <v>1088</v>
      </c>
      <c r="F469" s="31" t="s">
        <v>1018</v>
      </c>
      <c r="G469" s="31">
        <v>3</v>
      </c>
      <c r="H469" s="7" t="s">
        <v>191</v>
      </c>
      <c r="I469" s="7" t="s">
        <v>187</v>
      </c>
      <c r="J469" s="37">
        <v>1459</v>
      </c>
      <c r="K469" s="39">
        <v>1432</v>
      </c>
      <c r="L469" s="39"/>
      <c r="M469" s="29" t="s">
        <v>193</v>
      </c>
      <c r="N469" s="4">
        <f t="shared" si="6976"/>
        <v>50</v>
      </c>
      <c r="O469" s="4">
        <f t="shared" si="6746"/>
        <v>50</v>
      </c>
      <c r="P469" s="40">
        <f t="shared" si="6950"/>
        <v>2303</v>
      </c>
      <c r="Q469" s="4"/>
      <c r="R469" s="7"/>
      <c r="S469" s="48">
        <f t="shared" si="6631"/>
        <v>1</v>
      </c>
      <c r="T469" s="47" t="s">
        <v>194</v>
      </c>
      <c r="U469" s="7" t="s">
        <v>195</v>
      </c>
      <c r="V469" s="7" t="str">
        <f t="shared" ref="V469" si="7133">IF(O469&gt;=50,"1","0")</f>
        <v>1</v>
      </c>
      <c r="W469" s="7" t="str">
        <f t="shared" ref="W469" si="7134">IF(P469&gt;=50,"1","0")</f>
        <v>1</v>
      </c>
      <c r="X469" s="40">
        <v>0</v>
      </c>
      <c r="Y469" s="7"/>
      <c r="Z469" s="7"/>
      <c r="AA469" s="7"/>
      <c r="AB469" s="7" t="s">
        <v>195</v>
      </c>
      <c r="AC469" s="7">
        <v>0</v>
      </c>
      <c r="AD469" s="7" t="s">
        <v>195</v>
      </c>
      <c r="AE469" s="7" t="s">
        <v>195</v>
      </c>
      <c r="AF469" s="7" t="s">
        <v>195</v>
      </c>
      <c r="AG469" s="7" t="s">
        <v>195</v>
      </c>
      <c r="AH469" s="40">
        <v>0</v>
      </c>
      <c r="AI469" s="40">
        <v>0</v>
      </c>
      <c r="AJ469" s="40">
        <v>1</v>
      </c>
      <c r="AK469" s="40">
        <v>0</v>
      </c>
      <c r="AL469" s="40">
        <v>1</v>
      </c>
      <c r="AM469" s="40">
        <v>0</v>
      </c>
      <c r="AN469" s="28">
        <v>0</v>
      </c>
      <c r="AO469" s="28">
        <v>0</v>
      </c>
      <c r="AP469" s="7" t="s">
        <v>458</v>
      </c>
      <c r="AQ469" s="4">
        <f t="shared" si="7099"/>
        <v>3</v>
      </c>
      <c r="AR469" s="4">
        <f t="shared" si="7077"/>
        <v>161506</v>
      </c>
      <c r="AS469" s="7" t="s">
        <v>199</v>
      </c>
      <c r="AT469" s="48">
        <v>3</v>
      </c>
      <c r="AU469" s="48">
        <v>1</v>
      </c>
      <c r="AV469" s="48">
        <v>3</v>
      </c>
      <c r="AW469" s="48">
        <v>500</v>
      </c>
      <c r="AX469" s="48">
        <v>250</v>
      </c>
      <c r="AY469" s="48">
        <v>0</v>
      </c>
      <c r="AZ469" s="48">
        <v>0</v>
      </c>
      <c r="BA469" s="7"/>
      <c r="BB469" s="7"/>
      <c r="BC469" s="7"/>
      <c r="BD469" s="7"/>
      <c r="BE469" s="48">
        <v>0</v>
      </c>
      <c r="BF469" s="48">
        <v>1</v>
      </c>
      <c r="BG469" s="48">
        <f t="shared" si="6794"/>
        <v>420</v>
      </c>
      <c r="BH469" s="48">
        <f t="shared" si="6795"/>
        <v>420</v>
      </c>
      <c r="BI469" s="7">
        <v>0</v>
      </c>
      <c r="BJ469" s="7">
        <v>0</v>
      </c>
      <c r="BK469" s="7">
        <v>0</v>
      </c>
      <c r="BL469" s="7">
        <v>0</v>
      </c>
      <c r="BM469" s="7">
        <v>0</v>
      </c>
      <c r="BN469" s="7">
        <v>0</v>
      </c>
      <c r="BO469" s="7">
        <v>0</v>
      </c>
      <c r="BP469" s="7">
        <v>0</v>
      </c>
      <c r="BQ469" s="7">
        <v>0</v>
      </c>
      <c r="BR469" s="7">
        <v>0</v>
      </c>
      <c r="BS469" s="7">
        <v>0</v>
      </c>
      <c r="BT469" s="7">
        <v>0</v>
      </c>
      <c r="BU469" s="7">
        <v>0</v>
      </c>
      <c r="BV469" s="7">
        <v>0</v>
      </c>
      <c r="BW469" s="7">
        <v>0</v>
      </c>
      <c r="BX469" s="7">
        <v>0</v>
      </c>
      <c r="BY469" s="7">
        <v>0</v>
      </c>
      <c r="BZ469" s="7">
        <v>0</v>
      </c>
      <c r="CA469" s="7">
        <v>0</v>
      </c>
      <c r="CB469" s="7">
        <v>0</v>
      </c>
      <c r="CC469" s="7">
        <v>0</v>
      </c>
      <c r="CD469" s="7">
        <v>0</v>
      </c>
      <c r="CE469" s="7">
        <v>0</v>
      </c>
      <c r="CF469" s="7">
        <v>0</v>
      </c>
      <c r="CG469" s="7">
        <v>0</v>
      </c>
      <c r="CH469" s="7">
        <v>0</v>
      </c>
      <c r="CI469" s="7">
        <v>0</v>
      </c>
      <c r="CJ469" s="7">
        <v>0</v>
      </c>
      <c r="CK469" s="7">
        <v>0</v>
      </c>
      <c r="CL469" s="40">
        <v>0</v>
      </c>
      <c r="CM469" s="40">
        <v>0</v>
      </c>
      <c r="CN469" s="40">
        <v>0</v>
      </c>
      <c r="CO469" s="40">
        <v>0</v>
      </c>
      <c r="CP469" s="7">
        <v>0</v>
      </c>
      <c r="CQ469" s="7">
        <v>0</v>
      </c>
      <c r="CR469" s="7">
        <v>0</v>
      </c>
      <c r="CS469" s="40">
        <v>0</v>
      </c>
      <c r="CT469" s="7">
        <v>0</v>
      </c>
      <c r="CU469" s="7">
        <v>0</v>
      </c>
      <c r="CV469" s="39"/>
      <c r="CW469" s="39"/>
      <c r="CX469" s="4" t="str">
        <f t="shared" ref="CX469" si="7135">IF(CX274="","",CX274)</f>
        <v/>
      </c>
      <c r="CY469" s="4" t="str">
        <f t="shared" si="6695"/>
        <v/>
      </c>
      <c r="CZ469" s="4" t="str">
        <f t="shared" si="7079"/>
        <v/>
      </c>
      <c r="DA469" s="4" t="str">
        <f t="shared" ref="DA469" si="7136">IF(DA274="","",DA274)</f>
        <v/>
      </c>
      <c r="DB469" s="4" t="str">
        <f t="shared" si="7034"/>
        <v/>
      </c>
      <c r="DC469" s="4" t="str">
        <f t="shared" si="6585"/>
        <v/>
      </c>
      <c r="DD469" s="7">
        <v>2</v>
      </c>
      <c r="DE469" s="7">
        <v>30</v>
      </c>
      <c r="DF469" s="7">
        <v>60</v>
      </c>
      <c r="DG469" s="7"/>
      <c r="DH469" s="4">
        <f t="shared" si="7081"/>
        <v>5</v>
      </c>
      <c r="DI469" s="4">
        <f t="shared" ref="DI469" si="7137">IF(DI274="","",DI274)</f>
        <v>1</v>
      </c>
      <c r="DJ469" s="4">
        <f t="shared" ref="DJ469:DJ478" si="7138">IF(DJ274="","",DJ274)</f>
        <v>3</v>
      </c>
      <c r="DK469" s="4">
        <f t="shared" si="6615"/>
        <v>5</v>
      </c>
      <c r="DL469" s="4">
        <f t="shared" si="7104"/>
        <v>7</v>
      </c>
      <c r="DM469" s="7"/>
      <c r="DN469" s="7"/>
      <c r="DO469" s="7"/>
      <c r="DP469" s="7"/>
      <c r="DQ469" s="7"/>
      <c r="DR469" s="7"/>
      <c r="DS469" s="7"/>
      <c r="DT469" s="7"/>
      <c r="DU469" s="7"/>
      <c r="DV469" s="7"/>
      <c r="DW469" s="7"/>
      <c r="DX469" s="7">
        <f t="shared" si="7105"/>
        <v>6050207</v>
      </c>
      <c r="DY469" s="7"/>
      <c r="DZ469" s="67">
        <v>6666</v>
      </c>
      <c r="EA469" s="7" t="s">
        <v>1080</v>
      </c>
      <c r="EB469" s="40">
        <v>80</v>
      </c>
      <c r="EC469" s="7" t="s">
        <v>1081</v>
      </c>
      <c r="ED469" s="7"/>
      <c r="EE469" s="7" t="s">
        <v>242</v>
      </c>
      <c r="EF469" s="7">
        <v>50</v>
      </c>
      <c r="EG469" s="73"/>
      <c r="EH469" s="73"/>
      <c r="EI469" s="4">
        <f t="shared" ref="EI469" si="7139">IF(EI274="","",EI274)</f>
        <v>331135</v>
      </c>
      <c r="EJ469" s="4">
        <f t="shared" si="6699"/>
        <v>1</v>
      </c>
      <c r="EK469" s="4">
        <f t="shared" ref="EK469" si="7140">IF(EK274="","",EK274)</f>
        <v>331136</v>
      </c>
      <c r="EL469" s="4">
        <f t="shared" ref="EL469" si="7141">IF(EL274="","",EL274)</f>
        <v>1</v>
      </c>
      <c r="EM469" s="4">
        <f t="shared" ref="EM469" si="7142">IF(EM274="","",EM274)</f>
        <v>331137</v>
      </c>
      <c r="EN469" s="4">
        <f t="shared" ref="EN469" si="7143">IF(EN274="","",EN274)</f>
        <v>1</v>
      </c>
      <c r="EO469" s="4">
        <f t="shared" ref="EO469" si="7144">IF(EO274="","",EO274)</f>
        <v>331138</v>
      </c>
      <c r="EP469" s="4">
        <f t="shared" ref="EP469" si="7145">IF(EP274="","",EP274)</f>
        <v>1</v>
      </c>
      <c r="EQ469" s="4">
        <f t="shared" ref="EQ469" si="7146">IF(EQ274="","",EQ274)</f>
        <v>331139</v>
      </c>
      <c r="ER469" s="4">
        <f t="shared" ref="ER469" si="7147">IF(ER274="","",ER274)</f>
        <v>1</v>
      </c>
      <c r="ES469" s="4">
        <f t="shared" ref="ES469" si="7148">IF(ES274="","",ES274)</f>
        <v>331140</v>
      </c>
      <c r="ET469" s="4">
        <f t="shared" ref="ET469" si="7149">IF(ET274="","",ET274)</f>
        <v>1</v>
      </c>
      <c r="EU469" s="4">
        <f t="shared" ref="EU469" si="7150">IF(EU274="","",EU274)</f>
        <v>331141</v>
      </c>
      <c r="EV469" s="4">
        <f t="shared" ref="EV469:EY488" si="7151">IF(EV274="","",EV274)</f>
        <v>1</v>
      </c>
      <c r="EW469" s="4" t="str">
        <f t="shared" si="7151"/>
        <v/>
      </c>
      <c r="EX469" s="4" t="str">
        <f t="shared" si="7151"/>
        <v/>
      </c>
      <c r="EY469" s="4" t="str">
        <f t="shared" si="7151"/>
        <v/>
      </c>
      <c r="EZ469" s="4" t="str">
        <f t="shared" si="6942"/>
        <v/>
      </c>
      <c r="FA469" s="4" t="str">
        <f t="shared" ref="FA469" si="7152">IF(FA274="","",FA274)</f>
        <v/>
      </c>
      <c r="FB469" s="4" t="str">
        <f t="shared" ref="FB469" si="7153">IF(FB274="","",FB274)</f>
        <v/>
      </c>
      <c r="FC469" s="4">
        <f t="shared" ref="FC469" si="7154">IF(FC274="","",FC274)</f>
        <v>40013</v>
      </c>
      <c r="FD469" s="4">
        <f t="shared" ref="FD469" si="7155">IF(FD274="","",FD274)</f>
        <v>1</v>
      </c>
      <c r="FE469" s="4">
        <f t="shared" ref="FE469" si="7156">IF(FE274="","",FE274)</f>
        <v>20100</v>
      </c>
      <c r="FF469" s="4">
        <f t="shared" ref="FF469" si="7157">IF(FF274="","",FF274)</f>
        <v>1</v>
      </c>
      <c r="FG469" s="4">
        <f t="shared" ref="FG469" si="7158">IF(FG274="","",FG274)</f>
        <v>20100</v>
      </c>
      <c r="FH469" s="4">
        <f t="shared" si="6948"/>
        <v>1</v>
      </c>
      <c r="FI469" s="7"/>
      <c r="FJ469" s="7"/>
      <c r="FR469" s="2">
        <v>99999</v>
      </c>
      <c r="FS469" s="2">
        <v>0</v>
      </c>
      <c r="FT469" s="4">
        <v>4000</v>
      </c>
      <c r="FU469" s="4" t="s">
        <v>1082</v>
      </c>
      <c r="FV469" s="4"/>
      <c r="FW469" s="4"/>
      <c r="FX469" s="4"/>
      <c r="FY469" s="4"/>
      <c r="FZ469" s="77">
        <v>0</v>
      </c>
      <c r="GA469" s="2">
        <v>1</v>
      </c>
      <c r="GB469" s="2">
        <v>30</v>
      </c>
      <c r="GD469" s="84"/>
    </row>
    <row r="470" s="15" customFormat="1" ht="15" customHeight="1" spans="1:186">
      <c r="A470" s="7">
        <v>6050208</v>
      </c>
      <c r="B470" s="7">
        <f t="shared" ref="B470" si="7159">B457</f>
        <v>568</v>
      </c>
      <c r="C470" s="7">
        <f t="shared" ref="C470" si="7160">C457</f>
        <v>3</v>
      </c>
      <c r="D470" s="5" t="s">
        <v>459</v>
      </c>
      <c r="E470" s="7" t="s">
        <v>1089</v>
      </c>
      <c r="F470" s="31" t="s">
        <v>1018</v>
      </c>
      <c r="G470" s="31">
        <v>3</v>
      </c>
      <c r="H470" s="7" t="s">
        <v>191</v>
      </c>
      <c r="I470" s="7" t="s">
        <v>187</v>
      </c>
      <c r="J470" s="37">
        <v>1448</v>
      </c>
      <c r="K470" s="39">
        <v>1436</v>
      </c>
      <c r="L470" s="39"/>
      <c r="M470" s="29" t="s">
        <v>193</v>
      </c>
      <c r="N470" s="4">
        <f t="shared" si="6976"/>
        <v>50</v>
      </c>
      <c r="O470" s="4">
        <f t="shared" si="6746"/>
        <v>50</v>
      </c>
      <c r="P470" s="40">
        <f t="shared" si="6950"/>
        <v>2303</v>
      </c>
      <c r="Q470" s="4"/>
      <c r="R470" s="7"/>
      <c r="S470" s="48">
        <f t="shared" ref="S470" si="7161">S457</f>
        <v>2</v>
      </c>
      <c r="T470" s="47" t="s">
        <v>194</v>
      </c>
      <c r="U470" s="7" t="s">
        <v>195</v>
      </c>
      <c r="V470" s="7" t="str">
        <f t="shared" ref="V470" si="7162">IF(O470&gt;=50,"1","0")</f>
        <v>1</v>
      </c>
      <c r="W470" s="7" t="str">
        <f t="shared" ref="W470" si="7163">IF(P470&gt;=50,"1","0")</f>
        <v>1</v>
      </c>
      <c r="X470" s="40">
        <v>0</v>
      </c>
      <c r="Y470" s="7"/>
      <c r="Z470" s="7"/>
      <c r="AA470" s="7"/>
      <c r="AB470" s="7" t="s">
        <v>195</v>
      </c>
      <c r="AC470" s="7">
        <v>0</v>
      </c>
      <c r="AD470" s="7" t="s">
        <v>195</v>
      </c>
      <c r="AE470" s="7" t="s">
        <v>195</v>
      </c>
      <c r="AF470" s="7" t="s">
        <v>195</v>
      </c>
      <c r="AG470" s="7" t="s">
        <v>195</v>
      </c>
      <c r="AH470" s="40">
        <v>0</v>
      </c>
      <c r="AI470" s="40">
        <v>0</v>
      </c>
      <c r="AJ470" s="40">
        <v>1</v>
      </c>
      <c r="AK470" s="40">
        <v>0</v>
      </c>
      <c r="AL470" s="40">
        <v>1</v>
      </c>
      <c r="AM470" s="40">
        <v>0</v>
      </c>
      <c r="AN470" s="28">
        <v>0</v>
      </c>
      <c r="AO470" s="28">
        <v>0</v>
      </c>
      <c r="AP470" s="7" t="s">
        <v>458</v>
      </c>
      <c r="AQ470" s="4">
        <f t="shared" si="7099"/>
        <v>3</v>
      </c>
      <c r="AR470" s="4">
        <f t="shared" si="7077"/>
        <v>161506</v>
      </c>
      <c r="AS470" s="7" t="s">
        <v>199</v>
      </c>
      <c r="AT470" s="48">
        <v>3</v>
      </c>
      <c r="AU470" s="48">
        <v>1</v>
      </c>
      <c r="AV470" s="48">
        <v>3</v>
      </c>
      <c r="AW470" s="48">
        <v>500</v>
      </c>
      <c r="AX470" s="48">
        <v>250</v>
      </c>
      <c r="AY470" s="48">
        <v>0</v>
      </c>
      <c r="AZ470" s="48">
        <v>0</v>
      </c>
      <c r="BA470" s="7"/>
      <c r="BB470" s="7"/>
      <c r="BC470" s="7"/>
      <c r="BD470" s="7"/>
      <c r="BE470" s="48">
        <v>0</v>
      </c>
      <c r="BF470" s="48">
        <v>1</v>
      </c>
      <c r="BG470" s="48">
        <f t="shared" si="6794"/>
        <v>420</v>
      </c>
      <c r="BH470" s="48">
        <f t="shared" si="6795"/>
        <v>420</v>
      </c>
      <c r="BI470" s="7">
        <v>0</v>
      </c>
      <c r="BJ470" s="7">
        <v>0</v>
      </c>
      <c r="BK470" s="7">
        <v>0</v>
      </c>
      <c r="BL470" s="7">
        <v>0</v>
      </c>
      <c r="BM470" s="7">
        <v>0</v>
      </c>
      <c r="BN470" s="7">
        <v>0</v>
      </c>
      <c r="BO470" s="7">
        <v>0</v>
      </c>
      <c r="BP470" s="7">
        <v>0</v>
      </c>
      <c r="BQ470" s="7">
        <v>0</v>
      </c>
      <c r="BR470" s="7">
        <v>0</v>
      </c>
      <c r="BS470" s="7">
        <v>0</v>
      </c>
      <c r="BT470" s="7">
        <v>0</v>
      </c>
      <c r="BU470" s="7">
        <v>0</v>
      </c>
      <c r="BV470" s="7">
        <v>0</v>
      </c>
      <c r="BW470" s="7">
        <v>0</v>
      </c>
      <c r="BX470" s="7">
        <v>0</v>
      </c>
      <c r="BY470" s="7">
        <v>0</v>
      </c>
      <c r="BZ470" s="7">
        <v>0</v>
      </c>
      <c r="CA470" s="7">
        <v>0</v>
      </c>
      <c r="CB470" s="7">
        <v>0</v>
      </c>
      <c r="CC470" s="7">
        <v>0</v>
      </c>
      <c r="CD470" s="7">
        <v>0</v>
      </c>
      <c r="CE470" s="7">
        <v>0</v>
      </c>
      <c r="CF470" s="7">
        <v>0</v>
      </c>
      <c r="CG470" s="7">
        <v>0</v>
      </c>
      <c r="CH470" s="7">
        <v>0</v>
      </c>
      <c r="CI470" s="7">
        <v>0</v>
      </c>
      <c r="CJ470" s="7">
        <v>0</v>
      </c>
      <c r="CK470" s="7">
        <v>0</v>
      </c>
      <c r="CL470" s="40">
        <v>0</v>
      </c>
      <c r="CM470" s="40">
        <v>0</v>
      </c>
      <c r="CN470" s="40">
        <v>0</v>
      </c>
      <c r="CO470" s="40">
        <v>0</v>
      </c>
      <c r="CP470" s="7">
        <v>0</v>
      </c>
      <c r="CQ470" s="7">
        <v>0</v>
      </c>
      <c r="CR470" s="7">
        <v>0</v>
      </c>
      <c r="CS470" s="40">
        <v>0</v>
      </c>
      <c r="CT470" s="7">
        <v>0</v>
      </c>
      <c r="CU470" s="7">
        <v>0</v>
      </c>
      <c r="CV470" s="39"/>
      <c r="CW470" s="39"/>
      <c r="CX470" s="4" t="str">
        <f t="shared" ref="CX470" si="7164">IF(CX275="","",CX275)</f>
        <v/>
      </c>
      <c r="CY470" s="4" t="str">
        <f t="shared" si="6695"/>
        <v/>
      </c>
      <c r="CZ470" s="4" t="str">
        <f t="shared" si="7079"/>
        <v/>
      </c>
      <c r="DA470" s="4" t="str">
        <f t="shared" ref="DA470" si="7165">IF(DA275="","",DA275)</f>
        <v/>
      </c>
      <c r="DB470" s="4" t="str">
        <f t="shared" si="7034"/>
        <v/>
      </c>
      <c r="DC470" s="4" t="str">
        <f t="shared" si="6585"/>
        <v/>
      </c>
      <c r="DD470" s="7">
        <v>2</v>
      </c>
      <c r="DE470" s="7">
        <v>30</v>
      </c>
      <c r="DF470" s="7">
        <v>60</v>
      </c>
      <c r="DG470" s="7"/>
      <c r="DH470" s="4">
        <f t="shared" si="7081"/>
        <v>5</v>
      </c>
      <c r="DI470" s="4">
        <f t="shared" ref="DI470" si="7166">IF(DI275="","",DI275)</f>
        <v>1</v>
      </c>
      <c r="DJ470" s="4">
        <f t="shared" si="7138"/>
        <v>3</v>
      </c>
      <c r="DK470" s="4">
        <f t="shared" si="6615"/>
        <v>5</v>
      </c>
      <c r="DL470" s="4">
        <f t="shared" si="7104"/>
        <v>7</v>
      </c>
      <c r="DM470" s="7"/>
      <c r="DN470" s="7"/>
      <c r="DO470" s="7"/>
      <c r="DP470" s="7"/>
      <c r="DQ470" s="7"/>
      <c r="DR470" s="7"/>
      <c r="DS470" s="7"/>
      <c r="DT470" s="7"/>
      <c r="DU470" s="7"/>
      <c r="DV470" s="7"/>
      <c r="DW470" s="7"/>
      <c r="DX470" s="7">
        <f t="shared" si="7105"/>
        <v>6050208</v>
      </c>
      <c r="DY470" s="7"/>
      <c r="DZ470" s="67">
        <v>6666</v>
      </c>
      <c r="EA470" s="7" t="s">
        <v>1080</v>
      </c>
      <c r="EB470" s="40">
        <v>80</v>
      </c>
      <c r="EC470" s="7" t="s">
        <v>1081</v>
      </c>
      <c r="ED470" s="7"/>
      <c r="EE470" s="7" t="s">
        <v>242</v>
      </c>
      <c r="EF470" s="7">
        <v>50</v>
      </c>
      <c r="EG470" s="73"/>
      <c r="EH470" s="73"/>
      <c r="EI470" s="4">
        <f t="shared" ref="EI470" si="7167">IF(EI275="","",EI275)</f>
        <v>331135</v>
      </c>
      <c r="EJ470" s="4">
        <f t="shared" si="6699"/>
        <v>1</v>
      </c>
      <c r="EK470" s="4">
        <f t="shared" ref="EK470" si="7168">IF(EK275="","",EK275)</f>
        <v>331136</v>
      </c>
      <c r="EL470" s="4">
        <f t="shared" ref="EL470" si="7169">IF(EL275="","",EL275)</f>
        <v>1</v>
      </c>
      <c r="EM470" s="4">
        <f t="shared" ref="EM470" si="7170">IF(EM275="","",EM275)</f>
        <v>331137</v>
      </c>
      <c r="EN470" s="4">
        <f t="shared" ref="EN470" si="7171">IF(EN275="","",EN275)</f>
        <v>1</v>
      </c>
      <c r="EO470" s="4">
        <f t="shared" ref="EO470" si="7172">IF(EO275="","",EO275)</f>
        <v>331138</v>
      </c>
      <c r="EP470" s="4">
        <f t="shared" ref="EP470" si="7173">IF(EP275="","",EP275)</f>
        <v>1</v>
      </c>
      <c r="EQ470" s="4">
        <f t="shared" ref="EQ470" si="7174">IF(EQ275="","",EQ275)</f>
        <v>331139</v>
      </c>
      <c r="ER470" s="4">
        <f t="shared" ref="ER470" si="7175">IF(ER275="","",ER275)</f>
        <v>1</v>
      </c>
      <c r="ES470" s="4">
        <f t="shared" ref="ES470" si="7176">IF(ES275="","",ES275)</f>
        <v>331140</v>
      </c>
      <c r="ET470" s="4">
        <f t="shared" ref="ET470" si="7177">IF(ET275="","",ET275)</f>
        <v>1</v>
      </c>
      <c r="EU470" s="4">
        <f t="shared" ref="EU470:EU478" si="7178">IF(EU275="","",EU275)</f>
        <v>331141</v>
      </c>
      <c r="EV470" s="4">
        <f t="shared" si="7151"/>
        <v>1</v>
      </c>
      <c r="EW470" s="4" t="str">
        <f t="shared" si="7151"/>
        <v/>
      </c>
      <c r="EX470" s="4" t="str">
        <f t="shared" si="7151"/>
        <v/>
      </c>
      <c r="EY470" s="4" t="str">
        <f t="shared" si="7151"/>
        <v/>
      </c>
      <c r="EZ470" s="4" t="str">
        <f t="shared" ref="EZ470" si="7179">IF(EZ275="","",EZ275)</f>
        <v/>
      </c>
      <c r="FA470" s="4" t="str">
        <f t="shared" ref="FA470" si="7180">IF(FA275="","",FA275)</f>
        <v/>
      </c>
      <c r="FB470" s="4" t="str">
        <f t="shared" ref="FB470" si="7181">IF(FB275="","",FB275)</f>
        <v/>
      </c>
      <c r="FC470" s="4">
        <f t="shared" ref="FC470" si="7182">IF(FC275="","",FC275)</f>
        <v>40013</v>
      </c>
      <c r="FD470" s="4">
        <f t="shared" ref="FD470" si="7183">IF(FD275="","",FD275)</f>
        <v>1</v>
      </c>
      <c r="FE470" s="4">
        <f t="shared" ref="FE470" si="7184">IF(FE275="","",FE275)</f>
        <v>20100</v>
      </c>
      <c r="FF470" s="4">
        <f t="shared" ref="FF470" si="7185">IF(FF275="","",FF275)</f>
        <v>1</v>
      </c>
      <c r="FG470" s="4">
        <f t="shared" ref="FG470" si="7186">IF(FG275="","",FG275)</f>
        <v>20100</v>
      </c>
      <c r="FH470" s="4">
        <f t="shared" si="6948"/>
        <v>1</v>
      </c>
      <c r="FI470" s="7"/>
      <c r="FJ470" s="7"/>
      <c r="FR470" s="2">
        <v>99999</v>
      </c>
      <c r="FS470" s="2">
        <v>0</v>
      </c>
      <c r="FT470" s="4">
        <v>4000</v>
      </c>
      <c r="FU470" s="4" t="s">
        <v>1082</v>
      </c>
      <c r="FV470" s="4"/>
      <c r="FW470" s="4"/>
      <c r="FX470" s="4"/>
      <c r="FY470" s="4"/>
      <c r="FZ470" s="77">
        <v>0</v>
      </c>
      <c r="GA470" s="2">
        <v>1</v>
      </c>
      <c r="GB470" s="2">
        <v>30</v>
      </c>
      <c r="GD470" s="84"/>
    </row>
    <row r="471" s="15" customFormat="1" ht="15" customHeight="1" spans="1:186">
      <c r="A471" s="7">
        <v>6050309</v>
      </c>
      <c r="B471" s="7">
        <f t="shared" ref="B471" si="7187">B458</f>
        <v>1640</v>
      </c>
      <c r="C471" s="7">
        <f t="shared" ref="C471" si="7188">C458</f>
        <v>1</v>
      </c>
      <c r="D471" s="5" t="s">
        <v>461</v>
      </c>
      <c r="E471" s="7" t="s">
        <v>1090</v>
      </c>
      <c r="F471" s="31" t="s">
        <v>1018</v>
      </c>
      <c r="G471" s="31">
        <v>3</v>
      </c>
      <c r="H471" s="7" t="s">
        <v>191</v>
      </c>
      <c r="I471" s="7" t="s">
        <v>187</v>
      </c>
      <c r="J471" s="37">
        <v>1437</v>
      </c>
      <c r="K471" s="39">
        <v>1698</v>
      </c>
      <c r="L471" s="39"/>
      <c r="M471" s="29" t="s">
        <v>193</v>
      </c>
      <c r="N471" s="4">
        <f t="shared" si="6976"/>
        <v>50</v>
      </c>
      <c r="O471" s="4">
        <f t="shared" si="6746"/>
        <v>50</v>
      </c>
      <c r="P471" s="40">
        <f t="shared" si="6950"/>
        <v>2103</v>
      </c>
      <c r="Q471" s="4"/>
      <c r="R471" s="7"/>
      <c r="S471" s="48">
        <f t="shared" ref="S471" si="7189">S458</f>
        <v>1</v>
      </c>
      <c r="T471" s="47" t="s">
        <v>194</v>
      </c>
      <c r="U471" s="7" t="s">
        <v>195</v>
      </c>
      <c r="V471" s="7" t="str">
        <f t="shared" ref="V471" si="7190">IF(O471&gt;=50,"1","0")</f>
        <v>1</v>
      </c>
      <c r="W471" s="7" t="str">
        <f t="shared" ref="W471" si="7191">IF(P471&gt;=50,"1","0")</f>
        <v>1</v>
      </c>
      <c r="X471" s="40">
        <v>0</v>
      </c>
      <c r="Y471" s="7"/>
      <c r="Z471" s="7"/>
      <c r="AA471" s="7"/>
      <c r="AB471" s="7" t="s">
        <v>195</v>
      </c>
      <c r="AC471" s="7">
        <v>0</v>
      </c>
      <c r="AD471" s="7" t="s">
        <v>195</v>
      </c>
      <c r="AE471" s="7" t="s">
        <v>195</v>
      </c>
      <c r="AF471" s="7" t="s">
        <v>195</v>
      </c>
      <c r="AG471" s="7" t="s">
        <v>195</v>
      </c>
      <c r="AH471" s="40">
        <v>0</v>
      </c>
      <c r="AI471" s="40">
        <v>0</v>
      </c>
      <c r="AJ471" s="40">
        <v>1</v>
      </c>
      <c r="AK471" s="40">
        <v>0</v>
      </c>
      <c r="AL471" s="40">
        <v>1</v>
      </c>
      <c r="AM471" s="40">
        <v>0</v>
      </c>
      <c r="AN471" s="28">
        <v>0</v>
      </c>
      <c r="AO471" s="28">
        <v>0</v>
      </c>
      <c r="AP471" s="7" t="s">
        <v>458</v>
      </c>
      <c r="AQ471" s="4">
        <f t="shared" si="7099"/>
        <v>3</v>
      </c>
      <c r="AR471" s="4">
        <f t="shared" si="7077"/>
        <v>161506</v>
      </c>
      <c r="AS471" s="7" t="s">
        <v>199</v>
      </c>
      <c r="AT471" s="48">
        <v>3</v>
      </c>
      <c r="AU471" s="48">
        <v>1</v>
      </c>
      <c r="AV471" s="48">
        <v>3</v>
      </c>
      <c r="AW471" s="48">
        <v>500</v>
      </c>
      <c r="AX471" s="48">
        <v>250</v>
      </c>
      <c r="AY471" s="48">
        <v>0</v>
      </c>
      <c r="AZ471" s="48">
        <v>0</v>
      </c>
      <c r="BA471" s="7"/>
      <c r="BB471" s="7"/>
      <c r="BC471" s="7"/>
      <c r="BD471" s="7"/>
      <c r="BE471" s="48">
        <v>0</v>
      </c>
      <c r="BF471" s="48">
        <v>1</v>
      </c>
      <c r="BG471" s="48">
        <f t="shared" si="6794"/>
        <v>420</v>
      </c>
      <c r="BH471" s="48">
        <f t="shared" si="6795"/>
        <v>420</v>
      </c>
      <c r="BI471" s="7">
        <v>0</v>
      </c>
      <c r="BJ471" s="7">
        <v>0</v>
      </c>
      <c r="BK471" s="7">
        <v>0</v>
      </c>
      <c r="BL471" s="7">
        <v>0</v>
      </c>
      <c r="BM471" s="7">
        <v>0</v>
      </c>
      <c r="BN471" s="7">
        <v>0</v>
      </c>
      <c r="BO471" s="7">
        <v>0</v>
      </c>
      <c r="BP471" s="7">
        <v>0</v>
      </c>
      <c r="BQ471" s="7">
        <v>0</v>
      </c>
      <c r="BR471" s="7">
        <v>0</v>
      </c>
      <c r="BS471" s="7">
        <v>0</v>
      </c>
      <c r="BT471" s="7">
        <v>0</v>
      </c>
      <c r="BU471" s="7">
        <v>0</v>
      </c>
      <c r="BV471" s="7">
        <v>0</v>
      </c>
      <c r="BW471" s="7">
        <v>0</v>
      </c>
      <c r="BX471" s="7">
        <v>0</v>
      </c>
      <c r="BY471" s="7">
        <v>0</v>
      </c>
      <c r="BZ471" s="7">
        <v>0</v>
      </c>
      <c r="CA471" s="7">
        <v>0</v>
      </c>
      <c r="CB471" s="7">
        <v>0</v>
      </c>
      <c r="CC471" s="7">
        <v>0</v>
      </c>
      <c r="CD471" s="7">
        <v>0</v>
      </c>
      <c r="CE471" s="7">
        <v>0</v>
      </c>
      <c r="CF471" s="7">
        <v>0</v>
      </c>
      <c r="CG471" s="7">
        <v>0</v>
      </c>
      <c r="CH471" s="7">
        <v>0</v>
      </c>
      <c r="CI471" s="7">
        <v>0</v>
      </c>
      <c r="CJ471" s="7">
        <v>0</v>
      </c>
      <c r="CK471" s="7">
        <v>0</v>
      </c>
      <c r="CL471" s="40">
        <v>0</v>
      </c>
      <c r="CM471" s="40">
        <v>0</v>
      </c>
      <c r="CN471" s="40">
        <v>0</v>
      </c>
      <c r="CO471" s="40">
        <v>0</v>
      </c>
      <c r="CP471" s="7">
        <v>0</v>
      </c>
      <c r="CQ471" s="7">
        <v>0</v>
      </c>
      <c r="CR471" s="7">
        <v>0</v>
      </c>
      <c r="CS471" s="40">
        <v>0</v>
      </c>
      <c r="CT471" s="7">
        <v>0</v>
      </c>
      <c r="CU471" s="7">
        <v>0</v>
      </c>
      <c r="CV471" s="39"/>
      <c r="CW471" s="39"/>
      <c r="CX471" s="4" t="str">
        <f t="shared" ref="CX471" si="7192">IF(CX276="","",CX276)</f>
        <v/>
      </c>
      <c r="CY471" s="4" t="str">
        <f t="shared" si="6695"/>
        <v/>
      </c>
      <c r="CZ471" s="4" t="str">
        <f t="shared" si="7079"/>
        <v/>
      </c>
      <c r="DA471" s="4" t="str">
        <f t="shared" ref="DA471" si="7193">IF(DA276="","",DA276)</f>
        <v/>
      </c>
      <c r="DB471" s="4" t="str">
        <f t="shared" si="7034"/>
        <v/>
      </c>
      <c r="DC471" s="4" t="str">
        <f t="shared" si="6585"/>
        <v/>
      </c>
      <c r="DD471" s="7">
        <v>2</v>
      </c>
      <c r="DE471" s="7">
        <v>30</v>
      </c>
      <c r="DF471" s="7">
        <v>60</v>
      </c>
      <c r="DG471" s="7"/>
      <c r="DH471" s="4">
        <f t="shared" si="7081"/>
        <v>5</v>
      </c>
      <c r="DI471" s="4">
        <f t="shared" ref="DI471" si="7194">IF(DI276="","",DI276)</f>
        <v>2</v>
      </c>
      <c r="DJ471" s="4">
        <f t="shared" si="7138"/>
        <v>3</v>
      </c>
      <c r="DK471" s="4" t="str">
        <f t="shared" ref="DK471" si="7195">IF(DK276="","",DK276)</f>
        <v/>
      </c>
      <c r="DL471" s="4" t="str">
        <f t="shared" si="7104"/>
        <v/>
      </c>
      <c r="DM471" s="7"/>
      <c r="DN471" s="7"/>
      <c r="DO471" s="7"/>
      <c r="DP471" s="7"/>
      <c r="DQ471" s="7"/>
      <c r="DR471" s="7"/>
      <c r="DS471" s="7"/>
      <c r="DT471" s="7"/>
      <c r="DU471" s="7"/>
      <c r="DV471" s="7"/>
      <c r="DW471" s="7"/>
      <c r="DX471" s="7">
        <f t="shared" si="7105"/>
        <v>6050309</v>
      </c>
      <c r="DY471" s="7"/>
      <c r="DZ471" s="67">
        <v>0</v>
      </c>
      <c r="EA471" s="7" t="s">
        <v>242</v>
      </c>
      <c r="EB471" s="40" t="s">
        <v>242</v>
      </c>
      <c r="EC471" s="7" t="s">
        <v>242</v>
      </c>
      <c r="ED471" s="7"/>
      <c r="EE471" s="7" t="s">
        <v>242</v>
      </c>
      <c r="EF471" s="7">
        <v>50</v>
      </c>
      <c r="EG471" s="73"/>
      <c r="EH471" s="73"/>
      <c r="EI471" s="4">
        <f t="shared" ref="EI471" si="7196">IF(EI276="","",EI276)</f>
        <v>331135</v>
      </c>
      <c r="EJ471" s="4">
        <f t="shared" si="6699"/>
        <v>1</v>
      </c>
      <c r="EK471" s="4">
        <f t="shared" ref="EK471" si="7197">IF(EK276="","",EK276)</f>
        <v>331136</v>
      </c>
      <c r="EL471" s="4">
        <f t="shared" ref="EL471" si="7198">IF(EL276="","",EL276)</f>
        <v>1</v>
      </c>
      <c r="EM471" s="4">
        <f t="shared" ref="EM471" si="7199">IF(EM276="","",EM276)</f>
        <v>331137</v>
      </c>
      <c r="EN471" s="4">
        <f t="shared" ref="EN471" si="7200">IF(EN276="","",EN276)</f>
        <v>1</v>
      </c>
      <c r="EO471" s="4">
        <f t="shared" ref="EO471" si="7201">IF(EO276="","",EO276)</f>
        <v>331138</v>
      </c>
      <c r="EP471" s="4">
        <f t="shared" ref="EP471" si="7202">IF(EP276="","",EP276)</f>
        <v>1</v>
      </c>
      <c r="EQ471" s="4">
        <f t="shared" ref="EQ471" si="7203">IF(EQ276="","",EQ276)</f>
        <v>331139</v>
      </c>
      <c r="ER471" s="4">
        <f t="shared" ref="ER471" si="7204">IF(ER276="","",ER276)</f>
        <v>1</v>
      </c>
      <c r="ES471" s="4">
        <f t="shared" ref="ES471:ES478" si="7205">IF(ES276="","",ES276)</f>
        <v>331140</v>
      </c>
      <c r="ET471" s="4">
        <f t="shared" ref="ET471" si="7206">IF(ET276="","",ET276)</f>
        <v>1</v>
      </c>
      <c r="EU471" s="4">
        <f t="shared" si="7178"/>
        <v>331141</v>
      </c>
      <c r="EV471" s="4">
        <f t="shared" si="7151"/>
        <v>1</v>
      </c>
      <c r="EW471" s="4" t="str">
        <f t="shared" si="7151"/>
        <v/>
      </c>
      <c r="EX471" s="4" t="str">
        <f t="shared" si="7151"/>
        <v/>
      </c>
      <c r="EY471" s="4" t="str">
        <f t="shared" si="7151"/>
        <v/>
      </c>
      <c r="EZ471" s="4" t="str">
        <f t="shared" ref="EZ471" si="7207">IF(EZ276="","",EZ276)</f>
        <v/>
      </c>
      <c r="FA471" s="4" t="str">
        <f t="shared" ref="FA471" si="7208">IF(FA276="","",FA276)</f>
        <v/>
      </c>
      <c r="FB471" s="4" t="str">
        <f t="shared" ref="FB471" si="7209">IF(FB276="","",FB276)</f>
        <v/>
      </c>
      <c r="FC471" s="4">
        <f t="shared" ref="FC471" si="7210">IF(FC276="","",FC276)</f>
        <v>40013</v>
      </c>
      <c r="FD471" s="4">
        <f t="shared" ref="FD471" si="7211">IF(FD276="","",FD276)</f>
        <v>1</v>
      </c>
      <c r="FE471" s="4">
        <f t="shared" ref="FE471" si="7212">IF(FE276="","",FE276)</f>
        <v>20100</v>
      </c>
      <c r="FF471" s="4">
        <f t="shared" ref="FF471" si="7213">IF(FF276="","",FF276)</f>
        <v>1</v>
      </c>
      <c r="FG471" s="4">
        <f t="shared" ref="FG471" si="7214">IF(FG276="","",FG276)</f>
        <v>20100</v>
      </c>
      <c r="FH471" s="4">
        <f t="shared" si="6948"/>
        <v>1</v>
      </c>
      <c r="FI471" s="7"/>
      <c r="FJ471" s="7"/>
      <c r="FR471" s="2">
        <v>99999</v>
      </c>
      <c r="FS471" s="2">
        <v>0</v>
      </c>
      <c r="FT471" s="4">
        <v>4000</v>
      </c>
      <c r="FU471" s="4" t="s">
        <v>1082</v>
      </c>
      <c r="FV471" s="4"/>
      <c r="FW471" s="4"/>
      <c r="FX471" s="4"/>
      <c r="FY471" s="4"/>
      <c r="FZ471" s="77">
        <v>0</v>
      </c>
      <c r="GA471" s="2">
        <v>1</v>
      </c>
      <c r="GB471" s="2">
        <v>30</v>
      </c>
      <c r="GD471" s="84"/>
    </row>
    <row r="472" s="15" customFormat="1" ht="15" customHeight="1" spans="1:186">
      <c r="A472" s="7">
        <v>6050310</v>
      </c>
      <c r="B472" s="7">
        <f t="shared" ref="B472" si="7215">B459</f>
        <v>1384</v>
      </c>
      <c r="C472" s="7">
        <f t="shared" ref="C472" si="7216">C459</f>
        <v>1</v>
      </c>
      <c r="D472" s="5" t="s">
        <v>463</v>
      </c>
      <c r="E472" s="7" t="s">
        <v>1091</v>
      </c>
      <c r="F472" s="31" t="s">
        <v>1018</v>
      </c>
      <c r="G472" s="31">
        <v>3</v>
      </c>
      <c r="H472" s="7" t="s">
        <v>191</v>
      </c>
      <c r="I472" s="7" t="s">
        <v>187</v>
      </c>
      <c r="J472" s="37">
        <v>1503</v>
      </c>
      <c r="K472" s="39">
        <v>1698</v>
      </c>
      <c r="L472" s="39"/>
      <c r="M472" s="29" t="s">
        <v>193</v>
      </c>
      <c r="N472" s="4">
        <f t="shared" ref="N472" si="7217">N277</f>
        <v>50</v>
      </c>
      <c r="O472" s="4">
        <f t="shared" si="6746"/>
        <v>50</v>
      </c>
      <c r="P472" s="40">
        <f t="shared" si="6950"/>
        <v>2103</v>
      </c>
      <c r="Q472" s="4"/>
      <c r="R472" s="7"/>
      <c r="S472" s="48">
        <f t="shared" ref="S472" si="7218">S459</f>
        <v>2</v>
      </c>
      <c r="T472" s="47" t="s">
        <v>194</v>
      </c>
      <c r="U472" s="7" t="s">
        <v>195</v>
      </c>
      <c r="V472" s="7" t="str">
        <f t="shared" ref="V472" si="7219">IF(O472&gt;=50,"1","0")</f>
        <v>1</v>
      </c>
      <c r="W472" s="7" t="str">
        <f t="shared" ref="W472" si="7220">IF(P472&gt;=50,"1","0")</f>
        <v>1</v>
      </c>
      <c r="X472" s="40">
        <v>0</v>
      </c>
      <c r="Y472" s="7"/>
      <c r="Z472" s="7"/>
      <c r="AA472" s="7"/>
      <c r="AB472" s="7" t="s">
        <v>195</v>
      </c>
      <c r="AC472" s="7">
        <v>0</v>
      </c>
      <c r="AD472" s="7" t="s">
        <v>195</v>
      </c>
      <c r="AE472" s="7" t="s">
        <v>195</v>
      </c>
      <c r="AF472" s="7" t="s">
        <v>195</v>
      </c>
      <c r="AG472" s="7" t="s">
        <v>195</v>
      </c>
      <c r="AH472" s="40">
        <v>0</v>
      </c>
      <c r="AI472" s="40">
        <v>0</v>
      </c>
      <c r="AJ472" s="40">
        <v>1</v>
      </c>
      <c r="AK472" s="40">
        <v>0</v>
      </c>
      <c r="AL472" s="40">
        <v>1</v>
      </c>
      <c r="AM472" s="40">
        <v>0</v>
      </c>
      <c r="AN472" s="28">
        <v>0</v>
      </c>
      <c r="AO472" s="28">
        <v>0</v>
      </c>
      <c r="AP472" s="7" t="s">
        <v>458</v>
      </c>
      <c r="AQ472" s="4">
        <f t="shared" ref="AQ472" si="7221">AQ277</f>
        <v>3</v>
      </c>
      <c r="AR472" s="4">
        <f t="shared" ref="AR472" si="7222">AR277</f>
        <v>161506</v>
      </c>
      <c r="AS472" s="53" t="s">
        <v>199</v>
      </c>
      <c r="AT472" s="48">
        <v>3</v>
      </c>
      <c r="AU472" s="48">
        <v>1</v>
      </c>
      <c r="AV472" s="48">
        <v>3</v>
      </c>
      <c r="AW472" s="48">
        <v>500</v>
      </c>
      <c r="AX472" s="48">
        <v>250</v>
      </c>
      <c r="AY472" s="48">
        <v>0</v>
      </c>
      <c r="AZ472" s="48">
        <v>0</v>
      </c>
      <c r="BA472" s="7"/>
      <c r="BB472" s="7"/>
      <c r="BC472" s="7"/>
      <c r="BD472" s="7"/>
      <c r="BE472" s="48">
        <v>0</v>
      </c>
      <c r="BF472" s="48">
        <v>1</v>
      </c>
      <c r="BG472" s="48">
        <f t="shared" si="6794"/>
        <v>420</v>
      </c>
      <c r="BH472" s="48">
        <f t="shared" si="6795"/>
        <v>420</v>
      </c>
      <c r="BI472" s="7">
        <v>0</v>
      </c>
      <c r="BJ472" s="7">
        <v>0</v>
      </c>
      <c r="BK472" s="7">
        <v>0</v>
      </c>
      <c r="BL472" s="7">
        <v>0</v>
      </c>
      <c r="BM472" s="7">
        <v>0</v>
      </c>
      <c r="BN472" s="7">
        <v>0</v>
      </c>
      <c r="BO472" s="7">
        <v>0</v>
      </c>
      <c r="BP472" s="7">
        <v>0</v>
      </c>
      <c r="BQ472" s="7">
        <v>0</v>
      </c>
      <c r="BR472" s="7">
        <v>0</v>
      </c>
      <c r="BS472" s="7">
        <v>0</v>
      </c>
      <c r="BT472" s="7">
        <v>0</v>
      </c>
      <c r="BU472" s="7">
        <v>0</v>
      </c>
      <c r="BV472" s="7">
        <v>0</v>
      </c>
      <c r="BW472" s="7">
        <v>0</v>
      </c>
      <c r="BX472" s="7">
        <v>0</v>
      </c>
      <c r="BY472" s="7">
        <v>0</v>
      </c>
      <c r="BZ472" s="7">
        <v>0</v>
      </c>
      <c r="CA472" s="7">
        <v>0</v>
      </c>
      <c r="CB472" s="7">
        <v>0</v>
      </c>
      <c r="CC472" s="7">
        <v>0</v>
      </c>
      <c r="CD472" s="7">
        <v>0</v>
      </c>
      <c r="CE472" s="7">
        <v>0</v>
      </c>
      <c r="CF472" s="7">
        <v>0</v>
      </c>
      <c r="CG472" s="7">
        <v>0</v>
      </c>
      <c r="CH472" s="7">
        <v>0</v>
      </c>
      <c r="CI472" s="7">
        <v>0</v>
      </c>
      <c r="CJ472" s="7">
        <v>0</v>
      </c>
      <c r="CK472" s="7">
        <v>0</v>
      </c>
      <c r="CL472" s="40">
        <v>0</v>
      </c>
      <c r="CM472" s="40">
        <v>0</v>
      </c>
      <c r="CN472" s="40">
        <v>0</v>
      </c>
      <c r="CO472" s="40">
        <v>0</v>
      </c>
      <c r="CP472" s="7">
        <v>0</v>
      </c>
      <c r="CQ472" s="7">
        <v>0</v>
      </c>
      <c r="CR472" s="7">
        <v>0</v>
      </c>
      <c r="CS472" s="40">
        <v>0</v>
      </c>
      <c r="CT472" s="7">
        <v>0</v>
      </c>
      <c r="CU472" s="7">
        <v>0</v>
      </c>
      <c r="CV472" s="39"/>
      <c r="CW472" s="39"/>
      <c r="CX472" s="4" t="str">
        <f t="shared" ref="CX472" si="7223">IF(CX277="","",CX277)</f>
        <v/>
      </c>
      <c r="CY472" s="4" t="str">
        <f t="shared" si="6695"/>
        <v/>
      </c>
      <c r="CZ472" s="4" t="str">
        <f t="shared" si="7079"/>
        <v/>
      </c>
      <c r="DA472" s="4" t="str">
        <f t="shared" ref="DA472" si="7224">IF(DA277="","",DA277)</f>
        <v/>
      </c>
      <c r="DB472" s="4" t="str">
        <f t="shared" si="7034"/>
        <v/>
      </c>
      <c r="DC472" s="4" t="str">
        <f t="shared" ref="DC472" si="7225">IF(DC277="","",DC277)</f>
        <v/>
      </c>
      <c r="DD472" s="7">
        <v>2</v>
      </c>
      <c r="DE472" s="7">
        <v>30</v>
      </c>
      <c r="DF472" s="7">
        <v>60</v>
      </c>
      <c r="DG472" s="7"/>
      <c r="DH472" s="4">
        <f t="shared" ref="DH472" si="7226">IF(DH277="","",DH277)</f>
        <v>5</v>
      </c>
      <c r="DI472" s="4">
        <f t="shared" ref="DI472" si="7227">IF(DI277="","",DI277)</f>
        <v>2</v>
      </c>
      <c r="DJ472" s="4">
        <f t="shared" si="7138"/>
        <v>3</v>
      </c>
      <c r="DK472" s="4" t="str">
        <f t="shared" ref="DK472" si="7228">IF(DK277="","",DK277)</f>
        <v/>
      </c>
      <c r="DL472" s="4" t="str">
        <f t="shared" si="7104"/>
        <v/>
      </c>
      <c r="DM472" s="7"/>
      <c r="DN472" s="7"/>
      <c r="DO472" s="7"/>
      <c r="DP472" s="7"/>
      <c r="DQ472" s="7"/>
      <c r="DR472" s="7"/>
      <c r="DS472" s="7"/>
      <c r="DT472" s="7"/>
      <c r="DU472" s="7"/>
      <c r="DV472" s="7"/>
      <c r="DW472" s="7"/>
      <c r="DX472" s="7">
        <f t="shared" si="7105"/>
        <v>6050310</v>
      </c>
      <c r="DY472" s="7"/>
      <c r="DZ472" s="67">
        <v>0</v>
      </c>
      <c r="EA472" s="7" t="s">
        <v>242</v>
      </c>
      <c r="EB472" s="40" t="s">
        <v>242</v>
      </c>
      <c r="EC472" s="7" t="s">
        <v>242</v>
      </c>
      <c r="ED472" s="7"/>
      <c r="EE472" s="7" t="s">
        <v>242</v>
      </c>
      <c r="EF472" s="7">
        <v>50</v>
      </c>
      <c r="EG472" s="73"/>
      <c r="EH472" s="73"/>
      <c r="EI472" s="4">
        <f t="shared" ref="EI472" si="7229">IF(EI277="","",EI277)</f>
        <v>331135</v>
      </c>
      <c r="EJ472" s="4">
        <f t="shared" si="6699"/>
        <v>1</v>
      </c>
      <c r="EK472" s="4">
        <f t="shared" ref="EK472" si="7230">IF(EK277="","",EK277)</f>
        <v>331136</v>
      </c>
      <c r="EL472" s="4">
        <f t="shared" ref="EL472" si="7231">IF(EL277="","",EL277)</f>
        <v>1</v>
      </c>
      <c r="EM472" s="4">
        <f t="shared" ref="EM472" si="7232">IF(EM277="","",EM277)</f>
        <v>331137</v>
      </c>
      <c r="EN472" s="4">
        <f t="shared" ref="EN472" si="7233">IF(EN277="","",EN277)</f>
        <v>1</v>
      </c>
      <c r="EO472" s="4">
        <f t="shared" ref="EO472" si="7234">IF(EO277="","",EO277)</f>
        <v>331138</v>
      </c>
      <c r="EP472" s="4">
        <f t="shared" ref="EP472" si="7235">IF(EP277="","",EP277)</f>
        <v>1</v>
      </c>
      <c r="EQ472" s="4">
        <f t="shared" ref="EQ472" si="7236">IF(EQ277="","",EQ277)</f>
        <v>331139</v>
      </c>
      <c r="ER472" s="4">
        <f t="shared" ref="ER472:ER478" si="7237">IF(ER277="","",ER277)</f>
        <v>1</v>
      </c>
      <c r="ES472" s="4">
        <f t="shared" si="7205"/>
        <v>331140</v>
      </c>
      <c r="ET472" s="4">
        <f t="shared" ref="ET472" si="7238">IF(ET277="","",ET277)</f>
        <v>1</v>
      </c>
      <c r="EU472" s="4">
        <f t="shared" si="7178"/>
        <v>331141</v>
      </c>
      <c r="EV472" s="4">
        <f t="shared" si="7151"/>
        <v>1</v>
      </c>
      <c r="EW472" s="4" t="str">
        <f t="shared" si="7151"/>
        <v/>
      </c>
      <c r="EX472" s="4" t="str">
        <f t="shared" si="7151"/>
        <v/>
      </c>
      <c r="EY472" s="4" t="str">
        <f t="shared" si="7151"/>
        <v/>
      </c>
      <c r="EZ472" s="4" t="str">
        <f t="shared" ref="EZ472" si="7239">IF(EZ277="","",EZ277)</f>
        <v/>
      </c>
      <c r="FA472" s="4" t="str">
        <f t="shared" ref="FA472" si="7240">IF(FA277="","",FA277)</f>
        <v/>
      </c>
      <c r="FB472" s="4" t="str">
        <f t="shared" ref="FB472" si="7241">IF(FB277="","",FB277)</f>
        <v/>
      </c>
      <c r="FC472" s="4">
        <f t="shared" ref="FC472" si="7242">IF(FC277="","",FC277)</f>
        <v>40013</v>
      </c>
      <c r="FD472" s="4">
        <f t="shared" ref="FD472" si="7243">IF(FD277="","",FD277)</f>
        <v>1</v>
      </c>
      <c r="FE472" s="4">
        <f t="shared" ref="FE472" si="7244">IF(FE277="","",FE277)</f>
        <v>20100</v>
      </c>
      <c r="FF472" s="4">
        <f t="shared" ref="FF472" si="7245">IF(FF277="","",FF277)</f>
        <v>1</v>
      </c>
      <c r="FG472" s="4">
        <f t="shared" ref="FG472" si="7246">IF(FG277="","",FG277)</f>
        <v>20100</v>
      </c>
      <c r="FH472" s="4">
        <f t="shared" si="6948"/>
        <v>1</v>
      </c>
      <c r="FI472" s="7"/>
      <c r="FJ472" s="7"/>
      <c r="FR472" s="2">
        <v>99999</v>
      </c>
      <c r="FS472" s="2">
        <v>0</v>
      </c>
      <c r="FT472" s="4">
        <v>4000</v>
      </c>
      <c r="FU472" s="4" t="s">
        <v>1082</v>
      </c>
      <c r="FV472" s="4"/>
      <c r="FW472" s="4"/>
      <c r="FX472" s="4"/>
      <c r="FY472" s="4"/>
      <c r="FZ472" s="77">
        <v>0</v>
      </c>
      <c r="GA472" s="2">
        <v>1</v>
      </c>
      <c r="GB472" s="2">
        <v>30</v>
      </c>
      <c r="GD472" s="84"/>
    </row>
    <row r="473" s="15" customFormat="1" ht="15" customHeight="1" spans="1:186">
      <c r="A473" s="7">
        <v>6050411</v>
      </c>
      <c r="B473" s="7">
        <f t="shared" ref="B473" si="7247">B460</f>
        <v>40</v>
      </c>
      <c r="C473" s="7">
        <f t="shared" ref="C473" si="7248">C460</f>
        <v>2</v>
      </c>
      <c r="D473" s="5" t="s">
        <v>465</v>
      </c>
      <c r="E473" s="7" t="s">
        <v>1092</v>
      </c>
      <c r="F473" s="31" t="s">
        <v>1018</v>
      </c>
      <c r="G473" s="31">
        <v>3</v>
      </c>
      <c r="H473" s="7" t="s">
        <v>191</v>
      </c>
      <c r="I473" s="7" t="s">
        <v>187</v>
      </c>
      <c r="J473" s="37">
        <v>1470</v>
      </c>
      <c r="K473" s="39">
        <v>1434</v>
      </c>
      <c r="L473" s="39"/>
      <c r="M473" s="29" t="s">
        <v>193</v>
      </c>
      <c r="N473" s="4">
        <f t="shared" ref="N473" si="7249">N278</f>
        <v>50</v>
      </c>
      <c r="O473" s="4">
        <f t="shared" ref="O473" si="7250">O278</f>
        <v>50</v>
      </c>
      <c r="P473" s="40">
        <f t="shared" si="6950"/>
        <v>2203</v>
      </c>
      <c r="Q473" s="4"/>
      <c r="R473" s="7"/>
      <c r="S473" s="48">
        <f t="shared" ref="S473" si="7251">S460</f>
        <v>0</v>
      </c>
      <c r="T473" s="47" t="s">
        <v>194</v>
      </c>
      <c r="U473" s="7" t="s">
        <v>195</v>
      </c>
      <c r="V473" s="7" t="str">
        <f t="shared" ref="V473" si="7252">IF(O473&gt;=50,"1","0")</f>
        <v>1</v>
      </c>
      <c r="W473" s="7" t="str">
        <f t="shared" ref="W473" si="7253">IF(P473&gt;=50,"1","0")</f>
        <v>1</v>
      </c>
      <c r="X473" s="40">
        <v>0</v>
      </c>
      <c r="Y473" s="7"/>
      <c r="Z473" s="7"/>
      <c r="AA473" s="7"/>
      <c r="AB473" s="7" t="s">
        <v>195</v>
      </c>
      <c r="AC473" s="7">
        <v>0</v>
      </c>
      <c r="AD473" s="7" t="s">
        <v>195</v>
      </c>
      <c r="AE473" s="7" t="s">
        <v>195</v>
      </c>
      <c r="AF473" s="7" t="s">
        <v>195</v>
      </c>
      <c r="AG473" s="7" t="s">
        <v>195</v>
      </c>
      <c r="AH473" s="40">
        <v>0</v>
      </c>
      <c r="AI473" s="40">
        <v>0</v>
      </c>
      <c r="AJ473" s="40">
        <v>1</v>
      </c>
      <c r="AK473" s="40">
        <v>0</v>
      </c>
      <c r="AL473" s="40">
        <v>1</v>
      </c>
      <c r="AM473" s="40">
        <v>0</v>
      </c>
      <c r="AN473" s="28">
        <v>0</v>
      </c>
      <c r="AO473" s="28">
        <v>0</v>
      </c>
      <c r="AP473" s="7" t="s">
        <v>458</v>
      </c>
      <c r="AQ473" s="4">
        <f t="shared" ref="AQ473" si="7254">AQ278</f>
        <v>3</v>
      </c>
      <c r="AR473" s="4">
        <f t="shared" ref="AR473" si="7255">AR278</f>
        <v>161506</v>
      </c>
      <c r="AS473" s="53" t="s">
        <v>199</v>
      </c>
      <c r="AT473" s="48">
        <v>3</v>
      </c>
      <c r="AU473" s="48">
        <v>1</v>
      </c>
      <c r="AV473" s="48">
        <v>3</v>
      </c>
      <c r="AW473" s="48">
        <v>500</v>
      </c>
      <c r="AX473" s="48">
        <v>250</v>
      </c>
      <c r="AY473" s="48">
        <v>0</v>
      </c>
      <c r="AZ473" s="48">
        <v>0</v>
      </c>
      <c r="BA473" s="7"/>
      <c r="BB473" s="7"/>
      <c r="BC473" s="7"/>
      <c r="BD473" s="7"/>
      <c r="BE473" s="48">
        <v>0</v>
      </c>
      <c r="BF473" s="48">
        <v>1</v>
      </c>
      <c r="BG473" s="48">
        <f t="shared" si="6794"/>
        <v>420</v>
      </c>
      <c r="BH473" s="48">
        <f t="shared" si="6795"/>
        <v>420</v>
      </c>
      <c r="BI473" s="7">
        <v>0</v>
      </c>
      <c r="BJ473" s="7">
        <v>0</v>
      </c>
      <c r="BK473" s="7">
        <v>0</v>
      </c>
      <c r="BL473" s="7">
        <v>0</v>
      </c>
      <c r="BM473" s="7">
        <v>0</v>
      </c>
      <c r="BN473" s="7">
        <v>0</v>
      </c>
      <c r="BO473" s="7">
        <v>0</v>
      </c>
      <c r="BP473" s="7">
        <v>0</v>
      </c>
      <c r="BQ473" s="7">
        <v>0</v>
      </c>
      <c r="BR473" s="7">
        <v>0</v>
      </c>
      <c r="BS473" s="7">
        <v>0</v>
      </c>
      <c r="BT473" s="7">
        <v>0</v>
      </c>
      <c r="BU473" s="7">
        <v>0</v>
      </c>
      <c r="BV473" s="7">
        <v>0</v>
      </c>
      <c r="BW473" s="7">
        <v>0</v>
      </c>
      <c r="BX473" s="7">
        <v>0</v>
      </c>
      <c r="BY473" s="7">
        <v>0</v>
      </c>
      <c r="BZ473" s="7">
        <v>0</v>
      </c>
      <c r="CA473" s="7">
        <v>0</v>
      </c>
      <c r="CB473" s="7">
        <v>0</v>
      </c>
      <c r="CC473" s="7">
        <v>0</v>
      </c>
      <c r="CD473" s="7">
        <v>0</v>
      </c>
      <c r="CE473" s="7">
        <v>0</v>
      </c>
      <c r="CF473" s="7">
        <v>0</v>
      </c>
      <c r="CG473" s="7">
        <v>0</v>
      </c>
      <c r="CH473" s="7">
        <v>0</v>
      </c>
      <c r="CI473" s="7">
        <v>0</v>
      </c>
      <c r="CJ473" s="7">
        <v>0</v>
      </c>
      <c r="CK473" s="7">
        <v>0</v>
      </c>
      <c r="CL473" s="40">
        <v>0</v>
      </c>
      <c r="CM473" s="40">
        <v>0</v>
      </c>
      <c r="CN473" s="40">
        <v>0</v>
      </c>
      <c r="CO473" s="40">
        <v>0</v>
      </c>
      <c r="CP473" s="7">
        <v>0</v>
      </c>
      <c r="CQ473" s="7">
        <v>0</v>
      </c>
      <c r="CR473" s="7">
        <v>0</v>
      </c>
      <c r="CS473" s="40">
        <v>0</v>
      </c>
      <c r="CT473" s="7">
        <v>0</v>
      </c>
      <c r="CU473" s="7">
        <v>0</v>
      </c>
      <c r="CV473" s="39"/>
      <c r="CW473" s="39"/>
      <c r="CX473" s="4" t="str">
        <f t="shared" ref="CX473" si="7256">IF(CX278="","",CX278)</f>
        <v/>
      </c>
      <c r="CY473" s="4" t="str">
        <f t="shared" ref="CY473" si="7257">IF(CY278="","",CY278)</f>
        <v/>
      </c>
      <c r="CZ473" s="4" t="str">
        <f t="shared" si="7079"/>
        <v/>
      </c>
      <c r="DA473" s="4" t="str">
        <f t="shared" ref="DA473" si="7258">IF(DA278="","",DA278)</f>
        <v/>
      </c>
      <c r="DB473" s="4" t="str">
        <f t="shared" si="7034"/>
        <v/>
      </c>
      <c r="DC473" s="4" t="str">
        <f t="shared" ref="DC473" si="7259">IF(DC278="","",DC278)</f>
        <v/>
      </c>
      <c r="DD473" s="7">
        <v>2</v>
      </c>
      <c r="DE473" s="7">
        <v>30</v>
      </c>
      <c r="DF473" s="7">
        <v>60</v>
      </c>
      <c r="DG473" s="7"/>
      <c r="DH473" s="4">
        <f t="shared" ref="DH473" si="7260">IF(DH278="","",DH278)</f>
        <v>5</v>
      </c>
      <c r="DI473" s="4">
        <f t="shared" ref="DI473" si="7261">IF(DI278="","",DI278)</f>
        <v>4</v>
      </c>
      <c r="DJ473" s="4">
        <f t="shared" si="7138"/>
        <v>5</v>
      </c>
      <c r="DK473" s="4" t="str">
        <f t="shared" ref="DK473" si="7262">IF(DK278="","",DK278)</f>
        <v/>
      </c>
      <c r="DL473" s="4" t="str">
        <f t="shared" si="7104"/>
        <v/>
      </c>
      <c r="DM473" s="7"/>
      <c r="DN473" s="7"/>
      <c r="DO473" s="7"/>
      <c r="DP473" s="7"/>
      <c r="DQ473" s="7"/>
      <c r="DR473" s="7"/>
      <c r="DS473" s="7"/>
      <c r="DT473" s="7"/>
      <c r="DU473" s="7"/>
      <c r="DV473" s="7"/>
      <c r="DW473" s="7"/>
      <c r="DX473" s="7">
        <f t="shared" si="7105"/>
        <v>6050411</v>
      </c>
      <c r="DY473" s="7"/>
      <c r="DZ473" s="67">
        <v>0</v>
      </c>
      <c r="EA473" s="7" t="s">
        <v>242</v>
      </c>
      <c r="EB473" s="40" t="s">
        <v>242</v>
      </c>
      <c r="EC473" s="7" t="s">
        <v>242</v>
      </c>
      <c r="ED473" s="7"/>
      <c r="EE473" s="7" t="s">
        <v>242</v>
      </c>
      <c r="EF473" s="7">
        <v>50</v>
      </c>
      <c r="EG473" s="73"/>
      <c r="EH473" s="73"/>
      <c r="EI473" s="4">
        <f t="shared" ref="EI473" si="7263">IF(EI278="","",EI278)</f>
        <v>331165</v>
      </c>
      <c r="EJ473" s="4">
        <f t="shared" ref="EJ473" si="7264">IF(EJ278="","",EJ278)</f>
        <v>1</v>
      </c>
      <c r="EK473" s="4">
        <f t="shared" ref="EK473" si="7265">IF(EK278="","",EK278)</f>
        <v>331166</v>
      </c>
      <c r="EL473" s="4">
        <f t="shared" ref="EL473" si="7266">IF(EL278="","",EL278)</f>
        <v>1</v>
      </c>
      <c r="EM473" s="4">
        <f t="shared" ref="EM473" si="7267">IF(EM278="","",EM278)</f>
        <v>331167</v>
      </c>
      <c r="EN473" s="4">
        <f t="shared" ref="EN473" si="7268">IF(EN278="","",EN278)</f>
        <v>1</v>
      </c>
      <c r="EO473" s="4">
        <f t="shared" ref="EO473" si="7269">IF(EO278="","",EO278)</f>
        <v>331168</v>
      </c>
      <c r="EP473" s="4">
        <f t="shared" ref="EP473" si="7270">IF(EP278="","",EP278)</f>
        <v>1</v>
      </c>
      <c r="EQ473" s="4">
        <f t="shared" ref="EQ473" si="7271">IF(EQ278="","",EQ278)</f>
        <v>331169</v>
      </c>
      <c r="ER473" s="4">
        <f t="shared" si="7237"/>
        <v>1</v>
      </c>
      <c r="ES473" s="4">
        <f t="shared" si="7205"/>
        <v>331170</v>
      </c>
      <c r="ET473" s="4">
        <f t="shared" ref="ET473" si="7272">IF(ET278="","",ET278)</f>
        <v>1</v>
      </c>
      <c r="EU473" s="4">
        <f t="shared" si="7178"/>
        <v>331171</v>
      </c>
      <c r="EV473" s="4">
        <f t="shared" si="7151"/>
        <v>1</v>
      </c>
      <c r="EW473" s="4" t="str">
        <f t="shared" si="7151"/>
        <v/>
      </c>
      <c r="EX473" s="4" t="str">
        <f t="shared" si="7151"/>
        <v/>
      </c>
      <c r="EY473" s="4" t="str">
        <f t="shared" si="7151"/>
        <v/>
      </c>
      <c r="EZ473" s="4" t="str">
        <f t="shared" ref="EZ473" si="7273">IF(EZ278="","",EZ278)</f>
        <v/>
      </c>
      <c r="FA473" s="4" t="str">
        <f t="shared" ref="FA473:FA491" si="7274">IF(FA278="","",FA278)</f>
        <v/>
      </c>
      <c r="FB473" s="4" t="str">
        <f t="shared" ref="FB473:FB478" si="7275">IF(FB278="","",FB278)</f>
        <v/>
      </c>
      <c r="FC473" s="4">
        <f t="shared" ref="FC473" si="7276">IF(FC278="","",FC278)</f>
        <v>40013</v>
      </c>
      <c r="FD473" s="4">
        <f t="shared" ref="FD473:FD478" si="7277">IF(FD278="","",FD278)</f>
        <v>1</v>
      </c>
      <c r="FE473" s="4">
        <f t="shared" ref="FE473" si="7278">IF(FE278="","",FE278)</f>
        <v>20100</v>
      </c>
      <c r="FF473" s="4">
        <f t="shared" ref="FF473" si="7279">IF(FF278="","",FF278)</f>
        <v>1</v>
      </c>
      <c r="FG473" s="4">
        <f t="shared" ref="FG473" si="7280">IF(FG278="","",FG278)</f>
        <v>20100</v>
      </c>
      <c r="FH473" s="4">
        <f t="shared" si="6948"/>
        <v>1</v>
      </c>
      <c r="FI473" s="7"/>
      <c r="FJ473" s="7"/>
      <c r="FR473" s="2">
        <v>99999</v>
      </c>
      <c r="FS473" s="2">
        <v>0</v>
      </c>
      <c r="FT473" s="4">
        <v>4000</v>
      </c>
      <c r="FU473" s="4" t="s">
        <v>1082</v>
      </c>
      <c r="FV473" s="4"/>
      <c r="FW473" s="4"/>
      <c r="FX473" s="4"/>
      <c r="FY473" s="4"/>
      <c r="FZ473" s="77">
        <v>0</v>
      </c>
      <c r="GA473" s="2">
        <v>1</v>
      </c>
      <c r="GB473" s="2">
        <v>30</v>
      </c>
      <c r="GD473" s="84"/>
    </row>
    <row r="474" s="15" customFormat="1" ht="15" customHeight="1" spans="1:186">
      <c r="A474" s="7">
        <v>6050512</v>
      </c>
      <c r="B474" s="7">
        <f t="shared" ref="B474" si="7281">B461</f>
        <v>72</v>
      </c>
      <c r="C474" s="7">
        <f t="shared" ref="C474" si="7282">C461</f>
        <v>4</v>
      </c>
      <c r="D474" s="5" t="s">
        <v>467</v>
      </c>
      <c r="E474" s="7" t="s">
        <v>1093</v>
      </c>
      <c r="F474" s="31" t="s">
        <v>1018</v>
      </c>
      <c r="G474" s="31">
        <v>3</v>
      </c>
      <c r="H474" s="7" t="s">
        <v>191</v>
      </c>
      <c r="I474" s="7" t="s">
        <v>187</v>
      </c>
      <c r="J474" s="37">
        <v>1481</v>
      </c>
      <c r="K474" s="39">
        <v>1435</v>
      </c>
      <c r="L474" s="39"/>
      <c r="M474" s="29" t="s">
        <v>193</v>
      </c>
      <c r="N474" s="4">
        <f t="shared" ref="N474" si="7283">N279</f>
        <v>50</v>
      </c>
      <c r="O474" s="4">
        <f t="shared" ref="O474" si="7284">O279</f>
        <v>50</v>
      </c>
      <c r="P474" s="40">
        <f t="shared" si="6950"/>
        <v>2403</v>
      </c>
      <c r="Q474" s="4"/>
      <c r="R474" s="7"/>
      <c r="S474" s="48">
        <f t="shared" ref="S474" si="7285">S461</f>
        <v>0</v>
      </c>
      <c r="T474" s="47" t="s">
        <v>194</v>
      </c>
      <c r="U474" s="7" t="s">
        <v>195</v>
      </c>
      <c r="V474" s="7" t="str">
        <f t="shared" ref="V474:V488" si="7286">IF(O474&gt;=50,"1","0")</f>
        <v>1</v>
      </c>
      <c r="W474" s="7" t="str">
        <f t="shared" ref="W474:W488" si="7287">IF(P474&gt;=50,"1","0")</f>
        <v>1</v>
      </c>
      <c r="X474" s="40">
        <v>0</v>
      </c>
      <c r="Y474" s="7"/>
      <c r="Z474" s="7"/>
      <c r="AA474" s="7"/>
      <c r="AB474" s="7" t="s">
        <v>195</v>
      </c>
      <c r="AC474" s="7">
        <v>0</v>
      </c>
      <c r="AD474" s="7" t="s">
        <v>195</v>
      </c>
      <c r="AE474" s="7" t="s">
        <v>195</v>
      </c>
      <c r="AF474" s="7" t="s">
        <v>195</v>
      </c>
      <c r="AG474" s="7" t="s">
        <v>195</v>
      </c>
      <c r="AH474" s="40">
        <v>0</v>
      </c>
      <c r="AI474" s="40">
        <v>0</v>
      </c>
      <c r="AJ474" s="40">
        <v>1</v>
      </c>
      <c r="AK474" s="40">
        <v>0</v>
      </c>
      <c r="AL474" s="40">
        <v>1</v>
      </c>
      <c r="AM474" s="40">
        <v>0</v>
      </c>
      <c r="AN474" s="28">
        <v>0</v>
      </c>
      <c r="AO474" s="28">
        <v>0</v>
      </c>
      <c r="AP474" s="7" t="s">
        <v>458</v>
      </c>
      <c r="AQ474" s="4">
        <f t="shared" ref="AQ474" si="7288">AQ279</f>
        <v>3</v>
      </c>
      <c r="AR474" s="4">
        <f t="shared" ref="AR474" si="7289">AR279</f>
        <v>161506</v>
      </c>
      <c r="AS474" s="7" t="s">
        <v>199</v>
      </c>
      <c r="AT474" s="48">
        <v>3</v>
      </c>
      <c r="AU474" s="48">
        <v>1</v>
      </c>
      <c r="AV474" s="48">
        <v>3</v>
      </c>
      <c r="AW474" s="48">
        <v>500</v>
      </c>
      <c r="AX474" s="48">
        <v>250</v>
      </c>
      <c r="AY474" s="48">
        <v>0</v>
      </c>
      <c r="AZ474" s="48">
        <v>0</v>
      </c>
      <c r="BA474" s="7"/>
      <c r="BB474" s="7"/>
      <c r="BC474" s="7"/>
      <c r="BD474" s="7"/>
      <c r="BE474" s="48">
        <v>0</v>
      </c>
      <c r="BF474" s="48">
        <v>1</v>
      </c>
      <c r="BG474" s="48">
        <f t="shared" si="6794"/>
        <v>420</v>
      </c>
      <c r="BH474" s="48">
        <f t="shared" si="6795"/>
        <v>420</v>
      </c>
      <c r="BI474" s="7">
        <v>0</v>
      </c>
      <c r="BJ474" s="7">
        <v>0</v>
      </c>
      <c r="BK474" s="7">
        <v>0</v>
      </c>
      <c r="BL474" s="7">
        <v>0</v>
      </c>
      <c r="BM474" s="7">
        <v>0</v>
      </c>
      <c r="BN474" s="7">
        <v>0</v>
      </c>
      <c r="BO474" s="7">
        <v>0</v>
      </c>
      <c r="BP474" s="7">
        <v>0</v>
      </c>
      <c r="BQ474" s="7">
        <v>0</v>
      </c>
      <c r="BR474" s="7">
        <v>0</v>
      </c>
      <c r="BS474" s="7">
        <v>0</v>
      </c>
      <c r="BT474" s="7">
        <v>0</v>
      </c>
      <c r="BU474" s="7">
        <v>0</v>
      </c>
      <c r="BV474" s="7">
        <v>0</v>
      </c>
      <c r="BW474" s="7">
        <v>0</v>
      </c>
      <c r="BX474" s="7">
        <v>0</v>
      </c>
      <c r="BY474" s="7">
        <v>0</v>
      </c>
      <c r="BZ474" s="7">
        <v>0</v>
      </c>
      <c r="CA474" s="7">
        <v>0</v>
      </c>
      <c r="CB474" s="7">
        <v>0</v>
      </c>
      <c r="CC474" s="7">
        <v>0</v>
      </c>
      <c r="CD474" s="7">
        <v>0</v>
      </c>
      <c r="CE474" s="7">
        <v>0</v>
      </c>
      <c r="CF474" s="7">
        <v>0</v>
      </c>
      <c r="CG474" s="7">
        <v>0</v>
      </c>
      <c r="CH474" s="7">
        <v>0</v>
      </c>
      <c r="CI474" s="7">
        <v>0</v>
      </c>
      <c r="CJ474" s="7">
        <v>0</v>
      </c>
      <c r="CK474" s="7">
        <v>0</v>
      </c>
      <c r="CL474" s="40">
        <v>0</v>
      </c>
      <c r="CM474" s="40">
        <v>0</v>
      </c>
      <c r="CN474" s="40">
        <v>0</v>
      </c>
      <c r="CO474" s="40">
        <v>0</v>
      </c>
      <c r="CP474" s="7">
        <v>0</v>
      </c>
      <c r="CQ474" s="7">
        <v>0</v>
      </c>
      <c r="CR474" s="7">
        <v>0</v>
      </c>
      <c r="CS474" s="40">
        <v>0</v>
      </c>
      <c r="CT474" s="7">
        <v>0</v>
      </c>
      <c r="CU474" s="7">
        <v>0</v>
      </c>
      <c r="CV474" s="39"/>
      <c r="CW474" s="39"/>
      <c r="CX474" s="4" t="str">
        <f t="shared" ref="CX474" si="7290">IF(CX279="","",CX279)</f>
        <v/>
      </c>
      <c r="CY474" s="4" t="str">
        <f t="shared" ref="CY474" si="7291">IF(CY279="","",CY279)</f>
        <v/>
      </c>
      <c r="CZ474" s="4" t="str">
        <f t="shared" si="7079"/>
        <v/>
      </c>
      <c r="DA474" s="4" t="str">
        <f t="shared" ref="DA474" si="7292">IF(DA279="","",DA279)</f>
        <v/>
      </c>
      <c r="DB474" s="4" t="str">
        <f t="shared" si="7034"/>
        <v/>
      </c>
      <c r="DC474" s="4" t="str">
        <f t="shared" ref="DC474" si="7293">IF(DC279="","",DC279)</f>
        <v/>
      </c>
      <c r="DD474" s="7">
        <v>2</v>
      </c>
      <c r="DE474" s="7">
        <v>30</v>
      </c>
      <c r="DF474" s="7">
        <v>60</v>
      </c>
      <c r="DG474" s="7"/>
      <c r="DH474" s="4">
        <f t="shared" ref="DH474" si="7294">IF(DH279="","",DH279)</f>
        <v>5</v>
      </c>
      <c r="DI474" s="4">
        <f t="shared" ref="DI474" si="7295">IF(DI279="","",DI279)</f>
        <v>1</v>
      </c>
      <c r="DJ474" s="4">
        <f t="shared" si="7138"/>
        <v>6</v>
      </c>
      <c r="DK474" s="4">
        <f t="shared" ref="DK474" si="7296">IF(DK279="","",DK279)</f>
        <v>9</v>
      </c>
      <c r="DL474" s="4" t="str">
        <f t="shared" si="7104"/>
        <v/>
      </c>
      <c r="DM474" s="7"/>
      <c r="DN474" s="7"/>
      <c r="DO474" s="7"/>
      <c r="DP474" s="7"/>
      <c r="DQ474" s="7"/>
      <c r="DR474" s="7"/>
      <c r="DS474" s="7"/>
      <c r="DT474" s="7"/>
      <c r="DU474" s="7"/>
      <c r="DV474" s="7"/>
      <c r="DW474" s="7"/>
      <c r="DX474" s="7">
        <f t="shared" si="7105"/>
        <v>6050512</v>
      </c>
      <c r="DY474" s="7"/>
      <c r="DZ474" s="67">
        <v>0</v>
      </c>
      <c r="EA474" s="7" t="s">
        <v>242</v>
      </c>
      <c r="EB474" s="40" t="s">
        <v>242</v>
      </c>
      <c r="EC474" s="7" t="s">
        <v>242</v>
      </c>
      <c r="ED474" s="7"/>
      <c r="EE474" s="7" t="s">
        <v>242</v>
      </c>
      <c r="EF474" s="7">
        <v>50</v>
      </c>
      <c r="EG474" s="73"/>
      <c r="EH474" s="73"/>
      <c r="EI474" s="4">
        <f t="shared" ref="EI474" si="7297">IF(EI279="","",EI279)</f>
        <v>331165</v>
      </c>
      <c r="EJ474" s="4">
        <f t="shared" ref="EJ474" si="7298">IF(EJ279="","",EJ279)</f>
        <v>1</v>
      </c>
      <c r="EK474" s="4">
        <f t="shared" ref="EK474" si="7299">IF(EK279="","",EK279)</f>
        <v>331166</v>
      </c>
      <c r="EL474" s="4">
        <f t="shared" ref="EL474" si="7300">IF(EL279="","",EL279)</f>
        <v>1</v>
      </c>
      <c r="EM474" s="4">
        <f t="shared" ref="EM474" si="7301">IF(EM279="","",EM279)</f>
        <v>331167</v>
      </c>
      <c r="EN474" s="4">
        <f t="shared" ref="EN474" si="7302">IF(EN279="","",EN279)</f>
        <v>1</v>
      </c>
      <c r="EO474" s="4">
        <f t="shared" ref="EO474" si="7303">IF(EO279="","",EO279)</f>
        <v>331168</v>
      </c>
      <c r="EP474" s="4">
        <f t="shared" ref="EP474" si="7304">IF(EP279="","",EP279)</f>
        <v>1</v>
      </c>
      <c r="EQ474" s="4">
        <f t="shared" ref="EQ474" si="7305">IF(EQ279="","",EQ279)</f>
        <v>331169</v>
      </c>
      <c r="ER474" s="4">
        <f t="shared" si="7237"/>
        <v>1</v>
      </c>
      <c r="ES474" s="4">
        <f t="shared" si="7205"/>
        <v>331170</v>
      </c>
      <c r="ET474" s="4">
        <f t="shared" ref="ET474" si="7306">IF(ET279="","",ET279)</f>
        <v>1</v>
      </c>
      <c r="EU474" s="4">
        <f t="shared" si="7178"/>
        <v>331171</v>
      </c>
      <c r="EV474" s="4">
        <f t="shared" si="7151"/>
        <v>1</v>
      </c>
      <c r="EW474" s="4" t="str">
        <f t="shared" si="7151"/>
        <v/>
      </c>
      <c r="EX474" s="4" t="str">
        <f t="shared" si="7151"/>
        <v/>
      </c>
      <c r="EY474" s="4" t="str">
        <f t="shared" si="7151"/>
        <v/>
      </c>
      <c r="EZ474" s="4" t="str">
        <f t="shared" ref="EZ474" si="7307">IF(EZ279="","",EZ279)</f>
        <v/>
      </c>
      <c r="FA474" s="4" t="str">
        <f t="shared" si="7274"/>
        <v/>
      </c>
      <c r="FB474" s="4" t="str">
        <f t="shared" si="7275"/>
        <v/>
      </c>
      <c r="FC474" s="4">
        <f t="shared" ref="FC474" si="7308">IF(FC279="","",FC279)</f>
        <v>40013</v>
      </c>
      <c r="FD474" s="4">
        <f t="shared" si="7277"/>
        <v>1</v>
      </c>
      <c r="FE474" s="4">
        <f t="shared" ref="FE474" si="7309">IF(FE279="","",FE279)</f>
        <v>20100</v>
      </c>
      <c r="FF474" s="4">
        <f t="shared" ref="FF474" si="7310">IF(FF279="","",FF279)</f>
        <v>1</v>
      </c>
      <c r="FG474" s="4">
        <f t="shared" ref="FG474" si="7311">IF(FG279="","",FG279)</f>
        <v>20100</v>
      </c>
      <c r="FH474" s="4">
        <f t="shared" si="6948"/>
        <v>1</v>
      </c>
      <c r="FI474" s="7"/>
      <c r="FJ474" s="7"/>
      <c r="FR474" s="2">
        <v>99999</v>
      </c>
      <c r="FS474" s="2">
        <v>0</v>
      </c>
      <c r="FT474" s="4">
        <v>4000</v>
      </c>
      <c r="FU474" s="4" t="s">
        <v>1082</v>
      </c>
      <c r="FV474" s="4"/>
      <c r="FW474" s="4"/>
      <c r="FX474" s="4"/>
      <c r="FY474" s="4"/>
      <c r="FZ474" s="77">
        <v>0</v>
      </c>
      <c r="GA474" s="2">
        <v>1</v>
      </c>
      <c r="GB474" s="2">
        <v>30</v>
      </c>
      <c r="GD474" s="84"/>
    </row>
    <row r="475" s="15" customFormat="1" ht="15" customHeight="1" spans="1:186">
      <c r="A475" s="7">
        <v>6050613</v>
      </c>
      <c r="B475" s="7">
        <f t="shared" ref="B475" si="7312">B462</f>
        <v>88</v>
      </c>
      <c r="C475" s="7">
        <f t="shared" ref="C475" si="7313">C462</f>
        <v>5</v>
      </c>
      <c r="D475" s="5" t="s">
        <v>469</v>
      </c>
      <c r="E475" s="7" t="s">
        <v>1094</v>
      </c>
      <c r="F475" s="31" t="s">
        <v>1018</v>
      </c>
      <c r="G475" s="31">
        <v>3</v>
      </c>
      <c r="H475" s="7" t="s">
        <v>191</v>
      </c>
      <c r="I475" s="7" t="s">
        <v>187</v>
      </c>
      <c r="J475" s="37">
        <v>1492</v>
      </c>
      <c r="K475" s="39">
        <v>1429</v>
      </c>
      <c r="L475" s="39"/>
      <c r="M475" s="29" t="s">
        <v>193</v>
      </c>
      <c r="N475" s="4">
        <f t="shared" ref="N475" si="7314">N280</f>
        <v>50</v>
      </c>
      <c r="O475" s="4">
        <f t="shared" ref="O475" si="7315">O280</f>
        <v>50</v>
      </c>
      <c r="P475" s="40">
        <f t="shared" si="6950"/>
        <v>2503</v>
      </c>
      <c r="Q475" s="4"/>
      <c r="R475" s="7"/>
      <c r="S475" s="48">
        <f t="shared" ref="S475" si="7316">S462</f>
        <v>0</v>
      </c>
      <c r="T475" s="47" t="s">
        <v>194</v>
      </c>
      <c r="U475" s="7" t="s">
        <v>195</v>
      </c>
      <c r="V475" s="7" t="str">
        <f t="shared" si="7286"/>
        <v>1</v>
      </c>
      <c r="W475" s="7" t="str">
        <f t="shared" si="7287"/>
        <v>1</v>
      </c>
      <c r="X475" s="40">
        <v>0</v>
      </c>
      <c r="Y475" s="7"/>
      <c r="Z475" s="7"/>
      <c r="AA475" s="7"/>
      <c r="AB475" s="7" t="s">
        <v>195</v>
      </c>
      <c r="AC475" s="7">
        <v>0</v>
      </c>
      <c r="AD475" s="7" t="s">
        <v>195</v>
      </c>
      <c r="AE475" s="7" t="s">
        <v>195</v>
      </c>
      <c r="AF475" s="7" t="s">
        <v>195</v>
      </c>
      <c r="AG475" s="7" t="s">
        <v>195</v>
      </c>
      <c r="AH475" s="40">
        <v>0</v>
      </c>
      <c r="AI475" s="40">
        <v>0</v>
      </c>
      <c r="AJ475" s="40">
        <v>1</v>
      </c>
      <c r="AK475" s="40">
        <v>0</v>
      </c>
      <c r="AL475" s="40">
        <v>1</v>
      </c>
      <c r="AM475" s="40">
        <v>0</v>
      </c>
      <c r="AN475" s="28">
        <v>0</v>
      </c>
      <c r="AO475" s="28">
        <v>0</v>
      </c>
      <c r="AP475" s="7" t="s">
        <v>458</v>
      </c>
      <c r="AQ475" s="4">
        <f t="shared" ref="AQ475" si="7317">AQ280</f>
        <v>3</v>
      </c>
      <c r="AR475" s="4">
        <f t="shared" ref="AR475" si="7318">AR280</f>
        <v>161506</v>
      </c>
      <c r="AS475" s="7" t="s">
        <v>199</v>
      </c>
      <c r="AT475" s="48">
        <v>3</v>
      </c>
      <c r="AU475" s="48">
        <v>1</v>
      </c>
      <c r="AV475" s="48">
        <v>3</v>
      </c>
      <c r="AW475" s="48">
        <v>500</v>
      </c>
      <c r="AX475" s="48">
        <v>250</v>
      </c>
      <c r="AY475" s="48">
        <v>0</v>
      </c>
      <c r="AZ475" s="48">
        <v>0</v>
      </c>
      <c r="BA475" s="7"/>
      <c r="BB475" s="7"/>
      <c r="BC475" s="7"/>
      <c r="BD475" s="7"/>
      <c r="BE475" s="48">
        <v>0</v>
      </c>
      <c r="BF475" s="48">
        <v>1</v>
      </c>
      <c r="BG475" s="48">
        <f t="shared" si="6794"/>
        <v>420</v>
      </c>
      <c r="BH475" s="48">
        <f t="shared" si="6795"/>
        <v>420</v>
      </c>
      <c r="BI475" s="7">
        <v>0</v>
      </c>
      <c r="BJ475" s="7">
        <v>0</v>
      </c>
      <c r="BK475" s="7">
        <v>0</v>
      </c>
      <c r="BL475" s="7">
        <v>0</v>
      </c>
      <c r="BM475" s="7">
        <v>0</v>
      </c>
      <c r="BN475" s="7">
        <v>0</v>
      </c>
      <c r="BO475" s="7">
        <v>0</v>
      </c>
      <c r="BP475" s="7">
        <v>0</v>
      </c>
      <c r="BQ475" s="7">
        <v>0</v>
      </c>
      <c r="BR475" s="7">
        <v>0</v>
      </c>
      <c r="BS475" s="7">
        <v>0</v>
      </c>
      <c r="BT475" s="7">
        <v>0</v>
      </c>
      <c r="BU475" s="7">
        <v>0</v>
      </c>
      <c r="BV475" s="7">
        <v>0</v>
      </c>
      <c r="BW475" s="7">
        <v>0</v>
      </c>
      <c r="BX475" s="7">
        <v>0</v>
      </c>
      <c r="BY475" s="7">
        <v>0</v>
      </c>
      <c r="BZ475" s="7">
        <v>0</v>
      </c>
      <c r="CA475" s="7">
        <v>0</v>
      </c>
      <c r="CB475" s="7">
        <v>0</v>
      </c>
      <c r="CC475" s="7">
        <v>0</v>
      </c>
      <c r="CD475" s="7">
        <v>0</v>
      </c>
      <c r="CE475" s="7">
        <v>0</v>
      </c>
      <c r="CF475" s="7">
        <v>0</v>
      </c>
      <c r="CG475" s="7">
        <v>0</v>
      </c>
      <c r="CH475" s="7">
        <v>0</v>
      </c>
      <c r="CI475" s="7">
        <v>0</v>
      </c>
      <c r="CJ475" s="7">
        <v>0</v>
      </c>
      <c r="CK475" s="7">
        <v>0</v>
      </c>
      <c r="CL475" s="40">
        <v>0</v>
      </c>
      <c r="CM475" s="40">
        <v>0</v>
      </c>
      <c r="CN475" s="40">
        <v>0</v>
      </c>
      <c r="CO475" s="40">
        <v>0</v>
      </c>
      <c r="CP475" s="7">
        <v>0</v>
      </c>
      <c r="CQ475" s="7">
        <v>0</v>
      </c>
      <c r="CR475" s="7">
        <v>0</v>
      </c>
      <c r="CS475" s="40">
        <v>0</v>
      </c>
      <c r="CT475" s="7">
        <v>0</v>
      </c>
      <c r="CU475" s="7">
        <v>0</v>
      </c>
      <c r="CV475" s="39"/>
      <c r="CW475" s="39"/>
      <c r="CX475" s="4" t="str">
        <f t="shared" ref="CX475" si="7319">IF(CX280="","",CX280)</f>
        <v/>
      </c>
      <c r="CY475" s="4" t="str">
        <f t="shared" ref="CY475" si="7320">IF(CY280="","",CY280)</f>
        <v/>
      </c>
      <c r="CZ475" s="4" t="str">
        <f t="shared" si="7079"/>
        <v/>
      </c>
      <c r="DA475" s="4" t="str">
        <f t="shared" ref="DA475" si="7321">IF(DA280="","",DA280)</f>
        <v/>
      </c>
      <c r="DB475" s="4" t="str">
        <f t="shared" si="7034"/>
        <v/>
      </c>
      <c r="DC475" s="4" t="str">
        <f t="shared" ref="DC475" si="7322">IF(DC280="","",DC280)</f>
        <v/>
      </c>
      <c r="DD475" s="7">
        <v>2</v>
      </c>
      <c r="DE475" s="7">
        <v>30</v>
      </c>
      <c r="DF475" s="7">
        <v>60</v>
      </c>
      <c r="DG475" s="7"/>
      <c r="DH475" s="4">
        <f t="shared" ref="DH475" si="7323">IF(DH280="","",DH280)</f>
        <v>5</v>
      </c>
      <c r="DI475" s="4">
        <f t="shared" ref="DI475" si="7324">IF(DI280="","",DI280)</f>
        <v>6</v>
      </c>
      <c r="DJ475" s="4">
        <f t="shared" si="7138"/>
        <v>9</v>
      </c>
      <c r="DK475" s="4" t="str">
        <f t="shared" ref="DK475" si="7325">IF(DK280="","",DK280)</f>
        <v/>
      </c>
      <c r="DL475" s="4" t="str">
        <f t="shared" si="7104"/>
        <v/>
      </c>
      <c r="DM475" s="7"/>
      <c r="DN475" s="7"/>
      <c r="DO475" s="7"/>
      <c r="DP475" s="7"/>
      <c r="DQ475" s="7"/>
      <c r="DR475" s="7"/>
      <c r="DS475" s="7"/>
      <c r="DT475" s="7"/>
      <c r="DU475" s="7"/>
      <c r="DV475" s="7"/>
      <c r="DW475" s="7"/>
      <c r="DX475" s="7">
        <f t="shared" si="7105"/>
        <v>6050613</v>
      </c>
      <c r="DY475" s="7"/>
      <c r="DZ475" s="67">
        <v>0</v>
      </c>
      <c r="EA475" s="7" t="s">
        <v>242</v>
      </c>
      <c r="EB475" s="40" t="s">
        <v>242</v>
      </c>
      <c r="EC475" s="7" t="s">
        <v>242</v>
      </c>
      <c r="ED475" s="7"/>
      <c r="EE475" s="7" t="s">
        <v>242</v>
      </c>
      <c r="EF475" s="7">
        <v>50</v>
      </c>
      <c r="EG475" s="73"/>
      <c r="EH475" s="73"/>
      <c r="EI475" s="4">
        <f t="shared" ref="EI475" si="7326">IF(EI280="","",EI280)</f>
        <v>331165</v>
      </c>
      <c r="EJ475" s="4">
        <f t="shared" ref="EJ475" si="7327">IF(EJ280="","",EJ280)</f>
        <v>1</v>
      </c>
      <c r="EK475" s="4">
        <f t="shared" ref="EK475" si="7328">IF(EK280="","",EK280)</f>
        <v>331166</v>
      </c>
      <c r="EL475" s="4">
        <f t="shared" ref="EL475" si="7329">IF(EL280="","",EL280)</f>
        <v>1</v>
      </c>
      <c r="EM475" s="4">
        <f t="shared" ref="EM475" si="7330">IF(EM280="","",EM280)</f>
        <v>331167</v>
      </c>
      <c r="EN475" s="4">
        <f t="shared" ref="EN475" si="7331">IF(EN280="","",EN280)</f>
        <v>1</v>
      </c>
      <c r="EO475" s="4">
        <f t="shared" ref="EO475" si="7332">IF(EO280="","",EO280)</f>
        <v>331168</v>
      </c>
      <c r="EP475" s="4">
        <f t="shared" ref="EP475" si="7333">IF(EP280="","",EP280)</f>
        <v>1</v>
      </c>
      <c r="EQ475" s="4">
        <f t="shared" ref="EQ475" si="7334">IF(EQ280="","",EQ280)</f>
        <v>331169</v>
      </c>
      <c r="ER475" s="4">
        <f t="shared" si="7237"/>
        <v>1</v>
      </c>
      <c r="ES475" s="4">
        <f t="shared" si="7205"/>
        <v>331170</v>
      </c>
      <c r="ET475" s="4">
        <f t="shared" ref="ET475" si="7335">IF(ET280="","",ET280)</f>
        <v>1</v>
      </c>
      <c r="EU475" s="4">
        <f t="shared" si="7178"/>
        <v>331171</v>
      </c>
      <c r="EV475" s="4">
        <f t="shared" si="7151"/>
        <v>1</v>
      </c>
      <c r="EW475" s="4" t="str">
        <f t="shared" si="7151"/>
        <v/>
      </c>
      <c r="EX475" s="4" t="str">
        <f t="shared" si="7151"/>
        <v/>
      </c>
      <c r="EY475" s="4" t="str">
        <f t="shared" si="7151"/>
        <v/>
      </c>
      <c r="EZ475" s="4" t="str">
        <f t="shared" ref="EZ475" si="7336">IF(EZ280="","",EZ280)</f>
        <v/>
      </c>
      <c r="FA475" s="4" t="str">
        <f t="shared" si="7274"/>
        <v/>
      </c>
      <c r="FB475" s="4" t="str">
        <f t="shared" si="7275"/>
        <v/>
      </c>
      <c r="FC475" s="4">
        <f t="shared" ref="FC475" si="7337">IF(FC280="","",FC280)</f>
        <v>40013</v>
      </c>
      <c r="FD475" s="4">
        <f t="shared" si="7277"/>
        <v>1</v>
      </c>
      <c r="FE475" s="4">
        <f t="shared" ref="FE475" si="7338">IF(FE280="","",FE280)</f>
        <v>20100</v>
      </c>
      <c r="FF475" s="4">
        <f t="shared" ref="FF475" si="7339">IF(FF280="","",FF280)</f>
        <v>1</v>
      </c>
      <c r="FG475" s="4">
        <f t="shared" ref="FG475" si="7340">IF(FG280="","",FG280)</f>
        <v>20100</v>
      </c>
      <c r="FH475" s="4">
        <f t="shared" si="6948"/>
        <v>1</v>
      </c>
      <c r="FI475" s="7"/>
      <c r="FJ475" s="7"/>
      <c r="FR475" s="2">
        <v>99999</v>
      </c>
      <c r="FS475" s="2">
        <v>0</v>
      </c>
      <c r="FT475" s="4">
        <v>4000</v>
      </c>
      <c r="FU475" s="4" t="s">
        <v>1082</v>
      </c>
      <c r="FV475" s="4"/>
      <c r="FW475" s="4"/>
      <c r="FX475" s="4"/>
      <c r="FY475" s="4"/>
      <c r="FZ475" s="77">
        <v>0</v>
      </c>
      <c r="GA475" s="2">
        <v>1</v>
      </c>
      <c r="GB475" s="2">
        <v>30</v>
      </c>
      <c r="GD475" s="84"/>
    </row>
    <row r="476" s="2" customFormat="1" ht="15" customHeight="1" spans="1:186">
      <c r="A476" s="7">
        <v>6060101</v>
      </c>
      <c r="B476" s="7">
        <f t="shared" ref="B476" si="7341">B463</f>
        <v>1288</v>
      </c>
      <c r="C476" s="7">
        <f t="shared" ref="C476" si="7342">C463</f>
        <v>0</v>
      </c>
      <c r="D476" s="5" t="s">
        <v>471</v>
      </c>
      <c r="E476" s="7" t="s">
        <v>1095</v>
      </c>
      <c r="F476" s="31" t="s">
        <v>1018</v>
      </c>
      <c r="G476" s="31">
        <v>3</v>
      </c>
      <c r="H476" s="7" t="s">
        <v>187</v>
      </c>
      <c r="I476" s="7" t="s">
        <v>187</v>
      </c>
      <c r="J476" s="35">
        <v>1535</v>
      </c>
      <c r="K476" s="38">
        <v>404</v>
      </c>
      <c r="L476" s="80"/>
      <c r="M476" s="29" t="s">
        <v>193</v>
      </c>
      <c r="N476" s="4">
        <f t="shared" ref="N476" si="7343">N281</f>
        <v>60</v>
      </c>
      <c r="O476" s="4">
        <f t="shared" ref="O476" si="7344">O281</f>
        <v>60</v>
      </c>
      <c r="P476" s="40">
        <f t="shared" si="6950"/>
        <v>2003</v>
      </c>
      <c r="Q476" s="4"/>
      <c r="R476" s="7"/>
      <c r="S476" s="48">
        <f t="shared" ref="S476" si="7345">S463</f>
        <v>0</v>
      </c>
      <c r="T476" s="47" t="s">
        <v>240</v>
      </c>
      <c r="U476" s="7" t="s">
        <v>195</v>
      </c>
      <c r="V476" s="7" t="str">
        <f t="shared" si="7286"/>
        <v>1</v>
      </c>
      <c r="W476" s="7" t="str">
        <f t="shared" si="7287"/>
        <v>1</v>
      </c>
      <c r="X476" s="40">
        <v>0</v>
      </c>
      <c r="Y476" s="7"/>
      <c r="Z476" s="7"/>
      <c r="AA476" s="7"/>
      <c r="AB476" s="7" t="s">
        <v>195</v>
      </c>
      <c r="AC476" s="7">
        <v>0</v>
      </c>
      <c r="AD476" s="7" t="s">
        <v>195</v>
      </c>
      <c r="AE476" s="7" t="s">
        <v>195</v>
      </c>
      <c r="AF476" s="7" t="s">
        <v>195</v>
      </c>
      <c r="AG476" s="7" t="s">
        <v>195</v>
      </c>
      <c r="AH476" s="40">
        <v>0</v>
      </c>
      <c r="AI476" s="40">
        <v>0</v>
      </c>
      <c r="AJ476" s="40">
        <v>1</v>
      </c>
      <c r="AK476" s="40">
        <v>0</v>
      </c>
      <c r="AL476" s="40">
        <v>1</v>
      </c>
      <c r="AM476" s="40">
        <v>0</v>
      </c>
      <c r="AN476" s="28">
        <v>0</v>
      </c>
      <c r="AO476" s="28">
        <v>0</v>
      </c>
      <c r="AP476" s="7" t="s">
        <v>473</v>
      </c>
      <c r="AQ476" s="4">
        <f t="shared" ref="AQ476" si="7346">AQ281</f>
        <v>3</v>
      </c>
      <c r="AR476" s="4">
        <f t="shared" ref="AR476" si="7347">AR281</f>
        <v>161506</v>
      </c>
      <c r="AS476" s="7" t="s">
        <v>199</v>
      </c>
      <c r="AT476" s="48">
        <v>3</v>
      </c>
      <c r="AU476" s="48">
        <v>1</v>
      </c>
      <c r="AV476" s="48">
        <v>3</v>
      </c>
      <c r="AW476" s="48">
        <v>500</v>
      </c>
      <c r="AX476" s="48">
        <v>250</v>
      </c>
      <c r="AY476" s="48">
        <v>0</v>
      </c>
      <c r="AZ476" s="48">
        <v>0</v>
      </c>
      <c r="BA476" s="7"/>
      <c r="BB476" s="7"/>
      <c r="BC476" s="7"/>
      <c r="BD476" s="7"/>
      <c r="BE476" s="48">
        <v>0</v>
      </c>
      <c r="BF476" s="48">
        <v>1</v>
      </c>
      <c r="BG476" s="48">
        <f t="shared" ref="BG476" si="7348">IF(O476&lt;10,70,70+O476*7)</f>
        <v>490</v>
      </c>
      <c r="BH476" s="48">
        <f t="shared" ref="BH476" si="7349">IF(O476&lt;10,70,70+O476*7)</f>
        <v>490</v>
      </c>
      <c r="BI476" s="7">
        <v>0</v>
      </c>
      <c r="BJ476" s="7">
        <v>0</v>
      </c>
      <c r="BK476" s="7">
        <v>0</v>
      </c>
      <c r="BL476" s="7">
        <v>0</v>
      </c>
      <c r="BM476" s="7">
        <v>0</v>
      </c>
      <c r="BN476" s="7">
        <v>0</v>
      </c>
      <c r="BO476" s="7">
        <v>0</v>
      </c>
      <c r="BP476" s="7">
        <v>0</v>
      </c>
      <c r="BQ476" s="7">
        <v>0</v>
      </c>
      <c r="BR476" s="7">
        <v>0</v>
      </c>
      <c r="BS476" s="7">
        <v>0</v>
      </c>
      <c r="BT476" s="7">
        <v>0</v>
      </c>
      <c r="BU476" s="7">
        <v>0</v>
      </c>
      <c r="BV476" s="7">
        <v>0</v>
      </c>
      <c r="BW476" s="7">
        <v>0</v>
      </c>
      <c r="BX476" s="7">
        <v>0</v>
      </c>
      <c r="BY476" s="7">
        <v>0</v>
      </c>
      <c r="BZ476" s="7">
        <v>0</v>
      </c>
      <c r="CA476" s="7">
        <v>0</v>
      </c>
      <c r="CB476" s="7">
        <v>0</v>
      </c>
      <c r="CC476" s="7">
        <v>0</v>
      </c>
      <c r="CD476" s="7">
        <v>0</v>
      </c>
      <c r="CE476" s="7">
        <v>0</v>
      </c>
      <c r="CF476" s="7">
        <v>0</v>
      </c>
      <c r="CG476" s="7">
        <v>0</v>
      </c>
      <c r="CH476" s="7">
        <v>0</v>
      </c>
      <c r="CI476" s="7">
        <v>0</v>
      </c>
      <c r="CJ476" s="7">
        <v>0</v>
      </c>
      <c r="CK476" s="7">
        <v>0</v>
      </c>
      <c r="CL476" s="40">
        <v>0</v>
      </c>
      <c r="CM476" s="40">
        <v>0</v>
      </c>
      <c r="CN476" s="40">
        <v>0</v>
      </c>
      <c r="CO476" s="40">
        <v>0</v>
      </c>
      <c r="CP476" s="7">
        <v>0</v>
      </c>
      <c r="CQ476" s="7">
        <v>0</v>
      </c>
      <c r="CR476" s="7">
        <v>0</v>
      </c>
      <c r="CS476" s="40">
        <v>0</v>
      </c>
      <c r="CT476" s="7">
        <v>0</v>
      </c>
      <c r="CU476" s="7">
        <v>0</v>
      </c>
      <c r="CV476" s="39"/>
      <c r="CW476" s="39"/>
      <c r="CX476" s="4" t="str">
        <f t="shared" ref="CX476" si="7350">IF(CX281="","",CX281)</f>
        <v>3da_weapon_changjian01_s</v>
      </c>
      <c r="CY476" s="4" t="str">
        <f t="shared" ref="CY476" si="7351">IF(CY281="","",CY281)</f>
        <v>3da_weapon_changjian01_b</v>
      </c>
      <c r="CZ476" s="4" t="str">
        <f t="shared" ref="CZ476" si="7352">IF(CZ281="","",CZ281)</f>
        <v/>
      </c>
      <c r="DA476" s="4" t="str">
        <f t="shared" ref="DA476" si="7353">IF(DA281="","",DA281)</f>
        <v/>
      </c>
      <c r="DB476" s="4" t="str">
        <f t="shared" ref="DB476" si="7354">IF(DB281="","",DB281)</f>
        <v>CS_Rhand</v>
      </c>
      <c r="DC476" s="4" t="str">
        <f t="shared" ref="DC476" si="7355">IF(DC281="","",DC281)</f>
        <v>CS_Rhand</v>
      </c>
      <c r="DD476" s="7">
        <v>2</v>
      </c>
      <c r="DE476" s="7">
        <v>30</v>
      </c>
      <c r="DF476" s="7">
        <v>60</v>
      </c>
      <c r="DG476" s="7"/>
      <c r="DH476" s="4">
        <f t="shared" ref="DH476" si="7356">IF(DH281="","",DH281)</f>
        <v>7</v>
      </c>
      <c r="DI476" s="4">
        <f t="shared" ref="DI476" si="7357">IF(DI281="","",DI281)</f>
        <v>2</v>
      </c>
      <c r="DJ476" s="4">
        <f t="shared" si="7138"/>
        <v>4</v>
      </c>
      <c r="DK476" s="4">
        <f t="shared" ref="DK476" si="7358">IF(DK281="","",DK281)</f>
        <v>7</v>
      </c>
      <c r="DL476" s="4">
        <f t="shared" si="7104"/>
        <v>8</v>
      </c>
      <c r="DM476" s="7"/>
      <c r="DN476" s="7"/>
      <c r="DO476" s="7"/>
      <c r="DP476" s="7"/>
      <c r="DQ476" s="7"/>
      <c r="DR476" s="7"/>
      <c r="DS476" s="7"/>
      <c r="DT476" s="7"/>
      <c r="DU476" s="7"/>
      <c r="DV476" s="7"/>
      <c r="DW476" s="7"/>
      <c r="DX476" s="7">
        <f t="shared" si="7105"/>
        <v>6060101</v>
      </c>
      <c r="DY476" s="7"/>
      <c r="DZ476" s="67">
        <v>6666</v>
      </c>
      <c r="EA476" s="7" t="s">
        <v>1096</v>
      </c>
      <c r="EB476" s="40">
        <v>81</v>
      </c>
      <c r="EC476" s="7" t="s">
        <v>1097</v>
      </c>
      <c r="ED476" s="7"/>
      <c r="EE476" s="7" t="s">
        <v>242</v>
      </c>
      <c r="EF476" s="7">
        <v>50</v>
      </c>
      <c r="EG476" s="73"/>
      <c r="EH476" s="73"/>
      <c r="EI476" s="4">
        <f t="shared" ref="EI476" si="7359">IF(EI281="","",EI281)</f>
        <v>331106</v>
      </c>
      <c r="EJ476" s="4">
        <f t="shared" ref="EJ476" si="7360">IF(EJ281="","",EJ281)</f>
        <v>1</v>
      </c>
      <c r="EK476" s="4">
        <f t="shared" ref="EK476" si="7361">IF(EK281="","",EK281)</f>
        <v>331107</v>
      </c>
      <c r="EL476" s="4">
        <f t="shared" ref="EL476" si="7362">IF(EL281="","",EL281)</f>
        <v>1</v>
      </c>
      <c r="EM476" s="4">
        <f t="shared" ref="EM476" si="7363">IF(EM281="","",EM281)</f>
        <v>331108</v>
      </c>
      <c r="EN476" s="4">
        <f t="shared" ref="EN476" si="7364">IF(EN281="","",EN281)</f>
        <v>1</v>
      </c>
      <c r="EO476" s="4">
        <f t="shared" ref="EO476" si="7365">IF(EO281="","",EO281)</f>
        <v>331109</v>
      </c>
      <c r="EP476" s="4">
        <f t="shared" ref="EP476" si="7366">IF(EP281="","",EP281)</f>
        <v>1</v>
      </c>
      <c r="EQ476" s="4">
        <f t="shared" ref="EQ476" si="7367">IF(EQ281="","",EQ281)</f>
        <v>331110</v>
      </c>
      <c r="ER476" s="4">
        <f t="shared" si="7237"/>
        <v>1</v>
      </c>
      <c r="ES476" s="4">
        <f t="shared" si="7205"/>
        <v>331111</v>
      </c>
      <c r="ET476" s="4">
        <f t="shared" ref="ET476" si="7368">IF(ET281="","",ET281)</f>
        <v>1</v>
      </c>
      <c r="EU476" s="4" t="str">
        <f t="shared" si="7178"/>
        <v/>
      </c>
      <c r="EV476" s="4" t="str">
        <f t="shared" si="7151"/>
        <v/>
      </c>
      <c r="EW476" s="4" t="str">
        <f t="shared" si="7151"/>
        <v/>
      </c>
      <c r="EX476" s="4" t="str">
        <f t="shared" si="7151"/>
        <v/>
      </c>
      <c r="EY476" s="4" t="str">
        <f t="shared" si="7151"/>
        <v/>
      </c>
      <c r="EZ476" s="4" t="str">
        <f t="shared" ref="EZ476" si="7369">IF(EZ281="","",EZ281)</f>
        <v/>
      </c>
      <c r="FA476" s="4" t="str">
        <f t="shared" si="7274"/>
        <v/>
      </c>
      <c r="FB476" s="4" t="str">
        <f t="shared" si="7275"/>
        <v/>
      </c>
      <c r="FC476" s="4">
        <f t="shared" ref="FC476" si="7370">IF(FC281="","",FC281)</f>
        <v>40013</v>
      </c>
      <c r="FD476" s="4">
        <f t="shared" si="7277"/>
        <v>1</v>
      </c>
      <c r="FE476" s="4">
        <f t="shared" ref="FE476" si="7371">IF(FE281="","",FE281)</f>
        <v>20100</v>
      </c>
      <c r="FF476" s="4">
        <f t="shared" ref="FF476" si="7372">IF(FF281="","",FF281)</f>
        <v>1</v>
      </c>
      <c r="FG476" s="4">
        <f t="shared" ref="FG476:FG488" si="7373">IF(FG281="","",FG281)</f>
        <v>20100</v>
      </c>
      <c r="FH476" s="4">
        <f t="shared" si="6948"/>
        <v>1</v>
      </c>
      <c r="FI476" s="7"/>
      <c r="FJ476" s="7"/>
      <c r="FR476" s="2">
        <v>99999</v>
      </c>
      <c r="FS476" s="2">
        <v>0</v>
      </c>
      <c r="FT476" s="4">
        <v>8000</v>
      </c>
      <c r="FU476" s="4" t="s">
        <v>1098</v>
      </c>
      <c r="FV476" s="4"/>
      <c r="FW476" s="4"/>
      <c r="FX476" s="4"/>
      <c r="FY476" s="4"/>
      <c r="FZ476" s="77">
        <v>0</v>
      </c>
      <c r="GA476" s="2">
        <v>1</v>
      </c>
      <c r="GB476" s="2">
        <v>30</v>
      </c>
      <c r="GD476" s="84"/>
    </row>
    <row r="477" s="2" customFormat="1" ht="15" customHeight="1" spans="1:186">
      <c r="A477" s="7">
        <v>6060102</v>
      </c>
      <c r="B477" s="7">
        <f t="shared" ref="B477" si="7374">B464</f>
        <v>4360</v>
      </c>
      <c r="C477" s="7">
        <f t="shared" ref="C477" si="7375">C464</f>
        <v>0</v>
      </c>
      <c r="D477" s="5" t="s">
        <v>475</v>
      </c>
      <c r="E477" s="7" t="s">
        <v>1099</v>
      </c>
      <c r="F477" s="31" t="s">
        <v>1018</v>
      </c>
      <c r="G477" s="31">
        <v>3</v>
      </c>
      <c r="H477" s="7" t="s">
        <v>187</v>
      </c>
      <c r="I477" s="7" t="s">
        <v>187</v>
      </c>
      <c r="J477" s="35">
        <v>1525</v>
      </c>
      <c r="K477" s="38">
        <v>204</v>
      </c>
      <c r="L477" s="80"/>
      <c r="M477" s="29" t="s">
        <v>193</v>
      </c>
      <c r="N477" s="4">
        <f t="shared" ref="N477" si="7376">N282</f>
        <v>60</v>
      </c>
      <c r="O477" s="4">
        <f t="shared" ref="O477" si="7377">O282</f>
        <v>60</v>
      </c>
      <c r="P477" s="40">
        <f t="shared" si="6950"/>
        <v>2003</v>
      </c>
      <c r="Q477" s="4"/>
      <c r="R477" s="7"/>
      <c r="S477" s="48">
        <f t="shared" ref="S477" si="7378">S464</f>
        <v>0</v>
      </c>
      <c r="T477" s="47" t="s">
        <v>245</v>
      </c>
      <c r="U477" s="7" t="s">
        <v>195</v>
      </c>
      <c r="V477" s="7" t="str">
        <f t="shared" si="7286"/>
        <v>1</v>
      </c>
      <c r="W477" s="7" t="str">
        <f t="shared" si="7287"/>
        <v>1</v>
      </c>
      <c r="X477" s="40">
        <v>0</v>
      </c>
      <c r="Y477" s="7"/>
      <c r="Z477" s="7"/>
      <c r="AA477" s="7"/>
      <c r="AB477" s="7" t="s">
        <v>195</v>
      </c>
      <c r="AC477" s="7">
        <v>0</v>
      </c>
      <c r="AD477" s="7" t="s">
        <v>195</v>
      </c>
      <c r="AE477" s="7" t="s">
        <v>195</v>
      </c>
      <c r="AF477" s="7" t="s">
        <v>195</v>
      </c>
      <c r="AG477" s="7" t="s">
        <v>195</v>
      </c>
      <c r="AH477" s="40">
        <v>0</v>
      </c>
      <c r="AI477" s="40">
        <v>0</v>
      </c>
      <c r="AJ477" s="40">
        <v>1</v>
      </c>
      <c r="AK477" s="40">
        <v>0</v>
      </c>
      <c r="AL477" s="40">
        <v>1</v>
      </c>
      <c r="AM477" s="40">
        <v>0</v>
      </c>
      <c r="AN477" s="28">
        <v>0</v>
      </c>
      <c r="AO477" s="28">
        <v>0</v>
      </c>
      <c r="AP477" s="7" t="s">
        <v>477</v>
      </c>
      <c r="AQ477" s="4">
        <f t="shared" ref="AQ477" si="7379">AQ282</f>
        <v>3</v>
      </c>
      <c r="AR477" s="4">
        <f t="shared" ref="AR477" si="7380">AR282</f>
        <v>161506</v>
      </c>
      <c r="AS477" s="7" t="s">
        <v>199</v>
      </c>
      <c r="AT477" s="48">
        <v>3</v>
      </c>
      <c r="AU477" s="48">
        <v>1</v>
      </c>
      <c r="AV477" s="48">
        <v>3</v>
      </c>
      <c r="AW477" s="48">
        <v>500</v>
      </c>
      <c r="AX477" s="48">
        <v>250</v>
      </c>
      <c r="AY477" s="48">
        <v>0</v>
      </c>
      <c r="AZ477" s="48">
        <v>0</v>
      </c>
      <c r="BA477" s="7"/>
      <c r="BB477" s="7"/>
      <c r="BC477" s="7"/>
      <c r="BD477" s="7"/>
      <c r="BE477" s="48">
        <v>0</v>
      </c>
      <c r="BF477" s="48">
        <v>1</v>
      </c>
      <c r="BG477" s="48">
        <f t="shared" ref="BG477" si="7381">IF(O477&lt;10,70,70+O477*7)</f>
        <v>490</v>
      </c>
      <c r="BH477" s="48">
        <f t="shared" ref="BH477" si="7382">IF(O477&lt;10,70,70+O477*7)</f>
        <v>490</v>
      </c>
      <c r="BI477" s="7">
        <v>0</v>
      </c>
      <c r="BJ477" s="7">
        <v>0</v>
      </c>
      <c r="BK477" s="7">
        <v>0</v>
      </c>
      <c r="BL477" s="7">
        <v>0</v>
      </c>
      <c r="BM477" s="7">
        <v>0</v>
      </c>
      <c r="BN477" s="7">
        <v>0</v>
      </c>
      <c r="BO477" s="7">
        <v>0</v>
      </c>
      <c r="BP477" s="7">
        <v>0</v>
      </c>
      <c r="BQ477" s="7">
        <v>0</v>
      </c>
      <c r="BR477" s="7">
        <v>0</v>
      </c>
      <c r="BS477" s="7">
        <v>0</v>
      </c>
      <c r="BT477" s="7">
        <v>0</v>
      </c>
      <c r="BU477" s="7">
        <v>0</v>
      </c>
      <c r="BV477" s="7">
        <v>0</v>
      </c>
      <c r="BW477" s="7">
        <v>0</v>
      </c>
      <c r="BX477" s="7">
        <v>0</v>
      </c>
      <c r="BY477" s="7">
        <v>0</v>
      </c>
      <c r="BZ477" s="7">
        <v>0</v>
      </c>
      <c r="CA477" s="7">
        <v>0</v>
      </c>
      <c r="CB477" s="7">
        <v>0</v>
      </c>
      <c r="CC477" s="7">
        <v>0</v>
      </c>
      <c r="CD477" s="7">
        <v>0</v>
      </c>
      <c r="CE477" s="7">
        <v>0</v>
      </c>
      <c r="CF477" s="7">
        <v>0</v>
      </c>
      <c r="CG477" s="7">
        <v>0</v>
      </c>
      <c r="CH477" s="7">
        <v>0</v>
      </c>
      <c r="CI477" s="7">
        <v>0</v>
      </c>
      <c r="CJ477" s="7">
        <v>0</v>
      </c>
      <c r="CK477" s="7">
        <v>0</v>
      </c>
      <c r="CL477" s="40">
        <v>0</v>
      </c>
      <c r="CM477" s="40">
        <v>0</v>
      </c>
      <c r="CN477" s="40">
        <v>0</v>
      </c>
      <c r="CO477" s="40">
        <v>0</v>
      </c>
      <c r="CP477" s="7">
        <v>0</v>
      </c>
      <c r="CQ477" s="7">
        <v>0</v>
      </c>
      <c r="CR477" s="7">
        <v>0</v>
      </c>
      <c r="CS477" s="40">
        <v>0</v>
      </c>
      <c r="CT477" s="7">
        <v>0</v>
      </c>
      <c r="CU477" s="7">
        <v>0</v>
      </c>
      <c r="CV477" s="39"/>
      <c r="CW477" s="39"/>
      <c r="CX477" s="4" t="str">
        <f t="shared" ref="CX477" si="7383">IF(CX282="","",CX282)</f>
        <v>3da_weapon_changjian01_s</v>
      </c>
      <c r="CY477" s="4" t="str">
        <f t="shared" ref="CY477" si="7384">IF(CY282="","",CY282)</f>
        <v>3da_weapon_changjian01_b</v>
      </c>
      <c r="CZ477" s="4" t="str">
        <f t="shared" ref="CZ477" si="7385">IF(CZ282="","",CZ282)</f>
        <v/>
      </c>
      <c r="DA477" s="4" t="str">
        <f t="shared" ref="DA477" si="7386">IF(DA282="","",DA282)</f>
        <v/>
      </c>
      <c r="DB477" s="4" t="str">
        <f t="shared" ref="DB477" si="7387">IF(DB282="","",DB282)</f>
        <v>CS_Rhand</v>
      </c>
      <c r="DC477" s="4" t="str">
        <f t="shared" ref="DC477" si="7388">IF(DC282="","",DC282)</f>
        <v>CS_Rhand</v>
      </c>
      <c r="DD477" s="7">
        <v>2</v>
      </c>
      <c r="DE477" s="7">
        <v>30</v>
      </c>
      <c r="DF477" s="7">
        <v>60</v>
      </c>
      <c r="DG477" s="7"/>
      <c r="DH477" s="4">
        <f t="shared" ref="DH477" si="7389">IF(DH282="","",DH282)</f>
        <v>7</v>
      </c>
      <c r="DI477" s="4">
        <f t="shared" ref="DI477" si="7390">IF(DI282="","",DI282)</f>
        <v>2</v>
      </c>
      <c r="DJ477" s="4">
        <f t="shared" si="7138"/>
        <v>4</v>
      </c>
      <c r="DK477" s="4">
        <f t="shared" ref="DK477" si="7391">IF(DK282="","",DK282)</f>
        <v>7</v>
      </c>
      <c r="DL477" s="4">
        <f t="shared" si="7104"/>
        <v>8</v>
      </c>
      <c r="DM477" s="7"/>
      <c r="DN477" s="7"/>
      <c r="DO477" s="7"/>
      <c r="DP477" s="7"/>
      <c r="DQ477" s="7"/>
      <c r="DR477" s="7"/>
      <c r="DS477" s="7"/>
      <c r="DT477" s="7"/>
      <c r="DU477" s="7"/>
      <c r="DV477" s="7"/>
      <c r="DW477" s="7"/>
      <c r="DX477" s="7">
        <f t="shared" si="7105"/>
        <v>6060102</v>
      </c>
      <c r="DY477" s="7"/>
      <c r="DZ477" s="67">
        <v>6666</v>
      </c>
      <c r="EA477" s="7" t="s">
        <v>1096</v>
      </c>
      <c r="EB477" s="40">
        <v>81</v>
      </c>
      <c r="EC477" s="7" t="s">
        <v>1097</v>
      </c>
      <c r="ED477" s="7"/>
      <c r="EE477" s="7" t="s">
        <v>242</v>
      </c>
      <c r="EF477" s="7">
        <v>50</v>
      </c>
      <c r="EG477" s="73"/>
      <c r="EH477" s="73"/>
      <c r="EI477" s="4">
        <f t="shared" ref="EI477" si="7392">IF(EI282="","",EI282)</f>
        <v>331106</v>
      </c>
      <c r="EJ477" s="4">
        <f t="shared" ref="EJ477" si="7393">IF(EJ282="","",EJ282)</f>
        <v>1</v>
      </c>
      <c r="EK477" s="4">
        <f t="shared" ref="EK477" si="7394">IF(EK282="","",EK282)</f>
        <v>331107</v>
      </c>
      <c r="EL477" s="4">
        <f t="shared" ref="EL477" si="7395">IF(EL282="","",EL282)</f>
        <v>1</v>
      </c>
      <c r="EM477" s="4">
        <f t="shared" ref="EM477" si="7396">IF(EM282="","",EM282)</f>
        <v>331108</v>
      </c>
      <c r="EN477" s="4">
        <f t="shared" ref="EN477" si="7397">IF(EN282="","",EN282)</f>
        <v>1</v>
      </c>
      <c r="EO477" s="4">
        <f t="shared" ref="EO477" si="7398">IF(EO282="","",EO282)</f>
        <v>331109</v>
      </c>
      <c r="EP477" s="4">
        <f t="shared" ref="EP477" si="7399">IF(EP282="","",EP282)</f>
        <v>1</v>
      </c>
      <c r="EQ477" s="4">
        <f t="shared" ref="EQ477" si="7400">IF(EQ282="","",EQ282)</f>
        <v>331110</v>
      </c>
      <c r="ER477" s="4">
        <f t="shared" si="7237"/>
        <v>1</v>
      </c>
      <c r="ES477" s="4">
        <f t="shared" si="7205"/>
        <v>331111</v>
      </c>
      <c r="ET477" s="4">
        <f t="shared" ref="ET477" si="7401">IF(ET282="","",ET282)</f>
        <v>1</v>
      </c>
      <c r="EU477" s="4" t="str">
        <f t="shared" si="7178"/>
        <v/>
      </c>
      <c r="EV477" s="4" t="str">
        <f t="shared" si="7151"/>
        <v/>
      </c>
      <c r="EW477" s="4" t="str">
        <f t="shared" si="7151"/>
        <v/>
      </c>
      <c r="EX477" s="4" t="str">
        <f t="shared" si="7151"/>
        <v/>
      </c>
      <c r="EY477" s="4" t="str">
        <f t="shared" si="7151"/>
        <v/>
      </c>
      <c r="EZ477" s="4" t="str">
        <f t="shared" ref="EZ477" si="7402">IF(EZ282="","",EZ282)</f>
        <v/>
      </c>
      <c r="FA477" s="4" t="str">
        <f t="shared" si="7274"/>
        <v/>
      </c>
      <c r="FB477" s="4" t="str">
        <f t="shared" si="7275"/>
        <v/>
      </c>
      <c r="FC477" s="4">
        <f t="shared" ref="FC477" si="7403">IF(FC282="","",FC282)</f>
        <v>40013</v>
      </c>
      <c r="FD477" s="4">
        <f t="shared" si="7277"/>
        <v>1</v>
      </c>
      <c r="FE477" s="4">
        <f t="shared" ref="FE477" si="7404">IF(FE282="","",FE282)</f>
        <v>20100</v>
      </c>
      <c r="FF477" s="4">
        <f t="shared" ref="FF477:FF488" si="7405">IF(FF282="","",FF282)</f>
        <v>1</v>
      </c>
      <c r="FG477" s="4">
        <f t="shared" si="7373"/>
        <v>20100</v>
      </c>
      <c r="FH477" s="4">
        <f t="shared" si="6948"/>
        <v>1</v>
      </c>
      <c r="FI477" s="7"/>
      <c r="FJ477" s="7"/>
      <c r="FR477" s="2">
        <v>99999</v>
      </c>
      <c r="FS477" s="2">
        <v>0</v>
      </c>
      <c r="FT477" s="4">
        <v>8000</v>
      </c>
      <c r="FU477" s="4" t="s">
        <v>1098</v>
      </c>
      <c r="FV477" s="4"/>
      <c r="FW477" s="4"/>
      <c r="FX477" s="4"/>
      <c r="FY477" s="4"/>
      <c r="FZ477" s="77">
        <v>0</v>
      </c>
      <c r="GA477" s="2">
        <v>1</v>
      </c>
      <c r="GB477" s="2">
        <v>30</v>
      </c>
      <c r="GD477" s="84"/>
    </row>
    <row r="478" s="2" customFormat="1" ht="15" customHeight="1" spans="1:186">
      <c r="A478" s="7">
        <v>6060103</v>
      </c>
      <c r="B478" s="7">
        <f t="shared" ref="B478" si="7406">B465</f>
        <v>1800</v>
      </c>
      <c r="C478" s="7">
        <f t="shared" ref="C478" si="7407">C465</f>
        <v>0</v>
      </c>
      <c r="D478" s="5" t="s">
        <v>478</v>
      </c>
      <c r="E478" s="7" t="s">
        <v>1100</v>
      </c>
      <c r="F478" s="31" t="s">
        <v>1018</v>
      </c>
      <c r="G478" s="31">
        <v>3</v>
      </c>
      <c r="H478" s="7" t="s">
        <v>187</v>
      </c>
      <c r="I478" s="7" t="s">
        <v>187</v>
      </c>
      <c r="J478" s="35">
        <v>1518</v>
      </c>
      <c r="K478" s="38">
        <v>304</v>
      </c>
      <c r="L478" s="39"/>
      <c r="M478" s="29" t="s">
        <v>193</v>
      </c>
      <c r="N478" s="4">
        <f t="shared" ref="N478" si="7408">N283</f>
        <v>60</v>
      </c>
      <c r="O478" s="4">
        <f t="shared" ref="O478" si="7409">O283</f>
        <v>60</v>
      </c>
      <c r="P478" s="40">
        <f t="shared" si="6950"/>
        <v>2003</v>
      </c>
      <c r="Q478" s="4"/>
      <c r="R478" s="7"/>
      <c r="S478" s="48">
        <f t="shared" ref="S478" si="7410">S465</f>
        <v>0</v>
      </c>
      <c r="T478" s="47" t="s">
        <v>249</v>
      </c>
      <c r="U478" s="7" t="s">
        <v>195</v>
      </c>
      <c r="V478" s="7" t="str">
        <f t="shared" si="7286"/>
        <v>1</v>
      </c>
      <c r="W478" s="7" t="str">
        <f t="shared" si="7287"/>
        <v>1</v>
      </c>
      <c r="X478" s="40">
        <v>0</v>
      </c>
      <c r="Y478" s="7"/>
      <c r="Z478" s="7"/>
      <c r="AA478" s="7"/>
      <c r="AB478" s="7" t="s">
        <v>195</v>
      </c>
      <c r="AC478" s="7">
        <v>0</v>
      </c>
      <c r="AD478" s="7" t="s">
        <v>195</v>
      </c>
      <c r="AE478" s="7" t="s">
        <v>195</v>
      </c>
      <c r="AF478" s="7" t="s">
        <v>195</v>
      </c>
      <c r="AG478" s="7" t="s">
        <v>195</v>
      </c>
      <c r="AH478" s="40">
        <v>0</v>
      </c>
      <c r="AI478" s="40">
        <v>0</v>
      </c>
      <c r="AJ478" s="40">
        <v>1</v>
      </c>
      <c r="AK478" s="40">
        <v>0</v>
      </c>
      <c r="AL478" s="40">
        <v>1</v>
      </c>
      <c r="AM478" s="40">
        <v>0</v>
      </c>
      <c r="AN478" s="28">
        <v>0</v>
      </c>
      <c r="AO478" s="28">
        <v>0</v>
      </c>
      <c r="AP478" s="7" t="s">
        <v>480</v>
      </c>
      <c r="AQ478" s="4">
        <f t="shared" ref="AQ478" si="7411">AQ283</f>
        <v>3</v>
      </c>
      <c r="AR478" s="4">
        <f t="shared" ref="AR478" si="7412">AR283</f>
        <v>161506</v>
      </c>
      <c r="AS478" s="7" t="s">
        <v>199</v>
      </c>
      <c r="AT478" s="48">
        <v>3</v>
      </c>
      <c r="AU478" s="48">
        <v>1</v>
      </c>
      <c r="AV478" s="48">
        <v>3</v>
      </c>
      <c r="AW478" s="48">
        <v>500</v>
      </c>
      <c r="AX478" s="48">
        <v>250</v>
      </c>
      <c r="AY478" s="48">
        <v>0</v>
      </c>
      <c r="AZ478" s="48">
        <v>0</v>
      </c>
      <c r="BA478" s="7"/>
      <c r="BB478" s="7"/>
      <c r="BC478" s="7"/>
      <c r="BD478" s="7"/>
      <c r="BE478" s="48">
        <v>0</v>
      </c>
      <c r="BF478" s="48">
        <v>1</v>
      </c>
      <c r="BG478" s="48">
        <f t="shared" ref="BG478" si="7413">IF(O478&lt;10,70,70+O478*7)</f>
        <v>490</v>
      </c>
      <c r="BH478" s="48">
        <f t="shared" ref="BH478" si="7414">IF(O478&lt;10,70,70+O478*7)</f>
        <v>490</v>
      </c>
      <c r="BI478" s="7">
        <v>0</v>
      </c>
      <c r="BJ478" s="7">
        <v>0</v>
      </c>
      <c r="BK478" s="7">
        <v>0</v>
      </c>
      <c r="BL478" s="7">
        <v>0</v>
      </c>
      <c r="BM478" s="7">
        <v>0</v>
      </c>
      <c r="BN478" s="7">
        <v>0</v>
      </c>
      <c r="BO478" s="7">
        <v>0</v>
      </c>
      <c r="BP478" s="7">
        <v>0</v>
      </c>
      <c r="BQ478" s="7">
        <v>0</v>
      </c>
      <c r="BR478" s="7">
        <v>0</v>
      </c>
      <c r="BS478" s="7">
        <v>0</v>
      </c>
      <c r="BT478" s="7">
        <v>0</v>
      </c>
      <c r="BU478" s="7">
        <v>0</v>
      </c>
      <c r="BV478" s="7">
        <v>0</v>
      </c>
      <c r="BW478" s="7">
        <v>0</v>
      </c>
      <c r="BX478" s="7">
        <v>0</v>
      </c>
      <c r="BY478" s="7">
        <v>0</v>
      </c>
      <c r="BZ478" s="7">
        <v>0</v>
      </c>
      <c r="CA478" s="7">
        <v>0</v>
      </c>
      <c r="CB478" s="7">
        <v>0</v>
      </c>
      <c r="CC478" s="7">
        <v>0</v>
      </c>
      <c r="CD478" s="7">
        <v>0</v>
      </c>
      <c r="CE478" s="7">
        <v>0</v>
      </c>
      <c r="CF478" s="7">
        <v>0</v>
      </c>
      <c r="CG478" s="7">
        <v>0</v>
      </c>
      <c r="CH478" s="7">
        <v>0</v>
      </c>
      <c r="CI478" s="7">
        <v>0</v>
      </c>
      <c r="CJ478" s="7">
        <v>0</v>
      </c>
      <c r="CK478" s="7">
        <v>0</v>
      </c>
      <c r="CL478" s="40">
        <v>0</v>
      </c>
      <c r="CM478" s="40">
        <v>0</v>
      </c>
      <c r="CN478" s="40">
        <v>0</v>
      </c>
      <c r="CO478" s="40">
        <v>0</v>
      </c>
      <c r="CP478" s="7">
        <v>0</v>
      </c>
      <c r="CQ478" s="7">
        <v>0</v>
      </c>
      <c r="CR478" s="7">
        <v>0</v>
      </c>
      <c r="CS478" s="40">
        <v>0</v>
      </c>
      <c r="CT478" s="7">
        <v>0</v>
      </c>
      <c r="CU478" s="7">
        <v>0</v>
      </c>
      <c r="CV478" s="39"/>
      <c r="CW478" s="39"/>
      <c r="CX478" s="4" t="str">
        <f t="shared" ref="CX478" si="7415">IF(CX283="","",CX283)</f>
        <v>3da_weapon_changjian01_s</v>
      </c>
      <c r="CY478" s="4" t="str">
        <f t="shared" ref="CY478" si="7416">IF(CY283="","",CY283)</f>
        <v>3da_weapon_changjian01_b</v>
      </c>
      <c r="CZ478" s="4" t="str">
        <f t="shared" ref="CZ478" si="7417">IF(CZ283="","",CZ283)</f>
        <v/>
      </c>
      <c r="DA478" s="4" t="str">
        <f t="shared" ref="DA478" si="7418">IF(DA283="","",DA283)</f>
        <v/>
      </c>
      <c r="DB478" s="4" t="str">
        <f t="shared" ref="DB478" si="7419">IF(DB283="","",DB283)</f>
        <v>CS_Rhand</v>
      </c>
      <c r="DC478" s="4" t="str">
        <f t="shared" ref="DC478" si="7420">IF(DC283="","",DC283)</f>
        <v>CS_Rhand</v>
      </c>
      <c r="DD478" s="7">
        <v>2</v>
      </c>
      <c r="DE478" s="7">
        <v>30</v>
      </c>
      <c r="DF478" s="7">
        <v>60</v>
      </c>
      <c r="DG478" s="7"/>
      <c r="DH478" s="4">
        <f t="shared" ref="DH478" si="7421">IF(DH283="","",DH283)</f>
        <v>7</v>
      </c>
      <c r="DI478" s="4">
        <f t="shared" ref="DI478" si="7422">IF(DI283="","",DI283)</f>
        <v>2</v>
      </c>
      <c r="DJ478" s="4">
        <f t="shared" si="7138"/>
        <v>4</v>
      </c>
      <c r="DK478" s="4">
        <f t="shared" ref="DK478" si="7423">IF(DK283="","",DK283)</f>
        <v>7</v>
      </c>
      <c r="DL478" s="4">
        <f t="shared" si="7104"/>
        <v>8</v>
      </c>
      <c r="DM478" s="7"/>
      <c r="DN478" s="7"/>
      <c r="DO478" s="7"/>
      <c r="DP478" s="7"/>
      <c r="DQ478" s="7"/>
      <c r="DR478" s="7"/>
      <c r="DS478" s="7"/>
      <c r="DT478" s="7"/>
      <c r="DU478" s="7"/>
      <c r="DV478" s="7"/>
      <c r="DW478" s="7"/>
      <c r="DX478" s="7">
        <f t="shared" si="7105"/>
        <v>6060103</v>
      </c>
      <c r="DY478" s="7"/>
      <c r="DZ478" s="67">
        <v>6666</v>
      </c>
      <c r="EA478" s="7" t="s">
        <v>1096</v>
      </c>
      <c r="EB478" s="40">
        <v>81</v>
      </c>
      <c r="EC478" s="7" t="s">
        <v>1097</v>
      </c>
      <c r="ED478" s="7"/>
      <c r="EE478" s="7" t="s">
        <v>242</v>
      </c>
      <c r="EF478" s="7">
        <v>50</v>
      </c>
      <c r="EG478" s="73"/>
      <c r="EH478" s="73"/>
      <c r="EI478" s="4">
        <f t="shared" ref="EI478" si="7424">IF(EI283="","",EI283)</f>
        <v>331106</v>
      </c>
      <c r="EJ478" s="4">
        <f t="shared" ref="EJ478" si="7425">IF(EJ283="","",EJ283)</f>
        <v>1</v>
      </c>
      <c r="EK478" s="4">
        <f t="shared" ref="EK478" si="7426">IF(EK283="","",EK283)</f>
        <v>331107</v>
      </c>
      <c r="EL478" s="4">
        <f t="shared" ref="EL478" si="7427">IF(EL283="","",EL283)</f>
        <v>1</v>
      </c>
      <c r="EM478" s="4">
        <f t="shared" ref="EM478" si="7428">IF(EM283="","",EM283)</f>
        <v>331108</v>
      </c>
      <c r="EN478" s="4">
        <f t="shared" ref="EN478" si="7429">IF(EN283="","",EN283)</f>
        <v>1</v>
      </c>
      <c r="EO478" s="4">
        <f t="shared" ref="EO478" si="7430">IF(EO283="","",EO283)</f>
        <v>331109</v>
      </c>
      <c r="EP478" s="4">
        <f t="shared" ref="EP478" si="7431">IF(EP283="","",EP283)</f>
        <v>1</v>
      </c>
      <c r="EQ478" s="4">
        <f t="shared" ref="EQ478" si="7432">IF(EQ283="","",EQ283)</f>
        <v>331110</v>
      </c>
      <c r="ER478" s="4">
        <f t="shared" si="7237"/>
        <v>1</v>
      </c>
      <c r="ES478" s="4">
        <f t="shared" si="7205"/>
        <v>331111</v>
      </c>
      <c r="ET478" s="4">
        <f t="shared" ref="ET478" si="7433">IF(ET283="","",ET283)</f>
        <v>1</v>
      </c>
      <c r="EU478" s="4" t="str">
        <f t="shared" si="7178"/>
        <v/>
      </c>
      <c r="EV478" s="4" t="str">
        <f t="shared" si="7151"/>
        <v/>
      </c>
      <c r="EW478" s="4" t="str">
        <f t="shared" si="7151"/>
        <v/>
      </c>
      <c r="EX478" s="4" t="str">
        <f t="shared" si="7151"/>
        <v/>
      </c>
      <c r="EY478" s="4" t="str">
        <f t="shared" si="7151"/>
        <v/>
      </c>
      <c r="EZ478" s="4" t="str">
        <f t="shared" ref="EZ478" si="7434">IF(EZ283="","",EZ283)</f>
        <v/>
      </c>
      <c r="FA478" s="4" t="str">
        <f t="shared" si="7274"/>
        <v/>
      </c>
      <c r="FB478" s="4" t="str">
        <f t="shared" si="7275"/>
        <v/>
      </c>
      <c r="FC478" s="4">
        <f t="shared" ref="FC478" si="7435">IF(FC283="","",FC283)</f>
        <v>40013</v>
      </c>
      <c r="FD478" s="4">
        <f t="shared" si="7277"/>
        <v>1</v>
      </c>
      <c r="FE478" s="4">
        <f t="shared" ref="FE478:FE479" si="7436">IF(FE283="","",FE283)</f>
        <v>20100</v>
      </c>
      <c r="FF478" s="4">
        <f t="shared" si="7405"/>
        <v>1</v>
      </c>
      <c r="FG478" s="4">
        <f t="shared" si="7373"/>
        <v>20100</v>
      </c>
      <c r="FH478" s="4">
        <f t="shared" si="6948"/>
        <v>1</v>
      </c>
      <c r="FI478" s="7"/>
      <c r="FJ478" s="7"/>
      <c r="FR478" s="2">
        <v>99999</v>
      </c>
      <c r="FS478" s="2">
        <v>0</v>
      </c>
      <c r="FT478" s="4">
        <v>8000</v>
      </c>
      <c r="FU478" s="4" t="s">
        <v>1098</v>
      </c>
      <c r="FV478" s="4"/>
      <c r="FW478" s="4"/>
      <c r="FX478" s="4"/>
      <c r="FY478" s="4"/>
      <c r="FZ478" s="77">
        <v>0</v>
      </c>
      <c r="GA478" s="2">
        <v>1</v>
      </c>
      <c r="GB478" s="2">
        <v>30</v>
      </c>
      <c r="GD478" s="84"/>
    </row>
    <row r="479" s="2" customFormat="1" ht="15" customHeight="1" spans="1:186">
      <c r="A479" s="7">
        <v>6060104</v>
      </c>
      <c r="B479" s="7">
        <f t="shared" ref="B479" si="7437">B466</f>
        <v>3080</v>
      </c>
      <c r="C479" s="7">
        <f t="shared" ref="C479" si="7438">C466</f>
        <v>0</v>
      </c>
      <c r="D479" s="5" t="s">
        <v>481</v>
      </c>
      <c r="E479" s="7" t="s">
        <v>1101</v>
      </c>
      <c r="F479" s="31" t="s">
        <v>1018</v>
      </c>
      <c r="G479" s="31">
        <v>3</v>
      </c>
      <c r="H479" s="7" t="s">
        <v>187</v>
      </c>
      <c r="I479" s="7" t="s">
        <v>187</v>
      </c>
      <c r="J479" s="35">
        <v>1555</v>
      </c>
      <c r="K479" s="38">
        <v>104</v>
      </c>
      <c r="L479" s="39"/>
      <c r="M479" s="29" t="s">
        <v>193</v>
      </c>
      <c r="N479" s="4">
        <f t="shared" ref="N479" si="7439">N284</f>
        <v>60</v>
      </c>
      <c r="O479" s="4">
        <f t="shared" ref="O479" si="7440">O284</f>
        <v>60</v>
      </c>
      <c r="P479" s="40">
        <f t="shared" si="6950"/>
        <v>2003</v>
      </c>
      <c r="Q479" s="4"/>
      <c r="R479" s="7"/>
      <c r="S479" s="48">
        <f t="shared" ref="S479" si="7441">S466</f>
        <v>0</v>
      </c>
      <c r="T479" s="47" t="s">
        <v>253</v>
      </c>
      <c r="U479" s="7" t="s">
        <v>195</v>
      </c>
      <c r="V479" s="7" t="str">
        <f t="shared" si="7286"/>
        <v>1</v>
      </c>
      <c r="W479" s="7" t="str">
        <f t="shared" si="7287"/>
        <v>1</v>
      </c>
      <c r="X479" s="40">
        <v>0</v>
      </c>
      <c r="Y479" s="7"/>
      <c r="Z479" s="7"/>
      <c r="AA479" s="7"/>
      <c r="AB479" s="7" t="s">
        <v>195</v>
      </c>
      <c r="AC479" s="7">
        <v>0</v>
      </c>
      <c r="AD479" s="7" t="s">
        <v>195</v>
      </c>
      <c r="AE479" s="7" t="s">
        <v>195</v>
      </c>
      <c r="AF479" s="7" t="s">
        <v>195</v>
      </c>
      <c r="AG479" s="7" t="s">
        <v>195</v>
      </c>
      <c r="AH479" s="40">
        <v>0</v>
      </c>
      <c r="AI479" s="40">
        <v>0</v>
      </c>
      <c r="AJ479" s="40">
        <v>1</v>
      </c>
      <c r="AK479" s="40">
        <v>0</v>
      </c>
      <c r="AL479" s="40">
        <v>1</v>
      </c>
      <c r="AM479" s="40">
        <v>0</v>
      </c>
      <c r="AN479" s="28">
        <v>0</v>
      </c>
      <c r="AO479" s="28">
        <v>0</v>
      </c>
      <c r="AP479" s="7" t="s">
        <v>483</v>
      </c>
      <c r="AQ479" s="4">
        <f t="shared" ref="AQ479" si="7442">AQ284</f>
        <v>3</v>
      </c>
      <c r="AR479" s="4">
        <f t="shared" ref="AR479" si="7443">AR284</f>
        <v>161506</v>
      </c>
      <c r="AS479" s="7" t="s">
        <v>199</v>
      </c>
      <c r="AT479" s="48">
        <v>3</v>
      </c>
      <c r="AU479" s="48">
        <v>1</v>
      </c>
      <c r="AV479" s="48">
        <v>3</v>
      </c>
      <c r="AW479" s="48">
        <v>500</v>
      </c>
      <c r="AX479" s="48">
        <v>250</v>
      </c>
      <c r="AY479" s="48">
        <v>0</v>
      </c>
      <c r="AZ479" s="48">
        <v>0</v>
      </c>
      <c r="BA479" s="7"/>
      <c r="BB479" s="7"/>
      <c r="BC479" s="7"/>
      <c r="BD479" s="7"/>
      <c r="BE479" s="48">
        <v>0</v>
      </c>
      <c r="BF479" s="48">
        <v>1</v>
      </c>
      <c r="BG479" s="48">
        <f t="shared" ref="BG479" si="7444">IF(O479&lt;10,70,70+O479*7)</f>
        <v>490</v>
      </c>
      <c r="BH479" s="48">
        <f t="shared" ref="BH479" si="7445">IF(O479&lt;10,70,70+O479*7)</f>
        <v>490</v>
      </c>
      <c r="BI479" s="7">
        <v>0</v>
      </c>
      <c r="BJ479" s="7">
        <v>0</v>
      </c>
      <c r="BK479" s="7">
        <v>0</v>
      </c>
      <c r="BL479" s="7">
        <v>0</v>
      </c>
      <c r="BM479" s="7">
        <v>0</v>
      </c>
      <c r="BN479" s="7">
        <v>0</v>
      </c>
      <c r="BO479" s="7">
        <v>0</v>
      </c>
      <c r="BP479" s="7">
        <v>0</v>
      </c>
      <c r="BQ479" s="7">
        <v>0</v>
      </c>
      <c r="BR479" s="7">
        <v>0</v>
      </c>
      <c r="BS479" s="7">
        <v>0</v>
      </c>
      <c r="BT479" s="7">
        <v>0</v>
      </c>
      <c r="BU479" s="7">
        <v>0</v>
      </c>
      <c r="BV479" s="7">
        <v>0</v>
      </c>
      <c r="BW479" s="7">
        <v>0</v>
      </c>
      <c r="BX479" s="7">
        <v>0</v>
      </c>
      <c r="BY479" s="7">
        <v>0</v>
      </c>
      <c r="BZ479" s="7">
        <v>0</v>
      </c>
      <c r="CA479" s="7">
        <v>0</v>
      </c>
      <c r="CB479" s="7">
        <v>0</v>
      </c>
      <c r="CC479" s="7">
        <v>0</v>
      </c>
      <c r="CD479" s="7">
        <v>0</v>
      </c>
      <c r="CE479" s="7">
        <v>0</v>
      </c>
      <c r="CF479" s="7">
        <v>0</v>
      </c>
      <c r="CG479" s="7">
        <v>0</v>
      </c>
      <c r="CH479" s="7">
        <v>0</v>
      </c>
      <c r="CI479" s="7">
        <v>0</v>
      </c>
      <c r="CJ479" s="7">
        <v>0</v>
      </c>
      <c r="CK479" s="7">
        <v>0</v>
      </c>
      <c r="CL479" s="40">
        <v>0</v>
      </c>
      <c r="CM479" s="40">
        <v>0</v>
      </c>
      <c r="CN479" s="40">
        <v>0</v>
      </c>
      <c r="CO479" s="40">
        <v>0</v>
      </c>
      <c r="CP479" s="7">
        <v>0</v>
      </c>
      <c r="CQ479" s="7">
        <v>0</v>
      </c>
      <c r="CR479" s="7">
        <v>0</v>
      </c>
      <c r="CS479" s="40">
        <v>0</v>
      </c>
      <c r="CT479" s="7">
        <v>0</v>
      </c>
      <c r="CU479" s="7">
        <v>0</v>
      </c>
      <c r="CV479" s="39"/>
      <c r="CW479" s="39"/>
      <c r="CX479" s="4" t="str">
        <f t="shared" ref="CX479" si="7446">IF(CX284="","",CX284)</f>
        <v>3da_weapon_changjian01_s</v>
      </c>
      <c r="CY479" s="4" t="str">
        <f t="shared" ref="CY479" si="7447">IF(CY284="","",CY284)</f>
        <v>3da_weapon_changjian01_b</v>
      </c>
      <c r="CZ479" s="4" t="str">
        <f t="shared" ref="CZ479" si="7448">IF(CZ284="","",CZ284)</f>
        <v/>
      </c>
      <c r="DA479" s="4" t="str">
        <f t="shared" ref="DA479" si="7449">IF(DA284="","",DA284)</f>
        <v/>
      </c>
      <c r="DB479" s="4" t="str">
        <f t="shared" ref="DB479" si="7450">IF(DB284="","",DB284)</f>
        <v>CS_Rhand</v>
      </c>
      <c r="DC479" s="4" t="str">
        <f t="shared" ref="DC479:DC504" si="7451">IF(DC284="","",DC284)</f>
        <v>CS_Rhand</v>
      </c>
      <c r="DD479" s="7">
        <v>2</v>
      </c>
      <c r="DE479" s="7">
        <v>30</v>
      </c>
      <c r="DF479" s="7">
        <v>60</v>
      </c>
      <c r="DG479" s="7"/>
      <c r="DH479" s="4">
        <f t="shared" ref="DH479" si="7452">IF(DH284="","",DH284)</f>
        <v>7</v>
      </c>
      <c r="DI479" s="4">
        <f t="shared" ref="DI479" si="7453">IF(DI284="","",DI284)</f>
        <v>2</v>
      </c>
      <c r="DJ479" s="4">
        <f t="shared" ref="DJ479" si="7454">IF(DJ284="","",DJ284)</f>
        <v>4</v>
      </c>
      <c r="DK479" s="4">
        <f t="shared" ref="DK479" si="7455">IF(DK284="","",DK284)</f>
        <v>7</v>
      </c>
      <c r="DL479" s="4">
        <f t="shared" si="7104"/>
        <v>8</v>
      </c>
      <c r="DM479" s="7"/>
      <c r="DN479" s="7"/>
      <c r="DO479" s="7"/>
      <c r="DP479" s="7"/>
      <c r="DQ479" s="7"/>
      <c r="DR479" s="7"/>
      <c r="DS479" s="7"/>
      <c r="DT479" s="7"/>
      <c r="DU479" s="7"/>
      <c r="DV479" s="7"/>
      <c r="DW479" s="7"/>
      <c r="DX479" s="7">
        <f t="shared" si="7105"/>
        <v>6060104</v>
      </c>
      <c r="DY479" s="7"/>
      <c r="DZ479" s="67">
        <v>6666</v>
      </c>
      <c r="EA479" s="7" t="s">
        <v>1096</v>
      </c>
      <c r="EB479" s="40">
        <v>81</v>
      </c>
      <c r="EC479" s="7" t="s">
        <v>1097</v>
      </c>
      <c r="ED479" s="7"/>
      <c r="EE479" s="7" t="s">
        <v>242</v>
      </c>
      <c r="EF479" s="7">
        <v>50</v>
      </c>
      <c r="EG479" s="73"/>
      <c r="EH479" s="73"/>
      <c r="EI479" s="4">
        <f t="shared" ref="EI479" si="7456">IF(EI284="","",EI284)</f>
        <v>331106</v>
      </c>
      <c r="EJ479" s="4">
        <f t="shared" ref="EJ479" si="7457">IF(EJ284="","",EJ284)</f>
        <v>1</v>
      </c>
      <c r="EK479" s="4">
        <f t="shared" ref="EK479" si="7458">IF(EK284="","",EK284)</f>
        <v>331107</v>
      </c>
      <c r="EL479" s="4">
        <f t="shared" ref="EL479" si="7459">IF(EL284="","",EL284)</f>
        <v>1</v>
      </c>
      <c r="EM479" s="4">
        <f t="shared" ref="EM479" si="7460">IF(EM284="","",EM284)</f>
        <v>331108</v>
      </c>
      <c r="EN479" s="4">
        <f t="shared" ref="EN479" si="7461">IF(EN284="","",EN284)</f>
        <v>1</v>
      </c>
      <c r="EO479" s="4">
        <f t="shared" ref="EO479" si="7462">IF(EO284="","",EO284)</f>
        <v>331109</v>
      </c>
      <c r="EP479" s="4">
        <f t="shared" ref="EP479" si="7463">IF(EP284="","",EP284)</f>
        <v>1</v>
      </c>
      <c r="EQ479" s="4">
        <f t="shared" ref="EQ479" si="7464">IF(EQ284="","",EQ284)</f>
        <v>331110</v>
      </c>
      <c r="ER479" s="4">
        <f t="shared" ref="ER479" si="7465">IF(ER284="","",ER284)</f>
        <v>1</v>
      </c>
      <c r="ES479" s="4">
        <f t="shared" ref="ES479" si="7466">IF(ES284="","",ES284)</f>
        <v>331111</v>
      </c>
      <c r="ET479" s="4">
        <f t="shared" ref="ET479" si="7467">IF(ET284="","",ET284)</f>
        <v>1</v>
      </c>
      <c r="EU479" s="4" t="str">
        <f t="shared" ref="EU479" si="7468">IF(EU284="","",EU284)</f>
        <v/>
      </c>
      <c r="EV479" s="4" t="str">
        <f t="shared" si="7151"/>
        <v/>
      </c>
      <c r="EW479" s="4" t="str">
        <f t="shared" si="7151"/>
        <v/>
      </c>
      <c r="EX479" s="4" t="str">
        <f t="shared" si="7151"/>
        <v/>
      </c>
      <c r="EY479" s="4" t="str">
        <f t="shared" si="7151"/>
        <v/>
      </c>
      <c r="EZ479" s="4" t="str">
        <f t="shared" ref="EZ479" si="7469">IF(EZ284="","",EZ284)</f>
        <v/>
      </c>
      <c r="FA479" s="4" t="str">
        <f t="shared" si="7274"/>
        <v/>
      </c>
      <c r="FB479" s="4" t="str">
        <f t="shared" ref="FB479" si="7470">IF(FB284="","",FB284)</f>
        <v/>
      </c>
      <c r="FC479" s="4">
        <f t="shared" ref="FC479" si="7471">IF(FC284="","",FC284)</f>
        <v>40013</v>
      </c>
      <c r="FD479" s="4">
        <f t="shared" ref="FD479" si="7472">IF(FD284="","",FD284)</f>
        <v>1</v>
      </c>
      <c r="FE479" s="4">
        <f t="shared" si="7436"/>
        <v>20100</v>
      </c>
      <c r="FF479" s="4">
        <f t="shared" si="7405"/>
        <v>1</v>
      </c>
      <c r="FG479" s="4">
        <f t="shared" si="7373"/>
        <v>20100</v>
      </c>
      <c r="FH479" s="4">
        <f t="shared" si="6948"/>
        <v>1</v>
      </c>
      <c r="FI479" s="7"/>
      <c r="FJ479" s="7"/>
      <c r="FR479" s="2">
        <v>99999</v>
      </c>
      <c r="FS479" s="2">
        <v>0</v>
      </c>
      <c r="FT479" s="4">
        <v>8000</v>
      </c>
      <c r="FU479" s="4" t="s">
        <v>1098</v>
      </c>
      <c r="FV479" s="4"/>
      <c r="FW479" s="4"/>
      <c r="FX479" s="4"/>
      <c r="FY479" s="4"/>
      <c r="FZ479" s="77">
        <v>0</v>
      </c>
      <c r="GA479" s="2">
        <v>1</v>
      </c>
      <c r="GB479" s="2">
        <v>30</v>
      </c>
      <c r="GD479" s="84"/>
    </row>
    <row r="480" s="2" customFormat="1" ht="15" customHeight="1" spans="1:186">
      <c r="A480" s="7">
        <v>6060105</v>
      </c>
      <c r="B480" s="7">
        <f t="shared" ref="B480" si="7473">B467</f>
        <v>2824</v>
      </c>
      <c r="C480" s="7">
        <f t="shared" ref="C480:C502" si="7474">C467</f>
        <v>0</v>
      </c>
      <c r="D480" s="5" t="s">
        <v>484</v>
      </c>
      <c r="E480" s="7" t="s">
        <v>1102</v>
      </c>
      <c r="F480" s="31" t="s">
        <v>1018</v>
      </c>
      <c r="G480" s="31">
        <v>3</v>
      </c>
      <c r="H480" s="7" t="s">
        <v>187</v>
      </c>
      <c r="I480" s="7" t="s">
        <v>187</v>
      </c>
      <c r="J480" s="37">
        <v>1542</v>
      </c>
      <c r="K480" s="38">
        <v>504</v>
      </c>
      <c r="L480" s="39"/>
      <c r="M480" s="29" t="s">
        <v>193</v>
      </c>
      <c r="N480" s="4">
        <f t="shared" ref="N480" si="7475">N285</f>
        <v>60</v>
      </c>
      <c r="O480" s="4">
        <f t="shared" ref="O480" si="7476">O285</f>
        <v>60</v>
      </c>
      <c r="P480" s="40">
        <f t="shared" si="6950"/>
        <v>2003</v>
      </c>
      <c r="Q480" s="4"/>
      <c r="R480" s="7"/>
      <c r="S480" s="48">
        <f t="shared" ref="S480" si="7477">S467</f>
        <v>0</v>
      </c>
      <c r="T480" s="47" t="s">
        <v>257</v>
      </c>
      <c r="U480" s="7" t="s">
        <v>195</v>
      </c>
      <c r="V480" s="7" t="str">
        <f t="shared" si="7286"/>
        <v>1</v>
      </c>
      <c r="W480" s="7" t="str">
        <f t="shared" si="7287"/>
        <v>1</v>
      </c>
      <c r="X480" s="40">
        <v>0</v>
      </c>
      <c r="Y480" s="7"/>
      <c r="Z480" s="7"/>
      <c r="AA480" s="7"/>
      <c r="AB480" s="7" t="s">
        <v>195</v>
      </c>
      <c r="AC480" s="7">
        <v>0</v>
      </c>
      <c r="AD480" s="7" t="s">
        <v>195</v>
      </c>
      <c r="AE480" s="7" t="s">
        <v>195</v>
      </c>
      <c r="AF480" s="7" t="s">
        <v>195</v>
      </c>
      <c r="AG480" s="7" t="s">
        <v>195</v>
      </c>
      <c r="AH480" s="40">
        <v>0</v>
      </c>
      <c r="AI480" s="40">
        <v>0</v>
      </c>
      <c r="AJ480" s="40">
        <v>1</v>
      </c>
      <c r="AK480" s="40">
        <v>0</v>
      </c>
      <c r="AL480" s="40">
        <v>1</v>
      </c>
      <c r="AM480" s="40">
        <v>0</v>
      </c>
      <c r="AN480" s="28">
        <v>0</v>
      </c>
      <c r="AO480" s="28">
        <v>0</v>
      </c>
      <c r="AP480" s="7" t="s">
        <v>486</v>
      </c>
      <c r="AQ480" s="4">
        <f t="shared" ref="AQ480" si="7478">AQ285</f>
        <v>3</v>
      </c>
      <c r="AR480" s="4">
        <f t="shared" ref="AR480" si="7479">AR285</f>
        <v>161506</v>
      </c>
      <c r="AS480" s="7" t="s">
        <v>199</v>
      </c>
      <c r="AT480" s="48">
        <v>3</v>
      </c>
      <c r="AU480" s="48">
        <v>1</v>
      </c>
      <c r="AV480" s="48">
        <v>3</v>
      </c>
      <c r="AW480" s="48">
        <v>500</v>
      </c>
      <c r="AX480" s="48">
        <v>250</v>
      </c>
      <c r="AY480" s="48">
        <v>0</v>
      </c>
      <c r="AZ480" s="48">
        <v>0</v>
      </c>
      <c r="BA480" s="7"/>
      <c r="BB480" s="7"/>
      <c r="BC480" s="7"/>
      <c r="BD480" s="7"/>
      <c r="BE480" s="48">
        <v>0</v>
      </c>
      <c r="BF480" s="48">
        <v>1</v>
      </c>
      <c r="BG480" s="48">
        <f t="shared" ref="BG480" si="7480">IF(O480&lt;10,70,70+O480*7)</f>
        <v>490</v>
      </c>
      <c r="BH480" s="48">
        <f t="shared" ref="BH480" si="7481">IF(O480&lt;10,70,70+O480*7)</f>
        <v>490</v>
      </c>
      <c r="BI480" s="7">
        <v>0</v>
      </c>
      <c r="BJ480" s="7">
        <v>0</v>
      </c>
      <c r="BK480" s="7">
        <v>0</v>
      </c>
      <c r="BL480" s="7">
        <v>0</v>
      </c>
      <c r="BM480" s="7">
        <v>0</v>
      </c>
      <c r="BN480" s="7">
        <v>0</v>
      </c>
      <c r="BO480" s="7">
        <v>0</v>
      </c>
      <c r="BP480" s="7">
        <v>0</v>
      </c>
      <c r="BQ480" s="7">
        <v>0</v>
      </c>
      <c r="BR480" s="7">
        <v>0</v>
      </c>
      <c r="BS480" s="7">
        <v>0</v>
      </c>
      <c r="BT480" s="7">
        <v>0</v>
      </c>
      <c r="BU480" s="7">
        <v>0</v>
      </c>
      <c r="BV480" s="7">
        <v>0</v>
      </c>
      <c r="BW480" s="7">
        <v>0</v>
      </c>
      <c r="BX480" s="7">
        <v>0</v>
      </c>
      <c r="BY480" s="7">
        <v>0</v>
      </c>
      <c r="BZ480" s="7">
        <v>0</v>
      </c>
      <c r="CA480" s="7">
        <v>0</v>
      </c>
      <c r="CB480" s="7">
        <v>0</v>
      </c>
      <c r="CC480" s="7">
        <v>0</v>
      </c>
      <c r="CD480" s="7">
        <v>0</v>
      </c>
      <c r="CE480" s="7">
        <v>0</v>
      </c>
      <c r="CF480" s="7">
        <v>0</v>
      </c>
      <c r="CG480" s="7">
        <v>0</v>
      </c>
      <c r="CH480" s="7">
        <v>0</v>
      </c>
      <c r="CI480" s="7">
        <v>0</v>
      </c>
      <c r="CJ480" s="7">
        <v>0</v>
      </c>
      <c r="CK480" s="7">
        <v>0</v>
      </c>
      <c r="CL480" s="40">
        <v>0</v>
      </c>
      <c r="CM480" s="40">
        <v>0</v>
      </c>
      <c r="CN480" s="40">
        <v>0</v>
      </c>
      <c r="CO480" s="40">
        <v>0</v>
      </c>
      <c r="CP480" s="7">
        <v>0</v>
      </c>
      <c r="CQ480" s="7">
        <v>0</v>
      </c>
      <c r="CR480" s="7">
        <v>0</v>
      </c>
      <c r="CS480" s="40">
        <v>0</v>
      </c>
      <c r="CT480" s="7">
        <v>0</v>
      </c>
      <c r="CU480" s="7">
        <v>0</v>
      </c>
      <c r="CV480" s="39"/>
      <c r="CW480" s="39"/>
      <c r="CX480" s="4" t="str">
        <f t="shared" ref="CX480" si="7482">IF(CX285="","",CX285)</f>
        <v>3da_weapon_changjian01_s</v>
      </c>
      <c r="CY480" s="4" t="str">
        <f t="shared" ref="CY480" si="7483">IF(CY285="","",CY285)</f>
        <v>3da_weapon_changjian01_b</v>
      </c>
      <c r="CZ480" s="4" t="str">
        <f t="shared" ref="CZ480" si="7484">IF(CZ285="","",CZ285)</f>
        <v/>
      </c>
      <c r="DA480" s="4" t="str">
        <f t="shared" ref="DA480" si="7485">IF(DA285="","",DA285)</f>
        <v/>
      </c>
      <c r="DB480" s="4" t="str">
        <f t="shared" ref="DB480" si="7486">IF(DB285="","",DB285)</f>
        <v>CS_Rhand</v>
      </c>
      <c r="DC480" s="4" t="str">
        <f t="shared" si="7451"/>
        <v>CS_Rhand</v>
      </c>
      <c r="DD480" s="7">
        <v>2</v>
      </c>
      <c r="DE480" s="7">
        <v>30</v>
      </c>
      <c r="DF480" s="7">
        <v>60</v>
      </c>
      <c r="DG480" s="7"/>
      <c r="DH480" s="4">
        <f t="shared" ref="DH480" si="7487">IF(DH285="","",DH285)</f>
        <v>7</v>
      </c>
      <c r="DI480" s="4">
        <f t="shared" ref="DI480" si="7488">IF(DI285="","",DI285)</f>
        <v>2</v>
      </c>
      <c r="DJ480" s="4">
        <f t="shared" ref="DJ480" si="7489">IF(DJ285="","",DJ285)</f>
        <v>4</v>
      </c>
      <c r="DK480" s="4">
        <f t="shared" ref="DK480:DK503" si="7490">IF(DK285="","",DK285)</f>
        <v>7</v>
      </c>
      <c r="DL480" s="4">
        <f t="shared" si="7104"/>
        <v>8</v>
      </c>
      <c r="DM480" s="7"/>
      <c r="DN480" s="7"/>
      <c r="DO480" s="7"/>
      <c r="DP480" s="7"/>
      <c r="DQ480" s="7"/>
      <c r="DR480" s="7"/>
      <c r="DS480" s="7"/>
      <c r="DT480" s="7"/>
      <c r="DU480" s="7"/>
      <c r="DV480" s="7"/>
      <c r="DW480" s="7"/>
      <c r="DX480" s="7">
        <f t="shared" si="7105"/>
        <v>6060105</v>
      </c>
      <c r="DY480" s="7"/>
      <c r="DZ480" s="67">
        <v>6666</v>
      </c>
      <c r="EA480" s="7" t="s">
        <v>1096</v>
      </c>
      <c r="EB480" s="40">
        <v>81</v>
      </c>
      <c r="EC480" s="7" t="s">
        <v>1097</v>
      </c>
      <c r="ED480" s="7"/>
      <c r="EE480" s="7" t="s">
        <v>242</v>
      </c>
      <c r="EF480" s="7">
        <v>50</v>
      </c>
      <c r="EG480" s="73"/>
      <c r="EH480" s="73"/>
      <c r="EI480" s="4">
        <f t="shared" ref="EI480" si="7491">IF(EI285="","",EI285)</f>
        <v>331106</v>
      </c>
      <c r="EJ480" s="4">
        <f t="shared" ref="EJ480" si="7492">IF(EJ285="","",EJ285)</f>
        <v>1</v>
      </c>
      <c r="EK480" s="4">
        <f t="shared" ref="EK480" si="7493">IF(EK285="","",EK285)</f>
        <v>331107</v>
      </c>
      <c r="EL480" s="4">
        <f t="shared" ref="EL480" si="7494">IF(EL285="","",EL285)</f>
        <v>1</v>
      </c>
      <c r="EM480" s="4">
        <f t="shared" ref="EM480" si="7495">IF(EM285="","",EM285)</f>
        <v>331108</v>
      </c>
      <c r="EN480" s="4">
        <f t="shared" ref="EN480" si="7496">IF(EN285="","",EN285)</f>
        <v>1</v>
      </c>
      <c r="EO480" s="4">
        <f t="shared" ref="EO480" si="7497">IF(EO285="","",EO285)</f>
        <v>331109</v>
      </c>
      <c r="EP480" s="4">
        <f t="shared" ref="EP480" si="7498">IF(EP285="","",EP285)</f>
        <v>1</v>
      </c>
      <c r="EQ480" s="4">
        <f t="shared" ref="EQ480" si="7499">IF(EQ285="","",EQ285)</f>
        <v>331110</v>
      </c>
      <c r="ER480" s="4">
        <f t="shared" ref="ER480" si="7500">IF(ER285="","",ER285)</f>
        <v>1</v>
      </c>
      <c r="ES480" s="4">
        <f t="shared" ref="ES480" si="7501">IF(ES285="","",ES285)</f>
        <v>331111</v>
      </c>
      <c r="ET480" s="4">
        <f t="shared" ref="ET480" si="7502">IF(ET285="","",ET285)</f>
        <v>1</v>
      </c>
      <c r="EU480" s="4" t="str">
        <f t="shared" ref="EU480:EU488" si="7503">IF(EU285="","",EU285)</f>
        <v/>
      </c>
      <c r="EV480" s="4" t="str">
        <f t="shared" si="7151"/>
        <v/>
      </c>
      <c r="EW480" s="4" t="str">
        <f t="shared" si="7151"/>
        <v/>
      </c>
      <c r="EX480" s="4" t="str">
        <f t="shared" si="7151"/>
        <v/>
      </c>
      <c r="EY480" s="4" t="str">
        <f t="shared" si="7151"/>
        <v/>
      </c>
      <c r="EZ480" s="4" t="str">
        <f t="shared" ref="EZ480:EZ489" si="7504">IF(EZ285="","",EZ285)</f>
        <v/>
      </c>
      <c r="FA480" s="4" t="str">
        <f t="shared" si="7274"/>
        <v/>
      </c>
      <c r="FB480" s="4" t="str">
        <f t="shared" ref="FB480" si="7505">IF(FB285="","",FB285)</f>
        <v/>
      </c>
      <c r="FC480" s="4">
        <f t="shared" ref="FC480" si="7506">IF(FC285="","",FC285)</f>
        <v>40013</v>
      </c>
      <c r="FD480" s="4">
        <f t="shared" ref="FD480" si="7507">IF(FD285="","",FD285)</f>
        <v>1</v>
      </c>
      <c r="FE480" s="4">
        <f t="shared" ref="FE480" si="7508">IF(FE285="","",FE285)</f>
        <v>20100</v>
      </c>
      <c r="FF480" s="4">
        <f t="shared" si="7405"/>
        <v>1</v>
      </c>
      <c r="FG480" s="4">
        <f t="shared" si="7373"/>
        <v>20100</v>
      </c>
      <c r="FH480" s="4">
        <f t="shared" si="6948"/>
        <v>1</v>
      </c>
      <c r="FI480" s="7"/>
      <c r="FJ480" s="7"/>
      <c r="FR480" s="2">
        <v>99999</v>
      </c>
      <c r="FS480" s="2">
        <v>0</v>
      </c>
      <c r="FT480" s="4">
        <v>8000</v>
      </c>
      <c r="FU480" s="4" t="s">
        <v>1098</v>
      </c>
      <c r="FV480" s="4"/>
      <c r="FW480" s="4"/>
      <c r="FX480" s="4"/>
      <c r="FY480" s="4"/>
      <c r="FZ480" s="77">
        <v>0</v>
      </c>
      <c r="GA480" s="2">
        <v>1</v>
      </c>
      <c r="GB480" s="2">
        <v>30</v>
      </c>
      <c r="GD480" s="84"/>
    </row>
    <row r="481" s="2" customFormat="1" ht="15" customHeight="1" spans="1:186">
      <c r="A481" s="7">
        <v>6060106</v>
      </c>
      <c r="B481" s="7">
        <f t="shared" ref="B481:B490" si="7509">B468</f>
        <v>4104</v>
      </c>
      <c r="C481" s="7">
        <f t="shared" si="7474"/>
        <v>0</v>
      </c>
      <c r="D481" s="5" t="s">
        <v>487</v>
      </c>
      <c r="E481" s="7" t="s">
        <v>1103</v>
      </c>
      <c r="F481" s="31" t="s">
        <v>1018</v>
      </c>
      <c r="G481" s="31">
        <v>3</v>
      </c>
      <c r="H481" s="7" t="s">
        <v>187</v>
      </c>
      <c r="I481" s="7" t="s">
        <v>187</v>
      </c>
      <c r="J481" s="37">
        <v>1542</v>
      </c>
      <c r="K481" s="39">
        <v>603</v>
      </c>
      <c r="L481" s="39"/>
      <c r="M481" s="29" t="s">
        <v>193</v>
      </c>
      <c r="N481" s="4">
        <f t="shared" ref="N481" si="7510">N286</f>
        <v>60</v>
      </c>
      <c r="O481" s="4">
        <f t="shared" ref="O481" si="7511">O286</f>
        <v>60</v>
      </c>
      <c r="P481" s="40">
        <f t="shared" si="6950"/>
        <v>2003</v>
      </c>
      <c r="Q481" s="4"/>
      <c r="R481" s="7"/>
      <c r="S481" s="48">
        <f t="shared" ref="S481:S502" si="7512">S468</f>
        <v>0</v>
      </c>
      <c r="T481" s="47" t="s">
        <v>194</v>
      </c>
      <c r="U481" s="7" t="s">
        <v>195</v>
      </c>
      <c r="V481" s="7" t="str">
        <f t="shared" si="7286"/>
        <v>1</v>
      </c>
      <c r="W481" s="7" t="str">
        <f t="shared" si="7287"/>
        <v>1</v>
      </c>
      <c r="X481" s="40">
        <v>0</v>
      </c>
      <c r="Y481" s="7"/>
      <c r="Z481" s="7"/>
      <c r="AA481" s="7"/>
      <c r="AB481" s="7" t="s">
        <v>195</v>
      </c>
      <c r="AC481" s="7">
        <v>0</v>
      </c>
      <c r="AD481" s="7" t="s">
        <v>195</v>
      </c>
      <c r="AE481" s="7" t="s">
        <v>195</v>
      </c>
      <c r="AF481" s="7" t="s">
        <v>195</v>
      </c>
      <c r="AG481" s="7" t="s">
        <v>195</v>
      </c>
      <c r="AH481" s="40">
        <v>0</v>
      </c>
      <c r="AI481" s="40">
        <v>0</v>
      </c>
      <c r="AJ481" s="40">
        <v>1</v>
      </c>
      <c r="AK481" s="40">
        <v>0</v>
      </c>
      <c r="AL481" s="40">
        <v>1</v>
      </c>
      <c r="AM481" s="40">
        <v>0</v>
      </c>
      <c r="AN481" s="28">
        <v>0</v>
      </c>
      <c r="AO481" s="28">
        <v>0</v>
      </c>
      <c r="AP481" s="7" t="s">
        <v>489</v>
      </c>
      <c r="AQ481" s="4">
        <f t="shared" ref="AQ481" si="7513">AQ286</f>
        <v>3</v>
      </c>
      <c r="AR481" s="4">
        <f t="shared" ref="AR481" si="7514">AR286</f>
        <v>161506</v>
      </c>
      <c r="AS481" s="7" t="s">
        <v>199</v>
      </c>
      <c r="AT481" s="48">
        <v>3</v>
      </c>
      <c r="AU481" s="48">
        <v>1</v>
      </c>
      <c r="AV481" s="48">
        <v>3</v>
      </c>
      <c r="AW481" s="48">
        <v>500</v>
      </c>
      <c r="AX481" s="48">
        <v>250</v>
      </c>
      <c r="AY481" s="48">
        <v>0</v>
      </c>
      <c r="AZ481" s="48">
        <v>0</v>
      </c>
      <c r="BA481" s="7"/>
      <c r="BB481" s="7"/>
      <c r="BC481" s="7"/>
      <c r="BD481" s="7"/>
      <c r="BE481" s="48">
        <v>0</v>
      </c>
      <c r="BF481" s="48">
        <v>1</v>
      </c>
      <c r="BG481" s="48">
        <f t="shared" ref="BG481" si="7515">IF(O481&lt;10,70,70+O481*7)</f>
        <v>490</v>
      </c>
      <c r="BH481" s="48">
        <f t="shared" ref="BH481" si="7516">IF(O481&lt;10,70,70+O481*7)</f>
        <v>490</v>
      </c>
      <c r="BI481" s="7">
        <v>0</v>
      </c>
      <c r="BJ481" s="7">
        <v>0</v>
      </c>
      <c r="BK481" s="7">
        <v>0</v>
      </c>
      <c r="BL481" s="7">
        <v>0</v>
      </c>
      <c r="BM481" s="7">
        <v>0</v>
      </c>
      <c r="BN481" s="7">
        <v>0</v>
      </c>
      <c r="BO481" s="7">
        <v>0</v>
      </c>
      <c r="BP481" s="7">
        <v>0</v>
      </c>
      <c r="BQ481" s="7">
        <v>0</v>
      </c>
      <c r="BR481" s="7">
        <v>0</v>
      </c>
      <c r="BS481" s="7">
        <v>0</v>
      </c>
      <c r="BT481" s="7">
        <v>0</v>
      </c>
      <c r="BU481" s="7">
        <v>0</v>
      </c>
      <c r="BV481" s="7">
        <v>0</v>
      </c>
      <c r="BW481" s="7">
        <v>0</v>
      </c>
      <c r="BX481" s="7">
        <v>0</v>
      </c>
      <c r="BY481" s="7">
        <v>0</v>
      </c>
      <c r="BZ481" s="7">
        <v>0</v>
      </c>
      <c r="CA481" s="7">
        <v>0</v>
      </c>
      <c r="CB481" s="7">
        <v>0</v>
      </c>
      <c r="CC481" s="7">
        <v>0</v>
      </c>
      <c r="CD481" s="7">
        <v>0</v>
      </c>
      <c r="CE481" s="7">
        <v>0</v>
      </c>
      <c r="CF481" s="7">
        <v>0</v>
      </c>
      <c r="CG481" s="7">
        <v>0</v>
      </c>
      <c r="CH481" s="7">
        <v>0</v>
      </c>
      <c r="CI481" s="7">
        <v>0</v>
      </c>
      <c r="CJ481" s="7">
        <v>0</v>
      </c>
      <c r="CK481" s="7">
        <v>0</v>
      </c>
      <c r="CL481" s="40">
        <v>0</v>
      </c>
      <c r="CM481" s="40">
        <v>0</v>
      </c>
      <c r="CN481" s="40">
        <v>0</v>
      </c>
      <c r="CO481" s="40">
        <v>0</v>
      </c>
      <c r="CP481" s="7">
        <v>0</v>
      </c>
      <c r="CQ481" s="7">
        <v>0</v>
      </c>
      <c r="CR481" s="7">
        <v>0</v>
      </c>
      <c r="CS481" s="40">
        <v>0</v>
      </c>
      <c r="CT481" s="7">
        <v>0</v>
      </c>
      <c r="CU481" s="7">
        <v>0</v>
      </c>
      <c r="CV481" s="39"/>
      <c r="CW481" s="39"/>
      <c r="CX481" s="4" t="str">
        <f t="shared" ref="CX481" si="7517">IF(CX286="","",CX286)</f>
        <v>3da_weapon_changjian01_s</v>
      </c>
      <c r="CY481" s="4" t="str">
        <f t="shared" ref="CY481" si="7518">IF(CY286="","",CY286)</f>
        <v>3da_weapon_changjian01_b</v>
      </c>
      <c r="CZ481" s="4" t="str">
        <f t="shared" ref="CZ481" si="7519">IF(CZ286="","",CZ286)</f>
        <v/>
      </c>
      <c r="DA481" s="4" t="str">
        <f t="shared" ref="DA481" si="7520">IF(DA286="","",DA286)</f>
        <v/>
      </c>
      <c r="DB481" s="4" t="str">
        <f t="shared" ref="DB481" si="7521">IF(DB286="","",DB286)</f>
        <v>CS_Rhand</v>
      </c>
      <c r="DC481" s="4" t="str">
        <f t="shared" si="7451"/>
        <v>CS_Rhand</v>
      </c>
      <c r="DD481" s="7">
        <v>2</v>
      </c>
      <c r="DE481" s="7">
        <v>30</v>
      </c>
      <c r="DF481" s="7">
        <v>60</v>
      </c>
      <c r="DG481" s="7"/>
      <c r="DH481" s="4">
        <f t="shared" ref="DH481" si="7522">IF(DH286="","",DH286)</f>
        <v>7</v>
      </c>
      <c r="DI481" s="4">
        <f t="shared" ref="DI481" si="7523">IF(DI286="","",DI286)</f>
        <v>2</v>
      </c>
      <c r="DJ481" s="4">
        <f t="shared" ref="DJ481" si="7524">IF(DJ286="","",DJ286)</f>
        <v>4</v>
      </c>
      <c r="DK481" s="4">
        <f t="shared" si="7490"/>
        <v>7</v>
      </c>
      <c r="DL481" s="4">
        <f t="shared" si="7104"/>
        <v>8</v>
      </c>
      <c r="DM481" s="7"/>
      <c r="DN481" s="7"/>
      <c r="DO481" s="7"/>
      <c r="DP481" s="7"/>
      <c r="DQ481" s="7"/>
      <c r="DR481" s="7"/>
      <c r="DS481" s="7"/>
      <c r="DT481" s="7"/>
      <c r="DU481" s="7"/>
      <c r="DV481" s="7"/>
      <c r="DW481" s="7"/>
      <c r="DX481" s="7">
        <f t="shared" si="7105"/>
        <v>6060106</v>
      </c>
      <c r="DY481" s="7"/>
      <c r="DZ481" s="67">
        <v>6666</v>
      </c>
      <c r="EA481" s="7" t="s">
        <v>1096</v>
      </c>
      <c r="EB481" s="40">
        <v>81</v>
      </c>
      <c r="EC481" s="7" t="s">
        <v>1097</v>
      </c>
      <c r="ED481" s="7"/>
      <c r="EE481" s="7" t="s">
        <v>242</v>
      </c>
      <c r="EF481" s="7">
        <v>50</v>
      </c>
      <c r="EG481" s="73"/>
      <c r="EH481" s="73"/>
      <c r="EI481" s="4">
        <f t="shared" ref="EI481" si="7525">IF(EI286="","",EI286)</f>
        <v>331106</v>
      </c>
      <c r="EJ481" s="4">
        <f t="shared" ref="EJ481" si="7526">IF(EJ286="","",EJ286)</f>
        <v>1</v>
      </c>
      <c r="EK481" s="4">
        <f t="shared" ref="EK481" si="7527">IF(EK286="","",EK286)</f>
        <v>331107</v>
      </c>
      <c r="EL481" s="4">
        <f t="shared" ref="EL481" si="7528">IF(EL286="","",EL286)</f>
        <v>1</v>
      </c>
      <c r="EM481" s="4">
        <f t="shared" ref="EM481" si="7529">IF(EM286="","",EM286)</f>
        <v>331108</v>
      </c>
      <c r="EN481" s="4">
        <f t="shared" ref="EN481" si="7530">IF(EN286="","",EN286)</f>
        <v>1</v>
      </c>
      <c r="EO481" s="4">
        <f t="shared" ref="EO481" si="7531">IF(EO286="","",EO286)</f>
        <v>331109</v>
      </c>
      <c r="EP481" s="4">
        <f t="shared" ref="EP481" si="7532">IF(EP286="","",EP286)</f>
        <v>1</v>
      </c>
      <c r="EQ481" s="4">
        <f t="shared" ref="EQ481" si="7533">IF(EQ286="","",EQ286)</f>
        <v>331110</v>
      </c>
      <c r="ER481" s="4">
        <f t="shared" ref="ER481" si="7534">IF(ER286="","",ER286)</f>
        <v>1</v>
      </c>
      <c r="ES481" s="4">
        <f t="shared" ref="ES481:ES488" si="7535">IF(ES286="","",ES286)</f>
        <v>331111</v>
      </c>
      <c r="ET481" s="4">
        <f t="shared" ref="ET481" si="7536">IF(ET286="","",ET286)</f>
        <v>1</v>
      </c>
      <c r="EU481" s="4" t="str">
        <f t="shared" si="7503"/>
        <v/>
      </c>
      <c r="EV481" s="4" t="str">
        <f t="shared" si="7151"/>
        <v/>
      </c>
      <c r="EW481" s="4" t="str">
        <f t="shared" si="7151"/>
        <v/>
      </c>
      <c r="EX481" s="4" t="str">
        <f t="shared" si="7151"/>
        <v/>
      </c>
      <c r="EY481" s="4" t="str">
        <f t="shared" si="7151"/>
        <v/>
      </c>
      <c r="EZ481" s="4" t="str">
        <f t="shared" si="7504"/>
        <v/>
      </c>
      <c r="FA481" s="4" t="str">
        <f t="shared" si="7274"/>
        <v/>
      </c>
      <c r="FB481" s="4" t="str">
        <f t="shared" ref="FB481" si="7537">IF(FB286="","",FB286)</f>
        <v/>
      </c>
      <c r="FC481" s="4">
        <f t="shared" ref="FC481" si="7538">IF(FC286="","",FC286)</f>
        <v>40013</v>
      </c>
      <c r="FD481" s="4">
        <f t="shared" ref="FD481" si="7539">IF(FD286="","",FD286)</f>
        <v>1</v>
      </c>
      <c r="FE481" s="4">
        <f t="shared" ref="FE481" si="7540">IF(FE286="","",FE286)</f>
        <v>20100</v>
      </c>
      <c r="FF481" s="4">
        <f t="shared" si="7405"/>
        <v>1</v>
      </c>
      <c r="FG481" s="4">
        <f t="shared" si="7373"/>
        <v>20100</v>
      </c>
      <c r="FH481" s="4">
        <f t="shared" si="6948"/>
        <v>1</v>
      </c>
      <c r="FI481" s="7"/>
      <c r="FJ481" s="7"/>
      <c r="FR481" s="2">
        <v>99999</v>
      </c>
      <c r="FS481" s="2">
        <v>0</v>
      </c>
      <c r="FT481" s="4">
        <v>8000</v>
      </c>
      <c r="FU481" s="4" t="s">
        <v>1098</v>
      </c>
      <c r="FV481" s="4"/>
      <c r="FW481" s="4"/>
      <c r="FX481" s="4"/>
      <c r="FY481" s="4"/>
      <c r="FZ481" s="77">
        <v>0</v>
      </c>
      <c r="GA481" s="2">
        <v>1</v>
      </c>
      <c r="GB481" s="2">
        <v>30</v>
      </c>
      <c r="GD481" s="84"/>
    </row>
    <row r="482" s="15" customFormat="1" ht="15" customHeight="1" spans="1:186">
      <c r="A482" s="7">
        <v>6060207</v>
      </c>
      <c r="B482" s="7">
        <f t="shared" si="7509"/>
        <v>312</v>
      </c>
      <c r="C482" s="7">
        <f t="shared" si="7474"/>
        <v>3</v>
      </c>
      <c r="D482" s="5" t="s">
        <v>490</v>
      </c>
      <c r="E482" s="7" t="s">
        <v>1104</v>
      </c>
      <c r="F482" s="31" t="s">
        <v>1018</v>
      </c>
      <c r="G482" s="31">
        <v>3</v>
      </c>
      <c r="H482" s="7" t="s">
        <v>191</v>
      </c>
      <c r="I482" s="7" t="s">
        <v>187</v>
      </c>
      <c r="J482" s="37">
        <v>1458</v>
      </c>
      <c r="K482" s="39">
        <v>1432</v>
      </c>
      <c r="L482" s="39"/>
      <c r="M482" s="29" t="s">
        <v>193</v>
      </c>
      <c r="N482" s="4">
        <f t="shared" ref="N482" si="7541">N287</f>
        <v>60</v>
      </c>
      <c r="O482" s="4">
        <f t="shared" ref="O482" si="7542">O287</f>
        <v>60</v>
      </c>
      <c r="P482" s="40">
        <f t="shared" si="6950"/>
        <v>2303</v>
      </c>
      <c r="Q482" s="4"/>
      <c r="R482" s="7"/>
      <c r="S482" s="48">
        <f t="shared" si="7512"/>
        <v>1</v>
      </c>
      <c r="T482" s="47" t="s">
        <v>194</v>
      </c>
      <c r="U482" s="7" t="s">
        <v>195</v>
      </c>
      <c r="V482" s="7" t="str">
        <f t="shared" si="7286"/>
        <v>1</v>
      </c>
      <c r="W482" s="7" t="str">
        <f t="shared" si="7287"/>
        <v>1</v>
      </c>
      <c r="X482" s="40">
        <v>0</v>
      </c>
      <c r="Y482" s="7"/>
      <c r="Z482" s="7"/>
      <c r="AA482" s="7"/>
      <c r="AB482" s="7" t="s">
        <v>195</v>
      </c>
      <c r="AC482" s="7">
        <v>0</v>
      </c>
      <c r="AD482" s="7" t="s">
        <v>195</v>
      </c>
      <c r="AE482" s="7" t="s">
        <v>195</v>
      </c>
      <c r="AF482" s="7" t="s">
        <v>195</v>
      </c>
      <c r="AG482" s="7" t="s">
        <v>195</v>
      </c>
      <c r="AH482" s="40">
        <v>0</v>
      </c>
      <c r="AI482" s="40">
        <v>0</v>
      </c>
      <c r="AJ482" s="40">
        <v>1</v>
      </c>
      <c r="AK482" s="40">
        <v>0</v>
      </c>
      <c r="AL482" s="40">
        <v>1</v>
      </c>
      <c r="AM482" s="40">
        <v>0</v>
      </c>
      <c r="AN482" s="28">
        <v>0</v>
      </c>
      <c r="AO482" s="28">
        <v>0</v>
      </c>
      <c r="AP482" s="7" t="s">
        <v>492</v>
      </c>
      <c r="AQ482" s="4">
        <f t="shared" ref="AQ482" si="7543">AQ287</f>
        <v>3</v>
      </c>
      <c r="AR482" s="4">
        <f t="shared" ref="AR482:AR503" si="7544">AR287</f>
        <v>161506</v>
      </c>
      <c r="AS482" s="7" t="s">
        <v>199</v>
      </c>
      <c r="AT482" s="48">
        <v>3</v>
      </c>
      <c r="AU482" s="48">
        <v>1</v>
      </c>
      <c r="AV482" s="48">
        <v>3</v>
      </c>
      <c r="AW482" s="48">
        <v>500</v>
      </c>
      <c r="AX482" s="48">
        <v>250</v>
      </c>
      <c r="AY482" s="48">
        <v>0</v>
      </c>
      <c r="AZ482" s="48">
        <v>0</v>
      </c>
      <c r="BA482" s="7"/>
      <c r="BB482" s="7"/>
      <c r="BC482" s="7"/>
      <c r="BD482" s="7"/>
      <c r="BE482" s="48">
        <v>0</v>
      </c>
      <c r="BF482" s="48">
        <v>1</v>
      </c>
      <c r="BG482" s="48">
        <f t="shared" ref="BG482" si="7545">IF(O482&lt;10,70,70+O482*7)</f>
        <v>490</v>
      </c>
      <c r="BH482" s="48">
        <f t="shared" ref="BH482" si="7546">IF(O482&lt;10,70,70+O482*7)</f>
        <v>490</v>
      </c>
      <c r="BI482" s="7">
        <v>0</v>
      </c>
      <c r="BJ482" s="7">
        <v>0</v>
      </c>
      <c r="BK482" s="7">
        <v>0</v>
      </c>
      <c r="BL482" s="7">
        <v>0</v>
      </c>
      <c r="BM482" s="7">
        <v>0</v>
      </c>
      <c r="BN482" s="7">
        <v>0</v>
      </c>
      <c r="BO482" s="7">
        <v>0</v>
      </c>
      <c r="BP482" s="7">
        <v>0</v>
      </c>
      <c r="BQ482" s="7">
        <v>0</v>
      </c>
      <c r="BR482" s="7">
        <v>0</v>
      </c>
      <c r="BS482" s="7">
        <v>0</v>
      </c>
      <c r="BT482" s="7">
        <v>0</v>
      </c>
      <c r="BU482" s="7">
        <v>0</v>
      </c>
      <c r="BV482" s="7">
        <v>0</v>
      </c>
      <c r="BW482" s="7">
        <v>0</v>
      </c>
      <c r="BX482" s="7">
        <v>0</v>
      </c>
      <c r="BY482" s="7">
        <v>0</v>
      </c>
      <c r="BZ482" s="7">
        <v>0</v>
      </c>
      <c r="CA482" s="7">
        <v>0</v>
      </c>
      <c r="CB482" s="7">
        <v>0</v>
      </c>
      <c r="CC482" s="7">
        <v>0</v>
      </c>
      <c r="CD482" s="7">
        <v>0</v>
      </c>
      <c r="CE482" s="7">
        <v>0</v>
      </c>
      <c r="CF482" s="7">
        <v>0</v>
      </c>
      <c r="CG482" s="7">
        <v>0</v>
      </c>
      <c r="CH482" s="7">
        <v>0</v>
      </c>
      <c r="CI482" s="7">
        <v>0</v>
      </c>
      <c r="CJ482" s="7">
        <v>0</v>
      </c>
      <c r="CK482" s="7">
        <v>0</v>
      </c>
      <c r="CL482" s="40">
        <v>0</v>
      </c>
      <c r="CM482" s="40">
        <v>0</v>
      </c>
      <c r="CN482" s="40">
        <v>0</v>
      </c>
      <c r="CO482" s="40">
        <v>0</v>
      </c>
      <c r="CP482" s="7">
        <v>0</v>
      </c>
      <c r="CQ482" s="7">
        <v>0</v>
      </c>
      <c r="CR482" s="7">
        <v>0</v>
      </c>
      <c r="CS482" s="40">
        <v>0</v>
      </c>
      <c r="CT482" s="7">
        <v>0</v>
      </c>
      <c r="CU482" s="7">
        <v>0</v>
      </c>
      <c r="CV482" s="39"/>
      <c r="CW482" s="39"/>
      <c r="CX482" s="4" t="str">
        <f t="shared" ref="CX482" si="7547">IF(CX287="","",CX287)</f>
        <v/>
      </c>
      <c r="CY482" s="4" t="str">
        <f t="shared" ref="CY482" si="7548">IF(CY287="","",CY287)</f>
        <v/>
      </c>
      <c r="CZ482" s="4" t="str">
        <f t="shared" ref="CZ482" si="7549">IF(CZ287="","",CZ287)</f>
        <v/>
      </c>
      <c r="DA482" s="4" t="str">
        <f t="shared" ref="DA482" si="7550">IF(DA287="","",DA287)</f>
        <v/>
      </c>
      <c r="DB482" s="4" t="str">
        <f t="shared" ref="DB482" si="7551">IF(DB287="","",DB287)</f>
        <v/>
      </c>
      <c r="DC482" s="4" t="str">
        <f t="shared" si="7451"/>
        <v/>
      </c>
      <c r="DD482" s="7">
        <v>2</v>
      </c>
      <c r="DE482" s="7">
        <v>30</v>
      </c>
      <c r="DF482" s="7">
        <v>60</v>
      </c>
      <c r="DG482" s="7"/>
      <c r="DH482" s="4">
        <f t="shared" ref="DH482" si="7552">IF(DH287="","",DH287)</f>
        <v>7</v>
      </c>
      <c r="DI482" s="4">
        <f t="shared" ref="DI482" si="7553">IF(DI287="","",DI287)</f>
        <v>1</v>
      </c>
      <c r="DJ482" s="4">
        <f t="shared" ref="DJ482" si="7554">IF(DJ287="","",DJ287)</f>
        <v>3</v>
      </c>
      <c r="DK482" s="4">
        <f t="shared" si="7490"/>
        <v>5</v>
      </c>
      <c r="DL482" s="4">
        <f t="shared" si="7104"/>
        <v>7</v>
      </c>
      <c r="DM482" s="7"/>
      <c r="DN482" s="7"/>
      <c r="DO482" s="7"/>
      <c r="DP482" s="7"/>
      <c r="DQ482" s="7"/>
      <c r="DR482" s="7"/>
      <c r="DS482" s="7"/>
      <c r="DT482" s="7"/>
      <c r="DU482" s="7"/>
      <c r="DV482" s="7"/>
      <c r="DW482" s="7"/>
      <c r="DX482" s="7">
        <f t="shared" si="7105"/>
        <v>6060207</v>
      </c>
      <c r="DY482" s="7"/>
      <c r="DZ482" s="67">
        <v>6666</v>
      </c>
      <c r="EA482" s="7" t="s">
        <v>1096</v>
      </c>
      <c r="EB482" s="40">
        <v>81</v>
      </c>
      <c r="EC482" s="7" t="s">
        <v>1097</v>
      </c>
      <c r="ED482" s="7"/>
      <c r="EE482" s="7" t="s">
        <v>242</v>
      </c>
      <c r="EF482" s="7">
        <v>50</v>
      </c>
      <c r="EG482" s="73"/>
      <c r="EH482" s="73"/>
      <c r="EI482" s="4">
        <f t="shared" ref="EI482" si="7555">IF(EI287="","",EI287)</f>
        <v>331136</v>
      </c>
      <c r="EJ482" s="4">
        <f t="shared" ref="EJ482" si="7556">IF(EJ287="","",EJ287)</f>
        <v>1</v>
      </c>
      <c r="EK482" s="4">
        <f t="shared" ref="EK482" si="7557">IF(EK287="","",EK287)</f>
        <v>331137</v>
      </c>
      <c r="EL482" s="4">
        <f t="shared" ref="EL482" si="7558">IF(EL287="","",EL287)</f>
        <v>1</v>
      </c>
      <c r="EM482" s="4">
        <f t="shared" ref="EM482" si="7559">IF(EM287="","",EM287)</f>
        <v>331138</v>
      </c>
      <c r="EN482" s="4">
        <f t="shared" ref="EN482" si="7560">IF(EN287="","",EN287)</f>
        <v>1</v>
      </c>
      <c r="EO482" s="4">
        <f t="shared" ref="EO482" si="7561">IF(EO287="","",EO287)</f>
        <v>331139</v>
      </c>
      <c r="EP482" s="4">
        <f t="shared" ref="EP482" si="7562">IF(EP287="","",EP287)</f>
        <v>1</v>
      </c>
      <c r="EQ482" s="4">
        <f t="shared" ref="EQ482" si="7563">IF(EQ287="","",EQ287)</f>
        <v>331140</v>
      </c>
      <c r="ER482" s="4">
        <f t="shared" ref="ER482:ER488" si="7564">IF(ER287="","",ER287)</f>
        <v>1</v>
      </c>
      <c r="ES482" s="4">
        <f t="shared" si="7535"/>
        <v>331141</v>
      </c>
      <c r="ET482" s="4">
        <f t="shared" ref="ET482" si="7565">IF(ET287="","",ET287)</f>
        <v>1</v>
      </c>
      <c r="EU482" s="4" t="str">
        <f t="shared" si="7503"/>
        <v/>
      </c>
      <c r="EV482" s="4" t="str">
        <f t="shared" si="7151"/>
        <v/>
      </c>
      <c r="EW482" s="4" t="str">
        <f t="shared" si="7151"/>
        <v/>
      </c>
      <c r="EX482" s="4" t="str">
        <f t="shared" si="7151"/>
        <v/>
      </c>
      <c r="EY482" s="4" t="str">
        <f t="shared" si="7151"/>
        <v/>
      </c>
      <c r="EZ482" s="4" t="str">
        <f t="shared" si="7504"/>
        <v/>
      </c>
      <c r="FA482" s="4" t="str">
        <f t="shared" si="7274"/>
        <v/>
      </c>
      <c r="FB482" s="4" t="str">
        <f t="shared" ref="FB482" si="7566">IF(FB287="","",FB287)</f>
        <v/>
      </c>
      <c r="FC482" s="4">
        <f t="shared" ref="FC482" si="7567">IF(FC287="","",FC287)</f>
        <v>40013</v>
      </c>
      <c r="FD482" s="4">
        <f t="shared" ref="FD482" si="7568">IF(FD287="","",FD287)</f>
        <v>1</v>
      </c>
      <c r="FE482" s="4">
        <f t="shared" ref="FE482" si="7569">IF(FE287="","",FE287)</f>
        <v>20100</v>
      </c>
      <c r="FF482" s="4">
        <f t="shared" si="7405"/>
        <v>1</v>
      </c>
      <c r="FG482" s="4">
        <f t="shared" si="7373"/>
        <v>20100</v>
      </c>
      <c r="FH482" s="4">
        <f t="shared" si="6948"/>
        <v>1</v>
      </c>
      <c r="FI482" s="7"/>
      <c r="FJ482" s="7"/>
      <c r="FR482" s="2">
        <v>99999</v>
      </c>
      <c r="FS482" s="2">
        <v>0</v>
      </c>
      <c r="FT482" s="4">
        <v>8000</v>
      </c>
      <c r="FU482" s="4" t="s">
        <v>1098</v>
      </c>
      <c r="FV482" s="4"/>
      <c r="FW482" s="4"/>
      <c r="FX482" s="4"/>
      <c r="FY482" s="4"/>
      <c r="FZ482" s="77">
        <v>0</v>
      </c>
      <c r="GA482" s="2">
        <v>1</v>
      </c>
      <c r="GB482" s="2">
        <v>30</v>
      </c>
      <c r="GD482" s="84"/>
    </row>
    <row r="483" s="15" customFormat="1" ht="15" customHeight="1" spans="1:186">
      <c r="A483" s="7">
        <v>6060208</v>
      </c>
      <c r="B483" s="7">
        <f t="shared" si="7509"/>
        <v>568</v>
      </c>
      <c r="C483" s="7">
        <f t="shared" si="7474"/>
        <v>3</v>
      </c>
      <c r="D483" s="5" t="s">
        <v>493</v>
      </c>
      <c r="E483" s="7" t="s">
        <v>1105</v>
      </c>
      <c r="F483" s="31" t="s">
        <v>1018</v>
      </c>
      <c r="G483" s="31">
        <v>3</v>
      </c>
      <c r="H483" s="7" t="s">
        <v>191</v>
      </c>
      <c r="I483" s="7" t="s">
        <v>187</v>
      </c>
      <c r="J483" s="37">
        <v>1447</v>
      </c>
      <c r="K483" s="39">
        <v>1436</v>
      </c>
      <c r="L483" s="39"/>
      <c r="M483" s="29" t="s">
        <v>193</v>
      </c>
      <c r="N483" s="4">
        <f t="shared" ref="N483" si="7570">N288</f>
        <v>60</v>
      </c>
      <c r="O483" s="4">
        <f t="shared" ref="O483:O505" si="7571">O288</f>
        <v>60</v>
      </c>
      <c r="P483" s="40">
        <f t="shared" si="6950"/>
        <v>2303</v>
      </c>
      <c r="Q483" s="4"/>
      <c r="R483" s="7"/>
      <c r="S483" s="48">
        <f t="shared" si="7512"/>
        <v>2</v>
      </c>
      <c r="T483" s="47" t="s">
        <v>194</v>
      </c>
      <c r="U483" s="7" t="s">
        <v>195</v>
      </c>
      <c r="V483" s="7" t="str">
        <f t="shared" si="7286"/>
        <v>1</v>
      </c>
      <c r="W483" s="7" t="str">
        <f t="shared" si="7287"/>
        <v>1</v>
      </c>
      <c r="X483" s="40">
        <v>0</v>
      </c>
      <c r="Y483" s="7"/>
      <c r="Z483" s="7"/>
      <c r="AA483" s="7"/>
      <c r="AB483" s="7" t="s">
        <v>195</v>
      </c>
      <c r="AC483" s="7">
        <v>0</v>
      </c>
      <c r="AD483" s="7" t="s">
        <v>195</v>
      </c>
      <c r="AE483" s="7" t="s">
        <v>195</v>
      </c>
      <c r="AF483" s="7" t="s">
        <v>195</v>
      </c>
      <c r="AG483" s="7" t="s">
        <v>195</v>
      </c>
      <c r="AH483" s="40">
        <v>0</v>
      </c>
      <c r="AI483" s="40">
        <v>0</v>
      </c>
      <c r="AJ483" s="40">
        <v>1</v>
      </c>
      <c r="AK483" s="40">
        <v>0</v>
      </c>
      <c r="AL483" s="40">
        <v>1</v>
      </c>
      <c r="AM483" s="40">
        <v>0</v>
      </c>
      <c r="AN483" s="28">
        <v>0</v>
      </c>
      <c r="AO483" s="28">
        <v>0</v>
      </c>
      <c r="AP483" s="7" t="s">
        <v>492</v>
      </c>
      <c r="AQ483" s="4">
        <f t="shared" ref="AQ483" si="7572">AQ288</f>
        <v>3</v>
      </c>
      <c r="AR483" s="4">
        <f t="shared" si="7544"/>
        <v>161506</v>
      </c>
      <c r="AS483" s="7" t="s">
        <v>199</v>
      </c>
      <c r="AT483" s="48">
        <v>3</v>
      </c>
      <c r="AU483" s="48">
        <v>1</v>
      </c>
      <c r="AV483" s="48">
        <v>3</v>
      </c>
      <c r="AW483" s="48">
        <v>500</v>
      </c>
      <c r="AX483" s="48">
        <v>250</v>
      </c>
      <c r="AY483" s="48">
        <v>0</v>
      </c>
      <c r="AZ483" s="48">
        <v>0</v>
      </c>
      <c r="BA483" s="7"/>
      <c r="BB483" s="7"/>
      <c r="BC483" s="7"/>
      <c r="BD483" s="7"/>
      <c r="BE483" s="48">
        <v>0</v>
      </c>
      <c r="BF483" s="48">
        <v>1</v>
      </c>
      <c r="BG483" s="48">
        <f t="shared" ref="BG483" si="7573">IF(O483&lt;10,70,70+O483*7)</f>
        <v>490</v>
      </c>
      <c r="BH483" s="48">
        <f t="shared" ref="BH483" si="7574">IF(O483&lt;10,70,70+O483*7)</f>
        <v>490</v>
      </c>
      <c r="BI483" s="7">
        <v>0</v>
      </c>
      <c r="BJ483" s="7">
        <v>0</v>
      </c>
      <c r="BK483" s="7">
        <v>0</v>
      </c>
      <c r="BL483" s="7">
        <v>0</v>
      </c>
      <c r="BM483" s="7">
        <v>0</v>
      </c>
      <c r="BN483" s="7">
        <v>0</v>
      </c>
      <c r="BO483" s="7">
        <v>0</v>
      </c>
      <c r="BP483" s="7">
        <v>0</v>
      </c>
      <c r="BQ483" s="7">
        <v>0</v>
      </c>
      <c r="BR483" s="7">
        <v>0</v>
      </c>
      <c r="BS483" s="7">
        <v>0</v>
      </c>
      <c r="BT483" s="7">
        <v>0</v>
      </c>
      <c r="BU483" s="7">
        <v>0</v>
      </c>
      <c r="BV483" s="7">
        <v>0</v>
      </c>
      <c r="BW483" s="7">
        <v>0</v>
      </c>
      <c r="BX483" s="7">
        <v>0</v>
      </c>
      <c r="BY483" s="7">
        <v>0</v>
      </c>
      <c r="BZ483" s="7">
        <v>0</v>
      </c>
      <c r="CA483" s="7">
        <v>0</v>
      </c>
      <c r="CB483" s="7">
        <v>0</v>
      </c>
      <c r="CC483" s="7">
        <v>0</v>
      </c>
      <c r="CD483" s="7">
        <v>0</v>
      </c>
      <c r="CE483" s="7">
        <v>0</v>
      </c>
      <c r="CF483" s="7">
        <v>0</v>
      </c>
      <c r="CG483" s="7">
        <v>0</v>
      </c>
      <c r="CH483" s="7">
        <v>0</v>
      </c>
      <c r="CI483" s="7">
        <v>0</v>
      </c>
      <c r="CJ483" s="7">
        <v>0</v>
      </c>
      <c r="CK483" s="7">
        <v>0</v>
      </c>
      <c r="CL483" s="40">
        <v>0</v>
      </c>
      <c r="CM483" s="40">
        <v>0</v>
      </c>
      <c r="CN483" s="40">
        <v>0</v>
      </c>
      <c r="CO483" s="40">
        <v>0</v>
      </c>
      <c r="CP483" s="7">
        <v>0</v>
      </c>
      <c r="CQ483" s="7">
        <v>0</v>
      </c>
      <c r="CR483" s="7">
        <v>0</v>
      </c>
      <c r="CS483" s="40">
        <v>0</v>
      </c>
      <c r="CT483" s="7">
        <v>0</v>
      </c>
      <c r="CU483" s="7">
        <v>0</v>
      </c>
      <c r="CV483" s="39"/>
      <c r="CW483" s="39"/>
      <c r="CX483" s="4" t="str">
        <f t="shared" ref="CX483" si="7575">IF(CX288="","",CX288)</f>
        <v/>
      </c>
      <c r="CY483" s="4" t="str">
        <f t="shared" ref="CY483:CY505" si="7576">IF(CY288="","",CY288)</f>
        <v/>
      </c>
      <c r="CZ483" s="4" t="str">
        <f t="shared" ref="CZ483" si="7577">IF(CZ288="","",CZ288)</f>
        <v/>
      </c>
      <c r="DA483" s="4" t="str">
        <f t="shared" ref="DA483" si="7578">IF(DA288="","",DA288)</f>
        <v/>
      </c>
      <c r="DB483" s="4" t="str">
        <f t="shared" ref="DB483" si="7579">IF(DB288="","",DB288)</f>
        <v/>
      </c>
      <c r="DC483" s="4" t="str">
        <f t="shared" si="7451"/>
        <v/>
      </c>
      <c r="DD483" s="7">
        <v>2</v>
      </c>
      <c r="DE483" s="7">
        <v>30</v>
      </c>
      <c r="DF483" s="7">
        <v>60</v>
      </c>
      <c r="DG483" s="7"/>
      <c r="DH483" s="4">
        <f t="shared" ref="DH483" si="7580">IF(DH288="","",DH288)</f>
        <v>7</v>
      </c>
      <c r="DI483" s="4">
        <f t="shared" ref="DI483:DI520" si="7581">IF(DI288="","",DI288)</f>
        <v>1</v>
      </c>
      <c r="DJ483" s="4">
        <f t="shared" ref="DJ483" si="7582">IF(DJ288="","",DJ288)</f>
        <v>3</v>
      </c>
      <c r="DK483" s="4">
        <f t="shared" si="7490"/>
        <v>5</v>
      </c>
      <c r="DL483" s="4">
        <f t="shared" si="7104"/>
        <v>7</v>
      </c>
      <c r="DM483" s="7"/>
      <c r="DN483" s="7"/>
      <c r="DO483" s="7"/>
      <c r="DP483" s="7"/>
      <c r="DQ483" s="7"/>
      <c r="DR483" s="7"/>
      <c r="DS483" s="7"/>
      <c r="DT483" s="7"/>
      <c r="DU483" s="7"/>
      <c r="DV483" s="7"/>
      <c r="DW483" s="7"/>
      <c r="DX483" s="7">
        <f t="shared" si="7105"/>
        <v>6060208</v>
      </c>
      <c r="DY483" s="7"/>
      <c r="DZ483" s="67">
        <v>6666</v>
      </c>
      <c r="EA483" s="7" t="s">
        <v>1096</v>
      </c>
      <c r="EB483" s="40">
        <v>81</v>
      </c>
      <c r="EC483" s="7" t="s">
        <v>1097</v>
      </c>
      <c r="ED483" s="7"/>
      <c r="EE483" s="7" t="s">
        <v>242</v>
      </c>
      <c r="EF483" s="7">
        <v>50</v>
      </c>
      <c r="EG483" s="73"/>
      <c r="EH483" s="73"/>
      <c r="EI483" s="4">
        <f t="shared" ref="EI483" si="7583">IF(EI288="","",EI288)</f>
        <v>331136</v>
      </c>
      <c r="EJ483" s="4">
        <f t="shared" ref="EJ483:EJ505" si="7584">IF(EJ288="","",EJ288)</f>
        <v>1</v>
      </c>
      <c r="EK483" s="4">
        <f t="shared" ref="EK483" si="7585">IF(EK288="","",EK288)</f>
        <v>331137</v>
      </c>
      <c r="EL483" s="4">
        <f t="shared" ref="EL483" si="7586">IF(EL288="","",EL288)</f>
        <v>1</v>
      </c>
      <c r="EM483" s="4">
        <f t="shared" ref="EM483" si="7587">IF(EM288="","",EM288)</f>
        <v>331138</v>
      </c>
      <c r="EN483" s="4">
        <f t="shared" ref="EN483" si="7588">IF(EN288="","",EN288)</f>
        <v>1</v>
      </c>
      <c r="EO483" s="4">
        <f t="shared" ref="EO483" si="7589">IF(EO288="","",EO288)</f>
        <v>331139</v>
      </c>
      <c r="EP483" s="4">
        <f t="shared" ref="EP483" si="7590">IF(EP288="","",EP288)</f>
        <v>1</v>
      </c>
      <c r="EQ483" s="4">
        <f t="shared" ref="EQ483" si="7591">IF(EQ288="","",EQ288)</f>
        <v>331140</v>
      </c>
      <c r="ER483" s="4">
        <f t="shared" si="7564"/>
        <v>1</v>
      </c>
      <c r="ES483" s="4">
        <f t="shared" si="7535"/>
        <v>331141</v>
      </c>
      <c r="ET483" s="4">
        <f t="shared" ref="ET483" si="7592">IF(ET288="","",ET288)</f>
        <v>1</v>
      </c>
      <c r="EU483" s="4" t="str">
        <f t="shared" si="7503"/>
        <v/>
      </c>
      <c r="EV483" s="4" t="str">
        <f t="shared" si="7151"/>
        <v/>
      </c>
      <c r="EW483" s="4" t="str">
        <f t="shared" si="7151"/>
        <v/>
      </c>
      <c r="EX483" s="4" t="str">
        <f t="shared" si="7151"/>
        <v/>
      </c>
      <c r="EY483" s="4" t="str">
        <f t="shared" si="7151"/>
        <v/>
      </c>
      <c r="EZ483" s="4" t="str">
        <f t="shared" si="7504"/>
        <v/>
      </c>
      <c r="FA483" s="4" t="str">
        <f t="shared" si="7274"/>
        <v/>
      </c>
      <c r="FB483" s="4" t="str">
        <f t="shared" ref="FB483:FB488" si="7593">IF(FB288="","",FB288)</f>
        <v/>
      </c>
      <c r="FC483" s="4">
        <f t="shared" ref="FC483" si="7594">IF(FC288="","",FC288)</f>
        <v>40013</v>
      </c>
      <c r="FD483" s="4">
        <f t="shared" ref="FD483:FD488" si="7595">IF(FD288="","",FD288)</f>
        <v>1</v>
      </c>
      <c r="FE483" s="4">
        <f t="shared" ref="FE483" si="7596">IF(FE288="","",FE288)</f>
        <v>20100</v>
      </c>
      <c r="FF483" s="4">
        <f t="shared" si="7405"/>
        <v>1</v>
      </c>
      <c r="FG483" s="4">
        <f t="shared" si="7373"/>
        <v>20100</v>
      </c>
      <c r="FH483" s="4">
        <f t="shared" si="6948"/>
        <v>1</v>
      </c>
      <c r="FI483" s="7"/>
      <c r="FJ483" s="7"/>
      <c r="FR483" s="2">
        <v>99999</v>
      </c>
      <c r="FS483" s="2">
        <v>0</v>
      </c>
      <c r="FT483" s="4">
        <v>8000</v>
      </c>
      <c r="FU483" s="4" t="s">
        <v>1098</v>
      </c>
      <c r="FV483" s="4"/>
      <c r="FW483" s="4"/>
      <c r="FX483" s="4"/>
      <c r="FY483" s="4"/>
      <c r="FZ483" s="77">
        <v>0</v>
      </c>
      <c r="GA483" s="2">
        <v>1</v>
      </c>
      <c r="GB483" s="2">
        <v>30</v>
      </c>
      <c r="GD483" s="84"/>
    </row>
    <row r="484" s="15" customFormat="1" ht="15" customHeight="1" spans="1:186">
      <c r="A484" s="7">
        <v>6060309</v>
      </c>
      <c r="B484" s="7">
        <f t="shared" si="7509"/>
        <v>1640</v>
      </c>
      <c r="C484" s="7">
        <f t="shared" si="7474"/>
        <v>1</v>
      </c>
      <c r="D484" s="5" t="s">
        <v>495</v>
      </c>
      <c r="E484" s="7" t="s">
        <v>1106</v>
      </c>
      <c r="F484" s="31" t="s">
        <v>1018</v>
      </c>
      <c r="G484" s="31">
        <v>3</v>
      </c>
      <c r="H484" s="7" t="s">
        <v>191</v>
      </c>
      <c r="I484" s="7" t="s">
        <v>187</v>
      </c>
      <c r="J484" s="37">
        <v>1436</v>
      </c>
      <c r="K484" s="39">
        <v>1698</v>
      </c>
      <c r="L484" s="39"/>
      <c r="M484" s="29" t="s">
        <v>193</v>
      </c>
      <c r="N484" s="4">
        <f t="shared" ref="N484:N493" si="7597">N289</f>
        <v>60</v>
      </c>
      <c r="O484" s="4">
        <f t="shared" si="7571"/>
        <v>60</v>
      </c>
      <c r="P484" s="40">
        <f t="shared" si="6950"/>
        <v>2103</v>
      </c>
      <c r="Q484" s="4"/>
      <c r="R484" s="7"/>
      <c r="S484" s="48">
        <f t="shared" si="7512"/>
        <v>1</v>
      </c>
      <c r="T484" s="47" t="s">
        <v>194</v>
      </c>
      <c r="U484" s="7" t="s">
        <v>195</v>
      </c>
      <c r="V484" s="7" t="str">
        <f t="shared" si="7286"/>
        <v>1</v>
      </c>
      <c r="W484" s="7" t="str">
        <f t="shared" si="7287"/>
        <v>1</v>
      </c>
      <c r="X484" s="40">
        <v>0</v>
      </c>
      <c r="Y484" s="7"/>
      <c r="Z484" s="7"/>
      <c r="AA484" s="7"/>
      <c r="AB484" s="7" t="s">
        <v>195</v>
      </c>
      <c r="AC484" s="7">
        <v>0</v>
      </c>
      <c r="AD484" s="7" t="s">
        <v>195</v>
      </c>
      <c r="AE484" s="7" t="s">
        <v>195</v>
      </c>
      <c r="AF484" s="7" t="s">
        <v>195</v>
      </c>
      <c r="AG484" s="7" t="s">
        <v>195</v>
      </c>
      <c r="AH484" s="40">
        <v>0</v>
      </c>
      <c r="AI484" s="40">
        <v>0</v>
      </c>
      <c r="AJ484" s="40">
        <v>1</v>
      </c>
      <c r="AK484" s="40">
        <v>0</v>
      </c>
      <c r="AL484" s="40">
        <v>1</v>
      </c>
      <c r="AM484" s="40">
        <v>0</v>
      </c>
      <c r="AN484" s="28">
        <v>0</v>
      </c>
      <c r="AO484" s="28">
        <v>0</v>
      </c>
      <c r="AP484" s="7" t="s">
        <v>492</v>
      </c>
      <c r="AQ484" s="4">
        <f t="shared" ref="AQ484:AQ505" si="7598">AQ289</f>
        <v>3</v>
      </c>
      <c r="AR484" s="4">
        <f t="shared" si="7544"/>
        <v>161506</v>
      </c>
      <c r="AS484" s="7" t="s">
        <v>199</v>
      </c>
      <c r="AT484" s="48">
        <v>3</v>
      </c>
      <c r="AU484" s="48">
        <v>1</v>
      </c>
      <c r="AV484" s="48">
        <v>3</v>
      </c>
      <c r="AW484" s="48">
        <v>500</v>
      </c>
      <c r="AX484" s="48">
        <v>250</v>
      </c>
      <c r="AY484" s="48">
        <v>0</v>
      </c>
      <c r="AZ484" s="48">
        <v>0</v>
      </c>
      <c r="BA484" s="7"/>
      <c r="BB484" s="7"/>
      <c r="BC484" s="7"/>
      <c r="BD484" s="7"/>
      <c r="BE484" s="48">
        <v>0</v>
      </c>
      <c r="BF484" s="48">
        <v>1</v>
      </c>
      <c r="BG484" s="48">
        <f t="shared" ref="BG484" si="7599">IF(O484&lt;10,70,70+O484*7)</f>
        <v>490</v>
      </c>
      <c r="BH484" s="48">
        <f t="shared" ref="BH484" si="7600">IF(O484&lt;10,70,70+O484*7)</f>
        <v>490</v>
      </c>
      <c r="BI484" s="7">
        <v>0</v>
      </c>
      <c r="BJ484" s="7">
        <v>0</v>
      </c>
      <c r="BK484" s="7">
        <v>0</v>
      </c>
      <c r="BL484" s="7">
        <v>0</v>
      </c>
      <c r="BM484" s="7">
        <v>0</v>
      </c>
      <c r="BN484" s="7">
        <v>0</v>
      </c>
      <c r="BO484" s="7">
        <v>0</v>
      </c>
      <c r="BP484" s="7">
        <v>0</v>
      </c>
      <c r="BQ484" s="7">
        <v>0</v>
      </c>
      <c r="BR484" s="7">
        <v>0</v>
      </c>
      <c r="BS484" s="7">
        <v>0</v>
      </c>
      <c r="BT484" s="7">
        <v>0</v>
      </c>
      <c r="BU484" s="7">
        <v>0</v>
      </c>
      <c r="BV484" s="7">
        <v>0</v>
      </c>
      <c r="BW484" s="7">
        <v>0</v>
      </c>
      <c r="BX484" s="7">
        <v>0</v>
      </c>
      <c r="BY484" s="7">
        <v>0</v>
      </c>
      <c r="BZ484" s="7">
        <v>0</v>
      </c>
      <c r="CA484" s="7">
        <v>0</v>
      </c>
      <c r="CB484" s="7">
        <v>0</v>
      </c>
      <c r="CC484" s="7">
        <v>0</v>
      </c>
      <c r="CD484" s="7">
        <v>0</v>
      </c>
      <c r="CE484" s="7">
        <v>0</v>
      </c>
      <c r="CF484" s="7">
        <v>0</v>
      </c>
      <c r="CG484" s="7">
        <v>0</v>
      </c>
      <c r="CH484" s="7">
        <v>0</v>
      </c>
      <c r="CI484" s="7">
        <v>0</v>
      </c>
      <c r="CJ484" s="7">
        <v>0</v>
      </c>
      <c r="CK484" s="7">
        <v>0</v>
      </c>
      <c r="CL484" s="40">
        <v>0</v>
      </c>
      <c r="CM484" s="40">
        <v>0</v>
      </c>
      <c r="CN484" s="40">
        <v>0</v>
      </c>
      <c r="CO484" s="40">
        <v>0</v>
      </c>
      <c r="CP484" s="7">
        <v>0</v>
      </c>
      <c r="CQ484" s="7">
        <v>0</v>
      </c>
      <c r="CR484" s="7">
        <v>0</v>
      </c>
      <c r="CS484" s="40">
        <v>0</v>
      </c>
      <c r="CT484" s="7">
        <v>0</v>
      </c>
      <c r="CU484" s="7">
        <v>0</v>
      </c>
      <c r="CV484" s="39"/>
      <c r="CW484" s="39"/>
      <c r="CX484" s="4" t="str">
        <f t="shared" ref="CX484" si="7601">IF(CX289="","",CX289)</f>
        <v/>
      </c>
      <c r="CY484" s="4" t="str">
        <f t="shared" si="7576"/>
        <v/>
      </c>
      <c r="CZ484" s="4" t="str">
        <f t="shared" ref="CZ484" si="7602">IF(CZ289="","",CZ289)</f>
        <v/>
      </c>
      <c r="DA484" s="4" t="str">
        <f t="shared" ref="DA484" si="7603">IF(DA289="","",DA289)</f>
        <v/>
      </c>
      <c r="DB484" s="4" t="str">
        <f t="shared" ref="DB484:DB495" si="7604">IF(DB289="","",DB289)</f>
        <v/>
      </c>
      <c r="DC484" s="4" t="str">
        <f t="shared" si="7451"/>
        <v/>
      </c>
      <c r="DD484" s="7">
        <v>2</v>
      </c>
      <c r="DE484" s="7">
        <v>30</v>
      </c>
      <c r="DF484" s="7">
        <v>60</v>
      </c>
      <c r="DG484" s="7"/>
      <c r="DH484" s="4">
        <f t="shared" ref="DH484" si="7605">IF(DH289="","",DH289)</f>
        <v>7</v>
      </c>
      <c r="DI484" s="4">
        <f t="shared" si="7581"/>
        <v>2</v>
      </c>
      <c r="DJ484" s="4">
        <f t="shared" ref="DJ484" si="7606">IF(DJ289="","",DJ289)</f>
        <v>3</v>
      </c>
      <c r="DK484" s="4" t="str">
        <f t="shared" si="7490"/>
        <v/>
      </c>
      <c r="DL484" s="4" t="str">
        <f t="shared" si="7104"/>
        <v/>
      </c>
      <c r="DM484" s="7"/>
      <c r="DN484" s="7"/>
      <c r="DO484" s="7"/>
      <c r="DP484" s="7"/>
      <c r="DQ484" s="7"/>
      <c r="DR484" s="7"/>
      <c r="DS484" s="7"/>
      <c r="DT484" s="7"/>
      <c r="DU484" s="7"/>
      <c r="DV484" s="7"/>
      <c r="DW484" s="7"/>
      <c r="DX484" s="7">
        <f t="shared" si="7105"/>
        <v>6060309</v>
      </c>
      <c r="DY484" s="7"/>
      <c r="DZ484" s="67">
        <v>0</v>
      </c>
      <c r="EA484" s="7" t="s">
        <v>242</v>
      </c>
      <c r="EB484" s="40" t="s">
        <v>242</v>
      </c>
      <c r="EC484" s="7" t="s">
        <v>242</v>
      </c>
      <c r="ED484" s="7"/>
      <c r="EE484" s="7" t="s">
        <v>242</v>
      </c>
      <c r="EF484" s="7">
        <v>50</v>
      </c>
      <c r="EG484" s="73"/>
      <c r="EH484" s="73"/>
      <c r="EI484" s="4">
        <f t="shared" ref="EI484" si="7607">IF(EI289="","",EI289)</f>
        <v>331136</v>
      </c>
      <c r="EJ484" s="4">
        <f t="shared" si="7584"/>
        <v>1</v>
      </c>
      <c r="EK484" s="4">
        <f t="shared" ref="EK484" si="7608">IF(EK289="","",EK289)</f>
        <v>331137</v>
      </c>
      <c r="EL484" s="4">
        <f t="shared" ref="EL484" si="7609">IF(EL289="","",EL289)</f>
        <v>1</v>
      </c>
      <c r="EM484" s="4">
        <f t="shared" ref="EM484" si="7610">IF(EM289="","",EM289)</f>
        <v>331138</v>
      </c>
      <c r="EN484" s="4">
        <f t="shared" ref="EN484" si="7611">IF(EN289="","",EN289)</f>
        <v>1</v>
      </c>
      <c r="EO484" s="4">
        <f t="shared" ref="EO484" si="7612">IF(EO289="","",EO289)</f>
        <v>331139</v>
      </c>
      <c r="EP484" s="4">
        <f t="shared" ref="EP484" si="7613">IF(EP289="","",EP289)</f>
        <v>1</v>
      </c>
      <c r="EQ484" s="4">
        <f t="shared" ref="EQ484" si="7614">IF(EQ289="","",EQ289)</f>
        <v>331140</v>
      </c>
      <c r="ER484" s="4">
        <f t="shared" si="7564"/>
        <v>1</v>
      </c>
      <c r="ES484" s="4">
        <f t="shared" si="7535"/>
        <v>331141</v>
      </c>
      <c r="ET484" s="4">
        <f t="shared" ref="ET484" si="7615">IF(ET289="","",ET289)</f>
        <v>1</v>
      </c>
      <c r="EU484" s="4" t="str">
        <f t="shared" si="7503"/>
        <v/>
      </c>
      <c r="EV484" s="4" t="str">
        <f t="shared" si="7151"/>
        <v/>
      </c>
      <c r="EW484" s="4" t="str">
        <f t="shared" si="7151"/>
        <v/>
      </c>
      <c r="EX484" s="4" t="str">
        <f t="shared" si="7151"/>
        <v/>
      </c>
      <c r="EY484" s="4" t="str">
        <f t="shared" si="7151"/>
        <v/>
      </c>
      <c r="EZ484" s="4" t="str">
        <f t="shared" si="7504"/>
        <v/>
      </c>
      <c r="FA484" s="4" t="str">
        <f t="shared" si="7274"/>
        <v/>
      </c>
      <c r="FB484" s="4" t="str">
        <f t="shared" si="7593"/>
        <v/>
      </c>
      <c r="FC484" s="4">
        <f t="shared" ref="FC484" si="7616">IF(FC289="","",FC289)</f>
        <v>40013</v>
      </c>
      <c r="FD484" s="4">
        <f t="shared" si="7595"/>
        <v>1</v>
      </c>
      <c r="FE484" s="4">
        <f t="shared" ref="FE484" si="7617">IF(FE289="","",FE289)</f>
        <v>20100</v>
      </c>
      <c r="FF484" s="4">
        <f t="shared" si="7405"/>
        <v>1</v>
      </c>
      <c r="FG484" s="4">
        <f t="shared" si="7373"/>
        <v>20100</v>
      </c>
      <c r="FH484" s="4">
        <f t="shared" si="6948"/>
        <v>1</v>
      </c>
      <c r="FI484" s="7"/>
      <c r="FJ484" s="7"/>
      <c r="FR484" s="2">
        <v>99999</v>
      </c>
      <c r="FS484" s="2">
        <v>0</v>
      </c>
      <c r="FT484" s="4">
        <v>8000</v>
      </c>
      <c r="FU484" s="4" t="s">
        <v>1098</v>
      </c>
      <c r="FV484" s="4"/>
      <c r="FW484" s="4"/>
      <c r="FX484" s="4"/>
      <c r="FY484" s="4"/>
      <c r="FZ484" s="77">
        <v>0</v>
      </c>
      <c r="GA484" s="2">
        <v>1</v>
      </c>
      <c r="GB484" s="2">
        <v>30</v>
      </c>
      <c r="GD484" s="84"/>
    </row>
    <row r="485" s="15" customFormat="1" ht="15" customHeight="1" spans="1:186">
      <c r="A485" s="7">
        <v>6060310</v>
      </c>
      <c r="B485" s="7">
        <f t="shared" si="7509"/>
        <v>1384</v>
      </c>
      <c r="C485" s="7">
        <f t="shared" si="7474"/>
        <v>1</v>
      </c>
      <c r="D485" s="5" t="s">
        <v>497</v>
      </c>
      <c r="E485" s="7" t="s">
        <v>1107</v>
      </c>
      <c r="F485" s="31" t="s">
        <v>1018</v>
      </c>
      <c r="G485" s="31">
        <v>3</v>
      </c>
      <c r="H485" s="7" t="s">
        <v>191</v>
      </c>
      <c r="I485" s="7" t="s">
        <v>187</v>
      </c>
      <c r="J485" s="37">
        <v>1502</v>
      </c>
      <c r="K485" s="39">
        <v>1698</v>
      </c>
      <c r="L485" s="39"/>
      <c r="M485" s="29" t="s">
        <v>193</v>
      </c>
      <c r="N485" s="4">
        <f t="shared" si="7597"/>
        <v>60</v>
      </c>
      <c r="O485" s="4">
        <f t="shared" si="7571"/>
        <v>60</v>
      </c>
      <c r="P485" s="40">
        <f t="shared" si="6950"/>
        <v>2103</v>
      </c>
      <c r="Q485" s="4"/>
      <c r="R485" s="7"/>
      <c r="S485" s="48">
        <f t="shared" si="7512"/>
        <v>2</v>
      </c>
      <c r="T485" s="47" t="s">
        <v>194</v>
      </c>
      <c r="U485" s="7" t="s">
        <v>195</v>
      </c>
      <c r="V485" s="7" t="str">
        <f t="shared" si="7286"/>
        <v>1</v>
      </c>
      <c r="W485" s="7" t="str">
        <f t="shared" si="7287"/>
        <v>1</v>
      </c>
      <c r="X485" s="40">
        <v>0</v>
      </c>
      <c r="Y485" s="7"/>
      <c r="Z485" s="7"/>
      <c r="AA485" s="7"/>
      <c r="AB485" s="7" t="s">
        <v>195</v>
      </c>
      <c r="AC485" s="7">
        <v>0</v>
      </c>
      <c r="AD485" s="7" t="s">
        <v>195</v>
      </c>
      <c r="AE485" s="7" t="s">
        <v>195</v>
      </c>
      <c r="AF485" s="7" t="s">
        <v>195</v>
      </c>
      <c r="AG485" s="7" t="s">
        <v>195</v>
      </c>
      <c r="AH485" s="40">
        <v>0</v>
      </c>
      <c r="AI485" s="40">
        <v>0</v>
      </c>
      <c r="AJ485" s="40">
        <v>1</v>
      </c>
      <c r="AK485" s="40">
        <v>0</v>
      </c>
      <c r="AL485" s="40">
        <v>1</v>
      </c>
      <c r="AM485" s="40">
        <v>0</v>
      </c>
      <c r="AN485" s="28">
        <v>0</v>
      </c>
      <c r="AO485" s="28">
        <v>0</v>
      </c>
      <c r="AP485" s="7" t="s">
        <v>492</v>
      </c>
      <c r="AQ485" s="4">
        <f t="shared" si="7598"/>
        <v>3</v>
      </c>
      <c r="AR485" s="4">
        <f t="shared" si="7544"/>
        <v>161506</v>
      </c>
      <c r="AS485" s="53" t="s">
        <v>199</v>
      </c>
      <c r="AT485" s="48">
        <v>3</v>
      </c>
      <c r="AU485" s="48">
        <v>1</v>
      </c>
      <c r="AV485" s="48">
        <v>3</v>
      </c>
      <c r="AW485" s="48">
        <v>500</v>
      </c>
      <c r="AX485" s="48">
        <v>250</v>
      </c>
      <c r="AY485" s="48">
        <v>0</v>
      </c>
      <c r="AZ485" s="48">
        <v>0</v>
      </c>
      <c r="BA485" s="7"/>
      <c r="BB485" s="7"/>
      <c r="BC485" s="7"/>
      <c r="BD485" s="7"/>
      <c r="BE485" s="48">
        <v>0</v>
      </c>
      <c r="BF485" s="48">
        <v>1</v>
      </c>
      <c r="BG485" s="48">
        <f t="shared" ref="BG485" si="7618">IF(O485&lt;10,70,70+O485*7)</f>
        <v>490</v>
      </c>
      <c r="BH485" s="48">
        <f t="shared" ref="BH485" si="7619">IF(O485&lt;10,70,70+O485*7)</f>
        <v>490</v>
      </c>
      <c r="BI485" s="7">
        <v>0</v>
      </c>
      <c r="BJ485" s="7">
        <v>0</v>
      </c>
      <c r="BK485" s="7">
        <v>0</v>
      </c>
      <c r="BL485" s="7">
        <v>0</v>
      </c>
      <c r="BM485" s="7">
        <v>0</v>
      </c>
      <c r="BN485" s="7">
        <v>0</v>
      </c>
      <c r="BO485" s="7">
        <v>0</v>
      </c>
      <c r="BP485" s="7">
        <v>0</v>
      </c>
      <c r="BQ485" s="7">
        <v>0</v>
      </c>
      <c r="BR485" s="7">
        <v>0</v>
      </c>
      <c r="BS485" s="7">
        <v>0</v>
      </c>
      <c r="BT485" s="7">
        <v>0</v>
      </c>
      <c r="BU485" s="7">
        <v>0</v>
      </c>
      <c r="BV485" s="7">
        <v>0</v>
      </c>
      <c r="BW485" s="7">
        <v>0</v>
      </c>
      <c r="BX485" s="7">
        <v>0</v>
      </c>
      <c r="BY485" s="7">
        <v>0</v>
      </c>
      <c r="BZ485" s="7">
        <v>0</v>
      </c>
      <c r="CA485" s="7">
        <v>0</v>
      </c>
      <c r="CB485" s="7">
        <v>0</v>
      </c>
      <c r="CC485" s="7">
        <v>0</v>
      </c>
      <c r="CD485" s="7">
        <v>0</v>
      </c>
      <c r="CE485" s="7">
        <v>0</v>
      </c>
      <c r="CF485" s="7">
        <v>0</v>
      </c>
      <c r="CG485" s="7">
        <v>0</v>
      </c>
      <c r="CH485" s="7">
        <v>0</v>
      </c>
      <c r="CI485" s="7">
        <v>0</v>
      </c>
      <c r="CJ485" s="7">
        <v>0</v>
      </c>
      <c r="CK485" s="7">
        <v>0</v>
      </c>
      <c r="CL485" s="40">
        <v>0</v>
      </c>
      <c r="CM485" s="40">
        <v>0</v>
      </c>
      <c r="CN485" s="40">
        <v>0</v>
      </c>
      <c r="CO485" s="40">
        <v>0</v>
      </c>
      <c r="CP485" s="7">
        <v>0</v>
      </c>
      <c r="CQ485" s="7">
        <v>0</v>
      </c>
      <c r="CR485" s="7">
        <v>0</v>
      </c>
      <c r="CS485" s="40">
        <v>0</v>
      </c>
      <c r="CT485" s="7">
        <v>0</v>
      </c>
      <c r="CU485" s="7">
        <v>0</v>
      </c>
      <c r="CV485" s="39"/>
      <c r="CW485" s="39"/>
      <c r="CX485" s="4" t="str">
        <f t="shared" ref="CX485" si="7620">IF(CX290="","",CX290)</f>
        <v/>
      </c>
      <c r="CY485" s="4" t="str">
        <f t="shared" si="7576"/>
        <v/>
      </c>
      <c r="CZ485" s="4" t="str">
        <f t="shared" ref="CZ485" si="7621">IF(CZ290="","",CZ290)</f>
        <v/>
      </c>
      <c r="DA485" s="4" t="str">
        <f t="shared" ref="DA485" si="7622">IF(DA290="","",DA290)</f>
        <v/>
      </c>
      <c r="DB485" s="4" t="str">
        <f t="shared" si="7604"/>
        <v/>
      </c>
      <c r="DC485" s="4" t="str">
        <f t="shared" si="7451"/>
        <v/>
      </c>
      <c r="DD485" s="7">
        <v>2</v>
      </c>
      <c r="DE485" s="7">
        <v>30</v>
      </c>
      <c r="DF485" s="7">
        <v>60</v>
      </c>
      <c r="DG485" s="7"/>
      <c r="DH485" s="4">
        <f t="shared" ref="DH485" si="7623">IF(DH290="","",DH290)</f>
        <v>7</v>
      </c>
      <c r="DI485" s="4">
        <f t="shared" si="7581"/>
        <v>2</v>
      </c>
      <c r="DJ485" s="4">
        <f t="shared" ref="DJ485" si="7624">IF(DJ290="","",DJ290)</f>
        <v>3</v>
      </c>
      <c r="DK485" s="4" t="str">
        <f t="shared" si="7490"/>
        <v/>
      </c>
      <c r="DL485" s="4" t="str">
        <f t="shared" si="7104"/>
        <v/>
      </c>
      <c r="DM485" s="7"/>
      <c r="DN485" s="7"/>
      <c r="DO485" s="7"/>
      <c r="DP485" s="7"/>
      <c r="DQ485" s="7"/>
      <c r="DR485" s="7"/>
      <c r="DS485" s="7"/>
      <c r="DT485" s="7"/>
      <c r="DU485" s="7"/>
      <c r="DV485" s="7"/>
      <c r="DW485" s="7"/>
      <c r="DX485" s="7">
        <f t="shared" si="7105"/>
        <v>6060310</v>
      </c>
      <c r="DY485" s="7"/>
      <c r="DZ485" s="67">
        <v>0</v>
      </c>
      <c r="EA485" s="7" t="s">
        <v>242</v>
      </c>
      <c r="EB485" s="40" t="s">
        <v>242</v>
      </c>
      <c r="EC485" s="7" t="s">
        <v>242</v>
      </c>
      <c r="ED485" s="7"/>
      <c r="EE485" s="7" t="s">
        <v>242</v>
      </c>
      <c r="EF485" s="7">
        <v>50</v>
      </c>
      <c r="EG485" s="73"/>
      <c r="EH485" s="73"/>
      <c r="EI485" s="4">
        <f t="shared" ref="EI485" si="7625">IF(EI290="","",EI290)</f>
        <v>331136</v>
      </c>
      <c r="EJ485" s="4">
        <f t="shared" si="7584"/>
        <v>1</v>
      </c>
      <c r="EK485" s="4">
        <f t="shared" ref="EK485" si="7626">IF(EK290="","",EK290)</f>
        <v>331137</v>
      </c>
      <c r="EL485" s="4">
        <f t="shared" ref="EL485" si="7627">IF(EL290="","",EL290)</f>
        <v>1</v>
      </c>
      <c r="EM485" s="4">
        <f t="shared" ref="EM485" si="7628">IF(EM290="","",EM290)</f>
        <v>331138</v>
      </c>
      <c r="EN485" s="4">
        <f t="shared" ref="EN485" si="7629">IF(EN290="","",EN290)</f>
        <v>1</v>
      </c>
      <c r="EO485" s="4">
        <f t="shared" ref="EO485" si="7630">IF(EO290="","",EO290)</f>
        <v>331139</v>
      </c>
      <c r="EP485" s="4">
        <f t="shared" ref="EP485" si="7631">IF(EP290="","",EP290)</f>
        <v>1</v>
      </c>
      <c r="EQ485" s="4">
        <f t="shared" ref="EQ485" si="7632">IF(EQ290="","",EQ290)</f>
        <v>331140</v>
      </c>
      <c r="ER485" s="4">
        <f t="shared" si="7564"/>
        <v>1</v>
      </c>
      <c r="ES485" s="4">
        <f t="shared" si="7535"/>
        <v>331141</v>
      </c>
      <c r="ET485" s="4">
        <f t="shared" ref="ET485" si="7633">IF(ET290="","",ET290)</f>
        <v>1</v>
      </c>
      <c r="EU485" s="4" t="str">
        <f t="shared" si="7503"/>
        <v/>
      </c>
      <c r="EV485" s="4" t="str">
        <f t="shared" si="7151"/>
        <v/>
      </c>
      <c r="EW485" s="4" t="str">
        <f t="shared" si="7151"/>
        <v/>
      </c>
      <c r="EX485" s="4" t="str">
        <f t="shared" si="7151"/>
        <v/>
      </c>
      <c r="EY485" s="4" t="str">
        <f t="shared" si="7151"/>
        <v/>
      </c>
      <c r="EZ485" s="4" t="str">
        <f t="shared" si="7504"/>
        <v/>
      </c>
      <c r="FA485" s="4" t="str">
        <f t="shared" si="7274"/>
        <v/>
      </c>
      <c r="FB485" s="4" t="str">
        <f t="shared" si="7593"/>
        <v/>
      </c>
      <c r="FC485" s="4">
        <f t="shared" ref="FC485" si="7634">IF(FC290="","",FC290)</f>
        <v>40013</v>
      </c>
      <c r="FD485" s="4">
        <f t="shared" si="7595"/>
        <v>1</v>
      </c>
      <c r="FE485" s="4">
        <f t="shared" ref="FE485" si="7635">IF(FE290="","",FE290)</f>
        <v>20100</v>
      </c>
      <c r="FF485" s="4">
        <f t="shared" si="7405"/>
        <v>1</v>
      </c>
      <c r="FG485" s="4">
        <f t="shared" si="7373"/>
        <v>20100</v>
      </c>
      <c r="FH485" s="4">
        <f t="shared" ref="FH485" si="7636">IF(FH290="","",FH290)</f>
        <v>1</v>
      </c>
      <c r="FI485" s="7"/>
      <c r="FJ485" s="7"/>
      <c r="FR485" s="2">
        <v>99999</v>
      </c>
      <c r="FS485" s="2">
        <v>0</v>
      </c>
      <c r="FT485" s="4">
        <v>8000</v>
      </c>
      <c r="FU485" s="4" t="s">
        <v>1098</v>
      </c>
      <c r="FV485" s="4"/>
      <c r="FW485" s="4"/>
      <c r="FX485" s="4"/>
      <c r="FY485" s="4"/>
      <c r="FZ485" s="77">
        <v>0</v>
      </c>
      <c r="GA485" s="2">
        <v>1</v>
      </c>
      <c r="GB485" s="2">
        <v>30</v>
      </c>
      <c r="GD485" s="84"/>
    </row>
    <row r="486" s="15" customFormat="1" ht="15" customHeight="1" spans="1:186">
      <c r="A486" s="7">
        <v>6060411</v>
      </c>
      <c r="B486" s="7">
        <f t="shared" si="7509"/>
        <v>40</v>
      </c>
      <c r="C486" s="7">
        <f t="shared" si="7474"/>
        <v>2</v>
      </c>
      <c r="D486" s="5" t="s">
        <v>499</v>
      </c>
      <c r="E486" s="7" t="s">
        <v>1108</v>
      </c>
      <c r="F486" s="31" t="s">
        <v>1018</v>
      </c>
      <c r="G486" s="31">
        <v>3</v>
      </c>
      <c r="H486" s="7" t="s">
        <v>191</v>
      </c>
      <c r="I486" s="7" t="s">
        <v>187</v>
      </c>
      <c r="J486" s="37">
        <v>1469</v>
      </c>
      <c r="K486" s="39">
        <v>1434</v>
      </c>
      <c r="L486" s="39"/>
      <c r="M486" s="29" t="s">
        <v>193</v>
      </c>
      <c r="N486" s="4">
        <f t="shared" si="7597"/>
        <v>60</v>
      </c>
      <c r="O486" s="4">
        <f t="shared" si="7571"/>
        <v>60</v>
      </c>
      <c r="P486" s="40">
        <f t="shared" si="6950"/>
        <v>2203</v>
      </c>
      <c r="Q486" s="4"/>
      <c r="R486" s="7"/>
      <c r="S486" s="48">
        <f t="shared" si="7512"/>
        <v>0</v>
      </c>
      <c r="T486" s="47" t="s">
        <v>194</v>
      </c>
      <c r="U486" s="7" t="s">
        <v>195</v>
      </c>
      <c r="V486" s="7" t="str">
        <f t="shared" si="7286"/>
        <v>1</v>
      </c>
      <c r="W486" s="7" t="str">
        <f t="shared" si="7287"/>
        <v>1</v>
      </c>
      <c r="X486" s="40">
        <v>0</v>
      </c>
      <c r="Y486" s="7"/>
      <c r="Z486" s="7"/>
      <c r="AA486" s="7"/>
      <c r="AB486" s="7" t="s">
        <v>195</v>
      </c>
      <c r="AC486" s="7">
        <v>0</v>
      </c>
      <c r="AD486" s="7" t="s">
        <v>195</v>
      </c>
      <c r="AE486" s="7" t="s">
        <v>195</v>
      </c>
      <c r="AF486" s="7" t="s">
        <v>195</v>
      </c>
      <c r="AG486" s="7" t="s">
        <v>195</v>
      </c>
      <c r="AH486" s="40">
        <v>0</v>
      </c>
      <c r="AI486" s="40">
        <v>0</v>
      </c>
      <c r="AJ486" s="40">
        <v>1</v>
      </c>
      <c r="AK486" s="40">
        <v>0</v>
      </c>
      <c r="AL486" s="40">
        <v>1</v>
      </c>
      <c r="AM486" s="40">
        <v>0</v>
      </c>
      <c r="AN486" s="28">
        <v>0</v>
      </c>
      <c r="AO486" s="28">
        <v>0</v>
      </c>
      <c r="AP486" s="7" t="s">
        <v>492</v>
      </c>
      <c r="AQ486" s="4">
        <f t="shared" si="7598"/>
        <v>3</v>
      </c>
      <c r="AR486" s="4">
        <f t="shared" si="7544"/>
        <v>161506</v>
      </c>
      <c r="AS486" s="53" t="s">
        <v>199</v>
      </c>
      <c r="AT486" s="48">
        <v>3</v>
      </c>
      <c r="AU486" s="48">
        <v>1</v>
      </c>
      <c r="AV486" s="48">
        <v>3</v>
      </c>
      <c r="AW486" s="48">
        <v>500</v>
      </c>
      <c r="AX486" s="48">
        <v>250</v>
      </c>
      <c r="AY486" s="48">
        <v>0</v>
      </c>
      <c r="AZ486" s="48">
        <v>0</v>
      </c>
      <c r="BA486" s="7"/>
      <c r="BB486" s="7"/>
      <c r="BC486" s="7"/>
      <c r="BD486" s="7"/>
      <c r="BE486" s="48">
        <v>0</v>
      </c>
      <c r="BF486" s="48">
        <v>1</v>
      </c>
      <c r="BG486" s="48">
        <f t="shared" ref="BG486" si="7637">IF(O486&lt;10,70,70+O486*7)</f>
        <v>490</v>
      </c>
      <c r="BH486" s="48">
        <f t="shared" ref="BH486" si="7638">IF(O486&lt;10,70,70+O486*7)</f>
        <v>490</v>
      </c>
      <c r="BI486" s="7">
        <v>0</v>
      </c>
      <c r="BJ486" s="7">
        <v>0</v>
      </c>
      <c r="BK486" s="7">
        <v>0</v>
      </c>
      <c r="BL486" s="7">
        <v>0</v>
      </c>
      <c r="BM486" s="7">
        <v>0</v>
      </c>
      <c r="BN486" s="7">
        <v>0</v>
      </c>
      <c r="BO486" s="7">
        <v>0</v>
      </c>
      <c r="BP486" s="7">
        <v>0</v>
      </c>
      <c r="BQ486" s="7">
        <v>0</v>
      </c>
      <c r="BR486" s="7">
        <v>0</v>
      </c>
      <c r="BS486" s="7">
        <v>0</v>
      </c>
      <c r="BT486" s="7">
        <v>0</v>
      </c>
      <c r="BU486" s="7">
        <v>0</v>
      </c>
      <c r="BV486" s="7">
        <v>0</v>
      </c>
      <c r="BW486" s="7">
        <v>0</v>
      </c>
      <c r="BX486" s="7">
        <v>0</v>
      </c>
      <c r="BY486" s="7">
        <v>0</v>
      </c>
      <c r="BZ486" s="7">
        <v>0</v>
      </c>
      <c r="CA486" s="7">
        <v>0</v>
      </c>
      <c r="CB486" s="7">
        <v>0</v>
      </c>
      <c r="CC486" s="7">
        <v>0</v>
      </c>
      <c r="CD486" s="7">
        <v>0</v>
      </c>
      <c r="CE486" s="7">
        <v>0</v>
      </c>
      <c r="CF486" s="7">
        <v>0</v>
      </c>
      <c r="CG486" s="7">
        <v>0</v>
      </c>
      <c r="CH486" s="7">
        <v>0</v>
      </c>
      <c r="CI486" s="7">
        <v>0</v>
      </c>
      <c r="CJ486" s="7">
        <v>0</v>
      </c>
      <c r="CK486" s="7">
        <v>0</v>
      </c>
      <c r="CL486" s="40">
        <v>0</v>
      </c>
      <c r="CM486" s="40">
        <v>0</v>
      </c>
      <c r="CN486" s="40">
        <v>0</v>
      </c>
      <c r="CO486" s="40">
        <v>0</v>
      </c>
      <c r="CP486" s="7">
        <v>0</v>
      </c>
      <c r="CQ486" s="7">
        <v>0</v>
      </c>
      <c r="CR486" s="7">
        <v>0</v>
      </c>
      <c r="CS486" s="40">
        <v>0</v>
      </c>
      <c r="CT486" s="7">
        <v>0</v>
      </c>
      <c r="CU486" s="7">
        <v>0</v>
      </c>
      <c r="CV486" s="39"/>
      <c r="CW486" s="39"/>
      <c r="CX486" s="4" t="str">
        <f t="shared" ref="CX486" si="7639">IF(CX291="","",CX291)</f>
        <v/>
      </c>
      <c r="CY486" s="4" t="str">
        <f t="shared" si="7576"/>
        <v/>
      </c>
      <c r="CZ486" s="4" t="str">
        <f t="shared" ref="CZ486:CZ495" si="7640">IF(CZ291="","",CZ291)</f>
        <v/>
      </c>
      <c r="DA486" s="4" t="str">
        <f t="shared" ref="DA486" si="7641">IF(DA291="","",DA291)</f>
        <v/>
      </c>
      <c r="DB486" s="4" t="str">
        <f t="shared" si="7604"/>
        <v/>
      </c>
      <c r="DC486" s="4" t="str">
        <f t="shared" si="7451"/>
        <v/>
      </c>
      <c r="DD486" s="7">
        <v>2</v>
      </c>
      <c r="DE486" s="7">
        <v>30</v>
      </c>
      <c r="DF486" s="7">
        <v>60</v>
      </c>
      <c r="DG486" s="7"/>
      <c r="DH486" s="4">
        <f t="shared" ref="DH486" si="7642">IF(DH291="","",DH291)</f>
        <v>7</v>
      </c>
      <c r="DI486" s="4">
        <f t="shared" si="7581"/>
        <v>4</v>
      </c>
      <c r="DJ486" s="4">
        <f t="shared" ref="DJ486" si="7643">IF(DJ291="","",DJ291)</f>
        <v>5</v>
      </c>
      <c r="DK486" s="4" t="str">
        <f t="shared" si="7490"/>
        <v/>
      </c>
      <c r="DL486" s="4" t="str">
        <f t="shared" si="7104"/>
        <v/>
      </c>
      <c r="DM486" s="7"/>
      <c r="DN486" s="7"/>
      <c r="DO486" s="7"/>
      <c r="DP486" s="7"/>
      <c r="DQ486" s="7"/>
      <c r="DR486" s="7"/>
      <c r="DS486" s="7"/>
      <c r="DT486" s="7"/>
      <c r="DU486" s="7"/>
      <c r="DV486" s="7"/>
      <c r="DW486" s="7"/>
      <c r="DX486" s="7">
        <f t="shared" si="7105"/>
        <v>6060411</v>
      </c>
      <c r="DY486" s="7"/>
      <c r="DZ486" s="67">
        <v>0</v>
      </c>
      <c r="EA486" s="7" t="s">
        <v>242</v>
      </c>
      <c r="EB486" s="40" t="s">
        <v>242</v>
      </c>
      <c r="EC486" s="7" t="s">
        <v>242</v>
      </c>
      <c r="ED486" s="7"/>
      <c r="EE486" s="7" t="s">
        <v>242</v>
      </c>
      <c r="EF486" s="7">
        <v>50</v>
      </c>
      <c r="EG486" s="73"/>
      <c r="EH486" s="73"/>
      <c r="EI486" s="4">
        <f t="shared" ref="EI486" si="7644">IF(EI291="","",EI291)</f>
        <v>331166</v>
      </c>
      <c r="EJ486" s="4">
        <f t="shared" si="7584"/>
        <v>1</v>
      </c>
      <c r="EK486" s="4">
        <f t="shared" ref="EK486" si="7645">IF(EK291="","",EK291)</f>
        <v>331167</v>
      </c>
      <c r="EL486" s="4">
        <f t="shared" ref="EL486" si="7646">IF(EL291="","",EL291)</f>
        <v>1</v>
      </c>
      <c r="EM486" s="4">
        <f t="shared" ref="EM486" si="7647">IF(EM291="","",EM291)</f>
        <v>331168</v>
      </c>
      <c r="EN486" s="4">
        <f t="shared" ref="EN486" si="7648">IF(EN291="","",EN291)</f>
        <v>1</v>
      </c>
      <c r="EO486" s="4">
        <f t="shared" ref="EO486" si="7649">IF(EO291="","",EO291)</f>
        <v>331169</v>
      </c>
      <c r="EP486" s="4">
        <f t="shared" ref="EP486" si="7650">IF(EP291="","",EP291)</f>
        <v>1</v>
      </c>
      <c r="EQ486" s="4">
        <f t="shared" ref="EQ486" si="7651">IF(EQ291="","",EQ291)</f>
        <v>331170</v>
      </c>
      <c r="ER486" s="4">
        <f t="shared" si="7564"/>
        <v>1</v>
      </c>
      <c r="ES486" s="4">
        <f t="shared" si="7535"/>
        <v>331171</v>
      </c>
      <c r="ET486" s="4">
        <f t="shared" ref="ET486" si="7652">IF(ET291="","",ET291)</f>
        <v>1</v>
      </c>
      <c r="EU486" s="4" t="str">
        <f t="shared" si="7503"/>
        <v/>
      </c>
      <c r="EV486" s="4" t="str">
        <f t="shared" si="7151"/>
        <v/>
      </c>
      <c r="EW486" s="4" t="str">
        <f t="shared" si="7151"/>
        <v/>
      </c>
      <c r="EX486" s="4" t="str">
        <f t="shared" si="7151"/>
        <v/>
      </c>
      <c r="EY486" s="4" t="str">
        <f t="shared" si="7151"/>
        <v/>
      </c>
      <c r="EZ486" s="4" t="str">
        <f t="shared" si="7504"/>
        <v/>
      </c>
      <c r="FA486" s="4" t="str">
        <f t="shared" si="7274"/>
        <v/>
      </c>
      <c r="FB486" s="4" t="str">
        <f t="shared" si="7593"/>
        <v/>
      </c>
      <c r="FC486" s="4">
        <f t="shared" ref="FC486" si="7653">IF(FC291="","",FC291)</f>
        <v>40013</v>
      </c>
      <c r="FD486" s="4">
        <f t="shared" si="7595"/>
        <v>1</v>
      </c>
      <c r="FE486" s="4">
        <f t="shared" ref="FE486" si="7654">IF(FE291="","",FE291)</f>
        <v>20100</v>
      </c>
      <c r="FF486" s="4">
        <f t="shared" si="7405"/>
        <v>1</v>
      </c>
      <c r="FG486" s="4">
        <f t="shared" si="7373"/>
        <v>20100</v>
      </c>
      <c r="FH486" s="4">
        <f t="shared" ref="FH486" si="7655">IF(FH291="","",FH291)</f>
        <v>1</v>
      </c>
      <c r="FI486" s="7"/>
      <c r="FJ486" s="7"/>
      <c r="FR486" s="2">
        <v>99999</v>
      </c>
      <c r="FS486" s="2">
        <v>0</v>
      </c>
      <c r="FT486" s="4">
        <v>8000</v>
      </c>
      <c r="FU486" s="4" t="s">
        <v>1098</v>
      </c>
      <c r="FV486" s="4"/>
      <c r="FW486" s="4"/>
      <c r="FX486" s="4"/>
      <c r="FY486" s="4"/>
      <c r="FZ486" s="77">
        <v>0</v>
      </c>
      <c r="GA486" s="2">
        <v>1</v>
      </c>
      <c r="GB486" s="2">
        <v>30</v>
      </c>
      <c r="GD486" s="84"/>
    </row>
    <row r="487" s="15" customFormat="1" ht="15" customHeight="1" spans="1:186">
      <c r="A487" s="7">
        <v>6060512</v>
      </c>
      <c r="B487" s="7">
        <f t="shared" si="7509"/>
        <v>72</v>
      </c>
      <c r="C487" s="7">
        <f t="shared" si="7474"/>
        <v>4</v>
      </c>
      <c r="D487" s="5" t="s">
        <v>501</v>
      </c>
      <c r="E487" s="7" t="s">
        <v>1109</v>
      </c>
      <c r="F487" s="31" t="s">
        <v>1018</v>
      </c>
      <c r="G487" s="31">
        <v>3</v>
      </c>
      <c r="H487" s="7" t="s">
        <v>191</v>
      </c>
      <c r="I487" s="7" t="s">
        <v>187</v>
      </c>
      <c r="J487" s="37">
        <v>1480</v>
      </c>
      <c r="K487" s="39">
        <v>1435</v>
      </c>
      <c r="L487" s="39"/>
      <c r="M487" s="29" t="s">
        <v>193</v>
      </c>
      <c r="N487" s="4">
        <f t="shared" si="7597"/>
        <v>60</v>
      </c>
      <c r="O487" s="4">
        <f t="shared" si="7571"/>
        <v>60</v>
      </c>
      <c r="P487" s="40">
        <f t="shared" si="6950"/>
        <v>2403</v>
      </c>
      <c r="Q487" s="4"/>
      <c r="R487" s="7"/>
      <c r="S487" s="48">
        <f t="shared" si="7512"/>
        <v>0</v>
      </c>
      <c r="T487" s="47" t="s">
        <v>194</v>
      </c>
      <c r="U487" s="7" t="s">
        <v>195</v>
      </c>
      <c r="V487" s="7" t="str">
        <f t="shared" si="7286"/>
        <v>1</v>
      </c>
      <c r="W487" s="7" t="str">
        <f t="shared" si="7287"/>
        <v>1</v>
      </c>
      <c r="X487" s="40">
        <v>0</v>
      </c>
      <c r="Y487" s="7"/>
      <c r="Z487" s="7"/>
      <c r="AA487" s="7"/>
      <c r="AB487" s="7" t="s">
        <v>195</v>
      </c>
      <c r="AC487" s="7">
        <v>0</v>
      </c>
      <c r="AD487" s="7" t="s">
        <v>195</v>
      </c>
      <c r="AE487" s="7" t="s">
        <v>195</v>
      </c>
      <c r="AF487" s="7" t="s">
        <v>195</v>
      </c>
      <c r="AG487" s="7" t="s">
        <v>195</v>
      </c>
      <c r="AH487" s="40">
        <v>0</v>
      </c>
      <c r="AI487" s="40">
        <v>0</v>
      </c>
      <c r="AJ487" s="40">
        <v>1</v>
      </c>
      <c r="AK487" s="40">
        <v>0</v>
      </c>
      <c r="AL487" s="40">
        <v>1</v>
      </c>
      <c r="AM487" s="40">
        <v>0</v>
      </c>
      <c r="AN487" s="28">
        <v>0</v>
      </c>
      <c r="AO487" s="28">
        <v>0</v>
      </c>
      <c r="AP487" s="7" t="s">
        <v>492</v>
      </c>
      <c r="AQ487" s="4">
        <f t="shared" si="7598"/>
        <v>3</v>
      </c>
      <c r="AR487" s="4">
        <f t="shared" si="7544"/>
        <v>161506</v>
      </c>
      <c r="AS487" s="7" t="s">
        <v>199</v>
      </c>
      <c r="AT487" s="48">
        <v>3</v>
      </c>
      <c r="AU487" s="48">
        <v>1</v>
      </c>
      <c r="AV487" s="48">
        <v>3</v>
      </c>
      <c r="AW487" s="48">
        <v>500</v>
      </c>
      <c r="AX487" s="48">
        <v>250</v>
      </c>
      <c r="AY487" s="48">
        <v>0</v>
      </c>
      <c r="AZ487" s="48">
        <v>0</v>
      </c>
      <c r="BA487" s="7"/>
      <c r="BB487" s="7"/>
      <c r="BC487" s="7"/>
      <c r="BD487" s="7"/>
      <c r="BE487" s="48">
        <v>0</v>
      </c>
      <c r="BF487" s="48">
        <v>1</v>
      </c>
      <c r="BG487" s="48">
        <f t="shared" ref="BG487:BG508" si="7656">IF(O487&lt;10,70,70+O487*7)</f>
        <v>490</v>
      </c>
      <c r="BH487" s="48">
        <f t="shared" ref="BH487:BH508" si="7657">IF(O487&lt;10,70,70+O487*7)</f>
        <v>490</v>
      </c>
      <c r="BI487" s="7">
        <v>0</v>
      </c>
      <c r="BJ487" s="7">
        <v>0</v>
      </c>
      <c r="BK487" s="7">
        <v>0</v>
      </c>
      <c r="BL487" s="7">
        <v>0</v>
      </c>
      <c r="BM487" s="7">
        <v>0</v>
      </c>
      <c r="BN487" s="7">
        <v>0</v>
      </c>
      <c r="BO487" s="7">
        <v>0</v>
      </c>
      <c r="BP487" s="7">
        <v>0</v>
      </c>
      <c r="BQ487" s="7">
        <v>0</v>
      </c>
      <c r="BR487" s="7">
        <v>0</v>
      </c>
      <c r="BS487" s="7">
        <v>0</v>
      </c>
      <c r="BT487" s="7">
        <v>0</v>
      </c>
      <c r="BU487" s="7">
        <v>0</v>
      </c>
      <c r="BV487" s="7">
        <v>0</v>
      </c>
      <c r="BW487" s="7">
        <v>0</v>
      </c>
      <c r="BX487" s="7">
        <v>0</v>
      </c>
      <c r="BY487" s="7">
        <v>0</v>
      </c>
      <c r="BZ487" s="7">
        <v>0</v>
      </c>
      <c r="CA487" s="7">
        <v>0</v>
      </c>
      <c r="CB487" s="7">
        <v>0</v>
      </c>
      <c r="CC487" s="7">
        <v>0</v>
      </c>
      <c r="CD487" s="7">
        <v>0</v>
      </c>
      <c r="CE487" s="7">
        <v>0</v>
      </c>
      <c r="CF487" s="7">
        <v>0</v>
      </c>
      <c r="CG487" s="7">
        <v>0</v>
      </c>
      <c r="CH487" s="7">
        <v>0</v>
      </c>
      <c r="CI487" s="7">
        <v>0</v>
      </c>
      <c r="CJ487" s="7">
        <v>0</v>
      </c>
      <c r="CK487" s="7">
        <v>0</v>
      </c>
      <c r="CL487" s="40">
        <v>0</v>
      </c>
      <c r="CM487" s="40">
        <v>0</v>
      </c>
      <c r="CN487" s="40">
        <v>0</v>
      </c>
      <c r="CO487" s="40">
        <v>0</v>
      </c>
      <c r="CP487" s="7">
        <v>0</v>
      </c>
      <c r="CQ487" s="7">
        <v>0</v>
      </c>
      <c r="CR487" s="7">
        <v>0</v>
      </c>
      <c r="CS487" s="40">
        <v>0</v>
      </c>
      <c r="CT487" s="7">
        <v>0</v>
      </c>
      <c r="CU487" s="7">
        <v>0</v>
      </c>
      <c r="CV487" s="39"/>
      <c r="CW487" s="39"/>
      <c r="CX487" s="4" t="str">
        <f t="shared" ref="CX487" si="7658">IF(CX292="","",CX292)</f>
        <v/>
      </c>
      <c r="CY487" s="4" t="str">
        <f t="shared" si="7576"/>
        <v/>
      </c>
      <c r="CZ487" s="4" t="str">
        <f t="shared" si="7640"/>
        <v/>
      </c>
      <c r="DA487" s="4" t="str">
        <f t="shared" ref="DA487" si="7659">IF(DA292="","",DA292)</f>
        <v/>
      </c>
      <c r="DB487" s="4" t="str">
        <f t="shared" si="7604"/>
        <v/>
      </c>
      <c r="DC487" s="4" t="str">
        <f t="shared" si="7451"/>
        <v/>
      </c>
      <c r="DD487" s="7">
        <v>2</v>
      </c>
      <c r="DE487" s="7">
        <v>30</v>
      </c>
      <c r="DF487" s="7">
        <v>60</v>
      </c>
      <c r="DG487" s="7"/>
      <c r="DH487" s="4">
        <f t="shared" ref="DH487" si="7660">IF(DH292="","",DH292)</f>
        <v>7</v>
      </c>
      <c r="DI487" s="4">
        <f t="shared" si="7581"/>
        <v>1</v>
      </c>
      <c r="DJ487" s="4">
        <f t="shared" ref="DJ487" si="7661">IF(DJ292="","",DJ292)</f>
        <v>6</v>
      </c>
      <c r="DK487" s="4">
        <f t="shared" si="7490"/>
        <v>9</v>
      </c>
      <c r="DL487" s="4" t="str">
        <f t="shared" si="7104"/>
        <v/>
      </c>
      <c r="DM487" s="7"/>
      <c r="DN487" s="7"/>
      <c r="DO487" s="7"/>
      <c r="DP487" s="7"/>
      <c r="DQ487" s="7"/>
      <c r="DR487" s="7"/>
      <c r="DS487" s="7"/>
      <c r="DT487" s="7"/>
      <c r="DU487" s="7"/>
      <c r="DV487" s="7"/>
      <c r="DW487" s="7"/>
      <c r="DX487" s="7">
        <f t="shared" si="7105"/>
        <v>6060512</v>
      </c>
      <c r="DY487" s="7"/>
      <c r="DZ487" s="67">
        <v>0</v>
      </c>
      <c r="EA487" s="7" t="s">
        <v>242</v>
      </c>
      <c r="EB487" s="40" t="s">
        <v>242</v>
      </c>
      <c r="EC487" s="7" t="s">
        <v>242</v>
      </c>
      <c r="ED487" s="7"/>
      <c r="EE487" s="7" t="s">
        <v>242</v>
      </c>
      <c r="EF487" s="7">
        <v>50</v>
      </c>
      <c r="EG487" s="73"/>
      <c r="EH487" s="73"/>
      <c r="EI487" s="4">
        <f t="shared" ref="EI487" si="7662">IF(EI292="","",EI292)</f>
        <v>331166</v>
      </c>
      <c r="EJ487" s="4">
        <f t="shared" si="7584"/>
        <v>1</v>
      </c>
      <c r="EK487" s="4">
        <f t="shared" ref="EK487" si="7663">IF(EK292="","",EK292)</f>
        <v>331167</v>
      </c>
      <c r="EL487" s="4">
        <f t="shared" ref="EL487" si="7664">IF(EL292="","",EL292)</f>
        <v>1</v>
      </c>
      <c r="EM487" s="4">
        <f t="shared" ref="EM487" si="7665">IF(EM292="","",EM292)</f>
        <v>331168</v>
      </c>
      <c r="EN487" s="4">
        <f t="shared" ref="EN487" si="7666">IF(EN292="","",EN292)</f>
        <v>1</v>
      </c>
      <c r="EO487" s="4">
        <f t="shared" ref="EO487" si="7667">IF(EO292="","",EO292)</f>
        <v>331169</v>
      </c>
      <c r="EP487" s="4">
        <f t="shared" ref="EP487" si="7668">IF(EP292="","",EP292)</f>
        <v>1</v>
      </c>
      <c r="EQ487" s="4">
        <f t="shared" ref="EQ487" si="7669">IF(EQ292="","",EQ292)</f>
        <v>331170</v>
      </c>
      <c r="ER487" s="4">
        <f t="shared" si="7564"/>
        <v>1</v>
      </c>
      <c r="ES487" s="4">
        <f t="shared" si="7535"/>
        <v>331171</v>
      </c>
      <c r="ET487" s="4">
        <f t="shared" ref="ET487" si="7670">IF(ET292="","",ET292)</f>
        <v>1</v>
      </c>
      <c r="EU487" s="4" t="str">
        <f t="shared" si="7503"/>
        <v/>
      </c>
      <c r="EV487" s="4" t="str">
        <f t="shared" si="7151"/>
        <v/>
      </c>
      <c r="EW487" s="4" t="str">
        <f t="shared" si="7151"/>
        <v/>
      </c>
      <c r="EX487" s="4" t="str">
        <f t="shared" si="7151"/>
        <v/>
      </c>
      <c r="EY487" s="4" t="str">
        <f t="shared" si="7151"/>
        <v/>
      </c>
      <c r="EZ487" s="4" t="str">
        <f t="shared" si="7504"/>
        <v/>
      </c>
      <c r="FA487" s="4" t="str">
        <f t="shared" si="7274"/>
        <v/>
      </c>
      <c r="FB487" s="4" t="str">
        <f t="shared" si="7593"/>
        <v/>
      </c>
      <c r="FC487" s="4">
        <f t="shared" ref="FC487" si="7671">IF(FC292="","",FC292)</f>
        <v>40013</v>
      </c>
      <c r="FD487" s="4">
        <f t="shared" si="7595"/>
        <v>1</v>
      </c>
      <c r="FE487" s="4">
        <f t="shared" ref="FE487" si="7672">IF(FE292="","",FE292)</f>
        <v>20100</v>
      </c>
      <c r="FF487" s="4">
        <f t="shared" si="7405"/>
        <v>1</v>
      </c>
      <c r="FG487" s="4">
        <f t="shared" si="7373"/>
        <v>20100</v>
      </c>
      <c r="FH487" s="4">
        <f t="shared" ref="FH487" si="7673">IF(FH292="","",FH292)</f>
        <v>1</v>
      </c>
      <c r="FI487" s="7"/>
      <c r="FJ487" s="7"/>
      <c r="FR487" s="2">
        <v>99999</v>
      </c>
      <c r="FS487" s="2">
        <v>0</v>
      </c>
      <c r="FT487" s="4">
        <v>8000</v>
      </c>
      <c r="FU487" s="4" t="s">
        <v>1098</v>
      </c>
      <c r="FV487" s="4"/>
      <c r="FW487" s="4"/>
      <c r="FX487" s="4"/>
      <c r="FY487" s="4"/>
      <c r="FZ487" s="77">
        <v>0</v>
      </c>
      <c r="GA487" s="2">
        <v>1</v>
      </c>
      <c r="GB487" s="2">
        <v>30</v>
      </c>
      <c r="GD487" s="84"/>
    </row>
    <row r="488" s="15" customFormat="1" ht="15" customHeight="1" spans="1:186">
      <c r="A488" s="7">
        <v>6060613</v>
      </c>
      <c r="B488" s="7">
        <f t="shared" si="7509"/>
        <v>88</v>
      </c>
      <c r="C488" s="7">
        <f t="shared" si="7474"/>
        <v>5</v>
      </c>
      <c r="D488" s="5" t="s">
        <v>503</v>
      </c>
      <c r="E488" s="7" t="s">
        <v>1110</v>
      </c>
      <c r="F488" s="31" t="s">
        <v>1018</v>
      </c>
      <c r="G488" s="31">
        <v>3</v>
      </c>
      <c r="H488" s="7" t="s">
        <v>191</v>
      </c>
      <c r="I488" s="7" t="s">
        <v>187</v>
      </c>
      <c r="J488" s="37">
        <v>1491</v>
      </c>
      <c r="K488" s="39">
        <v>1429</v>
      </c>
      <c r="L488" s="39"/>
      <c r="M488" s="29" t="s">
        <v>193</v>
      </c>
      <c r="N488" s="4">
        <f t="shared" si="7597"/>
        <v>60</v>
      </c>
      <c r="O488" s="4">
        <f t="shared" si="7571"/>
        <v>60</v>
      </c>
      <c r="P488" s="40">
        <f t="shared" si="6950"/>
        <v>2503</v>
      </c>
      <c r="Q488" s="4"/>
      <c r="R488" s="7"/>
      <c r="S488" s="48">
        <f t="shared" si="7512"/>
        <v>0</v>
      </c>
      <c r="T488" s="47" t="s">
        <v>194</v>
      </c>
      <c r="U488" s="7" t="s">
        <v>195</v>
      </c>
      <c r="V488" s="7" t="str">
        <f t="shared" si="7286"/>
        <v>1</v>
      </c>
      <c r="W488" s="7" t="str">
        <f t="shared" si="7287"/>
        <v>1</v>
      </c>
      <c r="X488" s="40">
        <v>0</v>
      </c>
      <c r="Y488" s="7"/>
      <c r="Z488" s="7"/>
      <c r="AA488" s="7"/>
      <c r="AB488" s="7" t="s">
        <v>195</v>
      </c>
      <c r="AC488" s="7">
        <v>0</v>
      </c>
      <c r="AD488" s="7" t="s">
        <v>195</v>
      </c>
      <c r="AE488" s="7" t="s">
        <v>195</v>
      </c>
      <c r="AF488" s="7" t="s">
        <v>195</v>
      </c>
      <c r="AG488" s="7" t="s">
        <v>195</v>
      </c>
      <c r="AH488" s="40">
        <v>0</v>
      </c>
      <c r="AI488" s="40">
        <v>0</v>
      </c>
      <c r="AJ488" s="40">
        <v>1</v>
      </c>
      <c r="AK488" s="40">
        <v>0</v>
      </c>
      <c r="AL488" s="40">
        <v>1</v>
      </c>
      <c r="AM488" s="40">
        <v>0</v>
      </c>
      <c r="AN488" s="28">
        <v>0</v>
      </c>
      <c r="AO488" s="28">
        <v>0</v>
      </c>
      <c r="AP488" s="7" t="s">
        <v>492</v>
      </c>
      <c r="AQ488" s="4">
        <f t="shared" si="7598"/>
        <v>3</v>
      </c>
      <c r="AR488" s="4">
        <f t="shared" si="7544"/>
        <v>161506</v>
      </c>
      <c r="AS488" s="7" t="s">
        <v>199</v>
      </c>
      <c r="AT488" s="48">
        <v>3</v>
      </c>
      <c r="AU488" s="48">
        <v>1</v>
      </c>
      <c r="AV488" s="48">
        <v>3</v>
      </c>
      <c r="AW488" s="48">
        <v>500</v>
      </c>
      <c r="AX488" s="48">
        <v>250</v>
      </c>
      <c r="AY488" s="48">
        <v>0</v>
      </c>
      <c r="AZ488" s="48">
        <v>0</v>
      </c>
      <c r="BA488" s="7"/>
      <c r="BB488" s="7"/>
      <c r="BC488" s="7"/>
      <c r="BD488" s="7"/>
      <c r="BE488" s="48">
        <v>0</v>
      </c>
      <c r="BF488" s="48">
        <v>1</v>
      </c>
      <c r="BG488" s="48">
        <f t="shared" si="7656"/>
        <v>490</v>
      </c>
      <c r="BH488" s="48">
        <f t="shared" si="7657"/>
        <v>490</v>
      </c>
      <c r="BI488" s="7">
        <v>0</v>
      </c>
      <c r="BJ488" s="7">
        <v>0</v>
      </c>
      <c r="BK488" s="7">
        <v>0</v>
      </c>
      <c r="BL488" s="7">
        <v>0</v>
      </c>
      <c r="BM488" s="7">
        <v>0</v>
      </c>
      <c r="BN488" s="7">
        <v>0</v>
      </c>
      <c r="BO488" s="7">
        <v>0</v>
      </c>
      <c r="BP488" s="7">
        <v>0</v>
      </c>
      <c r="BQ488" s="7">
        <v>0</v>
      </c>
      <c r="BR488" s="7">
        <v>0</v>
      </c>
      <c r="BS488" s="7">
        <v>0</v>
      </c>
      <c r="BT488" s="7">
        <v>0</v>
      </c>
      <c r="BU488" s="7">
        <v>0</v>
      </c>
      <c r="BV488" s="7">
        <v>0</v>
      </c>
      <c r="BW488" s="7">
        <v>0</v>
      </c>
      <c r="BX488" s="7">
        <v>0</v>
      </c>
      <c r="BY488" s="7">
        <v>0</v>
      </c>
      <c r="BZ488" s="7">
        <v>0</v>
      </c>
      <c r="CA488" s="7">
        <v>0</v>
      </c>
      <c r="CB488" s="7">
        <v>0</v>
      </c>
      <c r="CC488" s="7">
        <v>0</v>
      </c>
      <c r="CD488" s="7">
        <v>0</v>
      </c>
      <c r="CE488" s="7">
        <v>0</v>
      </c>
      <c r="CF488" s="7">
        <v>0</v>
      </c>
      <c r="CG488" s="7">
        <v>0</v>
      </c>
      <c r="CH488" s="7">
        <v>0</v>
      </c>
      <c r="CI488" s="7">
        <v>0</v>
      </c>
      <c r="CJ488" s="7">
        <v>0</v>
      </c>
      <c r="CK488" s="7">
        <v>0</v>
      </c>
      <c r="CL488" s="40">
        <v>0</v>
      </c>
      <c r="CM488" s="40">
        <v>0</v>
      </c>
      <c r="CN488" s="40">
        <v>0</v>
      </c>
      <c r="CO488" s="40">
        <v>0</v>
      </c>
      <c r="CP488" s="7">
        <v>0</v>
      </c>
      <c r="CQ488" s="7">
        <v>0</v>
      </c>
      <c r="CR488" s="7">
        <v>0</v>
      </c>
      <c r="CS488" s="40">
        <v>0</v>
      </c>
      <c r="CT488" s="7">
        <v>0</v>
      </c>
      <c r="CU488" s="7">
        <v>0</v>
      </c>
      <c r="CV488" s="39"/>
      <c r="CW488" s="39"/>
      <c r="CX488" s="4" t="str">
        <f t="shared" ref="CX488" si="7674">IF(CX293="","",CX293)</f>
        <v/>
      </c>
      <c r="CY488" s="4" t="str">
        <f t="shared" si="7576"/>
        <v/>
      </c>
      <c r="CZ488" s="4" t="str">
        <f t="shared" si="7640"/>
        <v/>
      </c>
      <c r="DA488" s="4" t="str">
        <f t="shared" ref="DA488" si="7675">IF(DA293="","",DA293)</f>
        <v/>
      </c>
      <c r="DB488" s="4" t="str">
        <f t="shared" si="7604"/>
        <v/>
      </c>
      <c r="DC488" s="4" t="str">
        <f t="shared" si="7451"/>
        <v/>
      </c>
      <c r="DD488" s="7">
        <v>2</v>
      </c>
      <c r="DE488" s="7">
        <v>30</v>
      </c>
      <c r="DF488" s="7">
        <v>60</v>
      </c>
      <c r="DG488" s="7"/>
      <c r="DH488" s="4">
        <f t="shared" ref="DH488" si="7676">IF(DH293="","",DH293)</f>
        <v>7</v>
      </c>
      <c r="DI488" s="4">
        <f t="shared" si="7581"/>
        <v>6</v>
      </c>
      <c r="DJ488" s="4">
        <f t="shared" ref="DJ488" si="7677">IF(DJ293="","",DJ293)</f>
        <v>9</v>
      </c>
      <c r="DK488" s="4" t="str">
        <f t="shared" si="7490"/>
        <v/>
      </c>
      <c r="DL488" s="4" t="str">
        <f t="shared" si="7104"/>
        <v/>
      </c>
      <c r="DM488" s="7"/>
      <c r="DN488" s="7"/>
      <c r="DO488" s="7"/>
      <c r="DP488" s="7"/>
      <c r="DQ488" s="7"/>
      <c r="DR488" s="7"/>
      <c r="DS488" s="7"/>
      <c r="DT488" s="7"/>
      <c r="DU488" s="7"/>
      <c r="DV488" s="7"/>
      <c r="DW488" s="7"/>
      <c r="DX488" s="7">
        <f t="shared" si="7105"/>
        <v>6060613</v>
      </c>
      <c r="DY488" s="7"/>
      <c r="DZ488" s="67">
        <v>0</v>
      </c>
      <c r="EA488" s="7" t="s">
        <v>242</v>
      </c>
      <c r="EB488" s="40" t="s">
        <v>242</v>
      </c>
      <c r="EC488" s="7" t="s">
        <v>242</v>
      </c>
      <c r="ED488" s="7"/>
      <c r="EE488" s="7" t="s">
        <v>242</v>
      </c>
      <c r="EF488" s="7">
        <v>50</v>
      </c>
      <c r="EG488" s="73"/>
      <c r="EH488" s="73"/>
      <c r="EI488" s="4">
        <f t="shared" ref="EI488" si="7678">IF(EI293="","",EI293)</f>
        <v>331166</v>
      </c>
      <c r="EJ488" s="4">
        <f t="shared" si="7584"/>
        <v>1</v>
      </c>
      <c r="EK488" s="4">
        <f t="shared" ref="EK488" si="7679">IF(EK293="","",EK293)</f>
        <v>331167</v>
      </c>
      <c r="EL488" s="4">
        <f t="shared" ref="EL488" si="7680">IF(EL293="","",EL293)</f>
        <v>1</v>
      </c>
      <c r="EM488" s="4">
        <f t="shared" ref="EM488" si="7681">IF(EM293="","",EM293)</f>
        <v>331168</v>
      </c>
      <c r="EN488" s="4">
        <f t="shared" ref="EN488" si="7682">IF(EN293="","",EN293)</f>
        <v>1</v>
      </c>
      <c r="EO488" s="4">
        <f t="shared" ref="EO488" si="7683">IF(EO293="","",EO293)</f>
        <v>331169</v>
      </c>
      <c r="EP488" s="4">
        <f t="shared" ref="EP488" si="7684">IF(EP293="","",EP293)</f>
        <v>1</v>
      </c>
      <c r="EQ488" s="4">
        <f t="shared" ref="EQ488" si="7685">IF(EQ293="","",EQ293)</f>
        <v>331170</v>
      </c>
      <c r="ER488" s="4">
        <f t="shared" si="7564"/>
        <v>1</v>
      </c>
      <c r="ES488" s="4">
        <f t="shared" si="7535"/>
        <v>331171</v>
      </c>
      <c r="ET488" s="4">
        <f t="shared" ref="ET488" si="7686">IF(ET293="","",ET293)</f>
        <v>1</v>
      </c>
      <c r="EU488" s="4" t="str">
        <f t="shared" si="7503"/>
        <v/>
      </c>
      <c r="EV488" s="4" t="str">
        <f t="shared" si="7151"/>
        <v/>
      </c>
      <c r="EW488" s="4" t="str">
        <f t="shared" si="7151"/>
        <v/>
      </c>
      <c r="EX488" s="4" t="str">
        <f t="shared" si="7151"/>
        <v/>
      </c>
      <c r="EY488" s="4" t="str">
        <f t="shared" si="7151"/>
        <v/>
      </c>
      <c r="EZ488" s="4" t="str">
        <f t="shared" si="7504"/>
        <v/>
      </c>
      <c r="FA488" s="4" t="str">
        <f t="shared" si="7274"/>
        <v/>
      </c>
      <c r="FB488" s="4" t="str">
        <f t="shared" si="7593"/>
        <v/>
      </c>
      <c r="FC488" s="4">
        <f t="shared" ref="FC488" si="7687">IF(FC293="","",FC293)</f>
        <v>40013</v>
      </c>
      <c r="FD488" s="4">
        <f t="shared" si="7595"/>
        <v>1</v>
      </c>
      <c r="FE488" s="4">
        <f t="shared" ref="FE488" si="7688">IF(FE293="","",FE293)</f>
        <v>20100</v>
      </c>
      <c r="FF488" s="4">
        <f t="shared" si="7405"/>
        <v>1</v>
      </c>
      <c r="FG488" s="4">
        <f t="shared" si="7373"/>
        <v>20100</v>
      </c>
      <c r="FH488" s="4">
        <f t="shared" ref="FH488" si="7689">IF(FH293="","",FH293)</f>
        <v>1</v>
      </c>
      <c r="FI488" s="7"/>
      <c r="FJ488" s="7"/>
      <c r="FR488" s="2">
        <v>99999</v>
      </c>
      <c r="FS488" s="2">
        <v>0</v>
      </c>
      <c r="FT488" s="4">
        <v>8000</v>
      </c>
      <c r="FU488" s="4" t="s">
        <v>1098</v>
      </c>
      <c r="FV488" s="4"/>
      <c r="FW488" s="4"/>
      <c r="FX488" s="4"/>
      <c r="FY488" s="4"/>
      <c r="FZ488" s="77">
        <v>0</v>
      </c>
      <c r="GA488" s="2">
        <v>1</v>
      </c>
      <c r="GB488" s="2">
        <v>30</v>
      </c>
      <c r="GD488" s="84"/>
    </row>
    <row r="489" s="2" customFormat="1" ht="15" customHeight="1" spans="1:186">
      <c r="A489" s="7">
        <v>6070101</v>
      </c>
      <c r="B489" s="7">
        <f t="shared" si="7509"/>
        <v>1288</v>
      </c>
      <c r="C489" s="7">
        <f t="shared" si="7474"/>
        <v>0</v>
      </c>
      <c r="D489" s="5" t="s">
        <v>505</v>
      </c>
      <c r="E489" s="7" t="s">
        <v>1111</v>
      </c>
      <c r="F489" s="31" t="s">
        <v>1018</v>
      </c>
      <c r="G489" s="31">
        <v>3</v>
      </c>
      <c r="H489" s="7" t="s">
        <v>187</v>
      </c>
      <c r="I489" s="7" t="s">
        <v>187</v>
      </c>
      <c r="J489" s="35">
        <v>1534</v>
      </c>
      <c r="K489" s="38">
        <v>405</v>
      </c>
      <c r="L489" s="80"/>
      <c r="M489" s="29" t="s">
        <v>193</v>
      </c>
      <c r="N489" s="4">
        <f t="shared" si="7597"/>
        <v>70</v>
      </c>
      <c r="O489" s="4">
        <f t="shared" si="7571"/>
        <v>70</v>
      </c>
      <c r="P489" s="40">
        <f t="shared" si="6950"/>
        <v>2003</v>
      </c>
      <c r="Q489" s="4"/>
      <c r="R489" s="7"/>
      <c r="S489" s="48">
        <f t="shared" si="7512"/>
        <v>0</v>
      </c>
      <c r="T489" s="47" t="s">
        <v>240</v>
      </c>
      <c r="U489" s="7" t="s">
        <v>195</v>
      </c>
      <c r="V489" s="7">
        <v>0</v>
      </c>
      <c r="W489" s="7">
        <v>0</v>
      </c>
      <c r="X489" s="40">
        <v>0</v>
      </c>
      <c r="Y489" s="7"/>
      <c r="Z489" s="7"/>
      <c r="AA489" s="7"/>
      <c r="AB489" s="7" t="s">
        <v>195</v>
      </c>
      <c r="AC489" s="7">
        <v>0</v>
      </c>
      <c r="AD489" s="7" t="s">
        <v>195</v>
      </c>
      <c r="AE489" s="7" t="s">
        <v>195</v>
      </c>
      <c r="AF489" s="7" t="s">
        <v>195</v>
      </c>
      <c r="AG489" s="7" t="s">
        <v>195</v>
      </c>
      <c r="AH489" s="40">
        <v>0</v>
      </c>
      <c r="AI489" s="40">
        <v>0</v>
      </c>
      <c r="AJ489" s="40">
        <v>1</v>
      </c>
      <c r="AK489" s="40">
        <v>0</v>
      </c>
      <c r="AL489" s="40">
        <v>1</v>
      </c>
      <c r="AM489" s="40">
        <v>0</v>
      </c>
      <c r="AN489" s="28">
        <v>0</v>
      </c>
      <c r="AO489" s="28">
        <v>0</v>
      </c>
      <c r="AP489" s="7" t="s">
        <v>507</v>
      </c>
      <c r="AQ489" s="4">
        <f t="shared" si="7598"/>
        <v>3</v>
      </c>
      <c r="AR489" s="4">
        <f t="shared" si="7544"/>
        <v>161506</v>
      </c>
      <c r="AS489" s="7" t="s">
        <v>199</v>
      </c>
      <c r="AT489" s="48">
        <v>3</v>
      </c>
      <c r="AU489" s="48">
        <v>1</v>
      </c>
      <c r="AV489" s="48">
        <v>3</v>
      </c>
      <c r="AW489" s="48">
        <v>500</v>
      </c>
      <c r="AX489" s="48">
        <v>250</v>
      </c>
      <c r="AY489" s="48">
        <v>0</v>
      </c>
      <c r="AZ489" s="48">
        <v>0</v>
      </c>
      <c r="BA489" s="7"/>
      <c r="BB489" s="7"/>
      <c r="BC489" s="7"/>
      <c r="BD489" s="7"/>
      <c r="BE489" s="48">
        <v>0</v>
      </c>
      <c r="BF489" s="48">
        <v>1</v>
      </c>
      <c r="BG489" s="48">
        <f t="shared" si="7656"/>
        <v>560</v>
      </c>
      <c r="BH489" s="48">
        <f t="shared" si="7657"/>
        <v>560</v>
      </c>
      <c r="BI489" s="7">
        <v>0</v>
      </c>
      <c r="BJ489" s="7">
        <v>0</v>
      </c>
      <c r="BK489" s="7">
        <v>0</v>
      </c>
      <c r="BL489" s="7">
        <v>0</v>
      </c>
      <c r="BM489" s="7">
        <v>0</v>
      </c>
      <c r="BN489" s="7">
        <v>0</v>
      </c>
      <c r="BO489" s="7">
        <v>0</v>
      </c>
      <c r="BP489" s="7">
        <v>0</v>
      </c>
      <c r="BQ489" s="7">
        <v>0</v>
      </c>
      <c r="BR489" s="7">
        <v>0</v>
      </c>
      <c r="BS489" s="7">
        <v>0</v>
      </c>
      <c r="BT489" s="7">
        <v>0</v>
      </c>
      <c r="BU489" s="7">
        <v>0</v>
      </c>
      <c r="BV489" s="7">
        <v>0</v>
      </c>
      <c r="BW489" s="7">
        <v>0</v>
      </c>
      <c r="BX489" s="7">
        <v>0</v>
      </c>
      <c r="BY489" s="7">
        <v>0</v>
      </c>
      <c r="BZ489" s="7">
        <v>0</v>
      </c>
      <c r="CA489" s="7">
        <v>0</v>
      </c>
      <c r="CB489" s="7">
        <v>0</v>
      </c>
      <c r="CC489" s="7">
        <v>0</v>
      </c>
      <c r="CD489" s="7">
        <v>0</v>
      </c>
      <c r="CE489" s="7">
        <v>0</v>
      </c>
      <c r="CF489" s="7">
        <v>0</v>
      </c>
      <c r="CG489" s="7">
        <v>0</v>
      </c>
      <c r="CH489" s="7">
        <v>0</v>
      </c>
      <c r="CI489" s="7">
        <v>0</v>
      </c>
      <c r="CJ489" s="7">
        <v>0</v>
      </c>
      <c r="CK489" s="7">
        <v>0</v>
      </c>
      <c r="CL489" s="40">
        <v>0</v>
      </c>
      <c r="CM489" s="40">
        <v>0</v>
      </c>
      <c r="CN489" s="40">
        <v>0</v>
      </c>
      <c r="CO489" s="40">
        <v>0</v>
      </c>
      <c r="CP489" s="7">
        <v>0</v>
      </c>
      <c r="CQ489" s="7">
        <v>0</v>
      </c>
      <c r="CR489" s="7">
        <v>0</v>
      </c>
      <c r="CS489" s="40">
        <v>0</v>
      </c>
      <c r="CT489" s="7">
        <v>0</v>
      </c>
      <c r="CU489" s="7">
        <v>0</v>
      </c>
      <c r="CV489" s="39"/>
      <c r="CW489" s="39"/>
      <c r="CX489" s="4" t="str">
        <f t="shared" ref="CX489" si="7690">IF(CX294="","",CX294)</f>
        <v>3da_weapon_changjian01_s</v>
      </c>
      <c r="CY489" s="4" t="str">
        <f t="shared" si="7576"/>
        <v>3da_weapon_changjian01_b</v>
      </c>
      <c r="CZ489" s="4" t="str">
        <f t="shared" si="7640"/>
        <v/>
      </c>
      <c r="DA489" s="4" t="str">
        <f t="shared" ref="DA489" si="7691">IF(DA294="","",DA294)</f>
        <v/>
      </c>
      <c r="DB489" s="4" t="str">
        <f t="shared" si="7604"/>
        <v>CS_Rhand</v>
      </c>
      <c r="DC489" s="4" t="str">
        <f t="shared" si="7451"/>
        <v>CS_Rhand</v>
      </c>
      <c r="DD489" s="7">
        <v>2</v>
      </c>
      <c r="DE489" s="7">
        <v>30</v>
      </c>
      <c r="DF489" s="7">
        <v>60</v>
      </c>
      <c r="DG489" s="7"/>
      <c r="DH489" s="4">
        <f t="shared" ref="DH489" si="7692">IF(DH294="","",DH294)</f>
        <v>9</v>
      </c>
      <c r="DI489" s="4">
        <f t="shared" si="7581"/>
        <v>2</v>
      </c>
      <c r="DJ489" s="4">
        <f t="shared" ref="DJ489:DJ498" si="7693">IF(DJ294="","",DJ294)</f>
        <v>4</v>
      </c>
      <c r="DK489" s="4">
        <f t="shared" si="7490"/>
        <v>7</v>
      </c>
      <c r="DL489" s="4">
        <f t="shared" ref="DL489" si="7694">IF(DL294="","",DL294)</f>
        <v>8</v>
      </c>
      <c r="DM489" s="7"/>
      <c r="DN489" s="7"/>
      <c r="DO489" s="7"/>
      <c r="DP489" s="7"/>
      <c r="DQ489" s="7"/>
      <c r="DR489" s="7"/>
      <c r="DS489" s="7"/>
      <c r="DT489" s="7"/>
      <c r="DU489" s="7"/>
      <c r="DV489" s="7"/>
      <c r="DW489" s="7"/>
      <c r="DX489" s="7">
        <f t="shared" ref="DX489" si="7695">A489</f>
        <v>6070101</v>
      </c>
      <c r="DY489" s="7"/>
      <c r="DZ489" s="67">
        <v>6666</v>
      </c>
      <c r="EA489" s="7" t="s">
        <v>1112</v>
      </c>
      <c r="EB489" s="40">
        <v>82</v>
      </c>
      <c r="EC489" s="7" t="s">
        <v>1113</v>
      </c>
      <c r="ED489" s="7"/>
      <c r="EE489" s="7" t="s">
        <v>242</v>
      </c>
      <c r="EF489" s="7">
        <v>50</v>
      </c>
      <c r="EG489" s="73"/>
      <c r="EH489" s="73"/>
      <c r="EI489" s="4">
        <f t="shared" ref="EI489" si="7696">IF(EI294="","",EI294)</f>
        <v>331107</v>
      </c>
      <c r="EJ489" s="4">
        <f t="shared" si="7584"/>
        <v>1</v>
      </c>
      <c r="EK489" s="4">
        <f t="shared" ref="EK489" si="7697">IF(EK294="","",EK294)</f>
        <v>331108</v>
      </c>
      <c r="EL489" s="4">
        <f t="shared" ref="EL489" si="7698">IF(EL294="","",EL294)</f>
        <v>1</v>
      </c>
      <c r="EM489" s="4">
        <f t="shared" ref="EM489" si="7699">IF(EM294="","",EM294)</f>
        <v>331109</v>
      </c>
      <c r="EN489" s="4">
        <f t="shared" ref="EN489" si="7700">IF(EN294="","",EN294)</f>
        <v>1</v>
      </c>
      <c r="EO489" s="4">
        <f t="shared" ref="EO489" si="7701">IF(EO294="","",EO294)</f>
        <v>331110</v>
      </c>
      <c r="EP489" s="4">
        <f t="shared" ref="EP489" si="7702">IF(EP294="","",EP294)</f>
        <v>1</v>
      </c>
      <c r="EQ489" s="4">
        <f t="shared" ref="EQ489" si="7703">IF(EQ294="","",EQ294)</f>
        <v>331111</v>
      </c>
      <c r="ER489" s="4">
        <f t="shared" ref="ER489" si="7704">IF(ER294="","",ER294)</f>
        <v>1</v>
      </c>
      <c r="ES489" s="4" t="str">
        <f t="shared" ref="ES489" si="7705">IF(ES294="","",ES294)</f>
        <v/>
      </c>
      <c r="ET489" s="4" t="str">
        <f t="shared" ref="ET489" si="7706">IF(ET294="","",ET294)</f>
        <v/>
      </c>
      <c r="EU489" s="4" t="str">
        <f t="shared" ref="EU489" si="7707">IF(EU294="","",EU294)</f>
        <v/>
      </c>
      <c r="EV489" s="4" t="str">
        <f t="shared" ref="EV489:EY508" si="7708">IF(EV294="","",EV294)</f>
        <v/>
      </c>
      <c r="EW489" s="4" t="str">
        <f t="shared" si="7708"/>
        <v/>
      </c>
      <c r="EX489" s="4" t="str">
        <f t="shared" si="7708"/>
        <v/>
      </c>
      <c r="EY489" s="4" t="str">
        <f t="shared" si="7708"/>
        <v/>
      </c>
      <c r="EZ489" s="4" t="str">
        <f t="shared" si="7504"/>
        <v/>
      </c>
      <c r="FA489" s="4" t="str">
        <f t="shared" si="7274"/>
        <v/>
      </c>
      <c r="FB489" s="4" t="str">
        <f t="shared" ref="FB489" si="7709">IF(FB294="","",FB294)</f>
        <v/>
      </c>
      <c r="FC489" s="4">
        <f t="shared" ref="FC489" si="7710">IF(FC294="","",FC294)</f>
        <v>40013</v>
      </c>
      <c r="FD489" s="4">
        <f t="shared" ref="FD489" si="7711">IF(FD294="","",FD294)</f>
        <v>1</v>
      </c>
      <c r="FE489" s="4">
        <f t="shared" ref="FE489" si="7712">IF(FE294="","",FE294)</f>
        <v>20100</v>
      </c>
      <c r="FF489" s="4">
        <f t="shared" ref="FF489" si="7713">IF(FF294="","",FF294)</f>
        <v>1</v>
      </c>
      <c r="FG489" s="4">
        <f t="shared" ref="FG489" si="7714">IF(FG294="","",FG294)</f>
        <v>20100</v>
      </c>
      <c r="FH489" s="4">
        <f t="shared" ref="FH489" si="7715">IF(FH294="","",FH294)</f>
        <v>1</v>
      </c>
      <c r="FI489" s="7"/>
      <c r="FJ489" s="7"/>
      <c r="FR489" s="2">
        <v>99999</v>
      </c>
      <c r="FS489" s="2">
        <v>0</v>
      </c>
      <c r="FT489" s="4">
        <v>10000</v>
      </c>
      <c r="FU489" s="4" t="s">
        <v>1114</v>
      </c>
      <c r="FV489" s="4"/>
      <c r="FW489" s="4"/>
      <c r="FX489" s="4"/>
      <c r="FY489" s="4"/>
      <c r="FZ489" s="77">
        <v>0</v>
      </c>
      <c r="GA489" s="2">
        <v>1</v>
      </c>
      <c r="GB489" s="2">
        <v>30</v>
      </c>
      <c r="GD489" s="84"/>
    </row>
    <row r="490" s="2" customFormat="1" ht="15" customHeight="1" spans="1:186">
      <c r="A490" s="7">
        <v>6070102</v>
      </c>
      <c r="B490" s="7">
        <f t="shared" si="7509"/>
        <v>4360</v>
      </c>
      <c r="C490" s="7">
        <f t="shared" si="7474"/>
        <v>0</v>
      </c>
      <c r="D490" s="5" t="s">
        <v>509</v>
      </c>
      <c r="E490" s="7" t="s">
        <v>1115</v>
      </c>
      <c r="F490" s="31" t="s">
        <v>1018</v>
      </c>
      <c r="G490" s="31">
        <v>3</v>
      </c>
      <c r="H490" s="7" t="s">
        <v>187</v>
      </c>
      <c r="I490" s="7" t="s">
        <v>187</v>
      </c>
      <c r="J490" s="35">
        <v>1524</v>
      </c>
      <c r="K490" s="38">
        <v>205</v>
      </c>
      <c r="L490" s="80"/>
      <c r="M490" s="29" t="s">
        <v>193</v>
      </c>
      <c r="N490" s="4">
        <f t="shared" si="7597"/>
        <v>70</v>
      </c>
      <c r="O490" s="4">
        <f t="shared" si="7571"/>
        <v>70</v>
      </c>
      <c r="P490" s="40">
        <f t="shared" ref="P490" si="7716">2000+C490*100+G490</f>
        <v>2003</v>
      </c>
      <c r="Q490" s="4"/>
      <c r="R490" s="7"/>
      <c r="S490" s="48">
        <f t="shared" si="7512"/>
        <v>0</v>
      </c>
      <c r="T490" s="47" t="s">
        <v>245</v>
      </c>
      <c r="U490" s="7" t="s">
        <v>195</v>
      </c>
      <c r="V490" s="7">
        <v>0</v>
      </c>
      <c r="W490" s="7">
        <v>0</v>
      </c>
      <c r="X490" s="40">
        <v>0</v>
      </c>
      <c r="Y490" s="7"/>
      <c r="Z490" s="7"/>
      <c r="AA490" s="7"/>
      <c r="AB490" s="7" t="s">
        <v>195</v>
      </c>
      <c r="AC490" s="7">
        <v>0</v>
      </c>
      <c r="AD490" s="7" t="s">
        <v>195</v>
      </c>
      <c r="AE490" s="7" t="s">
        <v>195</v>
      </c>
      <c r="AF490" s="7" t="s">
        <v>195</v>
      </c>
      <c r="AG490" s="7" t="s">
        <v>195</v>
      </c>
      <c r="AH490" s="40">
        <v>0</v>
      </c>
      <c r="AI490" s="40">
        <v>0</v>
      </c>
      <c r="AJ490" s="40">
        <v>1</v>
      </c>
      <c r="AK490" s="40">
        <v>0</v>
      </c>
      <c r="AL490" s="40">
        <v>1</v>
      </c>
      <c r="AM490" s="40">
        <v>0</v>
      </c>
      <c r="AN490" s="28">
        <v>0</v>
      </c>
      <c r="AO490" s="28">
        <v>0</v>
      </c>
      <c r="AP490" s="7" t="s">
        <v>511</v>
      </c>
      <c r="AQ490" s="4">
        <f t="shared" si="7598"/>
        <v>3</v>
      </c>
      <c r="AR490" s="4">
        <f t="shared" si="7544"/>
        <v>161506</v>
      </c>
      <c r="AS490" s="7" t="s">
        <v>199</v>
      </c>
      <c r="AT490" s="48">
        <v>3</v>
      </c>
      <c r="AU490" s="48">
        <v>1</v>
      </c>
      <c r="AV490" s="48">
        <v>3</v>
      </c>
      <c r="AW490" s="48">
        <v>500</v>
      </c>
      <c r="AX490" s="48">
        <v>250</v>
      </c>
      <c r="AY490" s="48">
        <v>0</v>
      </c>
      <c r="AZ490" s="48">
        <v>0</v>
      </c>
      <c r="BA490" s="7"/>
      <c r="BB490" s="7"/>
      <c r="BC490" s="7"/>
      <c r="BD490" s="7"/>
      <c r="BE490" s="48">
        <v>0</v>
      </c>
      <c r="BF490" s="48">
        <v>1</v>
      </c>
      <c r="BG490" s="48">
        <f t="shared" si="7656"/>
        <v>560</v>
      </c>
      <c r="BH490" s="48">
        <f t="shared" si="7657"/>
        <v>560</v>
      </c>
      <c r="BI490" s="7">
        <v>0</v>
      </c>
      <c r="BJ490" s="7">
        <v>0</v>
      </c>
      <c r="BK490" s="7">
        <v>0</v>
      </c>
      <c r="BL490" s="7">
        <v>0</v>
      </c>
      <c r="BM490" s="7">
        <v>0</v>
      </c>
      <c r="BN490" s="7">
        <v>0</v>
      </c>
      <c r="BO490" s="7">
        <v>0</v>
      </c>
      <c r="BP490" s="7">
        <v>0</v>
      </c>
      <c r="BQ490" s="7">
        <v>0</v>
      </c>
      <c r="BR490" s="7">
        <v>0</v>
      </c>
      <c r="BS490" s="7">
        <v>0</v>
      </c>
      <c r="BT490" s="7">
        <v>0</v>
      </c>
      <c r="BU490" s="7">
        <v>0</v>
      </c>
      <c r="BV490" s="7">
        <v>0</v>
      </c>
      <c r="BW490" s="7">
        <v>0</v>
      </c>
      <c r="BX490" s="7">
        <v>0</v>
      </c>
      <c r="BY490" s="7">
        <v>0</v>
      </c>
      <c r="BZ490" s="7">
        <v>0</v>
      </c>
      <c r="CA490" s="7">
        <v>0</v>
      </c>
      <c r="CB490" s="7">
        <v>0</v>
      </c>
      <c r="CC490" s="7">
        <v>0</v>
      </c>
      <c r="CD490" s="7">
        <v>0</v>
      </c>
      <c r="CE490" s="7">
        <v>0</v>
      </c>
      <c r="CF490" s="7">
        <v>0</v>
      </c>
      <c r="CG490" s="7">
        <v>0</v>
      </c>
      <c r="CH490" s="7">
        <v>0</v>
      </c>
      <c r="CI490" s="7">
        <v>0</v>
      </c>
      <c r="CJ490" s="7">
        <v>0</v>
      </c>
      <c r="CK490" s="7">
        <v>0</v>
      </c>
      <c r="CL490" s="40">
        <v>0</v>
      </c>
      <c r="CM490" s="40">
        <v>0</v>
      </c>
      <c r="CN490" s="40">
        <v>0</v>
      </c>
      <c r="CO490" s="40">
        <v>0</v>
      </c>
      <c r="CP490" s="7">
        <v>0</v>
      </c>
      <c r="CQ490" s="7">
        <v>0</v>
      </c>
      <c r="CR490" s="7">
        <v>0</v>
      </c>
      <c r="CS490" s="40">
        <v>0</v>
      </c>
      <c r="CT490" s="7">
        <v>0</v>
      </c>
      <c r="CU490" s="7">
        <v>0</v>
      </c>
      <c r="CV490" s="39"/>
      <c r="CW490" s="39"/>
      <c r="CX490" s="4" t="str">
        <f t="shared" ref="CX490" si="7717">IF(CX295="","",CX295)</f>
        <v>3da_weapon_changjian01_s</v>
      </c>
      <c r="CY490" s="4" t="str">
        <f t="shared" si="7576"/>
        <v>3da_weapon_changjian01_b</v>
      </c>
      <c r="CZ490" s="4" t="str">
        <f t="shared" si="7640"/>
        <v/>
      </c>
      <c r="DA490" s="4" t="str">
        <f t="shared" ref="DA490" si="7718">IF(DA295="","",DA295)</f>
        <v/>
      </c>
      <c r="DB490" s="4" t="str">
        <f t="shared" si="7604"/>
        <v>CS_Rhand</v>
      </c>
      <c r="DC490" s="4" t="str">
        <f t="shared" si="7451"/>
        <v>CS_Rhand</v>
      </c>
      <c r="DD490" s="7">
        <v>2</v>
      </c>
      <c r="DE490" s="7">
        <v>30</v>
      </c>
      <c r="DF490" s="7">
        <v>60</v>
      </c>
      <c r="DG490" s="7"/>
      <c r="DH490" s="4">
        <f t="shared" ref="DH490" si="7719">IF(DH295="","",DH295)</f>
        <v>9</v>
      </c>
      <c r="DI490" s="4">
        <f t="shared" si="7581"/>
        <v>2</v>
      </c>
      <c r="DJ490" s="4">
        <f t="shared" si="7693"/>
        <v>4</v>
      </c>
      <c r="DK490" s="4">
        <f t="shared" si="7490"/>
        <v>7</v>
      </c>
      <c r="DL490" s="4">
        <f t="shared" ref="DL490" si="7720">IF(DL295="","",DL295)</f>
        <v>8</v>
      </c>
      <c r="DM490" s="7"/>
      <c r="DN490" s="7"/>
      <c r="DO490" s="7"/>
      <c r="DP490" s="7"/>
      <c r="DQ490" s="7"/>
      <c r="DR490" s="7"/>
      <c r="DS490" s="7"/>
      <c r="DT490" s="7"/>
      <c r="DU490" s="7"/>
      <c r="DV490" s="7"/>
      <c r="DW490" s="7"/>
      <c r="DX490" s="7">
        <f t="shared" ref="DX490" si="7721">A490</f>
        <v>6070102</v>
      </c>
      <c r="DY490" s="7"/>
      <c r="DZ490" s="67">
        <v>6666</v>
      </c>
      <c r="EA490" s="7" t="s">
        <v>1112</v>
      </c>
      <c r="EB490" s="40">
        <v>82</v>
      </c>
      <c r="EC490" s="7" t="s">
        <v>1113</v>
      </c>
      <c r="ED490" s="7"/>
      <c r="EE490" s="7" t="s">
        <v>242</v>
      </c>
      <c r="EF490" s="7">
        <v>50</v>
      </c>
      <c r="EG490" s="73"/>
      <c r="EH490" s="73"/>
      <c r="EI490" s="4">
        <f t="shared" ref="EI490" si="7722">IF(EI295="","",EI295)</f>
        <v>331107</v>
      </c>
      <c r="EJ490" s="4">
        <f t="shared" si="7584"/>
        <v>1</v>
      </c>
      <c r="EK490" s="4">
        <f t="shared" ref="EK490" si="7723">IF(EK295="","",EK295)</f>
        <v>331108</v>
      </c>
      <c r="EL490" s="4">
        <f t="shared" ref="EL490" si="7724">IF(EL295="","",EL295)</f>
        <v>1</v>
      </c>
      <c r="EM490" s="4">
        <f t="shared" ref="EM490" si="7725">IF(EM295="","",EM295)</f>
        <v>331109</v>
      </c>
      <c r="EN490" s="4">
        <f t="shared" ref="EN490" si="7726">IF(EN295="","",EN295)</f>
        <v>1</v>
      </c>
      <c r="EO490" s="4">
        <f t="shared" ref="EO490" si="7727">IF(EO295="","",EO295)</f>
        <v>331110</v>
      </c>
      <c r="EP490" s="4">
        <f t="shared" ref="EP490" si="7728">IF(EP295="","",EP295)</f>
        <v>1</v>
      </c>
      <c r="EQ490" s="4">
        <f t="shared" ref="EQ490" si="7729">IF(EQ295="","",EQ295)</f>
        <v>331111</v>
      </c>
      <c r="ER490" s="4">
        <f t="shared" ref="ER490" si="7730">IF(ER295="","",ER295)</f>
        <v>1</v>
      </c>
      <c r="ES490" s="4" t="str">
        <f t="shared" ref="ES490" si="7731">IF(ES295="","",ES295)</f>
        <v/>
      </c>
      <c r="ET490" s="4" t="str">
        <f t="shared" ref="ET490" si="7732">IF(ET295="","",ET295)</f>
        <v/>
      </c>
      <c r="EU490" s="4" t="str">
        <f t="shared" ref="EU490:EU498" si="7733">IF(EU295="","",EU295)</f>
        <v/>
      </c>
      <c r="EV490" s="4" t="str">
        <f t="shared" si="7708"/>
        <v/>
      </c>
      <c r="EW490" s="4" t="str">
        <f t="shared" si="7708"/>
        <v/>
      </c>
      <c r="EX490" s="4" t="str">
        <f t="shared" si="7708"/>
        <v/>
      </c>
      <c r="EY490" s="4" t="str">
        <f t="shared" si="7708"/>
        <v/>
      </c>
      <c r="EZ490" s="4" t="str">
        <f t="shared" ref="EZ490" si="7734">IF(EZ295="","",EZ295)</f>
        <v/>
      </c>
      <c r="FA490" s="4" t="str">
        <f t="shared" si="7274"/>
        <v/>
      </c>
      <c r="FB490" s="4" t="str">
        <f t="shared" ref="FB490" si="7735">IF(FB295="","",FB295)</f>
        <v/>
      </c>
      <c r="FC490" s="4">
        <f t="shared" ref="FC490" si="7736">IF(FC295="","",FC295)</f>
        <v>40013</v>
      </c>
      <c r="FD490" s="4">
        <f t="shared" ref="FD490" si="7737">IF(FD295="","",FD295)</f>
        <v>1</v>
      </c>
      <c r="FE490" s="4">
        <f t="shared" ref="FE490" si="7738">IF(FE295="","",FE295)</f>
        <v>20100</v>
      </c>
      <c r="FF490" s="4">
        <f t="shared" ref="FF490" si="7739">IF(FF295="","",FF295)</f>
        <v>1</v>
      </c>
      <c r="FG490" s="4">
        <f t="shared" ref="FG490" si="7740">IF(FG295="","",FG295)</f>
        <v>20100</v>
      </c>
      <c r="FH490" s="4">
        <f t="shared" ref="FH490" si="7741">IF(FH295="","",FH295)</f>
        <v>1</v>
      </c>
      <c r="FI490" s="7"/>
      <c r="FJ490" s="7"/>
      <c r="FR490" s="2">
        <v>99999</v>
      </c>
      <c r="FS490" s="2">
        <v>0</v>
      </c>
      <c r="FT490" s="4">
        <v>10000</v>
      </c>
      <c r="FU490" s="4" t="s">
        <v>1114</v>
      </c>
      <c r="FV490" s="4"/>
      <c r="FW490" s="4"/>
      <c r="FX490" s="4"/>
      <c r="FY490" s="4"/>
      <c r="FZ490" s="77">
        <v>0</v>
      </c>
      <c r="GA490" s="2">
        <v>1</v>
      </c>
      <c r="GB490" s="2">
        <v>30</v>
      </c>
      <c r="GD490" s="84"/>
    </row>
    <row r="491" s="2" customFormat="1" ht="15" customHeight="1" spans="1:186">
      <c r="A491" s="7">
        <v>6070103</v>
      </c>
      <c r="B491" s="7">
        <f t="shared" ref="B491" si="7742">B478</f>
        <v>1800</v>
      </c>
      <c r="C491" s="7">
        <f t="shared" si="7474"/>
        <v>0</v>
      </c>
      <c r="D491" s="5" t="s">
        <v>512</v>
      </c>
      <c r="E491" s="7" t="s">
        <v>1116</v>
      </c>
      <c r="F491" s="31" t="s">
        <v>1018</v>
      </c>
      <c r="G491" s="31">
        <v>3</v>
      </c>
      <c r="H491" s="7" t="s">
        <v>187</v>
      </c>
      <c r="I491" s="7" t="s">
        <v>187</v>
      </c>
      <c r="J491" s="35">
        <v>1514</v>
      </c>
      <c r="K491" s="38">
        <v>305</v>
      </c>
      <c r="L491" s="39"/>
      <c r="M491" s="29" t="s">
        <v>193</v>
      </c>
      <c r="N491" s="4">
        <f t="shared" si="7597"/>
        <v>70</v>
      </c>
      <c r="O491" s="4">
        <f t="shared" si="7571"/>
        <v>70</v>
      </c>
      <c r="P491" s="40">
        <f t="shared" ref="P491" si="7743">2000+C491*100+G491</f>
        <v>2003</v>
      </c>
      <c r="Q491" s="4"/>
      <c r="R491" s="7"/>
      <c r="S491" s="48">
        <f t="shared" si="7512"/>
        <v>0</v>
      </c>
      <c r="T491" s="47" t="s">
        <v>249</v>
      </c>
      <c r="U491" s="7" t="s">
        <v>195</v>
      </c>
      <c r="V491" s="7">
        <v>0</v>
      </c>
      <c r="W491" s="7">
        <v>0</v>
      </c>
      <c r="X491" s="40">
        <v>0</v>
      </c>
      <c r="Y491" s="7"/>
      <c r="Z491" s="7"/>
      <c r="AA491" s="7"/>
      <c r="AB491" s="7" t="s">
        <v>195</v>
      </c>
      <c r="AC491" s="7">
        <v>0</v>
      </c>
      <c r="AD491" s="7" t="s">
        <v>195</v>
      </c>
      <c r="AE491" s="7" t="s">
        <v>195</v>
      </c>
      <c r="AF491" s="7" t="s">
        <v>195</v>
      </c>
      <c r="AG491" s="7" t="s">
        <v>195</v>
      </c>
      <c r="AH491" s="40">
        <v>0</v>
      </c>
      <c r="AI491" s="40">
        <v>0</v>
      </c>
      <c r="AJ491" s="40">
        <v>1</v>
      </c>
      <c r="AK491" s="40">
        <v>0</v>
      </c>
      <c r="AL491" s="40">
        <v>1</v>
      </c>
      <c r="AM491" s="40">
        <v>0</v>
      </c>
      <c r="AN491" s="28">
        <v>0</v>
      </c>
      <c r="AO491" s="28">
        <v>0</v>
      </c>
      <c r="AP491" s="7" t="s">
        <v>514</v>
      </c>
      <c r="AQ491" s="4">
        <f t="shared" si="7598"/>
        <v>3</v>
      </c>
      <c r="AR491" s="4">
        <f t="shared" si="7544"/>
        <v>161506</v>
      </c>
      <c r="AS491" s="7" t="s">
        <v>199</v>
      </c>
      <c r="AT491" s="48">
        <v>3</v>
      </c>
      <c r="AU491" s="48">
        <v>1</v>
      </c>
      <c r="AV491" s="48">
        <v>3</v>
      </c>
      <c r="AW491" s="48">
        <v>500</v>
      </c>
      <c r="AX491" s="48">
        <v>250</v>
      </c>
      <c r="AY491" s="48">
        <v>0</v>
      </c>
      <c r="AZ491" s="48">
        <v>0</v>
      </c>
      <c r="BA491" s="7"/>
      <c r="BB491" s="7"/>
      <c r="BC491" s="7"/>
      <c r="BD491" s="7"/>
      <c r="BE491" s="48">
        <v>0</v>
      </c>
      <c r="BF491" s="48">
        <v>1</v>
      </c>
      <c r="BG491" s="48">
        <f t="shared" si="7656"/>
        <v>560</v>
      </c>
      <c r="BH491" s="48">
        <f t="shared" si="7657"/>
        <v>560</v>
      </c>
      <c r="BI491" s="7">
        <v>0</v>
      </c>
      <c r="BJ491" s="7">
        <v>0</v>
      </c>
      <c r="BK491" s="7">
        <v>0</v>
      </c>
      <c r="BL491" s="7">
        <v>0</v>
      </c>
      <c r="BM491" s="7">
        <v>0</v>
      </c>
      <c r="BN491" s="7">
        <v>0</v>
      </c>
      <c r="BO491" s="7">
        <v>0</v>
      </c>
      <c r="BP491" s="7">
        <v>0</v>
      </c>
      <c r="BQ491" s="7">
        <v>0</v>
      </c>
      <c r="BR491" s="7">
        <v>0</v>
      </c>
      <c r="BS491" s="7">
        <v>0</v>
      </c>
      <c r="BT491" s="7">
        <v>0</v>
      </c>
      <c r="BU491" s="7">
        <v>0</v>
      </c>
      <c r="BV491" s="7">
        <v>0</v>
      </c>
      <c r="BW491" s="7">
        <v>0</v>
      </c>
      <c r="BX491" s="7">
        <v>0</v>
      </c>
      <c r="BY491" s="7">
        <v>0</v>
      </c>
      <c r="BZ491" s="7">
        <v>0</v>
      </c>
      <c r="CA491" s="7">
        <v>0</v>
      </c>
      <c r="CB491" s="7">
        <v>0</v>
      </c>
      <c r="CC491" s="7">
        <v>0</v>
      </c>
      <c r="CD491" s="7">
        <v>0</v>
      </c>
      <c r="CE491" s="7">
        <v>0</v>
      </c>
      <c r="CF491" s="7">
        <v>0</v>
      </c>
      <c r="CG491" s="7">
        <v>0</v>
      </c>
      <c r="CH491" s="7">
        <v>0</v>
      </c>
      <c r="CI491" s="7">
        <v>0</v>
      </c>
      <c r="CJ491" s="7">
        <v>0</v>
      </c>
      <c r="CK491" s="7">
        <v>0</v>
      </c>
      <c r="CL491" s="40">
        <v>0</v>
      </c>
      <c r="CM491" s="40">
        <v>0</v>
      </c>
      <c r="CN491" s="40">
        <v>0</v>
      </c>
      <c r="CO491" s="40">
        <v>0</v>
      </c>
      <c r="CP491" s="7">
        <v>0</v>
      </c>
      <c r="CQ491" s="7">
        <v>0</v>
      </c>
      <c r="CR491" s="7">
        <v>0</v>
      </c>
      <c r="CS491" s="40">
        <v>0</v>
      </c>
      <c r="CT491" s="7">
        <v>0</v>
      </c>
      <c r="CU491" s="7">
        <v>0</v>
      </c>
      <c r="CV491" s="39"/>
      <c r="CW491" s="39"/>
      <c r="CX491" s="4" t="str">
        <f t="shared" ref="CX491" si="7744">IF(CX296="","",CX296)</f>
        <v>3da_weapon_changjian01_s</v>
      </c>
      <c r="CY491" s="4" t="str">
        <f t="shared" si="7576"/>
        <v>3da_weapon_changjian01_b</v>
      </c>
      <c r="CZ491" s="4" t="str">
        <f t="shared" si="7640"/>
        <v/>
      </c>
      <c r="DA491" s="4" t="str">
        <f t="shared" ref="DA491" si="7745">IF(DA296="","",DA296)</f>
        <v/>
      </c>
      <c r="DB491" s="4" t="str">
        <f t="shared" si="7604"/>
        <v>CS_Rhand</v>
      </c>
      <c r="DC491" s="4" t="str">
        <f t="shared" si="7451"/>
        <v>CS_Rhand</v>
      </c>
      <c r="DD491" s="7">
        <v>2</v>
      </c>
      <c r="DE491" s="7">
        <v>30</v>
      </c>
      <c r="DF491" s="7">
        <v>60</v>
      </c>
      <c r="DG491" s="7"/>
      <c r="DH491" s="4">
        <f t="shared" ref="DH491" si="7746">IF(DH296="","",DH296)</f>
        <v>9</v>
      </c>
      <c r="DI491" s="4">
        <f t="shared" si="7581"/>
        <v>2</v>
      </c>
      <c r="DJ491" s="4">
        <f t="shared" si="7693"/>
        <v>4</v>
      </c>
      <c r="DK491" s="4">
        <f t="shared" si="7490"/>
        <v>7</v>
      </c>
      <c r="DL491" s="4">
        <f t="shared" ref="DL491" si="7747">IF(DL296="","",DL296)</f>
        <v>8</v>
      </c>
      <c r="DM491" s="7"/>
      <c r="DN491" s="7"/>
      <c r="DO491" s="7"/>
      <c r="DP491" s="7"/>
      <c r="DQ491" s="7"/>
      <c r="DR491" s="7"/>
      <c r="DS491" s="7"/>
      <c r="DT491" s="7"/>
      <c r="DU491" s="7"/>
      <c r="DV491" s="7"/>
      <c r="DW491" s="7"/>
      <c r="DX491" s="7">
        <f t="shared" ref="DX491" si="7748">A491</f>
        <v>6070103</v>
      </c>
      <c r="DY491" s="7"/>
      <c r="DZ491" s="67">
        <v>6666</v>
      </c>
      <c r="EA491" s="7" t="s">
        <v>1112</v>
      </c>
      <c r="EB491" s="40">
        <v>82</v>
      </c>
      <c r="EC491" s="7" t="s">
        <v>1113</v>
      </c>
      <c r="ED491" s="7"/>
      <c r="EE491" s="7" t="s">
        <v>242</v>
      </c>
      <c r="EF491" s="7">
        <v>50</v>
      </c>
      <c r="EG491" s="73"/>
      <c r="EH491" s="73"/>
      <c r="EI491" s="4">
        <f t="shared" ref="EI491" si="7749">IF(EI296="","",EI296)</f>
        <v>331107</v>
      </c>
      <c r="EJ491" s="4">
        <f t="shared" si="7584"/>
        <v>1</v>
      </c>
      <c r="EK491" s="4">
        <f t="shared" ref="EK491" si="7750">IF(EK296="","",EK296)</f>
        <v>331108</v>
      </c>
      <c r="EL491" s="4">
        <f t="shared" ref="EL491" si="7751">IF(EL296="","",EL296)</f>
        <v>1</v>
      </c>
      <c r="EM491" s="4">
        <f t="shared" ref="EM491" si="7752">IF(EM296="","",EM296)</f>
        <v>331109</v>
      </c>
      <c r="EN491" s="4">
        <f t="shared" ref="EN491" si="7753">IF(EN296="","",EN296)</f>
        <v>1</v>
      </c>
      <c r="EO491" s="4">
        <f t="shared" ref="EO491" si="7754">IF(EO296="","",EO296)</f>
        <v>331110</v>
      </c>
      <c r="EP491" s="4">
        <f t="shared" ref="EP491" si="7755">IF(EP296="","",EP296)</f>
        <v>1</v>
      </c>
      <c r="EQ491" s="4">
        <f t="shared" ref="EQ491" si="7756">IF(EQ296="","",EQ296)</f>
        <v>331111</v>
      </c>
      <c r="ER491" s="4">
        <f t="shared" ref="ER491" si="7757">IF(ER296="","",ER296)</f>
        <v>1</v>
      </c>
      <c r="ES491" s="4" t="str">
        <f t="shared" ref="ES491:ES498" si="7758">IF(ES296="","",ES296)</f>
        <v/>
      </c>
      <c r="ET491" s="4" t="str">
        <f t="shared" ref="ET491" si="7759">IF(ET296="","",ET296)</f>
        <v/>
      </c>
      <c r="EU491" s="4" t="str">
        <f t="shared" si="7733"/>
        <v/>
      </c>
      <c r="EV491" s="4" t="str">
        <f t="shared" si="7708"/>
        <v/>
      </c>
      <c r="EW491" s="4" t="str">
        <f t="shared" si="7708"/>
        <v/>
      </c>
      <c r="EX491" s="4" t="str">
        <f t="shared" si="7708"/>
        <v/>
      </c>
      <c r="EY491" s="4" t="str">
        <f t="shared" si="7708"/>
        <v/>
      </c>
      <c r="EZ491" s="4" t="str">
        <f t="shared" ref="EZ491" si="7760">IF(EZ296="","",EZ296)</f>
        <v/>
      </c>
      <c r="FA491" s="4" t="str">
        <f t="shared" si="7274"/>
        <v/>
      </c>
      <c r="FB491" s="4" t="str">
        <f t="shared" ref="FB491" si="7761">IF(FB296="","",FB296)</f>
        <v/>
      </c>
      <c r="FC491" s="4">
        <f t="shared" ref="FC491" si="7762">IF(FC296="","",FC296)</f>
        <v>40013</v>
      </c>
      <c r="FD491" s="4">
        <f t="shared" ref="FD491" si="7763">IF(FD296="","",FD296)</f>
        <v>1</v>
      </c>
      <c r="FE491" s="4">
        <f t="shared" ref="FE491" si="7764">IF(FE296="","",FE296)</f>
        <v>20100</v>
      </c>
      <c r="FF491" s="4">
        <f t="shared" ref="FF491" si="7765">IF(FF296="","",FF296)</f>
        <v>1</v>
      </c>
      <c r="FG491" s="4">
        <f t="shared" ref="FG491" si="7766">IF(FG296="","",FG296)</f>
        <v>20100</v>
      </c>
      <c r="FH491" s="4">
        <f t="shared" ref="FH491" si="7767">IF(FH296="","",FH296)</f>
        <v>1</v>
      </c>
      <c r="FI491" s="7"/>
      <c r="FJ491" s="7"/>
      <c r="FR491" s="2">
        <v>99999</v>
      </c>
      <c r="FS491" s="2">
        <v>0</v>
      </c>
      <c r="FT491" s="4">
        <v>10000</v>
      </c>
      <c r="FU491" s="4" t="s">
        <v>1114</v>
      </c>
      <c r="FV491" s="4"/>
      <c r="FW491" s="4"/>
      <c r="FX491" s="4"/>
      <c r="FY491" s="4"/>
      <c r="FZ491" s="77">
        <v>0</v>
      </c>
      <c r="GA491" s="2">
        <v>1</v>
      </c>
      <c r="GB491" s="2">
        <v>30</v>
      </c>
      <c r="GD491" s="84"/>
    </row>
    <row r="492" s="2" customFormat="1" ht="15" customHeight="1" spans="1:186">
      <c r="A492" s="7">
        <v>6070104</v>
      </c>
      <c r="B492" s="7">
        <f t="shared" ref="B492" si="7768">B479</f>
        <v>3080</v>
      </c>
      <c r="C492" s="7">
        <f t="shared" si="7474"/>
        <v>0</v>
      </c>
      <c r="D492" s="5" t="s">
        <v>515</v>
      </c>
      <c r="E492" s="7" t="s">
        <v>1117</v>
      </c>
      <c r="F492" s="31" t="s">
        <v>1018</v>
      </c>
      <c r="G492" s="31">
        <v>3</v>
      </c>
      <c r="H492" s="7" t="s">
        <v>187</v>
      </c>
      <c r="I492" s="7" t="s">
        <v>187</v>
      </c>
      <c r="J492" s="35">
        <v>1554</v>
      </c>
      <c r="K492" s="38">
        <v>105</v>
      </c>
      <c r="L492" s="39"/>
      <c r="M492" s="29" t="s">
        <v>193</v>
      </c>
      <c r="N492" s="4">
        <f t="shared" si="7597"/>
        <v>70</v>
      </c>
      <c r="O492" s="4">
        <f t="shared" si="7571"/>
        <v>70</v>
      </c>
      <c r="P492" s="40">
        <f t="shared" ref="P492" si="7769">2000+C492*100+G492</f>
        <v>2003</v>
      </c>
      <c r="Q492" s="4"/>
      <c r="R492" s="7"/>
      <c r="S492" s="48">
        <f t="shared" si="7512"/>
        <v>0</v>
      </c>
      <c r="T492" s="47" t="s">
        <v>253</v>
      </c>
      <c r="U492" s="7" t="s">
        <v>195</v>
      </c>
      <c r="V492" s="7">
        <v>0</v>
      </c>
      <c r="W492" s="7">
        <v>0</v>
      </c>
      <c r="X492" s="40">
        <v>0</v>
      </c>
      <c r="Y492" s="7"/>
      <c r="Z492" s="7"/>
      <c r="AA492" s="7"/>
      <c r="AB492" s="7" t="s">
        <v>195</v>
      </c>
      <c r="AC492" s="7">
        <v>0</v>
      </c>
      <c r="AD492" s="7" t="s">
        <v>195</v>
      </c>
      <c r="AE492" s="7" t="s">
        <v>195</v>
      </c>
      <c r="AF492" s="7" t="s">
        <v>195</v>
      </c>
      <c r="AG492" s="7" t="s">
        <v>195</v>
      </c>
      <c r="AH492" s="40">
        <v>0</v>
      </c>
      <c r="AI492" s="40">
        <v>0</v>
      </c>
      <c r="AJ492" s="40">
        <v>1</v>
      </c>
      <c r="AK492" s="40">
        <v>0</v>
      </c>
      <c r="AL492" s="40">
        <v>1</v>
      </c>
      <c r="AM492" s="40">
        <v>0</v>
      </c>
      <c r="AN492" s="28">
        <v>0</v>
      </c>
      <c r="AO492" s="28">
        <v>0</v>
      </c>
      <c r="AP492" s="7" t="s">
        <v>517</v>
      </c>
      <c r="AQ492" s="4">
        <f t="shared" si="7598"/>
        <v>3</v>
      </c>
      <c r="AR492" s="4">
        <f t="shared" si="7544"/>
        <v>161506</v>
      </c>
      <c r="AS492" s="7" t="s">
        <v>199</v>
      </c>
      <c r="AT492" s="48">
        <v>3</v>
      </c>
      <c r="AU492" s="48">
        <v>1</v>
      </c>
      <c r="AV492" s="48">
        <v>3</v>
      </c>
      <c r="AW492" s="48">
        <v>500</v>
      </c>
      <c r="AX492" s="48">
        <v>250</v>
      </c>
      <c r="AY492" s="48">
        <v>0</v>
      </c>
      <c r="AZ492" s="48">
        <v>0</v>
      </c>
      <c r="BA492" s="7"/>
      <c r="BB492" s="7"/>
      <c r="BC492" s="7"/>
      <c r="BD492" s="7"/>
      <c r="BE492" s="48">
        <v>0</v>
      </c>
      <c r="BF492" s="48">
        <v>1</v>
      </c>
      <c r="BG492" s="48">
        <f t="shared" si="7656"/>
        <v>560</v>
      </c>
      <c r="BH492" s="48">
        <f t="shared" si="7657"/>
        <v>560</v>
      </c>
      <c r="BI492" s="7">
        <v>0</v>
      </c>
      <c r="BJ492" s="7">
        <v>0</v>
      </c>
      <c r="BK492" s="7">
        <v>0</v>
      </c>
      <c r="BL492" s="7">
        <v>0</v>
      </c>
      <c r="BM492" s="7">
        <v>0</v>
      </c>
      <c r="BN492" s="7">
        <v>0</v>
      </c>
      <c r="BO492" s="7">
        <v>0</v>
      </c>
      <c r="BP492" s="7">
        <v>0</v>
      </c>
      <c r="BQ492" s="7">
        <v>0</v>
      </c>
      <c r="BR492" s="7">
        <v>0</v>
      </c>
      <c r="BS492" s="7">
        <v>0</v>
      </c>
      <c r="BT492" s="7">
        <v>0</v>
      </c>
      <c r="BU492" s="7">
        <v>0</v>
      </c>
      <c r="BV492" s="7">
        <v>0</v>
      </c>
      <c r="BW492" s="7">
        <v>0</v>
      </c>
      <c r="BX492" s="7">
        <v>0</v>
      </c>
      <c r="BY492" s="7">
        <v>0</v>
      </c>
      <c r="BZ492" s="7">
        <v>0</v>
      </c>
      <c r="CA492" s="7">
        <v>0</v>
      </c>
      <c r="CB492" s="7">
        <v>0</v>
      </c>
      <c r="CC492" s="7">
        <v>0</v>
      </c>
      <c r="CD492" s="7">
        <v>0</v>
      </c>
      <c r="CE492" s="7">
        <v>0</v>
      </c>
      <c r="CF492" s="7">
        <v>0</v>
      </c>
      <c r="CG492" s="7">
        <v>0</v>
      </c>
      <c r="CH492" s="7">
        <v>0</v>
      </c>
      <c r="CI492" s="7">
        <v>0</v>
      </c>
      <c r="CJ492" s="7">
        <v>0</v>
      </c>
      <c r="CK492" s="7">
        <v>0</v>
      </c>
      <c r="CL492" s="40">
        <v>0</v>
      </c>
      <c r="CM492" s="40">
        <v>0</v>
      </c>
      <c r="CN492" s="40">
        <v>0</v>
      </c>
      <c r="CO492" s="40">
        <v>0</v>
      </c>
      <c r="CP492" s="7">
        <v>0</v>
      </c>
      <c r="CQ492" s="7">
        <v>0</v>
      </c>
      <c r="CR492" s="7">
        <v>0</v>
      </c>
      <c r="CS492" s="40">
        <v>0</v>
      </c>
      <c r="CT492" s="7">
        <v>0</v>
      </c>
      <c r="CU492" s="7">
        <v>0</v>
      </c>
      <c r="CV492" s="39"/>
      <c r="CW492" s="39"/>
      <c r="CX492" s="4" t="str">
        <f t="shared" ref="CX492" si="7770">IF(CX297="","",CX297)</f>
        <v>3da_weapon_changjian01_s</v>
      </c>
      <c r="CY492" s="4" t="str">
        <f t="shared" si="7576"/>
        <v>3da_weapon_changjian01_b</v>
      </c>
      <c r="CZ492" s="4" t="str">
        <f t="shared" si="7640"/>
        <v/>
      </c>
      <c r="DA492" s="4" t="str">
        <f t="shared" ref="DA492" si="7771">IF(DA297="","",DA297)</f>
        <v/>
      </c>
      <c r="DB492" s="4" t="str">
        <f t="shared" si="7604"/>
        <v>CS_Rhand</v>
      </c>
      <c r="DC492" s="4" t="str">
        <f t="shared" si="7451"/>
        <v>CS_Rhand</v>
      </c>
      <c r="DD492" s="7">
        <v>2</v>
      </c>
      <c r="DE492" s="7">
        <v>30</v>
      </c>
      <c r="DF492" s="7">
        <v>60</v>
      </c>
      <c r="DG492" s="7"/>
      <c r="DH492" s="4">
        <f t="shared" ref="DH492" si="7772">IF(DH297="","",DH297)</f>
        <v>9</v>
      </c>
      <c r="DI492" s="4">
        <f t="shared" si="7581"/>
        <v>2</v>
      </c>
      <c r="DJ492" s="4">
        <f t="shared" si="7693"/>
        <v>4</v>
      </c>
      <c r="DK492" s="4">
        <f t="shared" si="7490"/>
        <v>7</v>
      </c>
      <c r="DL492" s="4">
        <f t="shared" ref="DL492" si="7773">IF(DL297="","",DL297)</f>
        <v>8</v>
      </c>
      <c r="DM492" s="7"/>
      <c r="DN492" s="7"/>
      <c r="DO492" s="7"/>
      <c r="DP492" s="7"/>
      <c r="DQ492" s="7"/>
      <c r="DR492" s="7"/>
      <c r="DS492" s="7"/>
      <c r="DT492" s="7"/>
      <c r="DU492" s="7"/>
      <c r="DV492" s="7"/>
      <c r="DW492" s="7"/>
      <c r="DX492" s="7">
        <f t="shared" ref="DX492" si="7774">A492</f>
        <v>6070104</v>
      </c>
      <c r="DY492" s="7"/>
      <c r="DZ492" s="67">
        <v>6666</v>
      </c>
      <c r="EA492" s="7" t="s">
        <v>1112</v>
      </c>
      <c r="EB492" s="40">
        <v>82</v>
      </c>
      <c r="EC492" s="7" t="s">
        <v>1113</v>
      </c>
      <c r="ED492" s="7"/>
      <c r="EE492" s="7" t="s">
        <v>242</v>
      </c>
      <c r="EF492" s="7">
        <v>50</v>
      </c>
      <c r="EG492" s="73"/>
      <c r="EH492" s="73"/>
      <c r="EI492" s="4">
        <f t="shared" ref="EI492" si="7775">IF(EI297="","",EI297)</f>
        <v>331107</v>
      </c>
      <c r="EJ492" s="4">
        <f t="shared" si="7584"/>
        <v>1</v>
      </c>
      <c r="EK492" s="4">
        <f t="shared" ref="EK492" si="7776">IF(EK297="","",EK297)</f>
        <v>331108</v>
      </c>
      <c r="EL492" s="4">
        <f t="shared" ref="EL492" si="7777">IF(EL297="","",EL297)</f>
        <v>1</v>
      </c>
      <c r="EM492" s="4">
        <f t="shared" ref="EM492" si="7778">IF(EM297="","",EM297)</f>
        <v>331109</v>
      </c>
      <c r="EN492" s="4">
        <f t="shared" ref="EN492" si="7779">IF(EN297="","",EN297)</f>
        <v>1</v>
      </c>
      <c r="EO492" s="4">
        <f t="shared" ref="EO492" si="7780">IF(EO297="","",EO297)</f>
        <v>331110</v>
      </c>
      <c r="EP492" s="4">
        <f t="shared" ref="EP492" si="7781">IF(EP297="","",EP297)</f>
        <v>1</v>
      </c>
      <c r="EQ492" s="4">
        <f t="shared" ref="EQ492" si="7782">IF(EQ297="","",EQ297)</f>
        <v>331111</v>
      </c>
      <c r="ER492" s="4">
        <f t="shared" ref="ER492:ER498" si="7783">IF(ER297="","",ER297)</f>
        <v>1</v>
      </c>
      <c r="ES492" s="4" t="str">
        <f t="shared" si="7758"/>
        <v/>
      </c>
      <c r="ET492" s="4" t="str">
        <f t="shared" ref="ET492" si="7784">IF(ET297="","",ET297)</f>
        <v/>
      </c>
      <c r="EU492" s="4" t="str">
        <f t="shared" si="7733"/>
        <v/>
      </c>
      <c r="EV492" s="4" t="str">
        <f t="shared" si="7708"/>
        <v/>
      </c>
      <c r="EW492" s="4" t="str">
        <f t="shared" si="7708"/>
        <v/>
      </c>
      <c r="EX492" s="4" t="str">
        <f t="shared" si="7708"/>
        <v/>
      </c>
      <c r="EY492" s="4" t="str">
        <f t="shared" si="7708"/>
        <v/>
      </c>
      <c r="EZ492" s="4" t="str">
        <f t="shared" ref="EZ492" si="7785">IF(EZ297="","",EZ297)</f>
        <v/>
      </c>
      <c r="FA492" s="4" t="str">
        <f t="shared" ref="FA492" si="7786">IF(FA297="","",FA297)</f>
        <v/>
      </c>
      <c r="FB492" s="4" t="str">
        <f t="shared" ref="FB492" si="7787">IF(FB297="","",FB297)</f>
        <v/>
      </c>
      <c r="FC492" s="4">
        <f t="shared" ref="FC492" si="7788">IF(FC297="","",FC297)</f>
        <v>40013</v>
      </c>
      <c r="FD492" s="4">
        <f t="shared" ref="FD492" si="7789">IF(FD297="","",FD297)</f>
        <v>1</v>
      </c>
      <c r="FE492" s="4">
        <f t="shared" ref="FE492" si="7790">IF(FE297="","",FE297)</f>
        <v>20100</v>
      </c>
      <c r="FF492" s="4">
        <f t="shared" ref="FF492" si="7791">IF(FF297="","",FF297)</f>
        <v>1</v>
      </c>
      <c r="FG492" s="4">
        <f t="shared" ref="FG492" si="7792">IF(FG297="","",FG297)</f>
        <v>20100</v>
      </c>
      <c r="FH492" s="4">
        <f t="shared" ref="FH492:FH517" si="7793">IF(FH297="","",FH297)</f>
        <v>1</v>
      </c>
      <c r="FI492" s="7"/>
      <c r="FJ492" s="7"/>
      <c r="FR492" s="2">
        <v>99999</v>
      </c>
      <c r="FS492" s="2">
        <v>0</v>
      </c>
      <c r="FT492" s="4">
        <v>10000</v>
      </c>
      <c r="FU492" s="4" t="s">
        <v>1114</v>
      </c>
      <c r="FV492" s="4"/>
      <c r="FW492" s="4"/>
      <c r="FX492" s="4"/>
      <c r="FY492" s="4"/>
      <c r="FZ492" s="77">
        <v>0</v>
      </c>
      <c r="GA492" s="2">
        <v>1</v>
      </c>
      <c r="GB492" s="2">
        <v>30</v>
      </c>
      <c r="GD492" s="84"/>
    </row>
    <row r="493" s="2" customFormat="1" ht="15" customHeight="1" spans="1:186">
      <c r="A493" s="7">
        <v>6070105</v>
      </c>
      <c r="B493" s="7">
        <f t="shared" ref="B493" si="7794">B480</f>
        <v>2824</v>
      </c>
      <c r="C493" s="7">
        <f t="shared" si="7474"/>
        <v>0</v>
      </c>
      <c r="D493" s="5" t="s">
        <v>518</v>
      </c>
      <c r="E493" s="7" t="s">
        <v>1118</v>
      </c>
      <c r="F493" s="31" t="s">
        <v>1018</v>
      </c>
      <c r="G493" s="31">
        <v>3</v>
      </c>
      <c r="H493" s="7" t="s">
        <v>187</v>
      </c>
      <c r="I493" s="7" t="s">
        <v>187</v>
      </c>
      <c r="J493" s="37">
        <v>1545</v>
      </c>
      <c r="K493" s="38">
        <v>505</v>
      </c>
      <c r="L493" s="39"/>
      <c r="M493" s="29" t="s">
        <v>193</v>
      </c>
      <c r="N493" s="4">
        <f t="shared" si="7597"/>
        <v>70</v>
      </c>
      <c r="O493" s="4">
        <f t="shared" si="7571"/>
        <v>70</v>
      </c>
      <c r="P493" s="40">
        <f t="shared" ref="P493:P520" si="7795">2000+C493*100+G493</f>
        <v>2003</v>
      </c>
      <c r="Q493" s="4"/>
      <c r="R493" s="7"/>
      <c r="S493" s="48">
        <f t="shared" si="7512"/>
        <v>0</v>
      </c>
      <c r="T493" s="47" t="s">
        <v>257</v>
      </c>
      <c r="U493" s="7" t="s">
        <v>195</v>
      </c>
      <c r="V493" s="7">
        <v>0</v>
      </c>
      <c r="W493" s="7">
        <v>0</v>
      </c>
      <c r="X493" s="40">
        <v>0</v>
      </c>
      <c r="Y493" s="7"/>
      <c r="Z493" s="7"/>
      <c r="AA493" s="7"/>
      <c r="AB493" s="7" t="s">
        <v>195</v>
      </c>
      <c r="AC493" s="7">
        <v>0</v>
      </c>
      <c r="AD493" s="7" t="s">
        <v>195</v>
      </c>
      <c r="AE493" s="7" t="s">
        <v>195</v>
      </c>
      <c r="AF493" s="7" t="s">
        <v>195</v>
      </c>
      <c r="AG493" s="7" t="s">
        <v>195</v>
      </c>
      <c r="AH493" s="40">
        <v>0</v>
      </c>
      <c r="AI493" s="40">
        <v>0</v>
      </c>
      <c r="AJ493" s="40">
        <v>1</v>
      </c>
      <c r="AK493" s="40">
        <v>0</v>
      </c>
      <c r="AL493" s="40">
        <v>1</v>
      </c>
      <c r="AM493" s="40">
        <v>0</v>
      </c>
      <c r="AN493" s="28">
        <v>0</v>
      </c>
      <c r="AO493" s="28">
        <v>0</v>
      </c>
      <c r="AP493" s="7" t="s">
        <v>520</v>
      </c>
      <c r="AQ493" s="4">
        <f t="shared" si="7598"/>
        <v>3</v>
      </c>
      <c r="AR493" s="4">
        <f t="shared" si="7544"/>
        <v>161506</v>
      </c>
      <c r="AS493" s="7" t="s">
        <v>199</v>
      </c>
      <c r="AT493" s="48">
        <v>3</v>
      </c>
      <c r="AU493" s="48">
        <v>1</v>
      </c>
      <c r="AV493" s="48">
        <v>3</v>
      </c>
      <c r="AW493" s="48">
        <v>500</v>
      </c>
      <c r="AX493" s="48">
        <v>250</v>
      </c>
      <c r="AY493" s="48">
        <v>0</v>
      </c>
      <c r="AZ493" s="48">
        <v>0</v>
      </c>
      <c r="BA493" s="7"/>
      <c r="BB493" s="7"/>
      <c r="BC493" s="7"/>
      <c r="BD493" s="7"/>
      <c r="BE493" s="48">
        <v>0</v>
      </c>
      <c r="BF493" s="48">
        <v>1</v>
      </c>
      <c r="BG493" s="48">
        <f t="shared" si="7656"/>
        <v>560</v>
      </c>
      <c r="BH493" s="48">
        <f t="shared" si="7657"/>
        <v>560</v>
      </c>
      <c r="BI493" s="7">
        <v>0</v>
      </c>
      <c r="BJ493" s="7">
        <v>0</v>
      </c>
      <c r="BK493" s="7">
        <v>0</v>
      </c>
      <c r="BL493" s="7">
        <v>0</v>
      </c>
      <c r="BM493" s="7">
        <v>0</v>
      </c>
      <c r="BN493" s="7">
        <v>0</v>
      </c>
      <c r="BO493" s="7">
        <v>0</v>
      </c>
      <c r="BP493" s="7">
        <v>0</v>
      </c>
      <c r="BQ493" s="7">
        <v>0</v>
      </c>
      <c r="BR493" s="7">
        <v>0</v>
      </c>
      <c r="BS493" s="7">
        <v>0</v>
      </c>
      <c r="BT493" s="7">
        <v>0</v>
      </c>
      <c r="BU493" s="7">
        <v>0</v>
      </c>
      <c r="BV493" s="7">
        <v>0</v>
      </c>
      <c r="BW493" s="7">
        <v>0</v>
      </c>
      <c r="BX493" s="7">
        <v>0</v>
      </c>
      <c r="BY493" s="7">
        <v>0</v>
      </c>
      <c r="BZ493" s="7">
        <v>0</v>
      </c>
      <c r="CA493" s="7">
        <v>0</v>
      </c>
      <c r="CB493" s="7">
        <v>0</v>
      </c>
      <c r="CC493" s="7">
        <v>0</v>
      </c>
      <c r="CD493" s="7">
        <v>0</v>
      </c>
      <c r="CE493" s="7">
        <v>0</v>
      </c>
      <c r="CF493" s="7">
        <v>0</v>
      </c>
      <c r="CG493" s="7">
        <v>0</v>
      </c>
      <c r="CH493" s="7">
        <v>0</v>
      </c>
      <c r="CI493" s="7">
        <v>0</v>
      </c>
      <c r="CJ493" s="7">
        <v>0</v>
      </c>
      <c r="CK493" s="7">
        <v>0</v>
      </c>
      <c r="CL493" s="40">
        <v>0</v>
      </c>
      <c r="CM493" s="40">
        <v>0</v>
      </c>
      <c r="CN493" s="40">
        <v>0</v>
      </c>
      <c r="CO493" s="40">
        <v>0</v>
      </c>
      <c r="CP493" s="7">
        <v>0</v>
      </c>
      <c r="CQ493" s="7">
        <v>0</v>
      </c>
      <c r="CR493" s="7">
        <v>0</v>
      </c>
      <c r="CS493" s="40">
        <v>0</v>
      </c>
      <c r="CT493" s="7">
        <v>0</v>
      </c>
      <c r="CU493" s="7">
        <v>0</v>
      </c>
      <c r="CV493" s="39"/>
      <c r="CW493" s="39"/>
      <c r="CX493" s="4" t="str">
        <f t="shared" ref="CX493" si="7796">IF(CX298="","",CX298)</f>
        <v>3da_weapon_changjian01_s</v>
      </c>
      <c r="CY493" s="4" t="str">
        <f t="shared" si="7576"/>
        <v>3da_weapon_changjian01_b</v>
      </c>
      <c r="CZ493" s="4" t="str">
        <f t="shared" si="7640"/>
        <v/>
      </c>
      <c r="DA493" s="4" t="str">
        <f t="shared" ref="DA493" si="7797">IF(DA298="","",DA298)</f>
        <v/>
      </c>
      <c r="DB493" s="4" t="str">
        <f t="shared" si="7604"/>
        <v>CS_Rhand</v>
      </c>
      <c r="DC493" s="4" t="str">
        <f t="shared" si="7451"/>
        <v>CS_Rhand</v>
      </c>
      <c r="DD493" s="7">
        <v>2</v>
      </c>
      <c r="DE493" s="7">
        <v>30</v>
      </c>
      <c r="DF493" s="7">
        <v>60</v>
      </c>
      <c r="DG493" s="7"/>
      <c r="DH493" s="4">
        <f t="shared" ref="DH493" si="7798">IF(DH298="","",DH298)</f>
        <v>9</v>
      </c>
      <c r="DI493" s="4">
        <f t="shared" si="7581"/>
        <v>2</v>
      </c>
      <c r="DJ493" s="4">
        <f t="shared" si="7693"/>
        <v>4</v>
      </c>
      <c r="DK493" s="4">
        <f t="shared" si="7490"/>
        <v>7</v>
      </c>
      <c r="DL493" s="4">
        <f t="shared" ref="DL493" si="7799">IF(DL298="","",DL298)</f>
        <v>8</v>
      </c>
      <c r="DM493" s="7"/>
      <c r="DN493" s="7"/>
      <c r="DO493" s="7"/>
      <c r="DP493" s="7"/>
      <c r="DQ493" s="7"/>
      <c r="DR493" s="7"/>
      <c r="DS493" s="7"/>
      <c r="DT493" s="7"/>
      <c r="DU493" s="7"/>
      <c r="DV493" s="7"/>
      <c r="DW493" s="7"/>
      <c r="DX493" s="7">
        <f t="shared" ref="DX493" si="7800">A493</f>
        <v>6070105</v>
      </c>
      <c r="DY493" s="7"/>
      <c r="DZ493" s="67">
        <v>6666</v>
      </c>
      <c r="EA493" s="7" t="s">
        <v>1112</v>
      </c>
      <c r="EB493" s="40">
        <v>82</v>
      </c>
      <c r="EC493" s="7" t="s">
        <v>1113</v>
      </c>
      <c r="ED493" s="7"/>
      <c r="EE493" s="7" t="s">
        <v>242</v>
      </c>
      <c r="EF493" s="7">
        <v>50</v>
      </c>
      <c r="EG493" s="73"/>
      <c r="EH493" s="73"/>
      <c r="EI493" s="4">
        <f t="shared" ref="EI493" si="7801">IF(EI298="","",EI298)</f>
        <v>331107</v>
      </c>
      <c r="EJ493" s="4">
        <f t="shared" si="7584"/>
        <v>1</v>
      </c>
      <c r="EK493" s="4">
        <f t="shared" ref="EK493" si="7802">IF(EK298="","",EK298)</f>
        <v>331108</v>
      </c>
      <c r="EL493" s="4">
        <f t="shared" ref="EL493" si="7803">IF(EL298="","",EL298)</f>
        <v>1</v>
      </c>
      <c r="EM493" s="4">
        <f t="shared" ref="EM493" si="7804">IF(EM298="","",EM298)</f>
        <v>331109</v>
      </c>
      <c r="EN493" s="4">
        <f t="shared" ref="EN493" si="7805">IF(EN298="","",EN298)</f>
        <v>1</v>
      </c>
      <c r="EO493" s="4">
        <f t="shared" ref="EO493" si="7806">IF(EO298="","",EO298)</f>
        <v>331110</v>
      </c>
      <c r="EP493" s="4">
        <f t="shared" ref="EP493" si="7807">IF(EP298="","",EP298)</f>
        <v>1</v>
      </c>
      <c r="EQ493" s="4">
        <f t="shared" ref="EQ493" si="7808">IF(EQ298="","",EQ298)</f>
        <v>331111</v>
      </c>
      <c r="ER493" s="4">
        <f t="shared" si="7783"/>
        <v>1</v>
      </c>
      <c r="ES493" s="4" t="str">
        <f t="shared" si="7758"/>
        <v/>
      </c>
      <c r="ET493" s="4" t="str">
        <f t="shared" ref="ET493" si="7809">IF(ET298="","",ET298)</f>
        <v/>
      </c>
      <c r="EU493" s="4" t="str">
        <f t="shared" si="7733"/>
        <v/>
      </c>
      <c r="EV493" s="4" t="str">
        <f t="shared" si="7708"/>
        <v/>
      </c>
      <c r="EW493" s="4" t="str">
        <f t="shared" si="7708"/>
        <v/>
      </c>
      <c r="EX493" s="4" t="str">
        <f t="shared" si="7708"/>
        <v/>
      </c>
      <c r="EY493" s="4" t="str">
        <f t="shared" si="7708"/>
        <v/>
      </c>
      <c r="EZ493" s="4" t="str">
        <f t="shared" ref="EZ493" si="7810">IF(EZ298="","",EZ298)</f>
        <v/>
      </c>
      <c r="FA493" s="4" t="str">
        <f t="shared" ref="FA493" si="7811">IF(FA298="","",FA298)</f>
        <v/>
      </c>
      <c r="FB493" s="4" t="str">
        <f t="shared" ref="FB493:FB498" si="7812">IF(FB298="","",FB298)</f>
        <v/>
      </c>
      <c r="FC493" s="4">
        <f t="shared" ref="FC493" si="7813">IF(FC298="","",FC298)</f>
        <v>40013</v>
      </c>
      <c r="FD493" s="4">
        <f t="shared" ref="FD493:FD498" si="7814">IF(FD298="","",FD298)</f>
        <v>1</v>
      </c>
      <c r="FE493" s="4">
        <f t="shared" ref="FE493" si="7815">IF(FE298="","",FE298)</f>
        <v>20100</v>
      </c>
      <c r="FF493" s="4">
        <f t="shared" ref="FF493" si="7816">IF(FF298="","",FF298)</f>
        <v>1</v>
      </c>
      <c r="FG493" s="4">
        <f t="shared" ref="FG493" si="7817">IF(FG298="","",FG298)</f>
        <v>20100</v>
      </c>
      <c r="FH493" s="4">
        <f t="shared" si="7793"/>
        <v>1</v>
      </c>
      <c r="FI493" s="7"/>
      <c r="FJ493" s="7"/>
      <c r="FR493" s="2">
        <v>99999</v>
      </c>
      <c r="FS493" s="2">
        <v>0</v>
      </c>
      <c r="FT493" s="4">
        <v>10000</v>
      </c>
      <c r="FU493" s="4" t="s">
        <v>1114</v>
      </c>
      <c r="FV493" s="4"/>
      <c r="FW493" s="4"/>
      <c r="FX493" s="4"/>
      <c r="FY493" s="4"/>
      <c r="FZ493" s="77">
        <v>0</v>
      </c>
      <c r="GA493" s="2">
        <v>1</v>
      </c>
      <c r="GB493" s="2">
        <v>30</v>
      </c>
      <c r="GD493" s="84"/>
    </row>
    <row r="494" s="2" customFormat="1" ht="15" customHeight="1" spans="1:186">
      <c r="A494" s="7">
        <v>6070106</v>
      </c>
      <c r="B494" s="7">
        <f t="shared" ref="B494" si="7818">B481</f>
        <v>4104</v>
      </c>
      <c r="C494" s="7">
        <f t="shared" si="7474"/>
        <v>0</v>
      </c>
      <c r="D494" s="5" t="s">
        <v>521</v>
      </c>
      <c r="E494" s="7" t="s">
        <v>1119</v>
      </c>
      <c r="F494" s="31" t="s">
        <v>1018</v>
      </c>
      <c r="G494" s="31">
        <v>3</v>
      </c>
      <c r="H494" s="7" t="s">
        <v>187</v>
      </c>
      <c r="I494" s="7" t="s">
        <v>187</v>
      </c>
      <c r="J494" s="37">
        <v>1545</v>
      </c>
      <c r="K494" s="39">
        <v>604</v>
      </c>
      <c r="L494" s="39"/>
      <c r="M494" s="29" t="s">
        <v>193</v>
      </c>
      <c r="N494" s="4">
        <f t="shared" ref="N494" si="7819">N299</f>
        <v>70</v>
      </c>
      <c r="O494" s="4">
        <f t="shared" si="7571"/>
        <v>70</v>
      </c>
      <c r="P494" s="40">
        <f t="shared" si="7795"/>
        <v>2003</v>
      </c>
      <c r="Q494" s="4"/>
      <c r="R494" s="7"/>
      <c r="S494" s="48">
        <f t="shared" si="7512"/>
        <v>0</v>
      </c>
      <c r="T494" s="47" t="s">
        <v>194</v>
      </c>
      <c r="U494" s="7" t="s">
        <v>195</v>
      </c>
      <c r="V494" s="7">
        <v>0</v>
      </c>
      <c r="W494" s="7">
        <v>0</v>
      </c>
      <c r="X494" s="40">
        <v>0</v>
      </c>
      <c r="Y494" s="7"/>
      <c r="Z494" s="7"/>
      <c r="AA494" s="7"/>
      <c r="AB494" s="7" t="s">
        <v>195</v>
      </c>
      <c r="AC494" s="7">
        <v>0</v>
      </c>
      <c r="AD494" s="7" t="s">
        <v>195</v>
      </c>
      <c r="AE494" s="7" t="s">
        <v>195</v>
      </c>
      <c r="AF494" s="7" t="s">
        <v>195</v>
      </c>
      <c r="AG494" s="7" t="s">
        <v>195</v>
      </c>
      <c r="AH494" s="40">
        <v>0</v>
      </c>
      <c r="AI494" s="40">
        <v>0</v>
      </c>
      <c r="AJ494" s="40">
        <v>1</v>
      </c>
      <c r="AK494" s="40">
        <v>0</v>
      </c>
      <c r="AL494" s="40">
        <v>1</v>
      </c>
      <c r="AM494" s="40">
        <v>0</v>
      </c>
      <c r="AN494" s="28">
        <v>0</v>
      </c>
      <c r="AO494" s="28">
        <v>0</v>
      </c>
      <c r="AP494" s="7" t="s">
        <v>523</v>
      </c>
      <c r="AQ494" s="4">
        <f t="shared" si="7598"/>
        <v>3</v>
      </c>
      <c r="AR494" s="4">
        <f t="shared" si="7544"/>
        <v>161506</v>
      </c>
      <c r="AS494" s="7" t="s">
        <v>199</v>
      </c>
      <c r="AT494" s="48">
        <v>3</v>
      </c>
      <c r="AU494" s="48">
        <v>1</v>
      </c>
      <c r="AV494" s="48">
        <v>3</v>
      </c>
      <c r="AW494" s="48">
        <v>500</v>
      </c>
      <c r="AX494" s="48">
        <v>250</v>
      </c>
      <c r="AY494" s="48">
        <v>0</v>
      </c>
      <c r="AZ494" s="48">
        <v>0</v>
      </c>
      <c r="BA494" s="7"/>
      <c r="BB494" s="7"/>
      <c r="BC494" s="7"/>
      <c r="BD494" s="7"/>
      <c r="BE494" s="48">
        <v>0</v>
      </c>
      <c r="BF494" s="48">
        <v>1</v>
      </c>
      <c r="BG494" s="48">
        <f t="shared" si="7656"/>
        <v>560</v>
      </c>
      <c r="BH494" s="48">
        <f t="shared" si="7657"/>
        <v>560</v>
      </c>
      <c r="BI494" s="7">
        <v>0</v>
      </c>
      <c r="BJ494" s="7">
        <v>0</v>
      </c>
      <c r="BK494" s="7">
        <v>0</v>
      </c>
      <c r="BL494" s="7">
        <v>0</v>
      </c>
      <c r="BM494" s="7">
        <v>0</v>
      </c>
      <c r="BN494" s="7">
        <v>0</v>
      </c>
      <c r="BO494" s="7">
        <v>0</v>
      </c>
      <c r="BP494" s="7">
        <v>0</v>
      </c>
      <c r="BQ494" s="7">
        <v>0</v>
      </c>
      <c r="BR494" s="7">
        <v>0</v>
      </c>
      <c r="BS494" s="7">
        <v>0</v>
      </c>
      <c r="BT494" s="7">
        <v>0</v>
      </c>
      <c r="BU494" s="7">
        <v>0</v>
      </c>
      <c r="BV494" s="7">
        <v>0</v>
      </c>
      <c r="BW494" s="7">
        <v>0</v>
      </c>
      <c r="BX494" s="7">
        <v>0</v>
      </c>
      <c r="BY494" s="7">
        <v>0</v>
      </c>
      <c r="BZ494" s="7">
        <v>0</v>
      </c>
      <c r="CA494" s="7">
        <v>0</v>
      </c>
      <c r="CB494" s="7">
        <v>0</v>
      </c>
      <c r="CC494" s="7">
        <v>0</v>
      </c>
      <c r="CD494" s="7">
        <v>0</v>
      </c>
      <c r="CE494" s="7">
        <v>0</v>
      </c>
      <c r="CF494" s="7">
        <v>0</v>
      </c>
      <c r="CG494" s="7">
        <v>0</v>
      </c>
      <c r="CH494" s="7">
        <v>0</v>
      </c>
      <c r="CI494" s="7">
        <v>0</v>
      </c>
      <c r="CJ494" s="7">
        <v>0</v>
      </c>
      <c r="CK494" s="7">
        <v>0</v>
      </c>
      <c r="CL494" s="40">
        <v>0</v>
      </c>
      <c r="CM494" s="40">
        <v>0</v>
      </c>
      <c r="CN494" s="40">
        <v>0</v>
      </c>
      <c r="CO494" s="40">
        <v>0</v>
      </c>
      <c r="CP494" s="7">
        <v>0</v>
      </c>
      <c r="CQ494" s="7">
        <v>0</v>
      </c>
      <c r="CR494" s="7">
        <v>0</v>
      </c>
      <c r="CS494" s="40">
        <v>0</v>
      </c>
      <c r="CT494" s="7">
        <v>0</v>
      </c>
      <c r="CU494" s="7">
        <v>0</v>
      </c>
      <c r="CV494" s="39"/>
      <c r="CW494" s="39"/>
      <c r="CX494" s="4" t="str">
        <f t="shared" ref="CX494" si="7820">IF(CX299="","",CX299)</f>
        <v>3da_weapon_changjian01_s</v>
      </c>
      <c r="CY494" s="4" t="str">
        <f t="shared" si="7576"/>
        <v>3da_weapon_changjian01_b</v>
      </c>
      <c r="CZ494" s="4" t="str">
        <f t="shared" si="7640"/>
        <v/>
      </c>
      <c r="DA494" s="4" t="str">
        <f t="shared" ref="DA494" si="7821">IF(DA299="","",DA299)</f>
        <v/>
      </c>
      <c r="DB494" s="4" t="str">
        <f t="shared" si="7604"/>
        <v>CS_Rhand</v>
      </c>
      <c r="DC494" s="4" t="str">
        <f t="shared" si="7451"/>
        <v>CS_Rhand</v>
      </c>
      <c r="DD494" s="7">
        <v>2</v>
      </c>
      <c r="DE494" s="7">
        <v>30</v>
      </c>
      <c r="DF494" s="7">
        <v>60</v>
      </c>
      <c r="DG494" s="7"/>
      <c r="DH494" s="4">
        <f t="shared" ref="DH494" si="7822">IF(DH299="","",DH299)</f>
        <v>9</v>
      </c>
      <c r="DI494" s="4">
        <f t="shared" si="7581"/>
        <v>2</v>
      </c>
      <c r="DJ494" s="4">
        <f t="shared" si="7693"/>
        <v>4</v>
      </c>
      <c r="DK494" s="4">
        <f t="shared" si="7490"/>
        <v>7</v>
      </c>
      <c r="DL494" s="4">
        <f t="shared" ref="DL494" si="7823">IF(DL299="","",DL299)</f>
        <v>8</v>
      </c>
      <c r="DM494" s="7"/>
      <c r="DN494" s="7"/>
      <c r="DO494" s="7"/>
      <c r="DP494" s="7"/>
      <c r="DQ494" s="7"/>
      <c r="DR494" s="7"/>
      <c r="DS494" s="7"/>
      <c r="DT494" s="7"/>
      <c r="DU494" s="7"/>
      <c r="DV494" s="7"/>
      <c r="DW494" s="7"/>
      <c r="DX494" s="7">
        <f t="shared" ref="DX494" si="7824">A494</f>
        <v>6070106</v>
      </c>
      <c r="DY494" s="7"/>
      <c r="DZ494" s="67">
        <v>6666</v>
      </c>
      <c r="EA494" s="7" t="s">
        <v>1112</v>
      </c>
      <c r="EB494" s="40">
        <v>82</v>
      </c>
      <c r="EC494" s="7" t="s">
        <v>1113</v>
      </c>
      <c r="ED494" s="7"/>
      <c r="EE494" s="7" t="s">
        <v>242</v>
      </c>
      <c r="EF494" s="7">
        <v>50</v>
      </c>
      <c r="EG494" s="73"/>
      <c r="EH494" s="73"/>
      <c r="EI494" s="4">
        <f t="shared" ref="EI494" si="7825">IF(EI299="","",EI299)</f>
        <v>331107</v>
      </c>
      <c r="EJ494" s="4">
        <f t="shared" si="7584"/>
        <v>1</v>
      </c>
      <c r="EK494" s="4">
        <f t="shared" ref="EK494" si="7826">IF(EK299="","",EK299)</f>
        <v>331108</v>
      </c>
      <c r="EL494" s="4">
        <f t="shared" ref="EL494" si="7827">IF(EL299="","",EL299)</f>
        <v>1</v>
      </c>
      <c r="EM494" s="4">
        <f t="shared" ref="EM494" si="7828">IF(EM299="","",EM299)</f>
        <v>331109</v>
      </c>
      <c r="EN494" s="4">
        <f t="shared" ref="EN494" si="7829">IF(EN299="","",EN299)</f>
        <v>1</v>
      </c>
      <c r="EO494" s="4">
        <f t="shared" ref="EO494" si="7830">IF(EO299="","",EO299)</f>
        <v>331110</v>
      </c>
      <c r="EP494" s="4">
        <f t="shared" ref="EP494" si="7831">IF(EP299="","",EP299)</f>
        <v>1</v>
      </c>
      <c r="EQ494" s="4">
        <f t="shared" ref="EQ494" si="7832">IF(EQ299="","",EQ299)</f>
        <v>331111</v>
      </c>
      <c r="ER494" s="4">
        <f t="shared" si="7783"/>
        <v>1</v>
      </c>
      <c r="ES494" s="4" t="str">
        <f t="shared" si="7758"/>
        <v/>
      </c>
      <c r="ET494" s="4" t="str">
        <f t="shared" ref="ET494" si="7833">IF(ET299="","",ET299)</f>
        <v/>
      </c>
      <c r="EU494" s="4" t="str">
        <f t="shared" si="7733"/>
        <v/>
      </c>
      <c r="EV494" s="4" t="str">
        <f t="shared" si="7708"/>
        <v/>
      </c>
      <c r="EW494" s="4" t="str">
        <f t="shared" si="7708"/>
        <v/>
      </c>
      <c r="EX494" s="4" t="str">
        <f t="shared" si="7708"/>
        <v/>
      </c>
      <c r="EY494" s="4" t="str">
        <f t="shared" si="7708"/>
        <v/>
      </c>
      <c r="EZ494" s="4" t="str">
        <f t="shared" ref="EZ494" si="7834">IF(EZ299="","",EZ299)</f>
        <v/>
      </c>
      <c r="FA494" s="4" t="str">
        <f t="shared" ref="FA494:FA495" si="7835">IF(FA299="","",FA299)</f>
        <v/>
      </c>
      <c r="FB494" s="4" t="str">
        <f t="shared" si="7812"/>
        <v/>
      </c>
      <c r="FC494" s="4">
        <f t="shared" ref="FC494" si="7836">IF(FC299="","",FC299)</f>
        <v>40013</v>
      </c>
      <c r="FD494" s="4">
        <f t="shared" si="7814"/>
        <v>1</v>
      </c>
      <c r="FE494" s="4">
        <f t="shared" ref="FE494" si="7837">IF(FE299="","",FE299)</f>
        <v>20100</v>
      </c>
      <c r="FF494" s="4">
        <f t="shared" ref="FF494" si="7838">IF(FF299="","",FF299)</f>
        <v>1</v>
      </c>
      <c r="FG494" s="4">
        <f t="shared" ref="FG494" si="7839">IF(FG299="","",FG299)</f>
        <v>20100</v>
      </c>
      <c r="FH494" s="4">
        <f t="shared" si="7793"/>
        <v>1</v>
      </c>
      <c r="FI494" s="7"/>
      <c r="FJ494" s="7"/>
      <c r="FR494" s="2">
        <v>99999</v>
      </c>
      <c r="FS494" s="2">
        <v>0</v>
      </c>
      <c r="FT494" s="4">
        <v>10000</v>
      </c>
      <c r="FU494" s="4" t="s">
        <v>1114</v>
      </c>
      <c r="FV494" s="4"/>
      <c r="FW494" s="4"/>
      <c r="FX494" s="4"/>
      <c r="FY494" s="4"/>
      <c r="FZ494" s="77">
        <v>0</v>
      </c>
      <c r="GA494" s="2">
        <v>1</v>
      </c>
      <c r="GB494" s="2">
        <v>30</v>
      </c>
      <c r="GD494" s="84"/>
    </row>
    <row r="495" s="15" customFormat="1" ht="15" customHeight="1" spans="1:186">
      <c r="A495" s="7">
        <v>6070207</v>
      </c>
      <c r="B495" s="7">
        <f t="shared" ref="B495" si="7840">B482</f>
        <v>312</v>
      </c>
      <c r="C495" s="7">
        <f t="shared" si="7474"/>
        <v>3</v>
      </c>
      <c r="D495" s="5" t="s">
        <v>524</v>
      </c>
      <c r="E495" s="7" t="s">
        <v>1120</v>
      </c>
      <c r="F495" s="31" t="s">
        <v>1018</v>
      </c>
      <c r="G495" s="31">
        <v>3</v>
      </c>
      <c r="H495" s="7" t="s">
        <v>191</v>
      </c>
      <c r="I495" s="7" t="s">
        <v>187</v>
      </c>
      <c r="J495" s="37">
        <v>1457</v>
      </c>
      <c r="K495" s="39">
        <v>1432</v>
      </c>
      <c r="L495" s="39"/>
      <c r="M495" s="29" t="s">
        <v>193</v>
      </c>
      <c r="N495" s="4">
        <f t="shared" ref="N495" si="7841">N300</f>
        <v>70</v>
      </c>
      <c r="O495" s="4">
        <f t="shared" si="7571"/>
        <v>70</v>
      </c>
      <c r="P495" s="40">
        <f t="shared" si="7795"/>
        <v>2303</v>
      </c>
      <c r="Q495" s="4"/>
      <c r="R495" s="7"/>
      <c r="S495" s="48">
        <f t="shared" si="7512"/>
        <v>1</v>
      </c>
      <c r="T495" s="47" t="s">
        <v>194</v>
      </c>
      <c r="U495" s="7" t="s">
        <v>195</v>
      </c>
      <c r="V495" s="7">
        <v>0</v>
      </c>
      <c r="W495" s="7">
        <v>0</v>
      </c>
      <c r="X495" s="40">
        <v>0</v>
      </c>
      <c r="Y495" s="7"/>
      <c r="Z495" s="7"/>
      <c r="AA495" s="7"/>
      <c r="AB495" s="7" t="s">
        <v>195</v>
      </c>
      <c r="AC495" s="7">
        <v>0</v>
      </c>
      <c r="AD495" s="7" t="s">
        <v>195</v>
      </c>
      <c r="AE495" s="7" t="s">
        <v>195</v>
      </c>
      <c r="AF495" s="7" t="s">
        <v>195</v>
      </c>
      <c r="AG495" s="7" t="s">
        <v>195</v>
      </c>
      <c r="AH495" s="40">
        <v>0</v>
      </c>
      <c r="AI495" s="40">
        <v>0</v>
      </c>
      <c r="AJ495" s="40">
        <v>1</v>
      </c>
      <c r="AK495" s="40">
        <v>0</v>
      </c>
      <c r="AL495" s="40">
        <v>1</v>
      </c>
      <c r="AM495" s="40">
        <v>0</v>
      </c>
      <c r="AN495" s="28">
        <v>0</v>
      </c>
      <c r="AO495" s="28">
        <v>0</v>
      </c>
      <c r="AP495" s="7" t="s">
        <v>526</v>
      </c>
      <c r="AQ495" s="4">
        <f t="shared" si="7598"/>
        <v>3</v>
      </c>
      <c r="AR495" s="4">
        <f t="shared" si="7544"/>
        <v>161506</v>
      </c>
      <c r="AS495" s="7" t="s">
        <v>199</v>
      </c>
      <c r="AT495" s="48">
        <v>3</v>
      </c>
      <c r="AU495" s="48">
        <v>1</v>
      </c>
      <c r="AV495" s="48">
        <v>3</v>
      </c>
      <c r="AW495" s="48">
        <v>500</v>
      </c>
      <c r="AX495" s="48">
        <v>250</v>
      </c>
      <c r="AY495" s="48">
        <v>0</v>
      </c>
      <c r="AZ495" s="48">
        <v>0</v>
      </c>
      <c r="BA495" s="7"/>
      <c r="BB495" s="7"/>
      <c r="BC495" s="7"/>
      <c r="BD495" s="7"/>
      <c r="BE495" s="48">
        <v>0</v>
      </c>
      <c r="BF495" s="48">
        <v>1</v>
      </c>
      <c r="BG495" s="48">
        <f t="shared" si="7656"/>
        <v>560</v>
      </c>
      <c r="BH495" s="48">
        <f t="shared" si="7657"/>
        <v>560</v>
      </c>
      <c r="BI495" s="7">
        <v>0</v>
      </c>
      <c r="BJ495" s="7">
        <v>0</v>
      </c>
      <c r="BK495" s="7">
        <v>0</v>
      </c>
      <c r="BL495" s="7">
        <v>0</v>
      </c>
      <c r="BM495" s="7">
        <v>0</v>
      </c>
      <c r="BN495" s="7">
        <v>0</v>
      </c>
      <c r="BO495" s="7">
        <v>0</v>
      </c>
      <c r="BP495" s="7">
        <v>0</v>
      </c>
      <c r="BQ495" s="7">
        <v>0</v>
      </c>
      <c r="BR495" s="7">
        <v>0</v>
      </c>
      <c r="BS495" s="7">
        <v>0</v>
      </c>
      <c r="BT495" s="7">
        <v>0</v>
      </c>
      <c r="BU495" s="7">
        <v>0</v>
      </c>
      <c r="BV495" s="7">
        <v>0</v>
      </c>
      <c r="BW495" s="7">
        <v>0</v>
      </c>
      <c r="BX495" s="7">
        <v>0</v>
      </c>
      <c r="BY495" s="7">
        <v>0</v>
      </c>
      <c r="BZ495" s="7">
        <v>0</v>
      </c>
      <c r="CA495" s="7">
        <v>0</v>
      </c>
      <c r="CB495" s="7">
        <v>0</v>
      </c>
      <c r="CC495" s="7">
        <v>0</v>
      </c>
      <c r="CD495" s="7">
        <v>0</v>
      </c>
      <c r="CE495" s="7">
        <v>0</v>
      </c>
      <c r="CF495" s="7">
        <v>0</v>
      </c>
      <c r="CG495" s="7">
        <v>0</v>
      </c>
      <c r="CH495" s="7">
        <v>0</v>
      </c>
      <c r="CI495" s="7">
        <v>0</v>
      </c>
      <c r="CJ495" s="7">
        <v>0</v>
      </c>
      <c r="CK495" s="7">
        <v>0</v>
      </c>
      <c r="CL495" s="40">
        <v>0</v>
      </c>
      <c r="CM495" s="40">
        <v>0</v>
      </c>
      <c r="CN495" s="40">
        <v>0</v>
      </c>
      <c r="CO495" s="40">
        <v>0</v>
      </c>
      <c r="CP495" s="7">
        <v>0</v>
      </c>
      <c r="CQ495" s="7">
        <v>0</v>
      </c>
      <c r="CR495" s="7">
        <v>0</v>
      </c>
      <c r="CS495" s="40">
        <v>0</v>
      </c>
      <c r="CT495" s="7">
        <v>0</v>
      </c>
      <c r="CU495" s="7">
        <v>0</v>
      </c>
      <c r="CV495" s="39"/>
      <c r="CW495" s="39"/>
      <c r="CX495" s="4" t="str">
        <f t="shared" ref="CX495" si="7842">IF(CX300="","",CX300)</f>
        <v/>
      </c>
      <c r="CY495" s="4" t="str">
        <f t="shared" si="7576"/>
        <v/>
      </c>
      <c r="CZ495" s="4" t="str">
        <f t="shared" si="7640"/>
        <v/>
      </c>
      <c r="DA495" s="4" t="str">
        <f t="shared" ref="DA495" si="7843">IF(DA300="","",DA300)</f>
        <v/>
      </c>
      <c r="DB495" s="4" t="str">
        <f t="shared" si="7604"/>
        <v/>
      </c>
      <c r="DC495" s="4" t="str">
        <f t="shared" si="7451"/>
        <v/>
      </c>
      <c r="DD495" s="7">
        <v>2</v>
      </c>
      <c r="DE495" s="7">
        <v>30</v>
      </c>
      <c r="DF495" s="7">
        <v>60</v>
      </c>
      <c r="DG495" s="7"/>
      <c r="DH495" s="4">
        <f t="shared" ref="DH495" si="7844">IF(DH300="","",DH300)</f>
        <v>9</v>
      </c>
      <c r="DI495" s="4">
        <f t="shared" si="7581"/>
        <v>1</v>
      </c>
      <c r="DJ495" s="4">
        <f t="shared" si="7693"/>
        <v>3</v>
      </c>
      <c r="DK495" s="4">
        <f t="shared" si="7490"/>
        <v>5</v>
      </c>
      <c r="DL495" s="4">
        <f t="shared" ref="DL495" si="7845">IF(DL300="","",DL300)</f>
        <v>7</v>
      </c>
      <c r="DM495" s="7"/>
      <c r="DN495" s="7"/>
      <c r="DO495" s="7"/>
      <c r="DP495" s="7"/>
      <c r="DQ495" s="7"/>
      <c r="DR495" s="7"/>
      <c r="DS495" s="7"/>
      <c r="DT495" s="7"/>
      <c r="DU495" s="7"/>
      <c r="DV495" s="7"/>
      <c r="DW495" s="7"/>
      <c r="DX495" s="7">
        <f t="shared" ref="DX495" si="7846">A495</f>
        <v>6070207</v>
      </c>
      <c r="DY495" s="7"/>
      <c r="DZ495" s="67">
        <v>6666</v>
      </c>
      <c r="EA495" s="7" t="s">
        <v>1112</v>
      </c>
      <c r="EB495" s="40">
        <v>82</v>
      </c>
      <c r="EC495" s="7" t="s">
        <v>1113</v>
      </c>
      <c r="ED495" s="7"/>
      <c r="EE495" s="7" t="s">
        <v>242</v>
      </c>
      <c r="EF495" s="7">
        <v>50</v>
      </c>
      <c r="EG495" s="73"/>
      <c r="EH495" s="73"/>
      <c r="EI495" s="4">
        <f t="shared" ref="EI495" si="7847">IF(EI300="","",EI300)</f>
        <v>331137</v>
      </c>
      <c r="EJ495" s="4">
        <f t="shared" si="7584"/>
        <v>1</v>
      </c>
      <c r="EK495" s="4">
        <f t="shared" ref="EK495" si="7848">IF(EK300="","",EK300)</f>
        <v>331138</v>
      </c>
      <c r="EL495" s="4">
        <f t="shared" ref="EL495" si="7849">IF(EL300="","",EL300)</f>
        <v>1</v>
      </c>
      <c r="EM495" s="4">
        <f t="shared" ref="EM495" si="7850">IF(EM300="","",EM300)</f>
        <v>331139</v>
      </c>
      <c r="EN495" s="4">
        <f t="shared" ref="EN495" si="7851">IF(EN300="","",EN300)</f>
        <v>1</v>
      </c>
      <c r="EO495" s="4">
        <f t="shared" ref="EO495" si="7852">IF(EO300="","",EO300)</f>
        <v>331140</v>
      </c>
      <c r="EP495" s="4">
        <f t="shared" ref="EP495" si="7853">IF(EP300="","",EP300)</f>
        <v>1</v>
      </c>
      <c r="EQ495" s="4">
        <f t="shared" ref="EQ495" si="7854">IF(EQ300="","",EQ300)</f>
        <v>331141</v>
      </c>
      <c r="ER495" s="4">
        <f t="shared" si="7783"/>
        <v>1</v>
      </c>
      <c r="ES495" s="4" t="str">
        <f t="shared" si="7758"/>
        <v/>
      </c>
      <c r="ET495" s="4" t="str">
        <f t="shared" ref="ET495" si="7855">IF(ET300="","",ET300)</f>
        <v/>
      </c>
      <c r="EU495" s="4" t="str">
        <f t="shared" si="7733"/>
        <v/>
      </c>
      <c r="EV495" s="4" t="str">
        <f t="shared" si="7708"/>
        <v/>
      </c>
      <c r="EW495" s="4" t="str">
        <f t="shared" si="7708"/>
        <v/>
      </c>
      <c r="EX495" s="4" t="str">
        <f t="shared" si="7708"/>
        <v/>
      </c>
      <c r="EY495" s="4" t="str">
        <f t="shared" si="7708"/>
        <v/>
      </c>
      <c r="EZ495" s="4" t="str">
        <f t="shared" ref="EZ495" si="7856">IF(EZ300="","",EZ300)</f>
        <v/>
      </c>
      <c r="FA495" s="4" t="str">
        <f t="shared" si="7835"/>
        <v/>
      </c>
      <c r="FB495" s="4" t="str">
        <f t="shared" si="7812"/>
        <v/>
      </c>
      <c r="FC495" s="4">
        <f t="shared" ref="FC495" si="7857">IF(FC300="","",FC300)</f>
        <v>40013</v>
      </c>
      <c r="FD495" s="4">
        <f t="shared" si="7814"/>
        <v>1</v>
      </c>
      <c r="FE495" s="4">
        <f t="shared" ref="FE495" si="7858">IF(FE300="","",FE300)</f>
        <v>20100</v>
      </c>
      <c r="FF495" s="4">
        <f t="shared" ref="FF495" si="7859">IF(FF300="","",FF300)</f>
        <v>1</v>
      </c>
      <c r="FG495" s="4">
        <f t="shared" ref="FG495" si="7860">IF(FG300="","",FG300)</f>
        <v>20100</v>
      </c>
      <c r="FH495" s="4">
        <f t="shared" si="7793"/>
        <v>1</v>
      </c>
      <c r="FI495" s="7"/>
      <c r="FJ495" s="7"/>
      <c r="FR495" s="2">
        <v>99999</v>
      </c>
      <c r="FS495" s="2">
        <v>0</v>
      </c>
      <c r="FT495" s="4">
        <v>10000</v>
      </c>
      <c r="FU495" s="4" t="s">
        <v>1114</v>
      </c>
      <c r="FV495" s="4"/>
      <c r="FW495" s="4"/>
      <c r="FX495" s="4"/>
      <c r="FY495" s="4"/>
      <c r="FZ495" s="77">
        <v>0</v>
      </c>
      <c r="GA495" s="2">
        <v>1</v>
      </c>
      <c r="GB495" s="2">
        <v>30</v>
      </c>
      <c r="GD495" s="84"/>
    </row>
    <row r="496" s="15" customFormat="1" ht="15" customHeight="1" spans="1:186">
      <c r="A496" s="7">
        <v>6070208</v>
      </c>
      <c r="B496" s="7">
        <f t="shared" ref="B496" si="7861">B483</f>
        <v>568</v>
      </c>
      <c r="C496" s="7">
        <f t="shared" si="7474"/>
        <v>3</v>
      </c>
      <c r="D496" s="5" t="s">
        <v>527</v>
      </c>
      <c r="E496" s="7" t="s">
        <v>1121</v>
      </c>
      <c r="F496" s="31" t="s">
        <v>1018</v>
      </c>
      <c r="G496" s="31">
        <v>3</v>
      </c>
      <c r="H496" s="7" t="s">
        <v>191</v>
      </c>
      <c r="I496" s="7" t="s">
        <v>187</v>
      </c>
      <c r="J496" s="37">
        <v>1446</v>
      </c>
      <c r="K496" s="39">
        <v>1436</v>
      </c>
      <c r="L496" s="39"/>
      <c r="M496" s="29" t="s">
        <v>193</v>
      </c>
      <c r="N496" s="4">
        <f t="shared" ref="N496" si="7862">N301</f>
        <v>70</v>
      </c>
      <c r="O496" s="4">
        <f t="shared" si="7571"/>
        <v>70</v>
      </c>
      <c r="P496" s="40">
        <f t="shared" si="7795"/>
        <v>2303</v>
      </c>
      <c r="Q496" s="4"/>
      <c r="R496" s="7"/>
      <c r="S496" s="48">
        <f t="shared" si="7512"/>
        <v>2</v>
      </c>
      <c r="T496" s="47" t="s">
        <v>194</v>
      </c>
      <c r="U496" s="7" t="s">
        <v>195</v>
      </c>
      <c r="V496" s="7">
        <v>0</v>
      </c>
      <c r="W496" s="7">
        <v>0</v>
      </c>
      <c r="X496" s="40">
        <v>0</v>
      </c>
      <c r="Y496" s="7"/>
      <c r="Z496" s="7"/>
      <c r="AA496" s="7"/>
      <c r="AB496" s="7" t="s">
        <v>195</v>
      </c>
      <c r="AC496" s="7">
        <v>0</v>
      </c>
      <c r="AD496" s="7" t="s">
        <v>195</v>
      </c>
      <c r="AE496" s="7" t="s">
        <v>195</v>
      </c>
      <c r="AF496" s="7" t="s">
        <v>195</v>
      </c>
      <c r="AG496" s="7" t="s">
        <v>195</v>
      </c>
      <c r="AH496" s="40">
        <v>0</v>
      </c>
      <c r="AI496" s="40">
        <v>0</v>
      </c>
      <c r="AJ496" s="40">
        <v>1</v>
      </c>
      <c r="AK496" s="40">
        <v>0</v>
      </c>
      <c r="AL496" s="40">
        <v>1</v>
      </c>
      <c r="AM496" s="40">
        <v>0</v>
      </c>
      <c r="AN496" s="28">
        <v>0</v>
      </c>
      <c r="AO496" s="28">
        <v>0</v>
      </c>
      <c r="AP496" s="7" t="s">
        <v>526</v>
      </c>
      <c r="AQ496" s="4">
        <f t="shared" si="7598"/>
        <v>3</v>
      </c>
      <c r="AR496" s="4">
        <f t="shared" si="7544"/>
        <v>161506</v>
      </c>
      <c r="AS496" s="7" t="s">
        <v>199</v>
      </c>
      <c r="AT496" s="48">
        <v>3</v>
      </c>
      <c r="AU496" s="48">
        <v>1</v>
      </c>
      <c r="AV496" s="48">
        <v>3</v>
      </c>
      <c r="AW496" s="48">
        <v>500</v>
      </c>
      <c r="AX496" s="48">
        <v>250</v>
      </c>
      <c r="AY496" s="48">
        <v>0</v>
      </c>
      <c r="AZ496" s="48">
        <v>0</v>
      </c>
      <c r="BA496" s="7"/>
      <c r="BB496" s="7"/>
      <c r="BC496" s="7"/>
      <c r="BD496" s="7"/>
      <c r="BE496" s="48">
        <v>0</v>
      </c>
      <c r="BF496" s="48">
        <v>1</v>
      </c>
      <c r="BG496" s="48">
        <f t="shared" si="7656"/>
        <v>560</v>
      </c>
      <c r="BH496" s="48">
        <f t="shared" si="7657"/>
        <v>560</v>
      </c>
      <c r="BI496" s="7">
        <v>0</v>
      </c>
      <c r="BJ496" s="7">
        <v>0</v>
      </c>
      <c r="BK496" s="7">
        <v>0</v>
      </c>
      <c r="BL496" s="7">
        <v>0</v>
      </c>
      <c r="BM496" s="7">
        <v>0</v>
      </c>
      <c r="BN496" s="7">
        <v>0</v>
      </c>
      <c r="BO496" s="7">
        <v>0</v>
      </c>
      <c r="BP496" s="7">
        <v>0</v>
      </c>
      <c r="BQ496" s="7">
        <v>0</v>
      </c>
      <c r="BR496" s="7">
        <v>0</v>
      </c>
      <c r="BS496" s="7">
        <v>0</v>
      </c>
      <c r="BT496" s="7">
        <v>0</v>
      </c>
      <c r="BU496" s="7">
        <v>0</v>
      </c>
      <c r="BV496" s="7">
        <v>0</v>
      </c>
      <c r="BW496" s="7">
        <v>0</v>
      </c>
      <c r="BX496" s="7">
        <v>0</v>
      </c>
      <c r="BY496" s="7">
        <v>0</v>
      </c>
      <c r="BZ496" s="7">
        <v>0</v>
      </c>
      <c r="CA496" s="7">
        <v>0</v>
      </c>
      <c r="CB496" s="7">
        <v>0</v>
      </c>
      <c r="CC496" s="7">
        <v>0</v>
      </c>
      <c r="CD496" s="7">
        <v>0</v>
      </c>
      <c r="CE496" s="7">
        <v>0</v>
      </c>
      <c r="CF496" s="7">
        <v>0</v>
      </c>
      <c r="CG496" s="7">
        <v>0</v>
      </c>
      <c r="CH496" s="7">
        <v>0</v>
      </c>
      <c r="CI496" s="7">
        <v>0</v>
      </c>
      <c r="CJ496" s="7">
        <v>0</v>
      </c>
      <c r="CK496" s="7">
        <v>0</v>
      </c>
      <c r="CL496" s="40">
        <v>0</v>
      </c>
      <c r="CM496" s="40">
        <v>0</v>
      </c>
      <c r="CN496" s="40">
        <v>0</v>
      </c>
      <c r="CO496" s="40">
        <v>0</v>
      </c>
      <c r="CP496" s="7">
        <v>0</v>
      </c>
      <c r="CQ496" s="7">
        <v>0</v>
      </c>
      <c r="CR496" s="7">
        <v>0</v>
      </c>
      <c r="CS496" s="40">
        <v>0</v>
      </c>
      <c r="CT496" s="7">
        <v>0</v>
      </c>
      <c r="CU496" s="7">
        <v>0</v>
      </c>
      <c r="CV496" s="39"/>
      <c r="CW496" s="39"/>
      <c r="CX496" s="4" t="str">
        <f t="shared" ref="CX496" si="7863">IF(CX301="","",CX301)</f>
        <v/>
      </c>
      <c r="CY496" s="4" t="str">
        <f t="shared" si="7576"/>
        <v/>
      </c>
      <c r="CZ496" s="4" t="str">
        <f t="shared" ref="CZ496" si="7864">IF(CZ301="","",CZ301)</f>
        <v/>
      </c>
      <c r="DA496" s="4" t="str">
        <f t="shared" ref="DA496" si="7865">IF(DA301="","",DA301)</f>
        <v/>
      </c>
      <c r="DB496" s="4" t="str">
        <f t="shared" ref="DB496" si="7866">IF(DB301="","",DB301)</f>
        <v/>
      </c>
      <c r="DC496" s="4" t="str">
        <f t="shared" si="7451"/>
        <v/>
      </c>
      <c r="DD496" s="7">
        <v>2</v>
      </c>
      <c r="DE496" s="7">
        <v>30</v>
      </c>
      <c r="DF496" s="7">
        <v>60</v>
      </c>
      <c r="DG496" s="7"/>
      <c r="DH496" s="4">
        <f t="shared" ref="DH496" si="7867">IF(DH301="","",DH301)</f>
        <v>9</v>
      </c>
      <c r="DI496" s="4">
        <f t="shared" si="7581"/>
        <v>1</v>
      </c>
      <c r="DJ496" s="4">
        <f t="shared" si="7693"/>
        <v>3</v>
      </c>
      <c r="DK496" s="4">
        <f t="shared" si="7490"/>
        <v>5</v>
      </c>
      <c r="DL496" s="4">
        <f t="shared" ref="DL496" si="7868">IF(DL301="","",DL301)</f>
        <v>7</v>
      </c>
      <c r="DM496" s="7"/>
      <c r="DN496" s="7"/>
      <c r="DO496" s="7"/>
      <c r="DP496" s="7"/>
      <c r="DQ496" s="7"/>
      <c r="DR496" s="7"/>
      <c r="DS496" s="7"/>
      <c r="DT496" s="7"/>
      <c r="DU496" s="7"/>
      <c r="DV496" s="7"/>
      <c r="DW496" s="7"/>
      <c r="DX496" s="7">
        <f t="shared" ref="DX496" si="7869">A496</f>
        <v>6070208</v>
      </c>
      <c r="DY496" s="7"/>
      <c r="DZ496" s="67">
        <v>6666</v>
      </c>
      <c r="EA496" s="7" t="s">
        <v>1112</v>
      </c>
      <c r="EB496" s="40">
        <v>82</v>
      </c>
      <c r="EC496" s="7" t="s">
        <v>1113</v>
      </c>
      <c r="ED496" s="7"/>
      <c r="EE496" s="7" t="s">
        <v>242</v>
      </c>
      <c r="EF496" s="7">
        <v>50</v>
      </c>
      <c r="EG496" s="73"/>
      <c r="EH496" s="73"/>
      <c r="EI496" s="4">
        <f t="shared" ref="EI496" si="7870">IF(EI301="","",EI301)</f>
        <v>331137</v>
      </c>
      <c r="EJ496" s="4">
        <f t="shared" si="7584"/>
        <v>1</v>
      </c>
      <c r="EK496" s="4">
        <f t="shared" ref="EK496" si="7871">IF(EK301="","",EK301)</f>
        <v>331138</v>
      </c>
      <c r="EL496" s="4">
        <f t="shared" ref="EL496" si="7872">IF(EL301="","",EL301)</f>
        <v>1</v>
      </c>
      <c r="EM496" s="4">
        <f t="shared" ref="EM496" si="7873">IF(EM301="","",EM301)</f>
        <v>331139</v>
      </c>
      <c r="EN496" s="4">
        <f t="shared" ref="EN496" si="7874">IF(EN301="","",EN301)</f>
        <v>1</v>
      </c>
      <c r="EO496" s="4">
        <f t="shared" ref="EO496" si="7875">IF(EO301="","",EO301)</f>
        <v>331140</v>
      </c>
      <c r="EP496" s="4">
        <f t="shared" ref="EP496" si="7876">IF(EP301="","",EP301)</f>
        <v>1</v>
      </c>
      <c r="EQ496" s="4">
        <f t="shared" ref="EQ496" si="7877">IF(EQ301="","",EQ301)</f>
        <v>331141</v>
      </c>
      <c r="ER496" s="4">
        <f t="shared" si="7783"/>
        <v>1</v>
      </c>
      <c r="ES496" s="4" t="str">
        <f t="shared" si="7758"/>
        <v/>
      </c>
      <c r="ET496" s="4" t="str">
        <f t="shared" ref="ET496" si="7878">IF(ET301="","",ET301)</f>
        <v/>
      </c>
      <c r="EU496" s="4" t="str">
        <f t="shared" si="7733"/>
        <v/>
      </c>
      <c r="EV496" s="4" t="str">
        <f t="shared" si="7708"/>
        <v/>
      </c>
      <c r="EW496" s="4" t="str">
        <f t="shared" si="7708"/>
        <v/>
      </c>
      <c r="EX496" s="4" t="str">
        <f t="shared" si="7708"/>
        <v/>
      </c>
      <c r="EY496" s="4" t="str">
        <f t="shared" si="7708"/>
        <v/>
      </c>
      <c r="EZ496" s="4" t="str">
        <f t="shared" ref="EZ496:EZ498" si="7879">IF(EZ301="","",EZ301)</f>
        <v/>
      </c>
      <c r="FA496" s="4" t="str">
        <f t="shared" ref="FA496:FA498" si="7880">IF(FA301="","",FA301)</f>
        <v/>
      </c>
      <c r="FB496" s="4" t="str">
        <f t="shared" si="7812"/>
        <v/>
      </c>
      <c r="FC496" s="4">
        <f t="shared" ref="FC496" si="7881">IF(FC301="","",FC301)</f>
        <v>40013</v>
      </c>
      <c r="FD496" s="4">
        <f t="shared" si="7814"/>
        <v>1</v>
      </c>
      <c r="FE496" s="4">
        <f t="shared" ref="FE496" si="7882">IF(FE301="","",FE301)</f>
        <v>20100</v>
      </c>
      <c r="FF496" s="4">
        <f t="shared" ref="FF496" si="7883">IF(FF301="","",FF301)</f>
        <v>1</v>
      </c>
      <c r="FG496" s="4">
        <f t="shared" ref="FG496:FG508" si="7884">IF(FG301="","",FG301)</f>
        <v>20100</v>
      </c>
      <c r="FH496" s="4">
        <f t="shared" si="7793"/>
        <v>1</v>
      </c>
      <c r="FI496" s="7"/>
      <c r="FJ496" s="7"/>
      <c r="FR496" s="2">
        <v>99999</v>
      </c>
      <c r="FS496" s="2">
        <v>0</v>
      </c>
      <c r="FT496" s="4">
        <v>10000</v>
      </c>
      <c r="FU496" s="4" t="s">
        <v>1114</v>
      </c>
      <c r="FV496" s="4"/>
      <c r="FW496" s="4"/>
      <c r="FX496" s="4"/>
      <c r="FY496" s="4"/>
      <c r="FZ496" s="77">
        <v>0</v>
      </c>
      <c r="GA496" s="2">
        <v>1</v>
      </c>
      <c r="GB496" s="2">
        <v>30</v>
      </c>
      <c r="GD496" s="84"/>
    </row>
    <row r="497" s="15" customFormat="1" ht="15" customHeight="1" spans="1:186">
      <c r="A497" s="7">
        <v>6070309</v>
      </c>
      <c r="B497" s="7">
        <f t="shared" ref="B497" si="7885">B484</f>
        <v>1640</v>
      </c>
      <c r="C497" s="7">
        <f t="shared" si="7474"/>
        <v>1</v>
      </c>
      <c r="D497" s="5" t="s">
        <v>529</v>
      </c>
      <c r="E497" s="7" t="s">
        <v>1122</v>
      </c>
      <c r="F497" s="31" t="s">
        <v>1018</v>
      </c>
      <c r="G497" s="31">
        <v>3</v>
      </c>
      <c r="H497" s="7" t="s">
        <v>191</v>
      </c>
      <c r="I497" s="7" t="s">
        <v>187</v>
      </c>
      <c r="J497" s="37">
        <v>1435</v>
      </c>
      <c r="K497" s="39">
        <v>1698</v>
      </c>
      <c r="L497" s="39"/>
      <c r="M497" s="29" t="s">
        <v>193</v>
      </c>
      <c r="N497" s="4">
        <f t="shared" ref="N497" si="7886">N302</f>
        <v>70</v>
      </c>
      <c r="O497" s="4">
        <f t="shared" si="7571"/>
        <v>70</v>
      </c>
      <c r="P497" s="40">
        <f t="shared" si="7795"/>
        <v>2103</v>
      </c>
      <c r="Q497" s="4"/>
      <c r="R497" s="7"/>
      <c r="S497" s="48">
        <f t="shared" si="7512"/>
        <v>1</v>
      </c>
      <c r="T497" s="47" t="s">
        <v>194</v>
      </c>
      <c r="U497" s="7" t="s">
        <v>195</v>
      </c>
      <c r="V497" s="7">
        <v>0</v>
      </c>
      <c r="W497" s="7">
        <v>0</v>
      </c>
      <c r="X497" s="40">
        <v>0</v>
      </c>
      <c r="Y497" s="7"/>
      <c r="Z497" s="7"/>
      <c r="AA497" s="7"/>
      <c r="AB497" s="7" t="s">
        <v>195</v>
      </c>
      <c r="AC497" s="7">
        <v>0</v>
      </c>
      <c r="AD497" s="7" t="s">
        <v>195</v>
      </c>
      <c r="AE497" s="7" t="s">
        <v>195</v>
      </c>
      <c r="AF497" s="7" t="s">
        <v>195</v>
      </c>
      <c r="AG497" s="7" t="s">
        <v>195</v>
      </c>
      <c r="AH497" s="40">
        <v>0</v>
      </c>
      <c r="AI497" s="40">
        <v>0</v>
      </c>
      <c r="AJ497" s="40">
        <v>1</v>
      </c>
      <c r="AK497" s="40">
        <v>0</v>
      </c>
      <c r="AL497" s="40">
        <v>1</v>
      </c>
      <c r="AM497" s="40">
        <v>0</v>
      </c>
      <c r="AN497" s="28">
        <v>0</v>
      </c>
      <c r="AO497" s="28">
        <v>0</v>
      </c>
      <c r="AP497" s="7" t="s">
        <v>526</v>
      </c>
      <c r="AQ497" s="4">
        <f t="shared" si="7598"/>
        <v>3</v>
      </c>
      <c r="AR497" s="4">
        <f t="shared" si="7544"/>
        <v>161506</v>
      </c>
      <c r="AS497" s="7" t="s">
        <v>199</v>
      </c>
      <c r="AT497" s="48">
        <v>3</v>
      </c>
      <c r="AU497" s="48">
        <v>1</v>
      </c>
      <c r="AV497" s="48">
        <v>3</v>
      </c>
      <c r="AW497" s="48">
        <v>500</v>
      </c>
      <c r="AX497" s="48">
        <v>250</v>
      </c>
      <c r="AY497" s="48">
        <v>0</v>
      </c>
      <c r="AZ497" s="48">
        <v>0</v>
      </c>
      <c r="BA497" s="7"/>
      <c r="BB497" s="7"/>
      <c r="BC497" s="7"/>
      <c r="BD497" s="7"/>
      <c r="BE497" s="48">
        <v>0</v>
      </c>
      <c r="BF497" s="48">
        <v>1</v>
      </c>
      <c r="BG497" s="48">
        <f t="shared" si="7656"/>
        <v>560</v>
      </c>
      <c r="BH497" s="48">
        <f t="shared" si="7657"/>
        <v>560</v>
      </c>
      <c r="BI497" s="7">
        <v>0</v>
      </c>
      <c r="BJ497" s="7">
        <v>0</v>
      </c>
      <c r="BK497" s="7">
        <v>0</v>
      </c>
      <c r="BL497" s="7">
        <v>0</v>
      </c>
      <c r="BM497" s="7">
        <v>0</v>
      </c>
      <c r="BN497" s="7">
        <v>0</v>
      </c>
      <c r="BO497" s="7">
        <v>0</v>
      </c>
      <c r="BP497" s="7">
        <v>0</v>
      </c>
      <c r="BQ497" s="7">
        <v>0</v>
      </c>
      <c r="BR497" s="7">
        <v>0</v>
      </c>
      <c r="BS497" s="7">
        <v>0</v>
      </c>
      <c r="BT497" s="7">
        <v>0</v>
      </c>
      <c r="BU497" s="7">
        <v>0</v>
      </c>
      <c r="BV497" s="7">
        <v>0</v>
      </c>
      <c r="BW497" s="7">
        <v>0</v>
      </c>
      <c r="BX497" s="7">
        <v>0</v>
      </c>
      <c r="BY497" s="7">
        <v>0</v>
      </c>
      <c r="BZ497" s="7">
        <v>0</v>
      </c>
      <c r="CA497" s="7">
        <v>0</v>
      </c>
      <c r="CB497" s="7">
        <v>0</v>
      </c>
      <c r="CC497" s="7">
        <v>0</v>
      </c>
      <c r="CD497" s="7">
        <v>0</v>
      </c>
      <c r="CE497" s="7">
        <v>0</v>
      </c>
      <c r="CF497" s="7">
        <v>0</v>
      </c>
      <c r="CG497" s="7">
        <v>0</v>
      </c>
      <c r="CH497" s="7">
        <v>0</v>
      </c>
      <c r="CI497" s="7">
        <v>0</v>
      </c>
      <c r="CJ497" s="7">
        <v>0</v>
      </c>
      <c r="CK497" s="7">
        <v>0</v>
      </c>
      <c r="CL497" s="40">
        <v>0</v>
      </c>
      <c r="CM497" s="40">
        <v>0</v>
      </c>
      <c r="CN497" s="40">
        <v>0</v>
      </c>
      <c r="CO497" s="40">
        <v>0</v>
      </c>
      <c r="CP497" s="7">
        <v>0</v>
      </c>
      <c r="CQ497" s="7">
        <v>0</v>
      </c>
      <c r="CR497" s="7">
        <v>0</v>
      </c>
      <c r="CS497" s="40">
        <v>0</v>
      </c>
      <c r="CT497" s="7">
        <v>0</v>
      </c>
      <c r="CU497" s="7">
        <v>0</v>
      </c>
      <c r="CV497" s="39"/>
      <c r="CW497" s="39"/>
      <c r="CX497" s="4" t="str">
        <f t="shared" ref="CX497" si="7887">IF(CX302="","",CX302)</f>
        <v/>
      </c>
      <c r="CY497" s="4" t="str">
        <f t="shared" si="7576"/>
        <v/>
      </c>
      <c r="CZ497" s="4" t="str">
        <f t="shared" ref="CZ497" si="7888">IF(CZ302="","",CZ302)</f>
        <v/>
      </c>
      <c r="DA497" s="4" t="str">
        <f t="shared" ref="DA497" si="7889">IF(DA302="","",DA302)</f>
        <v/>
      </c>
      <c r="DB497" s="4" t="str">
        <f t="shared" ref="DB497" si="7890">IF(DB302="","",DB302)</f>
        <v/>
      </c>
      <c r="DC497" s="4" t="str">
        <f t="shared" si="7451"/>
        <v/>
      </c>
      <c r="DD497" s="7">
        <v>2</v>
      </c>
      <c r="DE497" s="7">
        <v>30</v>
      </c>
      <c r="DF497" s="7">
        <v>60</v>
      </c>
      <c r="DG497" s="7"/>
      <c r="DH497" s="4">
        <f t="shared" ref="DH497" si="7891">IF(DH302="","",DH302)</f>
        <v>9</v>
      </c>
      <c r="DI497" s="4">
        <f t="shared" si="7581"/>
        <v>2</v>
      </c>
      <c r="DJ497" s="4">
        <f t="shared" si="7693"/>
        <v>3</v>
      </c>
      <c r="DK497" s="4" t="str">
        <f t="shared" si="7490"/>
        <v/>
      </c>
      <c r="DL497" s="4" t="str">
        <f t="shared" ref="DL497" si="7892">IF(DL302="","",DL302)</f>
        <v/>
      </c>
      <c r="DM497" s="7"/>
      <c r="DN497" s="7"/>
      <c r="DO497" s="7"/>
      <c r="DP497" s="7"/>
      <c r="DQ497" s="7"/>
      <c r="DR497" s="7"/>
      <c r="DS497" s="7"/>
      <c r="DT497" s="7"/>
      <c r="DU497" s="7"/>
      <c r="DV497" s="7"/>
      <c r="DW497" s="7"/>
      <c r="DX497" s="7">
        <f t="shared" ref="DX497" si="7893">A497</f>
        <v>6070309</v>
      </c>
      <c r="DY497" s="7"/>
      <c r="DZ497" s="67">
        <v>0</v>
      </c>
      <c r="EA497" s="7" t="s">
        <v>242</v>
      </c>
      <c r="EB497" s="40" t="s">
        <v>242</v>
      </c>
      <c r="EC497" s="7" t="s">
        <v>242</v>
      </c>
      <c r="ED497" s="7"/>
      <c r="EE497" s="7" t="s">
        <v>242</v>
      </c>
      <c r="EF497" s="7">
        <v>50</v>
      </c>
      <c r="EG497" s="73"/>
      <c r="EH497" s="73"/>
      <c r="EI497" s="4">
        <f t="shared" ref="EI497" si="7894">IF(EI302="","",EI302)</f>
        <v>331137</v>
      </c>
      <c r="EJ497" s="4">
        <f t="shared" si="7584"/>
        <v>1</v>
      </c>
      <c r="EK497" s="4">
        <f t="shared" ref="EK497" si="7895">IF(EK302="","",EK302)</f>
        <v>331138</v>
      </c>
      <c r="EL497" s="4">
        <f t="shared" ref="EL497" si="7896">IF(EL302="","",EL302)</f>
        <v>1</v>
      </c>
      <c r="EM497" s="4">
        <f t="shared" ref="EM497" si="7897">IF(EM302="","",EM302)</f>
        <v>331139</v>
      </c>
      <c r="EN497" s="4">
        <f t="shared" ref="EN497" si="7898">IF(EN302="","",EN302)</f>
        <v>1</v>
      </c>
      <c r="EO497" s="4">
        <f t="shared" ref="EO497" si="7899">IF(EO302="","",EO302)</f>
        <v>331140</v>
      </c>
      <c r="EP497" s="4">
        <f t="shared" ref="EP497" si="7900">IF(EP302="","",EP302)</f>
        <v>1</v>
      </c>
      <c r="EQ497" s="4">
        <f t="shared" ref="EQ497" si="7901">IF(EQ302="","",EQ302)</f>
        <v>331141</v>
      </c>
      <c r="ER497" s="4">
        <f t="shared" si="7783"/>
        <v>1</v>
      </c>
      <c r="ES497" s="4" t="str">
        <f t="shared" si="7758"/>
        <v/>
      </c>
      <c r="ET497" s="4" t="str">
        <f t="shared" ref="ET497" si="7902">IF(ET302="","",ET302)</f>
        <v/>
      </c>
      <c r="EU497" s="4" t="str">
        <f t="shared" si="7733"/>
        <v/>
      </c>
      <c r="EV497" s="4" t="str">
        <f t="shared" si="7708"/>
        <v/>
      </c>
      <c r="EW497" s="4" t="str">
        <f t="shared" si="7708"/>
        <v/>
      </c>
      <c r="EX497" s="4" t="str">
        <f t="shared" si="7708"/>
        <v/>
      </c>
      <c r="EY497" s="4" t="str">
        <f t="shared" si="7708"/>
        <v/>
      </c>
      <c r="EZ497" s="4" t="str">
        <f t="shared" si="7879"/>
        <v/>
      </c>
      <c r="FA497" s="4" t="str">
        <f t="shared" si="7880"/>
        <v/>
      </c>
      <c r="FB497" s="4" t="str">
        <f t="shared" si="7812"/>
        <v/>
      </c>
      <c r="FC497" s="4">
        <f t="shared" ref="FC497" si="7903">IF(FC302="","",FC302)</f>
        <v>40013</v>
      </c>
      <c r="FD497" s="4">
        <f t="shared" si="7814"/>
        <v>1</v>
      </c>
      <c r="FE497" s="4">
        <f t="shared" ref="FE497" si="7904">IF(FE302="","",FE302)</f>
        <v>20100</v>
      </c>
      <c r="FF497" s="4">
        <f t="shared" ref="FF497:FF508" si="7905">IF(FF302="","",FF302)</f>
        <v>1</v>
      </c>
      <c r="FG497" s="4">
        <f t="shared" si="7884"/>
        <v>20100</v>
      </c>
      <c r="FH497" s="4">
        <f t="shared" si="7793"/>
        <v>1</v>
      </c>
      <c r="FI497" s="7"/>
      <c r="FJ497" s="7"/>
      <c r="FR497" s="2">
        <v>99999</v>
      </c>
      <c r="FS497" s="2">
        <v>0</v>
      </c>
      <c r="FT497" s="4">
        <v>10000</v>
      </c>
      <c r="FU497" s="4" t="s">
        <v>1114</v>
      </c>
      <c r="FV497" s="4"/>
      <c r="FW497" s="4"/>
      <c r="FX497" s="4"/>
      <c r="FY497" s="4"/>
      <c r="FZ497" s="77">
        <v>0</v>
      </c>
      <c r="GA497" s="2">
        <v>1</v>
      </c>
      <c r="GB497" s="2">
        <v>30</v>
      </c>
      <c r="GD497" s="84"/>
    </row>
    <row r="498" s="15" customFormat="1" ht="15" customHeight="1" spans="1:186">
      <c r="A498" s="7">
        <v>6070310</v>
      </c>
      <c r="B498" s="7">
        <f t="shared" ref="B498" si="7906">B485</f>
        <v>1384</v>
      </c>
      <c r="C498" s="7">
        <f t="shared" si="7474"/>
        <v>1</v>
      </c>
      <c r="D498" s="5" t="s">
        <v>531</v>
      </c>
      <c r="E498" s="7" t="s">
        <v>1123</v>
      </c>
      <c r="F498" s="31" t="s">
        <v>1018</v>
      </c>
      <c r="G498" s="31">
        <v>3</v>
      </c>
      <c r="H498" s="7" t="s">
        <v>191</v>
      </c>
      <c r="I498" s="7" t="s">
        <v>187</v>
      </c>
      <c r="J498" s="37">
        <v>1501</v>
      </c>
      <c r="K498" s="39">
        <v>1698</v>
      </c>
      <c r="L498" s="39"/>
      <c r="M498" s="29" t="s">
        <v>193</v>
      </c>
      <c r="N498" s="4">
        <f t="shared" ref="N498" si="7907">N303</f>
        <v>70</v>
      </c>
      <c r="O498" s="4">
        <f t="shared" si="7571"/>
        <v>70</v>
      </c>
      <c r="P498" s="40">
        <f t="shared" si="7795"/>
        <v>2103</v>
      </c>
      <c r="Q498" s="4"/>
      <c r="R498" s="7"/>
      <c r="S498" s="48">
        <f t="shared" si="7512"/>
        <v>2</v>
      </c>
      <c r="T498" s="47" t="s">
        <v>194</v>
      </c>
      <c r="U498" s="7" t="s">
        <v>195</v>
      </c>
      <c r="V498" s="7">
        <v>0</v>
      </c>
      <c r="W498" s="7">
        <v>0</v>
      </c>
      <c r="X498" s="40">
        <v>0</v>
      </c>
      <c r="Y498" s="7"/>
      <c r="Z498" s="7"/>
      <c r="AA498" s="7"/>
      <c r="AB498" s="7" t="s">
        <v>195</v>
      </c>
      <c r="AC498" s="7">
        <v>0</v>
      </c>
      <c r="AD498" s="7" t="s">
        <v>195</v>
      </c>
      <c r="AE498" s="7" t="s">
        <v>195</v>
      </c>
      <c r="AF498" s="7" t="s">
        <v>195</v>
      </c>
      <c r="AG498" s="7" t="s">
        <v>195</v>
      </c>
      <c r="AH498" s="40">
        <v>0</v>
      </c>
      <c r="AI498" s="40">
        <v>0</v>
      </c>
      <c r="AJ498" s="40">
        <v>1</v>
      </c>
      <c r="AK498" s="40">
        <v>0</v>
      </c>
      <c r="AL498" s="40">
        <v>1</v>
      </c>
      <c r="AM498" s="40">
        <v>0</v>
      </c>
      <c r="AN498" s="28">
        <v>0</v>
      </c>
      <c r="AO498" s="28">
        <v>0</v>
      </c>
      <c r="AP498" s="7" t="s">
        <v>526</v>
      </c>
      <c r="AQ498" s="4">
        <f t="shared" si="7598"/>
        <v>3</v>
      </c>
      <c r="AR498" s="4">
        <f t="shared" si="7544"/>
        <v>161506</v>
      </c>
      <c r="AS498" s="53" t="s">
        <v>199</v>
      </c>
      <c r="AT498" s="48">
        <v>3</v>
      </c>
      <c r="AU498" s="48">
        <v>1</v>
      </c>
      <c r="AV498" s="48">
        <v>3</v>
      </c>
      <c r="AW498" s="48">
        <v>500</v>
      </c>
      <c r="AX498" s="48">
        <v>250</v>
      </c>
      <c r="AY498" s="48">
        <v>0</v>
      </c>
      <c r="AZ498" s="48">
        <v>0</v>
      </c>
      <c r="BA498" s="7"/>
      <c r="BB498" s="7"/>
      <c r="BC498" s="7"/>
      <c r="BD498" s="7"/>
      <c r="BE498" s="48">
        <v>0</v>
      </c>
      <c r="BF498" s="48">
        <v>1</v>
      </c>
      <c r="BG498" s="48">
        <f t="shared" si="7656"/>
        <v>560</v>
      </c>
      <c r="BH498" s="48">
        <f t="shared" si="7657"/>
        <v>560</v>
      </c>
      <c r="BI498" s="7">
        <v>0</v>
      </c>
      <c r="BJ498" s="7">
        <v>0</v>
      </c>
      <c r="BK498" s="7">
        <v>0</v>
      </c>
      <c r="BL498" s="7">
        <v>0</v>
      </c>
      <c r="BM498" s="7">
        <v>0</v>
      </c>
      <c r="BN498" s="7">
        <v>0</v>
      </c>
      <c r="BO498" s="7">
        <v>0</v>
      </c>
      <c r="BP498" s="7">
        <v>0</v>
      </c>
      <c r="BQ498" s="7">
        <v>0</v>
      </c>
      <c r="BR498" s="7">
        <v>0</v>
      </c>
      <c r="BS498" s="7">
        <v>0</v>
      </c>
      <c r="BT498" s="7">
        <v>0</v>
      </c>
      <c r="BU498" s="7">
        <v>0</v>
      </c>
      <c r="BV498" s="7">
        <v>0</v>
      </c>
      <c r="BW498" s="7">
        <v>0</v>
      </c>
      <c r="BX498" s="7">
        <v>0</v>
      </c>
      <c r="BY498" s="7">
        <v>0</v>
      </c>
      <c r="BZ498" s="7">
        <v>0</v>
      </c>
      <c r="CA498" s="7">
        <v>0</v>
      </c>
      <c r="CB498" s="7">
        <v>0</v>
      </c>
      <c r="CC498" s="7">
        <v>0</v>
      </c>
      <c r="CD498" s="7">
        <v>0</v>
      </c>
      <c r="CE498" s="7">
        <v>0</v>
      </c>
      <c r="CF498" s="7">
        <v>0</v>
      </c>
      <c r="CG498" s="7">
        <v>0</v>
      </c>
      <c r="CH498" s="7">
        <v>0</v>
      </c>
      <c r="CI498" s="7">
        <v>0</v>
      </c>
      <c r="CJ498" s="7">
        <v>0</v>
      </c>
      <c r="CK498" s="7">
        <v>0</v>
      </c>
      <c r="CL498" s="40">
        <v>0</v>
      </c>
      <c r="CM498" s="40">
        <v>0</v>
      </c>
      <c r="CN498" s="40">
        <v>0</v>
      </c>
      <c r="CO498" s="40">
        <v>0</v>
      </c>
      <c r="CP498" s="7">
        <v>0</v>
      </c>
      <c r="CQ498" s="7">
        <v>0</v>
      </c>
      <c r="CR498" s="7">
        <v>0</v>
      </c>
      <c r="CS498" s="40">
        <v>0</v>
      </c>
      <c r="CT498" s="7">
        <v>0</v>
      </c>
      <c r="CU498" s="7">
        <v>0</v>
      </c>
      <c r="CV498" s="39"/>
      <c r="CW498" s="39"/>
      <c r="CX498" s="4" t="str">
        <f t="shared" ref="CX498" si="7908">IF(CX303="","",CX303)</f>
        <v/>
      </c>
      <c r="CY498" s="4" t="str">
        <f t="shared" si="7576"/>
        <v/>
      </c>
      <c r="CZ498" s="4" t="str">
        <f t="shared" ref="CZ498" si="7909">IF(CZ303="","",CZ303)</f>
        <v/>
      </c>
      <c r="DA498" s="4" t="str">
        <f t="shared" ref="DA498" si="7910">IF(DA303="","",DA303)</f>
        <v/>
      </c>
      <c r="DB498" s="4" t="str">
        <f t="shared" ref="DB498" si="7911">IF(DB303="","",DB303)</f>
        <v/>
      </c>
      <c r="DC498" s="4" t="str">
        <f t="shared" si="7451"/>
        <v/>
      </c>
      <c r="DD498" s="7">
        <v>2</v>
      </c>
      <c r="DE498" s="7">
        <v>30</v>
      </c>
      <c r="DF498" s="7">
        <v>60</v>
      </c>
      <c r="DG498" s="7"/>
      <c r="DH498" s="4">
        <f t="shared" ref="DH498" si="7912">IF(DH303="","",DH303)</f>
        <v>9</v>
      </c>
      <c r="DI498" s="4">
        <f t="shared" si="7581"/>
        <v>2</v>
      </c>
      <c r="DJ498" s="4">
        <f t="shared" si="7693"/>
        <v>3</v>
      </c>
      <c r="DK498" s="4" t="str">
        <f t="shared" si="7490"/>
        <v/>
      </c>
      <c r="DL498" s="4" t="str">
        <f t="shared" ref="DL498" si="7913">IF(DL303="","",DL303)</f>
        <v/>
      </c>
      <c r="DM498" s="7"/>
      <c r="DN498" s="7"/>
      <c r="DO498" s="7"/>
      <c r="DP498" s="7"/>
      <c r="DQ498" s="7"/>
      <c r="DR498" s="7"/>
      <c r="DS498" s="7"/>
      <c r="DT498" s="7"/>
      <c r="DU498" s="7"/>
      <c r="DV498" s="7"/>
      <c r="DW498" s="7"/>
      <c r="DX498" s="7">
        <f t="shared" ref="DX498" si="7914">A498</f>
        <v>6070310</v>
      </c>
      <c r="DY498" s="7"/>
      <c r="DZ498" s="67">
        <v>0</v>
      </c>
      <c r="EA498" s="7" t="s">
        <v>242</v>
      </c>
      <c r="EB498" s="40" t="s">
        <v>242</v>
      </c>
      <c r="EC498" s="7" t="s">
        <v>242</v>
      </c>
      <c r="ED498" s="7"/>
      <c r="EE498" s="7" t="s">
        <v>242</v>
      </c>
      <c r="EF498" s="7">
        <v>50</v>
      </c>
      <c r="EG498" s="73"/>
      <c r="EH498" s="73"/>
      <c r="EI498" s="4">
        <f t="shared" ref="EI498" si="7915">IF(EI303="","",EI303)</f>
        <v>331137</v>
      </c>
      <c r="EJ498" s="4">
        <f t="shared" si="7584"/>
        <v>1</v>
      </c>
      <c r="EK498" s="4">
        <f t="shared" ref="EK498" si="7916">IF(EK303="","",EK303)</f>
        <v>331138</v>
      </c>
      <c r="EL498" s="4">
        <f t="shared" ref="EL498" si="7917">IF(EL303="","",EL303)</f>
        <v>1</v>
      </c>
      <c r="EM498" s="4">
        <f t="shared" ref="EM498" si="7918">IF(EM303="","",EM303)</f>
        <v>331139</v>
      </c>
      <c r="EN498" s="4">
        <f t="shared" ref="EN498" si="7919">IF(EN303="","",EN303)</f>
        <v>1</v>
      </c>
      <c r="EO498" s="4">
        <f t="shared" ref="EO498" si="7920">IF(EO303="","",EO303)</f>
        <v>331140</v>
      </c>
      <c r="EP498" s="4">
        <f t="shared" ref="EP498" si="7921">IF(EP303="","",EP303)</f>
        <v>1</v>
      </c>
      <c r="EQ498" s="4">
        <f t="shared" ref="EQ498" si="7922">IF(EQ303="","",EQ303)</f>
        <v>331141</v>
      </c>
      <c r="ER498" s="4">
        <f t="shared" si="7783"/>
        <v>1</v>
      </c>
      <c r="ES498" s="4" t="str">
        <f t="shared" si="7758"/>
        <v/>
      </c>
      <c r="ET498" s="4" t="str">
        <f t="shared" ref="ET498" si="7923">IF(ET303="","",ET303)</f>
        <v/>
      </c>
      <c r="EU498" s="4" t="str">
        <f t="shared" si="7733"/>
        <v/>
      </c>
      <c r="EV498" s="4" t="str">
        <f t="shared" si="7708"/>
        <v/>
      </c>
      <c r="EW498" s="4" t="str">
        <f t="shared" si="7708"/>
        <v/>
      </c>
      <c r="EX498" s="4" t="str">
        <f t="shared" si="7708"/>
        <v/>
      </c>
      <c r="EY498" s="4" t="str">
        <f t="shared" si="7708"/>
        <v/>
      </c>
      <c r="EZ498" s="4" t="str">
        <f t="shared" si="7879"/>
        <v/>
      </c>
      <c r="FA498" s="4" t="str">
        <f t="shared" si="7880"/>
        <v/>
      </c>
      <c r="FB498" s="4" t="str">
        <f t="shared" si="7812"/>
        <v/>
      </c>
      <c r="FC498" s="4">
        <f t="shared" ref="FC498" si="7924">IF(FC303="","",FC303)</f>
        <v>40013</v>
      </c>
      <c r="FD498" s="4">
        <f t="shared" si="7814"/>
        <v>1</v>
      </c>
      <c r="FE498" s="4">
        <f t="shared" ref="FE498:FE499" si="7925">IF(FE303="","",FE303)</f>
        <v>20100</v>
      </c>
      <c r="FF498" s="4">
        <f t="shared" si="7905"/>
        <v>1</v>
      </c>
      <c r="FG498" s="4">
        <f t="shared" si="7884"/>
        <v>20100</v>
      </c>
      <c r="FH498" s="4">
        <f t="shared" si="7793"/>
        <v>1</v>
      </c>
      <c r="FI498" s="7"/>
      <c r="FJ498" s="7"/>
      <c r="FR498" s="2">
        <v>99999</v>
      </c>
      <c r="FS498" s="2">
        <v>0</v>
      </c>
      <c r="FT498" s="4">
        <v>10000</v>
      </c>
      <c r="FU498" s="4" t="s">
        <v>1114</v>
      </c>
      <c r="FV498" s="4"/>
      <c r="FW498" s="4"/>
      <c r="FX498" s="4"/>
      <c r="FY498" s="4"/>
      <c r="FZ498" s="77">
        <v>0</v>
      </c>
      <c r="GA498" s="2">
        <v>1</v>
      </c>
      <c r="GB498" s="2">
        <v>30</v>
      </c>
      <c r="GD498" s="84"/>
    </row>
    <row r="499" s="15" customFormat="1" ht="15" customHeight="1" spans="1:186">
      <c r="A499" s="7">
        <v>6070411</v>
      </c>
      <c r="B499" s="7">
        <f t="shared" ref="B499" si="7926">B486</f>
        <v>40</v>
      </c>
      <c r="C499" s="7">
        <f t="shared" si="7474"/>
        <v>2</v>
      </c>
      <c r="D499" s="5" t="s">
        <v>533</v>
      </c>
      <c r="E499" s="7" t="s">
        <v>1124</v>
      </c>
      <c r="F499" s="31" t="s">
        <v>1018</v>
      </c>
      <c r="G499" s="31">
        <v>3</v>
      </c>
      <c r="H499" s="7" t="s">
        <v>191</v>
      </c>
      <c r="I499" s="7" t="s">
        <v>187</v>
      </c>
      <c r="J499" s="37">
        <v>1468</v>
      </c>
      <c r="K499" s="39">
        <v>1434</v>
      </c>
      <c r="L499" s="39"/>
      <c r="M499" s="29" t="s">
        <v>193</v>
      </c>
      <c r="N499" s="4">
        <f t="shared" ref="N499" si="7927">N304</f>
        <v>70</v>
      </c>
      <c r="O499" s="4">
        <f t="shared" si="7571"/>
        <v>70</v>
      </c>
      <c r="P499" s="40">
        <f t="shared" si="7795"/>
        <v>2203</v>
      </c>
      <c r="Q499" s="4"/>
      <c r="R499" s="7"/>
      <c r="S499" s="48">
        <f t="shared" si="7512"/>
        <v>0</v>
      </c>
      <c r="T499" s="47" t="s">
        <v>194</v>
      </c>
      <c r="U499" s="7" t="s">
        <v>195</v>
      </c>
      <c r="V499" s="7">
        <v>0</v>
      </c>
      <c r="W499" s="7">
        <v>0</v>
      </c>
      <c r="X499" s="40">
        <v>0</v>
      </c>
      <c r="Y499" s="7"/>
      <c r="Z499" s="7"/>
      <c r="AA499" s="7"/>
      <c r="AB499" s="7" t="s">
        <v>195</v>
      </c>
      <c r="AC499" s="7">
        <v>0</v>
      </c>
      <c r="AD499" s="7" t="s">
        <v>195</v>
      </c>
      <c r="AE499" s="7" t="s">
        <v>195</v>
      </c>
      <c r="AF499" s="7" t="s">
        <v>195</v>
      </c>
      <c r="AG499" s="7" t="s">
        <v>195</v>
      </c>
      <c r="AH499" s="40">
        <v>0</v>
      </c>
      <c r="AI499" s="40">
        <v>0</v>
      </c>
      <c r="AJ499" s="40">
        <v>1</v>
      </c>
      <c r="AK499" s="40">
        <v>0</v>
      </c>
      <c r="AL499" s="40">
        <v>1</v>
      </c>
      <c r="AM499" s="40">
        <v>0</v>
      </c>
      <c r="AN499" s="28">
        <v>0</v>
      </c>
      <c r="AO499" s="28">
        <v>0</v>
      </c>
      <c r="AP499" s="7" t="s">
        <v>526</v>
      </c>
      <c r="AQ499" s="4">
        <f t="shared" si="7598"/>
        <v>3</v>
      </c>
      <c r="AR499" s="4">
        <f t="shared" si="7544"/>
        <v>161506</v>
      </c>
      <c r="AS499" s="53" t="s">
        <v>199</v>
      </c>
      <c r="AT499" s="48">
        <v>3</v>
      </c>
      <c r="AU499" s="48">
        <v>1</v>
      </c>
      <c r="AV499" s="48">
        <v>3</v>
      </c>
      <c r="AW499" s="48">
        <v>500</v>
      </c>
      <c r="AX499" s="48">
        <v>250</v>
      </c>
      <c r="AY499" s="48">
        <v>0</v>
      </c>
      <c r="AZ499" s="48">
        <v>0</v>
      </c>
      <c r="BA499" s="7"/>
      <c r="BB499" s="7"/>
      <c r="BC499" s="7"/>
      <c r="BD499" s="7"/>
      <c r="BE499" s="48">
        <v>0</v>
      </c>
      <c r="BF499" s="48">
        <v>1</v>
      </c>
      <c r="BG499" s="48">
        <f t="shared" si="7656"/>
        <v>560</v>
      </c>
      <c r="BH499" s="48">
        <f t="shared" si="7657"/>
        <v>560</v>
      </c>
      <c r="BI499" s="7">
        <v>0</v>
      </c>
      <c r="BJ499" s="7">
        <v>0</v>
      </c>
      <c r="BK499" s="7">
        <v>0</v>
      </c>
      <c r="BL499" s="7">
        <v>0</v>
      </c>
      <c r="BM499" s="7">
        <v>0</v>
      </c>
      <c r="BN499" s="7">
        <v>0</v>
      </c>
      <c r="BO499" s="7">
        <v>0</v>
      </c>
      <c r="BP499" s="7">
        <v>0</v>
      </c>
      <c r="BQ499" s="7">
        <v>0</v>
      </c>
      <c r="BR499" s="7">
        <v>0</v>
      </c>
      <c r="BS499" s="7">
        <v>0</v>
      </c>
      <c r="BT499" s="7">
        <v>0</v>
      </c>
      <c r="BU499" s="7">
        <v>0</v>
      </c>
      <c r="BV499" s="7">
        <v>0</v>
      </c>
      <c r="BW499" s="7">
        <v>0</v>
      </c>
      <c r="BX499" s="7">
        <v>0</v>
      </c>
      <c r="BY499" s="7">
        <v>0</v>
      </c>
      <c r="BZ499" s="7">
        <v>0</v>
      </c>
      <c r="CA499" s="7">
        <v>0</v>
      </c>
      <c r="CB499" s="7">
        <v>0</v>
      </c>
      <c r="CC499" s="7">
        <v>0</v>
      </c>
      <c r="CD499" s="7">
        <v>0</v>
      </c>
      <c r="CE499" s="7">
        <v>0</v>
      </c>
      <c r="CF499" s="7">
        <v>0</v>
      </c>
      <c r="CG499" s="7">
        <v>0</v>
      </c>
      <c r="CH499" s="7">
        <v>0</v>
      </c>
      <c r="CI499" s="7">
        <v>0</v>
      </c>
      <c r="CJ499" s="7">
        <v>0</v>
      </c>
      <c r="CK499" s="7">
        <v>0</v>
      </c>
      <c r="CL499" s="40">
        <v>0</v>
      </c>
      <c r="CM499" s="40">
        <v>0</v>
      </c>
      <c r="CN499" s="40">
        <v>0</v>
      </c>
      <c r="CO499" s="40">
        <v>0</v>
      </c>
      <c r="CP499" s="7">
        <v>0</v>
      </c>
      <c r="CQ499" s="7">
        <v>0</v>
      </c>
      <c r="CR499" s="7">
        <v>0</v>
      </c>
      <c r="CS499" s="40">
        <v>0</v>
      </c>
      <c r="CT499" s="7">
        <v>0</v>
      </c>
      <c r="CU499" s="7">
        <v>0</v>
      </c>
      <c r="CV499" s="39"/>
      <c r="CW499" s="39"/>
      <c r="CX499" s="4" t="str">
        <f t="shared" ref="CX499" si="7928">IF(CX304="","",CX304)</f>
        <v/>
      </c>
      <c r="CY499" s="4" t="str">
        <f t="shared" si="7576"/>
        <v/>
      </c>
      <c r="CZ499" s="4" t="str">
        <f t="shared" ref="CZ499" si="7929">IF(CZ304="","",CZ304)</f>
        <v/>
      </c>
      <c r="DA499" s="4" t="str">
        <f t="shared" ref="DA499" si="7930">IF(DA304="","",DA304)</f>
        <v/>
      </c>
      <c r="DB499" s="4" t="str">
        <f t="shared" ref="DB499" si="7931">IF(DB304="","",DB304)</f>
        <v/>
      </c>
      <c r="DC499" s="4" t="str">
        <f t="shared" si="7451"/>
        <v/>
      </c>
      <c r="DD499" s="7">
        <v>2</v>
      </c>
      <c r="DE499" s="7">
        <v>30</v>
      </c>
      <c r="DF499" s="7">
        <v>60</v>
      </c>
      <c r="DG499" s="7"/>
      <c r="DH499" s="4">
        <f t="shared" ref="DH499" si="7932">IF(DH304="","",DH304)</f>
        <v>9</v>
      </c>
      <c r="DI499" s="4">
        <f t="shared" si="7581"/>
        <v>4</v>
      </c>
      <c r="DJ499" s="4">
        <f t="shared" ref="DJ499" si="7933">IF(DJ304="","",DJ304)</f>
        <v>5</v>
      </c>
      <c r="DK499" s="4" t="str">
        <f t="shared" si="7490"/>
        <v/>
      </c>
      <c r="DL499" s="4" t="str">
        <f t="shared" ref="DL499:DL519" si="7934">IF(DL304="","",DL304)</f>
        <v/>
      </c>
      <c r="DM499" s="7"/>
      <c r="DN499" s="7"/>
      <c r="DO499" s="7"/>
      <c r="DP499" s="7"/>
      <c r="DQ499" s="7"/>
      <c r="DR499" s="7"/>
      <c r="DS499" s="7"/>
      <c r="DT499" s="7"/>
      <c r="DU499" s="7"/>
      <c r="DV499" s="7"/>
      <c r="DW499" s="7"/>
      <c r="DX499" s="7">
        <f t="shared" ref="DX499:DX519" si="7935">A499</f>
        <v>6070411</v>
      </c>
      <c r="DY499" s="7"/>
      <c r="DZ499" s="67">
        <v>0</v>
      </c>
      <c r="EA499" s="7" t="s">
        <v>242</v>
      </c>
      <c r="EB499" s="40" t="s">
        <v>242</v>
      </c>
      <c r="EC499" s="7" t="s">
        <v>242</v>
      </c>
      <c r="ED499" s="7"/>
      <c r="EE499" s="7" t="s">
        <v>242</v>
      </c>
      <c r="EF499" s="7">
        <v>50</v>
      </c>
      <c r="EG499" s="73"/>
      <c r="EH499" s="73"/>
      <c r="EI499" s="4">
        <f t="shared" ref="EI499" si="7936">IF(EI304="","",EI304)</f>
        <v>331167</v>
      </c>
      <c r="EJ499" s="4">
        <f t="shared" si="7584"/>
        <v>1</v>
      </c>
      <c r="EK499" s="4">
        <f t="shared" ref="EK499" si="7937">IF(EK304="","",EK304)</f>
        <v>331168</v>
      </c>
      <c r="EL499" s="4">
        <f t="shared" ref="EL499" si="7938">IF(EL304="","",EL304)</f>
        <v>1</v>
      </c>
      <c r="EM499" s="4">
        <f t="shared" ref="EM499" si="7939">IF(EM304="","",EM304)</f>
        <v>331169</v>
      </c>
      <c r="EN499" s="4">
        <f t="shared" ref="EN499" si="7940">IF(EN304="","",EN304)</f>
        <v>1</v>
      </c>
      <c r="EO499" s="4">
        <f t="shared" ref="EO499" si="7941">IF(EO304="","",EO304)</f>
        <v>331170</v>
      </c>
      <c r="EP499" s="4">
        <f t="shared" ref="EP499" si="7942">IF(EP304="","",EP304)</f>
        <v>1</v>
      </c>
      <c r="EQ499" s="4">
        <f t="shared" ref="EQ499" si="7943">IF(EQ304="","",EQ304)</f>
        <v>331171</v>
      </c>
      <c r="ER499" s="4">
        <f t="shared" ref="ER499" si="7944">IF(ER304="","",ER304)</f>
        <v>1</v>
      </c>
      <c r="ES499" s="4" t="str">
        <f t="shared" ref="ES499" si="7945">IF(ES304="","",ES304)</f>
        <v/>
      </c>
      <c r="ET499" s="4" t="str">
        <f t="shared" ref="ET499" si="7946">IF(ET304="","",ET304)</f>
        <v/>
      </c>
      <c r="EU499" s="4" t="str">
        <f t="shared" ref="EU499" si="7947">IF(EU304="","",EU304)</f>
        <v/>
      </c>
      <c r="EV499" s="4" t="str">
        <f t="shared" si="7708"/>
        <v/>
      </c>
      <c r="EW499" s="4" t="str">
        <f t="shared" si="7708"/>
        <v/>
      </c>
      <c r="EX499" s="4" t="str">
        <f t="shared" si="7708"/>
        <v/>
      </c>
      <c r="EY499" s="4" t="str">
        <f t="shared" si="7708"/>
        <v/>
      </c>
      <c r="EZ499" s="4" t="str">
        <f t="shared" ref="EZ499" si="7948">IF(EZ304="","",EZ304)</f>
        <v/>
      </c>
      <c r="FA499" s="4" t="str">
        <f t="shared" ref="FA499" si="7949">IF(FA304="","",FA304)</f>
        <v/>
      </c>
      <c r="FB499" s="4" t="str">
        <f t="shared" ref="FB499" si="7950">IF(FB304="","",FB304)</f>
        <v/>
      </c>
      <c r="FC499" s="4">
        <f t="shared" ref="FC499" si="7951">IF(FC304="","",FC304)</f>
        <v>40013</v>
      </c>
      <c r="FD499" s="4">
        <f t="shared" ref="FD499" si="7952">IF(FD304="","",FD304)</f>
        <v>1</v>
      </c>
      <c r="FE499" s="4">
        <f t="shared" si="7925"/>
        <v>20100</v>
      </c>
      <c r="FF499" s="4">
        <f t="shared" si="7905"/>
        <v>1</v>
      </c>
      <c r="FG499" s="4">
        <f t="shared" si="7884"/>
        <v>20100</v>
      </c>
      <c r="FH499" s="4">
        <f t="shared" si="7793"/>
        <v>1</v>
      </c>
      <c r="FI499" s="7"/>
      <c r="FJ499" s="7"/>
      <c r="FR499" s="2">
        <v>99999</v>
      </c>
      <c r="FS499" s="2">
        <v>0</v>
      </c>
      <c r="FT499" s="4">
        <v>10000</v>
      </c>
      <c r="FU499" s="4" t="s">
        <v>1114</v>
      </c>
      <c r="FV499" s="4"/>
      <c r="FW499" s="4"/>
      <c r="FX499" s="4"/>
      <c r="FY499" s="4"/>
      <c r="FZ499" s="77">
        <v>0</v>
      </c>
      <c r="GA499" s="2">
        <v>1</v>
      </c>
      <c r="GB499" s="2">
        <v>30</v>
      </c>
      <c r="GD499" s="84"/>
    </row>
    <row r="500" s="15" customFormat="1" ht="15" customHeight="1" spans="1:186">
      <c r="A500" s="7">
        <v>6070512</v>
      </c>
      <c r="B500" s="7">
        <f t="shared" ref="B500" si="7953">B487</f>
        <v>72</v>
      </c>
      <c r="C500" s="7">
        <f t="shared" si="7474"/>
        <v>4</v>
      </c>
      <c r="D500" s="5" t="s">
        <v>535</v>
      </c>
      <c r="E500" s="7" t="s">
        <v>1125</v>
      </c>
      <c r="F500" s="31" t="s">
        <v>1018</v>
      </c>
      <c r="G500" s="31">
        <v>3</v>
      </c>
      <c r="H500" s="7" t="s">
        <v>191</v>
      </c>
      <c r="I500" s="7" t="s">
        <v>187</v>
      </c>
      <c r="J500" s="37">
        <v>1479</v>
      </c>
      <c r="K500" s="39">
        <v>1435</v>
      </c>
      <c r="L500" s="39"/>
      <c r="M500" s="29" t="s">
        <v>193</v>
      </c>
      <c r="N500" s="4">
        <f t="shared" ref="N500" si="7954">N305</f>
        <v>70</v>
      </c>
      <c r="O500" s="4">
        <f t="shared" si="7571"/>
        <v>70</v>
      </c>
      <c r="P500" s="40">
        <f t="shared" si="7795"/>
        <v>2403</v>
      </c>
      <c r="Q500" s="4"/>
      <c r="R500" s="7"/>
      <c r="S500" s="48">
        <f t="shared" si="7512"/>
        <v>0</v>
      </c>
      <c r="T500" s="47" t="s">
        <v>194</v>
      </c>
      <c r="U500" s="7" t="s">
        <v>195</v>
      </c>
      <c r="V500" s="7">
        <v>0</v>
      </c>
      <c r="W500" s="7">
        <v>0</v>
      </c>
      <c r="X500" s="40">
        <v>0</v>
      </c>
      <c r="Y500" s="7"/>
      <c r="Z500" s="7"/>
      <c r="AA500" s="7"/>
      <c r="AB500" s="7" t="s">
        <v>195</v>
      </c>
      <c r="AC500" s="7">
        <v>0</v>
      </c>
      <c r="AD500" s="7" t="s">
        <v>195</v>
      </c>
      <c r="AE500" s="7" t="s">
        <v>195</v>
      </c>
      <c r="AF500" s="7" t="s">
        <v>195</v>
      </c>
      <c r="AG500" s="7" t="s">
        <v>195</v>
      </c>
      <c r="AH500" s="40">
        <v>0</v>
      </c>
      <c r="AI500" s="40">
        <v>0</v>
      </c>
      <c r="AJ500" s="40">
        <v>1</v>
      </c>
      <c r="AK500" s="40">
        <v>0</v>
      </c>
      <c r="AL500" s="40">
        <v>1</v>
      </c>
      <c r="AM500" s="40">
        <v>0</v>
      </c>
      <c r="AN500" s="28">
        <v>0</v>
      </c>
      <c r="AO500" s="28">
        <v>0</v>
      </c>
      <c r="AP500" s="7" t="s">
        <v>526</v>
      </c>
      <c r="AQ500" s="4">
        <f t="shared" si="7598"/>
        <v>3</v>
      </c>
      <c r="AR500" s="4">
        <f t="shared" si="7544"/>
        <v>161506</v>
      </c>
      <c r="AS500" s="7" t="s">
        <v>199</v>
      </c>
      <c r="AT500" s="48">
        <v>3</v>
      </c>
      <c r="AU500" s="48">
        <v>1</v>
      </c>
      <c r="AV500" s="48">
        <v>3</v>
      </c>
      <c r="AW500" s="48">
        <v>500</v>
      </c>
      <c r="AX500" s="48">
        <v>250</v>
      </c>
      <c r="AY500" s="48">
        <v>0</v>
      </c>
      <c r="AZ500" s="48">
        <v>0</v>
      </c>
      <c r="BA500" s="7"/>
      <c r="BB500" s="7"/>
      <c r="BC500" s="7"/>
      <c r="BD500" s="7"/>
      <c r="BE500" s="48">
        <v>0</v>
      </c>
      <c r="BF500" s="48">
        <v>1</v>
      </c>
      <c r="BG500" s="48">
        <f t="shared" si="7656"/>
        <v>560</v>
      </c>
      <c r="BH500" s="48">
        <f t="shared" si="7657"/>
        <v>560</v>
      </c>
      <c r="BI500" s="7">
        <v>0</v>
      </c>
      <c r="BJ500" s="7">
        <v>0</v>
      </c>
      <c r="BK500" s="7">
        <v>0</v>
      </c>
      <c r="BL500" s="7">
        <v>0</v>
      </c>
      <c r="BM500" s="7">
        <v>0</v>
      </c>
      <c r="BN500" s="7">
        <v>0</v>
      </c>
      <c r="BO500" s="7">
        <v>0</v>
      </c>
      <c r="BP500" s="7">
        <v>0</v>
      </c>
      <c r="BQ500" s="7">
        <v>0</v>
      </c>
      <c r="BR500" s="7">
        <v>0</v>
      </c>
      <c r="BS500" s="7">
        <v>0</v>
      </c>
      <c r="BT500" s="7">
        <v>0</v>
      </c>
      <c r="BU500" s="7">
        <v>0</v>
      </c>
      <c r="BV500" s="7">
        <v>0</v>
      </c>
      <c r="BW500" s="7">
        <v>0</v>
      </c>
      <c r="BX500" s="7">
        <v>0</v>
      </c>
      <c r="BY500" s="7">
        <v>0</v>
      </c>
      <c r="BZ500" s="7">
        <v>0</v>
      </c>
      <c r="CA500" s="7">
        <v>0</v>
      </c>
      <c r="CB500" s="7">
        <v>0</v>
      </c>
      <c r="CC500" s="7">
        <v>0</v>
      </c>
      <c r="CD500" s="7">
        <v>0</v>
      </c>
      <c r="CE500" s="7">
        <v>0</v>
      </c>
      <c r="CF500" s="7">
        <v>0</v>
      </c>
      <c r="CG500" s="7">
        <v>0</v>
      </c>
      <c r="CH500" s="7">
        <v>0</v>
      </c>
      <c r="CI500" s="7">
        <v>0</v>
      </c>
      <c r="CJ500" s="7">
        <v>0</v>
      </c>
      <c r="CK500" s="7">
        <v>0</v>
      </c>
      <c r="CL500" s="40">
        <v>0</v>
      </c>
      <c r="CM500" s="40">
        <v>0</v>
      </c>
      <c r="CN500" s="40">
        <v>0</v>
      </c>
      <c r="CO500" s="40">
        <v>0</v>
      </c>
      <c r="CP500" s="7">
        <v>0</v>
      </c>
      <c r="CQ500" s="7">
        <v>0</v>
      </c>
      <c r="CR500" s="7">
        <v>0</v>
      </c>
      <c r="CS500" s="40">
        <v>0</v>
      </c>
      <c r="CT500" s="7">
        <v>0</v>
      </c>
      <c r="CU500" s="7">
        <v>0</v>
      </c>
      <c r="CV500" s="39"/>
      <c r="CW500" s="39"/>
      <c r="CX500" s="4" t="str">
        <f t="shared" ref="CX500" si="7955">IF(CX305="","",CX305)</f>
        <v/>
      </c>
      <c r="CY500" s="4" t="str">
        <f t="shared" si="7576"/>
        <v/>
      </c>
      <c r="CZ500" s="4" t="str">
        <f t="shared" ref="CZ500" si="7956">IF(CZ305="","",CZ305)</f>
        <v/>
      </c>
      <c r="DA500" s="4" t="str">
        <f t="shared" ref="DA500" si="7957">IF(DA305="","",DA305)</f>
        <v/>
      </c>
      <c r="DB500" s="4" t="str">
        <f t="shared" ref="DB500" si="7958">IF(DB305="","",DB305)</f>
        <v/>
      </c>
      <c r="DC500" s="4" t="str">
        <f t="shared" si="7451"/>
        <v/>
      </c>
      <c r="DD500" s="7">
        <v>2</v>
      </c>
      <c r="DE500" s="7">
        <v>30</v>
      </c>
      <c r="DF500" s="7">
        <v>60</v>
      </c>
      <c r="DG500" s="7"/>
      <c r="DH500" s="4">
        <f t="shared" ref="DH500" si="7959">IF(DH305="","",DH305)</f>
        <v>9</v>
      </c>
      <c r="DI500" s="4">
        <f t="shared" si="7581"/>
        <v>1</v>
      </c>
      <c r="DJ500" s="4">
        <f t="shared" ref="DJ500" si="7960">IF(DJ305="","",DJ305)</f>
        <v>6</v>
      </c>
      <c r="DK500" s="4">
        <f t="shared" si="7490"/>
        <v>9</v>
      </c>
      <c r="DL500" s="4" t="str">
        <f t="shared" si="7934"/>
        <v/>
      </c>
      <c r="DM500" s="7"/>
      <c r="DN500" s="7"/>
      <c r="DO500" s="7"/>
      <c r="DP500" s="7"/>
      <c r="DQ500" s="7"/>
      <c r="DR500" s="7"/>
      <c r="DS500" s="7"/>
      <c r="DT500" s="7"/>
      <c r="DU500" s="7"/>
      <c r="DV500" s="7"/>
      <c r="DW500" s="7"/>
      <c r="DX500" s="7">
        <f t="shared" si="7935"/>
        <v>6070512</v>
      </c>
      <c r="DY500" s="7"/>
      <c r="DZ500" s="67">
        <v>0</v>
      </c>
      <c r="EA500" s="7" t="s">
        <v>242</v>
      </c>
      <c r="EB500" s="40" t="s">
        <v>242</v>
      </c>
      <c r="EC500" s="7" t="s">
        <v>242</v>
      </c>
      <c r="ED500" s="7"/>
      <c r="EE500" s="7" t="s">
        <v>242</v>
      </c>
      <c r="EF500" s="7">
        <v>50</v>
      </c>
      <c r="EG500" s="73"/>
      <c r="EH500" s="73"/>
      <c r="EI500" s="4">
        <f t="shared" ref="EI500" si="7961">IF(EI305="","",EI305)</f>
        <v>331167</v>
      </c>
      <c r="EJ500" s="4">
        <f t="shared" si="7584"/>
        <v>1</v>
      </c>
      <c r="EK500" s="4">
        <f t="shared" ref="EK500" si="7962">IF(EK305="","",EK305)</f>
        <v>331168</v>
      </c>
      <c r="EL500" s="4">
        <f t="shared" ref="EL500" si="7963">IF(EL305="","",EL305)</f>
        <v>1</v>
      </c>
      <c r="EM500" s="4">
        <f t="shared" ref="EM500" si="7964">IF(EM305="","",EM305)</f>
        <v>331169</v>
      </c>
      <c r="EN500" s="4">
        <f t="shared" ref="EN500" si="7965">IF(EN305="","",EN305)</f>
        <v>1</v>
      </c>
      <c r="EO500" s="4">
        <f t="shared" ref="EO500" si="7966">IF(EO305="","",EO305)</f>
        <v>331170</v>
      </c>
      <c r="EP500" s="4">
        <f t="shared" ref="EP500" si="7967">IF(EP305="","",EP305)</f>
        <v>1</v>
      </c>
      <c r="EQ500" s="4">
        <f t="shared" ref="EQ500" si="7968">IF(EQ305="","",EQ305)</f>
        <v>331171</v>
      </c>
      <c r="ER500" s="4">
        <f t="shared" ref="ER500" si="7969">IF(ER305="","",ER305)</f>
        <v>1</v>
      </c>
      <c r="ES500" s="4" t="str">
        <f t="shared" ref="ES500" si="7970">IF(ES305="","",ES305)</f>
        <v/>
      </c>
      <c r="ET500" s="4" t="str">
        <f t="shared" ref="ET500" si="7971">IF(ET305="","",ET305)</f>
        <v/>
      </c>
      <c r="EU500" s="4" t="str">
        <f t="shared" ref="EU500:EU508" si="7972">IF(EU305="","",EU305)</f>
        <v/>
      </c>
      <c r="EV500" s="4" t="str">
        <f t="shared" si="7708"/>
        <v/>
      </c>
      <c r="EW500" s="4" t="str">
        <f t="shared" si="7708"/>
        <v/>
      </c>
      <c r="EX500" s="4" t="str">
        <f t="shared" si="7708"/>
        <v/>
      </c>
      <c r="EY500" s="4" t="str">
        <f t="shared" si="7708"/>
        <v/>
      </c>
      <c r="EZ500" s="4" t="str">
        <f t="shared" ref="EZ500" si="7973">IF(EZ305="","",EZ305)</f>
        <v/>
      </c>
      <c r="FA500" s="4" t="str">
        <f t="shared" ref="FA500" si="7974">IF(FA305="","",FA305)</f>
        <v/>
      </c>
      <c r="FB500" s="4" t="str">
        <f t="shared" ref="FB500" si="7975">IF(FB305="","",FB305)</f>
        <v/>
      </c>
      <c r="FC500" s="4">
        <f t="shared" ref="FC500" si="7976">IF(FC305="","",FC305)</f>
        <v>40013</v>
      </c>
      <c r="FD500" s="4">
        <f t="shared" ref="FD500" si="7977">IF(FD305="","",FD305)</f>
        <v>1</v>
      </c>
      <c r="FE500" s="4">
        <f t="shared" ref="FE500" si="7978">IF(FE305="","",FE305)</f>
        <v>20100</v>
      </c>
      <c r="FF500" s="4">
        <f t="shared" si="7905"/>
        <v>1</v>
      </c>
      <c r="FG500" s="4">
        <f t="shared" si="7884"/>
        <v>20100</v>
      </c>
      <c r="FH500" s="4">
        <f t="shared" si="7793"/>
        <v>1</v>
      </c>
      <c r="FI500" s="7"/>
      <c r="FJ500" s="7"/>
      <c r="FR500" s="2">
        <v>99999</v>
      </c>
      <c r="FS500" s="2">
        <v>0</v>
      </c>
      <c r="FT500" s="4">
        <v>10000</v>
      </c>
      <c r="FU500" s="4" t="s">
        <v>1114</v>
      </c>
      <c r="FV500" s="4"/>
      <c r="FW500" s="4"/>
      <c r="FX500" s="4"/>
      <c r="FY500" s="4"/>
      <c r="FZ500" s="77">
        <v>0</v>
      </c>
      <c r="GA500" s="2">
        <v>1</v>
      </c>
      <c r="GB500" s="2">
        <v>30</v>
      </c>
      <c r="GD500" s="84"/>
    </row>
    <row r="501" s="15" customFormat="1" ht="15" customHeight="1" spans="1:186">
      <c r="A501" s="7">
        <v>6070613</v>
      </c>
      <c r="B501" s="7">
        <f t="shared" ref="B501:B510" si="7979">B488</f>
        <v>88</v>
      </c>
      <c r="C501" s="7">
        <f t="shared" si="7474"/>
        <v>5</v>
      </c>
      <c r="D501" s="5" t="s">
        <v>537</v>
      </c>
      <c r="E501" s="7" t="s">
        <v>1126</v>
      </c>
      <c r="F501" s="31" t="s">
        <v>1018</v>
      </c>
      <c r="G501" s="31">
        <v>3</v>
      </c>
      <c r="H501" s="7" t="s">
        <v>191</v>
      </c>
      <c r="I501" s="7" t="s">
        <v>187</v>
      </c>
      <c r="J501" s="37">
        <v>1490</v>
      </c>
      <c r="K501" s="39">
        <v>1429</v>
      </c>
      <c r="L501" s="39"/>
      <c r="M501" s="29" t="s">
        <v>193</v>
      </c>
      <c r="N501" s="4">
        <f t="shared" ref="N501" si="7980">N306</f>
        <v>70</v>
      </c>
      <c r="O501" s="4">
        <f t="shared" si="7571"/>
        <v>70</v>
      </c>
      <c r="P501" s="40">
        <f t="shared" si="7795"/>
        <v>2503</v>
      </c>
      <c r="Q501" s="4"/>
      <c r="R501" s="7"/>
      <c r="S501" s="48">
        <f t="shared" si="7512"/>
        <v>0</v>
      </c>
      <c r="T501" s="47" t="s">
        <v>194</v>
      </c>
      <c r="U501" s="7" t="s">
        <v>195</v>
      </c>
      <c r="V501" s="7">
        <v>0</v>
      </c>
      <c r="W501" s="7">
        <v>0</v>
      </c>
      <c r="X501" s="40">
        <v>0</v>
      </c>
      <c r="Y501" s="7"/>
      <c r="Z501" s="7"/>
      <c r="AA501" s="7"/>
      <c r="AB501" s="7" t="s">
        <v>195</v>
      </c>
      <c r="AC501" s="7">
        <v>0</v>
      </c>
      <c r="AD501" s="7" t="s">
        <v>195</v>
      </c>
      <c r="AE501" s="7" t="s">
        <v>195</v>
      </c>
      <c r="AF501" s="7" t="s">
        <v>195</v>
      </c>
      <c r="AG501" s="7" t="s">
        <v>195</v>
      </c>
      <c r="AH501" s="40">
        <v>0</v>
      </c>
      <c r="AI501" s="40">
        <v>0</v>
      </c>
      <c r="AJ501" s="40">
        <v>1</v>
      </c>
      <c r="AK501" s="40">
        <v>0</v>
      </c>
      <c r="AL501" s="40">
        <v>1</v>
      </c>
      <c r="AM501" s="40">
        <v>0</v>
      </c>
      <c r="AN501" s="28">
        <v>0</v>
      </c>
      <c r="AO501" s="28">
        <v>0</v>
      </c>
      <c r="AP501" s="7" t="s">
        <v>526</v>
      </c>
      <c r="AQ501" s="4">
        <f t="shared" si="7598"/>
        <v>3</v>
      </c>
      <c r="AR501" s="4">
        <f t="shared" si="7544"/>
        <v>161506</v>
      </c>
      <c r="AS501" s="7" t="s">
        <v>199</v>
      </c>
      <c r="AT501" s="48">
        <v>3</v>
      </c>
      <c r="AU501" s="48">
        <v>1</v>
      </c>
      <c r="AV501" s="48">
        <v>3</v>
      </c>
      <c r="AW501" s="48">
        <v>500</v>
      </c>
      <c r="AX501" s="48">
        <v>250</v>
      </c>
      <c r="AY501" s="48">
        <v>0</v>
      </c>
      <c r="AZ501" s="48">
        <v>0</v>
      </c>
      <c r="BA501" s="7"/>
      <c r="BB501" s="7"/>
      <c r="BC501" s="7"/>
      <c r="BD501" s="7"/>
      <c r="BE501" s="48">
        <v>0</v>
      </c>
      <c r="BF501" s="48">
        <v>1</v>
      </c>
      <c r="BG501" s="48">
        <f t="shared" si="7656"/>
        <v>560</v>
      </c>
      <c r="BH501" s="48">
        <f t="shared" si="7657"/>
        <v>560</v>
      </c>
      <c r="BI501" s="7">
        <v>0</v>
      </c>
      <c r="BJ501" s="7">
        <v>0</v>
      </c>
      <c r="BK501" s="7">
        <v>0</v>
      </c>
      <c r="BL501" s="7">
        <v>0</v>
      </c>
      <c r="BM501" s="7">
        <v>0</v>
      </c>
      <c r="BN501" s="7">
        <v>0</v>
      </c>
      <c r="BO501" s="7">
        <v>0</v>
      </c>
      <c r="BP501" s="7">
        <v>0</v>
      </c>
      <c r="BQ501" s="7">
        <v>0</v>
      </c>
      <c r="BR501" s="7">
        <v>0</v>
      </c>
      <c r="BS501" s="7">
        <v>0</v>
      </c>
      <c r="BT501" s="7">
        <v>0</v>
      </c>
      <c r="BU501" s="7">
        <v>0</v>
      </c>
      <c r="BV501" s="7">
        <v>0</v>
      </c>
      <c r="BW501" s="7">
        <v>0</v>
      </c>
      <c r="BX501" s="7">
        <v>0</v>
      </c>
      <c r="BY501" s="7">
        <v>0</v>
      </c>
      <c r="BZ501" s="7">
        <v>0</v>
      </c>
      <c r="CA501" s="7">
        <v>0</v>
      </c>
      <c r="CB501" s="7">
        <v>0</v>
      </c>
      <c r="CC501" s="7">
        <v>0</v>
      </c>
      <c r="CD501" s="7">
        <v>0</v>
      </c>
      <c r="CE501" s="7">
        <v>0</v>
      </c>
      <c r="CF501" s="7">
        <v>0</v>
      </c>
      <c r="CG501" s="7">
        <v>0</v>
      </c>
      <c r="CH501" s="7">
        <v>0</v>
      </c>
      <c r="CI501" s="7">
        <v>0</v>
      </c>
      <c r="CJ501" s="7">
        <v>0</v>
      </c>
      <c r="CK501" s="7">
        <v>0</v>
      </c>
      <c r="CL501" s="40">
        <v>0</v>
      </c>
      <c r="CM501" s="40">
        <v>0</v>
      </c>
      <c r="CN501" s="40">
        <v>0</v>
      </c>
      <c r="CO501" s="40">
        <v>0</v>
      </c>
      <c r="CP501" s="7">
        <v>0</v>
      </c>
      <c r="CQ501" s="7">
        <v>0</v>
      </c>
      <c r="CR501" s="7">
        <v>0</v>
      </c>
      <c r="CS501" s="40">
        <v>0</v>
      </c>
      <c r="CT501" s="7">
        <v>0</v>
      </c>
      <c r="CU501" s="7">
        <v>0</v>
      </c>
      <c r="CV501" s="39"/>
      <c r="CW501" s="39"/>
      <c r="CX501" s="4" t="str">
        <f t="shared" ref="CX501" si="7981">IF(CX306="","",CX306)</f>
        <v/>
      </c>
      <c r="CY501" s="4" t="str">
        <f t="shared" si="7576"/>
        <v/>
      </c>
      <c r="CZ501" s="4" t="str">
        <f t="shared" ref="CZ501" si="7982">IF(CZ306="","",CZ306)</f>
        <v/>
      </c>
      <c r="DA501" s="4" t="str">
        <f t="shared" ref="DA501" si="7983">IF(DA306="","",DA306)</f>
        <v/>
      </c>
      <c r="DB501" s="4" t="str">
        <f t="shared" ref="DB501" si="7984">IF(DB306="","",DB306)</f>
        <v/>
      </c>
      <c r="DC501" s="4" t="str">
        <f t="shared" si="7451"/>
        <v/>
      </c>
      <c r="DD501" s="7">
        <v>2</v>
      </c>
      <c r="DE501" s="7">
        <v>30</v>
      </c>
      <c r="DF501" s="7">
        <v>60</v>
      </c>
      <c r="DG501" s="7"/>
      <c r="DH501" s="4">
        <f t="shared" ref="DH501" si="7985">IF(DH306="","",DH306)</f>
        <v>9</v>
      </c>
      <c r="DI501" s="4">
        <f t="shared" si="7581"/>
        <v>6</v>
      </c>
      <c r="DJ501" s="4">
        <f t="shared" ref="DJ501" si="7986">IF(DJ306="","",DJ306)</f>
        <v>9</v>
      </c>
      <c r="DK501" s="4" t="str">
        <f t="shared" si="7490"/>
        <v/>
      </c>
      <c r="DL501" s="4" t="str">
        <f t="shared" si="7934"/>
        <v/>
      </c>
      <c r="DM501" s="7"/>
      <c r="DN501" s="7"/>
      <c r="DO501" s="7"/>
      <c r="DP501" s="7"/>
      <c r="DQ501" s="7"/>
      <c r="DR501" s="7"/>
      <c r="DS501" s="7"/>
      <c r="DT501" s="7"/>
      <c r="DU501" s="7"/>
      <c r="DV501" s="7"/>
      <c r="DW501" s="7"/>
      <c r="DX501" s="7">
        <f t="shared" si="7935"/>
        <v>6070613</v>
      </c>
      <c r="DY501" s="7"/>
      <c r="DZ501" s="67">
        <v>0</v>
      </c>
      <c r="EA501" s="7" t="s">
        <v>242</v>
      </c>
      <c r="EB501" s="40" t="s">
        <v>242</v>
      </c>
      <c r="EC501" s="7" t="s">
        <v>242</v>
      </c>
      <c r="ED501" s="7"/>
      <c r="EE501" s="7" t="s">
        <v>242</v>
      </c>
      <c r="EF501" s="7">
        <v>50</v>
      </c>
      <c r="EG501" s="73"/>
      <c r="EH501" s="73"/>
      <c r="EI501" s="4">
        <f t="shared" ref="EI501" si="7987">IF(EI306="","",EI306)</f>
        <v>331167</v>
      </c>
      <c r="EJ501" s="4">
        <f t="shared" si="7584"/>
        <v>1</v>
      </c>
      <c r="EK501" s="4">
        <f t="shared" ref="EK501" si="7988">IF(EK306="","",EK306)</f>
        <v>331168</v>
      </c>
      <c r="EL501" s="4">
        <f t="shared" ref="EL501" si="7989">IF(EL306="","",EL306)</f>
        <v>1</v>
      </c>
      <c r="EM501" s="4">
        <f t="shared" ref="EM501" si="7990">IF(EM306="","",EM306)</f>
        <v>331169</v>
      </c>
      <c r="EN501" s="4">
        <f t="shared" ref="EN501" si="7991">IF(EN306="","",EN306)</f>
        <v>1</v>
      </c>
      <c r="EO501" s="4">
        <f t="shared" ref="EO501" si="7992">IF(EO306="","",EO306)</f>
        <v>331170</v>
      </c>
      <c r="EP501" s="4">
        <f t="shared" ref="EP501" si="7993">IF(EP306="","",EP306)</f>
        <v>1</v>
      </c>
      <c r="EQ501" s="4">
        <f t="shared" ref="EQ501" si="7994">IF(EQ306="","",EQ306)</f>
        <v>331171</v>
      </c>
      <c r="ER501" s="4">
        <f t="shared" ref="ER501" si="7995">IF(ER306="","",ER306)</f>
        <v>1</v>
      </c>
      <c r="ES501" s="4" t="str">
        <f t="shared" ref="ES501:ES508" si="7996">IF(ES306="","",ES306)</f>
        <v/>
      </c>
      <c r="ET501" s="4" t="str">
        <f t="shared" ref="ET501" si="7997">IF(ET306="","",ET306)</f>
        <v/>
      </c>
      <c r="EU501" s="4" t="str">
        <f t="shared" si="7972"/>
        <v/>
      </c>
      <c r="EV501" s="4" t="str">
        <f t="shared" si="7708"/>
        <v/>
      </c>
      <c r="EW501" s="4" t="str">
        <f t="shared" si="7708"/>
        <v/>
      </c>
      <c r="EX501" s="4" t="str">
        <f t="shared" si="7708"/>
        <v/>
      </c>
      <c r="EY501" s="4" t="str">
        <f t="shared" si="7708"/>
        <v/>
      </c>
      <c r="EZ501" s="4" t="str">
        <f t="shared" ref="EZ501" si="7998">IF(EZ306="","",EZ306)</f>
        <v/>
      </c>
      <c r="FA501" s="4" t="str">
        <f t="shared" ref="FA501" si="7999">IF(FA306="","",FA306)</f>
        <v/>
      </c>
      <c r="FB501" s="4" t="str">
        <f t="shared" ref="FB501" si="8000">IF(FB306="","",FB306)</f>
        <v/>
      </c>
      <c r="FC501" s="4">
        <f t="shared" ref="FC501" si="8001">IF(FC306="","",FC306)</f>
        <v>40013</v>
      </c>
      <c r="FD501" s="4">
        <f t="shared" ref="FD501" si="8002">IF(FD306="","",FD306)</f>
        <v>1</v>
      </c>
      <c r="FE501" s="4">
        <f t="shared" ref="FE501" si="8003">IF(FE306="","",FE306)</f>
        <v>20100</v>
      </c>
      <c r="FF501" s="4">
        <f t="shared" si="7905"/>
        <v>1</v>
      </c>
      <c r="FG501" s="4">
        <f t="shared" si="7884"/>
        <v>20100</v>
      </c>
      <c r="FH501" s="4">
        <f t="shared" si="7793"/>
        <v>1</v>
      </c>
      <c r="FI501" s="7"/>
      <c r="FJ501" s="7"/>
      <c r="FR501" s="2">
        <v>99999</v>
      </c>
      <c r="FS501" s="2">
        <v>0</v>
      </c>
      <c r="FT501" s="4">
        <v>10000</v>
      </c>
      <c r="FU501" s="4" t="s">
        <v>1114</v>
      </c>
      <c r="FV501" s="4"/>
      <c r="FW501" s="4"/>
      <c r="FX501" s="4"/>
      <c r="FY501" s="4"/>
      <c r="FZ501" s="77">
        <v>0</v>
      </c>
      <c r="GA501" s="2">
        <v>1</v>
      </c>
      <c r="GB501" s="2">
        <v>30</v>
      </c>
      <c r="GD501" s="84"/>
    </row>
    <row r="502" s="2" customFormat="1" ht="15" customHeight="1" spans="1:186">
      <c r="A502" s="7">
        <v>6080101</v>
      </c>
      <c r="B502" s="7">
        <f t="shared" si="7979"/>
        <v>1288</v>
      </c>
      <c r="C502" s="7">
        <f t="shared" si="7474"/>
        <v>0</v>
      </c>
      <c r="D502" s="5" t="s">
        <v>539</v>
      </c>
      <c r="E502" s="7" t="s">
        <v>1127</v>
      </c>
      <c r="F502" s="31" t="s">
        <v>1018</v>
      </c>
      <c r="G502" s="31">
        <v>3</v>
      </c>
      <c r="H502" s="7" t="s">
        <v>187</v>
      </c>
      <c r="I502" s="7" t="s">
        <v>187</v>
      </c>
      <c r="J502" s="35">
        <v>1532</v>
      </c>
      <c r="K502" s="38">
        <v>406</v>
      </c>
      <c r="L502" s="80"/>
      <c r="M502" s="29" t="s">
        <v>193</v>
      </c>
      <c r="N502" s="4">
        <f t="shared" ref="N502" si="8004">N307</f>
        <v>80</v>
      </c>
      <c r="O502" s="4">
        <f t="shared" si="7571"/>
        <v>80</v>
      </c>
      <c r="P502" s="40">
        <f t="shared" si="7795"/>
        <v>2003</v>
      </c>
      <c r="Q502" s="4"/>
      <c r="R502" s="7"/>
      <c r="S502" s="48">
        <f t="shared" si="7512"/>
        <v>0</v>
      </c>
      <c r="T502" s="47" t="s">
        <v>240</v>
      </c>
      <c r="U502" s="7" t="s">
        <v>195</v>
      </c>
      <c r="V502" s="7">
        <v>0</v>
      </c>
      <c r="W502" s="7">
        <v>0</v>
      </c>
      <c r="X502" s="40">
        <v>0</v>
      </c>
      <c r="Y502" s="7"/>
      <c r="Z502" s="7"/>
      <c r="AA502" s="7"/>
      <c r="AB502" s="7" t="s">
        <v>195</v>
      </c>
      <c r="AC502" s="7">
        <v>0</v>
      </c>
      <c r="AD502" s="7" t="s">
        <v>195</v>
      </c>
      <c r="AE502" s="7" t="s">
        <v>195</v>
      </c>
      <c r="AF502" s="7" t="s">
        <v>195</v>
      </c>
      <c r="AG502" s="7" t="s">
        <v>195</v>
      </c>
      <c r="AH502" s="40">
        <v>0</v>
      </c>
      <c r="AI502" s="40">
        <v>0</v>
      </c>
      <c r="AJ502" s="40">
        <v>1</v>
      </c>
      <c r="AK502" s="40">
        <v>0</v>
      </c>
      <c r="AL502" s="40">
        <v>1</v>
      </c>
      <c r="AM502" s="40">
        <v>0</v>
      </c>
      <c r="AN502" s="28">
        <v>0</v>
      </c>
      <c r="AO502" s="28">
        <v>0</v>
      </c>
      <c r="AP502" s="7" t="s">
        <v>541</v>
      </c>
      <c r="AQ502" s="4">
        <f t="shared" si="7598"/>
        <v>3</v>
      </c>
      <c r="AR502" s="4">
        <f t="shared" si="7544"/>
        <v>161506</v>
      </c>
      <c r="AS502" s="7" t="s">
        <v>199</v>
      </c>
      <c r="AT502" s="48">
        <v>3</v>
      </c>
      <c r="AU502" s="48">
        <v>1</v>
      </c>
      <c r="AV502" s="48">
        <v>3</v>
      </c>
      <c r="AW502" s="48">
        <v>500</v>
      </c>
      <c r="AX502" s="48">
        <v>250</v>
      </c>
      <c r="AY502" s="48">
        <v>0</v>
      </c>
      <c r="AZ502" s="48">
        <v>0</v>
      </c>
      <c r="BA502" s="7"/>
      <c r="BB502" s="7"/>
      <c r="BC502" s="7"/>
      <c r="BD502" s="7"/>
      <c r="BE502" s="48">
        <v>0</v>
      </c>
      <c r="BF502" s="48">
        <v>1</v>
      </c>
      <c r="BG502" s="48">
        <f t="shared" si="7656"/>
        <v>630</v>
      </c>
      <c r="BH502" s="48">
        <f t="shared" si="7657"/>
        <v>630</v>
      </c>
      <c r="BI502" s="7">
        <v>0</v>
      </c>
      <c r="BJ502" s="7">
        <v>0</v>
      </c>
      <c r="BK502" s="7">
        <v>0</v>
      </c>
      <c r="BL502" s="7">
        <v>0</v>
      </c>
      <c r="BM502" s="7">
        <v>0</v>
      </c>
      <c r="BN502" s="7">
        <v>0</v>
      </c>
      <c r="BO502" s="7">
        <v>0</v>
      </c>
      <c r="BP502" s="7">
        <v>0</v>
      </c>
      <c r="BQ502" s="7">
        <v>0</v>
      </c>
      <c r="BR502" s="7">
        <v>0</v>
      </c>
      <c r="BS502" s="7">
        <v>0</v>
      </c>
      <c r="BT502" s="7">
        <v>0</v>
      </c>
      <c r="BU502" s="7">
        <v>0</v>
      </c>
      <c r="BV502" s="7">
        <v>0</v>
      </c>
      <c r="BW502" s="7">
        <v>0</v>
      </c>
      <c r="BX502" s="7">
        <v>0</v>
      </c>
      <c r="BY502" s="7">
        <v>0</v>
      </c>
      <c r="BZ502" s="7">
        <v>0</v>
      </c>
      <c r="CA502" s="7">
        <v>0</v>
      </c>
      <c r="CB502" s="7">
        <v>0</v>
      </c>
      <c r="CC502" s="7">
        <v>0</v>
      </c>
      <c r="CD502" s="7">
        <v>0</v>
      </c>
      <c r="CE502" s="7">
        <v>0</v>
      </c>
      <c r="CF502" s="7">
        <v>0</v>
      </c>
      <c r="CG502" s="7">
        <v>0</v>
      </c>
      <c r="CH502" s="7">
        <v>0</v>
      </c>
      <c r="CI502" s="7">
        <v>0</v>
      </c>
      <c r="CJ502" s="7">
        <v>0</v>
      </c>
      <c r="CK502" s="7">
        <v>0</v>
      </c>
      <c r="CL502" s="40">
        <v>0</v>
      </c>
      <c r="CM502" s="40">
        <v>0</v>
      </c>
      <c r="CN502" s="40">
        <v>0</v>
      </c>
      <c r="CO502" s="40">
        <v>0</v>
      </c>
      <c r="CP502" s="7">
        <v>0</v>
      </c>
      <c r="CQ502" s="7">
        <v>0</v>
      </c>
      <c r="CR502" s="7">
        <v>0</v>
      </c>
      <c r="CS502" s="40">
        <v>0</v>
      </c>
      <c r="CT502" s="7">
        <v>0</v>
      </c>
      <c r="CU502" s="7">
        <v>0</v>
      </c>
      <c r="CV502" s="39"/>
      <c r="CW502" s="39"/>
      <c r="CX502" s="4" t="str">
        <f t="shared" ref="CX502" si="8005">IF(CX307="","",CX307)</f>
        <v>3da_weapon_changjian01_s</v>
      </c>
      <c r="CY502" s="4" t="str">
        <f t="shared" si="7576"/>
        <v>3da_weapon_changjian01_b</v>
      </c>
      <c r="CZ502" s="4" t="str">
        <f t="shared" ref="CZ502" si="8006">IF(CZ307="","",CZ307)</f>
        <v/>
      </c>
      <c r="DA502" s="4" t="str">
        <f t="shared" ref="DA502" si="8007">IF(DA307="","",DA307)</f>
        <v/>
      </c>
      <c r="DB502" s="4" t="str">
        <f t="shared" ref="DB502" si="8008">IF(DB307="","",DB307)</f>
        <v>CS_Rhand</v>
      </c>
      <c r="DC502" s="4" t="str">
        <f t="shared" si="7451"/>
        <v>CS_Rhand</v>
      </c>
      <c r="DD502" s="7">
        <v>2</v>
      </c>
      <c r="DE502" s="7">
        <v>30</v>
      </c>
      <c r="DF502" s="7">
        <v>60</v>
      </c>
      <c r="DG502" s="7"/>
      <c r="DH502" s="7">
        <v>11</v>
      </c>
      <c r="DI502" s="4">
        <f t="shared" si="7581"/>
        <v>2</v>
      </c>
      <c r="DJ502" s="4">
        <f t="shared" ref="DJ502" si="8009">IF(DJ307="","",DJ307)</f>
        <v>4</v>
      </c>
      <c r="DK502" s="4">
        <f t="shared" si="7490"/>
        <v>7</v>
      </c>
      <c r="DL502" s="4">
        <f t="shared" si="7934"/>
        <v>8</v>
      </c>
      <c r="DM502" s="7"/>
      <c r="DN502" s="7"/>
      <c r="DO502" s="7"/>
      <c r="DP502" s="7"/>
      <c r="DQ502" s="7"/>
      <c r="DR502" s="7"/>
      <c r="DS502" s="7"/>
      <c r="DT502" s="7"/>
      <c r="DU502" s="7"/>
      <c r="DV502" s="7"/>
      <c r="DW502" s="7"/>
      <c r="DX502" s="7">
        <f t="shared" si="7935"/>
        <v>6080101</v>
      </c>
      <c r="DY502" s="7"/>
      <c r="DZ502" s="67">
        <v>6666</v>
      </c>
      <c r="EA502" s="7" t="s">
        <v>1128</v>
      </c>
      <c r="EB502" s="40">
        <v>83</v>
      </c>
      <c r="EC502" s="7" t="s">
        <v>1129</v>
      </c>
      <c r="ED502" s="7"/>
      <c r="EE502" s="7" t="s">
        <v>242</v>
      </c>
      <c r="EF502" s="7">
        <v>50</v>
      </c>
      <c r="EG502" s="73"/>
      <c r="EH502" s="73"/>
      <c r="EI502" s="4">
        <f t="shared" ref="EI502" si="8010">IF(EI307="","",EI307)</f>
        <v>331108</v>
      </c>
      <c r="EJ502" s="4">
        <f t="shared" si="7584"/>
        <v>1</v>
      </c>
      <c r="EK502" s="4">
        <f t="shared" ref="EK502" si="8011">IF(EK307="","",EK307)</f>
        <v>331109</v>
      </c>
      <c r="EL502" s="4">
        <f t="shared" ref="EL502" si="8012">IF(EL307="","",EL307)</f>
        <v>1</v>
      </c>
      <c r="EM502" s="4">
        <f t="shared" ref="EM502" si="8013">IF(EM307="","",EM307)</f>
        <v>331110</v>
      </c>
      <c r="EN502" s="4">
        <f t="shared" ref="EN502" si="8014">IF(EN307="","",EN307)</f>
        <v>1</v>
      </c>
      <c r="EO502" s="4">
        <f t="shared" ref="EO502" si="8015">IF(EO307="","",EO307)</f>
        <v>331111</v>
      </c>
      <c r="EP502" s="4">
        <f t="shared" ref="EP502" si="8016">IF(EP307="","",EP307)</f>
        <v>1</v>
      </c>
      <c r="EQ502" s="4" t="str">
        <f t="shared" ref="EQ502" si="8017">IF(EQ307="","",EQ307)</f>
        <v/>
      </c>
      <c r="ER502" s="4" t="str">
        <f t="shared" ref="ER502:ER508" si="8018">IF(ER307="","",ER307)</f>
        <v/>
      </c>
      <c r="ES502" s="4" t="str">
        <f t="shared" si="7996"/>
        <v/>
      </c>
      <c r="ET502" s="4" t="str">
        <f t="shared" ref="ET502" si="8019">IF(ET307="","",ET307)</f>
        <v/>
      </c>
      <c r="EU502" s="4" t="str">
        <f t="shared" si="7972"/>
        <v/>
      </c>
      <c r="EV502" s="4" t="str">
        <f t="shared" si="7708"/>
        <v/>
      </c>
      <c r="EW502" s="4" t="str">
        <f t="shared" si="7708"/>
        <v/>
      </c>
      <c r="EX502" s="4" t="str">
        <f t="shared" si="7708"/>
        <v/>
      </c>
      <c r="EY502" s="4" t="str">
        <f t="shared" si="7708"/>
        <v/>
      </c>
      <c r="EZ502" s="4" t="str">
        <f t="shared" ref="EZ502:EZ509" si="8020">IF(EZ307="","",EZ307)</f>
        <v/>
      </c>
      <c r="FA502" s="4" t="str">
        <f t="shared" ref="FA502" si="8021">IF(FA307="","",FA307)</f>
        <v/>
      </c>
      <c r="FB502" s="4" t="str">
        <f t="shared" ref="FB502" si="8022">IF(FB307="","",FB307)</f>
        <v/>
      </c>
      <c r="FC502" s="4">
        <f t="shared" ref="FC502" si="8023">IF(FC307="","",FC307)</f>
        <v>40013</v>
      </c>
      <c r="FD502" s="4">
        <f t="shared" ref="FD502" si="8024">IF(FD307="","",FD307)</f>
        <v>1</v>
      </c>
      <c r="FE502" s="4">
        <f t="shared" ref="FE502" si="8025">IF(FE307="","",FE307)</f>
        <v>20100</v>
      </c>
      <c r="FF502" s="4">
        <f t="shared" si="7905"/>
        <v>1</v>
      </c>
      <c r="FG502" s="4">
        <f t="shared" si="7884"/>
        <v>20100</v>
      </c>
      <c r="FH502" s="4">
        <f t="shared" si="7793"/>
        <v>1</v>
      </c>
      <c r="FI502" s="7"/>
      <c r="FJ502" s="7"/>
      <c r="FR502" s="2">
        <v>99999</v>
      </c>
      <c r="FS502" s="2">
        <v>0</v>
      </c>
      <c r="FT502" s="4">
        <v>10000</v>
      </c>
      <c r="FU502" s="4" t="s">
        <v>1130</v>
      </c>
      <c r="FV502" s="4"/>
      <c r="FW502" s="4"/>
      <c r="FX502" s="4"/>
      <c r="FY502" s="4"/>
      <c r="FZ502" s="77">
        <v>0</v>
      </c>
      <c r="GA502" s="2">
        <v>1</v>
      </c>
      <c r="GB502" s="2">
        <v>30</v>
      </c>
      <c r="GD502" s="84"/>
    </row>
    <row r="503" s="2" customFormat="1" ht="15" customHeight="1" spans="1:186">
      <c r="A503" s="7">
        <v>6080102</v>
      </c>
      <c r="B503" s="7">
        <f t="shared" si="7979"/>
        <v>4360</v>
      </c>
      <c r="C503" s="7">
        <f t="shared" ref="C503" si="8026">C490</f>
        <v>0</v>
      </c>
      <c r="D503" s="5" t="s">
        <v>543</v>
      </c>
      <c r="E503" s="7" t="s">
        <v>1131</v>
      </c>
      <c r="F503" s="31" t="s">
        <v>1018</v>
      </c>
      <c r="G503" s="31">
        <v>3</v>
      </c>
      <c r="H503" s="7" t="s">
        <v>187</v>
      </c>
      <c r="I503" s="7" t="s">
        <v>187</v>
      </c>
      <c r="J503" s="35">
        <v>1523</v>
      </c>
      <c r="K503" s="37">
        <v>206</v>
      </c>
      <c r="L503" s="80"/>
      <c r="M503" s="29" t="s">
        <v>193</v>
      </c>
      <c r="N503" s="4">
        <f t="shared" ref="N503" si="8027">N308</f>
        <v>80</v>
      </c>
      <c r="O503" s="4">
        <f t="shared" si="7571"/>
        <v>80</v>
      </c>
      <c r="P503" s="40">
        <f t="shared" si="7795"/>
        <v>2003</v>
      </c>
      <c r="Q503" s="4"/>
      <c r="R503" s="7"/>
      <c r="S503" s="48">
        <f t="shared" ref="S503" si="8028">S490</f>
        <v>0</v>
      </c>
      <c r="T503" s="47" t="s">
        <v>245</v>
      </c>
      <c r="U503" s="7" t="s">
        <v>195</v>
      </c>
      <c r="V503" s="7">
        <v>0</v>
      </c>
      <c r="W503" s="7">
        <v>0</v>
      </c>
      <c r="X503" s="40">
        <v>0</v>
      </c>
      <c r="Y503" s="7"/>
      <c r="Z503" s="7"/>
      <c r="AA503" s="7"/>
      <c r="AB503" s="7" t="s">
        <v>195</v>
      </c>
      <c r="AC503" s="7">
        <v>0</v>
      </c>
      <c r="AD503" s="7" t="s">
        <v>195</v>
      </c>
      <c r="AE503" s="7" t="s">
        <v>195</v>
      </c>
      <c r="AF503" s="7" t="s">
        <v>195</v>
      </c>
      <c r="AG503" s="7" t="s">
        <v>195</v>
      </c>
      <c r="AH503" s="40">
        <v>0</v>
      </c>
      <c r="AI503" s="40">
        <v>0</v>
      </c>
      <c r="AJ503" s="40">
        <v>1</v>
      </c>
      <c r="AK503" s="40">
        <v>0</v>
      </c>
      <c r="AL503" s="40">
        <v>1</v>
      </c>
      <c r="AM503" s="40">
        <v>0</v>
      </c>
      <c r="AN503" s="28">
        <v>0</v>
      </c>
      <c r="AO503" s="28">
        <v>0</v>
      </c>
      <c r="AP503" s="7" t="s">
        <v>545</v>
      </c>
      <c r="AQ503" s="4">
        <f t="shared" si="7598"/>
        <v>3</v>
      </c>
      <c r="AR503" s="4">
        <f t="shared" si="7544"/>
        <v>161506</v>
      </c>
      <c r="AS503" s="7" t="s">
        <v>199</v>
      </c>
      <c r="AT503" s="48">
        <v>3</v>
      </c>
      <c r="AU503" s="48">
        <v>1</v>
      </c>
      <c r="AV503" s="48">
        <v>3</v>
      </c>
      <c r="AW503" s="48">
        <v>500</v>
      </c>
      <c r="AX503" s="48">
        <v>250</v>
      </c>
      <c r="AY503" s="48">
        <v>0</v>
      </c>
      <c r="AZ503" s="48">
        <v>0</v>
      </c>
      <c r="BA503" s="7"/>
      <c r="BB503" s="7"/>
      <c r="BC503" s="7"/>
      <c r="BD503" s="7"/>
      <c r="BE503" s="48">
        <v>0</v>
      </c>
      <c r="BF503" s="48">
        <v>1</v>
      </c>
      <c r="BG503" s="48">
        <f t="shared" si="7656"/>
        <v>630</v>
      </c>
      <c r="BH503" s="48">
        <f t="shared" si="7657"/>
        <v>630</v>
      </c>
      <c r="BI503" s="7">
        <v>0</v>
      </c>
      <c r="BJ503" s="7">
        <v>0</v>
      </c>
      <c r="BK503" s="7">
        <v>0</v>
      </c>
      <c r="BL503" s="7">
        <v>0</v>
      </c>
      <c r="BM503" s="7">
        <v>0</v>
      </c>
      <c r="BN503" s="7">
        <v>0</v>
      </c>
      <c r="BO503" s="7">
        <v>0</v>
      </c>
      <c r="BP503" s="7">
        <v>0</v>
      </c>
      <c r="BQ503" s="7">
        <v>0</v>
      </c>
      <c r="BR503" s="7">
        <v>0</v>
      </c>
      <c r="BS503" s="7">
        <v>0</v>
      </c>
      <c r="BT503" s="7">
        <v>0</v>
      </c>
      <c r="BU503" s="7">
        <v>0</v>
      </c>
      <c r="BV503" s="7">
        <v>0</v>
      </c>
      <c r="BW503" s="7">
        <v>0</v>
      </c>
      <c r="BX503" s="7">
        <v>0</v>
      </c>
      <c r="BY503" s="7">
        <v>0</v>
      </c>
      <c r="BZ503" s="7">
        <v>0</v>
      </c>
      <c r="CA503" s="7">
        <v>0</v>
      </c>
      <c r="CB503" s="7">
        <v>0</v>
      </c>
      <c r="CC503" s="7">
        <v>0</v>
      </c>
      <c r="CD503" s="7">
        <v>0</v>
      </c>
      <c r="CE503" s="7">
        <v>0</v>
      </c>
      <c r="CF503" s="7">
        <v>0</v>
      </c>
      <c r="CG503" s="7">
        <v>0</v>
      </c>
      <c r="CH503" s="7">
        <v>0</v>
      </c>
      <c r="CI503" s="7">
        <v>0</v>
      </c>
      <c r="CJ503" s="7">
        <v>0</v>
      </c>
      <c r="CK503" s="7">
        <v>0</v>
      </c>
      <c r="CL503" s="40">
        <v>0</v>
      </c>
      <c r="CM503" s="40">
        <v>0</v>
      </c>
      <c r="CN503" s="40">
        <v>0</v>
      </c>
      <c r="CO503" s="40">
        <v>0</v>
      </c>
      <c r="CP503" s="7">
        <v>0</v>
      </c>
      <c r="CQ503" s="7">
        <v>0</v>
      </c>
      <c r="CR503" s="7">
        <v>0</v>
      </c>
      <c r="CS503" s="40">
        <v>0</v>
      </c>
      <c r="CT503" s="7">
        <v>0</v>
      </c>
      <c r="CU503" s="7">
        <v>0</v>
      </c>
      <c r="CV503" s="39"/>
      <c r="CW503" s="39"/>
      <c r="CX503" s="4" t="str">
        <f t="shared" ref="CX503" si="8029">IF(CX308="","",CX308)</f>
        <v>3da_weapon_changjian01_s</v>
      </c>
      <c r="CY503" s="4" t="str">
        <f t="shared" si="7576"/>
        <v>3da_weapon_changjian01_b</v>
      </c>
      <c r="CZ503" s="4" t="str">
        <f t="shared" ref="CZ503" si="8030">IF(CZ308="","",CZ308)</f>
        <v/>
      </c>
      <c r="DA503" s="4" t="str">
        <f t="shared" ref="DA503" si="8031">IF(DA308="","",DA308)</f>
        <v/>
      </c>
      <c r="DB503" s="4" t="str">
        <f t="shared" ref="DB503" si="8032">IF(DB308="","",DB308)</f>
        <v>CS_Rhand</v>
      </c>
      <c r="DC503" s="4" t="str">
        <f t="shared" si="7451"/>
        <v>CS_Rhand</v>
      </c>
      <c r="DD503" s="7">
        <v>2</v>
      </c>
      <c r="DE503" s="7">
        <v>30</v>
      </c>
      <c r="DF503" s="7">
        <v>60</v>
      </c>
      <c r="DG503" s="7"/>
      <c r="DH503" s="7">
        <v>11</v>
      </c>
      <c r="DI503" s="4">
        <f t="shared" si="7581"/>
        <v>2</v>
      </c>
      <c r="DJ503" s="4">
        <f t="shared" ref="DJ503" si="8033">IF(DJ308="","",DJ308)</f>
        <v>4</v>
      </c>
      <c r="DK503" s="4">
        <f t="shared" si="7490"/>
        <v>7</v>
      </c>
      <c r="DL503" s="4">
        <f t="shared" si="7934"/>
        <v>8</v>
      </c>
      <c r="DM503" s="7"/>
      <c r="DN503" s="7"/>
      <c r="DO503" s="7"/>
      <c r="DP503" s="7"/>
      <c r="DQ503" s="7"/>
      <c r="DR503" s="7"/>
      <c r="DS503" s="7"/>
      <c r="DT503" s="7"/>
      <c r="DU503" s="7"/>
      <c r="DV503" s="7"/>
      <c r="DW503" s="7"/>
      <c r="DX503" s="7">
        <f t="shared" si="7935"/>
        <v>6080102</v>
      </c>
      <c r="DY503" s="7"/>
      <c r="DZ503" s="67">
        <v>6666</v>
      </c>
      <c r="EA503" s="7" t="s">
        <v>1128</v>
      </c>
      <c r="EB503" s="40">
        <v>83</v>
      </c>
      <c r="EC503" s="7" t="s">
        <v>1129</v>
      </c>
      <c r="ED503" s="7"/>
      <c r="EE503" s="7" t="s">
        <v>242</v>
      </c>
      <c r="EF503" s="7">
        <v>50</v>
      </c>
      <c r="EG503" s="73"/>
      <c r="EH503" s="73"/>
      <c r="EI503" s="4">
        <f t="shared" ref="EI503" si="8034">IF(EI308="","",EI308)</f>
        <v>331108</v>
      </c>
      <c r="EJ503" s="4">
        <f t="shared" si="7584"/>
        <v>1</v>
      </c>
      <c r="EK503" s="4">
        <f t="shared" ref="EK503" si="8035">IF(EK308="","",EK308)</f>
        <v>331109</v>
      </c>
      <c r="EL503" s="4">
        <f t="shared" ref="EL503" si="8036">IF(EL308="","",EL308)</f>
        <v>1</v>
      </c>
      <c r="EM503" s="4">
        <f t="shared" ref="EM503" si="8037">IF(EM308="","",EM308)</f>
        <v>331110</v>
      </c>
      <c r="EN503" s="4">
        <f t="shared" ref="EN503" si="8038">IF(EN308="","",EN308)</f>
        <v>1</v>
      </c>
      <c r="EO503" s="4">
        <f t="shared" ref="EO503" si="8039">IF(EO308="","",EO308)</f>
        <v>331111</v>
      </c>
      <c r="EP503" s="4">
        <f t="shared" ref="EP503" si="8040">IF(EP308="","",EP308)</f>
        <v>1</v>
      </c>
      <c r="EQ503" s="4" t="str">
        <f t="shared" ref="EQ503" si="8041">IF(EQ308="","",EQ308)</f>
        <v/>
      </c>
      <c r="ER503" s="4" t="str">
        <f t="shared" si="8018"/>
        <v/>
      </c>
      <c r="ES503" s="4" t="str">
        <f t="shared" si="7996"/>
        <v/>
      </c>
      <c r="ET503" s="4" t="str">
        <f t="shared" ref="ET503" si="8042">IF(ET308="","",ET308)</f>
        <v/>
      </c>
      <c r="EU503" s="4" t="str">
        <f t="shared" si="7972"/>
        <v/>
      </c>
      <c r="EV503" s="4" t="str">
        <f t="shared" si="7708"/>
        <v/>
      </c>
      <c r="EW503" s="4" t="str">
        <f t="shared" si="7708"/>
        <v/>
      </c>
      <c r="EX503" s="4" t="str">
        <f t="shared" si="7708"/>
        <v/>
      </c>
      <c r="EY503" s="4" t="str">
        <f t="shared" si="7708"/>
        <v/>
      </c>
      <c r="EZ503" s="4" t="str">
        <f t="shared" si="8020"/>
        <v/>
      </c>
      <c r="FA503" s="4" t="str">
        <f t="shared" ref="FA503" si="8043">IF(FA308="","",FA308)</f>
        <v/>
      </c>
      <c r="FB503" s="4" t="str">
        <f t="shared" ref="FB503:FB508" si="8044">IF(FB308="","",FB308)</f>
        <v/>
      </c>
      <c r="FC503" s="4">
        <f t="shared" ref="FC503" si="8045">IF(FC308="","",FC308)</f>
        <v>40013</v>
      </c>
      <c r="FD503" s="4">
        <f t="shared" ref="FD503:FD508" si="8046">IF(FD308="","",FD308)</f>
        <v>1</v>
      </c>
      <c r="FE503" s="4">
        <f t="shared" ref="FE503" si="8047">IF(FE308="","",FE308)</f>
        <v>20100</v>
      </c>
      <c r="FF503" s="4">
        <f t="shared" si="7905"/>
        <v>1</v>
      </c>
      <c r="FG503" s="4">
        <f t="shared" si="7884"/>
        <v>20100</v>
      </c>
      <c r="FH503" s="4">
        <f t="shared" si="7793"/>
        <v>1</v>
      </c>
      <c r="FI503" s="7"/>
      <c r="FJ503" s="7"/>
      <c r="FR503" s="2">
        <v>99999</v>
      </c>
      <c r="FS503" s="2">
        <v>0</v>
      </c>
      <c r="FT503" s="4">
        <v>10000</v>
      </c>
      <c r="FU503" s="4" t="s">
        <v>1130</v>
      </c>
      <c r="FV503" s="4"/>
      <c r="FW503" s="4"/>
      <c r="FX503" s="4"/>
      <c r="FY503" s="4"/>
      <c r="FZ503" s="77">
        <v>0</v>
      </c>
      <c r="GA503" s="2">
        <v>1</v>
      </c>
      <c r="GB503" s="2">
        <v>30</v>
      </c>
      <c r="GD503" s="84"/>
    </row>
    <row r="504" s="2" customFormat="1" ht="15" customHeight="1" spans="1:186">
      <c r="A504" s="7">
        <v>6080103</v>
      </c>
      <c r="B504" s="7">
        <f t="shared" si="7979"/>
        <v>1800</v>
      </c>
      <c r="C504" s="7">
        <f t="shared" ref="C504" si="8048">C491</f>
        <v>0</v>
      </c>
      <c r="D504" s="5" t="s">
        <v>546</v>
      </c>
      <c r="E504" s="7" t="s">
        <v>1132</v>
      </c>
      <c r="F504" s="31" t="s">
        <v>1018</v>
      </c>
      <c r="G504" s="31">
        <v>3</v>
      </c>
      <c r="H504" s="7" t="s">
        <v>187</v>
      </c>
      <c r="I504" s="7" t="s">
        <v>187</v>
      </c>
      <c r="J504" s="35">
        <v>1513</v>
      </c>
      <c r="K504" s="38">
        <v>306</v>
      </c>
      <c r="L504" s="39"/>
      <c r="M504" s="29" t="s">
        <v>193</v>
      </c>
      <c r="N504" s="4">
        <f t="shared" ref="N504:N513" si="8049">N309</f>
        <v>80</v>
      </c>
      <c r="O504" s="4">
        <f t="shared" si="7571"/>
        <v>80</v>
      </c>
      <c r="P504" s="40">
        <f t="shared" si="7795"/>
        <v>2003</v>
      </c>
      <c r="Q504" s="4"/>
      <c r="R504" s="7"/>
      <c r="S504" s="48">
        <f t="shared" ref="S504" si="8050">S491</f>
        <v>0</v>
      </c>
      <c r="T504" s="47" t="s">
        <v>249</v>
      </c>
      <c r="U504" s="7" t="s">
        <v>195</v>
      </c>
      <c r="V504" s="7">
        <v>0</v>
      </c>
      <c r="W504" s="7">
        <v>0</v>
      </c>
      <c r="X504" s="40">
        <v>0</v>
      </c>
      <c r="Y504" s="7"/>
      <c r="Z504" s="7"/>
      <c r="AA504" s="7"/>
      <c r="AB504" s="7" t="s">
        <v>195</v>
      </c>
      <c r="AC504" s="7">
        <v>0</v>
      </c>
      <c r="AD504" s="7" t="s">
        <v>195</v>
      </c>
      <c r="AE504" s="7" t="s">
        <v>195</v>
      </c>
      <c r="AF504" s="7" t="s">
        <v>195</v>
      </c>
      <c r="AG504" s="7" t="s">
        <v>195</v>
      </c>
      <c r="AH504" s="40">
        <v>0</v>
      </c>
      <c r="AI504" s="40">
        <v>0</v>
      </c>
      <c r="AJ504" s="40">
        <v>1</v>
      </c>
      <c r="AK504" s="40">
        <v>0</v>
      </c>
      <c r="AL504" s="40">
        <v>1</v>
      </c>
      <c r="AM504" s="40">
        <v>0</v>
      </c>
      <c r="AN504" s="28">
        <v>0</v>
      </c>
      <c r="AO504" s="28">
        <v>0</v>
      </c>
      <c r="AP504" s="7" t="s">
        <v>548</v>
      </c>
      <c r="AQ504" s="4">
        <f t="shared" si="7598"/>
        <v>3</v>
      </c>
      <c r="AR504" s="4">
        <f t="shared" ref="AR504" si="8051">AR309</f>
        <v>161506</v>
      </c>
      <c r="AS504" s="7" t="s">
        <v>199</v>
      </c>
      <c r="AT504" s="48">
        <v>3</v>
      </c>
      <c r="AU504" s="48">
        <v>1</v>
      </c>
      <c r="AV504" s="48">
        <v>3</v>
      </c>
      <c r="AW504" s="48">
        <v>500</v>
      </c>
      <c r="AX504" s="48">
        <v>250</v>
      </c>
      <c r="AY504" s="48">
        <v>0</v>
      </c>
      <c r="AZ504" s="48">
        <v>0</v>
      </c>
      <c r="BA504" s="7"/>
      <c r="BB504" s="7"/>
      <c r="BC504" s="7"/>
      <c r="BD504" s="7"/>
      <c r="BE504" s="48">
        <v>0</v>
      </c>
      <c r="BF504" s="48">
        <v>1</v>
      </c>
      <c r="BG504" s="48">
        <f t="shared" si="7656"/>
        <v>630</v>
      </c>
      <c r="BH504" s="48">
        <f t="shared" si="7657"/>
        <v>630</v>
      </c>
      <c r="BI504" s="7">
        <v>0</v>
      </c>
      <c r="BJ504" s="7">
        <v>0</v>
      </c>
      <c r="BK504" s="7">
        <v>0</v>
      </c>
      <c r="BL504" s="7">
        <v>0</v>
      </c>
      <c r="BM504" s="7">
        <v>0</v>
      </c>
      <c r="BN504" s="7">
        <v>0</v>
      </c>
      <c r="BO504" s="7">
        <v>0</v>
      </c>
      <c r="BP504" s="7">
        <v>0</v>
      </c>
      <c r="BQ504" s="7">
        <v>0</v>
      </c>
      <c r="BR504" s="7">
        <v>0</v>
      </c>
      <c r="BS504" s="7">
        <v>0</v>
      </c>
      <c r="BT504" s="7">
        <v>0</v>
      </c>
      <c r="BU504" s="7">
        <v>0</v>
      </c>
      <c r="BV504" s="7">
        <v>0</v>
      </c>
      <c r="BW504" s="7">
        <v>0</v>
      </c>
      <c r="BX504" s="7">
        <v>0</v>
      </c>
      <c r="BY504" s="7">
        <v>0</v>
      </c>
      <c r="BZ504" s="7">
        <v>0</v>
      </c>
      <c r="CA504" s="7">
        <v>0</v>
      </c>
      <c r="CB504" s="7">
        <v>0</v>
      </c>
      <c r="CC504" s="7">
        <v>0</v>
      </c>
      <c r="CD504" s="7">
        <v>0</v>
      </c>
      <c r="CE504" s="7">
        <v>0</v>
      </c>
      <c r="CF504" s="7">
        <v>0</v>
      </c>
      <c r="CG504" s="7">
        <v>0</v>
      </c>
      <c r="CH504" s="7">
        <v>0</v>
      </c>
      <c r="CI504" s="7">
        <v>0</v>
      </c>
      <c r="CJ504" s="7">
        <v>0</v>
      </c>
      <c r="CK504" s="7">
        <v>0</v>
      </c>
      <c r="CL504" s="40">
        <v>0</v>
      </c>
      <c r="CM504" s="40">
        <v>0</v>
      </c>
      <c r="CN504" s="40">
        <v>0</v>
      </c>
      <c r="CO504" s="40">
        <v>0</v>
      </c>
      <c r="CP504" s="7">
        <v>0</v>
      </c>
      <c r="CQ504" s="7">
        <v>0</v>
      </c>
      <c r="CR504" s="7">
        <v>0</v>
      </c>
      <c r="CS504" s="40">
        <v>0</v>
      </c>
      <c r="CT504" s="7">
        <v>0</v>
      </c>
      <c r="CU504" s="7">
        <v>0</v>
      </c>
      <c r="CV504" s="39"/>
      <c r="CW504" s="39"/>
      <c r="CX504" s="4" t="str">
        <f t="shared" ref="CX504" si="8052">IF(CX309="","",CX309)</f>
        <v>3da_weapon_changjian01_s</v>
      </c>
      <c r="CY504" s="4" t="str">
        <f t="shared" si="7576"/>
        <v>3da_weapon_changjian01_b</v>
      </c>
      <c r="CZ504" s="4" t="str">
        <f t="shared" ref="CZ504" si="8053">IF(CZ309="","",CZ309)</f>
        <v/>
      </c>
      <c r="DA504" s="4" t="str">
        <f t="shared" ref="DA504" si="8054">IF(DA309="","",DA309)</f>
        <v/>
      </c>
      <c r="DB504" s="4" t="str">
        <f t="shared" ref="DB504:DB515" si="8055">IF(DB309="","",DB309)</f>
        <v>CS_Rhand</v>
      </c>
      <c r="DC504" s="4" t="str">
        <f t="shared" si="7451"/>
        <v>CS_Rhand</v>
      </c>
      <c r="DD504" s="7">
        <v>2</v>
      </c>
      <c r="DE504" s="7">
        <v>30</v>
      </c>
      <c r="DF504" s="7">
        <v>60</v>
      </c>
      <c r="DG504" s="7"/>
      <c r="DH504" s="7">
        <v>11</v>
      </c>
      <c r="DI504" s="4">
        <f t="shared" si="7581"/>
        <v>2</v>
      </c>
      <c r="DJ504" s="4">
        <f t="shared" ref="DJ504" si="8056">IF(DJ309="","",DJ309)</f>
        <v>4</v>
      </c>
      <c r="DK504" s="4">
        <f t="shared" ref="DK504" si="8057">IF(DK309="","",DK309)</f>
        <v>7</v>
      </c>
      <c r="DL504" s="4">
        <f t="shared" si="7934"/>
        <v>8</v>
      </c>
      <c r="DM504" s="7"/>
      <c r="DN504" s="7"/>
      <c r="DO504" s="7"/>
      <c r="DP504" s="7"/>
      <c r="DQ504" s="7"/>
      <c r="DR504" s="7"/>
      <c r="DS504" s="7"/>
      <c r="DT504" s="7"/>
      <c r="DU504" s="7"/>
      <c r="DV504" s="7"/>
      <c r="DW504" s="7"/>
      <c r="DX504" s="7">
        <f t="shared" si="7935"/>
        <v>6080103</v>
      </c>
      <c r="DY504" s="7"/>
      <c r="DZ504" s="67">
        <v>6666</v>
      </c>
      <c r="EA504" s="7" t="s">
        <v>1128</v>
      </c>
      <c r="EB504" s="40">
        <v>83</v>
      </c>
      <c r="EC504" s="7" t="s">
        <v>1129</v>
      </c>
      <c r="ED504" s="7"/>
      <c r="EE504" s="7" t="s">
        <v>242</v>
      </c>
      <c r="EF504" s="7">
        <v>50</v>
      </c>
      <c r="EG504" s="73"/>
      <c r="EH504" s="73"/>
      <c r="EI504" s="4">
        <f t="shared" ref="EI504" si="8058">IF(EI309="","",EI309)</f>
        <v>331108</v>
      </c>
      <c r="EJ504" s="4">
        <f t="shared" si="7584"/>
        <v>1</v>
      </c>
      <c r="EK504" s="4">
        <f t="shared" ref="EK504" si="8059">IF(EK309="","",EK309)</f>
        <v>331109</v>
      </c>
      <c r="EL504" s="4">
        <f t="shared" ref="EL504" si="8060">IF(EL309="","",EL309)</f>
        <v>1</v>
      </c>
      <c r="EM504" s="4">
        <f t="shared" ref="EM504" si="8061">IF(EM309="","",EM309)</f>
        <v>331110</v>
      </c>
      <c r="EN504" s="4">
        <f t="shared" ref="EN504" si="8062">IF(EN309="","",EN309)</f>
        <v>1</v>
      </c>
      <c r="EO504" s="4">
        <f t="shared" ref="EO504" si="8063">IF(EO309="","",EO309)</f>
        <v>331111</v>
      </c>
      <c r="EP504" s="4">
        <f t="shared" ref="EP504" si="8064">IF(EP309="","",EP309)</f>
        <v>1</v>
      </c>
      <c r="EQ504" s="4" t="str">
        <f t="shared" ref="EQ504" si="8065">IF(EQ309="","",EQ309)</f>
        <v/>
      </c>
      <c r="ER504" s="4" t="str">
        <f t="shared" si="8018"/>
        <v/>
      </c>
      <c r="ES504" s="4" t="str">
        <f t="shared" si="7996"/>
        <v/>
      </c>
      <c r="ET504" s="4" t="str">
        <f t="shared" ref="ET504" si="8066">IF(ET309="","",ET309)</f>
        <v/>
      </c>
      <c r="EU504" s="4" t="str">
        <f t="shared" si="7972"/>
        <v/>
      </c>
      <c r="EV504" s="4" t="str">
        <f t="shared" si="7708"/>
        <v/>
      </c>
      <c r="EW504" s="4" t="str">
        <f t="shared" si="7708"/>
        <v/>
      </c>
      <c r="EX504" s="4" t="str">
        <f t="shared" si="7708"/>
        <v/>
      </c>
      <c r="EY504" s="4" t="str">
        <f t="shared" si="7708"/>
        <v/>
      </c>
      <c r="EZ504" s="4" t="str">
        <f t="shared" si="8020"/>
        <v/>
      </c>
      <c r="FA504" s="4" t="str">
        <f t="shared" ref="FA504" si="8067">IF(FA309="","",FA309)</f>
        <v/>
      </c>
      <c r="FB504" s="4" t="str">
        <f t="shared" si="8044"/>
        <v/>
      </c>
      <c r="FC504" s="4">
        <f t="shared" ref="FC504" si="8068">IF(FC309="","",FC309)</f>
        <v>40013</v>
      </c>
      <c r="FD504" s="4">
        <f t="shared" si="8046"/>
        <v>1</v>
      </c>
      <c r="FE504" s="4">
        <f t="shared" ref="FE504" si="8069">IF(FE309="","",FE309)</f>
        <v>20100</v>
      </c>
      <c r="FF504" s="4">
        <f t="shared" si="7905"/>
        <v>1</v>
      </c>
      <c r="FG504" s="4">
        <f t="shared" si="7884"/>
        <v>20100</v>
      </c>
      <c r="FH504" s="4">
        <f t="shared" si="7793"/>
        <v>1</v>
      </c>
      <c r="FI504" s="7"/>
      <c r="FJ504" s="7"/>
      <c r="FR504" s="2">
        <v>99999</v>
      </c>
      <c r="FS504" s="2">
        <v>0</v>
      </c>
      <c r="FT504" s="4">
        <v>10000</v>
      </c>
      <c r="FU504" s="4" t="s">
        <v>1130</v>
      </c>
      <c r="FV504" s="4"/>
      <c r="FW504" s="4"/>
      <c r="FX504" s="4"/>
      <c r="FY504" s="4"/>
      <c r="FZ504" s="77">
        <v>0</v>
      </c>
      <c r="GA504" s="2">
        <v>1</v>
      </c>
      <c r="GB504" s="2">
        <v>30</v>
      </c>
      <c r="GD504" s="84"/>
    </row>
    <row r="505" s="2" customFormat="1" ht="15" customHeight="1" spans="1:186">
      <c r="A505" s="7">
        <v>6080104</v>
      </c>
      <c r="B505" s="7">
        <f t="shared" si="7979"/>
        <v>3080</v>
      </c>
      <c r="C505" s="7">
        <f t="shared" ref="C505" si="8070">C492</f>
        <v>0</v>
      </c>
      <c r="D505" s="5" t="s">
        <v>549</v>
      </c>
      <c r="E505" s="7" t="s">
        <v>1133</v>
      </c>
      <c r="F505" s="31" t="s">
        <v>1018</v>
      </c>
      <c r="G505" s="31">
        <v>3</v>
      </c>
      <c r="H505" s="7" t="s">
        <v>187</v>
      </c>
      <c r="I505" s="7" t="s">
        <v>187</v>
      </c>
      <c r="J505" s="35">
        <v>1553</v>
      </c>
      <c r="K505" s="37">
        <v>106</v>
      </c>
      <c r="L505" s="39"/>
      <c r="M505" s="29" t="s">
        <v>193</v>
      </c>
      <c r="N505" s="4">
        <f t="shared" si="8049"/>
        <v>80</v>
      </c>
      <c r="O505" s="4">
        <f t="shared" si="7571"/>
        <v>80</v>
      </c>
      <c r="P505" s="40">
        <f t="shared" si="7795"/>
        <v>2003</v>
      </c>
      <c r="Q505" s="4"/>
      <c r="R505" s="7"/>
      <c r="S505" s="48">
        <f t="shared" ref="S505" si="8071">S492</f>
        <v>0</v>
      </c>
      <c r="T505" s="47" t="s">
        <v>253</v>
      </c>
      <c r="U505" s="7" t="s">
        <v>195</v>
      </c>
      <c r="V505" s="7">
        <v>0</v>
      </c>
      <c r="W505" s="7">
        <v>0</v>
      </c>
      <c r="X505" s="40">
        <v>0</v>
      </c>
      <c r="Y505" s="7"/>
      <c r="Z505" s="7"/>
      <c r="AA505" s="7"/>
      <c r="AB505" s="7" t="s">
        <v>195</v>
      </c>
      <c r="AC505" s="7">
        <v>0</v>
      </c>
      <c r="AD505" s="7" t="s">
        <v>195</v>
      </c>
      <c r="AE505" s="7" t="s">
        <v>195</v>
      </c>
      <c r="AF505" s="7" t="s">
        <v>195</v>
      </c>
      <c r="AG505" s="7" t="s">
        <v>195</v>
      </c>
      <c r="AH505" s="40">
        <v>0</v>
      </c>
      <c r="AI505" s="40">
        <v>0</v>
      </c>
      <c r="AJ505" s="40">
        <v>1</v>
      </c>
      <c r="AK505" s="40">
        <v>0</v>
      </c>
      <c r="AL505" s="40">
        <v>1</v>
      </c>
      <c r="AM505" s="40">
        <v>0</v>
      </c>
      <c r="AN505" s="28">
        <v>0</v>
      </c>
      <c r="AO505" s="28">
        <v>0</v>
      </c>
      <c r="AP505" s="7" t="s">
        <v>551</v>
      </c>
      <c r="AQ505" s="4">
        <f t="shared" si="7598"/>
        <v>3</v>
      </c>
      <c r="AR505" s="4">
        <f t="shared" ref="AR505" si="8072">AR310</f>
        <v>161506</v>
      </c>
      <c r="AS505" s="7" t="s">
        <v>199</v>
      </c>
      <c r="AT505" s="48">
        <v>3</v>
      </c>
      <c r="AU505" s="48">
        <v>1</v>
      </c>
      <c r="AV505" s="48">
        <v>3</v>
      </c>
      <c r="AW505" s="48">
        <v>500</v>
      </c>
      <c r="AX505" s="48">
        <v>250</v>
      </c>
      <c r="AY505" s="48">
        <v>0</v>
      </c>
      <c r="AZ505" s="48">
        <v>0</v>
      </c>
      <c r="BA505" s="7"/>
      <c r="BB505" s="7"/>
      <c r="BC505" s="7"/>
      <c r="BD505" s="7"/>
      <c r="BE505" s="48">
        <v>0</v>
      </c>
      <c r="BF505" s="48">
        <v>1</v>
      </c>
      <c r="BG505" s="48">
        <f t="shared" si="7656"/>
        <v>630</v>
      </c>
      <c r="BH505" s="48">
        <f t="shared" si="7657"/>
        <v>630</v>
      </c>
      <c r="BI505" s="7">
        <v>0</v>
      </c>
      <c r="BJ505" s="7">
        <v>0</v>
      </c>
      <c r="BK505" s="7">
        <v>0</v>
      </c>
      <c r="BL505" s="7">
        <v>0</v>
      </c>
      <c r="BM505" s="7">
        <v>0</v>
      </c>
      <c r="BN505" s="7">
        <v>0</v>
      </c>
      <c r="BO505" s="7">
        <v>0</v>
      </c>
      <c r="BP505" s="7">
        <v>0</v>
      </c>
      <c r="BQ505" s="7">
        <v>0</v>
      </c>
      <c r="BR505" s="7">
        <v>0</v>
      </c>
      <c r="BS505" s="7">
        <v>0</v>
      </c>
      <c r="BT505" s="7">
        <v>0</v>
      </c>
      <c r="BU505" s="7">
        <v>0</v>
      </c>
      <c r="BV505" s="7">
        <v>0</v>
      </c>
      <c r="BW505" s="7">
        <v>0</v>
      </c>
      <c r="BX505" s="7">
        <v>0</v>
      </c>
      <c r="BY505" s="7">
        <v>0</v>
      </c>
      <c r="BZ505" s="7">
        <v>0</v>
      </c>
      <c r="CA505" s="7">
        <v>0</v>
      </c>
      <c r="CB505" s="7">
        <v>0</v>
      </c>
      <c r="CC505" s="7">
        <v>0</v>
      </c>
      <c r="CD505" s="7">
        <v>0</v>
      </c>
      <c r="CE505" s="7">
        <v>0</v>
      </c>
      <c r="CF505" s="7">
        <v>0</v>
      </c>
      <c r="CG505" s="7">
        <v>0</v>
      </c>
      <c r="CH505" s="7">
        <v>0</v>
      </c>
      <c r="CI505" s="7">
        <v>0</v>
      </c>
      <c r="CJ505" s="7">
        <v>0</v>
      </c>
      <c r="CK505" s="7">
        <v>0</v>
      </c>
      <c r="CL505" s="40">
        <v>0</v>
      </c>
      <c r="CM505" s="40">
        <v>0</v>
      </c>
      <c r="CN505" s="40">
        <v>0</v>
      </c>
      <c r="CO505" s="40">
        <v>0</v>
      </c>
      <c r="CP505" s="7">
        <v>0</v>
      </c>
      <c r="CQ505" s="7">
        <v>0</v>
      </c>
      <c r="CR505" s="7">
        <v>0</v>
      </c>
      <c r="CS505" s="40">
        <v>0</v>
      </c>
      <c r="CT505" s="7">
        <v>0</v>
      </c>
      <c r="CU505" s="7">
        <v>0</v>
      </c>
      <c r="CV505" s="39"/>
      <c r="CW505" s="39"/>
      <c r="CX505" s="4" t="str">
        <f t="shared" ref="CX505" si="8073">IF(CX310="","",CX310)</f>
        <v>3da_weapon_changjian01_s</v>
      </c>
      <c r="CY505" s="4" t="str">
        <f t="shared" si="7576"/>
        <v>3da_weapon_changjian01_b</v>
      </c>
      <c r="CZ505" s="4" t="str">
        <f t="shared" ref="CZ505" si="8074">IF(CZ310="","",CZ310)</f>
        <v/>
      </c>
      <c r="DA505" s="4" t="str">
        <f t="shared" ref="DA505" si="8075">IF(DA310="","",DA310)</f>
        <v/>
      </c>
      <c r="DB505" s="4" t="str">
        <f t="shared" si="8055"/>
        <v>CS_Rhand</v>
      </c>
      <c r="DC505" s="4" t="str">
        <f t="shared" ref="DC505" si="8076">IF(DC310="","",DC310)</f>
        <v>CS_Rhand</v>
      </c>
      <c r="DD505" s="7">
        <v>2</v>
      </c>
      <c r="DE505" s="7">
        <v>30</v>
      </c>
      <c r="DF505" s="7">
        <v>60</v>
      </c>
      <c r="DG505" s="7"/>
      <c r="DH505" s="7">
        <v>11</v>
      </c>
      <c r="DI505" s="4">
        <f t="shared" si="7581"/>
        <v>2</v>
      </c>
      <c r="DJ505" s="4">
        <f t="shared" ref="DJ505" si="8077">IF(DJ310="","",DJ310)</f>
        <v>4</v>
      </c>
      <c r="DK505" s="4">
        <f t="shared" ref="DK505" si="8078">IF(DK310="","",DK310)</f>
        <v>7</v>
      </c>
      <c r="DL505" s="4">
        <f t="shared" si="7934"/>
        <v>8</v>
      </c>
      <c r="DM505" s="7"/>
      <c r="DN505" s="7"/>
      <c r="DO505" s="7"/>
      <c r="DP505" s="7"/>
      <c r="DQ505" s="7"/>
      <c r="DR505" s="7"/>
      <c r="DS505" s="7"/>
      <c r="DT505" s="7"/>
      <c r="DU505" s="7"/>
      <c r="DV505" s="7"/>
      <c r="DW505" s="7"/>
      <c r="DX505" s="7">
        <f t="shared" si="7935"/>
        <v>6080104</v>
      </c>
      <c r="DY505" s="7"/>
      <c r="DZ505" s="67">
        <v>6666</v>
      </c>
      <c r="EA505" s="7" t="s">
        <v>1128</v>
      </c>
      <c r="EB505" s="40">
        <v>83</v>
      </c>
      <c r="EC505" s="7" t="s">
        <v>1129</v>
      </c>
      <c r="ED505" s="7"/>
      <c r="EE505" s="7" t="s">
        <v>242</v>
      </c>
      <c r="EF505" s="7">
        <v>50</v>
      </c>
      <c r="EG505" s="73"/>
      <c r="EH505" s="73"/>
      <c r="EI505" s="4">
        <f t="shared" ref="EI505" si="8079">IF(EI310="","",EI310)</f>
        <v>331108</v>
      </c>
      <c r="EJ505" s="4">
        <f t="shared" si="7584"/>
        <v>1</v>
      </c>
      <c r="EK505" s="4">
        <f t="shared" ref="EK505" si="8080">IF(EK310="","",EK310)</f>
        <v>331109</v>
      </c>
      <c r="EL505" s="4">
        <f t="shared" ref="EL505" si="8081">IF(EL310="","",EL310)</f>
        <v>1</v>
      </c>
      <c r="EM505" s="4">
        <f t="shared" ref="EM505" si="8082">IF(EM310="","",EM310)</f>
        <v>331110</v>
      </c>
      <c r="EN505" s="4">
        <f t="shared" ref="EN505" si="8083">IF(EN310="","",EN310)</f>
        <v>1</v>
      </c>
      <c r="EO505" s="4">
        <f t="shared" ref="EO505" si="8084">IF(EO310="","",EO310)</f>
        <v>331111</v>
      </c>
      <c r="EP505" s="4">
        <f t="shared" ref="EP505" si="8085">IF(EP310="","",EP310)</f>
        <v>1</v>
      </c>
      <c r="EQ505" s="4" t="str">
        <f t="shared" ref="EQ505" si="8086">IF(EQ310="","",EQ310)</f>
        <v/>
      </c>
      <c r="ER505" s="4" t="str">
        <f t="shared" si="8018"/>
        <v/>
      </c>
      <c r="ES505" s="4" t="str">
        <f t="shared" si="7996"/>
        <v/>
      </c>
      <c r="ET505" s="4" t="str">
        <f t="shared" ref="ET505" si="8087">IF(ET310="","",ET310)</f>
        <v/>
      </c>
      <c r="EU505" s="4" t="str">
        <f t="shared" si="7972"/>
        <v/>
      </c>
      <c r="EV505" s="4" t="str">
        <f t="shared" si="7708"/>
        <v/>
      </c>
      <c r="EW505" s="4" t="str">
        <f t="shared" si="7708"/>
        <v/>
      </c>
      <c r="EX505" s="4" t="str">
        <f t="shared" si="7708"/>
        <v/>
      </c>
      <c r="EY505" s="4" t="str">
        <f t="shared" si="7708"/>
        <v/>
      </c>
      <c r="EZ505" s="4" t="str">
        <f t="shared" si="8020"/>
        <v/>
      </c>
      <c r="FA505" s="4" t="str">
        <f t="shared" ref="FA505:FA509" si="8088">IF(FA310="","",FA310)</f>
        <v/>
      </c>
      <c r="FB505" s="4" t="str">
        <f t="shared" si="8044"/>
        <v/>
      </c>
      <c r="FC505" s="4">
        <f t="shared" ref="FC505" si="8089">IF(FC310="","",FC310)</f>
        <v>40013</v>
      </c>
      <c r="FD505" s="4">
        <f t="shared" si="8046"/>
        <v>1</v>
      </c>
      <c r="FE505" s="4">
        <f t="shared" ref="FE505" si="8090">IF(FE310="","",FE310)</f>
        <v>20100</v>
      </c>
      <c r="FF505" s="4">
        <f t="shared" si="7905"/>
        <v>1</v>
      </c>
      <c r="FG505" s="4">
        <f t="shared" si="7884"/>
        <v>20100</v>
      </c>
      <c r="FH505" s="4">
        <f t="shared" si="7793"/>
        <v>1</v>
      </c>
      <c r="FI505" s="7"/>
      <c r="FJ505" s="7"/>
      <c r="FR505" s="2">
        <v>99999</v>
      </c>
      <c r="FS505" s="2">
        <v>0</v>
      </c>
      <c r="FT505" s="4">
        <v>10000</v>
      </c>
      <c r="FU505" s="4" t="s">
        <v>1130</v>
      </c>
      <c r="FV505" s="4"/>
      <c r="FW505" s="4"/>
      <c r="FX505" s="4"/>
      <c r="FY505" s="4"/>
      <c r="FZ505" s="77">
        <v>0</v>
      </c>
      <c r="GA505" s="2">
        <v>1</v>
      </c>
      <c r="GB505" s="2">
        <v>30</v>
      </c>
      <c r="GD505" s="84"/>
    </row>
    <row r="506" s="2" customFormat="1" ht="15" customHeight="1" spans="1:186">
      <c r="A506" s="7">
        <v>6080105</v>
      </c>
      <c r="B506" s="7">
        <f t="shared" si="7979"/>
        <v>2824</v>
      </c>
      <c r="C506" s="7">
        <f t="shared" ref="C506" si="8091">C493</f>
        <v>0</v>
      </c>
      <c r="D506" s="5" t="s">
        <v>552</v>
      </c>
      <c r="E506" s="7" t="s">
        <v>1134</v>
      </c>
      <c r="F506" s="31" t="s">
        <v>1018</v>
      </c>
      <c r="G506" s="31">
        <v>3</v>
      </c>
      <c r="H506" s="7" t="s">
        <v>187</v>
      </c>
      <c r="I506" s="7" t="s">
        <v>187</v>
      </c>
      <c r="J506" s="35">
        <v>1544</v>
      </c>
      <c r="K506" s="38">
        <v>506</v>
      </c>
      <c r="L506" s="39"/>
      <c r="M506" s="29" t="s">
        <v>193</v>
      </c>
      <c r="N506" s="4">
        <f t="shared" si="8049"/>
        <v>80</v>
      </c>
      <c r="O506" s="4">
        <f t="shared" ref="O506" si="8092">O311</f>
        <v>80</v>
      </c>
      <c r="P506" s="40">
        <f t="shared" si="7795"/>
        <v>2003</v>
      </c>
      <c r="Q506" s="4"/>
      <c r="R506" s="7"/>
      <c r="S506" s="48">
        <f t="shared" ref="S506" si="8093">S493</f>
        <v>0</v>
      </c>
      <c r="T506" s="47" t="s">
        <v>257</v>
      </c>
      <c r="U506" s="7" t="s">
        <v>195</v>
      </c>
      <c r="V506" s="7">
        <v>0</v>
      </c>
      <c r="W506" s="7">
        <v>0</v>
      </c>
      <c r="X506" s="40">
        <v>0</v>
      </c>
      <c r="Y506" s="7"/>
      <c r="Z506" s="7"/>
      <c r="AA506" s="7"/>
      <c r="AB506" s="7" t="s">
        <v>195</v>
      </c>
      <c r="AC506" s="7">
        <v>0</v>
      </c>
      <c r="AD506" s="7" t="s">
        <v>195</v>
      </c>
      <c r="AE506" s="7" t="s">
        <v>195</v>
      </c>
      <c r="AF506" s="7" t="s">
        <v>195</v>
      </c>
      <c r="AG506" s="7" t="s">
        <v>195</v>
      </c>
      <c r="AH506" s="40">
        <v>0</v>
      </c>
      <c r="AI506" s="40">
        <v>0</v>
      </c>
      <c r="AJ506" s="40">
        <v>1</v>
      </c>
      <c r="AK506" s="40">
        <v>0</v>
      </c>
      <c r="AL506" s="40">
        <v>1</v>
      </c>
      <c r="AM506" s="40">
        <v>0</v>
      </c>
      <c r="AN506" s="28">
        <v>0</v>
      </c>
      <c r="AO506" s="28">
        <v>0</v>
      </c>
      <c r="AP506" s="7" t="s">
        <v>554</v>
      </c>
      <c r="AQ506" s="4">
        <f t="shared" ref="AQ506" si="8094">AQ311</f>
        <v>3</v>
      </c>
      <c r="AR506" s="4">
        <f t="shared" ref="AR506" si="8095">AR311</f>
        <v>161506</v>
      </c>
      <c r="AS506" s="7" t="s">
        <v>199</v>
      </c>
      <c r="AT506" s="48">
        <v>3</v>
      </c>
      <c r="AU506" s="48">
        <v>1</v>
      </c>
      <c r="AV506" s="48">
        <v>3</v>
      </c>
      <c r="AW506" s="48">
        <v>500</v>
      </c>
      <c r="AX506" s="48">
        <v>250</v>
      </c>
      <c r="AY506" s="48">
        <v>0</v>
      </c>
      <c r="AZ506" s="48">
        <v>0</v>
      </c>
      <c r="BA506" s="7"/>
      <c r="BB506" s="7"/>
      <c r="BC506" s="7"/>
      <c r="BD506" s="7"/>
      <c r="BE506" s="48">
        <v>0</v>
      </c>
      <c r="BF506" s="48">
        <v>1</v>
      </c>
      <c r="BG506" s="48">
        <f t="shared" si="7656"/>
        <v>630</v>
      </c>
      <c r="BH506" s="48">
        <f t="shared" si="7657"/>
        <v>630</v>
      </c>
      <c r="BI506" s="7">
        <v>0</v>
      </c>
      <c r="BJ506" s="7">
        <v>0</v>
      </c>
      <c r="BK506" s="7">
        <v>0</v>
      </c>
      <c r="BL506" s="7">
        <v>0</v>
      </c>
      <c r="BM506" s="7">
        <v>0</v>
      </c>
      <c r="BN506" s="7">
        <v>0</v>
      </c>
      <c r="BO506" s="7">
        <v>0</v>
      </c>
      <c r="BP506" s="7">
        <v>0</v>
      </c>
      <c r="BQ506" s="7">
        <v>0</v>
      </c>
      <c r="BR506" s="7">
        <v>0</v>
      </c>
      <c r="BS506" s="7">
        <v>0</v>
      </c>
      <c r="BT506" s="7">
        <v>0</v>
      </c>
      <c r="BU506" s="7">
        <v>0</v>
      </c>
      <c r="BV506" s="7">
        <v>0</v>
      </c>
      <c r="BW506" s="7">
        <v>0</v>
      </c>
      <c r="BX506" s="7">
        <v>0</v>
      </c>
      <c r="BY506" s="7">
        <v>0</v>
      </c>
      <c r="BZ506" s="7">
        <v>0</v>
      </c>
      <c r="CA506" s="7">
        <v>0</v>
      </c>
      <c r="CB506" s="7">
        <v>0</v>
      </c>
      <c r="CC506" s="7">
        <v>0</v>
      </c>
      <c r="CD506" s="7">
        <v>0</v>
      </c>
      <c r="CE506" s="7">
        <v>0</v>
      </c>
      <c r="CF506" s="7">
        <v>0</v>
      </c>
      <c r="CG506" s="7">
        <v>0</v>
      </c>
      <c r="CH506" s="7">
        <v>0</v>
      </c>
      <c r="CI506" s="7">
        <v>0</v>
      </c>
      <c r="CJ506" s="7">
        <v>0</v>
      </c>
      <c r="CK506" s="7">
        <v>0</v>
      </c>
      <c r="CL506" s="40">
        <v>0</v>
      </c>
      <c r="CM506" s="40">
        <v>0</v>
      </c>
      <c r="CN506" s="40">
        <v>0</v>
      </c>
      <c r="CO506" s="40">
        <v>0</v>
      </c>
      <c r="CP506" s="7">
        <v>0</v>
      </c>
      <c r="CQ506" s="7">
        <v>0</v>
      </c>
      <c r="CR506" s="7">
        <v>0</v>
      </c>
      <c r="CS506" s="40">
        <v>0</v>
      </c>
      <c r="CT506" s="7">
        <v>0</v>
      </c>
      <c r="CU506" s="7">
        <v>0</v>
      </c>
      <c r="CV506" s="39"/>
      <c r="CW506" s="39"/>
      <c r="CX506" s="4" t="str">
        <f t="shared" ref="CX506" si="8096">IF(CX311="","",CX311)</f>
        <v>3da_weapon_changjian01_s</v>
      </c>
      <c r="CY506" s="4" t="str">
        <f t="shared" ref="CY506" si="8097">IF(CY311="","",CY311)</f>
        <v>3da_weapon_changjian01_b</v>
      </c>
      <c r="CZ506" s="4" t="str">
        <f t="shared" ref="CZ506:CZ515" si="8098">IF(CZ311="","",CZ311)</f>
        <v/>
      </c>
      <c r="DA506" s="4" t="str">
        <f t="shared" ref="DA506" si="8099">IF(DA311="","",DA311)</f>
        <v/>
      </c>
      <c r="DB506" s="4" t="str">
        <f t="shared" si="8055"/>
        <v>CS_Rhand</v>
      </c>
      <c r="DC506" s="4" t="str">
        <f t="shared" ref="DC506" si="8100">IF(DC311="","",DC311)</f>
        <v>CS_Rhand</v>
      </c>
      <c r="DD506" s="7">
        <v>2</v>
      </c>
      <c r="DE506" s="7">
        <v>30</v>
      </c>
      <c r="DF506" s="7">
        <v>60</v>
      </c>
      <c r="DG506" s="7"/>
      <c r="DH506" s="7">
        <v>11</v>
      </c>
      <c r="DI506" s="4">
        <f t="shared" si="7581"/>
        <v>2</v>
      </c>
      <c r="DJ506" s="4">
        <f t="shared" ref="DJ506" si="8101">IF(DJ311="","",DJ311)</f>
        <v>4</v>
      </c>
      <c r="DK506" s="4">
        <f t="shared" ref="DK506" si="8102">IF(DK311="","",DK311)</f>
        <v>7</v>
      </c>
      <c r="DL506" s="4">
        <f t="shared" si="7934"/>
        <v>8</v>
      </c>
      <c r="DM506" s="7"/>
      <c r="DN506" s="7"/>
      <c r="DO506" s="7"/>
      <c r="DP506" s="7"/>
      <c r="DQ506" s="7"/>
      <c r="DR506" s="7"/>
      <c r="DS506" s="7"/>
      <c r="DT506" s="7"/>
      <c r="DU506" s="7"/>
      <c r="DV506" s="7"/>
      <c r="DW506" s="7"/>
      <c r="DX506" s="7">
        <f t="shared" si="7935"/>
        <v>6080105</v>
      </c>
      <c r="DY506" s="7"/>
      <c r="DZ506" s="67">
        <v>6666</v>
      </c>
      <c r="EA506" s="7" t="s">
        <v>1128</v>
      </c>
      <c r="EB506" s="40">
        <v>83</v>
      </c>
      <c r="EC506" s="7" t="s">
        <v>1129</v>
      </c>
      <c r="ED506" s="7"/>
      <c r="EE506" s="7" t="s">
        <v>242</v>
      </c>
      <c r="EF506" s="7">
        <v>50</v>
      </c>
      <c r="EG506" s="73"/>
      <c r="EH506" s="73"/>
      <c r="EI506" s="4">
        <f t="shared" ref="EI506" si="8103">IF(EI311="","",EI311)</f>
        <v>331108</v>
      </c>
      <c r="EJ506" s="4">
        <f t="shared" ref="EJ506" si="8104">IF(EJ311="","",EJ311)</f>
        <v>1</v>
      </c>
      <c r="EK506" s="4">
        <f t="shared" ref="EK506" si="8105">IF(EK311="","",EK311)</f>
        <v>331109</v>
      </c>
      <c r="EL506" s="4">
        <f t="shared" ref="EL506" si="8106">IF(EL311="","",EL311)</f>
        <v>1</v>
      </c>
      <c r="EM506" s="4">
        <f t="shared" ref="EM506" si="8107">IF(EM311="","",EM311)</f>
        <v>331110</v>
      </c>
      <c r="EN506" s="4">
        <f t="shared" ref="EN506" si="8108">IF(EN311="","",EN311)</f>
        <v>1</v>
      </c>
      <c r="EO506" s="4">
        <f t="shared" ref="EO506" si="8109">IF(EO311="","",EO311)</f>
        <v>331111</v>
      </c>
      <c r="EP506" s="4">
        <f t="shared" ref="EP506" si="8110">IF(EP311="","",EP311)</f>
        <v>1</v>
      </c>
      <c r="EQ506" s="4" t="str">
        <f t="shared" ref="EQ506" si="8111">IF(EQ311="","",EQ311)</f>
        <v/>
      </c>
      <c r="ER506" s="4" t="str">
        <f t="shared" si="8018"/>
        <v/>
      </c>
      <c r="ES506" s="4" t="str">
        <f t="shared" si="7996"/>
        <v/>
      </c>
      <c r="ET506" s="4" t="str">
        <f t="shared" ref="ET506" si="8112">IF(ET311="","",ET311)</f>
        <v/>
      </c>
      <c r="EU506" s="4" t="str">
        <f t="shared" si="7972"/>
        <v/>
      </c>
      <c r="EV506" s="4" t="str">
        <f t="shared" si="7708"/>
        <v/>
      </c>
      <c r="EW506" s="4" t="str">
        <f t="shared" si="7708"/>
        <v/>
      </c>
      <c r="EX506" s="4" t="str">
        <f t="shared" si="7708"/>
        <v/>
      </c>
      <c r="EY506" s="4" t="str">
        <f t="shared" si="7708"/>
        <v/>
      </c>
      <c r="EZ506" s="4" t="str">
        <f t="shared" si="8020"/>
        <v/>
      </c>
      <c r="FA506" s="4" t="str">
        <f t="shared" si="8088"/>
        <v/>
      </c>
      <c r="FB506" s="4" t="str">
        <f t="shared" si="8044"/>
        <v/>
      </c>
      <c r="FC506" s="4">
        <f t="shared" ref="FC506" si="8113">IF(FC311="","",FC311)</f>
        <v>40013</v>
      </c>
      <c r="FD506" s="4">
        <f t="shared" si="8046"/>
        <v>1</v>
      </c>
      <c r="FE506" s="4">
        <f t="shared" ref="FE506" si="8114">IF(FE311="","",FE311)</f>
        <v>20100</v>
      </c>
      <c r="FF506" s="4">
        <f t="shared" si="7905"/>
        <v>1</v>
      </c>
      <c r="FG506" s="4">
        <f t="shared" si="7884"/>
        <v>20100</v>
      </c>
      <c r="FH506" s="4">
        <f t="shared" si="7793"/>
        <v>1</v>
      </c>
      <c r="FI506" s="7"/>
      <c r="FJ506" s="7"/>
      <c r="FR506" s="2">
        <v>99999</v>
      </c>
      <c r="FS506" s="2">
        <v>0</v>
      </c>
      <c r="FT506" s="4">
        <v>10000</v>
      </c>
      <c r="FU506" s="4" t="s">
        <v>1130</v>
      </c>
      <c r="FV506" s="4"/>
      <c r="FW506" s="4"/>
      <c r="FX506" s="4"/>
      <c r="FY506" s="4"/>
      <c r="FZ506" s="77">
        <v>0</v>
      </c>
      <c r="GA506" s="2">
        <v>1</v>
      </c>
      <c r="GB506" s="2">
        <v>30</v>
      </c>
      <c r="GD506" s="84"/>
    </row>
    <row r="507" s="2" customFormat="1" ht="15" customHeight="1" spans="1:186">
      <c r="A507" s="7">
        <v>6080106</v>
      </c>
      <c r="B507" s="7">
        <f t="shared" si="7979"/>
        <v>4104</v>
      </c>
      <c r="C507" s="7">
        <f t="shared" ref="C507" si="8115">C494</f>
        <v>0</v>
      </c>
      <c r="D507" s="5" t="s">
        <v>555</v>
      </c>
      <c r="E507" s="7" t="s">
        <v>1135</v>
      </c>
      <c r="F507" s="31" t="s">
        <v>1018</v>
      </c>
      <c r="G507" s="31">
        <v>3</v>
      </c>
      <c r="H507" s="7" t="s">
        <v>187</v>
      </c>
      <c r="I507" s="7" t="s">
        <v>187</v>
      </c>
      <c r="J507" s="35">
        <v>1544</v>
      </c>
      <c r="K507" s="39">
        <v>605</v>
      </c>
      <c r="L507" s="39"/>
      <c r="M507" s="29" t="s">
        <v>193</v>
      </c>
      <c r="N507" s="4">
        <f t="shared" si="8049"/>
        <v>80</v>
      </c>
      <c r="O507" s="4">
        <f t="shared" ref="O507" si="8116">O312</f>
        <v>80</v>
      </c>
      <c r="P507" s="40">
        <f t="shared" si="7795"/>
        <v>2003</v>
      </c>
      <c r="Q507" s="4"/>
      <c r="R507" s="7"/>
      <c r="S507" s="48">
        <f t="shared" ref="S507" si="8117">S494</f>
        <v>0</v>
      </c>
      <c r="T507" s="47" t="s">
        <v>194</v>
      </c>
      <c r="U507" s="7" t="s">
        <v>195</v>
      </c>
      <c r="V507" s="7">
        <v>0</v>
      </c>
      <c r="W507" s="7">
        <v>0</v>
      </c>
      <c r="X507" s="40">
        <v>0</v>
      </c>
      <c r="Y507" s="7"/>
      <c r="Z507" s="7"/>
      <c r="AA507" s="7"/>
      <c r="AB507" s="7" t="s">
        <v>195</v>
      </c>
      <c r="AC507" s="7">
        <v>0</v>
      </c>
      <c r="AD507" s="7" t="s">
        <v>195</v>
      </c>
      <c r="AE507" s="7" t="s">
        <v>195</v>
      </c>
      <c r="AF507" s="7" t="s">
        <v>195</v>
      </c>
      <c r="AG507" s="7" t="s">
        <v>195</v>
      </c>
      <c r="AH507" s="40">
        <v>0</v>
      </c>
      <c r="AI507" s="40">
        <v>0</v>
      </c>
      <c r="AJ507" s="40">
        <v>1</v>
      </c>
      <c r="AK507" s="40">
        <v>0</v>
      </c>
      <c r="AL507" s="40">
        <v>1</v>
      </c>
      <c r="AM507" s="40">
        <v>0</v>
      </c>
      <c r="AN507" s="28">
        <v>0</v>
      </c>
      <c r="AO507" s="28">
        <v>0</v>
      </c>
      <c r="AP507" s="7" t="s">
        <v>557</v>
      </c>
      <c r="AQ507" s="4">
        <f t="shared" ref="AQ507" si="8118">AQ312</f>
        <v>3</v>
      </c>
      <c r="AR507" s="4">
        <f t="shared" ref="AR507" si="8119">AR312</f>
        <v>161506</v>
      </c>
      <c r="AS507" s="7" t="s">
        <v>199</v>
      </c>
      <c r="AT507" s="48">
        <v>3</v>
      </c>
      <c r="AU507" s="48">
        <v>1</v>
      </c>
      <c r="AV507" s="48">
        <v>3</v>
      </c>
      <c r="AW507" s="48">
        <v>500</v>
      </c>
      <c r="AX507" s="48">
        <v>250</v>
      </c>
      <c r="AY507" s="48">
        <v>0</v>
      </c>
      <c r="AZ507" s="48">
        <v>0</v>
      </c>
      <c r="BA507" s="7"/>
      <c r="BB507" s="7"/>
      <c r="BC507" s="7"/>
      <c r="BD507" s="7"/>
      <c r="BE507" s="48">
        <v>0</v>
      </c>
      <c r="BF507" s="48">
        <v>1</v>
      </c>
      <c r="BG507" s="48">
        <f t="shared" si="7656"/>
        <v>630</v>
      </c>
      <c r="BH507" s="48">
        <f t="shared" si="7657"/>
        <v>630</v>
      </c>
      <c r="BI507" s="7">
        <v>0</v>
      </c>
      <c r="BJ507" s="7">
        <v>0</v>
      </c>
      <c r="BK507" s="7">
        <v>0</v>
      </c>
      <c r="BL507" s="7">
        <v>0</v>
      </c>
      <c r="BM507" s="7">
        <v>0</v>
      </c>
      <c r="BN507" s="7">
        <v>0</v>
      </c>
      <c r="BO507" s="7">
        <v>0</v>
      </c>
      <c r="BP507" s="7">
        <v>0</v>
      </c>
      <c r="BQ507" s="7">
        <v>0</v>
      </c>
      <c r="BR507" s="7">
        <v>0</v>
      </c>
      <c r="BS507" s="7">
        <v>0</v>
      </c>
      <c r="BT507" s="7">
        <v>0</v>
      </c>
      <c r="BU507" s="7">
        <v>0</v>
      </c>
      <c r="BV507" s="7">
        <v>0</v>
      </c>
      <c r="BW507" s="7">
        <v>0</v>
      </c>
      <c r="BX507" s="7">
        <v>0</v>
      </c>
      <c r="BY507" s="7">
        <v>0</v>
      </c>
      <c r="BZ507" s="7">
        <v>0</v>
      </c>
      <c r="CA507" s="7">
        <v>0</v>
      </c>
      <c r="CB507" s="7">
        <v>0</v>
      </c>
      <c r="CC507" s="7">
        <v>0</v>
      </c>
      <c r="CD507" s="7">
        <v>0</v>
      </c>
      <c r="CE507" s="7">
        <v>0</v>
      </c>
      <c r="CF507" s="7">
        <v>0</v>
      </c>
      <c r="CG507" s="7">
        <v>0</v>
      </c>
      <c r="CH507" s="7">
        <v>0</v>
      </c>
      <c r="CI507" s="7">
        <v>0</v>
      </c>
      <c r="CJ507" s="7">
        <v>0</v>
      </c>
      <c r="CK507" s="7">
        <v>0</v>
      </c>
      <c r="CL507" s="40">
        <v>0</v>
      </c>
      <c r="CM507" s="40">
        <v>0</v>
      </c>
      <c r="CN507" s="40">
        <v>0</v>
      </c>
      <c r="CO507" s="40">
        <v>0</v>
      </c>
      <c r="CP507" s="7">
        <v>0</v>
      </c>
      <c r="CQ507" s="7">
        <v>0</v>
      </c>
      <c r="CR507" s="7">
        <v>0</v>
      </c>
      <c r="CS507" s="40">
        <v>0</v>
      </c>
      <c r="CT507" s="7">
        <v>0</v>
      </c>
      <c r="CU507" s="7">
        <v>0</v>
      </c>
      <c r="CV507" s="39"/>
      <c r="CW507" s="39"/>
      <c r="CX507" s="4" t="str">
        <f t="shared" ref="CX507" si="8120">IF(CX312="","",CX312)</f>
        <v>3da_weapon_changjian01_s</v>
      </c>
      <c r="CY507" s="4" t="str">
        <f t="shared" ref="CY507" si="8121">IF(CY312="","",CY312)</f>
        <v>3da_weapon_changjian01_b</v>
      </c>
      <c r="CZ507" s="4" t="str">
        <f t="shared" si="8098"/>
        <v/>
      </c>
      <c r="DA507" s="4" t="str">
        <f t="shared" ref="DA507" si="8122">IF(DA312="","",DA312)</f>
        <v/>
      </c>
      <c r="DB507" s="4" t="str">
        <f t="shared" si="8055"/>
        <v>CS_Rhand</v>
      </c>
      <c r="DC507" s="4" t="str">
        <f t="shared" ref="DC507" si="8123">IF(DC312="","",DC312)</f>
        <v>CS_Rhand</v>
      </c>
      <c r="DD507" s="7">
        <v>2</v>
      </c>
      <c r="DE507" s="7">
        <v>30</v>
      </c>
      <c r="DF507" s="7">
        <v>60</v>
      </c>
      <c r="DG507" s="7"/>
      <c r="DH507" s="7">
        <v>11</v>
      </c>
      <c r="DI507" s="4">
        <f t="shared" si="7581"/>
        <v>2</v>
      </c>
      <c r="DJ507" s="4">
        <f t="shared" ref="DJ507" si="8124">IF(DJ312="","",DJ312)</f>
        <v>4</v>
      </c>
      <c r="DK507" s="4">
        <f t="shared" ref="DK507" si="8125">IF(DK312="","",DK312)</f>
        <v>7</v>
      </c>
      <c r="DL507" s="4">
        <f t="shared" si="7934"/>
        <v>8</v>
      </c>
      <c r="DM507" s="7"/>
      <c r="DN507" s="7"/>
      <c r="DO507" s="7"/>
      <c r="DP507" s="7"/>
      <c r="DQ507" s="7"/>
      <c r="DR507" s="7"/>
      <c r="DS507" s="7"/>
      <c r="DT507" s="7"/>
      <c r="DU507" s="7"/>
      <c r="DV507" s="7"/>
      <c r="DW507" s="7"/>
      <c r="DX507" s="7">
        <f t="shared" si="7935"/>
        <v>6080106</v>
      </c>
      <c r="DY507" s="7"/>
      <c r="DZ507" s="67">
        <v>6666</v>
      </c>
      <c r="EA507" s="7" t="s">
        <v>1128</v>
      </c>
      <c r="EB507" s="40">
        <v>83</v>
      </c>
      <c r="EC507" s="7" t="s">
        <v>1129</v>
      </c>
      <c r="ED507" s="7"/>
      <c r="EE507" s="7" t="s">
        <v>242</v>
      </c>
      <c r="EF507" s="7">
        <v>50</v>
      </c>
      <c r="EG507" s="73"/>
      <c r="EH507" s="73"/>
      <c r="EI507" s="4">
        <f t="shared" ref="EI507" si="8126">IF(EI312="","",EI312)</f>
        <v>331108</v>
      </c>
      <c r="EJ507" s="4">
        <f t="shared" ref="EJ507" si="8127">IF(EJ312="","",EJ312)</f>
        <v>1</v>
      </c>
      <c r="EK507" s="4">
        <f t="shared" ref="EK507" si="8128">IF(EK312="","",EK312)</f>
        <v>331109</v>
      </c>
      <c r="EL507" s="4">
        <f t="shared" ref="EL507" si="8129">IF(EL312="","",EL312)</f>
        <v>1</v>
      </c>
      <c r="EM507" s="4">
        <f t="shared" ref="EM507" si="8130">IF(EM312="","",EM312)</f>
        <v>331110</v>
      </c>
      <c r="EN507" s="4">
        <f t="shared" ref="EN507" si="8131">IF(EN312="","",EN312)</f>
        <v>1</v>
      </c>
      <c r="EO507" s="4">
        <f t="shared" ref="EO507" si="8132">IF(EO312="","",EO312)</f>
        <v>331111</v>
      </c>
      <c r="EP507" s="4">
        <f t="shared" ref="EP507" si="8133">IF(EP312="","",EP312)</f>
        <v>1</v>
      </c>
      <c r="EQ507" s="4" t="str">
        <f t="shared" ref="EQ507" si="8134">IF(EQ312="","",EQ312)</f>
        <v/>
      </c>
      <c r="ER507" s="4" t="str">
        <f t="shared" si="8018"/>
        <v/>
      </c>
      <c r="ES507" s="4" t="str">
        <f t="shared" si="7996"/>
        <v/>
      </c>
      <c r="ET507" s="4" t="str">
        <f t="shared" ref="ET507" si="8135">IF(ET312="","",ET312)</f>
        <v/>
      </c>
      <c r="EU507" s="4" t="str">
        <f t="shared" si="7972"/>
        <v/>
      </c>
      <c r="EV507" s="4" t="str">
        <f t="shared" si="7708"/>
        <v/>
      </c>
      <c r="EW507" s="4" t="str">
        <f t="shared" si="7708"/>
        <v/>
      </c>
      <c r="EX507" s="4" t="str">
        <f t="shared" si="7708"/>
        <v/>
      </c>
      <c r="EY507" s="4" t="str">
        <f t="shared" si="7708"/>
        <v/>
      </c>
      <c r="EZ507" s="4" t="str">
        <f t="shared" si="8020"/>
        <v/>
      </c>
      <c r="FA507" s="4" t="str">
        <f t="shared" si="8088"/>
        <v/>
      </c>
      <c r="FB507" s="4" t="str">
        <f t="shared" si="8044"/>
        <v/>
      </c>
      <c r="FC507" s="4">
        <f t="shared" ref="FC507" si="8136">IF(FC312="","",FC312)</f>
        <v>40013</v>
      </c>
      <c r="FD507" s="4">
        <f t="shared" si="8046"/>
        <v>1</v>
      </c>
      <c r="FE507" s="4">
        <f t="shared" ref="FE507" si="8137">IF(FE312="","",FE312)</f>
        <v>20100</v>
      </c>
      <c r="FF507" s="4">
        <f t="shared" si="7905"/>
        <v>1</v>
      </c>
      <c r="FG507" s="4">
        <f t="shared" si="7884"/>
        <v>20100</v>
      </c>
      <c r="FH507" s="4">
        <f t="shared" si="7793"/>
        <v>1</v>
      </c>
      <c r="FI507" s="7"/>
      <c r="FJ507" s="7"/>
      <c r="FR507" s="2">
        <v>99999</v>
      </c>
      <c r="FS507" s="2">
        <v>0</v>
      </c>
      <c r="FT507" s="4">
        <v>10000</v>
      </c>
      <c r="FU507" s="4" t="s">
        <v>1130</v>
      </c>
      <c r="FV507" s="4"/>
      <c r="FW507" s="4"/>
      <c r="FX507" s="4"/>
      <c r="FY507" s="4"/>
      <c r="FZ507" s="77">
        <v>0</v>
      </c>
      <c r="GA507" s="2">
        <v>1</v>
      </c>
      <c r="GB507" s="2">
        <v>30</v>
      </c>
      <c r="GD507" s="84"/>
    </row>
    <row r="508" s="15" customFormat="1" ht="15" customHeight="1" spans="1:186">
      <c r="A508" s="7">
        <v>6080207</v>
      </c>
      <c r="B508" s="7">
        <f t="shared" si="7979"/>
        <v>312</v>
      </c>
      <c r="C508" s="7">
        <f t="shared" ref="C508" si="8138">C495</f>
        <v>3</v>
      </c>
      <c r="D508" s="5" t="s">
        <v>558</v>
      </c>
      <c r="E508" s="7" t="s">
        <v>1136</v>
      </c>
      <c r="F508" s="31" t="s">
        <v>1018</v>
      </c>
      <c r="G508" s="31">
        <v>3</v>
      </c>
      <c r="H508" s="7" t="s">
        <v>191</v>
      </c>
      <c r="I508" s="7" t="s">
        <v>187</v>
      </c>
      <c r="J508" s="37">
        <v>1456</v>
      </c>
      <c r="K508" s="39">
        <v>1432</v>
      </c>
      <c r="L508" s="39"/>
      <c r="M508" s="29" t="s">
        <v>193</v>
      </c>
      <c r="N508" s="4">
        <f t="shared" si="8049"/>
        <v>80</v>
      </c>
      <c r="O508" s="4">
        <f t="shared" ref="O508" si="8139">O313</f>
        <v>80</v>
      </c>
      <c r="P508" s="40">
        <f t="shared" si="7795"/>
        <v>2303</v>
      </c>
      <c r="Q508" s="4"/>
      <c r="R508" s="7"/>
      <c r="S508" s="48">
        <f t="shared" ref="S508" si="8140">S495</f>
        <v>1</v>
      </c>
      <c r="T508" s="47" t="s">
        <v>194</v>
      </c>
      <c r="U508" s="7" t="s">
        <v>195</v>
      </c>
      <c r="V508" s="7">
        <v>0</v>
      </c>
      <c r="W508" s="7">
        <v>0</v>
      </c>
      <c r="X508" s="40">
        <v>0</v>
      </c>
      <c r="Y508" s="7"/>
      <c r="Z508" s="7"/>
      <c r="AA508" s="7"/>
      <c r="AB508" s="7" t="s">
        <v>195</v>
      </c>
      <c r="AC508" s="7">
        <v>0</v>
      </c>
      <c r="AD508" s="7" t="s">
        <v>195</v>
      </c>
      <c r="AE508" s="7" t="s">
        <v>195</v>
      </c>
      <c r="AF508" s="7" t="s">
        <v>195</v>
      </c>
      <c r="AG508" s="7" t="s">
        <v>195</v>
      </c>
      <c r="AH508" s="40">
        <v>0</v>
      </c>
      <c r="AI508" s="40">
        <v>0</v>
      </c>
      <c r="AJ508" s="40">
        <v>1</v>
      </c>
      <c r="AK508" s="40">
        <v>0</v>
      </c>
      <c r="AL508" s="40">
        <v>1</v>
      </c>
      <c r="AM508" s="40">
        <v>0</v>
      </c>
      <c r="AN508" s="28">
        <v>0</v>
      </c>
      <c r="AO508" s="28">
        <v>0</v>
      </c>
      <c r="AP508" s="7" t="s">
        <v>560</v>
      </c>
      <c r="AQ508" s="4">
        <f t="shared" ref="AQ508" si="8141">AQ313</f>
        <v>3</v>
      </c>
      <c r="AR508" s="4">
        <f t="shared" ref="AR508" si="8142">AR313</f>
        <v>161506</v>
      </c>
      <c r="AS508" s="7" t="s">
        <v>199</v>
      </c>
      <c r="AT508" s="48">
        <v>3</v>
      </c>
      <c r="AU508" s="48">
        <v>1</v>
      </c>
      <c r="AV508" s="48">
        <v>3</v>
      </c>
      <c r="AW508" s="48">
        <v>500</v>
      </c>
      <c r="AX508" s="48">
        <v>250</v>
      </c>
      <c r="AY508" s="48">
        <v>0</v>
      </c>
      <c r="AZ508" s="48">
        <v>0</v>
      </c>
      <c r="BA508" s="7"/>
      <c r="BB508" s="7"/>
      <c r="BC508" s="7"/>
      <c r="BD508" s="7"/>
      <c r="BE508" s="48">
        <v>0</v>
      </c>
      <c r="BF508" s="48">
        <v>1</v>
      </c>
      <c r="BG508" s="48">
        <f t="shared" si="7656"/>
        <v>630</v>
      </c>
      <c r="BH508" s="48">
        <f t="shared" si="7657"/>
        <v>630</v>
      </c>
      <c r="BI508" s="7">
        <v>0</v>
      </c>
      <c r="BJ508" s="7">
        <v>0</v>
      </c>
      <c r="BK508" s="7">
        <v>0</v>
      </c>
      <c r="BL508" s="7">
        <v>0</v>
      </c>
      <c r="BM508" s="7">
        <v>0</v>
      </c>
      <c r="BN508" s="7">
        <v>0</v>
      </c>
      <c r="BO508" s="7">
        <v>0</v>
      </c>
      <c r="BP508" s="7">
        <v>0</v>
      </c>
      <c r="BQ508" s="7">
        <v>0</v>
      </c>
      <c r="BR508" s="7">
        <v>0</v>
      </c>
      <c r="BS508" s="7">
        <v>0</v>
      </c>
      <c r="BT508" s="7">
        <v>0</v>
      </c>
      <c r="BU508" s="7">
        <v>0</v>
      </c>
      <c r="BV508" s="7">
        <v>0</v>
      </c>
      <c r="BW508" s="7">
        <v>0</v>
      </c>
      <c r="BX508" s="7">
        <v>0</v>
      </c>
      <c r="BY508" s="7">
        <v>0</v>
      </c>
      <c r="BZ508" s="7">
        <v>0</v>
      </c>
      <c r="CA508" s="7">
        <v>0</v>
      </c>
      <c r="CB508" s="7">
        <v>0</v>
      </c>
      <c r="CC508" s="7">
        <v>0</v>
      </c>
      <c r="CD508" s="7">
        <v>0</v>
      </c>
      <c r="CE508" s="7">
        <v>0</v>
      </c>
      <c r="CF508" s="7">
        <v>0</v>
      </c>
      <c r="CG508" s="7">
        <v>0</v>
      </c>
      <c r="CH508" s="7">
        <v>0</v>
      </c>
      <c r="CI508" s="7">
        <v>0</v>
      </c>
      <c r="CJ508" s="7">
        <v>0</v>
      </c>
      <c r="CK508" s="7">
        <v>0</v>
      </c>
      <c r="CL508" s="40">
        <v>0</v>
      </c>
      <c r="CM508" s="40">
        <v>0</v>
      </c>
      <c r="CN508" s="40">
        <v>0</v>
      </c>
      <c r="CO508" s="40">
        <v>0</v>
      </c>
      <c r="CP508" s="7">
        <v>0</v>
      </c>
      <c r="CQ508" s="7">
        <v>0</v>
      </c>
      <c r="CR508" s="7">
        <v>0</v>
      </c>
      <c r="CS508" s="40">
        <v>0</v>
      </c>
      <c r="CT508" s="7">
        <v>0</v>
      </c>
      <c r="CU508" s="7">
        <v>0</v>
      </c>
      <c r="CV508" s="39"/>
      <c r="CW508" s="39"/>
      <c r="CX508" s="4" t="str">
        <f t="shared" ref="CX508" si="8143">IF(CX313="","",CX313)</f>
        <v/>
      </c>
      <c r="CY508" s="4" t="str">
        <f t="shared" ref="CY508" si="8144">IF(CY313="","",CY313)</f>
        <v/>
      </c>
      <c r="CZ508" s="4" t="str">
        <f t="shared" si="8098"/>
        <v/>
      </c>
      <c r="DA508" s="4" t="str">
        <f t="shared" ref="DA508" si="8145">IF(DA313="","",DA313)</f>
        <v/>
      </c>
      <c r="DB508" s="4" t="str">
        <f t="shared" si="8055"/>
        <v/>
      </c>
      <c r="DC508" s="4" t="str">
        <f t="shared" ref="DC508" si="8146">IF(DC313="","",DC313)</f>
        <v/>
      </c>
      <c r="DD508" s="7">
        <v>2</v>
      </c>
      <c r="DE508" s="7">
        <v>30</v>
      </c>
      <c r="DF508" s="7">
        <v>60</v>
      </c>
      <c r="DG508" s="7"/>
      <c r="DH508" s="7">
        <v>11</v>
      </c>
      <c r="DI508" s="4">
        <f t="shared" si="7581"/>
        <v>1</v>
      </c>
      <c r="DJ508" s="4">
        <f t="shared" ref="DJ508" si="8147">IF(DJ313="","",DJ313)</f>
        <v>3</v>
      </c>
      <c r="DK508" s="4">
        <f t="shared" ref="DK508" si="8148">IF(DK313="","",DK313)</f>
        <v>5</v>
      </c>
      <c r="DL508" s="4">
        <f t="shared" si="7934"/>
        <v>7</v>
      </c>
      <c r="DM508" s="7"/>
      <c r="DN508" s="7"/>
      <c r="DO508" s="7"/>
      <c r="DP508" s="7"/>
      <c r="DQ508" s="7"/>
      <c r="DR508" s="7"/>
      <c r="DS508" s="7"/>
      <c r="DT508" s="7"/>
      <c r="DU508" s="7"/>
      <c r="DV508" s="7"/>
      <c r="DW508" s="7"/>
      <c r="DX508" s="7">
        <f t="shared" si="7935"/>
        <v>6080207</v>
      </c>
      <c r="DY508" s="7"/>
      <c r="DZ508" s="67">
        <v>6666</v>
      </c>
      <c r="EA508" s="7" t="s">
        <v>1128</v>
      </c>
      <c r="EB508" s="40">
        <v>83</v>
      </c>
      <c r="EC508" s="7" t="s">
        <v>1129</v>
      </c>
      <c r="ED508" s="7"/>
      <c r="EE508" s="7" t="s">
        <v>242</v>
      </c>
      <c r="EF508" s="7">
        <v>50</v>
      </c>
      <c r="EG508" s="73"/>
      <c r="EH508" s="73"/>
      <c r="EI508" s="4">
        <f t="shared" ref="EI508" si="8149">IF(EI313="","",EI313)</f>
        <v>331138</v>
      </c>
      <c r="EJ508" s="4">
        <f t="shared" ref="EJ508" si="8150">IF(EJ313="","",EJ313)</f>
        <v>1</v>
      </c>
      <c r="EK508" s="4">
        <f t="shared" ref="EK508" si="8151">IF(EK313="","",EK313)</f>
        <v>331139</v>
      </c>
      <c r="EL508" s="4">
        <f t="shared" ref="EL508" si="8152">IF(EL313="","",EL313)</f>
        <v>1</v>
      </c>
      <c r="EM508" s="4">
        <f t="shared" ref="EM508" si="8153">IF(EM313="","",EM313)</f>
        <v>331140</v>
      </c>
      <c r="EN508" s="4">
        <f t="shared" ref="EN508" si="8154">IF(EN313="","",EN313)</f>
        <v>1</v>
      </c>
      <c r="EO508" s="4">
        <f t="shared" ref="EO508" si="8155">IF(EO313="","",EO313)</f>
        <v>331141</v>
      </c>
      <c r="EP508" s="4">
        <f t="shared" ref="EP508" si="8156">IF(EP313="","",EP313)</f>
        <v>1</v>
      </c>
      <c r="EQ508" s="4" t="str">
        <f t="shared" ref="EQ508" si="8157">IF(EQ313="","",EQ313)</f>
        <v/>
      </c>
      <c r="ER508" s="4" t="str">
        <f t="shared" si="8018"/>
        <v/>
      </c>
      <c r="ES508" s="4" t="str">
        <f t="shared" si="7996"/>
        <v/>
      </c>
      <c r="ET508" s="4" t="str">
        <f t="shared" ref="ET508" si="8158">IF(ET313="","",ET313)</f>
        <v/>
      </c>
      <c r="EU508" s="4" t="str">
        <f t="shared" si="7972"/>
        <v/>
      </c>
      <c r="EV508" s="4" t="str">
        <f t="shared" si="7708"/>
        <v/>
      </c>
      <c r="EW508" s="4" t="str">
        <f t="shared" si="7708"/>
        <v/>
      </c>
      <c r="EX508" s="4" t="str">
        <f t="shared" si="7708"/>
        <v/>
      </c>
      <c r="EY508" s="4" t="str">
        <f t="shared" si="7708"/>
        <v/>
      </c>
      <c r="EZ508" s="4" t="str">
        <f t="shared" si="8020"/>
        <v/>
      </c>
      <c r="FA508" s="4" t="str">
        <f t="shared" si="8088"/>
        <v/>
      </c>
      <c r="FB508" s="4" t="str">
        <f t="shared" si="8044"/>
        <v/>
      </c>
      <c r="FC508" s="4">
        <f t="shared" ref="FC508" si="8159">IF(FC313="","",FC313)</f>
        <v>40013</v>
      </c>
      <c r="FD508" s="4">
        <f t="shared" si="8046"/>
        <v>1</v>
      </c>
      <c r="FE508" s="4">
        <f t="shared" ref="FE508" si="8160">IF(FE313="","",FE313)</f>
        <v>20100</v>
      </c>
      <c r="FF508" s="4">
        <f t="shared" si="7905"/>
        <v>1</v>
      </c>
      <c r="FG508" s="4">
        <f t="shared" si="7884"/>
        <v>20100</v>
      </c>
      <c r="FH508" s="4">
        <f t="shared" si="7793"/>
        <v>1</v>
      </c>
      <c r="FI508" s="7"/>
      <c r="FJ508" s="7"/>
      <c r="FR508" s="2">
        <v>99999</v>
      </c>
      <c r="FS508" s="2">
        <v>0</v>
      </c>
      <c r="FT508" s="4">
        <v>10000</v>
      </c>
      <c r="FU508" s="4" t="s">
        <v>1130</v>
      </c>
      <c r="FV508" s="4"/>
      <c r="FW508" s="4"/>
      <c r="FX508" s="4"/>
      <c r="FY508" s="4"/>
      <c r="FZ508" s="77">
        <v>0</v>
      </c>
      <c r="GA508" s="2">
        <v>1</v>
      </c>
      <c r="GB508" s="2">
        <v>30</v>
      </c>
      <c r="GD508" s="84"/>
    </row>
    <row r="509" s="15" customFormat="1" ht="15" customHeight="1" spans="1:186">
      <c r="A509" s="7">
        <v>6080208</v>
      </c>
      <c r="B509" s="7">
        <f t="shared" si="7979"/>
        <v>568</v>
      </c>
      <c r="C509" s="7">
        <f t="shared" ref="C509" si="8161">C496</f>
        <v>3</v>
      </c>
      <c r="D509" s="5" t="s">
        <v>561</v>
      </c>
      <c r="E509" s="7" t="s">
        <v>1137</v>
      </c>
      <c r="F509" s="31" t="s">
        <v>1018</v>
      </c>
      <c r="G509" s="31">
        <v>3</v>
      </c>
      <c r="H509" s="7" t="s">
        <v>191</v>
      </c>
      <c r="I509" s="7" t="s">
        <v>187</v>
      </c>
      <c r="J509" s="37">
        <v>1445</v>
      </c>
      <c r="K509" s="39">
        <v>1436</v>
      </c>
      <c r="L509" s="39"/>
      <c r="M509" s="29" t="s">
        <v>193</v>
      </c>
      <c r="N509" s="4">
        <f t="shared" si="8049"/>
        <v>80</v>
      </c>
      <c r="O509" s="4">
        <f t="shared" ref="O509" si="8162">O314</f>
        <v>80</v>
      </c>
      <c r="P509" s="40">
        <f t="shared" si="7795"/>
        <v>2303</v>
      </c>
      <c r="Q509" s="4"/>
      <c r="R509" s="7"/>
      <c r="S509" s="48">
        <f t="shared" ref="S509" si="8163">S496</f>
        <v>2</v>
      </c>
      <c r="T509" s="47" t="s">
        <v>194</v>
      </c>
      <c r="U509" s="7" t="s">
        <v>195</v>
      </c>
      <c r="V509" s="7">
        <v>0</v>
      </c>
      <c r="W509" s="7">
        <v>0</v>
      </c>
      <c r="X509" s="40">
        <v>0</v>
      </c>
      <c r="Y509" s="7"/>
      <c r="Z509" s="7"/>
      <c r="AA509" s="7"/>
      <c r="AB509" s="7" t="s">
        <v>195</v>
      </c>
      <c r="AC509" s="7">
        <v>0</v>
      </c>
      <c r="AD509" s="7" t="s">
        <v>195</v>
      </c>
      <c r="AE509" s="7" t="s">
        <v>195</v>
      </c>
      <c r="AF509" s="7" t="s">
        <v>195</v>
      </c>
      <c r="AG509" s="7" t="s">
        <v>195</v>
      </c>
      <c r="AH509" s="40">
        <v>0</v>
      </c>
      <c r="AI509" s="40">
        <v>0</v>
      </c>
      <c r="AJ509" s="40">
        <v>1</v>
      </c>
      <c r="AK509" s="40">
        <v>0</v>
      </c>
      <c r="AL509" s="40">
        <v>1</v>
      </c>
      <c r="AM509" s="40">
        <v>0</v>
      </c>
      <c r="AN509" s="28">
        <v>0</v>
      </c>
      <c r="AO509" s="28">
        <v>0</v>
      </c>
      <c r="AP509" s="7" t="s">
        <v>560</v>
      </c>
      <c r="AQ509" s="4">
        <f t="shared" ref="AQ509" si="8164">AQ314</f>
        <v>3</v>
      </c>
      <c r="AR509" s="4">
        <f t="shared" ref="AR509" si="8165">AR314</f>
        <v>161506</v>
      </c>
      <c r="AS509" s="7" t="s">
        <v>199</v>
      </c>
      <c r="AT509" s="48">
        <v>3</v>
      </c>
      <c r="AU509" s="48">
        <v>1</v>
      </c>
      <c r="AV509" s="48">
        <v>3</v>
      </c>
      <c r="AW509" s="48">
        <v>500</v>
      </c>
      <c r="AX509" s="48">
        <v>250</v>
      </c>
      <c r="AY509" s="48">
        <v>0</v>
      </c>
      <c r="AZ509" s="48">
        <v>0</v>
      </c>
      <c r="BA509" s="7"/>
      <c r="BB509" s="7"/>
      <c r="BC509" s="7"/>
      <c r="BD509" s="7"/>
      <c r="BE509" s="48">
        <v>0</v>
      </c>
      <c r="BF509" s="48">
        <v>1</v>
      </c>
      <c r="BG509" s="48">
        <f t="shared" ref="BG509" si="8166">IF(O509&lt;10,70,70+O509*7)</f>
        <v>630</v>
      </c>
      <c r="BH509" s="48">
        <f t="shared" ref="BH509" si="8167">IF(O509&lt;10,70,70+O509*7)</f>
        <v>630</v>
      </c>
      <c r="BI509" s="7">
        <v>0</v>
      </c>
      <c r="BJ509" s="7">
        <v>0</v>
      </c>
      <c r="BK509" s="7">
        <v>0</v>
      </c>
      <c r="BL509" s="7">
        <v>0</v>
      </c>
      <c r="BM509" s="7">
        <v>0</v>
      </c>
      <c r="BN509" s="7">
        <v>0</v>
      </c>
      <c r="BO509" s="7">
        <v>0</v>
      </c>
      <c r="BP509" s="7">
        <v>0</v>
      </c>
      <c r="BQ509" s="7">
        <v>0</v>
      </c>
      <c r="BR509" s="7">
        <v>0</v>
      </c>
      <c r="BS509" s="7">
        <v>0</v>
      </c>
      <c r="BT509" s="7">
        <v>0</v>
      </c>
      <c r="BU509" s="7">
        <v>0</v>
      </c>
      <c r="BV509" s="7">
        <v>0</v>
      </c>
      <c r="BW509" s="7">
        <v>0</v>
      </c>
      <c r="BX509" s="7">
        <v>0</v>
      </c>
      <c r="BY509" s="7">
        <v>0</v>
      </c>
      <c r="BZ509" s="7">
        <v>0</v>
      </c>
      <c r="CA509" s="7">
        <v>0</v>
      </c>
      <c r="CB509" s="7">
        <v>0</v>
      </c>
      <c r="CC509" s="7">
        <v>0</v>
      </c>
      <c r="CD509" s="7">
        <v>0</v>
      </c>
      <c r="CE509" s="7">
        <v>0</v>
      </c>
      <c r="CF509" s="7">
        <v>0</v>
      </c>
      <c r="CG509" s="7">
        <v>0</v>
      </c>
      <c r="CH509" s="7">
        <v>0</v>
      </c>
      <c r="CI509" s="7">
        <v>0</v>
      </c>
      <c r="CJ509" s="7">
        <v>0</v>
      </c>
      <c r="CK509" s="7">
        <v>0</v>
      </c>
      <c r="CL509" s="40">
        <v>0</v>
      </c>
      <c r="CM509" s="40">
        <v>0</v>
      </c>
      <c r="CN509" s="40">
        <v>0</v>
      </c>
      <c r="CO509" s="40">
        <v>0</v>
      </c>
      <c r="CP509" s="7">
        <v>0</v>
      </c>
      <c r="CQ509" s="7">
        <v>0</v>
      </c>
      <c r="CR509" s="7">
        <v>0</v>
      </c>
      <c r="CS509" s="40">
        <v>0</v>
      </c>
      <c r="CT509" s="7">
        <v>0</v>
      </c>
      <c r="CU509" s="7">
        <v>0</v>
      </c>
      <c r="CV509" s="39"/>
      <c r="CW509" s="39"/>
      <c r="CX509" s="4" t="str">
        <f t="shared" ref="CX509" si="8168">IF(CX314="","",CX314)</f>
        <v/>
      </c>
      <c r="CY509" s="4" t="str">
        <f t="shared" ref="CY509" si="8169">IF(CY314="","",CY314)</f>
        <v/>
      </c>
      <c r="CZ509" s="4" t="str">
        <f t="shared" si="8098"/>
        <v/>
      </c>
      <c r="DA509" s="4" t="str">
        <f t="shared" ref="DA509" si="8170">IF(DA314="","",DA314)</f>
        <v/>
      </c>
      <c r="DB509" s="4" t="str">
        <f t="shared" si="8055"/>
        <v/>
      </c>
      <c r="DC509" s="4" t="str">
        <f t="shared" ref="DC509" si="8171">IF(DC314="","",DC314)</f>
        <v/>
      </c>
      <c r="DD509" s="7">
        <v>2</v>
      </c>
      <c r="DE509" s="7">
        <v>30</v>
      </c>
      <c r="DF509" s="7">
        <v>60</v>
      </c>
      <c r="DG509" s="7"/>
      <c r="DH509" s="7">
        <v>11</v>
      </c>
      <c r="DI509" s="4">
        <f t="shared" si="7581"/>
        <v>1</v>
      </c>
      <c r="DJ509" s="4">
        <f t="shared" ref="DJ509:DJ518" si="8172">IF(DJ314="","",DJ314)</f>
        <v>3</v>
      </c>
      <c r="DK509" s="4">
        <f t="shared" ref="DK509" si="8173">IF(DK314="","",DK314)</f>
        <v>5</v>
      </c>
      <c r="DL509" s="4">
        <f t="shared" si="7934"/>
        <v>7</v>
      </c>
      <c r="DM509" s="7"/>
      <c r="DN509" s="7"/>
      <c r="DO509" s="7"/>
      <c r="DP509" s="7"/>
      <c r="DQ509" s="7"/>
      <c r="DR509" s="7"/>
      <c r="DS509" s="7"/>
      <c r="DT509" s="7"/>
      <c r="DU509" s="7"/>
      <c r="DV509" s="7"/>
      <c r="DW509" s="7"/>
      <c r="DX509" s="7">
        <f t="shared" si="7935"/>
        <v>6080208</v>
      </c>
      <c r="DY509" s="7"/>
      <c r="DZ509" s="67">
        <v>6666</v>
      </c>
      <c r="EA509" s="7" t="s">
        <v>1128</v>
      </c>
      <c r="EB509" s="40">
        <v>83</v>
      </c>
      <c r="EC509" s="7" t="s">
        <v>1129</v>
      </c>
      <c r="ED509" s="7"/>
      <c r="EE509" s="7" t="s">
        <v>242</v>
      </c>
      <c r="EF509" s="7">
        <v>50</v>
      </c>
      <c r="EG509" s="73"/>
      <c r="EH509" s="73"/>
      <c r="EI509" s="4">
        <f t="shared" ref="EI509" si="8174">IF(EI314="","",EI314)</f>
        <v>331138</v>
      </c>
      <c r="EJ509" s="4">
        <f t="shared" ref="EJ509" si="8175">IF(EJ314="","",EJ314)</f>
        <v>1</v>
      </c>
      <c r="EK509" s="4">
        <f t="shared" ref="EK509" si="8176">IF(EK314="","",EK314)</f>
        <v>331139</v>
      </c>
      <c r="EL509" s="4">
        <f t="shared" ref="EL509" si="8177">IF(EL314="","",EL314)</f>
        <v>1</v>
      </c>
      <c r="EM509" s="4">
        <f t="shared" ref="EM509" si="8178">IF(EM314="","",EM314)</f>
        <v>331140</v>
      </c>
      <c r="EN509" s="4">
        <f t="shared" ref="EN509" si="8179">IF(EN314="","",EN314)</f>
        <v>1</v>
      </c>
      <c r="EO509" s="4">
        <f t="shared" ref="EO509" si="8180">IF(EO314="","",EO314)</f>
        <v>331141</v>
      </c>
      <c r="EP509" s="4">
        <f t="shared" ref="EP509" si="8181">IF(EP314="","",EP314)</f>
        <v>1</v>
      </c>
      <c r="EQ509" s="4" t="str">
        <f t="shared" ref="EQ509" si="8182">IF(EQ314="","",EQ314)</f>
        <v/>
      </c>
      <c r="ER509" s="4" t="str">
        <f t="shared" ref="ER509" si="8183">IF(ER314="","",ER314)</f>
        <v/>
      </c>
      <c r="ES509" s="4" t="str">
        <f t="shared" ref="ES509" si="8184">IF(ES314="","",ES314)</f>
        <v/>
      </c>
      <c r="ET509" s="4" t="str">
        <f t="shared" ref="ET509" si="8185">IF(ET314="","",ET314)</f>
        <v/>
      </c>
      <c r="EU509" s="4" t="str">
        <f t="shared" ref="EU509" si="8186">IF(EU314="","",EU314)</f>
        <v/>
      </c>
      <c r="EV509" s="4" t="str">
        <f t="shared" ref="EV509:EY528" si="8187">IF(EV314="","",EV314)</f>
        <v/>
      </c>
      <c r="EW509" s="4" t="str">
        <f t="shared" si="8187"/>
        <v/>
      </c>
      <c r="EX509" s="4" t="str">
        <f t="shared" si="8187"/>
        <v/>
      </c>
      <c r="EY509" s="4" t="str">
        <f t="shared" si="8187"/>
        <v/>
      </c>
      <c r="EZ509" s="4" t="str">
        <f t="shared" si="8020"/>
        <v/>
      </c>
      <c r="FA509" s="4" t="str">
        <f t="shared" si="8088"/>
        <v/>
      </c>
      <c r="FB509" s="4" t="str">
        <f t="shared" ref="FB509" si="8188">IF(FB314="","",FB314)</f>
        <v/>
      </c>
      <c r="FC509" s="4">
        <f t="shared" ref="FC509" si="8189">IF(FC314="","",FC314)</f>
        <v>40013</v>
      </c>
      <c r="FD509" s="4">
        <f t="shared" ref="FD509" si="8190">IF(FD314="","",FD314)</f>
        <v>1</v>
      </c>
      <c r="FE509" s="4">
        <f t="shared" ref="FE509" si="8191">IF(FE314="","",FE314)</f>
        <v>20100</v>
      </c>
      <c r="FF509" s="4">
        <f t="shared" ref="FF509" si="8192">IF(FF314="","",FF314)</f>
        <v>1</v>
      </c>
      <c r="FG509" s="4">
        <f t="shared" ref="FG509" si="8193">IF(FG314="","",FG314)</f>
        <v>20100</v>
      </c>
      <c r="FH509" s="4">
        <f t="shared" si="7793"/>
        <v>1</v>
      </c>
      <c r="FI509" s="7"/>
      <c r="FJ509" s="7"/>
      <c r="FR509" s="2">
        <v>99999</v>
      </c>
      <c r="FS509" s="2">
        <v>0</v>
      </c>
      <c r="FT509" s="4">
        <v>10000</v>
      </c>
      <c r="FU509" s="4" t="s">
        <v>1130</v>
      </c>
      <c r="FV509" s="4"/>
      <c r="FW509" s="4"/>
      <c r="FX509" s="4"/>
      <c r="FY509" s="4"/>
      <c r="FZ509" s="77">
        <v>0</v>
      </c>
      <c r="GA509" s="2">
        <v>1</v>
      </c>
      <c r="GB509" s="2">
        <v>30</v>
      </c>
      <c r="GD509" s="84"/>
    </row>
    <row r="510" s="15" customFormat="1" ht="15" customHeight="1" spans="1:186">
      <c r="A510" s="7">
        <v>6080309</v>
      </c>
      <c r="B510" s="7">
        <f t="shared" si="7979"/>
        <v>1640</v>
      </c>
      <c r="C510" s="7">
        <f t="shared" ref="C510" si="8194">C497</f>
        <v>1</v>
      </c>
      <c r="D510" s="5" t="s">
        <v>563</v>
      </c>
      <c r="E510" s="7" t="s">
        <v>1138</v>
      </c>
      <c r="F510" s="31" t="s">
        <v>1018</v>
      </c>
      <c r="G510" s="31">
        <v>3</v>
      </c>
      <c r="H510" s="7" t="s">
        <v>191</v>
      </c>
      <c r="I510" s="7" t="s">
        <v>187</v>
      </c>
      <c r="J510" s="37">
        <v>1434</v>
      </c>
      <c r="K510" s="39">
        <v>1698</v>
      </c>
      <c r="L510" s="39"/>
      <c r="M510" s="29" t="s">
        <v>193</v>
      </c>
      <c r="N510" s="4">
        <f t="shared" si="8049"/>
        <v>80</v>
      </c>
      <c r="O510" s="4">
        <f t="shared" ref="O510" si="8195">O315</f>
        <v>80</v>
      </c>
      <c r="P510" s="40">
        <f t="shared" si="7795"/>
        <v>2103</v>
      </c>
      <c r="Q510" s="4"/>
      <c r="R510" s="7"/>
      <c r="S510" s="48">
        <f t="shared" ref="S510" si="8196">S497</f>
        <v>1</v>
      </c>
      <c r="T510" s="47" t="s">
        <v>194</v>
      </c>
      <c r="U510" s="7" t="s">
        <v>195</v>
      </c>
      <c r="V510" s="7">
        <v>0</v>
      </c>
      <c r="W510" s="7">
        <v>0</v>
      </c>
      <c r="X510" s="40">
        <v>0</v>
      </c>
      <c r="Y510" s="7"/>
      <c r="Z510" s="7"/>
      <c r="AA510" s="7"/>
      <c r="AB510" s="7" t="s">
        <v>195</v>
      </c>
      <c r="AC510" s="7">
        <v>0</v>
      </c>
      <c r="AD510" s="7" t="s">
        <v>195</v>
      </c>
      <c r="AE510" s="7" t="s">
        <v>195</v>
      </c>
      <c r="AF510" s="7" t="s">
        <v>195</v>
      </c>
      <c r="AG510" s="7" t="s">
        <v>195</v>
      </c>
      <c r="AH510" s="40">
        <v>0</v>
      </c>
      <c r="AI510" s="40">
        <v>0</v>
      </c>
      <c r="AJ510" s="40">
        <v>1</v>
      </c>
      <c r="AK510" s="40">
        <v>0</v>
      </c>
      <c r="AL510" s="40">
        <v>1</v>
      </c>
      <c r="AM510" s="40">
        <v>0</v>
      </c>
      <c r="AN510" s="28">
        <v>0</v>
      </c>
      <c r="AO510" s="28">
        <v>0</v>
      </c>
      <c r="AP510" s="7" t="s">
        <v>560</v>
      </c>
      <c r="AQ510" s="4">
        <f t="shared" ref="AQ510" si="8197">AQ315</f>
        <v>3</v>
      </c>
      <c r="AR510" s="4">
        <f t="shared" ref="AR510" si="8198">AR315</f>
        <v>161506</v>
      </c>
      <c r="AS510" s="7" t="s">
        <v>199</v>
      </c>
      <c r="AT510" s="48">
        <v>3</v>
      </c>
      <c r="AU510" s="48">
        <v>1</v>
      </c>
      <c r="AV510" s="48">
        <v>3</v>
      </c>
      <c r="AW510" s="48">
        <v>500</v>
      </c>
      <c r="AX510" s="48">
        <v>250</v>
      </c>
      <c r="AY510" s="48">
        <v>0</v>
      </c>
      <c r="AZ510" s="48">
        <v>0</v>
      </c>
      <c r="BA510" s="7"/>
      <c r="BB510" s="7"/>
      <c r="BC510" s="7"/>
      <c r="BD510" s="7"/>
      <c r="BE510" s="48">
        <v>0</v>
      </c>
      <c r="BF510" s="48">
        <v>1</v>
      </c>
      <c r="BG510" s="48">
        <f t="shared" ref="BG510" si="8199">IF(O510&lt;10,70,70+O510*7)</f>
        <v>630</v>
      </c>
      <c r="BH510" s="48">
        <f t="shared" ref="BH510" si="8200">IF(O510&lt;10,70,70+O510*7)</f>
        <v>630</v>
      </c>
      <c r="BI510" s="7">
        <v>0</v>
      </c>
      <c r="BJ510" s="7">
        <v>0</v>
      </c>
      <c r="BK510" s="7">
        <v>0</v>
      </c>
      <c r="BL510" s="7">
        <v>0</v>
      </c>
      <c r="BM510" s="7">
        <v>0</v>
      </c>
      <c r="BN510" s="7">
        <v>0</v>
      </c>
      <c r="BO510" s="7">
        <v>0</v>
      </c>
      <c r="BP510" s="7">
        <v>0</v>
      </c>
      <c r="BQ510" s="7">
        <v>0</v>
      </c>
      <c r="BR510" s="7">
        <v>0</v>
      </c>
      <c r="BS510" s="7">
        <v>0</v>
      </c>
      <c r="BT510" s="7">
        <v>0</v>
      </c>
      <c r="BU510" s="7">
        <v>0</v>
      </c>
      <c r="BV510" s="7">
        <v>0</v>
      </c>
      <c r="BW510" s="7">
        <v>0</v>
      </c>
      <c r="BX510" s="7">
        <v>0</v>
      </c>
      <c r="BY510" s="7">
        <v>0</v>
      </c>
      <c r="BZ510" s="7">
        <v>0</v>
      </c>
      <c r="CA510" s="7">
        <v>0</v>
      </c>
      <c r="CB510" s="7">
        <v>0</v>
      </c>
      <c r="CC510" s="7">
        <v>0</v>
      </c>
      <c r="CD510" s="7">
        <v>0</v>
      </c>
      <c r="CE510" s="7">
        <v>0</v>
      </c>
      <c r="CF510" s="7">
        <v>0</v>
      </c>
      <c r="CG510" s="7">
        <v>0</v>
      </c>
      <c r="CH510" s="7">
        <v>0</v>
      </c>
      <c r="CI510" s="7">
        <v>0</v>
      </c>
      <c r="CJ510" s="7">
        <v>0</v>
      </c>
      <c r="CK510" s="7">
        <v>0</v>
      </c>
      <c r="CL510" s="40">
        <v>0</v>
      </c>
      <c r="CM510" s="40">
        <v>0</v>
      </c>
      <c r="CN510" s="40">
        <v>0</v>
      </c>
      <c r="CO510" s="40">
        <v>0</v>
      </c>
      <c r="CP510" s="7">
        <v>0</v>
      </c>
      <c r="CQ510" s="7">
        <v>0</v>
      </c>
      <c r="CR510" s="7">
        <v>0</v>
      </c>
      <c r="CS510" s="40">
        <v>0</v>
      </c>
      <c r="CT510" s="7">
        <v>0</v>
      </c>
      <c r="CU510" s="7">
        <v>0</v>
      </c>
      <c r="CV510" s="39"/>
      <c r="CW510" s="39"/>
      <c r="CX510" s="4" t="str">
        <f t="shared" ref="CX510" si="8201">IF(CX315="","",CX315)</f>
        <v/>
      </c>
      <c r="CY510" s="4" t="str">
        <f t="shared" ref="CY510" si="8202">IF(CY315="","",CY315)</f>
        <v/>
      </c>
      <c r="CZ510" s="4" t="str">
        <f t="shared" si="8098"/>
        <v/>
      </c>
      <c r="DA510" s="4" t="str">
        <f t="shared" ref="DA510" si="8203">IF(DA315="","",DA315)</f>
        <v/>
      </c>
      <c r="DB510" s="4" t="str">
        <f t="shared" si="8055"/>
        <v/>
      </c>
      <c r="DC510" s="4" t="str">
        <f t="shared" ref="DC510" si="8204">IF(DC315="","",DC315)</f>
        <v/>
      </c>
      <c r="DD510" s="7">
        <v>2</v>
      </c>
      <c r="DE510" s="7">
        <v>30</v>
      </c>
      <c r="DF510" s="7">
        <v>60</v>
      </c>
      <c r="DG510" s="7"/>
      <c r="DH510" s="7">
        <v>11</v>
      </c>
      <c r="DI510" s="4">
        <f t="shared" si="7581"/>
        <v>2</v>
      </c>
      <c r="DJ510" s="4">
        <f t="shared" si="8172"/>
        <v>3</v>
      </c>
      <c r="DK510" s="4" t="str">
        <f t="shared" ref="DK510" si="8205">IF(DK315="","",DK315)</f>
        <v/>
      </c>
      <c r="DL510" s="4" t="str">
        <f t="shared" si="7934"/>
        <v/>
      </c>
      <c r="DM510" s="7"/>
      <c r="DN510" s="7"/>
      <c r="DO510" s="7"/>
      <c r="DP510" s="7"/>
      <c r="DQ510" s="7"/>
      <c r="DR510" s="7"/>
      <c r="DS510" s="7"/>
      <c r="DT510" s="7"/>
      <c r="DU510" s="7"/>
      <c r="DV510" s="7"/>
      <c r="DW510" s="7"/>
      <c r="DX510" s="7">
        <f t="shared" si="7935"/>
        <v>6080309</v>
      </c>
      <c r="DY510" s="7"/>
      <c r="DZ510" s="67">
        <v>0</v>
      </c>
      <c r="EA510" s="7" t="s">
        <v>242</v>
      </c>
      <c r="EB510" s="40" t="s">
        <v>242</v>
      </c>
      <c r="EC510" s="7" t="s">
        <v>242</v>
      </c>
      <c r="ED510" s="7"/>
      <c r="EE510" s="7" t="s">
        <v>242</v>
      </c>
      <c r="EF510" s="7">
        <v>50</v>
      </c>
      <c r="EG510" s="73"/>
      <c r="EH510" s="73"/>
      <c r="EI510" s="4">
        <f t="shared" ref="EI510" si="8206">IF(EI315="","",EI315)</f>
        <v>331138</v>
      </c>
      <c r="EJ510" s="4">
        <f t="shared" ref="EJ510" si="8207">IF(EJ315="","",EJ315)</f>
        <v>1</v>
      </c>
      <c r="EK510" s="4">
        <f t="shared" ref="EK510" si="8208">IF(EK315="","",EK315)</f>
        <v>331139</v>
      </c>
      <c r="EL510" s="4">
        <f t="shared" ref="EL510" si="8209">IF(EL315="","",EL315)</f>
        <v>1</v>
      </c>
      <c r="EM510" s="4">
        <f t="shared" ref="EM510" si="8210">IF(EM315="","",EM315)</f>
        <v>331140</v>
      </c>
      <c r="EN510" s="4">
        <f t="shared" ref="EN510" si="8211">IF(EN315="","",EN315)</f>
        <v>1</v>
      </c>
      <c r="EO510" s="4">
        <f t="shared" ref="EO510" si="8212">IF(EO315="","",EO315)</f>
        <v>331141</v>
      </c>
      <c r="EP510" s="4">
        <f t="shared" ref="EP510" si="8213">IF(EP315="","",EP315)</f>
        <v>1</v>
      </c>
      <c r="EQ510" s="4" t="str">
        <f t="shared" ref="EQ510" si="8214">IF(EQ315="","",EQ315)</f>
        <v/>
      </c>
      <c r="ER510" s="4" t="str">
        <f t="shared" ref="ER510" si="8215">IF(ER315="","",ER315)</f>
        <v/>
      </c>
      <c r="ES510" s="4" t="str">
        <f t="shared" ref="ES510" si="8216">IF(ES315="","",ES315)</f>
        <v/>
      </c>
      <c r="ET510" s="4" t="str">
        <f t="shared" ref="ET510" si="8217">IF(ET315="","",ET315)</f>
        <v/>
      </c>
      <c r="EU510" s="4" t="str">
        <f t="shared" ref="EU510:EU518" si="8218">IF(EU315="","",EU315)</f>
        <v/>
      </c>
      <c r="EV510" s="4" t="str">
        <f t="shared" si="8187"/>
        <v/>
      </c>
      <c r="EW510" s="4" t="str">
        <f t="shared" si="8187"/>
        <v/>
      </c>
      <c r="EX510" s="4" t="str">
        <f t="shared" si="8187"/>
        <v/>
      </c>
      <c r="EY510" s="4" t="str">
        <f t="shared" si="8187"/>
        <v/>
      </c>
      <c r="EZ510" s="4" t="str">
        <f t="shared" ref="EZ510" si="8219">IF(EZ315="","",EZ315)</f>
        <v/>
      </c>
      <c r="FA510" s="4" t="str">
        <f t="shared" ref="FA510" si="8220">IF(FA315="","",FA315)</f>
        <v/>
      </c>
      <c r="FB510" s="4" t="str">
        <f t="shared" ref="FB510" si="8221">IF(FB315="","",FB315)</f>
        <v/>
      </c>
      <c r="FC510" s="4">
        <f t="shared" ref="FC510" si="8222">IF(FC315="","",FC315)</f>
        <v>40013</v>
      </c>
      <c r="FD510" s="4">
        <f t="shared" ref="FD510" si="8223">IF(FD315="","",FD315)</f>
        <v>1</v>
      </c>
      <c r="FE510" s="4">
        <f t="shared" ref="FE510" si="8224">IF(FE315="","",FE315)</f>
        <v>20100</v>
      </c>
      <c r="FF510" s="4">
        <f t="shared" ref="FF510" si="8225">IF(FF315="","",FF315)</f>
        <v>1</v>
      </c>
      <c r="FG510" s="4">
        <f t="shared" ref="FG510" si="8226">IF(FG315="","",FG315)</f>
        <v>20100</v>
      </c>
      <c r="FH510" s="4">
        <f t="shared" si="7793"/>
        <v>1</v>
      </c>
      <c r="FI510" s="7"/>
      <c r="FJ510" s="7"/>
      <c r="FR510" s="2">
        <v>99999</v>
      </c>
      <c r="FS510" s="2">
        <v>0</v>
      </c>
      <c r="FT510" s="4">
        <v>10000</v>
      </c>
      <c r="FU510" s="4" t="s">
        <v>1130</v>
      </c>
      <c r="FV510" s="4"/>
      <c r="FW510" s="4"/>
      <c r="FX510" s="4"/>
      <c r="FY510" s="4"/>
      <c r="FZ510" s="77">
        <v>0</v>
      </c>
      <c r="GA510" s="2">
        <v>1</v>
      </c>
      <c r="GB510" s="2">
        <v>30</v>
      </c>
      <c r="GD510" s="84"/>
    </row>
    <row r="511" s="15" customFormat="1" ht="15" customHeight="1" spans="1:186">
      <c r="A511" s="7">
        <v>6080310</v>
      </c>
      <c r="B511" s="7">
        <f t="shared" ref="B511" si="8227">B498</f>
        <v>1384</v>
      </c>
      <c r="C511" s="7">
        <f t="shared" ref="C511" si="8228">C498</f>
        <v>1</v>
      </c>
      <c r="D511" s="5" t="s">
        <v>565</v>
      </c>
      <c r="E511" s="7" t="s">
        <v>1139</v>
      </c>
      <c r="F511" s="31" t="s">
        <v>1018</v>
      </c>
      <c r="G511" s="31">
        <v>3</v>
      </c>
      <c r="H511" s="7" t="s">
        <v>191</v>
      </c>
      <c r="I511" s="7" t="s">
        <v>187</v>
      </c>
      <c r="J511" s="37">
        <v>1500</v>
      </c>
      <c r="K511" s="39">
        <v>1698</v>
      </c>
      <c r="L511" s="39"/>
      <c r="M511" s="29" t="s">
        <v>193</v>
      </c>
      <c r="N511" s="4">
        <f t="shared" si="8049"/>
        <v>80</v>
      </c>
      <c r="O511" s="4">
        <f t="shared" ref="O511" si="8229">O316</f>
        <v>80</v>
      </c>
      <c r="P511" s="40">
        <f t="shared" si="7795"/>
        <v>2103</v>
      </c>
      <c r="Q511" s="4"/>
      <c r="R511" s="7"/>
      <c r="S511" s="48">
        <f t="shared" ref="S511" si="8230">S498</f>
        <v>2</v>
      </c>
      <c r="T511" s="47" t="s">
        <v>194</v>
      </c>
      <c r="U511" s="7" t="s">
        <v>195</v>
      </c>
      <c r="V511" s="7">
        <v>0</v>
      </c>
      <c r="W511" s="7">
        <v>0</v>
      </c>
      <c r="X511" s="40">
        <v>0</v>
      </c>
      <c r="Y511" s="7"/>
      <c r="Z511" s="7"/>
      <c r="AA511" s="7"/>
      <c r="AB511" s="7" t="s">
        <v>195</v>
      </c>
      <c r="AC511" s="7">
        <v>0</v>
      </c>
      <c r="AD511" s="7" t="s">
        <v>195</v>
      </c>
      <c r="AE511" s="7" t="s">
        <v>195</v>
      </c>
      <c r="AF511" s="7" t="s">
        <v>195</v>
      </c>
      <c r="AG511" s="7" t="s">
        <v>195</v>
      </c>
      <c r="AH511" s="40">
        <v>0</v>
      </c>
      <c r="AI511" s="40">
        <v>0</v>
      </c>
      <c r="AJ511" s="40">
        <v>1</v>
      </c>
      <c r="AK511" s="40">
        <v>0</v>
      </c>
      <c r="AL511" s="40">
        <v>1</v>
      </c>
      <c r="AM511" s="40">
        <v>0</v>
      </c>
      <c r="AN511" s="28">
        <v>0</v>
      </c>
      <c r="AO511" s="28">
        <v>0</v>
      </c>
      <c r="AP511" s="7" t="s">
        <v>560</v>
      </c>
      <c r="AQ511" s="4">
        <f t="shared" ref="AQ511" si="8231">AQ316</f>
        <v>3</v>
      </c>
      <c r="AR511" s="4">
        <f t="shared" ref="AR511" si="8232">AR316</f>
        <v>161506</v>
      </c>
      <c r="AS511" s="53" t="s">
        <v>199</v>
      </c>
      <c r="AT511" s="48">
        <v>3</v>
      </c>
      <c r="AU511" s="48">
        <v>1</v>
      </c>
      <c r="AV511" s="48">
        <v>3</v>
      </c>
      <c r="AW511" s="48">
        <v>500</v>
      </c>
      <c r="AX511" s="48">
        <v>250</v>
      </c>
      <c r="AY511" s="48">
        <v>0</v>
      </c>
      <c r="AZ511" s="48">
        <v>0</v>
      </c>
      <c r="BA511" s="7"/>
      <c r="BB511" s="7"/>
      <c r="BC511" s="7"/>
      <c r="BD511" s="7"/>
      <c r="BE511" s="48">
        <v>0</v>
      </c>
      <c r="BF511" s="48">
        <v>1</v>
      </c>
      <c r="BG511" s="48">
        <f t="shared" ref="BG511" si="8233">IF(O511&lt;10,70,70+O511*7)</f>
        <v>630</v>
      </c>
      <c r="BH511" s="48">
        <f t="shared" ref="BH511" si="8234">IF(O511&lt;10,70,70+O511*7)</f>
        <v>630</v>
      </c>
      <c r="BI511" s="7">
        <v>0</v>
      </c>
      <c r="BJ511" s="7">
        <v>0</v>
      </c>
      <c r="BK511" s="7">
        <v>0</v>
      </c>
      <c r="BL511" s="7">
        <v>0</v>
      </c>
      <c r="BM511" s="7">
        <v>0</v>
      </c>
      <c r="BN511" s="7">
        <v>0</v>
      </c>
      <c r="BO511" s="7">
        <v>0</v>
      </c>
      <c r="BP511" s="7">
        <v>0</v>
      </c>
      <c r="BQ511" s="7">
        <v>0</v>
      </c>
      <c r="BR511" s="7">
        <v>0</v>
      </c>
      <c r="BS511" s="7">
        <v>0</v>
      </c>
      <c r="BT511" s="7">
        <v>0</v>
      </c>
      <c r="BU511" s="7">
        <v>0</v>
      </c>
      <c r="BV511" s="7">
        <v>0</v>
      </c>
      <c r="BW511" s="7">
        <v>0</v>
      </c>
      <c r="BX511" s="7">
        <v>0</v>
      </c>
      <c r="BY511" s="7">
        <v>0</v>
      </c>
      <c r="BZ511" s="7">
        <v>0</v>
      </c>
      <c r="CA511" s="7">
        <v>0</v>
      </c>
      <c r="CB511" s="7">
        <v>0</v>
      </c>
      <c r="CC511" s="7">
        <v>0</v>
      </c>
      <c r="CD511" s="7">
        <v>0</v>
      </c>
      <c r="CE511" s="7">
        <v>0</v>
      </c>
      <c r="CF511" s="7">
        <v>0</v>
      </c>
      <c r="CG511" s="7">
        <v>0</v>
      </c>
      <c r="CH511" s="7">
        <v>0</v>
      </c>
      <c r="CI511" s="7">
        <v>0</v>
      </c>
      <c r="CJ511" s="7">
        <v>0</v>
      </c>
      <c r="CK511" s="7">
        <v>0</v>
      </c>
      <c r="CL511" s="40">
        <v>0</v>
      </c>
      <c r="CM511" s="40">
        <v>0</v>
      </c>
      <c r="CN511" s="40">
        <v>0</v>
      </c>
      <c r="CO511" s="40">
        <v>0</v>
      </c>
      <c r="CP511" s="7">
        <v>0</v>
      </c>
      <c r="CQ511" s="7">
        <v>0</v>
      </c>
      <c r="CR511" s="7">
        <v>0</v>
      </c>
      <c r="CS511" s="40">
        <v>0</v>
      </c>
      <c r="CT511" s="7">
        <v>0</v>
      </c>
      <c r="CU511" s="7">
        <v>0</v>
      </c>
      <c r="CV511" s="39"/>
      <c r="CW511" s="39"/>
      <c r="CX511" s="4" t="str">
        <f t="shared" ref="CX511" si="8235">IF(CX316="","",CX316)</f>
        <v/>
      </c>
      <c r="CY511" s="4" t="str">
        <f t="shared" ref="CY511" si="8236">IF(CY316="","",CY316)</f>
        <v/>
      </c>
      <c r="CZ511" s="4" t="str">
        <f t="shared" si="8098"/>
        <v/>
      </c>
      <c r="DA511" s="4" t="str">
        <f t="shared" ref="DA511" si="8237">IF(DA316="","",DA316)</f>
        <v/>
      </c>
      <c r="DB511" s="4" t="str">
        <f t="shared" si="8055"/>
        <v/>
      </c>
      <c r="DC511" s="4" t="str">
        <f t="shared" ref="DC511:DC535" si="8238">IF(DC316="","",DC316)</f>
        <v/>
      </c>
      <c r="DD511" s="7">
        <v>2</v>
      </c>
      <c r="DE511" s="7">
        <v>30</v>
      </c>
      <c r="DF511" s="7">
        <v>60</v>
      </c>
      <c r="DG511" s="7"/>
      <c r="DH511" s="7">
        <v>11</v>
      </c>
      <c r="DI511" s="4">
        <f t="shared" si="7581"/>
        <v>2</v>
      </c>
      <c r="DJ511" s="4">
        <f t="shared" si="8172"/>
        <v>3</v>
      </c>
      <c r="DK511" s="4" t="str">
        <f t="shared" ref="DK511" si="8239">IF(DK316="","",DK316)</f>
        <v/>
      </c>
      <c r="DL511" s="4" t="str">
        <f t="shared" si="7934"/>
        <v/>
      </c>
      <c r="DM511" s="7"/>
      <c r="DN511" s="7"/>
      <c r="DO511" s="7"/>
      <c r="DP511" s="7"/>
      <c r="DQ511" s="7"/>
      <c r="DR511" s="7"/>
      <c r="DS511" s="7"/>
      <c r="DT511" s="7"/>
      <c r="DU511" s="7"/>
      <c r="DV511" s="7"/>
      <c r="DW511" s="7"/>
      <c r="DX511" s="7">
        <f t="shared" si="7935"/>
        <v>6080310</v>
      </c>
      <c r="DY511" s="7"/>
      <c r="DZ511" s="67">
        <v>0</v>
      </c>
      <c r="EA511" s="7" t="s">
        <v>242</v>
      </c>
      <c r="EB511" s="40" t="s">
        <v>242</v>
      </c>
      <c r="EC511" s="7" t="s">
        <v>242</v>
      </c>
      <c r="ED511" s="7"/>
      <c r="EE511" s="7" t="s">
        <v>242</v>
      </c>
      <c r="EF511" s="7">
        <v>50</v>
      </c>
      <c r="EG511" s="73"/>
      <c r="EH511" s="73"/>
      <c r="EI511" s="4">
        <f t="shared" ref="EI511" si="8240">IF(EI316="","",EI316)</f>
        <v>331138</v>
      </c>
      <c r="EJ511" s="4">
        <f t="shared" ref="EJ511" si="8241">IF(EJ316="","",EJ316)</f>
        <v>1</v>
      </c>
      <c r="EK511" s="4">
        <f t="shared" ref="EK511" si="8242">IF(EK316="","",EK316)</f>
        <v>331139</v>
      </c>
      <c r="EL511" s="4">
        <f t="shared" ref="EL511" si="8243">IF(EL316="","",EL316)</f>
        <v>1</v>
      </c>
      <c r="EM511" s="4">
        <f t="shared" ref="EM511" si="8244">IF(EM316="","",EM316)</f>
        <v>331140</v>
      </c>
      <c r="EN511" s="4">
        <f t="shared" ref="EN511" si="8245">IF(EN316="","",EN316)</f>
        <v>1</v>
      </c>
      <c r="EO511" s="4">
        <f t="shared" ref="EO511" si="8246">IF(EO316="","",EO316)</f>
        <v>331141</v>
      </c>
      <c r="EP511" s="4">
        <f t="shared" ref="EP511" si="8247">IF(EP316="","",EP316)</f>
        <v>1</v>
      </c>
      <c r="EQ511" s="4" t="str">
        <f t="shared" ref="EQ511" si="8248">IF(EQ316="","",EQ316)</f>
        <v/>
      </c>
      <c r="ER511" s="4" t="str">
        <f t="shared" ref="ER511" si="8249">IF(ER316="","",ER316)</f>
        <v/>
      </c>
      <c r="ES511" s="4" t="str">
        <f t="shared" ref="ES511:ES518" si="8250">IF(ES316="","",ES316)</f>
        <v/>
      </c>
      <c r="ET511" s="4" t="str">
        <f t="shared" ref="ET511" si="8251">IF(ET316="","",ET316)</f>
        <v/>
      </c>
      <c r="EU511" s="4" t="str">
        <f t="shared" si="8218"/>
        <v/>
      </c>
      <c r="EV511" s="4" t="str">
        <f t="shared" si="8187"/>
        <v/>
      </c>
      <c r="EW511" s="4" t="str">
        <f t="shared" si="8187"/>
        <v/>
      </c>
      <c r="EX511" s="4" t="str">
        <f t="shared" si="8187"/>
        <v/>
      </c>
      <c r="EY511" s="4" t="str">
        <f t="shared" si="8187"/>
        <v/>
      </c>
      <c r="EZ511" s="4" t="str">
        <f t="shared" ref="EZ511" si="8252">IF(EZ316="","",EZ316)</f>
        <v/>
      </c>
      <c r="FA511" s="4" t="str">
        <f t="shared" ref="FA511" si="8253">IF(FA316="","",FA316)</f>
        <v/>
      </c>
      <c r="FB511" s="4" t="str">
        <f t="shared" ref="FB511" si="8254">IF(FB316="","",FB316)</f>
        <v/>
      </c>
      <c r="FC511" s="4">
        <f t="shared" ref="FC511" si="8255">IF(FC316="","",FC316)</f>
        <v>40013</v>
      </c>
      <c r="FD511" s="4">
        <f t="shared" ref="FD511" si="8256">IF(FD316="","",FD316)</f>
        <v>1</v>
      </c>
      <c r="FE511" s="4">
        <f t="shared" ref="FE511" si="8257">IF(FE316="","",FE316)</f>
        <v>20100</v>
      </c>
      <c r="FF511" s="4">
        <f t="shared" ref="FF511" si="8258">IF(FF316="","",FF316)</f>
        <v>1</v>
      </c>
      <c r="FG511" s="4">
        <f t="shared" ref="FG511" si="8259">IF(FG316="","",FG316)</f>
        <v>20100</v>
      </c>
      <c r="FH511" s="4">
        <f t="shared" si="7793"/>
        <v>1</v>
      </c>
      <c r="FI511" s="7"/>
      <c r="FJ511" s="7"/>
      <c r="FR511" s="2">
        <v>99999</v>
      </c>
      <c r="FS511" s="2">
        <v>0</v>
      </c>
      <c r="FT511" s="4">
        <v>10000</v>
      </c>
      <c r="FU511" s="4" t="s">
        <v>1130</v>
      </c>
      <c r="FV511" s="4"/>
      <c r="FW511" s="4"/>
      <c r="FX511" s="4"/>
      <c r="FY511" s="4"/>
      <c r="FZ511" s="77">
        <v>0</v>
      </c>
      <c r="GA511" s="2">
        <v>1</v>
      </c>
      <c r="GB511" s="2">
        <v>30</v>
      </c>
      <c r="GD511" s="84"/>
    </row>
    <row r="512" s="15" customFormat="1" ht="15" customHeight="1" spans="1:186">
      <c r="A512" s="7">
        <v>6080411</v>
      </c>
      <c r="B512" s="7">
        <f t="shared" ref="B512" si="8260">B499</f>
        <v>40</v>
      </c>
      <c r="C512" s="7">
        <f t="shared" ref="C512:C533" si="8261">C499</f>
        <v>2</v>
      </c>
      <c r="D512" s="5" t="s">
        <v>567</v>
      </c>
      <c r="E512" s="7" t="s">
        <v>1140</v>
      </c>
      <c r="F512" s="31" t="s">
        <v>1018</v>
      </c>
      <c r="G512" s="31">
        <v>3</v>
      </c>
      <c r="H512" s="7" t="s">
        <v>191</v>
      </c>
      <c r="I512" s="7" t="s">
        <v>187</v>
      </c>
      <c r="J512" s="37">
        <v>1467</v>
      </c>
      <c r="K512" s="39">
        <v>1434</v>
      </c>
      <c r="L512" s="39"/>
      <c r="M512" s="29" t="s">
        <v>193</v>
      </c>
      <c r="N512" s="4">
        <f t="shared" si="8049"/>
        <v>80</v>
      </c>
      <c r="O512" s="4">
        <f t="shared" ref="O512" si="8262">O317</f>
        <v>80</v>
      </c>
      <c r="P512" s="40">
        <f t="shared" si="7795"/>
        <v>2203</v>
      </c>
      <c r="Q512" s="4"/>
      <c r="R512" s="7"/>
      <c r="S512" s="48">
        <f t="shared" ref="S512" si="8263">S499</f>
        <v>0</v>
      </c>
      <c r="T512" s="47" t="s">
        <v>194</v>
      </c>
      <c r="U512" s="7" t="s">
        <v>195</v>
      </c>
      <c r="V512" s="7">
        <v>0</v>
      </c>
      <c r="W512" s="7">
        <v>0</v>
      </c>
      <c r="X512" s="40">
        <v>0</v>
      </c>
      <c r="Y512" s="7"/>
      <c r="Z512" s="7"/>
      <c r="AA512" s="7"/>
      <c r="AB512" s="7" t="s">
        <v>195</v>
      </c>
      <c r="AC512" s="7">
        <v>0</v>
      </c>
      <c r="AD512" s="7" t="s">
        <v>195</v>
      </c>
      <c r="AE512" s="7" t="s">
        <v>195</v>
      </c>
      <c r="AF512" s="7" t="s">
        <v>195</v>
      </c>
      <c r="AG512" s="7" t="s">
        <v>195</v>
      </c>
      <c r="AH512" s="40">
        <v>0</v>
      </c>
      <c r="AI512" s="40">
        <v>0</v>
      </c>
      <c r="AJ512" s="40">
        <v>1</v>
      </c>
      <c r="AK512" s="40">
        <v>0</v>
      </c>
      <c r="AL512" s="40">
        <v>1</v>
      </c>
      <c r="AM512" s="40">
        <v>0</v>
      </c>
      <c r="AN512" s="28">
        <v>0</v>
      </c>
      <c r="AO512" s="28">
        <v>0</v>
      </c>
      <c r="AP512" s="7" t="s">
        <v>560</v>
      </c>
      <c r="AQ512" s="4">
        <f t="shared" ref="AQ512" si="8264">AQ317</f>
        <v>3</v>
      </c>
      <c r="AR512" s="4">
        <f t="shared" ref="AR512" si="8265">AR317</f>
        <v>161506</v>
      </c>
      <c r="AS512" s="53" t="s">
        <v>199</v>
      </c>
      <c r="AT512" s="48">
        <v>3</v>
      </c>
      <c r="AU512" s="48">
        <v>1</v>
      </c>
      <c r="AV512" s="48">
        <v>3</v>
      </c>
      <c r="AW512" s="48">
        <v>500</v>
      </c>
      <c r="AX512" s="48">
        <v>250</v>
      </c>
      <c r="AY512" s="48">
        <v>0</v>
      </c>
      <c r="AZ512" s="48">
        <v>0</v>
      </c>
      <c r="BA512" s="7"/>
      <c r="BB512" s="7"/>
      <c r="BC512" s="7"/>
      <c r="BD512" s="7"/>
      <c r="BE512" s="48">
        <v>0</v>
      </c>
      <c r="BF512" s="48">
        <v>1</v>
      </c>
      <c r="BG512" s="48">
        <f t="shared" ref="BG512" si="8266">IF(O512&lt;10,70,70+O512*7)</f>
        <v>630</v>
      </c>
      <c r="BH512" s="48">
        <f t="shared" ref="BH512" si="8267">IF(O512&lt;10,70,70+O512*7)</f>
        <v>630</v>
      </c>
      <c r="BI512" s="7">
        <v>0</v>
      </c>
      <c r="BJ512" s="7">
        <v>0</v>
      </c>
      <c r="BK512" s="7">
        <v>0</v>
      </c>
      <c r="BL512" s="7">
        <v>0</v>
      </c>
      <c r="BM512" s="7">
        <v>0</v>
      </c>
      <c r="BN512" s="7">
        <v>0</v>
      </c>
      <c r="BO512" s="7">
        <v>0</v>
      </c>
      <c r="BP512" s="7">
        <v>0</v>
      </c>
      <c r="BQ512" s="7">
        <v>0</v>
      </c>
      <c r="BR512" s="7">
        <v>0</v>
      </c>
      <c r="BS512" s="7">
        <v>0</v>
      </c>
      <c r="BT512" s="7">
        <v>0</v>
      </c>
      <c r="BU512" s="7">
        <v>0</v>
      </c>
      <c r="BV512" s="7">
        <v>0</v>
      </c>
      <c r="BW512" s="7">
        <v>0</v>
      </c>
      <c r="BX512" s="7">
        <v>0</v>
      </c>
      <c r="BY512" s="7">
        <v>0</v>
      </c>
      <c r="BZ512" s="7">
        <v>0</v>
      </c>
      <c r="CA512" s="7">
        <v>0</v>
      </c>
      <c r="CB512" s="7">
        <v>0</v>
      </c>
      <c r="CC512" s="7">
        <v>0</v>
      </c>
      <c r="CD512" s="7">
        <v>0</v>
      </c>
      <c r="CE512" s="7">
        <v>0</v>
      </c>
      <c r="CF512" s="7">
        <v>0</v>
      </c>
      <c r="CG512" s="7">
        <v>0</v>
      </c>
      <c r="CH512" s="7">
        <v>0</v>
      </c>
      <c r="CI512" s="7">
        <v>0</v>
      </c>
      <c r="CJ512" s="7">
        <v>0</v>
      </c>
      <c r="CK512" s="7">
        <v>0</v>
      </c>
      <c r="CL512" s="40">
        <v>0</v>
      </c>
      <c r="CM512" s="40">
        <v>0</v>
      </c>
      <c r="CN512" s="40">
        <v>0</v>
      </c>
      <c r="CO512" s="40">
        <v>0</v>
      </c>
      <c r="CP512" s="7">
        <v>0</v>
      </c>
      <c r="CQ512" s="7">
        <v>0</v>
      </c>
      <c r="CR512" s="7">
        <v>0</v>
      </c>
      <c r="CS512" s="40">
        <v>0</v>
      </c>
      <c r="CT512" s="7">
        <v>0</v>
      </c>
      <c r="CU512" s="7">
        <v>0</v>
      </c>
      <c r="CV512" s="39"/>
      <c r="CW512" s="39"/>
      <c r="CX512" s="4" t="str">
        <f t="shared" ref="CX512" si="8268">IF(CX317="","",CX317)</f>
        <v/>
      </c>
      <c r="CY512" s="4" t="str">
        <f t="shared" ref="CY512" si="8269">IF(CY317="","",CY317)</f>
        <v/>
      </c>
      <c r="CZ512" s="4" t="str">
        <f t="shared" si="8098"/>
        <v/>
      </c>
      <c r="DA512" s="4" t="str">
        <f t="shared" ref="DA512" si="8270">IF(DA317="","",DA317)</f>
        <v/>
      </c>
      <c r="DB512" s="4" t="str">
        <f t="shared" si="8055"/>
        <v/>
      </c>
      <c r="DC512" s="4" t="str">
        <f t="shared" si="8238"/>
        <v/>
      </c>
      <c r="DD512" s="7">
        <v>2</v>
      </c>
      <c r="DE512" s="7">
        <v>30</v>
      </c>
      <c r="DF512" s="7">
        <v>60</v>
      </c>
      <c r="DG512" s="7"/>
      <c r="DH512" s="7">
        <v>11</v>
      </c>
      <c r="DI512" s="4">
        <f t="shared" si="7581"/>
        <v>4</v>
      </c>
      <c r="DJ512" s="4">
        <f t="shared" si="8172"/>
        <v>5</v>
      </c>
      <c r="DK512" s="4" t="str">
        <f t="shared" ref="DK512:DK534" si="8271">IF(DK317="","",DK317)</f>
        <v/>
      </c>
      <c r="DL512" s="4" t="str">
        <f t="shared" si="7934"/>
        <v/>
      </c>
      <c r="DM512" s="7"/>
      <c r="DN512" s="7"/>
      <c r="DO512" s="7"/>
      <c r="DP512" s="7"/>
      <c r="DQ512" s="7"/>
      <c r="DR512" s="7"/>
      <c r="DS512" s="7"/>
      <c r="DT512" s="7"/>
      <c r="DU512" s="7"/>
      <c r="DV512" s="7"/>
      <c r="DW512" s="7"/>
      <c r="DX512" s="7">
        <f t="shared" si="7935"/>
        <v>6080411</v>
      </c>
      <c r="DY512" s="7"/>
      <c r="DZ512" s="67">
        <v>0</v>
      </c>
      <c r="EA512" s="7" t="s">
        <v>242</v>
      </c>
      <c r="EB512" s="40" t="s">
        <v>242</v>
      </c>
      <c r="EC512" s="7" t="s">
        <v>242</v>
      </c>
      <c r="ED512" s="7"/>
      <c r="EE512" s="7" t="s">
        <v>242</v>
      </c>
      <c r="EF512" s="7">
        <v>50</v>
      </c>
      <c r="EG512" s="73"/>
      <c r="EH512" s="73"/>
      <c r="EI512" s="4">
        <f t="shared" ref="EI512" si="8272">IF(EI317="","",EI317)</f>
        <v>331168</v>
      </c>
      <c r="EJ512" s="4">
        <f t="shared" ref="EJ512" si="8273">IF(EJ317="","",EJ317)</f>
        <v>1</v>
      </c>
      <c r="EK512" s="4">
        <f t="shared" ref="EK512" si="8274">IF(EK317="","",EK317)</f>
        <v>331169</v>
      </c>
      <c r="EL512" s="4">
        <f t="shared" ref="EL512" si="8275">IF(EL317="","",EL317)</f>
        <v>1</v>
      </c>
      <c r="EM512" s="4">
        <f t="shared" ref="EM512" si="8276">IF(EM317="","",EM317)</f>
        <v>331170</v>
      </c>
      <c r="EN512" s="4">
        <f t="shared" ref="EN512" si="8277">IF(EN317="","",EN317)</f>
        <v>1</v>
      </c>
      <c r="EO512" s="4">
        <f t="shared" ref="EO512" si="8278">IF(EO317="","",EO317)</f>
        <v>331171</v>
      </c>
      <c r="EP512" s="4">
        <f t="shared" ref="EP512" si="8279">IF(EP317="","",EP317)</f>
        <v>1</v>
      </c>
      <c r="EQ512" s="4" t="str">
        <f t="shared" ref="EQ512" si="8280">IF(EQ317="","",EQ317)</f>
        <v/>
      </c>
      <c r="ER512" s="4" t="str">
        <f t="shared" ref="ER512:ER518" si="8281">IF(ER317="","",ER317)</f>
        <v/>
      </c>
      <c r="ES512" s="4" t="str">
        <f t="shared" si="8250"/>
        <v/>
      </c>
      <c r="ET512" s="4" t="str">
        <f t="shared" ref="ET512" si="8282">IF(ET317="","",ET317)</f>
        <v/>
      </c>
      <c r="EU512" s="4" t="str">
        <f t="shared" si="8218"/>
        <v/>
      </c>
      <c r="EV512" s="4" t="str">
        <f t="shared" si="8187"/>
        <v/>
      </c>
      <c r="EW512" s="4" t="str">
        <f t="shared" si="8187"/>
        <v/>
      </c>
      <c r="EX512" s="4" t="str">
        <f t="shared" si="8187"/>
        <v/>
      </c>
      <c r="EY512" s="4" t="str">
        <f t="shared" si="8187"/>
        <v/>
      </c>
      <c r="EZ512" s="4" t="str">
        <f t="shared" ref="EZ512" si="8283">IF(EZ317="","",EZ317)</f>
        <v/>
      </c>
      <c r="FA512" s="4" t="str">
        <f t="shared" ref="FA512" si="8284">IF(FA317="","",FA317)</f>
        <v/>
      </c>
      <c r="FB512" s="4" t="str">
        <f t="shared" ref="FB512" si="8285">IF(FB317="","",FB317)</f>
        <v/>
      </c>
      <c r="FC512" s="4">
        <f t="shared" ref="FC512" si="8286">IF(FC317="","",FC317)</f>
        <v>40013</v>
      </c>
      <c r="FD512" s="4">
        <f t="shared" ref="FD512" si="8287">IF(FD317="","",FD317)</f>
        <v>1</v>
      </c>
      <c r="FE512" s="4">
        <f t="shared" ref="FE512" si="8288">IF(FE317="","",FE317)</f>
        <v>20100</v>
      </c>
      <c r="FF512" s="4">
        <f t="shared" ref="FF512" si="8289">IF(FF317="","",FF317)</f>
        <v>1</v>
      </c>
      <c r="FG512" s="4">
        <f t="shared" ref="FG512" si="8290">IF(FG317="","",FG317)</f>
        <v>20100</v>
      </c>
      <c r="FH512" s="4">
        <f t="shared" si="7793"/>
        <v>1</v>
      </c>
      <c r="FI512" s="7"/>
      <c r="FJ512" s="7"/>
      <c r="FR512" s="2">
        <v>99999</v>
      </c>
      <c r="FS512" s="2">
        <v>0</v>
      </c>
      <c r="FT512" s="4">
        <v>10000</v>
      </c>
      <c r="FU512" s="4" t="s">
        <v>1130</v>
      </c>
      <c r="FV512" s="4"/>
      <c r="FW512" s="4"/>
      <c r="FX512" s="4"/>
      <c r="FY512" s="4"/>
      <c r="FZ512" s="77">
        <v>0</v>
      </c>
      <c r="GA512" s="2">
        <v>1</v>
      </c>
      <c r="GB512" s="2">
        <v>30</v>
      </c>
      <c r="GD512"/>
    </row>
    <row r="513" s="15" customFormat="1" ht="15" customHeight="1" spans="1:186">
      <c r="A513" s="7">
        <v>6080512</v>
      </c>
      <c r="B513" s="7">
        <f t="shared" ref="B513" si="8291">B500</f>
        <v>72</v>
      </c>
      <c r="C513" s="7">
        <f t="shared" si="8261"/>
        <v>4</v>
      </c>
      <c r="D513" s="5" t="s">
        <v>569</v>
      </c>
      <c r="E513" s="7" t="s">
        <v>1141</v>
      </c>
      <c r="F513" s="31" t="s">
        <v>1018</v>
      </c>
      <c r="G513" s="31">
        <v>3</v>
      </c>
      <c r="H513" s="7" t="s">
        <v>191</v>
      </c>
      <c r="I513" s="7" t="s">
        <v>187</v>
      </c>
      <c r="J513" s="37">
        <v>1478</v>
      </c>
      <c r="K513" s="39">
        <v>1435</v>
      </c>
      <c r="L513" s="39"/>
      <c r="M513" s="29" t="s">
        <v>193</v>
      </c>
      <c r="N513" s="4">
        <f t="shared" si="8049"/>
        <v>80</v>
      </c>
      <c r="O513" s="4">
        <f t="shared" ref="O513" si="8292">O318</f>
        <v>80</v>
      </c>
      <c r="P513" s="40">
        <f t="shared" si="7795"/>
        <v>2403</v>
      </c>
      <c r="Q513" s="4"/>
      <c r="R513" s="7"/>
      <c r="S513" s="48">
        <f t="shared" ref="S513:S533" si="8293">S500</f>
        <v>0</v>
      </c>
      <c r="T513" s="47" t="s">
        <v>194</v>
      </c>
      <c r="U513" s="7" t="s">
        <v>195</v>
      </c>
      <c r="V513" s="7">
        <v>0</v>
      </c>
      <c r="W513" s="7">
        <v>0</v>
      </c>
      <c r="X513" s="40">
        <v>0</v>
      </c>
      <c r="Y513" s="7"/>
      <c r="Z513" s="7"/>
      <c r="AA513" s="7"/>
      <c r="AB513" s="7" t="s">
        <v>195</v>
      </c>
      <c r="AC513" s="7">
        <v>0</v>
      </c>
      <c r="AD513" s="7" t="s">
        <v>195</v>
      </c>
      <c r="AE513" s="7" t="s">
        <v>195</v>
      </c>
      <c r="AF513" s="7" t="s">
        <v>195</v>
      </c>
      <c r="AG513" s="7" t="s">
        <v>195</v>
      </c>
      <c r="AH513" s="40">
        <v>0</v>
      </c>
      <c r="AI513" s="40">
        <v>0</v>
      </c>
      <c r="AJ513" s="40">
        <v>1</v>
      </c>
      <c r="AK513" s="40">
        <v>0</v>
      </c>
      <c r="AL513" s="40">
        <v>1</v>
      </c>
      <c r="AM513" s="40">
        <v>0</v>
      </c>
      <c r="AN513" s="28">
        <v>0</v>
      </c>
      <c r="AO513" s="28">
        <v>0</v>
      </c>
      <c r="AP513" s="7" t="s">
        <v>560</v>
      </c>
      <c r="AQ513" s="4">
        <f t="shared" ref="AQ513" si="8294">AQ318</f>
        <v>3</v>
      </c>
      <c r="AR513" s="4">
        <f t="shared" ref="AR513" si="8295">AR318</f>
        <v>161506</v>
      </c>
      <c r="AS513" s="7" t="s">
        <v>199</v>
      </c>
      <c r="AT513" s="48">
        <v>3</v>
      </c>
      <c r="AU513" s="48">
        <v>1</v>
      </c>
      <c r="AV513" s="48">
        <v>3</v>
      </c>
      <c r="AW513" s="48">
        <v>500</v>
      </c>
      <c r="AX513" s="48">
        <v>250</v>
      </c>
      <c r="AY513" s="48">
        <v>0</v>
      </c>
      <c r="AZ513" s="48">
        <v>0</v>
      </c>
      <c r="BA513" s="7"/>
      <c r="BB513" s="7"/>
      <c r="BC513" s="7"/>
      <c r="BD513" s="7"/>
      <c r="BE513" s="48">
        <v>0</v>
      </c>
      <c r="BF513" s="48">
        <v>1</v>
      </c>
      <c r="BG513" s="48">
        <f t="shared" ref="BG513" si="8296">IF(O513&lt;10,70,70+O513*7)</f>
        <v>630</v>
      </c>
      <c r="BH513" s="48">
        <f t="shared" ref="BH513" si="8297">IF(O513&lt;10,70,70+O513*7)</f>
        <v>630</v>
      </c>
      <c r="BI513" s="7">
        <v>0</v>
      </c>
      <c r="BJ513" s="7">
        <v>0</v>
      </c>
      <c r="BK513" s="7">
        <v>0</v>
      </c>
      <c r="BL513" s="7">
        <v>0</v>
      </c>
      <c r="BM513" s="7">
        <v>0</v>
      </c>
      <c r="BN513" s="7">
        <v>0</v>
      </c>
      <c r="BO513" s="7">
        <v>0</v>
      </c>
      <c r="BP513" s="7">
        <v>0</v>
      </c>
      <c r="BQ513" s="7">
        <v>0</v>
      </c>
      <c r="BR513" s="7">
        <v>0</v>
      </c>
      <c r="BS513" s="7">
        <v>0</v>
      </c>
      <c r="BT513" s="7">
        <v>0</v>
      </c>
      <c r="BU513" s="7">
        <v>0</v>
      </c>
      <c r="BV513" s="7">
        <v>0</v>
      </c>
      <c r="BW513" s="7">
        <v>0</v>
      </c>
      <c r="BX513" s="7">
        <v>0</v>
      </c>
      <c r="BY513" s="7">
        <v>0</v>
      </c>
      <c r="BZ513" s="7">
        <v>0</v>
      </c>
      <c r="CA513" s="7">
        <v>0</v>
      </c>
      <c r="CB513" s="7">
        <v>0</v>
      </c>
      <c r="CC513" s="7">
        <v>0</v>
      </c>
      <c r="CD513" s="7">
        <v>0</v>
      </c>
      <c r="CE513" s="7">
        <v>0</v>
      </c>
      <c r="CF513" s="7">
        <v>0</v>
      </c>
      <c r="CG513" s="7">
        <v>0</v>
      </c>
      <c r="CH513" s="7">
        <v>0</v>
      </c>
      <c r="CI513" s="7">
        <v>0</v>
      </c>
      <c r="CJ513" s="7">
        <v>0</v>
      </c>
      <c r="CK513" s="7">
        <v>0</v>
      </c>
      <c r="CL513" s="40">
        <v>0</v>
      </c>
      <c r="CM513" s="40">
        <v>0</v>
      </c>
      <c r="CN513" s="40">
        <v>0</v>
      </c>
      <c r="CO513" s="40">
        <v>0</v>
      </c>
      <c r="CP513" s="7">
        <v>0</v>
      </c>
      <c r="CQ513" s="7">
        <v>0</v>
      </c>
      <c r="CR513" s="7">
        <v>0</v>
      </c>
      <c r="CS513" s="40">
        <v>0</v>
      </c>
      <c r="CT513" s="7">
        <v>0</v>
      </c>
      <c r="CU513" s="7">
        <v>0</v>
      </c>
      <c r="CV513" s="39"/>
      <c r="CW513" s="39"/>
      <c r="CX513" s="4" t="str">
        <f t="shared" ref="CX513" si="8298">IF(CX318="","",CX318)</f>
        <v/>
      </c>
      <c r="CY513" s="4" t="str">
        <f t="shared" ref="CY513" si="8299">IF(CY318="","",CY318)</f>
        <v/>
      </c>
      <c r="CZ513" s="4" t="str">
        <f t="shared" si="8098"/>
        <v/>
      </c>
      <c r="DA513" s="4" t="str">
        <f t="shared" ref="DA513" si="8300">IF(DA318="","",DA318)</f>
        <v/>
      </c>
      <c r="DB513" s="4" t="str">
        <f t="shared" si="8055"/>
        <v/>
      </c>
      <c r="DC513" s="4" t="str">
        <f t="shared" si="8238"/>
        <v/>
      </c>
      <c r="DD513" s="7">
        <v>2</v>
      </c>
      <c r="DE513" s="7">
        <v>30</v>
      </c>
      <c r="DF513" s="7">
        <v>60</v>
      </c>
      <c r="DG513" s="7"/>
      <c r="DH513" s="7">
        <v>11</v>
      </c>
      <c r="DI513" s="4">
        <f t="shared" si="7581"/>
        <v>1</v>
      </c>
      <c r="DJ513" s="4">
        <f t="shared" si="8172"/>
        <v>6</v>
      </c>
      <c r="DK513" s="4">
        <f t="shared" si="8271"/>
        <v>9</v>
      </c>
      <c r="DL513" s="4" t="str">
        <f t="shared" si="7934"/>
        <v/>
      </c>
      <c r="DM513" s="7"/>
      <c r="DN513" s="7"/>
      <c r="DO513" s="7"/>
      <c r="DP513" s="7"/>
      <c r="DQ513" s="7"/>
      <c r="DR513" s="7"/>
      <c r="DS513" s="7"/>
      <c r="DT513" s="7"/>
      <c r="DU513" s="7"/>
      <c r="DV513" s="7"/>
      <c r="DW513" s="7"/>
      <c r="DX513" s="7">
        <f t="shared" si="7935"/>
        <v>6080512</v>
      </c>
      <c r="DY513" s="7"/>
      <c r="DZ513" s="67">
        <v>0</v>
      </c>
      <c r="EA513" s="7" t="s">
        <v>242</v>
      </c>
      <c r="EB513" s="40" t="s">
        <v>242</v>
      </c>
      <c r="EC513" s="7" t="s">
        <v>242</v>
      </c>
      <c r="ED513" s="7"/>
      <c r="EE513" s="7" t="s">
        <v>242</v>
      </c>
      <c r="EF513" s="7">
        <v>50</v>
      </c>
      <c r="EG513" s="73"/>
      <c r="EH513" s="73"/>
      <c r="EI513" s="4">
        <f t="shared" ref="EI513" si="8301">IF(EI318="","",EI318)</f>
        <v>331168</v>
      </c>
      <c r="EJ513" s="4">
        <f t="shared" ref="EJ513" si="8302">IF(EJ318="","",EJ318)</f>
        <v>1</v>
      </c>
      <c r="EK513" s="4">
        <f t="shared" ref="EK513" si="8303">IF(EK318="","",EK318)</f>
        <v>331169</v>
      </c>
      <c r="EL513" s="4">
        <f t="shared" ref="EL513" si="8304">IF(EL318="","",EL318)</f>
        <v>1</v>
      </c>
      <c r="EM513" s="4">
        <f t="shared" ref="EM513" si="8305">IF(EM318="","",EM318)</f>
        <v>331170</v>
      </c>
      <c r="EN513" s="4">
        <f t="shared" ref="EN513" si="8306">IF(EN318="","",EN318)</f>
        <v>1</v>
      </c>
      <c r="EO513" s="4">
        <f t="shared" ref="EO513" si="8307">IF(EO318="","",EO318)</f>
        <v>331171</v>
      </c>
      <c r="EP513" s="4">
        <f t="shared" ref="EP513" si="8308">IF(EP318="","",EP318)</f>
        <v>1</v>
      </c>
      <c r="EQ513" s="4" t="str">
        <f t="shared" ref="EQ513" si="8309">IF(EQ318="","",EQ318)</f>
        <v/>
      </c>
      <c r="ER513" s="4" t="str">
        <f t="shared" si="8281"/>
        <v/>
      </c>
      <c r="ES513" s="4" t="str">
        <f t="shared" si="8250"/>
        <v/>
      </c>
      <c r="ET513" s="4" t="str">
        <f t="shared" ref="ET513" si="8310">IF(ET318="","",ET318)</f>
        <v/>
      </c>
      <c r="EU513" s="4" t="str">
        <f t="shared" si="8218"/>
        <v/>
      </c>
      <c r="EV513" s="4" t="str">
        <f t="shared" si="8187"/>
        <v/>
      </c>
      <c r="EW513" s="4" t="str">
        <f t="shared" si="8187"/>
        <v/>
      </c>
      <c r="EX513" s="4" t="str">
        <f t="shared" si="8187"/>
        <v/>
      </c>
      <c r="EY513" s="4" t="str">
        <f t="shared" si="8187"/>
        <v/>
      </c>
      <c r="EZ513" s="4" t="str">
        <f t="shared" ref="EZ513" si="8311">IF(EZ318="","",EZ318)</f>
        <v/>
      </c>
      <c r="FA513" s="4" t="str">
        <f t="shared" ref="FA513" si="8312">IF(FA318="","",FA318)</f>
        <v/>
      </c>
      <c r="FB513" s="4" t="str">
        <f t="shared" ref="FB513:FB518" si="8313">IF(FB318="","",FB318)</f>
        <v/>
      </c>
      <c r="FC513" s="4">
        <f t="shared" ref="FC513" si="8314">IF(FC318="","",FC318)</f>
        <v>40013</v>
      </c>
      <c r="FD513" s="4">
        <f t="shared" ref="FD513:FD518" si="8315">IF(FD318="","",FD318)</f>
        <v>1</v>
      </c>
      <c r="FE513" s="4">
        <f t="shared" ref="FE513" si="8316">IF(FE318="","",FE318)</f>
        <v>20100</v>
      </c>
      <c r="FF513" s="4">
        <f t="shared" ref="FF513" si="8317">IF(FF318="","",FF318)</f>
        <v>1</v>
      </c>
      <c r="FG513" s="4">
        <f t="shared" ref="FG513" si="8318">IF(FG318="","",FG318)</f>
        <v>20100</v>
      </c>
      <c r="FH513" s="4">
        <f t="shared" si="7793"/>
        <v>1</v>
      </c>
      <c r="FI513" s="7"/>
      <c r="FJ513" s="7"/>
      <c r="FR513" s="2">
        <v>99999</v>
      </c>
      <c r="FS513" s="2">
        <v>0</v>
      </c>
      <c r="FT513" s="4">
        <v>10000</v>
      </c>
      <c r="FU513" s="4" t="s">
        <v>1130</v>
      </c>
      <c r="FV513" s="4"/>
      <c r="FW513" s="4"/>
      <c r="FX513" s="4"/>
      <c r="FY513" s="4"/>
      <c r="FZ513" s="77">
        <v>0</v>
      </c>
      <c r="GA513" s="2">
        <v>1</v>
      </c>
      <c r="GB513" s="2">
        <v>30</v>
      </c>
      <c r="GD513"/>
    </row>
    <row r="514" s="15" customFormat="1" ht="15" customHeight="1" spans="1:186">
      <c r="A514" s="7">
        <v>6080613</v>
      </c>
      <c r="B514" s="7">
        <f t="shared" ref="B514" si="8319">B501</f>
        <v>88</v>
      </c>
      <c r="C514" s="7">
        <f t="shared" si="8261"/>
        <v>5</v>
      </c>
      <c r="D514" s="5" t="s">
        <v>571</v>
      </c>
      <c r="E514" s="7" t="s">
        <v>1142</v>
      </c>
      <c r="F514" s="31" t="s">
        <v>1018</v>
      </c>
      <c r="G514" s="31">
        <v>3</v>
      </c>
      <c r="H514" s="7" t="s">
        <v>191</v>
      </c>
      <c r="I514" s="7" t="s">
        <v>187</v>
      </c>
      <c r="J514" s="37">
        <v>1489</v>
      </c>
      <c r="K514" s="39">
        <v>1429</v>
      </c>
      <c r="L514" s="39"/>
      <c r="M514" s="29" t="s">
        <v>193</v>
      </c>
      <c r="N514" s="4">
        <f t="shared" ref="N514" si="8320">N319</f>
        <v>80</v>
      </c>
      <c r="O514" s="4">
        <f t="shared" ref="O514" si="8321">O319</f>
        <v>80</v>
      </c>
      <c r="P514" s="40">
        <f t="shared" si="7795"/>
        <v>2503</v>
      </c>
      <c r="Q514" s="4"/>
      <c r="R514" s="7"/>
      <c r="S514" s="48">
        <f t="shared" si="8293"/>
        <v>0</v>
      </c>
      <c r="T514" s="47" t="s">
        <v>194</v>
      </c>
      <c r="U514" s="7" t="s">
        <v>195</v>
      </c>
      <c r="V514" s="7">
        <v>0</v>
      </c>
      <c r="W514" s="7">
        <v>0</v>
      </c>
      <c r="X514" s="40">
        <v>0</v>
      </c>
      <c r="Y514" s="7"/>
      <c r="Z514" s="7"/>
      <c r="AA514" s="7"/>
      <c r="AB514" s="7" t="s">
        <v>195</v>
      </c>
      <c r="AC514" s="7">
        <v>0</v>
      </c>
      <c r="AD514" s="7" t="s">
        <v>195</v>
      </c>
      <c r="AE514" s="7" t="s">
        <v>195</v>
      </c>
      <c r="AF514" s="7" t="s">
        <v>195</v>
      </c>
      <c r="AG514" s="7" t="s">
        <v>195</v>
      </c>
      <c r="AH514" s="40">
        <v>0</v>
      </c>
      <c r="AI514" s="40">
        <v>0</v>
      </c>
      <c r="AJ514" s="40">
        <v>1</v>
      </c>
      <c r="AK514" s="40">
        <v>0</v>
      </c>
      <c r="AL514" s="40">
        <v>1</v>
      </c>
      <c r="AM514" s="40">
        <v>0</v>
      </c>
      <c r="AN514" s="28">
        <v>0</v>
      </c>
      <c r="AO514" s="28">
        <v>0</v>
      </c>
      <c r="AP514" s="7" t="s">
        <v>560</v>
      </c>
      <c r="AQ514" s="4">
        <f t="shared" ref="AQ514" si="8322">AQ319</f>
        <v>3</v>
      </c>
      <c r="AR514" s="4">
        <f t="shared" ref="AR514:AR526" si="8323">AR319</f>
        <v>161506</v>
      </c>
      <c r="AS514" s="7" t="s">
        <v>199</v>
      </c>
      <c r="AT514" s="48">
        <v>3</v>
      </c>
      <c r="AU514" s="48">
        <v>1</v>
      </c>
      <c r="AV514" s="48">
        <v>3</v>
      </c>
      <c r="AW514" s="48">
        <v>500</v>
      </c>
      <c r="AX514" s="48">
        <v>250</v>
      </c>
      <c r="AY514" s="48">
        <v>0</v>
      </c>
      <c r="AZ514" s="48">
        <v>0</v>
      </c>
      <c r="BA514" s="7"/>
      <c r="BB514" s="7"/>
      <c r="BC514" s="7"/>
      <c r="BD514" s="7"/>
      <c r="BE514" s="48">
        <v>0</v>
      </c>
      <c r="BF514" s="48">
        <v>1</v>
      </c>
      <c r="BG514" s="48">
        <f t="shared" ref="BG514" si="8324">IF(O514&lt;10,70,70+O514*7)</f>
        <v>630</v>
      </c>
      <c r="BH514" s="48">
        <f t="shared" ref="BH514" si="8325">IF(O514&lt;10,70,70+O514*7)</f>
        <v>630</v>
      </c>
      <c r="BI514" s="7">
        <v>0</v>
      </c>
      <c r="BJ514" s="7">
        <v>0</v>
      </c>
      <c r="BK514" s="7">
        <v>0</v>
      </c>
      <c r="BL514" s="7">
        <v>0</v>
      </c>
      <c r="BM514" s="7">
        <v>0</v>
      </c>
      <c r="BN514" s="7">
        <v>0</v>
      </c>
      <c r="BO514" s="7">
        <v>0</v>
      </c>
      <c r="BP514" s="7">
        <v>0</v>
      </c>
      <c r="BQ514" s="7">
        <v>0</v>
      </c>
      <c r="BR514" s="7">
        <v>0</v>
      </c>
      <c r="BS514" s="7">
        <v>0</v>
      </c>
      <c r="BT514" s="7">
        <v>0</v>
      </c>
      <c r="BU514" s="7">
        <v>0</v>
      </c>
      <c r="BV514" s="7">
        <v>0</v>
      </c>
      <c r="BW514" s="7">
        <v>0</v>
      </c>
      <c r="BX514" s="7">
        <v>0</v>
      </c>
      <c r="BY514" s="7">
        <v>0</v>
      </c>
      <c r="BZ514" s="7">
        <v>0</v>
      </c>
      <c r="CA514" s="7">
        <v>0</v>
      </c>
      <c r="CB514" s="7">
        <v>0</v>
      </c>
      <c r="CC514" s="7">
        <v>0</v>
      </c>
      <c r="CD514" s="7">
        <v>0</v>
      </c>
      <c r="CE514" s="7">
        <v>0</v>
      </c>
      <c r="CF514" s="7">
        <v>0</v>
      </c>
      <c r="CG514" s="7">
        <v>0</v>
      </c>
      <c r="CH514" s="7">
        <v>0</v>
      </c>
      <c r="CI514" s="7">
        <v>0</v>
      </c>
      <c r="CJ514" s="7">
        <v>0</v>
      </c>
      <c r="CK514" s="7">
        <v>0</v>
      </c>
      <c r="CL514" s="40">
        <v>0</v>
      </c>
      <c r="CM514" s="40">
        <v>0</v>
      </c>
      <c r="CN514" s="40">
        <v>0</v>
      </c>
      <c r="CO514" s="40">
        <v>0</v>
      </c>
      <c r="CP514" s="7">
        <v>0</v>
      </c>
      <c r="CQ514" s="7">
        <v>0</v>
      </c>
      <c r="CR514" s="7">
        <v>0</v>
      </c>
      <c r="CS514" s="40">
        <v>0</v>
      </c>
      <c r="CT514" s="7">
        <v>0</v>
      </c>
      <c r="CU514" s="7">
        <v>0</v>
      </c>
      <c r="CV514" s="39"/>
      <c r="CW514" s="39"/>
      <c r="CX514" s="4" t="str">
        <f t="shared" ref="CX514" si="8326">IF(CX319="","",CX319)</f>
        <v/>
      </c>
      <c r="CY514" s="4" t="str">
        <f t="shared" ref="CY514" si="8327">IF(CY319="","",CY319)</f>
        <v/>
      </c>
      <c r="CZ514" s="4" t="str">
        <f t="shared" si="8098"/>
        <v/>
      </c>
      <c r="DA514" s="4" t="str">
        <f t="shared" ref="DA514" si="8328">IF(DA319="","",DA319)</f>
        <v/>
      </c>
      <c r="DB514" s="4" t="str">
        <f t="shared" si="8055"/>
        <v/>
      </c>
      <c r="DC514" s="4" t="str">
        <f t="shared" si="8238"/>
        <v/>
      </c>
      <c r="DD514" s="7">
        <v>2</v>
      </c>
      <c r="DE514" s="7">
        <v>30</v>
      </c>
      <c r="DF514" s="7">
        <v>60</v>
      </c>
      <c r="DG514" s="7"/>
      <c r="DH514" s="7">
        <v>11</v>
      </c>
      <c r="DI514" s="4">
        <f t="shared" si="7581"/>
        <v>6</v>
      </c>
      <c r="DJ514" s="4">
        <f t="shared" si="8172"/>
        <v>9</v>
      </c>
      <c r="DK514" s="4" t="str">
        <f t="shared" si="8271"/>
        <v/>
      </c>
      <c r="DL514" s="4" t="str">
        <f t="shared" si="7934"/>
        <v/>
      </c>
      <c r="DM514" s="7"/>
      <c r="DN514" s="7"/>
      <c r="DO514" s="7"/>
      <c r="DP514" s="7"/>
      <c r="DQ514" s="7"/>
      <c r="DR514" s="7"/>
      <c r="DS514" s="7"/>
      <c r="DT514" s="7"/>
      <c r="DU514" s="7"/>
      <c r="DV514" s="7"/>
      <c r="DW514" s="7"/>
      <c r="DX514" s="7">
        <f t="shared" si="7935"/>
        <v>6080613</v>
      </c>
      <c r="DY514" s="7"/>
      <c r="DZ514" s="67">
        <v>0</v>
      </c>
      <c r="EA514" s="7" t="s">
        <v>242</v>
      </c>
      <c r="EB514" s="40" t="s">
        <v>242</v>
      </c>
      <c r="EC514" s="7" t="s">
        <v>242</v>
      </c>
      <c r="ED514" s="7"/>
      <c r="EE514" s="7" t="s">
        <v>242</v>
      </c>
      <c r="EF514" s="7">
        <v>50</v>
      </c>
      <c r="EG514" s="73"/>
      <c r="EH514" s="73"/>
      <c r="EI514" s="4">
        <f t="shared" ref="EI514" si="8329">IF(EI319="","",EI319)</f>
        <v>331168</v>
      </c>
      <c r="EJ514" s="4">
        <f t="shared" ref="EJ514" si="8330">IF(EJ319="","",EJ319)</f>
        <v>1</v>
      </c>
      <c r="EK514" s="4">
        <f t="shared" ref="EK514" si="8331">IF(EK319="","",EK319)</f>
        <v>331169</v>
      </c>
      <c r="EL514" s="4">
        <f t="shared" ref="EL514" si="8332">IF(EL319="","",EL319)</f>
        <v>1</v>
      </c>
      <c r="EM514" s="4">
        <f t="shared" ref="EM514" si="8333">IF(EM319="","",EM319)</f>
        <v>331170</v>
      </c>
      <c r="EN514" s="4">
        <f t="shared" ref="EN514" si="8334">IF(EN319="","",EN319)</f>
        <v>1</v>
      </c>
      <c r="EO514" s="4">
        <f t="shared" ref="EO514" si="8335">IF(EO319="","",EO319)</f>
        <v>331171</v>
      </c>
      <c r="EP514" s="4">
        <f t="shared" ref="EP514" si="8336">IF(EP319="","",EP319)</f>
        <v>1</v>
      </c>
      <c r="EQ514" s="4" t="str">
        <f t="shared" ref="EQ514" si="8337">IF(EQ319="","",EQ319)</f>
        <v/>
      </c>
      <c r="ER514" s="4" t="str">
        <f t="shared" si="8281"/>
        <v/>
      </c>
      <c r="ES514" s="4" t="str">
        <f t="shared" si="8250"/>
        <v/>
      </c>
      <c r="ET514" s="4" t="str">
        <f t="shared" ref="ET514" si="8338">IF(ET319="","",ET319)</f>
        <v/>
      </c>
      <c r="EU514" s="4" t="str">
        <f t="shared" si="8218"/>
        <v/>
      </c>
      <c r="EV514" s="4" t="str">
        <f t="shared" si="8187"/>
        <v/>
      </c>
      <c r="EW514" s="4" t="str">
        <f t="shared" si="8187"/>
        <v/>
      </c>
      <c r="EX514" s="4" t="str">
        <f t="shared" si="8187"/>
        <v/>
      </c>
      <c r="EY514" s="4" t="str">
        <f t="shared" si="8187"/>
        <v/>
      </c>
      <c r="EZ514" s="4" t="str">
        <f t="shared" ref="EZ514" si="8339">IF(EZ319="","",EZ319)</f>
        <v/>
      </c>
      <c r="FA514" s="4" t="str">
        <f t="shared" ref="FA514:FA518" si="8340">IF(FA319="","",FA319)</f>
        <v/>
      </c>
      <c r="FB514" s="4" t="str">
        <f t="shared" si="8313"/>
        <v/>
      </c>
      <c r="FC514" s="4">
        <f t="shared" ref="FC514" si="8341">IF(FC319="","",FC319)</f>
        <v>40013</v>
      </c>
      <c r="FD514" s="4">
        <f t="shared" si="8315"/>
        <v>1</v>
      </c>
      <c r="FE514" s="4">
        <f t="shared" ref="FE514" si="8342">IF(FE319="","",FE319)</f>
        <v>20100</v>
      </c>
      <c r="FF514" s="4">
        <f t="shared" ref="FF514" si="8343">IF(FF319="","",FF319)</f>
        <v>1</v>
      </c>
      <c r="FG514" s="4">
        <f t="shared" ref="FG514" si="8344">IF(FG319="","",FG319)</f>
        <v>20100</v>
      </c>
      <c r="FH514" s="4">
        <f t="shared" si="7793"/>
        <v>1</v>
      </c>
      <c r="FI514" s="7"/>
      <c r="FJ514" s="7"/>
      <c r="FR514" s="2">
        <v>99999</v>
      </c>
      <c r="FS514" s="2">
        <v>0</v>
      </c>
      <c r="FT514" s="4">
        <v>10000</v>
      </c>
      <c r="FU514" s="4" t="s">
        <v>1130</v>
      </c>
      <c r="FV514" s="4"/>
      <c r="FW514" s="4"/>
      <c r="FX514" s="4"/>
      <c r="FY514" s="4"/>
      <c r="FZ514" s="77">
        <v>0</v>
      </c>
      <c r="GA514" s="2">
        <v>1</v>
      </c>
      <c r="GB514" s="2">
        <v>30</v>
      </c>
      <c r="GD514"/>
    </row>
    <row r="515" s="2" customFormat="1" ht="15" customHeight="1" spans="1:186">
      <c r="A515" s="7">
        <v>6090101</v>
      </c>
      <c r="B515" s="7">
        <f t="shared" ref="B515" si="8345">B502</f>
        <v>1288</v>
      </c>
      <c r="C515" s="7">
        <f t="shared" si="8261"/>
        <v>0</v>
      </c>
      <c r="D515" s="5" t="s">
        <v>573</v>
      </c>
      <c r="E515" s="7" t="s">
        <v>1143</v>
      </c>
      <c r="F515" s="31" t="s">
        <v>1018</v>
      </c>
      <c r="G515" s="31">
        <v>3</v>
      </c>
      <c r="H515" s="7" t="s">
        <v>187</v>
      </c>
      <c r="I515" s="7" t="s">
        <v>187</v>
      </c>
      <c r="J515" s="35">
        <v>1533</v>
      </c>
      <c r="K515" s="41">
        <v>407</v>
      </c>
      <c r="L515" s="80"/>
      <c r="M515" s="29" t="s">
        <v>193</v>
      </c>
      <c r="N515" s="4">
        <f t="shared" ref="N515" si="8346">N320</f>
        <v>90</v>
      </c>
      <c r="O515" s="4">
        <f t="shared" ref="O515:O536" si="8347">O320</f>
        <v>90</v>
      </c>
      <c r="P515" s="40">
        <f t="shared" si="7795"/>
        <v>2003</v>
      </c>
      <c r="Q515" s="4"/>
      <c r="R515" s="7"/>
      <c r="S515" s="48">
        <f t="shared" si="8293"/>
        <v>0</v>
      </c>
      <c r="T515" s="47" t="s">
        <v>240</v>
      </c>
      <c r="U515" s="7" t="s">
        <v>195</v>
      </c>
      <c r="V515" s="7">
        <v>0</v>
      </c>
      <c r="W515" s="7">
        <v>0</v>
      </c>
      <c r="X515" s="40">
        <v>0</v>
      </c>
      <c r="Y515" s="7"/>
      <c r="Z515" s="7"/>
      <c r="AA515" s="7"/>
      <c r="AB515" s="7" t="s">
        <v>195</v>
      </c>
      <c r="AC515" s="7">
        <v>0</v>
      </c>
      <c r="AD515" s="7" t="s">
        <v>195</v>
      </c>
      <c r="AE515" s="7" t="s">
        <v>195</v>
      </c>
      <c r="AF515" s="7" t="s">
        <v>195</v>
      </c>
      <c r="AG515" s="7" t="s">
        <v>195</v>
      </c>
      <c r="AH515" s="40">
        <v>0</v>
      </c>
      <c r="AI515" s="40">
        <v>0</v>
      </c>
      <c r="AJ515" s="40">
        <v>1</v>
      </c>
      <c r="AK515" s="40">
        <v>0</v>
      </c>
      <c r="AL515" s="40">
        <v>1</v>
      </c>
      <c r="AM515" s="40">
        <v>0</v>
      </c>
      <c r="AN515" s="28">
        <v>0</v>
      </c>
      <c r="AO515" s="28">
        <v>0</v>
      </c>
      <c r="AP515" s="7" t="s">
        <v>575</v>
      </c>
      <c r="AQ515" s="4">
        <f t="shared" ref="AQ515" si="8348">AQ320</f>
        <v>3</v>
      </c>
      <c r="AR515" s="4">
        <f t="shared" si="8323"/>
        <v>161506</v>
      </c>
      <c r="AS515" s="7" t="s">
        <v>199</v>
      </c>
      <c r="AT515" s="48">
        <v>3</v>
      </c>
      <c r="AU515" s="48">
        <v>1</v>
      </c>
      <c r="AV515" s="48">
        <v>3</v>
      </c>
      <c r="AW515" s="48">
        <v>500</v>
      </c>
      <c r="AX515" s="48">
        <v>250</v>
      </c>
      <c r="AY515" s="48">
        <v>0</v>
      </c>
      <c r="AZ515" s="48">
        <v>0</v>
      </c>
      <c r="BA515" s="7"/>
      <c r="BB515" s="7"/>
      <c r="BC515" s="7"/>
      <c r="BD515" s="7"/>
      <c r="BE515" s="48">
        <v>0</v>
      </c>
      <c r="BF515" s="48">
        <v>1</v>
      </c>
      <c r="BG515" s="48">
        <f t="shared" ref="BG515" si="8349">IF(O515&lt;10,70,70+O515*7)</f>
        <v>700</v>
      </c>
      <c r="BH515" s="48">
        <f t="shared" ref="BH515" si="8350">IF(O515&lt;10,70,70+O515*7)</f>
        <v>700</v>
      </c>
      <c r="BI515" s="7">
        <v>0</v>
      </c>
      <c r="BJ515" s="7">
        <v>0</v>
      </c>
      <c r="BK515" s="7">
        <v>0</v>
      </c>
      <c r="BL515" s="7">
        <v>0</v>
      </c>
      <c r="BM515" s="7">
        <v>0</v>
      </c>
      <c r="BN515" s="7">
        <v>0</v>
      </c>
      <c r="BO515" s="7">
        <v>0</v>
      </c>
      <c r="BP515" s="7">
        <v>0</v>
      </c>
      <c r="BQ515" s="7">
        <v>0</v>
      </c>
      <c r="BR515" s="7">
        <v>0</v>
      </c>
      <c r="BS515" s="7">
        <v>0</v>
      </c>
      <c r="BT515" s="7">
        <v>0</v>
      </c>
      <c r="BU515" s="7">
        <v>0</v>
      </c>
      <c r="BV515" s="7">
        <v>0</v>
      </c>
      <c r="BW515" s="7">
        <v>0</v>
      </c>
      <c r="BX515" s="7">
        <v>0</v>
      </c>
      <c r="BY515" s="7">
        <v>0</v>
      </c>
      <c r="BZ515" s="7">
        <v>0</v>
      </c>
      <c r="CA515" s="7">
        <v>0</v>
      </c>
      <c r="CB515" s="7">
        <v>0</v>
      </c>
      <c r="CC515" s="7">
        <v>0</v>
      </c>
      <c r="CD515" s="7">
        <v>0</v>
      </c>
      <c r="CE515" s="7">
        <v>0</v>
      </c>
      <c r="CF515" s="7">
        <v>0</v>
      </c>
      <c r="CG515" s="7">
        <v>0</v>
      </c>
      <c r="CH515" s="7">
        <v>0</v>
      </c>
      <c r="CI515" s="7">
        <v>0</v>
      </c>
      <c r="CJ515" s="7">
        <v>0</v>
      </c>
      <c r="CK515" s="7">
        <v>0</v>
      </c>
      <c r="CL515" s="40">
        <v>0</v>
      </c>
      <c r="CM515" s="40">
        <v>0</v>
      </c>
      <c r="CN515" s="40">
        <v>0</v>
      </c>
      <c r="CO515" s="40">
        <v>0</v>
      </c>
      <c r="CP515" s="7">
        <v>0</v>
      </c>
      <c r="CQ515" s="7">
        <v>0</v>
      </c>
      <c r="CR515" s="7">
        <v>0</v>
      </c>
      <c r="CS515" s="40">
        <v>0</v>
      </c>
      <c r="CT515" s="7">
        <v>0</v>
      </c>
      <c r="CU515" s="7">
        <v>0</v>
      </c>
      <c r="CV515" s="39"/>
      <c r="CW515" s="39"/>
      <c r="CX515" s="4" t="str">
        <f t="shared" ref="CX515" si="8351">IF(CX320="","",CX320)</f>
        <v>3da_weapon_changjian01_s</v>
      </c>
      <c r="CY515" s="4" t="str">
        <f t="shared" ref="CY515:CY536" si="8352">IF(CY320="","",CY320)</f>
        <v>3da_weapon_changjian01_b</v>
      </c>
      <c r="CZ515" s="4" t="str">
        <f t="shared" si="8098"/>
        <v/>
      </c>
      <c r="DA515" s="4" t="str">
        <f t="shared" ref="DA515" si="8353">IF(DA320="","",DA320)</f>
        <v/>
      </c>
      <c r="DB515" s="4" t="str">
        <f t="shared" si="8055"/>
        <v>CS_Rhand</v>
      </c>
      <c r="DC515" s="4" t="str">
        <f t="shared" si="8238"/>
        <v>CS_Rhand</v>
      </c>
      <c r="DD515" s="7">
        <v>2</v>
      </c>
      <c r="DE515" s="7">
        <v>30</v>
      </c>
      <c r="DF515" s="7">
        <v>60</v>
      </c>
      <c r="DG515" s="7"/>
      <c r="DH515" s="7">
        <v>13</v>
      </c>
      <c r="DI515" s="4">
        <f t="shared" si="7581"/>
        <v>2</v>
      </c>
      <c r="DJ515" s="4">
        <f t="shared" si="8172"/>
        <v>4</v>
      </c>
      <c r="DK515" s="4">
        <f t="shared" si="8271"/>
        <v>7</v>
      </c>
      <c r="DL515" s="4">
        <f t="shared" si="7934"/>
        <v>8</v>
      </c>
      <c r="DM515" s="7"/>
      <c r="DN515" s="7"/>
      <c r="DO515" s="7"/>
      <c r="DP515" s="7"/>
      <c r="DQ515" s="7"/>
      <c r="DR515" s="7"/>
      <c r="DS515" s="7"/>
      <c r="DT515" s="7"/>
      <c r="DU515" s="7"/>
      <c r="DV515" s="7"/>
      <c r="DW515" s="7"/>
      <c r="DX515" s="7">
        <f t="shared" si="7935"/>
        <v>6090101</v>
      </c>
      <c r="DY515" s="7"/>
      <c r="DZ515" s="67">
        <v>6666</v>
      </c>
      <c r="EA515" s="7" t="s">
        <v>1144</v>
      </c>
      <c r="EB515" s="40">
        <v>84</v>
      </c>
      <c r="EC515" s="7" t="s">
        <v>1145</v>
      </c>
      <c r="ED515" s="7"/>
      <c r="EE515" s="7" t="s">
        <v>242</v>
      </c>
      <c r="EF515" s="7">
        <v>50</v>
      </c>
      <c r="EG515" s="73"/>
      <c r="EH515" s="73"/>
      <c r="EI515" s="4">
        <f t="shared" ref="EI515" si="8354">IF(EI320="","",EI320)</f>
        <v>331109</v>
      </c>
      <c r="EJ515" s="4">
        <f t="shared" ref="EJ515:EJ536" si="8355">IF(EJ320="","",EJ320)</f>
        <v>1</v>
      </c>
      <c r="EK515" s="4">
        <f t="shared" ref="EK515" si="8356">IF(EK320="","",EK320)</f>
        <v>331110</v>
      </c>
      <c r="EL515" s="4">
        <f t="shared" ref="EL515" si="8357">IF(EL320="","",EL320)</f>
        <v>1</v>
      </c>
      <c r="EM515" s="4">
        <f t="shared" ref="EM515" si="8358">IF(EM320="","",EM320)</f>
        <v>331111</v>
      </c>
      <c r="EN515" s="4">
        <f t="shared" ref="EN515" si="8359">IF(EN320="","",EN320)</f>
        <v>1</v>
      </c>
      <c r="EO515" s="4" t="str">
        <f t="shared" ref="EO515" si="8360">IF(EO320="","",EO320)</f>
        <v/>
      </c>
      <c r="EP515" s="4" t="str">
        <f t="shared" ref="EP515" si="8361">IF(EP320="","",EP320)</f>
        <v/>
      </c>
      <c r="EQ515" s="4" t="str">
        <f t="shared" ref="EQ515" si="8362">IF(EQ320="","",EQ320)</f>
        <v/>
      </c>
      <c r="ER515" s="4" t="str">
        <f t="shared" si="8281"/>
        <v/>
      </c>
      <c r="ES515" s="4" t="str">
        <f t="shared" si="8250"/>
        <v/>
      </c>
      <c r="ET515" s="4" t="str">
        <f t="shared" ref="ET515" si="8363">IF(ET320="","",ET320)</f>
        <v/>
      </c>
      <c r="EU515" s="4" t="str">
        <f t="shared" si="8218"/>
        <v/>
      </c>
      <c r="EV515" s="4" t="str">
        <f t="shared" si="8187"/>
        <v/>
      </c>
      <c r="EW515" s="4" t="str">
        <f t="shared" si="8187"/>
        <v/>
      </c>
      <c r="EX515" s="4" t="str">
        <f t="shared" si="8187"/>
        <v/>
      </c>
      <c r="EY515" s="4" t="str">
        <f t="shared" si="8187"/>
        <v/>
      </c>
      <c r="EZ515" s="4" t="str">
        <f t="shared" ref="EZ515" si="8364">IF(EZ320="","",EZ320)</f>
        <v/>
      </c>
      <c r="FA515" s="4" t="str">
        <f t="shared" si="8340"/>
        <v/>
      </c>
      <c r="FB515" s="4" t="str">
        <f t="shared" si="8313"/>
        <v/>
      </c>
      <c r="FC515" s="4">
        <f t="shared" ref="FC515" si="8365">IF(FC320="","",FC320)</f>
        <v>40013</v>
      </c>
      <c r="FD515" s="4">
        <f t="shared" si="8315"/>
        <v>1</v>
      </c>
      <c r="FE515" s="4">
        <f t="shared" ref="FE515" si="8366">IF(FE320="","",FE320)</f>
        <v>20100</v>
      </c>
      <c r="FF515" s="4">
        <f t="shared" ref="FF515" si="8367">IF(FF320="","",FF320)</f>
        <v>1</v>
      </c>
      <c r="FG515" s="4">
        <f t="shared" ref="FG515" si="8368">IF(FG320="","",FG320)</f>
        <v>20100</v>
      </c>
      <c r="FH515" s="4">
        <f t="shared" si="7793"/>
        <v>1</v>
      </c>
      <c r="FI515" s="7"/>
      <c r="FJ515" s="7"/>
      <c r="FR515" s="2">
        <v>99999</v>
      </c>
      <c r="FS515" s="2">
        <v>0</v>
      </c>
      <c r="FT515" s="4">
        <v>10000</v>
      </c>
      <c r="FU515" s="4" t="s">
        <v>1146</v>
      </c>
      <c r="FV515" s="4"/>
      <c r="FW515" s="4"/>
      <c r="FX515" s="4"/>
      <c r="FY515" s="4"/>
      <c r="FZ515" s="77">
        <v>0</v>
      </c>
      <c r="GA515" s="2">
        <v>1</v>
      </c>
      <c r="GB515" s="2">
        <v>30</v>
      </c>
      <c r="GD515"/>
    </row>
    <row r="516" s="2" customFormat="1" ht="15" customHeight="1" spans="1:186">
      <c r="A516" s="7">
        <v>6090102</v>
      </c>
      <c r="B516" s="7">
        <f t="shared" ref="B516" si="8369">B503</f>
        <v>4360</v>
      </c>
      <c r="C516" s="7">
        <f t="shared" si="8261"/>
        <v>0</v>
      </c>
      <c r="D516" s="5" t="s">
        <v>577</v>
      </c>
      <c r="E516" s="7" t="s">
        <v>1147</v>
      </c>
      <c r="F516" s="31" t="s">
        <v>1018</v>
      </c>
      <c r="G516" s="31">
        <v>3</v>
      </c>
      <c r="H516" s="7" t="s">
        <v>187</v>
      </c>
      <c r="I516" s="7" t="s">
        <v>187</v>
      </c>
      <c r="J516" s="35">
        <v>1522</v>
      </c>
      <c r="K516" s="37">
        <v>207</v>
      </c>
      <c r="L516" s="80"/>
      <c r="M516" s="29" t="s">
        <v>193</v>
      </c>
      <c r="N516" s="4">
        <f t="shared" ref="N516" si="8370">N321</f>
        <v>90</v>
      </c>
      <c r="O516" s="4">
        <f t="shared" si="8347"/>
        <v>90</v>
      </c>
      <c r="P516" s="40">
        <f t="shared" si="7795"/>
        <v>2003</v>
      </c>
      <c r="Q516" s="4"/>
      <c r="R516" s="7"/>
      <c r="S516" s="48">
        <f t="shared" si="8293"/>
        <v>0</v>
      </c>
      <c r="T516" s="47" t="s">
        <v>245</v>
      </c>
      <c r="U516" s="7" t="s">
        <v>195</v>
      </c>
      <c r="V516" s="7">
        <v>0</v>
      </c>
      <c r="W516" s="7">
        <v>0</v>
      </c>
      <c r="X516" s="40">
        <v>0</v>
      </c>
      <c r="Y516" s="7"/>
      <c r="Z516" s="7"/>
      <c r="AA516" s="7"/>
      <c r="AB516" s="7" t="s">
        <v>195</v>
      </c>
      <c r="AC516" s="7">
        <v>0</v>
      </c>
      <c r="AD516" s="7" t="s">
        <v>195</v>
      </c>
      <c r="AE516" s="7" t="s">
        <v>195</v>
      </c>
      <c r="AF516" s="7" t="s">
        <v>195</v>
      </c>
      <c r="AG516" s="7" t="s">
        <v>195</v>
      </c>
      <c r="AH516" s="40">
        <v>0</v>
      </c>
      <c r="AI516" s="40">
        <v>0</v>
      </c>
      <c r="AJ516" s="40">
        <v>1</v>
      </c>
      <c r="AK516" s="40">
        <v>0</v>
      </c>
      <c r="AL516" s="40">
        <v>1</v>
      </c>
      <c r="AM516" s="40">
        <v>0</v>
      </c>
      <c r="AN516" s="28">
        <v>0</v>
      </c>
      <c r="AO516" s="28">
        <v>0</v>
      </c>
      <c r="AP516" s="7" t="s">
        <v>579</v>
      </c>
      <c r="AQ516" s="4">
        <f t="shared" ref="AQ516:AQ535" si="8371">AQ321</f>
        <v>3</v>
      </c>
      <c r="AR516" s="4">
        <f t="shared" si="8323"/>
        <v>161506</v>
      </c>
      <c r="AS516" s="7" t="s">
        <v>199</v>
      </c>
      <c r="AT516" s="48">
        <v>3</v>
      </c>
      <c r="AU516" s="48">
        <v>1</v>
      </c>
      <c r="AV516" s="48">
        <v>3</v>
      </c>
      <c r="AW516" s="48">
        <v>500</v>
      </c>
      <c r="AX516" s="48">
        <v>250</v>
      </c>
      <c r="AY516" s="48">
        <v>0</v>
      </c>
      <c r="AZ516" s="48">
        <v>0</v>
      </c>
      <c r="BA516" s="7"/>
      <c r="BB516" s="7"/>
      <c r="BC516" s="7"/>
      <c r="BD516" s="7"/>
      <c r="BE516" s="48">
        <v>0</v>
      </c>
      <c r="BF516" s="48">
        <v>1</v>
      </c>
      <c r="BG516" s="48">
        <f t="shared" ref="BG516" si="8372">IF(O516&lt;10,70,70+O516*7)</f>
        <v>700</v>
      </c>
      <c r="BH516" s="48">
        <f t="shared" ref="BH516" si="8373">IF(O516&lt;10,70,70+O516*7)</f>
        <v>700</v>
      </c>
      <c r="BI516" s="7">
        <v>0</v>
      </c>
      <c r="BJ516" s="7">
        <v>0</v>
      </c>
      <c r="BK516" s="7">
        <v>0</v>
      </c>
      <c r="BL516" s="7">
        <v>0</v>
      </c>
      <c r="BM516" s="7">
        <v>0</v>
      </c>
      <c r="BN516" s="7">
        <v>0</v>
      </c>
      <c r="BO516" s="7">
        <v>0</v>
      </c>
      <c r="BP516" s="7">
        <v>0</v>
      </c>
      <c r="BQ516" s="7">
        <v>0</v>
      </c>
      <c r="BR516" s="7">
        <v>0</v>
      </c>
      <c r="BS516" s="7">
        <v>0</v>
      </c>
      <c r="BT516" s="7">
        <v>0</v>
      </c>
      <c r="BU516" s="7">
        <v>0</v>
      </c>
      <c r="BV516" s="7">
        <v>0</v>
      </c>
      <c r="BW516" s="7">
        <v>0</v>
      </c>
      <c r="BX516" s="7">
        <v>0</v>
      </c>
      <c r="BY516" s="7">
        <v>0</v>
      </c>
      <c r="BZ516" s="7">
        <v>0</v>
      </c>
      <c r="CA516" s="7">
        <v>0</v>
      </c>
      <c r="CB516" s="7">
        <v>0</v>
      </c>
      <c r="CC516" s="7">
        <v>0</v>
      </c>
      <c r="CD516" s="7">
        <v>0</v>
      </c>
      <c r="CE516" s="7">
        <v>0</v>
      </c>
      <c r="CF516" s="7">
        <v>0</v>
      </c>
      <c r="CG516" s="7">
        <v>0</v>
      </c>
      <c r="CH516" s="7">
        <v>0</v>
      </c>
      <c r="CI516" s="7">
        <v>0</v>
      </c>
      <c r="CJ516" s="7">
        <v>0</v>
      </c>
      <c r="CK516" s="7">
        <v>0</v>
      </c>
      <c r="CL516" s="40">
        <v>0</v>
      </c>
      <c r="CM516" s="40">
        <v>0</v>
      </c>
      <c r="CN516" s="40">
        <v>0</v>
      </c>
      <c r="CO516" s="40">
        <v>0</v>
      </c>
      <c r="CP516" s="7">
        <v>0</v>
      </c>
      <c r="CQ516" s="7">
        <v>0</v>
      </c>
      <c r="CR516" s="7">
        <v>0</v>
      </c>
      <c r="CS516" s="40">
        <v>0</v>
      </c>
      <c r="CT516" s="7">
        <v>0</v>
      </c>
      <c r="CU516" s="7">
        <v>0</v>
      </c>
      <c r="CV516" s="39"/>
      <c r="CW516" s="39"/>
      <c r="CX516" s="4" t="str">
        <f t="shared" ref="CX516" si="8374">IF(CX321="","",CX321)</f>
        <v>3da_weapon_changjian01_s</v>
      </c>
      <c r="CY516" s="4" t="str">
        <f t="shared" si="8352"/>
        <v>3da_weapon_changjian01_b</v>
      </c>
      <c r="CZ516" s="4" t="str">
        <f t="shared" ref="CZ516" si="8375">IF(CZ321="","",CZ321)</f>
        <v/>
      </c>
      <c r="DA516" s="4" t="str">
        <f t="shared" ref="DA516" si="8376">IF(DA321="","",DA321)</f>
        <v/>
      </c>
      <c r="DB516" s="4" t="str">
        <f t="shared" ref="DB516" si="8377">IF(DB321="","",DB321)</f>
        <v>CS_Rhand</v>
      </c>
      <c r="DC516" s="4" t="str">
        <f t="shared" si="8238"/>
        <v>CS_Rhand</v>
      </c>
      <c r="DD516" s="7">
        <v>2</v>
      </c>
      <c r="DE516" s="7">
        <v>30</v>
      </c>
      <c r="DF516" s="7">
        <v>60</v>
      </c>
      <c r="DG516" s="7"/>
      <c r="DH516" s="7">
        <v>13</v>
      </c>
      <c r="DI516" s="4">
        <f t="shared" si="7581"/>
        <v>2</v>
      </c>
      <c r="DJ516" s="4">
        <f t="shared" si="8172"/>
        <v>4</v>
      </c>
      <c r="DK516" s="4">
        <f t="shared" si="8271"/>
        <v>7</v>
      </c>
      <c r="DL516" s="4">
        <f t="shared" si="7934"/>
        <v>8</v>
      </c>
      <c r="DM516" s="7"/>
      <c r="DN516" s="7"/>
      <c r="DO516" s="7"/>
      <c r="DP516" s="7"/>
      <c r="DQ516" s="7"/>
      <c r="DR516" s="7"/>
      <c r="DS516" s="7"/>
      <c r="DT516" s="7"/>
      <c r="DU516" s="7"/>
      <c r="DV516" s="7"/>
      <c r="DW516" s="7"/>
      <c r="DX516" s="7">
        <f t="shared" si="7935"/>
        <v>6090102</v>
      </c>
      <c r="DY516" s="7"/>
      <c r="DZ516" s="67">
        <v>6666</v>
      </c>
      <c r="EA516" s="7" t="s">
        <v>1144</v>
      </c>
      <c r="EB516" s="40">
        <v>84</v>
      </c>
      <c r="EC516" s="7" t="s">
        <v>1145</v>
      </c>
      <c r="ED516" s="7"/>
      <c r="EE516" s="7" t="s">
        <v>242</v>
      </c>
      <c r="EF516" s="7">
        <v>50</v>
      </c>
      <c r="EG516" s="73"/>
      <c r="EH516" s="73"/>
      <c r="EI516" s="4">
        <f t="shared" ref="EI516" si="8378">IF(EI321="","",EI321)</f>
        <v>331109</v>
      </c>
      <c r="EJ516" s="4">
        <f t="shared" si="8355"/>
        <v>1</v>
      </c>
      <c r="EK516" s="4">
        <f t="shared" ref="EK516" si="8379">IF(EK321="","",EK321)</f>
        <v>331110</v>
      </c>
      <c r="EL516" s="4">
        <f t="shared" ref="EL516" si="8380">IF(EL321="","",EL321)</f>
        <v>1</v>
      </c>
      <c r="EM516" s="4">
        <f t="shared" ref="EM516" si="8381">IF(EM321="","",EM321)</f>
        <v>331111</v>
      </c>
      <c r="EN516" s="4">
        <f t="shared" ref="EN516" si="8382">IF(EN321="","",EN321)</f>
        <v>1</v>
      </c>
      <c r="EO516" s="4" t="str">
        <f t="shared" ref="EO516" si="8383">IF(EO321="","",EO321)</f>
        <v/>
      </c>
      <c r="EP516" s="4" t="str">
        <f t="shared" ref="EP516" si="8384">IF(EP321="","",EP321)</f>
        <v/>
      </c>
      <c r="EQ516" s="4" t="str">
        <f t="shared" ref="EQ516" si="8385">IF(EQ321="","",EQ321)</f>
        <v/>
      </c>
      <c r="ER516" s="4" t="str">
        <f t="shared" si="8281"/>
        <v/>
      </c>
      <c r="ES516" s="4" t="str">
        <f t="shared" si="8250"/>
        <v/>
      </c>
      <c r="ET516" s="4" t="str">
        <f t="shared" ref="ET516" si="8386">IF(ET321="","",ET321)</f>
        <v/>
      </c>
      <c r="EU516" s="4" t="str">
        <f t="shared" si="8218"/>
        <v/>
      </c>
      <c r="EV516" s="4" t="str">
        <f t="shared" si="8187"/>
        <v/>
      </c>
      <c r="EW516" s="4" t="str">
        <f t="shared" si="8187"/>
        <v/>
      </c>
      <c r="EX516" s="4" t="str">
        <f t="shared" si="8187"/>
        <v/>
      </c>
      <c r="EY516" s="4" t="str">
        <f t="shared" si="8187"/>
        <v/>
      </c>
      <c r="EZ516" s="4" t="str">
        <f t="shared" ref="EZ516" si="8387">IF(EZ321="","",EZ321)</f>
        <v/>
      </c>
      <c r="FA516" s="4" t="str">
        <f t="shared" si="8340"/>
        <v/>
      </c>
      <c r="FB516" s="4" t="str">
        <f t="shared" si="8313"/>
        <v/>
      </c>
      <c r="FC516" s="4">
        <f t="shared" ref="FC516" si="8388">IF(FC321="","",FC321)</f>
        <v>40013</v>
      </c>
      <c r="FD516" s="4">
        <f t="shared" si="8315"/>
        <v>1</v>
      </c>
      <c r="FE516" s="4">
        <f t="shared" ref="FE516" si="8389">IF(FE321="","",FE321)</f>
        <v>20100</v>
      </c>
      <c r="FF516" s="4">
        <f t="shared" ref="FF516" si="8390">IF(FF321="","",FF321)</f>
        <v>1</v>
      </c>
      <c r="FG516" s="4">
        <f t="shared" ref="FG516:FG528" si="8391">IF(FG321="","",FG321)</f>
        <v>20100</v>
      </c>
      <c r="FH516" s="4">
        <f t="shared" si="7793"/>
        <v>1</v>
      </c>
      <c r="FI516" s="7"/>
      <c r="FJ516" s="7"/>
      <c r="FR516" s="2">
        <v>99999</v>
      </c>
      <c r="FS516" s="2">
        <v>0</v>
      </c>
      <c r="FT516" s="4">
        <v>10000</v>
      </c>
      <c r="FU516" s="4" t="s">
        <v>1146</v>
      </c>
      <c r="FV516" s="4"/>
      <c r="FW516" s="4"/>
      <c r="FX516" s="4"/>
      <c r="FY516" s="4"/>
      <c r="FZ516" s="77">
        <v>0</v>
      </c>
      <c r="GA516" s="2">
        <v>1</v>
      </c>
      <c r="GB516" s="2">
        <v>30</v>
      </c>
      <c r="GD516"/>
    </row>
    <row r="517" s="2" customFormat="1" ht="15" customHeight="1" spans="1:186">
      <c r="A517" s="7">
        <v>6090103</v>
      </c>
      <c r="B517" s="7">
        <f t="shared" ref="B517" si="8392">B504</f>
        <v>1800</v>
      </c>
      <c r="C517" s="7">
        <f t="shared" si="8261"/>
        <v>0</v>
      </c>
      <c r="D517" s="5" t="s">
        <v>580</v>
      </c>
      <c r="E517" s="7" t="s">
        <v>1148</v>
      </c>
      <c r="F517" s="31" t="s">
        <v>1018</v>
      </c>
      <c r="G517" s="31">
        <v>3</v>
      </c>
      <c r="H517" s="7" t="s">
        <v>187</v>
      </c>
      <c r="I517" s="7" t="s">
        <v>187</v>
      </c>
      <c r="J517" s="35">
        <v>1512</v>
      </c>
      <c r="K517" s="37">
        <v>307</v>
      </c>
      <c r="L517" s="39"/>
      <c r="M517" s="29" t="s">
        <v>193</v>
      </c>
      <c r="N517" s="4">
        <f t="shared" ref="N517" si="8393">N322</f>
        <v>90</v>
      </c>
      <c r="O517" s="4">
        <f t="shared" si="8347"/>
        <v>90</v>
      </c>
      <c r="P517" s="40">
        <f t="shared" si="7795"/>
        <v>2003</v>
      </c>
      <c r="Q517" s="4"/>
      <c r="R517" s="7"/>
      <c r="S517" s="48">
        <f t="shared" si="8293"/>
        <v>0</v>
      </c>
      <c r="T517" s="47" t="s">
        <v>249</v>
      </c>
      <c r="U517" s="7" t="s">
        <v>195</v>
      </c>
      <c r="V517" s="7">
        <v>0</v>
      </c>
      <c r="W517" s="7">
        <v>0</v>
      </c>
      <c r="X517" s="40">
        <v>0</v>
      </c>
      <c r="Y517" s="7"/>
      <c r="Z517" s="7"/>
      <c r="AA517" s="7"/>
      <c r="AB517" s="7" t="s">
        <v>195</v>
      </c>
      <c r="AC517" s="7">
        <v>0</v>
      </c>
      <c r="AD517" s="7" t="s">
        <v>195</v>
      </c>
      <c r="AE517" s="7" t="s">
        <v>195</v>
      </c>
      <c r="AF517" s="7" t="s">
        <v>195</v>
      </c>
      <c r="AG517" s="7" t="s">
        <v>195</v>
      </c>
      <c r="AH517" s="40">
        <v>0</v>
      </c>
      <c r="AI517" s="40">
        <v>0</v>
      </c>
      <c r="AJ517" s="40">
        <v>1</v>
      </c>
      <c r="AK517" s="40">
        <v>0</v>
      </c>
      <c r="AL517" s="40">
        <v>1</v>
      </c>
      <c r="AM517" s="40">
        <v>0</v>
      </c>
      <c r="AN517" s="28">
        <v>0</v>
      </c>
      <c r="AO517" s="28">
        <v>0</v>
      </c>
      <c r="AP517" s="7" t="s">
        <v>582</v>
      </c>
      <c r="AQ517" s="4">
        <f t="shared" si="8371"/>
        <v>3</v>
      </c>
      <c r="AR517" s="4">
        <f t="shared" si="8323"/>
        <v>161506</v>
      </c>
      <c r="AS517" s="7" t="s">
        <v>199</v>
      </c>
      <c r="AT517" s="48">
        <v>3</v>
      </c>
      <c r="AU517" s="48">
        <v>1</v>
      </c>
      <c r="AV517" s="48">
        <v>3</v>
      </c>
      <c r="AW517" s="48">
        <v>500</v>
      </c>
      <c r="AX517" s="48">
        <v>250</v>
      </c>
      <c r="AY517" s="48">
        <v>0</v>
      </c>
      <c r="AZ517" s="48">
        <v>0</v>
      </c>
      <c r="BA517" s="7"/>
      <c r="BB517" s="7"/>
      <c r="BC517" s="7"/>
      <c r="BD517" s="7"/>
      <c r="BE517" s="48">
        <v>0</v>
      </c>
      <c r="BF517" s="48">
        <v>1</v>
      </c>
      <c r="BG517" s="48">
        <f t="shared" ref="BG517" si="8394">IF(O517&lt;10,70,70+O517*7)</f>
        <v>700</v>
      </c>
      <c r="BH517" s="48">
        <f t="shared" ref="BH517" si="8395">IF(O517&lt;10,70,70+O517*7)</f>
        <v>700</v>
      </c>
      <c r="BI517" s="7">
        <v>0</v>
      </c>
      <c r="BJ517" s="7">
        <v>0</v>
      </c>
      <c r="BK517" s="7">
        <v>0</v>
      </c>
      <c r="BL517" s="7">
        <v>0</v>
      </c>
      <c r="BM517" s="7">
        <v>0</v>
      </c>
      <c r="BN517" s="7">
        <v>0</v>
      </c>
      <c r="BO517" s="7">
        <v>0</v>
      </c>
      <c r="BP517" s="7">
        <v>0</v>
      </c>
      <c r="BQ517" s="7">
        <v>0</v>
      </c>
      <c r="BR517" s="7">
        <v>0</v>
      </c>
      <c r="BS517" s="7">
        <v>0</v>
      </c>
      <c r="BT517" s="7">
        <v>0</v>
      </c>
      <c r="BU517" s="7">
        <v>0</v>
      </c>
      <c r="BV517" s="7">
        <v>0</v>
      </c>
      <c r="BW517" s="7">
        <v>0</v>
      </c>
      <c r="BX517" s="7">
        <v>0</v>
      </c>
      <c r="BY517" s="7">
        <v>0</v>
      </c>
      <c r="BZ517" s="7">
        <v>0</v>
      </c>
      <c r="CA517" s="7">
        <v>0</v>
      </c>
      <c r="CB517" s="7">
        <v>0</v>
      </c>
      <c r="CC517" s="7">
        <v>0</v>
      </c>
      <c r="CD517" s="7">
        <v>0</v>
      </c>
      <c r="CE517" s="7">
        <v>0</v>
      </c>
      <c r="CF517" s="7">
        <v>0</v>
      </c>
      <c r="CG517" s="7">
        <v>0</v>
      </c>
      <c r="CH517" s="7">
        <v>0</v>
      </c>
      <c r="CI517" s="7">
        <v>0</v>
      </c>
      <c r="CJ517" s="7">
        <v>0</v>
      </c>
      <c r="CK517" s="7">
        <v>0</v>
      </c>
      <c r="CL517" s="40">
        <v>0</v>
      </c>
      <c r="CM517" s="40">
        <v>0</v>
      </c>
      <c r="CN517" s="40">
        <v>0</v>
      </c>
      <c r="CO517" s="40">
        <v>0</v>
      </c>
      <c r="CP517" s="7">
        <v>0</v>
      </c>
      <c r="CQ517" s="7">
        <v>0</v>
      </c>
      <c r="CR517" s="7">
        <v>0</v>
      </c>
      <c r="CS517" s="40">
        <v>0</v>
      </c>
      <c r="CT517" s="7">
        <v>0</v>
      </c>
      <c r="CU517" s="7">
        <v>0</v>
      </c>
      <c r="CV517" s="39"/>
      <c r="CW517" s="39"/>
      <c r="CX517" s="4" t="str">
        <f t="shared" ref="CX517" si="8396">IF(CX322="","",CX322)</f>
        <v>3da_weapon_changjian01_s</v>
      </c>
      <c r="CY517" s="4" t="str">
        <f t="shared" si="8352"/>
        <v>3da_weapon_changjian01_b</v>
      </c>
      <c r="CZ517" s="4" t="str">
        <f t="shared" ref="CZ517" si="8397">IF(CZ322="","",CZ322)</f>
        <v/>
      </c>
      <c r="DA517" s="4" t="str">
        <f t="shared" ref="DA517" si="8398">IF(DA322="","",DA322)</f>
        <v/>
      </c>
      <c r="DB517" s="4" t="str">
        <f t="shared" ref="DB517" si="8399">IF(DB322="","",DB322)</f>
        <v>CS_Rhand</v>
      </c>
      <c r="DC517" s="4" t="str">
        <f t="shared" si="8238"/>
        <v>CS_Rhand</v>
      </c>
      <c r="DD517" s="7">
        <v>2</v>
      </c>
      <c r="DE517" s="7">
        <v>30</v>
      </c>
      <c r="DF517" s="7">
        <v>60</v>
      </c>
      <c r="DG517" s="7"/>
      <c r="DH517" s="7">
        <v>13</v>
      </c>
      <c r="DI517" s="4">
        <f t="shared" si="7581"/>
        <v>2</v>
      </c>
      <c r="DJ517" s="4">
        <f t="shared" si="8172"/>
        <v>4</v>
      </c>
      <c r="DK517" s="4">
        <f t="shared" si="8271"/>
        <v>7</v>
      </c>
      <c r="DL517" s="4">
        <f t="shared" si="7934"/>
        <v>8</v>
      </c>
      <c r="DM517" s="7"/>
      <c r="DN517" s="7"/>
      <c r="DO517" s="7"/>
      <c r="DP517" s="7"/>
      <c r="DQ517" s="7"/>
      <c r="DR517" s="7"/>
      <c r="DS517" s="7"/>
      <c r="DT517" s="7"/>
      <c r="DU517" s="7"/>
      <c r="DV517" s="7"/>
      <c r="DW517" s="7"/>
      <c r="DX517" s="7">
        <f t="shared" si="7935"/>
        <v>6090103</v>
      </c>
      <c r="DY517" s="7"/>
      <c r="DZ517" s="67">
        <v>6666</v>
      </c>
      <c r="EA517" s="7" t="s">
        <v>1144</v>
      </c>
      <c r="EB517" s="40">
        <v>84</v>
      </c>
      <c r="EC517" s="7" t="s">
        <v>1145</v>
      </c>
      <c r="ED517" s="7"/>
      <c r="EE517" s="7" t="s">
        <v>242</v>
      </c>
      <c r="EF517" s="7">
        <v>50</v>
      </c>
      <c r="EG517" s="73"/>
      <c r="EH517" s="73"/>
      <c r="EI517" s="4">
        <f t="shared" ref="EI517" si="8400">IF(EI322="","",EI322)</f>
        <v>331109</v>
      </c>
      <c r="EJ517" s="4">
        <f t="shared" si="8355"/>
        <v>1</v>
      </c>
      <c r="EK517" s="4">
        <f t="shared" ref="EK517" si="8401">IF(EK322="","",EK322)</f>
        <v>331110</v>
      </c>
      <c r="EL517" s="4">
        <f t="shared" ref="EL517" si="8402">IF(EL322="","",EL322)</f>
        <v>1</v>
      </c>
      <c r="EM517" s="4">
        <f t="shared" ref="EM517" si="8403">IF(EM322="","",EM322)</f>
        <v>331111</v>
      </c>
      <c r="EN517" s="4">
        <f t="shared" ref="EN517" si="8404">IF(EN322="","",EN322)</f>
        <v>1</v>
      </c>
      <c r="EO517" s="4" t="str">
        <f t="shared" ref="EO517" si="8405">IF(EO322="","",EO322)</f>
        <v/>
      </c>
      <c r="EP517" s="4" t="str">
        <f t="shared" ref="EP517" si="8406">IF(EP322="","",EP322)</f>
        <v/>
      </c>
      <c r="EQ517" s="4" t="str">
        <f t="shared" ref="EQ517" si="8407">IF(EQ322="","",EQ322)</f>
        <v/>
      </c>
      <c r="ER517" s="4" t="str">
        <f t="shared" si="8281"/>
        <v/>
      </c>
      <c r="ES517" s="4" t="str">
        <f t="shared" si="8250"/>
        <v/>
      </c>
      <c r="ET517" s="4" t="str">
        <f t="shared" ref="ET517" si="8408">IF(ET322="","",ET322)</f>
        <v/>
      </c>
      <c r="EU517" s="4" t="str">
        <f t="shared" si="8218"/>
        <v/>
      </c>
      <c r="EV517" s="4" t="str">
        <f t="shared" si="8187"/>
        <v/>
      </c>
      <c r="EW517" s="4" t="str">
        <f t="shared" si="8187"/>
        <v/>
      </c>
      <c r="EX517" s="4" t="str">
        <f t="shared" si="8187"/>
        <v/>
      </c>
      <c r="EY517" s="4" t="str">
        <f t="shared" si="8187"/>
        <v/>
      </c>
      <c r="EZ517" s="4" t="str">
        <f t="shared" ref="EZ517" si="8409">IF(EZ322="","",EZ322)</f>
        <v/>
      </c>
      <c r="FA517" s="4" t="str">
        <f t="shared" si="8340"/>
        <v/>
      </c>
      <c r="FB517" s="4" t="str">
        <f t="shared" si="8313"/>
        <v/>
      </c>
      <c r="FC517" s="4">
        <f t="shared" ref="FC517" si="8410">IF(FC322="","",FC322)</f>
        <v>40013</v>
      </c>
      <c r="FD517" s="4">
        <f t="shared" si="8315"/>
        <v>1</v>
      </c>
      <c r="FE517" s="4">
        <f t="shared" ref="FE517" si="8411">IF(FE322="","",FE322)</f>
        <v>20100</v>
      </c>
      <c r="FF517" s="4">
        <f t="shared" ref="FF517:FF528" si="8412">IF(FF322="","",FF322)</f>
        <v>1</v>
      </c>
      <c r="FG517" s="4">
        <f t="shared" si="8391"/>
        <v>20100</v>
      </c>
      <c r="FH517" s="4">
        <f t="shared" si="7793"/>
        <v>1</v>
      </c>
      <c r="FI517" s="7"/>
      <c r="FJ517" s="7"/>
      <c r="FR517" s="2">
        <v>99999</v>
      </c>
      <c r="FS517" s="2">
        <v>0</v>
      </c>
      <c r="FT517" s="4">
        <v>10000</v>
      </c>
      <c r="FU517" s="4" t="s">
        <v>1146</v>
      </c>
      <c r="FV517" s="4"/>
      <c r="FW517" s="4"/>
      <c r="FX517" s="4"/>
      <c r="FY517" s="4"/>
      <c r="FZ517" s="77">
        <v>0</v>
      </c>
      <c r="GA517" s="2">
        <v>1</v>
      </c>
      <c r="GB517" s="2">
        <v>30</v>
      </c>
      <c r="GD517"/>
    </row>
    <row r="518" s="2" customFormat="1" ht="15" customHeight="1" spans="1:186">
      <c r="A518" s="7">
        <v>6090104</v>
      </c>
      <c r="B518" s="7">
        <f t="shared" ref="B518" si="8413">B505</f>
        <v>3080</v>
      </c>
      <c r="C518" s="7">
        <f t="shared" si="8261"/>
        <v>0</v>
      </c>
      <c r="D518" s="5" t="s">
        <v>583</v>
      </c>
      <c r="E518" s="7" t="s">
        <v>1149</v>
      </c>
      <c r="F518" s="31" t="s">
        <v>1018</v>
      </c>
      <c r="G518" s="31">
        <v>3</v>
      </c>
      <c r="H518" s="7" t="s">
        <v>187</v>
      </c>
      <c r="I518" s="7" t="s">
        <v>187</v>
      </c>
      <c r="J518" s="35">
        <v>1552</v>
      </c>
      <c r="K518" s="37">
        <v>107</v>
      </c>
      <c r="L518" s="39"/>
      <c r="M518" s="29" t="s">
        <v>193</v>
      </c>
      <c r="N518" s="4">
        <f t="shared" ref="N518" si="8414">N323</f>
        <v>90</v>
      </c>
      <c r="O518" s="4">
        <f t="shared" si="8347"/>
        <v>90</v>
      </c>
      <c r="P518" s="40">
        <f t="shared" si="7795"/>
        <v>2003</v>
      </c>
      <c r="Q518" s="4"/>
      <c r="R518" s="7"/>
      <c r="S518" s="48">
        <f t="shared" si="8293"/>
        <v>0</v>
      </c>
      <c r="T518" s="47" t="s">
        <v>253</v>
      </c>
      <c r="U518" s="7" t="s">
        <v>195</v>
      </c>
      <c r="V518" s="7">
        <v>0</v>
      </c>
      <c r="W518" s="7">
        <v>0</v>
      </c>
      <c r="X518" s="40">
        <v>0</v>
      </c>
      <c r="Y518" s="7"/>
      <c r="Z518" s="7"/>
      <c r="AA518" s="7"/>
      <c r="AB518" s="7" t="s">
        <v>195</v>
      </c>
      <c r="AC518" s="7">
        <v>0</v>
      </c>
      <c r="AD518" s="7" t="s">
        <v>195</v>
      </c>
      <c r="AE518" s="7" t="s">
        <v>195</v>
      </c>
      <c r="AF518" s="7" t="s">
        <v>195</v>
      </c>
      <c r="AG518" s="7" t="s">
        <v>195</v>
      </c>
      <c r="AH518" s="40">
        <v>0</v>
      </c>
      <c r="AI518" s="40">
        <v>0</v>
      </c>
      <c r="AJ518" s="40">
        <v>1</v>
      </c>
      <c r="AK518" s="40">
        <v>0</v>
      </c>
      <c r="AL518" s="40">
        <v>1</v>
      </c>
      <c r="AM518" s="40">
        <v>0</v>
      </c>
      <c r="AN518" s="28">
        <v>0</v>
      </c>
      <c r="AO518" s="28">
        <v>0</v>
      </c>
      <c r="AP518" s="7" t="s">
        <v>585</v>
      </c>
      <c r="AQ518" s="4">
        <f t="shared" si="8371"/>
        <v>3</v>
      </c>
      <c r="AR518" s="4">
        <f t="shared" si="8323"/>
        <v>161506</v>
      </c>
      <c r="AS518" s="7" t="s">
        <v>199</v>
      </c>
      <c r="AT518" s="48">
        <v>3</v>
      </c>
      <c r="AU518" s="48">
        <v>1</v>
      </c>
      <c r="AV518" s="48">
        <v>3</v>
      </c>
      <c r="AW518" s="48">
        <v>500</v>
      </c>
      <c r="AX518" s="48">
        <v>250</v>
      </c>
      <c r="AY518" s="48">
        <v>0</v>
      </c>
      <c r="AZ518" s="48">
        <v>0</v>
      </c>
      <c r="BA518" s="7"/>
      <c r="BB518" s="7"/>
      <c r="BC518" s="7"/>
      <c r="BD518" s="7"/>
      <c r="BE518" s="48">
        <v>0</v>
      </c>
      <c r="BF518" s="48">
        <v>1</v>
      </c>
      <c r="BG518" s="48">
        <f t="shared" ref="BG518" si="8415">IF(O518&lt;10,70,70+O518*7)</f>
        <v>700</v>
      </c>
      <c r="BH518" s="48">
        <f t="shared" ref="BH518" si="8416">IF(O518&lt;10,70,70+O518*7)</f>
        <v>700</v>
      </c>
      <c r="BI518" s="7">
        <v>0</v>
      </c>
      <c r="BJ518" s="7">
        <v>0</v>
      </c>
      <c r="BK518" s="7">
        <v>0</v>
      </c>
      <c r="BL518" s="7">
        <v>0</v>
      </c>
      <c r="BM518" s="7">
        <v>0</v>
      </c>
      <c r="BN518" s="7">
        <v>0</v>
      </c>
      <c r="BO518" s="7">
        <v>0</v>
      </c>
      <c r="BP518" s="7">
        <v>0</v>
      </c>
      <c r="BQ518" s="7">
        <v>0</v>
      </c>
      <c r="BR518" s="7">
        <v>0</v>
      </c>
      <c r="BS518" s="7">
        <v>0</v>
      </c>
      <c r="BT518" s="7">
        <v>0</v>
      </c>
      <c r="BU518" s="7">
        <v>0</v>
      </c>
      <c r="BV518" s="7">
        <v>0</v>
      </c>
      <c r="BW518" s="7">
        <v>0</v>
      </c>
      <c r="BX518" s="7">
        <v>0</v>
      </c>
      <c r="BY518" s="7">
        <v>0</v>
      </c>
      <c r="BZ518" s="7">
        <v>0</v>
      </c>
      <c r="CA518" s="7">
        <v>0</v>
      </c>
      <c r="CB518" s="7">
        <v>0</v>
      </c>
      <c r="CC518" s="7">
        <v>0</v>
      </c>
      <c r="CD518" s="7">
        <v>0</v>
      </c>
      <c r="CE518" s="7">
        <v>0</v>
      </c>
      <c r="CF518" s="7">
        <v>0</v>
      </c>
      <c r="CG518" s="7">
        <v>0</v>
      </c>
      <c r="CH518" s="7">
        <v>0</v>
      </c>
      <c r="CI518" s="7">
        <v>0</v>
      </c>
      <c r="CJ518" s="7">
        <v>0</v>
      </c>
      <c r="CK518" s="7">
        <v>0</v>
      </c>
      <c r="CL518" s="40">
        <v>0</v>
      </c>
      <c r="CM518" s="40">
        <v>0</v>
      </c>
      <c r="CN518" s="40">
        <v>0</v>
      </c>
      <c r="CO518" s="40">
        <v>0</v>
      </c>
      <c r="CP518" s="7">
        <v>0</v>
      </c>
      <c r="CQ518" s="7">
        <v>0</v>
      </c>
      <c r="CR518" s="7">
        <v>0</v>
      </c>
      <c r="CS518" s="40">
        <v>0</v>
      </c>
      <c r="CT518" s="7">
        <v>0</v>
      </c>
      <c r="CU518" s="7">
        <v>0</v>
      </c>
      <c r="CV518" s="39"/>
      <c r="CW518" s="39"/>
      <c r="CX518" s="4" t="str">
        <f t="shared" ref="CX518" si="8417">IF(CX323="","",CX323)</f>
        <v>3da_weapon_changjian01_s</v>
      </c>
      <c r="CY518" s="4" t="str">
        <f t="shared" si="8352"/>
        <v>3da_weapon_changjian01_b</v>
      </c>
      <c r="CZ518" s="4" t="str">
        <f t="shared" ref="CZ518" si="8418">IF(CZ323="","",CZ323)</f>
        <v/>
      </c>
      <c r="DA518" s="4" t="str">
        <f t="shared" ref="DA518" si="8419">IF(DA323="","",DA323)</f>
        <v/>
      </c>
      <c r="DB518" s="4" t="str">
        <f t="shared" ref="DB518" si="8420">IF(DB323="","",DB323)</f>
        <v>CS_Rhand</v>
      </c>
      <c r="DC518" s="4" t="str">
        <f t="shared" si="8238"/>
        <v>CS_Rhand</v>
      </c>
      <c r="DD518" s="7">
        <v>2</v>
      </c>
      <c r="DE518" s="7">
        <v>30</v>
      </c>
      <c r="DF518" s="7">
        <v>60</v>
      </c>
      <c r="DG518" s="7"/>
      <c r="DH518" s="7">
        <v>13</v>
      </c>
      <c r="DI518" s="4">
        <f t="shared" si="7581"/>
        <v>2</v>
      </c>
      <c r="DJ518" s="4">
        <f t="shared" si="8172"/>
        <v>4</v>
      </c>
      <c r="DK518" s="4">
        <f t="shared" si="8271"/>
        <v>7</v>
      </c>
      <c r="DL518" s="4">
        <f t="shared" si="7934"/>
        <v>8</v>
      </c>
      <c r="DM518" s="7"/>
      <c r="DN518" s="7"/>
      <c r="DO518" s="7"/>
      <c r="DP518" s="7"/>
      <c r="DQ518" s="7"/>
      <c r="DR518" s="7"/>
      <c r="DS518" s="7"/>
      <c r="DT518" s="7"/>
      <c r="DU518" s="7"/>
      <c r="DV518" s="7"/>
      <c r="DW518" s="7"/>
      <c r="DX518" s="7">
        <f t="shared" si="7935"/>
        <v>6090104</v>
      </c>
      <c r="DY518" s="7"/>
      <c r="DZ518" s="67">
        <v>6666</v>
      </c>
      <c r="EA518" s="7" t="s">
        <v>1144</v>
      </c>
      <c r="EB518" s="40">
        <v>84</v>
      </c>
      <c r="EC518" s="7" t="s">
        <v>1145</v>
      </c>
      <c r="ED518" s="7"/>
      <c r="EE518" s="7" t="s">
        <v>242</v>
      </c>
      <c r="EF518" s="7">
        <v>50</v>
      </c>
      <c r="EG518" s="73"/>
      <c r="EH518" s="73"/>
      <c r="EI518" s="4">
        <f t="shared" ref="EI518" si="8421">IF(EI323="","",EI323)</f>
        <v>331109</v>
      </c>
      <c r="EJ518" s="4">
        <f t="shared" si="8355"/>
        <v>1</v>
      </c>
      <c r="EK518" s="4">
        <f t="shared" ref="EK518" si="8422">IF(EK323="","",EK323)</f>
        <v>331110</v>
      </c>
      <c r="EL518" s="4">
        <f t="shared" ref="EL518" si="8423">IF(EL323="","",EL323)</f>
        <v>1</v>
      </c>
      <c r="EM518" s="4">
        <f t="shared" ref="EM518" si="8424">IF(EM323="","",EM323)</f>
        <v>331111</v>
      </c>
      <c r="EN518" s="4">
        <f t="shared" ref="EN518" si="8425">IF(EN323="","",EN323)</f>
        <v>1</v>
      </c>
      <c r="EO518" s="4" t="str">
        <f t="shared" ref="EO518" si="8426">IF(EO323="","",EO323)</f>
        <v/>
      </c>
      <c r="EP518" s="4" t="str">
        <f t="shared" ref="EP518" si="8427">IF(EP323="","",EP323)</f>
        <v/>
      </c>
      <c r="EQ518" s="4" t="str">
        <f t="shared" ref="EQ518" si="8428">IF(EQ323="","",EQ323)</f>
        <v/>
      </c>
      <c r="ER518" s="4" t="str">
        <f t="shared" si="8281"/>
        <v/>
      </c>
      <c r="ES518" s="4" t="str">
        <f t="shared" si="8250"/>
        <v/>
      </c>
      <c r="ET518" s="4" t="str">
        <f t="shared" ref="ET518" si="8429">IF(ET323="","",ET323)</f>
        <v/>
      </c>
      <c r="EU518" s="4" t="str">
        <f t="shared" si="8218"/>
        <v/>
      </c>
      <c r="EV518" s="4" t="str">
        <f t="shared" si="8187"/>
        <v/>
      </c>
      <c r="EW518" s="4" t="str">
        <f t="shared" si="8187"/>
        <v/>
      </c>
      <c r="EX518" s="4" t="str">
        <f t="shared" si="8187"/>
        <v/>
      </c>
      <c r="EY518" s="4" t="str">
        <f t="shared" si="8187"/>
        <v/>
      </c>
      <c r="EZ518" s="4" t="str">
        <f t="shared" ref="EZ518" si="8430">IF(EZ323="","",EZ323)</f>
        <v/>
      </c>
      <c r="FA518" s="4" t="str">
        <f t="shared" si="8340"/>
        <v/>
      </c>
      <c r="FB518" s="4" t="str">
        <f t="shared" si="8313"/>
        <v/>
      </c>
      <c r="FC518" s="4">
        <f t="shared" ref="FC518" si="8431">IF(FC323="","",FC323)</f>
        <v>40013</v>
      </c>
      <c r="FD518" s="4">
        <f t="shared" si="8315"/>
        <v>1</v>
      </c>
      <c r="FE518" s="4">
        <f t="shared" ref="FE518:FE519" si="8432">IF(FE323="","",FE323)</f>
        <v>20100</v>
      </c>
      <c r="FF518" s="4">
        <f t="shared" si="8412"/>
        <v>1</v>
      </c>
      <c r="FG518" s="4">
        <f t="shared" si="8391"/>
        <v>20100</v>
      </c>
      <c r="FH518" s="4">
        <f t="shared" ref="FH518" si="8433">IF(FH323="","",FH323)</f>
        <v>1</v>
      </c>
      <c r="FI518" s="7"/>
      <c r="FJ518" s="7"/>
      <c r="FR518" s="2">
        <v>99999</v>
      </c>
      <c r="FS518" s="2">
        <v>0</v>
      </c>
      <c r="FT518" s="4">
        <v>10000</v>
      </c>
      <c r="FU518" s="4" t="s">
        <v>1146</v>
      </c>
      <c r="FV518" s="4"/>
      <c r="FW518" s="4"/>
      <c r="FX518" s="4"/>
      <c r="FY518" s="4"/>
      <c r="FZ518" s="77">
        <v>0</v>
      </c>
      <c r="GA518" s="2">
        <v>1</v>
      </c>
      <c r="GB518" s="2">
        <v>30</v>
      </c>
      <c r="GD518"/>
    </row>
    <row r="519" s="2" customFormat="1" ht="15" customHeight="1" spans="1:186">
      <c r="A519" s="7">
        <v>6090105</v>
      </c>
      <c r="B519" s="7">
        <f t="shared" ref="B519" si="8434">B506</f>
        <v>2824</v>
      </c>
      <c r="C519" s="7">
        <f t="shared" si="8261"/>
        <v>0</v>
      </c>
      <c r="D519" s="5" t="s">
        <v>586</v>
      </c>
      <c r="E519" s="7" t="s">
        <v>1150</v>
      </c>
      <c r="F519" s="31" t="s">
        <v>1018</v>
      </c>
      <c r="G519" s="31">
        <v>3</v>
      </c>
      <c r="H519" s="7" t="s">
        <v>187</v>
      </c>
      <c r="I519" s="7" t="s">
        <v>187</v>
      </c>
      <c r="J519" s="37">
        <v>1543</v>
      </c>
      <c r="K519" s="37">
        <v>507</v>
      </c>
      <c r="L519" s="39"/>
      <c r="M519" s="29" t="s">
        <v>193</v>
      </c>
      <c r="N519" s="4">
        <f t="shared" ref="N519" si="8435">N324</f>
        <v>90</v>
      </c>
      <c r="O519" s="4">
        <f t="shared" si="8347"/>
        <v>90</v>
      </c>
      <c r="P519" s="40">
        <f t="shared" si="7795"/>
        <v>2003</v>
      </c>
      <c r="Q519" s="4"/>
      <c r="R519" s="7"/>
      <c r="S519" s="48">
        <f t="shared" si="8293"/>
        <v>0</v>
      </c>
      <c r="T519" s="47" t="s">
        <v>257</v>
      </c>
      <c r="U519" s="7" t="s">
        <v>195</v>
      </c>
      <c r="V519" s="7">
        <v>0</v>
      </c>
      <c r="W519" s="7">
        <v>0</v>
      </c>
      <c r="X519" s="40">
        <v>0</v>
      </c>
      <c r="Y519" s="7"/>
      <c r="Z519" s="7"/>
      <c r="AA519" s="7"/>
      <c r="AB519" s="7" t="s">
        <v>195</v>
      </c>
      <c r="AC519" s="7">
        <v>0</v>
      </c>
      <c r="AD519" s="7" t="s">
        <v>195</v>
      </c>
      <c r="AE519" s="7" t="s">
        <v>195</v>
      </c>
      <c r="AF519" s="7" t="s">
        <v>195</v>
      </c>
      <c r="AG519" s="7" t="s">
        <v>195</v>
      </c>
      <c r="AH519" s="40">
        <v>0</v>
      </c>
      <c r="AI519" s="40">
        <v>0</v>
      </c>
      <c r="AJ519" s="40">
        <v>1</v>
      </c>
      <c r="AK519" s="40">
        <v>0</v>
      </c>
      <c r="AL519" s="40">
        <v>1</v>
      </c>
      <c r="AM519" s="40">
        <v>0</v>
      </c>
      <c r="AN519" s="28">
        <v>0</v>
      </c>
      <c r="AO519" s="28">
        <v>0</v>
      </c>
      <c r="AP519" s="7" t="s">
        <v>588</v>
      </c>
      <c r="AQ519" s="4">
        <f t="shared" si="8371"/>
        <v>3</v>
      </c>
      <c r="AR519" s="4">
        <f t="shared" si="8323"/>
        <v>161506</v>
      </c>
      <c r="AS519" s="7" t="s">
        <v>199</v>
      </c>
      <c r="AT519" s="48">
        <v>3</v>
      </c>
      <c r="AU519" s="48">
        <v>1</v>
      </c>
      <c r="AV519" s="48">
        <v>3</v>
      </c>
      <c r="AW519" s="48">
        <v>500</v>
      </c>
      <c r="AX519" s="48">
        <v>250</v>
      </c>
      <c r="AY519" s="48">
        <v>0</v>
      </c>
      <c r="AZ519" s="48">
        <v>0</v>
      </c>
      <c r="BA519" s="7"/>
      <c r="BB519" s="7"/>
      <c r="BC519" s="7"/>
      <c r="BD519" s="7"/>
      <c r="BE519" s="48">
        <v>0</v>
      </c>
      <c r="BF519" s="48">
        <v>1</v>
      </c>
      <c r="BG519" s="48">
        <f t="shared" ref="BG519:BG539" si="8436">IF(O519&lt;10,70,70+O519*7)</f>
        <v>700</v>
      </c>
      <c r="BH519" s="48">
        <f t="shared" ref="BH519:BH539" si="8437">IF(O519&lt;10,70,70+O519*7)</f>
        <v>700</v>
      </c>
      <c r="BI519" s="7">
        <v>0</v>
      </c>
      <c r="BJ519" s="7">
        <v>0</v>
      </c>
      <c r="BK519" s="7">
        <v>0</v>
      </c>
      <c r="BL519" s="7">
        <v>0</v>
      </c>
      <c r="BM519" s="7">
        <v>0</v>
      </c>
      <c r="BN519" s="7">
        <v>0</v>
      </c>
      <c r="BO519" s="7">
        <v>0</v>
      </c>
      <c r="BP519" s="7">
        <v>0</v>
      </c>
      <c r="BQ519" s="7">
        <v>0</v>
      </c>
      <c r="BR519" s="7">
        <v>0</v>
      </c>
      <c r="BS519" s="7">
        <v>0</v>
      </c>
      <c r="BT519" s="7">
        <v>0</v>
      </c>
      <c r="BU519" s="7">
        <v>0</v>
      </c>
      <c r="BV519" s="7">
        <v>0</v>
      </c>
      <c r="BW519" s="7">
        <v>0</v>
      </c>
      <c r="BX519" s="7">
        <v>0</v>
      </c>
      <c r="BY519" s="7">
        <v>0</v>
      </c>
      <c r="BZ519" s="7">
        <v>0</v>
      </c>
      <c r="CA519" s="7">
        <v>0</v>
      </c>
      <c r="CB519" s="7">
        <v>0</v>
      </c>
      <c r="CC519" s="7">
        <v>0</v>
      </c>
      <c r="CD519" s="7">
        <v>0</v>
      </c>
      <c r="CE519" s="7">
        <v>0</v>
      </c>
      <c r="CF519" s="7">
        <v>0</v>
      </c>
      <c r="CG519" s="7">
        <v>0</v>
      </c>
      <c r="CH519" s="7">
        <v>0</v>
      </c>
      <c r="CI519" s="7">
        <v>0</v>
      </c>
      <c r="CJ519" s="7">
        <v>0</v>
      </c>
      <c r="CK519" s="7">
        <v>0</v>
      </c>
      <c r="CL519" s="40">
        <v>0</v>
      </c>
      <c r="CM519" s="40">
        <v>0</v>
      </c>
      <c r="CN519" s="40">
        <v>0</v>
      </c>
      <c r="CO519" s="40">
        <v>0</v>
      </c>
      <c r="CP519" s="7">
        <v>0</v>
      </c>
      <c r="CQ519" s="7">
        <v>0</v>
      </c>
      <c r="CR519" s="7">
        <v>0</v>
      </c>
      <c r="CS519" s="40">
        <v>0</v>
      </c>
      <c r="CT519" s="7">
        <v>0</v>
      </c>
      <c r="CU519" s="7">
        <v>0</v>
      </c>
      <c r="CV519" s="39"/>
      <c r="CW519" s="39"/>
      <c r="CX519" s="4" t="str">
        <f t="shared" ref="CX519" si="8438">IF(CX324="","",CX324)</f>
        <v>3da_weapon_changjian01_s</v>
      </c>
      <c r="CY519" s="4" t="str">
        <f t="shared" si="8352"/>
        <v>3da_weapon_changjian01_b</v>
      </c>
      <c r="CZ519" s="4" t="str">
        <f t="shared" ref="CZ519" si="8439">IF(CZ324="","",CZ324)</f>
        <v/>
      </c>
      <c r="DA519" s="4" t="str">
        <f t="shared" ref="DA519" si="8440">IF(DA324="","",DA324)</f>
        <v/>
      </c>
      <c r="DB519" s="4" t="str">
        <f t="shared" ref="DB519" si="8441">IF(DB324="","",DB324)</f>
        <v>CS_Rhand</v>
      </c>
      <c r="DC519" s="4" t="str">
        <f t="shared" si="8238"/>
        <v>CS_Rhand</v>
      </c>
      <c r="DD519" s="7">
        <v>2</v>
      </c>
      <c r="DE519" s="7">
        <v>30</v>
      </c>
      <c r="DF519" s="7">
        <v>60</v>
      </c>
      <c r="DG519" s="7"/>
      <c r="DH519" s="7">
        <v>13</v>
      </c>
      <c r="DI519" s="4">
        <f t="shared" si="7581"/>
        <v>2</v>
      </c>
      <c r="DJ519" s="4">
        <f t="shared" ref="DJ519" si="8442">IF(DJ324="","",DJ324)</f>
        <v>4</v>
      </c>
      <c r="DK519" s="4">
        <f t="shared" si="8271"/>
        <v>7</v>
      </c>
      <c r="DL519" s="4">
        <f t="shared" si="7934"/>
        <v>8</v>
      </c>
      <c r="DM519" s="7"/>
      <c r="DN519" s="7"/>
      <c r="DO519" s="7"/>
      <c r="DP519" s="7"/>
      <c r="DQ519" s="7"/>
      <c r="DR519" s="7"/>
      <c r="DS519" s="7"/>
      <c r="DT519" s="7"/>
      <c r="DU519" s="7"/>
      <c r="DV519" s="7"/>
      <c r="DW519" s="7"/>
      <c r="DX519" s="7">
        <f t="shared" si="7935"/>
        <v>6090105</v>
      </c>
      <c r="DY519" s="7"/>
      <c r="DZ519" s="67">
        <v>6666</v>
      </c>
      <c r="EA519" s="7" t="s">
        <v>1144</v>
      </c>
      <c r="EB519" s="40">
        <v>84</v>
      </c>
      <c r="EC519" s="7" t="s">
        <v>1145</v>
      </c>
      <c r="ED519" s="7"/>
      <c r="EE519" s="7" t="s">
        <v>242</v>
      </c>
      <c r="EF519" s="7">
        <v>50</v>
      </c>
      <c r="EG519" s="73"/>
      <c r="EH519" s="73"/>
      <c r="EI519" s="4">
        <f t="shared" ref="EI519" si="8443">IF(EI324="","",EI324)</f>
        <v>331109</v>
      </c>
      <c r="EJ519" s="4">
        <f t="shared" si="8355"/>
        <v>1</v>
      </c>
      <c r="EK519" s="4">
        <f t="shared" ref="EK519" si="8444">IF(EK324="","",EK324)</f>
        <v>331110</v>
      </c>
      <c r="EL519" s="4">
        <f t="shared" ref="EL519" si="8445">IF(EL324="","",EL324)</f>
        <v>1</v>
      </c>
      <c r="EM519" s="4">
        <f t="shared" ref="EM519" si="8446">IF(EM324="","",EM324)</f>
        <v>331111</v>
      </c>
      <c r="EN519" s="4">
        <f t="shared" ref="EN519" si="8447">IF(EN324="","",EN324)</f>
        <v>1</v>
      </c>
      <c r="EO519" s="4" t="str">
        <f t="shared" ref="EO519" si="8448">IF(EO324="","",EO324)</f>
        <v/>
      </c>
      <c r="EP519" s="4" t="str">
        <f t="shared" ref="EP519" si="8449">IF(EP324="","",EP324)</f>
        <v/>
      </c>
      <c r="EQ519" s="4" t="str">
        <f t="shared" ref="EQ519" si="8450">IF(EQ324="","",EQ324)</f>
        <v/>
      </c>
      <c r="ER519" s="4" t="str">
        <f t="shared" ref="ER519" si="8451">IF(ER324="","",ER324)</f>
        <v/>
      </c>
      <c r="ES519" s="4" t="str">
        <f t="shared" ref="ES519" si="8452">IF(ES324="","",ES324)</f>
        <v/>
      </c>
      <c r="ET519" s="4" t="str">
        <f t="shared" ref="ET519" si="8453">IF(ET324="","",ET324)</f>
        <v/>
      </c>
      <c r="EU519" s="4" t="str">
        <f t="shared" ref="EU519" si="8454">IF(EU324="","",EU324)</f>
        <v/>
      </c>
      <c r="EV519" s="4" t="str">
        <f t="shared" si="8187"/>
        <v/>
      </c>
      <c r="EW519" s="4" t="str">
        <f t="shared" si="8187"/>
        <v/>
      </c>
      <c r="EX519" s="4" t="str">
        <f t="shared" si="8187"/>
        <v/>
      </c>
      <c r="EY519" s="4" t="str">
        <f t="shared" si="8187"/>
        <v/>
      </c>
      <c r="EZ519" s="4" t="str">
        <f t="shared" ref="EZ519" si="8455">IF(EZ324="","",EZ324)</f>
        <v/>
      </c>
      <c r="FA519" s="4" t="str">
        <f t="shared" ref="FA519" si="8456">IF(FA324="","",FA324)</f>
        <v/>
      </c>
      <c r="FB519" s="4" t="str">
        <f t="shared" ref="FB519" si="8457">IF(FB324="","",FB324)</f>
        <v/>
      </c>
      <c r="FC519" s="4">
        <f t="shared" ref="FC519" si="8458">IF(FC324="","",FC324)</f>
        <v>40013</v>
      </c>
      <c r="FD519" s="4">
        <f t="shared" ref="FD519" si="8459">IF(FD324="","",FD324)</f>
        <v>1</v>
      </c>
      <c r="FE519" s="4">
        <f t="shared" si="8432"/>
        <v>20100</v>
      </c>
      <c r="FF519" s="4">
        <f t="shared" si="8412"/>
        <v>1</v>
      </c>
      <c r="FG519" s="4">
        <f t="shared" si="8391"/>
        <v>20100</v>
      </c>
      <c r="FH519" s="4">
        <f t="shared" ref="FH519" si="8460">IF(FH324="","",FH324)</f>
        <v>1</v>
      </c>
      <c r="FI519" s="7"/>
      <c r="FJ519" s="7"/>
      <c r="FR519" s="2">
        <v>99999</v>
      </c>
      <c r="FS519" s="2">
        <v>0</v>
      </c>
      <c r="FT519" s="4">
        <v>10000</v>
      </c>
      <c r="FU519" s="4" t="s">
        <v>1146</v>
      </c>
      <c r="FV519" s="4"/>
      <c r="FW519" s="4"/>
      <c r="FX519" s="4"/>
      <c r="FY519" s="4"/>
      <c r="FZ519" s="77">
        <v>0</v>
      </c>
      <c r="GA519" s="2">
        <v>1</v>
      </c>
      <c r="GB519" s="2">
        <v>30</v>
      </c>
      <c r="GD519"/>
    </row>
    <row r="520" s="2" customFormat="1" ht="15" customHeight="1" spans="1:186">
      <c r="A520" s="7">
        <v>6090106</v>
      </c>
      <c r="B520" s="7">
        <f t="shared" ref="B520" si="8461">B507</f>
        <v>4104</v>
      </c>
      <c r="C520" s="7">
        <f t="shared" si="8261"/>
        <v>0</v>
      </c>
      <c r="D520" s="5" t="s">
        <v>410</v>
      </c>
      <c r="E520" s="7" t="s">
        <v>1151</v>
      </c>
      <c r="F520" s="31" t="s">
        <v>1018</v>
      </c>
      <c r="G520" s="31">
        <v>3</v>
      </c>
      <c r="H520" s="7" t="s">
        <v>187</v>
      </c>
      <c r="I520" s="7" t="s">
        <v>187</v>
      </c>
      <c r="J520" s="37">
        <v>1543</v>
      </c>
      <c r="K520" s="39">
        <v>604</v>
      </c>
      <c r="L520" s="39"/>
      <c r="M520" s="29" t="s">
        <v>193</v>
      </c>
      <c r="N520" s="4">
        <f t="shared" ref="N520" si="8462">N325</f>
        <v>90</v>
      </c>
      <c r="O520" s="4">
        <f t="shared" si="8347"/>
        <v>90</v>
      </c>
      <c r="P520" s="40">
        <f t="shared" si="7795"/>
        <v>2003</v>
      </c>
      <c r="Q520" s="4"/>
      <c r="R520" s="7"/>
      <c r="S520" s="48">
        <f t="shared" si="8293"/>
        <v>0</v>
      </c>
      <c r="T520" s="47" t="s">
        <v>194</v>
      </c>
      <c r="U520" s="7" t="s">
        <v>195</v>
      </c>
      <c r="V520" s="7">
        <v>0</v>
      </c>
      <c r="W520" s="7">
        <v>0</v>
      </c>
      <c r="X520" s="40">
        <v>0</v>
      </c>
      <c r="Y520" s="7"/>
      <c r="Z520" s="7"/>
      <c r="AA520" s="7"/>
      <c r="AB520" s="7" t="s">
        <v>195</v>
      </c>
      <c r="AC520" s="7">
        <v>0</v>
      </c>
      <c r="AD520" s="7" t="s">
        <v>195</v>
      </c>
      <c r="AE520" s="7" t="s">
        <v>195</v>
      </c>
      <c r="AF520" s="7" t="s">
        <v>195</v>
      </c>
      <c r="AG520" s="7" t="s">
        <v>195</v>
      </c>
      <c r="AH520" s="40">
        <v>0</v>
      </c>
      <c r="AI520" s="40">
        <v>0</v>
      </c>
      <c r="AJ520" s="40">
        <v>1</v>
      </c>
      <c r="AK520" s="40">
        <v>0</v>
      </c>
      <c r="AL520" s="40">
        <v>1</v>
      </c>
      <c r="AM520" s="40">
        <v>0</v>
      </c>
      <c r="AN520" s="28">
        <v>0</v>
      </c>
      <c r="AO520" s="28">
        <v>0</v>
      </c>
      <c r="AP520" s="7" t="s">
        <v>590</v>
      </c>
      <c r="AQ520" s="4">
        <f t="shared" si="8371"/>
        <v>3</v>
      </c>
      <c r="AR520" s="4">
        <f t="shared" si="8323"/>
        <v>161506</v>
      </c>
      <c r="AS520" s="7" t="s">
        <v>199</v>
      </c>
      <c r="AT520" s="48">
        <v>3</v>
      </c>
      <c r="AU520" s="48">
        <v>1</v>
      </c>
      <c r="AV520" s="48">
        <v>3</v>
      </c>
      <c r="AW520" s="48">
        <v>500</v>
      </c>
      <c r="AX520" s="48">
        <v>250</v>
      </c>
      <c r="AY520" s="48">
        <v>0</v>
      </c>
      <c r="AZ520" s="48">
        <v>0</v>
      </c>
      <c r="BA520" s="7"/>
      <c r="BB520" s="7"/>
      <c r="BC520" s="7"/>
      <c r="BD520" s="7"/>
      <c r="BE520" s="48">
        <v>0</v>
      </c>
      <c r="BF520" s="48">
        <v>1</v>
      </c>
      <c r="BG520" s="48">
        <f t="shared" si="8436"/>
        <v>700</v>
      </c>
      <c r="BH520" s="48">
        <f t="shared" si="8437"/>
        <v>700</v>
      </c>
      <c r="BI520" s="7">
        <v>0</v>
      </c>
      <c r="BJ520" s="7">
        <v>0</v>
      </c>
      <c r="BK520" s="7">
        <v>0</v>
      </c>
      <c r="BL520" s="7">
        <v>0</v>
      </c>
      <c r="BM520" s="7">
        <v>0</v>
      </c>
      <c r="BN520" s="7">
        <v>0</v>
      </c>
      <c r="BO520" s="7">
        <v>0</v>
      </c>
      <c r="BP520" s="7">
        <v>0</v>
      </c>
      <c r="BQ520" s="7">
        <v>0</v>
      </c>
      <c r="BR520" s="7">
        <v>0</v>
      </c>
      <c r="BS520" s="7">
        <v>0</v>
      </c>
      <c r="BT520" s="7">
        <v>0</v>
      </c>
      <c r="BU520" s="7">
        <v>0</v>
      </c>
      <c r="BV520" s="7">
        <v>0</v>
      </c>
      <c r="BW520" s="7">
        <v>0</v>
      </c>
      <c r="BX520" s="7">
        <v>0</v>
      </c>
      <c r="BY520" s="7">
        <v>0</v>
      </c>
      <c r="BZ520" s="7">
        <v>0</v>
      </c>
      <c r="CA520" s="7">
        <v>0</v>
      </c>
      <c r="CB520" s="7">
        <v>0</v>
      </c>
      <c r="CC520" s="7">
        <v>0</v>
      </c>
      <c r="CD520" s="7">
        <v>0</v>
      </c>
      <c r="CE520" s="7">
        <v>0</v>
      </c>
      <c r="CF520" s="7">
        <v>0</v>
      </c>
      <c r="CG520" s="7">
        <v>0</v>
      </c>
      <c r="CH520" s="7">
        <v>0</v>
      </c>
      <c r="CI520" s="7">
        <v>0</v>
      </c>
      <c r="CJ520" s="7">
        <v>0</v>
      </c>
      <c r="CK520" s="7">
        <v>0</v>
      </c>
      <c r="CL520" s="40">
        <v>0</v>
      </c>
      <c r="CM520" s="40">
        <v>0</v>
      </c>
      <c r="CN520" s="40">
        <v>0</v>
      </c>
      <c r="CO520" s="40">
        <v>0</v>
      </c>
      <c r="CP520" s="7">
        <v>0</v>
      </c>
      <c r="CQ520" s="7">
        <v>0</v>
      </c>
      <c r="CR520" s="7">
        <v>0</v>
      </c>
      <c r="CS520" s="40">
        <v>0</v>
      </c>
      <c r="CT520" s="7">
        <v>0</v>
      </c>
      <c r="CU520" s="7">
        <v>0</v>
      </c>
      <c r="CV520" s="39"/>
      <c r="CW520" s="39"/>
      <c r="CX520" s="4" t="str">
        <f t="shared" ref="CX520" si="8463">IF(CX325="","",CX325)</f>
        <v>3da_weapon_changjian01_s</v>
      </c>
      <c r="CY520" s="4" t="str">
        <f t="shared" si="8352"/>
        <v>3da_weapon_changjian01_b</v>
      </c>
      <c r="CZ520" s="4" t="str">
        <f t="shared" ref="CZ520" si="8464">IF(CZ325="","",CZ325)</f>
        <v/>
      </c>
      <c r="DA520" s="4" t="str">
        <f t="shared" ref="DA520" si="8465">IF(DA325="","",DA325)</f>
        <v/>
      </c>
      <c r="DB520" s="4" t="str">
        <f t="shared" ref="DB520" si="8466">IF(DB325="","",DB325)</f>
        <v>CS_Rhand</v>
      </c>
      <c r="DC520" s="4" t="str">
        <f t="shared" si="8238"/>
        <v>CS_Rhand</v>
      </c>
      <c r="DD520" s="7">
        <v>2</v>
      </c>
      <c r="DE520" s="7">
        <v>30</v>
      </c>
      <c r="DF520" s="7">
        <v>60</v>
      </c>
      <c r="DG520" s="7"/>
      <c r="DH520" s="7">
        <v>13</v>
      </c>
      <c r="DI520" s="4">
        <f t="shared" si="7581"/>
        <v>2</v>
      </c>
      <c r="DJ520" s="4">
        <f t="shared" ref="DJ520" si="8467">IF(DJ325="","",DJ325)</f>
        <v>4</v>
      </c>
      <c r="DK520" s="4">
        <f t="shared" si="8271"/>
        <v>7</v>
      </c>
      <c r="DL520" s="4">
        <f t="shared" ref="DL520" si="8468">IF(DL325="","",DL325)</f>
        <v>8</v>
      </c>
      <c r="DM520" s="7"/>
      <c r="DN520" s="7"/>
      <c r="DO520" s="7"/>
      <c r="DP520" s="7"/>
      <c r="DQ520" s="7"/>
      <c r="DR520" s="7"/>
      <c r="DS520" s="7"/>
      <c r="DT520" s="7"/>
      <c r="DU520" s="7"/>
      <c r="DV520" s="7"/>
      <c r="DW520" s="7"/>
      <c r="DX520" s="7">
        <f t="shared" ref="DX520" si="8469">A520</f>
        <v>6090106</v>
      </c>
      <c r="DY520" s="7"/>
      <c r="DZ520" s="67">
        <v>6666</v>
      </c>
      <c r="EA520" s="7" t="s">
        <v>1144</v>
      </c>
      <c r="EB520" s="40">
        <v>84</v>
      </c>
      <c r="EC520" s="7" t="s">
        <v>1145</v>
      </c>
      <c r="ED520" s="7"/>
      <c r="EE520" s="7" t="s">
        <v>242</v>
      </c>
      <c r="EF520" s="7">
        <v>50</v>
      </c>
      <c r="EG520" s="73"/>
      <c r="EH520" s="73"/>
      <c r="EI520" s="4">
        <f t="shared" ref="EI520" si="8470">IF(EI325="","",EI325)</f>
        <v>331109</v>
      </c>
      <c r="EJ520" s="4">
        <f t="shared" si="8355"/>
        <v>1</v>
      </c>
      <c r="EK520" s="4">
        <f t="shared" ref="EK520" si="8471">IF(EK325="","",EK325)</f>
        <v>331110</v>
      </c>
      <c r="EL520" s="4">
        <f t="shared" ref="EL520" si="8472">IF(EL325="","",EL325)</f>
        <v>1</v>
      </c>
      <c r="EM520" s="4">
        <f t="shared" ref="EM520" si="8473">IF(EM325="","",EM325)</f>
        <v>331111</v>
      </c>
      <c r="EN520" s="4">
        <f t="shared" ref="EN520" si="8474">IF(EN325="","",EN325)</f>
        <v>1</v>
      </c>
      <c r="EO520" s="4" t="str">
        <f t="shared" ref="EO520" si="8475">IF(EO325="","",EO325)</f>
        <v/>
      </c>
      <c r="EP520" s="4" t="str">
        <f t="shared" ref="EP520" si="8476">IF(EP325="","",EP325)</f>
        <v/>
      </c>
      <c r="EQ520" s="4" t="str">
        <f t="shared" ref="EQ520" si="8477">IF(EQ325="","",EQ325)</f>
        <v/>
      </c>
      <c r="ER520" s="4" t="str">
        <f t="shared" ref="ER520" si="8478">IF(ER325="","",ER325)</f>
        <v/>
      </c>
      <c r="ES520" s="4" t="str">
        <f t="shared" ref="ES520" si="8479">IF(ES325="","",ES325)</f>
        <v/>
      </c>
      <c r="ET520" s="4" t="str">
        <f t="shared" ref="ET520" si="8480">IF(ET325="","",ET325)</f>
        <v/>
      </c>
      <c r="EU520" s="4" t="str">
        <f t="shared" ref="EU520:EU528" si="8481">IF(EU325="","",EU325)</f>
        <v/>
      </c>
      <c r="EV520" s="4" t="str">
        <f t="shared" si="8187"/>
        <v/>
      </c>
      <c r="EW520" s="4" t="str">
        <f t="shared" si="8187"/>
        <v/>
      </c>
      <c r="EX520" s="4" t="str">
        <f t="shared" si="8187"/>
        <v/>
      </c>
      <c r="EY520" s="4" t="str">
        <f t="shared" si="8187"/>
        <v/>
      </c>
      <c r="EZ520" s="4" t="str">
        <f t="shared" ref="EZ520:FA522" si="8482">IF(EZ325="","",EZ325)</f>
        <v/>
      </c>
      <c r="FA520" s="4" t="str">
        <f t="shared" si="8482"/>
        <v/>
      </c>
      <c r="FB520" s="4" t="str">
        <f t="shared" ref="FB520" si="8483">IF(FB325="","",FB325)</f>
        <v/>
      </c>
      <c r="FC520" s="4">
        <f t="shared" ref="FC520" si="8484">IF(FC325="","",FC325)</f>
        <v>40013</v>
      </c>
      <c r="FD520" s="4">
        <f t="shared" ref="FD520" si="8485">IF(FD325="","",FD325)</f>
        <v>1</v>
      </c>
      <c r="FE520" s="4">
        <f t="shared" ref="FE520" si="8486">IF(FE325="","",FE325)</f>
        <v>20100</v>
      </c>
      <c r="FF520" s="4">
        <f t="shared" si="8412"/>
        <v>1</v>
      </c>
      <c r="FG520" s="4">
        <f t="shared" si="8391"/>
        <v>20100</v>
      </c>
      <c r="FH520" s="4">
        <f t="shared" ref="FH520" si="8487">IF(FH325="","",FH325)</f>
        <v>1</v>
      </c>
      <c r="FI520" s="7"/>
      <c r="FJ520" s="7"/>
      <c r="FR520" s="2">
        <v>99999</v>
      </c>
      <c r="FS520" s="2">
        <v>0</v>
      </c>
      <c r="FT520" s="4">
        <v>10000</v>
      </c>
      <c r="FU520" s="4" t="s">
        <v>1146</v>
      </c>
      <c r="FV520" s="4"/>
      <c r="FW520" s="4"/>
      <c r="FX520" s="4"/>
      <c r="FY520" s="4"/>
      <c r="FZ520" s="77">
        <v>0</v>
      </c>
      <c r="GA520" s="2">
        <v>1</v>
      </c>
      <c r="GB520" s="2">
        <v>30</v>
      </c>
      <c r="GD520"/>
    </row>
    <row r="521" s="15" customFormat="1" ht="15" customHeight="1" spans="1:186">
      <c r="A521" s="7">
        <v>6090207</v>
      </c>
      <c r="B521" s="7">
        <f t="shared" ref="B521:B530" si="8488">B508</f>
        <v>312</v>
      </c>
      <c r="C521" s="7">
        <f t="shared" si="8261"/>
        <v>3</v>
      </c>
      <c r="D521" s="5" t="s">
        <v>591</v>
      </c>
      <c r="E521" s="7" t="s">
        <v>1152</v>
      </c>
      <c r="F521" s="31" t="s">
        <v>1018</v>
      </c>
      <c r="G521" s="31">
        <v>3</v>
      </c>
      <c r="H521" s="7" t="s">
        <v>191</v>
      </c>
      <c r="I521" s="7" t="s">
        <v>187</v>
      </c>
      <c r="J521" s="37">
        <v>1455</v>
      </c>
      <c r="K521" s="39">
        <v>1432</v>
      </c>
      <c r="L521" s="39"/>
      <c r="M521" s="29" t="s">
        <v>193</v>
      </c>
      <c r="N521" s="4">
        <f t="shared" ref="N521" si="8489">N326</f>
        <v>90</v>
      </c>
      <c r="O521" s="4">
        <f t="shared" si="8347"/>
        <v>90</v>
      </c>
      <c r="P521" s="40">
        <f t="shared" ref="P521" si="8490">2000+C521*100+G521</f>
        <v>2303</v>
      </c>
      <c r="Q521" s="4"/>
      <c r="R521" s="7"/>
      <c r="S521" s="48">
        <f t="shared" si="8293"/>
        <v>1</v>
      </c>
      <c r="T521" s="47" t="s">
        <v>194</v>
      </c>
      <c r="U521" s="7" t="s">
        <v>195</v>
      </c>
      <c r="V521" s="7">
        <v>0</v>
      </c>
      <c r="W521" s="7">
        <v>0</v>
      </c>
      <c r="X521" s="40">
        <v>0</v>
      </c>
      <c r="Y521" s="7"/>
      <c r="Z521" s="7"/>
      <c r="AA521" s="7"/>
      <c r="AB521" s="7" t="s">
        <v>195</v>
      </c>
      <c r="AC521" s="7">
        <v>0</v>
      </c>
      <c r="AD521" s="7" t="s">
        <v>195</v>
      </c>
      <c r="AE521" s="7" t="s">
        <v>195</v>
      </c>
      <c r="AF521" s="7" t="s">
        <v>195</v>
      </c>
      <c r="AG521" s="7" t="s">
        <v>195</v>
      </c>
      <c r="AH521" s="40">
        <v>0</v>
      </c>
      <c r="AI521" s="40">
        <v>0</v>
      </c>
      <c r="AJ521" s="40">
        <v>1</v>
      </c>
      <c r="AK521" s="40">
        <v>0</v>
      </c>
      <c r="AL521" s="40">
        <v>1</v>
      </c>
      <c r="AM521" s="40">
        <v>0</v>
      </c>
      <c r="AN521" s="28">
        <v>0</v>
      </c>
      <c r="AO521" s="28">
        <v>0</v>
      </c>
      <c r="AP521" s="7" t="s">
        <v>593</v>
      </c>
      <c r="AQ521" s="4">
        <f t="shared" si="8371"/>
        <v>3</v>
      </c>
      <c r="AR521" s="4">
        <f t="shared" si="8323"/>
        <v>161506</v>
      </c>
      <c r="AS521" s="7" t="s">
        <v>199</v>
      </c>
      <c r="AT521" s="48">
        <v>3</v>
      </c>
      <c r="AU521" s="48">
        <v>1</v>
      </c>
      <c r="AV521" s="48">
        <v>3</v>
      </c>
      <c r="AW521" s="48">
        <v>500</v>
      </c>
      <c r="AX521" s="48">
        <v>250</v>
      </c>
      <c r="AY521" s="48">
        <v>0</v>
      </c>
      <c r="AZ521" s="48">
        <v>0</v>
      </c>
      <c r="BA521" s="7"/>
      <c r="BB521" s="7"/>
      <c r="BC521" s="7"/>
      <c r="BD521" s="7"/>
      <c r="BE521" s="48">
        <v>0</v>
      </c>
      <c r="BF521" s="48">
        <v>1</v>
      </c>
      <c r="BG521" s="48">
        <f t="shared" si="8436"/>
        <v>700</v>
      </c>
      <c r="BH521" s="48">
        <f t="shared" si="8437"/>
        <v>700</v>
      </c>
      <c r="BI521" s="7">
        <v>0</v>
      </c>
      <c r="BJ521" s="7">
        <v>0</v>
      </c>
      <c r="BK521" s="7">
        <v>0</v>
      </c>
      <c r="BL521" s="7">
        <v>0</v>
      </c>
      <c r="BM521" s="7">
        <v>0</v>
      </c>
      <c r="BN521" s="7">
        <v>0</v>
      </c>
      <c r="BO521" s="7">
        <v>0</v>
      </c>
      <c r="BP521" s="7">
        <v>0</v>
      </c>
      <c r="BQ521" s="7">
        <v>0</v>
      </c>
      <c r="BR521" s="7">
        <v>0</v>
      </c>
      <c r="BS521" s="7">
        <v>0</v>
      </c>
      <c r="BT521" s="7">
        <v>0</v>
      </c>
      <c r="BU521" s="7">
        <v>0</v>
      </c>
      <c r="BV521" s="7">
        <v>0</v>
      </c>
      <c r="BW521" s="7">
        <v>0</v>
      </c>
      <c r="BX521" s="7">
        <v>0</v>
      </c>
      <c r="BY521" s="7">
        <v>0</v>
      </c>
      <c r="BZ521" s="7">
        <v>0</v>
      </c>
      <c r="CA521" s="7">
        <v>0</v>
      </c>
      <c r="CB521" s="7">
        <v>0</v>
      </c>
      <c r="CC521" s="7">
        <v>0</v>
      </c>
      <c r="CD521" s="7">
        <v>0</v>
      </c>
      <c r="CE521" s="7">
        <v>0</v>
      </c>
      <c r="CF521" s="7">
        <v>0</v>
      </c>
      <c r="CG521" s="7">
        <v>0</v>
      </c>
      <c r="CH521" s="7">
        <v>0</v>
      </c>
      <c r="CI521" s="7">
        <v>0</v>
      </c>
      <c r="CJ521" s="7">
        <v>0</v>
      </c>
      <c r="CK521" s="7">
        <v>0</v>
      </c>
      <c r="CL521" s="40">
        <v>0</v>
      </c>
      <c r="CM521" s="40">
        <v>0</v>
      </c>
      <c r="CN521" s="40">
        <v>0</v>
      </c>
      <c r="CO521" s="40">
        <v>0</v>
      </c>
      <c r="CP521" s="7">
        <v>0</v>
      </c>
      <c r="CQ521" s="7">
        <v>0</v>
      </c>
      <c r="CR521" s="7">
        <v>0</v>
      </c>
      <c r="CS521" s="40">
        <v>0</v>
      </c>
      <c r="CT521" s="7">
        <v>0</v>
      </c>
      <c r="CU521" s="7">
        <v>0</v>
      </c>
      <c r="CV521" s="39"/>
      <c r="CW521" s="39"/>
      <c r="CX521" s="4" t="str">
        <f t="shared" ref="CX521" si="8491">IF(CX326="","",CX326)</f>
        <v/>
      </c>
      <c r="CY521" s="4" t="str">
        <f t="shared" si="8352"/>
        <v/>
      </c>
      <c r="CZ521" s="4" t="str">
        <f t="shared" ref="CZ521" si="8492">IF(CZ326="","",CZ326)</f>
        <v/>
      </c>
      <c r="DA521" s="4" t="str">
        <f t="shared" ref="DA521" si="8493">IF(DA326="","",DA326)</f>
        <v/>
      </c>
      <c r="DB521" s="4" t="str">
        <f t="shared" ref="DB521" si="8494">IF(DB326="","",DB326)</f>
        <v/>
      </c>
      <c r="DC521" s="4" t="str">
        <f t="shared" si="8238"/>
        <v/>
      </c>
      <c r="DD521" s="7">
        <v>2</v>
      </c>
      <c r="DE521" s="7">
        <v>30</v>
      </c>
      <c r="DF521" s="7">
        <v>60</v>
      </c>
      <c r="DG521" s="7"/>
      <c r="DH521" s="7">
        <v>13</v>
      </c>
      <c r="DI521" s="4">
        <f t="shared" ref="DI521" si="8495">IF(DI326="","",DI326)</f>
        <v>1</v>
      </c>
      <c r="DJ521" s="4">
        <f t="shared" ref="DJ521" si="8496">IF(DJ326="","",DJ326)</f>
        <v>3</v>
      </c>
      <c r="DK521" s="4">
        <f t="shared" si="8271"/>
        <v>5</v>
      </c>
      <c r="DL521" s="4">
        <f t="shared" ref="DL521" si="8497">IF(DL326="","",DL326)</f>
        <v>7</v>
      </c>
      <c r="DM521" s="7"/>
      <c r="DN521" s="7"/>
      <c r="DO521" s="7"/>
      <c r="DP521" s="7"/>
      <c r="DQ521" s="7"/>
      <c r="DR521" s="7"/>
      <c r="DS521" s="7"/>
      <c r="DT521" s="7"/>
      <c r="DU521" s="7"/>
      <c r="DV521" s="7"/>
      <c r="DW521" s="7"/>
      <c r="DX521" s="7">
        <f t="shared" ref="DX521" si="8498">A521</f>
        <v>6090207</v>
      </c>
      <c r="DY521" s="7"/>
      <c r="DZ521" s="67">
        <v>6666</v>
      </c>
      <c r="EA521" s="7" t="s">
        <v>1144</v>
      </c>
      <c r="EB521" s="40">
        <v>84</v>
      </c>
      <c r="EC521" s="7" t="s">
        <v>1145</v>
      </c>
      <c r="ED521" s="7"/>
      <c r="EE521" s="7" t="s">
        <v>242</v>
      </c>
      <c r="EF521" s="7">
        <v>50</v>
      </c>
      <c r="EG521" s="73"/>
      <c r="EH521" s="73"/>
      <c r="EI521" s="4">
        <f t="shared" ref="EI521" si="8499">IF(EI326="","",EI326)</f>
        <v>331139</v>
      </c>
      <c r="EJ521" s="4">
        <f t="shared" si="8355"/>
        <v>1</v>
      </c>
      <c r="EK521" s="4">
        <f t="shared" ref="EK521" si="8500">IF(EK326="","",EK326)</f>
        <v>331140</v>
      </c>
      <c r="EL521" s="4">
        <f t="shared" ref="EL521" si="8501">IF(EL326="","",EL326)</f>
        <v>1</v>
      </c>
      <c r="EM521" s="4">
        <f t="shared" ref="EM521" si="8502">IF(EM326="","",EM326)</f>
        <v>331141</v>
      </c>
      <c r="EN521" s="4">
        <f t="shared" ref="EN521" si="8503">IF(EN326="","",EN326)</f>
        <v>1</v>
      </c>
      <c r="EO521" s="4" t="str">
        <f t="shared" ref="EO521" si="8504">IF(EO326="","",EO326)</f>
        <v/>
      </c>
      <c r="EP521" s="4" t="str">
        <f t="shared" ref="EP521" si="8505">IF(EP326="","",EP326)</f>
        <v/>
      </c>
      <c r="EQ521" s="4" t="str">
        <f t="shared" ref="EQ521" si="8506">IF(EQ326="","",EQ326)</f>
        <v/>
      </c>
      <c r="ER521" s="4" t="str">
        <f t="shared" ref="ER521" si="8507">IF(ER326="","",ER326)</f>
        <v/>
      </c>
      <c r="ES521" s="4" t="str">
        <f t="shared" ref="ES521:ES528" si="8508">IF(ES326="","",ES326)</f>
        <v/>
      </c>
      <c r="ET521" s="4" t="str">
        <f t="shared" ref="ET521" si="8509">IF(ET326="","",ET326)</f>
        <v/>
      </c>
      <c r="EU521" s="4" t="str">
        <f t="shared" si="8481"/>
        <v/>
      </c>
      <c r="EV521" s="4" t="str">
        <f t="shared" si="8187"/>
        <v/>
      </c>
      <c r="EW521" s="4" t="str">
        <f t="shared" si="8187"/>
        <v/>
      </c>
      <c r="EX521" s="4" t="str">
        <f t="shared" si="8187"/>
        <v/>
      </c>
      <c r="EY521" s="4" t="str">
        <f t="shared" si="8187"/>
        <v/>
      </c>
      <c r="EZ521" s="4" t="str">
        <f t="shared" si="8482"/>
        <v/>
      </c>
      <c r="FA521" s="4" t="str">
        <f t="shared" si="8482"/>
        <v/>
      </c>
      <c r="FB521" s="4" t="str">
        <f t="shared" ref="FB521" si="8510">IF(FB326="","",FB326)</f>
        <v/>
      </c>
      <c r="FC521" s="4">
        <f t="shared" ref="FC521" si="8511">IF(FC326="","",FC326)</f>
        <v>40013</v>
      </c>
      <c r="FD521" s="4">
        <f t="shared" ref="FD521" si="8512">IF(FD326="","",FD326)</f>
        <v>1</v>
      </c>
      <c r="FE521" s="4">
        <f t="shared" ref="FE521" si="8513">IF(FE326="","",FE326)</f>
        <v>20100</v>
      </c>
      <c r="FF521" s="4">
        <f t="shared" si="8412"/>
        <v>1</v>
      </c>
      <c r="FG521" s="4">
        <f t="shared" si="8391"/>
        <v>20100</v>
      </c>
      <c r="FH521" s="4">
        <f t="shared" ref="FH521" si="8514">IF(FH326="","",FH326)</f>
        <v>1</v>
      </c>
      <c r="FI521" s="7"/>
      <c r="FJ521" s="7"/>
      <c r="FR521" s="2">
        <v>99999</v>
      </c>
      <c r="FS521" s="2">
        <v>0</v>
      </c>
      <c r="FT521" s="4">
        <v>10000</v>
      </c>
      <c r="FU521" s="4" t="s">
        <v>1146</v>
      </c>
      <c r="FV521" s="4"/>
      <c r="FW521" s="4"/>
      <c r="FX521" s="4"/>
      <c r="FY521" s="4"/>
      <c r="FZ521" s="77">
        <v>0</v>
      </c>
      <c r="GA521" s="2">
        <v>1</v>
      </c>
      <c r="GB521" s="2">
        <v>30</v>
      </c>
      <c r="GD521"/>
    </row>
    <row r="522" s="15" customFormat="1" ht="15" customHeight="1" spans="1:186">
      <c r="A522" s="7">
        <v>6090208</v>
      </c>
      <c r="B522" s="7">
        <f t="shared" si="8488"/>
        <v>568</v>
      </c>
      <c r="C522" s="7">
        <f t="shared" si="8261"/>
        <v>3</v>
      </c>
      <c r="D522" s="5" t="s">
        <v>594</v>
      </c>
      <c r="E522" s="7" t="s">
        <v>1153</v>
      </c>
      <c r="F522" s="31" t="s">
        <v>1018</v>
      </c>
      <c r="G522" s="31">
        <v>3</v>
      </c>
      <c r="H522" s="7" t="s">
        <v>191</v>
      </c>
      <c r="I522" s="7" t="s">
        <v>187</v>
      </c>
      <c r="J522" s="37">
        <v>1444</v>
      </c>
      <c r="K522" s="39">
        <v>1436</v>
      </c>
      <c r="L522" s="39"/>
      <c r="M522" s="29" t="s">
        <v>193</v>
      </c>
      <c r="N522" s="4">
        <f t="shared" ref="N522" si="8515">N327</f>
        <v>90</v>
      </c>
      <c r="O522" s="4">
        <f t="shared" si="8347"/>
        <v>90</v>
      </c>
      <c r="P522" s="40">
        <f t="shared" ref="P522" si="8516">2000+C522*100+G522</f>
        <v>2303</v>
      </c>
      <c r="Q522" s="4"/>
      <c r="R522" s="7"/>
      <c r="S522" s="48">
        <f t="shared" si="8293"/>
        <v>2</v>
      </c>
      <c r="T522" s="47" t="s">
        <v>194</v>
      </c>
      <c r="U522" s="7" t="s">
        <v>195</v>
      </c>
      <c r="V522" s="7">
        <v>0</v>
      </c>
      <c r="W522" s="7">
        <v>0</v>
      </c>
      <c r="X522" s="40">
        <v>0</v>
      </c>
      <c r="Y522" s="7"/>
      <c r="Z522" s="7"/>
      <c r="AA522" s="7"/>
      <c r="AB522" s="7" t="s">
        <v>195</v>
      </c>
      <c r="AC522" s="7">
        <v>0</v>
      </c>
      <c r="AD522" s="7" t="s">
        <v>195</v>
      </c>
      <c r="AE522" s="7" t="s">
        <v>195</v>
      </c>
      <c r="AF522" s="7" t="s">
        <v>195</v>
      </c>
      <c r="AG522" s="7" t="s">
        <v>195</v>
      </c>
      <c r="AH522" s="40">
        <v>0</v>
      </c>
      <c r="AI522" s="40">
        <v>0</v>
      </c>
      <c r="AJ522" s="40">
        <v>1</v>
      </c>
      <c r="AK522" s="40">
        <v>0</v>
      </c>
      <c r="AL522" s="40">
        <v>1</v>
      </c>
      <c r="AM522" s="40">
        <v>0</v>
      </c>
      <c r="AN522" s="28">
        <v>0</v>
      </c>
      <c r="AO522" s="28">
        <v>0</v>
      </c>
      <c r="AP522" s="7" t="s">
        <v>593</v>
      </c>
      <c r="AQ522" s="4">
        <f t="shared" si="8371"/>
        <v>3</v>
      </c>
      <c r="AR522" s="4">
        <f t="shared" si="8323"/>
        <v>161506</v>
      </c>
      <c r="AS522" s="7" t="s">
        <v>199</v>
      </c>
      <c r="AT522" s="48">
        <v>3</v>
      </c>
      <c r="AU522" s="48">
        <v>1</v>
      </c>
      <c r="AV522" s="48">
        <v>3</v>
      </c>
      <c r="AW522" s="48">
        <v>500</v>
      </c>
      <c r="AX522" s="48">
        <v>250</v>
      </c>
      <c r="AY522" s="48">
        <v>0</v>
      </c>
      <c r="AZ522" s="48">
        <v>0</v>
      </c>
      <c r="BA522" s="7"/>
      <c r="BB522" s="7"/>
      <c r="BC522" s="7"/>
      <c r="BD522" s="7"/>
      <c r="BE522" s="48">
        <v>0</v>
      </c>
      <c r="BF522" s="48">
        <v>1</v>
      </c>
      <c r="BG522" s="48">
        <f t="shared" si="8436"/>
        <v>700</v>
      </c>
      <c r="BH522" s="48">
        <f t="shared" si="8437"/>
        <v>700</v>
      </c>
      <c r="BI522" s="7">
        <v>0</v>
      </c>
      <c r="BJ522" s="7">
        <v>0</v>
      </c>
      <c r="BK522" s="7">
        <v>0</v>
      </c>
      <c r="BL522" s="7">
        <v>0</v>
      </c>
      <c r="BM522" s="7">
        <v>0</v>
      </c>
      <c r="BN522" s="7">
        <v>0</v>
      </c>
      <c r="BO522" s="7">
        <v>0</v>
      </c>
      <c r="BP522" s="7">
        <v>0</v>
      </c>
      <c r="BQ522" s="7">
        <v>0</v>
      </c>
      <c r="BR522" s="7">
        <v>0</v>
      </c>
      <c r="BS522" s="7">
        <v>0</v>
      </c>
      <c r="BT522" s="7">
        <v>0</v>
      </c>
      <c r="BU522" s="7">
        <v>0</v>
      </c>
      <c r="BV522" s="7">
        <v>0</v>
      </c>
      <c r="BW522" s="7">
        <v>0</v>
      </c>
      <c r="BX522" s="7">
        <v>0</v>
      </c>
      <c r="BY522" s="7">
        <v>0</v>
      </c>
      <c r="BZ522" s="7">
        <v>0</v>
      </c>
      <c r="CA522" s="7">
        <v>0</v>
      </c>
      <c r="CB522" s="7">
        <v>0</v>
      </c>
      <c r="CC522" s="7">
        <v>0</v>
      </c>
      <c r="CD522" s="7">
        <v>0</v>
      </c>
      <c r="CE522" s="7">
        <v>0</v>
      </c>
      <c r="CF522" s="7">
        <v>0</v>
      </c>
      <c r="CG522" s="7">
        <v>0</v>
      </c>
      <c r="CH522" s="7">
        <v>0</v>
      </c>
      <c r="CI522" s="7">
        <v>0</v>
      </c>
      <c r="CJ522" s="7">
        <v>0</v>
      </c>
      <c r="CK522" s="7">
        <v>0</v>
      </c>
      <c r="CL522" s="40">
        <v>0</v>
      </c>
      <c r="CM522" s="40">
        <v>0</v>
      </c>
      <c r="CN522" s="40">
        <v>0</v>
      </c>
      <c r="CO522" s="40">
        <v>0</v>
      </c>
      <c r="CP522" s="7">
        <v>0</v>
      </c>
      <c r="CQ522" s="7">
        <v>0</v>
      </c>
      <c r="CR522" s="7">
        <v>0</v>
      </c>
      <c r="CS522" s="40">
        <v>0</v>
      </c>
      <c r="CT522" s="7">
        <v>0</v>
      </c>
      <c r="CU522" s="7">
        <v>0</v>
      </c>
      <c r="CV522" s="39"/>
      <c r="CW522" s="39"/>
      <c r="CX522" s="4" t="str">
        <f t="shared" ref="CX522" si="8517">IF(CX327="","",CX327)</f>
        <v/>
      </c>
      <c r="CY522" s="4" t="str">
        <f t="shared" si="8352"/>
        <v/>
      </c>
      <c r="CZ522" s="4" t="str">
        <f t="shared" ref="CZ522" si="8518">IF(CZ327="","",CZ327)</f>
        <v/>
      </c>
      <c r="DA522" s="4" t="str">
        <f t="shared" ref="DA522" si="8519">IF(DA327="","",DA327)</f>
        <v/>
      </c>
      <c r="DB522" s="4" t="str">
        <f t="shared" ref="DB522" si="8520">IF(DB327="","",DB327)</f>
        <v/>
      </c>
      <c r="DC522" s="4" t="str">
        <f t="shared" si="8238"/>
        <v/>
      </c>
      <c r="DD522" s="7">
        <v>2</v>
      </c>
      <c r="DE522" s="7">
        <v>30</v>
      </c>
      <c r="DF522" s="7">
        <v>60</v>
      </c>
      <c r="DG522" s="7"/>
      <c r="DH522" s="7">
        <v>13</v>
      </c>
      <c r="DI522" s="4">
        <f t="shared" ref="DI522" si="8521">IF(DI327="","",DI327)</f>
        <v>1</v>
      </c>
      <c r="DJ522" s="4">
        <f t="shared" ref="DJ522" si="8522">IF(DJ327="","",DJ327)</f>
        <v>3</v>
      </c>
      <c r="DK522" s="4">
        <f t="shared" si="8271"/>
        <v>5</v>
      </c>
      <c r="DL522" s="4">
        <f t="shared" ref="DL522" si="8523">IF(DL327="","",DL327)</f>
        <v>7</v>
      </c>
      <c r="DM522" s="7"/>
      <c r="DN522" s="7"/>
      <c r="DO522" s="7"/>
      <c r="DP522" s="7"/>
      <c r="DQ522" s="7"/>
      <c r="DR522" s="7"/>
      <c r="DS522" s="7"/>
      <c r="DT522" s="7"/>
      <c r="DU522" s="7"/>
      <c r="DV522" s="7"/>
      <c r="DW522" s="7"/>
      <c r="DX522" s="7">
        <f t="shared" ref="DX522" si="8524">A522</f>
        <v>6090208</v>
      </c>
      <c r="DY522" s="7"/>
      <c r="DZ522" s="67">
        <v>6666</v>
      </c>
      <c r="EA522" s="7" t="s">
        <v>1144</v>
      </c>
      <c r="EB522" s="40">
        <v>84</v>
      </c>
      <c r="EC522" s="7" t="s">
        <v>1145</v>
      </c>
      <c r="ED522" s="7"/>
      <c r="EE522" s="7" t="s">
        <v>242</v>
      </c>
      <c r="EF522" s="7">
        <v>50</v>
      </c>
      <c r="EG522" s="73"/>
      <c r="EH522" s="73"/>
      <c r="EI522" s="4">
        <f t="shared" ref="EI522" si="8525">IF(EI327="","",EI327)</f>
        <v>331139</v>
      </c>
      <c r="EJ522" s="4">
        <f t="shared" si="8355"/>
        <v>1</v>
      </c>
      <c r="EK522" s="4">
        <f t="shared" ref="EK522" si="8526">IF(EK327="","",EK327)</f>
        <v>331140</v>
      </c>
      <c r="EL522" s="4">
        <f t="shared" ref="EL522" si="8527">IF(EL327="","",EL327)</f>
        <v>1</v>
      </c>
      <c r="EM522" s="4">
        <f t="shared" ref="EM522" si="8528">IF(EM327="","",EM327)</f>
        <v>331141</v>
      </c>
      <c r="EN522" s="4">
        <f t="shared" ref="EN522" si="8529">IF(EN327="","",EN327)</f>
        <v>1</v>
      </c>
      <c r="EO522" s="4" t="str">
        <f t="shared" ref="EO522" si="8530">IF(EO327="","",EO327)</f>
        <v/>
      </c>
      <c r="EP522" s="4" t="str">
        <f t="shared" ref="EP522" si="8531">IF(EP327="","",EP327)</f>
        <v/>
      </c>
      <c r="EQ522" s="4" t="str">
        <f t="shared" ref="EQ522" si="8532">IF(EQ327="","",EQ327)</f>
        <v/>
      </c>
      <c r="ER522" s="4" t="str">
        <f t="shared" ref="ER522:ER528" si="8533">IF(ER327="","",ER327)</f>
        <v/>
      </c>
      <c r="ES522" s="4" t="str">
        <f t="shared" si="8508"/>
        <v/>
      </c>
      <c r="ET522" s="4" t="str">
        <f t="shared" ref="ET522" si="8534">IF(ET327="","",ET327)</f>
        <v/>
      </c>
      <c r="EU522" s="4" t="str">
        <f t="shared" si="8481"/>
        <v/>
      </c>
      <c r="EV522" s="4" t="str">
        <f t="shared" si="8187"/>
        <v/>
      </c>
      <c r="EW522" s="4" t="str">
        <f t="shared" si="8187"/>
        <v/>
      </c>
      <c r="EX522" s="4" t="str">
        <f t="shared" si="8187"/>
        <v/>
      </c>
      <c r="EY522" s="4" t="str">
        <f t="shared" si="8187"/>
        <v/>
      </c>
      <c r="EZ522" s="4" t="str">
        <f t="shared" si="8482"/>
        <v/>
      </c>
      <c r="FA522" s="4" t="str">
        <f t="shared" si="8482"/>
        <v/>
      </c>
      <c r="FB522" s="4" t="str">
        <f t="shared" ref="FB522" si="8535">IF(FB327="","",FB327)</f>
        <v/>
      </c>
      <c r="FC522" s="4">
        <f t="shared" ref="FC522" si="8536">IF(FC327="","",FC327)</f>
        <v>40013</v>
      </c>
      <c r="FD522" s="4">
        <f t="shared" ref="FD522" si="8537">IF(FD327="","",FD327)</f>
        <v>1</v>
      </c>
      <c r="FE522" s="4">
        <f t="shared" ref="FE522" si="8538">IF(FE327="","",FE327)</f>
        <v>20100</v>
      </c>
      <c r="FF522" s="4">
        <f t="shared" si="8412"/>
        <v>1</v>
      </c>
      <c r="FG522" s="4">
        <f t="shared" si="8391"/>
        <v>20100</v>
      </c>
      <c r="FH522" s="4">
        <f t="shared" ref="FH522" si="8539">IF(FH327="","",FH327)</f>
        <v>1</v>
      </c>
      <c r="FI522" s="7"/>
      <c r="FJ522" s="7"/>
      <c r="FR522" s="2">
        <v>99999</v>
      </c>
      <c r="FS522" s="2">
        <v>0</v>
      </c>
      <c r="FT522" s="4">
        <v>10000</v>
      </c>
      <c r="FU522" s="4" t="s">
        <v>1146</v>
      </c>
      <c r="FV522" s="4"/>
      <c r="FW522" s="4"/>
      <c r="FX522" s="4"/>
      <c r="FY522" s="4"/>
      <c r="FZ522" s="77">
        <v>0</v>
      </c>
      <c r="GA522" s="2">
        <v>1</v>
      </c>
      <c r="GB522" s="2">
        <v>30</v>
      </c>
      <c r="GD522"/>
    </row>
    <row r="523" s="15" customFormat="1" ht="15" customHeight="1" spans="1:186">
      <c r="A523" s="7">
        <v>6090309</v>
      </c>
      <c r="B523" s="7">
        <f t="shared" si="8488"/>
        <v>1640</v>
      </c>
      <c r="C523" s="7">
        <f t="shared" si="8261"/>
        <v>1</v>
      </c>
      <c r="D523" s="5" t="s">
        <v>596</v>
      </c>
      <c r="E523" s="7" t="s">
        <v>1154</v>
      </c>
      <c r="F523" s="31" t="s">
        <v>1018</v>
      </c>
      <c r="G523" s="31">
        <v>3</v>
      </c>
      <c r="H523" s="7" t="s">
        <v>191</v>
      </c>
      <c r="I523" s="7" t="s">
        <v>187</v>
      </c>
      <c r="J523" s="37">
        <v>1433</v>
      </c>
      <c r="K523" s="39">
        <v>1698</v>
      </c>
      <c r="L523" s="39"/>
      <c r="M523" s="29" t="s">
        <v>193</v>
      </c>
      <c r="N523" s="4">
        <f t="shared" ref="N523" si="8540">N328</f>
        <v>90</v>
      </c>
      <c r="O523" s="4">
        <f t="shared" si="8347"/>
        <v>90</v>
      </c>
      <c r="P523" s="40">
        <f t="shared" ref="P523" si="8541">2000+C523*100+G523</f>
        <v>2103</v>
      </c>
      <c r="Q523" s="4"/>
      <c r="R523" s="7"/>
      <c r="S523" s="48">
        <f t="shared" si="8293"/>
        <v>1</v>
      </c>
      <c r="T523" s="47" t="s">
        <v>194</v>
      </c>
      <c r="U523" s="7" t="s">
        <v>195</v>
      </c>
      <c r="V523" s="7">
        <v>0</v>
      </c>
      <c r="W523" s="7">
        <v>0</v>
      </c>
      <c r="X523" s="40">
        <v>0</v>
      </c>
      <c r="Y523" s="7"/>
      <c r="Z523" s="7"/>
      <c r="AA523" s="7"/>
      <c r="AB523" s="7" t="s">
        <v>195</v>
      </c>
      <c r="AC523" s="7">
        <v>0</v>
      </c>
      <c r="AD523" s="7" t="s">
        <v>195</v>
      </c>
      <c r="AE523" s="7" t="s">
        <v>195</v>
      </c>
      <c r="AF523" s="7" t="s">
        <v>195</v>
      </c>
      <c r="AG523" s="7" t="s">
        <v>195</v>
      </c>
      <c r="AH523" s="40">
        <v>0</v>
      </c>
      <c r="AI523" s="40">
        <v>0</v>
      </c>
      <c r="AJ523" s="40">
        <v>1</v>
      </c>
      <c r="AK523" s="40">
        <v>0</v>
      </c>
      <c r="AL523" s="40">
        <v>1</v>
      </c>
      <c r="AM523" s="40">
        <v>0</v>
      </c>
      <c r="AN523" s="28">
        <v>0</v>
      </c>
      <c r="AO523" s="28">
        <v>0</v>
      </c>
      <c r="AP523" s="7" t="s">
        <v>593</v>
      </c>
      <c r="AQ523" s="4">
        <f t="shared" si="8371"/>
        <v>3</v>
      </c>
      <c r="AR523" s="4">
        <f t="shared" si="8323"/>
        <v>161506</v>
      </c>
      <c r="AS523" s="7" t="s">
        <v>199</v>
      </c>
      <c r="AT523" s="48">
        <v>3</v>
      </c>
      <c r="AU523" s="48">
        <v>1</v>
      </c>
      <c r="AV523" s="48">
        <v>3</v>
      </c>
      <c r="AW523" s="48">
        <v>500</v>
      </c>
      <c r="AX523" s="48">
        <v>250</v>
      </c>
      <c r="AY523" s="48">
        <v>0</v>
      </c>
      <c r="AZ523" s="48">
        <v>0</v>
      </c>
      <c r="BA523" s="7"/>
      <c r="BB523" s="7"/>
      <c r="BC523" s="7"/>
      <c r="BD523" s="7"/>
      <c r="BE523" s="48">
        <v>0</v>
      </c>
      <c r="BF523" s="48">
        <v>1</v>
      </c>
      <c r="BG523" s="48">
        <f t="shared" si="8436"/>
        <v>700</v>
      </c>
      <c r="BH523" s="48">
        <f t="shared" si="8437"/>
        <v>700</v>
      </c>
      <c r="BI523" s="7">
        <v>0</v>
      </c>
      <c r="BJ523" s="7">
        <v>0</v>
      </c>
      <c r="BK523" s="7">
        <v>0</v>
      </c>
      <c r="BL523" s="7">
        <v>0</v>
      </c>
      <c r="BM523" s="7">
        <v>0</v>
      </c>
      <c r="BN523" s="7">
        <v>0</v>
      </c>
      <c r="BO523" s="7">
        <v>0</v>
      </c>
      <c r="BP523" s="7">
        <v>0</v>
      </c>
      <c r="BQ523" s="7">
        <v>0</v>
      </c>
      <c r="BR523" s="7">
        <v>0</v>
      </c>
      <c r="BS523" s="7">
        <v>0</v>
      </c>
      <c r="BT523" s="7">
        <v>0</v>
      </c>
      <c r="BU523" s="7">
        <v>0</v>
      </c>
      <c r="BV523" s="7">
        <v>0</v>
      </c>
      <c r="BW523" s="7">
        <v>0</v>
      </c>
      <c r="BX523" s="7">
        <v>0</v>
      </c>
      <c r="BY523" s="7">
        <v>0</v>
      </c>
      <c r="BZ523" s="7">
        <v>0</v>
      </c>
      <c r="CA523" s="7">
        <v>0</v>
      </c>
      <c r="CB523" s="7">
        <v>0</v>
      </c>
      <c r="CC523" s="7">
        <v>0</v>
      </c>
      <c r="CD523" s="7">
        <v>0</v>
      </c>
      <c r="CE523" s="7">
        <v>0</v>
      </c>
      <c r="CF523" s="7">
        <v>0</v>
      </c>
      <c r="CG523" s="7">
        <v>0</v>
      </c>
      <c r="CH523" s="7">
        <v>0</v>
      </c>
      <c r="CI523" s="7">
        <v>0</v>
      </c>
      <c r="CJ523" s="7">
        <v>0</v>
      </c>
      <c r="CK523" s="7">
        <v>0</v>
      </c>
      <c r="CL523" s="40">
        <v>0</v>
      </c>
      <c r="CM523" s="40">
        <v>0</v>
      </c>
      <c r="CN523" s="40">
        <v>0</v>
      </c>
      <c r="CO523" s="40">
        <v>0</v>
      </c>
      <c r="CP523" s="7">
        <v>0</v>
      </c>
      <c r="CQ523" s="7">
        <v>0</v>
      </c>
      <c r="CR523" s="7">
        <v>0</v>
      </c>
      <c r="CS523" s="40">
        <v>0</v>
      </c>
      <c r="CT523" s="7">
        <v>0</v>
      </c>
      <c r="CU523" s="7">
        <v>0</v>
      </c>
      <c r="CV523" s="39"/>
      <c r="CW523" s="39"/>
      <c r="CX523" s="4" t="str">
        <f t="shared" ref="CX523" si="8542">IF(CX328="","",CX328)</f>
        <v/>
      </c>
      <c r="CY523" s="4" t="str">
        <f t="shared" si="8352"/>
        <v/>
      </c>
      <c r="CZ523" s="4" t="str">
        <f t="shared" ref="CZ523" si="8543">IF(CZ328="","",CZ328)</f>
        <v/>
      </c>
      <c r="DA523" s="4" t="str">
        <f t="shared" ref="DA523" si="8544">IF(DA328="","",DA328)</f>
        <v/>
      </c>
      <c r="DB523" s="4" t="str">
        <f t="shared" ref="DB523" si="8545">IF(DB328="","",DB328)</f>
        <v/>
      </c>
      <c r="DC523" s="4" t="str">
        <f t="shared" si="8238"/>
        <v/>
      </c>
      <c r="DD523" s="7">
        <v>2</v>
      </c>
      <c r="DE523" s="7">
        <v>30</v>
      </c>
      <c r="DF523" s="7">
        <v>60</v>
      </c>
      <c r="DG523" s="7"/>
      <c r="DH523" s="7">
        <v>13</v>
      </c>
      <c r="DI523" s="4">
        <f t="shared" ref="DI523" si="8546">IF(DI328="","",DI328)</f>
        <v>2</v>
      </c>
      <c r="DJ523" s="4">
        <f t="shared" ref="DJ523" si="8547">IF(DJ328="","",DJ328)</f>
        <v>3</v>
      </c>
      <c r="DK523" s="4" t="str">
        <f t="shared" si="8271"/>
        <v/>
      </c>
      <c r="DL523" s="4" t="str">
        <f t="shared" ref="DL523" si="8548">IF(DL328="","",DL328)</f>
        <v/>
      </c>
      <c r="DM523" s="7"/>
      <c r="DN523" s="7"/>
      <c r="DO523" s="7"/>
      <c r="DP523" s="7"/>
      <c r="DQ523" s="7"/>
      <c r="DR523" s="7"/>
      <c r="DS523" s="7"/>
      <c r="DT523" s="7"/>
      <c r="DU523" s="7"/>
      <c r="DV523" s="7"/>
      <c r="DW523" s="7"/>
      <c r="DX523" s="7">
        <f t="shared" ref="DX523" si="8549">A523</f>
        <v>6090309</v>
      </c>
      <c r="DY523" s="7"/>
      <c r="DZ523" s="67">
        <v>0</v>
      </c>
      <c r="EA523" s="7" t="s">
        <v>242</v>
      </c>
      <c r="EB523" s="40" t="s">
        <v>242</v>
      </c>
      <c r="EC523" s="7" t="s">
        <v>242</v>
      </c>
      <c r="ED523" s="7"/>
      <c r="EE523" s="7" t="s">
        <v>242</v>
      </c>
      <c r="EF523" s="7">
        <v>50</v>
      </c>
      <c r="EG523" s="73"/>
      <c r="EH523" s="73"/>
      <c r="EI523" s="4">
        <f t="shared" ref="EI523" si="8550">IF(EI328="","",EI328)</f>
        <v>331139</v>
      </c>
      <c r="EJ523" s="4">
        <f t="shared" si="8355"/>
        <v>1</v>
      </c>
      <c r="EK523" s="4">
        <f t="shared" ref="EK523" si="8551">IF(EK328="","",EK328)</f>
        <v>331140</v>
      </c>
      <c r="EL523" s="4">
        <f t="shared" ref="EL523" si="8552">IF(EL328="","",EL328)</f>
        <v>1</v>
      </c>
      <c r="EM523" s="4">
        <f t="shared" ref="EM523" si="8553">IF(EM328="","",EM328)</f>
        <v>331141</v>
      </c>
      <c r="EN523" s="4">
        <f t="shared" ref="EN523" si="8554">IF(EN328="","",EN328)</f>
        <v>1</v>
      </c>
      <c r="EO523" s="4" t="str">
        <f t="shared" ref="EO523" si="8555">IF(EO328="","",EO328)</f>
        <v/>
      </c>
      <c r="EP523" s="4" t="str">
        <f t="shared" ref="EP523" si="8556">IF(EP328="","",EP328)</f>
        <v/>
      </c>
      <c r="EQ523" s="4" t="str">
        <f t="shared" ref="EQ523" si="8557">IF(EQ328="","",EQ328)</f>
        <v/>
      </c>
      <c r="ER523" s="4" t="str">
        <f t="shared" si="8533"/>
        <v/>
      </c>
      <c r="ES523" s="4" t="str">
        <f t="shared" si="8508"/>
        <v/>
      </c>
      <c r="ET523" s="4" t="str">
        <f t="shared" ref="ET523" si="8558">IF(ET328="","",ET328)</f>
        <v/>
      </c>
      <c r="EU523" s="4" t="str">
        <f t="shared" si="8481"/>
        <v/>
      </c>
      <c r="EV523" s="4" t="str">
        <f t="shared" si="8187"/>
        <v/>
      </c>
      <c r="EW523" s="4" t="str">
        <f t="shared" si="8187"/>
        <v/>
      </c>
      <c r="EX523" s="4" t="str">
        <f t="shared" si="8187"/>
        <v/>
      </c>
      <c r="EY523" s="4" t="str">
        <f t="shared" si="8187"/>
        <v/>
      </c>
      <c r="EZ523" s="4" t="str">
        <f t="shared" ref="EZ523:EZ529" si="8559">IF(EZ328="","",EZ328)</f>
        <v/>
      </c>
      <c r="FA523" s="4" t="str">
        <f t="shared" ref="FA523" si="8560">IF(FA328="","",FA328)</f>
        <v/>
      </c>
      <c r="FB523" s="4" t="str">
        <f t="shared" ref="FB523:FB528" si="8561">IF(FB328="","",FB328)</f>
        <v/>
      </c>
      <c r="FC523" s="4">
        <f t="shared" ref="FC523" si="8562">IF(FC328="","",FC328)</f>
        <v>40013</v>
      </c>
      <c r="FD523" s="4">
        <f t="shared" ref="FD523:FD528" si="8563">IF(FD328="","",FD328)</f>
        <v>1</v>
      </c>
      <c r="FE523" s="4">
        <f t="shared" ref="FE523" si="8564">IF(FE328="","",FE328)</f>
        <v>20100</v>
      </c>
      <c r="FF523" s="4">
        <f t="shared" si="8412"/>
        <v>1</v>
      </c>
      <c r="FG523" s="4">
        <f t="shared" si="8391"/>
        <v>20100</v>
      </c>
      <c r="FH523" s="4">
        <f t="shared" ref="FH523" si="8565">IF(FH328="","",FH328)</f>
        <v>1</v>
      </c>
      <c r="FI523" s="7"/>
      <c r="FJ523" s="7"/>
      <c r="FR523" s="2">
        <v>99999</v>
      </c>
      <c r="FS523" s="2">
        <v>0</v>
      </c>
      <c r="FT523" s="4">
        <v>10000</v>
      </c>
      <c r="FU523" s="4" t="s">
        <v>1146</v>
      </c>
      <c r="FV523" s="4"/>
      <c r="FW523" s="4"/>
      <c r="FX523" s="4"/>
      <c r="FY523" s="4"/>
      <c r="FZ523" s="77">
        <v>0</v>
      </c>
      <c r="GA523" s="2">
        <v>1</v>
      </c>
      <c r="GB523" s="2">
        <v>30</v>
      </c>
      <c r="GD523"/>
    </row>
    <row r="524" s="15" customFormat="1" ht="15" customHeight="1" spans="1:186">
      <c r="A524" s="7">
        <v>6090310</v>
      </c>
      <c r="B524" s="7">
        <f t="shared" si="8488"/>
        <v>1384</v>
      </c>
      <c r="C524" s="7">
        <f t="shared" si="8261"/>
        <v>1</v>
      </c>
      <c r="D524" s="5" t="s">
        <v>598</v>
      </c>
      <c r="E524" s="7" t="s">
        <v>1155</v>
      </c>
      <c r="F524" s="31" t="s">
        <v>1018</v>
      </c>
      <c r="G524" s="31">
        <v>3</v>
      </c>
      <c r="H524" s="7" t="s">
        <v>191</v>
      </c>
      <c r="I524" s="7" t="s">
        <v>187</v>
      </c>
      <c r="J524" s="37">
        <v>1499</v>
      </c>
      <c r="K524" s="39">
        <v>1698</v>
      </c>
      <c r="L524" s="39"/>
      <c r="M524" s="29" t="s">
        <v>193</v>
      </c>
      <c r="N524" s="4">
        <f t="shared" ref="N524:N533" si="8566">N329</f>
        <v>90</v>
      </c>
      <c r="O524" s="4">
        <f t="shared" si="8347"/>
        <v>90</v>
      </c>
      <c r="P524" s="40">
        <f t="shared" ref="P524" si="8567">2000+C524*100+G524</f>
        <v>2103</v>
      </c>
      <c r="Q524" s="4"/>
      <c r="R524" s="7"/>
      <c r="S524" s="48">
        <f t="shared" si="8293"/>
        <v>2</v>
      </c>
      <c r="T524" s="47" t="s">
        <v>194</v>
      </c>
      <c r="U524" s="7" t="s">
        <v>195</v>
      </c>
      <c r="V524" s="7">
        <v>0</v>
      </c>
      <c r="W524" s="7">
        <v>0</v>
      </c>
      <c r="X524" s="40">
        <v>0</v>
      </c>
      <c r="Y524" s="7"/>
      <c r="Z524" s="7"/>
      <c r="AA524" s="7"/>
      <c r="AB524" s="7" t="s">
        <v>195</v>
      </c>
      <c r="AC524" s="7">
        <v>0</v>
      </c>
      <c r="AD524" s="7" t="s">
        <v>195</v>
      </c>
      <c r="AE524" s="7" t="s">
        <v>195</v>
      </c>
      <c r="AF524" s="7" t="s">
        <v>195</v>
      </c>
      <c r="AG524" s="7" t="s">
        <v>195</v>
      </c>
      <c r="AH524" s="40">
        <v>0</v>
      </c>
      <c r="AI524" s="40">
        <v>0</v>
      </c>
      <c r="AJ524" s="40">
        <v>1</v>
      </c>
      <c r="AK524" s="40">
        <v>0</v>
      </c>
      <c r="AL524" s="40">
        <v>1</v>
      </c>
      <c r="AM524" s="40">
        <v>0</v>
      </c>
      <c r="AN524" s="28">
        <v>0</v>
      </c>
      <c r="AO524" s="28">
        <v>0</v>
      </c>
      <c r="AP524" s="7" t="s">
        <v>593</v>
      </c>
      <c r="AQ524" s="4">
        <f t="shared" si="8371"/>
        <v>3</v>
      </c>
      <c r="AR524" s="4">
        <f t="shared" si="8323"/>
        <v>161506</v>
      </c>
      <c r="AS524" s="53" t="s">
        <v>199</v>
      </c>
      <c r="AT524" s="48">
        <v>3</v>
      </c>
      <c r="AU524" s="48">
        <v>1</v>
      </c>
      <c r="AV524" s="48">
        <v>3</v>
      </c>
      <c r="AW524" s="48">
        <v>500</v>
      </c>
      <c r="AX524" s="48">
        <v>250</v>
      </c>
      <c r="AY524" s="48">
        <v>0</v>
      </c>
      <c r="AZ524" s="48">
        <v>0</v>
      </c>
      <c r="BA524" s="7"/>
      <c r="BB524" s="7"/>
      <c r="BC524" s="7"/>
      <c r="BD524" s="7"/>
      <c r="BE524" s="48">
        <v>0</v>
      </c>
      <c r="BF524" s="48">
        <v>1</v>
      </c>
      <c r="BG524" s="48">
        <f t="shared" si="8436"/>
        <v>700</v>
      </c>
      <c r="BH524" s="48">
        <f t="shared" si="8437"/>
        <v>700</v>
      </c>
      <c r="BI524" s="7">
        <v>0</v>
      </c>
      <c r="BJ524" s="7">
        <v>0</v>
      </c>
      <c r="BK524" s="7">
        <v>0</v>
      </c>
      <c r="BL524" s="7">
        <v>0</v>
      </c>
      <c r="BM524" s="7">
        <v>0</v>
      </c>
      <c r="BN524" s="7">
        <v>0</v>
      </c>
      <c r="BO524" s="7">
        <v>0</v>
      </c>
      <c r="BP524" s="7">
        <v>0</v>
      </c>
      <c r="BQ524" s="7">
        <v>0</v>
      </c>
      <c r="BR524" s="7">
        <v>0</v>
      </c>
      <c r="BS524" s="7">
        <v>0</v>
      </c>
      <c r="BT524" s="7">
        <v>0</v>
      </c>
      <c r="BU524" s="7">
        <v>0</v>
      </c>
      <c r="BV524" s="7">
        <v>0</v>
      </c>
      <c r="BW524" s="7">
        <v>0</v>
      </c>
      <c r="BX524" s="7">
        <v>0</v>
      </c>
      <c r="BY524" s="7">
        <v>0</v>
      </c>
      <c r="BZ524" s="7">
        <v>0</v>
      </c>
      <c r="CA524" s="7">
        <v>0</v>
      </c>
      <c r="CB524" s="7">
        <v>0</v>
      </c>
      <c r="CC524" s="7">
        <v>0</v>
      </c>
      <c r="CD524" s="7">
        <v>0</v>
      </c>
      <c r="CE524" s="7">
        <v>0</v>
      </c>
      <c r="CF524" s="7">
        <v>0</v>
      </c>
      <c r="CG524" s="7">
        <v>0</v>
      </c>
      <c r="CH524" s="7">
        <v>0</v>
      </c>
      <c r="CI524" s="7">
        <v>0</v>
      </c>
      <c r="CJ524" s="7">
        <v>0</v>
      </c>
      <c r="CK524" s="7">
        <v>0</v>
      </c>
      <c r="CL524" s="40">
        <v>0</v>
      </c>
      <c r="CM524" s="40">
        <v>0</v>
      </c>
      <c r="CN524" s="40">
        <v>0</v>
      </c>
      <c r="CO524" s="40">
        <v>0</v>
      </c>
      <c r="CP524" s="7">
        <v>0</v>
      </c>
      <c r="CQ524" s="7">
        <v>0</v>
      </c>
      <c r="CR524" s="7">
        <v>0</v>
      </c>
      <c r="CS524" s="40">
        <v>0</v>
      </c>
      <c r="CT524" s="7">
        <v>0</v>
      </c>
      <c r="CU524" s="7">
        <v>0</v>
      </c>
      <c r="CV524" s="39"/>
      <c r="CW524" s="39"/>
      <c r="CX524" s="4" t="str">
        <f t="shared" ref="CX524" si="8568">IF(CX329="","",CX329)</f>
        <v/>
      </c>
      <c r="CY524" s="4" t="str">
        <f t="shared" si="8352"/>
        <v/>
      </c>
      <c r="CZ524" s="4" t="str">
        <f t="shared" ref="CZ524" si="8569">IF(CZ329="","",CZ329)</f>
        <v/>
      </c>
      <c r="DA524" s="4" t="str">
        <f t="shared" ref="DA524" si="8570">IF(DA329="","",DA329)</f>
        <v/>
      </c>
      <c r="DB524" s="4" t="str">
        <f t="shared" ref="DB524:DB535" si="8571">IF(DB329="","",DB329)</f>
        <v/>
      </c>
      <c r="DC524" s="4" t="str">
        <f t="shared" si="8238"/>
        <v/>
      </c>
      <c r="DD524" s="7">
        <v>2</v>
      </c>
      <c r="DE524" s="7">
        <v>30</v>
      </c>
      <c r="DF524" s="7">
        <v>60</v>
      </c>
      <c r="DG524" s="7"/>
      <c r="DH524" s="7">
        <v>13</v>
      </c>
      <c r="DI524" s="4">
        <f t="shared" ref="DI524" si="8572">IF(DI329="","",DI329)</f>
        <v>2</v>
      </c>
      <c r="DJ524" s="4">
        <f t="shared" ref="DJ524" si="8573">IF(DJ329="","",DJ329)</f>
        <v>3</v>
      </c>
      <c r="DK524" s="4" t="str">
        <f t="shared" si="8271"/>
        <v/>
      </c>
      <c r="DL524" s="4" t="str">
        <f t="shared" ref="DL524" si="8574">IF(DL329="","",DL329)</f>
        <v/>
      </c>
      <c r="DM524" s="7"/>
      <c r="DN524" s="7"/>
      <c r="DO524" s="7"/>
      <c r="DP524" s="7"/>
      <c r="DQ524" s="7"/>
      <c r="DR524" s="7"/>
      <c r="DS524" s="7"/>
      <c r="DT524" s="7"/>
      <c r="DU524" s="7"/>
      <c r="DV524" s="7"/>
      <c r="DW524" s="7"/>
      <c r="DX524" s="7">
        <f t="shared" ref="DX524" si="8575">A524</f>
        <v>6090310</v>
      </c>
      <c r="DY524" s="7"/>
      <c r="DZ524" s="67">
        <v>0</v>
      </c>
      <c r="EA524" s="7" t="s">
        <v>242</v>
      </c>
      <c r="EB524" s="40" t="s">
        <v>242</v>
      </c>
      <c r="EC524" s="7" t="s">
        <v>242</v>
      </c>
      <c r="ED524" s="7"/>
      <c r="EE524" s="7" t="s">
        <v>242</v>
      </c>
      <c r="EF524" s="7">
        <v>50</v>
      </c>
      <c r="EG524" s="73"/>
      <c r="EH524" s="73"/>
      <c r="EI524" s="4">
        <f t="shared" ref="EI524" si="8576">IF(EI329="","",EI329)</f>
        <v>331139</v>
      </c>
      <c r="EJ524" s="4">
        <f t="shared" si="8355"/>
        <v>1</v>
      </c>
      <c r="EK524" s="4">
        <f t="shared" ref="EK524" si="8577">IF(EK329="","",EK329)</f>
        <v>331140</v>
      </c>
      <c r="EL524" s="4">
        <f t="shared" ref="EL524" si="8578">IF(EL329="","",EL329)</f>
        <v>1</v>
      </c>
      <c r="EM524" s="4">
        <f t="shared" ref="EM524" si="8579">IF(EM329="","",EM329)</f>
        <v>331141</v>
      </c>
      <c r="EN524" s="4">
        <f t="shared" ref="EN524" si="8580">IF(EN329="","",EN329)</f>
        <v>1</v>
      </c>
      <c r="EO524" s="4" t="str">
        <f t="shared" ref="EO524" si="8581">IF(EO329="","",EO329)</f>
        <v/>
      </c>
      <c r="EP524" s="4" t="str">
        <f t="shared" ref="EP524" si="8582">IF(EP329="","",EP329)</f>
        <v/>
      </c>
      <c r="EQ524" s="4" t="str">
        <f t="shared" ref="EQ524" si="8583">IF(EQ329="","",EQ329)</f>
        <v/>
      </c>
      <c r="ER524" s="4" t="str">
        <f t="shared" si="8533"/>
        <v/>
      </c>
      <c r="ES524" s="4" t="str">
        <f t="shared" si="8508"/>
        <v/>
      </c>
      <c r="ET524" s="4" t="str">
        <f t="shared" ref="ET524" si="8584">IF(ET329="","",ET329)</f>
        <v/>
      </c>
      <c r="EU524" s="4" t="str">
        <f t="shared" si="8481"/>
        <v/>
      </c>
      <c r="EV524" s="4" t="str">
        <f t="shared" si="8187"/>
        <v/>
      </c>
      <c r="EW524" s="4" t="str">
        <f t="shared" si="8187"/>
        <v/>
      </c>
      <c r="EX524" s="4" t="str">
        <f t="shared" si="8187"/>
        <v/>
      </c>
      <c r="EY524" s="4" t="str">
        <f t="shared" si="8187"/>
        <v/>
      </c>
      <c r="EZ524" s="4" t="str">
        <f t="shared" si="8559"/>
        <v/>
      </c>
      <c r="FA524" s="4" t="str">
        <f t="shared" ref="FA524" si="8585">IF(FA329="","",FA329)</f>
        <v/>
      </c>
      <c r="FB524" s="4" t="str">
        <f t="shared" si="8561"/>
        <v/>
      </c>
      <c r="FC524" s="4">
        <f t="shared" ref="FC524" si="8586">IF(FC329="","",FC329)</f>
        <v>40013</v>
      </c>
      <c r="FD524" s="4">
        <f t="shared" si="8563"/>
        <v>1</v>
      </c>
      <c r="FE524" s="4">
        <f t="shared" ref="FE524" si="8587">IF(FE329="","",FE329)</f>
        <v>20100</v>
      </c>
      <c r="FF524" s="4">
        <f t="shared" si="8412"/>
        <v>1</v>
      </c>
      <c r="FG524" s="4">
        <f t="shared" si="8391"/>
        <v>20100</v>
      </c>
      <c r="FH524" s="4">
        <f t="shared" ref="FH524:FH548" si="8588">IF(FH329="","",FH329)</f>
        <v>1</v>
      </c>
      <c r="FI524" s="7"/>
      <c r="FJ524" s="7"/>
      <c r="FR524" s="2">
        <v>99999</v>
      </c>
      <c r="FS524" s="2">
        <v>0</v>
      </c>
      <c r="FT524" s="4">
        <v>10000</v>
      </c>
      <c r="FU524" s="4" t="s">
        <v>1146</v>
      </c>
      <c r="FV524" s="4"/>
      <c r="FW524" s="4"/>
      <c r="FX524" s="4"/>
      <c r="FY524" s="4"/>
      <c r="FZ524" s="77">
        <v>0</v>
      </c>
      <c r="GA524" s="2">
        <v>1</v>
      </c>
      <c r="GB524" s="2">
        <v>30</v>
      </c>
      <c r="GD524"/>
    </row>
    <row r="525" s="15" customFormat="1" ht="15" customHeight="1" spans="1:186">
      <c r="A525" s="7">
        <v>6090411</v>
      </c>
      <c r="B525" s="7">
        <f t="shared" si="8488"/>
        <v>40</v>
      </c>
      <c r="C525" s="7">
        <f t="shared" si="8261"/>
        <v>2</v>
      </c>
      <c r="D525" s="5" t="s">
        <v>600</v>
      </c>
      <c r="E525" s="7" t="s">
        <v>1156</v>
      </c>
      <c r="F525" s="31" t="s">
        <v>1018</v>
      </c>
      <c r="G525" s="31">
        <v>3</v>
      </c>
      <c r="H525" s="7" t="s">
        <v>191</v>
      </c>
      <c r="I525" s="7" t="s">
        <v>187</v>
      </c>
      <c r="J525" s="37">
        <v>1466</v>
      </c>
      <c r="K525" s="39">
        <v>1434</v>
      </c>
      <c r="L525" s="39"/>
      <c r="M525" s="29" t="s">
        <v>193</v>
      </c>
      <c r="N525" s="4">
        <f t="shared" si="8566"/>
        <v>90</v>
      </c>
      <c r="O525" s="4">
        <f t="shared" si="8347"/>
        <v>90</v>
      </c>
      <c r="P525" s="40">
        <f t="shared" ref="P525:P553" si="8589">2000+C525*100+G525</f>
        <v>2203</v>
      </c>
      <c r="Q525" s="4"/>
      <c r="R525" s="7"/>
      <c r="S525" s="48">
        <f t="shared" si="8293"/>
        <v>0</v>
      </c>
      <c r="T525" s="47" t="s">
        <v>194</v>
      </c>
      <c r="U525" s="7" t="s">
        <v>195</v>
      </c>
      <c r="V525" s="7">
        <v>0</v>
      </c>
      <c r="W525" s="7">
        <v>0</v>
      </c>
      <c r="X525" s="40">
        <v>0</v>
      </c>
      <c r="Y525" s="7"/>
      <c r="Z525" s="7"/>
      <c r="AA525" s="7"/>
      <c r="AB525" s="7" t="s">
        <v>195</v>
      </c>
      <c r="AC525" s="7">
        <v>0</v>
      </c>
      <c r="AD525" s="7" t="s">
        <v>195</v>
      </c>
      <c r="AE525" s="7" t="s">
        <v>195</v>
      </c>
      <c r="AF525" s="7" t="s">
        <v>195</v>
      </c>
      <c r="AG525" s="7" t="s">
        <v>195</v>
      </c>
      <c r="AH525" s="40">
        <v>0</v>
      </c>
      <c r="AI525" s="40">
        <v>0</v>
      </c>
      <c r="AJ525" s="40">
        <v>1</v>
      </c>
      <c r="AK525" s="40">
        <v>0</v>
      </c>
      <c r="AL525" s="40">
        <v>1</v>
      </c>
      <c r="AM525" s="40">
        <v>0</v>
      </c>
      <c r="AN525" s="28">
        <v>0</v>
      </c>
      <c r="AO525" s="28">
        <v>0</v>
      </c>
      <c r="AP525" s="7" t="s">
        <v>593</v>
      </c>
      <c r="AQ525" s="4">
        <f t="shared" si="8371"/>
        <v>3</v>
      </c>
      <c r="AR525" s="4">
        <f t="shared" si="8323"/>
        <v>161506</v>
      </c>
      <c r="AS525" s="53" t="s">
        <v>199</v>
      </c>
      <c r="AT525" s="48">
        <v>3</v>
      </c>
      <c r="AU525" s="48">
        <v>1</v>
      </c>
      <c r="AV525" s="48">
        <v>3</v>
      </c>
      <c r="AW525" s="48">
        <v>500</v>
      </c>
      <c r="AX525" s="48">
        <v>250</v>
      </c>
      <c r="AY525" s="48">
        <v>0</v>
      </c>
      <c r="AZ525" s="48">
        <v>0</v>
      </c>
      <c r="BA525" s="7"/>
      <c r="BB525" s="7"/>
      <c r="BC525" s="7"/>
      <c r="BD525" s="7"/>
      <c r="BE525" s="48">
        <v>0</v>
      </c>
      <c r="BF525" s="48">
        <v>1</v>
      </c>
      <c r="BG525" s="48">
        <f t="shared" si="8436"/>
        <v>700</v>
      </c>
      <c r="BH525" s="48">
        <f t="shared" si="8437"/>
        <v>700</v>
      </c>
      <c r="BI525" s="7">
        <v>0</v>
      </c>
      <c r="BJ525" s="7">
        <v>0</v>
      </c>
      <c r="BK525" s="7">
        <v>0</v>
      </c>
      <c r="BL525" s="7">
        <v>0</v>
      </c>
      <c r="BM525" s="7">
        <v>0</v>
      </c>
      <c r="BN525" s="7">
        <v>0</v>
      </c>
      <c r="BO525" s="7">
        <v>0</v>
      </c>
      <c r="BP525" s="7">
        <v>0</v>
      </c>
      <c r="BQ525" s="7">
        <v>0</v>
      </c>
      <c r="BR525" s="7">
        <v>0</v>
      </c>
      <c r="BS525" s="7">
        <v>0</v>
      </c>
      <c r="BT525" s="7">
        <v>0</v>
      </c>
      <c r="BU525" s="7">
        <v>0</v>
      </c>
      <c r="BV525" s="7">
        <v>0</v>
      </c>
      <c r="BW525" s="7">
        <v>0</v>
      </c>
      <c r="BX525" s="7">
        <v>0</v>
      </c>
      <c r="BY525" s="7">
        <v>0</v>
      </c>
      <c r="BZ525" s="7">
        <v>0</v>
      </c>
      <c r="CA525" s="7">
        <v>0</v>
      </c>
      <c r="CB525" s="7">
        <v>0</v>
      </c>
      <c r="CC525" s="7">
        <v>0</v>
      </c>
      <c r="CD525" s="7">
        <v>0</v>
      </c>
      <c r="CE525" s="7">
        <v>0</v>
      </c>
      <c r="CF525" s="7">
        <v>0</v>
      </c>
      <c r="CG525" s="7">
        <v>0</v>
      </c>
      <c r="CH525" s="7">
        <v>0</v>
      </c>
      <c r="CI525" s="7">
        <v>0</v>
      </c>
      <c r="CJ525" s="7">
        <v>0</v>
      </c>
      <c r="CK525" s="7">
        <v>0</v>
      </c>
      <c r="CL525" s="40">
        <v>0</v>
      </c>
      <c r="CM525" s="40">
        <v>0</v>
      </c>
      <c r="CN525" s="40">
        <v>0</v>
      </c>
      <c r="CO525" s="40">
        <v>0</v>
      </c>
      <c r="CP525" s="7">
        <v>0</v>
      </c>
      <c r="CQ525" s="7">
        <v>0</v>
      </c>
      <c r="CR525" s="7">
        <v>0</v>
      </c>
      <c r="CS525" s="40">
        <v>0</v>
      </c>
      <c r="CT525" s="7">
        <v>0</v>
      </c>
      <c r="CU525" s="7">
        <v>0</v>
      </c>
      <c r="CV525" s="39"/>
      <c r="CW525" s="39"/>
      <c r="CX525" s="4" t="str">
        <f t="shared" ref="CX525" si="8590">IF(CX330="","",CX330)</f>
        <v/>
      </c>
      <c r="CY525" s="4" t="str">
        <f t="shared" si="8352"/>
        <v/>
      </c>
      <c r="CZ525" s="4" t="str">
        <f t="shared" ref="CZ525" si="8591">IF(CZ330="","",CZ330)</f>
        <v/>
      </c>
      <c r="DA525" s="4" t="str">
        <f t="shared" ref="DA525" si="8592">IF(DA330="","",DA330)</f>
        <v/>
      </c>
      <c r="DB525" s="4" t="str">
        <f t="shared" si="8571"/>
        <v/>
      </c>
      <c r="DC525" s="4" t="str">
        <f t="shared" si="8238"/>
        <v/>
      </c>
      <c r="DD525" s="7">
        <v>2</v>
      </c>
      <c r="DE525" s="7">
        <v>30</v>
      </c>
      <c r="DF525" s="7">
        <v>60</v>
      </c>
      <c r="DG525" s="7"/>
      <c r="DH525" s="7">
        <v>13</v>
      </c>
      <c r="DI525" s="4">
        <f t="shared" ref="DI525" si="8593">IF(DI330="","",DI330)</f>
        <v>4</v>
      </c>
      <c r="DJ525" s="4">
        <f t="shared" ref="DJ525" si="8594">IF(DJ330="","",DJ330)</f>
        <v>5</v>
      </c>
      <c r="DK525" s="4" t="str">
        <f t="shared" si="8271"/>
        <v/>
      </c>
      <c r="DL525" s="4" t="str">
        <f t="shared" ref="DL525" si="8595">IF(DL330="","",DL330)</f>
        <v/>
      </c>
      <c r="DM525" s="7"/>
      <c r="DN525" s="7"/>
      <c r="DO525" s="7"/>
      <c r="DP525" s="7"/>
      <c r="DQ525" s="7"/>
      <c r="DR525" s="7"/>
      <c r="DS525" s="7"/>
      <c r="DT525" s="7"/>
      <c r="DU525" s="7"/>
      <c r="DV525" s="7"/>
      <c r="DW525" s="7"/>
      <c r="DX525" s="7">
        <f t="shared" ref="DX525" si="8596">A525</f>
        <v>6090411</v>
      </c>
      <c r="DY525" s="7"/>
      <c r="DZ525" s="67">
        <v>0</v>
      </c>
      <c r="EA525" s="7" t="s">
        <v>242</v>
      </c>
      <c r="EB525" s="40" t="s">
        <v>242</v>
      </c>
      <c r="EC525" s="7" t="s">
        <v>242</v>
      </c>
      <c r="ED525" s="7"/>
      <c r="EE525" s="7" t="s">
        <v>242</v>
      </c>
      <c r="EF525" s="7">
        <v>50</v>
      </c>
      <c r="EG525" s="73"/>
      <c r="EH525" s="73"/>
      <c r="EI525" s="4">
        <f t="shared" ref="EI525" si="8597">IF(EI330="","",EI330)</f>
        <v>331169</v>
      </c>
      <c r="EJ525" s="4">
        <f t="shared" si="8355"/>
        <v>1</v>
      </c>
      <c r="EK525" s="4">
        <f t="shared" ref="EK525" si="8598">IF(EK330="","",EK330)</f>
        <v>331170</v>
      </c>
      <c r="EL525" s="4">
        <f t="shared" ref="EL525" si="8599">IF(EL330="","",EL330)</f>
        <v>1</v>
      </c>
      <c r="EM525" s="4">
        <f t="shared" ref="EM525" si="8600">IF(EM330="","",EM330)</f>
        <v>331171</v>
      </c>
      <c r="EN525" s="4">
        <f t="shared" ref="EN525" si="8601">IF(EN330="","",EN330)</f>
        <v>1</v>
      </c>
      <c r="EO525" s="4" t="str">
        <f t="shared" ref="EO525" si="8602">IF(EO330="","",EO330)</f>
        <v/>
      </c>
      <c r="EP525" s="4" t="str">
        <f t="shared" ref="EP525" si="8603">IF(EP330="","",EP330)</f>
        <v/>
      </c>
      <c r="EQ525" s="4" t="str">
        <f t="shared" ref="EQ525" si="8604">IF(EQ330="","",EQ330)</f>
        <v/>
      </c>
      <c r="ER525" s="4" t="str">
        <f t="shared" si="8533"/>
        <v/>
      </c>
      <c r="ES525" s="4" t="str">
        <f t="shared" si="8508"/>
        <v/>
      </c>
      <c r="ET525" s="4" t="str">
        <f t="shared" ref="ET525" si="8605">IF(ET330="","",ET330)</f>
        <v/>
      </c>
      <c r="EU525" s="4" t="str">
        <f t="shared" si="8481"/>
        <v/>
      </c>
      <c r="EV525" s="4" t="str">
        <f t="shared" si="8187"/>
        <v/>
      </c>
      <c r="EW525" s="4" t="str">
        <f t="shared" si="8187"/>
        <v/>
      </c>
      <c r="EX525" s="4" t="str">
        <f t="shared" si="8187"/>
        <v/>
      </c>
      <c r="EY525" s="4" t="str">
        <f t="shared" si="8187"/>
        <v/>
      </c>
      <c r="EZ525" s="4" t="str">
        <f t="shared" si="8559"/>
        <v/>
      </c>
      <c r="FA525" s="4" t="str">
        <f t="shared" ref="FA525" si="8606">IF(FA330="","",FA330)</f>
        <v/>
      </c>
      <c r="FB525" s="4" t="str">
        <f t="shared" si="8561"/>
        <v/>
      </c>
      <c r="FC525" s="4">
        <f t="shared" ref="FC525" si="8607">IF(FC330="","",FC330)</f>
        <v>40013</v>
      </c>
      <c r="FD525" s="4">
        <f t="shared" si="8563"/>
        <v>1</v>
      </c>
      <c r="FE525" s="4">
        <f t="shared" ref="FE525" si="8608">IF(FE330="","",FE330)</f>
        <v>20100</v>
      </c>
      <c r="FF525" s="4">
        <f t="shared" si="8412"/>
        <v>1</v>
      </c>
      <c r="FG525" s="4">
        <f t="shared" si="8391"/>
        <v>20100</v>
      </c>
      <c r="FH525" s="4">
        <f t="shared" si="8588"/>
        <v>1</v>
      </c>
      <c r="FI525" s="7"/>
      <c r="FJ525" s="7"/>
      <c r="FR525" s="2">
        <v>99999</v>
      </c>
      <c r="FS525" s="2">
        <v>0</v>
      </c>
      <c r="FT525" s="4">
        <v>10000</v>
      </c>
      <c r="FU525" s="4" t="s">
        <v>1146</v>
      </c>
      <c r="FV525" s="4"/>
      <c r="FW525" s="4"/>
      <c r="FX525" s="4"/>
      <c r="FY525" s="4"/>
      <c r="FZ525" s="77">
        <v>0</v>
      </c>
      <c r="GA525" s="2">
        <v>1</v>
      </c>
      <c r="GB525" s="2">
        <v>30</v>
      </c>
      <c r="GD525"/>
    </row>
    <row r="526" s="15" customFormat="1" ht="15" customHeight="1" spans="1:186">
      <c r="A526" s="7">
        <v>6090512</v>
      </c>
      <c r="B526" s="7">
        <f t="shared" si="8488"/>
        <v>72</v>
      </c>
      <c r="C526" s="7">
        <f t="shared" si="8261"/>
        <v>4</v>
      </c>
      <c r="D526" s="5" t="s">
        <v>602</v>
      </c>
      <c r="E526" s="7" t="s">
        <v>1157</v>
      </c>
      <c r="F526" s="31" t="s">
        <v>1018</v>
      </c>
      <c r="G526" s="31">
        <v>3</v>
      </c>
      <c r="H526" s="7" t="s">
        <v>191</v>
      </c>
      <c r="I526" s="7" t="s">
        <v>187</v>
      </c>
      <c r="J526" s="37">
        <v>1477</v>
      </c>
      <c r="K526" s="39">
        <v>1435</v>
      </c>
      <c r="L526" s="39"/>
      <c r="M526" s="29" t="s">
        <v>193</v>
      </c>
      <c r="N526" s="4">
        <f t="shared" si="8566"/>
        <v>90</v>
      </c>
      <c r="O526" s="4">
        <f t="shared" si="8347"/>
        <v>90</v>
      </c>
      <c r="P526" s="40">
        <f t="shared" si="8589"/>
        <v>2403</v>
      </c>
      <c r="Q526" s="4"/>
      <c r="R526" s="7"/>
      <c r="S526" s="48">
        <f t="shared" si="8293"/>
        <v>0</v>
      </c>
      <c r="T526" s="47" t="s">
        <v>194</v>
      </c>
      <c r="U526" s="7" t="s">
        <v>195</v>
      </c>
      <c r="V526" s="7">
        <v>0</v>
      </c>
      <c r="W526" s="7">
        <v>0</v>
      </c>
      <c r="X526" s="40">
        <v>0</v>
      </c>
      <c r="Y526" s="7"/>
      <c r="Z526" s="7"/>
      <c r="AA526" s="7"/>
      <c r="AB526" s="7" t="s">
        <v>195</v>
      </c>
      <c r="AC526" s="7">
        <v>0</v>
      </c>
      <c r="AD526" s="7" t="s">
        <v>195</v>
      </c>
      <c r="AE526" s="7" t="s">
        <v>195</v>
      </c>
      <c r="AF526" s="7" t="s">
        <v>195</v>
      </c>
      <c r="AG526" s="7" t="s">
        <v>195</v>
      </c>
      <c r="AH526" s="40">
        <v>0</v>
      </c>
      <c r="AI526" s="40">
        <v>0</v>
      </c>
      <c r="AJ526" s="40">
        <v>1</v>
      </c>
      <c r="AK526" s="40">
        <v>0</v>
      </c>
      <c r="AL526" s="40">
        <v>1</v>
      </c>
      <c r="AM526" s="40">
        <v>0</v>
      </c>
      <c r="AN526" s="28">
        <v>0</v>
      </c>
      <c r="AO526" s="28">
        <v>0</v>
      </c>
      <c r="AP526" s="7" t="s">
        <v>593</v>
      </c>
      <c r="AQ526" s="4">
        <f t="shared" si="8371"/>
        <v>3</v>
      </c>
      <c r="AR526" s="4">
        <f t="shared" si="8323"/>
        <v>161506</v>
      </c>
      <c r="AS526" s="7" t="s">
        <v>199</v>
      </c>
      <c r="AT526" s="48">
        <v>3</v>
      </c>
      <c r="AU526" s="48">
        <v>1</v>
      </c>
      <c r="AV526" s="48">
        <v>3</v>
      </c>
      <c r="AW526" s="48">
        <v>500</v>
      </c>
      <c r="AX526" s="48">
        <v>250</v>
      </c>
      <c r="AY526" s="48">
        <v>0</v>
      </c>
      <c r="AZ526" s="48">
        <v>0</v>
      </c>
      <c r="BA526" s="7"/>
      <c r="BB526" s="7"/>
      <c r="BC526" s="7"/>
      <c r="BD526" s="7"/>
      <c r="BE526" s="48">
        <v>0</v>
      </c>
      <c r="BF526" s="48">
        <v>1</v>
      </c>
      <c r="BG526" s="48">
        <f t="shared" si="8436"/>
        <v>700</v>
      </c>
      <c r="BH526" s="48">
        <f t="shared" si="8437"/>
        <v>700</v>
      </c>
      <c r="BI526" s="7">
        <v>0</v>
      </c>
      <c r="BJ526" s="7">
        <v>0</v>
      </c>
      <c r="BK526" s="7">
        <v>0</v>
      </c>
      <c r="BL526" s="7">
        <v>0</v>
      </c>
      <c r="BM526" s="7">
        <v>0</v>
      </c>
      <c r="BN526" s="7">
        <v>0</v>
      </c>
      <c r="BO526" s="7">
        <v>0</v>
      </c>
      <c r="BP526" s="7">
        <v>0</v>
      </c>
      <c r="BQ526" s="7">
        <v>0</v>
      </c>
      <c r="BR526" s="7">
        <v>0</v>
      </c>
      <c r="BS526" s="7">
        <v>0</v>
      </c>
      <c r="BT526" s="7">
        <v>0</v>
      </c>
      <c r="BU526" s="7">
        <v>0</v>
      </c>
      <c r="BV526" s="7">
        <v>0</v>
      </c>
      <c r="BW526" s="7">
        <v>0</v>
      </c>
      <c r="BX526" s="7">
        <v>0</v>
      </c>
      <c r="BY526" s="7">
        <v>0</v>
      </c>
      <c r="BZ526" s="7">
        <v>0</v>
      </c>
      <c r="CA526" s="7">
        <v>0</v>
      </c>
      <c r="CB526" s="7">
        <v>0</v>
      </c>
      <c r="CC526" s="7">
        <v>0</v>
      </c>
      <c r="CD526" s="7">
        <v>0</v>
      </c>
      <c r="CE526" s="7">
        <v>0</v>
      </c>
      <c r="CF526" s="7">
        <v>0</v>
      </c>
      <c r="CG526" s="7">
        <v>0</v>
      </c>
      <c r="CH526" s="7">
        <v>0</v>
      </c>
      <c r="CI526" s="7">
        <v>0</v>
      </c>
      <c r="CJ526" s="7">
        <v>0</v>
      </c>
      <c r="CK526" s="7">
        <v>0</v>
      </c>
      <c r="CL526" s="40">
        <v>0</v>
      </c>
      <c r="CM526" s="40">
        <v>0</v>
      </c>
      <c r="CN526" s="40">
        <v>0</v>
      </c>
      <c r="CO526" s="40">
        <v>0</v>
      </c>
      <c r="CP526" s="7">
        <v>0</v>
      </c>
      <c r="CQ526" s="7">
        <v>0</v>
      </c>
      <c r="CR526" s="7">
        <v>0</v>
      </c>
      <c r="CS526" s="40">
        <v>0</v>
      </c>
      <c r="CT526" s="7">
        <v>0</v>
      </c>
      <c r="CU526" s="7">
        <v>0</v>
      </c>
      <c r="CV526" s="39"/>
      <c r="CW526" s="39"/>
      <c r="CX526" s="4" t="str">
        <f t="shared" ref="CX526" si="8609">IF(CX331="","",CX331)</f>
        <v/>
      </c>
      <c r="CY526" s="4" t="str">
        <f t="shared" si="8352"/>
        <v/>
      </c>
      <c r="CZ526" s="4" t="str">
        <f t="shared" ref="CZ526:CZ535" si="8610">IF(CZ331="","",CZ331)</f>
        <v/>
      </c>
      <c r="DA526" s="4" t="str">
        <f t="shared" ref="DA526" si="8611">IF(DA331="","",DA331)</f>
        <v/>
      </c>
      <c r="DB526" s="4" t="str">
        <f t="shared" si="8571"/>
        <v/>
      </c>
      <c r="DC526" s="4" t="str">
        <f t="shared" si="8238"/>
        <v/>
      </c>
      <c r="DD526" s="7">
        <v>2</v>
      </c>
      <c r="DE526" s="7">
        <v>30</v>
      </c>
      <c r="DF526" s="7">
        <v>60</v>
      </c>
      <c r="DG526" s="7"/>
      <c r="DH526" s="7">
        <v>13</v>
      </c>
      <c r="DI526" s="4">
        <f t="shared" ref="DI526" si="8612">IF(DI331="","",DI331)</f>
        <v>1</v>
      </c>
      <c r="DJ526" s="4">
        <f t="shared" ref="DJ526" si="8613">IF(DJ331="","",DJ331)</f>
        <v>6</v>
      </c>
      <c r="DK526" s="4">
        <f t="shared" si="8271"/>
        <v>9</v>
      </c>
      <c r="DL526" s="4" t="str">
        <f t="shared" ref="DL526" si="8614">IF(DL331="","",DL331)</f>
        <v/>
      </c>
      <c r="DM526" s="7"/>
      <c r="DN526" s="7"/>
      <c r="DO526" s="7"/>
      <c r="DP526" s="7"/>
      <c r="DQ526" s="7"/>
      <c r="DR526" s="7"/>
      <c r="DS526" s="7"/>
      <c r="DT526" s="7"/>
      <c r="DU526" s="7"/>
      <c r="DV526" s="7"/>
      <c r="DW526" s="7"/>
      <c r="DX526" s="7">
        <f t="shared" ref="DX526" si="8615">A526</f>
        <v>6090512</v>
      </c>
      <c r="DY526" s="7"/>
      <c r="DZ526" s="67">
        <v>0</v>
      </c>
      <c r="EA526" s="7" t="s">
        <v>242</v>
      </c>
      <c r="EB526" s="40" t="s">
        <v>242</v>
      </c>
      <c r="EC526" s="7" t="s">
        <v>242</v>
      </c>
      <c r="ED526" s="7"/>
      <c r="EE526" s="7" t="s">
        <v>242</v>
      </c>
      <c r="EF526" s="7">
        <v>50</v>
      </c>
      <c r="EG526" s="73"/>
      <c r="EH526" s="73"/>
      <c r="EI526" s="4">
        <f t="shared" ref="EI526" si="8616">IF(EI331="","",EI331)</f>
        <v>331169</v>
      </c>
      <c r="EJ526" s="4">
        <f t="shared" si="8355"/>
        <v>1</v>
      </c>
      <c r="EK526" s="4">
        <f t="shared" ref="EK526" si="8617">IF(EK331="","",EK331)</f>
        <v>331170</v>
      </c>
      <c r="EL526" s="4">
        <f t="shared" ref="EL526" si="8618">IF(EL331="","",EL331)</f>
        <v>1</v>
      </c>
      <c r="EM526" s="4">
        <f t="shared" ref="EM526" si="8619">IF(EM331="","",EM331)</f>
        <v>331171</v>
      </c>
      <c r="EN526" s="4">
        <f t="shared" ref="EN526" si="8620">IF(EN331="","",EN331)</f>
        <v>1</v>
      </c>
      <c r="EO526" s="4" t="str">
        <f t="shared" ref="EO526" si="8621">IF(EO331="","",EO331)</f>
        <v/>
      </c>
      <c r="EP526" s="4" t="str">
        <f t="shared" ref="EP526" si="8622">IF(EP331="","",EP331)</f>
        <v/>
      </c>
      <c r="EQ526" s="4" t="str">
        <f t="shared" ref="EQ526" si="8623">IF(EQ331="","",EQ331)</f>
        <v/>
      </c>
      <c r="ER526" s="4" t="str">
        <f t="shared" si="8533"/>
        <v/>
      </c>
      <c r="ES526" s="4" t="str">
        <f t="shared" si="8508"/>
        <v/>
      </c>
      <c r="ET526" s="4" t="str">
        <f t="shared" ref="ET526" si="8624">IF(ET331="","",ET331)</f>
        <v/>
      </c>
      <c r="EU526" s="4" t="str">
        <f t="shared" si="8481"/>
        <v/>
      </c>
      <c r="EV526" s="4" t="str">
        <f t="shared" si="8187"/>
        <v/>
      </c>
      <c r="EW526" s="4" t="str">
        <f t="shared" si="8187"/>
        <v/>
      </c>
      <c r="EX526" s="4" t="str">
        <f t="shared" si="8187"/>
        <v/>
      </c>
      <c r="EY526" s="4" t="str">
        <f t="shared" si="8187"/>
        <v/>
      </c>
      <c r="EZ526" s="4" t="str">
        <f t="shared" si="8559"/>
        <v/>
      </c>
      <c r="FA526" s="4" t="str">
        <f t="shared" ref="FA526" si="8625">IF(FA331="","",FA331)</f>
        <v/>
      </c>
      <c r="FB526" s="4" t="str">
        <f t="shared" si="8561"/>
        <v/>
      </c>
      <c r="FC526" s="4">
        <f t="shared" ref="FC526" si="8626">IF(FC331="","",FC331)</f>
        <v>40013</v>
      </c>
      <c r="FD526" s="4">
        <f t="shared" si="8563"/>
        <v>1</v>
      </c>
      <c r="FE526" s="4">
        <f t="shared" ref="FE526" si="8627">IF(FE331="","",FE331)</f>
        <v>20100</v>
      </c>
      <c r="FF526" s="4">
        <f t="shared" si="8412"/>
        <v>1</v>
      </c>
      <c r="FG526" s="4">
        <f t="shared" si="8391"/>
        <v>20100</v>
      </c>
      <c r="FH526" s="4">
        <f t="shared" si="8588"/>
        <v>1</v>
      </c>
      <c r="FI526" s="7"/>
      <c r="FJ526" s="7"/>
      <c r="FR526" s="2">
        <v>99999</v>
      </c>
      <c r="FS526" s="2">
        <v>0</v>
      </c>
      <c r="FT526" s="4">
        <v>10000</v>
      </c>
      <c r="FU526" s="4" t="s">
        <v>1146</v>
      </c>
      <c r="FV526" s="4"/>
      <c r="FW526" s="4"/>
      <c r="FX526" s="4"/>
      <c r="FY526" s="4"/>
      <c r="FZ526" s="77">
        <v>0</v>
      </c>
      <c r="GA526" s="2">
        <v>1</v>
      </c>
      <c r="GB526" s="2">
        <v>30</v>
      </c>
      <c r="GD526"/>
    </row>
    <row r="527" s="15" customFormat="1" ht="15" customHeight="1" spans="1:186">
      <c r="A527" s="7">
        <v>6090613</v>
      </c>
      <c r="B527" s="7">
        <f t="shared" si="8488"/>
        <v>88</v>
      </c>
      <c r="C527" s="7">
        <f t="shared" si="8261"/>
        <v>5</v>
      </c>
      <c r="D527" s="5" t="s">
        <v>604</v>
      </c>
      <c r="E527" s="7" t="s">
        <v>1158</v>
      </c>
      <c r="F527" s="31" t="s">
        <v>1018</v>
      </c>
      <c r="G527" s="31">
        <v>3</v>
      </c>
      <c r="H527" s="7" t="s">
        <v>191</v>
      </c>
      <c r="I527" s="7" t="s">
        <v>187</v>
      </c>
      <c r="J527" s="37">
        <v>1488</v>
      </c>
      <c r="K527" s="39">
        <v>1429</v>
      </c>
      <c r="L527" s="39"/>
      <c r="M527" s="29" t="s">
        <v>193</v>
      </c>
      <c r="N527" s="4">
        <f t="shared" si="8566"/>
        <v>90</v>
      </c>
      <c r="O527" s="4">
        <f t="shared" si="8347"/>
        <v>90</v>
      </c>
      <c r="P527" s="40">
        <f t="shared" si="8589"/>
        <v>2503</v>
      </c>
      <c r="Q527" s="4"/>
      <c r="R527" s="7"/>
      <c r="S527" s="48">
        <f t="shared" si="8293"/>
        <v>0</v>
      </c>
      <c r="T527" s="47" t="s">
        <v>194</v>
      </c>
      <c r="U527" s="7" t="s">
        <v>195</v>
      </c>
      <c r="V527" s="7">
        <v>0</v>
      </c>
      <c r="W527" s="7">
        <v>0</v>
      </c>
      <c r="X527" s="40">
        <v>0</v>
      </c>
      <c r="Y527" s="7"/>
      <c r="Z527" s="7"/>
      <c r="AA527" s="7"/>
      <c r="AB527" s="7" t="s">
        <v>195</v>
      </c>
      <c r="AC527" s="7">
        <v>0</v>
      </c>
      <c r="AD527" s="7" t="s">
        <v>195</v>
      </c>
      <c r="AE527" s="7" t="s">
        <v>195</v>
      </c>
      <c r="AF527" s="7" t="s">
        <v>195</v>
      </c>
      <c r="AG527" s="7" t="s">
        <v>195</v>
      </c>
      <c r="AH527" s="40">
        <v>0</v>
      </c>
      <c r="AI527" s="40">
        <v>0</v>
      </c>
      <c r="AJ527" s="40">
        <v>1</v>
      </c>
      <c r="AK527" s="40">
        <v>0</v>
      </c>
      <c r="AL527" s="40">
        <v>1</v>
      </c>
      <c r="AM527" s="40">
        <v>0</v>
      </c>
      <c r="AN527" s="28">
        <v>0</v>
      </c>
      <c r="AO527" s="28">
        <v>0</v>
      </c>
      <c r="AP527" s="7" t="s">
        <v>593</v>
      </c>
      <c r="AQ527" s="4">
        <f t="shared" si="8371"/>
        <v>3</v>
      </c>
      <c r="AR527" s="4">
        <f t="shared" ref="AR527" si="8628">AR332</f>
        <v>161506</v>
      </c>
      <c r="AS527" s="7" t="s">
        <v>199</v>
      </c>
      <c r="AT527" s="48">
        <v>3</v>
      </c>
      <c r="AU527" s="48">
        <v>1</v>
      </c>
      <c r="AV527" s="48">
        <v>3</v>
      </c>
      <c r="AW527" s="48">
        <v>500</v>
      </c>
      <c r="AX527" s="48">
        <v>250</v>
      </c>
      <c r="AY527" s="48">
        <v>0</v>
      </c>
      <c r="AZ527" s="48">
        <v>0</v>
      </c>
      <c r="BA527" s="7"/>
      <c r="BB527" s="7"/>
      <c r="BC527" s="7"/>
      <c r="BD527" s="7"/>
      <c r="BE527" s="48">
        <v>0</v>
      </c>
      <c r="BF527" s="48">
        <v>1</v>
      </c>
      <c r="BG527" s="48">
        <f t="shared" si="8436"/>
        <v>700</v>
      </c>
      <c r="BH527" s="48">
        <f t="shared" si="8437"/>
        <v>700</v>
      </c>
      <c r="BI527" s="7">
        <v>0</v>
      </c>
      <c r="BJ527" s="7">
        <v>0</v>
      </c>
      <c r="BK527" s="7">
        <v>0</v>
      </c>
      <c r="BL527" s="7">
        <v>0</v>
      </c>
      <c r="BM527" s="7">
        <v>0</v>
      </c>
      <c r="BN527" s="7">
        <v>0</v>
      </c>
      <c r="BO527" s="7">
        <v>0</v>
      </c>
      <c r="BP527" s="7">
        <v>0</v>
      </c>
      <c r="BQ527" s="7">
        <v>0</v>
      </c>
      <c r="BR527" s="7">
        <v>0</v>
      </c>
      <c r="BS527" s="7">
        <v>0</v>
      </c>
      <c r="BT527" s="7">
        <v>0</v>
      </c>
      <c r="BU527" s="7">
        <v>0</v>
      </c>
      <c r="BV527" s="7">
        <v>0</v>
      </c>
      <c r="BW527" s="7">
        <v>0</v>
      </c>
      <c r="BX527" s="7">
        <v>0</v>
      </c>
      <c r="BY527" s="7">
        <v>0</v>
      </c>
      <c r="BZ527" s="7">
        <v>0</v>
      </c>
      <c r="CA527" s="7">
        <v>0</v>
      </c>
      <c r="CB527" s="7">
        <v>0</v>
      </c>
      <c r="CC527" s="7">
        <v>0</v>
      </c>
      <c r="CD527" s="7">
        <v>0</v>
      </c>
      <c r="CE527" s="7">
        <v>0</v>
      </c>
      <c r="CF527" s="7">
        <v>0</v>
      </c>
      <c r="CG527" s="7">
        <v>0</v>
      </c>
      <c r="CH527" s="7">
        <v>0</v>
      </c>
      <c r="CI527" s="7">
        <v>0</v>
      </c>
      <c r="CJ527" s="7">
        <v>0</v>
      </c>
      <c r="CK527" s="7">
        <v>0</v>
      </c>
      <c r="CL527" s="40">
        <v>0</v>
      </c>
      <c r="CM527" s="40">
        <v>0</v>
      </c>
      <c r="CN527" s="40">
        <v>0</v>
      </c>
      <c r="CO527" s="40">
        <v>0</v>
      </c>
      <c r="CP527" s="7">
        <v>0</v>
      </c>
      <c r="CQ527" s="7">
        <v>0</v>
      </c>
      <c r="CR527" s="7">
        <v>0</v>
      </c>
      <c r="CS527" s="40">
        <v>0</v>
      </c>
      <c r="CT527" s="7">
        <v>0</v>
      </c>
      <c r="CU527" s="7">
        <v>0</v>
      </c>
      <c r="CV527" s="39"/>
      <c r="CW527" s="39"/>
      <c r="CX527" s="4" t="str">
        <f t="shared" ref="CX527" si="8629">IF(CX332="","",CX332)</f>
        <v/>
      </c>
      <c r="CY527" s="4" t="str">
        <f t="shared" si="8352"/>
        <v/>
      </c>
      <c r="CZ527" s="4" t="str">
        <f t="shared" si="8610"/>
        <v/>
      </c>
      <c r="DA527" s="4" t="str">
        <f t="shared" ref="DA527" si="8630">IF(DA332="","",DA332)</f>
        <v/>
      </c>
      <c r="DB527" s="4" t="str">
        <f t="shared" si="8571"/>
        <v/>
      </c>
      <c r="DC527" s="4" t="str">
        <f t="shared" si="8238"/>
        <v/>
      </c>
      <c r="DD527" s="7">
        <v>2</v>
      </c>
      <c r="DE527" s="7">
        <v>30</v>
      </c>
      <c r="DF527" s="7">
        <v>60</v>
      </c>
      <c r="DG527" s="7"/>
      <c r="DH527" s="7">
        <v>13</v>
      </c>
      <c r="DI527" s="4">
        <f t="shared" ref="DI527" si="8631">IF(DI332="","",DI332)</f>
        <v>6</v>
      </c>
      <c r="DJ527" s="4">
        <f t="shared" ref="DJ527" si="8632">IF(DJ332="","",DJ332)</f>
        <v>9</v>
      </c>
      <c r="DK527" s="4" t="str">
        <f t="shared" si="8271"/>
        <v/>
      </c>
      <c r="DL527" s="4" t="str">
        <f t="shared" ref="DL527" si="8633">IF(DL332="","",DL332)</f>
        <v/>
      </c>
      <c r="DM527" s="7"/>
      <c r="DN527" s="7"/>
      <c r="DO527" s="7"/>
      <c r="DP527" s="7"/>
      <c r="DQ527" s="7"/>
      <c r="DR527" s="7"/>
      <c r="DS527" s="7"/>
      <c r="DT527" s="7"/>
      <c r="DU527" s="7"/>
      <c r="DV527" s="7"/>
      <c r="DW527" s="7"/>
      <c r="DX527" s="7">
        <f t="shared" ref="DX527" si="8634">A527</f>
        <v>6090613</v>
      </c>
      <c r="DY527" s="7"/>
      <c r="DZ527" s="67">
        <v>0</v>
      </c>
      <c r="EA527" s="7" t="s">
        <v>242</v>
      </c>
      <c r="EB527" s="40" t="s">
        <v>242</v>
      </c>
      <c r="EC527" s="7" t="s">
        <v>242</v>
      </c>
      <c r="ED527" s="7"/>
      <c r="EE527" s="7" t="s">
        <v>242</v>
      </c>
      <c r="EF527" s="7">
        <v>50</v>
      </c>
      <c r="EG527" s="73"/>
      <c r="EH527" s="73"/>
      <c r="EI527" s="4">
        <f t="shared" ref="EI527" si="8635">IF(EI332="","",EI332)</f>
        <v>331169</v>
      </c>
      <c r="EJ527" s="4">
        <f t="shared" si="8355"/>
        <v>1</v>
      </c>
      <c r="EK527" s="4">
        <f t="shared" ref="EK527" si="8636">IF(EK332="","",EK332)</f>
        <v>331170</v>
      </c>
      <c r="EL527" s="4">
        <f t="shared" ref="EL527" si="8637">IF(EL332="","",EL332)</f>
        <v>1</v>
      </c>
      <c r="EM527" s="4">
        <f t="shared" ref="EM527" si="8638">IF(EM332="","",EM332)</f>
        <v>331171</v>
      </c>
      <c r="EN527" s="4">
        <f t="shared" ref="EN527" si="8639">IF(EN332="","",EN332)</f>
        <v>1</v>
      </c>
      <c r="EO527" s="4" t="str">
        <f t="shared" ref="EO527" si="8640">IF(EO332="","",EO332)</f>
        <v/>
      </c>
      <c r="EP527" s="4" t="str">
        <f t="shared" ref="EP527" si="8641">IF(EP332="","",EP332)</f>
        <v/>
      </c>
      <c r="EQ527" s="4" t="str">
        <f t="shared" ref="EQ527" si="8642">IF(EQ332="","",EQ332)</f>
        <v/>
      </c>
      <c r="ER527" s="4" t="str">
        <f t="shared" si="8533"/>
        <v/>
      </c>
      <c r="ES527" s="4" t="str">
        <f t="shared" si="8508"/>
        <v/>
      </c>
      <c r="ET527" s="4" t="str">
        <f t="shared" ref="ET527" si="8643">IF(ET332="","",ET332)</f>
        <v/>
      </c>
      <c r="EU527" s="4" t="str">
        <f t="shared" si="8481"/>
        <v/>
      </c>
      <c r="EV527" s="4" t="str">
        <f t="shared" si="8187"/>
        <v/>
      </c>
      <c r="EW527" s="4" t="str">
        <f t="shared" si="8187"/>
        <v/>
      </c>
      <c r="EX527" s="4" t="str">
        <f t="shared" si="8187"/>
        <v/>
      </c>
      <c r="EY527" s="4" t="str">
        <f t="shared" si="8187"/>
        <v/>
      </c>
      <c r="EZ527" s="4" t="str">
        <f t="shared" si="8559"/>
        <v/>
      </c>
      <c r="FA527" s="4" t="str">
        <f t="shared" ref="FA527" si="8644">IF(FA332="","",FA332)</f>
        <v/>
      </c>
      <c r="FB527" s="4" t="str">
        <f t="shared" si="8561"/>
        <v/>
      </c>
      <c r="FC527" s="4">
        <f t="shared" ref="FC527" si="8645">IF(FC332="","",FC332)</f>
        <v>40013</v>
      </c>
      <c r="FD527" s="4">
        <f t="shared" si="8563"/>
        <v>1</v>
      </c>
      <c r="FE527" s="4">
        <f t="shared" ref="FE527" si="8646">IF(FE332="","",FE332)</f>
        <v>20100</v>
      </c>
      <c r="FF527" s="4">
        <f t="shared" si="8412"/>
        <v>1</v>
      </c>
      <c r="FG527" s="4">
        <f t="shared" si="8391"/>
        <v>20100</v>
      </c>
      <c r="FH527" s="4">
        <f t="shared" si="8588"/>
        <v>1</v>
      </c>
      <c r="FI527" s="7"/>
      <c r="FJ527" s="7"/>
      <c r="FR527" s="2">
        <v>99999</v>
      </c>
      <c r="FS527" s="2">
        <v>0</v>
      </c>
      <c r="FT527" s="4">
        <v>10000</v>
      </c>
      <c r="FU527" s="4" t="s">
        <v>1146</v>
      </c>
      <c r="FV527" s="4"/>
      <c r="FW527" s="4"/>
      <c r="FX527" s="4"/>
      <c r="FY527" s="4"/>
      <c r="FZ527" s="77">
        <v>0</v>
      </c>
      <c r="GA527" s="2">
        <v>1</v>
      </c>
      <c r="GB527" s="2">
        <v>30</v>
      </c>
      <c r="GD527"/>
    </row>
    <row r="528" s="2" customFormat="1" ht="15" customHeight="1" spans="1:186">
      <c r="A528" s="7">
        <v>6100101</v>
      </c>
      <c r="B528" s="7">
        <f t="shared" si="8488"/>
        <v>1288</v>
      </c>
      <c r="C528" s="7">
        <f t="shared" si="8261"/>
        <v>0</v>
      </c>
      <c r="D528" s="5" t="s">
        <v>606</v>
      </c>
      <c r="E528" s="7" t="s">
        <v>1159</v>
      </c>
      <c r="F528" s="31" t="s">
        <v>1018</v>
      </c>
      <c r="G528" s="31">
        <v>3</v>
      </c>
      <c r="H528" s="7" t="s">
        <v>187</v>
      </c>
      <c r="I528" s="7" t="s">
        <v>187</v>
      </c>
      <c r="J528" s="41">
        <v>1533</v>
      </c>
      <c r="K528" s="41">
        <v>407</v>
      </c>
      <c r="L528" s="80"/>
      <c r="M528" s="29" t="s">
        <v>193</v>
      </c>
      <c r="N528" s="4">
        <f t="shared" si="8566"/>
        <v>100</v>
      </c>
      <c r="O528" s="4">
        <f t="shared" si="8347"/>
        <v>100</v>
      </c>
      <c r="P528" s="40">
        <f t="shared" si="8589"/>
        <v>2003</v>
      </c>
      <c r="Q528" s="4"/>
      <c r="R528" s="7"/>
      <c r="S528" s="48">
        <f t="shared" si="8293"/>
        <v>0</v>
      </c>
      <c r="T528" s="47" t="s">
        <v>240</v>
      </c>
      <c r="U528" s="7" t="s">
        <v>195</v>
      </c>
      <c r="V528" s="7">
        <v>0</v>
      </c>
      <c r="W528" s="7">
        <v>0</v>
      </c>
      <c r="X528" s="40">
        <v>0</v>
      </c>
      <c r="Y528" s="7"/>
      <c r="Z528" s="7"/>
      <c r="AA528" s="7"/>
      <c r="AB528" s="7" t="s">
        <v>195</v>
      </c>
      <c r="AC528" s="7">
        <v>0</v>
      </c>
      <c r="AD528" s="7" t="s">
        <v>195</v>
      </c>
      <c r="AE528" s="7" t="s">
        <v>195</v>
      </c>
      <c r="AF528" s="7" t="s">
        <v>195</v>
      </c>
      <c r="AG528" s="7" t="s">
        <v>195</v>
      </c>
      <c r="AH528" s="40">
        <v>0</v>
      </c>
      <c r="AI528" s="40">
        <v>0</v>
      </c>
      <c r="AJ528" s="40">
        <v>1</v>
      </c>
      <c r="AK528" s="40">
        <v>0</v>
      </c>
      <c r="AL528" s="40">
        <v>1</v>
      </c>
      <c r="AM528" s="40">
        <v>0</v>
      </c>
      <c r="AN528" s="28">
        <v>0</v>
      </c>
      <c r="AO528" s="28">
        <v>0</v>
      </c>
      <c r="AP528" s="7" t="s">
        <v>608</v>
      </c>
      <c r="AQ528" s="4">
        <f t="shared" si="8371"/>
        <v>3</v>
      </c>
      <c r="AR528" s="4">
        <f t="shared" ref="AR528" si="8647">AR333</f>
        <v>161506</v>
      </c>
      <c r="AS528" s="7" t="s">
        <v>199</v>
      </c>
      <c r="AT528" s="48">
        <v>3</v>
      </c>
      <c r="AU528" s="48">
        <v>1</v>
      </c>
      <c r="AV528" s="48">
        <v>3</v>
      </c>
      <c r="AW528" s="48">
        <v>500</v>
      </c>
      <c r="AX528" s="48">
        <v>250</v>
      </c>
      <c r="AY528" s="48">
        <v>0</v>
      </c>
      <c r="AZ528" s="48">
        <v>0</v>
      </c>
      <c r="BA528" s="7"/>
      <c r="BB528" s="7"/>
      <c r="BC528" s="7"/>
      <c r="BD528" s="7"/>
      <c r="BE528" s="48">
        <v>0</v>
      </c>
      <c r="BF528" s="48">
        <v>1</v>
      </c>
      <c r="BG528" s="48">
        <f t="shared" si="8436"/>
        <v>770</v>
      </c>
      <c r="BH528" s="48">
        <f t="shared" si="8437"/>
        <v>770</v>
      </c>
      <c r="BI528" s="7">
        <v>0</v>
      </c>
      <c r="BJ528" s="7">
        <v>0</v>
      </c>
      <c r="BK528" s="7">
        <v>0</v>
      </c>
      <c r="BL528" s="7">
        <v>0</v>
      </c>
      <c r="BM528" s="7">
        <v>0</v>
      </c>
      <c r="BN528" s="7">
        <v>0</v>
      </c>
      <c r="BO528" s="7">
        <v>0</v>
      </c>
      <c r="BP528" s="7">
        <v>0</v>
      </c>
      <c r="BQ528" s="7">
        <v>0</v>
      </c>
      <c r="BR528" s="7">
        <v>0</v>
      </c>
      <c r="BS528" s="7">
        <v>0</v>
      </c>
      <c r="BT528" s="7">
        <v>0</v>
      </c>
      <c r="BU528" s="7">
        <v>0</v>
      </c>
      <c r="BV528" s="7">
        <v>0</v>
      </c>
      <c r="BW528" s="7">
        <v>0</v>
      </c>
      <c r="BX528" s="7">
        <v>0</v>
      </c>
      <c r="BY528" s="7">
        <v>0</v>
      </c>
      <c r="BZ528" s="7">
        <v>0</v>
      </c>
      <c r="CA528" s="7">
        <v>0</v>
      </c>
      <c r="CB528" s="7">
        <v>0</v>
      </c>
      <c r="CC528" s="7">
        <v>0</v>
      </c>
      <c r="CD528" s="7">
        <v>0</v>
      </c>
      <c r="CE528" s="7">
        <v>0</v>
      </c>
      <c r="CF528" s="7">
        <v>0</v>
      </c>
      <c r="CG528" s="7">
        <v>0</v>
      </c>
      <c r="CH528" s="7">
        <v>0</v>
      </c>
      <c r="CI528" s="7">
        <v>0</v>
      </c>
      <c r="CJ528" s="7">
        <v>0</v>
      </c>
      <c r="CK528" s="7">
        <v>0</v>
      </c>
      <c r="CL528" s="40">
        <v>0</v>
      </c>
      <c r="CM528" s="40">
        <v>0</v>
      </c>
      <c r="CN528" s="40">
        <v>0</v>
      </c>
      <c r="CO528" s="40">
        <v>0</v>
      </c>
      <c r="CP528" s="7">
        <v>0</v>
      </c>
      <c r="CQ528" s="7">
        <v>0</v>
      </c>
      <c r="CR528" s="7">
        <v>0</v>
      </c>
      <c r="CS528" s="40">
        <v>0</v>
      </c>
      <c r="CT528" s="7">
        <v>0</v>
      </c>
      <c r="CU528" s="7">
        <v>0</v>
      </c>
      <c r="CV528" s="39"/>
      <c r="CW528" s="39"/>
      <c r="CX528" s="4" t="str">
        <f t="shared" ref="CX528" si="8648">IF(CX333="","",CX333)</f>
        <v>3da_weapon_changjian01_s</v>
      </c>
      <c r="CY528" s="4" t="str">
        <f t="shared" si="8352"/>
        <v>3da_weapon_changjian01_b</v>
      </c>
      <c r="CZ528" s="4" t="str">
        <f t="shared" si="8610"/>
        <v/>
      </c>
      <c r="DA528" s="4" t="str">
        <f t="shared" ref="DA528" si="8649">IF(DA333="","",DA333)</f>
        <v/>
      </c>
      <c r="DB528" s="4" t="str">
        <f t="shared" si="8571"/>
        <v>CS_Rhand</v>
      </c>
      <c r="DC528" s="4" t="str">
        <f t="shared" si="8238"/>
        <v>CS_Rhand</v>
      </c>
      <c r="DD528" s="7">
        <v>2</v>
      </c>
      <c r="DE528" s="7">
        <v>30</v>
      </c>
      <c r="DF528" s="7">
        <v>60</v>
      </c>
      <c r="DG528" s="7"/>
      <c r="DH528" s="4">
        <f t="shared" ref="DH528" si="8650">IF(DH333="","",DH333)</f>
        <v>13</v>
      </c>
      <c r="DI528" s="4">
        <f t="shared" ref="DI528" si="8651">IF(DI333="","",DI333)</f>
        <v>2</v>
      </c>
      <c r="DJ528" s="4">
        <f t="shared" ref="DJ528" si="8652">IF(DJ333="","",DJ333)</f>
        <v>4</v>
      </c>
      <c r="DK528" s="4">
        <f t="shared" si="8271"/>
        <v>7</v>
      </c>
      <c r="DL528" s="4">
        <f t="shared" ref="DL528" si="8653">IF(DL333="","",DL333)</f>
        <v>8</v>
      </c>
      <c r="DM528" s="7"/>
      <c r="DN528" s="7"/>
      <c r="DO528" s="7"/>
      <c r="DP528" s="7"/>
      <c r="DQ528" s="7"/>
      <c r="DR528" s="7"/>
      <c r="DS528" s="7"/>
      <c r="DT528" s="7"/>
      <c r="DU528" s="7"/>
      <c r="DV528" s="7"/>
      <c r="DW528" s="7"/>
      <c r="DX528" s="7">
        <f t="shared" ref="DX528" si="8654">A528</f>
        <v>6100101</v>
      </c>
      <c r="DY528" s="7"/>
      <c r="DZ528" s="67">
        <v>6666</v>
      </c>
      <c r="EA528" s="7" t="s">
        <v>1160</v>
      </c>
      <c r="EB528" s="40">
        <v>85</v>
      </c>
      <c r="EC528" s="7" t="s">
        <v>1161</v>
      </c>
      <c r="ED528" s="7"/>
      <c r="EE528" s="7" t="s">
        <v>242</v>
      </c>
      <c r="EF528" s="7">
        <v>50</v>
      </c>
      <c r="EG528" s="73"/>
      <c r="EH528" s="73"/>
      <c r="EI528" s="4">
        <f t="shared" ref="EI528" si="8655">IF(EI333="","",EI333)</f>
        <v>331110</v>
      </c>
      <c r="EJ528" s="4">
        <f t="shared" si="8355"/>
        <v>1</v>
      </c>
      <c r="EK528" s="4">
        <f t="shared" ref="EK528" si="8656">IF(EK333="","",EK333)</f>
        <v>331111</v>
      </c>
      <c r="EL528" s="4">
        <f t="shared" ref="EL528" si="8657">IF(EL333="","",EL333)</f>
        <v>1</v>
      </c>
      <c r="EM528" s="4" t="str">
        <f t="shared" ref="EM528" si="8658">IF(EM333="","",EM333)</f>
        <v/>
      </c>
      <c r="EN528" s="4" t="str">
        <f t="shared" ref="EN528" si="8659">IF(EN333="","",EN333)</f>
        <v/>
      </c>
      <c r="EO528" s="4" t="str">
        <f t="shared" ref="EO528" si="8660">IF(EO333="","",EO333)</f>
        <v/>
      </c>
      <c r="EP528" s="4" t="str">
        <f t="shared" ref="EP528" si="8661">IF(EP333="","",EP333)</f>
        <v/>
      </c>
      <c r="EQ528" s="4" t="str">
        <f t="shared" ref="EQ528" si="8662">IF(EQ333="","",EQ333)</f>
        <v/>
      </c>
      <c r="ER528" s="4" t="str">
        <f t="shared" si="8533"/>
        <v/>
      </c>
      <c r="ES528" s="4" t="str">
        <f t="shared" si="8508"/>
        <v/>
      </c>
      <c r="ET528" s="4" t="str">
        <f t="shared" ref="ET528" si="8663">IF(ET333="","",ET333)</f>
        <v/>
      </c>
      <c r="EU528" s="4" t="str">
        <f t="shared" si="8481"/>
        <v/>
      </c>
      <c r="EV528" s="4" t="str">
        <f t="shared" si="8187"/>
        <v/>
      </c>
      <c r="EW528" s="4" t="str">
        <f t="shared" si="8187"/>
        <v/>
      </c>
      <c r="EX528" s="4" t="str">
        <f t="shared" si="8187"/>
        <v/>
      </c>
      <c r="EY528" s="4" t="str">
        <f t="shared" si="8187"/>
        <v/>
      </c>
      <c r="EZ528" s="4" t="str">
        <f t="shared" si="8559"/>
        <v/>
      </c>
      <c r="FA528" s="4" t="str">
        <f t="shared" ref="FA528" si="8664">IF(FA333="","",FA333)</f>
        <v/>
      </c>
      <c r="FB528" s="4" t="str">
        <f t="shared" si="8561"/>
        <v/>
      </c>
      <c r="FC528" s="4">
        <f t="shared" ref="FC528" si="8665">IF(FC333="","",FC333)</f>
        <v>40013</v>
      </c>
      <c r="FD528" s="4">
        <f t="shared" si="8563"/>
        <v>1</v>
      </c>
      <c r="FE528" s="4">
        <f t="shared" ref="FE528" si="8666">IF(FE333="","",FE333)</f>
        <v>20100</v>
      </c>
      <c r="FF528" s="4">
        <f t="shared" si="8412"/>
        <v>1</v>
      </c>
      <c r="FG528" s="4">
        <f t="shared" si="8391"/>
        <v>20100</v>
      </c>
      <c r="FH528" s="4">
        <f t="shared" si="8588"/>
        <v>1</v>
      </c>
      <c r="FI528" s="7"/>
      <c r="FJ528" s="7"/>
      <c r="FR528" s="2">
        <v>99999</v>
      </c>
      <c r="FS528" s="2">
        <v>0</v>
      </c>
      <c r="FT528" s="4">
        <v>10000</v>
      </c>
      <c r="FU528" s="4"/>
      <c r="FV528" s="4"/>
      <c r="FW528" s="4"/>
      <c r="FX528" s="4"/>
      <c r="FY528" s="4"/>
      <c r="FZ528" s="77">
        <v>0</v>
      </c>
      <c r="GA528" s="2">
        <v>1</v>
      </c>
      <c r="GB528" s="2">
        <v>30</v>
      </c>
      <c r="GD528"/>
    </row>
    <row r="529" s="2" customFormat="1" ht="15" customHeight="1" spans="1:186">
      <c r="A529" s="7">
        <v>6100102</v>
      </c>
      <c r="B529" s="7">
        <f t="shared" si="8488"/>
        <v>4360</v>
      </c>
      <c r="C529" s="7">
        <f t="shared" si="8261"/>
        <v>0</v>
      </c>
      <c r="D529" s="5" t="s">
        <v>609</v>
      </c>
      <c r="E529" s="7" t="s">
        <v>1162</v>
      </c>
      <c r="F529" s="31" t="s">
        <v>1018</v>
      </c>
      <c r="G529" s="31">
        <v>3</v>
      </c>
      <c r="H529" s="7" t="s">
        <v>187</v>
      </c>
      <c r="I529" s="7" t="s">
        <v>187</v>
      </c>
      <c r="J529" s="41">
        <v>1522</v>
      </c>
      <c r="K529" s="37">
        <v>207</v>
      </c>
      <c r="L529" s="80"/>
      <c r="M529" s="29" t="s">
        <v>193</v>
      </c>
      <c r="N529" s="4">
        <f t="shared" si="8566"/>
        <v>100</v>
      </c>
      <c r="O529" s="4">
        <f t="shared" si="8347"/>
        <v>100</v>
      </c>
      <c r="P529" s="40">
        <f t="shared" si="8589"/>
        <v>2003</v>
      </c>
      <c r="Q529" s="4"/>
      <c r="R529" s="7"/>
      <c r="S529" s="48">
        <f t="shared" si="8293"/>
        <v>0</v>
      </c>
      <c r="T529" s="47" t="s">
        <v>245</v>
      </c>
      <c r="U529" s="7" t="s">
        <v>195</v>
      </c>
      <c r="V529" s="7">
        <v>0</v>
      </c>
      <c r="W529" s="7">
        <v>0</v>
      </c>
      <c r="X529" s="40">
        <v>0</v>
      </c>
      <c r="Y529" s="7"/>
      <c r="Z529" s="7"/>
      <c r="AA529" s="7"/>
      <c r="AB529" s="7" t="s">
        <v>195</v>
      </c>
      <c r="AC529" s="7">
        <v>0</v>
      </c>
      <c r="AD529" s="7" t="s">
        <v>195</v>
      </c>
      <c r="AE529" s="7" t="s">
        <v>195</v>
      </c>
      <c r="AF529" s="7" t="s">
        <v>195</v>
      </c>
      <c r="AG529" s="7" t="s">
        <v>195</v>
      </c>
      <c r="AH529" s="40">
        <v>0</v>
      </c>
      <c r="AI529" s="40">
        <v>0</v>
      </c>
      <c r="AJ529" s="40">
        <v>1</v>
      </c>
      <c r="AK529" s="40">
        <v>0</v>
      </c>
      <c r="AL529" s="40">
        <v>1</v>
      </c>
      <c r="AM529" s="40">
        <v>0</v>
      </c>
      <c r="AN529" s="28">
        <v>0</v>
      </c>
      <c r="AO529" s="28">
        <v>0</v>
      </c>
      <c r="AP529" s="7" t="s">
        <v>611</v>
      </c>
      <c r="AQ529" s="4">
        <f t="shared" si="8371"/>
        <v>3</v>
      </c>
      <c r="AR529" s="4">
        <f t="shared" ref="AR529" si="8667">AR334</f>
        <v>161506</v>
      </c>
      <c r="AS529" s="7" t="s">
        <v>199</v>
      </c>
      <c r="AT529" s="48">
        <v>3</v>
      </c>
      <c r="AU529" s="48">
        <v>1</v>
      </c>
      <c r="AV529" s="48">
        <v>3</v>
      </c>
      <c r="AW529" s="48">
        <v>500</v>
      </c>
      <c r="AX529" s="48">
        <v>250</v>
      </c>
      <c r="AY529" s="48">
        <v>0</v>
      </c>
      <c r="AZ529" s="48">
        <v>0</v>
      </c>
      <c r="BA529" s="7"/>
      <c r="BB529" s="7"/>
      <c r="BC529" s="7"/>
      <c r="BD529" s="7"/>
      <c r="BE529" s="48">
        <v>0</v>
      </c>
      <c r="BF529" s="48">
        <v>1</v>
      </c>
      <c r="BG529" s="48">
        <f t="shared" si="8436"/>
        <v>770</v>
      </c>
      <c r="BH529" s="48">
        <f t="shared" si="8437"/>
        <v>770</v>
      </c>
      <c r="BI529" s="7">
        <v>0</v>
      </c>
      <c r="BJ529" s="7">
        <v>0</v>
      </c>
      <c r="BK529" s="7">
        <v>0</v>
      </c>
      <c r="BL529" s="7">
        <v>0</v>
      </c>
      <c r="BM529" s="7">
        <v>0</v>
      </c>
      <c r="BN529" s="7">
        <v>0</v>
      </c>
      <c r="BO529" s="7">
        <v>0</v>
      </c>
      <c r="BP529" s="7">
        <v>0</v>
      </c>
      <c r="BQ529" s="7">
        <v>0</v>
      </c>
      <c r="BR529" s="7">
        <v>0</v>
      </c>
      <c r="BS529" s="7">
        <v>0</v>
      </c>
      <c r="BT529" s="7">
        <v>0</v>
      </c>
      <c r="BU529" s="7">
        <v>0</v>
      </c>
      <c r="BV529" s="7">
        <v>0</v>
      </c>
      <c r="BW529" s="7">
        <v>0</v>
      </c>
      <c r="BX529" s="7">
        <v>0</v>
      </c>
      <c r="BY529" s="7">
        <v>0</v>
      </c>
      <c r="BZ529" s="7">
        <v>0</v>
      </c>
      <c r="CA529" s="7">
        <v>0</v>
      </c>
      <c r="CB529" s="7">
        <v>0</v>
      </c>
      <c r="CC529" s="7">
        <v>0</v>
      </c>
      <c r="CD529" s="7">
        <v>0</v>
      </c>
      <c r="CE529" s="7">
        <v>0</v>
      </c>
      <c r="CF529" s="7">
        <v>0</v>
      </c>
      <c r="CG529" s="7">
        <v>0</v>
      </c>
      <c r="CH529" s="7">
        <v>0</v>
      </c>
      <c r="CI529" s="7">
        <v>0</v>
      </c>
      <c r="CJ529" s="7">
        <v>0</v>
      </c>
      <c r="CK529" s="7">
        <v>0</v>
      </c>
      <c r="CL529" s="40">
        <v>0</v>
      </c>
      <c r="CM529" s="40">
        <v>0</v>
      </c>
      <c r="CN529" s="40">
        <v>0</v>
      </c>
      <c r="CO529" s="40">
        <v>0</v>
      </c>
      <c r="CP529" s="7">
        <v>0</v>
      </c>
      <c r="CQ529" s="7">
        <v>0</v>
      </c>
      <c r="CR529" s="7">
        <v>0</v>
      </c>
      <c r="CS529" s="40">
        <v>0</v>
      </c>
      <c r="CT529" s="7">
        <v>0</v>
      </c>
      <c r="CU529" s="7">
        <v>0</v>
      </c>
      <c r="CV529" s="39"/>
      <c r="CW529" s="39"/>
      <c r="CX529" s="4" t="str">
        <f t="shared" ref="CX529" si="8668">IF(CX334="","",CX334)</f>
        <v>3da_weapon_changjian01_s</v>
      </c>
      <c r="CY529" s="4" t="str">
        <f t="shared" si="8352"/>
        <v>3da_weapon_changjian01_b</v>
      </c>
      <c r="CZ529" s="4" t="str">
        <f t="shared" si="8610"/>
        <v/>
      </c>
      <c r="DA529" s="4" t="str">
        <f t="shared" ref="DA529" si="8669">IF(DA334="","",DA334)</f>
        <v/>
      </c>
      <c r="DB529" s="4" t="str">
        <f t="shared" si="8571"/>
        <v>CS_Rhand</v>
      </c>
      <c r="DC529" s="4" t="str">
        <f t="shared" si="8238"/>
        <v>CS_Rhand</v>
      </c>
      <c r="DD529" s="7">
        <v>2</v>
      </c>
      <c r="DE529" s="7">
        <v>30</v>
      </c>
      <c r="DF529" s="7">
        <v>60</v>
      </c>
      <c r="DG529" s="7"/>
      <c r="DH529" s="4">
        <f t="shared" ref="DH529" si="8670">IF(DH334="","",DH334)</f>
        <v>13</v>
      </c>
      <c r="DI529" s="4">
        <f t="shared" ref="DI529" si="8671">IF(DI334="","",DI334)</f>
        <v>2</v>
      </c>
      <c r="DJ529" s="4">
        <f t="shared" ref="DJ529:DJ538" si="8672">IF(DJ334="","",DJ334)</f>
        <v>4</v>
      </c>
      <c r="DK529" s="4">
        <f t="shared" si="8271"/>
        <v>7</v>
      </c>
      <c r="DL529" s="4">
        <f t="shared" ref="DL529" si="8673">IF(DL334="","",DL334)</f>
        <v>8</v>
      </c>
      <c r="DM529" s="7"/>
      <c r="DN529" s="7"/>
      <c r="DO529" s="7"/>
      <c r="DP529" s="7"/>
      <c r="DQ529" s="7"/>
      <c r="DR529" s="7"/>
      <c r="DS529" s="7"/>
      <c r="DT529" s="7"/>
      <c r="DU529" s="7"/>
      <c r="DV529" s="7"/>
      <c r="DW529" s="7"/>
      <c r="DX529" s="7">
        <f t="shared" ref="DX529" si="8674">A529</f>
        <v>6100102</v>
      </c>
      <c r="DY529" s="7"/>
      <c r="DZ529" s="67">
        <v>6666</v>
      </c>
      <c r="EA529" s="7" t="s">
        <v>1160</v>
      </c>
      <c r="EB529" s="40">
        <v>85</v>
      </c>
      <c r="EC529" s="7" t="s">
        <v>1161</v>
      </c>
      <c r="ED529" s="7"/>
      <c r="EE529" s="7" t="s">
        <v>242</v>
      </c>
      <c r="EF529" s="7">
        <v>50</v>
      </c>
      <c r="EG529" s="73"/>
      <c r="EH529" s="73"/>
      <c r="EI529" s="4">
        <f t="shared" ref="EI529" si="8675">IF(EI334="","",EI334)</f>
        <v>331110</v>
      </c>
      <c r="EJ529" s="4">
        <f t="shared" si="8355"/>
        <v>1</v>
      </c>
      <c r="EK529" s="4">
        <f t="shared" ref="EK529" si="8676">IF(EK334="","",EK334)</f>
        <v>331111</v>
      </c>
      <c r="EL529" s="4">
        <f t="shared" ref="EL529" si="8677">IF(EL334="","",EL334)</f>
        <v>1</v>
      </c>
      <c r="EM529" s="4" t="str">
        <f t="shared" ref="EM529" si="8678">IF(EM334="","",EM334)</f>
        <v/>
      </c>
      <c r="EN529" s="4" t="str">
        <f t="shared" ref="EN529" si="8679">IF(EN334="","",EN334)</f>
        <v/>
      </c>
      <c r="EO529" s="4" t="str">
        <f t="shared" ref="EO529" si="8680">IF(EO334="","",EO334)</f>
        <v/>
      </c>
      <c r="EP529" s="4" t="str">
        <f t="shared" ref="EP529" si="8681">IF(EP334="","",EP334)</f>
        <v/>
      </c>
      <c r="EQ529" s="4" t="str">
        <f t="shared" ref="EQ529" si="8682">IF(EQ334="","",EQ334)</f>
        <v/>
      </c>
      <c r="ER529" s="4" t="str">
        <f t="shared" ref="ER529" si="8683">IF(ER334="","",ER334)</f>
        <v/>
      </c>
      <c r="ES529" s="4" t="str">
        <f t="shared" ref="ES529" si="8684">IF(ES334="","",ES334)</f>
        <v/>
      </c>
      <c r="ET529" s="4" t="str">
        <f t="shared" ref="ET529" si="8685">IF(ET334="","",ET334)</f>
        <v/>
      </c>
      <c r="EU529" s="4" t="str">
        <f t="shared" ref="EU529" si="8686">IF(EU334="","",EU334)</f>
        <v/>
      </c>
      <c r="EV529" s="4" t="str">
        <f t="shared" ref="EV529:EY548" si="8687">IF(EV334="","",EV334)</f>
        <v/>
      </c>
      <c r="EW529" s="4" t="str">
        <f t="shared" si="8687"/>
        <v/>
      </c>
      <c r="EX529" s="4" t="str">
        <f t="shared" si="8687"/>
        <v/>
      </c>
      <c r="EY529" s="4" t="str">
        <f t="shared" si="8687"/>
        <v/>
      </c>
      <c r="EZ529" s="4" t="str">
        <f t="shared" si="8559"/>
        <v/>
      </c>
      <c r="FA529" s="4" t="str">
        <f t="shared" ref="FA529" si="8688">IF(FA334="","",FA334)</f>
        <v/>
      </c>
      <c r="FB529" s="4" t="str">
        <f t="shared" ref="FB529" si="8689">IF(FB334="","",FB334)</f>
        <v/>
      </c>
      <c r="FC529" s="4">
        <f t="shared" ref="FC529" si="8690">IF(FC334="","",FC334)</f>
        <v>40013</v>
      </c>
      <c r="FD529" s="4">
        <f t="shared" ref="FD529" si="8691">IF(FD334="","",FD334)</f>
        <v>1</v>
      </c>
      <c r="FE529" s="4">
        <f t="shared" ref="FE529" si="8692">IF(FE334="","",FE334)</f>
        <v>20100</v>
      </c>
      <c r="FF529" s="4">
        <f t="shared" ref="FF529" si="8693">IF(FF334="","",FF334)</f>
        <v>1</v>
      </c>
      <c r="FG529" s="4">
        <f t="shared" ref="FG529" si="8694">IF(FG334="","",FG334)</f>
        <v>20100</v>
      </c>
      <c r="FH529" s="4">
        <f t="shared" si="8588"/>
        <v>1</v>
      </c>
      <c r="FI529" s="7"/>
      <c r="FJ529" s="7"/>
      <c r="FR529" s="2">
        <v>99999</v>
      </c>
      <c r="FS529" s="2">
        <v>0</v>
      </c>
      <c r="FT529" s="4">
        <v>10000</v>
      </c>
      <c r="FU529" s="4"/>
      <c r="FV529" s="4"/>
      <c r="FW529" s="4"/>
      <c r="FX529" s="4"/>
      <c r="FY529" s="4"/>
      <c r="FZ529" s="77">
        <v>0</v>
      </c>
      <c r="GA529" s="2">
        <v>1</v>
      </c>
      <c r="GB529" s="2">
        <v>30</v>
      </c>
      <c r="GD529"/>
    </row>
    <row r="530" s="2" customFormat="1" ht="15" customHeight="1" spans="1:186">
      <c r="A530" s="7">
        <v>6100103</v>
      </c>
      <c r="B530" s="7">
        <f t="shared" si="8488"/>
        <v>1800</v>
      </c>
      <c r="C530" s="7">
        <f t="shared" si="8261"/>
        <v>0</v>
      </c>
      <c r="D530" s="5" t="s">
        <v>612</v>
      </c>
      <c r="E530" s="7" t="s">
        <v>1163</v>
      </c>
      <c r="F530" s="31" t="s">
        <v>1018</v>
      </c>
      <c r="G530" s="31">
        <v>3</v>
      </c>
      <c r="H530" s="7" t="s">
        <v>187</v>
      </c>
      <c r="I530" s="7" t="s">
        <v>187</v>
      </c>
      <c r="J530" s="41">
        <v>1512</v>
      </c>
      <c r="K530" s="37">
        <v>307</v>
      </c>
      <c r="L530" s="39"/>
      <c r="M530" s="29" t="s">
        <v>193</v>
      </c>
      <c r="N530" s="4">
        <f t="shared" si="8566"/>
        <v>100</v>
      </c>
      <c r="O530" s="4">
        <f t="shared" si="8347"/>
        <v>100</v>
      </c>
      <c r="P530" s="40">
        <f t="shared" si="8589"/>
        <v>2003</v>
      </c>
      <c r="Q530" s="4"/>
      <c r="R530" s="7"/>
      <c r="S530" s="48">
        <f t="shared" si="8293"/>
        <v>0</v>
      </c>
      <c r="T530" s="47" t="s">
        <v>249</v>
      </c>
      <c r="U530" s="7" t="s">
        <v>195</v>
      </c>
      <c r="V530" s="7">
        <v>0</v>
      </c>
      <c r="W530" s="7">
        <v>0</v>
      </c>
      <c r="X530" s="40">
        <v>0</v>
      </c>
      <c r="Y530" s="7"/>
      <c r="Z530" s="7"/>
      <c r="AA530" s="7"/>
      <c r="AB530" s="7" t="s">
        <v>195</v>
      </c>
      <c r="AC530" s="7">
        <v>0</v>
      </c>
      <c r="AD530" s="7" t="s">
        <v>195</v>
      </c>
      <c r="AE530" s="7" t="s">
        <v>195</v>
      </c>
      <c r="AF530" s="7" t="s">
        <v>195</v>
      </c>
      <c r="AG530" s="7" t="s">
        <v>195</v>
      </c>
      <c r="AH530" s="40">
        <v>0</v>
      </c>
      <c r="AI530" s="40">
        <v>0</v>
      </c>
      <c r="AJ530" s="40">
        <v>1</v>
      </c>
      <c r="AK530" s="40">
        <v>0</v>
      </c>
      <c r="AL530" s="40">
        <v>1</v>
      </c>
      <c r="AM530" s="40">
        <v>0</v>
      </c>
      <c r="AN530" s="28">
        <v>0</v>
      </c>
      <c r="AO530" s="28">
        <v>0</v>
      </c>
      <c r="AP530" s="7" t="s">
        <v>614</v>
      </c>
      <c r="AQ530" s="4">
        <f t="shared" si="8371"/>
        <v>3</v>
      </c>
      <c r="AR530" s="4">
        <f t="shared" ref="AR530" si="8695">AR335</f>
        <v>161506</v>
      </c>
      <c r="AS530" s="7" t="s">
        <v>199</v>
      </c>
      <c r="AT530" s="48">
        <v>3</v>
      </c>
      <c r="AU530" s="48">
        <v>1</v>
      </c>
      <c r="AV530" s="48">
        <v>3</v>
      </c>
      <c r="AW530" s="48">
        <v>500</v>
      </c>
      <c r="AX530" s="48">
        <v>250</v>
      </c>
      <c r="AY530" s="48">
        <v>0</v>
      </c>
      <c r="AZ530" s="48">
        <v>0</v>
      </c>
      <c r="BA530" s="7"/>
      <c r="BB530" s="7"/>
      <c r="BC530" s="7"/>
      <c r="BD530" s="7"/>
      <c r="BE530" s="48">
        <v>0</v>
      </c>
      <c r="BF530" s="48">
        <v>1</v>
      </c>
      <c r="BG530" s="48">
        <f t="shared" si="8436"/>
        <v>770</v>
      </c>
      <c r="BH530" s="48">
        <f t="shared" si="8437"/>
        <v>770</v>
      </c>
      <c r="BI530" s="7">
        <v>0</v>
      </c>
      <c r="BJ530" s="7">
        <v>0</v>
      </c>
      <c r="BK530" s="7">
        <v>0</v>
      </c>
      <c r="BL530" s="7">
        <v>0</v>
      </c>
      <c r="BM530" s="7">
        <v>0</v>
      </c>
      <c r="BN530" s="7">
        <v>0</v>
      </c>
      <c r="BO530" s="7">
        <v>0</v>
      </c>
      <c r="BP530" s="7">
        <v>0</v>
      </c>
      <c r="BQ530" s="7">
        <v>0</v>
      </c>
      <c r="BR530" s="7">
        <v>0</v>
      </c>
      <c r="BS530" s="7">
        <v>0</v>
      </c>
      <c r="BT530" s="7">
        <v>0</v>
      </c>
      <c r="BU530" s="7">
        <v>0</v>
      </c>
      <c r="BV530" s="7">
        <v>0</v>
      </c>
      <c r="BW530" s="7">
        <v>0</v>
      </c>
      <c r="BX530" s="7">
        <v>0</v>
      </c>
      <c r="BY530" s="7">
        <v>0</v>
      </c>
      <c r="BZ530" s="7">
        <v>0</v>
      </c>
      <c r="CA530" s="7">
        <v>0</v>
      </c>
      <c r="CB530" s="7">
        <v>0</v>
      </c>
      <c r="CC530" s="7">
        <v>0</v>
      </c>
      <c r="CD530" s="7">
        <v>0</v>
      </c>
      <c r="CE530" s="7">
        <v>0</v>
      </c>
      <c r="CF530" s="7">
        <v>0</v>
      </c>
      <c r="CG530" s="7">
        <v>0</v>
      </c>
      <c r="CH530" s="7">
        <v>0</v>
      </c>
      <c r="CI530" s="7">
        <v>0</v>
      </c>
      <c r="CJ530" s="7">
        <v>0</v>
      </c>
      <c r="CK530" s="7">
        <v>0</v>
      </c>
      <c r="CL530" s="40">
        <v>0</v>
      </c>
      <c r="CM530" s="40">
        <v>0</v>
      </c>
      <c r="CN530" s="40">
        <v>0</v>
      </c>
      <c r="CO530" s="40">
        <v>0</v>
      </c>
      <c r="CP530" s="7">
        <v>0</v>
      </c>
      <c r="CQ530" s="7">
        <v>0</v>
      </c>
      <c r="CR530" s="7">
        <v>0</v>
      </c>
      <c r="CS530" s="40">
        <v>0</v>
      </c>
      <c r="CT530" s="7">
        <v>0</v>
      </c>
      <c r="CU530" s="7">
        <v>0</v>
      </c>
      <c r="CV530" s="39"/>
      <c r="CW530" s="39"/>
      <c r="CX530" s="4" t="str">
        <f t="shared" ref="CX530" si="8696">IF(CX335="","",CX335)</f>
        <v>3da_weapon_changjian01_s</v>
      </c>
      <c r="CY530" s="4" t="str">
        <f t="shared" si="8352"/>
        <v>3da_weapon_changjian01_b</v>
      </c>
      <c r="CZ530" s="4" t="str">
        <f t="shared" si="8610"/>
        <v/>
      </c>
      <c r="DA530" s="4" t="str">
        <f t="shared" ref="DA530" si="8697">IF(DA335="","",DA335)</f>
        <v/>
      </c>
      <c r="DB530" s="4" t="str">
        <f t="shared" si="8571"/>
        <v>CS_Rhand</v>
      </c>
      <c r="DC530" s="4" t="str">
        <f t="shared" si="8238"/>
        <v>CS_Rhand</v>
      </c>
      <c r="DD530" s="7">
        <v>2</v>
      </c>
      <c r="DE530" s="7">
        <v>30</v>
      </c>
      <c r="DF530" s="7">
        <v>60</v>
      </c>
      <c r="DG530" s="7"/>
      <c r="DH530" s="4">
        <f t="shared" ref="DH530:DH535" si="8698">IF(DH335="","",DH335)</f>
        <v>13</v>
      </c>
      <c r="DI530" s="4">
        <f t="shared" ref="DI530" si="8699">IF(DI335="","",DI335)</f>
        <v>2</v>
      </c>
      <c r="DJ530" s="4">
        <f t="shared" si="8672"/>
        <v>4</v>
      </c>
      <c r="DK530" s="4">
        <f t="shared" si="8271"/>
        <v>7</v>
      </c>
      <c r="DL530" s="4">
        <f t="shared" ref="DL530" si="8700">IF(DL335="","",DL335)</f>
        <v>8</v>
      </c>
      <c r="DM530" s="7"/>
      <c r="DN530" s="7"/>
      <c r="DO530" s="7"/>
      <c r="DP530" s="7"/>
      <c r="DQ530" s="7"/>
      <c r="DR530" s="7"/>
      <c r="DS530" s="7"/>
      <c r="DT530" s="7"/>
      <c r="DU530" s="7"/>
      <c r="DV530" s="7"/>
      <c r="DW530" s="7"/>
      <c r="DX530" s="7">
        <f t="shared" ref="DX530" si="8701">A530</f>
        <v>6100103</v>
      </c>
      <c r="DY530" s="7"/>
      <c r="DZ530" s="67">
        <v>6666</v>
      </c>
      <c r="EA530" s="7" t="s">
        <v>1160</v>
      </c>
      <c r="EB530" s="40">
        <v>85</v>
      </c>
      <c r="EC530" s="7" t="s">
        <v>1161</v>
      </c>
      <c r="ED530" s="7"/>
      <c r="EE530" s="7" t="s">
        <v>242</v>
      </c>
      <c r="EF530" s="7">
        <v>50</v>
      </c>
      <c r="EG530" s="73"/>
      <c r="EH530" s="73"/>
      <c r="EI530" s="4">
        <f t="shared" ref="EI530" si="8702">IF(EI335="","",EI335)</f>
        <v>331110</v>
      </c>
      <c r="EJ530" s="4">
        <f t="shared" si="8355"/>
        <v>1</v>
      </c>
      <c r="EK530" s="4">
        <f t="shared" ref="EK530" si="8703">IF(EK335="","",EK335)</f>
        <v>331111</v>
      </c>
      <c r="EL530" s="4">
        <f t="shared" ref="EL530" si="8704">IF(EL335="","",EL335)</f>
        <v>1</v>
      </c>
      <c r="EM530" s="4" t="str">
        <f t="shared" ref="EM530" si="8705">IF(EM335="","",EM335)</f>
        <v/>
      </c>
      <c r="EN530" s="4" t="str">
        <f t="shared" ref="EN530" si="8706">IF(EN335="","",EN335)</f>
        <v/>
      </c>
      <c r="EO530" s="4" t="str">
        <f t="shared" ref="EO530" si="8707">IF(EO335="","",EO335)</f>
        <v/>
      </c>
      <c r="EP530" s="4" t="str">
        <f t="shared" ref="EP530" si="8708">IF(EP335="","",EP335)</f>
        <v/>
      </c>
      <c r="EQ530" s="4" t="str">
        <f t="shared" ref="EQ530" si="8709">IF(EQ335="","",EQ335)</f>
        <v/>
      </c>
      <c r="ER530" s="4" t="str">
        <f t="shared" ref="ER530" si="8710">IF(ER335="","",ER335)</f>
        <v/>
      </c>
      <c r="ES530" s="4" t="str">
        <f t="shared" ref="ES530" si="8711">IF(ES335="","",ES335)</f>
        <v/>
      </c>
      <c r="ET530" s="4" t="str">
        <f t="shared" ref="ET530" si="8712">IF(ET335="","",ET335)</f>
        <v/>
      </c>
      <c r="EU530" s="4" t="str">
        <f t="shared" ref="EU530:EU538" si="8713">IF(EU335="","",EU335)</f>
        <v/>
      </c>
      <c r="EV530" s="4" t="str">
        <f t="shared" si="8687"/>
        <v/>
      </c>
      <c r="EW530" s="4" t="str">
        <f t="shared" si="8687"/>
        <v/>
      </c>
      <c r="EX530" s="4" t="str">
        <f t="shared" si="8687"/>
        <v/>
      </c>
      <c r="EY530" s="4" t="str">
        <f t="shared" si="8687"/>
        <v/>
      </c>
      <c r="EZ530" s="4" t="str">
        <f t="shared" ref="EZ530" si="8714">IF(EZ335="","",EZ335)</f>
        <v/>
      </c>
      <c r="FA530" s="4" t="str">
        <f t="shared" ref="FA530" si="8715">IF(FA335="","",FA335)</f>
        <v/>
      </c>
      <c r="FB530" s="4" t="str">
        <f t="shared" ref="FB530" si="8716">IF(FB335="","",FB335)</f>
        <v/>
      </c>
      <c r="FC530" s="4">
        <f t="shared" ref="FC530" si="8717">IF(FC335="","",FC335)</f>
        <v>40013</v>
      </c>
      <c r="FD530" s="4">
        <f t="shared" ref="FD530" si="8718">IF(FD335="","",FD335)</f>
        <v>1</v>
      </c>
      <c r="FE530" s="4">
        <f t="shared" ref="FE530" si="8719">IF(FE335="","",FE335)</f>
        <v>20100</v>
      </c>
      <c r="FF530" s="4">
        <f t="shared" ref="FF530" si="8720">IF(FF335="","",FF335)</f>
        <v>1</v>
      </c>
      <c r="FG530" s="4">
        <f t="shared" ref="FG530" si="8721">IF(FG335="","",FG335)</f>
        <v>20100</v>
      </c>
      <c r="FH530" s="4">
        <f t="shared" si="8588"/>
        <v>1</v>
      </c>
      <c r="FI530" s="7"/>
      <c r="FJ530" s="7"/>
      <c r="FR530" s="2">
        <v>99999</v>
      </c>
      <c r="FS530" s="2">
        <v>0</v>
      </c>
      <c r="FT530" s="4">
        <v>10000</v>
      </c>
      <c r="FU530" s="4"/>
      <c r="FV530" s="4"/>
      <c r="FW530" s="4"/>
      <c r="FX530" s="4"/>
      <c r="FY530" s="4"/>
      <c r="FZ530" s="77">
        <v>0</v>
      </c>
      <c r="GA530" s="2">
        <v>1</v>
      </c>
      <c r="GB530" s="2">
        <v>30</v>
      </c>
      <c r="GD530"/>
    </row>
    <row r="531" s="2" customFormat="1" ht="15" customHeight="1" spans="1:186">
      <c r="A531" s="7">
        <v>6100104</v>
      </c>
      <c r="B531" s="7">
        <f t="shared" ref="B531:B533" si="8722">B518</f>
        <v>3080</v>
      </c>
      <c r="C531" s="7">
        <f t="shared" si="8261"/>
        <v>0</v>
      </c>
      <c r="D531" s="5" t="s">
        <v>615</v>
      </c>
      <c r="E531" s="7" t="s">
        <v>1164</v>
      </c>
      <c r="F531" s="31" t="s">
        <v>1018</v>
      </c>
      <c r="G531" s="31">
        <v>3</v>
      </c>
      <c r="H531" s="7" t="s">
        <v>187</v>
      </c>
      <c r="I531" s="7" t="s">
        <v>187</v>
      </c>
      <c r="J531" s="41">
        <v>1552</v>
      </c>
      <c r="K531" s="37">
        <v>107</v>
      </c>
      <c r="L531" s="39"/>
      <c r="M531" s="29" t="s">
        <v>193</v>
      </c>
      <c r="N531" s="4">
        <f t="shared" si="8566"/>
        <v>100</v>
      </c>
      <c r="O531" s="4">
        <f t="shared" si="8347"/>
        <v>100</v>
      </c>
      <c r="P531" s="40">
        <f t="shared" si="8589"/>
        <v>2003</v>
      </c>
      <c r="Q531" s="4"/>
      <c r="R531" s="7"/>
      <c r="S531" s="48">
        <f t="shared" si="8293"/>
        <v>0</v>
      </c>
      <c r="T531" s="47" t="s">
        <v>253</v>
      </c>
      <c r="U531" s="7" t="s">
        <v>195</v>
      </c>
      <c r="V531" s="7">
        <v>0</v>
      </c>
      <c r="W531" s="7">
        <v>0</v>
      </c>
      <c r="X531" s="40">
        <v>0</v>
      </c>
      <c r="Y531" s="7"/>
      <c r="Z531" s="7"/>
      <c r="AA531" s="7"/>
      <c r="AB531" s="7" t="s">
        <v>195</v>
      </c>
      <c r="AC531" s="7">
        <v>0</v>
      </c>
      <c r="AD531" s="7" t="s">
        <v>195</v>
      </c>
      <c r="AE531" s="7" t="s">
        <v>195</v>
      </c>
      <c r="AF531" s="7" t="s">
        <v>195</v>
      </c>
      <c r="AG531" s="7" t="s">
        <v>195</v>
      </c>
      <c r="AH531" s="40">
        <v>0</v>
      </c>
      <c r="AI531" s="40">
        <v>0</v>
      </c>
      <c r="AJ531" s="40">
        <v>1</v>
      </c>
      <c r="AK531" s="40">
        <v>0</v>
      </c>
      <c r="AL531" s="40">
        <v>1</v>
      </c>
      <c r="AM531" s="40">
        <v>0</v>
      </c>
      <c r="AN531" s="28">
        <v>0</v>
      </c>
      <c r="AO531" s="28">
        <v>0</v>
      </c>
      <c r="AP531" s="7" t="s">
        <v>617</v>
      </c>
      <c r="AQ531" s="4">
        <f t="shared" si="8371"/>
        <v>3</v>
      </c>
      <c r="AR531" s="4">
        <f t="shared" ref="AR531" si="8723">AR336</f>
        <v>161506</v>
      </c>
      <c r="AS531" s="7" t="s">
        <v>199</v>
      </c>
      <c r="AT531" s="48">
        <v>3</v>
      </c>
      <c r="AU531" s="48">
        <v>1</v>
      </c>
      <c r="AV531" s="48">
        <v>3</v>
      </c>
      <c r="AW531" s="48">
        <v>500</v>
      </c>
      <c r="AX531" s="48">
        <v>250</v>
      </c>
      <c r="AY531" s="48">
        <v>0</v>
      </c>
      <c r="AZ531" s="48">
        <v>0</v>
      </c>
      <c r="BA531" s="7"/>
      <c r="BB531" s="7"/>
      <c r="BC531" s="7"/>
      <c r="BD531" s="7"/>
      <c r="BE531" s="48">
        <v>0</v>
      </c>
      <c r="BF531" s="48">
        <v>1</v>
      </c>
      <c r="BG531" s="48">
        <f t="shared" si="8436"/>
        <v>770</v>
      </c>
      <c r="BH531" s="48">
        <f t="shared" si="8437"/>
        <v>770</v>
      </c>
      <c r="BI531" s="7">
        <v>0</v>
      </c>
      <c r="BJ531" s="7">
        <v>0</v>
      </c>
      <c r="BK531" s="7">
        <v>0</v>
      </c>
      <c r="BL531" s="7">
        <v>0</v>
      </c>
      <c r="BM531" s="7">
        <v>0</v>
      </c>
      <c r="BN531" s="7">
        <v>0</v>
      </c>
      <c r="BO531" s="7">
        <v>0</v>
      </c>
      <c r="BP531" s="7">
        <v>0</v>
      </c>
      <c r="BQ531" s="7">
        <v>0</v>
      </c>
      <c r="BR531" s="7">
        <v>0</v>
      </c>
      <c r="BS531" s="7">
        <v>0</v>
      </c>
      <c r="BT531" s="7">
        <v>0</v>
      </c>
      <c r="BU531" s="7">
        <v>0</v>
      </c>
      <c r="BV531" s="7">
        <v>0</v>
      </c>
      <c r="BW531" s="7">
        <v>0</v>
      </c>
      <c r="BX531" s="7">
        <v>0</v>
      </c>
      <c r="BY531" s="7">
        <v>0</v>
      </c>
      <c r="BZ531" s="7">
        <v>0</v>
      </c>
      <c r="CA531" s="7">
        <v>0</v>
      </c>
      <c r="CB531" s="7">
        <v>0</v>
      </c>
      <c r="CC531" s="7">
        <v>0</v>
      </c>
      <c r="CD531" s="7">
        <v>0</v>
      </c>
      <c r="CE531" s="7">
        <v>0</v>
      </c>
      <c r="CF531" s="7">
        <v>0</v>
      </c>
      <c r="CG531" s="7">
        <v>0</v>
      </c>
      <c r="CH531" s="7">
        <v>0</v>
      </c>
      <c r="CI531" s="7">
        <v>0</v>
      </c>
      <c r="CJ531" s="7">
        <v>0</v>
      </c>
      <c r="CK531" s="7">
        <v>0</v>
      </c>
      <c r="CL531" s="40">
        <v>0</v>
      </c>
      <c r="CM531" s="40">
        <v>0</v>
      </c>
      <c r="CN531" s="40">
        <v>0</v>
      </c>
      <c r="CO531" s="40">
        <v>0</v>
      </c>
      <c r="CP531" s="7">
        <v>0</v>
      </c>
      <c r="CQ531" s="7">
        <v>0</v>
      </c>
      <c r="CR531" s="7">
        <v>0</v>
      </c>
      <c r="CS531" s="40">
        <v>0</v>
      </c>
      <c r="CT531" s="7">
        <v>0</v>
      </c>
      <c r="CU531" s="7">
        <v>0</v>
      </c>
      <c r="CV531" s="39"/>
      <c r="CW531" s="39"/>
      <c r="CX531" s="4" t="str">
        <f t="shared" ref="CX531" si="8724">IF(CX336="","",CX336)</f>
        <v>3da_weapon_changjian01_s</v>
      </c>
      <c r="CY531" s="4" t="str">
        <f t="shared" si="8352"/>
        <v>3da_weapon_changjian01_b</v>
      </c>
      <c r="CZ531" s="4" t="str">
        <f t="shared" si="8610"/>
        <v/>
      </c>
      <c r="DA531" s="4" t="str">
        <f t="shared" ref="DA531" si="8725">IF(DA336="","",DA336)</f>
        <v/>
      </c>
      <c r="DB531" s="4" t="str">
        <f t="shared" si="8571"/>
        <v>CS_Rhand</v>
      </c>
      <c r="DC531" s="4" t="str">
        <f t="shared" si="8238"/>
        <v>CS_Rhand</v>
      </c>
      <c r="DD531" s="7">
        <v>2</v>
      </c>
      <c r="DE531" s="7">
        <v>30</v>
      </c>
      <c r="DF531" s="7">
        <v>60</v>
      </c>
      <c r="DG531" s="7"/>
      <c r="DH531" s="4">
        <f t="shared" si="8698"/>
        <v>13</v>
      </c>
      <c r="DI531" s="4">
        <f t="shared" ref="DI531" si="8726">IF(DI336="","",DI336)</f>
        <v>2</v>
      </c>
      <c r="DJ531" s="4">
        <f t="shared" si="8672"/>
        <v>4</v>
      </c>
      <c r="DK531" s="4">
        <f t="shared" si="8271"/>
        <v>7</v>
      </c>
      <c r="DL531" s="4">
        <f t="shared" ref="DL531:DL552" si="8727">IF(DL336="","",DL336)</f>
        <v>8</v>
      </c>
      <c r="DM531" s="7"/>
      <c r="DN531" s="7"/>
      <c r="DO531" s="7"/>
      <c r="DP531" s="7"/>
      <c r="DQ531" s="7"/>
      <c r="DR531" s="7"/>
      <c r="DS531" s="7"/>
      <c r="DT531" s="7"/>
      <c r="DU531" s="7"/>
      <c r="DV531" s="7"/>
      <c r="DW531" s="7"/>
      <c r="DX531" s="7">
        <f t="shared" ref="DX531:DX552" si="8728">A531</f>
        <v>6100104</v>
      </c>
      <c r="DY531" s="7"/>
      <c r="DZ531" s="67">
        <v>6666</v>
      </c>
      <c r="EA531" s="7" t="s">
        <v>1160</v>
      </c>
      <c r="EB531" s="40">
        <v>85</v>
      </c>
      <c r="EC531" s="7" t="s">
        <v>1161</v>
      </c>
      <c r="ED531" s="7"/>
      <c r="EE531" s="7" t="s">
        <v>242</v>
      </c>
      <c r="EF531" s="7">
        <v>50</v>
      </c>
      <c r="EG531" s="73"/>
      <c r="EH531" s="73"/>
      <c r="EI531" s="4">
        <f t="shared" ref="EI531" si="8729">IF(EI336="","",EI336)</f>
        <v>331110</v>
      </c>
      <c r="EJ531" s="4">
        <f t="shared" si="8355"/>
        <v>1</v>
      </c>
      <c r="EK531" s="4">
        <f t="shared" ref="EK531" si="8730">IF(EK336="","",EK336)</f>
        <v>331111</v>
      </c>
      <c r="EL531" s="4">
        <f t="shared" ref="EL531" si="8731">IF(EL336="","",EL336)</f>
        <v>1</v>
      </c>
      <c r="EM531" s="4" t="str">
        <f t="shared" ref="EM531" si="8732">IF(EM336="","",EM336)</f>
        <v/>
      </c>
      <c r="EN531" s="4" t="str">
        <f t="shared" ref="EN531" si="8733">IF(EN336="","",EN336)</f>
        <v/>
      </c>
      <c r="EO531" s="4" t="str">
        <f t="shared" ref="EO531" si="8734">IF(EO336="","",EO336)</f>
        <v/>
      </c>
      <c r="EP531" s="4" t="str">
        <f t="shared" ref="EP531" si="8735">IF(EP336="","",EP336)</f>
        <v/>
      </c>
      <c r="EQ531" s="4" t="str">
        <f t="shared" ref="EQ531" si="8736">IF(EQ336="","",EQ336)</f>
        <v/>
      </c>
      <c r="ER531" s="4" t="str">
        <f t="shared" ref="ER531" si="8737">IF(ER336="","",ER336)</f>
        <v/>
      </c>
      <c r="ES531" s="4" t="str">
        <f t="shared" ref="ES531:ES538" si="8738">IF(ES336="","",ES336)</f>
        <v/>
      </c>
      <c r="ET531" s="4" t="str">
        <f t="shared" ref="ET531" si="8739">IF(ET336="","",ET336)</f>
        <v/>
      </c>
      <c r="EU531" s="4" t="str">
        <f t="shared" si="8713"/>
        <v/>
      </c>
      <c r="EV531" s="4" t="str">
        <f t="shared" si="8687"/>
        <v/>
      </c>
      <c r="EW531" s="4" t="str">
        <f t="shared" si="8687"/>
        <v/>
      </c>
      <c r="EX531" s="4" t="str">
        <f t="shared" si="8687"/>
        <v/>
      </c>
      <c r="EY531" s="4" t="str">
        <f t="shared" si="8687"/>
        <v/>
      </c>
      <c r="EZ531" s="4" t="str">
        <f t="shared" ref="EZ531" si="8740">IF(EZ336="","",EZ336)</f>
        <v/>
      </c>
      <c r="FA531" s="4" t="str">
        <f t="shared" ref="FA531" si="8741">IF(FA336="","",FA336)</f>
        <v/>
      </c>
      <c r="FB531" s="4" t="str">
        <f t="shared" ref="FB531" si="8742">IF(FB336="","",FB336)</f>
        <v/>
      </c>
      <c r="FC531" s="4">
        <f t="shared" ref="FC531" si="8743">IF(FC336="","",FC336)</f>
        <v>40013</v>
      </c>
      <c r="FD531" s="4">
        <f t="shared" ref="FD531" si="8744">IF(FD336="","",FD336)</f>
        <v>1</v>
      </c>
      <c r="FE531" s="4">
        <f t="shared" ref="FE531" si="8745">IF(FE336="","",FE336)</f>
        <v>20100</v>
      </c>
      <c r="FF531" s="4">
        <f t="shared" ref="FF531" si="8746">IF(FF336="","",FF336)</f>
        <v>1</v>
      </c>
      <c r="FG531" s="4">
        <f t="shared" ref="FG531" si="8747">IF(FG336="","",FG336)</f>
        <v>20100</v>
      </c>
      <c r="FH531" s="4">
        <f t="shared" si="8588"/>
        <v>1</v>
      </c>
      <c r="FI531" s="7"/>
      <c r="FJ531" s="7"/>
      <c r="FR531" s="2">
        <v>99999</v>
      </c>
      <c r="FS531" s="2">
        <v>0</v>
      </c>
      <c r="FT531" s="4">
        <v>10000</v>
      </c>
      <c r="FU531" s="4"/>
      <c r="FV531" s="4"/>
      <c r="FW531" s="4"/>
      <c r="FX531" s="4"/>
      <c r="FY531" s="4"/>
      <c r="FZ531" s="77">
        <v>0</v>
      </c>
      <c r="GA531" s="2">
        <v>1</v>
      </c>
      <c r="GB531" s="2">
        <v>30</v>
      </c>
      <c r="GD531"/>
    </row>
    <row r="532" s="2" customFormat="1" ht="15" customHeight="1" spans="1:186">
      <c r="A532" s="7">
        <v>6100105</v>
      </c>
      <c r="B532" s="7">
        <f t="shared" si="8722"/>
        <v>2824</v>
      </c>
      <c r="C532" s="7">
        <f t="shared" si="8261"/>
        <v>0</v>
      </c>
      <c r="D532" s="5" t="s">
        <v>618</v>
      </c>
      <c r="E532" s="7" t="s">
        <v>1165</v>
      </c>
      <c r="F532" s="31" t="s">
        <v>1018</v>
      </c>
      <c r="G532" s="31">
        <v>3</v>
      </c>
      <c r="H532" s="7" t="s">
        <v>187</v>
      </c>
      <c r="I532" s="7" t="s">
        <v>187</v>
      </c>
      <c r="J532" s="41">
        <v>1543</v>
      </c>
      <c r="K532" s="37">
        <v>507</v>
      </c>
      <c r="L532" s="39"/>
      <c r="M532" s="29" t="s">
        <v>193</v>
      </c>
      <c r="N532" s="4">
        <f t="shared" si="8566"/>
        <v>100</v>
      </c>
      <c r="O532" s="4">
        <f t="shared" si="8347"/>
        <v>100</v>
      </c>
      <c r="P532" s="40">
        <f t="shared" si="8589"/>
        <v>2003</v>
      </c>
      <c r="Q532" s="4"/>
      <c r="R532" s="7"/>
      <c r="S532" s="48">
        <f t="shared" si="8293"/>
        <v>0</v>
      </c>
      <c r="T532" s="47" t="s">
        <v>257</v>
      </c>
      <c r="U532" s="7" t="s">
        <v>195</v>
      </c>
      <c r="V532" s="7">
        <v>0</v>
      </c>
      <c r="W532" s="7">
        <v>0</v>
      </c>
      <c r="X532" s="40">
        <v>0</v>
      </c>
      <c r="Y532" s="7"/>
      <c r="Z532" s="7"/>
      <c r="AA532" s="7"/>
      <c r="AB532" s="7" t="s">
        <v>195</v>
      </c>
      <c r="AC532" s="7">
        <v>0</v>
      </c>
      <c r="AD532" s="7" t="s">
        <v>195</v>
      </c>
      <c r="AE532" s="7" t="s">
        <v>195</v>
      </c>
      <c r="AF532" s="7" t="s">
        <v>195</v>
      </c>
      <c r="AG532" s="7" t="s">
        <v>195</v>
      </c>
      <c r="AH532" s="40">
        <v>0</v>
      </c>
      <c r="AI532" s="40">
        <v>0</v>
      </c>
      <c r="AJ532" s="40">
        <v>1</v>
      </c>
      <c r="AK532" s="40">
        <v>0</v>
      </c>
      <c r="AL532" s="40">
        <v>1</v>
      </c>
      <c r="AM532" s="40">
        <v>0</v>
      </c>
      <c r="AN532" s="28">
        <v>0</v>
      </c>
      <c r="AO532" s="28">
        <v>0</v>
      </c>
      <c r="AP532" s="7" t="s">
        <v>620</v>
      </c>
      <c r="AQ532" s="4">
        <f t="shared" si="8371"/>
        <v>3</v>
      </c>
      <c r="AR532" s="4">
        <f t="shared" ref="AR532" si="8748">AR337</f>
        <v>161506</v>
      </c>
      <c r="AS532" s="7" t="s">
        <v>199</v>
      </c>
      <c r="AT532" s="48">
        <v>3</v>
      </c>
      <c r="AU532" s="48">
        <v>1</v>
      </c>
      <c r="AV532" s="48">
        <v>3</v>
      </c>
      <c r="AW532" s="48">
        <v>500</v>
      </c>
      <c r="AX532" s="48">
        <v>250</v>
      </c>
      <c r="AY532" s="48">
        <v>0</v>
      </c>
      <c r="AZ532" s="48">
        <v>0</v>
      </c>
      <c r="BA532" s="7"/>
      <c r="BB532" s="7"/>
      <c r="BC532" s="7"/>
      <c r="BD532" s="7"/>
      <c r="BE532" s="48">
        <v>0</v>
      </c>
      <c r="BF532" s="48">
        <v>1</v>
      </c>
      <c r="BG532" s="48">
        <f t="shared" si="8436"/>
        <v>770</v>
      </c>
      <c r="BH532" s="48">
        <f t="shared" si="8437"/>
        <v>770</v>
      </c>
      <c r="BI532" s="7">
        <v>0</v>
      </c>
      <c r="BJ532" s="7">
        <v>0</v>
      </c>
      <c r="BK532" s="7">
        <v>0</v>
      </c>
      <c r="BL532" s="7">
        <v>0</v>
      </c>
      <c r="BM532" s="7">
        <v>0</v>
      </c>
      <c r="BN532" s="7">
        <v>0</v>
      </c>
      <c r="BO532" s="7">
        <v>0</v>
      </c>
      <c r="BP532" s="7">
        <v>0</v>
      </c>
      <c r="BQ532" s="7">
        <v>0</v>
      </c>
      <c r="BR532" s="7">
        <v>0</v>
      </c>
      <c r="BS532" s="7">
        <v>0</v>
      </c>
      <c r="BT532" s="7">
        <v>0</v>
      </c>
      <c r="BU532" s="7">
        <v>0</v>
      </c>
      <c r="BV532" s="7">
        <v>0</v>
      </c>
      <c r="BW532" s="7">
        <v>0</v>
      </c>
      <c r="BX532" s="7">
        <v>0</v>
      </c>
      <c r="BY532" s="7">
        <v>0</v>
      </c>
      <c r="BZ532" s="7">
        <v>0</v>
      </c>
      <c r="CA532" s="7">
        <v>0</v>
      </c>
      <c r="CB532" s="7">
        <v>0</v>
      </c>
      <c r="CC532" s="7">
        <v>0</v>
      </c>
      <c r="CD532" s="7">
        <v>0</v>
      </c>
      <c r="CE532" s="7">
        <v>0</v>
      </c>
      <c r="CF532" s="7">
        <v>0</v>
      </c>
      <c r="CG532" s="7">
        <v>0</v>
      </c>
      <c r="CH532" s="7">
        <v>0</v>
      </c>
      <c r="CI532" s="7">
        <v>0</v>
      </c>
      <c r="CJ532" s="7">
        <v>0</v>
      </c>
      <c r="CK532" s="7">
        <v>0</v>
      </c>
      <c r="CL532" s="40">
        <v>0</v>
      </c>
      <c r="CM532" s="40">
        <v>0</v>
      </c>
      <c r="CN532" s="40">
        <v>0</v>
      </c>
      <c r="CO532" s="40">
        <v>0</v>
      </c>
      <c r="CP532" s="7">
        <v>0</v>
      </c>
      <c r="CQ532" s="7">
        <v>0</v>
      </c>
      <c r="CR532" s="7">
        <v>0</v>
      </c>
      <c r="CS532" s="40">
        <v>0</v>
      </c>
      <c r="CT532" s="7">
        <v>0</v>
      </c>
      <c r="CU532" s="7">
        <v>0</v>
      </c>
      <c r="CV532" s="39"/>
      <c r="CW532" s="39"/>
      <c r="CX532" s="4" t="str">
        <f t="shared" ref="CX532" si="8749">IF(CX337="","",CX337)</f>
        <v>3da_weapon_changjian01_s</v>
      </c>
      <c r="CY532" s="4" t="str">
        <f t="shared" si="8352"/>
        <v>3da_weapon_changjian01_b</v>
      </c>
      <c r="CZ532" s="4" t="str">
        <f t="shared" si="8610"/>
        <v/>
      </c>
      <c r="DA532" s="4" t="str">
        <f t="shared" ref="DA532" si="8750">IF(DA337="","",DA337)</f>
        <v/>
      </c>
      <c r="DB532" s="4" t="str">
        <f t="shared" si="8571"/>
        <v>CS_Rhand</v>
      </c>
      <c r="DC532" s="4" t="str">
        <f t="shared" si="8238"/>
        <v>CS_Rhand</v>
      </c>
      <c r="DD532" s="7">
        <v>2</v>
      </c>
      <c r="DE532" s="7">
        <v>30</v>
      </c>
      <c r="DF532" s="7">
        <v>60</v>
      </c>
      <c r="DG532" s="7"/>
      <c r="DH532" s="4">
        <f t="shared" si="8698"/>
        <v>13</v>
      </c>
      <c r="DI532" s="4">
        <f t="shared" ref="DI532" si="8751">IF(DI337="","",DI337)</f>
        <v>2</v>
      </c>
      <c r="DJ532" s="4">
        <f t="shared" si="8672"/>
        <v>4</v>
      </c>
      <c r="DK532" s="4">
        <f t="shared" si="8271"/>
        <v>7</v>
      </c>
      <c r="DL532" s="4">
        <f t="shared" si="8727"/>
        <v>8</v>
      </c>
      <c r="DM532" s="7"/>
      <c r="DN532" s="7"/>
      <c r="DO532" s="7"/>
      <c r="DP532" s="7"/>
      <c r="DQ532" s="7"/>
      <c r="DR532" s="7"/>
      <c r="DS532" s="7"/>
      <c r="DT532" s="7"/>
      <c r="DU532" s="7"/>
      <c r="DV532" s="7"/>
      <c r="DW532" s="7"/>
      <c r="DX532" s="7">
        <f t="shared" si="8728"/>
        <v>6100105</v>
      </c>
      <c r="DY532" s="7"/>
      <c r="DZ532" s="67">
        <v>6666</v>
      </c>
      <c r="EA532" s="7" t="s">
        <v>1160</v>
      </c>
      <c r="EB532" s="40">
        <v>85</v>
      </c>
      <c r="EC532" s="7" t="s">
        <v>1161</v>
      </c>
      <c r="ED532" s="7"/>
      <c r="EE532" s="7" t="s">
        <v>242</v>
      </c>
      <c r="EF532" s="7">
        <v>50</v>
      </c>
      <c r="EG532" s="73"/>
      <c r="EH532" s="73"/>
      <c r="EI532" s="4">
        <f t="shared" ref="EI532" si="8752">IF(EI337="","",EI337)</f>
        <v>331110</v>
      </c>
      <c r="EJ532" s="4">
        <f t="shared" si="8355"/>
        <v>1</v>
      </c>
      <c r="EK532" s="4">
        <f t="shared" ref="EK532" si="8753">IF(EK337="","",EK337)</f>
        <v>331111</v>
      </c>
      <c r="EL532" s="4">
        <f t="shared" ref="EL532" si="8754">IF(EL337="","",EL337)</f>
        <v>1</v>
      </c>
      <c r="EM532" s="4" t="str">
        <f t="shared" ref="EM532" si="8755">IF(EM337="","",EM337)</f>
        <v/>
      </c>
      <c r="EN532" s="4" t="str">
        <f t="shared" ref="EN532" si="8756">IF(EN337="","",EN337)</f>
        <v/>
      </c>
      <c r="EO532" s="4" t="str">
        <f t="shared" ref="EO532" si="8757">IF(EO337="","",EO337)</f>
        <v/>
      </c>
      <c r="EP532" s="4" t="str">
        <f t="shared" ref="EP532" si="8758">IF(EP337="","",EP337)</f>
        <v/>
      </c>
      <c r="EQ532" s="4" t="str">
        <f t="shared" ref="EQ532" si="8759">IF(EQ337="","",EQ337)</f>
        <v/>
      </c>
      <c r="ER532" s="4" t="str">
        <f t="shared" ref="ER532:ER538" si="8760">IF(ER337="","",ER337)</f>
        <v/>
      </c>
      <c r="ES532" s="4" t="str">
        <f t="shared" si="8738"/>
        <v/>
      </c>
      <c r="ET532" s="4" t="str">
        <f t="shared" ref="ET532" si="8761">IF(ET337="","",ET337)</f>
        <v/>
      </c>
      <c r="EU532" s="4" t="str">
        <f t="shared" si="8713"/>
        <v/>
      </c>
      <c r="EV532" s="4" t="str">
        <f t="shared" si="8687"/>
        <v/>
      </c>
      <c r="EW532" s="4" t="str">
        <f t="shared" si="8687"/>
        <v/>
      </c>
      <c r="EX532" s="4" t="str">
        <f t="shared" si="8687"/>
        <v/>
      </c>
      <c r="EY532" s="4" t="str">
        <f t="shared" si="8687"/>
        <v/>
      </c>
      <c r="EZ532" s="4" t="str">
        <f t="shared" ref="EZ532" si="8762">IF(EZ337="","",EZ337)</f>
        <v/>
      </c>
      <c r="FA532" s="4" t="str">
        <f t="shared" ref="FA532:FA555" si="8763">IF(FA337="","",FA337)</f>
        <v/>
      </c>
      <c r="FB532" s="4" t="str">
        <f t="shared" ref="FB532" si="8764">IF(FB337="","",FB337)</f>
        <v/>
      </c>
      <c r="FC532" s="4">
        <f t="shared" ref="FC532" si="8765">IF(FC337="","",FC337)</f>
        <v>40013</v>
      </c>
      <c r="FD532" s="4">
        <f t="shared" ref="FD532" si="8766">IF(FD337="","",FD337)</f>
        <v>1</v>
      </c>
      <c r="FE532" s="4">
        <f t="shared" ref="FE532" si="8767">IF(FE337="","",FE337)</f>
        <v>20100</v>
      </c>
      <c r="FF532" s="4">
        <f t="shared" ref="FF532" si="8768">IF(FF337="","",FF337)</f>
        <v>1</v>
      </c>
      <c r="FG532" s="4">
        <f t="shared" ref="FG532" si="8769">IF(FG337="","",FG337)</f>
        <v>20100</v>
      </c>
      <c r="FH532" s="4">
        <f t="shared" si="8588"/>
        <v>1</v>
      </c>
      <c r="FI532" s="7"/>
      <c r="FJ532" s="7"/>
      <c r="FR532" s="2">
        <v>99999</v>
      </c>
      <c r="FS532" s="2">
        <v>0</v>
      </c>
      <c r="FT532" s="4">
        <v>10000</v>
      </c>
      <c r="FU532" s="4"/>
      <c r="FV532" s="4"/>
      <c r="FW532" s="4"/>
      <c r="FX532" s="4"/>
      <c r="FY532" s="4"/>
      <c r="FZ532" s="77">
        <v>0</v>
      </c>
      <c r="GA532" s="2">
        <v>1</v>
      </c>
      <c r="GB532" s="2">
        <v>30</v>
      </c>
      <c r="GD532"/>
    </row>
    <row r="533" s="2" customFormat="1" ht="15" customHeight="1" spans="1:186">
      <c r="A533" s="7">
        <v>6100106</v>
      </c>
      <c r="B533" s="7">
        <f t="shared" si="8722"/>
        <v>4104</v>
      </c>
      <c r="C533" s="7">
        <f t="shared" si="8261"/>
        <v>0</v>
      </c>
      <c r="D533" s="5" t="s">
        <v>621</v>
      </c>
      <c r="E533" s="7" t="s">
        <v>1166</v>
      </c>
      <c r="F533" s="31" t="s">
        <v>1018</v>
      </c>
      <c r="G533" s="31">
        <v>3</v>
      </c>
      <c r="H533" s="7" t="s">
        <v>187</v>
      </c>
      <c r="I533" s="7" t="s">
        <v>187</v>
      </c>
      <c r="J533" s="41">
        <v>1543</v>
      </c>
      <c r="K533" s="39">
        <v>605</v>
      </c>
      <c r="L533" s="39"/>
      <c r="M533" s="29" t="s">
        <v>193</v>
      </c>
      <c r="N533" s="4">
        <f t="shared" si="8566"/>
        <v>100</v>
      </c>
      <c r="O533" s="4">
        <f t="shared" si="8347"/>
        <v>100</v>
      </c>
      <c r="P533" s="40">
        <f t="shared" si="8589"/>
        <v>2003</v>
      </c>
      <c r="Q533" s="4"/>
      <c r="R533" s="7"/>
      <c r="S533" s="48">
        <f t="shared" si="8293"/>
        <v>0</v>
      </c>
      <c r="T533" s="47" t="s">
        <v>194</v>
      </c>
      <c r="U533" s="7" t="s">
        <v>195</v>
      </c>
      <c r="V533" s="7">
        <v>0</v>
      </c>
      <c r="W533" s="7">
        <v>0</v>
      </c>
      <c r="X533" s="40">
        <v>0</v>
      </c>
      <c r="Y533" s="7"/>
      <c r="Z533" s="7"/>
      <c r="AA533" s="7"/>
      <c r="AB533" s="7" t="s">
        <v>195</v>
      </c>
      <c r="AC533" s="7">
        <v>0</v>
      </c>
      <c r="AD533" s="7" t="s">
        <v>195</v>
      </c>
      <c r="AE533" s="7" t="s">
        <v>195</v>
      </c>
      <c r="AF533" s="7" t="s">
        <v>195</v>
      </c>
      <c r="AG533" s="7" t="s">
        <v>195</v>
      </c>
      <c r="AH533" s="40">
        <v>0</v>
      </c>
      <c r="AI533" s="40">
        <v>0</v>
      </c>
      <c r="AJ533" s="40">
        <v>1</v>
      </c>
      <c r="AK533" s="40">
        <v>0</v>
      </c>
      <c r="AL533" s="40">
        <v>1</v>
      </c>
      <c r="AM533" s="40">
        <v>0</v>
      </c>
      <c r="AN533" s="28">
        <v>0</v>
      </c>
      <c r="AO533" s="28">
        <v>0</v>
      </c>
      <c r="AP533" s="7" t="s">
        <v>623</v>
      </c>
      <c r="AQ533" s="4">
        <f t="shared" si="8371"/>
        <v>3</v>
      </c>
      <c r="AR533" s="4">
        <f t="shared" ref="AR533" si="8770">AR338</f>
        <v>161506</v>
      </c>
      <c r="AS533" s="7" t="s">
        <v>199</v>
      </c>
      <c r="AT533" s="48">
        <v>3</v>
      </c>
      <c r="AU533" s="48">
        <v>1</v>
      </c>
      <c r="AV533" s="48">
        <v>3</v>
      </c>
      <c r="AW533" s="48">
        <v>500</v>
      </c>
      <c r="AX533" s="48">
        <v>250</v>
      </c>
      <c r="AY533" s="48">
        <v>0</v>
      </c>
      <c r="AZ533" s="48">
        <v>0</v>
      </c>
      <c r="BA533" s="7"/>
      <c r="BB533" s="7"/>
      <c r="BC533" s="7"/>
      <c r="BD533" s="7"/>
      <c r="BE533" s="48">
        <v>0</v>
      </c>
      <c r="BF533" s="48">
        <v>1</v>
      </c>
      <c r="BG533" s="48">
        <f t="shared" si="8436"/>
        <v>770</v>
      </c>
      <c r="BH533" s="48">
        <f t="shared" si="8437"/>
        <v>770</v>
      </c>
      <c r="BI533" s="7">
        <v>0</v>
      </c>
      <c r="BJ533" s="7">
        <v>0</v>
      </c>
      <c r="BK533" s="7">
        <v>0</v>
      </c>
      <c r="BL533" s="7">
        <v>0</v>
      </c>
      <c r="BM533" s="7">
        <v>0</v>
      </c>
      <c r="BN533" s="7">
        <v>0</v>
      </c>
      <c r="BO533" s="7">
        <v>0</v>
      </c>
      <c r="BP533" s="7">
        <v>0</v>
      </c>
      <c r="BQ533" s="7">
        <v>0</v>
      </c>
      <c r="BR533" s="7">
        <v>0</v>
      </c>
      <c r="BS533" s="7">
        <v>0</v>
      </c>
      <c r="BT533" s="7">
        <v>0</v>
      </c>
      <c r="BU533" s="7">
        <v>0</v>
      </c>
      <c r="BV533" s="7">
        <v>0</v>
      </c>
      <c r="BW533" s="7">
        <v>0</v>
      </c>
      <c r="BX533" s="7">
        <v>0</v>
      </c>
      <c r="BY533" s="7">
        <v>0</v>
      </c>
      <c r="BZ533" s="7">
        <v>0</v>
      </c>
      <c r="CA533" s="7">
        <v>0</v>
      </c>
      <c r="CB533" s="7">
        <v>0</v>
      </c>
      <c r="CC533" s="7">
        <v>0</v>
      </c>
      <c r="CD533" s="7">
        <v>0</v>
      </c>
      <c r="CE533" s="7">
        <v>0</v>
      </c>
      <c r="CF533" s="7">
        <v>0</v>
      </c>
      <c r="CG533" s="7">
        <v>0</v>
      </c>
      <c r="CH533" s="7">
        <v>0</v>
      </c>
      <c r="CI533" s="7">
        <v>0</v>
      </c>
      <c r="CJ533" s="7">
        <v>0</v>
      </c>
      <c r="CK533" s="7">
        <v>0</v>
      </c>
      <c r="CL533" s="40">
        <v>0</v>
      </c>
      <c r="CM533" s="40">
        <v>0</v>
      </c>
      <c r="CN533" s="40">
        <v>0</v>
      </c>
      <c r="CO533" s="40">
        <v>0</v>
      </c>
      <c r="CP533" s="7">
        <v>0</v>
      </c>
      <c r="CQ533" s="7">
        <v>0</v>
      </c>
      <c r="CR533" s="7">
        <v>0</v>
      </c>
      <c r="CS533" s="40">
        <v>0</v>
      </c>
      <c r="CT533" s="7">
        <v>0</v>
      </c>
      <c r="CU533" s="7">
        <v>0</v>
      </c>
      <c r="CV533" s="39"/>
      <c r="CW533" s="39"/>
      <c r="CX533" s="4" t="str">
        <f t="shared" ref="CX533" si="8771">IF(CX338="","",CX338)</f>
        <v>3da_weapon_changjian01_s</v>
      </c>
      <c r="CY533" s="4" t="str">
        <f t="shared" si="8352"/>
        <v>3da_weapon_changjian01_b</v>
      </c>
      <c r="CZ533" s="4" t="str">
        <f t="shared" si="8610"/>
        <v/>
      </c>
      <c r="DA533" s="4" t="str">
        <f t="shared" ref="DA533" si="8772">IF(DA338="","",DA338)</f>
        <v/>
      </c>
      <c r="DB533" s="4" t="str">
        <f t="shared" si="8571"/>
        <v>CS_Rhand</v>
      </c>
      <c r="DC533" s="4" t="str">
        <f t="shared" si="8238"/>
        <v>CS_Rhand</v>
      </c>
      <c r="DD533" s="7">
        <v>2</v>
      </c>
      <c r="DE533" s="7">
        <v>30</v>
      </c>
      <c r="DF533" s="7">
        <v>60</v>
      </c>
      <c r="DG533" s="7"/>
      <c r="DH533" s="4">
        <f t="shared" si="8698"/>
        <v>13</v>
      </c>
      <c r="DI533" s="4">
        <f t="shared" ref="DI533" si="8773">IF(DI338="","",DI338)</f>
        <v>2</v>
      </c>
      <c r="DJ533" s="4">
        <f t="shared" si="8672"/>
        <v>4</v>
      </c>
      <c r="DK533" s="4">
        <f t="shared" si="8271"/>
        <v>7</v>
      </c>
      <c r="DL533" s="4">
        <f t="shared" si="8727"/>
        <v>8</v>
      </c>
      <c r="DM533" s="7"/>
      <c r="DN533" s="7"/>
      <c r="DO533" s="7"/>
      <c r="DP533" s="7"/>
      <c r="DQ533" s="7"/>
      <c r="DR533" s="7"/>
      <c r="DS533" s="7"/>
      <c r="DT533" s="7"/>
      <c r="DU533" s="7"/>
      <c r="DV533" s="7"/>
      <c r="DW533" s="7"/>
      <c r="DX533" s="7">
        <f t="shared" si="8728"/>
        <v>6100106</v>
      </c>
      <c r="DY533" s="7"/>
      <c r="DZ533" s="67">
        <v>6666</v>
      </c>
      <c r="EA533" s="7" t="s">
        <v>1160</v>
      </c>
      <c r="EB533" s="40">
        <v>85</v>
      </c>
      <c r="EC533" s="7" t="s">
        <v>1161</v>
      </c>
      <c r="ED533" s="7"/>
      <c r="EE533" s="7" t="s">
        <v>242</v>
      </c>
      <c r="EF533" s="7">
        <v>50</v>
      </c>
      <c r="EG533" s="73"/>
      <c r="EH533" s="73"/>
      <c r="EI533" s="4">
        <f t="shared" ref="EI533" si="8774">IF(EI338="","",EI338)</f>
        <v>331110</v>
      </c>
      <c r="EJ533" s="4">
        <f t="shared" si="8355"/>
        <v>1</v>
      </c>
      <c r="EK533" s="4">
        <f t="shared" ref="EK533" si="8775">IF(EK338="","",EK338)</f>
        <v>331111</v>
      </c>
      <c r="EL533" s="4">
        <f t="shared" ref="EL533" si="8776">IF(EL338="","",EL338)</f>
        <v>1</v>
      </c>
      <c r="EM533" s="4" t="str">
        <f t="shared" ref="EM533" si="8777">IF(EM338="","",EM338)</f>
        <v/>
      </c>
      <c r="EN533" s="4" t="str">
        <f t="shared" ref="EN533" si="8778">IF(EN338="","",EN338)</f>
        <v/>
      </c>
      <c r="EO533" s="4" t="str">
        <f t="shared" ref="EO533" si="8779">IF(EO338="","",EO338)</f>
        <v/>
      </c>
      <c r="EP533" s="4" t="str">
        <f t="shared" ref="EP533" si="8780">IF(EP338="","",EP338)</f>
        <v/>
      </c>
      <c r="EQ533" s="4" t="str">
        <f t="shared" ref="EQ533" si="8781">IF(EQ338="","",EQ338)</f>
        <v/>
      </c>
      <c r="ER533" s="4" t="str">
        <f t="shared" si="8760"/>
        <v/>
      </c>
      <c r="ES533" s="4" t="str">
        <f t="shared" si="8738"/>
        <v/>
      </c>
      <c r="ET533" s="4" t="str">
        <f t="shared" ref="ET533" si="8782">IF(ET338="","",ET338)</f>
        <v/>
      </c>
      <c r="EU533" s="4" t="str">
        <f t="shared" si="8713"/>
        <v/>
      </c>
      <c r="EV533" s="4" t="str">
        <f t="shared" si="8687"/>
        <v/>
      </c>
      <c r="EW533" s="4" t="str">
        <f t="shared" si="8687"/>
        <v/>
      </c>
      <c r="EX533" s="4" t="str">
        <f t="shared" si="8687"/>
        <v/>
      </c>
      <c r="EY533" s="4" t="str">
        <f t="shared" si="8687"/>
        <v/>
      </c>
      <c r="EZ533" s="4" t="str">
        <f t="shared" ref="EZ533" si="8783">IF(EZ338="","",EZ338)</f>
        <v/>
      </c>
      <c r="FA533" s="4" t="str">
        <f t="shared" si="8763"/>
        <v/>
      </c>
      <c r="FB533" s="4" t="str">
        <f t="shared" ref="FB533:FB538" si="8784">IF(FB338="","",FB338)</f>
        <v/>
      </c>
      <c r="FC533" s="4">
        <f t="shared" ref="FC533" si="8785">IF(FC338="","",FC338)</f>
        <v>40013</v>
      </c>
      <c r="FD533" s="4">
        <f t="shared" ref="FD533:FD538" si="8786">IF(FD338="","",FD338)</f>
        <v>1</v>
      </c>
      <c r="FE533" s="4">
        <f t="shared" ref="FE533" si="8787">IF(FE338="","",FE338)</f>
        <v>20100</v>
      </c>
      <c r="FF533" s="4">
        <f t="shared" ref="FF533" si="8788">IF(FF338="","",FF338)</f>
        <v>1</v>
      </c>
      <c r="FG533" s="4">
        <f t="shared" ref="FG533" si="8789">IF(FG338="","",FG338)</f>
        <v>20100</v>
      </c>
      <c r="FH533" s="4">
        <f t="shared" si="8588"/>
        <v>1</v>
      </c>
      <c r="FI533" s="7"/>
      <c r="FJ533" s="7"/>
      <c r="FR533" s="2">
        <v>99999</v>
      </c>
      <c r="FS533" s="2">
        <v>0</v>
      </c>
      <c r="FT533" s="4">
        <v>10000</v>
      </c>
      <c r="FU533" s="4"/>
      <c r="FV533" s="4"/>
      <c r="FW533" s="4"/>
      <c r="FX533" s="4"/>
      <c r="FY533" s="4"/>
      <c r="FZ533" s="77">
        <v>0</v>
      </c>
      <c r="GA533" s="2">
        <v>1</v>
      </c>
      <c r="GB533" s="2">
        <v>30</v>
      </c>
      <c r="GD533"/>
    </row>
    <row r="534" s="15" customFormat="1" ht="15" customHeight="1" spans="1:186">
      <c r="A534" s="7">
        <v>6100207</v>
      </c>
      <c r="B534" s="7">
        <f t="shared" ref="B534" si="8790">B521</f>
        <v>312</v>
      </c>
      <c r="C534" s="7">
        <f t="shared" ref="C534" si="8791">C521</f>
        <v>3</v>
      </c>
      <c r="D534" s="5" t="s">
        <v>624</v>
      </c>
      <c r="E534" s="7" t="s">
        <v>1167</v>
      </c>
      <c r="F534" s="31" t="s">
        <v>1018</v>
      </c>
      <c r="G534" s="31">
        <v>3</v>
      </c>
      <c r="H534" s="7" t="s">
        <v>191</v>
      </c>
      <c r="I534" s="7" t="s">
        <v>187</v>
      </c>
      <c r="J534" s="37">
        <v>1454</v>
      </c>
      <c r="K534" s="39">
        <v>1432</v>
      </c>
      <c r="L534" s="39"/>
      <c r="M534" s="29" t="s">
        <v>193</v>
      </c>
      <c r="N534" s="4">
        <f t="shared" ref="N534:N535" si="8792">N339</f>
        <v>100</v>
      </c>
      <c r="O534" s="4">
        <f t="shared" si="8347"/>
        <v>100</v>
      </c>
      <c r="P534" s="40">
        <f t="shared" si="8589"/>
        <v>2303</v>
      </c>
      <c r="Q534" s="4"/>
      <c r="R534" s="7"/>
      <c r="S534" s="48">
        <f t="shared" ref="S534" si="8793">S521</f>
        <v>1</v>
      </c>
      <c r="T534" s="47" t="s">
        <v>194</v>
      </c>
      <c r="U534" s="7" t="s">
        <v>195</v>
      </c>
      <c r="V534" s="7">
        <v>0</v>
      </c>
      <c r="W534" s="7">
        <v>0</v>
      </c>
      <c r="X534" s="40">
        <v>0</v>
      </c>
      <c r="Y534" s="7"/>
      <c r="Z534" s="7"/>
      <c r="AA534" s="7"/>
      <c r="AB534" s="7" t="s">
        <v>195</v>
      </c>
      <c r="AC534" s="7">
        <v>0</v>
      </c>
      <c r="AD534" s="7" t="s">
        <v>195</v>
      </c>
      <c r="AE534" s="7" t="s">
        <v>195</v>
      </c>
      <c r="AF534" s="7" t="s">
        <v>195</v>
      </c>
      <c r="AG534" s="7" t="s">
        <v>195</v>
      </c>
      <c r="AH534" s="40">
        <v>0</v>
      </c>
      <c r="AI534" s="40">
        <v>0</v>
      </c>
      <c r="AJ534" s="40">
        <v>1</v>
      </c>
      <c r="AK534" s="40">
        <v>0</v>
      </c>
      <c r="AL534" s="40">
        <v>1</v>
      </c>
      <c r="AM534" s="40">
        <v>0</v>
      </c>
      <c r="AN534" s="28">
        <v>0</v>
      </c>
      <c r="AO534" s="28">
        <v>0</v>
      </c>
      <c r="AP534" s="7" t="s">
        <v>626</v>
      </c>
      <c r="AQ534" s="4">
        <f t="shared" si="8371"/>
        <v>3</v>
      </c>
      <c r="AR534" s="4">
        <f t="shared" ref="AR534" si="8794">AR339</f>
        <v>161506</v>
      </c>
      <c r="AS534" s="7" t="s">
        <v>199</v>
      </c>
      <c r="AT534" s="48">
        <v>3</v>
      </c>
      <c r="AU534" s="48">
        <v>1</v>
      </c>
      <c r="AV534" s="48">
        <v>3</v>
      </c>
      <c r="AW534" s="48">
        <v>500</v>
      </c>
      <c r="AX534" s="48">
        <v>250</v>
      </c>
      <c r="AY534" s="48">
        <v>0</v>
      </c>
      <c r="AZ534" s="48">
        <v>0</v>
      </c>
      <c r="BA534" s="7"/>
      <c r="BB534" s="7"/>
      <c r="BC534" s="7"/>
      <c r="BD534" s="7"/>
      <c r="BE534" s="48">
        <v>0</v>
      </c>
      <c r="BF534" s="48">
        <v>1</v>
      </c>
      <c r="BG534" s="48">
        <f t="shared" si="8436"/>
        <v>770</v>
      </c>
      <c r="BH534" s="48">
        <f t="shared" si="8437"/>
        <v>770</v>
      </c>
      <c r="BI534" s="7">
        <v>0</v>
      </c>
      <c r="BJ534" s="7">
        <v>0</v>
      </c>
      <c r="BK534" s="7">
        <v>0</v>
      </c>
      <c r="BL534" s="7">
        <v>0</v>
      </c>
      <c r="BM534" s="7">
        <v>0</v>
      </c>
      <c r="BN534" s="7">
        <v>0</v>
      </c>
      <c r="BO534" s="7">
        <v>0</v>
      </c>
      <c r="BP534" s="7">
        <v>0</v>
      </c>
      <c r="BQ534" s="7">
        <v>0</v>
      </c>
      <c r="BR534" s="7">
        <v>0</v>
      </c>
      <c r="BS534" s="7">
        <v>0</v>
      </c>
      <c r="BT534" s="7">
        <v>0</v>
      </c>
      <c r="BU534" s="7">
        <v>0</v>
      </c>
      <c r="BV534" s="7">
        <v>0</v>
      </c>
      <c r="BW534" s="7">
        <v>0</v>
      </c>
      <c r="BX534" s="7">
        <v>0</v>
      </c>
      <c r="BY534" s="7">
        <v>0</v>
      </c>
      <c r="BZ534" s="7">
        <v>0</v>
      </c>
      <c r="CA534" s="7">
        <v>0</v>
      </c>
      <c r="CB534" s="7">
        <v>0</v>
      </c>
      <c r="CC534" s="7">
        <v>0</v>
      </c>
      <c r="CD534" s="7">
        <v>0</v>
      </c>
      <c r="CE534" s="7">
        <v>0</v>
      </c>
      <c r="CF534" s="7">
        <v>0</v>
      </c>
      <c r="CG534" s="7">
        <v>0</v>
      </c>
      <c r="CH534" s="7">
        <v>0</v>
      </c>
      <c r="CI534" s="7">
        <v>0</v>
      </c>
      <c r="CJ534" s="7">
        <v>0</v>
      </c>
      <c r="CK534" s="7">
        <v>0</v>
      </c>
      <c r="CL534" s="40">
        <v>0</v>
      </c>
      <c r="CM534" s="40">
        <v>0</v>
      </c>
      <c r="CN534" s="40">
        <v>0</v>
      </c>
      <c r="CO534" s="40">
        <v>0</v>
      </c>
      <c r="CP534" s="7">
        <v>0</v>
      </c>
      <c r="CQ534" s="7">
        <v>0</v>
      </c>
      <c r="CR534" s="7">
        <v>0</v>
      </c>
      <c r="CS534" s="40">
        <v>0</v>
      </c>
      <c r="CT534" s="7">
        <v>0</v>
      </c>
      <c r="CU534" s="7">
        <v>0</v>
      </c>
      <c r="CV534" s="39"/>
      <c r="CW534" s="39"/>
      <c r="CX534" s="4" t="str">
        <f t="shared" ref="CX534" si="8795">IF(CX339="","",CX339)</f>
        <v/>
      </c>
      <c r="CY534" s="4" t="str">
        <f t="shared" si="8352"/>
        <v/>
      </c>
      <c r="CZ534" s="4" t="str">
        <f t="shared" si="8610"/>
        <v/>
      </c>
      <c r="DA534" s="4" t="str">
        <f t="shared" ref="DA534" si="8796">IF(DA339="","",DA339)</f>
        <v/>
      </c>
      <c r="DB534" s="4" t="str">
        <f t="shared" si="8571"/>
        <v/>
      </c>
      <c r="DC534" s="4" t="str">
        <f t="shared" si="8238"/>
        <v/>
      </c>
      <c r="DD534" s="7">
        <v>2</v>
      </c>
      <c r="DE534" s="7">
        <v>30</v>
      </c>
      <c r="DF534" s="7">
        <v>60</v>
      </c>
      <c r="DG534" s="7"/>
      <c r="DH534" s="4">
        <f t="shared" si="8698"/>
        <v>13</v>
      </c>
      <c r="DI534" s="4">
        <f t="shared" ref="DI534" si="8797">IF(DI339="","",DI339)</f>
        <v>1</v>
      </c>
      <c r="DJ534" s="4">
        <f t="shared" si="8672"/>
        <v>3</v>
      </c>
      <c r="DK534" s="4">
        <f t="shared" si="8271"/>
        <v>5</v>
      </c>
      <c r="DL534" s="4">
        <f t="shared" si="8727"/>
        <v>7</v>
      </c>
      <c r="DM534" s="7"/>
      <c r="DN534" s="7"/>
      <c r="DO534" s="7"/>
      <c r="DP534" s="7"/>
      <c r="DQ534" s="7"/>
      <c r="DR534" s="7"/>
      <c r="DS534" s="7"/>
      <c r="DT534" s="7"/>
      <c r="DU534" s="7"/>
      <c r="DV534" s="7"/>
      <c r="DW534" s="7"/>
      <c r="DX534" s="7">
        <f t="shared" si="8728"/>
        <v>6100207</v>
      </c>
      <c r="DY534" s="7"/>
      <c r="DZ534" s="67">
        <v>6666</v>
      </c>
      <c r="EA534" s="7" t="s">
        <v>1160</v>
      </c>
      <c r="EB534" s="40">
        <v>85</v>
      </c>
      <c r="EC534" s="7" t="s">
        <v>1161</v>
      </c>
      <c r="ED534" s="7"/>
      <c r="EE534" s="7" t="s">
        <v>242</v>
      </c>
      <c r="EF534" s="7">
        <v>50</v>
      </c>
      <c r="EG534" s="73"/>
      <c r="EH534" s="73"/>
      <c r="EI534" s="4">
        <f t="shared" ref="EI534" si="8798">IF(EI339="","",EI339)</f>
        <v>331140</v>
      </c>
      <c r="EJ534" s="4">
        <f t="shared" si="8355"/>
        <v>1</v>
      </c>
      <c r="EK534" s="4">
        <f t="shared" ref="EK534" si="8799">IF(EK339="","",EK339)</f>
        <v>331141</v>
      </c>
      <c r="EL534" s="4">
        <f t="shared" ref="EL534" si="8800">IF(EL339="","",EL339)</f>
        <v>1</v>
      </c>
      <c r="EM534" s="4" t="str">
        <f t="shared" ref="EM534" si="8801">IF(EM339="","",EM339)</f>
        <v/>
      </c>
      <c r="EN534" s="4" t="str">
        <f t="shared" ref="EN534" si="8802">IF(EN339="","",EN339)</f>
        <v/>
      </c>
      <c r="EO534" s="4" t="str">
        <f t="shared" ref="EO534" si="8803">IF(EO339="","",EO339)</f>
        <v/>
      </c>
      <c r="EP534" s="4" t="str">
        <f t="shared" ref="EP534" si="8804">IF(EP339="","",EP339)</f>
        <v/>
      </c>
      <c r="EQ534" s="4" t="str">
        <f t="shared" ref="EQ534" si="8805">IF(EQ339="","",EQ339)</f>
        <v/>
      </c>
      <c r="ER534" s="4" t="str">
        <f t="shared" si="8760"/>
        <v/>
      </c>
      <c r="ES534" s="4" t="str">
        <f t="shared" si="8738"/>
        <v/>
      </c>
      <c r="ET534" s="4" t="str">
        <f t="shared" ref="ET534" si="8806">IF(ET339="","",ET339)</f>
        <v/>
      </c>
      <c r="EU534" s="4" t="str">
        <f t="shared" si="8713"/>
        <v/>
      </c>
      <c r="EV534" s="4" t="str">
        <f t="shared" si="8687"/>
        <v/>
      </c>
      <c r="EW534" s="4" t="str">
        <f t="shared" si="8687"/>
        <v/>
      </c>
      <c r="EX534" s="4" t="str">
        <f t="shared" si="8687"/>
        <v/>
      </c>
      <c r="EY534" s="4" t="str">
        <f t="shared" si="8687"/>
        <v/>
      </c>
      <c r="EZ534" s="4" t="str">
        <f t="shared" ref="EZ534" si="8807">IF(EZ339="","",EZ339)</f>
        <v/>
      </c>
      <c r="FA534" s="4" t="str">
        <f t="shared" si="8763"/>
        <v/>
      </c>
      <c r="FB534" s="4" t="str">
        <f t="shared" si="8784"/>
        <v/>
      </c>
      <c r="FC534" s="4">
        <f t="shared" ref="FC534" si="8808">IF(FC339="","",FC339)</f>
        <v>40013</v>
      </c>
      <c r="FD534" s="4">
        <f t="shared" si="8786"/>
        <v>1</v>
      </c>
      <c r="FE534" s="4">
        <f t="shared" ref="FE534" si="8809">IF(FE339="","",FE339)</f>
        <v>20100</v>
      </c>
      <c r="FF534" s="4">
        <f t="shared" ref="FF534" si="8810">IF(FF339="","",FF339)</f>
        <v>1</v>
      </c>
      <c r="FG534" s="4">
        <f t="shared" ref="FG534" si="8811">IF(FG339="","",FG339)</f>
        <v>20100</v>
      </c>
      <c r="FH534" s="4">
        <f t="shared" si="8588"/>
        <v>1</v>
      </c>
      <c r="FI534" s="7"/>
      <c r="FJ534" s="7"/>
      <c r="FR534" s="2">
        <v>99999</v>
      </c>
      <c r="FS534" s="2">
        <v>0</v>
      </c>
      <c r="FT534" s="4">
        <v>10000</v>
      </c>
      <c r="FU534" s="4"/>
      <c r="FV534" s="4"/>
      <c r="FW534" s="4"/>
      <c r="FX534" s="4"/>
      <c r="FY534" s="4"/>
      <c r="FZ534" s="77">
        <v>0</v>
      </c>
      <c r="GA534" s="2">
        <v>1</v>
      </c>
      <c r="GB534" s="2">
        <v>30</v>
      </c>
      <c r="GD534"/>
    </row>
    <row r="535" s="15" customFormat="1" ht="15" customHeight="1" spans="1:186">
      <c r="A535" s="7">
        <v>6100208</v>
      </c>
      <c r="B535" s="7">
        <f t="shared" ref="B535" si="8812">B522</f>
        <v>568</v>
      </c>
      <c r="C535" s="7">
        <f t="shared" ref="C535" si="8813">C522</f>
        <v>3</v>
      </c>
      <c r="D535" s="5" t="s">
        <v>627</v>
      </c>
      <c r="E535" s="7" t="s">
        <v>1168</v>
      </c>
      <c r="F535" s="31" t="s">
        <v>1018</v>
      </c>
      <c r="G535" s="31">
        <v>3</v>
      </c>
      <c r="H535" s="7" t="s">
        <v>191</v>
      </c>
      <c r="I535" s="7" t="s">
        <v>187</v>
      </c>
      <c r="J535" s="37">
        <v>1443</v>
      </c>
      <c r="K535" s="39">
        <v>1436</v>
      </c>
      <c r="L535" s="39"/>
      <c r="M535" s="29" t="s">
        <v>193</v>
      </c>
      <c r="N535" s="4">
        <f t="shared" si="8792"/>
        <v>100</v>
      </c>
      <c r="O535" s="4">
        <f t="shared" si="8347"/>
        <v>100</v>
      </c>
      <c r="P535" s="40">
        <f t="shared" si="8589"/>
        <v>2303</v>
      </c>
      <c r="Q535" s="4"/>
      <c r="R535" s="7"/>
      <c r="S535" s="48">
        <f t="shared" ref="S535" si="8814">S522</f>
        <v>2</v>
      </c>
      <c r="T535" s="47" t="s">
        <v>194</v>
      </c>
      <c r="U535" s="7" t="s">
        <v>195</v>
      </c>
      <c r="V535" s="7">
        <v>0</v>
      </c>
      <c r="W535" s="7">
        <v>0</v>
      </c>
      <c r="X535" s="40">
        <v>0</v>
      </c>
      <c r="Y535" s="7"/>
      <c r="Z535" s="7"/>
      <c r="AA535" s="7"/>
      <c r="AB535" s="7" t="s">
        <v>195</v>
      </c>
      <c r="AC535" s="7">
        <v>0</v>
      </c>
      <c r="AD535" s="7" t="s">
        <v>195</v>
      </c>
      <c r="AE535" s="7" t="s">
        <v>195</v>
      </c>
      <c r="AF535" s="7" t="s">
        <v>195</v>
      </c>
      <c r="AG535" s="7" t="s">
        <v>195</v>
      </c>
      <c r="AH535" s="40">
        <v>0</v>
      </c>
      <c r="AI535" s="40">
        <v>0</v>
      </c>
      <c r="AJ535" s="40">
        <v>1</v>
      </c>
      <c r="AK535" s="40">
        <v>0</v>
      </c>
      <c r="AL535" s="40">
        <v>1</v>
      </c>
      <c r="AM535" s="40">
        <v>0</v>
      </c>
      <c r="AN535" s="28">
        <v>0</v>
      </c>
      <c r="AO535" s="28">
        <v>0</v>
      </c>
      <c r="AP535" s="7" t="s">
        <v>626</v>
      </c>
      <c r="AQ535" s="4">
        <f t="shared" si="8371"/>
        <v>3</v>
      </c>
      <c r="AR535" s="4">
        <f t="shared" ref="AR535" si="8815">AR340</f>
        <v>161506</v>
      </c>
      <c r="AS535" s="7" t="s">
        <v>199</v>
      </c>
      <c r="AT535" s="48">
        <v>3</v>
      </c>
      <c r="AU535" s="48">
        <v>1</v>
      </c>
      <c r="AV535" s="48">
        <v>3</v>
      </c>
      <c r="AW535" s="48">
        <v>500</v>
      </c>
      <c r="AX535" s="48">
        <v>250</v>
      </c>
      <c r="AY535" s="48">
        <v>0</v>
      </c>
      <c r="AZ535" s="48">
        <v>0</v>
      </c>
      <c r="BA535" s="7"/>
      <c r="BB535" s="7"/>
      <c r="BC535" s="7"/>
      <c r="BD535" s="7"/>
      <c r="BE535" s="48">
        <v>0</v>
      </c>
      <c r="BF535" s="48">
        <v>1</v>
      </c>
      <c r="BG535" s="48">
        <f t="shared" si="8436"/>
        <v>770</v>
      </c>
      <c r="BH535" s="48">
        <f t="shared" si="8437"/>
        <v>770</v>
      </c>
      <c r="BI535" s="7">
        <v>0</v>
      </c>
      <c r="BJ535" s="7">
        <v>0</v>
      </c>
      <c r="BK535" s="7">
        <v>0</v>
      </c>
      <c r="BL535" s="7">
        <v>0</v>
      </c>
      <c r="BM535" s="7">
        <v>0</v>
      </c>
      <c r="BN535" s="7">
        <v>0</v>
      </c>
      <c r="BO535" s="7">
        <v>0</v>
      </c>
      <c r="BP535" s="7">
        <v>0</v>
      </c>
      <c r="BQ535" s="7">
        <v>0</v>
      </c>
      <c r="BR535" s="7">
        <v>0</v>
      </c>
      <c r="BS535" s="7">
        <v>0</v>
      </c>
      <c r="BT535" s="7">
        <v>0</v>
      </c>
      <c r="BU535" s="7">
        <v>0</v>
      </c>
      <c r="BV535" s="7">
        <v>0</v>
      </c>
      <c r="BW535" s="7">
        <v>0</v>
      </c>
      <c r="BX535" s="7">
        <v>0</v>
      </c>
      <c r="BY535" s="7">
        <v>0</v>
      </c>
      <c r="BZ535" s="7">
        <v>0</v>
      </c>
      <c r="CA535" s="7">
        <v>0</v>
      </c>
      <c r="CB535" s="7">
        <v>0</v>
      </c>
      <c r="CC535" s="7">
        <v>0</v>
      </c>
      <c r="CD535" s="7">
        <v>0</v>
      </c>
      <c r="CE535" s="7">
        <v>0</v>
      </c>
      <c r="CF535" s="7">
        <v>0</v>
      </c>
      <c r="CG535" s="7">
        <v>0</v>
      </c>
      <c r="CH535" s="7">
        <v>0</v>
      </c>
      <c r="CI535" s="7">
        <v>0</v>
      </c>
      <c r="CJ535" s="7">
        <v>0</v>
      </c>
      <c r="CK535" s="7">
        <v>0</v>
      </c>
      <c r="CL535" s="40">
        <v>0</v>
      </c>
      <c r="CM535" s="40">
        <v>0</v>
      </c>
      <c r="CN535" s="40">
        <v>0</v>
      </c>
      <c r="CO535" s="40">
        <v>0</v>
      </c>
      <c r="CP535" s="7">
        <v>0</v>
      </c>
      <c r="CQ535" s="7">
        <v>0</v>
      </c>
      <c r="CR535" s="7">
        <v>0</v>
      </c>
      <c r="CS535" s="40">
        <v>0</v>
      </c>
      <c r="CT535" s="7">
        <v>0</v>
      </c>
      <c r="CU535" s="7">
        <v>0</v>
      </c>
      <c r="CV535" s="39"/>
      <c r="CW535" s="39"/>
      <c r="CX535" s="4" t="str">
        <f t="shared" ref="CX535" si="8816">IF(CX340="","",CX340)</f>
        <v/>
      </c>
      <c r="CY535" s="4" t="str">
        <f t="shared" si="8352"/>
        <v/>
      </c>
      <c r="CZ535" s="4" t="str">
        <f t="shared" si="8610"/>
        <v/>
      </c>
      <c r="DA535" s="4" t="str">
        <f t="shared" ref="DA535" si="8817">IF(DA340="","",DA340)</f>
        <v/>
      </c>
      <c r="DB535" s="4" t="str">
        <f t="shared" si="8571"/>
        <v/>
      </c>
      <c r="DC535" s="4" t="str">
        <f t="shared" si="8238"/>
        <v/>
      </c>
      <c r="DD535" s="7">
        <v>2</v>
      </c>
      <c r="DE535" s="7">
        <v>30</v>
      </c>
      <c r="DF535" s="7">
        <v>60</v>
      </c>
      <c r="DG535" s="7"/>
      <c r="DH535" s="4">
        <f t="shared" si="8698"/>
        <v>13</v>
      </c>
      <c r="DI535" s="4">
        <f t="shared" ref="DI535" si="8818">IF(DI340="","",DI340)</f>
        <v>1</v>
      </c>
      <c r="DJ535" s="4">
        <f t="shared" si="8672"/>
        <v>3</v>
      </c>
      <c r="DK535" s="4">
        <f t="shared" ref="DK535" si="8819">IF(DK340="","",DK340)</f>
        <v>5</v>
      </c>
      <c r="DL535" s="4">
        <f t="shared" si="8727"/>
        <v>7</v>
      </c>
      <c r="DM535" s="7"/>
      <c r="DN535" s="7"/>
      <c r="DO535" s="7"/>
      <c r="DP535" s="7"/>
      <c r="DQ535" s="7"/>
      <c r="DR535" s="7"/>
      <c r="DS535" s="7"/>
      <c r="DT535" s="7"/>
      <c r="DU535" s="7"/>
      <c r="DV535" s="7"/>
      <c r="DW535" s="7"/>
      <c r="DX535" s="7">
        <f t="shared" si="8728"/>
        <v>6100208</v>
      </c>
      <c r="DY535" s="7"/>
      <c r="DZ535" s="67">
        <v>6666</v>
      </c>
      <c r="EA535" s="7" t="s">
        <v>1160</v>
      </c>
      <c r="EB535" s="40">
        <v>85</v>
      </c>
      <c r="EC535" s="7" t="s">
        <v>1161</v>
      </c>
      <c r="ED535" s="7"/>
      <c r="EE535" s="7" t="s">
        <v>242</v>
      </c>
      <c r="EF535" s="7">
        <v>50</v>
      </c>
      <c r="EG535" s="73"/>
      <c r="EH535" s="73"/>
      <c r="EI535" s="4">
        <f t="shared" ref="EI535" si="8820">IF(EI340="","",EI340)</f>
        <v>331140</v>
      </c>
      <c r="EJ535" s="4">
        <f t="shared" si="8355"/>
        <v>1</v>
      </c>
      <c r="EK535" s="4">
        <f t="shared" ref="EK535" si="8821">IF(EK340="","",EK340)</f>
        <v>331141</v>
      </c>
      <c r="EL535" s="4">
        <f t="shared" ref="EL535" si="8822">IF(EL340="","",EL340)</f>
        <v>1</v>
      </c>
      <c r="EM535" s="4" t="str">
        <f t="shared" ref="EM535" si="8823">IF(EM340="","",EM340)</f>
        <v/>
      </c>
      <c r="EN535" s="4" t="str">
        <f t="shared" ref="EN535" si="8824">IF(EN340="","",EN340)</f>
        <v/>
      </c>
      <c r="EO535" s="4" t="str">
        <f t="shared" ref="EO535" si="8825">IF(EO340="","",EO340)</f>
        <v/>
      </c>
      <c r="EP535" s="4" t="str">
        <f t="shared" ref="EP535" si="8826">IF(EP340="","",EP340)</f>
        <v/>
      </c>
      <c r="EQ535" s="4" t="str">
        <f t="shared" ref="EQ535" si="8827">IF(EQ340="","",EQ340)</f>
        <v/>
      </c>
      <c r="ER535" s="4" t="str">
        <f t="shared" si="8760"/>
        <v/>
      </c>
      <c r="ES535" s="4" t="str">
        <f t="shared" si="8738"/>
        <v/>
      </c>
      <c r="ET535" s="4" t="str">
        <f t="shared" ref="ET535" si="8828">IF(ET340="","",ET340)</f>
        <v/>
      </c>
      <c r="EU535" s="4" t="str">
        <f t="shared" si="8713"/>
        <v/>
      </c>
      <c r="EV535" s="4" t="str">
        <f t="shared" si="8687"/>
        <v/>
      </c>
      <c r="EW535" s="4" t="str">
        <f t="shared" si="8687"/>
        <v/>
      </c>
      <c r="EX535" s="4" t="str">
        <f t="shared" si="8687"/>
        <v/>
      </c>
      <c r="EY535" s="4" t="str">
        <f t="shared" si="8687"/>
        <v/>
      </c>
      <c r="EZ535" s="4" t="str">
        <f t="shared" ref="EZ535" si="8829">IF(EZ340="","",EZ340)</f>
        <v/>
      </c>
      <c r="FA535" s="4" t="str">
        <f t="shared" si="8763"/>
        <v/>
      </c>
      <c r="FB535" s="4" t="str">
        <f t="shared" si="8784"/>
        <v/>
      </c>
      <c r="FC535" s="4">
        <f t="shared" ref="FC535" si="8830">IF(FC340="","",FC340)</f>
        <v>40013</v>
      </c>
      <c r="FD535" s="4">
        <f t="shared" si="8786"/>
        <v>1</v>
      </c>
      <c r="FE535" s="4">
        <f t="shared" ref="FE535" si="8831">IF(FE340="","",FE340)</f>
        <v>20100</v>
      </c>
      <c r="FF535" s="4">
        <f t="shared" ref="FF535" si="8832">IF(FF340="","",FF340)</f>
        <v>1</v>
      </c>
      <c r="FG535" s="4">
        <f t="shared" ref="FG535" si="8833">IF(FG340="","",FG340)</f>
        <v>20100</v>
      </c>
      <c r="FH535" s="4">
        <f t="shared" si="8588"/>
        <v>1</v>
      </c>
      <c r="FI535" s="7"/>
      <c r="FJ535" s="7"/>
      <c r="FR535" s="2">
        <v>99999</v>
      </c>
      <c r="FS535" s="2">
        <v>0</v>
      </c>
      <c r="FT535" s="4">
        <v>10000</v>
      </c>
      <c r="FU535" s="4"/>
      <c r="FV535" s="4"/>
      <c r="FW535" s="4"/>
      <c r="FX535" s="4"/>
      <c r="FY535" s="4"/>
      <c r="FZ535" s="77">
        <v>0</v>
      </c>
      <c r="GA535" s="2">
        <v>1</v>
      </c>
      <c r="GB535" s="2">
        <v>30</v>
      </c>
      <c r="GD535"/>
    </row>
    <row r="536" s="15" customFormat="1" ht="15" customHeight="1" spans="1:186">
      <c r="A536" s="7">
        <v>6100309</v>
      </c>
      <c r="B536" s="7">
        <f t="shared" ref="B536" si="8834">B523</f>
        <v>1640</v>
      </c>
      <c r="C536" s="7">
        <f t="shared" ref="C536" si="8835">C523</f>
        <v>1</v>
      </c>
      <c r="D536" s="5" t="s">
        <v>629</v>
      </c>
      <c r="E536" s="7" t="s">
        <v>1169</v>
      </c>
      <c r="F536" s="31" t="s">
        <v>1018</v>
      </c>
      <c r="G536" s="31">
        <v>3</v>
      </c>
      <c r="H536" s="7" t="s">
        <v>191</v>
      </c>
      <c r="I536" s="7" t="s">
        <v>187</v>
      </c>
      <c r="J536" s="37">
        <v>1432</v>
      </c>
      <c r="K536" s="39">
        <v>1698</v>
      </c>
      <c r="L536" s="39"/>
      <c r="M536" s="29" t="s">
        <v>193</v>
      </c>
      <c r="N536" s="4">
        <f t="shared" ref="N536" si="8836">N341</f>
        <v>100</v>
      </c>
      <c r="O536" s="4">
        <f t="shared" si="8347"/>
        <v>100</v>
      </c>
      <c r="P536" s="40">
        <f t="shared" si="8589"/>
        <v>2103</v>
      </c>
      <c r="Q536" s="4"/>
      <c r="R536" s="7"/>
      <c r="S536" s="48">
        <f t="shared" ref="S536" si="8837">S523</f>
        <v>1</v>
      </c>
      <c r="T536" s="47" t="s">
        <v>194</v>
      </c>
      <c r="U536" s="7" t="s">
        <v>195</v>
      </c>
      <c r="V536" s="7">
        <v>0</v>
      </c>
      <c r="W536" s="7">
        <v>0</v>
      </c>
      <c r="X536" s="40">
        <v>0</v>
      </c>
      <c r="Y536" s="7"/>
      <c r="Z536" s="7"/>
      <c r="AA536" s="7"/>
      <c r="AB536" s="7" t="s">
        <v>195</v>
      </c>
      <c r="AC536" s="7">
        <v>0</v>
      </c>
      <c r="AD536" s="7" t="s">
        <v>195</v>
      </c>
      <c r="AE536" s="7" t="s">
        <v>195</v>
      </c>
      <c r="AF536" s="7" t="s">
        <v>195</v>
      </c>
      <c r="AG536" s="7" t="s">
        <v>195</v>
      </c>
      <c r="AH536" s="40">
        <v>0</v>
      </c>
      <c r="AI536" s="40">
        <v>0</v>
      </c>
      <c r="AJ536" s="40">
        <v>1</v>
      </c>
      <c r="AK536" s="40">
        <v>0</v>
      </c>
      <c r="AL536" s="40">
        <v>1</v>
      </c>
      <c r="AM536" s="40">
        <v>0</v>
      </c>
      <c r="AN536" s="28">
        <v>0</v>
      </c>
      <c r="AO536" s="28">
        <v>0</v>
      </c>
      <c r="AP536" s="7" t="s">
        <v>626</v>
      </c>
      <c r="AQ536" s="4">
        <f t="shared" ref="AQ536" si="8838">AQ341</f>
        <v>3</v>
      </c>
      <c r="AR536" s="4">
        <f t="shared" ref="AR536" si="8839">AR341</f>
        <v>161506</v>
      </c>
      <c r="AS536" s="7" t="s">
        <v>199</v>
      </c>
      <c r="AT536" s="48">
        <v>3</v>
      </c>
      <c r="AU536" s="48">
        <v>1</v>
      </c>
      <c r="AV536" s="48">
        <v>3</v>
      </c>
      <c r="AW536" s="48">
        <v>500</v>
      </c>
      <c r="AX536" s="48">
        <v>250</v>
      </c>
      <c r="AY536" s="48">
        <v>0</v>
      </c>
      <c r="AZ536" s="48">
        <v>0</v>
      </c>
      <c r="BA536" s="7"/>
      <c r="BB536" s="7"/>
      <c r="BC536" s="7"/>
      <c r="BD536" s="7"/>
      <c r="BE536" s="48">
        <v>0</v>
      </c>
      <c r="BF536" s="48">
        <v>1</v>
      </c>
      <c r="BG536" s="48">
        <f t="shared" si="8436"/>
        <v>770</v>
      </c>
      <c r="BH536" s="48">
        <f t="shared" si="8437"/>
        <v>770</v>
      </c>
      <c r="BI536" s="7">
        <v>0</v>
      </c>
      <c r="BJ536" s="7">
        <v>0</v>
      </c>
      <c r="BK536" s="7">
        <v>0</v>
      </c>
      <c r="BL536" s="7">
        <v>0</v>
      </c>
      <c r="BM536" s="7">
        <v>0</v>
      </c>
      <c r="BN536" s="7">
        <v>0</v>
      </c>
      <c r="BO536" s="7">
        <v>0</v>
      </c>
      <c r="BP536" s="7">
        <v>0</v>
      </c>
      <c r="BQ536" s="7">
        <v>0</v>
      </c>
      <c r="BR536" s="7">
        <v>0</v>
      </c>
      <c r="BS536" s="7">
        <v>0</v>
      </c>
      <c r="BT536" s="7">
        <v>0</v>
      </c>
      <c r="BU536" s="7">
        <v>0</v>
      </c>
      <c r="BV536" s="7">
        <v>0</v>
      </c>
      <c r="BW536" s="7">
        <v>0</v>
      </c>
      <c r="BX536" s="7">
        <v>0</v>
      </c>
      <c r="BY536" s="7">
        <v>0</v>
      </c>
      <c r="BZ536" s="7">
        <v>0</v>
      </c>
      <c r="CA536" s="7">
        <v>0</v>
      </c>
      <c r="CB536" s="7">
        <v>0</v>
      </c>
      <c r="CC536" s="7">
        <v>0</v>
      </c>
      <c r="CD536" s="7">
        <v>0</v>
      </c>
      <c r="CE536" s="7">
        <v>0</v>
      </c>
      <c r="CF536" s="7">
        <v>0</v>
      </c>
      <c r="CG536" s="7">
        <v>0</v>
      </c>
      <c r="CH536" s="7">
        <v>0</v>
      </c>
      <c r="CI536" s="7">
        <v>0</v>
      </c>
      <c r="CJ536" s="7">
        <v>0</v>
      </c>
      <c r="CK536" s="7">
        <v>0</v>
      </c>
      <c r="CL536" s="40">
        <v>0</v>
      </c>
      <c r="CM536" s="40">
        <v>0</v>
      </c>
      <c r="CN536" s="40">
        <v>0</v>
      </c>
      <c r="CO536" s="40">
        <v>0</v>
      </c>
      <c r="CP536" s="7">
        <v>0</v>
      </c>
      <c r="CQ536" s="7">
        <v>0</v>
      </c>
      <c r="CR536" s="7">
        <v>0</v>
      </c>
      <c r="CS536" s="40">
        <v>0</v>
      </c>
      <c r="CT536" s="7">
        <v>0</v>
      </c>
      <c r="CU536" s="7">
        <v>0</v>
      </c>
      <c r="CV536" s="39"/>
      <c r="CW536" s="39"/>
      <c r="CX536" s="4" t="str">
        <f t="shared" ref="CX536" si="8840">IF(CX341="","",CX341)</f>
        <v/>
      </c>
      <c r="CY536" s="4" t="str">
        <f t="shared" si="8352"/>
        <v/>
      </c>
      <c r="CZ536" s="4" t="str">
        <f t="shared" ref="CZ536" si="8841">IF(CZ341="","",CZ341)</f>
        <v/>
      </c>
      <c r="DA536" s="4" t="str">
        <f t="shared" ref="DA536" si="8842">IF(DA341="","",DA341)</f>
        <v/>
      </c>
      <c r="DB536" s="4" t="str">
        <f t="shared" ref="DB536" si="8843">IF(DB341="","",DB341)</f>
        <v/>
      </c>
      <c r="DC536" s="4" t="str">
        <f t="shared" ref="DC536" si="8844">IF(DC341="","",DC341)</f>
        <v/>
      </c>
      <c r="DD536" s="7">
        <v>2</v>
      </c>
      <c r="DE536" s="7">
        <v>30</v>
      </c>
      <c r="DF536" s="7">
        <v>60</v>
      </c>
      <c r="DG536" s="7"/>
      <c r="DH536" s="4">
        <f t="shared" ref="DH536" si="8845">IF(DH341="","",DH341)</f>
        <v>13</v>
      </c>
      <c r="DI536" s="4">
        <f t="shared" ref="DI536" si="8846">IF(DI341="","",DI341)</f>
        <v>2</v>
      </c>
      <c r="DJ536" s="4">
        <f t="shared" si="8672"/>
        <v>3</v>
      </c>
      <c r="DK536" s="4" t="str">
        <f t="shared" ref="DK536" si="8847">IF(DK341="","",DK341)</f>
        <v/>
      </c>
      <c r="DL536" s="4" t="str">
        <f t="shared" si="8727"/>
        <v/>
      </c>
      <c r="DM536" s="7"/>
      <c r="DN536" s="7"/>
      <c r="DO536" s="7"/>
      <c r="DP536" s="7"/>
      <c r="DQ536" s="7"/>
      <c r="DR536" s="7"/>
      <c r="DS536" s="7"/>
      <c r="DT536" s="7"/>
      <c r="DU536" s="7"/>
      <c r="DV536" s="7"/>
      <c r="DW536" s="7"/>
      <c r="DX536" s="7">
        <f t="shared" si="8728"/>
        <v>6100309</v>
      </c>
      <c r="DY536" s="7"/>
      <c r="DZ536" s="67">
        <v>0</v>
      </c>
      <c r="EA536" s="7" t="s">
        <v>242</v>
      </c>
      <c r="EB536" s="40" t="s">
        <v>242</v>
      </c>
      <c r="EC536" s="7" t="s">
        <v>242</v>
      </c>
      <c r="ED536" s="7"/>
      <c r="EE536" s="7" t="s">
        <v>242</v>
      </c>
      <c r="EF536" s="7">
        <v>50</v>
      </c>
      <c r="EG536" s="73"/>
      <c r="EH536" s="73"/>
      <c r="EI536" s="4">
        <f t="shared" ref="EI536" si="8848">IF(EI341="","",EI341)</f>
        <v>331140</v>
      </c>
      <c r="EJ536" s="4">
        <f t="shared" si="8355"/>
        <v>1</v>
      </c>
      <c r="EK536" s="4">
        <f t="shared" ref="EK536" si="8849">IF(EK341="","",EK341)</f>
        <v>331141</v>
      </c>
      <c r="EL536" s="4">
        <f t="shared" ref="EL536" si="8850">IF(EL341="","",EL341)</f>
        <v>1</v>
      </c>
      <c r="EM536" s="4" t="str">
        <f t="shared" ref="EM536" si="8851">IF(EM341="","",EM341)</f>
        <v/>
      </c>
      <c r="EN536" s="4" t="str">
        <f t="shared" ref="EN536" si="8852">IF(EN341="","",EN341)</f>
        <v/>
      </c>
      <c r="EO536" s="4" t="str">
        <f t="shared" ref="EO536" si="8853">IF(EO341="","",EO341)</f>
        <v/>
      </c>
      <c r="EP536" s="4" t="str">
        <f t="shared" ref="EP536" si="8854">IF(EP341="","",EP341)</f>
        <v/>
      </c>
      <c r="EQ536" s="4" t="str">
        <f t="shared" ref="EQ536" si="8855">IF(EQ341="","",EQ341)</f>
        <v/>
      </c>
      <c r="ER536" s="4" t="str">
        <f t="shared" si="8760"/>
        <v/>
      </c>
      <c r="ES536" s="4" t="str">
        <f t="shared" si="8738"/>
        <v/>
      </c>
      <c r="ET536" s="4" t="str">
        <f t="shared" ref="ET536" si="8856">IF(ET341="","",ET341)</f>
        <v/>
      </c>
      <c r="EU536" s="4" t="str">
        <f t="shared" si="8713"/>
        <v/>
      </c>
      <c r="EV536" s="4" t="str">
        <f t="shared" si="8687"/>
        <v/>
      </c>
      <c r="EW536" s="4" t="str">
        <f t="shared" si="8687"/>
        <v/>
      </c>
      <c r="EX536" s="4" t="str">
        <f t="shared" si="8687"/>
        <v/>
      </c>
      <c r="EY536" s="4" t="str">
        <f t="shared" si="8687"/>
        <v/>
      </c>
      <c r="EZ536" s="4" t="str">
        <f t="shared" ref="EZ536" si="8857">IF(EZ341="","",EZ341)</f>
        <v/>
      </c>
      <c r="FA536" s="4" t="str">
        <f t="shared" si="8763"/>
        <v/>
      </c>
      <c r="FB536" s="4" t="str">
        <f t="shared" si="8784"/>
        <v/>
      </c>
      <c r="FC536" s="4">
        <f t="shared" ref="FC536" si="8858">IF(FC341="","",FC341)</f>
        <v>40013</v>
      </c>
      <c r="FD536" s="4">
        <f t="shared" si="8786"/>
        <v>1</v>
      </c>
      <c r="FE536" s="4">
        <f t="shared" ref="FE536" si="8859">IF(FE341="","",FE341)</f>
        <v>20100</v>
      </c>
      <c r="FF536" s="4">
        <f t="shared" ref="FF536" si="8860">IF(FF341="","",FF341)</f>
        <v>1</v>
      </c>
      <c r="FG536" s="4">
        <f t="shared" ref="FG536:FG548" si="8861">IF(FG341="","",FG341)</f>
        <v>20100</v>
      </c>
      <c r="FH536" s="4">
        <f t="shared" si="8588"/>
        <v>1</v>
      </c>
      <c r="FI536" s="7"/>
      <c r="FJ536" s="7"/>
      <c r="FR536" s="2">
        <v>99999</v>
      </c>
      <c r="FS536" s="2">
        <v>0</v>
      </c>
      <c r="FT536" s="4">
        <v>10000</v>
      </c>
      <c r="FU536" s="4"/>
      <c r="FV536" s="4"/>
      <c r="FW536" s="4"/>
      <c r="FX536" s="4"/>
      <c r="FY536" s="4"/>
      <c r="FZ536" s="77">
        <v>0</v>
      </c>
      <c r="GA536" s="2">
        <v>1</v>
      </c>
      <c r="GB536" s="2">
        <v>30</v>
      </c>
      <c r="GD536"/>
    </row>
    <row r="537" s="15" customFormat="1" ht="15" customHeight="1" spans="1:186">
      <c r="A537" s="7">
        <v>6100310</v>
      </c>
      <c r="B537" s="7">
        <f t="shared" ref="B537" si="8862">B524</f>
        <v>1384</v>
      </c>
      <c r="C537" s="7">
        <f t="shared" ref="C537" si="8863">C524</f>
        <v>1</v>
      </c>
      <c r="D537" s="5" t="s">
        <v>631</v>
      </c>
      <c r="E537" s="7" t="s">
        <v>1170</v>
      </c>
      <c r="F537" s="31" t="s">
        <v>1018</v>
      </c>
      <c r="G537" s="31">
        <v>3</v>
      </c>
      <c r="H537" s="7" t="s">
        <v>191</v>
      </c>
      <c r="I537" s="7" t="s">
        <v>187</v>
      </c>
      <c r="J537" s="37">
        <v>1498</v>
      </c>
      <c r="K537" s="39">
        <v>1698</v>
      </c>
      <c r="L537" s="39"/>
      <c r="M537" s="29" t="s">
        <v>193</v>
      </c>
      <c r="N537" s="4">
        <f t="shared" ref="N537" si="8864">N342</f>
        <v>100</v>
      </c>
      <c r="O537" s="4">
        <f t="shared" ref="O537" si="8865">O342</f>
        <v>100</v>
      </c>
      <c r="P537" s="40">
        <f t="shared" si="8589"/>
        <v>2103</v>
      </c>
      <c r="Q537" s="4"/>
      <c r="R537" s="7"/>
      <c r="S537" s="48">
        <f t="shared" ref="S537" si="8866">S524</f>
        <v>2</v>
      </c>
      <c r="T537" s="47" t="s">
        <v>194</v>
      </c>
      <c r="U537" s="7" t="s">
        <v>195</v>
      </c>
      <c r="V537" s="7">
        <v>0</v>
      </c>
      <c r="W537" s="7">
        <v>0</v>
      </c>
      <c r="X537" s="40">
        <v>0</v>
      </c>
      <c r="Y537" s="7"/>
      <c r="Z537" s="7"/>
      <c r="AA537" s="7"/>
      <c r="AB537" s="7" t="s">
        <v>195</v>
      </c>
      <c r="AC537" s="7">
        <v>0</v>
      </c>
      <c r="AD537" s="7" t="s">
        <v>195</v>
      </c>
      <c r="AE537" s="7" t="s">
        <v>195</v>
      </c>
      <c r="AF537" s="7" t="s">
        <v>195</v>
      </c>
      <c r="AG537" s="7" t="s">
        <v>195</v>
      </c>
      <c r="AH537" s="40">
        <v>0</v>
      </c>
      <c r="AI537" s="40">
        <v>0</v>
      </c>
      <c r="AJ537" s="40">
        <v>1</v>
      </c>
      <c r="AK537" s="40">
        <v>0</v>
      </c>
      <c r="AL537" s="40">
        <v>1</v>
      </c>
      <c r="AM537" s="40">
        <v>0</v>
      </c>
      <c r="AN537" s="28">
        <v>0</v>
      </c>
      <c r="AO537" s="28">
        <v>0</v>
      </c>
      <c r="AP537" s="7" t="s">
        <v>626</v>
      </c>
      <c r="AQ537" s="4">
        <f t="shared" ref="AQ537" si="8867">AQ342</f>
        <v>3</v>
      </c>
      <c r="AR537" s="4">
        <f t="shared" ref="AR537" si="8868">AR342</f>
        <v>161506</v>
      </c>
      <c r="AS537" s="53" t="s">
        <v>199</v>
      </c>
      <c r="AT537" s="48">
        <v>3</v>
      </c>
      <c r="AU537" s="48">
        <v>1</v>
      </c>
      <c r="AV537" s="48">
        <v>3</v>
      </c>
      <c r="AW537" s="48">
        <v>500</v>
      </c>
      <c r="AX537" s="48">
        <v>250</v>
      </c>
      <c r="AY537" s="48">
        <v>0</v>
      </c>
      <c r="AZ537" s="48">
        <v>0</v>
      </c>
      <c r="BA537" s="7"/>
      <c r="BB537" s="7"/>
      <c r="BC537" s="7"/>
      <c r="BD537" s="7"/>
      <c r="BE537" s="48">
        <v>0</v>
      </c>
      <c r="BF537" s="48">
        <v>1</v>
      </c>
      <c r="BG537" s="48">
        <f t="shared" si="8436"/>
        <v>770</v>
      </c>
      <c r="BH537" s="48">
        <f t="shared" si="8437"/>
        <v>770</v>
      </c>
      <c r="BI537" s="7">
        <v>0</v>
      </c>
      <c r="BJ537" s="7">
        <v>0</v>
      </c>
      <c r="BK537" s="7">
        <v>0</v>
      </c>
      <c r="BL537" s="7">
        <v>0</v>
      </c>
      <c r="BM537" s="7">
        <v>0</v>
      </c>
      <c r="BN537" s="7">
        <v>0</v>
      </c>
      <c r="BO537" s="7">
        <v>0</v>
      </c>
      <c r="BP537" s="7">
        <v>0</v>
      </c>
      <c r="BQ537" s="7">
        <v>0</v>
      </c>
      <c r="BR537" s="7">
        <v>0</v>
      </c>
      <c r="BS537" s="7">
        <v>0</v>
      </c>
      <c r="BT537" s="7">
        <v>0</v>
      </c>
      <c r="BU537" s="7">
        <v>0</v>
      </c>
      <c r="BV537" s="7">
        <v>0</v>
      </c>
      <c r="BW537" s="7">
        <v>0</v>
      </c>
      <c r="BX537" s="7">
        <v>0</v>
      </c>
      <c r="BY537" s="7">
        <v>0</v>
      </c>
      <c r="BZ537" s="7">
        <v>0</v>
      </c>
      <c r="CA537" s="7">
        <v>0</v>
      </c>
      <c r="CB537" s="7">
        <v>0</v>
      </c>
      <c r="CC537" s="7">
        <v>0</v>
      </c>
      <c r="CD537" s="7">
        <v>0</v>
      </c>
      <c r="CE537" s="7">
        <v>0</v>
      </c>
      <c r="CF537" s="7">
        <v>0</v>
      </c>
      <c r="CG537" s="7">
        <v>0</v>
      </c>
      <c r="CH537" s="7">
        <v>0</v>
      </c>
      <c r="CI537" s="7">
        <v>0</v>
      </c>
      <c r="CJ537" s="7">
        <v>0</v>
      </c>
      <c r="CK537" s="7">
        <v>0</v>
      </c>
      <c r="CL537" s="40">
        <v>0</v>
      </c>
      <c r="CM537" s="40">
        <v>0</v>
      </c>
      <c r="CN537" s="40">
        <v>0</v>
      </c>
      <c r="CO537" s="40">
        <v>0</v>
      </c>
      <c r="CP537" s="7">
        <v>0</v>
      </c>
      <c r="CQ537" s="7">
        <v>0</v>
      </c>
      <c r="CR537" s="7">
        <v>0</v>
      </c>
      <c r="CS537" s="40">
        <v>0</v>
      </c>
      <c r="CT537" s="7">
        <v>0</v>
      </c>
      <c r="CU537" s="7">
        <v>0</v>
      </c>
      <c r="CV537" s="39"/>
      <c r="CW537" s="39"/>
      <c r="CX537" s="4" t="str">
        <f t="shared" ref="CX537" si="8869">IF(CX342="","",CX342)</f>
        <v/>
      </c>
      <c r="CY537" s="4" t="str">
        <f t="shared" ref="CY537" si="8870">IF(CY342="","",CY342)</f>
        <v/>
      </c>
      <c r="CZ537" s="4" t="str">
        <f t="shared" ref="CZ537" si="8871">IF(CZ342="","",CZ342)</f>
        <v/>
      </c>
      <c r="DA537" s="4" t="str">
        <f t="shared" ref="DA537" si="8872">IF(DA342="","",DA342)</f>
        <v/>
      </c>
      <c r="DB537" s="4" t="str">
        <f t="shared" ref="DB537" si="8873">IF(DB342="","",DB342)</f>
        <v/>
      </c>
      <c r="DC537" s="4" t="str">
        <f t="shared" ref="DC537" si="8874">IF(DC342="","",DC342)</f>
        <v/>
      </c>
      <c r="DD537" s="7">
        <v>2</v>
      </c>
      <c r="DE537" s="7">
        <v>30</v>
      </c>
      <c r="DF537" s="7">
        <v>60</v>
      </c>
      <c r="DG537" s="7"/>
      <c r="DH537" s="4">
        <f t="shared" ref="DH537" si="8875">IF(DH342="","",DH342)</f>
        <v>13</v>
      </c>
      <c r="DI537" s="4">
        <f t="shared" ref="DI537" si="8876">IF(DI342="","",DI342)</f>
        <v>2</v>
      </c>
      <c r="DJ537" s="4">
        <f t="shared" si="8672"/>
        <v>3</v>
      </c>
      <c r="DK537" s="4" t="str">
        <f t="shared" ref="DK537" si="8877">IF(DK342="","",DK342)</f>
        <v/>
      </c>
      <c r="DL537" s="4" t="str">
        <f t="shared" si="8727"/>
        <v/>
      </c>
      <c r="DM537" s="7"/>
      <c r="DN537" s="7"/>
      <c r="DO537" s="7"/>
      <c r="DP537" s="7"/>
      <c r="DQ537" s="7"/>
      <c r="DR537" s="7"/>
      <c r="DS537" s="7"/>
      <c r="DT537" s="7"/>
      <c r="DU537" s="7"/>
      <c r="DV537" s="7"/>
      <c r="DW537" s="7"/>
      <c r="DX537" s="7">
        <f t="shared" si="8728"/>
        <v>6100310</v>
      </c>
      <c r="DY537" s="7"/>
      <c r="DZ537" s="67">
        <v>0</v>
      </c>
      <c r="EA537" s="7" t="s">
        <v>242</v>
      </c>
      <c r="EB537" s="40" t="s">
        <v>242</v>
      </c>
      <c r="EC537" s="7" t="s">
        <v>242</v>
      </c>
      <c r="ED537" s="7"/>
      <c r="EE537" s="7" t="s">
        <v>242</v>
      </c>
      <c r="EF537" s="7">
        <v>50</v>
      </c>
      <c r="EG537" s="73"/>
      <c r="EH537" s="73"/>
      <c r="EI537" s="4">
        <f t="shared" ref="EI537" si="8878">IF(EI342="","",EI342)</f>
        <v>331140</v>
      </c>
      <c r="EJ537" s="4">
        <f t="shared" ref="EJ537" si="8879">IF(EJ342="","",EJ342)</f>
        <v>1</v>
      </c>
      <c r="EK537" s="4">
        <f t="shared" ref="EK537" si="8880">IF(EK342="","",EK342)</f>
        <v>331141</v>
      </c>
      <c r="EL537" s="4">
        <f t="shared" ref="EL537" si="8881">IF(EL342="","",EL342)</f>
        <v>1</v>
      </c>
      <c r="EM537" s="4" t="str">
        <f t="shared" ref="EM537" si="8882">IF(EM342="","",EM342)</f>
        <v/>
      </c>
      <c r="EN537" s="4" t="str">
        <f t="shared" ref="EN537" si="8883">IF(EN342="","",EN342)</f>
        <v/>
      </c>
      <c r="EO537" s="4" t="str">
        <f t="shared" ref="EO537" si="8884">IF(EO342="","",EO342)</f>
        <v/>
      </c>
      <c r="EP537" s="4" t="str">
        <f t="shared" ref="EP537" si="8885">IF(EP342="","",EP342)</f>
        <v/>
      </c>
      <c r="EQ537" s="4" t="str">
        <f t="shared" ref="EQ537" si="8886">IF(EQ342="","",EQ342)</f>
        <v/>
      </c>
      <c r="ER537" s="4" t="str">
        <f t="shared" si="8760"/>
        <v/>
      </c>
      <c r="ES537" s="4" t="str">
        <f t="shared" si="8738"/>
        <v/>
      </c>
      <c r="ET537" s="4" t="str">
        <f t="shared" ref="ET537" si="8887">IF(ET342="","",ET342)</f>
        <v/>
      </c>
      <c r="EU537" s="4" t="str">
        <f t="shared" si="8713"/>
        <v/>
      </c>
      <c r="EV537" s="4" t="str">
        <f t="shared" si="8687"/>
        <v/>
      </c>
      <c r="EW537" s="4" t="str">
        <f t="shared" si="8687"/>
        <v/>
      </c>
      <c r="EX537" s="4" t="str">
        <f t="shared" si="8687"/>
        <v/>
      </c>
      <c r="EY537" s="4" t="str">
        <f t="shared" si="8687"/>
        <v/>
      </c>
      <c r="EZ537" s="4" t="str">
        <f t="shared" ref="EZ537" si="8888">IF(EZ342="","",EZ342)</f>
        <v/>
      </c>
      <c r="FA537" s="4" t="str">
        <f t="shared" si="8763"/>
        <v/>
      </c>
      <c r="FB537" s="4" t="str">
        <f t="shared" si="8784"/>
        <v/>
      </c>
      <c r="FC537" s="4">
        <f t="shared" ref="FC537" si="8889">IF(FC342="","",FC342)</f>
        <v>40013</v>
      </c>
      <c r="FD537" s="4">
        <f t="shared" si="8786"/>
        <v>1</v>
      </c>
      <c r="FE537" s="4">
        <f t="shared" ref="FE537" si="8890">IF(FE342="","",FE342)</f>
        <v>20100</v>
      </c>
      <c r="FF537" s="4">
        <f t="shared" ref="FF537:FF548" si="8891">IF(FF342="","",FF342)</f>
        <v>1</v>
      </c>
      <c r="FG537" s="4">
        <f t="shared" si="8861"/>
        <v>20100</v>
      </c>
      <c r="FH537" s="4">
        <f t="shared" si="8588"/>
        <v>1</v>
      </c>
      <c r="FI537" s="7"/>
      <c r="FJ537" s="7"/>
      <c r="FR537" s="2">
        <v>99999</v>
      </c>
      <c r="FS537" s="2">
        <v>0</v>
      </c>
      <c r="FT537" s="4">
        <v>10000</v>
      </c>
      <c r="FU537" s="4"/>
      <c r="FV537" s="4"/>
      <c r="FW537" s="4"/>
      <c r="FX537" s="4"/>
      <c r="FY537" s="4"/>
      <c r="FZ537" s="77">
        <v>0</v>
      </c>
      <c r="GA537" s="2">
        <v>1</v>
      </c>
      <c r="GB537" s="2">
        <v>30</v>
      </c>
      <c r="GD537"/>
    </row>
    <row r="538" s="15" customFormat="1" ht="15" customHeight="1" spans="1:186">
      <c r="A538" s="7">
        <v>6100411</v>
      </c>
      <c r="B538" s="7">
        <f t="shared" ref="B538" si="8892">B525</f>
        <v>40</v>
      </c>
      <c r="C538" s="7">
        <f t="shared" ref="C538" si="8893">C525</f>
        <v>2</v>
      </c>
      <c r="D538" s="5" t="s">
        <v>633</v>
      </c>
      <c r="E538" s="7" t="s">
        <v>1171</v>
      </c>
      <c r="F538" s="31" t="s">
        <v>1018</v>
      </c>
      <c r="G538" s="31">
        <v>3</v>
      </c>
      <c r="H538" s="7" t="s">
        <v>191</v>
      </c>
      <c r="I538" s="7" t="s">
        <v>187</v>
      </c>
      <c r="J538" s="37">
        <v>1465</v>
      </c>
      <c r="K538" s="39">
        <v>1434</v>
      </c>
      <c r="L538" s="39"/>
      <c r="M538" s="29" t="s">
        <v>193</v>
      </c>
      <c r="N538" s="4">
        <f t="shared" ref="N538" si="8894">N343</f>
        <v>100</v>
      </c>
      <c r="O538" s="4">
        <f t="shared" ref="O538" si="8895">O343</f>
        <v>100</v>
      </c>
      <c r="P538" s="40">
        <f t="shared" si="8589"/>
        <v>2203</v>
      </c>
      <c r="Q538" s="4"/>
      <c r="R538" s="7"/>
      <c r="S538" s="48">
        <f t="shared" ref="S538" si="8896">S525</f>
        <v>0</v>
      </c>
      <c r="T538" s="47" t="s">
        <v>194</v>
      </c>
      <c r="U538" s="7" t="s">
        <v>195</v>
      </c>
      <c r="V538" s="7">
        <v>0</v>
      </c>
      <c r="W538" s="7">
        <v>0</v>
      </c>
      <c r="X538" s="40">
        <v>0</v>
      </c>
      <c r="Y538" s="7"/>
      <c r="Z538" s="7"/>
      <c r="AA538" s="7"/>
      <c r="AB538" s="7" t="s">
        <v>195</v>
      </c>
      <c r="AC538" s="7">
        <v>0</v>
      </c>
      <c r="AD538" s="7" t="s">
        <v>195</v>
      </c>
      <c r="AE538" s="7" t="s">
        <v>195</v>
      </c>
      <c r="AF538" s="7" t="s">
        <v>195</v>
      </c>
      <c r="AG538" s="7" t="s">
        <v>195</v>
      </c>
      <c r="AH538" s="40">
        <v>0</v>
      </c>
      <c r="AI538" s="40">
        <v>0</v>
      </c>
      <c r="AJ538" s="40">
        <v>1</v>
      </c>
      <c r="AK538" s="40">
        <v>0</v>
      </c>
      <c r="AL538" s="40">
        <v>1</v>
      </c>
      <c r="AM538" s="40">
        <v>0</v>
      </c>
      <c r="AN538" s="28">
        <v>0</v>
      </c>
      <c r="AO538" s="28">
        <v>0</v>
      </c>
      <c r="AP538" s="7" t="s">
        <v>626</v>
      </c>
      <c r="AQ538" s="4">
        <f t="shared" ref="AQ538" si="8897">AQ343</f>
        <v>3</v>
      </c>
      <c r="AR538" s="4">
        <f t="shared" ref="AR538:AR559" si="8898">AR343</f>
        <v>161506</v>
      </c>
      <c r="AS538" s="53" t="s">
        <v>199</v>
      </c>
      <c r="AT538" s="48">
        <v>3</v>
      </c>
      <c r="AU538" s="48">
        <v>1</v>
      </c>
      <c r="AV538" s="48">
        <v>3</v>
      </c>
      <c r="AW538" s="48">
        <v>500</v>
      </c>
      <c r="AX538" s="48">
        <v>250</v>
      </c>
      <c r="AY538" s="48">
        <v>0</v>
      </c>
      <c r="AZ538" s="48">
        <v>0</v>
      </c>
      <c r="BA538" s="7"/>
      <c r="BB538" s="7"/>
      <c r="BC538" s="7"/>
      <c r="BD538" s="7"/>
      <c r="BE538" s="48">
        <v>0</v>
      </c>
      <c r="BF538" s="48">
        <v>1</v>
      </c>
      <c r="BG538" s="48">
        <f t="shared" si="8436"/>
        <v>770</v>
      </c>
      <c r="BH538" s="48">
        <f t="shared" si="8437"/>
        <v>770</v>
      </c>
      <c r="BI538" s="7">
        <v>0</v>
      </c>
      <c r="BJ538" s="7">
        <v>0</v>
      </c>
      <c r="BK538" s="7">
        <v>0</v>
      </c>
      <c r="BL538" s="7">
        <v>0</v>
      </c>
      <c r="BM538" s="7">
        <v>0</v>
      </c>
      <c r="BN538" s="7">
        <v>0</v>
      </c>
      <c r="BO538" s="7">
        <v>0</v>
      </c>
      <c r="BP538" s="7">
        <v>0</v>
      </c>
      <c r="BQ538" s="7">
        <v>0</v>
      </c>
      <c r="BR538" s="7">
        <v>0</v>
      </c>
      <c r="BS538" s="7">
        <v>0</v>
      </c>
      <c r="BT538" s="7">
        <v>0</v>
      </c>
      <c r="BU538" s="7">
        <v>0</v>
      </c>
      <c r="BV538" s="7">
        <v>0</v>
      </c>
      <c r="BW538" s="7">
        <v>0</v>
      </c>
      <c r="BX538" s="7">
        <v>0</v>
      </c>
      <c r="BY538" s="7">
        <v>0</v>
      </c>
      <c r="BZ538" s="7">
        <v>0</v>
      </c>
      <c r="CA538" s="7">
        <v>0</v>
      </c>
      <c r="CB538" s="7">
        <v>0</v>
      </c>
      <c r="CC538" s="7">
        <v>0</v>
      </c>
      <c r="CD538" s="7">
        <v>0</v>
      </c>
      <c r="CE538" s="7">
        <v>0</v>
      </c>
      <c r="CF538" s="7">
        <v>0</v>
      </c>
      <c r="CG538" s="7">
        <v>0</v>
      </c>
      <c r="CH538" s="7">
        <v>0</v>
      </c>
      <c r="CI538" s="7">
        <v>0</v>
      </c>
      <c r="CJ538" s="7">
        <v>0</v>
      </c>
      <c r="CK538" s="7">
        <v>0</v>
      </c>
      <c r="CL538" s="40">
        <v>0</v>
      </c>
      <c r="CM538" s="40">
        <v>0</v>
      </c>
      <c r="CN538" s="40">
        <v>0</v>
      </c>
      <c r="CO538" s="40">
        <v>0</v>
      </c>
      <c r="CP538" s="7">
        <v>0</v>
      </c>
      <c r="CQ538" s="7">
        <v>0</v>
      </c>
      <c r="CR538" s="7">
        <v>0</v>
      </c>
      <c r="CS538" s="40">
        <v>0</v>
      </c>
      <c r="CT538" s="7">
        <v>0</v>
      </c>
      <c r="CU538" s="7">
        <v>0</v>
      </c>
      <c r="CV538" s="39"/>
      <c r="CW538" s="39"/>
      <c r="CX538" s="4" t="str">
        <f t="shared" ref="CX538" si="8899">IF(CX343="","",CX343)</f>
        <v/>
      </c>
      <c r="CY538" s="4" t="str">
        <f t="shared" ref="CY538" si="8900">IF(CY343="","",CY343)</f>
        <v/>
      </c>
      <c r="CZ538" s="4" t="str">
        <f t="shared" ref="CZ538" si="8901">IF(CZ343="","",CZ343)</f>
        <v/>
      </c>
      <c r="DA538" s="4" t="str">
        <f t="shared" ref="DA538" si="8902">IF(DA343="","",DA343)</f>
        <v/>
      </c>
      <c r="DB538" s="4" t="str">
        <f t="shared" ref="DB538" si="8903">IF(DB343="","",DB343)</f>
        <v/>
      </c>
      <c r="DC538" s="4" t="str">
        <f t="shared" ref="DC538" si="8904">IF(DC343="","",DC343)</f>
        <v/>
      </c>
      <c r="DD538" s="7">
        <v>2</v>
      </c>
      <c r="DE538" s="7">
        <v>30</v>
      </c>
      <c r="DF538" s="7">
        <v>60</v>
      </c>
      <c r="DG538" s="7"/>
      <c r="DH538" s="4">
        <f t="shared" ref="DH538" si="8905">IF(DH343="","",DH343)</f>
        <v>13</v>
      </c>
      <c r="DI538" s="4">
        <f t="shared" ref="DI538" si="8906">IF(DI343="","",DI343)</f>
        <v>4</v>
      </c>
      <c r="DJ538" s="4">
        <f t="shared" si="8672"/>
        <v>5</v>
      </c>
      <c r="DK538" s="4" t="str">
        <f t="shared" ref="DK538" si="8907">IF(DK343="","",DK343)</f>
        <v/>
      </c>
      <c r="DL538" s="4" t="str">
        <f t="shared" si="8727"/>
        <v/>
      </c>
      <c r="DM538" s="7"/>
      <c r="DN538" s="7"/>
      <c r="DO538" s="7"/>
      <c r="DP538" s="7"/>
      <c r="DQ538" s="7"/>
      <c r="DR538" s="7"/>
      <c r="DS538" s="7"/>
      <c r="DT538" s="7"/>
      <c r="DU538" s="7"/>
      <c r="DV538" s="7"/>
      <c r="DW538" s="7"/>
      <c r="DX538" s="7">
        <f t="shared" si="8728"/>
        <v>6100411</v>
      </c>
      <c r="DY538" s="7"/>
      <c r="DZ538" s="67">
        <v>0</v>
      </c>
      <c r="EA538" s="7" t="s">
        <v>242</v>
      </c>
      <c r="EB538" s="40" t="s">
        <v>242</v>
      </c>
      <c r="EC538" s="7" t="s">
        <v>242</v>
      </c>
      <c r="ED538" s="7"/>
      <c r="EE538" s="7" t="s">
        <v>242</v>
      </c>
      <c r="EF538" s="7">
        <v>50</v>
      </c>
      <c r="EG538" s="73"/>
      <c r="EH538" s="73"/>
      <c r="EI538" s="4">
        <f t="shared" ref="EI538" si="8908">IF(EI343="","",EI343)</f>
        <v>331170</v>
      </c>
      <c r="EJ538" s="4">
        <f t="shared" ref="EJ538" si="8909">IF(EJ343="","",EJ343)</f>
        <v>1</v>
      </c>
      <c r="EK538" s="4">
        <f t="shared" ref="EK538" si="8910">IF(EK343="","",EK343)</f>
        <v>331171</v>
      </c>
      <c r="EL538" s="4">
        <f t="shared" ref="EL538" si="8911">IF(EL343="","",EL343)</f>
        <v>1</v>
      </c>
      <c r="EM538" s="4" t="str">
        <f t="shared" ref="EM538" si="8912">IF(EM343="","",EM343)</f>
        <v/>
      </c>
      <c r="EN538" s="4" t="str">
        <f t="shared" ref="EN538" si="8913">IF(EN343="","",EN343)</f>
        <v/>
      </c>
      <c r="EO538" s="4" t="str">
        <f t="shared" ref="EO538" si="8914">IF(EO343="","",EO343)</f>
        <v/>
      </c>
      <c r="EP538" s="4" t="str">
        <f t="shared" ref="EP538" si="8915">IF(EP343="","",EP343)</f>
        <v/>
      </c>
      <c r="EQ538" s="4" t="str">
        <f t="shared" ref="EQ538" si="8916">IF(EQ343="","",EQ343)</f>
        <v/>
      </c>
      <c r="ER538" s="4" t="str">
        <f t="shared" si="8760"/>
        <v/>
      </c>
      <c r="ES538" s="4" t="str">
        <f t="shared" si="8738"/>
        <v/>
      </c>
      <c r="ET538" s="4" t="str">
        <f t="shared" ref="ET538" si="8917">IF(ET343="","",ET343)</f>
        <v/>
      </c>
      <c r="EU538" s="4" t="str">
        <f t="shared" si="8713"/>
        <v/>
      </c>
      <c r="EV538" s="4" t="str">
        <f t="shared" si="8687"/>
        <v/>
      </c>
      <c r="EW538" s="4" t="str">
        <f t="shared" si="8687"/>
        <v/>
      </c>
      <c r="EX538" s="4" t="str">
        <f t="shared" si="8687"/>
        <v/>
      </c>
      <c r="EY538" s="4" t="str">
        <f t="shared" si="8687"/>
        <v/>
      </c>
      <c r="EZ538" s="4" t="str">
        <f t="shared" ref="EZ538" si="8918">IF(EZ343="","",EZ343)</f>
        <v/>
      </c>
      <c r="FA538" s="4" t="str">
        <f t="shared" si="8763"/>
        <v/>
      </c>
      <c r="FB538" s="4" t="str">
        <f t="shared" si="8784"/>
        <v/>
      </c>
      <c r="FC538" s="4">
        <f t="shared" ref="FC538" si="8919">IF(FC343="","",FC343)</f>
        <v>40013</v>
      </c>
      <c r="FD538" s="4">
        <f t="shared" si="8786"/>
        <v>1</v>
      </c>
      <c r="FE538" s="4">
        <f t="shared" ref="FE538:FE539" si="8920">IF(FE343="","",FE343)</f>
        <v>20100</v>
      </c>
      <c r="FF538" s="4">
        <f t="shared" si="8891"/>
        <v>1</v>
      </c>
      <c r="FG538" s="4">
        <f t="shared" si="8861"/>
        <v>20100</v>
      </c>
      <c r="FH538" s="4">
        <f t="shared" si="8588"/>
        <v>1</v>
      </c>
      <c r="FI538" s="7"/>
      <c r="FJ538" s="7"/>
      <c r="FR538" s="2">
        <v>99999</v>
      </c>
      <c r="FS538" s="2">
        <v>0</v>
      </c>
      <c r="FT538" s="4">
        <v>10000</v>
      </c>
      <c r="FU538" s="4"/>
      <c r="FV538" s="4"/>
      <c r="FW538" s="4"/>
      <c r="FX538" s="4"/>
      <c r="FY538" s="4"/>
      <c r="FZ538" s="77">
        <v>0</v>
      </c>
      <c r="GA538" s="2">
        <v>1</v>
      </c>
      <c r="GB538" s="2">
        <v>30</v>
      </c>
      <c r="GD538"/>
    </row>
    <row r="539" s="15" customFormat="1" ht="15" customHeight="1" spans="1:186">
      <c r="A539" s="7">
        <v>6100512</v>
      </c>
      <c r="B539" s="7">
        <f t="shared" ref="B539" si="8921">B526</f>
        <v>72</v>
      </c>
      <c r="C539" s="7">
        <f t="shared" ref="C539" si="8922">C526</f>
        <v>4</v>
      </c>
      <c r="D539" s="5" t="s">
        <v>635</v>
      </c>
      <c r="E539" s="7" t="s">
        <v>1172</v>
      </c>
      <c r="F539" s="31" t="s">
        <v>1018</v>
      </c>
      <c r="G539" s="31">
        <v>3</v>
      </c>
      <c r="H539" s="7" t="s">
        <v>191</v>
      </c>
      <c r="I539" s="7" t="s">
        <v>187</v>
      </c>
      <c r="J539" s="37">
        <v>1476</v>
      </c>
      <c r="K539" s="39">
        <v>1435</v>
      </c>
      <c r="L539" s="39"/>
      <c r="M539" s="29" t="s">
        <v>193</v>
      </c>
      <c r="N539" s="4">
        <f t="shared" ref="N539" si="8923">N344</f>
        <v>100</v>
      </c>
      <c r="O539" s="4">
        <f t="shared" ref="O539" si="8924">O344</f>
        <v>100</v>
      </c>
      <c r="P539" s="40">
        <f t="shared" si="8589"/>
        <v>2403</v>
      </c>
      <c r="Q539" s="4"/>
      <c r="R539" s="7"/>
      <c r="S539" s="48">
        <f t="shared" ref="S539" si="8925">S526</f>
        <v>0</v>
      </c>
      <c r="T539" s="47" t="s">
        <v>194</v>
      </c>
      <c r="U539" s="7" t="s">
        <v>195</v>
      </c>
      <c r="V539" s="7">
        <v>0</v>
      </c>
      <c r="W539" s="7">
        <v>0</v>
      </c>
      <c r="X539" s="40">
        <v>0</v>
      </c>
      <c r="Y539" s="7"/>
      <c r="Z539" s="7"/>
      <c r="AA539" s="7"/>
      <c r="AB539" s="7" t="s">
        <v>195</v>
      </c>
      <c r="AC539" s="7">
        <v>0</v>
      </c>
      <c r="AD539" s="7" t="s">
        <v>195</v>
      </c>
      <c r="AE539" s="7" t="s">
        <v>195</v>
      </c>
      <c r="AF539" s="7" t="s">
        <v>195</v>
      </c>
      <c r="AG539" s="7" t="s">
        <v>195</v>
      </c>
      <c r="AH539" s="40">
        <v>0</v>
      </c>
      <c r="AI539" s="40">
        <v>0</v>
      </c>
      <c r="AJ539" s="40">
        <v>1</v>
      </c>
      <c r="AK539" s="40">
        <v>0</v>
      </c>
      <c r="AL539" s="40">
        <v>1</v>
      </c>
      <c r="AM539" s="40">
        <v>0</v>
      </c>
      <c r="AN539" s="28">
        <v>0</v>
      </c>
      <c r="AO539" s="28">
        <v>0</v>
      </c>
      <c r="AP539" s="7" t="s">
        <v>626</v>
      </c>
      <c r="AQ539" s="4">
        <f t="shared" ref="AQ539" si="8926">AQ344</f>
        <v>3</v>
      </c>
      <c r="AR539" s="4">
        <f t="shared" si="8898"/>
        <v>161506</v>
      </c>
      <c r="AS539" s="7" t="s">
        <v>199</v>
      </c>
      <c r="AT539" s="48">
        <v>3</v>
      </c>
      <c r="AU539" s="48">
        <v>1</v>
      </c>
      <c r="AV539" s="48">
        <v>3</v>
      </c>
      <c r="AW539" s="48">
        <v>500</v>
      </c>
      <c r="AX539" s="48">
        <v>250</v>
      </c>
      <c r="AY539" s="48">
        <v>0</v>
      </c>
      <c r="AZ539" s="48">
        <v>0</v>
      </c>
      <c r="BA539" s="7"/>
      <c r="BB539" s="7"/>
      <c r="BC539" s="7"/>
      <c r="BD539" s="7"/>
      <c r="BE539" s="48">
        <v>0</v>
      </c>
      <c r="BF539" s="48">
        <v>1</v>
      </c>
      <c r="BG539" s="48">
        <f t="shared" si="8436"/>
        <v>770</v>
      </c>
      <c r="BH539" s="48">
        <f t="shared" si="8437"/>
        <v>770</v>
      </c>
      <c r="BI539" s="7">
        <v>0</v>
      </c>
      <c r="BJ539" s="7">
        <v>0</v>
      </c>
      <c r="BK539" s="7">
        <v>0</v>
      </c>
      <c r="BL539" s="7">
        <v>0</v>
      </c>
      <c r="BM539" s="7">
        <v>0</v>
      </c>
      <c r="BN539" s="7">
        <v>0</v>
      </c>
      <c r="BO539" s="7">
        <v>0</v>
      </c>
      <c r="BP539" s="7">
        <v>0</v>
      </c>
      <c r="BQ539" s="7">
        <v>0</v>
      </c>
      <c r="BR539" s="7">
        <v>0</v>
      </c>
      <c r="BS539" s="7">
        <v>0</v>
      </c>
      <c r="BT539" s="7">
        <v>0</v>
      </c>
      <c r="BU539" s="7">
        <v>0</v>
      </c>
      <c r="BV539" s="7">
        <v>0</v>
      </c>
      <c r="BW539" s="7">
        <v>0</v>
      </c>
      <c r="BX539" s="7">
        <v>0</v>
      </c>
      <c r="BY539" s="7">
        <v>0</v>
      </c>
      <c r="BZ539" s="7">
        <v>0</v>
      </c>
      <c r="CA539" s="7">
        <v>0</v>
      </c>
      <c r="CB539" s="7">
        <v>0</v>
      </c>
      <c r="CC539" s="7">
        <v>0</v>
      </c>
      <c r="CD539" s="7">
        <v>0</v>
      </c>
      <c r="CE539" s="7">
        <v>0</v>
      </c>
      <c r="CF539" s="7">
        <v>0</v>
      </c>
      <c r="CG539" s="7">
        <v>0</v>
      </c>
      <c r="CH539" s="7">
        <v>0</v>
      </c>
      <c r="CI539" s="7">
        <v>0</v>
      </c>
      <c r="CJ539" s="7">
        <v>0</v>
      </c>
      <c r="CK539" s="7">
        <v>0</v>
      </c>
      <c r="CL539" s="40">
        <v>0</v>
      </c>
      <c r="CM539" s="40">
        <v>0</v>
      </c>
      <c r="CN539" s="40">
        <v>0</v>
      </c>
      <c r="CO539" s="40">
        <v>0</v>
      </c>
      <c r="CP539" s="7">
        <v>0</v>
      </c>
      <c r="CQ539" s="7">
        <v>0</v>
      </c>
      <c r="CR539" s="7">
        <v>0</v>
      </c>
      <c r="CS539" s="40">
        <v>0</v>
      </c>
      <c r="CT539" s="7">
        <v>0</v>
      </c>
      <c r="CU539" s="7">
        <v>0</v>
      </c>
      <c r="CV539" s="39"/>
      <c r="CW539" s="39"/>
      <c r="CX539" s="4" t="str">
        <f t="shared" ref="CX539" si="8927">IF(CX344="","",CX344)</f>
        <v/>
      </c>
      <c r="CY539" s="4" t="str">
        <f t="shared" ref="CY539" si="8928">IF(CY344="","",CY344)</f>
        <v/>
      </c>
      <c r="CZ539" s="4" t="str">
        <f t="shared" ref="CZ539" si="8929">IF(CZ344="","",CZ344)</f>
        <v/>
      </c>
      <c r="DA539" s="4" t="str">
        <f t="shared" ref="DA539" si="8930">IF(DA344="","",DA344)</f>
        <v/>
      </c>
      <c r="DB539" s="4" t="str">
        <f t="shared" ref="DB539" si="8931">IF(DB344="","",DB344)</f>
        <v/>
      </c>
      <c r="DC539" s="4" t="str">
        <f t="shared" ref="DC539" si="8932">IF(DC344="","",DC344)</f>
        <v/>
      </c>
      <c r="DD539" s="7">
        <v>2</v>
      </c>
      <c r="DE539" s="7">
        <v>30</v>
      </c>
      <c r="DF539" s="7">
        <v>60</v>
      </c>
      <c r="DG539" s="7"/>
      <c r="DH539" s="4">
        <f t="shared" ref="DH539" si="8933">IF(DH344="","",DH344)</f>
        <v>13</v>
      </c>
      <c r="DI539" s="4">
        <f t="shared" ref="DI539" si="8934">IF(DI344="","",DI344)</f>
        <v>1</v>
      </c>
      <c r="DJ539" s="4">
        <f t="shared" ref="DJ539" si="8935">IF(DJ344="","",DJ344)</f>
        <v>6</v>
      </c>
      <c r="DK539" s="4">
        <f t="shared" ref="DK539" si="8936">IF(DK344="","",DK344)</f>
        <v>9</v>
      </c>
      <c r="DL539" s="4" t="str">
        <f t="shared" si="8727"/>
        <v/>
      </c>
      <c r="DM539" s="7"/>
      <c r="DN539" s="7"/>
      <c r="DO539" s="7"/>
      <c r="DP539" s="7"/>
      <c r="DQ539" s="7"/>
      <c r="DR539" s="7"/>
      <c r="DS539" s="7"/>
      <c r="DT539" s="7"/>
      <c r="DU539" s="7"/>
      <c r="DV539" s="7"/>
      <c r="DW539" s="7"/>
      <c r="DX539" s="7">
        <f t="shared" si="8728"/>
        <v>6100512</v>
      </c>
      <c r="DY539" s="7"/>
      <c r="DZ539" s="67">
        <v>0</v>
      </c>
      <c r="EA539" s="7" t="s">
        <v>242</v>
      </c>
      <c r="EB539" s="40" t="s">
        <v>242</v>
      </c>
      <c r="EC539" s="7" t="s">
        <v>242</v>
      </c>
      <c r="ED539" s="7"/>
      <c r="EE539" s="7" t="s">
        <v>242</v>
      </c>
      <c r="EF539" s="7">
        <v>50</v>
      </c>
      <c r="EG539" s="73"/>
      <c r="EH539" s="73"/>
      <c r="EI539" s="4">
        <f t="shared" ref="EI539" si="8937">IF(EI344="","",EI344)</f>
        <v>331170</v>
      </c>
      <c r="EJ539" s="4">
        <f t="shared" ref="EJ539" si="8938">IF(EJ344="","",EJ344)</f>
        <v>1</v>
      </c>
      <c r="EK539" s="4">
        <f t="shared" ref="EK539" si="8939">IF(EK344="","",EK344)</f>
        <v>331171</v>
      </c>
      <c r="EL539" s="4">
        <f t="shared" ref="EL539" si="8940">IF(EL344="","",EL344)</f>
        <v>1</v>
      </c>
      <c r="EM539" s="4" t="str">
        <f t="shared" ref="EM539" si="8941">IF(EM344="","",EM344)</f>
        <v/>
      </c>
      <c r="EN539" s="4" t="str">
        <f t="shared" ref="EN539" si="8942">IF(EN344="","",EN344)</f>
        <v/>
      </c>
      <c r="EO539" s="4" t="str">
        <f t="shared" ref="EO539" si="8943">IF(EO344="","",EO344)</f>
        <v/>
      </c>
      <c r="EP539" s="4" t="str">
        <f t="shared" ref="EP539" si="8944">IF(EP344="","",EP344)</f>
        <v/>
      </c>
      <c r="EQ539" s="4" t="str">
        <f t="shared" ref="EQ539" si="8945">IF(EQ344="","",EQ344)</f>
        <v/>
      </c>
      <c r="ER539" s="4" t="str">
        <f t="shared" ref="ER539" si="8946">IF(ER344="","",ER344)</f>
        <v/>
      </c>
      <c r="ES539" s="4" t="str">
        <f t="shared" ref="ES539" si="8947">IF(ES344="","",ES344)</f>
        <v/>
      </c>
      <c r="ET539" s="4" t="str">
        <f t="shared" ref="ET539" si="8948">IF(ET344="","",ET344)</f>
        <v/>
      </c>
      <c r="EU539" s="4" t="str">
        <f t="shared" ref="EU539" si="8949">IF(EU344="","",EU344)</f>
        <v/>
      </c>
      <c r="EV539" s="4" t="str">
        <f t="shared" si="8687"/>
        <v/>
      </c>
      <c r="EW539" s="4" t="str">
        <f t="shared" si="8687"/>
        <v/>
      </c>
      <c r="EX539" s="4" t="str">
        <f t="shared" si="8687"/>
        <v/>
      </c>
      <c r="EY539" s="4" t="str">
        <f t="shared" si="8687"/>
        <v/>
      </c>
      <c r="EZ539" s="4" t="str">
        <f t="shared" ref="EZ539" si="8950">IF(EZ344="","",EZ344)</f>
        <v/>
      </c>
      <c r="FA539" s="4" t="str">
        <f t="shared" si="8763"/>
        <v/>
      </c>
      <c r="FB539" s="4" t="str">
        <f t="shared" ref="FB539" si="8951">IF(FB344="","",FB344)</f>
        <v/>
      </c>
      <c r="FC539" s="4">
        <f t="shared" ref="FC539" si="8952">IF(FC344="","",FC344)</f>
        <v>40013</v>
      </c>
      <c r="FD539" s="4">
        <f t="shared" ref="FD539" si="8953">IF(FD344="","",FD344)</f>
        <v>1</v>
      </c>
      <c r="FE539" s="4">
        <f t="shared" si="8920"/>
        <v>20100</v>
      </c>
      <c r="FF539" s="4">
        <f t="shared" si="8891"/>
        <v>1</v>
      </c>
      <c r="FG539" s="4">
        <f t="shared" si="8861"/>
        <v>20100</v>
      </c>
      <c r="FH539" s="4">
        <f t="shared" si="8588"/>
        <v>1</v>
      </c>
      <c r="FI539" s="7"/>
      <c r="FJ539" s="7"/>
      <c r="FR539" s="2">
        <v>99999</v>
      </c>
      <c r="FS539" s="2">
        <v>0</v>
      </c>
      <c r="FT539" s="4">
        <v>10000</v>
      </c>
      <c r="FU539" s="4"/>
      <c r="FV539" s="4"/>
      <c r="FW539" s="4"/>
      <c r="FX539" s="4"/>
      <c r="FY539" s="4"/>
      <c r="FZ539" s="77">
        <v>0</v>
      </c>
      <c r="GA539" s="2">
        <v>1</v>
      </c>
      <c r="GB539" s="2">
        <v>30</v>
      </c>
      <c r="GD539"/>
    </row>
    <row r="540" s="15" customFormat="1" ht="15" customHeight="1" spans="1:186">
      <c r="A540" s="7">
        <v>6100613</v>
      </c>
      <c r="B540" s="7">
        <f t="shared" ref="B540" si="8954">B527</f>
        <v>88</v>
      </c>
      <c r="C540" s="7">
        <f t="shared" ref="C540" si="8955">C527</f>
        <v>5</v>
      </c>
      <c r="D540" s="5" t="s">
        <v>637</v>
      </c>
      <c r="E540" s="7" t="s">
        <v>1173</v>
      </c>
      <c r="F540" s="31" t="s">
        <v>1018</v>
      </c>
      <c r="G540" s="31">
        <v>3</v>
      </c>
      <c r="H540" s="7" t="s">
        <v>191</v>
      </c>
      <c r="I540" s="7" t="s">
        <v>187</v>
      </c>
      <c r="J540" s="37">
        <v>1487</v>
      </c>
      <c r="K540" s="39">
        <v>1429</v>
      </c>
      <c r="L540" s="39"/>
      <c r="M540" s="29" t="s">
        <v>193</v>
      </c>
      <c r="N540" s="4">
        <f t="shared" ref="N540" si="8956">N345</f>
        <v>100</v>
      </c>
      <c r="O540" s="4">
        <f t="shared" ref="O540" si="8957">O345</f>
        <v>100</v>
      </c>
      <c r="P540" s="40">
        <f t="shared" si="8589"/>
        <v>2503</v>
      </c>
      <c r="Q540" s="4"/>
      <c r="R540" s="7"/>
      <c r="S540" s="48">
        <f t="shared" ref="S540" si="8958">S527</f>
        <v>0</v>
      </c>
      <c r="T540" s="47" t="s">
        <v>194</v>
      </c>
      <c r="U540" s="7" t="s">
        <v>195</v>
      </c>
      <c r="V540" s="7">
        <v>0</v>
      </c>
      <c r="W540" s="7">
        <v>0</v>
      </c>
      <c r="X540" s="40">
        <v>0</v>
      </c>
      <c r="Y540" s="7"/>
      <c r="Z540" s="7"/>
      <c r="AA540" s="7"/>
      <c r="AB540" s="7" t="s">
        <v>195</v>
      </c>
      <c r="AC540" s="7">
        <v>0</v>
      </c>
      <c r="AD540" s="7" t="s">
        <v>195</v>
      </c>
      <c r="AE540" s="7" t="s">
        <v>195</v>
      </c>
      <c r="AF540" s="7" t="s">
        <v>195</v>
      </c>
      <c r="AG540" s="7" t="s">
        <v>195</v>
      </c>
      <c r="AH540" s="40">
        <v>0</v>
      </c>
      <c r="AI540" s="40">
        <v>0</v>
      </c>
      <c r="AJ540" s="40">
        <v>1</v>
      </c>
      <c r="AK540" s="40">
        <v>0</v>
      </c>
      <c r="AL540" s="40">
        <v>1</v>
      </c>
      <c r="AM540" s="40">
        <v>0</v>
      </c>
      <c r="AN540" s="28">
        <v>0</v>
      </c>
      <c r="AO540" s="28">
        <v>0</v>
      </c>
      <c r="AP540" s="7" t="s">
        <v>626</v>
      </c>
      <c r="AQ540" s="4">
        <f t="shared" ref="AQ540" si="8959">AQ345</f>
        <v>3</v>
      </c>
      <c r="AR540" s="4">
        <f t="shared" si="8898"/>
        <v>161506</v>
      </c>
      <c r="AS540" s="7" t="s">
        <v>199</v>
      </c>
      <c r="AT540" s="48">
        <v>3</v>
      </c>
      <c r="AU540" s="48">
        <v>1</v>
      </c>
      <c r="AV540" s="48">
        <v>3</v>
      </c>
      <c r="AW540" s="48">
        <v>500</v>
      </c>
      <c r="AX540" s="48">
        <v>250</v>
      </c>
      <c r="AY540" s="48">
        <v>0</v>
      </c>
      <c r="AZ540" s="48">
        <v>0</v>
      </c>
      <c r="BA540" s="7"/>
      <c r="BB540" s="7"/>
      <c r="BC540" s="7"/>
      <c r="BD540" s="7"/>
      <c r="BE540" s="48">
        <v>0</v>
      </c>
      <c r="BF540" s="48">
        <v>1</v>
      </c>
      <c r="BG540" s="48">
        <f t="shared" ref="BG540" si="8960">IF(O540&lt;10,70,70+O540*7)</f>
        <v>770</v>
      </c>
      <c r="BH540" s="48">
        <f t="shared" ref="BH540" si="8961">IF(O540&lt;10,70,70+O540*7)</f>
        <v>770</v>
      </c>
      <c r="BI540" s="7">
        <v>0</v>
      </c>
      <c r="BJ540" s="7">
        <v>0</v>
      </c>
      <c r="BK540" s="7">
        <v>0</v>
      </c>
      <c r="BL540" s="7">
        <v>0</v>
      </c>
      <c r="BM540" s="7">
        <v>0</v>
      </c>
      <c r="BN540" s="7">
        <v>0</v>
      </c>
      <c r="BO540" s="7">
        <v>0</v>
      </c>
      <c r="BP540" s="7">
        <v>0</v>
      </c>
      <c r="BQ540" s="7">
        <v>0</v>
      </c>
      <c r="BR540" s="7">
        <v>0</v>
      </c>
      <c r="BS540" s="7">
        <v>0</v>
      </c>
      <c r="BT540" s="7">
        <v>0</v>
      </c>
      <c r="BU540" s="7">
        <v>0</v>
      </c>
      <c r="BV540" s="7">
        <v>0</v>
      </c>
      <c r="BW540" s="7">
        <v>0</v>
      </c>
      <c r="BX540" s="7">
        <v>0</v>
      </c>
      <c r="BY540" s="7">
        <v>0</v>
      </c>
      <c r="BZ540" s="7">
        <v>0</v>
      </c>
      <c r="CA540" s="7">
        <v>0</v>
      </c>
      <c r="CB540" s="7">
        <v>0</v>
      </c>
      <c r="CC540" s="7">
        <v>0</v>
      </c>
      <c r="CD540" s="7">
        <v>0</v>
      </c>
      <c r="CE540" s="7">
        <v>0</v>
      </c>
      <c r="CF540" s="7">
        <v>0</v>
      </c>
      <c r="CG540" s="7">
        <v>0</v>
      </c>
      <c r="CH540" s="7">
        <v>0</v>
      </c>
      <c r="CI540" s="7">
        <v>0</v>
      </c>
      <c r="CJ540" s="7">
        <v>0</v>
      </c>
      <c r="CK540" s="7">
        <v>0</v>
      </c>
      <c r="CL540" s="40">
        <v>0</v>
      </c>
      <c r="CM540" s="40">
        <v>0</v>
      </c>
      <c r="CN540" s="40">
        <v>0</v>
      </c>
      <c r="CO540" s="40">
        <v>0</v>
      </c>
      <c r="CP540" s="7">
        <v>0</v>
      </c>
      <c r="CQ540" s="7">
        <v>0</v>
      </c>
      <c r="CR540" s="7">
        <v>0</v>
      </c>
      <c r="CS540" s="40">
        <v>0</v>
      </c>
      <c r="CT540" s="7">
        <v>0</v>
      </c>
      <c r="CU540" s="7">
        <v>0</v>
      </c>
      <c r="CV540" s="39"/>
      <c r="CW540" s="39"/>
      <c r="CX540" s="4" t="str">
        <f t="shared" ref="CX540" si="8962">IF(CX345="","",CX345)</f>
        <v/>
      </c>
      <c r="CY540" s="4" t="str">
        <f t="shared" ref="CY540" si="8963">IF(CY345="","",CY345)</f>
        <v/>
      </c>
      <c r="CZ540" s="4" t="str">
        <f t="shared" ref="CZ540" si="8964">IF(CZ345="","",CZ345)</f>
        <v/>
      </c>
      <c r="DA540" s="4" t="str">
        <f t="shared" ref="DA540" si="8965">IF(DA345="","",DA345)</f>
        <v/>
      </c>
      <c r="DB540" s="4" t="str">
        <f t="shared" ref="DB540" si="8966">IF(DB345="","",DB345)</f>
        <v/>
      </c>
      <c r="DC540" s="4" t="str">
        <f t="shared" ref="DC540" si="8967">IF(DC345="","",DC345)</f>
        <v/>
      </c>
      <c r="DD540" s="7">
        <v>2</v>
      </c>
      <c r="DE540" s="7">
        <v>30</v>
      </c>
      <c r="DF540" s="7">
        <v>60</v>
      </c>
      <c r="DG540" s="7"/>
      <c r="DH540" s="4">
        <f t="shared" ref="DH540" si="8968">IF(DH345="","",DH345)</f>
        <v>13</v>
      </c>
      <c r="DI540" s="4">
        <f t="shared" ref="DI540" si="8969">IF(DI345="","",DI345)</f>
        <v>6</v>
      </c>
      <c r="DJ540" s="4">
        <f t="shared" ref="DJ540" si="8970">IF(DJ345="","",DJ345)</f>
        <v>9</v>
      </c>
      <c r="DK540" s="4" t="str">
        <f t="shared" ref="DK540" si="8971">IF(DK345="","",DK345)</f>
        <v/>
      </c>
      <c r="DL540" s="4" t="str">
        <f t="shared" si="8727"/>
        <v/>
      </c>
      <c r="DM540" s="7"/>
      <c r="DN540" s="7"/>
      <c r="DO540" s="7"/>
      <c r="DP540" s="7"/>
      <c r="DQ540" s="7"/>
      <c r="DR540" s="7"/>
      <c r="DS540" s="7"/>
      <c r="DT540" s="7"/>
      <c r="DU540" s="7"/>
      <c r="DV540" s="7"/>
      <c r="DW540" s="7"/>
      <c r="DX540" s="7">
        <f t="shared" si="8728"/>
        <v>6100613</v>
      </c>
      <c r="DY540" s="7"/>
      <c r="DZ540" s="67">
        <v>0</v>
      </c>
      <c r="EA540" s="7" t="s">
        <v>242</v>
      </c>
      <c r="EB540" s="40" t="s">
        <v>242</v>
      </c>
      <c r="EC540" s="7" t="s">
        <v>242</v>
      </c>
      <c r="ED540" s="7"/>
      <c r="EE540" s="7" t="s">
        <v>242</v>
      </c>
      <c r="EF540" s="7">
        <v>50</v>
      </c>
      <c r="EG540" s="73"/>
      <c r="EH540" s="73"/>
      <c r="EI540" s="4">
        <f t="shared" ref="EI540" si="8972">IF(EI345="","",EI345)</f>
        <v>331170</v>
      </c>
      <c r="EJ540" s="4">
        <f t="shared" ref="EJ540" si="8973">IF(EJ345="","",EJ345)</f>
        <v>1</v>
      </c>
      <c r="EK540" s="4">
        <f t="shared" ref="EK540" si="8974">IF(EK345="","",EK345)</f>
        <v>331171</v>
      </c>
      <c r="EL540" s="4">
        <f t="shared" ref="EL540" si="8975">IF(EL345="","",EL345)</f>
        <v>1</v>
      </c>
      <c r="EM540" s="4" t="str">
        <f t="shared" ref="EM540" si="8976">IF(EM345="","",EM345)</f>
        <v/>
      </c>
      <c r="EN540" s="4" t="str">
        <f t="shared" ref="EN540" si="8977">IF(EN345="","",EN345)</f>
        <v/>
      </c>
      <c r="EO540" s="4" t="str">
        <f t="shared" ref="EO540" si="8978">IF(EO345="","",EO345)</f>
        <v/>
      </c>
      <c r="EP540" s="4" t="str">
        <f t="shared" ref="EP540" si="8979">IF(EP345="","",EP345)</f>
        <v/>
      </c>
      <c r="EQ540" s="4" t="str">
        <f t="shared" ref="EQ540" si="8980">IF(EQ345="","",EQ345)</f>
        <v/>
      </c>
      <c r="ER540" s="4" t="str">
        <f t="shared" ref="ER540" si="8981">IF(ER345="","",ER345)</f>
        <v/>
      </c>
      <c r="ES540" s="4" t="str">
        <f t="shared" ref="ES540" si="8982">IF(ES345="","",ES345)</f>
        <v/>
      </c>
      <c r="ET540" s="4" t="str">
        <f t="shared" ref="ET540" si="8983">IF(ET345="","",ET345)</f>
        <v/>
      </c>
      <c r="EU540" s="4" t="str">
        <f t="shared" ref="EU540:EU548" si="8984">IF(EU345="","",EU345)</f>
        <v/>
      </c>
      <c r="EV540" s="4" t="str">
        <f t="shared" si="8687"/>
        <v/>
      </c>
      <c r="EW540" s="4" t="str">
        <f t="shared" si="8687"/>
        <v/>
      </c>
      <c r="EX540" s="4" t="str">
        <f t="shared" si="8687"/>
        <v/>
      </c>
      <c r="EY540" s="4" t="str">
        <f t="shared" si="8687"/>
        <v/>
      </c>
      <c r="EZ540" s="4" t="str">
        <f t="shared" ref="EZ540:EZ549" si="8985">IF(EZ345="","",EZ345)</f>
        <v/>
      </c>
      <c r="FA540" s="4" t="str">
        <f t="shared" si="8763"/>
        <v/>
      </c>
      <c r="FB540" s="4" t="str">
        <f t="shared" ref="FB540" si="8986">IF(FB345="","",FB345)</f>
        <v/>
      </c>
      <c r="FC540" s="4">
        <f t="shared" ref="FC540" si="8987">IF(FC345="","",FC345)</f>
        <v>40013</v>
      </c>
      <c r="FD540" s="4">
        <f t="shared" ref="FD540" si="8988">IF(FD345="","",FD345)</f>
        <v>1</v>
      </c>
      <c r="FE540" s="4">
        <f t="shared" ref="FE540" si="8989">IF(FE345="","",FE345)</f>
        <v>20100</v>
      </c>
      <c r="FF540" s="4">
        <f t="shared" si="8891"/>
        <v>1</v>
      </c>
      <c r="FG540" s="4">
        <f t="shared" si="8861"/>
        <v>20100</v>
      </c>
      <c r="FH540" s="4">
        <f t="shared" si="8588"/>
        <v>1</v>
      </c>
      <c r="FI540" s="7"/>
      <c r="FJ540" s="7"/>
      <c r="FR540" s="2">
        <v>99999</v>
      </c>
      <c r="FS540" s="2">
        <v>0</v>
      </c>
      <c r="FT540" s="4">
        <v>10000</v>
      </c>
      <c r="FU540" s="4"/>
      <c r="FV540" s="4"/>
      <c r="FW540" s="4"/>
      <c r="FX540" s="4"/>
      <c r="FY540" s="4"/>
      <c r="FZ540" s="77">
        <v>0</v>
      </c>
      <c r="GA540" s="2">
        <v>1</v>
      </c>
      <c r="GB540" s="2">
        <v>30</v>
      </c>
      <c r="GD540"/>
    </row>
    <row r="541" s="2" customFormat="1" ht="15" customHeight="1" spans="1:186">
      <c r="A541" s="7">
        <v>6110101</v>
      </c>
      <c r="B541" s="7">
        <f t="shared" ref="B541" si="8990">B528</f>
        <v>1288</v>
      </c>
      <c r="C541" s="7">
        <f t="shared" ref="C541" si="8991">C528</f>
        <v>0</v>
      </c>
      <c r="D541" s="5" t="s">
        <v>639</v>
      </c>
      <c r="E541" s="7" t="s">
        <v>1174</v>
      </c>
      <c r="F541" s="31" t="s">
        <v>1018</v>
      </c>
      <c r="G541" s="31">
        <v>3</v>
      </c>
      <c r="H541" s="7" t="s">
        <v>187</v>
      </c>
      <c r="I541" s="7" t="s">
        <v>187</v>
      </c>
      <c r="J541" s="41">
        <v>1533</v>
      </c>
      <c r="K541" s="41">
        <v>407</v>
      </c>
      <c r="L541" s="39"/>
      <c r="M541" s="29" t="s">
        <v>193</v>
      </c>
      <c r="N541" s="4">
        <f t="shared" ref="N541" si="8992">N346</f>
        <v>110</v>
      </c>
      <c r="O541" s="4">
        <f t="shared" ref="O541" si="8993">O346</f>
        <v>110</v>
      </c>
      <c r="P541" s="40">
        <f t="shared" si="8589"/>
        <v>2003</v>
      </c>
      <c r="Q541" s="4"/>
      <c r="R541" s="7"/>
      <c r="S541" s="48">
        <f t="shared" ref="S541" si="8994">S528</f>
        <v>0</v>
      </c>
      <c r="T541" s="47" t="s">
        <v>240</v>
      </c>
      <c r="U541" s="7" t="s">
        <v>195</v>
      </c>
      <c r="V541" s="7">
        <v>0</v>
      </c>
      <c r="W541" s="7">
        <v>0</v>
      </c>
      <c r="X541" s="40">
        <v>0</v>
      </c>
      <c r="Y541" s="7"/>
      <c r="Z541" s="7"/>
      <c r="AA541" s="7"/>
      <c r="AB541" s="7" t="s">
        <v>195</v>
      </c>
      <c r="AC541" s="7">
        <v>0</v>
      </c>
      <c r="AD541" s="7" t="s">
        <v>195</v>
      </c>
      <c r="AE541" s="7" t="s">
        <v>195</v>
      </c>
      <c r="AF541" s="7" t="s">
        <v>195</v>
      </c>
      <c r="AG541" s="7" t="s">
        <v>195</v>
      </c>
      <c r="AH541" s="40">
        <v>0</v>
      </c>
      <c r="AI541" s="40">
        <v>0</v>
      </c>
      <c r="AJ541" s="40">
        <v>1</v>
      </c>
      <c r="AK541" s="40">
        <v>0</v>
      </c>
      <c r="AL541" s="40">
        <v>1</v>
      </c>
      <c r="AM541" s="40">
        <v>0</v>
      </c>
      <c r="AN541" s="28">
        <v>0</v>
      </c>
      <c r="AO541" s="28">
        <v>0</v>
      </c>
      <c r="AP541" s="7" t="s">
        <v>641</v>
      </c>
      <c r="AQ541" s="4">
        <f t="shared" ref="AQ541" si="8995">AQ346</f>
        <v>3</v>
      </c>
      <c r="AR541" s="4">
        <f t="shared" si="8898"/>
        <v>161506</v>
      </c>
      <c r="AS541" s="7" t="s">
        <v>199</v>
      </c>
      <c r="AT541" s="48">
        <v>3</v>
      </c>
      <c r="AU541" s="48">
        <v>1</v>
      </c>
      <c r="AV541" s="48">
        <v>3</v>
      </c>
      <c r="AW541" s="48">
        <v>500</v>
      </c>
      <c r="AX541" s="48">
        <v>250</v>
      </c>
      <c r="AY541" s="48">
        <v>0</v>
      </c>
      <c r="AZ541" s="48">
        <v>0</v>
      </c>
      <c r="BA541" s="7"/>
      <c r="BB541" s="7"/>
      <c r="BC541" s="7"/>
      <c r="BD541" s="7"/>
      <c r="BE541" s="48">
        <v>0</v>
      </c>
      <c r="BF541" s="48">
        <v>1</v>
      </c>
      <c r="BG541" s="48">
        <f t="shared" ref="BG541" si="8996">IF(O541&lt;10,70,70+O541*7)</f>
        <v>840</v>
      </c>
      <c r="BH541" s="48">
        <f t="shared" ref="BH541" si="8997">IF(O541&lt;10,70,70+O541*7)</f>
        <v>840</v>
      </c>
      <c r="BI541" s="7">
        <v>0</v>
      </c>
      <c r="BJ541" s="7">
        <v>0</v>
      </c>
      <c r="BK541" s="7">
        <v>0</v>
      </c>
      <c r="BL541" s="7">
        <v>0</v>
      </c>
      <c r="BM541" s="7">
        <v>0</v>
      </c>
      <c r="BN541" s="7">
        <v>0</v>
      </c>
      <c r="BO541" s="7">
        <v>0</v>
      </c>
      <c r="BP541" s="7">
        <v>0</v>
      </c>
      <c r="BQ541" s="7">
        <v>0</v>
      </c>
      <c r="BR541" s="7">
        <v>0</v>
      </c>
      <c r="BS541" s="7">
        <v>0</v>
      </c>
      <c r="BT541" s="7">
        <v>0</v>
      </c>
      <c r="BU541" s="7">
        <v>0</v>
      </c>
      <c r="BV541" s="7">
        <v>0</v>
      </c>
      <c r="BW541" s="7">
        <v>0</v>
      </c>
      <c r="BX541" s="7">
        <v>0</v>
      </c>
      <c r="BY541" s="7">
        <v>0</v>
      </c>
      <c r="BZ541" s="7">
        <v>0</v>
      </c>
      <c r="CA541" s="7">
        <v>0</v>
      </c>
      <c r="CB541" s="7">
        <v>0</v>
      </c>
      <c r="CC541" s="7">
        <v>0</v>
      </c>
      <c r="CD541" s="7">
        <v>0</v>
      </c>
      <c r="CE541" s="7">
        <v>0</v>
      </c>
      <c r="CF541" s="7">
        <v>0</v>
      </c>
      <c r="CG541" s="7">
        <v>0</v>
      </c>
      <c r="CH541" s="7">
        <v>0</v>
      </c>
      <c r="CI541" s="7">
        <v>0</v>
      </c>
      <c r="CJ541" s="7">
        <v>0</v>
      </c>
      <c r="CK541" s="7">
        <v>0</v>
      </c>
      <c r="CL541" s="40">
        <v>0</v>
      </c>
      <c r="CM541" s="40">
        <v>0</v>
      </c>
      <c r="CN541" s="40">
        <v>0</v>
      </c>
      <c r="CO541" s="40">
        <v>0</v>
      </c>
      <c r="CP541" s="7">
        <v>0</v>
      </c>
      <c r="CQ541" s="7">
        <v>0</v>
      </c>
      <c r="CR541" s="7">
        <v>0</v>
      </c>
      <c r="CS541" s="40">
        <v>0</v>
      </c>
      <c r="CT541" s="7">
        <v>0</v>
      </c>
      <c r="CU541" s="7">
        <v>0</v>
      </c>
      <c r="CV541" s="39"/>
      <c r="CW541" s="39"/>
      <c r="CX541" s="4" t="str">
        <f t="shared" ref="CX541" si="8998">IF(CX346="","",CX346)</f>
        <v>3da_weapon_changjian01_s</v>
      </c>
      <c r="CY541" s="4" t="str">
        <f t="shared" ref="CY541" si="8999">IF(CY346="","",CY346)</f>
        <v>3da_weapon_changjian01_b</v>
      </c>
      <c r="CZ541" s="4" t="str">
        <f t="shared" ref="CZ541" si="9000">IF(CZ346="","",CZ346)</f>
        <v/>
      </c>
      <c r="DA541" s="4" t="str">
        <f t="shared" ref="DA541" si="9001">IF(DA346="","",DA346)</f>
        <v/>
      </c>
      <c r="DB541" s="4" t="str">
        <f t="shared" ref="DB541" si="9002">IF(DB346="","",DB346)</f>
        <v>CS_Rhand</v>
      </c>
      <c r="DC541" s="4" t="str">
        <f t="shared" ref="DC541" si="9003">IF(DC346="","",DC346)</f>
        <v>CS_Rhand</v>
      </c>
      <c r="DD541" s="7">
        <v>2</v>
      </c>
      <c r="DE541" s="7">
        <v>30</v>
      </c>
      <c r="DF541" s="7">
        <v>60</v>
      </c>
      <c r="DG541" s="7"/>
      <c r="DH541" s="4">
        <f t="shared" ref="DH541" si="9004">IF(DH346="","",DH346)</f>
        <v>13</v>
      </c>
      <c r="DI541" s="4">
        <f t="shared" ref="DI541" si="9005">IF(DI346="","",DI346)</f>
        <v>2</v>
      </c>
      <c r="DJ541" s="4">
        <f t="shared" ref="DJ541" si="9006">IF(DJ346="","",DJ346)</f>
        <v>4</v>
      </c>
      <c r="DK541" s="4">
        <f t="shared" ref="DK541" si="9007">IF(DK346="","",DK346)</f>
        <v>7</v>
      </c>
      <c r="DL541" s="4">
        <f t="shared" si="8727"/>
        <v>8</v>
      </c>
      <c r="DM541" s="7"/>
      <c r="DN541" s="7"/>
      <c r="DO541" s="7"/>
      <c r="DP541" s="7"/>
      <c r="DQ541" s="7"/>
      <c r="DR541" s="7"/>
      <c r="DS541" s="7"/>
      <c r="DT541" s="7"/>
      <c r="DU541" s="7"/>
      <c r="DV541" s="7"/>
      <c r="DW541" s="7"/>
      <c r="DX541" s="7">
        <f t="shared" si="8728"/>
        <v>6110101</v>
      </c>
      <c r="DY541" s="7"/>
      <c r="DZ541" s="67">
        <v>6666</v>
      </c>
      <c r="EA541" s="7" t="s">
        <v>1175</v>
      </c>
      <c r="EB541" s="40">
        <v>86</v>
      </c>
      <c r="EC541" s="7" t="s">
        <v>1176</v>
      </c>
      <c r="ED541" s="7"/>
      <c r="EE541" s="7" t="s">
        <v>242</v>
      </c>
      <c r="EF541" s="7">
        <v>50</v>
      </c>
      <c r="EG541" s="73"/>
      <c r="EH541" s="73"/>
      <c r="EI541" s="4">
        <f t="shared" ref="EI541" si="9008">IF(EI346="","",EI346)</f>
        <v>331111</v>
      </c>
      <c r="EJ541" s="4">
        <f t="shared" ref="EJ541" si="9009">IF(EJ346="","",EJ346)</f>
        <v>1</v>
      </c>
      <c r="EK541" s="4" t="str">
        <f t="shared" ref="EK541" si="9010">IF(EK346="","",EK346)</f>
        <v/>
      </c>
      <c r="EL541" s="4" t="str">
        <f t="shared" ref="EL541" si="9011">IF(EL346="","",EL346)</f>
        <v/>
      </c>
      <c r="EM541" s="4" t="str">
        <f t="shared" ref="EM541" si="9012">IF(EM346="","",EM346)</f>
        <v/>
      </c>
      <c r="EN541" s="4" t="str">
        <f t="shared" ref="EN541" si="9013">IF(EN346="","",EN346)</f>
        <v/>
      </c>
      <c r="EO541" s="4" t="str">
        <f t="shared" ref="EO541" si="9014">IF(EO346="","",EO346)</f>
        <v/>
      </c>
      <c r="EP541" s="4" t="str">
        <f t="shared" ref="EP541" si="9015">IF(EP346="","",EP346)</f>
        <v/>
      </c>
      <c r="EQ541" s="4" t="str">
        <f t="shared" ref="EQ541" si="9016">IF(EQ346="","",EQ346)</f>
        <v/>
      </c>
      <c r="ER541" s="4" t="str">
        <f t="shared" ref="ER541" si="9017">IF(ER346="","",ER346)</f>
        <v/>
      </c>
      <c r="ES541" s="4" t="str">
        <f t="shared" ref="ES541:ES548" si="9018">IF(ES346="","",ES346)</f>
        <v/>
      </c>
      <c r="ET541" s="4" t="str">
        <f t="shared" ref="ET541" si="9019">IF(ET346="","",ET346)</f>
        <v/>
      </c>
      <c r="EU541" s="4" t="str">
        <f t="shared" si="8984"/>
        <v/>
      </c>
      <c r="EV541" s="4" t="str">
        <f t="shared" si="8687"/>
        <v/>
      </c>
      <c r="EW541" s="4" t="str">
        <f t="shared" si="8687"/>
        <v/>
      </c>
      <c r="EX541" s="4" t="str">
        <f t="shared" si="8687"/>
        <v/>
      </c>
      <c r="EY541" s="4" t="str">
        <f t="shared" si="8687"/>
        <v/>
      </c>
      <c r="EZ541" s="4" t="str">
        <f t="shared" si="8985"/>
        <v/>
      </c>
      <c r="FA541" s="4" t="str">
        <f t="shared" si="8763"/>
        <v/>
      </c>
      <c r="FB541" s="4" t="str">
        <f t="shared" ref="FB541" si="9020">IF(FB346="","",FB346)</f>
        <v/>
      </c>
      <c r="FC541" s="4">
        <f t="shared" ref="FC541" si="9021">IF(FC346="","",FC346)</f>
        <v>40013</v>
      </c>
      <c r="FD541" s="4">
        <f t="shared" ref="FD541" si="9022">IF(FD346="","",FD346)</f>
        <v>1</v>
      </c>
      <c r="FE541" s="4">
        <f t="shared" ref="FE541" si="9023">IF(FE346="","",FE346)</f>
        <v>20100</v>
      </c>
      <c r="FF541" s="4">
        <f t="shared" si="8891"/>
        <v>1</v>
      </c>
      <c r="FG541" s="4">
        <f t="shared" si="8861"/>
        <v>20100</v>
      </c>
      <c r="FH541" s="4">
        <f t="shared" si="8588"/>
        <v>1</v>
      </c>
      <c r="FI541" s="7"/>
      <c r="FJ541" s="7"/>
      <c r="FR541" s="2">
        <v>99999</v>
      </c>
      <c r="FS541" s="2">
        <v>0</v>
      </c>
      <c r="FT541" s="4">
        <v>10000</v>
      </c>
      <c r="FU541" s="4"/>
      <c r="FV541" s="4"/>
      <c r="FW541" s="4"/>
      <c r="FX541" s="4"/>
      <c r="FY541" s="4"/>
      <c r="FZ541" s="77">
        <v>0</v>
      </c>
      <c r="GA541" s="2">
        <v>1</v>
      </c>
      <c r="GB541" s="2">
        <v>30</v>
      </c>
      <c r="GD541"/>
    </row>
    <row r="542" s="2" customFormat="1" ht="15" customHeight="1" spans="1:186">
      <c r="A542" s="7">
        <v>6110102</v>
      </c>
      <c r="B542" s="7">
        <f t="shared" ref="B542" si="9024">B529</f>
        <v>4360</v>
      </c>
      <c r="C542" s="7">
        <f t="shared" ref="C542" si="9025">C529</f>
        <v>0</v>
      </c>
      <c r="D542" s="5" t="s">
        <v>642</v>
      </c>
      <c r="E542" s="7" t="s">
        <v>1177</v>
      </c>
      <c r="F542" s="31" t="s">
        <v>1018</v>
      </c>
      <c r="G542" s="31">
        <v>3</v>
      </c>
      <c r="H542" s="7" t="s">
        <v>187</v>
      </c>
      <c r="I542" s="7" t="s">
        <v>187</v>
      </c>
      <c r="J542" s="41">
        <v>1522</v>
      </c>
      <c r="K542" s="37">
        <v>207</v>
      </c>
      <c r="L542" s="39"/>
      <c r="M542" s="29" t="s">
        <v>193</v>
      </c>
      <c r="N542" s="4">
        <f t="shared" ref="N542" si="9026">N347</f>
        <v>110</v>
      </c>
      <c r="O542" s="4">
        <f t="shared" ref="O542" si="9027">O347</f>
        <v>110</v>
      </c>
      <c r="P542" s="40">
        <f t="shared" si="8589"/>
        <v>2003</v>
      </c>
      <c r="Q542" s="4"/>
      <c r="R542" s="7"/>
      <c r="S542" s="48">
        <f t="shared" ref="S542" si="9028">S529</f>
        <v>0</v>
      </c>
      <c r="T542" s="47" t="s">
        <v>245</v>
      </c>
      <c r="U542" s="7" t="s">
        <v>195</v>
      </c>
      <c r="V542" s="7">
        <v>0</v>
      </c>
      <c r="W542" s="7">
        <v>0</v>
      </c>
      <c r="X542" s="40">
        <v>0</v>
      </c>
      <c r="Y542" s="7"/>
      <c r="Z542" s="7"/>
      <c r="AA542" s="7"/>
      <c r="AB542" s="7" t="s">
        <v>195</v>
      </c>
      <c r="AC542" s="7">
        <v>0</v>
      </c>
      <c r="AD542" s="7" t="s">
        <v>195</v>
      </c>
      <c r="AE542" s="7" t="s">
        <v>195</v>
      </c>
      <c r="AF542" s="7" t="s">
        <v>195</v>
      </c>
      <c r="AG542" s="7" t="s">
        <v>195</v>
      </c>
      <c r="AH542" s="40">
        <v>0</v>
      </c>
      <c r="AI542" s="40">
        <v>0</v>
      </c>
      <c r="AJ542" s="40">
        <v>1</v>
      </c>
      <c r="AK542" s="40">
        <v>0</v>
      </c>
      <c r="AL542" s="40">
        <v>1</v>
      </c>
      <c r="AM542" s="40">
        <v>0</v>
      </c>
      <c r="AN542" s="28">
        <v>0</v>
      </c>
      <c r="AO542" s="28">
        <v>0</v>
      </c>
      <c r="AP542" s="7" t="s">
        <v>644</v>
      </c>
      <c r="AQ542" s="4">
        <f t="shared" ref="AQ542" si="9029">AQ347</f>
        <v>3</v>
      </c>
      <c r="AR542" s="4">
        <f t="shared" si="8898"/>
        <v>161506</v>
      </c>
      <c r="AS542" s="7" t="s">
        <v>199</v>
      </c>
      <c r="AT542" s="48">
        <v>3</v>
      </c>
      <c r="AU542" s="48">
        <v>1</v>
      </c>
      <c r="AV542" s="48">
        <v>3</v>
      </c>
      <c r="AW542" s="48">
        <v>500</v>
      </c>
      <c r="AX542" s="48">
        <v>250</v>
      </c>
      <c r="AY542" s="48">
        <v>0</v>
      </c>
      <c r="AZ542" s="48">
        <v>0</v>
      </c>
      <c r="BA542" s="7"/>
      <c r="BB542" s="7"/>
      <c r="BC542" s="7"/>
      <c r="BD542" s="7"/>
      <c r="BE542" s="48">
        <v>0</v>
      </c>
      <c r="BF542" s="48">
        <v>1</v>
      </c>
      <c r="BG542" s="48">
        <f t="shared" ref="BG542" si="9030">IF(O542&lt;10,70,70+O542*7)</f>
        <v>840</v>
      </c>
      <c r="BH542" s="48">
        <f t="shared" ref="BH542" si="9031">IF(O542&lt;10,70,70+O542*7)</f>
        <v>840</v>
      </c>
      <c r="BI542" s="7">
        <v>0</v>
      </c>
      <c r="BJ542" s="7">
        <v>0</v>
      </c>
      <c r="BK542" s="7">
        <v>0</v>
      </c>
      <c r="BL542" s="7">
        <v>0</v>
      </c>
      <c r="BM542" s="7">
        <v>0</v>
      </c>
      <c r="BN542" s="7">
        <v>0</v>
      </c>
      <c r="BO542" s="7">
        <v>0</v>
      </c>
      <c r="BP542" s="7">
        <v>0</v>
      </c>
      <c r="BQ542" s="7">
        <v>0</v>
      </c>
      <c r="BR542" s="7">
        <v>0</v>
      </c>
      <c r="BS542" s="7">
        <v>0</v>
      </c>
      <c r="BT542" s="7">
        <v>0</v>
      </c>
      <c r="BU542" s="7">
        <v>0</v>
      </c>
      <c r="BV542" s="7">
        <v>0</v>
      </c>
      <c r="BW542" s="7">
        <v>0</v>
      </c>
      <c r="BX542" s="7">
        <v>0</v>
      </c>
      <c r="BY542" s="7">
        <v>0</v>
      </c>
      <c r="BZ542" s="7">
        <v>0</v>
      </c>
      <c r="CA542" s="7">
        <v>0</v>
      </c>
      <c r="CB542" s="7">
        <v>0</v>
      </c>
      <c r="CC542" s="7">
        <v>0</v>
      </c>
      <c r="CD542" s="7">
        <v>0</v>
      </c>
      <c r="CE542" s="7">
        <v>0</v>
      </c>
      <c r="CF542" s="7">
        <v>0</v>
      </c>
      <c r="CG542" s="7">
        <v>0</v>
      </c>
      <c r="CH542" s="7">
        <v>0</v>
      </c>
      <c r="CI542" s="7">
        <v>0</v>
      </c>
      <c r="CJ542" s="7">
        <v>0</v>
      </c>
      <c r="CK542" s="7">
        <v>0</v>
      </c>
      <c r="CL542" s="40">
        <v>0</v>
      </c>
      <c r="CM542" s="40">
        <v>0</v>
      </c>
      <c r="CN542" s="40">
        <v>0</v>
      </c>
      <c r="CO542" s="40">
        <v>0</v>
      </c>
      <c r="CP542" s="7">
        <v>0</v>
      </c>
      <c r="CQ542" s="7">
        <v>0</v>
      </c>
      <c r="CR542" s="7">
        <v>0</v>
      </c>
      <c r="CS542" s="40">
        <v>0</v>
      </c>
      <c r="CT542" s="7">
        <v>0</v>
      </c>
      <c r="CU542" s="7">
        <v>0</v>
      </c>
      <c r="CV542" s="39"/>
      <c r="CW542" s="39"/>
      <c r="CX542" s="4" t="str">
        <f t="shared" ref="CX542" si="9032">IF(CX347="","",CX347)</f>
        <v>3da_weapon_changjian01_s</v>
      </c>
      <c r="CY542" s="4" t="str">
        <f t="shared" ref="CY542" si="9033">IF(CY347="","",CY347)</f>
        <v>3da_weapon_changjian01_b</v>
      </c>
      <c r="CZ542" s="4" t="str">
        <f t="shared" ref="CZ542" si="9034">IF(CZ347="","",CZ347)</f>
        <v/>
      </c>
      <c r="DA542" s="4" t="str">
        <f t="shared" ref="DA542" si="9035">IF(DA347="","",DA347)</f>
        <v/>
      </c>
      <c r="DB542" s="4" t="str">
        <f t="shared" ref="DB542" si="9036">IF(DB347="","",DB347)</f>
        <v>CS_Rhand</v>
      </c>
      <c r="DC542" s="4" t="str">
        <f t="shared" ref="DC542" si="9037">IF(DC347="","",DC347)</f>
        <v>CS_Rhand</v>
      </c>
      <c r="DD542" s="7">
        <v>2</v>
      </c>
      <c r="DE542" s="7">
        <v>30</v>
      </c>
      <c r="DF542" s="7">
        <v>60</v>
      </c>
      <c r="DG542" s="7"/>
      <c r="DH542" s="4">
        <f t="shared" ref="DH542" si="9038">IF(DH347="","",DH347)</f>
        <v>13</v>
      </c>
      <c r="DI542" s="4">
        <f t="shared" ref="DI542" si="9039">IF(DI347="","",DI347)</f>
        <v>2</v>
      </c>
      <c r="DJ542" s="4">
        <f t="shared" ref="DJ542" si="9040">IF(DJ347="","",DJ347)</f>
        <v>4</v>
      </c>
      <c r="DK542" s="4">
        <f t="shared" ref="DK542" si="9041">IF(DK347="","",DK347)</f>
        <v>7</v>
      </c>
      <c r="DL542" s="4">
        <f t="shared" si="8727"/>
        <v>8</v>
      </c>
      <c r="DM542" s="7"/>
      <c r="DN542" s="7"/>
      <c r="DO542" s="7"/>
      <c r="DP542" s="7"/>
      <c r="DQ542" s="7"/>
      <c r="DR542" s="7"/>
      <c r="DS542" s="7"/>
      <c r="DT542" s="7"/>
      <c r="DU542" s="7"/>
      <c r="DV542" s="7"/>
      <c r="DW542" s="7"/>
      <c r="DX542" s="7">
        <f t="shared" si="8728"/>
        <v>6110102</v>
      </c>
      <c r="DY542" s="7"/>
      <c r="DZ542" s="67">
        <v>6666</v>
      </c>
      <c r="EA542" s="7" t="s">
        <v>1175</v>
      </c>
      <c r="EB542" s="40">
        <v>86</v>
      </c>
      <c r="EC542" s="7" t="s">
        <v>1176</v>
      </c>
      <c r="ED542" s="7"/>
      <c r="EE542" s="7" t="s">
        <v>242</v>
      </c>
      <c r="EF542" s="7">
        <v>50</v>
      </c>
      <c r="EG542" s="73"/>
      <c r="EH542" s="73"/>
      <c r="EI542" s="4">
        <f t="shared" ref="EI542" si="9042">IF(EI347="","",EI347)</f>
        <v>331111</v>
      </c>
      <c r="EJ542" s="4">
        <f t="shared" ref="EJ542" si="9043">IF(EJ347="","",EJ347)</f>
        <v>1</v>
      </c>
      <c r="EK542" s="4" t="str">
        <f t="shared" ref="EK542" si="9044">IF(EK347="","",EK347)</f>
        <v/>
      </c>
      <c r="EL542" s="4" t="str">
        <f t="shared" ref="EL542" si="9045">IF(EL347="","",EL347)</f>
        <v/>
      </c>
      <c r="EM542" s="4" t="str">
        <f t="shared" ref="EM542" si="9046">IF(EM347="","",EM347)</f>
        <v/>
      </c>
      <c r="EN542" s="4" t="str">
        <f t="shared" ref="EN542" si="9047">IF(EN347="","",EN347)</f>
        <v/>
      </c>
      <c r="EO542" s="4" t="str">
        <f t="shared" ref="EO542" si="9048">IF(EO347="","",EO347)</f>
        <v/>
      </c>
      <c r="EP542" s="4" t="str">
        <f t="shared" ref="EP542" si="9049">IF(EP347="","",EP347)</f>
        <v/>
      </c>
      <c r="EQ542" s="4" t="str">
        <f t="shared" ref="EQ542" si="9050">IF(EQ347="","",EQ347)</f>
        <v/>
      </c>
      <c r="ER542" s="4" t="str">
        <f t="shared" ref="ER542:ER548" si="9051">IF(ER347="","",ER347)</f>
        <v/>
      </c>
      <c r="ES542" s="4" t="str">
        <f t="shared" si="9018"/>
        <v/>
      </c>
      <c r="ET542" s="4" t="str">
        <f t="shared" ref="ET542" si="9052">IF(ET347="","",ET347)</f>
        <v/>
      </c>
      <c r="EU542" s="4" t="str">
        <f t="shared" si="8984"/>
        <v/>
      </c>
      <c r="EV542" s="4" t="str">
        <f t="shared" si="8687"/>
        <v/>
      </c>
      <c r="EW542" s="4" t="str">
        <f t="shared" si="8687"/>
        <v/>
      </c>
      <c r="EX542" s="4" t="str">
        <f t="shared" si="8687"/>
        <v/>
      </c>
      <c r="EY542" s="4" t="str">
        <f t="shared" si="8687"/>
        <v/>
      </c>
      <c r="EZ542" s="4" t="str">
        <f t="shared" si="8985"/>
        <v/>
      </c>
      <c r="FA542" s="4" t="str">
        <f t="shared" si="8763"/>
        <v/>
      </c>
      <c r="FB542" s="4" t="str">
        <f t="shared" ref="FB542" si="9053">IF(FB347="","",FB347)</f>
        <v/>
      </c>
      <c r="FC542" s="4">
        <f t="shared" ref="FC542" si="9054">IF(FC347="","",FC347)</f>
        <v>40013</v>
      </c>
      <c r="FD542" s="4">
        <f t="shared" ref="FD542" si="9055">IF(FD347="","",FD347)</f>
        <v>1</v>
      </c>
      <c r="FE542" s="4">
        <f t="shared" ref="FE542" si="9056">IF(FE347="","",FE347)</f>
        <v>20100</v>
      </c>
      <c r="FF542" s="4">
        <f t="shared" si="8891"/>
        <v>1</v>
      </c>
      <c r="FG542" s="4">
        <f t="shared" si="8861"/>
        <v>20100</v>
      </c>
      <c r="FH542" s="4">
        <f t="shared" si="8588"/>
        <v>1</v>
      </c>
      <c r="FI542" s="7"/>
      <c r="FJ542" s="7"/>
      <c r="FR542" s="2">
        <v>99999</v>
      </c>
      <c r="FS542" s="2">
        <v>0</v>
      </c>
      <c r="FT542" s="4">
        <v>10000</v>
      </c>
      <c r="FU542" s="4"/>
      <c r="FV542" s="4"/>
      <c r="FW542" s="4"/>
      <c r="FX542" s="4"/>
      <c r="FY542" s="4"/>
      <c r="FZ542" s="77">
        <v>0</v>
      </c>
      <c r="GA542" s="2">
        <v>1</v>
      </c>
      <c r="GB542" s="2">
        <v>30</v>
      </c>
      <c r="GD542"/>
    </row>
    <row r="543" s="2" customFormat="1" ht="15" customHeight="1" spans="1:186">
      <c r="A543" s="7">
        <v>6110103</v>
      </c>
      <c r="B543" s="7">
        <f t="shared" ref="B543" si="9057">B530</f>
        <v>1800</v>
      </c>
      <c r="C543" s="7">
        <f t="shared" ref="C543" si="9058">C530</f>
        <v>0</v>
      </c>
      <c r="D543" s="5" t="s">
        <v>645</v>
      </c>
      <c r="E543" s="7" t="s">
        <v>1178</v>
      </c>
      <c r="F543" s="31" t="s">
        <v>1018</v>
      </c>
      <c r="G543" s="31">
        <v>3</v>
      </c>
      <c r="H543" s="7" t="s">
        <v>187</v>
      </c>
      <c r="I543" s="7" t="s">
        <v>187</v>
      </c>
      <c r="J543" s="41">
        <v>1512</v>
      </c>
      <c r="K543" s="37">
        <v>307</v>
      </c>
      <c r="L543" s="39"/>
      <c r="M543" s="29" t="s">
        <v>193</v>
      </c>
      <c r="N543" s="4">
        <f t="shared" ref="N543" si="9059">N348</f>
        <v>110</v>
      </c>
      <c r="O543" s="4">
        <f t="shared" ref="O543" si="9060">O348</f>
        <v>110</v>
      </c>
      <c r="P543" s="40">
        <f t="shared" si="8589"/>
        <v>2003</v>
      </c>
      <c r="Q543" s="4"/>
      <c r="R543" s="7"/>
      <c r="S543" s="48">
        <f t="shared" ref="S543" si="9061">S530</f>
        <v>0</v>
      </c>
      <c r="T543" s="47" t="s">
        <v>249</v>
      </c>
      <c r="U543" s="7" t="s">
        <v>195</v>
      </c>
      <c r="V543" s="7">
        <v>0</v>
      </c>
      <c r="W543" s="7">
        <v>0</v>
      </c>
      <c r="X543" s="40">
        <v>0</v>
      </c>
      <c r="Y543" s="7"/>
      <c r="Z543" s="7"/>
      <c r="AA543" s="7"/>
      <c r="AB543" s="7" t="s">
        <v>195</v>
      </c>
      <c r="AC543" s="7">
        <v>0</v>
      </c>
      <c r="AD543" s="7" t="s">
        <v>195</v>
      </c>
      <c r="AE543" s="7" t="s">
        <v>195</v>
      </c>
      <c r="AF543" s="7" t="s">
        <v>195</v>
      </c>
      <c r="AG543" s="7" t="s">
        <v>195</v>
      </c>
      <c r="AH543" s="40">
        <v>0</v>
      </c>
      <c r="AI543" s="40">
        <v>0</v>
      </c>
      <c r="AJ543" s="40">
        <v>1</v>
      </c>
      <c r="AK543" s="40">
        <v>0</v>
      </c>
      <c r="AL543" s="40">
        <v>1</v>
      </c>
      <c r="AM543" s="40">
        <v>0</v>
      </c>
      <c r="AN543" s="28">
        <v>0</v>
      </c>
      <c r="AO543" s="28">
        <v>0</v>
      </c>
      <c r="AP543" s="7" t="s">
        <v>647</v>
      </c>
      <c r="AQ543" s="4">
        <f t="shared" ref="AQ543" si="9062">AQ348</f>
        <v>3</v>
      </c>
      <c r="AR543" s="4">
        <f t="shared" si="8898"/>
        <v>161506</v>
      </c>
      <c r="AS543" s="7" t="s">
        <v>199</v>
      </c>
      <c r="AT543" s="48">
        <v>3</v>
      </c>
      <c r="AU543" s="48">
        <v>1</v>
      </c>
      <c r="AV543" s="48">
        <v>3</v>
      </c>
      <c r="AW543" s="48">
        <v>500</v>
      </c>
      <c r="AX543" s="48">
        <v>250</v>
      </c>
      <c r="AY543" s="48">
        <v>0</v>
      </c>
      <c r="AZ543" s="48">
        <v>0</v>
      </c>
      <c r="BA543" s="7"/>
      <c r="BB543" s="7"/>
      <c r="BC543" s="7"/>
      <c r="BD543" s="7"/>
      <c r="BE543" s="48">
        <v>0</v>
      </c>
      <c r="BF543" s="48">
        <v>1</v>
      </c>
      <c r="BG543" s="48">
        <f t="shared" ref="BG543" si="9063">IF(O543&lt;10,70,70+O543*7)</f>
        <v>840</v>
      </c>
      <c r="BH543" s="48">
        <f t="shared" ref="BH543" si="9064">IF(O543&lt;10,70,70+O543*7)</f>
        <v>840</v>
      </c>
      <c r="BI543" s="7">
        <v>0</v>
      </c>
      <c r="BJ543" s="7">
        <v>0</v>
      </c>
      <c r="BK543" s="7">
        <v>0</v>
      </c>
      <c r="BL543" s="7">
        <v>0</v>
      </c>
      <c r="BM543" s="7">
        <v>0</v>
      </c>
      <c r="BN543" s="7">
        <v>0</v>
      </c>
      <c r="BO543" s="7">
        <v>0</v>
      </c>
      <c r="BP543" s="7">
        <v>0</v>
      </c>
      <c r="BQ543" s="7">
        <v>0</v>
      </c>
      <c r="BR543" s="7">
        <v>0</v>
      </c>
      <c r="BS543" s="7">
        <v>0</v>
      </c>
      <c r="BT543" s="7">
        <v>0</v>
      </c>
      <c r="BU543" s="7">
        <v>0</v>
      </c>
      <c r="BV543" s="7">
        <v>0</v>
      </c>
      <c r="BW543" s="7">
        <v>0</v>
      </c>
      <c r="BX543" s="7">
        <v>0</v>
      </c>
      <c r="BY543" s="7">
        <v>0</v>
      </c>
      <c r="BZ543" s="7">
        <v>0</v>
      </c>
      <c r="CA543" s="7">
        <v>0</v>
      </c>
      <c r="CB543" s="7">
        <v>0</v>
      </c>
      <c r="CC543" s="7">
        <v>0</v>
      </c>
      <c r="CD543" s="7">
        <v>0</v>
      </c>
      <c r="CE543" s="7">
        <v>0</v>
      </c>
      <c r="CF543" s="7">
        <v>0</v>
      </c>
      <c r="CG543" s="7">
        <v>0</v>
      </c>
      <c r="CH543" s="7">
        <v>0</v>
      </c>
      <c r="CI543" s="7">
        <v>0</v>
      </c>
      <c r="CJ543" s="7">
        <v>0</v>
      </c>
      <c r="CK543" s="7">
        <v>0</v>
      </c>
      <c r="CL543" s="40">
        <v>0</v>
      </c>
      <c r="CM543" s="40">
        <v>0</v>
      </c>
      <c r="CN543" s="40">
        <v>0</v>
      </c>
      <c r="CO543" s="40">
        <v>0</v>
      </c>
      <c r="CP543" s="7">
        <v>0</v>
      </c>
      <c r="CQ543" s="7">
        <v>0</v>
      </c>
      <c r="CR543" s="7">
        <v>0</v>
      </c>
      <c r="CS543" s="40">
        <v>0</v>
      </c>
      <c r="CT543" s="7">
        <v>0</v>
      </c>
      <c r="CU543" s="7">
        <v>0</v>
      </c>
      <c r="CV543" s="39"/>
      <c r="CW543" s="39"/>
      <c r="CX543" s="4" t="str">
        <f t="shared" ref="CX543" si="9065">IF(CX348="","",CX348)</f>
        <v>3da_weapon_changjian01_s</v>
      </c>
      <c r="CY543" s="4" t="str">
        <f t="shared" ref="CY543" si="9066">IF(CY348="","",CY348)</f>
        <v>3da_weapon_changjian01_b</v>
      </c>
      <c r="CZ543" s="4" t="str">
        <f t="shared" ref="CZ543" si="9067">IF(CZ348="","",CZ348)</f>
        <v/>
      </c>
      <c r="DA543" s="4" t="str">
        <f t="shared" ref="DA543" si="9068">IF(DA348="","",DA348)</f>
        <v/>
      </c>
      <c r="DB543" s="4" t="str">
        <f t="shared" ref="DB543" si="9069">IF(DB348="","",DB348)</f>
        <v>CS_Rhand</v>
      </c>
      <c r="DC543" s="4" t="str">
        <f t="shared" ref="DC543:DC568" si="9070">IF(DC348="","",DC348)</f>
        <v>CS_Rhand</v>
      </c>
      <c r="DD543" s="7">
        <v>2</v>
      </c>
      <c r="DE543" s="7">
        <v>30</v>
      </c>
      <c r="DF543" s="7">
        <v>60</v>
      </c>
      <c r="DG543" s="7"/>
      <c r="DH543" s="4">
        <f t="shared" ref="DH543" si="9071">IF(DH348="","",DH348)</f>
        <v>13</v>
      </c>
      <c r="DI543" s="4">
        <f t="shared" ref="DI543" si="9072">IF(DI348="","",DI348)</f>
        <v>2</v>
      </c>
      <c r="DJ543" s="4">
        <f t="shared" ref="DJ543" si="9073">IF(DJ348="","",DJ348)</f>
        <v>4</v>
      </c>
      <c r="DK543" s="4">
        <f t="shared" ref="DK543" si="9074">IF(DK348="","",DK348)</f>
        <v>7</v>
      </c>
      <c r="DL543" s="4">
        <f t="shared" si="8727"/>
        <v>8</v>
      </c>
      <c r="DM543" s="7"/>
      <c r="DN543" s="7"/>
      <c r="DO543" s="7"/>
      <c r="DP543" s="7"/>
      <c r="DQ543" s="7"/>
      <c r="DR543" s="7"/>
      <c r="DS543" s="7"/>
      <c r="DT543" s="7"/>
      <c r="DU543" s="7"/>
      <c r="DV543" s="7"/>
      <c r="DW543" s="7"/>
      <c r="DX543" s="7">
        <f t="shared" si="8728"/>
        <v>6110103</v>
      </c>
      <c r="DY543" s="7"/>
      <c r="DZ543" s="67">
        <v>6666</v>
      </c>
      <c r="EA543" s="7" t="s">
        <v>1175</v>
      </c>
      <c r="EB543" s="40">
        <v>86</v>
      </c>
      <c r="EC543" s="7" t="s">
        <v>1176</v>
      </c>
      <c r="ED543" s="7"/>
      <c r="EE543" s="7" t="s">
        <v>242</v>
      </c>
      <c r="EF543" s="7">
        <v>50</v>
      </c>
      <c r="EG543" s="73"/>
      <c r="EH543" s="73"/>
      <c r="EI543" s="4">
        <f t="shared" ref="EI543" si="9075">IF(EI348="","",EI348)</f>
        <v>331111</v>
      </c>
      <c r="EJ543" s="4">
        <f t="shared" ref="EJ543" si="9076">IF(EJ348="","",EJ348)</f>
        <v>1</v>
      </c>
      <c r="EK543" s="4" t="str">
        <f t="shared" ref="EK543" si="9077">IF(EK348="","",EK348)</f>
        <v/>
      </c>
      <c r="EL543" s="4" t="str">
        <f t="shared" ref="EL543" si="9078">IF(EL348="","",EL348)</f>
        <v/>
      </c>
      <c r="EM543" s="4" t="str">
        <f t="shared" ref="EM543" si="9079">IF(EM348="","",EM348)</f>
        <v/>
      </c>
      <c r="EN543" s="4" t="str">
        <f t="shared" ref="EN543" si="9080">IF(EN348="","",EN348)</f>
        <v/>
      </c>
      <c r="EO543" s="4" t="str">
        <f t="shared" ref="EO543" si="9081">IF(EO348="","",EO348)</f>
        <v/>
      </c>
      <c r="EP543" s="4" t="str">
        <f t="shared" ref="EP543" si="9082">IF(EP348="","",EP348)</f>
        <v/>
      </c>
      <c r="EQ543" s="4" t="str">
        <f t="shared" ref="EQ543" si="9083">IF(EQ348="","",EQ348)</f>
        <v/>
      </c>
      <c r="ER543" s="4" t="str">
        <f t="shared" si="9051"/>
        <v/>
      </c>
      <c r="ES543" s="4" t="str">
        <f t="shared" si="9018"/>
        <v/>
      </c>
      <c r="ET543" s="4" t="str">
        <f t="shared" ref="ET543" si="9084">IF(ET348="","",ET348)</f>
        <v/>
      </c>
      <c r="EU543" s="4" t="str">
        <f t="shared" si="8984"/>
        <v/>
      </c>
      <c r="EV543" s="4" t="str">
        <f t="shared" si="8687"/>
        <v/>
      </c>
      <c r="EW543" s="4" t="str">
        <f t="shared" si="8687"/>
        <v/>
      </c>
      <c r="EX543" s="4" t="str">
        <f t="shared" si="8687"/>
        <v/>
      </c>
      <c r="EY543" s="4" t="str">
        <f t="shared" si="8687"/>
        <v/>
      </c>
      <c r="EZ543" s="4" t="str">
        <f t="shared" si="8985"/>
        <v/>
      </c>
      <c r="FA543" s="4" t="str">
        <f t="shared" si="8763"/>
        <v/>
      </c>
      <c r="FB543" s="4" t="str">
        <f t="shared" ref="FB543:FB548" si="9085">IF(FB348="","",FB348)</f>
        <v/>
      </c>
      <c r="FC543" s="4">
        <f t="shared" ref="FC543" si="9086">IF(FC348="","",FC348)</f>
        <v>40013</v>
      </c>
      <c r="FD543" s="4">
        <f t="shared" ref="FD543:FD548" si="9087">IF(FD348="","",FD348)</f>
        <v>1</v>
      </c>
      <c r="FE543" s="4">
        <f t="shared" ref="FE543" si="9088">IF(FE348="","",FE348)</f>
        <v>20100</v>
      </c>
      <c r="FF543" s="4">
        <f t="shared" si="8891"/>
        <v>1</v>
      </c>
      <c r="FG543" s="4">
        <f t="shared" si="8861"/>
        <v>20100</v>
      </c>
      <c r="FH543" s="4">
        <f t="shared" si="8588"/>
        <v>1</v>
      </c>
      <c r="FI543" s="7"/>
      <c r="FJ543" s="7"/>
      <c r="FR543" s="2">
        <v>99999</v>
      </c>
      <c r="FS543" s="2">
        <v>0</v>
      </c>
      <c r="FT543" s="4">
        <v>10000</v>
      </c>
      <c r="FU543" s="4"/>
      <c r="FV543" s="4"/>
      <c r="FW543" s="4"/>
      <c r="FX543" s="4"/>
      <c r="FY543" s="4"/>
      <c r="FZ543" s="77">
        <v>0</v>
      </c>
      <c r="GA543" s="2">
        <v>1</v>
      </c>
      <c r="GB543" s="2">
        <v>30</v>
      </c>
      <c r="GD543"/>
    </row>
    <row r="544" s="2" customFormat="1" ht="15" customHeight="1" spans="1:186">
      <c r="A544" s="7">
        <v>6110104</v>
      </c>
      <c r="B544" s="7">
        <f t="shared" ref="B544" si="9089">B531</f>
        <v>3080</v>
      </c>
      <c r="C544" s="7">
        <f t="shared" ref="C544:C566" si="9090">C531</f>
        <v>0</v>
      </c>
      <c r="D544" s="5" t="s">
        <v>648</v>
      </c>
      <c r="E544" s="7" t="s">
        <v>1179</v>
      </c>
      <c r="F544" s="31" t="s">
        <v>1018</v>
      </c>
      <c r="G544" s="31">
        <v>3</v>
      </c>
      <c r="H544" s="7" t="s">
        <v>187</v>
      </c>
      <c r="I544" s="7" t="s">
        <v>187</v>
      </c>
      <c r="J544" s="41">
        <v>1552</v>
      </c>
      <c r="K544" s="37">
        <v>107</v>
      </c>
      <c r="L544" s="39"/>
      <c r="M544" s="29" t="s">
        <v>193</v>
      </c>
      <c r="N544" s="4">
        <f t="shared" ref="N544" si="9091">N349</f>
        <v>110</v>
      </c>
      <c r="O544" s="4">
        <f t="shared" ref="O544" si="9092">O349</f>
        <v>110</v>
      </c>
      <c r="P544" s="40">
        <f t="shared" si="8589"/>
        <v>2003</v>
      </c>
      <c r="Q544" s="4"/>
      <c r="R544" s="7"/>
      <c r="S544" s="48">
        <f t="shared" ref="S544" si="9093">S531</f>
        <v>0</v>
      </c>
      <c r="T544" s="47" t="s">
        <v>253</v>
      </c>
      <c r="U544" s="7" t="s">
        <v>195</v>
      </c>
      <c r="V544" s="7">
        <v>0</v>
      </c>
      <c r="W544" s="7">
        <v>0</v>
      </c>
      <c r="X544" s="40">
        <v>0</v>
      </c>
      <c r="Y544" s="7"/>
      <c r="Z544" s="7"/>
      <c r="AA544" s="7"/>
      <c r="AB544" s="7" t="s">
        <v>195</v>
      </c>
      <c r="AC544" s="7">
        <v>0</v>
      </c>
      <c r="AD544" s="7" t="s">
        <v>195</v>
      </c>
      <c r="AE544" s="7" t="s">
        <v>195</v>
      </c>
      <c r="AF544" s="7" t="s">
        <v>195</v>
      </c>
      <c r="AG544" s="7" t="s">
        <v>195</v>
      </c>
      <c r="AH544" s="40">
        <v>0</v>
      </c>
      <c r="AI544" s="40">
        <v>0</v>
      </c>
      <c r="AJ544" s="40">
        <v>1</v>
      </c>
      <c r="AK544" s="40">
        <v>0</v>
      </c>
      <c r="AL544" s="40">
        <v>1</v>
      </c>
      <c r="AM544" s="40">
        <v>0</v>
      </c>
      <c r="AN544" s="28">
        <v>0</v>
      </c>
      <c r="AO544" s="28">
        <v>0</v>
      </c>
      <c r="AP544" s="7" t="s">
        <v>650</v>
      </c>
      <c r="AQ544" s="4">
        <f t="shared" ref="AQ544" si="9094">AQ349</f>
        <v>3</v>
      </c>
      <c r="AR544" s="4">
        <f t="shared" si="8898"/>
        <v>161506</v>
      </c>
      <c r="AS544" s="7" t="s">
        <v>199</v>
      </c>
      <c r="AT544" s="48">
        <v>3</v>
      </c>
      <c r="AU544" s="48">
        <v>1</v>
      </c>
      <c r="AV544" s="48">
        <v>3</v>
      </c>
      <c r="AW544" s="48">
        <v>500</v>
      </c>
      <c r="AX544" s="48">
        <v>250</v>
      </c>
      <c r="AY544" s="48">
        <v>0</v>
      </c>
      <c r="AZ544" s="48">
        <v>0</v>
      </c>
      <c r="BA544" s="7"/>
      <c r="BB544" s="7"/>
      <c r="BC544" s="7"/>
      <c r="BD544" s="7"/>
      <c r="BE544" s="48">
        <v>0</v>
      </c>
      <c r="BF544" s="48">
        <v>1</v>
      </c>
      <c r="BG544" s="48">
        <f t="shared" ref="BG544" si="9095">IF(O544&lt;10,70,70+O544*7)</f>
        <v>840</v>
      </c>
      <c r="BH544" s="48">
        <f t="shared" ref="BH544" si="9096">IF(O544&lt;10,70,70+O544*7)</f>
        <v>840</v>
      </c>
      <c r="BI544" s="7">
        <v>0</v>
      </c>
      <c r="BJ544" s="7">
        <v>0</v>
      </c>
      <c r="BK544" s="7">
        <v>0</v>
      </c>
      <c r="BL544" s="7">
        <v>0</v>
      </c>
      <c r="BM544" s="7">
        <v>0</v>
      </c>
      <c r="BN544" s="7">
        <v>0</v>
      </c>
      <c r="BO544" s="7">
        <v>0</v>
      </c>
      <c r="BP544" s="7">
        <v>0</v>
      </c>
      <c r="BQ544" s="7">
        <v>0</v>
      </c>
      <c r="BR544" s="7">
        <v>0</v>
      </c>
      <c r="BS544" s="7">
        <v>0</v>
      </c>
      <c r="BT544" s="7">
        <v>0</v>
      </c>
      <c r="BU544" s="7">
        <v>0</v>
      </c>
      <c r="BV544" s="7">
        <v>0</v>
      </c>
      <c r="BW544" s="7">
        <v>0</v>
      </c>
      <c r="BX544" s="7">
        <v>0</v>
      </c>
      <c r="BY544" s="7">
        <v>0</v>
      </c>
      <c r="BZ544" s="7">
        <v>0</v>
      </c>
      <c r="CA544" s="7">
        <v>0</v>
      </c>
      <c r="CB544" s="7">
        <v>0</v>
      </c>
      <c r="CC544" s="7">
        <v>0</v>
      </c>
      <c r="CD544" s="7">
        <v>0</v>
      </c>
      <c r="CE544" s="7">
        <v>0</v>
      </c>
      <c r="CF544" s="7">
        <v>0</v>
      </c>
      <c r="CG544" s="7">
        <v>0</v>
      </c>
      <c r="CH544" s="7">
        <v>0</v>
      </c>
      <c r="CI544" s="7">
        <v>0</v>
      </c>
      <c r="CJ544" s="7">
        <v>0</v>
      </c>
      <c r="CK544" s="7">
        <v>0</v>
      </c>
      <c r="CL544" s="40">
        <v>0</v>
      </c>
      <c r="CM544" s="40">
        <v>0</v>
      </c>
      <c r="CN544" s="40">
        <v>0</v>
      </c>
      <c r="CO544" s="40">
        <v>0</v>
      </c>
      <c r="CP544" s="7">
        <v>0</v>
      </c>
      <c r="CQ544" s="7">
        <v>0</v>
      </c>
      <c r="CR544" s="7">
        <v>0</v>
      </c>
      <c r="CS544" s="40">
        <v>0</v>
      </c>
      <c r="CT544" s="7">
        <v>0</v>
      </c>
      <c r="CU544" s="7">
        <v>0</v>
      </c>
      <c r="CV544" s="39"/>
      <c r="CW544" s="39"/>
      <c r="CX544" s="4" t="str">
        <f t="shared" ref="CX544" si="9097">IF(CX349="","",CX349)</f>
        <v>3da_weapon_changjian01_s</v>
      </c>
      <c r="CY544" s="4" t="str">
        <f t="shared" ref="CY544" si="9098">IF(CY349="","",CY349)</f>
        <v>3da_weapon_changjian01_b</v>
      </c>
      <c r="CZ544" s="4" t="str">
        <f t="shared" ref="CZ544" si="9099">IF(CZ349="","",CZ349)</f>
        <v/>
      </c>
      <c r="DA544" s="4" t="str">
        <f t="shared" ref="DA544" si="9100">IF(DA349="","",DA349)</f>
        <v/>
      </c>
      <c r="DB544" s="4" t="str">
        <f t="shared" ref="DB544:DB555" si="9101">IF(DB349="","",DB349)</f>
        <v>CS_Rhand</v>
      </c>
      <c r="DC544" s="4" t="str">
        <f t="shared" si="9070"/>
        <v>CS_Rhand</v>
      </c>
      <c r="DD544" s="7">
        <v>2</v>
      </c>
      <c r="DE544" s="7">
        <v>30</v>
      </c>
      <c r="DF544" s="7">
        <v>60</v>
      </c>
      <c r="DG544" s="7"/>
      <c r="DH544" s="4">
        <f t="shared" ref="DH544" si="9102">IF(DH349="","",DH349)</f>
        <v>13</v>
      </c>
      <c r="DI544" s="4">
        <f t="shared" ref="DI544" si="9103">IF(DI349="","",DI349)</f>
        <v>2</v>
      </c>
      <c r="DJ544" s="4">
        <f t="shared" ref="DJ544" si="9104">IF(DJ349="","",DJ349)</f>
        <v>4</v>
      </c>
      <c r="DK544" s="4">
        <f t="shared" ref="DK544:DK567" si="9105">IF(DK349="","",DK349)</f>
        <v>7</v>
      </c>
      <c r="DL544" s="4">
        <f t="shared" si="8727"/>
        <v>8</v>
      </c>
      <c r="DM544" s="7"/>
      <c r="DN544" s="7"/>
      <c r="DO544" s="7"/>
      <c r="DP544" s="7"/>
      <c r="DQ544" s="7"/>
      <c r="DR544" s="7"/>
      <c r="DS544" s="7"/>
      <c r="DT544" s="7"/>
      <c r="DU544" s="7"/>
      <c r="DV544" s="7"/>
      <c r="DW544" s="7"/>
      <c r="DX544" s="7">
        <f t="shared" si="8728"/>
        <v>6110104</v>
      </c>
      <c r="DY544" s="7"/>
      <c r="DZ544" s="67">
        <v>6666</v>
      </c>
      <c r="EA544" s="7" t="s">
        <v>1175</v>
      </c>
      <c r="EB544" s="40">
        <v>86</v>
      </c>
      <c r="EC544" s="7" t="s">
        <v>1176</v>
      </c>
      <c r="ED544" s="7"/>
      <c r="EE544" s="7" t="s">
        <v>242</v>
      </c>
      <c r="EF544" s="7">
        <v>50</v>
      </c>
      <c r="EG544" s="73"/>
      <c r="EH544" s="73"/>
      <c r="EI544" s="4">
        <f t="shared" ref="EI544" si="9106">IF(EI349="","",EI349)</f>
        <v>331111</v>
      </c>
      <c r="EJ544" s="4">
        <f t="shared" ref="EJ544" si="9107">IF(EJ349="","",EJ349)</f>
        <v>1</v>
      </c>
      <c r="EK544" s="4" t="str">
        <f t="shared" ref="EK544" si="9108">IF(EK349="","",EK349)</f>
        <v/>
      </c>
      <c r="EL544" s="4" t="str">
        <f t="shared" ref="EL544" si="9109">IF(EL349="","",EL349)</f>
        <v/>
      </c>
      <c r="EM544" s="4" t="str">
        <f t="shared" ref="EM544" si="9110">IF(EM349="","",EM349)</f>
        <v/>
      </c>
      <c r="EN544" s="4" t="str">
        <f t="shared" ref="EN544" si="9111">IF(EN349="","",EN349)</f>
        <v/>
      </c>
      <c r="EO544" s="4" t="str">
        <f t="shared" ref="EO544" si="9112">IF(EO349="","",EO349)</f>
        <v/>
      </c>
      <c r="EP544" s="4" t="str">
        <f t="shared" ref="EP544" si="9113">IF(EP349="","",EP349)</f>
        <v/>
      </c>
      <c r="EQ544" s="4" t="str">
        <f t="shared" ref="EQ544" si="9114">IF(EQ349="","",EQ349)</f>
        <v/>
      </c>
      <c r="ER544" s="4" t="str">
        <f t="shared" si="9051"/>
        <v/>
      </c>
      <c r="ES544" s="4" t="str">
        <f t="shared" si="9018"/>
        <v/>
      </c>
      <c r="ET544" s="4" t="str">
        <f t="shared" ref="ET544" si="9115">IF(ET349="","",ET349)</f>
        <v/>
      </c>
      <c r="EU544" s="4" t="str">
        <f t="shared" si="8984"/>
        <v/>
      </c>
      <c r="EV544" s="4" t="str">
        <f t="shared" si="8687"/>
        <v/>
      </c>
      <c r="EW544" s="4" t="str">
        <f t="shared" si="8687"/>
        <v/>
      </c>
      <c r="EX544" s="4" t="str">
        <f t="shared" si="8687"/>
        <v/>
      </c>
      <c r="EY544" s="4" t="str">
        <f t="shared" si="8687"/>
        <v/>
      </c>
      <c r="EZ544" s="4" t="str">
        <f t="shared" si="8985"/>
        <v/>
      </c>
      <c r="FA544" s="4" t="str">
        <f t="shared" si="8763"/>
        <v/>
      </c>
      <c r="FB544" s="4" t="str">
        <f t="shared" si="9085"/>
        <v/>
      </c>
      <c r="FC544" s="4">
        <f t="shared" ref="FC544" si="9116">IF(FC349="","",FC349)</f>
        <v>40013</v>
      </c>
      <c r="FD544" s="4">
        <f t="shared" si="9087"/>
        <v>1</v>
      </c>
      <c r="FE544" s="4">
        <f t="shared" ref="FE544" si="9117">IF(FE349="","",FE349)</f>
        <v>20100</v>
      </c>
      <c r="FF544" s="4">
        <f t="shared" si="8891"/>
        <v>1</v>
      </c>
      <c r="FG544" s="4">
        <f t="shared" si="8861"/>
        <v>20100</v>
      </c>
      <c r="FH544" s="4">
        <f t="shared" si="8588"/>
        <v>1</v>
      </c>
      <c r="FI544" s="7"/>
      <c r="FJ544" s="7"/>
      <c r="FR544" s="2">
        <v>99999</v>
      </c>
      <c r="FS544" s="2">
        <v>0</v>
      </c>
      <c r="FT544" s="4">
        <v>10000</v>
      </c>
      <c r="FU544" s="4"/>
      <c r="FV544" s="4"/>
      <c r="FW544" s="4"/>
      <c r="FX544" s="4"/>
      <c r="FY544" s="4"/>
      <c r="FZ544" s="77">
        <v>0</v>
      </c>
      <c r="GA544" s="2">
        <v>1</v>
      </c>
      <c r="GB544" s="2">
        <v>30</v>
      </c>
      <c r="GD544"/>
    </row>
    <row r="545" s="2" customFormat="1" ht="15" customHeight="1" spans="1:186">
      <c r="A545" s="7">
        <v>6110105</v>
      </c>
      <c r="B545" s="7">
        <f t="shared" ref="B545:B554" si="9118">B532</f>
        <v>2824</v>
      </c>
      <c r="C545" s="7">
        <f t="shared" si="9090"/>
        <v>0</v>
      </c>
      <c r="D545" s="5" t="s">
        <v>651</v>
      </c>
      <c r="E545" s="7" t="s">
        <v>1180</v>
      </c>
      <c r="F545" s="31" t="s">
        <v>1018</v>
      </c>
      <c r="G545" s="31">
        <v>3</v>
      </c>
      <c r="H545" s="7" t="s">
        <v>187</v>
      </c>
      <c r="I545" s="7" t="s">
        <v>187</v>
      </c>
      <c r="J545" s="41">
        <v>1543</v>
      </c>
      <c r="K545" s="37">
        <v>507</v>
      </c>
      <c r="L545" s="39"/>
      <c r="M545" s="29" t="s">
        <v>193</v>
      </c>
      <c r="N545" s="4">
        <f t="shared" ref="N545" si="9119">N350</f>
        <v>110</v>
      </c>
      <c r="O545" s="4">
        <f t="shared" ref="O545" si="9120">O350</f>
        <v>110</v>
      </c>
      <c r="P545" s="40">
        <f t="shared" si="8589"/>
        <v>2003</v>
      </c>
      <c r="Q545" s="4"/>
      <c r="R545" s="7"/>
      <c r="S545" s="48">
        <f t="shared" ref="S545:S566" si="9121">S532</f>
        <v>0</v>
      </c>
      <c r="T545" s="47" t="s">
        <v>257</v>
      </c>
      <c r="U545" s="7" t="s">
        <v>195</v>
      </c>
      <c r="V545" s="7">
        <v>0</v>
      </c>
      <c r="W545" s="7">
        <v>0</v>
      </c>
      <c r="X545" s="40">
        <v>0</v>
      </c>
      <c r="Y545" s="7"/>
      <c r="Z545" s="7"/>
      <c r="AA545" s="7"/>
      <c r="AB545" s="7" t="s">
        <v>195</v>
      </c>
      <c r="AC545" s="7">
        <v>0</v>
      </c>
      <c r="AD545" s="7" t="s">
        <v>195</v>
      </c>
      <c r="AE545" s="7" t="s">
        <v>195</v>
      </c>
      <c r="AF545" s="7" t="s">
        <v>195</v>
      </c>
      <c r="AG545" s="7" t="s">
        <v>195</v>
      </c>
      <c r="AH545" s="40">
        <v>0</v>
      </c>
      <c r="AI545" s="40">
        <v>0</v>
      </c>
      <c r="AJ545" s="40">
        <v>1</v>
      </c>
      <c r="AK545" s="40">
        <v>0</v>
      </c>
      <c r="AL545" s="40">
        <v>1</v>
      </c>
      <c r="AM545" s="40">
        <v>0</v>
      </c>
      <c r="AN545" s="28">
        <v>0</v>
      </c>
      <c r="AO545" s="28">
        <v>0</v>
      </c>
      <c r="AP545" s="7" t="s">
        <v>653</v>
      </c>
      <c r="AQ545" s="4">
        <f t="shared" ref="AQ545" si="9122">AQ350</f>
        <v>3</v>
      </c>
      <c r="AR545" s="4">
        <f t="shared" si="8898"/>
        <v>161506</v>
      </c>
      <c r="AS545" s="7" t="s">
        <v>199</v>
      </c>
      <c r="AT545" s="48">
        <v>3</v>
      </c>
      <c r="AU545" s="48">
        <v>1</v>
      </c>
      <c r="AV545" s="48">
        <v>3</v>
      </c>
      <c r="AW545" s="48">
        <v>500</v>
      </c>
      <c r="AX545" s="48">
        <v>250</v>
      </c>
      <c r="AY545" s="48">
        <v>0</v>
      </c>
      <c r="AZ545" s="48">
        <v>0</v>
      </c>
      <c r="BA545" s="7"/>
      <c r="BB545" s="7"/>
      <c r="BC545" s="7"/>
      <c r="BD545" s="7"/>
      <c r="BE545" s="48">
        <v>0</v>
      </c>
      <c r="BF545" s="48">
        <v>1</v>
      </c>
      <c r="BG545" s="48">
        <f t="shared" ref="BG545" si="9123">IF(O545&lt;10,70,70+O545*7)</f>
        <v>840</v>
      </c>
      <c r="BH545" s="48">
        <f t="shared" ref="BH545" si="9124">IF(O545&lt;10,70,70+O545*7)</f>
        <v>840</v>
      </c>
      <c r="BI545" s="7">
        <v>0</v>
      </c>
      <c r="BJ545" s="7">
        <v>0</v>
      </c>
      <c r="BK545" s="7">
        <v>0</v>
      </c>
      <c r="BL545" s="7">
        <v>0</v>
      </c>
      <c r="BM545" s="7">
        <v>0</v>
      </c>
      <c r="BN545" s="7">
        <v>0</v>
      </c>
      <c r="BO545" s="7">
        <v>0</v>
      </c>
      <c r="BP545" s="7">
        <v>0</v>
      </c>
      <c r="BQ545" s="7">
        <v>0</v>
      </c>
      <c r="BR545" s="7">
        <v>0</v>
      </c>
      <c r="BS545" s="7">
        <v>0</v>
      </c>
      <c r="BT545" s="7">
        <v>0</v>
      </c>
      <c r="BU545" s="7">
        <v>0</v>
      </c>
      <c r="BV545" s="7">
        <v>0</v>
      </c>
      <c r="BW545" s="7">
        <v>0</v>
      </c>
      <c r="BX545" s="7">
        <v>0</v>
      </c>
      <c r="BY545" s="7">
        <v>0</v>
      </c>
      <c r="BZ545" s="7">
        <v>0</v>
      </c>
      <c r="CA545" s="7">
        <v>0</v>
      </c>
      <c r="CB545" s="7">
        <v>0</v>
      </c>
      <c r="CC545" s="7">
        <v>0</v>
      </c>
      <c r="CD545" s="7">
        <v>0</v>
      </c>
      <c r="CE545" s="7">
        <v>0</v>
      </c>
      <c r="CF545" s="7">
        <v>0</v>
      </c>
      <c r="CG545" s="7">
        <v>0</v>
      </c>
      <c r="CH545" s="7">
        <v>0</v>
      </c>
      <c r="CI545" s="7">
        <v>0</v>
      </c>
      <c r="CJ545" s="7">
        <v>0</v>
      </c>
      <c r="CK545" s="7">
        <v>0</v>
      </c>
      <c r="CL545" s="40">
        <v>0</v>
      </c>
      <c r="CM545" s="40">
        <v>0</v>
      </c>
      <c r="CN545" s="40">
        <v>0</v>
      </c>
      <c r="CO545" s="40">
        <v>0</v>
      </c>
      <c r="CP545" s="7">
        <v>0</v>
      </c>
      <c r="CQ545" s="7">
        <v>0</v>
      </c>
      <c r="CR545" s="7">
        <v>0</v>
      </c>
      <c r="CS545" s="40">
        <v>0</v>
      </c>
      <c r="CT545" s="7">
        <v>0</v>
      </c>
      <c r="CU545" s="7">
        <v>0</v>
      </c>
      <c r="CV545" s="39"/>
      <c r="CW545" s="39"/>
      <c r="CX545" s="4" t="str">
        <f t="shared" ref="CX545" si="9125">IF(CX350="","",CX350)</f>
        <v>3da_weapon_changjian01_s</v>
      </c>
      <c r="CY545" s="4" t="str">
        <f t="shared" ref="CY545" si="9126">IF(CY350="","",CY350)</f>
        <v>3da_weapon_changjian01_b</v>
      </c>
      <c r="CZ545" s="4" t="str">
        <f t="shared" ref="CZ545" si="9127">IF(CZ350="","",CZ350)</f>
        <v/>
      </c>
      <c r="DA545" s="4" t="str">
        <f t="shared" ref="DA545" si="9128">IF(DA350="","",DA350)</f>
        <v/>
      </c>
      <c r="DB545" s="4" t="str">
        <f t="shared" si="9101"/>
        <v>CS_Rhand</v>
      </c>
      <c r="DC545" s="4" t="str">
        <f t="shared" si="9070"/>
        <v>CS_Rhand</v>
      </c>
      <c r="DD545" s="7">
        <v>2</v>
      </c>
      <c r="DE545" s="7">
        <v>30</v>
      </c>
      <c r="DF545" s="7">
        <v>60</v>
      </c>
      <c r="DG545" s="7"/>
      <c r="DH545" s="4">
        <f t="shared" ref="DH545" si="9129">IF(DH350="","",DH350)</f>
        <v>13</v>
      </c>
      <c r="DI545" s="4">
        <f t="shared" ref="DI545" si="9130">IF(DI350="","",DI350)</f>
        <v>2</v>
      </c>
      <c r="DJ545" s="4">
        <f t="shared" ref="DJ545" si="9131">IF(DJ350="","",DJ350)</f>
        <v>4</v>
      </c>
      <c r="DK545" s="4">
        <f t="shared" si="9105"/>
        <v>7</v>
      </c>
      <c r="DL545" s="4">
        <f t="shared" si="8727"/>
        <v>8</v>
      </c>
      <c r="DM545" s="7"/>
      <c r="DN545" s="7"/>
      <c r="DO545" s="7"/>
      <c r="DP545" s="7"/>
      <c r="DQ545" s="7"/>
      <c r="DR545" s="7"/>
      <c r="DS545" s="7"/>
      <c r="DT545" s="7"/>
      <c r="DU545" s="7"/>
      <c r="DV545" s="7"/>
      <c r="DW545" s="7"/>
      <c r="DX545" s="7">
        <f t="shared" si="8728"/>
        <v>6110105</v>
      </c>
      <c r="DY545" s="7"/>
      <c r="DZ545" s="67">
        <v>6666</v>
      </c>
      <c r="EA545" s="7" t="s">
        <v>1175</v>
      </c>
      <c r="EB545" s="40">
        <v>86</v>
      </c>
      <c r="EC545" s="7" t="s">
        <v>1176</v>
      </c>
      <c r="ED545" s="7"/>
      <c r="EE545" s="7" t="s">
        <v>242</v>
      </c>
      <c r="EF545" s="7">
        <v>50</v>
      </c>
      <c r="EG545" s="73"/>
      <c r="EH545" s="73"/>
      <c r="EI545" s="4">
        <f t="shared" ref="EI545" si="9132">IF(EI350="","",EI350)</f>
        <v>331111</v>
      </c>
      <c r="EJ545" s="4">
        <f t="shared" ref="EJ545" si="9133">IF(EJ350="","",EJ350)</f>
        <v>1</v>
      </c>
      <c r="EK545" s="4" t="str">
        <f t="shared" ref="EK545" si="9134">IF(EK350="","",EK350)</f>
        <v/>
      </c>
      <c r="EL545" s="4" t="str">
        <f t="shared" ref="EL545" si="9135">IF(EL350="","",EL350)</f>
        <v/>
      </c>
      <c r="EM545" s="4" t="str">
        <f t="shared" ref="EM545" si="9136">IF(EM350="","",EM350)</f>
        <v/>
      </c>
      <c r="EN545" s="4" t="str">
        <f t="shared" ref="EN545" si="9137">IF(EN350="","",EN350)</f>
        <v/>
      </c>
      <c r="EO545" s="4" t="str">
        <f t="shared" ref="EO545" si="9138">IF(EO350="","",EO350)</f>
        <v/>
      </c>
      <c r="EP545" s="4" t="str">
        <f t="shared" ref="EP545" si="9139">IF(EP350="","",EP350)</f>
        <v/>
      </c>
      <c r="EQ545" s="4" t="str">
        <f t="shared" ref="EQ545" si="9140">IF(EQ350="","",EQ350)</f>
        <v/>
      </c>
      <c r="ER545" s="4" t="str">
        <f t="shared" si="9051"/>
        <v/>
      </c>
      <c r="ES545" s="4" t="str">
        <f t="shared" si="9018"/>
        <v/>
      </c>
      <c r="ET545" s="4" t="str">
        <f t="shared" ref="ET545" si="9141">IF(ET350="","",ET350)</f>
        <v/>
      </c>
      <c r="EU545" s="4" t="str">
        <f t="shared" si="8984"/>
        <v/>
      </c>
      <c r="EV545" s="4" t="str">
        <f t="shared" si="8687"/>
        <v/>
      </c>
      <c r="EW545" s="4" t="str">
        <f t="shared" si="8687"/>
        <v/>
      </c>
      <c r="EX545" s="4" t="str">
        <f t="shared" si="8687"/>
        <v/>
      </c>
      <c r="EY545" s="4" t="str">
        <f t="shared" si="8687"/>
        <v/>
      </c>
      <c r="EZ545" s="4" t="str">
        <f t="shared" si="8985"/>
        <v/>
      </c>
      <c r="FA545" s="4" t="str">
        <f t="shared" si="8763"/>
        <v/>
      </c>
      <c r="FB545" s="4" t="str">
        <f t="shared" si="9085"/>
        <v/>
      </c>
      <c r="FC545" s="4">
        <f t="shared" ref="FC545" si="9142">IF(FC350="","",FC350)</f>
        <v>40013</v>
      </c>
      <c r="FD545" s="4">
        <f t="shared" si="9087"/>
        <v>1</v>
      </c>
      <c r="FE545" s="4">
        <f t="shared" ref="FE545" si="9143">IF(FE350="","",FE350)</f>
        <v>20100</v>
      </c>
      <c r="FF545" s="4">
        <f t="shared" si="8891"/>
        <v>1</v>
      </c>
      <c r="FG545" s="4">
        <f t="shared" si="8861"/>
        <v>20100</v>
      </c>
      <c r="FH545" s="4">
        <f t="shared" si="8588"/>
        <v>1</v>
      </c>
      <c r="FI545" s="7"/>
      <c r="FJ545" s="7"/>
      <c r="FR545" s="2">
        <v>99999</v>
      </c>
      <c r="FS545" s="2">
        <v>0</v>
      </c>
      <c r="FT545" s="4">
        <v>10000</v>
      </c>
      <c r="FU545" s="4"/>
      <c r="FV545" s="4"/>
      <c r="FW545" s="4"/>
      <c r="FX545" s="4"/>
      <c r="FY545" s="4"/>
      <c r="FZ545" s="77">
        <v>0</v>
      </c>
      <c r="GA545" s="2">
        <v>1</v>
      </c>
      <c r="GB545" s="2">
        <v>30</v>
      </c>
      <c r="GD545"/>
    </row>
    <row r="546" s="2" customFormat="1" ht="15" customHeight="1" spans="1:186">
      <c r="A546" s="7">
        <v>6110106</v>
      </c>
      <c r="B546" s="7">
        <f t="shared" si="9118"/>
        <v>4104</v>
      </c>
      <c r="C546" s="7">
        <f t="shared" si="9090"/>
        <v>0</v>
      </c>
      <c r="D546" s="5" t="s">
        <v>654</v>
      </c>
      <c r="E546" s="7" t="s">
        <v>1181</v>
      </c>
      <c r="F546" s="31" t="s">
        <v>1018</v>
      </c>
      <c r="G546" s="31">
        <v>3</v>
      </c>
      <c r="H546" s="7" t="s">
        <v>187</v>
      </c>
      <c r="I546" s="7" t="s">
        <v>187</v>
      </c>
      <c r="J546" s="41">
        <v>1543</v>
      </c>
      <c r="K546" s="39">
        <v>601</v>
      </c>
      <c r="L546" s="39"/>
      <c r="M546" s="29" t="s">
        <v>193</v>
      </c>
      <c r="N546" s="4">
        <f t="shared" ref="N546" si="9144">N351</f>
        <v>110</v>
      </c>
      <c r="O546" s="4">
        <f t="shared" ref="O546" si="9145">O351</f>
        <v>110</v>
      </c>
      <c r="P546" s="40">
        <f t="shared" si="8589"/>
        <v>2003</v>
      </c>
      <c r="Q546" s="4"/>
      <c r="R546" s="7"/>
      <c r="S546" s="48">
        <f t="shared" si="9121"/>
        <v>0</v>
      </c>
      <c r="T546" s="47" t="s">
        <v>194</v>
      </c>
      <c r="U546" s="7" t="s">
        <v>195</v>
      </c>
      <c r="V546" s="7">
        <v>0</v>
      </c>
      <c r="W546" s="7">
        <v>0</v>
      </c>
      <c r="X546" s="40">
        <v>0</v>
      </c>
      <c r="Y546" s="7"/>
      <c r="Z546" s="7"/>
      <c r="AA546" s="7"/>
      <c r="AB546" s="7" t="s">
        <v>195</v>
      </c>
      <c r="AC546" s="7">
        <v>0</v>
      </c>
      <c r="AD546" s="7" t="s">
        <v>195</v>
      </c>
      <c r="AE546" s="7" t="s">
        <v>195</v>
      </c>
      <c r="AF546" s="7" t="s">
        <v>195</v>
      </c>
      <c r="AG546" s="7" t="s">
        <v>195</v>
      </c>
      <c r="AH546" s="40">
        <v>0</v>
      </c>
      <c r="AI546" s="40">
        <v>0</v>
      </c>
      <c r="AJ546" s="40">
        <v>1</v>
      </c>
      <c r="AK546" s="40">
        <v>0</v>
      </c>
      <c r="AL546" s="40">
        <v>1</v>
      </c>
      <c r="AM546" s="40">
        <v>0</v>
      </c>
      <c r="AN546" s="28">
        <v>0</v>
      </c>
      <c r="AO546" s="28">
        <v>0</v>
      </c>
      <c r="AP546" s="7" t="s">
        <v>656</v>
      </c>
      <c r="AQ546" s="4">
        <f t="shared" ref="AQ546" si="9146">AQ351</f>
        <v>3</v>
      </c>
      <c r="AR546" s="4">
        <f t="shared" si="8898"/>
        <v>161506</v>
      </c>
      <c r="AS546" s="7" t="s">
        <v>199</v>
      </c>
      <c r="AT546" s="48">
        <v>3</v>
      </c>
      <c r="AU546" s="48">
        <v>1</v>
      </c>
      <c r="AV546" s="48">
        <v>3</v>
      </c>
      <c r="AW546" s="48">
        <v>500</v>
      </c>
      <c r="AX546" s="48">
        <v>250</v>
      </c>
      <c r="AY546" s="48">
        <v>0</v>
      </c>
      <c r="AZ546" s="48">
        <v>0</v>
      </c>
      <c r="BA546" s="7"/>
      <c r="BB546" s="7"/>
      <c r="BC546" s="7"/>
      <c r="BD546" s="7"/>
      <c r="BE546" s="48">
        <v>0</v>
      </c>
      <c r="BF546" s="48">
        <v>1</v>
      </c>
      <c r="BG546" s="48">
        <f t="shared" ref="BG546" si="9147">IF(O546&lt;10,70,70+O546*7)</f>
        <v>840</v>
      </c>
      <c r="BH546" s="48">
        <f t="shared" ref="BH546" si="9148">IF(O546&lt;10,70,70+O546*7)</f>
        <v>840</v>
      </c>
      <c r="BI546" s="7">
        <v>0</v>
      </c>
      <c r="BJ546" s="7">
        <v>0</v>
      </c>
      <c r="BK546" s="7">
        <v>0</v>
      </c>
      <c r="BL546" s="7">
        <v>0</v>
      </c>
      <c r="BM546" s="7">
        <v>0</v>
      </c>
      <c r="BN546" s="7">
        <v>0</v>
      </c>
      <c r="BO546" s="7">
        <v>0</v>
      </c>
      <c r="BP546" s="7">
        <v>0</v>
      </c>
      <c r="BQ546" s="7">
        <v>0</v>
      </c>
      <c r="BR546" s="7">
        <v>0</v>
      </c>
      <c r="BS546" s="7">
        <v>0</v>
      </c>
      <c r="BT546" s="7">
        <v>0</v>
      </c>
      <c r="BU546" s="7">
        <v>0</v>
      </c>
      <c r="BV546" s="7">
        <v>0</v>
      </c>
      <c r="BW546" s="7">
        <v>0</v>
      </c>
      <c r="BX546" s="7">
        <v>0</v>
      </c>
      <c r="BY546" s="7">
        <v>0</v>
      </c>
      <c r="BZ546" s="7">
        <v>0</v>
      </c>
      <c r="CA546" s="7">
        <v>0</v>
      </c>
      <c r="CB546" s="7">
        <v>0</v>
      </c>
      <c r="CC546" s="7">
        <v>0</v>
      </c>
      <c r="CD546" s="7">
        <v>0</v>
      </c>
      <c r="CE546" s="7">
        <v>0</v>
      </c>
      <c r="CF546" s="7">
        <v>0</v>
      </c>
      <c r="CG546" s="7">
        <v>0</v>
      </c>
      <c r="CH546" s="7">
        <v>0</v>
      </c>
      <c r="CI546" s="7">
        <v>0</v>
      </c>
      <c r="CJ546" s="7">
        <v>0</v>
      </c>
      <c r="CK546" s="7">
        <v>0</v>
      </c>
      <c r="CL546" s="40">
        <v>0</v>
      </c>
      <c r="CM546" s="40">
        <v>0</v>
      </c>
      <c r="CN546" s="40">
        <v>0</v>
      </c>
      <c r="CO546" s="40">
        <v>0</v>
      </c>
      <c r="CP546" s="7">
        <v>0</v>
      </c>
      <c r="CQ546" s="7">
        <v>0</v>
      </c>
      <c r="CR546" s="7">
        <v>0</v>
      </c>
      <c r="CS546" s="40">
        <v>0</v>
      </c>
      <c r="CT546" s="7">
        <v>0</v>
      </c>
      <c r="CU546" s="7">
        <v>0</v>
      </c>
      <c r="CV546" s="39"/>
      <c r="CW546" s="39"/>
      <c r="CX546" s="4" t="str">
        <f t="shared" ref="CX546" si="9149">IF(CX351="","",CX351)</f>
        <v>3da_weapon_changjian01_s</v>
      </c>
      <c r="CY546" s="4" t="str">
        <f t="shared" ref="CY546" si="9150">IF(CY351="","",CY351)</f>
        <v>3da_weapon_changjian01_b</v>
      </c>
      <c r="CZ546" s="4" t="str">
        <f t="shared" ref="CZ546:CZ555" si="9151">IF(CZ351="","",CZ351)</f>
        <v/>
      </c>
      <c r="DA546" s="4" t="str">
        <f t="shared" ref="DA546" si="9152">IF(DA351="","",DA351)</f>
        <v/>
      </c>
      <c r="DB546" s="4" t="str">
        <f t="shared" si="9101"/>
        <v>CS_Rhand</v>
      </c>
      <c r="DC546" s="4" t="str">
        <f t="shared" si="9070"/>
        <v>CS_Rhand</v>
      </c>
      <c r="DD546" s="7">
        <v>2</v>
      </c>
      <c r="DE546" s="7">
        <v>30</v>
      </c>
      <c r="DF546" s="7">
        <v>60</v>
      </c>
      <c r="DG546" s="7"/>
      <c r="DH546" s="4">
        <f t="shared" ref="DH546" si="9153">IF(DH351="","",DH351)</f>
        <v>13</v>
      </c>
      <c r="DI546" s="4">
        <f t="shared" ref="DI546" si="9154">IF(DI351="","",DI351)</f>
        <v>2</v>
      </c>
      <c r="DJ546" s="4">
        <f t="shared" ref="DJ546" si="9155">IF(DJ351="","",DJ351)</f>
        <v>4</v>
      </c>
      <c r="DK546" s="4">
        <f t="shared" si="9105"/>
        <v>7</v>
      </c>
      <c r="DL546" s="4">
        <f t="shared" si="8727"/>
        <v>8</v>
      </c>
      <c r="DM546" s="7"/>
      <c r="DN546" s="7"/>
      <c r="DO546" s="7"/>
      <c r="DP546" s="7"/>
      <c r="DQ546" s="7"/>
      <c r="DR546" s="7"/>
      <c r="DS546" s="7"/>
      <c r="DT546" s="7"/>
      <c r="DU546" s="7"/>
      <c r="DV546" s="7"/>
      <c r="DW546" s="7"/>
      <c r="DX546" s="7">
        <f t="shared" si="8728"/>
        <v>6110106</v>
      </c>
      <c r="DY546" s="7"/>
      <c r="DZ546" s="67">
        <v>6666</v>
      </c>
      <c r="EA546" s="7" t="s">
        <v>1175</v>
      </c>
      <c r="EB546" s="40">
        <v>86</v>
      </c>
      <c r="EC546" s="7" t="s">
        <v>1176</v>
      </c>
      <c r="ED546" s="7"/>
      <c r="EE546" s="7" t="s">
        <v>242</v>
      </c>
      <c r="EF546" s="7">
        <v>50</v>
      </c>
      <c r="EG546" s="73"/>
      <c r="EH546" s="73"/>
      <c r="EI546" s="4">
        <f t="shared" ref="EI546" si="9156">IF(EI351="","",EI351)</f>
        <v>331111</v>
      </c>
      <c r="EJ546" s="4">
        <f t="shared" ref="EJ546" si="9157">IF(EJ351="","",EJ351)</f>
        <v>1</v>
      </c>
      <c r="EK546" s="4" t="str">
        <f t="shared" ref="EK546" si="9158">IF(EK351="","",EK351)</f>
        <v/>
      </c>
      <c r="EL546" s="4" t="str">
        <f t="shared" ref="EL546" si="9159">IF(EL351="","",EL351)</f>
        <v/>
      </c>
      <c r="EM546" s="4" t="str">
        <f t="shared" ref="EM546" si="9160">IF(EM351="","",EM351)</f>
        <v/>
      </c>
      <c r="EN546" s="4" t="str">
        <f t="shared" ref="EN546" si="9161">IF(EN351="","",EN351)</f>
        <v/>
      </c>
      <c r="EO546" s="4" t="str">
        <f t="shared" ref="EO546" si="9162">IF(EO351="","",EO351)</f>
        <v/>
      </c>
      <c r="EP546" s="4" t="str">
        <f t="shared" ref="EP546" si="9163">IF(EP351="","",EP351)</f>
        <v/>
      </c>
      <c r="EQ546" s="4" t="str">
        <f t="shared" ref="EQ546" si="9164">IF(EQ351="","",EQ351)</f>
        <v/>
      </c>
      <c r="ER546" s="4" t="str">
        <f t="shared" si="9051"/>
        <v/>
      </c>
      <c r="ES546" s="4" t="str">
        <f t="shared" si="9018"/>
        <v/>
      </c>
      <c r="ET546" s="4" t="str">
        <f t="shared" ref="ET546" si="9165">IF(ET351="","",ET351)</f>
        <v/>
      </c>
      <c r="EU546" s="4" t="str">
        <f t="shared" si="8984"/>
        <v/>
      </c>
      <c r="EV546" s="4" t="str">
        <f t="shared" si="8687"/>
        <v/>
      </c>
      <c r="EW546" s="4" t="str">
        <f t="shared" si="8687"/>
        <v/>
      </c>
      <c r="EX546" s="4" t="str">
        <f t="shared" si="8687"/>
        <v/>
      </c>
      <c r="EY546" s="4" t="str">
        <f t="shared" si="8687"/>
        <v/>
      </c>
      <c r="EZ546" s="4" t="str">
        <f t="shared" si="8985"/>
        <v/>
      </c>
      <c r="FA546" s="4" t="str">
        <f t="shared" si="8763"/>
        <v/>
      </c>
      <c r="FB546" s="4" t="str">
        <f t="shared" si="9085"/>
        <v/>
      </c>
      <c r="FC546" s="4">
        <f t="shared" ref="FC546" si="9166">IF(FC351="","",FC351)</f>
        <v>40013</v>
      </c>
      <c r="FD546" s="4">
        <f t="shared" si="9087"/>
        <v>1</v>
      </c>
      <c r="FE546" s="4">
        <f t="shared" ref="FE546" si="9167">IF(FE351="","",FE351)</f>
        <v>20100</v>
      </c>
      <c r="FF546" s="4">
        <f t="shared" si="8891"/>
        <v>1</v>
      </c>
      <c r="FG546" s="4">
        <f t="shared" si="8861"/>
        <v>20100</v>
      </c>
      <c r="FH546" s="4">
        <f t="shared" si="8588"/>
        <v>1</v>
      </c>
      <c r="FI546" s="7"/>
      <c r="FJ546" s="7"/>
      <c r="FR546" s="2">
        <v>99999</v>
      </c>
      <c r="FS546" s="2">
        <v>0</v>
      </c>
      <c r="FT546" s="4">
        <v>10000</v>
      </c>
      <c r="FU546" s="4"/>
      <c r="FV546" s="4"/>
      <c r="FW546" s="4"/>
      <c r="FX546" s="4"/>
      <c r="FY546" s="4"/>
      <c r="FZ546" s="77">
        <v>0</v>
      </c>
      <c r="GA546" s="2">
        <v>1</v>
      </c>
      <c r="GB546" s="2">
        <v>30</v>
      </c>
      <c r="GD546"/>
    </row>
    <row r="547" s="15" customFormat="1" ht="15" customHeight="1" spans="1:186">
      <c r="A547" s="7">
        <v>6110207</v>
      </c>
      <c r="B547" s="7">
        <f t="shared" si="9118"/>
        <v>312</v>
      </c>
      <c r="C547" s="7">
        <f t="shared" si="9090"/>
        <v>3</v>
      </c>
      <c r="D547" s="5" t="s">
        <v>657</v>
      </c>
      <c r="E547" s="7" t="s">
        <v>1182</v>
      </c>
      <c r="F547" s="31" t="s">
        <v>1018</v>
      </c>
      <c r="G547" s="31">
        <v>3</v>
      </c>
      <c r="H547" s="7" t="s">
        <v>191</v>
      </c>
      <c r="I547" s="7" t="s">
        <v>187</v>
      </c>
      <c r="J547" s="37">
        <v>1454</v>
      </c>
      <c r="K547" s="39">
        <v>1432</v>
      </c>
      <c r="L547" s="39"/>
      <c r="M547" s="29" t="s">
        <v>193</v>
      </c>
      <c r="N547" s="4">
        <f t="shared" ref="N547" si="9168">N352</f>
        <v>110</v>
      </c>
      <c r="O547" s="4">
        <f t="shared" ref="O547:O569" si="9169">O352</f>
        <v>110</v>
      </c>
      <c r="P547" s="40">
        <f t="shared" si="8589"/>
        <v>2303</v>
      </c>
      <c r="Q547" s="4"/>
      <c r="R547" s="7"/>
      <c r="S547" s="48">
        <f t="shared" si="9121"/>
        <v>1</v>
      </c>
      <c r="T547" s="47" t="s">
        <v>194</v>
      </c>
      <c r="U547" s="7" t="s">
        <v>195</v>
      </c>
      <c r="V547" s="7">
        <v>0</v>
      </c>
      <c r="W547" s="7">
        <v>0</v>
      </c>
      <c r="X547" s="40">
        <v>0</v>
      </c>
      <c r="Y547" s="7"/>
      <c r="Z547" s="7"/>
      <c r="AA547" s="7"/>
      <c r="AB547" s="7" t="s">
        <v>195</v>
      </c>
      <c r="AC547" s="7">
        <v>0</v>
      </c>
      <c r="AD547" s="7" t="s">
        <v>195</v>
      </c>
      <c r="AE547" s="7" t="s">
        <v>195</v>
      </c>
      <c r="AF547" s="7" t="s">
        <v>195</v>
      </c>
      <c r="AG547" s="7" t="s">
        <v>195</v>
      </c>
      <c r="AH547" s="40">
        <v>0</v>
      </c>
      <c r="AI547" s="40">
        <v>0</v>
      </c>
      <c r="AJ547" s="40">
        <v>1</v>
      </c>
      <c r="AK547" s="40">
        <v>0</v>
      </c>
      <c r="AL547" s="40">
        <v>1</v>
      </c>
      <c r="AM547" s="40">
        <v>0</v>
      </c>
      <c r="AN547" s="28">
        <v>0</v>
      </c>
      <c r="AO547" s="28">
        <v>0</v>
      </c>
      <c r="AP547" s="7" t="s">
        <v>659</v>
      </c>
      <c r="AQ547" s="4">
        <f t="shared" ref="AQ547" si="9170">AQ352</f>
        <v>3</v>
      </c>
      <c r="AR547" s="4">
        <f t="shared" si="8898"/>
        <v>161506</v>
      </c>
      <c r="AS547" s="7" t="s">
        <v>199</v>
      </c>
      <c r="AT547" s="48">
        <v>3</v>
      </c>
      <c r="AU547" s="48">
        <v>1</v>
      </c>
      <c r="AV547" s="48">
        <v>3</v>
      </c>
      <c r="AW547" s="48">
        <v>500</v>
      </c>
      <c r="AX547" s="48">
        <v>250</v>
      </c>
      <c r="AY547" s="48">
        <v>0</v>
      </c>
      <c r="AZ547" s="48">
        <v>0</v>
      </c>
      <c r="BA547" s="7"/>
      <c r="BB547" s="7"/>
      <c r="BC547" s="7"/>
      <c r="BD547" s="7"/>
      <c r="BE547" s="48">
        <v>0</v>
      </c>
      <c r="BF547" s="48">
        <v>1</v>
      </c>
      <c r="BG547" s="48">
        <f t="shared" ref="BG547" si="9171">IF(O547&lt;10,70,70+O547*7)</f>
        <v>840</v>
      </c>
      <c r="BH547" s="48">
        <f t="shared" ref="BH547" si="9172">IF(O547&lt;10,70,70+O547*7)</f>
        <v>840</v>
      </c>
      <c r="BI547" s="7">
        <v>0</v>
      </c>
      <c r="BJ547" s="7">
        <v>0</v>
      </c>
      <c r="BK547" s="7">
        <v>0</v>
      </c>
      <c r="BL547" s="7">
        <v>0</v>
      </c>
      <c r="BM547" s="7">
        <v>0</v>
      </c>
      <c r="BN547" s="7">
        <v>0</v>
      </c>
      <c r="BO547" s="7">
        <v>0</v>
      </c>
      <c r="BP547" s="7">
        <v>0</v>
      </c>
      <c r="BQ547" s="7">
        <v>0</v>
      </c>
      <c r="BR547" s="7">
        <v>0</v>
      </c>
      <c r="BS547" s="7">
        <v>0</v>
      </c>
      <c r="BT547" s="7">
        <v>0</v>
      </c>
      <c r="BU547" s="7">
        <v>0</v>
      </c>
      <c r="BV547" s="7">
        <v>0</v>
      </c>
      <c r="BW547" s="7">
        <v>0</v>
      </c>
      <c r="BX547" s="7">
        <v>0</v>
      </c>
      <c r="BY547" s="7">
        <v>0</v>
      </c>
      <c r="BZ547" s="7">
        <v>0</v>
      </c>
      <c r="CA547" s="7">
        <v>0</v>
      </c>
      <c r="CB547" s="7">
        <v>0</v>
      </c>
      <c r="CC547" s="7">
        <v>0</v>
      </c>
      <c r="CD547" s="7">
        <v>0</v>
      </c>
      <c r="CE547" s="7">
        <v>0</v>
      </c>
      <c r="CF547" s="7">
        <v>0</v>
      </c>
      <c r="CG547" s="7">
        <v>0</v>
      </c>
      <c r="CH547" s="7">
        <v>0</v>
      </c>
      <c r="CI547" s="7">
        <v>0</v>
      </c>
      <c r="CJ547" s="7">
        <v>0</v>
      </c>
      <c r="CK547" s="7">
        <v>0</v>
      </c>
      <c r="CL547" s="40">
        <v>0</v>
      </c>
      <c r="CM547" s="40">
        <v>0</v>
      </c>
      <c r="CN547" s="40">
        <v>0</v>
      </c>
      <c r="CO547" s="40">
        <v>0</v>
      </c>
      <c r="CP547" s="7">
        <v>0</v>
      </c>
      <c r="CQ547" s="7">
        <v>0</v>
      </c>
      <c r="CR547" s="7">
        <v>0</v>
      </c>
      <c r="CS547" s="40">
        <v>0</v>
      </c>
      <c r="CT547" s="7">
        <v>0</v>
      </c>
      <c r="CU547" s="7">
        <v>0</v>
      </c>
      <c r="CV547" s="39"/>
      <c r="CW547" s="39"/>
      <c r="CX547" s="4" t="str">
        <f t="shared" ref="CX547" si="9173">IF(CX352="","",CX352)</f>
        <v/>
      </c>
      <c r="CY547" s="4" t="str">
        <f t="shared" ref="CY547:CY569" si="9174">IF(CY352="","",CY352)</f>
        <v/>
      </c>
      <c r="CZ547" s="4" t="str">
        <f t="shared" si="9151"/>
        <v/>
      </c>
      <c r="DA547" s="4" t="str">
        <f t="shared" ref="DA547" si="9175">IF(DA352="","",DA352)</f>
        <v/>
      </c>
      <c r="DB547" s="4" t="str">
        <f t="shared" si="9101"/>
        <v/>
      </c>
      <c r="DC547" s="4" t="str">
        <f t="shared" si="9070"/>
        <v/>
      </c>
      <c r="DD547" s="7">
        <v>2</v>
      </c>
      <c r="DE547" s="7">
        <v>30</v>
      </c>
      <c r="DF547" s="7">
        <v>60</v>
      </c>
      <c r="DG547" s="7"/>
      <c r="DH547" s="4">
        <f t="shared" ref="DH547" si="9176">IF(DH352="","",DH352)</f>
        <v>13</v>
      </c>
      <c r="DI547" s="4">
        <f t="shared" ref="DI547:DI584" si="9177">IF(DI352="","",DI352)</f>
        <v>1</v>
      </c>
      <c r="DJ547" s="4">
        <f t="shared" ref="DJ547" si="9178">IF(DJ352="","",DJ352)</f>
        <v>3</v>
      </c>
      <c r="DK547" s="4">
        <f t="shared" si="9105"/>
        <v>5</v>
      </c>
      <c r="DL547" s="4">
        <f t="shared" si="8727"/>
        <v>7</v>
      </c>
      <c r="DM547" s="7"/>
      <c r="DN547" s="7"/>
      <c r="DO547" s="7"/>
      <c r="DP547" s="7"/>
      <c r="DQ547" s="7"/>
      <c r="DR547" s="7"/>
      <c r="DS547" s="7"/>
      <c r="DT547" s="7"/>
      <c r="DU547" s="7"/>
      <c r="DV547" s="7"/>
      <c r="DW547" s="7"/>
      <c r="DX547" s="7">
        <f t="shared" si="8728"/>
        <v>6110207</v>
      </c>
      <c r="DY547" s="7"/>
      <c r="DZ547" s="67">
        <v>6666</v>
      </c>
      <c r="EA547" s="7" t="s">
        <v>1175</v>
      </c>
      <c r="EB547" s="40">
        <v>86</v>
      </c>
      <c r="EC547" s="7" t="s">
        <v>1176</v>
      </c>
      <c r="ED547" s="7"/>
      <c r="EE547" s="7" t="s">
        <v>242</v>
      </c>
      <c r="EF547" s="7">
        <v>50</v>
      </c>
      <c r="EG547" s="73"/>
      <c r="EH547" s="73"/>
      <c r="EI547" s="4">
        <f t="shared" ref="EI547" si="9179">IF(EI352="","",EI352)</f>
        <v>331141</v>
      </c>
      <c r="EJ547" s="4">
        <f t="shared" ref="EJ547:EJ569" si="9180">IF(EJ352="","",EJ352)</f>
        <v>1</v>
      </c>
      <c r="EK547" s="4" t="str">
        <f t="shared" ref="EK547" si="9181">IF(EK352="","",EK352)</f>
        <v/>
      </c>
      <c r="EL547" s="4" t="str">
        <f t="shared" ref="EL547" si="9182">IF(EL352="","",EL352)</f>
        <v/>
      </c>
      <c r="EM547" s="4" t="str">
        <f t="shared" ref="EM547" si="9183">IF(EM352="","",EM352)</f>
        <v/>
      </c>
      <c r="EN547" s="4" t="str">
        <f t="shared" ref="EN547" si="9184">IF(EN352="","",EN352)</f>
        <v/>
      </c>
      <c r="EO547" s="4" t="str">
        <f t="shared" ref="EO547" si="9185">IF(EO352="","",EO352)</f>
        <v/>
      </c>
      <c r="EP547" s="4" t="str">
        <f t="shared" ref="EP547" si="9186">IF(EP352="","",EP352)</f>
        <v/>
      </c>
      <c r="EQ547" s="4" t="str">
        <f t="shared" ref="EQ547" si="9187">IF(EQ352="","",EQ352)</f>
        <v/>
      </c>
      <c r="ER547" s="4" t="str">
        <f t="shared" si="9051"/>
        <v/>
      </c>
      <c r="ES547" s="4" t="str">
        <f t="shared" si="9018"/>
        <v/>
      </c>
      <c r="ET547" s="4" t="str">
        <f t="shared" ref="ET547" si="9188">IF(ET352="","",ET352)</f>
        <v/>
      </c>
      <c r="EU547" s="4" t="str">
        <f t="shared" si="8984"/>
        <v/>
      </c>
      <c r="EV547" s="4" t="str">
        <f t="shared" si="8687"/>
        <v/>
      </c>
      <c r="EW547" s="4" t="str">
        <f t="shared" si="8687"/>
        <v/>
      </c>
      <c r="EX547" s="4" t="str">
        <f t="shared" si="8687"/>
        <v/>
      </c>
      <c r="EY547" s="4" t="str">
        <f t="shared" si="8687"/>
        <v/>
      </c>
      <c r="EZ547" s="4" t="str">
        <f t="shared" si="8985"/>
        <v/>
      </c>
      <c r="FA547" s="4" t="str">
        <f t="shared" si="8763"/>
        <v/>
      </c>
      <c r="FB547" s="4" t="str">
        <f t="shared" si="9085"/>
        <v/>
      </c>
      <c r="FC547" s="4">
        <f t="shared" ref="FC547" si="9189">IF(FC352="","",FC352)</f>
        <v>40013</v>
      </c>
      <c r="FD547" s="4">
        <f t="shared" si="9087"/>
        <v>1</v>
      </c>
      <c r="FE547" s="4">
        <f t="shared" ref="FE547" si="9190">IF(FE352="","",FE352)</f>
        <v>20100</v>
      </c>
      <c r="FF547" s="4">
        <f t="shared" si="8891"/>
        <v>1</v>
      </c>
      <c r="FG547" s="4">
        <f t="shared" si="8861"/>
        <v>20100</v>
      </c>
      <c r="FH547" s="4">
        <f t="shared" si="8588"/>
        <v>1</v>
      </c>
      <c r="FI547" s="7"/>
      <c r="FJ547" s="7"/>
      <c r="FR547" s="2">
        <v>99999</v>
      </c>
      <c r="FS547" s="2">
        <v>0</v>
      </c>
      <c r="FT547" s="4">
        <v>10000</v>
      </c>
      <c r="FU547" s="4"/>
      <c r="FV547" s="4"/>
      <c r="FW547" s="4"/>
      <c r="FX547" s="4"/>
      <c r="FY547" s="4"/>
      <c r="FZ547" s="77">
        <v>0</v>
      </c>
      <c r="GA547" s="2">
        <v>1</v>
      </c>
      <c r="GB547" s="2">
        <v>30</v>
      </c>
      <c r="GD547"/>
    </row>
    <row r="548" s="15" customFormat="1" ht="15" customHeight="1" spans="1:186">
      <c r="A548" s="7">
        <v>6110208</v>
      </c>
      <c r="B548" s="7">
        <f t="shared" si="9118"/>
        <v>568</v>
      </c>
      <c r="C548" s="7">
        <f t="shared" si="9090"/>
        <v>3</v>
      </c>
      <c r="D548" s="5" t="s">
        <v>660</v>
      </c>
      <c r="E548" s="7" t="s">
        <v>1183</v>
      </c>
      <c r="F548" s="31" t="s">
        <v>1018</v>
      </c>
      <c r="G548" s="31">
        <v>3</v>
      </c>
      <c r="H548" s="7" t="s">
        <v>191</v>
      </c>
      <c r="I548" s="7" t="s">
        <v>187</v>
      </c>
      <c r="J548" s="37">
        <v>1443</v>
      </c>
      <c r="K548" s="39">
        <v>1436</v>
      </c>
      <c r="L548" s="39"/>
      <c r="M548" s="29" t="s">
        <v>193</v>
      </c>
      <c r="N548" s="4">
        <f t="shared" ref="N548:N557" si="9191">N353</f>
        <v>110</v>
      </c>
      <c r="O548" s="4">
        <f t="shared" si="9169"/>
        <v>110</v>
      </c>
      <c r="P548" s="40">
        <f t="shared" si="8589"/>
        <v>2303</v>
      </c>
      <c r="Q548" s="4"/>
      <c r="R548" s="7"/>
      <c r="S548" s="48">
        <f t="shared" si="9121"/>
        <v>2</v>
      </c>
      <c r="T548" s="47" t="s">
        <v>194</v>
      </c>
      <c r="U548" s="7" t="s">
        <v>195</v>
      </c>
      <c r="V548" s="7">
        <v>0</v>
      </c>
      <c r="W548" s="7">
        <v>0</v>
      </c>
      <c r="X548" s="40">
        <v>0</v>
      </c>
      <c r="Y548" s="7"/>
      <c r="Z548" s="7"/>
      <c r="AA548" s="7"/>
      <c r="AB548" s="7" t="s">
        <v>195</v>
      </c>
      <c r="AC548" s="7">
        <v>0</v>
      </c>
      <c r="AD548" s="7" t="s">
        <v>195</v>
      </c>
      <c r="AE548" s="7" t="s">
        <v>195</v>
      </c>
      <c r="AF548" s="7" t="s">
        <v>195</v>
      </c>
      <c r="AG548" s="7" t="s">
        <v>195</v>
      </c>
      <c r="AH548" s="40">
        <v>0</v>
      </c>
      <c r="AI548" s="40">
        <v>0</v>
      </c>
      <c r="AJ548" s="40">
        <v>1</v>
      </c>
      <c r="AK548" s="40">
        <v>0</v>
      </c>
      <c r="AL548" s="40">
        <v>1</v>
      </c>
      <c r="AM548" s="40">
        <v>0</v>
      </c>
      <c r="AN548" s="28">
        <v>0</v>
      </c>
      <c r="AO548" s="28">
        <v>0</v>
      </c>
      <c r="AP548" s="7" t="s">
        <v>662</v>
      </c>
      <c r="AQ548" s="4">
        <f t="shared" ref="AQ548:AQ569" si="9192">AQ353</f>
        <v>3</v>
      </c>
      <c r="AR548" s="4">
        <f t="shared" si="8898"/>
        <v>161506</v>
      </c>
      <c r="AS548" s="7" t="s">
        <v>199</v>
      </c>
      <c r="AT548" s="48">
        <v>3</v>
      </c>
      <c r="AU548" s="48">
        <v>1</v>
      </c>
      <c r="AV548" s="48">
        <v>3</v>
      </c>
      <c r="AW548" s="48">
        <v>500</v>
      </c>
      <c r="AX548" s="48">
        <v>250</v>
      </c>
      <c r="AY548" s="48">
        <v>0</v>
      </c>
      <c r="AZ548" s="48">
        <v>0</v>
      </c>
      <c r="BA548" s="7"/>
      <c r="BB548" s="7"/>
      <c r="BC548" s="7"/>
      <c r="BD548" s="7"/>
      <c r="BE548" s="48">
        <v>0</v>
      </c>
      <c r="BF548" s="48">
        <v>1</v>
      </c>
      <c r="BG548" s="48">
        <f t="shared" ref="BG548" si="9193">IF(O548&lt;10,70,70+O548*7)</f>
        <v>840</v>
      </c>
      <c r="BH548" s="48">
        <f t="shared" ref="BH548" si="9194">IF(O548&lt;10,70,70+O548*7)</f>
        <v>840</v>
      </c>
      <c r="BI548" s="7">
        <v>0</v>
      </c>
      <c r="BJ548" s="7">
        <v>0</v>
      </c>
      <c r="BK548" s="7">
        <v>0</v>
      </c>
      <c r="BL548" s="7">
        <v>0</v>
      </c>
      <c r="BM548" s="7">
        <v>0</v>
      </c>
      <c r="BN548" s="7">
        <v>0</v>
      </c>
      <c r="BO548" s="7">
        <v>0</v>
      </c>
      <c r="BP548" s="7">
        <v>0</v>
      </c>
      <c r="BQ548" s="7">
        <v>0</v>
      </c>
      <c r="BR548" s="7">
        <v>0</v>
      </c>
      <c r="BS548" s="7">
        <v>0</v>
      </c>
      <c r="BT548" s="7">
        <v>0</v>
      </c>
      <c r="BU548" s="7">
        <v>0</v>
      </c>
      <c r="BV548" s="7">
        <v>0</v>
      </c>
      <c r="BW548" s="7">
        <v>0</v>
      </c>
      <c r="BX548" s="7">
        <v>0</v>
      </c>
      <c r="BY548" s="7">
        <v>0</v>
      </c>
      <c r="BZ548" s="7">
        <v>0</v>
      </c>
      <c r="CA548" s="7">
        <v>0</v>
      </c>
      <c r="CB548" s="7">
        <v>0</v>
      </c>
      <c r="CC548" s="7">
        <v>0</v>
      </c>
      <c r="CD548" s="7">
        <v>0</v>
      </c>
      <c r="CE548" s="7">
        <v>0</v>
      </c>
      <c r="CF548" s="7">
        <v>0</v>
      </c>
      <c r="CG548" s="7">
        <v>0</v>
      </c>
      <c r="CH548" s="7">
        <v>0</v>
      </c>
      <c r="CI548" s="7">
        <v>0</v>
      </c>
      <c r="CJ548" s="7">
        <v>0</v>
      </c>
      <c r="CK548" s="7">
        <v>0</v>
      </c>
      <c r="CL548" s="40">
        <v>0</v>
      </c>
      <c r="CM548" s="40">
        <v>0</v>
      </c>
      <c r="CN548" s="40">
        <v>0</v>
      </c>
      <c r="CO548" s="40">
        <v>0</v>
      </c>
      <c r="CP548" s="7">
        <v>0</v>
      </c>
      <c r="CQ548" s="7">
        <v>0</v>
      </c>
      <c r="CR548" s="7">
        <v>0</v>
      </c>
      <c r="CS548" s="40">
        <v>0</v>
      </c>
      <c r="CT548" s="7">
        <v>0</v>
      </c>
      <c r="CU548" s="7">
        <v>0</v>
      </c>
      <c r="CV548" s="39"/>
      <c r="CW548" s="39"/>
      <c r="CX548" s="4" t="str">
        <f t="shared" ref="CX548" si="9195">IF(CX353="","",CX353)</f>
        <v/>
      </c>
      <c r="CY548" s="4" t="str">
        <f t="shared" si="9174"/>
        <v/>
      </c>
      <c r="CZ548" s="4" t="str">
        <f t="shared" si="9151"/>
        <v/>
      </c>
      <c r="DA548" s="4" t="str">
        <f t="shared" ref="DA548" si="9196">IF(DA353="","",DA353)</f>
        <v/>
      </c>
      <c r="DB548" s="4" t="str">
        <f t="shared" si="9101"/>
        <v/>
      </c>
      <c r="DC548" s="4" t="str">
        <f t="shared" si="9070"/>
        <v/>
      </c>
      <c r="DD548" s="7">
        <v>2</v>
      </c>
      <c r="DE548" s="7">
        <v>30</v>
      </c>
      <c r="DF548" s="7">
        <v>60</v>
      </c>
      <c r="DG548" s="7"/>
      <c r="DH548" s="4">
        <f t="shared" ref="DH548" si="9197">IF(DH353="","",DH353)</f>
        <v>13</v>
      </c>
      <c r="DI548" s="4">
        <f t="shared" si="9177"/>
        <v>1</v>
      </c>
      <c r="DJ548" s="4">
        <f t="shared" ref="DJ548" si="9198">IF(DJ353="","",DJ353)</f>
        <v>3</v>
      </c>
      <c r="DK548" s="4">
        <f t="shared" si="9105"/>
        <v>5</v>
      </c>
      <c r="DL548" s="4">
        <f t="shared" si="8727"/>
        <v>7</v>
      </c>
      <c r="DM548" s="7"/>
      <c r="DN548" s="7"/>
      <c r="DO548" s="7"/>
      <c r="DP548" s="7"/>
      <c r="DQ548" s="7"/>
      <c r="DR548" s="7"/>
      <c r="DS548" s="7"/>
      <c r="DT548" s="7"/>
      <c r="DU548" s="7"/>
      <c r="DV548" s="7"/>
      <c r="DW548" s="7"/>
      <c r="DX548" s="7">
        <f t="shared" si="8728"/>
        <v>6110208</v>
      </c>
      <c r="DY548" s="7"/>
      <c r="DZ548" s="67">
        <v>6666</v>
      </c>
      <c r="EA548" s="7" t="s">
        <v>1175</v>
      </c>
      <c r="EB548" s="40">
        <v>86</v>
      </c>
      <c r="EC548" s="7" t="s">
        <v>1176</v>
      </c>
      <c r="ED548" s="7"/>
      <c r="EE548" s="7" t="s">
        <v>242</v>
      </c>
      <c r="EF548" s="7">
        <v>50</v>
      </c>
      <c r="EG548" s="73"/>
      <c r="EH548" s="73"/>
      <c r="EI548" s="4">
        <f t="shared" ref="EI548" si="9199">IF(EI353="","",EI353)</f>
        <v>331141</v>
      </c>
      <c r="EJ548" s="4">
        <f t="shared" si="9180"/>
        <v>1</v>
      </c>
      <c r="EK548" s="4" t="str">
        <f t="shared" ref="EK548" si="9200">IF(EK353="","",EK353)</f>
        <v/>
      </c>
      <c r="EL548" s="4" t="str">
        <f t="shared" ref="EL548" si="9201">IF(EL353="","",EL353)</f>
        <v/>
      </c>
      <c r="EM548" s="4" t="str">
        <f t="shared" ref="EM548" si="9202">IF(EM353="","",EM353)</f>
        <v/>
      </c>
      <c r="EN548" s="4" t="str">
        <f t="shared" ref="EN548" si="9203">IF(EN353="","",EN353)</f>
        <v/>
      </c>
      <c r="EO548" s="4" t="str">
        <f t="shared" ref="EO548" si="9204">IF(EO353="","",EO353)</f>
        <v/>
      </c>
      <c r="EP548" s="4" t="str">
        <f t="shared" ref="EP548" si="9205">IF(EP353="","",EP353)</f>
        <v/>
      </c>
      <c r="EQ548" s="4" t="str">
        <f t="shared" ref="EQ548" si="9206">IF(EQ353="","",EQ353)</f>
        <v/>
      </c>
      <c r="ER548" s="4" t="str">
        <f t="shared" si="9051"/>
        <v/>
      </c>
      <c r="ES548" s="4" t="str">
        <f t="shared" si="9018"/>
        <v/>
      </c>
      <c r="ET548" s="4" t="str">
        <f t="shared" ref="ET548" si="9207">IF(ET353="","",ET353)</f>
        <v/>
      </c>
      <c r="EU548" s="4" t="str">
        <f t="shared" si="8984"/>
        <v/>
      </c>
      <c r="EV548" s="4" t="str">
        <f t="shared" si="8687"/>
        <v/>
      </c>
      <c r="EW548" s="4" t="str">
        <f t="shared" si="8687"/>
        <v/>
      </c>
      <c r="EX548" s="4" t="str">
        <f t="shared" si="8687"/>
        <v/>
      </c>
      <c r="EY548" s="4" t="str">
        <f t="shared" si="8687"/>
        <v/>
      </c>
      <c r="EZ548" s="4" t="str">
        <f t="shared" si="8985"/>
        <v/>
      </c>
      <c r="FA548" s="4" t="str">
        <f t="shared" si="8763"/>
        <v/>
      </c>
      <c r="FB548" s="4" t="str">
        <f t="shared" si="9085"/>
        <v/>
      </c>
      <c r="FC548" s="4">
        <f t="shared" ref="FC548" si="9208">IF(FC353="","",FC353)</f>
        <v>40013</v>
      </c>
      <c r="FD548" s="4">
        <f t="shared" si="9087"/>
        <v>1</v>
      </c>
      <c r="FE548" s="4">
        <f t="shared" ref="FE548" si="9209">IF(FE353="","",FE353)</f>
        <v>20100</v>
      </c>
      <c r="FF548" s="4">
        <f t="shared" si="8891"/>
        <v>1</v>
      </c>
      <c r="FG548" s="4">
        <f t="shared" si="8861"/>
        <v>20100</v>
      </c>
      <c r="FH548" s="4">
        <f t="shared" si="8588"/>
        <v>1</v>
      </c>
      <c r="FI548" s="7"/>
      <c r="FJ548" s="7"/>
      <c r="FR548" s="2">
        <v>99999</v>
      </c>
      <c r="FS548" s="2">
        <v>0</v>
      </c>
      <c r="FT548" s="4">
        <v>10000</v>
      </c>
      <c r="FU548" s="4"/>
      <c r="FV548" s="4"/>
      <c r="FW548" s="4"/>
      <c r="FX548" s="4"/>
      <c r="FY548" s="4"/>
      <c r="FZ548" s="77">
        <v>0</v>
      </c>
      <c r="GA548" s="2">
        <v>1</v>
      </c>
      <c r="GB548" s="2">
        <v>30</v>
      </c>
      <c r="GD548"/>
    </row>
    <row r="549" s="15" customFormat="1" ht="15" customHeight="1" spans="1:186">
      <c r="A549" s="7">
        <v>6110309</v>
      </c>
      <c r="B549" s="7">
        <f t="shared" si="9118"/>
        <v>1640</v>
      </c>
      <c r="C549" s="7">
        <f t="shared" si="9090"/>
        <v>1</v>
      </c>
      <c r="D549" s="5" t="s">
        <v>663</v>
      </c>
      <c r="E549" s="7" t="s">
        <v>1184</v>
      </c>
      <c r="F549" s="31" t="s">
        <v>1018</v>
      </c>
      <c r="G549" s="31">
        <v>3</v>
      </c>
      <c r="H549" s="7" t="s">
        <v>191</v>
      </c>
      <c r="I549" s="7" t="s">
        <v>187</v>
      </c>
      <c r="J549" s="37">
        <v>1432</v>
      </c>
      <c r="K549" s="39">
        <v>1698</v>
      </c>
      <c r="L549" s="39"/>
      <c r="M549" s="29" t="s">
        <v>193</v>
      </c>
      <c r="N549" s="4">
        <f t="shared" si="9191"/>
        <v>110</v>
      </c>
      <c r="O549" s="4">
        <f t="shared" si="9169"/>
        <v>110</v>
      </c>
      <c r="P549" s="40">
        <f t="shared" si="8589"/>
        <v>2103</v>
      </c>
      <c r="Q549" s="4"/>
      <c r="R549" s="7"/>
      <c r="S549" s="48">
        <f t="shared" si="9121"/>
        <v>1</v>
      </c>
      <c r="T549" s="47" t="s">
        <v>194</v>
      </c>
      <c r="U549" s="7" t="s">
        <v>195</v>
      </c>
      <c r="V549" s="7">
        <v>0</v>
      </c>
      <c r="W549" s="7">
        <v>0</v>
      </c>
      <c r="X549" s="40">
        <v>0</v>
      </c>
      <c r="Y549" s="7"/>
      <c r="Z549" s="7"/>
      <c r="AA549" s="7"/>
      <c r="AB549" s="7" t="s">
        <v>195</v>
      </c>
      <c r="AC549" s="7">
        <v>0</v>
      </c>
      <c r="AD549" s="7" t="s">
        <v>195</v>
      </c>
      <c r="AE549" s="7" t="s">
        <v>195</v>
      </c>
      <c r="AF549" s="7" t="s">
        <v>195</v>
      </c>
      <c r="AG549" s="7" t="s">
        <v>195</v>
      </c>
      <c r="AH549" s="40">
        <v>0</v>
      </c>
      <c r="AI549" s="40">
        <v>0</v>
      </c>
      <c r="AJ549" s="40">
        <v>1</v>
      </c>
      <c r="AK549" s="40">
        <v>0</v>
      </c>
      <c r="AL549" s="40">
        <v>1</v>
      </c>
      <c r="AM549" s="40">
        <v>0</v>
      </c>
      <c r="AN549" s="28">
        <v>0</v>
      </c>
      <c r="AO549" s="28">
        <v>0</v>
      </c>
      <c r="AP549" s="7" t="s">
        <v>665</v>
      </c>
      <c r="AQ549" s="4">
        <f t="shared" si="9192"/>
        <v>3</v>
      </c>
      <c r="AR549" s="4">
        <f t="shared" si="8898"/>
        <v>161506</v>
      </c>
      <c r="AS549" s="7" t="s">
        <v>199</v>
      </c>
      <c r="AT549" s="48">
        <v>3</v>
      </c>
      <c r="AU549" s="48">
        <v>1</v>
      </c>
      <c r="AV549" s="48">
        <v>3</v>
      </c>
      <c r="AW549" s="48">
        <v>500</v>
      </c>
      <c r="AX549" s="48">
        <v>250</v>
      </c>
      <c r="AY549" s="48">
        <v>0</v>
      </c>
      <c r="AZ549" s="48">
        <v>0</v>
      </c>
      <c r="BA549" s="7"/>
      <c r="BB549" s="7"/>
      <c r="BC549" s="7"/>
      <c r="BD549" s="7"/>
      <c r="BE549" s="48">
        <v>0</v>
      </c>
      <c r="BF549" s="48">
        <v>1</v>
      </c>
      <c r="BG549" s="48">
        <f t="shared" ref="BG549" si="9210">IF(O549&lt;10,70,70+O549*7)</f>
        <v>840</v>
      </c>
      <c r="BH549" s="48">
        <f t="shared" ref="BH549" si="9211">IF(O549&lt;10,70,70+O549*7)</f>
        <v>840</v>
      </c>
      <c r="BI549" s="7">
        <v>0</v>
      </c>
      <c r="BJ549" s="7">
        <v>0</v>
      </c>
      <c r="BK549" s="7">
        <v>0</v>
      </c>
      <c r="BL549" s="7">
        <v>0</v>
      </c>
      <c r="BM549" s="7">
        <v>0</v>
      </c>
      <c r="BN549" s="7">
        <v>0</v>
      </c>
      <c r="BO549" s="7">
        <v>0</v>
      </c>
      <c r="BP549" s="7">
        <v>0</v>
      </c>
      <c r="BQ549" s="7">
        <v>0</v>
      </c>
      <c r="BR549" s="7">
        <v>0</v>
      </c>
      <c r="BS549" s="7">
        <v>0</v>
      </c>
      <c r="BT549" s="7">
        <v>0</v>
      </c>
      <c r="BU549" s="7">
        <v>0</v>
      </c>
      <c r="BV549" s="7">
        <v>0</v>
      </c>
      <c r="BW549" s="7">
        <v>0</v>
      </c>
      <c r="BX549" s="7">
        <v>0</v>
      </c>
      <c r="BY549" s="7">
        <v>0</v>
      </c>
      <c r="BZ549" s="7">
        <v>0</v>
      </c>
      <c r="CA549" s="7">
        <v>0</v>
      </c>
      <c r="CB549" s="7">
        <v>0</v>
      </c>
      <c r="CC549" s="7">
        <v>0</v>
      </c>
      <c r="CD549" s="7">
        <v>0</v>
      </c>
      <c r="CE549" s="7">
        <v>0</v>
      </c>
      <c r="CF549" s="7">
        <v>0</v>
      </c>
      <c r="CG549" s="7">
        <v>0</v>
      </c>
      <c r="CH549" s="7">
        <v>0</v>
      </c>
      <c r="CI549" s="7">
        <v>0</v>
      </c>
      <c r="CJ549" s="7">
        <v>0</v>
      </c>
      <c r="CK549" s="7">
        <v>0</v>
      </c>
      <c r="CL549" s="40">
        <v>0</v>
      </c>
      <c r="CM549" s="40">
        <v>0</v>
      </c>
      <c r="CN549" s="40">
        <v>0</v>
      </c>
      <c r="CO549" s="40">
        <v>0</v>
      </c>
      <c r="CP549" s="7">
        <v>0</v>
      </c>
      <c r="CQ549" s="7">
        <v>0</v>
      </c>
      <c r="CR549" s="7">
        <v>0</v>
      </c>
      <c r="CS549" s="40">
        <v>0</v>
      </c>
      <c r="CT549" s="7">
        <v>0</v>
      </c>
      <c r="CU549" s="7">
        <v>0</v>
      </c>
      <c r="CV549" s="39"/>
      <c r="CW549" s="39"/>
      <c r="CX549" s="4" t="str">
        <f t="shared" ref="CX549" si="9212">IF(CX354="","",CX354)</f>
        <v/>
      </c>
      <c r="CY549" s="4" t="str">
        <f t="shared" si="9174"/>
        <v/>
      </c>
      <c r="CZ549" s="4" t="str">
        <f t="shared" si="9151"/>
        <v/>
      </c>
      <c r="DA549" s="4" t="str">
        <f t="shared" ref="DA549" si="9213">IF(DA354="","",DA354)</f>
        <v/>
      </c>
      <c r="DB549" s="4" t="str">
        <f t="shared" si="9101"/>
        <v/>
      </c>
      <c r="DC549" s="4" t="str">
        <f t="shared" si="9070"/>
        <v/>
      </c>
      <c r="DD549" s="7">
        <v>2</v>
      </c>
      <c r="DE549" s="7">
        <v>30</v>
      </c>
      <c r="DF549" s="7">
        <v>60</v>
      </c>
      <c r="DG549" s="7"/>
      <c r="DH549" s="4">
        <f t="shared" ref="DH549" si="9214">IF(DH354="","",DH354)</f>
        <v>13</v>
      </c>
      <c r="DI549" s="4">
        <f t="shared" si="9177"/>
        <v>2</v>
      </c>
      <c r="DJ549" s="4">
        <f t="shared" ref="DJ549:DJ558" si="9215">IF(DJ354="","",DJ354)</f>
        <v>3</v>
      </c>
      <c r="DK549" s="4" t="str">
        <f t="shared" si="9105"/>
        <v/>
      </c>
      <c r="DL549" s="4" t="str">
        <f t="shared" si="8727"/>
        <v/>
      </c>
      <c r="DM549" s="7"/>
      <c r="DN549" s="7"/>
      <c r="DO549" s="7"/>
      <c r="DP549" s="7"/>
      <c r="DQ549" s="7"/>
      <c r="DR549" s="7"/>
      <c r="DS549" s="7"/>
      <c r="DT549" s="7"/>
      <c r="DU549" s="7"/>
      <c r="DV549" s="7"/>
      <c r="DW549" s="7"/>
      <c r="DX549" s="7">
        <f t="shared" si="8728"/>
        <v>6110309</v>
      </c>
      <c r="DY549" s="7"/>
      <c r="DZ549" s="67">
        <v>0</v>
      </c>
      <c r="EA549" s="7" t="s">
        <v>242</v>
      </c>
      <c r="EB549" s="40" t="s">
        <v>242</v>
      </c>
      <c r="EC549" s="7" t="s">
        <v>242</v>
      </c>
      <c r="ED549" s="7"/>
      <c r="EE549" s="7" t="s">
        <v>242</v>
      </c>
      <c r="EF549" s="7">
        <v>50</v>
      </c>
      <c r="EG549" s="73"/>
      <c r="EH549" s="73"/>
      <c r="EI549" s="4">
        <f t="shared" ref="EI549" si="9216">IF(EI354="","",EI354)</f>
        <v>331141</v>
      </c>
      <c r="EJ549" s="4">
        <f t="shared" si="9180"/>
        <v>1</v>
      </c>
      <c r="EK549" s="4" t="str">
        <f t="shared" ref="EK549" si="9217">IF(EK354="","",EK354)</f>
        <v/>
      </c>
      <c r="EL549" s="4" t="str">
        <f t="shared" ref="EL549" si="9218">IF(EL354="","",EL354)</f>
        <v/>
      </c>
      <c r="EM549" s="4" t="str">
        <f t="shared" ref="EM549" si="9219">IF(EM354="","",EM354)</f>
        <v/>
      </c>
      <c r="EN549" s="4" t="str">
        <f t="shared" ref="EN549" si="9220">IF(EN354="","",EN354)</f>
        <v/>
      </c>
      <c r="EO549" s="4" t="str">
        <f t="shared" ref="EO549" si="9221">IF(EO354="","",EO354)</f>
        <v/>
      </c>
      <c r="EP549" s="4" t="str">
        <f t="shared" ref="EP549" si="9222">IF(EP354="","",EP354)</f>
        <v/>
      </c>
      <c r="EQ549" s="4" t="str">
        <f t="shared" ref="EQ549" si="9223">IF(EQ354="","",EQ354)</f>
        <v/>
      </c>
      <c r="ER549" s="4" t="str">
        <f t="shared" ref="ER549" si="9224">IF(ER354="","",ER354)</f>
        <v/>
      </c>
      <c r="ES549" s="4" t="str">
        <f t="shared" ref="ES549" si="9225">IF(ES354="","",ES354)</f>
        <v/>
      </c>
      <c r="ET549" s="4" t="str">
        <f t="shared" ref="ET549" si="9226">IF(ET354="","",ET354)</f>
        <v/>
      </c>
      <c r="EU549" s="4" t="str">
        <f t="shared" ref="EU549" si="9227">IF(EU354="","",EU354)</f>
        <v/>
      </c>
      <c r="EV549" s="4" t="str">
        <f t="shared" ref="EV549:EY568" si="9228">IF(EV354="","",EV354)</f>
        <v/>
      </c>
      <c r="EW549" s="4" t="str">
        <f t="shared" si="9228"/>
        <v/>
      </c>
      <c r="EX549" s="4" t="str">
        <f t="shared" si="9228"/>
        <v/>
      </c>
      <c r="EY549" s="4" t="str">
        <f t="shared" si="9228"/>
        <v/>
      </c>
      <c r="EZ549" s="4" t="str">
        <f t="shared" si="8985"/>
        <v/>
      </c>
      <c r="FA549" s="4" t="str">
        <f t="shared" si="8763"/>
        <v/>
      </c>
      <c r="FB549" s="4" t="str">
        <f t="shared" ref="FB549" si="9229">IF(FB354="","",FB354)</f>
        <v/>
      </c>
      <c r="FC549" s="4">
        <f t="shared" ref="FC549" si="9230">IF(FC354="","",FC354)</f>
        <v>40013</v>
      </c>
      <c r="FD549" s="4">
        <f t="shared" ref="FD549" si="9231">IF(FD354="","",FD354)</f>
        <v>1</v>
      </c>
      <c r="FE549" s="4">
        <f t="shared" ref="FE549" si="9232">IF(FE354="","",FE354)</f>
        <v>20100</v>
      </c>
      <c r="FF549" s="4">
        <f t="shared" ref="FF549" si="9233">IF(FF354="","",FF354)</f>
        <v>1</v>
      </c>
      <c r="FG549" s="4">
        <f t="shared" ref="FG549" si="9234">IF(FG354="","",FG354)</f>
        <v>20100</v>
      </c>
      <c r="FH549" s="4">
        <f t="shared" ref="FH549" si="9235">IF(FH354="","",FH354)</f>
        <v>1</v>
      </c>
      <c r="FI549" s="7"/>
      <c r="FJ549" s="7"/>
      <c r="FR549" s="2">
        <v>99999</v>
      </c>
      <c r="FS549" s="2">
        <v>0</v>
      </c>
      <c r="FT549" s="4">
        <v>10000</v>
      </c>
      <c r="FU549" s="4"/>
      <c r="FV549" s="4"/>
      <c r="FW549" s="4"/>
      <c r="FX549" s="4"/>
      <c r="FY549" s="4"/>
      <c r="FZ549" s="77">
        <v>0</v>
      </c>
      <c r="GA549" s="2">
        <v>1</v>
      </c>
      <c r="GB549" s="2">
        <v>30</v>
      </c>
      <c r="GD549"/>
    </row>
    <row r="550" s="15" customFormat="1" ht="15" customHeight="1" spans="1:186">
      <c r="A550" s="7">
        <v>6110310</v>
      </c>
      <c r="B550" s="7">
        <f t="shared" si="9118"/>
        <v>1384</v>
      </c>
      <c r="C550" s="7">
        <f t="shared" si="9090"/>
        <v>1</v>
      </c>
      <c r="D550" s="5" t="s">
        <v>666</v>
      </c>
      <c r="E550" s="7" t="s">
        <v>1185</v>
      </c>
      <c r="F550" s="31" t="s">
        <v>1018</v>
      </c>
      <c r="G550" s="31">
        <v>3</v>
      </c>
      <c r="H550" s="7" t="s">
        <v>191</v>
      </c>
      <c r="I550" s="7" t="s">
        <v>187</v>
      </c>
      <c r="J550" s="37">
        <v>1498</v>
      </c>
      <c r="K550" s="39">
        <v>1698</v>
      </c>
      <c r="L550" s="39"/>
      <c r="M550" s="29" t="s">
        <v>193</v>
      </c>
      <c r="N550" s="4">
        <f t="shared" si="9191"/>
        <v>110</v>
      </c>
      <c r="O550" s="4">
        <f t="shared" si="9169"/>
        <v>110</v>
      </c>
      <c r="P550" s="40">
        <f t="shared" si="8589"/>
        <v>2103</v>
      </c>
      <c r="Q550" s="4"/>
      <c r="R550" s="7"/>
      <c r="S550" s="48">
        <f t="shared" si="9121"/>
        <v>2</v>
      </c>
      <c r="T550" s="47" t="s">
        <v>194</v>
      </c>
      <c r="U550" s="7" t="s">
        <v>195</v>
      </c>
      <c r="V550" s="7">
        <v>0</v>
      </c>
      <c r="W550" s="7">
        <v>0</v>
      </c>
      <c r="X550" s="40">
        <v>0</v>
      </c>
      <c r="Y550" s="7"/>
      <c r="Z550" s="7"/>
      <c r="AA550" s="7"/>
      <c r="AB550" s="7" t="s">
        <v>195</v>
      </c>
      <c r="AC550" s="7">
        <v>0</v>
      </c>
      <c r="AD550" s="7" t="s">
        <v>195</v>
      </c>
      <c r="AE550" s="7" t="s">
        <v>195</v>
      </c>
      <c r="AF550" s="7" t="s">
        <v>195</v>
      </c>
      <c r="AG550" s="7" t="s">
        <v>195</v>
      </c>
      <c r="AH550" s="40">
        <v>0</v>
      </c>
      <c r="AI550" s="40">
        <v>0</v>
      </c>
      <c r="AJ550" s="40">
        <v>1</v>
      </c>
      <c r="AK550" s="40">
        <v>0</v>
      </c>
      <c r="AL550" s="40">
        <v>1</v>
      </c>
      <c r="AM550" s="40">
        <v>0</v>
      </c>
      <c r="AN550" s="28">
        <v>0</v>
      </c>
      <c r="AO550" s="28">
        <v>0</v>
      </c>
      <c r="AP550" s="7" t="s">
        <v>668</v>
      </c>
      <c r="AQ550" s="4">
        <f t="shared" si="9192"/>
        <v>3</v>
      </c>
      <c r="AR550" s="4">
        <f t="shared" si="8898"/>
        <v>161506</v>
      </c>
      <c r="AS550" s="53" t="s">
        <v>199</v>
      </c>
      <c r="AT550" s="48">
        <v>3</v>
      </c>
      <c r="AU550" s="48">
        <v>1</v>
      </c>
      <c r="AV550" s="48">
        <v>3</v>
      </c>
      <c r="AW550" s="48">
        <v>500</v>
      </c>
      <c r="AX550" s="48">
        <v>250</v>
      </c>
      <c r="AY550" s="48">
        <v>0</v>
      </c>
      <c r="AZ550" s="48">
        <v>0</v>
      </c>
      <c r="BA550" s="7"/>
      <c r="BB550" s="7"/>
      <c r="BC550" s="7"/>
      <c r="BD550" s="7"/>
      <c r="BE550" s="48">
        <v>0</v>
      </c>
      <c r="BF550" s="48">
        <v>1</v>
      </c>
      <c r="BG550" s="48">
        <f t="shared" ref="BG550" si="9236">IF(O550&lt;10,70,70+O550*7)</f>
        <v>840</v>
      </c>
      <c r="BH550" s="48">
        <f t="shared" ref="BH550" si="9237">IF(O550&lt;10,70,70+O550*7)</f>
        <v>840</v>
      </c>
      <c r="BI550" s="7">
        <v>0</v>
      </c>
      <c r="BJ550" s="7">
        <v>0</v>
      </c>
      <c r="BK550" s="7">
        <v>0</v>
      </c>
      <c r="BL550" s="7">
        <v>0</v>
      </c>
      <c r="BM550" s="7">
        <v>0</v>
      </c>
      <c r="BN550" s="7">
        <v>0</v>
      </c>
      <c r="BO550" s="7">
        <v>0</v>
      </c>
      <c r="BP550" s="7">
        <v>0</v>
      </c>
      <c r="BQ550" s="7">
        <v>0</v>
      </c>
      <c r="BR550" s="7">
        <v>0</v>
      </c>
      <c r="BS550" s="7">
        <v>0</v>
      </c>
      <c r="BT550" s="7">
        <v>0</v>
      </c>
      <c r="BU550" s="7">
        <v>0</v>
      </c>
      <c r="BV550" s="7">
        <v>0</v>
      </c>
      <c r="BW550" s="7">
        <v>0</v>
      </c>
      <c r="BX550" s="7">
        <v>0</v>
      </c>
      <c r="BY550" s="7">
        <v>0</v>
      </c>
      <c r="BZ550" s="7">
        <v>0</v>
      </c>
      <c r="CA550" s="7">
        <v>0</v>
      </c>
      <c r="CB550" s="7">
        <v>0</v>
      </c>
      <c r="CC550" s="7">
        <v>0</v>
      </c>
      <c r="CD550" s="7">
        <v>0</v>
      </c>
      <c r="CE550" s="7">
        <v>0</v>
      </c>
      <c r="CF550" s="7">
        <v>0</v>
      </c>
      <c r="CG550" s="7">
        <v>0</v>
      </c>
      <c r="CH550" s="7">
        <v>0</v>
      </c>
      <c r="CI550" s="7">
        <v>0</v>
      </c>
      <c r="CJ550" s="7">
        <v>0</v>
      </c>
      <c r="CK550" s="7">
        <v>0</v>
      </c>
      <c r="CL550" s="40">
        <v>0</v>
      </c>
      <c r="CM550" s="40">
        <v>0</v>
      </c>
      <c r="CN550" s="40">
        <v>0</v>
      </c>
      <c r="CO550" s="40">
        <v>0</v>
      </c>
      <c r="CP550" s="7">
        <v>0</v>
      </c>
      <c r="CQ550" s="7">
        <v>0</v>
      </c>
      <c r="CR550" s="7">
        <v>0</v>
      </c>
      <c r="CS550" s="40">
        <v>0</v>
      </c>
      <c r="CT550" s="7">
        <v>0</v>
      </c>
      <c r="CU550" s="7">
        <v>0</v>
      </c>
      <c r="CV550" s="39"/>
      <c r="CW550" s="39"/>
      <c r="CX550" s="4" t="str">
        <f t="shared" ref="CX550" si="9238">IF(CX355="","",CX355)</f>
        <v/>
      </c>
      <c r="CY550" s="4" t="str">
        <f t="shared" si="9174"/>
        <v/>
      </c>
      <c r="CZ550" s="4" t="str">
        <f t="shared" si="9151"/>
        <v/>
      </c>
      <c r="DA550" s="4" t="str">
        <f t="shared" ref="DA550" si="9239">IF(DA355="","",DA355)</f>
        <v/>
      </c>
      <c r="DB550" s="4" t="str">
        <f t="shared" si="9101"/>
        <v/>
      </c>
      <c r="DC550" s="4" t="str">
        <f t="shared" si="9070"/>
        <v/>
      </c>
      <c r="DD550" s="7">
        <v>2</v>
      </c>
      <c r="DE550" s="7">
        <v>30</v>
      </c>
      <c r="DF550" s="7">
        <v>60</v>
      </c>
      <c r="DG550" s="7"/>
      <c r="DH550" s="4">
        <f t="shared" ref="DH550" si="9240">IF(DH355="","",DH355)</f>
        <v>13</v>
      </c>
      <c r="DI550" s="4">
        <f t="shared" si="9177"/>
        <v>2</v>
      </c>
      <c r="DJ550" s="4">
        <f t="shared" si="9215"/>
        <v>3</v>
      </c>
      <c r="DK550" s="4" t="str">
        <f t="shared" si="9105"/>
        <v/>
      </c>
      <c r="DL550" s="4" t="str">
        <f t="shared" si="8727"/>
        <v/>
      </c>
      <c r="DM550" s="7"/>
      <c r="DN550" s="7"/>
      <c r="DO550" s="7"/>
      <c r="DP550" s="7"/>
      <c r="DQ550" s="7"/>
      <c r="DR550" s="7"/>
      <c r="DS550" s="7"/>
      <c r="DT550" s="7"/>
      <c r="DU550" s="7"/>
      <c r="DV550" s="7"/>
      <c r="DW550" s="7"/>
      <c r="DX550" s="7">
        <f t="shared" si="8728"/>
        <v>6110310</v>
      </c>
      <c r="DY550" s="7"/>
      <c r="DZ550" s="67">
        <v>0</v>
      </c>
      <c r="EA550" s="7" t="s">
        <v>242</v>
      </c>
      <c r="EB550" s="40" t="s">
        <v>242</v>
      </c>
      <c r="EC550" s="7" t="s">
        <v>242</v>
      </c>
      <c r="ED550" s="7"/>
      <c r="EE550" s="7" t="s">
        <v>242</v>
      </c>
      <c r="EF550" s="7">
        <v>50</v>
      </c>
      <c r="EG550" s="73"/>
      <c r="EH550" s="73"/>
      <c r="EI550" s="4">
        <f t="shared" ref="EI550" si="9241">IF(EI355="","",EI355)</f>
        <v>331141</v>
      </c>
      <c r="EJ550" s="4">
        <f t="shared" si="9180"/>
        <v>1</v>
      </c>
      <c r="EK550" s="4" t="str">
        <f t="shared" ref="EK550" si="9242">IF(EK355="","",EK355)</f>
        <v/>
      </c>
      <c r="EL550" s="4" t="str">
        <f t="shared" ref="EL550" si="9243">IF(EL355="","",EL355)</f>
        <v/>
      </c>
      <c r="EM550" s="4" t="str">
        <f t="shared" ref="EM550" si="9244">IF(EM355="","",EM355)</f>
        <v/>
      </c>
      <c r="EN550" s="4" t="str">
        <f t="shared" ref="EN550" si="9245">IF(EN355="","",EN355)</f>
        <v/>
      </c>
      <c r="EO550" s="4" t="str">
        <f t="shared" ref="EO550" si="9246">IF(EO355="","",EO355)</f>
        <v/>
      </c>
      <c r="EP550" s="4" t="str">
        <f t="shared" ref="EP550" si="9247">IF(EP355="","",EP355)</f>
        <v/>
      </c>
      <c r="EQ550" s="4" t="str">
        <f t="shared" ref="EQ550" si="9248">IF(EQ355="","",EQ355)</f>
        <v/>
      </c>
      <c r="ER550" s="4" t="str">
        <f t="shared" ref="ER550" si="9249">IF(ER355="","",ER355)</f>
        <v/>
      </c>
      <c r="ES550" s="4" t="str">
        <f t="shared" ref="ES550" si="9250">IF(ES355="","",ES355)</f>
        <v/>
      </c>
      <c r="ET550" s="4" t="str">
        <f t="shared" ref="ET550" si="9251">IF(ET355="","",ET355)</f>
        <v/>
      </c>
      <c r="EU550" s="4" t="str">
        <f t="shared" ref="EU550:EU558" si="9252">IF(EU355="","",EU355)</f>
        <v/>
      </c>
      <c r="EV550" s="4" t="str">
        <f t="shared" si="9228"/>
        <v/>
      </c>
      <c r="EW550" s="4" t="str">
        <f t="shared" si="9228"/>
        <v/>
      </c>
      <c r="EX550" s="4" t="str">
        <f t="shared" si="9228"/>
        <v/>
      </c>
      <c r="EY550" s="4" t="str">
        <f t="shared" si="9228"/>
        <v/>
      </c>
      <c r="EZ550" s="4" t="str">
        <f t="shared" ref="EZ550" si="9253">IF(EZ355="","",EZ355)</f>
        <v/>
      </c>
      <c r="FA550" s="4" t="str">
        <f t="shared" si="8763"/>
        <v/>
      </c>
      <c r="FB550" s="4" t="str">
        <f t="shared" ref="FB550" si="9254">IF(FB355="","",FB355)</f>
        <v/>
      </c>
      <c r="FC550" s="4">
        <f t="shared" ref="FC550" si="9255">IF(FC355="","",FC355)</f>
        <v>40013</v>
      </c>
      <c r="FD550" s="4">
        <f t="shared" ref="FD550" si="9256">IF(FD355="","",FD355)</f>
        <v>1</v>
      </c>
      <c r="FE550" s="4">
        <f t="shared" ref="FE550" si="9257">IF(FE355="","",FE355)</f>
        <v>20100</v>
      </c>
      <c r="FF550" s="4">
        <f t="shared" ref="FF550" si="9258">IF(FF355="","",FF355)</f>
        <v>1</v>
      </c>
      <c r="FG550" s="4">
        <f t="shared" ref="FG550" si="9259">IF(FG355="","",FG355)</f>
        <v>20100</v>
      </c>
      <c r="FH550" s="4">
        <f t="shared" ref="FH550" si="9260">IF(FH355="","",FH355)</f>
        <v>1</v>
      </c>
      <c r="FI550" s="7"/>
      <c r="FJ550" s="7"/>
      <c r="FR550" s="2">
        <v>99999</v>
      </c>
      <c r="FS550" s="2">
        <v>0</v>
      </c>
      <c r="FT550" s="4">
        <v>10000</v>
      </c>
      <c r="FU550" s="4"/>
      <c r="FV550" s="4"/>
      <c r="FW550" s="4"/>
      <c r="FX550" s="4"/>
      <c r="FY550" s="4"/>
      <c r="FZ550" s="77">
        <v>0</v>
      </c>
      <c r="GA550" s="2">
        <v>1</v>
      </c>
      <c r="GB550" s="2">
        <v>30</v>
      </c>
      <c r="GD550"/>
    </row>
    <row r="551" s="15" customFormat="1" ht="15" customHeight="1" spans="1:186">
      <c r="A551" s="7">
        <v>6110411</v>
      </c>
      <c r="B551" s="7">
        <f t="shared" si="9118"/>
        <v>40</v>
      </c>
      <c r="C551" s="7">
        <f t="shared" si="9090"/>
        <v>2</v>
      </c>
      <c r="D551" s="5" t="s">
        <v>669</v>
      </c>
      <c r="E551" s="7" t="s">
        <v>1186</v>
      </c>
      <c r="F551" s="31" t="s">
        <v>1018</v>
      </c>
      <c r="G551" s="31">
        <v>3</v>
      </c>
      <c r="H551" s="7" t="s">
        <v>191</v>
      </c>
      <c r="I551" s="7" t="s">
        <v>187</v>
      </c>
      <c r="J551" s="37">
        <v>1465</v>
      </c>
      <c r="K551" s="39">
        <v>1434</v>
      </c>
      <c r="L551" s="39"/>
      <c r="M551" s="29" t="s">
        <v>193</v>
      </c>
      <c r="N551" s="4">
        <f t="shared" si="9191"/>
        <v>110</v>
      </c>
      <c r="O551" s="4">
        <f t="shared" si="9169"/>
        <v>110</v>
      </c>
      <c r="P551" s="40">
        <f t="shared" si="8589"/>
        <v>2203</v>
      </c>
      <c r="Q551" s="4"/>
      <c r="R551" s="7"/>
      <c r="S551" s="48">
        <f t="shared" si="9121"/>
        <v>0</v>
      </c>
      <c r="T551" s="47" t="s">
        <v>194</v>
      </c>
      <c r="U551" s="7" t="s">
        <v>195</v>
      </c>
      <c r="V551" s="7">
        <v>0</v>
      </c>
      <c r="W551" s="7">
        <v>0</v>
      </c>
      <c r="X551" s="40">
        <v>0</v>
      </c>
      <c r="Y551" s="7"/>
      <c r="Z551" s="7"/>
      <c r="AA551" s="7"/>
      <c r="AB551" s="7" t="s">
        <v>195</v>
      </c>
      <c r="AC551" s="7">
        <v>0</v>
      </c>
      <c r="AD551" s="7" t="s">
        <v>195</v>
      </c>
      <c r="AE551" s="7" t="s">
        <v>195</v>
      </c>
      <c r="AF551" s="7" t="s">
        <v>195</v>
      </c>
      <c r="AG551" s="7" t="s">
        <v>195</v>
      </c>
      <c r="AH551" s="40">
        <v>0</v>
      </c>
      <c r="AI551" s="40">
        <v>0</v>
      </c>
      <c r="AJ551" s="40">
        <v>1</v>
      </c>
      <c r="AK551" s="40">
        <v>0</v>
      </c>
      <c r="AL551" s="40">
        <v>1</v>
      </c>
      <c r="AM551" s="40">
        <v>0</v>
      </c>
      <c r="AN551" s="28">
        <v>0</v>
      </c>
      <c r="AO551" s="28">
        <v>0</v>
      </c>
      <c r="AP551" s="7" t="s">
        <v>671</v>
      </c>
      <c r="AQ551" s="4">
        <f t="shared" si="9192"/>
        <v>3</v>
      </c>
      <c r="AR551" s="4">
        <f t="shared" si="8898"/>
        <v>161506</v>
      </c>
      <c r="AS551" s="53" t="s">
        <v>199</v>
      </c>
      <c r="AT551" s="48">
        <v>3</v>
      </c>
      <c r="AU551" s="48">
        <v>1</v>
      </c>
      <c r="AV551" s="48">
        <v>3</v>
      </c>
      <c r="AW551" s="48">
        <v>500</v>
      </c>
      <c r="AX551" s="48">
        <v>250</v>
      </c>
      <c r="AY551" s="48">
        <v>0</v>
      </c>
      <c r="AZ551" s="48">
        <v>0</v>
      </c>
      <c r="BA551" s="7"/>
      <c r="BB551" s="7"/>
      <c r="BC551" s="7"/>
      <c r="BD551" s="7"/>
      <c r="BE551" s="48">
        <v>0</v>
      </c>
      <c r="BF551" s="48">
        <v>1</v>
      </c>
      <c r="BG551" s="48">
        <f t="shared" ref="BG551:BG572" si="9261">IF(O551&lt;10,70,70+O551*7)</f>
        <v>840</v>
      </c>
      <c r="BH551" s="48">
        <f t="shared" ref="BH551:BH572" si="9262">IF(O551&lt;10,70,70+O551*7)</f>
        <v>840</v>
      </c>
      <c r="BI551" s="7">
        <v>0</v>
      </c>
      <c r="BJ551" s="7">
        <v>0</v>
      </c>
      <c r="BK551" s="7">
        <v>0</v>
      </c>
      <c r="BL551" s="7">
        <v>0</v>
      </c>
      <c r="BM551" s="7">
        <v>0</v>
      </c>
      <c r="BN551" s="7">
        <v>0</v>
      </c>
      <c r="BO551" s="7">
        <v>0</v>
      </c>
      <c r="BP551" s="7">
        <v>0</v>
      </c>
      <c r="BQ551" s="7">
        <v>0</v>
      </c>
      <c r="BR551" s="7">
        <v>0</v>
      </c>
      <c r="BS551" s="7">
        <v>0</v>
      </c>
      <c r="BT551" s="7">
        <v>0</v>
      </c>
      <c r="BU551" s="7">
        <v>0</v>
      </c>
      <c r="BV551" s="7">
        <v>0</v>
      </c>
      <c r="BW551" s="7">
        <v>0</v>
      </c>
      <c r="BX551" s="7">
        <v>0</v>
      </c>
      <c r="BY551" s="7">
        <v>0</v>
      </c>
      <c r="BZ551" s="7">
        <v>0</v>
      </c>
      <c r="CA551" s="7">
        <v>0</v>
      </c>
      <c r="CB551" s="7">
        <v>0</v>
      </c>
      <c r="CC551" s="7">
        <v>0</v>
      </c>
      <c r="CD551" s="7">
        <v>0</v>
      </c>
      <c r="CE551" s="7">
        <v>0</v>
      </c>
      <c r="CF551" s="7">
        <v>0</v>
      </c>
      <c r="CG551" s="7">
        <v>0</v>
      </c>
      <c r="CH551" s="7">
        <v>0</v>
      </c>
      <c r="CI551" s="7">
        <v>0</v>
      </c>
      <c r="CJ551" s="7">
        <v>0</v>
      </c>
      <c r="CK551" s="7">
        <v>0</v>
      </c>
      <c r="CL551" s="40">
        <v>0</v>
      </c>
      <c r="CM551" s="40">
        <v>0</v>
      </c>
      <c r="CN551" s="40">
        <v>0</v>
      </c>
      <c r="CO551" s="40">
        <v>0</v>
      </c>
      <c r="CP551" s="7">
        <v>0</v>
      </c>
      <c r="CQ551" s="7">
        <v>0</v>
      </c>
      <c r="CR551" s="7">
        <v>0</v>
      </c>
      <c r="CS551" s="40">
        <v>0</v>
      </c>
      <c r="CT551" s="7">
        <v>0</v>
      </c>
      <c r="CU551" s="7">
        <v>0</v>
      </c>
      <c r="CV551" s="39"/>
      <c r="CW551" s="39"/>
      <c r="CX551" s="4" t="str">
        <f t="shared" ref="CX551" si="9263">IF(CX356="","",CX356)</f>
        <v/>
      </c>
      <c r="CY551" s="4" t="str">
        <f t="shared" si="9174"/>
        <v/>
      </c>
      <c r="CZ551" s="4" t="str">
        <f t="shared" si="9151"/>
        <v/>
      </c>
      <c r="DA551" s="4" t="str">
        <f t="shared" ref="DA551" si="9264">IF(DA356="","",DA356)</f>
        <v/>
      </c>
      <c r="DB551" s="4" t="str">
        <f t="shared" si="9101"/>
        <v/>
      </c>
      <c r="DC551" s="4" t="str">
        <f t="shared" si="9070"/>
        <v/>
      </c>
      <c r="DD551" s="7">
        <v>2</v>
      </c>
      <c r="DE551" s="7">
        <v>30</v>
      </c>
      <c r="DF551" s="7">
        <v>60</v>
      </c>
      <c r="DG551" s="7"/>
      <c r="DH551" s="4">
        <f t="shared" ref="DH551" si="9265">IF(DH356="","",DH356)</f>
        <v>13</v>
      </c>
      <c r="DI551" s="4">
        <f t="shared" si="9177"/>
        <v>4</v>
      </c>
      <c r="DJ551" s="4">
        <f t="shared" si="9215"/>
        <v>5</v>
      </c>
      <c r="DK551" s="4" t="str">
        <f t="shared" si="9105"/>
        <v/>
      </c>
      <c r="DL551" s="4" t="str">
        <f t="shared" si="8727"/>
        <v/>
      </c>
      <c r="DM551" s="7"/>
      <c r="DN551" s="7"/>
      <c r="DO551" s="7"/>
      <c r="DP551" s="7"/>
      <c r="DQ551" s="7"/>
      <c r="DR551" s="7"/>
      <c r="DS551" s="7"/>
      <c r="DT551" s="7"/>
      <c r="DU551" s="7"/>
      <c r="DV551" s="7"/>
      <c r="DW551" s="7"/>
      <c r="DX551" s="7">
        <f t="shared" si="8728"/>
        <v>6110411</v>
      </c>
      <c r="DY551" s="7"/>
      <c r="DZ551" s="67">
        <v>0</v>
      </c>
      <c r="EA551" s="7" t="s">
        <v>242</v>
      </c>
      <c r="EB551" s="40" t="s">
        <v>242</v>
      </c>
      <c r="EC551" s="7" t="s">
        <v>242</v>
      </c>
      <c r="ED551" s="7"/>
      <c r="EE551" s="7" t="s">
        <v>242</v>
      </c>
      <c r="EF551" s="7">
        <v>50</v>
      </c>
      <c r="EG551" s="73"/>
      <c r="EH551" s="73"/>
      <c r="EI551" s="4">
        <f t="shared" ref="EI551" si="9266">IF(EI356="","",EI356)</f>
        <v>331171</v>
      </c>
      <c r="EJ551" s="4">
        <f t="shared" si="9180"/>
        <v>1</v>
      </c>
      <c r="EK551" s="4" t="str">
        <f t="shared" ref="EK551" si="9267">IF(EK356="","",EK356)</f>
        <v/>
      </c>
      <c r="EL551" s="4" t="str">
        <f t="shared" ref="EL551" si="9268">IF(EL356="","",EL356)</f>
        <v/>
      </c>
      <c r="EM551" s="4" t="str">
        <f t="shared" ref="EM551" si="9269">IF(EM356="","",EM356)</f>
        <v/>
      </c>
      <c r="EN551" s="4" t="str">
        <f t="shared" ref="EN551" si="9270">IF(EN356="","",EN356)</f>
        <v/>
      </c>
      <c r="EO551" s="4" t="str">
        <f t="shared" ref="EO551" si="9271">IF(EO356="","",EO356)</f>
        <v/>
      </c>
      <c r="EP551" s="4" t="str">
        <f t="shared" ref="EP551" si="9272">IF(EP356="","",EP356)</f>
        <v/>
      </c>
      <c r="EQ551" s="4" t="str">
        <f t="shared" ref="EQ551" si="9273">IF(EQ356="","",EQ356)</f>
        <v/>
      </c>
      <c r="ER551" s="4" t="str">
        <f t="shared" ref="ER551" si="9274">IF(ER356="","",ER356)</f>
        <v/>
      </c>
      <c r="ES551" s="4" t="str">
        <f t="shared" ref="ES551:ES558" si="9275">IF(ES356="","",ES356)</f>
        <v/>
      </c>
      <c r="ET551" s="4" t="str">
        <f t="shared" ref="ET551" si="9276">IF(ET356="","",ET356)</f>
        <v/>
      </c>
      <c r="EU551" s="4" t="str">
        <f t="shared" si="9252"/>
        <v/>
      </c>
      <c r="EV551" s="4" t="str">
        <f t="shared" si="9228"/>
        <v/>
      </c>
      <c r="EW551" s="4" t="str">
        <f t="shared" si="9228"/>
        <v/>
      </c>
      <c r="EX551" s="4" t="str">
        <f t="shared" si="9228"/>
        <v/>
      </c>
      <c r="EY551" s="4" t="str">
        <f t="shared" si="9228"/>
        <v/>
      </c>
      <c r="EZ551" s="4" t="str">
        <f t="shared" ref="EZ551" si="9277">IF(EZ356="","",EZ356)</f>
        <v/>
      </c>
      <c r="FA551" s="4" t="str">
        <f t="shared" si="8763"/>
        <v/>
      </c>
      <c r="FB551" s="4" t="str">
        <f t="shared" ref="FB551" si="9278">IF(FB356="","",FB356)</f>
        <v/>
      </c>
      <c r="FC551" s="4">
        <f t="shared" ref="FC551" si="9279">IF(FC356="","",FC356)</f>
        <v>40013</v>
      </c>
      <c r="FD551" s="4">
        <f t="shared" ref="FD551" si="9280">IF(FD356="","",FD356)</f>
        <v>1</v>
      </c>
      <c r="FE551" s="4">
        <f t="shared" ref="FE551" si="9281">IF(FE356="","",FE356)</f>
        <v>20100</v>
      </c>
      <c r="FF551" s="4">
        <f t="shared" ref="FF551" si="9282">IF(FF356="","",FF356)</f>
        <v>1</v>
      </c>
      <c r="FG551" s="4">
        <f t="shared" ref="FG551" si="9283">IF(FG356="","",FG356)</f>
        <v>20100</v>
      </c>
      <c r="FH551" s="4">
        <f t="shared" ref="FH551" si="9284">IF(FH356="","",FH356)</f>
        <v>1</v>
      </c>
      <c r="FI551" s="7"/>
      <c r="FJ551" s="7"/>
      <c r="FR551" s="2">
        <v>99999</v>
      </c>
      <c r="FS551" s="2">
        <v>0</v>
      </c>
      <c r="FT551" s="4">
        <v>10000</v>
      </c>
      <c r="FU551" s="4"/>
      <c r="FV551" s="4"/>
      <c r="FW551" s="4"/>
      <c r="FX551" s="4"/>
      <c r="FY551" s="4"/>
      <c r="FZ551" s="77">
        <v>0</v>
      </c>
      <c r="GA551" s="2">
        <v>1</v>
      </c>
      <c r="GB551" s="2">
        <v>30</v>
      </c>
      <c r="GD551"/>
    </row>
    <row r="552" s="15" customFormat="1" ht="15" customHeight="1" spans="1:186">
      <c r="A552" s="7">
        <v>6110512</v>
      </c>
      <c r="B552" s="7">
        <f t="shared" si="9118"/>
        <v>72</v>
      </c>
      <c r="C552" s="7">
        <f t="shared" si="9090"/>
        <v>4</v>
      </c>
      <c r="D552" s="5" t="s">
        <v>672</v>
      </c>
      <c r="E552" s="7" t="s">
        <v>1187</v>
      </c>
      <c r="F552" s="31" t="s">
        <v>1018</v>
      </c>
      <c r="G552" s="31">
        <v>3</v>
      </c>
      <c r="H552" s="7" t="s">
        <v>191</v>
      </c>
      <c r="I552" s="7" t="s">
        <v>187</v>
      </c>
      <c r="J552" s="37">
        <v>1476</v>
      </c>
      <c r="K552" s="39">
        <v>1435</v>
      </c>
      <c r="L552" s="39"/>
      <c r="M552" s="29" t="s">
        <v>193</v>
      </c>
      <c r="N552" s="4">
        <f t="shared" si="9191"/>
        <v>110</v>
      </c>
      <c r="O552" s="4">
        <f t="shared" si="9169"/>
        <v>110</v>
      </c>
      <c r="P552" s="40">
        <f t="shared" si="8589"/>
        <v>2403</v>
      </c>
      <c r="Q552" s="4"/>
      <c r="R552" s="7"/>
      <c r="S552" s="48">
        <f t="shared" si="9121"/>
        <v>0</v>
      </c>
      <c r="T552" s="47" t="s">
        <v>194</v>
      </c>
      <c r="U552" s="7" t="s">
        <v>195</v>
      </c>
      <c r="V552" s="7">
        <v>0</v>
      </c>
      <c r="W552" s="7">
        <v>0</v>
      </c>
      <c r="X552" s="40">
        <v>0</v>
      </c>
      <c r="Y552" s="7"/>
      <c r="Z552" s="7"/>
      <c r="AA552" s="7"/>
      <c r="AB552" s="7" t="s">
        <v>195</v>
      </c>
      <c r="AC552" s="7">
        <v>0</v>
      </c>
      <c r="AD552" s="7" t="s">
        <v>195</v>
      </c>
      <c r="AE552" s="7" t="s">
        <v>195</v>
      </c>
      <c r="AF552" s="7" t="s">
        <v>195</v>
      </c>
      <c r="AG552" s="7" t="s">
        <v>195</v>
      </c>
      <c r="AH552" s="40">
        <v>0</v>
      </c>
      <c r="AI552" s="40">
        <v>0</v>
      </c>
      <c r="AJ552" s="40">
        <v>1</v>
      </c>
      <c r="AK552" s="40">
        <v>0</v>
      </c>
      <c r="AL552" s="40">
        <v>1</v>
      </c>
      <c r="AM552" s="40">
        <v>0</v>
      </c>
      <c r="AN552" s="28">
        <v>0</v>
      </c>
      <c r="AO552" s="28">
        <v>0</v>
      </c>
      <c r="AP552" s="7" t="s">
        <v>674</v>
      </c>
      <c r="AQ552" s="4">
        <f t="shared" si="9192"/>
        <v>3</v>
      </c>
      <c r="AR552" s="4">
        <f t="shared" si="8898"/>
        <v>161506</v>
      </c>
      <c r="AS552" s="7" t="s">
        <v>199</v>
      </c>
      <c r="AT552" s="48">
        <v>3</v>
      </c>
      <c r="AU552" s="48">
        <v>1</v>
      </c>
      <c r="AV552" s="48">
        <v>3</v>
      </c>
      <c r="AW552" s="48">
        <v>500</v>
      </c>
      <c r="AX552" s="48">
        <v>250</v>
      </c>
      <c r="AY552" s="48">
        <v>0</v>
      </c>
      <c r="AZ552" s="48">
        <v>0</v>
      </c>
      <c r="BA552" s="7"/>
      <c r="BB552" s="7"/>
      <c r="BC552" s="7"/>
      <c r="BD552" s="7"/>
      <c r="BE552" s="48">
        <v>0</v>
      </c>
      <c r="BF552" s="48">
        <v>1</v>
      </c>
      <c r="BG552" s="48">
        <f t="shared" si="9261"/>
        <v>840</v>
      </c>
      <c r="BH552" s="48">
        <f t="shared" si="9262"/>
        <v>840</v>
      </c>
      <c r="BI552" s="7">
        <v>0</v>
      </c>
      <c r="BJ552" s="7">
        <v>0</v>
      </c>
      <c r="BK552" s="7">
        <v>0</v>
      </c>
      <c r="BL552" s="7">
        <v>0</v>
      </c>
      <c r="BM552" s="7">
        <v>0</v>
      </c>
      <c r="BN552" s="7">
        <v>0</v>
      </c>
      <c r="BO552" s="7">
        <v>0</v>
      </c>
      <c r="BP552" s="7">
        <v>0</v>
      </c>
      <c r="BQ552" s="7">
        <v>0</v>
      </c>
      <c r="BR552" s="7">
        <v>0</v>
      </c>
      <c r="BS552" s="7">
        <v>0</v>
      </c>
      <c r="BT552" s="7">
        <v>0</v>
      </c>
      <c r="BU552" s="7">
        <v>0</v>
      </c>
      <c r="BV552" s="7">
        <v>0</v>
      </c>
      <c r="BW552" s="7">
        <v>0</v>
      </c>
      <c r="BX552" s="7">
        <v>0</v>
      </c>
      <c r="BY552" s="7">
        <v>0</v>
      </c>
      <c r="BZ552" s="7">
        <v>0</v>
      </c>
      <c r="CA552" s="7">
        <v>0</v>
      </c>
      <c r="CB552" s="7">
        <v>0</v>
      </c>
      <c r="CC552" s="7">
        <v>0</v>
      </c>
      <c r="CD552" s="7">
        <v>0</v>
      </c>
      <c r="CE552" s="7">
        <v>0</v>
      </c>
      <c r="CF552" s="7">
        <v>0</v>
      </c>
      <c r="CG552" s="7">
        <v>0</v>
      </c>
      <c r="CH552" s="7">
        <v>0</v>
      </c>
      <c r="CI552" s="7">
        <v>0</v>
      </c>
      <c r="CJ552" s="7">
        <v>0</v>
      </c>
      <c r="CK552" s="7">
        <v>0</v>
      </c>
      <c r="CL552" s="40">
        <v>0</v>
      </c>
      <c r="CM552" s="40">
        <v>0</v>
      </c>
      <c r="CN552" s="40">
        <v>0</v>
      </c>
      <c r="CO552" s="40">
        <v>0</v>
      </c>
      <c r="CP552" s="7">
        <v>0</v>
      </c>
      <c r="CQ552" s="7">
        <v>0</v>
      </c>
      <c r="CR552" s="7">
        <v>0</v>
      </c>
      <c r="CS552" s="40">
        <v>0</v>
      </c>
      <c r="CT552" s="7">
        <v>0</v>
      </c>
      <c r="CU552" s="7">
        <v>0</v>
      </c>
      <c r="CV552" s="39"/>
      <c r="CW552" s="39"/>
      <c r="CX552" s="4" t="str">
        <f t="shared" ref="CX552" si="9285">IF(CX357="","",CX357)</f>
        <v/>
      </c>
      <c r="CY552" s="4" t="str">
        <f t="shared" si="9174"/>
        <v/>
      </c>
      <c r="CZ552" s="4" t="str">
        <f t="shared" si="9151"/>
        <v/>
      </c>
      <c r="DA552" s="4" t="str">
        <f t="shared" ref="DA552" si="9286">IF(DA357="","",DA357)</f>
        <v/>
      </c>
      <c r="DB552" s="4" t="str">
        <f t="shared" si="9101"/>
        <v/>
      </c>
      <c r="DC552" s="4" t="str">
        <f t="shared" si="9070"/>
        <v/>
      </c>
      <c r="DD552" s="7">
        <v>2</v>
      </c>
      <c r="DE552" s="7">
        <v>30</v>
      </c>
      <c r="DF552" s="7">
        <v>60</v>
      </c>
      <c r="DG552" s="7"/>
      <c r="DH552" s="4">
        <f t="shared" ref="DH552" si="9287">IF(DH357="","",DH357)</f>
        <v>13</v>
      </c>
      <c r="DI552" s="4">
        <f t="shared" si="9177"/>
        <v>1</v>
      </c>
      <c r="DJ552" s="4">
        <f t="shared" si="9215"/>
        <v>6</v>
      </c>
      <c r="DK552" s="4">
        <f t="shared" si="9105"/>
        <v>9</v>
      </c>
      <c r="DL552" s="4" t="str">
        <f t="shared" si="8727"/>
        <v/>
      </c>
      <c r="DM552" s="7"/>
      <c r="DN552" s="7"/>
      <c r="DO552" s="7"/>
      <c r="DP552" s="7"/>
      <c r="DQ552" s="7"/>
      <c r="DR552" s="7"/>
      <c r="DS552" s="7"/>
      <c r="DT552" s="7"/>
      <c r="DU552" s="7"/>
      <c r="DV552" s="7"/>
      <c r="DW552" s="7"/>
      <c r="DX552" s="7">
        <f t="shared" si="8728"/>
        <v>6110512</v>
      </c>
      <c r="DY552" s="7"/>
      <c r="DZ552" s="67">
        <v>0</v>
      </c>
      <c r="EA552" s="7" t="s">
        <v>242</v>
      </c>
      <c r="EB552" s="40" t="s">
        <v>242</v>
      </c>
      <c r="EC552" s="7" t="s">
        <v>242</v>
      </c>
      <c r="ED552" s="7"/>
      <c r="EE552" s="7" t="s">
        <v>242</v>
      </c>
      <c r="EF552" s="7">
        <v>50</v>
      </c>
      <c r="EG552" s="73"/>
      <c r="EH552" s="73"/>
      <c r="EI552" s="4">
        <f t="shared" ref="EI552" si="9288">IF(EI357="","",EI357)</f>
        <v>331171</v>
      </c>
      <c r="EJ552" s="4">
        <f t="shared" si="9180"/>
        <v>1</v>
      </c>
      <c r="EK552" s="4" t="str">
        <f t="shared" ref="EK552" si="9289">IF(EK357="","",EK357)</f>
        <v/>
      </c>
      <c r="EL552" s="4" t="str">
        <f t="shared" ref="EL552" si="9290">IF(EL357="","",EL357)</f>
        <v/>
      </c>
      <c r="EM552" s="4" t="str">
        <f t="shared" ref="EM552" si="9291">IF(EM357="","",EM357)</f>
        <v/>
      </c>
      <c r="EN552" s="4" t="str">
        <f t="shared" ref="EN552" si="9292">IF(EN357="","",EN357)</f>
        <v/>
      </c>
      <c r="EO552" s="4" t="str">
        <f t="shared" ref="EO552" si="9293">IF(EO357="","",EO357)</f>
        <v/>
      </c>
      <c r="EP552" s="4" t="str">
        <f t="shared" ref="EP552" si="9294">IF(EP357="","",EP357)</f>
        <v/>
      </c>
      <c r="EQ552" s="4" t="str">
        <f t="shared" ref="EQ552" si="9295">IF(EQ357="","",EQ357)</f>
        <v/>
      </c>
      <c r="ER552" s="4" t="str">
        <f t="shared" ref="ER552:ER558" si="9296">IF(ER357="","",ER357)</f>
        <v/>
      </c>
      <c r="ES552" s="4" t="str">
        <f t="shared" si="9275"/>
        <v/>
      </c>
      <c r="ET552" s="4" t="str">
        <f t="shared" ref="ET552" si="9297">IF(ET357="","",ET357)</f>
        <v/>
      </c>
      <c r="EU552" s="4" t="str">
        <f t="shared" si="9252"/>
        <v/>
      </c>
      <c r="EV552" s="4" t="str">
        <f t="shared" si="9228"/>
        <v/>
      </c>
      <c r="EW552" s="4" t="str">
        <f t="shared" si="9228"/>
        <v/>
      </c>
      <c r="EX552" s="4" t="str">
        <f t="shared" si="9228"/>
        <v/>
      </c>
      <c r="EY552" s="4" t="str">
        <f t="shared" si="9228"/>
        <v/>
      </c>
      <c r="EZ552" s="4" t="str">
        <f t="shared" ref="EZ552" si="9298">IF(EZ357="","",EZ357)</f>
        <v/>
      </c>
      <c r="FA552" s="4" t="str">
        <f t="shared" si="8763"/>
        <v/>
      </c>
      <c r="FB552" s="4" t="str">
        <f t="shared" ref="FB552" si="9299">IF(FB357="","",FB357)</f>
        <v/>
      </c>
      <c r="FC552" s="4">
        <f t="shared" ref="FC552" si="9300">IF(FC357="","",FC357)</f>
        <v>40013</v>
      </c>
      <c r="FD552" s="4">
        <f t="shared" ref="FD552" si="9301">IF(FD357="","",FD357)</f>
        <v>1</v>
      </c>
      <c r="FE552" s="4">
        <f t="shared" ref="FE552" si="9302">IF(FE357="","",FE357)</f>
        <v>20100</v>
      </c>
      <c r="FF552" s="4">
        <f t="shared" ref="FF552" si="9303">IF(FF357="","",FF357)</f>
        <v>1</v>
      </c>
      <c r="FG552" s="4">
        <f t="shared" ref="FG552" si="9304">IF(FG357="","",FG357)</f>
        <v>20100</v>
      </c>
      <c r="FH552" s="4">
        <f t="shared" ref="FH552" si="9305">IF(FH357="","",FH357)</f>
        <v>1</v>
      </c>
      <c r="FI552" s="7"/>
      <c r="FJ552" s="7"/>
      <c r="FR552" s="2">
        <v>99999</v>
      </c>
      <c r="FS552" s="2">
        <v>0</v>
      </c>
      <c r="FT552" s="4">
        <v>10000</v>
      </c>
      <c r="FU552" s="4"/>
      <c r="FV552" s="4"/>
      <c r="FW552" s="4"/>
      <c r="FX552" s="4"/>
      <c r="FY552" s="4"/>
      <c r="FZ552" s="77">
        <v>0</v>
      </c>
      <c r="GA552" s="2">
        <v>1</v>
      </c>
      <c r="GB552" s="2">
        <v>30</v>
      </c>
      <c r="GD552"/>
    </row>
    <row r="553" s="15" customFormat="1" ht="15" customHeight="1" spans="1:186">
      <c r="A553" s="7">
        <v>6110613</v>
      </c>
      <c r="B553" s="7">
        <f t="shared" si="9118"/>
        <v>88</v>
      </c>
      <c r="C553" s="7">
        <f t="shared" si="9090"/>
        <v>5</v>
      </c>
      <c r="D553" s="5" t="s">
        <v>675</v>
      </c>
      <c r="E553" s="7" t="s">
        <v>1188</v>
      </c>
      <c r="F553" s="31" t="s">
        <v>1018</v>
      </c>
      <c r="G553" s="31">
        <v>3</v>
      </c>
      <c r="H553" s="7" t="s">
        <v>191</v>
      </c>
      <c r="I553" s="7" t="s">
        <v>187</v>
      </c>
      <c r="J553" s="37">
        <v>1487</v>
      </c>
      <c r="K553" s="39">
        <v>1429</v>
      </c>
      <c r="L553" s="39"/>
      <c r="M553" s="29" t="s">
        <v>193</v>
      </c>
      <c r="N553" s="4">
        <f t="shared" si="9191"/>
        <v>110</v>
      </c>
      <c r="O553" s="4">
        <f t="shared" si="9169"/>
        <v>110</v>
      </c>
      <c r="P553" s="40">
        <f t="shared" si="8589"/>
        <v>2503</v>
      </c>
      <c r="Q553" s="4"/>
      <c r="R553" s="7"/>
      <c r="S553" s="48">
        <f t="shared" si="9121"/>
        <v>0</v>
      </c>
      <c r="T553" s="47" t="s">
        <v>194</v>
      </c>
      <c r="U553" s="7" t="s">
        <v>195</v>
      </c>
      <c r="V553" s="7">
        <v>0</v>
      </c>
      <c r="W553" s="7">
        <v>0</v>
      </c>
      <c r="X553" s="40">
        <v>0</v>
      </c>
      <c r="Y553" s="7"/>
      <c r="Z553" s="7"/>
      <c r="AA553" s="7"/>
      <c r="AB553" s="7" t="s">
        <v>195</v>
      </c>
      <c r="AC553" s="7">
        <v>0</v>
      </c>
      <c r="AD553" s="7" t="s">
        <v>195</v>
      </c>
      <c r="AE553" s="7" t="s">
        <v>195</v>
      </c>
      <c r="AF553" s="7" t="s">
        <v>195</v>
      </c>
      <c r="AG553" s="7" t="s">
        <v>195</v>
      </c>
      <c r="AH553" s="40">
        <v>0</v>
      </c>
      <c r="AI553" s="40">
        <v>0</v>
      </c>
      <c r="AJ553" s="40">
        <v>1</v>
      </c>
      <c r="AK553" s="40">
        <v>0</v>
      </c>
      <c r="AL553" s="40">
        <v>1</v>
      </c>
      <c r="AM553" s="40">
        <v>0</v>
      </c>
      <c r="AN553" s="28">
        <v>0</v>
      </c>
      <c r="AO553" s="28">
        <v>0</v>
      </c>
      <c r="AP553" s="7" t="s">
        <v>677</v>
      </c>
      <c r="AQ553" s="4">
        <f t="shared" si="9192"/>
        <v>3</v>
      </c>
      <c r="AR553" s="4">
        <f t="shared" si="8898"/>
        <v>161506</v>
      </c>
      <c r="AS553" s="7" t="s">
        <v>199</v>
      </c>
      <c r="AT553" s="48">
        <v>3</v>
      </c>
      <c r="AU553" s="48">
        <v>1</v>
      </c>
      <c r="AV553" s="48">
        <v>3</v>
      </c>
      <c r="AW553" s="48">
        <v>500</v>
      </c>
      <c r="AX553" s="48">
        <v>250</v>
      </c>
      <c r="AY553" s="48">
        <v>0</v>
      </c>
      <c r="AZ553" s="48">
        <v>0</v>
      </c>
      <c r="BA553" s="7"/>
      <c r="BB553" s="7"/>
      <c r="BC553" s="7"/>
      <c r="BD553" s="7"/>
      <c r="BE553" s="48">
        <v>0</v>
      </c>
      <c r="BF553" s="48">
        <v>1</v>
      </c>
      <c r="BG553" s="48">
        <f t="shared" si="9261"/>
        <v>840</v>
      </c>
      <c r="BH553" s="48">
        <f t="shared" si="9262"/>
        <v>840</v>
      </c>
      <c r="BI553" s="7">
        <v>0</v>
      </c>
      <c r="BJ553" s="7">
        <v>0</v>
      </c>
      <c r="BK553" s="7">
        <v>0</v>
      </c>
      <c r="BL553" s="7">
        <v>0</v>
      </c>
      <c r="BM553" s="7">
        <v>0</v>
      </c>
      <c r="BN553" s="7">
        <v>0</v>
      </c>
      <c r="BO553" s="7">
        <v>0</v>
      </c>
      <c r="BP553" s="7">
        <v>0</v>
      </c>
      <c r="BQ553" s="7">
        <v>0</v>
      </c>
      <c r="BR553" s="7">
        <v>0</v>
      </c>
      <c r="BS553" s="7">
        <v>0</v>
      </c>
      <c r="BT553" s="7">
        <v>0</v>
      </c>
      <c r="BU553" s="7">
        <v>0</v>
      </c>
      <c r="BV553" s="7">
        <v>0</v>
      </c>
      <c r="BW553" s="7">
        <v>0</v>
      </c>
      <c r="BX553" s="7">
        <v>0</v>
      </c>
      <c r="BY553" s="7">
        <v>0</v>
      </c>
      <c r="BZ553" s="7">
        <v>0</v>
      </c>
      <c r="CA553" s="7">
        <v>0</v>
      </c>
      <c r="CB553" s="7">
        <v>0</v>
      </c>
      <c r="CC553" s="7">
        <v>0</v>
      </c>
      <c r="CD553" s="7">
        <v>0</v>
      </c>
      <c r="CE553" s="7">
        <v>0</v>
      </c>
      <c r="CF553" s="7">
        <v>0</v>
      </c>
      <c r="CG553" s="7">
        <v>0</v>
      </c>
      <c r="CH553" s="7">
        <v>0</v>
      </c>
      <c r="CI553" s="7">
        <v>0</v>
      </c>
      <c r="CJ553" s="7">
        <v>0</v>
      </c>
      <c r="CK553" s="7">
        <v>0</v>
      </c>
      <c r="CL553" s="40">
        <v>0</v>
      </c>
      <c r="CM553" s="40">
        <v>0</v>
      </c>
      <c r="CN553" s="40">
        <v>0</v>
      </c>
      <c r="CO553" s="40">
        <v>0</v>
      </c>
      <c r="CP553" s="7">
        <v>0</v>
      </c>
      <c r="CQ553" s="7">
        <v>0</v>
      </c>
      <c r="CR553" s="7">
        <v>0</v>
      </c>
      <c r="CS553" s="40">
        <v>0</v>
      </c>
      <c r="CT553" s="7">
        <v>0</v>
      </c>
      <c r="CU553" s="7">
        <v>0</v>
      </c>
      <c r="CV553" s="39"/>
      <c r="CW553" s="39"/>
      <c r="CX553" s="4" t="str">
        <f t="shared" ref="CX553" si="9306">IF(CX358="","",CX358)</f>
        <v/>
      </c>
      <c r="CY553" s="4" t="str">
        <f t="shared" si="9174"/>
        <v/>
      </c>
      <c r="CZ553" s="4" t="str">
        <f t="shared" si="9151"/>
        <v/>
      </c>
      <c r="DA553" s="4" t="str">
        <f t="shared" ref="DA553" si="9307">IF(DA358="","",DA358)</f>
        <v/>
      </c>
      <c r="DB553" s="4" t="str">
        <f t="shared" si="9101"/>
        <v/>
      </c>
      <c r="DC553" s="4" t="str">
        <f t="shared" si="9070"/>
        <v/>
      </c>
      <c r="DD553" s="7">
        <v>2</v>
      </c>
      <c r="DE553" s="7">
        <v>30</v>
      </c>
      <c r="DF553" s="7">
        <v>60</v>
      </c>
      <c r="DG553" s="7"/>
      <c r="DH553" s="4">
        <f t="shared" ref="DH553" si="9308">IF(DH358="","",DH358)</f>
        <v>13</v>
      </c>
      <c r="DI553" s="4">
        <f t="shared" si="9177"/>
        <v>6</v>
      </c>
      <c r="DJ553" s="4">
        <f t="shared" si="9215"/>
        <v>9</v>
      </c>
      <c r="DK553" s="4" t="str">
        <f t="shared" si="9105"/>
        <v/>
      </c>
      <c r="DL553" s="4" t="str">
        <f t="shared" ref="DL553" si="9309">IF(DL358="","",DL358)</f>
        <v/>
      </c>
      <c r="DM553" s="7"/>
      <c r="DN553" s="7"/>
      <c r="DO553" s="7"/>
      <c r="DP553" s="7"/>
      <c r="DQ553" s="7"/>
      <c r="DR553" s="7"/>
      <c r="DS553" s="7"/>
      <c r="DT553" s="7"/>
      <c r="DU553" s="7"/>
      <c r="DV553" s="7"/>
      <c r="DW553" s="7"/>
      <c r="DX553" s="7">
        <f t="shared" ref="DX553" si="9310">A553</f>
        <v>6110613</v>
      </c>
      <c r="DY553" s="7"/>
      <c r="DZ553" s="67">
        <v>0</v>
      </c>
      <c r="EA553" s="7" t="s">
        <v>242</v>
      </c>
      <c r="EB553" s="40" t="s">
        <v>242</v>
      </c>
      <c r="EC553" s="7" t="s">
        <v>242</v>
      </c>
      <c r="ED553" s="7"/>
      <c r="EE553" s="7" t="s">
        <v>242</v>
      </c>
      <c r="EF553" s="7">
        <v>50</v>
      </c>
      <c r="EG553" s="73"/>
      <c r="EH553" s="73"/>
      <c r="EI553" s="4">
        <f t="shared" ref="EI553" si="9311">IF(EI358="","",EI358)</f>
        <v>331171</v>
      </c>
      <c r="EJ553" s="4">
        <f t="shared" si="9180"/>
        <v>1</v>
      </c>
      <c r="EK553" s="4" t="str">
        <f t="shared" ref="EK553" si="9312">IF(EK358="","",EK358)</f>
        <v/>
      </c>
      <c r="EL553" s="4" t="str">
        <f t="shared" ref="EL553" si="9313">IF(EL358="","",EL358)</f>
        <v/>
      </c>
      <c r="EM553" s="4" t="str">
        <f t="shared" ref="EM553" si="9314">IF(EM358="","",EM358)</f>
        <v/>
      </c>
      <c r="EN553" s="4" t="str">
        <f t="shared" ref="EN553" si="9315">IF(EN358="","",EN358)</f>
        <v/>
      </c>
      <c r="EO553" s="4" t="str">
        <f t="shared" ref="EO553" si="9316">IF(EO358="","",EO358)</f>
        <v/>
      </c>
      <c r="EP553" s="4" t="str">
        <f t="shared" ref="EP553" si="9317">IF(EP358="","",EP358)</f>
        <v/>
      </c>
      <c r="EQ553" s="4" t="str">
        <f t="shared" ref="EQ553" si="9318">IF(EQ358="","",EQ358)</f>
        <v/>
      </c>
      <c r="ER553" s="4" t="str">
        <f t="shared" si="9296"/>
        <v/>
      </c>
      <c r="ES553" s="4" t="str">
        <f t="shared" si="9275"/>
        <v/>
      </c>
      <c r="ET553" s="4" t="str">
        <f t="shared" ref="ET553" si="9319">IF(ET358="","",ET358)</f>
        <v/>
      </c>
      <c r="EU553" s="4" t="str">
        <f t="shared" si="9252"/>
        <v/>
      </c>
      <c r="EV553" s="4" t="str">
        <f t="shared" si="9228"/>
        <v/>
      </c>
      <c r="EW553" s="4" t="str">
        <f t="shared" si="9228"/>
        <v/>
      </c>
      <c r="EX553" s="4" t="str">
        <f t="shared" si="9228"/>
        <v/>
      </c>
      <c r="EY553" s="4" t="str">
        <f t="shared" si="9228"/>
        <v/>
      </c>
      <c r="EZ553" s="4" t="str">
        <f t="shared" ref="EZ553" si="9320">IF(EZ358="","",EZ358)</f>
        <v/>
      </c>
      <c r="FA553" s="4" t="str">
        <f t="shared" si="8763"/>
        <v/>
      </c>
      <c r="FB553" s="4" t="str">
        <f t="shared" ref="FB553:FB558" si="9321">IF(FB358="","",FB358)</f>
        <v/>
      </c>
      <c r="FC553" s="4">
        <f t="shared" ref="FC553" si="9322">IF(FC358="","",FC358)</f>
        <v>40013</v>
      </c>
      <c r="FD553" s="4">
        <f t="shared" ref="FD553:FD558" si="9323">IF(FD358="","",FD358)</f>
        <v>1</v>
      </c>
      <c r="FE553" s="4">
        <f t="shared" ref="FE553" si="9324">IF(FE358="","",FE358)</f>
        <v>20100</v>
      </c>
      <c r="FF553" s="4">
        <f t="shared" ref="FF553" si="9325">IF(FF358="","",FF358)</f>
        <v>1</v>
      </c>
      <c r="FG553" s="4">
        <f t="shared" ref="FG553" si="9326">IF(FG358="","",FG358)</f>
        <v>20100</v>
      </c>
      <c r="FH553" s="4">
        <f t="shared" ref="FH553" si="9327">IF(FH358="","",FH358)</f>
        <v>1</v>
      </c>
      <c r="FI553" s="7"/>
      <c r="FJ553" s="7"/>
      <c r="FR553" s="2">
        <v>99999</v>
      </c>
      <c r="FS553" s="2">
        <v>0</v>
      </c>
      <c r="FT553" s="4">
        <v>10000</v>
      </c>
      <c r="FU553" s="4"/>
      <c r="FV553" s="4"/>
      <c r="FW553" s="4"/>
      <c r="FX553" s="4"/>
      <c r="FY553" s="4"/>
      <c r="FZ553" s="77">
        <v>0</v>
      </c>
      <c r="GA553" s="2">
        <v>1</v>
      </c>
      <c r="GB553" s="2">
        <v>30</v>
      </c>
      <c r="GD553"/>
    </row>
    <row r="554" s="2" customFormat="1" ht="15" customHeight="1" spans="1:186">
      <c r="A554" s="7">
        <v>6120101</v>
      </c>
      <c r="B554" s="7">
        <f t="shared" si="9118"/>
        <v>1288</v>
      </c>
      <c r="C554" s="7">
        <f t="shared" si="9090"/>
        <v>0</v>
      </c>
      <c r="D554" s="5" t="s">
        <v>678</v>
      </c>
      <c r="E554" s="7" t="s">
        <v>1189</v>
      </c>
      <c r="F554" s="31" t="s">
        <v>1018</v>
      </c>
      <c r="G554" s="31">
        <v>3</v>
      </c>
      <c r="H554" s="7" t="s">
        <v>187</v>
      </c>
      <c r="I554" s="7" t="s">
        <v>187</v>
      </c>
      <c r="J554" s="41">
        <v>1533</v>
      </c>
      <c r="K554" s="41">
        <v>407</v>
      </c>
      <c r="L554" s="39"/>
      <c r="M554" s="29" t="s">
        <v>193</v>
      </c>
      <c r="N554" s="4">
        <f t="shared" si="9191"/>
        <v>120</v>
      </c>
      <c r="O554" s="4">
        <f t="shared" si="9169"/>
        <v>120</v>
      </c>
      <c r="P554" s="40">
        <f t="shared" ref="P554" si="9328">2000+C554*100+G554</f>
        <v>2003</v>
      </c>
      <c r="Q554" s="4"/>
      <c r="R554" s="7"/>
      <c r="S554" s="48">
        <f t="shared" si="9121"/>
        <v>0</v>
      </c>
      <c r="T554" s="47" t="s">
        <v>240</v>
      </c>
      <c r="U554" s="7" t="s">
        <v>195</v>
      </c>
      <c r="V554" s="7">
        <v>0</v>
      </c>
      <c r="W554" s="7">
        <v>0</v>
      </c>
      <c r="X554" s="40">
        <v>0</v>
      </c>
      <c r="Y554" s="7"/>
      <c r="Z554" s="7"/>
      <c r="AA554" s="7"/>
      <c r="AB554" s="7" t="s">
        <v>195</v>
      </c>
      <c r="AC554" s="7">
        <v>0</v>
      </c>
      <c r="AD554" s="7" t="s">
        <v>195</v>
      </c>
      <c r="AE554" s="7" t="s">
        <v>195</v>
      </c>
      <c r="AF554" s="7" t="s">
        <v>195</v>
      </c>
      <c r="AG554" s="7" t="s">
        <v>195</v>
      </c>
      <c r="AH554" s="40">
        <v>0</v>
      </c>
      <c r="AI554" s="40">
        <v>0</v>
      </c>
      <c r="AJ554" s="40">
        <v>1</v>
      </c>
      <c r="AK554" s="40">
        <v>0</v>
      </c>
      <c r="AL554" s="40">
        <v>1</v>
      </c>
      <c r="AM554" s="40">
        <v>0</v>
      </c>
      <c r="AN554" s="28">
        <v>0</v>
      </c>
      <c r="AO554" s="28">
        <v>0</v>
      </c>
      <c r="AP554" s="7" t="s">
        <v>641</v>
      </c>
      <c r="AQ554" s="4">
        <f t="shared" si="9192"/>
        <v>3</v>
      </c>
      <c r="AR554" s="4">
        <f t="shared" si="8898"/>
        <v>161506</v>
      </c>
      <c r="AS554" s="7" t="s">
        <v>199</v>
      </c>
      <c r="AT554" s="48">
        <v>3</v>
      </c>
      <c r="AU554" s="48">
        <v>1</v>
      </c>
      <c r="AV554" s="48">
        <v>3</v>
      </c>
      <c r="AW554" s="48">
        <v>500</v>
      </c>
      <c r="AX554" s="48">
        <v>250</v>
      </c>
      <c r="AY554" s="48">
        <v>0</v>
      </c>
      <c r="AZ554" s="48">
        <v>0</v>
      </c>
      <c r="BA554" s="7"/>
      <c r="BB554" s="7"/>
      <c r="BC554" s="7"/>
      <c r="BD554" s="7"/>
      <c r="BE554" s="48">
        <v>0</v>
      </c>
      <c r="BF554" s="48">
        <v>1</v>
      </c>
      <c r="BG554" s="48">
        <f t="shared" si="9261"/>
        <v>910</v>
      </c>
      <c r="BH554" s="48">
        <f t="shared" si="9262"/>
        <v>910</v>
      </c>
      <c r="BI554" s="7">
        <v>0</v>
      </c>
      <c r="BJ554" s="7">
        <v>0</v>
      </c>
      <c r="BK554" s="7">
        <v>0</v>
      </c>
      <c r="BL554" s="7">
        <v>0</v>
      </c>
      <c r="BM554" s="7">
        <v>0</v>
      </c>
      <c r="BN554" s="7">
        <v>0</v>
      </c>
      <c r="BO554" s="7">
        <v>0</v>
      </c>
      <c r="BP554" s="7">
        <v>0</v>
      </c>
      <c r="BQ554" s="7">
        <v>0</v>
      </c>
      <c r="BR554" s="7">
        <v>0</v>
      </c>
      <c r="BS554" s="7">
        <v>0</v>
      </c>
      <c r="BT554" s="7">
        <v>0</v>
      </c>
      <c r="BU554" s="7">
        <v>0</v>
      </c>
      <c r="BV554" s="7">
        <v>0</v>
      </c>
      <c r="BW554" s="7">
        <v>0</v>
      </c>
      <c r="BX554" s="7">
        <v>0</v>
      </c>
      <c r="BY554" s="7">
        <v>0</v>
      </c>
      <c r="BZ554" s="7">
        <v>0</v>
      </c>
      <c r="CA554" s="7">
        <v>0</v>
      </c>
      <c r="CB554" s="7">
        <v>0</v>
      </c>
      <c r="CC554" s="7">
        <v>0</v>
      </c>
      <c r="CD554" s="7">
        <v>0</v>
      </c>
      <c r="CE554" s="7">
        <v>0</v>
      </c>
      <c r="CF554" s="7">
        <v>0</v>
      </c>
      <c r="CG554" s="7">
        <v>0</v>
      </c>
      <c r="CH554" s="7">
        <v>0</v>
      </c>
      <c r="CI554" s="7">
        <v>0</v>
      </c>
      <c r="CJ554" s="7">
        <v>0</v>
      </c>
      <c r="CK554" s="7">
        <v>0</v>
      </c>
      <c r="CL554" s="40">
        <v>0</v>
      </c>
      <c r="CM554" s="40">
        <v>0</v>
      </c>
      <c r="CN554" s="40">
        <v>0</v>
      </c>
      <c r="CO554" s="40">
        <v>0</v>
      </c>
      <c r="CP554" s="7">
        <v>0</v>
      </c>
      <c r="CQ554" s="7">
        <v>0</v>
      </c>
      <c r="CR554" s="7">
        <v>0</v>
      </c>
      <c r="CS554" s="40">
        <v>0</v>
      </c>
      <c r="CT554" s="7">
        <v>0</v>
      </c>
      <c r="CU554" s="7">
        <v>0</v>
      </c>
      <c r="CV554" s="39"/>
      <c r="CW554" s="39"/>
      <c r="CX554" s="4" t="str">
        <f t="shared" ref="CX554" si="9329">IF(CX359="","",CX359)</f>
        <v>3da_weapon_changjian01_s</v>
      </c>
      <c r="CY554" s="4" t="str">
        <f t="shared" si="9174"/>
        <v>3da_weapon_changjian01_b</v>
      </c>
      <c r="CZ554" s="4" t="str">
        <f t="shared" si="9151"/>
        <v/>
      </c>
      <c r="DA554" s="4" t="str">
        <f t="shared" ref="DA554" si="9330">IF(DA359="","",DA359)</f>
        <v/>
      </c>
      <c r="DB554" s="4" t="str">
        <f t="shared" si="9101"/>
        <v>CS_Rhand</v>
      </c>
      <c r="DC554" s="4" t="str">
        <f t="shared" si="9070"/>
        <v>CS_Rhand</v>
      </c>
      <c r="DD554" s="7">
        <v>2</v>
      </c>
      <c r="DE554" s="7">
        <v>30</v>
      </c>
      <c r="DF554" s="7">
        <v>60</v>
      </c>
      <c r="DG554" s="7"/>
      <c r="DH554" s="4">
        <f t="shared" ref="DH554" si="9331">IF(DH359="","",DH359)</f>
        <v>13</v>
      </c>
      <c r="DI554" s="4">
        <f t="shared" si="9177"/>
        <v>2</v>
      </c>
      <c r="DJ554" s="4">
        <f t="shared" si="9215"/>
        <v>4</v>
      </c>
      <c r="DK554" s="4">
        <f t="shared" si="9105"/>
        <v>7</v>
      </c>
      <c r="DL554" s="4">
        <f t="shared" ref="DL554" si="9332">IF(DL359="","",DL359)</f>
        <v>8</v>
      </c>
      <c r="DM554" s="7"/>
      <c r="DN554" s="7"/>
      <c r="DO554" s="7"/>
      <c r="DP554" s="7"/>
      <c r="DQ554" s="7"/>
      <c r="DR554" s="7"/>
      <c r="DS554" s="7"/>
      <c r="DT554" s="7"/>
      <c r="DU554" s="7"/>
      <c r="DV554" s="7"/>
      <c r="DW554" s="7"/>
      <c r="DX554" s="7">
        <f t="shared" ref="DX554" si="9333">A554</f>
        <v>6120101</v>
      </c>
      <c r="DY554" s="7"/>
      <c r="DZ554" s="67">
        <v>6666</v>
      </c>
      <c r="EA554" s="7" t="s">
        <v>1190</v>
      </c>
      <c r="EB554" s="40">
        <v>87</v>
      </c>
      <c r="EC554" s="7" t="s">
        <v>1191</v>
      </c>
      <c r="ED554" s="7"/>
      <c r="EE554" s="7" t="s">
        <v>242</v>
      </c>
      <c r="EF554" s="7">
        <v>50</v>
      </c>
      <c r="EG554" s="73"/>
      <c r="EH554" s="73"/>
      <c r="EI554" s="4">
        <f t="shared" ref="EI554" si="9334">IF(EI359="","",EI359)</f>
        <v>40012</v>
      </c>
      <c r="EJ554" s="4">
        <f t="shared" si="9180"/>
        <v>1</v>
      </c>
      <c r="EK554" s="4">
        <f t="shared" ref="EK554" si="9335">IF(EK359="","",EK359)</f>
        <v>40013</v>
      </c>
      <c r="EL554" s="4">
        <f t="shared" ref="EL554" si="9336">IF(EL359="","",EL359)</f>
        <v>1</v>
      </c>
      <c r="EM554" s="4">
        <f t="shared" ref="EM554" si="9337">IF(EM359="","",EM359)</f>
        <v>40013</v>
      </c>
      <c r="EN554" s="4">
        <f t="shared" ref="EN554" si="9338">IF(EN359="","",EN359)</f>
        <v>1</v>
      </c>
      <c r="EO554" s="4">
        <f t="shared" ref="EO554" si="9339">IF(EO359="","",EO359)</f>
        <v>40013</v>
      </c>
      <c r="EP554" s="4">
        <f t="shared" ref="EP554" si="9340">IF(EP359="","",EP359)</f>
        <v>1</v>
      </c>
      <c r="EQ554" s="4">
        <f t="shared" ref="EQ554" si="9341">IF(EQ359="","",EQ359)</f>
        <v>40013</v>
      </c>
      <c r="ER554" s="4">
        <f t="shared" si="9296"/>
        <v>1</v>
      </c>
      <c r="ES554" s="4">
        <f t="shared" si="9275"/>
        <v>40013</v>
      </c>
      <c r="ET554" s="4">
        <f t="shared" ref="ET554" si="9342">IF(ET359="","",ET359)</f>
        <v>1</v>
      </c>
      <c r="EU554" s="4">
        <f t="shared" si="9252"/>
        <v>40013</v>
      </c>
      <c r="EV554" s="4">
        <f t="shared" si="9228"/>
        <v>1</v>
      </c>
      <c r="EW554" s="4">
        <f t="shared" si="9228"/>
        <v>40013</v>
      </c>
      <c r="EX554" s="4">
        <f t="shared" si="9228"/>
        <v>1</v>
      </c>
      <c r="EY554" s="4">
        <f t="shared" si="9228"/>
        <v>40013</v>
      </c>
      <c r="EZ554" s="4">
        <f t="shared" ref="EZ554" si="9343">IF(EZ359="","",EZ359)</f>
        <v>1</v>
      </c>
      <c r="FA554" s="4">
        <f t="shared" si="8763"/>
        <v>40013</v>
      </c>
      <c r="FB554" s="4">
        <f t="shared" si="9321"/>
        <v>1</v>
      </c>
      <c r="FC554" s="4">
        <f t="shared" ref="FC554" si="9344">IF(FC359="","",FC359)</f>
        <v>40013</v>
      </c>
      <c r="FD554" s="4">
        <f t="shared" si="9323"/>
        <v>1</v>
      </c>
      <c r="FE554" s="4">
        <f t="shared" ref="FE554" si="9345">IF(FE359="","",FE359)</f>
        <v>20100</v>
      </c>
      <c r="FF554" s="4">
        <f t="shared" ref="FF554" si="9346">IF(FF359="","",FF359)</f>
        <v>1</v>
      </c>
      <c r="FG554" s="4">
        <f t="shared" ref="FG554" si="9347">IF(FG359="","",FG359)</f>
        <v>20100</v>
      </c>
      <c r="FH554" s="4">
        <f t="shared" ref="FH554" si="9348">IF(FH359="","",FH359)</f>
        <v>1</v>
      </c>
      <c r="FI554" s="7"/>
      <c r="FJ554" s="7"/>
      <c r="FR554" s="2">
        <v>99999</v>
      </c>
      <c r="FS554" s="2">
        <v>0</v>
      </c>
      <c r="FT554" s="4">
        <v>10000</v>
      </c>
      <c r="FU554" s="4"/>
      <c r="FV554" s="4"/>
      <c r="FW554" s="4"/>
      <c r="FX554" s="4"/>
      <c r="FY554" s="4"/>
      <c r="FZ554" s="77">
        <v>0</v>
      </c>
      <c r="GA554" s="2">
        <v>1</v>
      </c>
      <c r="GB554" s="2">
        <v>30</v>
      </c>
      <c r="GD554"/>
    </row>
    <row r="555" s="2" customFormat="1" ht="15" customHeight="1" spans="1:186">
      <c r="A555" s="7">
        <v>6120102</v>
      </c>
      <c r="B555" s="7">
        <f t="shared" ref="B555" si="9349">B542</f>
        <v>4360</v>
      </c>
      <c r="C555" s="7">
        <f t="shared" si="9090"/>
        <v>0</v>
      </c>
      <c r="D555" s="5" t="s">
        <v>680</v>
      </c>
      <c r="E555" s="7" t="s">
        <v>1192</v>
      </c>
      <c r="F555" s="31" t="s">
        <v>1018</v>
      </c>
      <c r="G555" s="31">
        <v>3</v>
      </c>
      <c r="H555" s="7" t="s">
        <v>187</v>
      </c>
      <c r="I555" s="7" t="s">
        <v>187</v>
      </c>
      <c r="J555" s="41">
        <v>1522</v>
      </c>
      <c r="K555" s="37">
        <v>207</v>
      </c>
      <c r="L555" s="39"/>
      <c r="M555" s="29" t="s">
        <v>193</v>
      </c>
      <c r="N555" s="4">
        <f t="shared" si="9191"/>
        <v>120</v>
      </c>
      <c r="O555" s="4">
        <f t="shared" si="9169"/>
        <v>120</v>
      </c>
      <c r="P555" s="40">
        <f t="shared" ref="P555" si="9350">2000+C555*100+G555</f>
        <v>2003</v>
      </c>
      <c r="Q555" s="4"/>
      <c r="R555" s="7"/>
      <c r="S555" s="48">
        <f t="shared" si="9121"/>
        <v>0</v>
      </c>
      <c r="T555" s="47" t="s">
        <v>245</v>
      </c>
      <c r="U555" s="7" t="s">
        <v>195</v>
      </c>
      <c r="V555" s="7">
        <v>0</v>
      </c>
      <c r="W555" s="7">
        <v>0</v>
      </c>
      <c r="X555" s="40">
        <v>0</v>
      </c>
      <c r="Y555" s="7"/>
      <c r="Z555" s="7"/>
      <c r="AA555" s="7"/>
      <c r="AB555" s="7" t="s">
        <v>195</v>
      </c>
      <c r="AC555" s="7">
        <v>0</v>
      </c>
      <c r="AD555" s="7" t="s">
        <v>195</v>
      </c>
      <c r="AE555" s="7" t="s">
        <v>195</v>
      </c>
      <c r="AF555" s="7" t="s">
        <v>195</v>
      </c>
      <c r="AG555" s="7" t="s">
        <v>195</v>
      </c>
      <c r="AH555" s="40">
        <v>0</v>
      </c>
      <c r="AI555" s="40">
        <v>0</v>
      </c>
      <c r="AJ555" s="40">
        <v>1</v>
      </c>
      <c r="AK555" s="40">
        <v>0</v>
      </c>
      <c r="AL555" s="40">
        <v>1</v>
      </c>
      <c r="AM555" s="40">
        <v>0</v>
      </c>
      <c r="AN555" s="28">
        <v>0</v>
      </c>
      <c r="AO555" s="28">
        <v>0</v>
      </c>
      <c r="AP555" s="7" t="s">
        <v>644</v>
      </c>
      <c r="AQ555" s="4">
        <f t="shared" si="9192"/>
        <v>3</v>
      </c>
      <c r="AR555" s="4">
        <f t="shared" si="8898"/>
        <v>161506</v>
      </c>
      <c r="AS555" s="7" t="s">
        <v>199</v>
      </c>
      <c r="AT555" s="48">
        <v>3</v>
      </c>
      <c r="AU555" s="48">
        <v>1</v>
      </c>
      <c r="AV555" s="48">
        <v>3</v>
      </c>
      <c r="AW555" s="48">
        <v>500</v>
      </c>
      <c r="AX555" s="48">
        <v>250</v>
      </c>
      <c r="AY555" s="48">
        <v>0</v>
      </c>
      <c r="AZ555" s="48">
        <v>0</v>
      </c>
      <c r="BA555" s="7"/>
      <c r="BB555" s="7"/>
      <c r="BC555" s="7"/>
      <c r="BD555" s="7"/>
      <c r="BE555" s="48">
        <v>0</v>
      </c>
      <c r="BF555" s="48">
        <v>1</v>
      </c>
      <c r="BG555" s="48">
        <f t="shared" si="9261"/>
        <v>910</v>
      </c>
      <c r="BH555" s="48">
        <f t="shared" si="9262"/>
        <v>910</v>
      </c>
      <c r="BI555" s="7">
        <v>0</v>
      </c>
      <c r="BJ555" s="7">
        <v>0</v>
      </c>
      <c r="BK555" s="7">
        <v>0</v>
      </c>
      <c r="BL555" s="7">
        <v>0</v>
      </c>
      <c r="BM555" s="7">
        <v>0</v>
      </c>
      <c r="BN555" s="7">
        <v>0</v>
      </c>
      <c r="BO555" s="7">
        <v>0</v>
      </c>
      <c r="BP555" s="7">
        <v>0</v>
      </c>
      <c r="BQ555" s="7">
        <v>0</v>
      </c>
      <c r="BR555" s="7">
        <v>0</v>
      </c>
      <c r="BS555" s="7">
        <v>0</v>
      </c>
      <c r="BT555" s="7">
        <v>0</v>
      </c>
      <c r="BU555" s="7">
        <v>0</v>
      </c>
      <c r="BV555" s="7">
        <v>0</v>
      </c>
      <c r="BW555" s="7">
        <v>0</v>
      </c>
      <c r="BX555" s="7">
        <v>0</v>
      </c>
      <c r="BY555" s="7">
        <v>0</v>
      </c>
      <c r="BZ555" s="7">
        <v>0</v>
      </c>
      <c r="CA555" s="7">
        <v>0</v>
      </c>
      <c r="CB555" s="7">
        <v>0</v>
      </c>
      <c r="CC555" s="7">
        <v>0</v>
      </c>
      <c r="CD555" s="7">
        <v>0</v>
      </c>
      <c r="CE555" s="7">
        <v>0</v>
      </c>
      <c r="CF555" s="7">
        <v>0</v>
      </c>
      <c r="CG555" s="7">
        <v>0</v>
      </c>
      <c r="CH555" s="7">
        <v>0</v>
      </c>
      <c r="CI555" s="7">
        <v>0</v>
      </c>
      <c r="CJ555" s="7">
        <v>0</v>
      </c>
      <c r="CK555" s="7">
        <v>0</v>
      </c>
      <c r="CL555" s="40">
        <v>0</v>
      </c>
      <c r="CM555" s="40">
        <v>0</v>
      </c>
      <c r="CN555" s="40">
        <v>0</v>
      </c>
      <c r="CO555" s="40">
        <v>0</v>
      </c>
      <c r="CP555" s="7">
        <v>0</v>
      </c>
      <c r="CQ555" s="7">
        <v>0</v>
      </c>
      <c r="CR555" s="7">
        <v>0</v>
      </c>
      <c r="CS555" s="40">
        <v>0</v>
      </c>
      <c r="CT555" s="7">
        <v>0</v>
      </c>
      <c r="CU555" s="7">
        <v>0</v>
      </c>
      <c r="CV555" s="39"/>
      <c r="CW555" s="39"/>
      <c r="CX555" s="4" t="str">
        <f t="shared" ref="CX555" si="9351">IF(CX360="","",CX360)</f>
        <v>3da_weapon_changjian01_s</v>
      </c>
      <c r="CY555" s="4" t="str">
        <f t="shared" si="9174"/>
        <v>3da_weapon_changjian01_b</v>
      </c>
      <c r="CZ555" s="4" t="str">
        <f t="shared" si="9151"/>
        <v/>
      </c>
      <c r="DA555" s="4" t="str">
        <f t="shared" ref="DA555" si="9352">IF(DA360="","",DA360)</f>
        <v/>
      </c>
      <c r="DB555" s="4" t="str">
        <f t="shared" si="9101"/>
        <v>CS_Rhand</v>
      </c>
      <c r="DC555" s="4" t="str">
        <f t="shared" si="9070"/>
        <v>CS_Rhand</v>
      </c>
      <c r="DD555" s="7">
        <v>2</v>
      </c>
      <c r="DE555" s="7">
        <v>30</v>
      </c>
      <c r="DF555" s="7">
        <v>60</v>
      </c>
      <c r="DG555" s="7"/>
      <c r="DH555" s="4">
        <f t="shared" ref="DH555" si="9353">IF(DH360="","",DH360)</f>
        <v>13</v>
      </c>
      <c r="DI555" s="4">
        <f t="shared" si="9177"/>
        <v>2</v>
      </c>
      <c r="DJ555" s="4">
        <f t="shared" si="9215"/>
        <v>4</v>
      </c>
      <c r="DK555" s="4">
        <f t="shared" si="9105"/>
        <v>7</v>
      </c>
      <c r="DL555" s="4">
        <f t="shared" ref="DL555" si="9354">IF(DL360="","",DL360)</f>
        <v>8</v>
      </c>
      <c r="DM555" s="7"/>
      <c r="DN555" s="7"/>
      <c r="DO555" s="7"/>
      <c r="DP555" s="7"/>
      <c r="DQ555" s="7"/>
      <c r="DR555" s="7"/>
      <c r="DS555" s="7"/>
      <c r="DT555" s="7"/>
      <c r="DU555" s="7"/>
      <c r="DV555" s="7"/>
      <c r="DW555" s="7"/>
      <c r="DX555" s="7">
        <f t="shared" ref="DX555" si="9355">A555</f>
        <v>6120102</v>
      </c>
      <c r="DY555" s="7"/>
      <c r="DZ555" s="67">
        <v>6666</v>
      </c>
      <c r="EA555" s="7" t="s">
        <v>1190</v>
      </c>
      <c r="EB555" s="40">
        <v>87</v>
      </c>
      <c r="EC555" s="7" t="s">
        <v>1191</v>
      </c>
      <c r="ED555" s="7"/>
      <c r="EE555" s="7" t="s">
        <v>242</v>
      </c>
      <c r="EF555" s="7">
        <v>50</v>
      </c>
      <c r="EG555" s="73"/>
      <c r="EH555" s="73"/>
      <c r="EI555" s="4">
        <f t="shared" ref="EI555" si="9356">IF(EI360="","",EI360)</f>
        <v>40012</v>
      </c>
      <c r="EJ555" s="4">
        <f t="shared" si="9180"/>
        <v>1</v>
      </c>
      <c r="EK555" s="4">
        <f t="shared" ref="EK555" si="9357">IF(EK360="","",EK360)</f>
        <v>40013</v>
      </c>
      <c r="EL555" s="4">
        <f t="shared" ref="EL555" si="9358">IF(EL360="","",EL360)</f>
        <v>1</v>
      </c>
      <c r="EM555" s="4">
        <f t="shared" ref="EM555" si="9359">IF(EM360="","",EM360)</f>
        <v>40013</v>
      </c>
      <c r="EN555" s="4">
        <f t="shared" ref="EN555" si="9360">IF(EN360="","",EN360)</f>
        <v>1</v>
      </c>
      <c r="EO555" s="4">
        <f t="shared" ref="EO555" si="9361">IF(EO360="","",EO360)</f>
        <v>40013</v>
      </c>
      <c r="EP555" s="4">
        <f t="shared" ref="EP555" si="9362">IF(EP360="","",EP360)</f>
        <v>1</v>
      </c>
      <c r="EQ555" s="4">
        <f t="shared" ref="EQ555" si="9363">IF(EQ360="","",EQ360)</f>
        <v>40013</v>
      </c>
      <c r="ER555" s="4">
        <f t="shared" si="9296"/>
        <v>1</v>
      </c>
      <c r="ES555" s="4">
        <f t="shared" si="9275"/>
        <v>40013</v>
      </c>
      <c r="ET555" s="4">
        <f t="shared" ref="ET555" si="9364">IF(ET360="","",ET360)</f>
        <v>1</v>
      </c>
      <c r="EU555" s="4">
        <f t="shared" si="9252"/>
        <v>40013</v>
      </c>
      <c r="EV555" s="4">
        <f t="shared" si="9228"/>
        <v>1</v>
      </c>
      <c r="EW555" s="4">
        <f t="shared" si="9228"/>
        <v>40013</v>
      </c>
      <c r="EX555" s="4">
        <f t="shared" si="9228"/>
        <v>1</v>
      </c>
      <c r="EY555" s="4">
        <f t="shared" si="9228"/>
        <v>40013</v>
      </c>
      <c r="EZ555" s="4">
        <f t="shared" ref="EZ555" si="9365">IF(EZ360="","",EZ360)</f>
        <v>1</v>
      </c>
      <c r="FA555" s="4">
        <f t="shared" si="8763"/>
        <v>40013</v>
      </c>
      <c r="FB555" s="4">
        <f t="shared" si="9321"/>
        <v>1</v>
      </c>
      <c r="FC555" s="4">
        <f t="shared" ref="FC555" si="9366">IF(FC360="","",FC360)</f>
        <v>40013</v>
      </c>
      <c r="FD555" s="4">
        <f t="shared" si="9323"/>
        <v>1</v>
      </c>
      <c r="FE555" s="4">
        <f t="shared" ref="FE555" si="9367">IF(FE360="","",FE360)</f>
        <v>20100</v>
      </c>
      <c r="FF555" s="4">
        <f t="shared" ref="FF555" si="9368">IF(FF360="","",FF360)</f>
        <v>1</v>
      </c>
      <c r="FG555" s="4">
        <f t="shared" ref="FG555" si="9369">IF(FG360="","",FG360)</f>
        <v>20100</v>
      </c>
      <c r="FH555" s="4">
        <f t="shared" ref="FH555:FH568" si="9370">IF(FH360="","",FH360)</f>
        <v>1</v>
      </c>
      <c r="FI555" s="7"/>
      <c r="FJ555" s="7"/>
      <c r="FR555" s="2">
        <v>99999</v>
      </c>
      <c r="FS555" s="2">
        <v>0</v>
      </c>
      <c r="FT555" s="4">
        <v>10000</v>
      </c>
      <c r="FU555" s="4"/>
      <c r="FV555" s="4"/>
      <c r="FW555" s="4"/>
      <c r="FX555" s="4"/>
      <c r="FY555" s="4"/>
      <c r="FZ555" s="77">
        <v>0</v>
      </c>
      <c r="GA555" s="2">
        <v>1</v>
      </c>
      <c r="GB555" s="2">
        <v>30</v>
      </c>
      <c r="GD555"/>
    </row>
    <row r="556" s="2" customFormat="1" ht="15" customHeight="1" spans="1:186">
      <c r="A556" s="7">
        <v>6120103</v>
      </c>
      <c r="B556" s="7">
        <f t="shared" ref="B556" si="9371">B543</f>
        <v>1800</v>
      </c>
      <c r="C556" s="7">
        <f t="shared" si="9090"/>
        <v>0</v>
      </c>
      <c r="D556" s="5" t="s">
        <v>682</v>
      </c>
      <c r="E556" s="7" t="s">
        <v>1193</v>
      </c>
      <c r="F556" s="31" t="s">
        <v>1018</v>
      </c>
      <c r="G556" s="31">
        <v>3</v>
      </c>
      <c r="H556" s="7" t="s">
        <v>187</v>
      </c>
      <c r="I556" s="7" t="s">
        <v>187</v>
      </c>
      <c r="J556" s="41">
        <v>1512</v>
      </c>
      <c r="K556" s="37">
        <v>307</v>
      </c>
      <c r="L556" s="39"/>
      <c r="M556" s="29" t="s">
        <v>193</v>
      </c>
      <c r="N556" s="4">
        <f t="shared" si="9191"/>
        <v>120</v>
      </c>
      <c r="O556" s="4">
        <f t="shared" si="9169"/>
        <v>120</v>
      </c>
      <c r="P556" s="40">
        <f t="shared" ref="P556" si="9372">2000+C556*100+G556</f>
        <v>2003</v>
      </c>
      <c r="Q556" s="4"/>
      <c r="R556" s="7"/>
      <c r="S556" s="48">
        <f t="shared" si="9121"/>
        <v>0</v>
      </c>
      <c r="T556" s="47" t="s">
        <v>249</v>
      </c>
      <c r="U556" s="7" t="s">
        <v>195</v>
      </c>
      <c r="V556" s="7">
        <v>0</v>
      </c>
      <c r="W556" s="7">
        <v>0</v>
      </c>
      <c r="X556" s="40">
        <v>0</v>
      </c>
      <c r="Y556" s="7"/>
      <c r="Z556" s="7"/>
      <c r="AA556" s="7"/>
      <c r="AB556" s="7" t="s">
        <v>195</v>
      </c>
      <c r="AC556" s="7">
        <v>0</v>
      </c>
      <c r="AD556" s="7" t="s">
        <v>195</v>
      </c>
      <c r="AE556" s="7" t="s">
        <v>195</v>
      </c>
      <c r="AF556" s="7" t="s">
        <v>195</v>
      </c>
      <c r="AG556" s="7" t="s">
        <v>195</v>
      </c>
      <c r="AH556" s="40">
        <v>0</v>
      </c>
      <c r="AI556" s="40">
        <v>0</v>
      </c>
      <c r="AJ556" s="40">
        <v>1</v>
      </c>
      <c r="AK556" s="40">
        <v>0</v>
      </c>
      <c r="AL556" s="40">
        <v>1</v>
      </c>
      <c r="AM556" s="40">
        <v>0</v>
      </c>
      <c r="AN556" s="28">
        <v>0</v>
      </c>
      <c r="AO556" s="28">
        <v>0</v>
      </c>
      <c r="AP556" s="7" t="s">
        <v>647</v>
      </c>
      <c r="AQ556" s="4">
        <f t="shared" si="9192"/>
        <v>3</v>
      </c>
      <c r="AR556" s="4">
        <f t="shared" si="8898"/>
        <v>161506</v>
      </c>
      <c r="AS556" s="7" t="s">
        <v>199</v>
      </c>
      <c r="AT556" s="48">
        <v>3</v>
      </c>
      <c r="AU556" s="48">
        <v>1</v>
      </c>
      <c r="AV556" s="48">
        <v>3</v>
      </c>
      <c r="AW556" s="48">
        <v>500</v>
      </c>
      <c r="AX556" s="48">
        <v>250</v>
      </c>
      <c r="AY556" s="48">
        <v>0</v>
      </c>
      <c r="AZ556" s="48">
        <v>0</v>
      </c>
      <c r="BA556" s="7"/>
      <c r="BB556" s="7"/>
      <c r="BC556" s="7"/>
      <c r="BD556" s="7"/>
      <c r="BE556" s="48">
        <v>0</v>
      </c>
      <c r="BF556" s="48">
        <v>1</v>
      </c>
      <c r="BG556" s="48">
        <f t="shared" si="9261"/>
        <v>910</v>
      </c>
      <c r="BH556" s="48">
        <f t="shared" si="9262"/>
        <v>910</v>
      </c>
      <c r="BI556" s="7">
        <v>0</v>
      </c>
      <c r="BJ556" s="7">
        <v>0</v>
      </c>
      <c r="BK556" s="7">
        <v>0</v>
      </c>
      <c r="BL556" s="7">
        <v>0</v>
      </c>
      <c r="BM556" s="7">
        <v>0</v>
      </c>
      <c r="BN556" s="7">
        <v>0</v>
      </c>
      <c r="BO556" s="7">
        <v>0</v>
      </c>
      <c r="BP556" s="7">
        <v>0</v>
      </c>
      <c r="BQ556" s="7">
        <v>0</v>
      </c>
      <c r="BR556" s="7">
        <v>0</v>
      </c>
      <c r="BS556" s="7">
        <v>0</v>
      </c>
      <c r="BT556" s="7">
        <v>0</v>
      </c>
      <c r="BU556" s="7">
        <v>0</v>
      </c>
      <c r="BV556" s="7">
        <v>0</v>
      </c>
      <c r="BW556" s="7">
        <v>0</v>
      </c>
      <c r="BX556" s="7">
        <v>0</v>
      </c>
      <c r="BY556" s="7">
        <v>0</v>
      </c>
      <c r="BZ556" s="7">
        <v>0</v>
      </c>
      <c r="CA556" s="7">
        <v>0</v>
      </c>
      <c r="CB556" s="7">
        <v>0</v>
      </c>
      <c r="CC556" s="7">
        <v>0</v>
      </c>
      <c r="CD556" s="7">
        <v>0</v>
      </c>
      <c r="CE556" s="7">
        <v>0</v>
      </c>
      <c r="CF556" s="7">
        <v>0</v>
      </c>
      <c r="CG556" s="7">
        <v>0</v>
      </c>
      <c r="CH556" s="7">
        <v>0</v>
      </c>
      <c r="CI556" s="7">
        <v>0</v>
      </c>
      <c r="CJ556" s="7">
        <v>0</v>
      </c>
      <c r="CK556" s="7">
        <v>0</v>
      </c>
      <c r="CL556" s="40">
        <v>0</v>
      </c>
      <c r="CM556" s="40">
        <v>0</v>
      </c>
      <c r="CN556" s="40">
        <v>0</v>
      </c>
      <c r="CO556" s="40">
        <v>0</v>
      </c>
      <c r="CP556" s="7">
        <v>0</v>
      </c>
      <c r="CQ556" s="7">
        <v>0</v>
      </c>
      <c r="CR556" s="7">
        <v>0</v>
      </c>
      <c r="CS556" s="40">
        <v>0</v>
      </c>
      <c r="CT556" s="7">
        <v>0</v>
      </c>
      <c r="CU556" s="7">
        <v>0</v>
      </c>
      <c r="CV556" s="39"/>
      <c r="CW556" s="39"/>
      <c r="CX556" s="4" t="str">
        <f t="shared" ref="CX556" si="9373">IF(CX361="","",CX361)</f>
        <v>3da_weapon_changjian01_s</v>
      </c>
      <c r="CY556" s="4" t="str">
        <f t="shared" si="9174"/>
        <v>3da_weapon_changjian01_b</v>
      </c>
      <c r="CZ556" s="4" t="str">
        <f t="shared" ref="CZ556" si="9374">IF(CZ361="","",CZ361)</f>
        <v/>
      </c>
      <c r="DA556" s="4" t="str">
        <f t="shared" ref="DA556" si="9375">IF(DA361="","",DA361)</f>
        <v/>
      </c>
      <c r="DB556" s="4" t="str">
        <f t="shared" ref="DB556" si="9376">IF(DB361="","",DB361)</f>
        <v>CS_Rhand</v>
      </c>
      <c r="DC556" s="4" t="str">
        <f t="shared" si="9070"/>
        <v>CS_Rhand</v>
      </c>
      <c r="DD556" s="7">
        <v>2</v>
      </c>
      <c r="DE556" s="7">
        <v>30</v>
      </c>
      <c r="DF556" s="7">
        <v>60</v>
      </c>
      <c r="DG556" s="7"/>
      <c r="DH556" s="4">
        <f t="shared" ref="DH556" si="9377">IF(DH361="","",DH361)</f>
        <v>13</v>
      </c>
      <c r="DI556" s="4">
        <f t="shared" si="9177"/>
        <v>2</v>
      </c>
      <c r="DJ556" s="4">
        <f t="shared" si="9215"/>
        <v>4</v>
      </c>
      <c r="DK556" s="4">
        <f t="shared" si="9105"/>
        <v>7</v>
      </c>
      <c r="DL556" s="4">
        <f t="shared" ref="DL556" si="9378">IF(DL361="","",DL361)</f>
        <v>8</v>
      </c>
      <c r="DM556" s="7"/>
      <c r="DN556" s="7"/>
      <c r="DO556" s="7"/>
      <c r="DP556" s="7"/>
      <c r="DQ556" s="7"/>
      <c r="DR556" s="7"/>
      <c r="DS556" s="7"/>
      <c r="DT556" s="7"/>
      <c r="DU556" s="7"/>
      <c r="DV556" s="7"/>
      <c r="DW556" s="7"/>
      <c r="DX556" s="7">
        <f t="shared" ref="DX556" si="9379">A556</f>
        <v>6120103</v>
      </c>
      <c r="DY556" s="7"/>
      <c r="DZ556" s="67">
        <v>6666</v>
      </c>
      <c r="EA556" s="7" t="s">
        <v>1190</v>
      </c>
      <c r="EB556" s="40">
        <v>87</v>
      </c>
      <c r="EC556" s="7" t="s">
        <v>1191</v>
      </c>
      <c r="ED556" s="7"/>
      <c r="EE556" s="7" t="s">
        <v>242</v>
      </c>
      <c r="EF556" s="7">
        <v>50</v>
      </c>
      <c r="EG556" s="73"/>
      <c r="EH556" s="73"/>
      <c r="EI556" s="4">
        <f t="shared" ref="EI556" si="9380">IF(EI361="","",EI361)</f>
        <v>40012</v>
      </c>
      <c r="EJ556" s="4">
        <f t="shared" si="9180"/>
        <v>1</v>
      </c>
      <c r="EK556" s="4">
        <f t="shared" ref="EK556" si="9381">IF(EK361="","",EK361)</f>
        <v>40013</v>
      </c>
      <c r="EL556" s="4">
        <f t="shared" ref="EL556" si="9382">IF(EL361="","",EL361)</f>
        <v>1</v>
      </c>
      <c r="EM556" s="4">
        <f t="shared" ref="EM556" si="9383">IF(EM361="","",EM361)</f>
        <v>40013</v>
      </c>
      <c r="EN556" s="4">
        <f t="shared" ref="EN556" si="9384">IF(EN361="","",EN361)</f>
        <v>1</v>
      </c>
      <c r="EO556" s="4">
        <f t="shared" ref="EO556" si="9385">IF(EO361="","",EO361)</f>
        <v>40013</v>
      </c>
      <c r="EP556" s="4">
        <f t="shared" ref="EP556" si="9386">IF(EP361="","",EP361)</f>
        <v>1</v>
      </c>
      <c r="EQ556" s="4">
        <f t="shared" ref="EQ556" si="9387">IF(EQ361="","",EQ361)</f>
        <v>40013</v>
      </c>
      <c r="ER556" s="4">
        <f t="shared" si="9296"/>
        <v>1</v>
      </c>
      <c r="ES556" s="4">
        <f t="shared" si="9275"/>
        <v>40013</v>
      </c>
      <c r="ET556" s="4">
        <f t="shared" ref="ET556" si="9388">IF(ET361="","",ET361)</f>
        <v>1</v>
      </c>
      <c r="EU556" s="4">
        <f t="shared" si="9252"/>
        <v>40013</v>
      </c>
      <c r="EV556" s="4">
        <f t="shared" si="9228"/>
        <v>1</v>
      </c>
      <c r="EW556" s="4">
        <f t="shared" si="9228"/>
        <v>40013</v>
      </c>
      <c r="EX556" s="4">
        <f t="shared" si="9228"/>
        <v>1</v>
      </c>
      <c r="EY556" s="4">
        <f t="shared" si="9228"/>
        <v>40013</v>
      </c>
      <c r="EZ556" s="4">
        <f t="shared" ref="EZ556" si="9389">IF(EZ361="","",EZ361)</f>
        <v>1</v>
      </c>
      <c r="FA556" s="4">
        <f t="shared" ref="FA556" si="9390">IF(FA361="","",FA361)</f>
        <v>40013</v>
      </c>
      <c r="FB556" s="4">
        <f t="shared" si="9321"/>
        <v>1</v>
      </c>
      <c r="FC556" s="4">
        <f t="shared" ref="FC556" si="9391">IF(FC361="","",FC361)</f>
        <v>40013</v>
      </c>
      <c r="FD556" s="4">
        <f t="shared" si="9323"/>
        <v>1</v>
      </c>
      <c r="FE556" s="4">
        <f t="shared" ref="FE556" si="9392">IF(FE361="","",FE361)</f>
        <v>20100</v>
      </c>
      <c r="FF556" s="4">
        <f t="shared" ref="FF556" si="9393">IF(FF361="","",FF361)</f>
        <v>1</v>
      </c>
      <c r="FG556" s="4">
        <f t="shared" ref="FG556:FG568" si="9394">IF(FG361="","",FG361)</f>
        <v>20100</v>
      </c>
      <c r="FH556" s="4">
        <f t="shared" si="9370"/>
        <v>1</v>
      </c>
      <c r="FI556" s="7"/>
      <c r="FJ556" s="7"/>
      <c r="FR556" s="2">
        <v>99999</v>
      </c>
      <c r="FS556" s="2">
        <v>0</v>
      </c>
      <c r="FT556" s="4">
        <v>10000</v>
      </c>
      <c r="FU556" s="4"/>
      <c r="FV556" s="4"/>
      <c r="FW556" s="4"/>
      <c r="FX556" s="4"/>
      <c r="FY556" s="4"/>
      <c r="FZ556" s="77">
        <v>0</v>
      </c>
      <c r="GA556" s="2">
        <v>1</v>
      </c>
      <c r="GB556" s="2">
        <v>30</v>
      </c>
      <c r="GD556"/>
    </row>
    <row r="557" s="2" customFormat="1" ht="15" customHeight="1" spans="1:186">
      <c r="A557" s="7">
        <v>6120104</v>
      </c>
      <c r="B557" s="7">
        <f t="shared" ref="B557" si="9395">B544</f>
        <v>3080</v>
      </c>
      <c r="C557" s="7">
        <f t="shared" si="9090"/>
        <v>0</v>
      </c>
      <c r="D557" s="5" t="s">
        <v>684</v>
      </c>
      <c r="E557" s="7" t="s">
        <v>1194</v>
      </c>
      <c r="F557" s="31" t="s">
        <v>1018</v>
      </c>
      <c r="G557" s="31">
        <v>3</v>
      </c>
      <c r="H557" s="7" t="s">
        <v>187</v>
      </c>
      <c r="I557" s="7" t="s">
        <v>187</v>
      </c>
      <c r="J557" s="41">
        <v>1552</v>
      </c>
      <c r="K557" s="37">
        <v>107</v>
      </c>
      <c r="L557" s="39"/>
      <c r="M557" s="29" t="s">
        <v>193</v>
      </c>
      <c r="N557" s="4">
        <f t="shared" si="9191"/>
        <v>120</v>
      </c>
      <c r="O557" s="4">
        <f t="shared" si="9169"/>
        <v>120</v>
      </c>
      <c r="P557" s="40">
        <f t="shared" ref="P557:P584" si="9396">2000+C557*100+G557</f>
        <v>2003</v>
      </c>
      <c r="Q557" s="4"/>
      <c r="R557" s="7"/>
      <c r="S557" s="48">
        <f t="shared" si="9121"/>
        <v>0</v>
      </c>
      <c r="T557" s="47" t="s">
        <v>253</v>
      </c>
      <c r="U557" s="7" t="s">
        <v>195</v>
      </c>
      <c r="V557" s="7">
        <v>0</v>
      </c>
      <c r="W557" s="7">
        <v>0</v>
      </c>
      <c r="X557" s="40">
        <v>0</v>
      </c>
      <c r="Y557" s="7"/>
      <c r="Z557" s="7"/>
      <c r="AA557" s="7"/>
      <c r="AB557" s="7" t="s">
        <v>195</v>
      </c>
      <c r="AC557" s="7">
        <v>0</v>
      </c>
      <c r="AD557" s="7" t="s">
        <v>195</v>
      </c>
      <c r="AE557" s="7" t="s">
        <v>195</v>
      </c>
      <c r="AF557" s="7" t="s">
        <v>195</v>
      </c>
      <c r="AG557" s="7" t="s">
        <v>195</v>
      </c>
      <c r="AH557" s="40">
        <v>0</v>
      </c>
      <c r="AI557" s="40">
        <v>0</v>
      </c>
      <c r="AJ557" s="40">
        <v>1</v>
      </c>
      <c r="AK557" s="40">
        <v>0</v>
      </c>
      <c r="AL557" s="40">
        <v>1</v>
      </c>
      <c r="AM557" s="40">
        <v>0</v>
      </c>
      <c r="AN557" s="28">
        <v>0</v>
      </c>
      <c r="AO557" s="28">
        <v>0</v>
      </c>
      <c r="AP557" s="7" t="s">
        <v>650</v>
      </c>
      <c r="AQ557" s="4">
        <f t="shared" si="9192"/>
        <v>3</v>
      </c>
      <c r="AR557" s="4">
        <f t="shared" si="8898"/>
        <v>161506</v>
      </c>
      <c r="AS557" s="7" t="s">
        <v>199</v>
      </c>
      <c r="AT557" s="48">
        <v>3</v>
      </c>
      <c r="AU557" s="48">
        <v>1</v>
      </c>
      <c r="AV557" s="48">
        <v>3</v>
      </c>
      <c r="AW557" s="48">
        <v>500</v>
      </c>
      <c r="AX557" s="48">
        <v>250</v>
      </c>
      <c r="AY557" s="48">
        <v>0</v>
      </c>
      <c r="AZ557" s="48">
        <v>0</v>
      </c>
      <c r="BA557" s="7"/>
      <c r="BB557" s="7"/>
      <c r="BC557" s="7"/>
      <c r="BD557" s="7"/>
      <c r="BE557" s="48">
        <v>0</v>
      </c>
      <c r="BF557" s="48">
        <v>1</v>
      </c>
      <c r="BG557" s="48">
        <f t="shared" si="9261"/>
        <v>910</v>
      </c>
      <c r="BH557" s="48">
        <f t="shared" si="9262"/>
        <v>910</v>
      </c>
      <c r="BI557" s="7">
        <v>0</v>
      </c>
      <c r="BJ557" s="7">
        <v>0</v>
      </c>
      <c r="BK557" s="7">
        <v>0</v>
      </c>
      <c r="BL557" s="7">
        <v>0</v>
      </c>
      <c r="BM557" s="7">
        <v>0</v>
      </c>
      <c r="BN557" s="7">
        <v>0</v>
      </c>
      <c r="BO557" s="7">
        <v>0</v>
      </c>
      <c r="BP557" s="7">
        <v>0</v>
      </c>
      <c r="BQ557" s="7">
        <v>0</v>
      </c>
      <c r="BR557" s="7">
        <v>0</v>
      </c>
      <c r="BS557" s="7">
        <v>0</v>
      </c>
      <c r="BT557" s="7">
        <v>0</v>
      </c>
      <c r="BU557" s="7">
        <v>0</v>
      </c>
      <c r="BV557" s="7">
        <v>0</v>
      </c>
      <c r="BW557" s="7">
        <v>0</v>
      </c>
      <c r="BX557" s="7">
        <v>0</v>
      </c>
      <c r="BY557" s="7">
        <v>0</v>
      </c>
      <c r="BZ557" s="7">
        <v>0</v>
      </c>
      <c r="CA557" s="7">
        <v>0</v>
      </c>
      <c r="CB557" s="7">
        <v>0</v>
      </c>
      <c r="CC557" s="7">
        <v>0</v>
      </c>
      <c r="CD557" s="7">
        <v>0</v>
      </c>
      <c r="CE557" s="7">
        <v>0</v>
      </c>
      <c r="CF557" s="7">
        <v>0</v>
      </c>
      <c r="CG557" s="7">
        <v>0</v>
      </c>
      <c r="CH557" s="7">
        <v>0</v>
      </c>
      <c r="CI557" s="7">
        <v>0</v>
      </c>
      <c r="CJ557" s="7">
        <v>0</v>
      </c>
      <c r="CK557" s="7">
        <v>0</v>
      </c>
      <c r="CL557" s="40">
        <v>0</v>
      </c>
      <c r="CM557" s="40">
        <v>0</v>
      </c>
      <c r="CN557" s="40">
        <v>0</v>
      </c>
      <c r="CO557" s="40">
        <v>0</v>
      </c>
      <c r="CP557" s="7">
        <v>0</v>
      </c>
      <c r="CQ557" s="7">
        <v>0</v>
      </c>
      <c r="CR557" s="7">
        <v>0</v>
      </c>
      <c r="CS557" s="40">
        <v>0</v>
      </c>
      <c r="CT557" s="7">
        <v>0</v>
      </c>
      <c r="CU557" s="7">
        <v>0</v>
      </c>
      <c r="CV557" s="39"/>
      <c r="CW557" s="39"/>
      <c r="CX557" s="4" t="str">
        <f t="shared" ref="CX557" si="9397">IF(CX362="","",CX362)</f>
        <v>3da_weapon_changjian01_s</v>
      </c>
      <c r="CY557" s="4" t="str">
        <f t="shared" si="9174"/>
        <v>3da_weapon_changjian01_b</v>
      </c>
      <c r="CZ557" s="4" t="str">
        <f t="shared" ref="CZ557" si="9398">IF(CZ362="","",CZ362)</f>
        <v/>
      </c>
      <c r="DA557" s="4" t="str">
        <f t="shared" ref="DA557" si="9399">IF(DA362="","",DA362)</f>
        <v/>
      </c>
      <c r="DB557" s="4" t="str">
        <f t="shared" ref="DB557" si="9400">IF(DB362="","",DB362)</f>
        <v>CS_Rhand</v>
      </c>
      <c r="DC557" s="4" t="str">
        <f t="shared" si="9070"/>
        <v>CS_Rhand</v>
      </c>
      <c r="DD557" s="7">
        <v>2</v>
      </c>
      <c r="DE557" s="7">
        <v>30</v>
      </c>
      <c r="DF557" s="7">
        <v>60</v>
      </c>
      <c r="DG557" s="7"/>
      <c r="DH557" s="4">
        <f t="shared" ref="DH557" si="9401">IF(DH362="","",DH362)</f>
        <v>13</v>
      </c>
      <c r="DI557" s="4">
        <f t="shared" si="9177"/>
        <v>2</v>
      </c>
      <c r="DJ557" s="4">
        <f t="shared" si="9215"/>
        <v>4</v>
      </c>
      <c r="DK557" s="4">
        <f t="shared" si="9105"/>
        <v>7</v>
      </c>
      <c r="DL557" s="4">
        <f t="shared" ref="DL557" si="9402">IF(DL362="","",DL362)</f>
        <v>8</v>
      </c>
      <c r="DM557" s="7"/>
      <c r="DN557" s="7"/>
      <c r="DO557" s="7"/>
      <c r="DP557" s="7"/>
      <c r="DQ557" s="7"/>
      <c r="DR557" s="7"/>
      <c r="DS557" s="7"/>
      <c r="DT557" s="7"/>
      <c r="DU557" s="7"/>
      <c r="DV557" s="7"/>
      <c r="DW557" s="7"/>
      <c r="DX557" s="7">
        <f t="shared" ref="DX557" si="9403">A557</f>
        <v>6120104</v>
      </c>
      <c r="DY557" s="7"/>
      <c r="DZ557" s="67">
        <v>6666</v>
      </c>
      <c r="EA557" s="7" t="s">
        <v>1190</v>
      </c>
      <c r="EB557" s="40">
        <v>87</v>
      </c>
      <c r="EC557" s="7" t="s">
        <v>1191</v>
      </c>
      <c r="ED557" s="7"/>
      <c r="EE557" s="7" t="s">
        <v>242</v>
      </c>
      <c r="EF557" s="7">
        <v>50</v>
      </c>
      <c r="EG557" s="73"/>
      <c r="EH557" s="73"/>
      <c r="EI557" s="4">
        <f t="shared" ref="EI557" si="9404">IF(EI362="","",EI362)</f>
        <v>40012</v>
      </c>
      <c r="EJ557" s="4">
        <f t="shared" si="9180"/>
        <v>1</v>
      </c>
      <c r="EK557" s="4">
        <f t="shared" ref="EK557" si="9405">IF(EK362="","",EK362)</f>
        <v>40013</v>
      </c>
      <c r="EL557" s="4">
        <f t="shared" ref="EL557" si="9406">IF(EL362="","",EL362)</f>
        <v>1</v>
      </c>
      <c r="EM557" s="4">
        <f t="shared" ref="EM557" si="9407">IF(EM362="","",EM362)</f>
        <v>40013</v>
      </c>
      <c r="EN557" s="4">
        <f t="shared" ref="EN557" si="9408">IF(EN362="","",EN362)</f>
        <v>1</v>
      </c>
      <c r="EO557" s="4">
        <f t="shared" ref="EO557" si="9409">IF(EO362="","",EO362)</f>
        <v>40013</v>
      </c>
      <c r="EP557" s="4">
        <f t="shared" ref="EP557" si="9410">IF(EP362="","",EP362)</f>
        <v>1</v>
      </c>
      <c r="EQ557" s="4">
        <f t="shared" ref="EQ557" si="9411">IF(EQ362="","",EQ362)</f>
        <v>40013</v>
      </c>
      <c r="ER557" s="4">
        <f t="shared" si="9296"/>
        <v>1</v>
      </c>
      <c r="ES557" s="4">
        <f t="shared" si="9275"/>
        <v>40013</v>
      </c>
      <c r="ET557" s="4">
        <f t="shared" ref="ET557" si="9412">IF(ET362="","",ET362)</f>
        <v>1</v>
      </c>
      <c r="EU557" s="4">
        <f t="shared" si="9252"/>
        <v>40013</v>
      </c>
      <c r="EV557" s="4">
        <f t="shared" si="9228"/>
        <v>1</v>
      </c>
      <c r="EW557" s="4">
        <f t="shared" si="9228"/>
        <v>40013</v>
      </c>
      <c r="EX557" s="4">
        <f t="shared" si="9228"/>
        <v>1</v>
      </c>
      <c r="EY557" s="4">
        <f t="shared" si="9228"/>
        <v>40013</v>
      </c>
      <c r="EZ557" s="4">
        <f t="shared" ref="EZ557" si="9413">IF(EZ362="","",EZ362)</f>
        <v>1</v>
      </c>
      <c r="FA557" s="4">
        <f t="shared" ref="FA557" si="9414">IF(FA362="","",FA362)</f>
        <v>40013</v>
      </c>
      <c r="FB557" s="4">
        <f t="shared" si="9321"/>
        <v>1</v>
      </c>
      <c r="FC557" s="4">
        <f t="shared" ref="FC557" si="9415">IF(FC362="","",FC362)</f>
        <v>40013</v>
      </c>
      <c r="FD557" s="4">
        <f t="shared" si="9323"/>
        <v>1</v>
      </c>
      <c r="FE557" s="4">
        <f t="shared" ref="FE557" si="9416">IF(FE362="","",FE362)</f>
        <v>20100</v>
      </c>
      <c r="FF557" s="4">
        <f t="shared" ref="FF557:FF568" si="9417">IF(FF362="","",FF362)</f>
        <v>1</v>
      </c>
      <c r="FG557" s="4">
        <f t="shared" si="9394"/>
        <v>20100</v>
      </c>
      <c r="FH557" s="4">
        <f t="shared" si="9370"/>
        <v>1</v>
      </c>
      <c r="FI557" s="7"/>
      <c r="FJ557" s="7"/>
      <c r="FR557" s="2">
        <v>99999</v>
      </c>
      <c r="FS557" s="2">
        <v>0</v>
      </c>
      <c r="FT557" s="4">
        <v>10000</v>
      </c>
      <c r="FU557" s="4"/>
      <c r="FV557" s="4"/>
      <c r="FW557" s="4"/>
      <c r="FX557" s="4"/>
      <c r="FY557" s="4"/>
      <c r="FZ557" s="77">
        <v>0</v>
      </c>
      <c r="GA557" s="2">
        <v>1</v>
      </c>
      <c r="GB557" s="2">
        <v>30</v>
      </c>
      <c r="GD557"/>
    </row>
    <row r="558" s="2" customFormat="1" ht="15" customHeight="1" spans="1:186">
      <c r="A558" s="7">
        <v>6120105</v>
      </c>
      <c r="B558" s="7">
        <f t="shared" ref="B558" si="9418">B545</f>
        <v>2824</v>
      </c>
      <c r="C558" s="7">
        <f t="shared" si="9090"/>
        <v>0</v>
      </c>
      <c r="D558" s="5" t="s">
        <v>686</v>
      </c>
      <c r="E558" s="7" t="s">
        <v>1195</v>
      </c>
      <c r="F558" s="31" t="s">
        <v>1018</v>
      </c>
      <c r="G558" s="31">
        <v>3</v>
      </c>
      <c r="H558" s="7" t="s">
        <v>187</v>
      </c>
      <c r="I558" s="7" t="s">
        <v>187</v>
      </c>
      <c r="J558" s="41">
        <v>1543</v>
      </c>
      <c r="K558" s="37">
        <v>507</v>
      </c>
      <c r="L558" s="39"/>
      <c r="M558" s="29" t="s">
        <v>193</v>
      </c>
      <c r="N558" s="4">
        <f t="shared" ref="N558" si="9419">N363</f>
        <v>120</v>
      </c>
      <c r="O558" s="4">
        <f t="shared" si="9169"/>
        <v>120</v>
      </c>
      <c r="P558" s="40">
        <f t="shared" si="9396"/>
        <v>2003</v>
      </c>
      <c r="Q558" s="4"/>
      <c r="R558" s="7"/>
      <c r="S558" s="48">
        <f t="shared" si="9121"/>
        <v>0</v>
      </c>
      <c r="T558" s="47" t="s">
        <v>257</v>
      </c>
      <c r="U558" s="7" t="s">
        <v>195</v>
      </c>
      <c r="V558" s="7">
        <v>0</v>
      </c>
      <c r="W558" s="7">
        <v>0</v>
      </c>
      <c r="X558" s="40">
        <v>0</v>
      </c>
      <c r="Y558" s="7"/>
      <c r="Z558" s="7"/>
      <c r="AA558" s="7"/>
      <c r="AB558" s="7" t="s">
        <v>195</v>
      </c>
      <c r="AC558" s="7">
        <v>0</v>
      </c>
      <c r="AD558" s="7" t="s">
        <v>195</v>
      </c>
      <c r="AE558" s="7" t="s">
        <v>195</v>
      </c>
      <c r="AF558" s="7" t="s">
        <v>195</v>
      </c>
      <c r="AG558" s="7" t="s">
        <v>195</v>
      </c>
      <c r="AH558" s="40">
        <v>0</v>
      </c>
      <c r="AI558" s="40">
        <v>0</v>
      </c>
      <c r="AJ558" s="40">
        <v>1</v>
      </c>
      <c r="AK558" s="40">
        <v>0</v>
      </c>
      <c r="AL558" s="40">
        <v>1</v>
      </c>
      <c r="AM558" s="40">
        <v>0</v>
      </c>
      <c r="AN558" s="28">
        <v>0</v>
      </c>
      <c r="AO558" s="28">
        <v>0</v>
      </c>
      <c r="AP558" s="7" t="s">
        <v>653</v>
      </c>
      <c r="AQ558" s="4">
        <f t="shared" si="9192"/>
        <v>3</v>
      </c>
      <c r="AR558" s="4">
        <f t="shared" si="8898"/>
        <v>161506</v>
      </c>
      <c r="AS558" s="7" t="s">
        <v>199</v>
      </c>
      <c r="AT558" s="48">
        <v>3</v>
      </c>
      <c r="AU558" s="48">
        <v>1</v>
      </c>
      <c r="AV558" s="48">
        <v>3</v>
      </c>
      <c r="AW558" s="48">
        <v>500</v>
      </c>
      <c r="AX558" s="48">
        <v>250</v>
      </c>
      <c r="AY558" s="48">
        <v>0</v>
      </c>
      <c r="AZ558" s="48">
        <v>0</v>
      </c>
      <c r="BA558" s="7"/>
      <c r="BB558" s="7"/>
      <c r="BC558" s="7"/>
      <c r="BD558" s="7"/>
      <c r="BE558" s="48">
        <v>0</v>
      </c>
      <c r="BF558" s="48">
        <v>1</v>
      </c>
      <c r="BG558" s="48">
        <f t="shared" si="9261"/>
        <v>910</v>
      </c>
      <c r="BH558" s="48">
        <f t="shared" si="9262"/>
        <v>910</v>
      </c>
      <c r="BI558" s="7">
        <v>0</v>
      </c>
      <c r="BJ558" s="7">
        <v>0</v>
      </c>
      <c r="BK558" s="7">
        <v>0</v>
      </c>
      <c r="BL558" s="7">
        <v>0</v>
      </c>
      <c r="BM558" s="7">
        <v>0</v>
      </c>
      <c r="BN558" s="7">
        <v>0</v>
      </c>
      <c r="BO558" s="7">
        <v>0</v>
      </c>
      <c r="BP558" s="7">
        <v>0</v>
      </c>
      <c r="BQ558" s="7">
        <v>0</v>
      </c>
      <c r="BR558" s="7">
        <v>0</v>
      </c>
      <c r="BS558" s="7">
        <v>0</v>
      </c>
      <c r="BT558" s="7">
        <v>0</v>
      </c>
      <c r="BU558" s="7">
        <v>0</v>
      </c>
      <c r="BV558" s="7">
        <v>0</v>
      </c>
      <c r="BW558" s="7">
        <v>0</v>
      </c>
      <c r="BX558" s="7">
        <v>0</v>
      </c>
      <c r="BY558" s="7">
        <v>0</v>
      </c>
      <c r="BZ558" s="7">
        <v>0</v>
      </c>
      <c r="CA558" s="7">
        <v>0</v>
      </c>
      <c r="CB558" s="7">
        <v>0</v>
      </c>
      <c r="CC558" s="7">
        <v>0</v>
      </c>
      <c r="CD558" s="7">
        <v>0</v>
      </c>
      <c r="CE558" s="7">
        <v>0</v>
      </c>
      <c r="CF558" s="7">
        <v>0</v>
      </c>
      <c r="CG558" s="7">
        <v>0</v>
      </c>
      <c r="CH558" s="7">
        <v>0</v>
      </c>
      <c r="CI558" s="7">
        <v>0</v>
      </c>
      <c r="CJ558" s="7">
        <v>0</v>
      </c>
      <c r="CK558" s="7">
        <v>0</v>
      </c>
      <c r="CL558" s="40">
        <v>0</v>
      </c>
      <c r="CM558" s="40">
        <v>0</v>
      </c>
      <c r="CN558" s="40">
        <v>0</v>
      </c>
      <c r="CO558" s="40">
        <v>0</v>
      </c>
      <c r="CP558" s="7">
        <v>0</v>
      </c>
      <c r="CQ558" s="7">
        <v>0</v>
      </c>
      <c r="CR558" s="7">
        <v>0</v>
      </c>
      <c r="CS558" s="40">
        <v>0</v>
      </c>
      <c r="CT558" s="7">
        <v>0</v>
      </c>
      <c r="CU558" s="7">
        <v>0</v>
      </c>
      <c r="CV558" s="39"/>
      <c r="CW558" s="39"/>
      <c r="CX558" s="4" t="str">
        <f t="shared" ref="CX558" si="9420">IF(CX363="","",CX363)</f>
        <v>3da_weapon_changjian01_s</v>
      </c>
      <c r="CY558" s="4" t="str">
        <f t="shared" si="9174"/>
        <v>3da_weapon_changjian01_b</v>
      </c>
      <c r="CZ558" s="4" t="str">
        <f t="shared" ref="CZ558" si="9421">IF(CZ363="","",CZ363)</f>
        <v/>
      </c>
      <c r="DA558" s="4" t="str">
        <f t="shared" ref="DA558" si="9422">IF(DA363="","",DA363)</f>
        <v/>
      </c>
      <c r="DB558" s="4" t="str">
        <f t="shared" ref="DB558" si="9423">IF(DB363="","",DB363)</f>
        <v>CS_Rhand</v>
      </c>
      <c r="DC558" s="4" t="str">
        <f t="shared" si="9070"/>
        <v>CS_Rhand</v>
      </c>
      <c r="DD558" s="7">
        <v>2</v>
      </c>
      <c r="DE558" s="7">
        <v>30</v>
      </c>
      <c r="DF558" s="7">
        <v>60</v>
      </c>
      <c r="DG558" s="7"/>
      <c r="DH558" s="4">
        <f t="shared" ref="DH558" si="9424">IF(DH363="","",DH363)</f>
        <v>13</v>
      </c>
      <c r="DI558" s="4">
        <f t="shared" si="9177"/>
        <v>2</v>
      </c>
      <c r="DJ558" s="4">
        <f t="shared" si="9215"/>
        <v>4</v>
      </c>
      <c r="DK558" s="4">
        <f t="shared" si="9105"/>
        <v>7</v>
      </c>
      <c r="DL558" s="4">
        <f t="shared" ref="DL558" si="9425">IF(DL363="","",DL363)</f>
        <v>8</v>
      </c>
      <c r="DM558" s="7"/>
      <c r="DN558" s="7"/>
      <c r="DO558" s="7"/>
      <c r="DP558" s="7"/>
      <c r="DQ558" s="7"/>
      <c r="DR558" s="7"/>
      <c r="DS558" s="7"/>
      <c r="DT558" s="7"/>
      <c r="DU558" s="7"/>
      <c r="DV558" s="7"/>
      <c r="DW558" s="7"/>
      <c r="DX558" s="7">
        <f t="shared" ref="DX558" si="9426">A558</f>
        <v>6120105</v>
      </c>
      <c r="DY558" s="7"/>
      <c r="DZ558" s="67">
        <v>6666</v>
      </c>
      <c r="EA558" s="7" t="s">
        <v>1190</v>
      </c>
      <c r="EB558" s="40">
        <v>87</v>
      </c>
      <c r="EC558" s="7" t="s">
        <v>1191</v>
      </c>
      <c r="ED558" s="7"/>
      <c r="EE558" s="7" t="s">
        <v>242</v>
      </c>
      <c r="EF558" s="7">
        <v>50</v>
      </c>
      <c r="EG558" s="73"/>
      <c r="EH558" s="73"/>
      <c r="EI558" s="4">
        <f t="shared" ref="EI558" si="9427">IF(EI363="","",EI363)</f>
        <v>40012</v>
      </c>
      <c r="EJ558" s="4">
        <f t="shared" si="9180"/>
        <v>1</v>
      </c>
      <c r="EK558" s="4">
        <f t="shared" ref="EK558" si="9428">IF(EK363="","",EK363)</f>
        <v>40013</v>
      </c>
      <c r="EL558" s="4">
        <f t="shared" ref="EL558" si="9429">IF(EL363="","",EL363)</f>
        <v>1</v>
      </c>
      <c r="EM558" s="4">
        <f t="shared" ref="EM558" si="9430">IF(EM363="","",EM363)</f>
        <v>40013</v>
      </c>
      <c r="EN558" s="4">
        <f t="shared" ref="EN558" si="9431">IF(EN363="","",EN363)</f>
        <v>1</v>
      </c>
      <c r="EO558" s="4">
        <f t="shared" ref="EO558" si="9432">IF(EO363="","",EO363)</f>
        <v>40013</v>
      </c>
      <c r="EP558" s="4">
        <f t="shared" ref="EP558" si="9433">IF(EP363="","",EP363)</f>
        <v>1</v>
      </c>
      <c r="EQ558" s="4">
        <f t="shared" ref="EQ558" si="9434">IF(EQ363="","",EQ363)</f>
        <v>40013</v>
      </c>
      <c r="ER558" s="4">
        <f t="shared" si="9296"/>
        <v>1</v>
      </c>
      <c r="ES558" s="4">
        <f t="shared" si="9275"/>
        <v>40013</v>
      </c>
      <c r="ET558" s="4">
        <f t="shared" ref="ET558" si="9435">IF(ET363="","",ET363)</f>
        <v>1</v>
      </c>
      <c r="EU558" s="4">
        <f t="shared" si="9252"/>
        <v>40013</v>
      </c>
      <c r="EV558" s="4">
        <f t="shared" si="9228"/>
        <v>1</v>
      </c>
      <c r="EW558" s="4">
        <f t="shared" si="9228"/>
        <v>40013</v>
      </c>
      <c r="EX558" s="4">
        <f t="shared" si="9228"/>
        <v>1</v>
      </c>
      <c r="EY558" s="4">
        <f t="shared" si="9228"/>
        <v>40013</v>
      </c>
      <c r="EZ558" s="4">
        <f t="shared" ref="EZ558" si="9436">IF(EZ363="","",EZ363)</f>
        <v>1</v>
      </c>
      <c r="FA558" s="4">
        <f t="shared" ref="FA558" si="9437">IF(FA363="","",FA363)</f>
        <v>40013</v>
      </c>
      <c r="FB558" s="4">
        <f t="shared" si="9321"/>
        <v>1</v>
      </c>
      <c r="FC558" s="4">
        <f t="shared" ref="FC558" si="9438">IF(FC363="","",FC363)</f>
        <v>40013</v>
      </c>
      <c r="FD558" s="4">
        <f t="shared" si="9323"/>
        <v>1</v>
      </c>
      <c r="FE558" s="4">
        <f t="shared" ref="FE558:FE559" si="9439">IF(FE363="","",FE363)</f>
        <v>20100</v>
      </c>
      <c r="FF558" s="4">
        <f t="shared" si="9417"/>
        <v>1</v>
      </c>
      <c r="FG558" s="4">
        <f t="shared" si="9394"/>
        <v>20100</v>
      </c>
      <c r="FH558" s="4">
        <f t="shared" si="9370"/>
        <v>1</v>
      </c>
      <c r="FI558" s="7"/>
      <c r="FJ558" s="7"/>
      <c r="FR558" s="2">
        <v>99999</v>
      </c>
      <c r="FS558" s="2">
        <v>0</v>
      </c>
      <c r="FT558" s="4">
        <v>10000</v>
      </c>
      <c r="FU558" s="4"/>
      <c r="FV558" s="4"/>
      <c r="FW558" s="4"/>
      <c r="FX558" s="4"/>
      <c r="FY558" s="4"/>
      <c r="FZ558" s="77">
        <v>0</v>
      </c>
      <c r="GA558" s="2">
        <v>1</v>
      </c>
      <c r="GB558" s="2">
        <v>30</v>
      </c>
      <c r="GD558"/>
    </row>
    <row r="559" s="2" customFormat="1" ht="15" customHeight="1" spans="1:186">
      <c r="A559" s="7">
        <v>6120106</v>
      </c>
      <c r="B559" s="7">
        <f t="shared" ref="B559" si="9440">B546</f>
        <v>4104</v>
      </c>
      <c r="C559" s="7">
        <f t="shared" si="9090"/>
        <v>0</v>
      </c>
      <c r="D559" s="5" t="s">
        <v>688</v>
      </c>
      <c r="E559" s="7" t="s">
        <v>1196</v>
      </c>
      <c r="F559" s="31" t="s">
        <v>1018</v>
      </c>
      <c r="G559" s="31">
        <v>3</v>
      </c>
      <c r="H559" s="7" t="s">
        <v>187</v>
      </c>
      <c r="I559" s="7" t="s">
        <v>187</v>
      </c>
      <c r="J559" s="41">
        <v>1543</v>
      </c>
      <c r="K559" s="39">
        <v>601</v>
      </c>
      <c r="L559" s="39"/>
      <c r="M559" s="29" t="s">
        <v>193</v>
      </c>
      <c r="N559" s="4">
        <f t="shared" ref="N559" si="9441">N364</f>
        <v>120</v>
      </c>
      <c r="O559" s="4">
        <f t="shared" si="9169"/>
        <v>120</v>
      </c>
      <c r="P559" s="40">
        <f t="shared" si="9396"/>
        <v>2003</v>
      </c>
      <c r="Q559" s="4"/>
      <c r="R559" s="7"/>
      <c r="S559" s="48">
        <f t="shared" si="9121"/>
        <v>0</v>
      </c>
      <c r="T559" s="47" t="s">
        <v>194</v>
      </c>
      <c r="U559" s="7" t="s">
        <v>195</v>
      </c>
      <c r="V559" s="7">
        <v>0</v>
      </c>
      <c r="W559" s="7">
        <v>0</v>
      </c>
      <c r="X559" s="40">
        <v>0</v>
      </c>
      <c r="Y559" s="7"/>
      <c r="Z559" s="7"/>
      <c r="AA559" s="7"/>
      <c r="AB559" s="7" t="s">
        <v>195</v>
      </c>
      <c r="AC559" s="7">
        <v>0</v>
      </c>
      <c r="AD559" s="7" t="s">
        <v>195</v>
      </c>
      <c r="AE559" s="7" t="s">
        <v>195</v>
      </c>
      <c r="AF559" s="7" t="s">
        <v>195</v>
      </c>
      <c r="AG559" s="7" t="s">
        <v>195</v>
      </c>
      <c r="AH559" s="40">
        <v>0</v>
      </c>
      <c r="AI559" s="40">
        <v>0</v>
      </c>
      <c r="AJ559" s="40">
        <v>1</v>
      </c>
      <c r="AK559" s="40">
        <v>0</v>
      </c>
      <c r="AL559" s="40">
        <v>1</v>
      </c>
      <c r="AM559" s="40">
        <v>0</v>
      </c>
      <c r="AN559" s="28">
        <v>0</v>
      </c>
      <c r="AO559" s="28">
        <v>0</v>
      </c>
      <c r="AP559" s="7" t="s">
        <v>656</v>
      </c>
      <c r="AQ559" s="4">
        <f t="shared" si="9192"/>
        <v>3</v>
      </c>
      <c r="AR559" s="4">
        <f t="shared" si="8898"/>
        <v>161506</v>
      </c>
      <c r="AS559" s="7" t="s">
        <v>199</v>
      </c>
      <c r="AT559" s="48">
        <v>3</v>
      </c>
      <c r="AU559" s="48">
        <v>1</v>
      </c>
      <c r="AV559" s="48">
        <v>3</v>
      </c>
      <c r="AW559" s="48">
        <v>500</v>
      </c>
      <c r="AX559" s="48">
        <v>250</v>
      </c>
      <c r="AY559" s="48">
        <v>0</v>
      </c>
      <c r="AZ559" s="48">
        <v>0</v>
      </c>
      <c r="BA559" s="7"/>
      <c r="BB559" s="7"/>
      <c r="BC559" s="7"/>
      <c r="BD559" s="7"/>
      <c r="BE559" s="48">
        <v>0</v>
      </c>
      <c r="BF559" s="48">
        <v>1</v>
      </c>
      <c r="BG559" s="48">
        <f t="shared" si="9261"/>
        <v>910</v>
      </c>
      <c r="BH559" s="48">
        <f t="shared" si="9262"/>
        <v>910</v>
      </c>
      <c r="BI559" s="7">
        <v>0</v>
      </c>
      <c r="BJ559" s="7">
        <v>0</v>
      </c>
      <c r="BK559" s="7">
        <v>0</v>
      </c>
      <c r="BL559" s="7">
        <v>0</v>
      </c>
      <c r="BM559" s="7">
        <v>0</v>
      </c>
      <c r="BN559" s="7">
        <v>0</v>
      </c>
      <c r="BO559" s="7">
        <v>0</v>
      </c>
      <c r="BP559" s="7">
        <v>0</v>
      </c>
      <c r="BQ559" s="7">
        <v>0</v>
      </c>
      <c r="BR559" s="7">
        <v>0</v>
      </c>
      <c r="BS559" s="7">
        <v>0</v>
      </c>
      <c r="BT559" s="7">
        <v>0</v>
      </c>
      <c r="BU559" s="7">
        <v>0</v>
      </c>
      <c r="BV559" s="7">
        <v>0</v>
      </c>
      <c r="BW559" s="7">
        <v>0</v>
      </c>
      <c r="BX559" s="7">
        <v>0</v>
      </c>
      <c r="BY559" s="7">
        <v>0</v>
      </c>
      <c r="BZ559" s="7">
        <v>0</v>
      </c>
      <c r="CA559" s="7">
        <v>0</v>
      </c>
      <c r="CB559" s="7">
        <v>0</v>
      </c>
      <c r="CC559" s="7">
        <v>0</v>
      </c>
      <c r="CD559" s="7">
        <v>0</v>
      </c>
      <c r="CE559" s="7">
        <v>0</v>
      </c>
      <c r="CF559" s="7">
        <v>0</v>
      </c>
      <c r="CG559" s="7">
        <v>0</v>
      </c>
      <c r="CH559" s="7">
        <v>0</v>
      </c>
      <c r="CI559" s="7">
        <v>0</v>
      </c>
      <c r="CJ559" s="7">
        <v>0</v>
      </c>
      <c r="CK559" s="7">
        <v>0</v>
      </c>
      <c r="CL559" s="40">
        <v>0</v>
      </c>
      <c r="CM559" s="40">
        <v>0</v>
      </c>
      <c r="CN559" s="40">
        <v>0</v>
      </c>
      <c r="CO559" s="40">
        <v>0</v>
      </c>
      <c r="CP559" s="7">
        <v>0</v>
      </c>
      <c r="CQ559" s="7">
        <v>0</v>
      </c>
      <c r="CR559" s="7">
        <v>0</v>
      </c>
      <c r="CS559" s="40">
        <v>0</v>
      </c>
      <c r="CT559" s="7">
        <v>0</v>
      </c>
      <c r="CU559" s="7">
        <v>0</v>
      </c>
      <c r="CV559" s="39"/>
      <c r="CW559" s="39"/>
      <c r="CX559" s="4" t="str">
        <f t="shared" ref="CX559" si="9442">IF(CX364="","",CX364)</f>
        <v>3da_weapon_changjian01_s</v>
      </c>
      <c r="CY559" s="4" t="str">
        <f t="shared" si="9174"/>
        <v>3da_weapon_changjian01_b</v>
      </c>
      <c r="CZ559" s="4" t="str">
        <f t="shared" ref="CZ559" si="9443">IF(CZ364="","",CZ364)</f>
        <v/>
      </c>
      <c r="DA559" s="4" t="str">
        <f t="shared" ref="DA559" si="9444">IF(DA364="","",DA364)</f>
        <v/>
      </c>
      <c r="DB559" s="4" t="str">
        <f t="shared" ref="DB559" si="9445">IF(DB364="","",DB364)</f>
        <v>CS_Rhand</v>
      </c>
      <c r="DC559" s="4" t="str">
        <f t="shared" si="9070"/>
        <v>CS_Rhand</v>
      </c>
      <c r="DD559" s="7">
        <v>2</v>
      </c>
      <c r="DE559" s="7">
        <v>30</v>
      </c>
      <c r="DF559" s="7">
        <v>60</v>
      </c>
      <c r="DG559" s="7"/>
      <c r="DH559" s="4">
        <f t="shared" ref="DH559" si="9446">IF(DH364="","",DH364)</f>
        <v>13</v>
      </c>
      <c r="DI559" s="4">
        <f t="shared" si="9177"/>
        <v>2</v>
      </c>
      <c r="DJ559" s="4">
        <f t="shared" ref="DJ559" si="9447">IF(DJ364="","",DJ364)</f>
        <v>4</v>
      </c>
      <c r="DK559" s="4">
        <f t="shared" si="9105"/>
        <v>7</v>
      </c>
      <c r="DL559" s="4">
        <f t="shared" ref="DL559" si="9448">IF(DL364="","",DL364)</f>
        <v>8</v>
      </c>
      <c r="DM559" s="7"/>
      <c r="DN559" s="7"/>
      <c r="DO559" s="7"/>
      <c r="DP559" s="7"/>
      <c r="DQ559" s="7"/>
      <c r="DR559" s="7"/>
      <c r="DS559" s="7"/>
      <c r="DT559" s="7"/>
      <c r="DU559" s="7"/>
      <c r="DV559" s="7"/>
      <c r="DW559" s="7"/>
      <c r="DX559" s="7">
        <f t="shared" ref="DX559" si="9449">A559</f>
        <v>6120106</v>
      </c>
      <c r="DY559" s="7"/>
      <c r="DZ559" s="67">
        <v>6666</v>
      </c>
      <c r="EA559" s="7" t="s">
        <v>1190</v>
      </c>
      <c r="EB559" s="40">
        <v>87</v>
      </c>
      <c r="EC559" s="7" t="s">
        <v>1191</v>
      </c>
      <c r="ED559" s="7"/>
      <c r="EE559" s="7" t="s">
        <v>242</v>
      </c>
      <c r="EF559" s="7">
        <v>50</v>
      </c>
      <c r="EG559" s="73"/>
      <c r="EH559" s="73"/>
      <c r="EI559" s="4">
        <f t="shared" ref="EI559" si="9450">IF(EI364="","",EI364)</f>
        <v>40012</v>
      </c>
      <c r="EJ559" s="4">
        <f t="shared" si="9180"/>
        <v>1</v>
      </c>
      <c r="EK559" s="4">
        <f t="shared" ref="EK559" si="9451">IF(EK364="","",EK364)</f>
        <v>40013</v>
      </c>
      <c r="EL559" s="4">
        <f t="shared" ref="EL559" si="9452">IF(EL364="","",EL364)</f>
        <v>1</v>
      </c>
      <c r="EM559" s="4">
        <f t="shared" ref="EM559" si="9453">IF(EM364="","",EM364)</f>
        <v>40013</v>
      </c>
      <c r="EN559" s="4">
        <f t="shared" ref="EN559" si="9454">IF(EN364="","",EN364)</f>
        <v>1</v>
      </c>
      <c r="EO559" s="4">
        <f t="shared" ref="EO559" si="9455">IF(EO364="","",EO364)</f>
        <v>40013</v>
      </c>
      <c r="EP559" s="4">
        <f t="shared" ref="EP559" si="9456">IF(EP364="","",EP364)</f>
        <v>1</v>
      </c>
      <c r="EQ559" s="4">
        <f t="shared" ref="EQ559" si="9457">IF(EQ364="","",EQ364)</f>
        <v>40013</v>
      </c>
      <c r="ER559" s="4">
        <f t="shared" ref="ER559" si="9458">IF(ER364="","",ER364)</f>
        <v>1</v>
      </c>
      <c r="ES559" s="4">
        <f t="shared" ref="ES559" si="9459">IF(ES364="","",ES364)</f>
        <v>40013</v>
      </c>
      <c r="ET559" s="4">
        <f t="shared" ref="ET559" si="9460">IF(ET364="","",ET364)</f>
        <v>1</v>
      </c>
      <c r="EU559" s="4">
        <f t="shared" ref="EU559" si="9461">IF(EU364="","",EU364)</f>
        <v>40013</v>
      </c>
      <c r="EV559" s="4">
        <f t="shared" si="9228"/>
        <v>1</v>
      </c>
      <c r="EW559" s="4">
        <f t="shared" si="9228"/>
        <v>40013</v>
      </c>
      <c r="EX559" s="4">
        <f t="shared" si="9228"/>
        <v>1</v>
      </c>
      <c r="EY559" s="4">
        <f t="shared" si="9228"/>
        <v>40013</v>
      </c>
      <c r="EZ559" s="4">
        <f t="shared" ref="EZ559" si="9462">IF(EZ364="","",EZ364)</f>
        <v>1</v>
      </c>
      <c r="FA559" s="4">
        <f t="shared" ref="FA559" si="9463">IF(FA364="","",FA364)</f>
        <v>40013</v>
      </c>
      <c r="FB559" s="4">
        <f t="shared" ref="FB559" si="9464">IF(FB364="","",FB364)</f>
        <v>1</v>
      </c>
      <c r="FC559" s="4">
        <f t="shared" ref="FC559" si="9465">IF(FC364="","",FC364)</f>
        <v>40013</v>
      </c>
      <c r="FD559" s="4">
        <f t="shared" ref="FD559" si="9466">IF(FD364="","",FD364)</f>
        <v>1</v>
      </c>
      <c r="FE559" s="4">
        <f t="shared" si="9439"/>
        <v>20100</v>
      </c>
      <c r="FF559" s="4">
        <f t="shared" si="9417"/>
        <v>1</v>
      </c>
      <c r="FG559" s="4">
        <f t="shared" si="9394"/>
        <v>20100</v>
      </c>
      <c r="FH559" s="4">
        <f t="shared" si="9370"/>
        <v>1</v>
      </c>
      <c r="FI559" s="7"/>
      <c r="FJ559" s="7"/>
      <c r="FR559" s="2">
        <v>99999</v>
      </c>
      <c r="FS559" s="2">
        <v>0</v>
      </c>
      <c r="FT559" s="4">
        <v>10000</v>
      </c>
      <c r="FU559" s="4"/>
      <c r="FV559" s="4"/>
      <c r="FW559" s="4"/>
      <c r="FX559" s="4"/>
      <c r="FY559" s="4"/>
      <c r="FZ559" s="77">
        <v>0</v>
      </c>
      <c r="GA559" s="2">
        <v>1</v>
      </c>
      <c r="GB559" s="2">
        <v>30</v>
      </c>
      <c r="GD559"/>
    </row>
    <row r="560" s="15" customFormat="1" ht="15" customHeight="1" spans="1:186">
      <c r="A560" s="7">
        <v>6120207</v>
      </c>
      <c r="B560" s="7">
        <f t="shared" ref="B560" si="9467">B547</f>
        <v>312</v>
      </c>
      <c r="C560" s="7">
        <f t="shared" si="9090"/>
        <v>3</v>
      </c>
      <c r="D560" s="5" t="s">
        <v>690</v>
      </c>
      <c r="E560" s="7" t="s">
        <v>1197</v>
      </c>
      <c r="F560" s="31" t="s">
        <v>1018</v>
      </c>
      <c r="G560" s="31">
        <v>3</v>
      </c>
      <c r="H560" s="7" t="s">
        <v>191</v>
      </c>
      <c r="I560" s="7" t="s">
        <v>187</v>
      </c>
      <c r="J560" s="37">
        <v>1454</v>
      </c>
      <c r="K560" s="39">
        <v>1432</v>
      </c>
      <c r="L560" s="39"/>
      <c r="M560" s="29" t="s">
        <v>193</v>
      </c>
      <c r="N560" s="4">
        <f t="shared" ref="N560" si="9468">N365</f>
        <v>120</v>
      </c>
      <c r="O560" s="4">
        <f t="shared" si="9169"/>
        <v>120</v>
      </c>
      <c r="P560" s="40">
        <f t="shared" si="9396"/>
        <v>2303</v>
      </c>
      <c r="Q560" s="4"/>
      <c r="R560" s="7"/>
      <c r="S560" s="48">
        <f t="shared" si="9121"/>
        <v>1</v>
      </c>
      <c r="T560" s="47" t="s">
        <v>194</v>
      </c>
      <c r="U560" s="7" t="s">
        <v>195</v>
      </c>
      <c r="V560" s="7">
        <v>0</v>
      </c>
      <c r="W560" s="7">
        <v>0</v>
      </c>
      <c r="X560" s="40">
        <v>0</v>
      </c>
      <c r="Y560" s="7"/>
      <c r="Z560" s="7"/>
      <c r="AA560" s="7"/>
      <c r="AB560" s="7" t="s">
        <v>195</v>
      </c>
      <c r="AC560" s="7">
        <v>0</v>
      </c>
      <c r="AD560" s="7" t="s">
        <v>195</v>
      </c>
      <c r="AE560" s="7" t="s">
        <v>195</v>
      </c>
      <c r="AF560" s="7" t="s">
        <v>195</v>
      </c>
      <c r="AG560" s="7" t="s">
        <v>195</v>
      </c>
      <c r="AH560" s="40">
        <v>0</v>
      </c>
      <c r="AI560" s="40">
        <v>0</v>
      </c>
      <c r="AJ560" s="40">
        <v>1</v>
      </c>
      <c r="AK560" s="40">
        <v>0</v>
      </c>
      <c r="AL560" s="40">
        <v>1</v>
      </c>
      <c r="AM560" s="40">
        <v>0</v>
      </c>
      <c r="AN560" s="28">
        <v>0</v>
      </c>
      <c r="AO560" s="28">
        <v>0</v>
      </c>
      <c r="AP560" s="7" t="s">
        <v>659</v>
      </c>
      <c r="AQ560" s="4">
        <f t="shared" si="9192"/>
        <v>3</v>
      </c>
      <c r="AR560" s="4">
        <f t="shared" ref="AR560" si="9469">AR365</f>
        <v>161506</v>
      </c>
      <c r="AS560" s="7" t="s">
        <v>199</v>
      </c>
      <c r="AT560" s="48">
        <v>3</v>
      </c>
      <c r="AU560" s="48">
        <v>1</v>
      </c>
      <c r="AV560" s="48">
        <v>3</v>
      </c>
      <c r="AW560" s="48">
        <v>500</v>
      </c>
      <c r="AX560" s="48">
        <v>250</v>
      </c>
      <c r="AY560" s="48">
        <v>0</v>
      </c>
      <c r="AZ560" s="48">
        <v>0</v>
      </c>
      <c r="BA560" s="7"/>
      <c r="BB560" s="7"/>
      <c r="BC560" s="7"/>
      <c r="BD560" s="7"/>
      <c r="BE560" s="48">
        <v>0</v>
      </c>
      <c r="BF560" s="48">
        <v>1</v>
      </c>
      <c r="BG560" s="48">
        <f t="shared" si="9261"/>
        <v>910</v>
      </c>
      <c r="BH560" s="48">
        <f t="shared" si="9262"/>
        <v>910</v>
      </c>
      <c r="BI560" s="7">
        <v>0</v>
      </c>
      <c r="BJ560" s="7">
        <v>0</v>
      </c>
      <c r="BK560" s="7">
        <v>0</v>
      </c>
      <c r="BL560" s="7">
        <v>0</v>
      </c>
      <c r="BM560" s="7">
        <v>0</v>
      </c>
      <c r="BN560" s="7">
        <v>0</v>
      </c>
      <c r="BO560" s="7">
        <v>0</v>
      </c>
      <c r="BP560" s="7">
        <v>0</v>
      </c>
      <c r="BQ560" s="7">
        <v>0</v>
      </c>
      <c r="BR560" s="7">
        <v>0</v>
      </c>
      <c r="BS560" s="7">
        <v>0</v>
      </c>
      <c r="BT560" s="7">
        <v>0</v>
      </c>
      <c r="BU560" s="7">
        <v>0</v>
      </c>
      <c r="BV560" s="7">
        <v>0</v>
      </c>
      <c r="BW560" s="7">
        <v>0</v>
      </c>
      <c r="BX560" s="7">
        <v>0</v>
      </c>
      <c r="BY560" s="7">
        <v>0</v>
      </c>
      <c r="BZ560" s="7">
        <v>0</v>
      </c>
      <c r="CA560" s="7">
        <v>0</v>
      </c>
      <c r="CB560" s="7">
        <v>0</v>
      </c>
      <c r="CC560" s="7">
        <v>0</v>
      </c>
      <c r="CD560" s="7">
        <v>0</v>
      </c>
      <c r="CE560" s="7">
        <v>0</v>
      </c>
      <c r="CF560" s="7">
        <v>0</v>
      </c>
      <c r="CG560" s="7">
        <v>0</v>
      </c>
      <c r="CH560" s="7">
        <v>0</v>
      </c>
      <c r="CI560" s="7">
        <v>0</v>
      </c>
      <c r="CJ560" s="7">
        <v>0</v>
      </c>
      <c r="CK560" s="7">
        <v>0</v>
      </c>
      <c r="CL560" s="40">
        <v>0</v>
      </c>
      <c r="CM560" s="40">
        <v>0</v>
      </c>
      <c r="CN560" s="40">
        <v>0</v>
      </c>
      <c r="CO560" s="40">
        <v>0</v>
      </c>
      <c r="CP560" s="7">
        <v>0</v>
      </c>
      <c r="CQ560" s="7">
        <v>0</v>
      </c>
      <c r="CR560" s="7">
        <v>0</v>
      </c>
      <c r="CS560" s="40">
        <v>0</v>
      </c>
      <c r="CT560" s="7">
        <v>0</v>
      </c>
      <c r="CU560" s="7">
        <v>0</v>
      </c>
      <c r="CV560" s="39"/>
      <c r="CW560" s="39"/>
      <c r="CX560" s="4" t="str">
        <f t="shared" ref="CX560" si="9470">IF(CX365="","",CX365)</f>
        <v/>
      </c>
      <c r="CY560" s="4" t="str">
        <f t="shared" si="9174"/>
        <v/>
      </c>
      <c r="CZ560" s="4" t="str">
        <f t="shared" ref="CZ560" si="9471">IF(CZ365="","",CZ365)</f>
        <v/>
      </c>
      <c r="DA560" s="4" t="str">
        <f t="shared" ref="DA560" si="9472">IF(DA365="","",DA365)</f>
        <v/>
      </c>
      <c r="DB560" s="4" t="str">
        <f t="shared" ref="DB560" si="9473">IF(DB365="","",DB365)</f>
        <v/>
      </c>
      <c r="DC560" s="4" t="str">
        <f t="shared" si="9070"/>
        <v/>
      </c>
      <c r="DD560" s="7">
        <v>2</v>
      </c>
      <c r="DE560" s="7">
        <v>30</v>
      </c>
      <c r="DF560" s="7">
        <v>60</v>
      </c>
      <c r="DG560" s="7"/>
      <c r="DH560" s="4">
        <f t="shared" ref="DH560" si="9474">IF(DH365="","",DH365)</f>
        <v>13</v>
      </c>
      <c r="DI560" s="4">
        <f t="shared" si="9177"/>
        <v>1</v>
      </c>
      <c r="DJ560" s="4">
        <f t="shared" ref="DJ560" si="9475">IF(DJ365="","",DJ365)</f>
        <v>3</v>
      </c>
      <c r="DK560" s="4">
        <f t="shared" si="9105"/>
        <v>5</v>
      </c>
      <c r="DL560" s="4">
        <f t="shared" ref="DL560" si="9476">IF(DL365="","",DL365)</f>
        <v>7</v>
      </c>
      <c r="DM560" s="7"/>
      <c r="DN560" s="7"/>
      <c r="DO560" s="7"/>
      <c r="DP560" s="7"/>
      <c r="DQ560" s="7"/>
      <c r="DR560" s="7"/>
      <c r="DS560" s="7"/>
      <c r="DT560" s="7"/>
      <c r="DU560" s="7"/>
      <c r="DV560" s="7"/>
      <c r="DW560" s="7"/>
      <c r="DX560" s="7">
        <f t="shared" ref="DX560" si="9477">A560</f>
        <v>6120207</v>
      </c>
      <c r="DY560" s="7"/>
      <c r="DZ560" s="67">
        <v>6666</v>
      </c>
      <c r="EA560" s="7" t="s">
        <v>1190</v>
      </c>
      <c r="EB560" s="40">
        <v>87</v>
      </c>
      <c r="EC560" s="7" t="s">
        <v>1191</v>
      </c>
      <c r="ED560" s="7"/>
      <c r="EE560" s="7" t="s">
        <v>242</v>
      </c>
      <c r="EF560" s="7">
        <v>50</v>
      </c>
      <c r="EG560" s="73"/>
      <c r="EH560" s="73"/>
      <c r="EI560" s="4">
        <f t="shared" ref="EI560" si="9478">IF(EI365="","",EI365)</f>
        <v>40012</v>
      </c>
      <c r="EJ560" s="4">
        <f t="shared" si="9180"/>
        <v>1</v>
      </c>
      <c r="EK560" s="4">
        <f t="shared" ref="EK560" si="9479">IF(EK365="","",EK365)</f>
        <v>40013</v>
      </c>
      <c r="EL560" s="4">
        <f t="shared" ref="EL560" si="9480">IF(EL365="","",EL365)</f>
        <v>1</v>
      </c>
      <c r="EM560" s="4">
        <f t="shared" ref="EM560" si="9481">IF(EM365="","",EM365)</f>
        <v>40013</v>
      </c>
      <c r="EN560" s="4">
        <f t="shared" ref="EN560" si="9482">IF(EN365="","",EN365)</f>
        <v>1</v>
      </c>
      <c r="EO560" s="4">
        <f t="shared" ref="EO560" si="9483">IF(EO365="","",EO365)</f>
        <v>40013</v>
      </c>
      <c r="EP560" s="4">
        <f t="shared" ref="EP560" si="9484">IF(EP365="","",EP365)</f>
        <v>1</v>
      </c>
      <c r="EQ560" s="4">
        <f t="shared" ref="EQ560" si="9485">IF(EQ365="","",EQ365)</f>
        <v>40013</v>
      </c>
      <c r="ER560" s="4">
        <f t="shared" ref="ER560" si="9486">IF(ER365="","",ER365)</f>
        <v>1</v>
      </c>
      <c r="ES560" s="4">
        <f t="shared" ref="ES560" si="9487">IF(ES365="","",ES365)</f>
        <v>40013</v>
      </c>
      <c r="ET560" s="4">
        <f t="shared" ref="ET560" si="9488">IF(ET365="","",ET365)</f>
        <v>1</v>
      </c>
      <c r="EU560" s="4">
        <f t="shared" ref="EU560:EU568" si="9489">IF(EU365="","",EU365)</f>
        <v>40013</v>
      </c>
      <c r="EV560" s="4">
        <f t="shared" si="9228"/>
        <v>1</v>
      </c>
      <c r="EW560" s="4">
        <f t="shared" si="9228"/>
        <v>40013</v>
      </c>
      <c r="EX560" s="4">
        <f t="shared" si="9228"/>
        <v>1</v>
      </c>
      <c r="EY560" s="4">
        <f t="shared" si="9228"/>
        <v>40013</v>
      </c>
      <c r="EZ560" s="4">
        <f t="shared" ref="EZ560:EZ569" si="9490">IF(EZ365="","",EZ365)</f>
        <v>1</v>
      </c>
      <c r="FA560" s="4">
        <f t="shared" ref="FA560" si="9491">IF(FA365="","",FA365)</f>
        <v>40013</v>
      </c>
      <c r="FB560" s="4">
        <f t="shared" ref="FB560" si="9492">IF(FB365="","",FB365)</f>
        <v>1</v>
      </c>
      <c r="FC560" s="4">
        <f t="shared" ref="FC560" si="9493">IF(FC365="","",FC365)</f>
        <v>40013</v>
      </c>
      <c r="FD560" s="4">
        <f t="shared" ref="FD560" si="9494">IF(FD365="","",FD365)</f>
        <v>1</v>
      </c>
      <c r="FE560" s="4">
        <f t="shared" ref="FE560" si="9495">IF(FE365="","",FE365)</f>
        <v>20100</v>
      </c>
      <c r="FF560" s="4">
        <f t="shared" si="9417"/>
        <v>1</v>
      </c>
      <c r="FG560" s="4">
        <f t="shared" si="9394"/>
        <v>20100</v>
      </c>
      <c r="FH560" s="4">
        <f t="shared" si="9370"/>
        <v>1</v>
      </c>
      <c r="FI560" s="7"/>
      <c r="FJ560" s="7"/>
      <c r="FR560" s="2">
        <v>99999</v>
      </c>
      <c r="FS560" s="2">
        <v>0</v>
      </c>
      <c r="FT560" s="4">
        <v>10000</v>
      </c>
      <c r="FU560" s="4"/>
      <c r="FV560" s="4"/>
      <c r="FW560" s="4"/>
      <c r="FX560" s="4"/>
      <c r="FY560" s="4"/>
      <c r="FZ560" s="77">
        <v>0</v>
      </c>
      <c r="GA560" s="2">
        <v>1</v>
      </c>
      <c r="GB560" s="2">
        <v>30</v>
      </c>
      <c r="GD560"/>
    </row>
    <row r="561" s="15" customFormat="1" ht="15" customHeight="1" spans="1:186">
      <c r="A561" s="7">
        <v>6120208</v>
      </c>
      <c r="B561" s="7">
        <f t="shared" ref="B561" si="9496">B548</f>
        <v>568</v>
      </c>
      <c r="C561" s="7">
        <f t="shared" si="9090"/>
        <v>3</v>
      </c>
      <c r="D561" s="5" t="s">
        <v>692</v>
      </c>
      <c r="E561" s="7" t="s">
        <v>1198</v>
      </c>
      <c r="F561" s="31" t="s">
        <v>1018</v>
      </c>
      <c r="G561" s="31">
        <v>3</v>
      </c>
      <c r="H561" s="7" t="s">
        <v>191</v>
      </c>
      <c r="I561" s="7" t="s">
        <v>187</v>
      </c>
      <c r="J561" s="37">
        <v>1443</v>
      </c>
      <c r="K561" s="39">
        <v>1436</v>
      </c>
      <c r="L561" s="39"/>
      <c r="M561" s="29" t="s">
        <v>193</v>
      </c>
      <c r="N561" s="4">
        <f t="shared" ref="N561" si="9497">N366</f>
        <v>120</v>
      </c>
      <c r="O561" s="4">
        <f t="shared" si="9169"/>
        <v>120</v>
      </c>
      <c r="P561" s="40">
        <f t="shared" si="9396"/>
        <v>2303</v>
      </c>
      <c r="Q561" s="4"/>
      <c r="R561" s="7"/>
      <c r="S561" s="48">
        <f t="shared" si="9121"/>
        <v>2</v>
      </c>
      <c r="T561" s="47" t="s">
        <v>194</v>
      </c>
      <c r="U561" s="7" t="s">
        <v>195</v>
      </c>
      <c r="V561" s="7">
        <v>0</v>
      </c>
      <c r="W561" s="7">
        <v>0</v>
      </c>
      <c r="X561" s="40">
        <v>0</v>
      </c>
      <c r="Y561" s="7"/>
      <c r="Z561" s="7"/>
      <c r="AA561" s="7"/>
      <c r="AB561" s="7" t="s">
        <v>195</v>
      </c>
      <c r="AC561" s="7">
        <v>0</v>
      </c>
      <c r="AD561" s="7" t="s">
        <v>195</v>
      </c>
      <c r="AE561" s="7" t="s">
        <v>195</v>
      </c>
      <c r="AF561" s="7" t="s">
        <v>195</v>
      </c>
      <c r="AG561" s="7" t="s">
        <v>195</v>
      </c>
      <c r="AH561" s="40">
        <v>0</v>
      </c>
      <c r="AI561" s="40">
        <v>0</v>
      </c>
      <c r="AJ561" s="40">
        <v>1</v>
      </c>
      <c r="AK561" s="40">
        <v>0</v>
      </c>
      <c r="AL561" s="40">
        <v>1</v>
      </c>
      <c r="AM561" s="40">
        <v>0</v>
      </c>
      <c r="AN561" s="28">
        <v>0</v>
      </c>
      <c r="AO561" s="28">
        <v>0</v>
      </c>
      <c r="AP561" s="7" t="s">
        <v>662</v>
      </c>
      <c r="AQ561" s="4">
        <f t="shared" si="9192"/>
        <v>3</v>
      </c>
      <c r="AR561" s="4">
        <f t="shared" ref="AR561" si="9498">AR366</f>
        <v>161506</v>
      </c>
      <c r="AS561" s="7" t="s">
        <v>199</v>
      </c>
      <c r="AT561" s="48">
        <v>3</v>
      </c>
      <c r="AU561" s="48">
        <v>1</v>
      </c>
      <c r="AV561" s="48">
        <v>3</v>
      </c>
      <c r="AW561" s="48">
        <v>500</v>
      </c>
      <c r="AX561" s="48">
        <v>250</v>
      </c>
      <c r="AY561" s="48">
        <v>0</v>
      </c>
      <c r="AZ561" s="48">
        <v>0</v>
      </c>
      <c r="BA561" s="7"/>
      <c r="BB561" s="7"/>
      <c r="BC561" s="7"/>
      <c r="BD561" s="7"/>
      <c r="BE561" s="48">
        <v>0</v>
      </c>
      <c r="BF561" s="48">
        <v>1</v>
      </c>
      <c r="BG561" s="48">
        <f t="shared" si="9261"/>
        <v>910</v>
      </c>
      <c r="BH561" s="48">
        <f t="shared" si="9262"/>
        <v>910</v>
      </c>
      <c r="BI561" s="7">
        <v>0</v>
      </c>
      <c r="BJ561" s="7">
        <v>0</v>
      </c>
      <c r="BK561" s="7">
        <v>0</v>
      </c>
      <c r="BL561" s="7">
        <v>0</v>
      </c>
      <c r="BM561" s="7">
        <v>0</v>
      </c>
      <c r="BN561" s="7">
        <v>0</v>
      </c>
      <c r="BO561" s="7">
        <v>0</v>
      </c>
      <c r="BP561" s="7">
        <v>0</v>
      </c>
      <c r="BQ561" s="7">
        <v>0</v>
      </c>
      <c r="BR561" s="7">
        <v>0</v>
      </c>
      <c r="BS561" s="7">
        <v>0</v>
      </c>
      <c r="BT561" s="7">
        <v>0</v>
      </c>
      <c r="BU561" s="7">
        <v>0</v>
      </c>
      <c r="BV561" s="7">
        <v>0</v>
      </c>
      <c r="BW561" s="7">
        <v>0</v>
      </c>
      <c r="BX561" s="7">
        <v>0</v>
      </c>
      <c r="BY561" s="7">
        <v>0</v>
      </c>
      <c r="BZ561" s="7">
        <v>0</v>
      </c>
      <c r="CA561" s="7">
        <v>0</v>
      </c>
      <c r="CB561" s="7">
        <v>0</v>
      </c>
      <c r="CC561" s="7">
        <v>0</v>
      </c>
      <c r="CD561" s="7">
        <v>0</v>
      </c>
      <c r="CE561" s="7">
        <v>0</v>
      </c>
      <c r="CF561" s="7">
        <v>0</v>
      </c>
      <c r="CG561" s="7">
        <v>0</v>
      </c>
      <c r="CH561" s="7">
        <v>0</v>
      </c>
      <c r="CI561" s="7">
        <v>0</v>
      </c>
      <c r="CJ561" s="7">
        <v>0</v>
      </c>
      <c r="CK561" s="7">
        <v>0</v>
      </c>
      <c r="CL561" s="40">
        <v>0</v>
      </c>
      <c r="CM561" s="40">
        <v>0</v>
      </c>
      <c r="CN561" s="40">
        <v>0</v>
      </c>
      <c r="CO561" s="40">
        <v>0</v>
      </c>
      <c r="CP561" s="7">
        <v>0</v>
      </c>
      <c r="CQ561" s="7">
        <v>0</v>
      </c>
      <c r="CR561" s="7">
        <v>0</v>
      </c>
      <c r="CS561" s="40">
        <v>0</v>
      </c>
      <c r="CT561" s="7">
        <v>0</v>
      </c>
      <c r="CU561" s="7">
        <v>0</v>
      </c>
      <c r="CV561" s="39"/>
      <c r="CW561" s="39"/>
      <c r="CX561" s="4" t="str">
        <f t="shared" ref="CX561" si="9499">IF(CX366="","",CX366)</f>
        <v/>
      </c>
      <c r="CY561" s="4" t="str">
        <f t="shared" si="9174"/>
        <v/>
      </c>
      <c r="CZ561" s="4" t="str">
        <f t="shared" ref="CZ561" si="9500">IF(CZ366="","",CZ366)</f>
        <v/>
      </c>
      <c r="DA561" s="4" t="str">
        <f t="shared" ref="DA561" si="9501">IF(DA366="","",DA366)</f>
        <v/>
      </c>
      <c r="DB561" s="4" t="str">
        <f t="shared" ref="DB561" si="9502">IF(DB366="","",DB366)</f>
        <v/>
      </c>
      <c r="DC561" s="4" t="str">
        <f t="shared" si="9070"/>
        <v/>
      </c>
      <c r="DD561" s="7">
        <v>2</v>
      </c>
      <c r="DE561" s="7">
        <v>30</v>
      </c>
      <c r="DF561" s="7">
        <v>60</v>
      </c>
      <c r="DG561" s="7"/>
      <c r="DH561" s="4">
        <f t="shared" ref="DH561" si="9503">IF(DH366="","",DH366)</f>
        <v>13</v>
      </c>
      <c r="DI561" s="4">
        <f t="shared" si="9177"/>
        <v>1</v>
      </c>
      <c r="DJ561" s="4">
        <f t="shared" ref="DJ561" si="9504">IF(DJ366="","",DJ366)</f>
        <v>3</v>
      </c>
      <c r="DK561" s="4">
        <f t="shared" si="9105"/>
        <v>5</v>
      </c>
      <c r="DL561" s="4">
        <f t="shared" ref="DL561" si="9505">IF(DL366="","",DL366)</f>
        <v>7</v>
      </c>
      <c r="DM561" s="7"/>
      <c r="DN561" s="7"/>
      <c r="DO561" s="7"/>
      <c r="DP561" s="7"/>
      <c r="DQ561" s="7"/>
      <c r="DR561" s="7"/>
      <c r="DS561" s="7"/>
      <c r="DT561" s="7"/>
      <c r="DU561" s="7"/>
      <c r="DV561" s="7"/>
      <c r="DW561" s="7"/>
      <c r="DX561" s="7">
        <f t="shared" ref="DX561" si="9506">A561</f>
        <v>6120208</v>
      </c>
      <c r="DY561" s="7"/>
      <c r="DZ561" s="67">
        <v>6666</v>
      </c>
      <c r="EA561" s="7" t="s">
        <v>1190</v>
      </c>
      <c r="EB561" s="40">
        <v>87</v>
      </c>
      <c r="EC561" s="7" t="s">
        <v>1191</v>
      </c>
      <c r="ED561" s="7"/>
      <c r="EE561" s="7" t="s">
        <v>242</v>
      </c>
      <c r="EF561" s="7">
        <v>50</v>
      </c>
      <c r="EG561" s="73"/>
      <c r="EH561" s="73"/>
      <c r="EI561" s="4">
        <f t="shared" ref="EI561" si="9507">IF(EI366="","",EI366)</f>
        <v>40012</v>
      </c>
      <c r="EJ561" s="4">
        <f t="shared" si="9180"/>
        <v>1</v>
      </c>
      <c r="EK561" s="4">
        <f t="shared" ref="EK561" si="9508">IF(EK366="","",EK366)</f>
        <v>40013</v>
      </c>
      <c r="EL561" s="4">
        <f t="shared" ref="EL561" si="9509">IF(EL366="","",EL366)</f>
        <v>1</v>
      </c>
      <c r="EM561" s="4">
        <f t="shared" ref="EM561" si="9510">IF(EM366="","",EM366)</f>
        <v>40013</v>
      </c>
      <c r="EN561" s="4">
        <f t="shared" ref="EN561" si="9511">IF(EN366="","",EN366)</f>
        <v>1</v>
      </c>
      <c r="EO561" s="4">
        <f t="shared" ref="EO561" si="9512">IF(EO366="","",EO366)</f>
        <v>40013</v>
      </c>
      <c r="EP561" s="4">
        <f t="shared" ref="EP561" si="9513">IF(EP366="","",EP366)</f>
        <v>1</v>
      </c>
      <c r="EQ561" s="4">
        <f t="shared" ref="EQ561" si="9514">IF(EQ366="","",EQ366)</f>
        <v>40013</v>
      </c>
      <c r="ER561" s="4">
        <f t="shared" ref="ER561" si="9515">IF(ER366="","",ER366)</f>
        <v>1</v>
      </c>
      <c r="ES561" s="4">
        <f t="shared" ref="ES561:ES568" si="9516">IF(ES366="","",ES366)</f>
        <v>40013</v>
      </c>
      <c r="ET561" s="4">
        <f t="shared" ref="ET561" si="9517">IF(ET366="","",ET366)</f>
        <v>1</v>
      </c>
      <c r="EU561" s="4">
        <f t="shared" si="9489"/>
        <v>40013</v>
      </c>
      <c r="EV561" s="4">
        <f t="shared" si="9228"/>
        <v>1</v>
      </c>
      <c r="EW561" s="4">
        <f t="shared" si="9228"/>
        <v>40013</v>
      </c>
      <c r="EX561" s="4">
        <f t="shared" si="9228"/>
        <v>1</v>
      </c>
      <c r="EY561" s="4">
        <f t="shared" si="9228"/>
        <v>40013</v>
      </c>
      <c r="EZ561" s="4">
        <f t="shared" si="9490"/>
        <v>1</v>
      </c>
      <c r="FA561" s="4">
        <f t="shared" ref="FA561" si="9518">IF(FA366="","",FA366)</f>
        <v>40013</v>
      </c>
      <c r="FB561" s="4">
        <f t="shared" ref="FB561" si="9519">IF(FB366="","",FB366)</f>
        <v>1</v>
      </c>
      <c r="FC561" s="4">
        <f t="shared" ref="FC561" si="9520">IF(FC366="","",FC366)</f>
        <v>40013</v>
      </c>
      <c r="FD561" s="4">
        <f t="shared" ref="FD561" si="9521">IF(FD366="","",FD366)</f>
        <v>1</v>
      </c>
      <c r="FE561" s="4">
        <f t="shared" ref="FE561" si="9522">IF(FE366="","",FE366)</f>
        <v>20100</v>
      </c>
      <c r="FF561" s="4">
        <f t="shared" si="9417"/>
        <v>1</v>
      </c>
      <c r="FG561" s="4">
        <f t="shared" si="9394"/>
        <v>20100</v>
      </c>
      <c r="FH561" s="4">
        <f t="shared" si="9370"/>
        <v>1</v>
      </c>
      <c r="FI561" s="7"/>
      <c r="FJ561" s="7"/>
      <c r="FR561" s="2">
        <v>99999</v>
      </c>
      <c r="FS561" s="2">
        <v>0</v>
      </c>
      <c r="FT561" s="4">
        <v>10000</v>
      </c>
      <c r="FU561" s="4"/>
      <c r="FV561" s="4"/>
      <c r="FW561" s="4"/>
      <c r="FX561" s="4"/>
      <c r="FY561" s="4"/>
      <c r="FZ561" s="77">
        <v>0</v>
      </c>
      <c r="GA561" s="2">
        <v>1</v>
      </c>
      <c r="GB561" s="2">
        <v>30</v>
      </c>
      <c r="GD561"/>
    </row>
    <row r="562" s="15" customFormat="1" ht="15" customHeight="1" spans="1:186">
      <c r="A562" s="7">
        <v>6120309</v>
      </c>
      <c r="B562" s="7">
        <f t="shared" ref="B562" si="9523">B549</f>
        <v>1640</v>
      </c>
      <c r="C562" s="7">
        <f t="shared" si="9090"/>
        <v>1</v>
      </c>
      <c r="D562" s="5" t="s">
        <v>694</v>
      </c>
      <c r="E562" s="7" t="s">
        <v>1199</v>
      </c>
      <c r="F562" s="31" t="s">
        <v>1018</v>
      </c>
      <c r="G562" s="31">
        <v>3</v>
      </c>
      <c r="H562" s="7" t="s">
        <v>191</v>
      </c>
      <c r="I562" s="7" t="s">
        <v>187</v>
      </c>
      <c r="J562" s="37">
        <v>1432</v>
      </c>
      <c r="K562" s="39">
        <v>1698</v>
      </c>
      <c r="L562" s="39"/>
      <c r="M562" s="29" t="s">
        <v>193</v>
      </c>
      <c r="N562" s="4">
        <f t="shared" ref="N562" si="9524">N367</f>
        <v>120</v>
      </c>
      <c r="O562" s="4">
        <f t="shared" si="9169"/>
        <v>120</v>
      </c>
      <c r="P562" s="40">
        <f t="shared" si="9396"/>
        <v>2103</v>
      </c>
      <c r="Q562" s="4"/>
      <c r="R562" s="7"/>
      <c r="S562" s="48">
        <f t="shared" si="9121"/>
        <v>1</v>
      </c>
      <c r="T562" s="47" t="s">
        <v>194</v>
      </c>
      <c r="U562" s="7" t="s">
        <v>195</v>
      </c>
      <c r="V562" s="7">
        <v>0</v>
      </c>
      <c r="W562" s="7">
        <v>0</v>
      </c>
      <c r="X562" s="40">
        <v>0</v>
      </c>
      <c r="Y562" s="7"/>
      <c r="Z562" s="7"/>
      <c r="AA562" s="7"/>
      <c r="AB562" s="7" t="s">
        <v>195</v>
      </c>
      <c r="AC562" s="7">
        <v>0</v>
      </c>
      <c r="AD562" s="7" t="s">
        <v>195</v>
      </c>
      <c r="AE562" s="7" t="s">
        <v>195</v>
      </c>
      <c r="AF562" s="7" t="s">
        <v>195</v>
      </c>
      <c r="AG562" s="7" t="s">
        <v>195</v>
      </c>
      <c r="AH562" s="40">
        <v>0</v>
      </c>
      <c r="AI562" s="40">
        <v>0</v>
      </c>
      <c r="AJ562" s="40">
        <v>1</v>
      </c>
      <c r="AK562" s="40">
        <v>0</v>
      </c>
      <c r="AL562" s="40">
        <v>1</v>
      </c>
      <c r="AM562" s="40">
        <v>0</v>
      </c>
      <c r="AN562" s="28">
        <v>0</v>
      </c>
      <c r="AO562" s="28">
        <v>0</v>
      </c>
      <c r="AP562" s="7" t="s">
        <v>665</v>
      </c>
      <c r="AQ562" s="4">
        <f t="shared" si="9192"/>
        <v>3</v>
      </c>
      <c r="AR562" s="4">
        <f t="shared" ref="AR562" si="9525">AR367</f>
        <v>161506</v>
      </c>
      <c r="AS562" s="7" t="s">
        <v>199</v>
      </c>
      <c r="AT562" s="48">
        <v>3</v>
      </c>
      <c r="AU562" s="48">
        <v>1</v>
      </c>
      <c r="AV562" s="48">
        <v>3</v>
      </c>
      <c r="AW562" s="48">
        <v>500</v>
      </c>
      <c r="AX562" s="48">
        <v>250</v>
      </c>
      <c r="AY562" s="48">
        <v>0</v>
      </c>
      <c r="AZ562" s="48">
        <v>0</v>
      </c>
      <c r="BA562" s="7"/>
      <c r="BB562" s="7"/>
      <c r="BC562" s="7"/>
      <c r="BD562" s="7"/>
      <c r="BE562" s="48">
        <v>0</v>
      </c>
      <c r="BF562" s="48">
        <v>1</v>
      </c>
      <c r="BG562" s="48">
        <f t="shared" si="9261"/>
        <v>910</v>
      </c>
      <c r="BH562" s="48">
        <f t="shared" si="9262"/>
        <v>910</v>
      </c>
      <c r="BI562" s="7">
        <v>0</v>
      </c>
      <c r="BJ562" s="7">
        <v>0</v>
      </c>
      <c r="BK562" s="7">
        <v>0</v>
      </c>
      <c r="BL562" s="7">
        <v>0</v>
      </c>
      <c r="BM562" s="7">
        <v>0</v>
      </c>
      <c r="BN562" s="7">
        <v>0</v>
      </c>
      <c r="BO562" s="7">
        <v>0</v>
      </c>
      <c r="BP562" s="7">
        <v>0</v>
      </c>
      <c r="BQ562" s="7">
        <v>0</v>
      </c>
      <c r="BR562" s="7">
        <v>0</v>
      </c>
      <c r="BS562" s="7">
        <v>0</v>
      </c>
      <c r="BT562" s="7">
        <v>0</v>
      </c>
      <c r="BU562" s="7">
        <v>0</v>
      </c>
      <c r="BV562" s="7">
        <v>0</v>
      </c>
      <c r="BW562" s="7">
        <v>0</v>
      </c>
      <c r="BX562" s="7">
        <v>0</v>
      </c>
      <c r="BY562" s="7">
        <v>0</v>
      </c>
      <c r="BZ562" s="7">
        <v>0</v>
      </c>
      <c r="CA562" s="7">
        <v>0</v>
      </c>
      <c r="CB562" s="7">
        <v>0</v>
      </c>
      <c r="CC562" s="7">
        <v>0</v>
      </c>
      <c r="CD562" s="7">
        <v>0</v>
      </c>
      <c r="CE562" s="7">
        <v>0</v>
      </c>
      <c r="CF562" s="7">
        <v>0</v>
      </c>
      <c r="CG562" s="7">
        <v>0</v>
      </c>
      <c r="CH562" s="7">
        <v>0</v>
      </c>
      <c r="CI562" s="7">
        <v>0</v>
      </c>
      <c r="CJ562" s="7">
        <v>0</v>
      </c>
      <c r="CK562" s="7">
        <v>0</v>
      </c>
      <c r="CL562" s="40">
        <v>0</v>
      </c>
      <c r="CM562" s="40">
        <v>0</v>
      </c>
      <c r="CN562" s="40">
        <v>0</v>
      </c>
      <c r="CO562" s="40">
        <v>0</v>
      </c>
      <c r="CP562" s="7">
        <v>0</v>
      </c>
      <c r="CQ562" s="7">
        <v>0</v>
      </c>
      <c r="CR562" s="7">
        <v>0</v>
      </c>
      <c r="CS562" s="40">
        <v>0</v>
      </c>
      <c r="CT562" s="7">
        <v>0</v>
      </c>
      <c r="CU562" s="7">
        <v>0</v>
      </c>
      <c r="CV562" s="39"/>
      <c r="CW562" s="39"/>
      <c r="CX562" s="4" t="str">
        <f t="shared" ref="CX562" si="9526">IF(CX367="","",CX367)</f>
        <v/>
      </c>
      <c r="CY562" s="4" t="str">
        <f t="shared" si="9174"/>
        <v/>
      </c>
      <c r="CZ562" s="4" t="str">
        <f t="shared" ref="CZ562" si="9527">IF(CZ367="","",CZ367)</f>
        <v/>
      </c>
      <c r="DA562" s="4" t="str">
        <f t="shared" ref="DA562" si="9528">IF(DA367="","",DA367)</f>
        <v/>
      </c>
      <c r="DB562" s="4" t="str">
        <f t="shared" ref="DB562" si="9529">IF(DB367="","",DB367)</f>
        <v/>
      </c>
      <c r="DC562" s="4" t="str">
        <f t="shared" si="9070"/>
        <v/>
      </c>
      <c r="DD562" s="7">
        <v>2</v>
      </c>
      <c r="DE562" s="7">
        <v>30</v>
      </c>
      <c r="DF562" s="7">
        <v>60</v>
      </c>
      <c r="DG562" s="7"/>
      <c r="DH562" s="4">
        <f t="shared" ref="DH562" si="9530">IF(DH367="","",DH367)</f>
        <v>13</v>
      </c>
      <c r="DI562" s="4">
        <f t="shared" si="9177"/>
        <v>2</v>
      </c>
      <c r="DJ562" s="4">
        <f t="shared" ref="DJ562" si="9531">IF(DJ367="","",DJ367)</f>
        <v>3</v>
      </c>
      <c r="DK562" s="4" t="str">
        <f t="shared" si="9105"/>
        <v/>
      </c>
      <c r="DL562" s="4" t="str">
        <f t="shared" ref="DL562" si="9532">IF(DL367="","",DL367)</f>
        <v/>
      </c>
      <c r="DM562" s="7"/>
      <c r="DN562" s="7"/>
      <c r="DO562" s="7"/>
      <c r="DP562" s="7"/>
      <c r="DQ562" s="7"/>
      <c r="DR562" s="7"/>
      <c r="DS562" s="7"/>
      <c r="DT562" s="7"/>
      <c r="DU562" s="7"/>
      <c r="DV562" s="7"/>
      <c r="DW562" s="7"/>
      <c r="DX562" s="7">
        <f t="shared" ref="DX562" si="9533">A562</f>
        <v>6120309</v>
      </c>
      <c r="DY562" s="7"/>
      <c r="DZ562" s="67">
        <v>0</v>
      </c>
      <c r="EA562" s="7" t="s">
        <v>242</v>
      </c>
      <c r="EB562" s="40" t="s">
        <v>242</v>
      </c>
      <c r="EC562" s="7" t="s">
        <v>242</v>
      </c>
      <c r="ED562" s="7"/>
      <c r="EE562" s="7" t="s">
        <v>242</v>
      </c>
      <c r="EF562" s="7">
        <v>50</v>
      </c>
      <c r="EG562" s="73"/>
      <c r="EH562" s="73"/>
      <c r="EI562" s="4">
        <f t="shared" ref="EI562" si="9534">IF(EI367="","",EI367)</f>
        <v>40012</v>
      </c>
      <c r="EJ562" s="4">
        <f t="shared" si="9180"/>
        <v>1</v>
      </c>
      <c r="EK562" s="4">
        <f t="shared" ref="EK562" si="9535">IF(EK367="","",EK367)</f>
        <v>40013</v>
      </c>
      <c r="EL562" s="4">
        <f t="shared" ref="EL562" si="9536">IF(EL367="","",EL367)</f>
        <v>1</v>
      </c>
      <c r="EM562" s="4">
        <f t="shared" ref="EM562" si="9537">IF(EM367="","",EM367)</f>
        <v>40013</v>
      </c>
      <c r="EN562" s="4">
        <f t="shared" ref="EN562" si="9538">IF(EN367="","",EN367)</f>
        <v>1</v>
      </c>
      <c r="EO562" s="4">
        <f t="shared" ref="EO562" si="9539">IF(EO367="","",EO367)</f>
        <v>40013</v>
      </c>
      <c r="EP562" s="4">
        <f t="shared" ref="EP562" si="9540">IF(EP367="","",EP367)</f>
        <v>1</v>
      </c>
      <c r="EQ562" s="4">
        <f t="shared" ref="EQ562" si="9541">IF(EQ367="","",EQ367)</f>
        <v>40013</v>
      </c>
      <c r="ER562" s="4">
        <f t="shared" ref="ER562:ER568" si="9542">IF(ER367="","",ER367)</f>
        <v>1</v>
      </c>
      <c r="ES562" s="4">
        <f t="shared" si="9516"/>
        <v>40013</v>
      </c>
      <c r="ET562" s="4">
        <f t="shared" ref="ET562" si="9543">IF(ET367="","",ET367)</f>
        <v>1</v>
      </c>
      <c r="EU562" s="4">
        <f t="shared" si="9489"/>
        <v>40013</v>
      </c>
      <c r="EV562" s="4">
        <f t="shared" si="9228"/>
        <v>1</v>
      </c>
      <c r="EW562" s="4">
        <f t="shared" si="9228"/>
        <v>40013</v>
      </c>
      <c r="EX562" s="4">
        <f t="shared" si="9228"/>
        <v>1</v>
      </c>
      <c r="EY562" s="4">
        <f t="shared" si="9228"/>
        <v>40013</v>
      </c>
      <c r="EZ562" s="4">
        <f t="shared" si="9490"/>
        <v>1</v>
      </c>
      <c r="FA562" s="4">
        <f t="shared" ref="FA562" si="9544">IF(FA367="","",FA367)</f>
        <v>40013</v>
      </c>
      <c r="FB562" s="4">
        <f t="shared" ref="FB562" si="9545">IF(FB367="","",FB367)</f>
        <v>1</v>
      </c>
      <c r="FC562" s="4">
        <f t="shared" ref="FC562" si="9546">IF(FC367="","",FC367)</f>
        <v>40013</v>
      </c>
      <c r="FD562" s="4">
        <f t="shared" ref="FD562" si="9547">IF(FD367="","",FD367)</f>
        <v>1</v>
      </c>
      <c r="FE562" s="4">
        <f t="shared" ref="FE562" si="9548">IF(FE367="","",FE367)</f>
        <v>20100</v>
      </c>
      <c r="FF562" s="4">
        <f t="shared" si="9417"/>
        <v>1</v>
      </c>
      <c r="FG562" s="4">
        <f t="shared" si="9394"/>
        <v>20100</v>
      </c>
      <c r="FH562" s="4">
        <f t="shared" si="9370"/>
        <v>1</v>
      </c>
      <c r="FI562" s="7"/>
      <c r="FJ562" s="7"/>
      <c r="FR562" s="2">
        <v>99999</v>
      </c>
      <c r="FS562" s="2">
        <v>0</v>
      </c>
      <c r="FT562" s="4">
        <v>10000</v>
      </c>
      <c r="FU562" s="4"/>
      <c r="FV562" s="4"/>
      <c r="FW562" s="4"/>
      <c r="FX562" s="4"/>
      <c r="FY562" s="4"/>
      <c r="FZ562" s="77">
        <v>0</v>
      </c>
      <c r="GA562" s="2">
        <v>1</v>
      </c>
      <c r="GB562" s="2">
        <v>30</v>
      </c>
      <c r="GD562"/>
    </row>
    <row r="563" s="15" customFormat="1" ht="15" customHeight="1" spans="1:186">
      <c r="A563" s="7">
        <v>6120310</v>
      </c>
      <c r="B563" s="7">
        <f t="shared" ref="B563" si="9549">B550</f>
        <v>1384</v>
      </c>
      <c r="C563" s="7">
        <f t="shared" si="9090"/>
        <v>1</v>
      </c>
      <c r="D563" s="5" t="s">
        <v>696</v>
      </c>
      <c r="E563" s="7" t="s">
        <v>1200</v>
      </c>
      <c r="F563" s="31" t="s">
        <v>1018</v>
      </c>
      <c r="G563" s="31">
        <v>3</v>
      </c>
      <c r="H563" s="7" t="s">
        <v>191</v>
      </c>
      <c r="I563" s="7" t="s">
        <v>187</v>
      </c>
      <c r="J563" s="37">
        <v>1498</v>
      </c>
      <c r="K563" s="39">
        <v>1698</v>
      </c>
      <c r="L563" s="39"/>
      <c r="M563" s="29" t="s">
        <v>193</v>
      </c>
      <c r="N563" s="4">
        <f t="shared" ref="N563" si="9550">N368</f>
        <v>120</v>
      </c>
      <c r="O563" s="4">
        <f t="shared" si="9169"/>
        <v>120</v>
      </c>
      <c r="P563" s="40">
        <f t="shared" si="9396"/>
        <v>2103</v>
      </c>
      <c r="Q563" s="4"/>
      <c r="R563" s="7"/>
      <c r="S563" s="48">
        <f t="shared" si="9121"/>
        <v>2</v>
      </c>
      <c r="T563" s="47" t="s">
        <v>194</v>
      </c>
      <c r="U563" s="7" t="s">
        <v>195</v>
      </c>
      <c r="V563" s="7">
        <v>0</v>
      </c>
      <c r="W563" s="7">
        <v>0</v>
      </c>
      <c r="X563" s="40">
        <v>0</v>
      </c>
      <c r="Y563" s="7"/>
      <c r="Z563" s="7"/>
      <c r="AA563" s="7"/>
      <c r="AB563" s="7" t="s">
        <v>195</v>
      </c>
      <c r="AC563" s="7">
        <v>0</v>
      </c>
      <c r="AD563" s="7" t="s">
        <v>195</v>
      </c>
      <c r="AE563" s="7" t="s">
        <v>195</v>
      </c>
      <c r="AF563" s="7" t="s">
        <v>195</v>
      </c>
      <c r="AG563" s="7" t="s">
        <v>195</v>
      </c>
      <c r="AH563" s="40">
        <v>0</v>
      </c>
      <c r="AI563" s="40">
        <v>0</v>
      </c>
      <c r="AJ563" s="40">
        <v>1</v>
      </c>
      <c r="AK563" s="40">
        <v>0</v>
      </c>
      <c r="AL563" s="40">
        <v>1</v>
      </c>
      <c r="AM563" s="40">
        <v>0</v>
      </c>
      <c r="AN563" s="28">
        <v>0</v>
      </c>
      <c r="AO563" s="28">
        <v>0</v>
      </c>
      <c r="AP563" s="7" t="s">
        <v>668</v>
      </c>
      <c r="AQ563" s="4">
        <f t="shared" si="9192"/>
        <v>3</v>
      </c>
      <c r="AR563" s="4">
        <f t="shared" ref="AR563" si="9551">AR368</f>
        <v>161506</v>
      </c>
      <c r="AS563" s="53" t="s">
        <v>199</v>
      </c>
      <c r="AT563" s="48">
        <v>3</v>
      </c>
      <c r="AU563" s="48">
        <v>1</v>
      </c>
      <c r="AV563" s="48">
        <v>3</v>
      </c>
      <c r="AW563" s="48">
        <v>500</v>
      </c>
      <c r="AX563" s="48">
        <v>250</v>
      </c>
      <c r="AY563" s="48">
        <v>0</v>
      </c>
      <c r="AZ563" s="48">
        <v>0</v>
      </c>
      <c r="BA563" s="7"/>
      <c r="BB563" s="7"/>
      <c r="BC563" s="7"/>
      <c r="BD563" s="7"/>
      <c r="BE563" s="48">
        <v>0</v>
      </c>
      <c r="BF563" s="48">
        <v>1</v>
      </c>
      <c r="BG563" s="48">
        <f t="shared" si="9261"/>
        <v>910</v>
      </c>
      <c r="BH563" s="48">
        <f t="shared" si="9262"/>
        <v>910</v>
      </c>
      <c r="BI563" s="7">
        <v>0</v>
      </c>
      <c r="BJ563" s="7">
        <v>0</v>
      </c>
      <c r="BK563" s="7">
        <v>0</v>
      </c>
      <c r="BL563" s="7">
        <v>0</v>
      </c>
      <c r="BM563" s="7">
        <v>0</v>
      </c>
      <c r="BN563" s="7">
        <v>0</v>
      </c>
      <c r="BO563" s="7">
        <v>0</v>
      </c>
      <c r="BP563" s="7">
        <v>0</v>
      </c>
      <c r="BQ563" s="7">
        <v>0</v>
      </c>
      <c r="BR563" s="7">
        <v>0</v>
      </c>
      <c r="BS563" s="7">
        <v>0</v>
      </c>
      <c r="BT563" s="7">
        <v>0</v>
      </c>
      <c r="BU563" s="7">
        <v>0</v>
      </c>
      <c r="BV563" s="7">
        <v>0</v>
      </c>
      <c r="BW563" s="7">
        <v>0</v>
      </c>
      <c r="BX563" s="7">
        <v>0</v>
      </c>
      <c r="BY563" s="7">
        <v>0</v>
      </c>
      <c r="BZ563" s="7">
        <v>0</v>
      </c>
      <c r="CA563" s="7">
        <v>0</v>
      </c>
      <c r="CB563" s="7">
        <v>0</v>
      </c>
      <c r="CC563" s="7">
        <v>0</v>
      </c>
      <c r="CD563" s="7">
        <v>0</v>
      </c>
      <c r="CE563" s="7">
        <v>0</v>
      </c>
      <c r="CF563" s="7">
        <v>0</v>
      </c>
      <c r="CG563" s="7">
        <v>0</v>
      </c>
      <c r="CH563" s="7">
        <v>0</v>
      </c>
      <c r="CI563" s="7">
        <v>0</v>
      </c>
      <c r="CJ563" s="7">
        <v>0</v>
      </c>
      <c r="CK563" s="7">
        <v>0</v>
      </c>
      <c r="CL563" s="40">
        <v>0</v>
      </c>
      <c r="CM563" s="40">
        <v>0</v>
      </c>
      <c r="CN563" s="40">
        <v>0</v>
      </c>
      <c r="CO563" s="40">
        <v>0</v>
      </c>
      <c r="CP563" s="7">
        <v>0</v>
      </c>
      <c r="CQ563" s="7">
        <v>0</v>
      </c>
      <c r="CR563" s="7">
        <v>0</v>
      </c>
      <c r="CS563" s="40">
        <v>0</v>
      </c>
      <c r="CT563" s="7">
        <v>0</v>
      </c>
      <c r="CU563" s="7">
        <v>0</v>
      </c>
      <c r="CV563" s="39"/>
      <c r="CW563" s="39"/>
      <c r="CX563" s="4" t="str">
        <f t="shared" ref="CX563" si="9552">IF(CX368="","",CX368)</f>
        <v/>
      </c>
      <c r="CY563" s="4" t="str">
        <f t="shared" si="9174"/>
        <v/>
      </c>
      <c r="CZ563" s="4" t="str">
        <f t="shared" ref="CZ563" si="9553">IF(CZ368="","",CZ368)</f>
        <v/>
      </c>
      <c r="DA563" s="4" t="str">
        <f t="shared" ref="DA563" si="9554">IF(DA368="","",DA368)</f>
        <v/>
      </c>
      <c r="DB563" s="4" t="str">
        <f t="shared" ref="DB563" si="9555">IF(DB368="","",DB368)</f>
        <v/>
      </c>
      <c r="DC563" s="4" t="str">
        <f t="shared" si="9070"/>
        <v/>
      </c>
      <c r="DD563" s="7">
        <v>2</v>
      </c>
      <c r="DE563" s="7">
        <v>30</v>
      </c>
      <c r="DF563" s="7">
        <v>60</v>
      </c>
      <c r="DG563" s="7"/>
      <c r="DH563" s="4">
        <f t="shared" ref="DH563" si="9556">IF(DH368="","",DH368)</f>
        <v>13</v>
      </c>
      <c r="DI563" s="4">
        <f t="shared" si="9177"/>
        <v>2</v>
      </c>
      <c r="DJ563" s="4">
        <f t="shared" ref="DJ563" si="9557">IF(DJ368="","",DJ368)</f>
        <v>3</v>
      </c>
      <c r="DK563" s="4" t="str">
        <f t="shared" si="9105"/>
        <v/>
      </c>
      <c r="DL563" s="4" t="str">
        <f t="shared" ref="DL563:DL583" si="9558">IF(DL368="","",DL368)</f>
        <v/>
      </c>
      <c r="DM563" s="7"/>
      <c r="DN563" s="7"/>
      <c r="DO563" s="7"/>
      <c r="DP563" s="7"/>
      <c r="DQ563" s="7"/>
      <c r="DR563" s="7"/>
      <c r="DS563" s="7"/>
      <c r="DT563" s="7"/>
      <c r="DU563" s="7"/>
      <c r="DV563" s="7"/>
      <c r="DW563" s="7"/>
      <c r="DX563" s="7">
        <f t="shared" ref="DX563:DX583" si="9559">A563</f>
        <v>6120310</v>
      </c>
      <c r="DY563" s="7"/>
      <c r="DZ563" s="67">
        <v>0</v>
      </c>
      <c r="EA563" s="7" t="s">
        <v>242</v>
      </c>
      <c r="EB563" s="40" t="s">
        <v>242</v>
      </c>
      <c r="EC563" s="7" t="s">
        <v>242</v>
      </c>
      <c r="ED563" s="7"/>
      <c r="EE563" s="7" t="s">
        <v>242</v>
      </c>
      <c r="EF563" s="7">
        <v>50</v>
      </c>
      <c r="EG563" s="73"/>
      <c r="EH563" s="73"/>
      <c r="EI563" s="4">
        <f t="shared" ref="EI563" si="9560">IF(EI368="","",EI368)</f>
        <v>40012</v>
      </c>
      <c r="EJ563" s="4">
        <f t="shared" si="9180"/>
        <v>1</v>
      </c>
      <c r="EK563" s="4">
        <f t="shared" ref="EK563" si="9561">IF(EK368="","",EK368)</f>
        <v>40013</v>
      </c>
      <c r="EL563" s="4">
        <f t="shared" ref="EL563" si="9562">IF(EL368="","",EL368)</f>
        <v>1</v>
      </c>
      <c r="EM563" s="4">
        <f t="shared" ref="EM563" si="9563">IF(EM368="","",EM368)</f>
        <v>40013</v>
      </c>
      <c r="EN563" s="4">
        <f t="shared" ref="EN563" si="9564">IF(EN368="","",EN368)</f>
        <v>1</v>
      </c>
      <c r="EO563" s="4">
        <f t="shared" ref="EO563" si="9565">IF(EO368="","",EO368)</f>
        <v>40013</v>
      </c>
      <c r="EP563" s="4">
        <f t="shared" ref="EP563" si="9566">IF(EP368="","",EP368)</f>
        <v>1</v>
      </c>
      <c r="EQ563" s="4">
        <f t="shared" ref="EQ563" si="9567">IF(EQ368="","",EQ368)</f>
        <v>40013</v>
      </c>
      <c r="ER563" s="4">
        <f t="shared" si="9542"/>
        <v>1</v>
      </c>
      <c r="ES563" s="4">
        <f t="shared" si="9516"/>
        <v>40013</v>
      </c>
      <c r="ET563" s="4">
        <f t="shared" ref="ET563" si="9568">IF(ET368="","",ET368)</f>
        <v>1</v>
      </c>
      <c r="EU563" s="4">
        <f t="shared" si="9489"/>
        <v>40013</v>
      </c>
      <c r="EV563" s="4">
        <f t="shared" si="9228"/>
        <v>1</v>
      </c>
      <c r="EW563" s="4">
        <f t="shared" si="9228"/>
        <v>40013</v>
      </c>
      <c r="EX563" s="4">
        <f t="shared" si="9228"/>
        <v>1</v>
      </c>
      <c r="EY563" s="4">
        <f t="shared" si="9228"/>
        <v>40013</v>
      </c>
      <c r="EZ563" s="4">
        <f t="shared" si="9490"/>
        <v>1</v>
      </c>
      <c r="FA563" s="4">
        <f t="shared" ref="FA563" si="9569">IF(FA368="","",FA368)</f>
        <v>40013</v>
      </c>
      <c r="FB563" s="4">
        <f t="shared" ref="FB563" si="9570">IF(FB368="","",FB368)</f>
        <v>1</v>
      </c>
      <c r="FC563" s="4">
        <f t="shared" ref="FC563" si="9571">IF(FC368="","",FC368)</f>
        <v>40013</v>
      </c>
      <c r="FD563" s="4">
        <f t="shared" ref="FD563:FD568" si="9572">IF(FD368="","",FD368)</f>
        <v>1</v>
      </c>
      <c r="FE563" s="4">
        <f t="shared" ref="FE563" si="9573">IF(FE368="","",FE368)</f>
        <v>20100</v>
      </c>
      <c r="FF563" s="4">
        <f t="shared" si="9417"/>
        <v>1</v>
      </c>
      <c r="FG563" s="4">
        <f t="shared" si="9394"/>
        <v>20100</v>
      </c>
      <c r="FH563" s="4">
        <f t="shared" si="9370"/>
        <v>1</v>
      </c>
      <c r="FI563" s="7"/>
      <c r="FJ563" s="7"/>
      <c r="FR563" s="2">
        <v>99999</v>
      </c>
      <c r="FS563" s="2">
        <v>0</v>
      </c>
      <c r="FT563" s="4">
        <v>10000</v>
      </c>
      <c r="FU563" s="4"/>
      <c r="FV563" s="4"/>
      <c r="FW563" s="4"/>
      <c r="FX563" s="4"/>
      <c r="FY563" s="4"/>
      <c r="FZ563" s="77">
        <v>0</v>
      </c>
      <c r="GA563" s="2">
        <v>1</v>
      </c>
      <c r="GB563" s="2">
        <v>30</v>
      </c>
      <c r="GD563"/>
    </row>
    <row r="564" s="15" customFormat="1" ht="15" customHeight="1" spans="1:186">
      <c r="A564" s="7">
        <v>6120411</v>
      </c>
      <c r="B564" s="7">
        <f t="shared" ref="B564" si="9574">B551</f>
        <v>40</v>
      </c>
      <c r="C564" s="7">
        <f t="shared" si="9090"/>
        <v>2</v>
      </c>
      <c r="D564" s="5" t="s">
        <v>698</v>
      </c>
      <c r="E564" s="7" t="s">
        <v>1201</v>
      </c>
      <c r="F564" s="31" t="s">
        <v>1018</v>
      </c>
      <c r="G564" s="31">
        <v>3</v>
      </c>
      <c r="H564" s="7" t="s">
        <v>191</v>
      </c>
      <c r="I564" s="7" t="s">
        <v>187</v>
      </c>
      <c r="J564" s="37">
        <v>1465</v>
      </c>
      <c r="K564" s="39">
        <v>1434</v>
      </c>
      <c r="L564" s="39"/>
      <c r="M564" s="29" t="s">
        <v>193</v>
      </c>
      <c r="N564" s="4">
        <f t="shared" ref="N564" si="9575">N369</f>
        <v>120</v>
      </c>
      <c r="O564" s="4">
        <f t="shared" si="9169"/>
        <v>120</v>
      </c>
      <c r="P564" s="40">
        <f t="shared" si="9396"/>
        <v>2203</v>
      </c>
      <c r="Q564" s="4"/>
      <c r="R564" s="7"/>
      <c r="S564" s="48">
        <f t="shared" si="9121"/>
        <v>0</v>
      </c>
      <c r="T564" s="47" t="s">
        <v>194</v>
      </c>
      <c r="U564" s="7" t="s">
        <v>195</v>
      </c>
      <c r="V564" s="7">
        <v>0</v>
      </c>
      <c r="W564" s="7">
        <v>0</v>
      </c>
      <c r="X564" s="40">
        <v>0</v>
      </c>
      <c r="Y564" s="7"/>
      <c r="Z564" s="7"/>
      <c r="AA564" s="7"/>
      <c r="AB564" s="7" t="s">
        <v>195</v>
      </c>
      <c r="AC564" s="7">
        <v>0</v>
      </c>
      <c r="AD564" s="7" t="s">
        <v>195</v>
      </c>
      <c r="AE564" s="7" t="s">
        <v>195</v>
      </c>
      <c r="AF564" s="7" t="s">
        <v>195</v>
      </c>
      <c r="AG564" s="7" t="s">
        <v>195</v>
      </c>
      <c r="AH564" s="40">
        <v>0</v>
      </c>
      <c r="AI564" s="40">
        <v>0</v>
      </c>
      <c r="AJ564" s="40">
        <v>1</v>
      </c>
      <c r="AK564" s="40">
        <v>0</v>
      </c>
      <c r="AL564" s="40">
        <v>1</v>
      </c>
      <c r="AM564" s="40">
        <v>0</v>
      </c>
      <c r="AN564" s="28">
        <v>0</v>
      </c>
      <c r="AO564" s="28">
        <v>0</v>
      </c>
      <c r="AP564" s="7" t="s">
        <v>671</v>
      </c>
      <c r="AQ564" s="4">
        <f t="shared" si="9192"/>
        <v>3</v>
      </c>
      <c r="AR564" s="4">
        <f t="shared" ref="AR564" si="9576">AR369</f>
        <v>161506</v>
      </c>
      <c r="AS564" s="53" t="s">
        <v>199</v>
      </c>
      <c r="AT564" s="48">
        <v>3</v>
      </c>
      <c r="AU564" s="48">
        <v>1</v>
      </c>
      <c r="AV564" s="48">
        <v>3</v>
      </c>
      <c r="AW564" s="48">
        <v>500</v>
      </c>
      <c r="AX564" s="48">
        <v>250</v>
      </c>
      <c r="AY564" s="48">
        <v>0</v>
      </c>
      <c r="AZ564" s="48">
        <v>0</v>
      </c>
      <c r="BA564" s="7"/>
      <c r="BB564" s="7"/>
      <c r="BC564" s="7"/>
      <c r="BD564" s="7"/>
      <c r="BE564" s="48">
        <v>0</v>
      </c>
      <c r="BF564" s="48">
        <v>1</v>
      </c>
      <c r="BG564" s="48">
        <f t="shared" si="9261"/>
        <v>910</v>
      </c>
      <c r="BH564" s="48">
        <f t="shared" si="9262"/>
        <v>910</v>
      </c>
      <c r="BI564" s="7">
        <v>0</v>
      </c>
      <c r="BJ564" s="7">
        <v>0</v>
      </c>
      <c r="BK564" s="7">
        <v>0</v>
      </c>
      <c r="BL564" s="7">
        <v>0</v>
      </c>
      <c r="BM564" s="7">
        <v>0</v>
      </c>
      <c r="BN564" s="7">
        <v>0</v>
      </c>
      <c r="BO564" s="7">
        <v>0</v>
      </c>
      <c r="BP564" s="7">
        <v>0</v>
      </c>
      <c r="BQ564" s="7">
        <v>0</v>
      </c>
      <c r="BR564" s="7">
        <v>0</v>
      </c>
      <c r="BS564" s="7">
        <v>0</v>
      </c>
      <c r="BT564" s="7">
        <v>0</v>
      </c>
      <c r="BU564" s="7">
        <v>0</v>
      </c>
      <c r="BV564" s="7">
        <v>0</v>
      </c>
      <c r="BW564" s="7">
        <v>0</v>
      </c>
      <c r="BX564" s="7">
        <v>0</v>
      </c>
      <c r="BY564" s="7">
        <v>0</v>
      </c>
      <c r="BZ564" s="7">
        <v>0</v>
      </c>
      <c r="CA564" s="7">
        <v>0</v>
      </c>
      <c r="CB564" s="7">
        <v>0</v>
      </c>
      <c r="CC564" s="7">
        <v>0</v>
      </c>
      <c r="CD564" s="7">
        <v>0</v>
      </c>
      <c r="CE564" s="7">
        <v>0</v>
      </c>
      <c r="CF564" s="7">
        <v>0</v>
      </c>
      <c r="CG564" s="7">
        <v>0</v>
      </c>
      <c r="CH564" s="7">
        <v>0</v>
      </c>
      <c r="CI564" s="7">
        <v>0</v>
      </c>
      <c r="CJ564" s="7">
        <v>0</v>
      </c>
      <c r="CK564" s="7">
        <v>0</v>
      </c>
      <c r="CL564" s="40">
        <v>0</v>
      </c>
      <c r="CM564" s="40">
        <v>0</v>
      </c>
      <c r="CN564" s="40">
        <v>0</v>
      </c>
      <c r="CO564" s="40">
        <v>0</v>
      </c>
      <c r="CP564" s="7">
        <v>0</v>
      </c>
      <c r="CQ564" s="7">
        <v>0</v>
      </c>
      <c r="CR564" s="7">
        <v>0</v>
      </c>
      <c r="CS564" s="40">
        <v>0</v>
      </c>
      <c r="CT564" s="7">
        <v>0</v>
      </c>
      <c r="CU564" s="7">
        <v>0</v>
      </c>
      <c r="CV564" s="39"/>
      <c r="CW564" s="39"/>
      <c r="CX564" s="4" t="str">
        <f t="shared" ref="CX564" si="9577">IF(CX369="","",CX369)</f>
        <v/>
      </c>
      <c r="CY564" s="4" t="str">
        <f t="shared" si="9174"/>
        <v/>
      </c>
      <c r="CZ564" s="4" t="str">
        <f t="shared" ref="CZ564" si="9578">IF(CZ369="","",CZ369)</f>
        <v/>
      </c>
      <c r="DA564" s="4" t="str">
        <f t="shared" ref="DA564" si="9579">IF(DA369="","",DA369)</f>
        <v/>
      </c>
      <c r="DB564" s="4" t="str">
        <f t="shared" ref="DB564:DB575" si="9580">IF(DB369="","",DB369)</f>
        <v/>
      </c>
      <c r="DC564" s="4" t="str">
        <f t="shared" si="9070"/>
        <v/>
      </c>
      <c r="DD564" s="7">
        <v>2</v>
      </c>
      <c r="DE564" s="7">
        <v>30</v>
      </c>
      <c r="DF564" s="7">
        <v>60</v>
      </c>
      <c r="DG564" s="7"/>
      <c r="DH564" s="4">
        <f t="shared" ref="DH564" si="9581">IF(DH369="","",DH369)</f>
        <v>13</v>
      </c>
      <c r="DI564" s="4">
        <f t="shared" si="9177"/>
        <v>4</v>
      </c>
      <c r="DJ564" s="4">
        <f t="shared" ref="DJ564" si="9582">IF(DJ369="","",DJ369)</f>
        <v>5</v>
      </c>
      <c r="DK564" s="4" t="str">
        <f t="shared" si="9105"/>
        <v/>
      </c>
      <c r="DL564" s="4" t="str">
        <f t="shared" si="9558"/>
        <v/>
      </c>
      <c r="DM564" s="7"/>
      <c r="DN564" s="7"/>
      <c r="DO564" s="7"/>
      <c r="DP564" s="7"/>
      <c r="DQ564" s="7"/>
      <c r="DR564" s="7"/>
      <c r="DS564" s="7"/>
      <c r="DT564" s="7"/>
      <c r="DU564" s="7"/>
      <c r="DV564" s="7"/>
      <c r="DW564" s="7"/>
      <c r="DX564" s="7">
        <f t="shared" si="9559"/>
        <v>6120411</v>
      </c>
      <c r="DY564" s="7"/>
      <c r="DZ564" s="67">
        <v>0</v>
      </c>
      <c r="EA564" s="7" t="s">
        <v>242</v>
      </c>
      <c r="EB564" s="40" t="s">
        <v>242</v>
      </c>
      <c r="EC564" s="7" t="s">
        <v>242</v>
      </c>
      <c r="ED564" s="7"/>
      <c r="EE564" s="7" t="s">
        <v>242</v>
      </c>
      <c r="EF564" s="7">
        <v>50</v>
      </c>
      <c r="EG564" s="73"/>
      <c r="EH564" s="73"/>
      <c r="EI564" s="4">
        <f t="shared" ref="EI564" si="9583">IF(EI369="","",EI369)</f>
        <v>40012</v>
      </c>
      <c r="EJ564" s="4">
        <f t="shared" si="9180"/>
        <v>1</v>
      </c>
      <c r="EK564" s="4">
        <f t="shared" ref="EK564" si="9584">IF(EK369="","",EK369)</f>
        <v>40013</v>
      </c>
      <c r="EL564" s="4">
        <f t="shared" ref="EL564" si="9585">IF(EL369="","",EL369)</f>
        <v>1</v>
      </c>
      <c r="EM564" s="4">
        <f t="shared" ref="EM564" si="9586">IF(EM369="","",EM369)</f>
        <v>40013</v>
      </c>
      <c r="EN564" s="4">
        <f t="shared" ref="EN564" si="9587">IF(EN369="","",EN369)</f>
        <v>1</v>
      </c>
      <c r="EO564" s="4">
        <f t="shared" ref="EO564" si="9588">IF(EO369="","",EO369)</f>
        <v>40013</v>
      </c>
      <c r="EP564" s="4">
        <f t="shared" ref="EP564" si="9589">IF(EP369="","",EP369)</f>
        <v>1</v>
      </c>
      <c r="EQ564" s="4">
        <f t="shared" ref="EQ564" si="9590">IF(EQ369="","",EQ369)</f>
        <v>40013</v>
      </c>
      <c r="ER564" s="4">
        <f t="shared" si="9542"/>
        <v>1</v>
      </c>
      <c r="ES564" s="4">
        <f t="shared" si="9516"/>
        <v>40013</v>
      </c>
      <c r="ET564" s="4">
        <f t="shared" ref="ET564" si="9591">IF(ET369="","",ET369)</f>
        <v>1</v>
      </c>
      <c r="EU564" s="4">
        <f t="shared" si="9489"/>
        <v>40013</v>
      </c>
      <c r="EV564" s="4">
        <f t="shared" si="9228"/>
        <v>1</v>
      </c>
      <c r="EW564" s="4">
        <f t="shared" si="9228"/>
        <v>40013</v>
      </c>
      <c r="EX564" s="4">
        <f t="shared" si="9228"/>
        <v>1</v>
      </c>
      <c r="EY564" s="4">
        <f t="shared" si="9228"/>
        <v>40013</v>
      </c>
      <c r="EZ564" s="4">
        <f t="shared" si="9490"/>
        <v>1</v>
      </c>
      <c r="FA564" s="4">
        <f t="shared" ref="FA564:FB568" si="9592">IF(FA369="","",FA369)</f>
        <v>40013</v>
      </c>
      <c r="FB564" s="4">
        <f t="shared" si="9592"/>
        <v>1</v>
      </c>
      <c r="FC564" s="4">
        <f t="shared" ref="FC564" si="9593">IF(FC369="","",FC369)</f>
        <v>40013</v>
      </c>
      <c r="FD564" s="4">
        <f t="shared" si="9572"/>
        <v>1</v>
      </c>
      <c r="FE564" s="4">
        <f t="shared" ref="FE564" si="9594">IF(FE369="","",FE369)</f>
        <v>20100</v>
      </c>
      <c r="FF564" s="4">
        <f t="shared" si="9417"/>
        <v>1</v>
      </c>
      <c r="FG564" s="4">
        <f t="shared" si="9394"/>
        <v>20100</v>
      </c>
      <c r="FH564" s="4">
        <f t="shared" si="9370"/>
        <v>1</v>
      </c>
      <c r="FI564" s="7"/>
      <c r="FJ564" s="7"/>
      <c r="FR564" s="2">
        <v>99999</v>
      </c>
      <c r="FS564" s="2">
        <v>0</v>
      </c>
      <c r="FT564" s="4">
        <v>10000</v>
      </c>
      <c r="FU564" s="4"/>
      <c r="FV564" s="4"/>
      <c r="FW564" s="4"/>
      <c r="FX564" s="4"/>
      <c r="FY564" s="4"/>
      <c r="FZ564" s="77">
        <v>0</v>
      </c>
      <c r="GA564" s="2">
        <v>1</v>
      </c>
      <c r="GB564" s="2">
        <v>30</v>
      </c>
      <c r="GD564"/>
    </row>
    <row r="565" s="15" customFormat="1" ht="15" customHeight="1" spans="1:186">
      <c r="A565" s="7">
        <v>6120512</v>
      </c>
      <c r="B565" s="7">
        <f t="shared" ref="B565:B574" si="9595">B552</f>
        <v>72</v>
      </c>
      <c r="C565" s="7">
        <f t="shared" si="9090"/>
        <v>4</v>
      </c>
      <c r="D565" s="5" t="s">
        <v>700</v>
      </c>
      <c r="E565" s="7" t="s">
        <v>1202</v>
      </c>
      <c r="F565" s="31" t="s">
        <v>1018</v>
      </c>
      <c r="G565" s="31">
        <v>3</v>
      </c>
      <c r="H565" s="7" t="s">
        <v>191</v>
      </c>
      <c r="I565" s="7" t="s">
        <v>187</v>
      </c>
      <c r="J565" s="37">
        <v>1476</v>
      </c>
      <c r="K565" s="39">
        <v>1435</v>
      </c>
      <c r="L565" s="39"/>
      <c r="M565" s="29" t="s">
        <v>193</v>
      </c>
      <c r="N565" s="4">
        <f t="shared" ref="N565" si="9596">N370</f>
        <v>120</v>
      </c>
      <c r="O565" s="4">
        <f t="shared" si="9169"/>
        <v>120</v>
      </c>
      <c r="P565" s="40">
        <f t="shared" si="9396"/>
        <v>2403</v>
      </c>
      <c r="Q565" s="4"/>
      <c r="R565" s="7"/>
      <c r="S565" s="48">
        <f t="shared" si="9121"/>
        <v>0</v>
      </c>
      <c r="T565" s="47" t="s">
        <v>194</v>
      </c>
      <c r="U565" s="7" t="s">
        <v>195</v>
      </c>
      <c r="V565" s="7">
        <v>0</v>
      </c>
      <c r="W565" s="7">
        <v>0</v>
      </c>
      <c r="X565" s="40">
        <v>0</v>
      </c>
      <c r="Y565" s="7"/>
      <c r="Z565" s="7"/>
      <c r="AA565" s="7"/>
      <c r="AB565" s="7" t="s">
        <v>195</v>
      </c>
      <c r="AC565" s="7">
        <v>0</v>
      </c>
      <c r="AD565" s="7" t="s">
        <v>195</v>
      </c>
      <c r="AE565" s="7" t="s">
        <v>195</v>
      </c>
      <c r="AF565" s="7" t="s">
        <v>195</v>
      </c>
      <c r="AG565" s="7" t="s">
        <v>195</v>
      </c>
      <c r="AH565" s="40">
        <v>0</v>
      </c>
      <c r="AI565" s="40">
        <v>0</v>
      </c>
      <c r="AJ565" s="40">
        <v>1</v>
      </c>
      <c r="AK565" s="40">
        <v>0</v>
      </c>
      <c r="AL565" s="40">
        <v>1</v>
      </c>
      <c r="AM565" s="40">
        <v>0</v>
      </c>
      <c r="AN565" s="28">
        <v>0</v>
      </c>
      <c r="AO565" s="28">
        <v>0</v>
      </c>
      <c r="AP565" s="7" t="s">
        <v>674</v>
      </c>
      <c r="AQ565" s="4">
        <f t="shared" si="9192"/>
        <v>3</v>
      </c>
      <c r="AR565" s="4">
        <f t="shared" ref="AR565" si="9597">AR370</f>
        <v>161506</v>
      </c>
      <c r="AS565" s="7" t="s">
        <v>199</v>
      </c>
      <c r="AT565" s="48">
        <v>3</v>
      </c>
      <c r="AU565" s="48">
        <v>1</v>
      </c>
      <c r="AV565" s="48">
        <v>3</v>
      </c>
      <c r="AW565" s="48">
        <v>500</v>
      </c>
      <c r="AX565" s="48">
        <v>250</v>
      </c>
      <c r="AY565" s="48">
        <v>0</v>
      </c>
      <c r="AZ565" s="48">
        <v>0</v>
      </c>
      <c r="BA565" s="7"/>
      <c r="BB565" s="7"/>
      <c r="BC565" s="7"/>
      <c r="BD565" s="7"/>
      <c r="BE565" s="48">
        <v>0</v>
      </c>
      <c r="BF565" s="48">
        <v>1</v>
      </c>
      <c r="BG565" s="48">
        <f t="shared" si="9261"/>
        <v>910</v>
      </c>
      <c r="BH565" s="48">
        <f t="shared" si="9262"/>
        <v>910</v>
      </c>
      <c r="BI565" s="7">
        <v>0</v>
      </c>
      <c r="BJ565" s="7">
        <v>0</v>
      </c>
      <c r="BK565" s="7">
        <v>0</v>
      </c>
      <c r="BL565" s="7">
        <v>0</v>
      </c>
      <c r="BM565" s="7">
        <v>0</v>
      </c>
      <c r="BN565" s="7">
        <v>0</v>
      </c>
      <c r="BO565" s="7">
        <v>0</v>
      </c>
      <c r="BP565" s="7">
        <v>0</v>
      </c>
      <c r="BQ565" s="7">
        <v>0</v>
      </c>
      <c r="BR565" s="7">
        <v>0</v>
      </c>
      <c r="BS565" s="7">
        <v>0</v>
      </c>
      <c r="BT565" s="7">
        <v>0</v>
      </c>
      <c r="BU565" s="7">
        <v>0</v>
      </c>
      <c r="BV565" s="7">
        <v>0</v>
      </c>
      <c r="BW565" s="7">
        <v>0</v>
      </c>
      <c r="BX565" s="7">
        <v>0</v>
      </c>
      <c r="BY565" s="7">
        <v>0</v>
      </c>
      <c r="BZ565" s="7">
        <v>0</v>
      </c>
      <c r="CA565" s="7">
        <v>0</v>
      </c>
      <c r="CB565" s="7">
        <v>0</v>
      </c>
      <c r="CC565" s="7">
        <v>0</v>
      </c>
      <c r="CD565" s="7">
        <v>0</v>
      </c>
      <c r="CE565" s="7">
        <v>0</v>
      </c>
      <c r="CF565" s="7">
        <v>0</v>
      </c>
      <c r="CG565" s="7">
        <v>0</v>
      </c>
      <c r="CH565" s="7">
        <v>0</v>
      </c>
      <c r="CI565" s="7">
        <v>0</v>
      </c>
      <c r="CJ565" s="7">
        <v>0</v>
      </c>
      <c r="CK565" s="7">
        <v>0</v>
      </c>
      <c r="CL565" s="40">
        <v>0</v>
      </c>
      <c r="CM565" s="40">
        <v>0</v>
      </c>
      <c r="CN565" s="40">
        <v>0</v>
      </c>
      <c r="CO565" s="40">
        <v>0</v>
      </c>
      <c r="CP565" s="7">
        <v>0</v>
      </c>
      <c r="CQ565" s="7">
        <v>0</v>
      </c>
      <c r="CR565" s="7">
        <v>0</v>
      </c>
      <c r="CS565" s="40">
        <v>0</v>
      </c>
      <c r="CT565" s="7">
        <v>0</v>
      </c>
      <c r="CU565" s="7">
        <v>0</v>
      </c>
      <c r="CV565" s="39"/>
      <c r="CW565" s="39"/>
      <c r="CX565" s="4" t="str">
        <f t="shared" ref="CX565" si="9598">IF(CX370="","",CX370)</f>
        <v/>
      </c>
      <c r="CY565" s="4" t="str">
        <f t="shared" si="9174"/>
        <v/>
      </c>
      <c r="CZ565" s="4" t="str">
        <f t="shared" ref="CZ565" si="9599">IF(CZ370="","",CZ370)</f>
        <v/>
      </c>
      <c r="DA565" s="4" t="str">
        <f t="shared" ref="DA565" si="9600">IF(DA370="","",DA370)</f>
        <v/>
      </c>
      <c r="DB565" s="4" t="str">
        <f t="shared" si="9580"/>
        <v/>
      </c>
      <c r="DC565" s="4" t="str">
        <f t="shared" si="9070"/>
        <v/>
      </c>
      <c r="DD565" s="7">
        <v>2</v>
      </c>
      <c r="DE565" s="7">
        <v>30</v>
      </c>
      <c r="DF565" s="7">
        <v>60</v>
      </c>
      <c r="DG565" s="7"/>
      <c r="DH565" s="4">
        <f t="shared" ref="DH565" si="9601">IF(DH370="","",DH370)</f>
        <v>13</v>
      </c>
      <c r="DI565" s="4">
        <f t="shared" si="9177"/>
        <v>1</v>
      </c>
      <c r="DJ565" s="4">
        <f t="shared" ref="DJ565" si="9602">IF(DJ370="","",DJ370)</f>
        <v>6</v>
      </c>
      <c r="DK565" s="4">
        <f t="shared" si="9105"/>
        <v>9</v>
      </c>
      <c r="DL565" s="4" t="str">
        <f t="shared" si="9558"/>
        <v/>
      </c>
      <c r="DM565" s="7"/>
      <c r="DN565" s="7"/>
      <c r="DO565" s="7"/>
      <c r="DP565" s="7"/>
      <c r="DQ565" s="7"/>
      <c r="DR565" s="7"/>
      <c r="DS565" s="7"/>
      <c r="DT565" s="7"/>
      <c r="DU565" s="7"/>
      <c r="DV565" s="7"/>
      <c r="DW565" s="7"/>
      <c r="DX565" s="7">
        <f t="shared" si="9559"/>
        <v>6120512</v>
      </c>
      <c r="DY565" s="7"/>
      <c r="DZ565" s="67">
        <v>0</v>
      </c>
      <c r="EA565" s="7" t="s">
        <v>242</v>
      </c>
      <c r="EB565" s="40" t="s">
        <v>242</v>
      </c>
      <c r="EC565" s="7" t="s">
        <v>242</v>
      </c>
      <c r="ED565" s="7"/>
      <c r="EE565" s="7" t="s">
        <v>242</v>
      </c>
      <c r="EF565" s="7">
        <v>50</v>
      </c>
      <c r="EG565" s="73"/>
      <c r="EH565" s="73"/>
      <c r="EI565" s="4">
        <f t="shared" ref="EI565" si="9603">IF(EI370="","",EI370)</f>
        <v>40012</v>
      </c>
      <c r="EJ565" s="4">
        <f t="shared" si="9180"/>
        <v>1</v>
      </c>
      <c r="EK565" s="4">
        <f t="shared" ref="EK565" si="9604">IF(EK370="","",EK370)</f>
        <v>40013</v>
      </c>
      <c r="EL565" s="4">
        <f t="shared" ref="EL565" si="9605">IF(EL370="","",EL370)</f>
        <v>1</v>
      </c>
      <c r="EM565" s="4">
        <f t="shared" ref="EM565" si="9606">IF(EM370="","",EM370)</f>
        <v>40013</v>
      </c>
      <c r="EN565" s="4">
        <f t="shared" ref="EN565" si="9607">IF(EN370="","",EN370)</f>
        <v>1</v>
      </c>
      <c r="EO565" s="4">
        <f t="shared" ref="EO565" si="9608">IF(EO370="","",EO370)</f>
        <v>40013</v>
      </c>
      <c r="EP565" s="4">
        <f t="shared" ref="EP565" si="9609">IF(EP370="","",EP370)</f>
        <v>1</v>
      </c>
      <c r="EQ565" s="4">
        <f t="shared" ref="EQ565" si="9610">IF(EQ370="","",EQ370)</f>
        <v>40013</v>
      </c>
      <c r="ER565" s="4">
        <f t="shared" si="9542"/>
        <v>1</v>
      </c>
      <c r="ES565" s="4">
        <f t="shared" si="9516"/>
        <v>40013</v>
      </c>
      <c r="ET565" s="4">
        <f t="shared" ref="ET565" si="9611">IF(ET370="","",ET370)</f>
        <v>1</v>
      </c>
      <c r="EU565" s="4">
        <f t="shared" si="9489"/>
        <v>40013</v>
      </c>
      <c r="EV565" s="4">
        <f t="shared" si="9228"/>
        <v>1</v>
      </c>
      <c r="EW565" s="4">
        <f t="shared" si="9228"/>
        <v>40013</v>
      </c>
      <c r="EX565" s="4">
        <f t="shared" si="9228"/>
        <v>1</v>
      </c>
      <c r="EY565" s="4">
        <f t="shared" si="9228"/>
        <v>40013</v>
      </c>
      <c r="EZ565" s="4">
        <f t="shared" si="9490"/>
        <v>1</v>
      </c>
      <c r="FA565" s="4">
        <f t="shared" si="9592"/>
        <v>40013</v>
      </c>
      <c r="FB565" s="4">
        <f t="shared" si="9592"/>
        <v>1</v>
      </c>
      <c r="FC565" s="4">
        <f t="shared" ref="FC565" si="9612">IF(FC370="","",FC370)</f>
        <v>40013</v>
      </c>
      <c r="FD565" s="4">
        <f t="shared" si="9572"/>
        <v>1</v>
      </c>
      <c r="FE565" s="4">
        <f t="shared" ref="FE565" si="9613">IF(FE370="","",FE370)</f>
        <v>20100</v>
      </c>
      <c r="FF565" s="4">
        <f t="shared" si="9417"/>
        <v>1</v>
      </c>
      <c r="FG565" s="4">
        <f t="shared" si="9394"/>
        <v>20100</v>
      </c>
      <c r="FH565" s="4">
        <f t="shared" si="9370"/>
        <v>1</v>
      </c>
      <c r="FI565" s="7"/>
      <c r="FJ565" s="7"/>
      <c r="FR565" s="2">
        <v>99999</v>
      </c>
      <c r="FS565" s="2">
        <v>0</v>
      </c>
      <c r="FT565" s="4">
        <v>10000</v>
      </c>
      <c r="FU565" s="4"/>
      <c r="FV565" s="4"/>
      <c r="FW565" s="4"/>
      <c r="FX565" s="4"/>
      <c r="FY565" s="4"/>
      <c r="FZ565" s="77">
        <v>0</v>
      </c>
      <c r="GA565" s="2">
        <v>1</v>
      </c>
      <c r="GB565" s="2">
        <v>30</v>
      </c>
      <c r="GD565"/>
    </row>
    <row r="566" s="15" customFormat="1" ht="15" customHeight="1" spans="1:186">
      <c r="A566" s="7">
        <v>6120613</v>
      </c>
      <c r="B566" s="7">
        <f t="shared" si="9595"/>
        <v>88</v>
      </c>
      <c r="C566" s="7">
        <f t="shared" si="9090"/>
        <v>5</v>
      </c>
      <c r="D566" s="5" t="s">
        <v>702</v>
      </c>
      <c r="E566" s="7" t="s">
        <v>1203</v>
      </c>
      <c r="F566" s="31" t="s">
        <v>1018</v>
      </c>
      <c r="G566" s="31">
        <v>3</v>
      </c>
      <c r="H566" s="7" t="s">
        <v>191</v>
      </c>
      <c r="I566" s="7" t="s">
        <v>187</v>
      </c>
      <c r="J566" s="37">
        <v>1487</v>
      </c>
      <c r="K566" s="39">
        <v>1429</v>
      </c>
      <c r="L566" s="39"/>
      <c r="M566" s="29" t="s">
        <v>193</v>
      </c>
      <c r="N566" s="4">
        <f t="shared" ref="N566" si="9614">N371</f>
        <v>120</v>
      </c>
      <c r="O566" s="4">
        <f t="shared" si="9169"/>
        <v>120</v>
      </c>
      <c r="P566" s="40">
        <f t="shared" si="9396"/>
        <v>2503</v>
      </c>
      <c r="Q566" s="4"/>
      <c r="R566" s="7"/>
      <c r="S566" s="48">
        <f t="shared" si="9121"/>
        <v>0</v>
      </c>
      <c r="T566" s="47" t="s">
        <v>194</v>
      </c>
      <c r="U566" s="7" t="s">
        <v>195</v>
      </c>
      <c r="V566" s="7">
        <v>0</v>
      </c>
      <c r="W566" s="7">
        <v>0</v>
      </c>
      <c r="X566" s="40">
        <v>0</v>
      </c>
      <c r="Y566" s="7"/>
      <c r="Z566" s="7"/>
      <c r="AA566" s="7"/>
      <c r="AB566" s="7" t="s">
        <v>195</v>
      </c>
      <c r="AC566" s="7">
        <v>0</v>
      </c>
      <c r="AD566" s="7" t="s">
        <v>195</v>
      </c>
      <c r="AE566" s="7" t="s">
        <v>195</v>
      </c>
      <c r="AF566" s="7" t="s">
        <v>195</v>
      </c>
      <c r="AG566" s="7" t="s">
        <v>195</v>
      </c>
      <c r="AH566" s="40">
        <v>0</v>
      </c>
      <c r="AI566" s="40">
        <v>0</v>
      </c>
      <c r="AJ566" s="40">
        <v>1</v>
      </c>
      <c r="AK566" s="40">
        <v>0</v>
      </c>
      <c r="AL566" s="40">
        <v>1</v>
      </c>
      <c r="AM566" s="40">
        <v>0</v>
      </c>
      <c r="AN566" s="28">
        <v>0</v>
      </c>
      <c r="AO566" s="28">
        <v>0</v>
      </c>
      <c r="AP566" s="7" t="s">
        <v>677</v>
      </c>
      <c r="AQ566" s="4">
        <f t="shared" si="9192"/>
        <v>3</v>
      </c>
      <c r="AR566" s="4">
        <f t="shared" ref="AR566" si="9615">AR371</f>
        <v>161506</v>
      </c>
      <c r="AS566" s="7" t="s">
        <v>199</v>
      </c>
      <c r="AT566" s="48">
        <v>3</v>
      </c>
      <c r="AU566" s="48">
        <v>1</v>
      </c>
      <c r="AV566" s="48">
        <v>3</v>
      </c>
      <c r="AW566" s="48">
        <v>500</v>
      </c>
      <c r="AX566" s="48">
        <v>250</v>
      </c>
      <c r="AY566" s="48">
        <v>0</v>
      </c>
      <c r="AZ566" s="48">
        <v>0</v>
      </c>
      <c r="BA566" s="7"/>
      <c r="BB566" s="7"/>
      <c r="BC566" s="7"/>
      <c r="BD566" s="7"/>
      <c r="BE566" s="48">
        <v>0</v>
      </c>
      <c r="BF566" s="48">
        <v>1</v>
      </c>
      <c r="BG566" s="48">
        <f t="shared" si="9261"/>
        <v>910</v>
      </c>
      <c r="BH566" s="48">
        <f t="shared" si="9262"/>
        <v>910</v>
      </c>
      <c r="BI566" s="7">
        <v>0</v>
      </c>
      <c r="BJ566" s="7">
        <v>0</v>
      </c>
      <c r="BK566" s="7">
        <v>0</v>
      </c>
      <c r="BL566" s="7">
        <v>0</v>
      </c>
      <c r="BM566" s="7">
        <v>0</v>
      </c>
      <c r="BN566" s="7">
        <v>0</v>
      </c>
      <c r="BO566" s="7">
        <v>0</v>
      </c>
      <c r="BP566" s="7">
        <v>0</v>
      </c>
      <c r="BQ566" s="7">
        <v>0</v>
      </c>
      <c r="BR566" s="7">
        <v>0</v>
      </c>
      <c r="BS566" s="7">
        <v>0</v>
      </c>
      <c r="BT566" s="7">
        <v>0</v>
      </c>
      <c r="BU566" s="7">
        <v>0</v>
      </c>
      <c r="BV566" s="7">
        <v>0</v>
      </c>
      <c r="BW566" s="7">
        <v>0</v>
      </c>
      <c r="BX566" s="7">
        <v>0</v>
      </c>
      <c r="BY566" s="7">
        <v>0</v>
      </c>
      <c r="BZ566" s="7">
        <v>0</v>
      </c>
      <c r="CA566" s="7">
        <v>0</v>
      </c>
      <c r="CB566" s="7">
        <v>0</v>
      </c>
      <c r="CC566" s="7">
        <v>0</v>
      </c>
      <c r="CD566" s="7">
        <v>0</v>
      </c>
      <c r="CE566" s="7">
        <v>0</v>
      </c>
      <c r="CF566" s="7">
        <v>0</v>
      </c>
      <c r="CG566" s="7">
        <v>0</v>
      </c>
      <c r="CH566" s="7">
        <v>0</v>
      </c>
      <c r="CI566" s="7">
        <v>0</v>
      </c>
      <c r="CJ566" s="7">
        <v>0</v>
      </c>
      <c r="CK566" s="7">
        <v>0</v>
      </c>
      <c r="CL566" s="40">
        <v>0</v>
      </c>
      <c r="CM566" s="40">
        <v>0</v>
      </c>
      <c r="CN566" s="40">
        <v>0</v>
      </c>
      <c r="CO566" s="40">
        <v>0</v>
      </c>
      <c r="CP566" s="7">
        <v>0</v>
      </c>
      <c r="CQ566" s="7">
        <v>0</v>
      </c>
      <c r="CR566" s="7">
        <v>0</v>
      </c>
      <c r="CS566" s="40">
        <v>0</v>
      </c>
      <c r="CT566" s="7">
        <v>0</v>
      </c>
      <c r="CU566" s="7">
        <v>0</v>
      </c>
      <c r="CV566" s="39"/>
      <c r="CW566" s="39"/>
      <c r="CX566" s="4" t="str">
        <f t="shared" ref="CX566" si="9616">IF(CX371="","",CX371)</f>
        <v/>
      </c>
      <c r="CY566" s="4" t="str">
        <f t="shared" si="9174"/>
        <v/>
      </c>
      <c r="CZ566" s="4" t="str">
        <f t="shared" ref="CZ566:CZ575" si="9617">IF(CZ371="","",CZ371)</f>
        <v/>
      </c>
      <c r="DA566" s="4" t="str">
        <f t="shared" ref="DA566" si="9618">IF(DA371="","",DA371)</f>
        <v/>
      </c>
      <c r="DB566" s="4" t="str">
        <f t="shared" si="9580"/>
        <v/>
      </c>
      <c r="DC566" s="4" t="str">
        <f t="shared" si="9070"/>
        <v/>
      </c>
      <c r="DD566" s="7">
        <v>2</v>
      </c>
      <c r="DE566" s="7">
        <v>30</v>
      </c>
      <c r="DF566" s="7">
        <v>60</v>
      </c>
      <c r="DG566" s="7"/>
      <c r="DH566" s="4">
        <f t="shared" ref="DH566" si="9619">IF(DH371="","",DH371)</f>
        <v>13</v>
      </c>
      <c r="DI566" s="4">
        <f t="shared" si="9177"/>
        <v>6</v>
      </c>
      <c r="DJ566" s="4">
        <f t="shared" ref="DJ566" si="9620">IF(DJ371="","",DJ371)</f>
        <v>9</v>
      </c>
      <c r="DK566" s="4" t="str">
        <f t="shared" si="9105"/>
        <v/>
      </c>
      <c r="DL566" s="4" t="str">
        <f t="shared" si="9558"/>
        <v/>
      </c>
      <c r="DM566" s="7"/>
      <c r="DN566" s="7"/>
      <c r="DO566" s="7"/>
      <c r="DP566" s="7"/>
      <c r="DQ566" s="7"/>
      <c r="DR566" s="7"/>
      <c r="DS566" s="7"/>
      <c r="DT566" s="7"/>
      <c r="DU566" s="7"/>
      <c r="DV566" s="7"/>
      <c r="DW566" s="7"/>
      <c r="DX566" s="7">
        <f t="shared" si="9559"/>
        <v>6120613</v>
      </c>
      <c r="DY566" s="7"/>
      <c r="DZ566" s="67">
        <v>0</v>
      </c>
      <c r="EA566" s="7" t="s">
        <v>242</v>
      </c>
      <c r="EB566" s="40" t="s">
        <v>242</v>
      </c>
      <c r="EC566" s="7" t="s">
        <v>242</v>
      </c>
      <c r="ED566" s="7"/>
      <c r="EE566" s="7" t="s">
        <v>242</v>
      </c>
      <c r="EF566" s="7">
        <v>50</v>
      </c>
      <c r="EG566" s="73"/>
      <c r="EH566" s="73"/>
      <c r="EI566" s="4">
        <f t="shared" ref="EI566" si="9621">IF(EI371="","",EI371)</f>
        <v>40012</v>
      </c>
      <c r="EJ566" s="4">
        <f t="shared" si="9180"/>
        <v>1</v>
      </c>
      <c r="EK566" s="4">
        <f t="shared" ref="EK566" si="9622">IF(EK371="","",EK371)</f>
        <v>40013</v>
      </c>
      <c r="EL566" s="4">
        <f t="shared" ref="EL566" si="9623">IF(EL371="","",EL371)</f>
        <v>1</v>
      </c>
      <c r="EM566" s="4">
        <f t="shared" ref="EM566" si="9624">IF(EM371="","",EM371)</f>
        <v>40013</v>
      </c>
      <c r="EN566" s="4">
        <f t="shared" ref="EN566" si="9625">IF(EN371="","",EN371)</f>
        <v>1</v>
      </c>
      <c r="EO566" s="4">
        <f t="shared" ref="EO566" si="9626">IF(EO371="","",EO371)</f>
        <v>40013</v>
      </c>
      <c r="EP566" s="4">
        <f t="shared" ref="EP566" si="9627">IF(EP371="","",EP371)</f>
        <v>1</v>
      </c>
      <c r="EQ566" s="4">
        <f t="shared" ref="EQ566" si="9628">IF(EQ371="","",EQ371)</f>
        <v>40013</v>
      </c>
      <c r="ER566" s="4">
        <f t="shared" si="9542"/>
        <v>1</v>
      </c>
      <c r="ES566" s="4">
        <f t="shared" si="9516"/>
        <v>40013</v>
      </c>
      <c r="ET566" s="4">
        <f t="shared" ref="ET566" si="9629">IF(ET371="","",ET371)</f>
        <v>1</v>
      </c>
      <c r="EU566" s="4">
        <f t="shared" si="9489"/>
        <v>40013</v>
      </c>
      <c r="EV566" s="4">
        <f t="shared" si="9228"/>
        <v>1</v>
      </c>
      <c r="EW566" s="4">
        <f t="shared" si="9228"/>
        <v>40013</v>
      </c>
      <c r="EX566" s="4">
        <f t="shared" si="9228"/>
        <v>1</v>
      </c>
      <c r="EY566" s="4">
        <f t="shared" si="9228"/>
        <v>40013</v>
      </c>
      <c r="EZ566" s="4">
        <f t="shared" si="9490"/>
        <v>1</v>
      </c>
      <c r="FA566" s="4">
        <f t="shared" si="9592"/>
        <v>40013</v>
      </c>
      <c r="FB566" s="4">
        <f t="shared" si="9592"/>
        <v>1</v>
      </c>
      <c r="FC566" s="4">
        <f t="shared" ref="FC566" si="9630">IF(FC371="","",FC371)</f>
        <v>40013</v>
      </c>
      <c r="FD566" s="4">
        <f t="shared" si="9572"/>
        <v>1</v>
      </c>
      <c r="FE566" s="4">
        <f t="shared" ref="FE566" si="9631">IF(FE371="","",FE371)</f>
        <v>20100</v>
      </c>
      <c r="FF566" s="4">
        <f t="shared" si="9417"/>
        <v>1</v>
      </c>
      <c r="FG566" s="4">
        <f t="shared" si="9394"/>
        <v>20100</v>
      </c>
      <c r="FH566" s="4">
        <f t="shared" si="9370"/>
        <v>1</v>
      </c>
      <c r="FI566" s="7"/>
      <c r="FJ566" s="7"/>
      <c r="FR566" s="2">
        <v>99999</v>
      </c>
      <c r="FS566" s="2">
        <v>0</v>
      </c>
      <c r="FT566" s="4">
        <v>10000</v>
      </c>
      <c r="FU566" s="4"/>
      <c r="FV566" s="4"/>
      <c r="FW566" s="4"/>
      <c r="FX566" s="4"/>
      <c r="FY566" s="4"/>
      <c r="FZ566" s="77">
        <v>0</v>
      </c>
      <c r="GA566" s="2">
        <v>1</v>
      </c>
      <c r="GB566" s="2">
        <v>30</v>
      </c>
      <c r="GD566"/>
    </row>
    <row r="567" s="2" customFormat="1" ht="15" customHeight="1" spans="1:186">
      <c r="A567" s="7">
        <v>6130101</v>
      </c>
      <c r="B567" s="7">
        <f t="shared" si="9595"/>
        <v>1288</v>
      </c>
      <c r="C567" s="7">
        <f t="shared" ref="C567" si="9632">C554</f>
        <v>0</v>
      </c>
      <c r="D567" s="5" t="s">
        <v>704</v>
      </c>
      <c r="E567" s="7" t="s">
        <v>1204</v>
      </c>
      <c r="F567" s="31" t="s">
        <v>1018</v>
      </c>
      <c r="G567" s="31">
        <v>3</v>
      </c>
      <c r="H567" s="7" t="s">
        <v>187</v>
      </c>
      <c r="I567" s="7" t="s">
        <v>187</v>
      </c>
      <c r="J567" s="41">
        <v>1533</v>
      </c>
      <c r="K567" s="41">
        <v>407</v>
      </c>
      <c r="L567" s="39"/>
      <c r="M567" s="29" t="s">
        <v>193</v>
      </c>
      <c r="N567" s="4">
        <f t="shared" ref="N567" si="9633">N372</f>
        <v>130</v>
      </c>
      <c r="O567" s="4">
        <f t="shared" si="9169"/>
        <v>130</v>
      </c>
      <c r="P567" s="40">
        <f t="shared" si="9396"/>
        <v>2003</v>
      </c>
      <c r="Q567" s="4"/>
      <c r="R567" s="7"/>
      <c r="S567" s="48">
        <f t="shared" ref="S567" si="9634">S554</f>
        <v>0</v>
      </c>
      <c r="T567" s="47" t="s">
        <v>240</v>
      </c>
      <c r="U567" s="7" t="s">
        <v>195</v>
      </c>
      <c r="V567" s="7">
        <v>0</v>
      </c>
      <c r="W567" s="7">
        <v>0</v>
      </c>
      <c r="X567" s="40">
        <v>0</v>
      </c>
      <c r="Y567" s="7"/>
      <c r="Z567" s="7"/>
      <c r="AA567" s="7"/>
      <c r="AB567" s="7" t="s">
        <v>195</v>
      </c>
      <c r="AC567" s="7">
        <v>0</v>
      </c>
      <c r="AD567" s="7" t="s">
        <v>195</v>
      </c>
      <c r="AE567" s="7" t="s">
        <v>195</v>
      </c>
      <c r="AF567" s="7" t="s">
        <v>195</v>
      </c>
      <c r="AG567" s="7" t="s">
        <v>195</v>
      </c>
      <c r="AH567" s="40">
        <v>0</v>
      </c>
      <c r="AI567" s="40">
        <v>0</v>
      </c>
      <c r="AJ567" s="40">
        <v>1</v>
      </c>
      <c r="AK567" s="40">
        <v>0</v>
      </c>
      <c r="AL567" s="40">
        <v>1</v>
      </c>
      <c r="AM567" s="40">
        <v>0</v>
      </c>
      <c r="AN567" s="28">
        <v>0</v>
      </c>
      <c r="AO567" s="28">
        <v>0</v>
      </c>
      <c r="AP567" s="7" t="s">
        <v>641</v>
      </c>
      <c r="AQ567" s="4">
        <f t="shared" si="9192"/>
        <v>3</v>
      </c>
      <c r="AR567" s="4">
        <f t="shared" ref="AR567" si="9635">AR372</f>
        <v>161506</v>
      </c>
      <c r="AS567" s="7" t="s">
        <v>199</v>
      </c>
      <c r="AT567" s="48">
        <v>3</v>
      </c>
      <c r="AU567" s="48">
        <v>1</v>
      </c>
      <c r="AV567" s="48">
        <v>3</v>
      </c>
      <c r="AW567" s="48">
        <v>500</v>
      </c>
      <c r="AX567" s="48">
        <v>250</v>
      </c>
      <c r="AY567" s="48">
        <v>0</v>
      </c>
      <c r="AZ567" s="48">
        <v>0</v>
      </c>
      <c r="BA567" s="7"/>
      <c r="BB567" s="7"/>
      <c r="BC567" s="7"/>
      <c r="BD567" s="7"/>
      <c r="BE567" s="48">
        <v>0</v>
      </c>
      <c r="BF567" s="48">
        <v>1</v>
      </c>
      <c r="BG567" s="48">
        <f t="shared" si="9261"/>
        <v>980</v>
      </c>
      <c r="BH567" s="48">
        <f t="shared" si="9262"/>
        <v>980</v>
      </c>
      <c r="BI567" s="7">
        <v>0</v>
      </c>
      <c r="BJ567" s="7">
        <v>0</v>
      </c>
      <c r="BK567" s="7">
        <v>0</v>
      </c>
      <c r="BL567" s="7">
        <v>0</v>
      </c>
      <c r="BM567" s="7">
        <v>0</v>
      </c>
      <c r="BN567" s="7">
        <v>0</v>
      </c>
      <c r="BO567" s="7">
        <v>0</v>
      </c>
      <c r="BP567" s="7">
        <v>0</v>
      </c>
      <c r="BQ567" s="7">
        <v>0</v>
      </c>
      <c r="BR567" s="7">
        <v>0</v>
      </c>
      <c r="BS567" s="7">
        <v>0</v>
      </c>
      <c r="BT567" s="7">
        <v>0</v>
      </c>
      <c r="BU567" s="7">
        <v>0</v>
      </c>
      <c r="BV567" s="7">
        <v>0</v>
      </c>
      <c r="BW567" s="7">
        <v>0</v>
      </c>
      <c r="BX567" s="7">
        <v>0</v>
      </c>
      <c r="BY567" s="7">
        <v>0</v>
      </c>
      <c r="BZ567" s="7">
        <v>0</v>
      </c>
      <c r="CA567" s="7">
        <v>0</v>
      </c>
      <c r="CB567" s="7">
        <v>0</v>
      </c>
      <c r="CC567" s="7">
        <v>0</v>
      </c>
      <c r="CD567" s="7">
        <v>0</v>
      </c>
      <c r="CE567" s="7">
        <v>0</v>
      </c>
      <c r="CF567" s="7">
        <v>0</v>
      </c>
      <c r="CG567" s="7">
        <v>0</v>
      </c>
      <c r="CH567" s="7">
        <v>0</v>
      </c>
      <c r="CI567" s="7">
        <v>0</v>
      </c>
      <c r="CJ567" s="7">
        <v>0</v>
      </c>
      <c r="CK567" s="7">
        <v>0</v>
      </c>
      <c r="CL567" s="40">
        <v>0</v>
      </c>
      <c r="CM567" s="40">
        <v>0</v>
      </c>
      <c r="CN567" s="40">
        <v>0</v>
      </c>
      <c r="CO567" s="40">
        <v>0</v>
      </c>
      <c r="CP567" s="7">
        <v>0</v>
      </c>
      <c r="CQ567" s="7">
        <v>0</v>
      </c>
      <c r="CR567" s="7">
        <v>0</v>
      </c>
      <c r="CS567" s="40">
        <v>0</v>
      </c>
      <c r="CT567" s="7">
        <v>0</v>
      </c>
      <c r="CU567" s="7">
        <v>0</v>
      </c>
      <c r="CV567" s="39"/>
      <c r="CW567" s="39"/>
      <c r="CX567" s="4" t="str">
        <f t="shared" ref="CX567" si="9636">IF(CX372="","",CX372)</f>
        <v>3da_weapon_changjian01_s</v>
      </c>
      <c r="CY567" s="4" t="str">
        <f t="shared" si="9174"/>
        <v>3da_weapon_changjian01_b</v>
      </c>
      <c r="CZ567" s="4" t="str">
        <f t="shared" si="9617"/>
        <v/>
      </c>
      <c r="DA567" s="4" t="str">
        <f t="shared" ref="DA567" si="9637">IF(DA372="","",DA372)</f>
        <v/>
      </c>
      <c r="DB567" s="4" t="str">
        <f t="shared" si="9580"/>
        <v>CS_Rhand</v>
      </c>
      <c r="DC567" s="4" t="str">
        <f t="shared" si="9070"/>
        <v>CS_Rhand</v>
      </c>
      <c r="DD567" s="7">
        <v>2</v>
      </c>
      <c r="DE567" s="7">
        <v>30</v>
      </c>
      <c r="DF567" s="7">
        <v>60</v>
      </c>
      <c r="DG567" s="7"/>
      <c r="DH567" s="4">
        <f t="shared" ref="DH567" si="9638">IF(DH372="","",DH372)</f>
        <v>13</v>
      </c>
      <c r="DI567" s="4">
        <f t="shared" si="9177"/>
        <v>2</v>
      </c>
      <c r="DJ567" s="4">
        <f t="shared" ref="DJ567" si="9639">IF(DJ372="","",DJ372)</f>
        <v>4</v>
      </c>
      <c r="DK567" s="4">
        <f t="shared" si="9105"/>
        <v>7</v>
      </c>
      <c r="DL567" s="4">
        <f t="shared" si="9558"/>
        <v>8</v>
      </c>
      <c r="DM567" s="7"/>
      <c r="DN567" s="7"/>
      <c r="DO567" s="7"/>
      <c r="DP567" s="7"/>
      <c r="DQ567" s="7"/>
      <c r="DR567" s="7"/>
      <c r="DS567" s="7"/>
      <c r="DT567" s="7"/>
      <c r="DU567" s="7"/>
      <c r="DV567" s="7"/>
      <c r="DW567" s="7"/>
      <c r="DX567" s="7">
        <f t="shared" si="9559"/>
        <v>6130101</v>
      </c>
      <c r="DY567" s="7"/>
      <c r="DZ567" s="67">
        <v>6666</v>
      </c>
      <c r="EA567" s="7" t="s">
        <v>1205</v>
      </c>
      <c r="EB567" s="40">
        <v>88</v>
      </c>
      <c r="EC567" s="7" t="s">
        <v>1206</v>
      </c>
      <c r="ED567" s="7"/>
      <c r="EE567" s="7" t="s">
        <v>242</v>
      </c>
      <c r="EF567" s="7">
        <v>50</v>
      </c>
      <c r="EG567" s="73"/>
      <c r="EH567" s="73"/>
      <c r="EI567" s="4">
        <f t="shared" ref="EI567" si="9640">IF(EI372="","",EI372)</f>
        <v>40012</v>
      </c>
      <c r="EJ567" s="4">
        <f t="shared" si="9180"/>
        <v>1</v>
      </c>
      <c r="EK567" s="4">
        <f t="shared" ref="EK567" si="9641">IF(EK372="","",EK372)</f>
        <v>40013</v>
      </c>
      <c r="EL567" s="4">
        <f t="shared" ref="EL567" si="9642">IF(EL372="","",EL372)</f>
        <v>1</v>
      </c>
      <c r="EM567" s="4">
        <f t="shared" ref="EM567" si="9643">IF(EM372="","",EM372)</f>
        <v>40013</v>
      </c>
      <c r="EN567" s="4">
        <f t="shared" ref="EN567" si="9644">IF(EN372="","",EN372)</f>
        <v>1</v>
      </c>
      <c r="EO567" s="4">
        <f t="shared" ref="EO567" si="9645">IF(EO372="","",EO372)</f>
        <v>40013</v>
      </c>
      <c r="EP567" s="4">
        <f t="shared" ref="EP567" si="9646">IF(EP372="","",EP372)</f>
        <v>1</v>
      </c>
      <c r="EQ567" s="4">
        <f t="shared" ref="EQ567" si="9647">IF(EQ372="","",EQ372)</f>
        <v>40013</v>
      </c>
      <c r="ER567" s="4">
        <f t="shared" si="9542"/>
        <v>1</v>
      </c>
      <c r="ES567" s="4">
        <f t="shared" si="9516"/>
        <v>40013</v>
      </c>
      <c r="ET567" s="4">
        <f t="shared" ref="ET567" si="9648">IF(ET372="","",ET372)</f>
        <v>1</v>
      </c>
      <c r="EU567" s="4">
        <f t="shared" si="9489"/>
        <v>40013</v>
      </c>
      <c r="EV567" s="4">
        <f t="shared" si="9228"/>
        <v>1</v>
      </c>
      <c r="EW567" s="4">
        <f t="shared" si="9228"/>
        <v>40013</v>
      </c>
      <c r="EX567" s="4">
        <f t="shared" si="9228"/>
        <v>1</v>
      </c>
      <c r="EY567" s="4">
        <f t="shared" si="9228"/>
        <v>40013</v>
      </c>
      <c r="EZ567" s="4">
        <f t="shared" si="9490"/>
        <v>1</v>
      </c>
      <c r="FA567" s="4">
        <f t="shared" si="9592"/>
        <v>40013</v>
      </c>
      <c r="FB567" s="4">
        <f t="shared" si="9592"/>
        <v>1</v>
      </c>
      <c r="FC567" s="4">
        <f t="shared" ref="FC567" si="9649">IF(FC372="","",FC372)</f>
        <v>40013</v>
      </c>
      <c r="FD567" s="4">
        <f t="shared" si="9572"/>
        <v>1</v>
      </c>
      <c r="FE567" s="4">
        <f t="shared" ref="FE567" si="9650">IF(FE372="","",FE372)</f>
        <v>20100</v>
      </c>
      <c r="FF567" s="4">
        <f t="shared" si="9417"/>
        <v>1</v>
      </c>
      <c r="FG567" s="4">
        <f t="shared" si="9394"/>
        <v>20100</v>
      </c>
      <c r="FH567" s="4">
        <f t="shared" si="9370"/>
        <v>1</v>
      </c>
      <c r="FI567" s="7"/>
      <c r="FJ567" s="7"/>
      <c r="FR567" s="2">
        <v>99999</v>
      </c>
      <c r="FS567" s="2">
        <v>0</v>
      </c>
      <c r="FT567" s="4">
        <v>10000</v>
      </c>
      <c r="FU567" s="4"/>
      <c r="FV567" s="4"/>
      <c r="FW567" s="4"/>
      <c r="FX567" s="4"/>
      <c r="FY567" s="4"/>
      <c r="FZ567" s="77">
        <v>0</v>
      </c>
      <c r="GA567" s="2">
        <v>1</v>
      </c>
      <c r="GB567" s="2">
        <v>30</v>
      </c>
      <c r="GD567"/>
    </row>
    <row r="568" s="2" customFormat="1" ht="15" customHeight="1" spans="1:186">
      <c r="A568" s="7">
        <v>6130102</v>
      </c>
      <c r="B568" s="7">
        <f t="shared" si="9595"/>
        <v>4360</v>
      </c>
      <c r="C568" s="7">
        <f t="shared" ref="C568" si="9651">C555</f>
        <v>0</v>
      </c>
      <c r="D568" s="5" t="s">
        <v>706</v>
      </c>
      <c r="E568" s="7" t="s">
        <v>1207</v>
      </c>
      <c r="F568" s="31" t="s">
        <v>1018</v>
      </c>
      <c r="G568" s="31">
        <v>3</v>
      </c>
      <c r="H568" s="7" t="s">
        <v>187</v>
      </c>
      <c r="I568" s="7" t="s">
        <v>187</v>
      </c>
      <c r="J568" s="41">
        <v>1522</v>
      </c>
      <c r="K568" s="37">
        <v>207</v>
      </c>
      <c r="L568" s="39"/>
      <c r="M568" s="29" t="s">
        <v>193</v>
      </c>
      <c r="N568" s="4">
        <f t="shared" ref="N568:N577" si="9652">N373</f>
        <v>130</v>
      </c>
      <c r="O568" s="4">
        <f t="shared" si="9169"/>
        <v>130</v>
      </c>
      <c r="P568" s="40">
        <f t="shared" si="9396"/>
        <v>2003</v>
      </c>
      <c r="Q568" s="4"/>
      <c r="R568" s="7"/>
      <c r="S568" s="48">
        <f t="shared" ref="S568" si="9653">S555</f>
        <v>0</v>
      </c>
      <c r="T568" s="47" t="s">
        <v>245</v>
      </c>
      <c r="U568" s="7" t="s">
        <v>195</v>
      </c>
      <c r="V568" s="7">
        <v>0</v>
      </c>
      <c r="W568" s="7">
        <v>0</v>
      </c>
      <c r="X568" s="40">
        <v>0</v>
      </c>
      <c r="Y568" s="7"/>
      <c r="Z568" s="7"/>
      <c r="AA568" s="7"/>
      <c r="AB568" s="7" t="s">
        <v>195</v>
      </c>
      <c r="AC568" s="7">
        <v>0</v>
      </c>
      <c r="AD568" s="7" t="s">
        <v>195</v>
      </c>
      <c r="AE568" s="7" t="s">
        <v>195</v>
      </c>
      <c r="AF568" s="7" t="s">
        <v>195</v>
      </c>
      <c r="AG568" s="7" t="s">
        <v>195</v>
      </c>
      <c r="AH568" s="40">
        <v>0</v>
      </c>
      <c r="AI568" s="40">
        <v>0</v>
      </c>
      <c r="AJ568" s="40">
        <v>1</v>
      </c>
      <c r="AK568" s="40">
        <v>0</v>
      </c>
      <c r="AL568" s="40">
        <v>1</v>
      </c>
      <c r="AM568" s="40">
        <v>0</v>
      </c>
      <c r="AN568" s="28">
        <v>0</v>
      </c>
      <c r="AO568" s="28">
        <v>0</v>
      </c>
      <c r="AP568" s="7" t="s">
        <v>644</v>
      </c>
      <c r="AQ568" s="4">
        <f t="shared" si="9192"/>
        <v>3</v>
      </c>
      <c r="AR568" s="4">
        <f t="shared" ref="AR568" si="9654">AR373</f>
        <v>161506</v>
      </c>
      <c r="AS568" s="7" t="s">
        <v>199</v>
      </c>
      <c r="AT568" s="48">
        <v>3</v>
      </c>
      <c r="AU568" s="48">
        <v>1</v>
      </c>
      <c r="AV568" s="48">
        <v>3</v>
      </c>
      <c r="AW568" s="48">
        <v>500</v>
      </c>
      <c r="AX568" s="48">
        <v>250</v>
      </c>
      <c r="AY568" s="48">
        <v>0</v>
      </c>
      <c r="AZ568" s="48">
        <v>0</v>
      </c>
      <c r="BA568" s="7"/>
      <c r="BB568" s="7"/>
      <c r="BC568" s="7"/>
      <c r="BD568" s="7"/>
      <c r="BE568" s="48">
        <v>0</v>
      </c>
      <c r="BF568" s="48">
        <v>1</v>
      </c>
      <c r="BG568" s="48">
        <f t="shared" si="9261"/>
        <v>980</v>
      </c>
      <c r="BH568" s="48">
        <f t="shared" si="9262"/>
        <v>980</v>
      </c>
      <c r="BI568" s="7">
        <v>0</v>
      </c>
      <c r="BJ568" s="7">
        <v>0</v>
      </c>
      <c r="BK568" s="7">
        <v>0</v>
      </c>
      <c r="BL568" s="7">
        <v>0</v>
      </c>
      <c r="BM568" s="7">
        <v>0</v>
      </c>
      <c r="BN568" s="7">
        <v>0</v>
      </c>
      <c r="BO568" s="7">
        <v>0</v>
      </c>
      <c r="BP568" s="7">
        <v>0</v>
      </c>
      <c r="BQ568" s="7">
        <v>0</v>
      </c>
      <c r="BR568" s="7">
        <v>0</v>
      </c>
      <c r="BS568" s="7">
        <v>0</v>
      </c>
      <c r="BT568" s="7">
        <v>0</v>
      </c>
      <c r="BU568" s="7">
        <v>0</v>
      </c>
      <c r="BV568" s="7">
        <v>0</v>
      </c>
      <c r="BW568" s="7">
        <v>0</v>
      </c>
      <c r="BX568" s="7">
        <v>0</v>
      </c>
      <c r="BY568" s="7">
        <v>0</v>
      </c>
      <c r="BZ568" s="7">
        <v>0</v>
      </c>
      <c r="CA568" s="7">
        <v>0</v>
      </c>
      <c r="CB568" s="7">
        <v>0</v>
      </c>
      <c r="CC568" s="7">
        <v>0</v>
      </c>
      <c r="CD568" s="7">
        <v>0</v>
      </c>
      <c r="CE568" s="7">
        <v>0</v>
      </c>
      <c r="CF568" s="7">
        <v>0</v>
      </c>
      <c r="CG568" s="7">
        <v>0</v>
      </c>
      <c r="CH568" s="7">
        <v>0</v>
      </c>
      <c r="CI568" s="7">
        <v>0</v>
      </c>
      <c r="CJ568" s="7">
        <v>0</v>
      </c>
      <c r="CK568" s="7">
        <v>0</v>
      </c>
      <c r="CL568" s="40">
        <v>0</v>
      </c>
      <c r="CM568" s="40">
        <v>0</v>
      </c>
      <c r="CN568" s="40">
        <v>0</v>
      </c>
      <c r="CO568" s="40">
        <v>0</v>
      </c>
      <c r="CP568" s="7">
        <v>0</v>
      </c>
      <c r="CQ568" s="7">
        <v>0</v>
      </c>
      <c r="CR568" s="7">
        <v>0</v>
      </c>
      <c r="CS568" s="40">
        <v>0</v>
      </c>
      <c r="CT568" s="7">
        <v>0</v>
      </c>
      <c r="CU568" s="7">
        <v>0</v>
      </c>
      <c r="CV568" s="39"/>
      <c r="CW568" s="39"/>
      <c r="CX568" s="4" t="str">
        <f t="shared" ref="CX568" si="9655">IF(CX373="","",CX373)</f>
        <v>3da_weapon_changjian01_s</v>
      </c>
      <c r="CY568" s="4" t="str">
        <f t="shared" si="9174"/>
        <v>3da_weapon_changjian01_b</v>
      </c>
      <c r="CZ568" s="4" t="str">
        <f t="shared" si="9617"/>
        <v/>
      </c>
      <c r="DA568" s="4" t="str">
        <f t="shared" ref="DA568" si="9656">IF(DA373="","",DA373)</f>
        <v/>
      </c>
      <c r="DB568" s="4" t="str">
        <f t="shared" si="9580"/>
        <v>CS_Rhand</v>
      </c>
      <c r="DC568" s="4" t="str">
        <f t="shared" si="9070"/>
        <v>CS_Rhand</v>
      </c>
      <c r="DD568" s="7">
        <v>2</v>
      </c>
      <c r="DE568" s="7">
        <v>30</v>
      </c>
      <c r="DF568" s="7">
        <v>60</v>
      </c>
      <c r="DG568" s="7"/>
      <c r="DH568" s="4">
        <f t="shared" ref="DH568" si="9657">IF(DH373="","",DH373)</f>
        <v>13</v>
      </c>
      <c r="DI568" s="4">
        <f t="shared" si="9177"/>
        <v>2</v>
      </c>
      <c r="DJ568" s="4">
        <f t="shared" ref="DJ568" si="9658">IF(DJ373="","",DJ373)</f>
        <v>4</v>
      </c>
      <c r="DK568" s="4">
        <f t="shared" ref="DK568" si="9659">IF(DK373="","",DK373)</f>
        <v>7</v>
      </c>
      <c r="DL568" s="4">
        <f t="shared" si="9558"/>
        <v>8</v>
      </c>
      <c r="DM568" s="7"/>
      <c r="DN568" s="7"/>
      <c r="DO568" s="7"/>
      <c r="DP568" s="7"/>
      <c r="DQ568" s="7"/>
      <c r="DR568" s="7"/>
      <c r="DS568" s="7"/>
      <c r="DT568" s="7"/>
      <c r="DU568" s="7"/>
      <c r="DV568" s="7"/>
      <c r="DW568" s="7"/>
      <c r="DX568" s="7">
        <f t="shared" si="9559"/>
        <v>6130102</v>
      </c>
      <c r="DY568" s="7"/>
      <c r="DZ568" s="67">
        <v>6666</v>
      </c>
      <c r="EA568" s="7" t="s">
        <v>1205</v>
      </c>
      <c r="EB568" s="40">
        <v>88</v>
      </c>
      <c r="EC568" s="7" t="s">
        <v>1206</v>
      </c>
      <c r="ED568" s="7"/>
      <c r="EE568" s="7" t="s">
        <v>242</v>
      </c>
      <c r="EF568" s="7">
        <v>50</v>
      </c>
      <c r="EG568" s="73"/>
      <c r="EH568" s="73"/>
      <c r="EI568" s="4">
        <f t="shared" ref="EI568" si="9660">IF(EI373="","",EI373)</f>
        <v>40012</v>
      </c>
      <c r="EJ568" s="4">
        <f t="shared" si="9180"/>
        <v>1</v>
      </c>
      <c r="EK568" s="4">
        <f t="shared" ref="EK568" si="9661">IF(EK373="","",EK373)</f>
        <v>40013</v>
      </c>
      <c r="EL568" s="4">
        <f t="shared" ref="EL568" si="9662">IF(EL373="","",EL373)</f>
        <v>1</v>
      </c>
      <c r="EM568" s="4">
        <f t="shared" ref="EM568" si="9663">IF(EM373="","",EM373)</f>
        <v>40013</v>
      </c>
      <c r="EN568" s="4">
        <f t="shared" ref="EN568" si="9664">IF(EN373="","",EN373)</f>
        <v>1</v>
      </c>
      <c r="EO568" s="4">
        <f t="shared" ref="EO568" si="9665">IF(EO373="","",EO373)</f>
        <v>40013</v>
      </c>
      <c r="EP568" s="4">
        <f t="shared" ref="EP568" si="9666">IF(EP373="","",EP373)</f>
        <v>1</v>
      </c>
      <c r="EQ568" s="4">
        <f t="shared" ref="EQ568" si="9667">IF(EQ373="","",EQ373)</f>
        <v>40013</v>
      </c>
      <c r="ER568" s="4">
        <f t="shared" si="9542"/>
        <v>1</v>
      </c>
      <c r="ES568" s="4">
        <f t="shared" si="9516"/>
        <v>40013</v>
      </c>
      <c r="ET568" s="4">
        <f t="shared" ref="ET568" si="9668">IF(ET373="","",ET373)</f>
        <v>1</v>
      </c>
      <c r="EU568" s="4">
        <f t="shared" si="9489"/>
        <v>40013</v>
      </c>
      <c r="EV568" s="4">
        <f t="shared" si="9228"/>
        <v>1</v>
      </c>
      <c r="EW568" s="4">
        <f t="shared" si="9228"/>
        <v>40013</v>
      </c>
      <c r="EX568" s="4">
        <f t="shared" si="9228"/>
        <v>1</v>
      </c>
      <c r="EY568" s="4">
        <f t="shared" si="9228"/>
        <v>40013</v>
      </c>
      <c r="EZ568" s="4">
        <f t="shared" si="9490"/>
        <v>1</v>
      </c>
      <c r="FA568" s="4">
        <f t="shared" si="9592"/>
        <v>40013</v>
      </c>
      <c r="FB568" s="4">
        <f t="shared" si="9592"/>
        <v>1</v>
      </c>
      <c r="FC568" s="4">
        <f t="shared" ref="FC568" si="9669">IF(FC373="","",FC373)</f>
        <v>40013</v>
      </c>
      <c r="FD568" s="4">
        <f t="shared" si="9572"/>
        <v>1</v>
      </c>
      <c r="FE568" s="4">
        <f t="shared" ref="FE568" si="9670">IF(FE373="","",FE373)</f>
        <v>20100</v>
      </c>
      <c r="FF568" s="4">
        <f t="shared" si="9417"/>
        <v>1</v>
      </c>
      <c r="FG568" s="4">
        <f t="shared" si="9394"/>
        <v>20100</v>
      </c>
      <c r="FH568" s="4">
        <f t="shared" si="9370"/>
        <v>1</v>
      </c>
      <c r="FI568" s="7"/>
      <c r="FJ568" s="7"/>
      <c r="FR568" s="2">
        <v>99999</v>
      </c>
      <c r="FS568" s="2">
        <v>0</v>
      </c>
      <c r="FT568" s="4">
        <v>10000</v>
      </c>
      <c r="FU568" s="4"/>
      <c r="FV568" s="4"/>
      <c r="FW568" s="4"/>
      <c r="FX568" s="4"/>
      <c r="FY568" s="4"/>
      <c r="FZ568" s="77">
        <v>0</v>
      </c>
      <c r="GA568" s="2">
        <v>1</v>
      </c>
      <c r="GB568" s="2">
        <v>30</v>
      </c>
      <c r="GD568"/>
    </row>
    <row r="569" s="2" customFormat="1" ht="15" customHeight="1" spans="1:186">
      <c r="A569" s="7">
        <v>6130103</v>
      </c>
      <c r="B569" s="7">
        <f t="shared" si="9595"/>
        <v>1800</v>
      </c>
      <c r="C569" s="7">
        <f t="shared" ref="C569" si="9671">C556</f>
        <v>0</v>
      </c>
      <c r="D569" s="5" t="s">
        <v>708</v>
      </c>
      <c r="E569" s="7" t="s">
        <v>1208</v>
      </c>
      <c r="F569" s="31" t="s">
        <v>1018</v>
      </c>
      <c r="G569" s="31">
        <v>3</v>
      </c>
      <c r="H569" s="7" t="s">
        <v>187</v>
      </c>
      <c r="I569" s="7" t="s">
        <v>187</v>
      </c>
      <c r="J569" s="41">
        <v>1512</v>
      </c>
      <c r="K569" s="37">
        <v>307</v>
      </c>
      <c r="L569" s="39"/>
      <c r="M569" s="29" t="s">
        <v>193</v>
      </c>
      <c r="N569" s="4">
        <f t="shared" si="9652"/>
        <v>130</v>
      </c>
      <c r="O569" s="4">
        <f t="shared" si="9169"/>
        <v>130</v>
      </c>
      <c r="P569" s="40">
        <f t="shared" si="9396"/>
        <v>2003</v>
      </c>
      <c r="Q569" s="4"/>
      <c r="R569" s="7"/>
      <c r="S569" s="48">
        <f t="shared" ref="S569" si="9672">S556</f>
        <v>0</v>
      </c>
      <c r="T569" s="47" t="s">
        <v>249</v>
      </c>
      <c r="U569" s="7" t="s">
        <v>195</v>
      </c>
      <c r="V569" s="7">
        <v>0</v>
      </c>
      <c r="W569" s="7">
        <v>0</v>
      </c>
      <c r="X569" s="40">
        <v>0</v>
      </c>
      <c r="Y569" s="7"/>
      <c r="Z569" s="7"/>
      <c r="AA569" s="7"/>
      <c r="AB569" s="7" t="s">
        <v>195</v>
      </c>
      <c r="AC569" s="7">
        <v>0</v>
      </c>
      <c r="AD569" s="7" t="s">
        <v>195</v>
      </c>
      <c r="AE569" s="7" t="s">
        <v>195</v>
      </c>
      <c r="AF569" s="7" t="s">
        <v>195</v>
      </c>
      <c r="AG569" s="7" t="s">
        <v>195</v>
      </c>
      <c r="AH569" s="40">
        <v>0</v>
      </c>
      <c r="AI569" s="40">
        <v>0</v>
      </c>
      <c r="AJ569" s="40">
        <v>1</v>
      </c>
      <c r="AK569" s="40">
        <v>0</v>
      </c>
      <c r="AL569" s="40">
        <v>1</v>
      </c>
      <c r="AM569" s="40">
        <v>0</v>
      </c>
      <c r="AN569" s="28">
        <v>0</v>
      </c>
      <c r="AO569" s="28">
        <v>0</v>
      </c>
      <c r="AP569" s="7" t="s">
        <v>647</v>
      </c>
      <c r="AQ569" s="4">
        <f t="shared" si="9192"/>
        <v>3</v>
      </c>
      <c r="AR569" s="4">
        <f t="shared" ref="AR569" si="9673">AR374</f>
        <v>161506</v>
      </c>
      <c r="AS569" s="7" t="s">
        <v>199</v>
      </c>
      <c r="AT569" s="48">
        <v>3</v>
      </c>
      <c r="AU569" s="48">
        <v>1</v>
      </c>
      <c r="AV569" s="48">
        <v>3</v>
      </c>
      <c r="AW569" s="48">
        <v>500</v>
      </c>
      <c r="AX569" s="48">
        <v>250</v>
      </c>
      <c r="AY569" s="48">
        <v>0</v>
      </c>
      <c r="AZ569" s="48">
        <v>0</v>
      </c>
      <c r="BA569" s="7"/>
      <c r="BB569" s="7"/>
      <c r="BC569" s="7"/>
      <c r="BD569" s="7"/>
      <c r="BE569" s="48">
        <v>0</v>
      </c>
      <c r="BF569" s="48">
        <v>1</v>
      </c>
      <c r="BG569" s="48">
        <f t="shared" si="9261"/>
        <v>980</v>
      </c>
      <c r="BH569" s="48">
        <f t="shared" si="9262"/>
        <v>980</v>
      </c>
      <c r="BI569" s="7">
        <v>0</v>
      </c>
      <c r="BJ569" s="7">
        <v>0</v>
      </c>
      <c r="BK569" s="7">
        <v>0</v>
      </c>
      <c r="BL569" s="7">
        <v>0</v>
      </c>
      <c r="BM569" s="7">
        <v>0</v>
      </c>
      <c r="BN569" s="7">
        <v>0</v>
      </c>
      <c r="BO569" s="7">
        <v>0</v>
      </c>
      <c r="BP569" s="7">
        <v>0</v>
      </c>
      <c r="BQ569" s="7">
        <v>0</v>
      </c>
      <c r="BR569" s="7">
        <v>0</v>
      </c>
      <c r="BS569" s="7">
        <v>0</v>
      </c>
      <c r="BT569" s="7">
        <v>0</v>
      </c>
      <c r="BU569" s="7">
        <v>0</v>
      </c>
      <c r="BV569" s="7">
        <v>0</v>
      </c>
      <c r="BW569" s="7">
        <v>0</v>
      </c>
      <c r="BX569" s="7">
        <v>0</v>
      </c>
      <c r="BY569" s="7">
        <v>0</v>
      </c>
      <c r="BZ569" s="7">
        <v>0</v>
      </c>
      <c r="CA569" s="7">
        <v>0</v>
      </c>
      <c r="CB569" s="7">
        <v>0</v>
      </c>
      <c r="CC569" s="7">
        <v>0</v>
      </c>
      <c r="CD569" s="7">
        <v>0</v>
      </c>
      <c r="CE569" s="7">
        <v>0</v>
      </c>
      <c r="CF569" s="7">
        <v>0</v>
      </c>
      <c r="CG569" s="7">
        <v>0</v>
      </c>
      <c r="CH569" s="7">
        <v>0</v>
      </c>
      <c r="CI569" s="7">
        <v>0</v>
      </c>
      <c r="CJ569" s="7">
        <v>0</v>
      </c>
      <c r="CK569" s="7">
        <v>0</v>
      </c>
      <c r="CL569" s="40">
        <v>0</v>
      </c>
      <c r="CM569" s="40">
        <v>0</v>
      </c>
      <c r="CN569" s="40">
        <v>0</v>
      </c>
      <c r="CO569" s="40">
        <v>0</v>
      </c>
      <c r="CP569" s="7">
        <v>0</v>
      </c>
      <c r="CQ569" s="7">
        <v>0</v>
      </c>
      <c r="CR569" s="7">
        <v>0</v>
      </c>
      <c r="CS569" s="40">
        <v>0</v>
      </c>
      <c r="CT569" s="7">
        <v>0</v>
      </c>
      <c r="CU569" s="7">
        <v>0</v>
      </c>
      <c r="CV569" s="39"/>
      <c r="CW569" s="39"/>
      <c r="CX569" s="4" t="str">
        <f t="shared" ref="CX569" si="9674">IF(CX374="","",CX374)</f>
        <v>3da_weapon_changjian01_s</v>
      </c>
      <c r="CY569" s="4" t="str">
        <f t="shared" si="9174"/>
        <v>3da_weapon_changjian01_b</v>
      </c>
      <c r="CZ569" s="4" t="str">
        <f t="shared" si="9617"/>
        <v/>
      </c>
      <c r="DA569" s="4" t="str">
        <f t="shared" ref="DA569" si="9675">IF(DA374="","",DA374)</f>
        <v/>
      </c>
      <c r="DB569" s="4" t="str">
        <f t="shared" si="9580"/>
        <v>CS_Rhand</v>
      </c>
      <c r="DC569" s="4" t="str">
        <f t="shared" ref="DC569" si="9676">IF(DC374="","",DC374)</f>
        <v>CS_Rhand</v>
      </c>
      <c r="DD569" s="7">
        <v>2</v>
      </c>
      <c r="DE569" s="7">
        <v>30</v>
      </c>
      <c r="DF569" s="7">
        <v>60</v>
      </c>
      <c r="DG569" s="7"/>
      <c r="DH569" s="4">
        <f t="shared" ref="DH569" si="9677">IF(DH374="","",DH374)</f>
        <v>13</v>
      </c>
      <c r="DI569" s="4">
        <f t="shared" si="9177"/>
        <v>2</v>
      </c>
      <c r="DJ569" s="4">
        <f t="shared" ref="DJ569:DJ578" si="9678">IF(DJ374="","",DJ374)</f>
        <v>4</v>
      </c>
      <c r="DK569" s="4">
        <f t="shared" ref="DK569" si="9679">IF(DK374="","",DK374)</f>
        <v>7</v>
      </c>
      <c r="DL569" s="4">
        <f t="shared" si="9558"/>
        <v>8</v>
      </c>
      <c r="DM569" s="7"/>
      <c r="DN569" s="7"/>
      <c r="DO569" s="7"/>
      <c r="DP569" s="7"/>
      <c r="DQ569" s="7"/>
      <c r="DR569" s="7"/>
      <c r="DS569" s="7"/>
      <c r="DT569" s="7"/>
      <c r="DU569" s="7"/>
      <c r="DV569" s="7"/>
      <c r="DW569" s="7"/>
      <c r="DX569" s="7">
        <f t="shared" si="9559"/>
        <v>6130103</v>
      </c>
      <c r="DY569" s="7"/>
      <c r="DZ569" s="67">
        <v>6666</v>
      </c>
      <c r="EA569" s="7" t="s">
        <v>1205</v>
      </c>
      <c r="EB569" s="40">
        <v>88</v>
      </c>
      <c r="EC569" s="7" t="s">
        <v>1206</v>
      </c>
      <c r="ED569" s="7"/>
      <c r="EE569" s="7" t="s">
        <v>242</v>
      </c>
      <c r="EF569" s="7">
        <v>50</v>
      </c>
      <c r="EG569" s="73"/>
      <c r="EH569" s="73"/>
      <c r="EI569" s="4">
        <f t="shared" ref="EI569" si="9680">IF(EI374="","",EI374)</f>
        <v>40012</v>
      </c>
      <c r="EJ569" s="4">
        <f t="shared" si="9180"/>
        <v>1</v>
      </c>
      <c r="EK569" s="4">
        <f t="shared" ref="EK569" si="9681">IF(EK374="","",EK374)</f>
        <v>40013</v>
      </c>
      <c r="EL569" s="4">
        <f t="shared" ref="EL569" si="9682">IF(EL374="","",EL374)</f>
        <v>1</v>
      </c>
      <c r="EM569" s="4">
        <f t="shared" ref="EM569" si="9683">IF(EM374="","",EM374)</f>
        <v>40013</v>
      </c>
      <c r="EN569" s="4">
        <f t="shared" ref="EN569" si="9684">IF(EN374="","",EN374)</f>
        <v>1</v>
      </c>
      <c r="EO569" s="4">
        <f t="shared" ref="EO569" si="9685">IF(EO374="","",EO374)</f>
        <v>40013</v>
      </c>
      <c r="EP569" s="4">
        <f t="shared" ref="EP569" si="9686">IF(EP374="","",EP374)</f>
        <v>1</v>
      </c>
      <c r="EQ569" s="4">
        <f t="shared" ref="EQ569" si="9687">IF(EQ374="","",EQ374)</f>
        <v>40013</v>
      </c>
      <c r="ER569" s="4">
        <f t="shared" ref="ER569" si="9688">IF(ER374="","",ER374)</f>
        <v>1</v>
      </c>
      <c r="ES569" s="4">
        <f t="shared" ref="ES569" si="9689">IF(ES374="","",ES374)</f>
        <v>40013</v>
      </c>
      <c r="ET569" s="4">
        <f t="shared" ref="ET569" si="9690">IF(ET374="","",ET374)</f>
        <v>1</v>
      </c>
      <c r="EU569" s="4">
        <f t="shared" ref="EU569" si="9691">IF(EU374="","",EU374)</f>
        <v>40013</v>
      </c>
      <c r="EV569" s="4">
        <f t="shared" ref="EV569:EY588" si="9692">IF(EV374="","",EV374)</f>
        <v>1</v>
      </c>
      <c r="EW569" s="4">
        <f t="shared" si="9692"/>
        <v>40013</v>
      </c>
      <c r="EX569" s="4">
        <f t="shared" si="9692"/>
        <v>1</v>
      </c>
      <c r="EY569" s="4">
        <f t="shared" si="9692"/>
        <v>40013</v>
      </c>
      <c r="EZ569" s="4">
        <f t="shared" si="9490"/>
        <v>1</v>
      </c>
      <c r="FA569" s="4">
        <f t="shared" ref="FA569:FA586" si="9693">IF(FA374="","",FA374)</f>
        <v>40013</v>
      </c>
      <c r="FB569" s="4">
        <f t="shared" ref="FB569" si="9694">IF(FB374="","",FB374)</f>
        <v>1</v>
      </c>
      <c r="FC569" s="4">
        <f t="shared" ref="FC569" si="9695">IF(FC374="","",FC374)</f>
        <v>40013</v>
      </c>
      <c r="FD569" s="4">
        <f t="shared" ref="FD569" si="9696">IF(FD374="","",FD374)</f>
        <v>1</v>
      </c>
      <c r="FE569" s="4">
        <f t="shared" ref="FE569" si="9697">IF(FE374="","",FE374)</f>
        <v>20100</v>
      </c>
      <c r="FF569" s="4">
        <f t="shared" ref="FF569" si="9698">IF(FF374="","",FF374)</f>
        <v>1</v>
      </c>
      <c r="FG569" s="4">
        <f t="shared" ref="FG569" si="9699">IF(FG374="","",FG374)</f>
        <v>20100</v>
      </c>
      <c r="FH569" s="4">
        <f t="shared" ref="FH569" si="9700">IF(FH374="","",FH374)</f>
        <v>1</v>
      </c>
      <c r="FI569" s="7"/>
      <c r="FJ569" s="7"/>
      <c r="FR569" s="2">
        <v>99999</v>
      </c>
      <c r="FS569" s="2">
        <v>0</v>
      </c>
      <c r="FT569" s="4">
        <v>10000</v>
      </c>
      <c r="FU569" s="4"/>
      <c r="FV569" s="4"/>
      <c r="FW569" s="4"/>
      <c r="FX569" s="4"/>
      <c r="FY569" s="4"/>
      <c r="FZ569" s="77">
        <v>0</v>
      </c>
      <c r="GA569" s="2">
        <v>1</v>
      </c>
      <c r="GB569" s="2">
        <v>30</v>
      </c>
      <c r="GD569"/>
    </row>
    <row r="570" s="2" customFormat="1" ht="15" customHeight="1" spans="1:186">
      <c r="A570" s="7">
        <v>6130104</v>
      </c>
      <c r="B570" s="7">
        <f t="shared" si="9595"/>
        <v>3080</v>
      </c>
      <c r="C570" s="7">
        <f t="shared" ref="C570" si="9701">C557</f>
        <v>0</v>
      </c>
      <c r="D570" s="5" t="s">
        <v>710</v>
      </c>
      <c r="E570" s="7" t="s">
        <v>1209</v>
      </c>
      <c r="F570" s="31" t="s">
        <v>1018</v>
      </c>
      <c r="G570" s="31">
        <v>3</v>
      </c>
      <c r="H570" s="7" t="s">
        <v>187</v>
      </c>
      <c r="I570" s="7" t="s">
        <v>187</v>
      </c>
      <c r="J570" s="41">
        <v>1552</v>
      </c>
      <c r="K570" s="37">
        <v>107</v>
      </c>
      <c r="L570" s="39"/>
      <c r="M570" s="29" t="s">
        <v>193</v>
      </c>
      <c r="N570" s="4">
        <f t="shared" si="9652"/>
        <v>130</v>
      </c>
      <c r="O570" s="4">
        <f t="shared" ref="O570" si="9702">O375</f>
        <v>130</v>
      </c>
      <c r="P570" s="40">
        <f t="shared" si="9396"/>
        <v>2003</v>
      </c>
      <c r="Q570" s="4"/>
      <c r="R570" s="7"/>
      <c r="S570" s="48">
        <f t="shared" ref="S570" si="9703">S557</f>
        <v>0</v>
      </c>
      <c r="T570" s="47" t="s">
        <v>253</v>
      </c>
      <c r="U570" s="7" t="s">
        <v>195</v>
      </c>
      <c r="V570" s="7">
        <v>0</v>
      </c>
      <c r="W570" s="7">
        <v>0</v>
      </c>
      <c r="X570" s="40">
        <v>0</v>
      </c>
      <c r="Y570" s="7"/>
      <c r="Z570" s="7"/>
      <c r="AA570" s="7"/>
      <c r="AB570" s="7" t="s">
        <v>195</v>
      </c>
      <c r="AC570" s="7">
        <v>0</v>
      </c>
      <c r="AD570" s="7" t="s">
        <v>195</v>
      </c>
      <c r="AE570" s="7" t="s">
        <v>195</v>
      </c>
      <c r="AF570" s="7" t="s">
        <v>195</v>
      </c>
      <c r="AG570" s="7" t="s">
        <v>195</v>
      </c>
      <c r="AH570" s="40">
        <v>0</v>
      </c>
      <c r="AI570" s="40">
        <v>0</v>
      </c>
      <c r="AJ570" s="40">
        <v>1</v>
      </c>
      <c r="AK570" s="40">
        <v>0</v>
      </c>
      <c r="AL570" s="40">
        <v>1</v>
      </c>
      <c r="AM570" s="40">
        <v>0</v>
      </c>
      <c r="AN570" s="28">
        <v>0</v>
      </c>
      <c r="AO570" s="28">
        <v>0</v>
      </c>
      <c r="AP570" s="7" t="s">
        <v>650</v>
      </c>
      <c r="AQ570" s="4">
        <f t="shared" ref="AQ570" si="9704">AQ375</f>
        <v>3</v>
      </c>
      <c r="AR570" s="4">
        <f t="shared" ref="AR570:AR590" si="9705">AR375</f>
        <v>161506</v>
      </c>
      <c r="AS570" s="7" t="s">
        <v>199</v>
      </c>
      <c r="AT570" s="48">
        <v>3</v>
      </c>
      <c r="AU570" s="48">
        <v>1</v>
      </c>
      <c r="AV570" s="48">
        <v>3</v>
      </c>
      <c r="AW570" s="48">
        <v>500</v>
      </c>
      <c r="AX570" s="48">
        <v>250</v>
      </c>
      <c r="AY570" s="48">
        <v>0</v>
      </c>
      <c r="AZ570" s="48">
        <v>0</v>
      </c>
      <c r="BA570" s="7"/>
      <c r="BB570" s="7"/>
      <c r="BC570" s="7"/>
      <c r="BD570" s="7"/>
      <c r="BE570" s="48">
        <v>0</v>
      </c>
      <c r="BF570" s="48">
        <v>1</v>
      </c>
      <c r="BG570" s="48">
        <f t="shared" si="9261"/>
        <v>980</v>
      </c>
      <c r="BH570" s="48">
        <f t="shared" si="9262"/>
        <v>980</v>
      </c>
      <c r="BI570" s="7">
        <v>0</v>
      </c>
      <c r="BJ570" s="7">
        <v>0</v>
      </c>
      <c r="BK570" s="7">
        <v>0</v>
      </c>
      <c r="BL570" s="7">
        <v>0</v>
      </c>
      <c r="BM570" s="7">
        <v>0</v>
      </c>
      <c r="BN570" s="7">
        <v>0</v>
      </c>
      <c r="BO570" s="7">
        <v>0</v>
      </c>
      <c r="BP570" s="7">
        <v>0</v>
      </c>
      <c r="BQ570" s="7">
        <v>0</v>
      </c>
      <c r="BR570" s="7">
        <v>0</v>
      </c>
      <c r="BS570" s="7">
        <v>0</v>
      </c>
      <c r="BT570" s="7">
        <v>0</v>
      </c>
      <c r="BU570" s="7">
        <v>0</v>
      </c>
      <c r="BV570" s="7">
        <v>0</v>
      </c>
      <c r="BW570" s="7">
        <v>0</v>
      </c>
      <c r="BX570" s="7">
        <v>0</v>
      </c>
      <c r="BY570" s="7">
        <v>0</v>
      </c>
      <c r="BZ570" s="7">
        <v>0</v>
      </c>
      <c r="CA570" s="7">
        <v>0</v>
      </c>
      <c r="CB570" s="7">
        <v>0</v>
      </c>
      <c r="CC570" s="7">
        <v>0</v>
      </c>
      <c r="CD570" s="7">
        <v>0</v>
      </c>
      <c r="CE570" s="7">
        <v>0</v>
      </c>
      <c r="CF570" s="7">
        <v>0</v>
      </c>
      <c r="CG570" s="7">
        <v>0</v>
      </c>
      <c r="CH570" s="7">
        <v>0</v>
      </c>
      <c r="CI570" s="7">
        <v>0</v>
      </c>
      <c r="CJ570" s="7">
        <v>0</v>
      </c>
      <c r="CK570" s="7">
        <v>0</v>
      </c>
      <c r="CL570" s="40">
        <v>0</v>
      </c>
      <c r="CM570" s="40">
        <v>0</v>
      </c>
      <c r="CN570" s="40">
        <v>0</v>
      </c>
      <c r="CO570" s="40">
        <v>0</v>
      </c>
      <c r="CP570" s="7">
        <v>0</v>
      </c>
      <c r="CQ570" s="7">
        <v>0</v>
      </c>
      <c r="CR570" s="7">
        <v>0</v>
      </c>
      <c r="CS570" s="40">
        <v>0</v>
      </c>
      <c r="CT570" s="7">
        <v>0</v>
      </c>
      <c r="CU570" s="7">
        <v>0</v>
      </c>
      <c r="CV570" s="39"/>
      <c r="CW570" s="39"/>
      <c r="CX570" s="4" t="str">
        <f t="shared" ref="CX570" si="9706">IF(CX375="","",CX375)</f>
        <v>3da_weapon_changjian01_s</v>
      </c>
      <c r="CY570" s="4" t="str">
        <f t="shared" ref="CY570" si="9707">IF(CY375="","",CY375)</f>
        <v>3da_weapon_changjian01_b</v>
      </c>
      <c r="CZ570" s="4" t="str">
        <f t="shared" si="9617"/>
        <v/>
      </c>
      <c r="DA570" s="4" t="str">
        <f t="shared" ref="DA570" si="9708">IF(DA375="","",DA375)</f>
        <v/>
      </c>
      <c r="DB570" s="4" t="str">
        <f t="shared" si="9580"/>
        <v>CS_Rhand</v>
      </c>
      <c r="DC570" s="4" t="str">
        <f t="shared" ref="DC570" si="9709">IF(DC375="","",DC375)</f>
        <v>CS_Rhand</v>
      </c>
      <c r="DD570" s="7">
        <v>2</v>
      </c>
      <c r="DE570" s="7">
        <v>30</v>
      </c>
      <c r="DF570" s="7">
        <v>60</v>
      </c>
      <c r="DG570" s="7"/>
      <c r="DH570" s="4">
        <f t="shared" ref="DH570" si="9710">IF(DH375="","",DH375)</f>
        <v>13</v>
      </c>
      <c r="DI570" s="4">
        <f t="shared" si="9177"/>
        <v>2</v>
      </c>
      <c r="DJ570" s="4">
        <f t="shared" si="9678"/>
        <v>4</v>
      </c>
      <c r="DK570" s="4">
        <f t="shared" ref="DK570" si="9711">IF(DK375="","",DK375)</f>
        <v>7</v>
      </c>
      <c r="DL570" s="4">
        <f t="shared" si="9558"/>
        <v>8</v>
      </c>
      <c r="DM570" s="7"/>
      <c r="DN570" s="7"/>
      <c r="DO570" s="7"/>
      <c r="DP570" s="7"/>
      <c r="DQ570" s="7"/>
      <c r="DR570" s="7"/>
      <c r="DS570" s="7"/>
      <c r="DT570" s="7"/>
      <c r="DU570" s="7"/>
      <c r="DV570" s="7"/>
      <c r="DW570" s="7"/>
      <c r="DX570" s="7">
        <f t="shared" si="9559"/>
        <v>6130104</v>
      </c>
      <c r="DY570" s="7"/>
      <c r="DZ570" s="67">
        <v>6666</v>
      </c>
      <c r="EA570" s="7" t="s">
        <v>1205</v>
      </c>
      <c r="EB570" s="40">
        <v>88</v>
      </c>
      <c r="EC570" s="7" t="s">
        <v>1206</v>
      </c>
      <c r="ED570" s="7"/>
      <c r="EE570" s="7" t="s">
        <v>242</v>
      </c>
      <c r="EF570" s="7">
        <v>50</v>
      </c>
      <c r="EG570" s="73"/>
      <c r="EH570" s="73"/>
      <c r="EI570" s="4">
        <f t="shared" ref="EI570" si="9712">IF(EI375="","",EI375)</f>
        <v>40012</v>
      </c>
      <c r="EJ570" s="4">
        <f t="shared" ref="EJ570" si="9713">IF(EJ375="","",EJ375)</f>
        <v>1</v>
      </c>
      <c r="EK570" s="4">
        <f t="shared" ref="EK570" si="9714">IF(EK375="","",EK375)</f>
        <v>40013</v>
      </c>
      <c r="EL570" s="4">
        <f t="shared" ref="EL570" si="9715">IF(EL375="","",EL375)</f>
        <v>1</v>
      </c>
      <c r="EM570" s="4">
        <f t="shared" ref="EM570" si="9716">IF(EM375="","",EM375)</f>
        <v>40013</v>
      </c>
      <c r="EN570" s="4">
        <f t="shared" ref="EN570" si="9717">IF(EN375="","",EN375)</f>
        <v>1</v>
      </c>
      <c r="EO570" s="4">
        <f t="shared" ref="EO570" si="9718">IF(EO375="","",EO375)</f>
        <v>40013</v>
      </c>
      <c r="EP570" s="4">
        <f t="shared" ref="EP570" si="9719">IF(EP375="","",EP375)</f>
        <v>1</v>
      </c>
      <c r="EQ570" s="4">
        <f t="shared" ref="EQ570" si="9720">IF(EQ375="","",EQ375)</f>
        <v>40013</v>
      </c>
      <c r="ER570" s="4">
        <f t="shared" ref="ER570" si="9721">IF(ER375="","",ER375)</f>
        <v>1</v>
      </c>
      <c r="ES570" s="4">
        <f t="shared" ref="ES570" si="9722">IF(ES375="","",ES375)</f>
        <v>40013</v>
      </c>
      <c r="ET570" s="4">
        <f t="shared" ref="ET570" si="9723">IF(ET375="","",ET375)</f>
        <v>1</v>
      </c>
      <c r="EU570" s="4">
        <f t="shared" ref="EU570:EU578" si="9724">IF(EU375="","",EU375)</f>
        <v>40013</v>
      </c>
      <c r="EV570" s="4">
        <f t="shared" si="9692"/>
        <v>1</v>
      </c>
      <c r="EW570" s="4">
        <f t="shared" si="9692"/>
        <v>40013</v>
      </c>
      <c r="EX570" s="4">
        <f t="shared" si="9692"/>
        <v>1</v>
      </c>
      <c r="EY570" s="4">
        <f t="shared" si="9692"/>
        <v>40013</v>
      </c>
      <c r="EZ570" s="4">
        <f t="shared" ref="EZ570" si="9725">IF(EZ375="","",EZ375)</f>
        <v>1</v>
      </c>
      <c r="FA570" s="4">
        <f t="shared" si="9693"/>
        <v>40013</v>
      </c>
      <c r="FB570" s="4">
        <f t="shared" ref="FB570" si="9726">IF(FB375="","",FB375)</f>
        <v>1</v>
      </c>
      <c r="FC570" s="4">
        <f t="shared" ref="FC570" si="9727">IF(FC375="","",FC375)</f>
        <v>40013</v>
      </c>
      <c r="FD570" s="4">
        <f t="shared" ref="FD570" si="9728">IF(FD375="","",FD375)</f>
        <v>1</v>
      </c>
      <c r="FE570" s="4">
        <f t="shared" ref="FE570" si="9729">IF(FE375="","",FE375)</f>
        <v>20100</v>
      </c>
      <c r="FF570" s="4">
        <f t="shared" ref="FF570" si="9730">IF(FF375="","",FF375)</f>
        <v>1</v>
      </c>
      <c r="FG570" s="4">
        <f t="shared" ref="FG570" si="9731">IF(FG375="","",FG375)</f>
        <v>20100</v>
      </c>
      <c r="FH570" s="4">
        <f t="shared" ref="FH570" si="9732">IF(FH375="","",FH375)</f>
        <v>1</v>
      </c>
      <c r="FI570" s="7"/>
      <c r="FJ570" s="7"/>
      <c r="FR570" s="2">
        <v>99999</v>
      </c>
      <c r="FS570" s="2">
        <v>0</v>
      </c>
      <c r="FT570" s="4">
        <v>10000</v>
      </c>
      <c r="FU570" s="4"/>
      <c r="FV570" s="4"/>
      <c r="FW570" s="4"/>
      <c r="FX570" s="4"/>
      <c r="FY570" s="4"/>
      <c r="FZ570" s="77">
        <v>0</v>
      </c>
      <c r="GA570" s="2">
        <v>1</v>
      </c>
      <c r="GB570" s="2">
        <v>30</v>
      </c>
      <c r="GD570"/>
    </row>
    <row r="571" s="2" customFormat="1" ht="15" customHeight="1" spans="1:186">
      <c r="A571" s="7">
        <v>6130105</v>
      </c>
      <c r="B571" s="7">
        <f t="shared" si="9595"/>
        <v>2824</v>
      </c>
      <c r="C571" s="7">
        <f t="shared" ref="C571" si="9733">C558</f>
        <v>0</v>
      </c>
      <c r="D571" s="5" t="s">
        <v>712</v>
      </c>
      <c r="E571" s="7" t="s">
        <v>1210</v>
      </c>
      <c r="F571" s="31" t="s">
        <v>1018</v>
      </c>
      <c r="G571" s="31">
        <v>3</v>
      </c>
      <c r="H571" s="7" t="s">
        <v>187</v>
      </c>
      <c r="I571" s="7" t="s">
        <v>187</v>
      </c>
      <c r="J571" s="41">
        <v>1543</v>
      </c>
      <c r="K571" s="37">
        <v>507</v>
      </c>
      <c r="L571" s="39"/>
      <c r="M571" s="29" t="s">
        <v>193</v>
      </c>
      <c r="N571" s="4">
        <f t="shared" si="9652"/>
        <v>130</v>
      </c>
      <c r="O571" s="4">
        <f t="shared" ref="O571" si="9734">O376</f>
        <v>130</v>
      </c>
      <c r="P571" s="40">
        <f t="shared" si="9396"/>
        <v>2003</v>
      </c>
      <c r="Q571" s="4"/>
      <c r="R571" s="7"/>
      <c r="S571" s="48">
        <f t="shared" ref="S571" si="9735">S558</f>
        <v>0</v>
      </c>
      <c r="T571" s="47" t="s">
        <v>257</v>
      </c>
      <c r="U571" s="7" t="s">
        <v>195</v>
      </c>
      <c r="V571" s="7">
        <v>0</v>
      </c>
      <c r="W571" s="7">
        <v>0</v>
      </c>
      <c r="X571" s="40">
        <v>0</v>
      </c>
      <c r="Y571" s="7"/>
      <c r="Z571" s="7"/>
      <c r="AA571" s="7"/>
      <c r="AB571" s="7" t="s">
        <v>195</v>
      </c>
      <c r="AC571" s="7">
        <v>0</v>
      </c>
      <c r="AD571" s="7" t="s">
        <v>195</v>
      </c>
      <c r="AE571" s="7" t="s">
        <v>195</v>
      </c>
      <c r="AF571" s="7" t="s">
        <v>195</v>
      </c>
      <c r="AG571" s="7" t="s">
        <v>195</v>
      </c>
      <c r="AH571" s="40">
        <v>0</v>
      </c>
      <c r="AI571" s="40">
        <v>0</v>
      </c>
      <c r="AJ571" s="40">
        <v>1</v>
      </c>
      <c r="AK571" s="40">
        <v>0</v>
      </c>
      <c r="AL571" s="40">
        <v>1</v>
      </c>
      <c r="AM571" s="40">
        <v>0</v>
      </c>
      <c r="AN571" s="28">
        <v>0</v>
      </c>
      <c r="AO571" s="28">
        <v>0</v>
      </c>
      <c r="AP571" s="7" t="s">
        <v>653</v>
      </c>
      <c r="AQ571" s="4">
        <f t="shared" ref="AQ571" si="9736">AQ376</f>
        <v>3</v>
      </c>
      <c r="AR571" s="4">
        <f t="shared" si="9705"/>
        <v>161506</v>
      </c>
      <c r="AS571" s="7" t="s">
        <v>199</v>
      </c>
      <c r="AT571" s="48">
        <v>3</v>
      </c>
      <c r="AU571" s="48">
        <v>1</v>
      </c>
      <c r="AV571" s="48">
        <v>3</v>
      </c>
      <c r="AW571" s="48">
        <v>500</v>
      </c>
      <c r="AX571" s="48">
        <v>250</v>
      </c>
      <c r="AY571" s="48">
        <v>0</v>
      </c>
      <c r="AZ571" s="48">
        <v>0</v>
      </c>
      <c r="BA571" s="7"/>
      <c r="BB571" s="7"/>
      <c r="BC571" s="7"/>
      <c r="BD571" s="7"/>
      <c r="BE571" s="48">
        <v>0</v>
      </c>
      <c r="BF571" s="48">
        <v>1</v>
      </c>
      <c r="BG571" s="48">
        <f t="shared" si="9261"/>
        <v>980</v>
      </c>
      <c r="BH571" s="48">
        <f t="shared" si="9262"/>
        <v>980</v>
      </c>
      <c r="BI571" s="7">
        <v>0</v>
      </c>
      <c r="BJ571" s="7">
        <v>0</v>
      </c>
      <c r="BK571" s="7">
        <v>0</v>
      </c>
      <c r="BL571" s="7">
        <v>0</v>
      </c>
      <c r="BM571" s="7">
        <v>0</v>
      </c>
      <c r="BN571" s="7">
        <v>0</v>
      </c>
      <c r="BO571" s="7">
        <v>0</v>
      </c>
      <c r="BP571" s="7">
        <v>0</v>
      </c>
      <c r="BQ571" s="7">
        <v>0</v>
      </c>
      <c r="BR571" s="7">
        <v>0</v>
      </c>
      <c r="BS571" s="7">
        <v>0</v>
      </c>
      <c r="BT571" s="7">
        <v>0</v>
      </c>
      <c r="BU571" s="7">
        <v>0</v>
      </c>
      <c r="BV571" s="7">
        <v>0</v>
      </c>
      <c r="BW571" s="7">
        <v>0</v>
      </c>
      <c r="BX571" s="7">
        <v>0</v>
      </c>
      <c r="BY571" s="7">
        <v>0</v>
      </c>
      <c r="BZ571" s="7">
        <v>0</v>
      </c>
      <c r="CA571" s="7">
        <v>0</v>
      </c>
      <c r="CB571" s="7">
        <v>0</v>
      </c>
      <c r="CC571" s="7">
        <v>0</v>
      </c>
      <c r="CD571" s="7">
        <v>0</v>
      </c>
      <c r="CE571" s="7">
        <v>0</v>
      </c>
      <c r="CF571" s="7">
        <v>0</v>
      </c>
      <c r="CG571" s="7">
        <v>0</v>
      </c>
      <c r="CH571" s="7">
        <v>0</v>
      </c>
      <c r="CI571" s="7">
        <v>0</v>
      </c>
      <c r="CJ571" s="7">
        <v>0</v>
      </c>
      <c r="CK571" s="7">
        <v>0</v>
      </c>
      <c r="CL571" s="40">
        <v>0</v>
      </c>
      <c r="CM571" s="40">
        <v>0</v>
      </c>
      <c r="CN571" s="40">
        <v>0</v>
      </c>
      <c r="CO571" s="40">
        <v>0</v>
      </c>
      <c r="CP571" s="7">
        <v>0</v>
      </c>
      <c r="CQ571" s="7">
        <v>0</v>
      </c>
      <c r="CR571" s="7">
        <v>0</v>
      </c>
      <c r="CS571" s="40">
        <v>0</v>
      </c>
      <c r="CT571" s="7">
        <v>0</v>
      </c>
      <c r="CU571" s="7">
        <v>0</v>
      </c>
      <c r="CV571" s="39"/>
      <c r="CW571" s="39"/>
      <c r="CX571" s="4" t="str">
        <f t="shared" ref="CX571" si="9737">IF(CX376="","",CX376)</f>
        <v>3da_weapon_changjian01_s</v>
      </c>
      <c r="CY571" s="4" t="str">
        <f t="shared" ref="CY571" si="9738">IF(CY376="","",CY376)</f>
        <v>3da_weapon_changjian01_b</v>
      </c>
      <c r="CZ571" s="4" t="str">
        <f t="shared" si="9617"/>
        <v/>
      </c>
      <c r="DA571" s="4" t="str">
        <f t="shared" ref="DA571" si="9739">IF(DA376="","",DA376)</f>
        <v/>
      </c>
      <c r="DB571" s="4" t="str">
        <f t="shared" si="9580"/>
        <v>CS_Rhand</v>
      </c>
      <c r="DC571" s="4" t="str">
        <f t="shared" ref="DC571" si="9740">IF(DC376="","",DC376)</f>
        <v>CS_Rhand</v>
      </c>
      <c r="DD571" s="7">
        <v>2</v>
      </c>
      <c r="DE571" s="7">
        <v>30</v>
      </c>
      <c r="DF571" s="7">
        <v>60</v>
      </c>
      <c r="DG571" s="7"/>
      <c r="DH571" s="4">
        <f t="shared" ref="DH571" si="9741">IF(DH376="","",DH376)</f>
        <v>13</v>
      </c>
      <c r="DI571" s="4">
        <f t="shared" si="9177"/>
        <v>2</v>
      </c>
      <c r="DJ571" s="4">
        <f t="shared" si="9678"/>
        <v>4</v>
      </c>
      <c r="DK571" s="4">
        <f t="shared" ref="DK571" si="9742">IF(DK376="","",DK376)</f>
        <v>7</v>
      </c>
      <c r="DL571" s="4">
        <f t="shared" si="9558"/>
        <v>8</v>
      </c>
      <c r="DM571" s="7"/>
      <c r="DN571" s="7"/>
      <c r="DO571" s="7"/>
      <c r="DP571" s="7"/>
      <c r="DQ571" s="7"/>
      <c r="DR571" s="7"/>
      <c r="DS571" s="7"/>
      <c r="DT571" s="7"/>
      <c r="DU571" s="7"/>
      <c r="DV571" s="7"/>
      <c r="DW571" s="7"/>
      <c r="DX571" s="7">
        <f t="shared" si="9559"/>
        <v>6130105</v>
      </c>
      <c r="DY571" s="7"/>
      <c r="DZ571" s="67">
        <v>6666</v>
      </c>
      <c r="EA571" s="7" t="s">
        <v>1205</v>
      </c>
      <c r="EB571" s="40">
        <v>88</v>
      </c>
      <c r="EC571" s="7" t="s">
        <v>1206</v>
      </c>
      <c r="ED571" s="7"/>
      <c r="EE571" s="7" t="s">
        <v>242</v>
      </c>
      <c r="EF571" s="7">
        <v>50</v>
      </c>
      <c r="EG571" s="73"/>
      <c r="EH571" s="73"/>
      <c r="EI571" s="4">
        <f t="shared" ref="EI571" si="9743">IF(EI376="","",EI376)</f>
        <v>40012</v>
      </c>
      <c r="EJ571" s="4">
        <f t="shared" ref="EJ571" si="9744">IF(EJ376="","",EJ376)</f>
        <v>1</v>
      </c>
      <c r="EK571" s="4">
        <f t="shared" ref="EK571" si="9745">IF(EK376="","",EK376)</f>
        <v>40013</v>
      </c>
      <c r="EL571" s="4">
        <f t="shared" ref="EL571" si="9746">IF(EL376="","",EL376)</f>
        <v>1</v>
      </c>
      <c r="EM571" s="4">
        <f t="shared" ref="EM571" si="9747">IF(EM376="","",EM376)</f>
        <v>40013</v>
      </c>
      <c r="EN571" s="4">
        <f t="shared" ref="EN571" si="9748">IF(EN376="","",EN376)</f>
        <v>1</v>
      </c>
      <c r="EO571" s="4">
        <f t="shared" ref="EO571" si="9749">IF(EO376="","",EO376)</f>
        <v>40013</v>
      </c>
      <c r="EP571" s="4">
        <f t="shared" ref="EP571" si="9750">IF(EP376="","",EP376)</f>
        <v>1</v>
      </c>
      <c r="EQ571" s="4">
        <f t="shared" ref="EQ571" si="9751">IF(EQ376="","",EQ376)</f>
        <v>40013</v>
      </c>
      <c r="ER571" s="4">
        <f t="shared" ref="ER571" si="9752">IF(ER376="","",ER376)</f>
        <v>1</v>
      </c>
      <c r="ES571" s="4">
        <f t="shared" ref="ES571:ES578" si="9753">IF(ES376="","",ES376)</f>
        <v>40013</v>
      </c>
      <c r="ET571" s="4">
        <f t="shared" ref="ET571" si="9754">IF(ET376="","",ET376)</f>
        <v>1</v>
      </c>
      <c r="EU571" s="4">
        <f t="shared" si="9724"/>
        <v>40013</v>
      </c>
      <c r="EV571" s="4">
        <f t="shared" si="9692"/>
        <v>1</v>
      </c>
      <c r="EW571" s="4">
        <f t="shared" si="9692"/>
        <v>40013</v>
      </c>
      <c r="EX571" s="4">
        <f t="shared" si="9692"/>
        <v>1</v>
      </c>
      <c r="EY571" s="4">
        <f t="shared" si="9692"/>
        <v>40013</v>
      </c>
      <c r="EZ571" s="4">
        <f t="shared" ref="EZ571" si="9755">IF(EZ376="","",EZ376)</f>
        <v>1</v>
      </c>
      <c r="FA571" s="4">
        <f t="shared" si="9693"/>
        <v>40013</v>
      </c>
      <c r="FB571" s="4">
        <f t="shared" ref="FB571" si="9756">IF(FB376="","",FB376)</f>
        <v>1</v>
      </c>
      <c r="FC571" s="4">
        <f t="shared" ref="FC571" si="9757">IF(FC376="","",FC376)</f>
        <v>40013</v>
      </c>
      <c r="FD571" s="4">
        <f t="shared" ref="FD571" si="9758">IF(FD376="","",FD376)</f>
        <v>1</v>
      </c>
      <c r="FE571" s="4">
        <f t="shared" ref="FE571" si="9759">IF(FE376="","",FE376)</f>
        <v>20100</v>
      </c>
      <c r="FF571" s="4">
        <f t="shared" ref="FF571" si="9760">IF(FF376="","",FF376)</f>
        <v>1</v>
      </c>
      <c r="FG571" s="4">
        <f t="shared" ref="FG571" si="9761">IF(FG376="","",FG376)</f>
        <v>20100</v>
      </c>
      <c r="FH571" s="4">
        <f t="shared" ref="FH571" si="9762">IF(FH376="","",FH376)</f>
        <v>1</v>
      </c>
      <c r="FI571" s="7"/>
      <c r="FJ571" s="7"/>
      <c r="FR571" s="2">
        <v>99999</v>
      </c>
      <c r="FS571" s="2">
        <v>0</v>
      </c>
      <c r="FT571" s="4">
        <v>10000</v>
      </c>
      <c r="FU571" s="4"/>
      <c r="FV571" s="4"/>
      <c r="FW571" s="4"/>
      <c r="FX571" s="4"/>
      <c r="FY571" s="4"/>
      <c r="FZ571" s="77">
        <v>0</v>
      </c>
      <c r="GA571" s="2">
        <v>1</v>
      </c>
      <c r="GB571" s="2">
        <v>30</v>
      </c>
      <c r="GD571" s="28"/>
    </row>
    <row r="572" s="2" customFormat="1" ht="15" customHeight="1" spans="1:186">
      <c r="A572" s="7">
        <v>6130106</v>
      </c>
      <c r="B572" s="7">
        <f t="shared" si="9595"/>
        <v>4104</v>
      </c>
      <c r="C572" s="7">
        <f t="shared" ref="C572" si="9763">C559</f>
        <v>0</v>
      </c>
      <c r="D572" s="5" t="s">
        <v>714</v>
      </c>
      <c r="E572" s="7" t="s">
        <v>1211</v>
      </c>
      <c r="F572" s="31" t="s">
        <v>1018</v>
      </c>
      <c r="G572" s="31">
        <v>3</v>
      </c>
      <c r="H572" s="7" t="s">
        <v>187</v>
      </c>
      <c r="I572" s="7" t="s">
        <v>187</v>
      </c>
      <c r="J572" s="41">
        <v>1543</v>
      </c>
      <c r="K572" s="39">
        <v>601</v>
      </c>
      <c r="L572" s="39"/>
      <c r="M572" s="29" t="s">
        <v>193</v>
      </c>
      <c r="N572" s="4">
        <f t="shared" si="9652"/>
        <v>130</v>
      </c>
      <c r="O572" s="4">
        <f t="shared" ref="O572" si="9764">O377</f>
        <v>130</v>
      </c>
      <c r="P572" s="40">
        <f t="shared" si="9396"/>
        <v>2003</v>
      </c>
      <c r="Q572" s="4"/>
      <c r="R572" s="7"/>
      <c r="S572" s="48">
        <f t="shared" ref="S572" si="9765">S559</f>
        <v>0</v>
      </c>
      <c r="T572" s="47" t="s">
        <v>194</v>
      </c>
      <c r="U572" s="7" t="s">
        <v>195</v>
      </c>
      <c r="V572" s="7">
        <v>0</v>
      </c>
      <c r="W572" s="7">
        <v>0</v>
      </c>
      <c r="X572" s="40">
        <v>0</v>
      </c>
      <c r="Y572" s="7"/>
      <c r="Z572" s="7"/>
      <c r="AA572" s="7"/>
      <c r="AB572" s="7" t="s">
        <v>195</v>
      </c>
      <c r="AC572" s="7">
        <v>0</v>
      </c>
      <c r="AD572" s="7" t="s">
        <v>195</v>
      </c>
      <c r="AE572" s="7" t="s">
        <v>195</v>
      </c>
      <c r="AF572" s="7" t="s">
        <v>195</v>
      </c>
      <c r="AG572" s="7" t="s">
        <v>195</v>
      </c>
      <c r="AH572" s="40">
        <v>0</v>
      </c>
      <c r="AI572" s="40">
        <v>0</v>
      </c>
      <c r="AJ572" s="40">
        <v>1</v>
      </c>
      <c r="AK572" s="40">
        <v>0</v>
      </c>
      <c r="AL572" s="40">
        <v>1</v>
      </c>
      <c r="AM572" s="40">
        <v>0</v>
      </c>
      <c r="AN572" s="28">
        <v>0</v>
      </c>
      <c r="AO572" s="28">
        <v>0</v>
      </c>
      <c r="AP572" s="7" t="s">
        <v>656</v>
      </c>
      <c r="AQ572" s="4">
        <f t="shared" ref="AQ572" si="9766">AQ377</f>
        <v>3</v>
      </c>
      <c r="AR572" s="4">
        <f t="shared" si="9705"/>
        <v>161506</v>
      </c>
      <c r="AS572" s="7" t="s">
        <v>199</v>
      </c>
      <c r="AT572" s="48">
        <v>3</v>
      </c>
      <c r="AU572" s="48">
        <v>1</v>
      </c>
      <c r="AV572" s="48">
        <v>3</v>
      </c>
      <c r="AW572" s="48">
        <v>500</v>
      </c>
      <c r="AX572" s="48">
        <v>250</v>
      </c>
      <c r="AY572" s="48">
        <v>0</v>
      </c>
      <c r="AZ572" s="48">
        <v>0</v>
      </c>
      <c r="BA572" s="7"/>
      <c r="BB572" s="7"/>
      <c r="BC572" s="7"/>
      <c r="BD572" s="7"/>
      <c r="BE572" s="48">
        <v>0</v>
      </c>
      <c r="BF572" s="48">
        <v>1</v>
      </c>
      <c r="BG572" s="48">
        <f t="shared" si="9261"/>
        <v>980</v>
      </c>
      <c r="BH572" s="48">
        <f t="shared" si="9262"/>
        <v>980</v>
      </c>
      <c r="BI572" s="7">
        <v>0</v>
      </c>
      <c r="BJ572" s="7">
        <v>0</v>
      </c>
      <c r="BK572" s="7">
        <v>0</v>
      </c>
      <c r="BL572" s="7">
        <v>0</v>
      </c>
      <c r="BM572" s="7">
        <v>0</v>
      </c>
      <c r="BN572" s="7">
        <v>0</v>
      </c>
      <c r="BO572" s="7">
        <v>0</v>
      </c>
      <c r="BP572" s="7">
        <v>0</v>
      </c>
      <c r="BQ572" s="7">
        <v>0</v>
      </c>
      <c r="BR572" s="7">
        <v>0</v>
      </c>
      <c r="BS572" s="7">
        <v>0</v>
      </c>
      <c r="BT572" s="7">
        <v>0</v>
      </c>
      <c r="BU572" s="7">
        <v>0</v>
      </c>
      <c r="BV572" s="7">
        <v>0</v>
      </c>
      <c r="BW572" s="7">
        <v>0</v>
      </c>
      <c r="BX572" s="7">
        <v>0</v>
      </c>
      <c r="BY572" s="7">
        <v>0</v>
      </c>
      <c r="BZ572" s="7">
        <v>0</v>
      </c>
      <c r="CA572" s="7">
        <v>0</v>
      </c>
      <c r="CB572" s="7">
        <v>0</v>
      </c>
      <c r="CC572" s="7">
        <v>0</v>
      </c>
      <c r="CD572" s="7">
        <v>0</v>
      </c>
      <c r="CE572" s="7">
        <v>0</v>
      </c>
      <c r="CF572" s="7">
        <v>0</v>
      </c>
      <c r="CG572" s="7">
        <v>0</v>
      </c>
      <c r="CH572" s="7">
        <v>0</v>
      </c>
      <c r="CI572" s="7">
        <v>0</v>
      </c>
      <c r="CJ572" s="7">
        <v>0</v>
      </c>
      <c r="CK572" s="7">
        <v>0</v>
      </c>
      <c r="CL572" s="40">
        <v>0</v>
      </c>
      <c r="CM572" s="40">
        <v>0</v>
      </c>
      <c r="CN572" s="40">
        <v>0</v>
      </c>
      <c r="CO572" s="40">
        <v>0</v>
      </c>
      <c r="CP572" s="7">
        <v>0</v>
      </c>
      <c r="CQ572" s="7">
        <v>0</v>
      </c>
      <c r="CR572" s="7">
        <v>0</v>
      </c>
      <c r="CS572" s="40">
        <v>0</v>
      </c>
      <c r="CT572" s="7">
        <v>0</v>
      </c>
      <c r="CU572" s="7">
        <v>0</v>
      </c>
      <c r="CV572" s="39"/>
      <c r="CW572" s="39"/>
      <c r="CX572" s="4" t="str">
        <f t="shared" ref="CX572" si="9767">IF(CX377="","",CX377)</f>
        <v>3da_weapon_changjian01_s</v>
      </c>
      <c r="CY572" s="4" t="str">
        <f t="shared" ref="CY572" si="9768">IF(CY377="","",CY377)</f>
        <v>3da_weapon_changjian01_b</v>
      </c>
      <c r="CZ572" s="4" t="str">
        <f t="shared" si="9617"/>
        <v/>
      </c>
      <c r="DA572" s="4" t="str">
        <f t="shared" ref="DA572" si="9769">IF(DA377="","",DA377)</f>
        <v/>
      </c>
      <c r="DB572" s="4" t="str">
        <f t="shared" si="9580"/>
        <v>CS_Rhand</v>
      </c>
      <c r="DC572" s="4" t="str">
        <f t="shared" ref="DC572" si="9770">IF(DC377="","",DC377)</f>
        <v>CS_Rhand</v>
      </c>
      <c r="DD572" s="7">
        <v>2</v>
      </c>
      <c r="DE572" s="7">
        <v>30</v>
      </c>
      <c r="DF572" s="7">
        <v>60</v>
      </c>
      <c r="DG572" s="7"/>
      <c r="DH572" s="4">
        <f t="shared" ref="DH572" si="9771">IF(DH377="","",DH377)</f>
        <v>13</v>
      </c>
      <c r="DI572" s="4">
        <f t="shared" si="9177"/>
        <v>2</v>
      </c>
      <c r="DJ572" s="4">
        <f t="shared" si="9678"/>
        <v>4</v>
      </c>
      <c r="DK572" s="4">
        <f t="shared" ref="DK572" si="9772">IF(DK377="","",DK377)</f>
        <v>7</v>
      </c>
      <c r="DL572" s="4">
        <f t="shared" si="9558"/>
        <v>8</v>
      </c>
      <c r="DM572" s="7"/>
      <c r="DN572" s="7"/>
      <c r="DO572" s="7"/>
      <c r="DP572" s="7"/>
      <c r="DQ572" s="7"/>
      <c r="DR572" s="7"/>
      <c r="DS572" s="7"/>
      <c r="DT572" s="7"/>
      <c r="DU572" s="7"/>
      <c r="DV572" s="7"/>
      <c r="DW572" s="7"/>
      <c r="DX572" s="7">
        <f t="shared" si="9559"/>
        <v>6130106</v>
      </c>
      <c r="DY572" s="7"/>
      <c r="DZ572" s="67">
        <v>6666</v>
      </c>
      <c r="EA572" s="7" t="s">
        <v>1205</v>
      </c>
      <c r="EB572" s="40">
        <v>88</v>
      </c>
      <c r="EC572" s="7" t="s">
        <v>1206</v>
      </c>
      <c r="ED572" s="7"/>
      <c r="EE572" s="7" t="s">
        <v>242</v>
      </c>
      <c r="EF572" s="7">
        <v>50</v>
      </c>
      <c r="EG572" s="73"/>
      <c r="EH572" s="73"/>
      <c r="EI572" s="4">
        <f t="shared" ref="EI572" si="9773">IF(EI377="","",EI377)</f>
        <v>40012</v>
      </c>
      <c r="EJ572" s="4">
        <f t="shared" ref="EJ572" si="9774">IF(EJ377="","",EJ377)</f>
        <v>1</v>
      </c>
      <c r="EK572" s="4">
        <f t="shared" ref="EK572" si="9775">IF(EK377="","",EK377)</f>
        <v>40013</v>
      </c>
      <c r="EL572" s="4">
        <f t="shared" ref="EL572" si="9776">IF(EL377="","",EL377)</f>
        <v>1</v>
      </c>
      <c r="EM572" s="4">
        <f t="shared" ref="EM572" si="9777">IF(EM377="","",EM377)</f>
        <v>40013</v>
      </c>
      <c r="EN572" s="4">
        <f t="shared" ref="EN572" si="9778">IF(EN377="","",EN377)</f>
        <v>1</v>
      </c>
      <c r="EO572" s="4">
        <f t="shared" ref="EO572" si="9779">IF(EO377="","",EO377)</f>
        <v>40013</v>
      </c>
      <c r="EP572" s="4">
        <f t="shared" ref="EP572" si="9780">IF(EP377="","",EP377)</f>
        <v>1</v>
      </c>
      <c r="EQ572" s="4">
        <f t="shared" ref="EQ572" si="9781">IF(EQ377="","",EQ377)</f>
        <v>40013</v>
      </c>
      <c r="ER572" s="4">
        <f t="shared" ref="ER572:ER578" si="9782">IF(ER377="","",ER377)</f>
        <v>1</v>
      </c>
      <c r="ES572" s="4">
        <f t="shared" si="9753"/>
        <v>40013</v>
      </c>
      <c r="ET572" s="4">
        <f t="shared" ref="ET572" si="9783">IF(ET377="","",ET377)</f>
        <v>1</v>
      </c>
      <c r="EU572" s="4">
        <f t="shared" si="9724"/>
        <v>40013</v>
      </c>
      <c r="EV572" s="4">
        <f t="shared" si="9692"/>
        <v>1</v>
      </c>
      <c r="EW572" s="4">
        <f t="shared" si="9692"/>
        <v>40013</v>
      </c>
      <c r="EX572" s="4">
        <f t="shared" si="9692"/>
        <v>1</v>
      </c>
      <c r="EY572" s="4">
        <f t="shared" si="9692"/>
        <v>40013</v>
      </c>
      <c r="EZ572" s="4">
        <f t="shared" ref="EZ572" si="9784">IF(EZ377="","",EZ377)</f>
        <v>1</v>
      </c>
      <c r="FA572" s="4">
        <f t="shared" si="9693"/>
        <v>40013</v>
      </c>
      <c r="FB572" s="4">
        <f t="shared" ref="FB572" si="9785">IF(FB377="","",FB377)</f>
        <v>1</v>
      </c>
      <c r="FC572" s="4">
        <f t="shared" ref="FC572" si="9786">IF(FC377="","",FC377)</f>
        <v>40013</v>
      </c>
      <c r="FD572" s="4">
        <f t="shared" ref="FD572" si="9787">IF(FD377="","",FD377)</f>
        <v>1</v>
      </c>
      <c r="FE572" s="4">
        <f t="shared" ref="FE572" si="9788">IF(FE377="","",FE377)</f>
        <v>20100</v>
      </c>
      <c r="FF572" s="4">
        <f t="shared" ref="FF572" si="9789">IF(FF377="","",FF377)</f>
        <v>1</v>
      </c>
      <c r="FG572" s="4">
        <f t="shared" ref="FG572" si="9790">IF(FG377="","",FG377)</f>
        <v>20100</v>
      </c>
      <c r="FH572" s="4">
        <f t="shared" ref="FH572" si="9791">IF(FH377="","",FH377)</f>
        <v>1</v>
      </c>
      <c r="FI572" s="7"/>
      <c r="FJ572" s="7"/>
      <c r="FR572" s="2">
        <v>99999</v>
      </c>
      <c r="FS572" s="2">
        <v>0</v>
      </c>
      <c r="FT572" s="4">
        <v>10000</v>
      </c>
      <c r="FU572" s="4"/>
      <c r="FV572" s="4"/>
      <c r="FW572" s="4"/>
      <c r="FX572" s="4"/>
      <c r="FY572" s="4"/>
      <c r="FZ572" s="77">
        <v>0</v>
      </c>
      <c r="GA572" s="2">
        <v>1</v>
      </c>
      <c r="GB572" s="2">
        <v>30</v>
      </c>
      <c r="GD572" s="28"/>
    </row>
    <row r="573" s="15" customFormat="1" ht="15" customHeight="1" spans="1:186">
      <c r="A573" s="7">
        <v>6130207</v>
      </c>
      <c r="B573" s="7">
        <f t="shared" si="9595"/>
        <v>312</v>
      </c>
      <c r="C573" s="7">
        <f t="shared" ref="C573" si="9792">C560</f>
        <v>3</v>
      </c>
      <c r="D573" s="5" t="s">
        <v>716</v>
      </c>
      <c r="E573" s="7" t="s">
        <v>1212</v>
      </c>
      <c r="F573" s="31" t="s">
        <v>1018</v>
      </c>
      <c r="G573" s="31">
        <v>3</v>
      </c>
      <c r="H573" s="7" t="s">
        <v>191</v>
      </c>
      <c r="I573" s="7" t="s">
        <v>187</v>
      </c>
      <c r="J573" s="37">
        <v>1454</v>
      </c>
      <c r="K573" s="39">
        <v>1432</v>
      </c>
      <c r="L573" s="39"/>
      <c r="M573" s="29" t="s">
        <v>193</v>
      </c>
      <c r="N573" s="4">
        <f t="shared" si="9652"/>
        <v>130</v>
      </c>
      <c r="O573" s="4">
        <f t="shared" ref="O573" si="9793">O378</f>
        <v>130</v>
      </c>
      <c r="P573" s="40">
        <f t="shared" si="9396"/>
        <v>2303</v>
      </c>
      <c r="Q573" s="4"/>
      <c r="R573" s="7"/>
      <c r="S573" s="48">
        <f t="shared" ref="S573" si="9794">S560</f>
        <v>1</v>
      </c>
      <c r="T573" s="47" t="s">
        <v>194</v>
      </c>
      <c r="U573" s="7" t="s">
        <v>195</v>
      </c>
      <c r="V573" s="7">
        <v>0</v>
      </c>
      <c r="W573" s="7">
        <v>0</v>
      </c>
      <c r="X573" s="40">
        <v>0</v>
      </c>
      <c r="Y573" s="7"/>
      <c r="Z573" s="7"/>
      <c r="AA573" s="7"/>
      <c r="AB573" s="7" t="s">
        <v>195</v>
      </c>
      <c r="AC573" s="7">
        <v>0</v>
      </c>
      <c r="AD573" s="7" t="s">
        <v>195</v>
      </c>
      <c r="AE573" s="7" t="s">
        <v>195</v>
      </c>
      <c r="AF573" s="7" t="s">
        <v>195</v>
      </c>
      <c r="AG573" s="7" t="s">
        <v>195</v>
      </c>
      <c r="AH573" s="40">
        <v>0</v>
      </c>
      <c r="AI573" s="40">
        <v>0</v>
      </c>
      <c r="AJ573" s="40">
        <v>1</v>
      </c>
      <c r="AK573" s="40">
        <v>0</v>
      </c>
      <c r="AL573" s="40">
        <v>1</v>
      </c>
      <c r="AM573" s="40">
        <v>0</v>
      </c>
      <c r="AN573" s="28">
        <v>0</v>
      </c>
      <c r="AO573" s="28">
        <v>0</v>
      </c>
      <c r="AP573" s="7" t="s">
        <v>659</v>
      </c>
      <c r="AQ573" s="4">
        <f t="shared" ref="AQ573" si="9795">AQ378</f>
        <v>3</v>
      </c>
      <c r="AR573" s="4">
        <f t="shared" si="9705"/>
        <v>161506</v>
      </c>
      <c r="AS573" s="7" t="s">
        <v>199</v>
      </c>
      <c r="AT573" s="48">
        <v>3</v>
      </c>
      <c r="AU573" s="48">
        <v>1</v>
      </c>
      <c r="AV573" s="48">
        <v>3</v>
      </c>
      <c r="AW573" s="48">
        <v>500</v>
      </c>
      <c r="AX573" s="48">
        <v>250</v>
      </c>
      <c r="AY573" s="48">
        <v>0</v>
      </c>
      <c r="AZ573" s="48">
        <v>0</v>
      </c>
      <c r="BA573" s="7"/>
      <c r="BB573" s="7"/>
      <c r="BC573" s="7"/>
      <c r="BD573" s="7"/>
      <c r="BE573" s="48">
        <v>0</v>
      </c>
      <c r="BF573" s="48">
        <v>1</v>
      </c>
      <c r="BG573" s="48">
        <f t="shared" ref="BG573" si="9796">IF(O573&lt;10,70,70+O573*7)</f>
        <v>980</v>
      </c>
      <c r="BH573" s="48">
        <f t="shared" ref="BH573" si="9797">IF(O573&lt;10,70,70+O573*7)</f>
        <v>980</v>
      </c>
      <c r="BI573" s="7">
        <v>0</v>
      </c>
      <c r="BJ573" s="7">
        <v>0</v>
      </c>
      <c r="BK573" s="7">
        <v>0</v>
      </c>
      <c r="BL573" s="7">
        <v>0</v>
      </c>
      <c r="BM573" s="7">
        <v>0</v>
      </c>
      <c r="BN573" s="7">
        <v>0</v>
      </c>
      <c r="BO573" s="7">
        <v>0</v>
      </c>
      <c r="BP573" s="7">
        <v>0</v>
      </c>
      <c r="BQ573" s="7">
        <v>0</v>
      </c>
      <c r="BR573" s="7">
        <v>0</v>
      </c>
      <c r="BS573" s="7">
        <v>0</v>
      </c>
      <c r="BT573" s="7">
        <v>0</v>
      </c>
      <c r="BU573" s="7">
        <v>0</v>
      </c>
      <c r="BV573" s="7">
        <v>0</v>
      </c>
      <c r="BW573" s="7">
        <v>0</v>
      </c>
      <c r="BX573" s="7">
        <v>0</v>
      </c>
      <c r="BY573" s="7">
        <v>0</v>
      </c>
      <c r="BZ573" s="7">
        <v>0</v>
      </c>
      <c r="CA573" s="7">
        <v>0</v>
      </c>
      <c r="CB573" s="7">
        <v>0</v>
      </c>
      <c r="CC573" s="7">
        <v>0</v>
      </c>
      <c r="CD573" s="7">
        <v>0</v>
      </c>
      <c r="CE573" s="7">
        <v>0</v>
      </c>
      <c r="CF573" s="7">
        <v>0</v>
      </c>
      <c r="CG573" s="7">
        <v>0</v>
      </c>
      <c r="CH573" s="7">
        <v>0</v>
      </c>
      <c r="CI573" s="7">
        <v>0</v>
      </c>
      <c r="CJ573" s="7">
        <v>0</v>
      </c>
      <c r="CK573" s="7">
        <v>0</v>
      </c>
      <c r="CL573" s="40">
        <v>0</v>
      </c>
      <c r="CM573" s="40">
        <v>0</v>
      </c>
      <c r="CN573" s="40">
        <v>0</v>
      </c>
      <c r="CO573" s="40">
        <v>0</v>
      </c>
      <c r="CP573" s="7">
        <v>0</v>
      </c>
      <c r="CQ573" s="7">
        <v>0</v>
      </c>
      <c r="CR573" s="7">
        <v>0</v>
      </c>
      <c r="CS573" s="40">
        <v>0</v>
      </c>
      <c r="CT573" s="7">
        <v>0</v>
      </c>
      <c r="CU573" s="7">
        <v>0</v>
      </c>
      <c r="CV573" s="39"/>
      <c r="CW573" s="39"/>
      <c r="CX573" s="4" t="str">
        <f t="shared" ref="CX573" si="9798">IF(CX378="","",CX378)</f>
        <v/>
      </c>
      <c r="CY573" s="4" t="str">
        <f t="shared" ref="CY573" si="9799">IF(CY378="","",CY378)</f>
        <v/>
      </c>
      <c r="CZ573" s="4" t="str">
        <f t="shared" si="9617"/>
        <v/>
      </c>
      <c r="DA573" s="4" t="str">
        <f t="shared" ref="DA573" si="9800">IF(DA378="","",DA378)</f>
        <v/>
      </c>
      <c r="DB573" s="4" t="str">
        <f t="shared" si="9580"/>
        <v/>
      </c>
      <c r="DC573" s="4" t="str">
        <f t="shared" ref="DC573" si="9801">IF(DC378="","",DC378)</f>
        <v/>
      </c>
      <c r="DD573" s="7">
        <v>2</v>
      </c>
      <c r="DE573" s="7">
        <v>30</v>
      </c>
      <c r="DF573" s="7">
        <v>60</v>
      </c>
      <c r="DG573" s="7"/>
      <c r="DH573" s="4">
        <f t="shared" ref="DH573" si="9802">IF(DH378="","",DH378)</f>
        <v>13</v>
      </c>
      <c r="DI573" s="4">
        <f t="shared" si="9177"/>
        <v>1</v>
      </c>
      <c r="DJ573" s="4">
        <f t="shared" si="9678"/>
        <v>3</v>
      </c>
      <c r="DK573" s="4">
        <f t="shared" ref="DK573" si="9803">IF(DK378="","",DK378)</f>
        <v>5</v>
      </c>
      <c r="DL573" s="4">
        <f t="shared" si="9558"/>
        <v>7</v>
      </c>
      <c r="DM573" s="7"/>
      <c r="DN573" s="7"/>
      <c r="DO573" s="7"/>
      <c r="DP573" s="7"/>
      <c r="DQ573" s="7"/>
      <c r="DR573" s="7"/>
      <c r="DS573" s="7"/>
      <c r="DT573" s="7"/>
      <c r="DU573" s="7"/>
      <c r="DV573" s="7"/>
      <c r="DW573" s="7"/>
      <c r="DX573" s="7">
        <f t="shared" si="9559"/>
        <v>6130207</v>
      </c>
      <c r="DY573" s="7"/>
      <c r="DZ573" s="67">
        <v>6666</v>
      </c>
      <c r="EA573" s="7" t="s">
        <v>1205</v>
      </c>
      <c r="EB573" s="40">
        <v>88</v>
      </c>
      <c r="EC573" s="7" t="s">
        <v>1206</v>
      </c>
      <c r="ED573" s="7"/>
      <c r="EE573" s="7" t="s">
        <v>242</v>
      </c>
      <c r="EF573" s="7">
        <v>50</v>
      </c>
      <c r="EG573" s="73"/>
      <c r="EH573" s="73"/>
      <c r="EI573" s="4">
        <f t="shared" ref="EI573" si="9804">IF(EI378="","",EI378)</f>
        <v>40012</v>
      </c>
      <c r="EJ573" s="4">
        <f t="shared" ref="EJ573" si="9805">IF(EJ378="","",EJ378)</f>
        <v>1</v>
      </c>
      <c r="EK573" s="4">
        <f t="shared" ref="EK573" si="9806">IF(EK378="","",EK378)</f>
        <v>40013</v>
      </c>
      <c r="EL573" s="4">
        <f t="shared" ref="EL573" si="9807">IF(EL378="","",EL378)</f>
        <v>1</v>
      </c>
      <c r="EM573" s="4">
        <f t="shared" ref="EM573" si="9808">IF(EM378="","",EM378)</f>
        <v>40013</v>
      </c>
      <c r="EN573" s="4">
        <f t="shared" ref="EN573" si="9809">IF(EN378="","",EN378)</f>
        <v>1</v>
      </c>
      <c r="EO573" s="4">
        <f t="shared" ref="EO573" si="9810">IF(EO378="","",EO378)</f>
        <v>40013</v>
      </c>
      <c r="EP573" s="4">
        <f t="shared" ref="EP573" si="9811">IF(EP378="","",EP378)</f>
        <v>1</v>
      </c>
      <c r="EQ573" s="4">
        <f t="shared" ref="EQ573" si="9812">IF(EQ378="","",EQ378)</f>
        <v>40013</v>
      </c>
      <c r="ER573" s="4">
        <f t="shared" si="9782"/>
        <v>1</v>
      </c>
      <c r="ES573" s="4">
        <f t="shared" si="9753"/>
        <v>40013</v>
      </c>
      <c r="ET573" s="4">
        <f t="shared" ref="ET573" si="9813">IF(ET378="","",ET378)</f>
        <v>1</v>
      </c>
      <c r="EU573" s="4">
        <f t="shared" si="9724"/>
        <v>40013</v>
      </c>
      <c r="EV573" s="4">
        <f t="shared" si="9692"/>
        <v>1</v>
      </c>
      <c r="EW573" s="4">
        <f t="shared" si="9692"/>
        <v>40013</v>
      </c>
      <c r="EX573" s="4">
        <f t="shared" si="9692"/>
        <v>1</v>
      </c>
      <c r="EY573" s="4">
        <f t="shared" si="9692"/>
        <v>40013</v>
      </c>
      <c r="EZ573" s="4">
        <f t="shared" ref="EZ573" si="9814">IF(EZ378="","",EZ378)</f>
        <v>1</v>
      </c>
      <c r="FA573" s="4">
        <f t="shared" si="9693"/>
        <v>40013</v>
      </c>
      <c r="FB573" s="4">
        <f t="shared" ref="FB573:FB578" si="9815">IF(FB378="","",FB378)</f>
        <v>1</v>
      </c>
      <c r="FC573" s="4">
        <f t="shared" ref="FC573" si="9816">IF(FC378="","",FC378)</f>
        <v>40013</v>
      </c>
      <c r="FD573" s="4">
        <f t="shared" ref="FD573:FD578" si="9817">IF(FD378="","",FD378)</f>
        <v>1</v>
      </c>
      <c r="FE573" s="4">
        <f t="shared" ref="FE573" si="9818">IF(FE378="","",FE378)</f>
        <v>20100</v>
      </c>
      <c r="FF573" s="4">
        <f t="shared" ref="FF573" si="9819">IF(FF378="","",FF378)</f>
        <v>1</v>
      </c>
      <c r="FG573" s="4">
        <f t="shared" ref="FG573" si="9820">IF(FG378="","",FG378)</f>
        <v>20100</v>
      </c>
      <c r="FH573" s="4">
        <f t="shared" ref="FH573" si="9821">IF(FH378="","",FH378)</f>
        <v>1</v>
      </c>
      <c r="FI573" s="7"/>
      <c r="FJ573" s="7"/>
      <c r="FR573" s="2">
        <v>99999</v>
      </c>
      <c r="FS573" s="2">
        <v>0</v>
      </c>
      <c r="FT573" s="4">
        <v>10000</v>
      </c>
      <c r="FU573" s="4"/>
      <c r="FV573" s="4"/>
      <c r="FW573" s="4"/>
      <c r="FX573" s="4"/>
      <c r="FY573" s="4"/>
      <c r="FZ573" s="77">
        <v>0</v>
      </c>
      <c r="GA573" s="2">
        <v>1</v>
      </c>
      <c r="GB573" s="2">
        <v>30</v>
      </c>
      <c r="GD573" s="28"/>
    </row>
    <row r="574" s="15" customFormat="1" ht="15" customHeight="1" spans="1:186">
      <c r="A574" s="7">
        <v>6130208</v>
      </c>
      <c r="B574" s="7">
        <f t="shared" si="9595"/>
        <v>568</v>
      </c>
      <c r="C574" s="7">
        <f t="shared" ref="C574" si="9822">C561</f>
        <v>3</v>
      </c>
      <c r="D574" s="5" t="s">
        <v>718</v>
      </c>
      <c r="E574" s="7" t="s">
        <v>1213</v>
      </c>
      <c r="F574" s="31" t="s">
        <v>1018</v>
      </c>
      <c r="G574" s="31">
        <v>3</v>
      </c>
      <c r="H574" s="7" t="s">
        <v>191</v>
      </c>
      <c r="I574" s="7" t="s">
        <v>187</v>
      </c>
      <c r="J574" s="37">
        <v>1443</v>
      </c>
      <c r="K574" s="39">
        <v>1436</v>
      </c>
      <c r="L574" s="39"/>
      <c r="M574" s="29" t="s">
        <v>193</v>
      </c>
      <c r="N574" s="4">
        <f t="shared" si="9652"/>
        <v>130</v>
      </c>
      <c r="O574" s="4">
        <f t="shared" ref="O574" si="9823">O379</f>
        <v>130</v>
      </c>
      <c r="P574" s="40">
        <f t="shared" si="9396"/>
        <v>2303</v>
      </c>
      <c r="Q574" s="4"/>
      <c r="R574" s="7"/>
      <c r="S574" s="48">
        <f t="shared" ref="S574" si="9824">S561</f>
        <v>2</v>
      </c>
      <c r="T574" s="47" t="s">
        <v>194</v>
      </c>
      <c r="U574" s="7" t="s">
        <v>195</v>
      </c>
      <c r="V574" s="7">
        <v>0</v>
      </c>
      <c r="W574" s="7">
        <v>0</v>
      </c>
      <c r="X574" s="40">
        <v>0</v>
      </c>
      <c r="Y574" s="7"/>
      <c r="Z574" s="7"/>
      <c r="AA574" s="7"/>
      <c r="AB574" s="7" t="s">
        <v>195</v>
      </c>
      <c r="AC574" s="7">
        <v>0</v>
      </c>
      <c r="AD574" s="7" t="s">
        <v>195</v>
      </c>
      <c r="AE574" s="7" t="s">
        <v>195</v>
      </c>
      <c r="AF574" s="7" t="s">
        <v>195</v>
      </c>
      <c r="AG574" s="7" t="s">
        <v>195</v>
      </c>
      <c r="AH574" s="40">
        <v>0</v>
      </c>
      <c r="AI574" s="40">
        <v>0</v>
      </c>
      <c r="AJ574" s="40">
        <v>1</v>
      </c>
      <c r="AK574" s="40">
        <v>0</v>
      </c>
      <c r="AL574" s="40">
        <v>1</v>
      </c>
      <c r="AM574" s="40">
        <v>0</v>
      </c>
      <c r="AN574" s="28">
        <v>0</v>
      </c>
      <c r="AO574" s="28">
        <v>0</v>
      </c>
      <c r="AP574" s="7" t="s">
        <v>662</v>
      </c>
      <c r="AQ574" s="4">
        <f t="shared" ref="AQ574" si="9825">AQ379</f>
        <v>3</v>
      </c>
      <c r="AR574" s="4">
        <f t="shared" si="9705"/>
        <v>161506</v>
      </c>
      <c r="AS574" s="7" t="s">
        <v>199</v>
      </c>
      <c r="AT574" s="48">
        <v>3</v>
      </c>
      <c r="AU574" s="48">
        <v>1</v>
      </c>
      <c r="AV574" s="48">
        <v>3</v>
      </c>
      <c r="AW574" s="48">
        <v>500</v>
      </c>
      <c r="AX574" s="48">
        <v>250</v>
      </c>
      <c r="AY574" s="48">
        <v>0</v>
      </c>
      <c r="AZ574" s="48">
        <v>0</v>
      </c>
      <c r="BA574" s="7"/>
      <c r="BB574" s="7"/>
      <c r="BC574" s="7"/>
      <c r="BD574" s="7"/>
      <c r="BE574" s="48">
        <v>0</v>
      </c>
      <c r="BF574" s="48">
        <v>1</v>
      </c>
      <c r="BG574" s="48">
        <f t="shared" ref="BG574" si="9826">IF(O574&lt;10,70,70+O574*7)</f>
        <v>980</v>
      </c>
      <c r="BH574" s="48">
        <f t="shared" ref="BH574" si="9827">IF(O574&lt;10,70,70+O574*7)</f>
        <v>980</v>
      </c>
      <c r="BI574" s="7">
        <v>0</v>
      </c>
      <c r="BJ574" s="7">
        <v>0</v>
      </c>
      <c r="BK574" s="7">
        <v>0</v>
      </c>
      <c r="BL574" s="7">
        <v>0</v>
      </c>
      <c r="BM574" s="7">
        <v>0</v>
      </c>
      <c r="BN574" s="7">
        <v>0</v>
      </c>
      <c r="BO574" s="7">
        <v>0</v>
      </c>
      <c r="BP574" s="7">
        <v>0</v>
      </c>
      <c r="BQ574" s="7">
        <v>0</v>
      </c>
      <c r="BR574" s="7">
        <v>0</v>
      </c>
      <c r="BS574" s="7">
        <v>0</v>
      </c>
      <c r="BT574" s="7">
        <v>0</v>
      </c>
      <c r="BU574" s="7">
        <v>0</v>
      </c>
      <c r="BV574" s="7">
        <v>0</v>
      </c>
      <c r="BW574" s="7">
        <v>0</v>
      </c>
      <c r="BX574" s="7">
        <v>0</v>
      </c>
      <c r="BY574" s="7">
        <v>0</v>
      </c>
      <c r="BZ574" s="7">
        <v>0</v>
      </c>
      <c r="CA574" s="7">
        <v>0</v>
      </c>
      <c r="CB574" s="7">
        <v>0</v>
      </c>
      <c r="CC574" s="7">
        <v>0</v>
      </c>
      <c r="CD574" s="7">
        <v>0</v>
      </c>
      <c r="CE574" s="7">
        <v>0</v>
      </c>
      <c r="CF574" s="7">
        <v>0</v>
      </c>
      <c r="CG574" s="7">
        <v>0</v>
      </c>
      <c r="CH574" s="7">
        <v>0</v>
      </c>
      <c r="CI574" s="7">
        <v>0</v>
      </c>
      <c r="CJ574" s="7">
        <v>0</v>
      </c>
      <c r="CK574" s="7">
        <v>0</v>
      </c>
      <c r="CL574" s="40">
        <v>0</v>
      </c>
      <c r="CM574" s="40">
        <v>0</v>
      </c>
      <c r="CN574" s="40">
        <v>0</v>
      </c>
      <c r="CO574" s="40">
        <v>0</v>
      </c>
      <c r="CP574" s="7">
        <v>0</v>
      </c>
      <c r="CQ574" s="7">
        <v>0</v>
      </c>
      <c r="CR574" s="7">
        <v>0</v>
      </c>
      <c r="CS574" s="40">
        <v>0</v>
      </c>
      <c r="CT574" s="7">
        <v>0</v>
      </c>
      <c r="CU574" s="7">
        <v>0</v>
      </c>
      <c r="CV574" s="39"/>
      <c r="CW574" s="39"/>
      <c r="CX574" s="4" t="str">
        <f t="shared" ref="CX574" si="9828">IF(CX379="","",CX379)</f>
        <v/>
      </c>
      <c r="CY574" s="4" t="str">
        <f t="shared" ref="CY574" si="9829">IF(CY379="","",CY379)</f>
        <v/>
      </c>
      <c r="CZ574" s="4" t="str">
        <f t="shared" si="9617"/>
        <v/>
      </c>
      <c r="DA574" s="4" t="str">
        <f t="shared" ref="DA574" si="9830">IF(DA379="","",DA379)</f>
        <v/>
      </c>
      <c r="DB574" s="4" t="str">
        <f t="shared" si="9580"/>
        <v/>
      </c>
      <c r="DC574" s="4" t="str">
        <f t="shared" ref="DC574" si="9831">IF(DC379="","",DC379)</f>
        <v/>
      </c>
      <c r="DD574" s="7">
        <v>2</v>
      </c>
      <c r="DE574" s="7">
        <v>30</v>
      </c>
      <c r="DF574" s="7">
        <v>60</v>
      </c>
      <c r="DG574" s="7"/>
      <c r="DH574" s="4">
        <f t="shared" ref="DH574" si="9832">IF(DH379="","",DH379)</f>
        <v>13</v>
      </c>
      <c r="DI574" s="4">
        <f t="shared" si="9177"/>
        <v>1</v>
      </c>
      <c r="DJ574" s="4">
        <f t="shared" si="9678"/>
        <v>3</v>
      </c>
      <c r="DK574" s="4">
        <f t="shared" ref="DK574" si="9833">IF(DK379="","",DK379)</f>
        <v>5</v>
      </c>
      <c r="DL574" s="4">
        <f t="shared" si="9558"/>
        <v>7</v>
      </c>
      <c r="DM574" s="7"/>
      <c r="DN574" s="7"/>
      <c r="DO574" s="7"/>
      <c r="DP574" s="7"/>
      <c r="DQ574" s="7"/>
      <c r="DR574" s="7"/>
      <c r="DS574" s="7"/>
      <c r="DT574" s="7"/>
      <c r="DU574" s="7"/>
      <c r="DV574" s="7"/>
      <c r="DW574" s="7"/>
      <c r="DX574" s="7">
        <f t="shared" si="9559"/>
        <v>6130208</v>
      </c>
      <c r="DY574" s="7"/>
      <c r="DZ574" s="67">
        <v>6666</v>
      </c>
      <c r="EA574" s="7" t="s">
        <v>1205</v>
      </c>
      <c r="EB574" s="40">
        <v>88</v>
      </c>
      <c r="EC574" s="7" t="s">
        <v>1206</v>
      </c>
      <c r="ED574" s="7"/>
      <c r="EE574" s="7" t="s">
        <v>242</v>
      </c>
      <c r="EF574" s="7">
        <v>50</v>
      </c>
      <c r="EG574" s="73"/>
      <c r="EH574" s="73"/>
      <c r="EI574" s="4">
        <f t="shared" ref="EI574" si="9834">IF(EI379="","",EI379)</f>
        <v>40012</v>
      </c>
      <c r="EJ574" s="4">
        <f t="shared" ref="EJ574" si="9835">IF(EJ379="","",EJ379)</f>
        <v>1</v>
      </c>
      <c r="EK574" s="4">
        <f t="shared" ref="EK574" si="9836">IF(EK379="","",EK379)</f>
        <v>40013</v>
      </c>
      <c r="EL574" s="4">
        <f t="shared" ref="EL574" si="9837">IF(EL379="","",EL379)</f>
        <v>1</v>
      </c>
      <c r="EM574" s="4">
        <f t="shared" ref="EM574" si="9838">IF(EM379="","",EM379)</f>
        <v>40013</v>
      </c>
      <c r="EN574" s="4">
        <f t="shared" ref="EN574" si="9839">IF(EN379="","",EN379)</f>
        <v>1</v>
      </c>
      <c r="EO574" s="4">
        <f t="shared" ref="EO574" si="9840">IF(EO379="","",EO379)</f>
        <v>40013</v>
      </c>
      <c r="EP574" s="4">
        <f t="shared" ref="EP574" si="9841">IF(EP379="","",EP379)</f>
        <v>1</v>
      </c>
      <c r="EQ574" s="4">
        <f t="shared" ref="EQ574" si="9842">IF(EQ379="","",EQ379)</f>
        <v>40013</v>
      </c>
      <c r="ER574" s="4">
        <f t="shared" si="9782"/>
        <v>1</v>
      </c>
      <c r="ES574" s="4">
        <f t="shared" si="9753"/>
        <v>40013</v>
      </c>
      <c r="ET574" s="4">
        <f t="shared" ref="ET574" si="9843">IF(ET379="","",ET379)</f>
        <v>1</v>
      </c>
      <c r="EU574" s="4">
        <f t="shared" si="9724"/>
        <v>40013</v>
      </c>
      <c r="EV574" s="4">
        <f t="shared" si="9692"/>
        <v>1</v>
      </c>
      <c r="EW574" s="4">
        <f t="shared" si="9692"/>
        <v>40013</v>
      </c>
      <c r="EX574" s="4">
        <f t="shared" si="9692"/>
        <v>1</v>
      </c>
      <c r="EY574" s="4">
        <f t="shared" si="9692"/>
        <v>40013</v>
      </c>
      <c r="EZ574" s="4">
        <f t="shared" ref="EZ574" si="9844">IF(EZ379="","",EZ379)</f>
        <v>1</v>
      </c>
      <c r="FA574" s="4">
        <f t="shared" si="9693"/>
        <v>40013</v>
      </c>
      <c r="FB574" s="4">
        <f t="shared" si="9815"/>
        <v>1</v>
      </c>
      <c r="FC574" s="4">
        <f t="shared" ref="FC574" si="9845">IF(FC379="","",FC379)</f>
        <v>40013</v>
      </c>
      <c r="FD574" s="4">
        <f t="shared" si="9817"/>
        <v>1</v>
      </c>
      <c r="FE574" s="4">
        <f t="shared" ref="FE574" si="9846">IF(FE379="","",FE379)</f>
        <v>20100</v>
      </c>
      <c r="FF574" s="4">
        <f t="shared" ref="FF574" si="9847">IF(FF379="","",FF379)</f>
        <v>1</v>
      </c>
      <c r="FG574" s="4">
        <f t="shared" ref="FG574" si="9848">IF(FG379="","",FG379)</f>
        <v>20100</v>
      </c>
      <c r="FH574" s="4">
        <f t="shared" ref="FH574:FH581" si="9849">IF(FH379="","",FH379)</f>
        <v>1</v>
      </c>
      <c r="FI574" s="7"/>
      <c r="FJ574" s="7"/>
      <c r="FR574" s="2">
        <v>99999</v>
      </c>
      <c r="FS574" s="2">
        <v>0</v>
      </c>
      <c r="FT574" s="4">
        <v>10000</v>
      </c>
      <c r="FU574" s="4"/>
      <c r="FV574" s="4"/>
      <c r="FW574" s="4"/>
      <c r="FX574" s="4"/>
      <c r="FY574" s="4"/>
      <c r="FZ574" s="77">
        <v>0</v>
      </c>
      <c r="GA574" s="2">
        <v>1</v>
      </c>
      <c r="GB574" s="2">
        <v>30</v>
      </c>
      <c r="GD574"/>
    </row>
    <row r="575" s="15" customFormat="1" ht="15" customHeight="1" spans="1:186">
      <c r="A575" s="7">
        <v>6130309</v>
      </c>
      <c r="B575" s="7">
        <f t="shared" ref="B575" si="9850">B562</f>
        <v>1640</v>
      </c>
      <c r="C575" s="7">
        <f t="shared" ref="C575" si="9851">C562</f>
        <v>1</v>
      </c>
      <c r="D575" s="5" t="s">
        <v>720</v>
      </c>
      <c r="E575" s="7" t="s">
        <v>1214</v>
      </c>
      <c r="F575" s="31" t="s">
        <v>1018</v>
      </c>
      <c r="G575" s="31">
        <v>3</v>
      </c>
      <c r="H575" s="7" t="s">
        <v>191</v>
      </c>
      <c r="I575" s="7" t="s">
        <v>187</v>
      </c>
      <c r="J575" s="37">
        <v>1432</v>
      </c>
      <c r="K575" s="39">
        <v>1698</v>
      </c>
      <c r="L575" s="39"/>
      <c r="M575" s="29" t="s">
        <v>193</v>
      </c>
      <c r="N575" s="4">
        <f t="shared" si="9652"/>
        <v>130</v>
      </c>
      <c r="O575" s="4">
        <f t="shared" ref="O575" si="9852">O380</f>
        <v>130</v>
      </c>
      <c r="P575" s="40">
        <f t="shared" si="9396"/>
        <v>2103</v>
      </c>
      <c r="Q575" s="4"/>
      <c r="R575" s="7"/>
      <c r="S575" s="48">
        <f t="shared" ref="S575" si="9853">S562</f>
        <v>1</v>
      </c>
      <c r="T575" s="47" t="s">
        <v>194</v>
      </c>
      <c r="U575" s="7" t="s">
        <v>195</v>
      </c>
      <c r="V575" s="7">
        <v>0</v>
      </c>
      <c r="W575" s="7">
        <v>0</v>
      </c>
      <c r="X575" s="40">
        <v>0</v>
      </c>
      <c r="Y575" s="7"/>
      <c r="Z575" s="7"/>
      <c r="AA575" s="7"/>
      <c r="AB575" s="7" t="s">
        <v>195</v>
      </c>
      <c r="AC575" s="7">
        <v>0</v>
      </c>
      <c r="AD575" s="7" t="s">
        <v>195</v>
      </c>
      <c r="AE575" s="7" t="s">
        <v>195</v>
      </c>
      <c r="AF575" s="7" t="s">
        <v>195</v>
      </c>
      <c r="AG575" s="7" t="s">
        <v>195</v>
      </c>
      <c r="AH575" s="40">
        <v>0</v>
      </c>
      <c r="AI575" s="40">
        <v>0</v>
      </c>
      <c r="AJ575" s="40">
        <v>1</v>
      </c>
      <c r="AK575" s="40">
        <v>0</v>
      </c>
      <c r="AL575" s="40">
        <v>1</v>
      </c>
      <c r="AM575" s="40">
        <v>0</v>
      </c>
      <c r="AN575" s="28">
        <v>0</v>
      </c>
      <c r="AO575" s="28">
        <v>0</v>
      </c>
      <c r="AP575" s="7" t="s">
        <v>665</v>
      </c>
      <c r="AQ575" s="4">
        <f t="shared" ref="AQ575" si="9854">AQ380</f>
        <v>3</v>
      </c>
      <c r="AR575" s="4">
        <f t="shared" si="9705"/>
        <v>161506</v>
      </c>
      <c r="AS575" s="7" t="s">
        <v>199</v>
      </c>
      <c r="AT575" s="48">
        <v>3</v>
      </c>
      <c r="AU575" s="48">
        <v>1</v>
      </c>
      <c r="AV575" s="48">
        <v>3</v>
      </c>
      <c r="AW575" s="48">
        <v>500</v>
      </c>
      <c r="AX575" s="48">
        <v>250</v>
      </c>
      <c r="AY575" s="48">
        <v>0</v>
      </c>
      <c r="AZ575" s="48">
        <v>0</v>
      </c>
      <c r="BA575" s="7"/>
      <c r="BB575" s="7"/>
      <c r="BC575" s="7"/>
      <c r="BD575" s="7"/>
      <c r="BE575" s="48">
        <v>0</v>
      </c>
      <c r="BF575" s="48">
        <v>1</v>
      </c>
      <c r="BG575" s="48">
        <f t="shared" ref="BG575" si="9855">IF(O575&lt;10,70,70+O575*7)</f>
        <v>980</v>
      </c>
      <c r="BH575" s="48">
        <f t="shared" ref="BH575" si="9856">IF(O575&lt;10,70,70+O575*7)</f>
        <v>980</v>
      </c>
      <c r="BI575" s="7">
        <v>0</v>
      </c>
      <c r="BJ575" s="7">
        <v>0</v>
      </c>
      <c r="BK575" s="7">
        <v>0</v>
      </c>
      <c r="BL575" s="7">
        <v>0</v>
      </c>
      <c r="BM575" s="7">
        <v>0</v>
      </c>
      <c r="BN575" s="7">
        <v>0</v>
      </c>
      <c r="BO575" s="7">
        <v>0</v>
      </c>
      <c r="BP575" s="7">
        <v>0</v>
      </c>
      <c r="BQ575" s="7">
        <v>0</v>
      </c>
      <c r="BR575" s="7">
        <v>0</v>
      </c>
      <c r="BS575" s="7">
        <v>0</v>
      </c>
      <c r="BT575" s="7">
        <v>0</v>
      </c>
      <c r="BU575" s="7">
        <v>0</v>
      </c>
      <c r="BV575" s="7">
        <v>0</v>
      </c>
      <c r="BW575" s="7">
        <v>0</v>
      </c>
      <c r="BX575" s="7">
        <v>0</v>
      </c>
      <c r="BY575" s="7">
        <v>0</v>
      </c>
      <c r="BZ575" s="7">
        <v>0</v>
      </c>
      <c r="CA575" s="7">
        <v>0</v>
      </c>
      <c r="CB575" s="7">
        <v>0</v>
      </c>
      <c r="CC575" s="7">
        <v>0</v>
      </c>
      <c r="CD575" s="7">
        <v>0</v>
      </c>
      <c r="CE575" s="7">
        <v>0</v>
      </c>
      <c r="CF575" s="7">
        <v>0</v>
      </c>
      <c r="CG575" s="7">
        <v>0</v>
      </c>
      <c r="CH575" s="7">
        <v>0</v>
      </c>
      <c r="CI575" s="7">
        <v>0</v>
      </c>
      <c r="CJ575" s="7">
        <v>0</v>
      </c>
      <c r="CK575" s="7">
        <v>0</v>
      </c>
      <c r="CL575" s="40">
        <v>0</v>
      </c>
      <c r="CM575" s="40">
        <v>0</v>
      </c>
      <c r="CN575" s="40">
        <v>0</v>
      </c>
      <c r="CO575" s="40">
        <v>0</v>
      </c>
      <c r="CP575" s="7">
        <v>0</v>
      </c>
      <c r="CQ575" s="7">
        <v>0</v>
      </c>
      <c r="CR575" s="7">
        <v>0</v>
      </c>
      <c r="CS575" s="40">
        <v>0</v>
      </c>
      <c r="CT575" s="7">
        <v>0</v>
      </c>
      <c r="CU575" s="7">
        <v>0</v>
      </c>
      <c r="CV575" s="39"/>
      <c r="CW575" s="39"/>
      <c r="CX575" s="4" t="str">
        <f t="shared" ref="CX575" si="9857">IF(CX380="","",CX380)</f>
        <v/>
      </c>
      <c r="CY575" s="4" t="str">
        <f t="shared" ref="CY575" si="9858">IF(CY380="","",CY380)</f>
        <v/>
      </c>
      <c r="CZ575" s="4" t="str">
        <f t="shared" si="9617"/>
        <v/>
      </c>
      <c r="DA575" s="4" t="str">
        <f t="shared" ref="DA575" si="9859">IF(DA380="","",DA380)</f>
        <v/>
      </c>
      <c r="DB575" s="4" t="str">
        <f t="shared" si="9580"/>
        <v/>
      </c>
      <c r="DC575" s="4" t="str">
        <f t="shared" ref="DC575:DC599" si="9860">IF(DC380="","",DC380)</f>
        <v/>
      </c>
      <c r="DD575" s="7">
        <v>2</v>
      </c>
      <c r="DE575" s="7">
        <v>30</v>
      </c>
      <c r="DF575" s="7">
        <v>60</v>
      </c>
      <c r="DG575" s="7"/>
      <c r="DH575" s="4">
        <f t="shared" ref="DH575" si="9861">IF(DH380="","",DH380)</f>
        <v>13</v>
      </c>
      <c r="DI575" s="4">
        <f t="shared" si="9177"/>
        <v>2</v>
      </c>
      <c r="DJ575" s="4">
        <f t="shared" si="9678"/>
        <v>3</v>
      </c>
      <c r="DK575" s="4" t="str">
        <f t="shared" ref="DK575" si="9862">IF(DK380="","",DK380)</f>
        <v/>
      </c>
      <c r="DL575" s="4" t="str">
        <f t="shared" si="9558"/>
        <v/>
      </c>
      <c r="DM575" s="7"/>
      <c r="DN575" s="7"/>
      <c r="DO575" s="7"/>
      <c r="DP575" s="7"/>
      <c r="DQ575" s="7"/>
      <c r="DR575" s="7"/>
      <c r="DS575" s="7"/>
      <c r="DT575" s="7"/>
      <c r="DU575" s="7"/>
      <c r="DV575" s="7"/>
      <c r="DW575" s="7"/>
      <c r="DX575" s="7">
        <f t="shared" si="9559"/>
        <v>6130309</v>
      </c>
      <c r="DY575" s="7"/>
      <c r="DZ575" s="67">
        <v>0</v>
      </c>
      <c r="EA575" s="7" t="s">
        <v>242</v>
      </c>
      <c r="EB575" s="40" t="s">
        <v>242</v>
      </c>
      <c r="EC575" s="7" t="s">
        <v>242</v>
      </c>
      <c r="ED575" s="7"/>
      <c r="EE575" s="7" t="s">
        <v>242</v>
      </c>
      <c r="EF575" s="7">
        <v>50</v>
      </c>
      <c r="EG575" s="73"/>
      <c r="EH575" s="73"/>
      <c r="EI575" s="4">
        <f t="shared" ref="EI575" si="9863">IF(EI380="","",EI380)</f>
        <v>40012</v>
      </c>
      <c r="EJ575" s="4">
        <f t="shared" ref="EJ575" si="9864">IF(EJ380="","",EJ380)</f>
        <v>1</v>
      </c>
      <c r="EK575" s="4">
        <f t="shared" ref="EK575" si="9865">IF(EK380="","",EK380)</f>
        <v>40013</v>
      </c>
      <c r="EL575" s="4">
        <f t="shared" ref="EL575" si="9866">IF(EL380="","",EL380)</f>
        <v>1</v>
      </c>
      <c r="EM575" s="4">
        <f t="shared" ref="EM575" si="9867">IF(EM380="","",EM380)</f>
        <v>40013</v>
      </c>
      <c r="EN575" s="4">
        <f t="shared" ref="EN575" si="9868">IF(EN380="","",EN380)</f>
        <v>1</v>
      </c>
      <c r="EO575" s="4">
        <f t="shared" ref="EO575" si="9869">IF(EO380="","",EO380)</f>
        <v>40013</v>
      </c>
      <c r="EP575" s="4">
        <f t="shared" ref="EP575" si="9870">IF(EP380="","",EP380)</f>
        <v>1</v>
      </c>
      <c r="EQ575" s="4">
        <f t="shared" ref="EQ575" si="9871">IF(EQ380="","",EQ380)</f>
        <v>40013</v>
      </c>
      <c r="ER575" s="4">
        <f t="shared" si="9782"/>
        <v>1</v>
      </c>
      <c r="ES575" s="4">
        <f t="shared" si="9753"/>
        <v>40013</v>
      </c>
      <c r="ET575" s="4">
        <f t="shared" ref="ET575" si="9872">IF(ET380="","",ET380)</f>
        <v>1</v>
      </c>
      <c r="EU575" s="4">
        <f t="shared" si="9724"/>
        <v>40013</v>
      </c>
      <c r="EV575" s="4">
        <f t="shared" si="9692"/>
        <v>1</v>
      </c>
      <c r="EW575" s="4">
        <f t="shared" si="9692"/>
        <v>40013</v>
      </c>
      <c r="EX575" s="4">
        <f t="shared" si="9692"/>
        <v>1</v>
      </c>
      <c r="EY575" s="4">
        <f t="shared" si="9692"/>
        <v>40013</v>
      </c>
      <c r="EZ575" s="4">
        <f t="shared" ref="EZ575" si="9873">IF(EZ380="","",EZ380)</f>
        <v>1</v>
      </c>
      <c r="FA575" s="4">
        <f t="shared" si="9693"/>
        <v>40013</v>
      </c>
      <c r="FB575" s="4">
        <f t="shared" si="9815"/>
        <v>1</v>
      </c>
      <c r="FC575" s="4">
        <f t="shared" ref="FC575" si="9874">IF(FC380="","",FC380)</f>
        <v>40013</v>
      </c>
      <c r="FD575" s="4">
        <f t="shared" si="9817"/>
        <v>1</v>
      </c>
      <c r="FE575" s="4">
        <f t="shared" ref="FE575" si="9875">IF(FE380="","",FE380)</f>
        <v>20100</v>
      </c>
      <c r="FF575" s="4">
        <f t="shared" ref="FF575" si="9876">IF(FF380="","",FF380)</f>
        <v>1</v>
      </c>
      <c r="FG575" s="4">
        <f t="shared" ref="FG575" si="9877">IF(FG380="","",FG380)</f>
        <v>20100</v>
      </c>
      <c r="FH575" s="4">
        <f t="shared" si="9849"/>
        <v>1</v>
      </c>
      <c r="FI575" s="7"/>
      <c r="FJ575" s="7"/>
      <c r="FR575" s="2">
        <v>99999</v>
      </c>
      <c r="FS575" s="2">
        <v>0</v>
      </c>
      <c r="FT575" s="4">
        <v>10000</v>
      </c>
      <c r="FU575" s="4"/>
      <c r="FV575" s="4"/>
      <c r="FW575" s="4"/>
      <c r="FX575" s="4"/>
      <c r="FY575" s="4"/>
      <c r="FZ575" s="77">
        <v>0</v>
      </c>
      <c r="GA575" s="2">
        <v>1</v>
      </c>
      <c r="GB575" s="2">
        <v>30</v>
      </c>
      <c r="GD575"/>
    </row>
    <row r="576" s="15" customFormat="1" ht="15" customHeight="1" spans="1:186">
      <c r="A576" s="7">
        <v>6130310</v>
      </c>
      <c r="B576" s="7">
        <f t="shared" ref="B576" si="9878">B563</f>
        <v>1384</v>
      </c>
      <c r="C576" s="7">
        <f t="shared" ref="C576:C597" si="9879">C563</f>
        <v>1</v>
      </c>
      <c r="D576" s="5" t="s">
        <v>722</v>
      </c>
      <c r="E576" s="7" t="s">
        <v>1215</v>
      </c>
      <c r="F576" s="31" t="s">
        <v>1018</v>
      </c>
      <c r="G576" s="31">
        <v>3</v>
      </c>
      <c r="H576" s="7" t="s">
        <v>191</v>
      </c>
      <c r="I576" s="7" t="s">
        <v>187</v>
      </c>
      <c r="J576" s="37">
        <v>1498</v>
      </c>
      <c r="K576" s="39">
        <v>1698</v>
      </c>
      <c r="L576" s="39"/>
      <c r="M576" s="29" t="s">
        <v>193</v>
      </c>
      <c r="N576" s="4">
        <f t="shared" si="9652"/>
        <v>130</v>
      </c>
      <c r="O576" s="4">
        <f t="shared" ref="O576" si="9880">O381</f>
        <v>130</v>
      </c>
      <c r="P576" s="40">
        <f t="shared" si="9396"/>
        <v>2103</v>
      </c>
      <c r="Q576" s="4"/>
      <c r="R576" s="7"/>
      <c r="S576" s="48">
        <f t="shared" ref="S576" si="9881">S563</f>
        <v>2</v>
      </c>
      <c r="T576" s="47" t="s">
        <v>194</v>
      </c>
      <c r="U576" s="7" t="s">
        <v>195</v>
      </c>
      <c r="V576" s="7">
        <v>0</v>
      </c>
      <c r="W576" s="7">
        <v>0</v>
      </c>
      <c r="X576" s="40">
        <v>0</v>
      </c>
      <c r="Y576" s="7"/>
      <c r="Z576" s="7"/>
      <c r="AA576" s="7"/>
      <c r="AB576" s="7" t="s">
        <v>195</v>
      </c>
      <c r="AC576" s="7">
        <v>0</v>
      </c>
      <c r="AD576" s="7" t="s">
        <v>195</v>
      </c>
      <c r="AE576" s="7" t="s">
        <v>195</v>
      </c>
      <c r="AF576" s="7" t="s">
        <v>195</v>
      </c>
      <c r="AG576" s="7" t="s">
        <v>195</v>
      </c>
      <c r="AH576" s="40">
        <v>0</v>
      </c>
      <c r="AI576" s="40">
        <v>0</v>
      </c>
      <c r="AJ576" s="40">
        <v>1</v>
      </c>
      <c r="AK576" s="40">
        <v>0</v>
      </c>
      <c r="AL576" s="40">
        <v>1</v>
      </c>
      <c r="AM576" s="40">
        <v>0</v>
      </c>
      <c r="AN576" s="28">
        <v>0</v>
      </c>
      <c r="AO576" s="28">
        <v>0</v>
      </c>
      <c r="AP576" s="7" t="s">
        <v>668</v>
      </c>
      <c r="AQ576" s="4">
        <f t="shared" ref="AQ576" si="9882">AQ381</f>
        <v>3</v>
      </c>
      <c r="AR576" s="4">
        <f t="shared" si="9705"/>
        <v>161506</v>
      </c>
      <c r="AS576" s="53" t="s">
        <v>199</v>
      </c>
      <c r="AT576" s="48">
        <v>3</v>
      </c>
      <c r="AU576" s="48">
        <v>1</v>
      </c>
      <c r="AV576" s="48">
        <v>3</v>
      </c>
      <c r="AW576" s="48">
        <v>500</v>
      </c>
      <c r="AX576" s="48">
        <v>250</v>
      </c>
      <c r="AY576" s="48">
        <v>0</v>
      </c>
      <c r="AZ576" s="48">
        <v>0</v>
      </c>
      <c r="BA576" s="7"/>
      <c r="BB576" s="7"/>
      <c r="BC576" s="7"/>
      <c r="BD576" s="7"/>
      <c r="BE576" s="48">
        <v>0</v>
      </c>
      <c r="BF576" s="48">
        <v>1</v>
      </c>
      <c r="BG576" s="48">
        <f t="shared" ref="BG576" si="9883">IF(O576&lt;10,70,70+O576*7)</f>
        <v>980</v>
      </c>
      <c r="BH576" s="48">
        <f t="shared" ref="BH576" si="9884">IF(O576&lt;10,70,70+O576*7)</f>
        <v>980</v>
      </c>
      <c r="BI576" s="7">
        <v>0</v>
      </c>
      <c r="BJ576" s="7">
        <v>0</v>
      </c>
      <c r="BK576" s="7">
        <v>0</v>
      </c>
      <c r="BL576" s="7">
        <v>0</v>
      </c>
      <c r="BM576" s="7">
        <v>0</v>
      </c>
      <c r="BN576" s="7">
        <v>0</v>
      </c>
      <c r="BO576" s="7">
        <v>0</v>
      </c>
      <c r="BP576" s="7">
        <v>0</v>
      </c>
      <c r="BQ576" s="7">
        <v>0</v>
      </c>
      <c r="BR576" s="7">
        <v>0</v>
      </c>
      <c r="BS576" s="7">
        <v>0</v>
      </c>
      <c r="BT576" s="7">
        <v>0</v>
      </c>
      <c r="BU576" s="7">
        <v>0</v>
      </c>
      <c r="BV576" s="7">
        <v>0</v>
      </c>
      <c r="BW576" s="7">
        <v>0</v>
      </c>
      <c r="BX576" s="7">
        <v>0</v>
      </c>
      <c r="BY576" s="7">
        <v>0</v>
      </c>
      <c r="BZ576" s="7">
        <v>0</v>
      </c>
      <c r="CA576" s="7">
        <v>0</v>
      </c>
      <c r="CB576" s="7">
        <v>0</v>
      </c>
      <c r="CC576" s="7">
        <v>0</v>
      </c>
      <c r="CD576" s="7">
        <v>0</v>
      </c>
      <c r="CE576" s="7">
        <v>0</v>
      </c>
      <c r="CF576" s="7">
        <v>0</v>
      </c>
      <c r="CG576" s="7">
        <v>0</v>
      </c>
      <c r="CH576" s="7">
        <v>0</v>
      </c>
      <c r="CI576" s="7">
        <v>0</v>
      </c>
      <c r="CJ576" s="7">
        <v>0</v>
      </c>
      <c r="CK576" s="7">
        <v>0</v>
      </c>
      <c r="CL576" s="40">
        <v>0</v>
      </c>
      <c r="CM576" s="40">
        <v>0</v>
      </c>
      <c r="CN576" s="40">
        <v>0</v>
      </c>
      <c r="CO576" s="40">
        <v>0</v>
      </c>
      <c r="CP576" s="7">
        <v>0</v>
      </c>
      <c r="CQ576" s="7">
        <v>0</v>
      </c>
      <c r="CR576" s="7">
        <v>0</v>
      </c>
      <c r="CS576" s="40">
        <v>0</v>
      </c>
      <c r="CT576" s="7">
        <v>0</v>
      </c>
      <c r="CU576" s="7">
        <v>0</v>
      </c>
      <c r="CV576" s="39"/>
      <c r="CW576" s="39"/>
      <c r="CX576" s="4" t="str">
        <f t="shared" ref="CX576" si="9885">IF(CX381="","",CX381)</f>
        <v/>
      </c>
      <c r="CY576" s="4" t="str">
        <f t="shared" ref="CY576" si="9886">IF(CY381="","",CY381)</f>
        <v/>
      </c>
      <c r="CZ576" s="4" t="str">
        <f t="shared" ref="CZ576" si="9887">IF(CZ381="","",CZ381)</f>
        <v/>
      </c>
      <c r="DA576" s="4" t="str">
        <f t="shared" ref="DA576" si="9888">IF(DA381="","",DA381)</f>
        <v/>
      </c>
      <c r="DB576" s="4" t="str">
        <f t="shared" ref="DB576" si="9889">IF(DB381="","",DB381)</f>
        <v/>
      </c>
      <c r="DC576" s="4" t="str">
        <f t="shared" si="9860"/>
        <v/>
      </c>
      <c r="DD576" s="7">
        <v>2</v>
      </c>
      <c r="DE576" s="7">
        <v>30</v>
      </c>
      <c r="DF576" s="7">
        <v>60</v>
      </c>
      <c r="DG576" s="7"/>
      <c r="DH576" s="4">
        <f t="shared" ref="DH576" si="9890">IF(DH381="","",DH381)</f>
        <v>13</v>
      </c>
      <c r="DI576" s="4">
        <f t="shared" si="9177"/>
        <v>2</v>
      </c>
      <c r="DJ576" s="4">
        <f t="shared" si="9678"/>
        <v>3</v>
      </c>
      <c r="DK576" s="4" t="str">
        <f t="shared" ref="DK576:DK598" si="9891">IF(DK381="","",DK381)</f>
        <v/>
      </c>
      <c r="DL576" s="4" t="str">
        <f t="shared" si="9558"/>
        <v/>
      </c>
      <c r="DM576" s="7"/>
      <c r="DN576" s="7"/>
      <c r="DO576" s="7"/>
      <c r="DP576" s="7"/>
      <c r="DQ576" s="7"/>
      <c r="DR576" s="7"/>
      <c r="DS576" s="7"/>
      <c r="DT576" s="7"/>
      <c r="DU576" s="7"/>
      <c r="DV576" s="7"/>
      <c r="DW576" s="7"/>
      <c r="DX576" s="7">
        <f t="shared" si="9559"/>
        <v>6130310</v>
      </c>
      <c r="DY576" s="7"/>
      <c r="DZ576" s="67">
        <v>0</v>
      </c>
      <c r="EA576" s="7" t="s">
        <v>242</v>
      </c>
      <c r="EB576" s="40" t="s">
        <v>242</v>
      </c>
      <c r="EC576" s="7" t="s">
        <v>242</v>
      </c>
      <c r="ED576" s="7"/>
      <c r="EE576" s="7" t="s">
        <v>242</v>
      </c>
      <c r="EF576" s="7">
        <v>50</v>
      </c>
      <c r="EG576" s="73"/>
      <c r="EH576" s="73"/>
      <c r="EI576" s="4">
        <f t="shared" ref="EI576" si="9892">IF(EI381="","",EI381)</f>
        <v>40012</v>
      </c>
      <c r="EJ576" s="4">
        <f t="shared" ref="EJ576" si="9893">IF(EJ381="","",EJ381)</f>
        <v>1</v>
      </c>
      <c r="EK576" s="4">
        <f t="shared" ref="EK576" si="9894">IF(EK381="","",EK381)</f>
        <v>40013</v>
      </c>
      <c r="EL576" s="4">
        <f t="shared" ref="EL576" si="9895">IF(EL381="","",EL381)</f>
        <v>1</v>
      </c>
      <c r="EM576" s="4">
        <f t="shared" ref="EM576" si="9896">IF(EM381="","",EM381)</f>
        <v>40013</v>
      </c>
      <c r="EN576" s="4">
        <f t="shared" ref="EN576" si="9897">IF(EN381="","",EN381)</f>
        <v>1</v>
      </c>
      <c r="EO576" s="4">
        <f t="shared" ref="EO576" si="9898">IF(EO381="","",EO381)</f>
        <v>40013</v>
      </c>
      <c r="EP576" s="4">
        <f t="shared" ref="EP576" si="9899">IF(EP381="","",EP381)</f>
        <v>1</v>
      </c>
      <c r="EQ576" s="4">
        <f t="shared" ref="EQ576" si="9900">IF(EQ381="","",EQ381)</f>
        <v>40013</v>
      </c>
      <c r="ER576" s="4">
        <f t="shared" si="9782"/>
        <v>1</v>
      </c>
      <c r="ES576" s="4">
        <f t="shared" si="9753"/>
        <v>40013</v>
      </c>
      <c r="ET576" s="4">
        <f t="shared" ref="ET576" si="9901">IF(ET381="","",ET381)</f>
        <v>1</v>
      </c>
      <c r="EU576" s="4">
        <f t="shared" si="9724"/>
        <v>40013</v>
      </c>
      <c r="EV576" s="4">
        <f t="shared" si="9692"/>
        <v>1</v>
      </c>
      <c r="EW576" s="4">
        <f t="shared" si="9692"/>
        <v>40013</v>
      </c>
      <c r="EX576" s="4">
        <f t="shared" si="9692"/>
        <v>1</v>
      </c>
      <c r="EY576" s="4">
        <f t="shared" si="9692"/>
        <v>40013</v>
      </c>
      <c r="EZ576" s="4">
        <f t="shared" ref="EZ576" si="9902">IF(EZ381="","",EZ381)</f>
        <v>1</v>
      </c>
      <c r="FA576" s="4">
        <f t="shared" si="9693"/>
        <v>40013</v>
      </c>
      <c r="FB576" s="4">
        <f t="shared" si="9815"/>
        <v>1</v>
      </c>
      <c r="FC576" s="4">
        <f t="shared" ref="FC576" si="9903">IF(FC381="","",FC381)</f>
        <v>40013</v>
      </c>
      <c r="FD576" s="4">
        <f t="shared" si="9817"/>
        <v>1</v>
      </c>
      <c r="FE576" s="4">
        <f t="shared" ref="FE576" si="9904">IF(FE381="","",FE381)</f>
        <v>20100</v>
      </c>
      <c r="FF576" s="4">
        <f t="shared" ref="FF576" si="9905">IF(FF381="","",FF381)</f>
        <v>1</v>
      </c>
      <c r="FG576" s="4">
        <f t="shared" ref="FG576:FG588" si="9906">IF(FG381="","",FG381)</f>
        <v>20100</v>
      </c>
      <c r="FH576" s="4">
        <f t="shared" si="9849"/>
        <v>1</v>
      </c>
      <c r="FI576" s="7"/>
      <c r="FJ576" s="7"/>
      <c r="FR576" s="2">
        <v>99999</v>
      </c>
      <c r="FS576" s="2">
        <v>0</v>
      </c>
      <c r="FT576" s="4">
        <v>10000</v>
      </c>
      <c r="FU576" s="4"/>
      <c r="FV576" s="4"/>
      <c r="FW576" s="4"/>
      <c r="FX576" s="4"/>
      <c r="FY576" s="4"/>
      <c r="FZ576" s="77">
        <v>0</v>
      </c>
      <c r="GA576" s="2">
        <v>1</v>
      </c>
      <c r="GB576" s="2">
        <v>30</v>
      </c>
      <c r="GD576"/>
    </row>
    <row r="577" s="15" customFormat="1" ht="15" customHeight="1" spans="1:186">
      <c r="A577" s="7">
        <v>6130411</v>
      </c>
      <c r="B577" s="7">
        <f t="shared" ref="B577" si="9907">B564</f>
        <v>40</v>
      </c>
      <c r="C577" s="7">
        <f t="shared" si="9879"/>
        <v>2</v>
      </c>
      <c r="D577" s="5" t="s">
        <v>724</v>
      </c>
      <c r="E577" s="7" t="s">
        <v>1216</v>
      </c>
      <c r="F577" s="31" t="s">
        <v>1018</v>
      </c>
      <c r="G577" s="31">
        <v>3</v>
      </c>
      <c r="H577" s="7" t="s">
        <v>191</v>
      </c>
      <c r="I577" s="7" t="s">
        <v>187</v>
      </c>
      <c r="J577" s="37">
        <v>1465</v>
      </c>
      <c r="K577" s="39">
        <v>1434</v>
      </c>
      <c r="L577" s="39"/>
      <c r="M577" s="29" t="s">
        <v>193</v>
      </c>
      <c r="N577" s="4">
        <f t="shared" si="9652"/>
        <v>130</v>
      </c>
      <c r="O577" s="4">
        <f t="shared" ref="O577" si="9908">O382</f>
        <v>130</v>
      </c>
      <c r="P577" s="40">
        <f t="shared" si="9396"/>
        <v>2203</v>
      </c>
      <c r="Q577" s="4"/>
      <c r="R577" s="7"/>
      <c r="S577" s="48">
        <f t="shared" ref="S577:S597" si="9909">S564</f>
        <v>0</v>
      </c>
      <c r="T577" s="47" t="s">
        <v>194</v>
      </c>
      <c r="U577" s="7" t="s">
        <v>195</v>
      </c>
      <c r="V577" s="7">
        <v>0</v>
      </c>
      <c r="W577" s="7">
        <v>0</v>
      </c>
      <c r="X577" s="40">
        <v>0</v>
      </c>
      <c r="Y577" s="7"/>
      <c r="Z577" s="7"/>
      <c r="AA577" s="7"/>
      <c r="AB577" s="7" t="s">
        <v>195</v>
      </c>
      <c r="AC577" s="7">
        <v>0</v>
      </c>
      <c r="AD577" s="7" t="s">
        <v>195</v>
      </c>
      <c r="AE577" s="7" t="s">
        <v>195</v>
      </c>
      <c r="AF577" s="7" t="s">
        <v>195</v>
      </c>
      <c r="AG577" s="7" t="s">
        <v>195</v>
      </c>
      <c r="AH577" s="40">
        <v>0</v>
      </c>
      <c r="AI577" s="40">
        <v>0</v>
      </c>
      <c r="AJ577" s="40">
        <v>1</v>
      </c>
      <c r="AK577" s="40">
        <v>0</v>
      </c>
      <c r="AL577" s="40">
        <v>1</v>
      </c>
      <c r="AM577" s="40">
        <v>0</v>
      </c>
      <c r="AN577" s="28">
        <v>0</v>
      </c>
      <c r="AO577" s="28">
        <v>0</v>
      </c>
      <c r="AP577" s="7" t="s">
        <v>671</v>
      </c>
      <c r="AQ577" s="4">
        <f t="shared" ref="AQ577" si="9910">AQ382</f>
        <v>3</v>
      </c>
      <c r="AR577" s="4">
        <f t="shared" si="9705"/>
        <v>161506</v>
      </c>
      <c r="AS577" s="53" t="s">
        <v>199</v>
      </c>
      <c r="AT577" s="48">
        <v>3</v>
      </c>
      <c r="AU577" s="48">
        <v>1</v>
      </c>
      <c r="AV577" s="48">
        <v>3</v>
      </c>
      <c r="AW577" s="48">
        <v>500</v>
      </c>
      <c r="AX577" s="48">
        <v>250</v>
      </c>
      <c r="AY577" s="48">
        <v>0</v>
      </c>
      <c r="AZ577" s="48">
        <v>0</v>
      </c>
      <c r="BA577" s="7"/>
      <c r="BB577" s="7"/>
      <c r="BC577" s="7"/>
      <c r="BD577" s="7"/>
      <c r="BE577" s="48">
        <v>0</v>
      </c>
      <c r="BF577" s="48">
        <v>1</v>
      </c>
      <c r="BG577" s="48">
        <f t="shared" ref="BG577" si="9911">IF(O577&lt;10,70,70+O577*7)</f>
        <v>980</v>
      </c>
      <c r="BH577" s="48">
        <f t="shared" ref="BH577" si="9912">IF(O577&lt;10,70,70+O577*7)</f>
        <v>980</v>
      </c>
      <c r="BI577" s="7">
        <v>0</v>
      </c>
      <c r="BJ577" s="7">
        <v>0</v>
      </c>
      <c r="BK577" s="7">
        <v>0</v>
      </c>
      <c r="BL577" s="7">
        <v>0</v>
      </c>
      <c r="BM577" s="7">
        <v>0</v>
      </c>
      <c r="BN577" s="7">
        <v>0</v>
      </c>
      <c r="BO577" s="7">
        <v>0</v>
      </c>
      <c r="BP577" s="7">
        <v>0</v>
      </c>
      <c r="BQ577" s="7">
        <v>0</v>
      </c>
      <c r="BR577" s="7">
        <v>0</v>
      </c>
      <c r="BS577" s="7">
        <v>0</v>
      </c>
      <c r="BT577" s="7">
        <v>0</v>
      </c>
      <c r="BU577" s="7">
        <v>0</v>
      </c>
      <c r="BV577" s="7">
        <v>0</v>
      </c>
      <c r="BW577" s="7">
        <v>0</v>
      </c>
      <c r="BX577" s="7">
        <v>0</v>
      </c>
      <c r="BY577" s="7">
        <v>0</v>
      </c>
      <c r="BZ577" s="7">
        <v>0</v>
      </c>
      <c r="CA577" s="7">
        <v>0</v>
      </c>
      <c r="CB577" s="7">
        <v>0</v>
      </c>
      <c r="CC577" s="7">
        <v>0</v>
      </c>
      <c r="CD577" s="7">
        <v>0</v>
      </c>
      <c r="CE577" s="7">
        <v>0</v>
      </c>
      <c r="CF577" s="7">
        <v>0</v>
      </c>
      <c r="CG577" s="7">
        <v>0</v>
      </c>
      <c r="CH577" s="7">
        <v>0</v>
      </c>
      <c r="CI577" s="7">
        <v>0</v>
      </c>
      <c r="CJ577" s="7">
        <v>0</v>
      </c>
      <c r="CK577" s="7">
        <v>0</v>
      </c>
      <c r="CL577" s="40">
        <v>0</v>
      </c>
      <c r="CM577" s="40">
        <v>0</v>
      </c>
      <c r="CN577" s="40">
        <v>0</v>
      </c>
      <c r="CO577" s="40">
        <v>0</v>
      </c>
      <c r="CP577" s="7">
        <v>0</v>
      </c>
      <c r="CQ577" s="7">
        <v>0</v>
      </c>
      <c r="CR577" s="7">
        <v>0</v>
      </c>
      <c r="CS577" s="40">
        <v>0</v>
      </c>
      <c r="CT577" s="7">
        <v>0</v>
      </c>
      <c r="CU577" s="7">
        <v>0</v>
      </c>
      <c r="CV577" s="39"/>
      <c r="CW577" s="39"/>
      <c r="CX577" s="4" t="str">
        <f t="shared" ref="CX577" si="9913">IF(CX382="","",CX382)</f>
        <v/>
      </c>
      <c r="CY577" s="4" t="str">
        <f t="shared" ref="CY577" si="9914">IF(CY382="","",CY382)</f>
        <v/>
      </c>
      <c r="CZ577" s="4" t="str">
        <f t="shared" ref="CZ577" si="9915">IF(CZ382="","",CZ382)</f>
        <v/>
      </c>
      <c r="DA577" s="4" t="str">
        <f t="shared" ref="DA577" si="9916">IF(DA382="","",DA382)</f>
        <v/>
      </c>
      <c r="DB577" s="4" t="str">
        <f t="shared" ref="DB577" si="9917">IF(DB382="","",DB382)</f>
        <v/>
      </c>
      <c r="DC577" s="4" t="str">
        <f t="shared" si="9860"/>
        <v/>
      </c>
      <c r="DD577" s="7">
        <v>2</v>
      </c>
      <c r="DE577" s="7">
        <v>30</v>
      </c>
      <c r="DF577" s="7">
        <v>60</v>
      </c>
      <c r="DG577" s="7"/>
      <c r="DH577" s="4">
        <f t="shared" ref="DH577" si="9918">IF(DH382="","",DH382)</f>
        <v>13</v>
      </c>
      <c r="DI577" s="4">
        <f t="shared" si="9177"/>
        <v>4</v>
      </c>
      <c r="DJ577" s="4">
        <f t="shared" si="9678"/>
        <v>5</v>
      </c>
      <c r="DK577" s="4" t="str">
        <f t="shared" si="9891"/>
        <v/>
      </c>
      <c r="DL577" s="4" t="str">
        <f t="shared" si="9558"/>
        <v/>
      </c>
      <c r="DM577" s="7"/>
      <c r="DN577" s="7"/>
      <c r="DO577" s="7"/>
      <c r="DP577" s="7"/>
      <c r="DQ577" s="7"/>
      <c r="DR577" s="7"/>
      <c r="DS577" s="7"/>
      <c r="DT577" s="7"/>
      <c r="DU577" s="7"/>
      <c r="DV577" s="7"/>
      <c r="DW577" s="7"/>
      <c r="DX577" s="7">
        <f t="shared" si="9559"/>
        <v>6130411</v>
      </c>
      <c r="DY577" s="7"/>
      <c r="DZ577" s="67">
        <v>0</v>
      </c>
      <c r="EA577" s="7" t="s">
        <v>242</v>
      </c>
      <c r="EB577" s="40" t="s">
        <v>242</v>
      </c>
      <c r="EC577" s="7" t="s">
        <v>242</v>
      </c>
      <c r="ED577" s="7"/>
      <c r="EE577" s="7" t="s">
        <v>242</v>
      </c>
      <c r="EF577" s="7">
        <v>50</v>
      </c>
      <c r="EG577" s="73"/>
      <c r="EH577" s="73"/>
      <c r="EI577" s="4">
        <f t="shared" ref="EI577" si="9919">IF(EI382="","",EI382)</f>
        <v>40012</v>
      </c>
      <c r="EJ577" s="4">
        <f t="shared" ref="EJ577" si="9920">IF(EJ382="","",EJ382)</f>
        <v>1</v>
      </c>
      <c r="EK577" s="4">
        <f t="shared" ref="EK577" si="9921">IF(EK382="","",EK382)</f>
        <v>40013</v>
      </c>
      <c r="EL577" s="4">
        <f t="shared" ref="EL577" si="9922">IF(EL382="","",EL382)</f>
        <v>1</v>
      </c>
      <c r="EM577" s="4">
        <f t="shared" ref="EM577" si="9923">IF(EM382="","",EM382)</f>
        <v>40013</v>
      </c>
      <c r="EN577" s="4">
        <f t="shared" ref="EN577" si="9924">IF(EN382="","",EN382)</f>
        <v>1</v>
      </c>
      <c r="EO577" s="4">
        <f t="shared" ref="EO577" si="9925">IF(EO382="","",EO382)</f>
        <v>40013</v>
      </c>
      <c r="EP577" s="4">
        <f t="shared" ref="EP577" si="9926">IF(EP382="","",EP382)</f>
        <v>1</v>
      </c>
      <c r="EQ577" s="4">
        <f t="shared" ref="EQ577" si="9927">IF(EQ382="","",EQ382)</f>
        <v>40013</v>
      </c>
      <c r="ER577" s="4">
        <f t="shared" si="9782"/>
        <v>1</v>
      </c>
      <c r="ES577" s="4">
        <f t="shared" si="9753"/>
        <v>40013</v>
      </c>
      <c r="ET577" s="4">
        <f t="shared" ref="ET577" si="9928">IF(ET382="","",ET382)</f>
        <v>1</v>
      </c>
      <c r="EU577" s="4">
        <f t="shared" si="9724"/>
        <v>40013</v>
      </c>
      <c r="EV577" s="4">
        <f t="shared" si="9692"/>
        <v>1</v>
      </c>
      <c r="EW577" s="4">
        <f t="shared" si="9692"/>
        <v>40013</v>
      </c>
      <c r="EX577" s="4">
        <f t="shared" si="9692"/>
        <v>1</v>
      </c>
      <c r="EY577" s="4">
        <f t="shared" si="9692"/>
        <v>40013</v>
      </c>
      <c r="EZ577" s="4">
        <f t="shared" ref="EZ577" si="9929">IF(EZ382="","",EZ382)</f>
        <v>1</v>
      </c>
      <c r="FA577" s="4">
        <f t="shared" si="9693"/>
        <v>40013</v>
      </c>
      <c r="FB577" s="4">
        <f t="shared" si="9815"/>
        <v>1</v>
      </c>
      <c r="FC577" s="4">
        <f t="shared" ref="FC577" si="9930">IF(FC382="","",FC382)</f>
        <v>40013</v>
      </c>
      <c r="FD577" s="4">
        <f t="shared" si="9817"/>
        <v>1</v>
      </c>
      <c r="FE577" s="4">
        <f t="shared" ref="FE577" si="9931">IF(FE382="","",FE382)</f>
        <v>20100</v>
      </c>
      <c r="FF577" s="4">
        <f t="shared" ref="FF577:FF588" si="9932">IF(FF382="","",FF382)</f>
        <v>1</v>
      </c>
      <c r="FG577" s="4">
        <f t="shared" si="9906"/>
        <v>20100</v>
      </c>
      <c r="FH577" s="4">
        <f t="shared" si="9849"/>
        <v>1</v>
      </c>
      <c r="FI577" s="7"/>
      <c r="FJ577" s="7"/>
      <c r="FR577" s="2">
        <v>99999</v>
      </c>
      <c r="FS577" s="2">
        <v>0</v>
      </c>
      <c r="FT577" s="4">
        <v>10000</v>
      </c>
      <c r="FU577" s="4"/>
      <c r="FV577" s="4"/>
      <c r="FW577" s="4"/>
      <c r="FX577" s="4"/>
      <c r="FY577" s="4"/>
      <c r="FZ577" s="77">
        <v>0</v>
      </c>
      <c r="GA577" s="2">
        <v>1</v>
      </c>
      <c r="GB577" s="2">
        <v>30</v>
      </c>
      <c r="GD577"/>
    </row>
    <row r="578" s="15" customFormat="1" ht="15" customHeight="1" spans="1:186">
      <c r="A578" s="7">
        <v>6130512</v>
      </c>
      <c r="B578" s="7">
        <f t="shared" ref="B578" si="9933">B565</f>
        <v>72</v>
      </c>
      <c r="C578" s="7">
        <f t="shared" si="9879"/>
        <v>4</v>
      </c>
      <c r="D578" s="5" t="s">
        <v>726</v>
      </c>
      <c r="E578" s="7" t="s">
        <v>1217</v>
      </c>
      <c r="F578" s="31" t="s">
        <v>1018</v>
      </c>
      <c r="G578" s="31">
        <v>3</v>
      </c>
      <c r="H578" s="7" t="s">
        <v>191</v>
      </c>
      <c r="I578" s="7" t="s">
        <v>187</v>
      </c>
      <c r="J578" s="37">
        <v>1476</v>
      </c>
      <c r="K578" s="39">
        <v>1435</v>
      </c>
      <c r="L578" s="39"/>
      <c r="M578" s="29" t="s">
        <v>193</v>
      </c>
      <c r="N578" s="4">
        <f t="shared" ref="N578" si="9934">N383</f>
        <v>130</v>
      </c>
      <c r="O578" s="4">
        <f t="shared" ref="O578" si="9935">O383</f>
        <v>130</v>
      </c>
      <c r="P578" s="40">
        <f t="shared" si="9396"/>
        <v>2403</v>
      </c>
      <c r="Q578" s="4"/>
      <c r="R578" s="7"/>
      <c r="S578" s="48">
        <f t="shared" si="9909"/>
        <v>0</v>
      </c>
      <c r="T578" s="47" t="s">
        <v>194</v>
      </c>
      <c r="U578" s="7" t="s">
        <v>195</v>
      </c>
      <c r="V578" s="7">
        <v>0</v>
      </c>
      <c r="W578" s="7">
        <v>0</v>
      </c>
      <c r="X578" s="40">
        <v>0</v>
      </c>
      <c r="Y578" s="7"/>
      <c r="Z578" s="7"/>
      <c r="AA578" s="7"/>
      <c r="AB578" s="7" t="s">
        <v>195</v>
      </c>
      <c r="AC578" s="7">
        <v>0</v>
      </c>
      <c r="AD578" s="7" t="s">
        <v>195</v>
      </c>
      <c r="AE578" s="7" t="s">
        <v>195</v>
      </c>
      <c r="AF578" s="7" t="s">
        <v>195</v>
      </c>
      <c r="AG578" s="7" t="s">
        <v>195</v>
      </c>
      <c r="AH578" s="40">
        <v>0</v>
      </c>
      <c r="AI578" s="40">
        <v>0</v>
      </c>
      <c r="AJ578" s="40">
        <v>1</v>
      </c>
      <c r="AK578" s="40">
        <v>0</v>
      </c>
      <c r="AL578" s="40">
        <v>1</v>
      </c>
      <c r="AM578" s="40">
        <v>0</v>
      </c>
      <c r="AN578" s="28">
        <v>0</v>
      </c>
      <c r="AO578" s="28">
        <v>0</v>
      </c>
      <c r="AP578" s="7" t="s">
        <v>674</v>
      </c>
      <c r="AQ578" s="4">
        <f t="shared" ref="AQ578" si="9936">AQ383</f>
        <v>3</v>
      </c>
      <c r="AR578" s="4">
        <f t="shared" si="9705"/>
        <v>161506</v>
      </c>
      <c r="AS578" s="7" t="s">
        <v>199</v>
      </c>
      <c r="AT578" s="48">
        <v>3</v>
      </c>
      <c r="AU578" s="48">
        <v>1</v>
      </c>
      <c r="AV578" s="48">
        <v>3</v>
      </c>
      <c r="AW578" s="48">
        <v>500</v>
      </c>
      <c r="AX578" s="48">
        <v>250</v>
      </c>
      <c r="AY578" s="48">
        <v>0</v>
      </c>
      <c r="AZ578" s="48">
        <v>0</v>
      </c>
      <c r="BA578" s="7"/>
      <c r="BB578" s="7"/>
      <c r="BC578" s="7"/>
      <c r="BD578" s="7"/>
      <c r="BE578" s="48">
        <v>0</v>
      </c>
      <c r="BF578" s="48">
        <v>1</v>
      </c>
      <c r="BG578" s="48">
        <f t="shared" ref="BG578" si="9937">IF(O578&lt;10,70,70+O578*7)</f>
        <v>980</v>
      </c>
      <c r="BH578" s="48">
        <f t="shared" ref="BH578" si="9938">IF(O578&lt;10,70,70+O578*7)</f>
        <v>980</v>
      </c>
      <c r="BI578" s="7">
        <v>0</v>
      </c>
      <c r="BJ578" s="7">
        <v>0</v>
      </c>
      <c r="BK578" s="7">
        <v>0</v>
      </c>
      <c r="BL578" s="7">
        <v>0</v>
      </c>
      <c r="BM578" s="7">
        <v>0</v>
      </c>
      <c r="BN578" s="7">
        <v>0</v>
      </c>
      <c r="BO578" s="7">
        <v>0</v>
      </c>
      <c r="BP578" s="7">
        <v>0</v>
      </c>
      <c r="BQ578" s="7">
        <v>0</v>
      </c>
      <c r="BR578" s="7">
        <v>0</v>
      </c>
      <c r="BS578" s="7">
        <v>0</v>
      </c>
      <c r="BT578" s="7">
        <v>0</v>
      </c>
      <c r="BU578" s="7">
        <v>0</v>
      </c>
      <c r="BV578" s="7">
        <v>0</v>
      </c>
      <c r="BW578" s="7">
        <v>0</v>
      </c>
      <c r="BX578" s="7">
        <v>0</v>
      </c>
      <c r="BY578" s="7">
        <v>0</v>
      </c>
      <c r="BZ578" s="7">
        <v>0</v>
      </c>
      <c r="CA578" s="7">
        <v>0</v>
      </c>
      <c r="CB578" s="7">
        <v>0</v>
      </c>
      <c r="CC578" s="7">
        <v>0</v>
      </c>
      <c r="CD578" s="7">
        <v>0</v>
      </c>
      <c r="CE578" s="7">
        <v>0</v>
      </c>
      <c r="CF578" s="7">
        <v>0</v>
      </c>
      <c r="CG578" s="7">
        <v>0</v>
      </c>
      <c r="CH578" s="7">
        <v>0</v>
      </c>
      <c r="CI578" s="7">
        <v>0</v>
      </c>
      <c r="CJ578" s="7">
        <v>0</v>
      </c>
      <c r="CK578" s="7">
        <v>0</v>
      </c>
      <c r="CL578" s="40">
        <v>0</v>
      </c>
      <c r="CM578" s="40">
        <v>0</v>
      </c>
      <c r="CN578" s="40">
        <v>0</v>
      </c>
      <c r="CO578" s="40">
        <v>0</v>
      </c>
      <c r="CP578" s="7">
        <v>0</v>
      </c>
      <c r="CQ578" s="7">
        <v>0</v>
      </c>
      <c r="CR578" s="7">
        <v>0</v>
      </c>
      <c r="CS578" s="40">
        <v>0</v>
      </c>
      <c r="CT578" s="7">
        <v>0</v>
      </c>
      <c r="CU578" s="7">
        <v>0</v>
      </c>
      <c r="CV578" s="39"/>
      <c r="CW578" s="39"/>
      <c r="CX578" s="4" t="str">
        <f t="shared" ref="CX578" si="9939">IF(CX383="","",CX383)</f>
        <v/>
      </c>
      <c r="CY578" s="4" t="str">
        <f t="shared" ref="CY578" si="9940">IF(CY383="","",CY383)</f>
        <v/>
      </c>
      <c r="CZ578" s="4" t="str">
        <f t="shared" ref="CZ578" si="9941">IF(CZ383="","",CZ383)</f>
        <v/>
      </c>
      <c r="DA578" s="4" t="str">
        <f t="shared" ref="DA578" si="9942">IF(DA383="","",DA383)</f>
        <v/>
      </c>
      <c r="DB578" s="4" t="str">
        <f t="shared" ref="DB578" si="9943">IF(DB383="","",DB383)</f>
        <v/>
      </c>
      <c r="DC578" s="4" t="str">
        <f t="shared" si="9860"/>
        <v/>
      </c>
      <c r="DD578" s="7">
        <v>2</v>
      </c>
      <c r="DE578" s="7">
        <v>30</v>
      </c>
      <c r="DF578" s="7">
        <v>60</v>
      </c>
      <c r="DG578" s="7"/>
      <c r="DH578" s="4">
        <f t="shared" ref="DH578" si="9944">IF(DH383="","",DH383)</f>
        <v>13</v>
      </c>
      <c r="DI578" s="4">
        <f t="shared" si="9177"/>
        <v>1</v>
      </c>
      <c r="DJ578" s="4">
        <f t="shared" si="9678"/>
        <v>6</v>
      </c>
      <c r="DK578" s="4">
        <f t="shared" si="9891"/>
        <v>9</v>
      </c>
      <c r="DL578" s="4" t="str">
        <f t="shared" si="9558"/>
        <v/>
      </c>
      <c r="DM578" s="7"/>
      <c r="DN578" s="7"/>
      <c r="DO578" s="7"/>
      <c r="DP578" s="7"/>
      <c r="DQ578" s="7"/>
      <c r="DR578" s="7"/>
      <c r="DS578" s="7"/>
      <c r="DT578" s="7"/>
      <c r="DU578" s="7"/>
      <c r="DV578" s="7"/>
      <c r="DW578" s="7"/>
      <c r="DX578" s="7">
        <f t="shared" si="9559"/>
        <v>6130512</v>
      </c>
      <c r="DY578" s="7"/>
      <c r="DZ578" s="67">
        <v>0</v>
      </c>
      <c r="EA578" s="7" t="s">
        <v>242</v>
      </c>
      <c r="EB578" s="40" t="s">
        <v>242</v>
      </c>
      <c r="EC578" s="7" t="s">
        <v>242</v>
      </c>
      <c r="ED578" s="7"/>
      <c r="EE578" s="7" t="s">
        <v>242</v>
      </c>
      <c r="EF578" s="7">
        <v>50</v>
      </c>
      <c r="EG578" s="73"/>
      <c r="EH578" s="73"/>
      <c r="EI578" s="4">
        <f t="shared" ref="EI578" si="9945">IF(EI383="","",EI383)</f>
        <v>40012</v>
      </c>
      <c r="EJ578" s="4">
        <f t="shared" ref="EJ578" si="9946">IF(EJ383="","",EJ383)</f>
        <v>1</v>
      </c>
      <c r="EK578" s="4">
        <f t="shared" ref="EK578" si="9947">IF(EK383="","",EK383)</f>
        <v>40013</v>
      </c>
      <c r="EL578" s="4">
        <f t="shared" ref="EL578" si="9948">IF(EL383="","",EL383)</f>
        <v>1</v>
      </c>
      <c r="EM578" s="4">
        <f t="shared" ref="EM578" si="9949">IF(EM383="","",EM383)</f>
        <v>40013</v>
      </c>
      <c r="EN578" s="4">
        <f t="shared" ref="EN578" si="9950">IF(EN383="","",EN383)</f>
        <v>1</v>
      </c>
      <c r="EO578" s="4">
        <f t="shared" ref="EO578" si="9951">IF(EO383="","",EO383)</f>
        <v>40013</v>
      </c>
      <c r="EP578" s="4">
        <f t="shared" ref="EP578" si="9952">IF(EP383="","",EP383)</f>
        <v>1</v>
      </c>
      <c r="EQ578" s="4">
        <f t="shared" ref="EQ578" si="9953">IF(EQ383="","",EQ383)</f>
        <v>40013</v>
      </c>
      <c r="ER578" s="4">
        <f t="shared" si="9782"/>
        <v>1</v>
      </c>
      <c r="ES578" s="4">
        <f t="shared" si="9753"/>
        <v>40013</v>
      </c>
      <c r="ET578" s="4">
        <f t="shared" ref="ET578" si="9954">IF(ET383="","",ET383)</f>
        <v>1</v>
      </c>
      <c r="EU578" s="4">
        <f t="shared" si="9724"/>
        <v>40013</v>
      </c>
      <c r="EV578" s="4">
        <f t="shared" si="9692"/>
        <v>1</v>
      </c>
      <c r="EW578" s="4">
        <f t="shared" si="9692"/>
        <v>40013</v>
      </c>
      <c r="EX578" s="4">
        <f t="shared" si="9692"/>
        <v>1</v>
      </c>
      <c r="EY578" s="4">
        <f t="shared" si="9692"/>
        <v>40013</v>
      </c>
      <c r="EZ578" s="4">
        <f t="shared" ref="EZ578" si="9955">IF(EZ383="","",EZ383)</f>
        <v>1</v>
      </c>
      <c r="FA578" s="4">
        <f t="shared" si="9693"/>
        <v>40013</v>
      </c>
      <c r="FB578" s="4">
        <f t="shared" si="9815"/>
        <v>1</v>
      </c>
      <c r="FC578" s="4">
        <f t="shared" ref="FC578" si="9956">IF(FC383="","",FC383)</f>
        <v>40013</v>
      </c>
      <c r="FD578" s="4">
        <f t="shared" si="9817"/>
        <v>1</v>
      </c>
      <c r="FE578" s="4">
        <f t="shared" ref="FE578:FE579" si="9957">IF(FE383="","",FE383)</f>
        <v>20100</v>
      </c>
      <c r="FF578" s="4">
        <f t="shared" si="9932"/>
        <v>1</v>
      </c>
      <c r="FG578" s="4">
        <f t="shared" si="9906"/>
        <v>20100</v>
      </c>
      <c r="FH578" s="4">
        <f t="shared" si="9849"/>
        <v>1</v>
      </c>
      <c r="FI578" s="7"/>
      <c r="FJ578" s="7"/>
      <c r="FR578" s="2">
        <v>99999</v>
      </c>
      <c r="FS578" s="2">
        <v>0</v>
      </c>
      <c r="FT578" s="4">
        <v>10000</v>
      </c>
      <c r="FU578" s="4"/>
      <c r="FV578" s="4"/>
      <c r="FW578" s="4"/>
      <c r="FX578" s="4"/>
      <c r="FY578" s="4"/>
      <c r="FZ578" s="77">
        <v>0</v>
      </c>
      <c r="GA578" s="2">
        <v>1</v>
      </c>
      <c r="GB578" s="2">
        <v>30</v>
      </c>
      <c r="GD578"/>
    </row>
    <row r="579" s="15" customFormat="1" ht="15" customHeight="1" spans="1:186">
      <c r="A579" s="7">
        <v>6130613</v>
      </c>
      <c r="B579" s="7">
        <f t="shared" ref="B579" si="9958">B566</f>
        <v>88</v>
      </c>
      <c r="C579" s="7">
        <f t="shared" si="9879"/>
        <v>5</v>
      </c>
      <c r="D579" s="5" t="s">
        <v>728</v>
      </c>
      <c r="E579" s="7" t="s">
        <v>1218</v>
      </c>
      <c r="F579" s="31" t="s">
        <v>1018</v>
      </c>
      <c r="G579" s="31">
        <v>3</v>
      </c>
      <c r="H579" s="7" t="s">
        <v>191</v>
      </c>
      <c r="I579" s="7" t="s">
        <v>187</v>
      </c>
      <c r="J579" s="37">
        <v>1487</v>
      </c>
      <c r="K579" s="39">
        <v>1429</v>
      </c>
      <c r="L579" s="39"/>
      <c r="M579" s="29" t="s">
        <v>193</v>
      </c>
      <c r="N579" s="4">
        <f t="shared" ref="N579" si="9959">N384</f>
        <v>130</v>
      </c>
      <c r="O579" s="4">
        <f t="shared" ref="O579:O600" si="9960">O384</f>
        <v>130</v>
      </c>
      <c r="P579" s="40">
        <f t="shared" si="9396"/>
        <v>2503</v>
      </c>
      <c r="Q579" s="4"/>
      <c r="R579" s="7"/>
      <c r="S579" s="48">
        <f t="shared" si="9909"/>
        <v>0</v>
      </c>
      <c r="T579" s="47" t="s">
        <v>194</v>
      </c>
      <c r="U579" s="7" t="s">
        <v>195</v>
      </c>
      <c r="V579" s="7">
        <v>0</v>
      </c>
      <c r="W579" s="7">
        <v>0</v>
      </c>
      <c r="X579" s="40">
        <v>0</v>
      </c>
      <c r="Y579" s="7"/>
      <c r="Z579" s="7"/>
      <c r="AA579" s="7"/>
      <c r="AB579" s="7" t="s">
        <v>195</v>
      </c>
      <c r="AC579" s="7">
        <v>0</v>
      </c>
      <c r="AD579" s="7" t="s">
        <v>195</v>
      </c>
      <c r="AE579" s="7" t="s">
        <v>195</v>
      </c>
      <c r="AF579" s="7" t="s">
        <v>195</v>
      </c>
      <c r="AG579" s="7" t="s">
        <v>195</v>
      </c>
      <c r="AH579" s="40">
        <v>0</v>
      </c>
      <c r="AI579" s="40">
        <v>0</v>
      </c>
      <c r="AJ579" s="40">
        <v>1</v>
      </c>
      <c r="AK579" s="40">
        <v>0</v>
      </c>
      <c r="AL579" s="40">
        <v>1</v>
      </c>
      <c r="AM579" s="40">
        <v>0</v>
      </c>
      <c r="AN579" s="28">
        <v>0</v>
      </c>
      <c r="AO579" s="28">
        <v>0</v>
      </c>
      <c r="AP579" s="7" t="s">
        <v>677</v>
      </c>
      <c r="AQ579" s="4">
        <f t="shared" ref="AQ579" si="9961">AQ384</f>
        <v>3</v>
      </c>
      <c r="AR579" s="4">
        <f t="shared" si="9705"/>
        <v>161506</v>
      </c>
      <c r="AS579" s="7" t="s">
        <v>199</v>
      </c>
      <c r="AT579" s="48">
        <v>3</v>
      </c>
      <c r="AU579" s="48">
        <v>1</v>
      </c>
      <c r="AV579" s="48">
        <v>3</v>
      </c>
      <c r="AW579" s="48">
        <v>500</v>
      </c>
      <c r="AX579" s="48">
        <v>250</v>
      </c>
      <c r="AY579" s="48">
        <v>0</v>
      </c>
      <c r="AZ579" s="48">
        <v>0</v>
      </c>
      <c r="BA579" s="7"/>
      <c r="BB579" s="7"/>
      <c r="BC579" s="7"/>
      <c r="BD579" s="7"/>
      <c r="BE579" s="48">
        <v>0</v>
      </c>
      <c r="BF579" s="48">
        <v>1</v>
      </c>
      <c r="BG579" s="48">
        <f t="shared" ref="BG579" si="9962">IF(O579&lt;10,70,70+O579*7)</f>
        <v>980</v>
      </c>
      <c r="BH579" s="48">
        <f t="shared" ref="BH579" si="9963">IF(O579&lt;10,70,70+O579*7)</f>
        <v>980</v>
      </c>
      <c r="BI579" s="7">
        <v>0</v>
      </c>
      <c r="BJ579" s="7">
        <v>0</v>
      </c>
      <c r="BK579" s="7">
        <v>0</v>
      </c>
      <c r="BL579" s="7">
        <v>0</v>
      </c>
      <c r="BM579" s="7">
        <v>0</v>
      </c>
      <c r="BN579" s="7">
        <v>0</v>
      </c>
      <c r="BO579" s="7">
        <v>0</v>
      </c>
      <c r="BP579" s="7">
        <v>0</v>
      </c>
      <c r="BQ579" s="7">
        <v>0</v>
      </c>
      <c r="BR579" s="7">
        <v>0</v>
      </c>
      <c r="BS579" s="7">
        <v>0</v>
      </c>
      <c r="BT579" s="7">
        <v>0</v>
      </c>
      <c r="BU579" s="7">
        <v>0</v>
      </c>
      <c r="BV579" s="7">
        <v>0</v>
      </c>
      <c r="BW579" s="7">
        <v>0</v>
      </c>
      <c r="BX579" s="7">
        <v>0</v>
      </c>
      <c r="BY579" s="7">
        <v>0</v>
      </c>
      <c r="BZ579" s="7">
        <v>0</v>
      </c>
      <c r="CA579" s="7">
        <v>0</v>
      </c>
      <c r="CB579" s="7">
        <v>0</v>
      </c>
      <c r="CC579" s="7">
        <v>0</v>
      </c>
      <c r="CD579" s="7">
        <v>0</v>
      </c>
      <c r="CE579" s="7">
        <v>0</v>
      </c>
      <c r="CF579" s="7">
        <v>0</v>
      </c>
      <c r="CG579" s="7">
        <v>0</v>
      </c>
      <c r="CH579" s="7">
        <v>0</v>
      </c>
      <c r="CI579" s="7">
        <v>0</v>
      </c>
      <c r="CJ579" s="7">
        <v>0</v>
      </c>
      <c r="CK579" s="7">
        <v>0</v>
      </c>
      <c r="CL579" s="40">
        <v>0</v>
      </c>
      <c r="CM579" s="40">
        <v>0</v>
      </c>
      <c r="CN579" s="40">
        <v>0</v>
      </c>
      <c r="CO579" s="40">
        <v>0</v>
      </c>
      <c r="CP579" s="7">
        <v>0</v>
      </c>
      <c r="CQ579" s="7">
        <v>0</v>
      </c>
      <c r="CR579" s="7">
        <v>0</v>
      </c>
      <c r="CS579" s="40">
        <v>0</v>
      </c>
      <c r="CT579" s="7">
        <v>0</v>
      </c>
      <c r="CU579" s="7">
        <v>0</v>
      </c>
      <c r="CV579" s="39"/>
      <c r="CW579" s="39"/>
      <c r="CX579" s="4" t="str">
        <f t="shared" ref="CX579" si="9964">IF(CX384="","",CX384)</f>
        <v/>
      </c>
      <c r="CY579" s="4" t="str">
        <f t="shared" ref="CY579:CY600" si="9965">IF(CY384="","",CY384)</f>
        <v/>
      </c>
      <c r="CZ579" s="4" t="str">
        <f t="shared" ref="CZ579" si="9966">IF(CZ384="","",CZ384)</f>
        <v/>
      </c>
      <c r="DA579" s="4" t="str">
        <f t="shared" ref="DA579" si="9967">IF(DA384="","",DA384)</f>
        <v/>
      </c>
      <c r="DB579" s="4" t="str">
        <f t="shared" ref="DB579" si="9968">IF(DB384="","",DB384)</f>
        <v/>
      </c>
      <c r="DC579" s="4" t="str">
        <f t="shared" si="9860"/>
        <v/>
      </c>
      <c r="DD579" s="7">
        <v>2</v>
      </c>
      <c r="DE579" s="7">
        <v>30</v>
      </c>
      <c r="DF579" s="7">
        <v>60</v>
      </c>
      <c r="DG579" s="7"/>
      <c r="DH579" s="4">
        <f t="shared" ref="DH579" si="9969">IF(DH384="","",DH384)</f>
        <v>13</v>
      </c>
      <c r="DI579" s="4">
        <f t="shared" si="9177"/>
        <v>6</v>
      </c>
      <c r="DJ579" s="4">
        <f t="shared" ref="DJ579" si="9970">IF(DJ384="","",DJ384)</f>
        <v>9</v>
      </c>
      <c r="DK579" s="4" t="str">
        <f t="shared" si="9891"/>
        <v/>
      </c>
      <c r="DL579" s="4" t="str">
        <f t="shared" si="9558"/>
        <v/>
      </c>
      <c r="DM579" s="7"/>
      <c r="DN579" s="7"/>
      <c r="DO579" s="7"/>
      <c r="DP579" s="7"/>
      <c r="DQ579" s="7"/>
      <c r="DR579" s="7"/>
      <c r="DS579" s="7"/>
      <c r="DT579" s="7"/>
      <c r="DU579" s="7"/>
      <c r="DV579" s="7"/>
      <c r="DW579" s="7"/>
      <c r="DX579" s="7">
        <f t="shared" si="9559"/>
        <v>6130613</v>
      </c>
      <c r="DY579" s="7"/>
      <c r="DZ579" s="67">
        <v>0</v>
      </c>
      <c r="EA579" s="7" t="s">
        <v>242</v>
      </c>
      <c r="EB579" s="40" t="s">
        <v>242</v>
      </c>
      <c r="EC579" s="7" t="s">
        <v>242</v>
      </c>
      <c r="ED579" s="7"/>
      <c r="EE579" s="7" t="s">
        <v>242</v>
      </c>
      <c r="EF579" s="7">
        <v>50</v>
      </c>
      <c r="EG579" s="73"/>
      <c r="EH579" s="73"/>
      <c r="EI579" s="4">
        <f t="shared" ref="EI579" si="9971">IF(EI384="","",EI384)</f>
        <v>40012</v>
      </c>
      <c r="EJ579" s="4">
        <f t="shared" ref="EJ579:EJ600" si="9972">IF(EJ384="","",EJ384)</f>
        <v>1</v>
      </c>
      <c r="EK579" s="4">
        <f t="shared" ref="EK579" si="9973">IF(EK384="","",EK384)</f>
        <v>40013</v>
      </c>
      <c r="EL579" s="4">
        <f t="shared" ref="EL579" si="9974">IF(EL384="","",EL384)</f>
        <v>1</v>
      </c>
      <c r="EM579" s="4">
        <f t="shared" ref="EM579" si="9975">IF(EM384="","",EM384)</f>
        <v>40013</v>
      </c>
      <c r="EN579" s="4">
        <f t="shared" ref="EN579" si="9976">IF(EN384="","",EN384)</f>
        <v>1</v>
      </c>
      <c r="EO579" s="4">
        <f t="shared" ref="EO579" si="9977">IF(EO384="","",EO384)</f>
        <v>40013</v>
      </c>
      <c r="EP579" s="4">
        <f t="shared" ref="EP579" si="9978">IF(EP384="","",EP384)</f>
        <v>1</v>
      </c>
      <c r="EQ579" s="4">
        <f t="shared" ref="EQ579" si="9979">IF(EQ384="","",EQ384)</f>
        <v>40013</v>
      </c>
      <c r="ER579" s="4">
        <f t="shared" ref="ER579" si="9980">IF(ER384="","",ER384)</f>
        <v>1</v>
      </c>
      <c r="ES579" s="4">
        <f t="shared" ref="ES579" si="9981">IF(ES384="","",ES384)</f>
        <v>40013</v>
      </c>
      <c r="ET579" s="4">
        <f t="shared" ref="ET579" si="9982">IF(ET384="","",ET384)</f>
        <v>1</v>
      </c>
      <c r="EU579" s="4">
        <f t="shared" ref="EU579" si="9983">IF(EU384="","",EU384)</f>
        <v>40013</v>
      </c>
      <c r="EV579" s="4">
        <f t="shared" si="9692"/>
        <v>1</v>
      </c>
      <c r="EW579" s="4">
        <f t="shared" si="9692"/>
        <v>40013</v>
      </c>
      <c r="EX579" s="4">
        <f t="shared" si="9692"/>
        <v>1</v>
      </c>
      <c r="EY579" s="4">
        <f t="shared" si="9692"/>
        <v>40013</v>
      </c>
      <c r="EZ579" s="4">
        <f t="shared" ref="EZ579" si="9984">IF(EZ384="","",EZ384)</f>
        <v>1</v>
      </c>
      <c r="FA579" s="4">
        <f t="shared" si="9693"/>
        <v>40013</v>
      </c>
      <c r="FB579" s="4">
        <f t="shared" ref="FB579" si="9985">IF(FB384="","",FB384)</f>
        <v>1</v>
      </c>
      <c r="FC579" s="4">
        <f t="shared" ref="FC579" si="9986">IF(FC384="","",FC384)</f>
        <v>40013</v>
      </c>
      <c r="FD579" s="4">
        <f t="shared" ref="FD579" si="9987">IF(FD384="","",FD384)</f>
        <v>1</v>
      </c>
      <c r="FE579" s="4">
        <f t="shared" si="9957"/>
        <v>20100</v>
      </c>
      <c r="FF579" s="4">
        <f t="shared" si="9932"/>
        <v>1</v>
      </c>
      <c r="FG579" s="4">
        <f t="shared" si="9906"/>
        <v>20100</v>
      </c>
      <c r="FH579" s="4">
        <f t="shared" si="9849"/>
        <v>1</v>
      </c>
      <c r="FI579" s="7"/>
      <c r="FJ579" s="7"/>
      <c r="FR579" s="2">
        <v>99999</v>
      </c>
      <c r="FS579" s="2">
        <v>0</v>
      </c>
      <c r="FT579" s="4">
        <v>10000</v>
      </c>
      <c r="FU579" s="4"/>
      <c r="FV579" s="4"/>
      <c r="FW579" s="4"/>
      <c r="FX579" s="4"/>
      <c r="FY579" s="4"/>
      <c r="FZ579" s="77">
        <v>0</v>
      </c>
      <c r="GA579" s="2">
        <v>1</v>
      </c>
      <c r="GB579" s="2">
        <v>30</v>
      </c>
      <c r="GD579"/>
    </row>
    <row r="580" s="2" customFormat="1" ht="15" customHeight="1" spans="1:186">
      <c r="A580" s="7">
        <v>6140101</v>
      </c>
      <c r="B580" s="7">
        <f t="shared" ref="B580" si="9988">B567</f>
        <v>1288</v>
      </c>
      <c r="C580" s="7">
        <f t="shared" si="9879"/>
        <v>0</v>
      </c>
      <c r="D580" s="5" t="s">
        <v>730</v>
      </c>
      <c r="E580" s="7" t="s">
        <v>1219</v>
      </c>
      <c r="F580" s="31" t="s">
        <v>1018</v>
      </c>
      <c r="G580" s="31">
        <v>3</v>
      </c>
      <c r="H580" s="7" t="s">
        <v>187</v>
      </c>
      <c r="I580" s="7" t="s">
        <v>187</v>
      </c>
      <c r="J580" s="41">
        <v>1533</v>
      </c>
      <c r="K580" s="41">
        <v>407</v>
      </c>
      <c r="L580" s="39"/>
      <c r="M580" s="29" t="s">
        <v>193</v>
      </c>
      <c r="N580" s="4">
        <f t="shared" ref="N580" si="9989">N385</f>
        <v>140</v>
      </c>
      <c r="O580" s="4">
        <f t="shared" si="9960"/>
        <v>140</v>
      </c>
      <c r="P580" s="40">
        <f t="shared" si="9396"/>
        <v>2003</v>
      </c>
      <c r="Q580" s="4"/>
      <c r="R580" s="7"/>
      <c r="S580" s="48">
        <f t="shared" si="9909"/>
        <v>0</v>
      </c>
      <c r="T580" s="47" t="s">
        <v>240</v>
      </c>
      <c r="U580" s="7" t="s">
        <v>195</v>
      </c>
      <c r="V580" s="7">
        <v>0</v>
      </c>
      <c r="W580" s="7">
        <v>0</v>
      </c>
      <c r="X580" s="40">
        <v>0</v>
      </c>
      <c r="Y580" s="7"/>
      <c r="Z580" s="7"/>
      <c r="AA580" s="7"/>
      <c r="AB580" s="7" t="s">
        <v>195</v>
      </c>
      <c r="AC580" s="7">
        <v>0</v>
      </c>
      <c r="AD580" s="7" t="s">
        <v>195</v>
      </c>
      <c r="AE580" s="7" t="s">
        <v>195</v>
      </c>
      <c r="AF580" s="7" t="s">
        <v>195</v>
      </c>
      <c r="AG580" s="7" t="s">
        <v>195</v>
      </c>
      <c r="AH580" s="40">
        <v>0</v>
      </c>
      <c r="AI580" s="40">
        <v>0</v>
      </c>
      <c r="AJ580" s="40">
        <v>1</v>
      </c>
      <c r="AK580" s="40">
        <v>0</v>
      </c>
      <c r="AL580" s="40">
        <v>1</v>
      </c>
      <c r="AM580" s="40">
        <v>0</v>
      </c>
      <c r="AN580" s="28">
        <v>0</v>
      </c>
      <c r="AO580" s="28">
        <v>0</v>
      </c>
      <c r="AP580" s="7" t="s">
        <v>641</v>
      </c>
      <c r="AQ580" s="4">
        <f t="shared" ref="AQ580:AQ599" si="9990">AQ385</f>
        <v>3</v>
      </c>
      <c r="AR580" s="4">
        <f t="shared" si="9705"/>
        <v>161506</v>
      </c>
      <c r="AS580" s="7" t="s">
        <v>199</v>
      </c>
      <c r="AT580" s="48">
        <v>3</v>
      </c>
      <c r="AU580" s="48">
        <v>1</v>
      </c>
      <c r="AV580" s="48">
        <v>3</v>
      </c>
      <c r="AW580" s="48">
        <v>500</v>
      </c>
      <c r="AX580" s="48">
        <v>250</v>
      </c>
      <c r="AY580" s="48">
        <v>0</v>
      </c>
      <c r="AZ580" s="48">
        <v>0</v>
      </c>
      <c r="BA580" s="7"/>
      <c r="BB580" s="7"/>
      <c r="BC580" s="7"/>
      <c r="BD580" s="7"/>
      <c r="BE580" s="48">
        <v>0</v>
      </c>
      <c r="BF580" s="48">
        <v>1</v>
      </c>
      <c r="BG580" s="48">
        <f t="shared" ref="BG580" si="9991">IF(O580&lt;10,70,70+O580*7)</f>
        <v>1050</v>
      </c>
      <c r="BH580" s="48">
        <f t="shared" ref="BH580" si="9992">IF(O580&lt;10,70,70+O580*7)</f>
        <v>1050</v>
      </c>
      <c r="BI580" s="7">
        <v>0</v>
      </c>
      <c r="BJ580" s="7">
        <v>0</v>
      </c>
      <c r="BK580" s="7">
        <v>0</v>
      </c>
      <c r="BL580" s="7">
        <v>0</v>
      </c>
      <c r="BM580" s="7">
        <v>0</v>
      </c>
      <c r="BN580" s="7">
        <v>0</v>
      </c>
      <c r="BO580" s="7">
        <v>0</v>
      </c>
      <c r="BP580" s="7">
        <v>0</v>
      </c>
      <c r="BQ580" s="7">
        <v>0</v>
      </c>
      <c r="BR580" s="7">
        <v>0</v>
      </c>
      <c r="BS580" s="7">
        <v>0</v>
      </c>
      <c r="BT580" s="7">
        <v>0</v>
      </c>
      <c r="BU580" s="7">
        <v>0</v>
      </c>
      <c r="BV580" s="7">
        <v>0</v>
      </c>
      <c r="BW580" s="7">
        <v>0</v>
      </c>
      <c r="BX580" s="7">
        <v>0</v>
      </c>
      <c r="BY580" s="7">
        <v>0</v>
      </c>
      <c r="BZ580" s="7">
        <v>0</v>
      </c>
      <c r="CA580" s="7">
        <v>0</v>
      </c>
      <c r="CB580" s="7">
        <v>0</v>
      </c>
      <c r="CC580" s="7">
        <v>0</v>
      </c>
      <c r="CD580" s="7">
        <v>0</v>
      </c>
      <c r="CE580" s="7">
        <v>0</v>
      </c>
      <c r="CF580" s="7">
        <v>0</v>
      </c>
      <c r="CG580" s="7">
        <v>0</v>
      </c>
      <c r="CH580" s="7">
        <v>0</v>
      </c>
      <c r="CI580" s="7">
        <v>0</v>
      </c>
      <c r="CJ580" s="7">
        <v>0</v>
      </c>
      <c r="CK580" s="7">
        <v>0</v>
      </c>
      <c r="CL580" s="40">
        <v>0</v>
      </c>
      <c r="CM580" s="40">
        <v>0</v>
      </c>
      <c r="CN580" s="40">
        <v>0</v>
      </c>
      <c r="CO580" s="40">
        <v>0</v>
      </c>
      <c r="CP580" s="7">
        <v>0</v>
      </c>
      <c r="CQ580" s="7">
        <v>0</v>
      </c>
      <c r="CR580" s="7">
        <v>0</v>
      </c>
      <c r="CS580" s="40">
        <v>0</v>
      </c>
      <c r="CT580" s="7">
        <v>0</v>
      </c>
      <c r="CU580" s="7">
        <v>0</v>
      </c>
      <c r="CV580" s="39"/>
      <c r="CW580" s="39"/>
      <c r="CX580" s="4" t="str">
        <f t="shared" ref="CX580" si="9993">IF(CX385="","",CX385)</f>
        <v>3da_weapon_changjian01_s</v>
      </c>
      <c r="CY580" s="4" t="str">
        <f t="shared" si="9965"/>
        <v>3da_weapon_changjian01_b</v>
      </c>
      <c r="CZ580" s="4" t="str">
        <f t="shared" ref="CZ580" si="9994">IF(CZ385="","",CZ385)</f>
        <v/>
      </c>
      <c r="DA580" s="4" t="str">
        <f t="shared" ref="DA580" si="9995">IF(DA385="","",DA385)</f>
        <v/>
      </c>
      <c r="DB580" s="4" t="str">
        <f t="shared" ref="DB580" si="9996">IF(DB385="","",DB385)</f>
        <v>CS_Rhand</v>
      </c>
      <c r="DC580" s="4" t="str">
        <f t="shared" si="9860"/>
        <v>CS_Rhand</v>
      </c>
      <c r="DD580" s="7">
        <v>2</v>
      </c>
      <c r="DE580" s="7">
        <v>30</v>
      </c>
      <c r="DF580" s="7">
        <v>60</v>
      </c>
      <c r="DG580" s="7"/>
      <c r="DH580" s="4">
        <f t="shared" ref="DH580" si="9997">IF(DH385="","",DH385)</f>
        <v>13</v>
      </c>
      <c r="DI580" s="4">
        <f t="shared" si="9177"/>
        <v>2</v>
      </c>
      <c r="DJ580" s="4">
        <f t="shared" ref="DJ580" si="9998">IF(DJ385="","",DJ385)</f>
        <v>4</v>
      </c>
      <c r="DK580" s="4">
        <f t="shared" si="9891"/>
        <v>7</v>
      </c>
      <c r="DL580" s="4">
        <f t="shared" si="9558"/>
        <v>8</v>
      </c>
      <c r="DM580" s="7"/>
      <c r="DN580" s="7"/>
      <c r="DO580" s="7"/>
      <c r="DP580" s="7"/>
      <c r="DQ580" s="7"/>
      <c r="DR580" s="7"/>
      <c r="DS580" s="7"/>
      <c r="DT580" s="7"/>
      <c r="DU580" s="7"/>
      <c r="DV580" s="7"/>
      <c r="DW580" s="7"/>
      <c r="DX580" s="7">
        <f t="shared" si="9559"/>
        <v>6140101</v>
      </c>
      <c r="DY580" s="7"/>
      <c r="DZ580" s="67">
        <v>6666</v>
      </c>
      <c r="EA580" s="7" t="s">
        <v>1220</v>
      </c>
      <c r="EB580" s="40">
        <v>89</v>
      </c>
      <c r="EC580" s="7" t="s">
        <v>1221</v>
      </c>
      <c r="ED580" s="7"/>
      <c r="EE580" s="7" t="s">
        <v>242</v>
      </c>
      <c r="EF580" s="7">
        <v>50</v>
      </c>
      <c r="EG580" s="73"/>
      <c r="EH580" s="73"/>
      <c r="EI580" s="4">
        <f t="shared" ref="EI580" si="9999">IF(EI385="","",EI385)</f>
        <v>40012</v>
      </c>
      <c r="EJ580" s="4">
        <f t="shared" si="9972"/>
        <v>1</v>
      </c>
      <c r="EK580" s="4">
        <f t="shared" ref="EK580" si="10000">IF(EK385="","",EK385)</f>
        <v>40013</v>
      </c>
      <c r="EL580" s="4">
        <f t="shared" ref="EL580" si="10001">IF(EL385="","",EL385)</f>
        <v>1</v>
      </c>
      <c r="EM580" s="4">
        <f t="shared" ref="EM580" si="10002">IF(EM385="","",EM385)</f>
        <v>40013</v>
      </c>
      <c r="EN580" s="4">
        <f t="shared" ref="EN580" si="10003">IF(EN385="","",EN385)</f>
        <v>1</v>
      </c>
      <c r="EO580" s="4">
        <f t="shared" ref="EO580" si="10004">IF(EO385="","",EO385)</f>
        <v>40013</v>
      </c>
      <c r="EP580" s="4">
        <f t="shared" ref="EP580" si="10005">IF(EP385="","",EP385)</f>
        <v>1</v>
      </c>
      <c r="EQ580" s="4">
        <f t="shared" ref="EQ580" si="10006">IF(EQ385="","",EQ385)</f>
        <v>40013</v>
      </c>
      <c r="ER580" s="4">
        <f t="shared" ref="ER580" si="10007">IF(ER385="","",ER385)</f>
        <v>1</v>
      </c>
      <c r="ES580" s="4">
        <f t="shared" ref="ES580" si="10008">IF(ES385="","",ES385)</f>
        <v>40013</v>
      </c>
      <c r="ET580" s="4">
        <f t="shared" ref="ET580" si="10009">IF(ET385="","",ET385)</f>
        <v>1</v>
      </c>
      <c r="EU580" s="4">
        <f t="shared" ref="EU580:EU588" si="10010">IF(EU385="","",EU385)</f>
        <v>40013</v>
      </c>
      <c r="EV580" s="4">
        <f t="shared" si="9692"/>
        <v>1</v>
      </c>
      <c r="EW580" s="4">
        <f t="shared" si="9692"/>
        <v>40013</v>
      </c>
      <c r="EX580" s="4">
        <f t="shared" si="9692"/>
        <v>1</v>
      </c>
      <c r="EY580" s="4">
        <f t="shared" si="9692"/>
        <v>40013</v>
      </c>
      <c r="EZ580" s="4">
        <f t="shared" ref="EZ580:EZ589" si="10011">IF(EZ385="","",EZ385)</f>
        <v>1</v>
      </c>
      <c r="FA580" s="4">
        <f t="shared" si="9693"/>
        <v>40013</v>
      </c>
      <c r="FB580" s="4">
        <f t="shared" ref="FB580" si="10012">IF(FB385="","",FB385)</f>
        <v>1</v>
      </c>
      <c r="FC580" s="4">
        <f t="shared" ref="FC580" si="10013">IF(FC385="","",FC385)</f>
        <v>40013</v>
      </c>
      <c r="FD580" s="4">
        <f t="shared" ref="FD580" si="10014">IF(FD385="","",FD385)</f>
        <v>1</v>
      </c>
      <c r="FE580" s="4">
        <f t="shared" ref="FE580" si="10015">IF(FE385="","",FE385)</f>
        <v>20100</v>
      </c>
      <c r="FF580" s="4">
        <f t="shared" si="9932"/>
        <v>1</v>
      </c>
      <c r="FG580" s="4">
        <f t="shared" si="9906"/>
        <v>20100</v>
      </c>
      <c r="FH580" s="4">
        <f t="shared" si="9849"/>
        <v>1</v>
      </c>
      <c r="FI580" s="7"/>
      <c r="FJ580" s="7"/>
      <c r="FR580" s="2">
        <v>99999</v>
      </c>
      <c r="FS580" s="2">
        <v>0</v>
      </c>
      <c r="FT580" s="4">
        <v>10000</v>
      </c>
      <c r="FU580" s="4"/>
      <c r="FV580" s="4"/>
      <c r="FW580" s="4"/>
      <c r="FX580" s="4"/>
      <c r="FY580" s="4"/>
      <c r="FZ580" s="77">
        <v>0</v>
      </c>
      <c r="GA580" s="2">
        <v>1</v>
      </c>
      <c r="GB580" s="2">
        <v>30</v>
      </c>
      <c r="GD580"/>
    </row>
    <row r="581" s="2" customFormat="1" ht="15" customHeight="1" spans="1:186">
      <c r="A581" s="7">
        <v>6140102</v>
      </c>
      <c r="B581" s="7">
        <f t="shared" ref="B581" si="10016">B568</f>
        <v>4360</v>
      </c>
      <c r="C581" s="7">
        <f t="shared" si="9879"/>
        <v>0</v>
      </c>
      <c r="D581" s="5" t="s">
        <v>732</v>
      </c>
      <c r="E581" s="7" t="s">
        <v>1222</v>
      </c>
      <c r="F581" s="31" t="s">
        <v>1018</v>
      </c>
      <c r="G581" s="31">
        <v>3</v>
      </c>
      <c r="H581" s="7" t="s">
        <v>187</v>
      </c>
      <c r="I581" s="7" t="s">
        <v>187</v>
      </c>
      <c r="J581" s="41">
        <v>1522</v>
      </c>
      <c r="K581" s="37">
        <v>207</v>
      </c>
      <c r="L581" s="39"/>
      <c r="M581" s="29" t="s">
        <v>193</v>
      </c>
      <c r="N581" s="4">
        <f t="shared" ref="N581" si="10017">N386</f>
        <v>140</v>
      </c>
      <c r="O581" s="4">
        <f t="shared" si="9960"/>
        <v>140</v>
      </c>
      <c r="P581" s="40">
        <f t="shared" si="9396"/>
        <v>2003</v>
      </c>
      <c r="Q581" s="4"/>
      <c r="R581" s="7"/>
      <c r="S581" s="48">
        <f t="shared" si="9909"/>
        <v>0</v>
      </c>
      <c r="T581" s="47" t="s">
        <v>245</v>
      </c>
      <c r="U581" s="7" t="s">
        <v>195</v>
      </c>
      <c r="V581" s="7">
        <v>0</v>
      </c>
      <c r="W581" s="7">
        <v>0</v>
      </c>
      <c r="X581" s="40">
        <v>0</v>
      </c>
      <c r="Y581" s="7"/>
      <c r="Z581" s="7"/>
      <c r="AA581" s="7"/>
      <c r="AB581" s="7" t="s">
        <v>195</v>
      </c>
      <c r="AC581" s="7">
        <v>0</v>
      </c>
      <c r="AD581" s="7" t="s">
        <v>195</v>
      </c>
      <c r="AE581" s="7" t="s">
        <v>195</v>
      </c>
      <c r="AF581" s="7" t="s">
        <v>195</v>
      </c>
      <c r="AG581" s="7" t="s">
        <v>195</v>
      </c>
      <c r="AH581" s="40">
        <v>0</v>
      </c>
      <c r="AI581" s="40">
        <v>0</v>
      </c>
      <c r="AJ581" s="40">
        <v>1</v>
      </c>
      <c r="AK581" s="40">
        <v>0</v>
      </c>
      <c r="AL581" s="40">
        <v>1</v>
      </c>
      <c r="AM581" s="40">
        <v>0</v>
      </c>
      <c r="AN581" s="28">
        <v>0</v>
      </c>
      <c r="AO581" s="28">
        <v>0</v>
      </c>
      <c r="AP581" s="7" t="s">
        <v>644</v>
      </c>
      <c r="AQ581" s="4">
        <f t="shared" si="9990"/>
        <v>3</v>
      </c>
      <c r="AR581" s="4">
        <f t="shared" si="9705"/>
        <v>161506</v>
      </c>
      <c r="AS581" s="7" t="s">
        <v>199</v>
      </c>
      <c r="AT581" s="48">
        <v>3</v>
      </c>
      <c r="AU581" s="48">
        <v>1</v>
      </c>
      <c r="AV581" s="48">
        <v>3</v>
      </c>
      <c r="AW581" s="48">
        <v>500</v>
      </c>
      <c r="AX581" s="48">
        <v>250</v>
      </c>
      <c r="AY581" s="48">
        <v>0</v>
      </c>
      <c r="AZ581" s="48">
        <v>0</v>
      </c>
      <c r="BA581" s="7"/>
      <c r="BB581" s="7"/>
      <c r="BC581" s="7"/>
      <c r="BD581" s="7"/>
      <c r="BE581" s="48">
        <v>0</v>
      </c>
      <c r="BF581" s="48">
        <v>1</v>
      </c>
      <c r="BG581" s="48">
        <f t="shared" ref="BG581" si="10018">IF(O581&lt;10,70,70+O581*7)</f>
        <v>1050</v>
      </c>
      <c r="BH581" s="48">
        <f t="shared" ref="BH581" si="10019">IF(O581&lt;10,70,70+O581*7)</f>
        <v>1050</v>
      </c>
      <c r="BI581" s="7">
        <v>0</v>
      </c>
      <c r="BJ581" s="7">
        <v>0</v>
      </c>
      <c r="BK581" s="7">
        <v>0</v>
      </c>
      <c r="BL581" s="7">
        <v>0</v>
      </c>
      <c r="BM581" s="7">
        <v>0</v>
      </c>
      <c r="BN581" s="7">
        <v>0</v>
      </c>
      <c r="BO581" s="7">
        <v>0</v>
      </c>
      <c r="BP581" s="7">
        <v>0</v>
      </c>
      <c r="BQ581" s="7">
        <v>0</v>
      </c>
      <c r="BR581" s="7">
        <v>0</v>
      </c>
      <c r="BS581" s="7">
        <v>0</v>
      </c>
      <c r="BT581" s="7">
        <v>0</v>
      </c>
      <c r="BU581" s="7">
        <v>0</v>
      </c>
      <c r="BV581" s="7">
        <v>0</v>
      </c>
      <c r="BW581" s="7">
        <v>0</v>
      </c>
      <c r="BX581" s="7">
        <v>0</v>
      </c>
      <c r="BY581" s="7">
        <v>0</v>
      </c>
      <c r="BZ581" s="7">
        <v>0</v>
      </c>
      <c r="CA581" s="7">
        <v>0</v>
      </c>
      <c r="CB581" s="7">
        <v>0</v>
      </c>
      <c r="CC581" s="7">
        <v>0</v>
      </c>
      <c r="CD581" s="7">
        <v>0</v>
      </c>
      <c r="CE581" s="7">
        <v>0</v>
      </c>
      <c r="CF581" s="7">
        <v>0</v>
      </c>
      <c r="CG581" s="7">
        <v>0</v>
      </c>
      <c r="CH581" s="7">
        <v>0</v>
      </c>
      <c r="CI581" s="7">
        <v>0</v>
      </c>
      <c r="CJ581" s="7">
        <v>0</v>
      </c>
      <c r="CK581" s="7">
        <v>0</v>
      </c>
      <c r="CL581" s="40">
        <v>0</v>
      </c>
      <c r="CM581" s="40">
        <v>0</v>
      </c>
      <c r="CN581" s="40">
        <v>0</v>
      </c>
      <c r="CO581" s="40">
        <v>0</v>
      </c>
      <c r="CP581" s="7">
        <v>0</v>
      </c>
      <c r="CQ581" s="7">
        <v>0</v>
      </c>
      <c r="CR581" s="7">
        <v>0</v>
      </c>
      <c r="CS581" s="40">
        <v>0</v>
      </c>
      <c r="CT581" s="7">
        <v>0</v>
      </c>
      <c r="CU581" s="7">
        <v>0</v>
      </c>
      <c r="CV581" s="39"/>
      <c r="CW581" s="39"/>
      <c r="CX581" s="4" t="str">
        <f t="shared" ref="CX581" si="10020">IF(CX386="","",CX386)</f>
        <v>3da_weapon_changjian01_s</v>
      </c>
      <c r="CY581" s="4" t="str">
        <f t="shared" si="9965"/>
        <v>3da_weapon_changjian01_b</v>
      </c>
      <c r="CZ581" s="4" t="str">
        <f t="shared" ref="CZ581" si="10021">IF(CZ386="","",CZ386)</f>
        <v/>
      </c>
      <c r="DA581" s="4" t="str">
        <f t="shared" ref="DA581" si="10022">IF(DA386="","",DA386)</f>
        <v/>
      </c>
      <c r="DB581" s="4" t="str">
        <f t="shared" ref="DB581" si="10023">IF(DB386="","",DB386)</f>
        <v>CS_Rhand</v>
      </c>
      <c r="DC581" s="4" t="str">
        <f t="shared" si="9860"/>
        <v>CS_Rhand</v>
      </c>
      <c r="DD581" s="7">
        <v>2</v>
      </c>
      <c r="DE581" s="7">
        <v>30</v>
      </c>
      <c r="DF581" s="7">
        <v>60</v>
      </c>
      <c r="DG581" s="7"/>
      <c r="DH581" s="4">
        <f t="shared" ref="DH581" si="10024">IF(DH386="","",DH386)</f>
        <v>13</v>
      </c>
      <c r="DI581" s="4">
        <f t="shared" si="9177"/>
        <v>2</v>
      </c>
      <c r="DJ581" s="4">
        <f t="shared" ref="DJ581" si="10025">IF(DJ386="","",DJ386)</f>
        <v>4</v>
      </c>
      <c r="DK581" s="4">
        <f t="shared" si="9891"/>
        <v>7</v>
      </c>
      <c r="DL581" s="4">
        <f t="shared" si="9558"/>
        <v>8</v>
      </c>
      <c r="DM581" s="7"/>
      <c r="DN581" s="7"/>
      <c r="DO581" s="7"/>
      <c r="DP581" s="7"/>
      <c r="DQ581" s="7"/>
      <c r="DR581" s="7"/>
      <c r="DS581" s="7"/>
      <c r="DT581" s="7"/>
      <c r="DU581" s="7"/>
      <c r="DV581" s="7"/>
      <c r="DW581" s="7"/>
      <c r="DX581" s="7">
        <f t="shared" si="9559"/>
        <v>6140102</v>
      </c>
      <c r="DY581" s="7"/>
      <c r="DZ581" s="67">
        <v>6666</v>
      </c>
      <c r="EA581" s="7" t="s">
        <v>1220</v>
      </c>
      <c r="EB581" s="40">
        <v>89</v>
      </c>
      <c r="EC581" s="7" t="s">
        <v>1221</v>
      </c>
      <c r="ED581" s="7"/>
      <c r="EE581" s="7" t="s">
        <v>242</v>
      </c>
      <c r="EF581" s="7">
        <v>50</v>
      </c>
      <c r="EG581" s="73"/>
      <c r="EH581" s="73"/>
      <c r="EI581" s="4">
        <f t="shared" ref="EI581" si="10026">IF(EI386="","",EI386)</f>
        <v>40012</v>
      </c>
      <c r="EJ581" s="4">
        <f t="shared" si="9972"/>
        <v>1</v>
      </c>
      <c r="EK581" s="4">
        <f t="shared" ref="EK581" si="10027">IF(EK386="","",EK386)</f>
        <v>40013</v>
      </c>
      <c r="EL581" s="4">
        <f t="shared" ref="EL581" si="10028">IF(EL386="","",EL386)</f>
        <v>1</v>
      </c>
      <c r="EM581" s="4">
        <f t="shared" ref="EM581" si="10029">IF(EM386="","",EM386)</f>
        <v>40013</v>
      </c>
      <c r="EN581" s="4">
        <f t="shared" ref="EN581" si="10030">IF(EN386="","",EN386)</f>
        <v>1</v>
      </c>
      <c r="EO581" s="4">
        <f t="shared" ref="EO581" si="10031">IF(EO386="","",EO386)</f>
        <v>40013</v>
      </c>
      <c r="EP581" s="4">
        <f t="shared" ref="EP581" si="10032">IF(EP386="","",EP386)</f>
        <v>1</v>
      </c>
      <c r="EQ581" s="4">
        <f t="shared" ref="EQ581" si="10033">IF(EQ386="","",EQ386)</f>
        <v>40013</v>
      </c>
      <c r="ER581" s="4">
        <f t="shared" ref="ER581" si="10034">IF(ER386="","",ER386)</f>
        <v>1</v>
      </c>
      <c r="ES581" s="4">
        <f t="shared" ref="ES581:ES588" si="10035">IF(ES386="","",ES386)</f>
        <v>40013</v>
      </c>
      <c r="ET581" s="4">
        <f t="shared" ref="ET581" si="10036">IF(ET386="","",ET386)</f>
        <v>1</v>
      </c>
      <c r="EU581" s="4">
        <f t="shared" si="10010"/>
        <v>40013</v>
      </c>
      <c r="EV581" s="4">
        <f t="shared" si="9692"/>
        <v>1</v>
      </c>
      <c r="EW581" s="4">
        <f t="shared" si="9692"/>
        <v>40013</v>
      </c>
      <c r="EX581" s="4">
        <f t="shared" si="9692"/>
        <v>1</v>
      </c>
      <c r="EY581" s="4">
        <f t="shared" si="9692"/>
        <v>40013</v>
      </c>
      <c r="EZ581" s="4">
        <f t="shared" si="10011"/>
        <v>1</v>
      </c>
      <c r="FA581" s="4">
        <f t="shared" si="9693"/>
        <v>40013</v>
      </c>
      <c r="FB581" s="4">
        <f t="shared" ref="FB581" si="10037">IF(FB386="","",FB386)</f>
        <v>1</v>
      </c>
      <c r="FC581" s="4">
        <f t="shared" ref="FC581" si="10038">IF(FC386="","",FC386)</f>
        <v>40013</v>
      </c>
      <c r="FD581" s="4">
        <f t="shared" ref="FD581" si="10039">IF(FD386="","",FD386)</f>
        <v>1</v>
      </c>
      <c r="FE581" s="4">
        <f t="shared" ref="FE581" si="10040">IF(FE386="","",FE386)</f>
        <v>20100</v>
      </c>
      <c r="FF581" s="4">
        <f t="shared" si="9932"/>
        <v>1</v>
      </c>
      <c r="FG581" s="4">
        <f t="shared" si="9906"/>
        <v>20100</v>
      </c>
      <c r="FH581" s="4">
        <f t="shared" si="9849"/>
        <v>1</v>
      </c>
      <c r="FI581" s="7"/>
      <c r="FJ581" s="7"/>
      <c r="FR581" s="2">
        <v>99999</v>
      </c>
      <c r="FS581" s="2">
        <v>0</v>
      </c>
      <c r="FT581" s="4">
        <v>10000</v>
      </c>
      <c r="FU581" s="4"/>
      <c r="FV581" s="4"/>
      <c r="FW581" s="4"/>
      <c r="FX581" s="4"/>
      <c r="FY581" s="4"/>
      <c r="FZ581" s="77">
        <v>0</v>
      </c>
      <c r="GA581" s="2">
        <v>1</v>
      </c>
      <c r="GB581" s="2">
        <v>30</v>
      </c>
      <c r="GD581"/>
    </row>
    <row r="582" s="2" customFormat="1" ht="15" customHeight="1" spans="1:186">
      <c r="A582" s="7">
        <v>6140103</v>
      </c>
      <c r="B582" s="7">
        <f t="shared" ref="B582" si="10041">B569</f>
        <v>1800</v>
      </c>
      <c r="C582" s="7">
        <f t="shared" si="9879"/>
        <v>0</v>
      </c>
      <c r="D582" s="5" t="s">
        <v>734</v>
      </c>
      <c r="E582" s="7" t="s">
        <v>1223</v>
      </c>
      <c r="F582" s="31" t="s">
        <v>1018</v>
      </c>
      <c r="G582" s="31">
        <v>3</v>
      </c>
      <c r="H582" s="7" t="s">
        <v>187</v>
      </c>
      <c r="I582" s="7" t="s">
        <v>187</v>
      </c>
      <c r="J582" s="41">
        <v>1512</v>
      </c>
      <c r="K582" s="37">
        <v>307</v>
      </c>
      <c r="L582" s="39"/>
      <c r="M582" s="29" t="s">
        <v>193</v>
      </c>
      <c r="N582" s="4">
        <f t="shared" ref="N582" si="10042">N387</f>
        <v>140</v>
      </c>
      <c r="O582" s="4">
        <f t="shared" si="9960"/>
        <v>140</v>
      </c>
      <c r="P582" s="40">
        <f t="shared" si="9396"/>
        <v>2003</v>
      </c>
      <c r="Q582" s="4"/>
      <c r="R582" s="7"/>
      <c r="S582" s="48">
        <f t="shared" si="9909"/>
        <v>0</v>
      </c>
      <c r="T582" s="47" t="s">
        <v>249</v>
      </c>
      <c r="U582" s="7" t="s">
        <v>195</v>
      </c>
      <c r="V582" s="7">
        <v>0</v>
      </c>
      <c r="W582" s="7">
        <v>0</v>
      </c>
      <c r="X582" s="40">
        <v>0</v>
      </c>
      <c r="Y582" s="7"/>
      <c r="Z582" s="7"/>
      <c r="AA582" s="7"/>
      <c r="AB582" s="7" t="s">
        <v>195</v>
      </c>
      <c r="AC582" s="7">
        <v>0</v>
      </c>
      <c r="AD582" s="7" t="s">
        <v>195</v>
      </c>
      <c r="AE582" s="7" t="s">
        <v>195</v>
      </c>
      <c r="AF582" s="7" t="s">
        <v>195</v>
      </c>
      <c r="AG582" s="7" t="s">
        <v>195</v>
      </c>
      <c r="AH582" s="40">
        <v>0</v>
      </c>
      <c r="AI582" s="40">
        <v>0</v>
      </c>
      <c r="AJ582" s="40">
        <v>1</v>
      </c>
      <c r="AK582" s="40">
        <v>0</v>
      </c>
      <c r="AL582" s="40">
        <v>1</v>
      </c>
      <c r="AM582" s="40">
        <v>0</v>
      </c>
      <c r="AN582" s="28">
        <v>0</v>
      </c>
      <c r="AO582" s="28">
        <v>0</v>
      </c>
      <c r="AP582" s="7" t="s">
        <v>647</v>
      </c>
      <c r="AQ582" s="4">
        <f t="shared" si="9990"/>
        <v>3</v>
      </c>
      <c r="AR582" s="4">
        <f t="shared" si="9705"/>
        <v>161506</v>
      </c>
      <c r="AS582" s="7" t="s">
        <v>199</v>
      </c>
      <c r="AT582" s="48">
        <v>3</v>
      </c>
      <c r="AU582" s="48">
        <v>1</v>
      </c>
      <c r="AV582" s="48">
        <v>3</v>
      </c>
      <c r="AW582" s="48">
        <v>500</v>
      </c>
      <c r="AX582" s="48">
        <v>250</v>
      </c>
      <c r="AY582" s="48">
        <v>0</v>
      </c>
      <c r="AZ582" s="48">
        <v>0</v>
      </c>
      <c r="BA582" s="7"/>
      <c r="BB582" s="7"/>
      <c r="BC582" s="7"/>
      <c r="BD582" s="7"/>
      <c r="BE582" s="48">
        <v>0</v>
      </c>
      <c r="BF582" s="48">
        <v>1</v>
      </c>
      <c r="BG582" s="48">
        <f t="shared" ref="BG582" si="10043">IF(O582&lt;10,70,70+O582*7)</f>
        <v>1050</v>
      </c>
      <c r="BH582" s="48">
        <f t="shared" ref="BH582" si="10044">IF(O582&lt;10,70,70+O582*7)</f>
        <v>1050</v>
      </c>
      <c r="BI582" s="7">
        <v>0</v>
      </c>
      <c r="BJ582" s="7">
        <v>0</v>
      </c>
      <c r="BK582" s="7">
        <v>0</v>
      </c>
      <c r="BL582" s="7">
        <v>0</v>
      </c>
      <c r="BM582" s="7">
        <v>0</v>
      </c>
      <c r="BN582" s="7">
        <v>0</v>
      </c>
      <c r="BO582" s="7">
        <v>0</v>
      </c>
      <c r="BP582" s="7">
        <v>0</v>
      </c>
      <c r="BQ582" s="7">
        <v>0</v>
      </c>
      <c r="BR582" s="7">
        <v>0</v>
      </c>
      <c r="BS582" s="7">
        <v>0</v>
      </c>
      <c r="BT582" s="7">
        <v>0</v>
      </c>
      <c r="BU582" s="7">
        <v>0</v>
      </c>
      <c r="BV582" s="7">
        <v>0</v>
      </c>
      <c r="BW582" s="7">
        <v>0</v>
      </c>
      <c r="BX582" s="7">
        <v>0</v>
      </c>
      <c r="BY582" s="7">
        <v>0</v>
      </c>
      <c r="BZ582" s="7">
        <v>0</v>
      </c>
      <c r="CA582" s="7">
        <v>0</v>
      </c>
      <c r="CB582" s="7">
        <v>0</v>
      </c>
      <c r="CC582" s="7">
        <v>0</v>
      </c>
      <c r="CD582" s="7">
        <v>0</v>
      </c>
      <c r="CE582" s="7">
        <v>0</v>
      </c>
      <c r="CF582" s="7">
        <v>0</v>
      </c>
      <c r="CG582" s="7">
        <v>0</v>
      </c>
      <c r="CH582" s="7">
        <v>0</v>
      </c>
      <c r="CI582" s="7">
        <v>0</v>
      </c>
      <c r="CJ582" s="7">
        <v>0</v>
      </c>
      <c r="CK582" s="7">
        <v>0</v>
      </c>
      <c r="CL582" s="40">
        <v>0</v>
      </c>
      <c r="CM582" s="40">
        <v>0</v>
      </c>
      <c r="CN582" s="40">
        <v>0</v>
      </c>
      <c r="CO582" s="40">
        <v>0</v>
      </c>
      <c r="CP582" s="7">
        <v>0</v>
      </c>
      <c r="CQ582" s="7">
        <v>0</v>
      </c>
      <c r="CR582" s="7">
        <v>0</v>
      </c>
      <c r="CS582" s="40">
        <v>0</v>
      </c>
      <c r="CT582" s="7">
        <v>0</v>
      </c>
      <c r="CU582" s="7">
        <v>0</v>
      </c>
      <c r="CV582" s="39"/>
      <c r="CW582" s="39"/>
      <c r="CX582" s="4" t="str">
        <f t="shared" ref="CX582" si="10045">IF(CX387="","",CX387)</f>
        <v>3da_weapon_changjian01_s</v>
      </c>
      <c r="CY582" s="4" t="str">
        <f t="shared" si="9965"/>
        <v>3da_weapon_changjian01_b</v>
      </c>
      <c r="CZ582" s="4" t="str">
        <f t="shared" ref="CZ582" si="10046">IF(CZ387="","",CZ387)</f>
        <v/>
      </c>
      <c r="DA582" s="4" t="str">
        <f t="shared" ref="DA582" si="10047">IF(DA387="","",DA387)</f>
        <v/>
      </c>
      <c r="DB582" s="4" t="str">
        <f t="shared" ref="DB582" si="10048">IF(DB387="","",DB387)</f>
        <v>CS_Rhand</v>
      </c>
      <c r="DC582" s="4" t="str">
        <f t="shared" si="9860"/>
        <v>CS_Rhand</v>
      </c>
      <c r="DD582" s="7">
        <v>2</v>
      </c>
      <c r="DE582" s="7">
        <v>30</v>
      </c>
      <c r="DF582" s="7">
        <v>60</v>
      </c>
      <c r="DG582" s="7"/>
      <c r="DH582" s="4">
        <f t="shared" ref="DH582" si="10049">IF(DH387="","",DH387)</f>
        <v>13</v>
      </c>
      <c r="DI582" s="4">
        <f t="shared" si="9177"/>
        <v>2</v>
      </c>
      <c r="DJ582" s="4">
        <f t="shared" ref="DJ582" si="10050">IF(DJ387="","",DJ387)</f>
        <v>4</v>
      </c>
      <c r="DK582" s="4">
        <f t="shared" si="9891"/>
        <v>7</v>
      </c>
      <c r="DL582" s="4">
        <f t="shared" si="9558"/>
        <v>8</v>
      </c>
      <c r="DM582" s="7"/>
      <c r="DN582" s="7"/>
      <c r="DO582" s="7"/>
      <c r="DP582" s="7"/>
      <c r="DQ582" s="7"/>
      <c r="DR582" s="7"/>
      <c r="DS582" s="7"/>
      <c r="DT582" s="7"/>
      <c r="DU582" s="7"/>
      <c r="DV582" s="7"/>
      <c r="DW582" s="7"/>
      <c r="DX582" s="7">
        <f t="shared" si="9559"/>
        <v>6140103</v>
      </c>
      <c r="DY582" s="7"/>
      <c r="DZ582" s="67">
        <v>6666</v>
      </c>
      <c r="EA582" s="7" t="s">
        <v>1220</v>
      </c>
      <c r="EB582" s="40">
        <v>89</v>
      </c>
      <c r="EC582" s="7" t="s">
        <v>1221</v>
      </c>
      <c r="ED582" s="7"/>
      <c r="EE582" s="7" t="s">
        <v>242</v>
      </c>
      <c r="EF582" s="7">
        <v>50</v>
      </c>
      <c r="EG582" s="73"/>
      <c r="EH582" s="73"/>
      <c r="EI582" s="4">
        <f t="shared" ref="EI582" si="10051">IF(EI387="","",EI387)</f>
        <v>40012</v>
      </c>
      <c r="EJ582" s="4">
        <f t="shared" si="9972"/>
        <v>1</v>
      </c>
      <c r="EK582" s="4">
        <f t="shared" ref="EK582" si="10052">IF(EK387="","",EK387)</f>
        <v>40013</v>
      </c>
      <c r="EL582" s="4">
        <f t="shared" ref="EL582" si="10053">IF(EL387="","",EL387)</f>
        <v>1</v>
      </c>
      <c r="EM582" s="4">
        <f t="shared" ref="EM582" si="10054">IF(EM387="","",EM387)</f>
        <v>40013</v>
      </c>
      <c r="EN582" s="4">
        <f t="shared" ref="EN582" si="10055">IF(EN387="","",EN387)</f>
        <v>1</v>
      </c>
      <c r="EO582" s="4">
        <f t="shared" ref="EO582" si="10056">IF(EO387="","",EO387)</f>
        <v>40013</v>
      </c>
      <c r="EP582" s="4">
        <f t="shared" ref="EP582" si="10057">IF(EP387="","",EP387)</f>
        <v>1</v>
      </c>
      <c r="EQ582" s="4">
        <f t="shared" ref="EQ582" si="10058">IF(EQ387="","",EQ387)</f>
        <v>40013</v>
      </c>
      <c r="ER582" s="4">
        <f t="shared" ref="ER582:ER588" si="10059">IF(ER387="","",ER387)</f>
        <v>1</v>
      </c>
      <c r="ES582" s="4">
        <f t="shared" si="10035"/>
        <v>40013</v>
      </c>
      <c r="ET582" s="4">
        <f t="shared" ref="ET582" si="10060">IF(ET387="","",ET387)</f>
        <v>1</v>
      </c>
      <c r="EU582" s="4">
        <f t="shared" si="10010"/>
        <v>40013</v>
      </c>
      <c r="EV582" s="4">
        <f t="shared" si="9692"/>
        <v>1</v>
      </c>
      <c r="EW582" s="4">
        <f t="shared" si="9692"/>
        <v>40013</v>
      </c>
      <c r="EX582" s="4">
        <f t="shared" si="9692"/>
        <v>1</v>
      </c>
      <c r="EY582" s="4">
        <f t="shared" si="9692"/>
        <v>40013</v>
      </c>
      <c r="EZ582" s="4">
        <f t="shared" si="10011"/>
        <v>1</v>
      </c>
      <c r="FA582" s="4">
        <f t="shared" si="9693"/>
        <v>40013</v>
      </c>
      <c r="FB582" s="4">
        <f t="shared" ref="FB582" si="10061">IF(FB387="","",FB387)</f>
        <v>1</v>
      </c>
      <c r="FC582" s="4">
        <f t="shared" ref="FC582" si="10062">IF(FC387="","",FC387)</f>
        <v>40013</v>
      </c>
      <c r="FD582" s="4">
        <f t="shared" ref="FD582" si="10063">IF(FD387="","",FD387)</f>
        <v>1</v>
      </c>
      <c r="FE582" s="4">
        <f t="shared" ref="FE582" si="10064">IF(FE387="","",FE387)</f>
        <v>20100</v>
      </c>
      <c r="FF582" s="4">
        <f t="shared" si="9932"/>
        <v>1</v>
      </c>
      <c r="FG582" s="4">
        <f t="shared" si="9906"/>
        <v>20100</v>
      </c>
      <c r="FH582" s="4">
        <f t="shared" ref="FH582" si="10065">IF(FH387="","",FH387)</f>
        <v>1</v>
      </c>
      <c r="FI582" s="7"/>
      <c r="FJ582" s="7"/>
      <c r="FR582" s="2">
        <v>99999</v>
      </c>
      <c r="FS582" s="2">
        <v>0</v>
      </c>
      <c r="FT582" s="4">
        <v>10000</v>
      </c>
      <c r="FU582" s="4"/>
      <c r="FV582" s="4"/>
      <c r="FW582" s="4"/>
      <c r="FX582" s="4"/>
      <c r="FY582" s="4"/>
      <c r="FZ582" s="77">
        <v>0</v>
      </c>
      <c r="GA582" s="2">
        <v>1</v>
      </c>
      <c r="GB582" s="2">
        <v>30</v>
      </c>
      <c r="GD582"/>
    </row>
    <row r="583" s="2" customFormat="1" ht="15" customHeight="1" spans="1:186">
      <c r="A583" s="7">
        <v>6140104</v>
      </c>
      <c r="B583" s="7">
        <f t="shared" ref="B583" si="10066">B570</f>
        <v>3080</v>
      </c>
      <c r="C583" s="7">
        <f t="shared" si="9879"/>
        <v>0</v>
      </c>
      <c r="D583" s="5" t="s">
        <v>736</v>
      </c>
      <c r="E583" s="7" t="s">
        <v>1224</v>
      </c>
      <c r="F583" s="31" t="s">
        <v>1018</v>
      </c>
      <c r="G583" s="31">
        <v>3</v>
      </c>
      <c r="H583" s="7" t="s">
        <v>187</v>
      </c>
      <c r="I583" s="7" t="s">
        <v>187</v>
      </c>
      <c r="J583" s="41">
        <v>1552</v>
      </c>
      <c r="K583" s="37">
        <v>107</v>
      </c>
      <c r="L583" s="39"/>
      <c r="M583" s="29" t="s">
        <v>193</v>
      </c>
      <c r="N583" s="4">
        <f t="shared" ref="N583" si="10067">N388</f>
        <v>140</v>
      </c>
      <c r="O583" s="4">
        <f t="shared" si="9960"/>
        <v>140</v>
      </c>
      <c r="P583" s="40">
        <f t="shared" si="9396"/>
        <v>2003</v>
      </c>
      <c r="Q583" s="4"/>
      <c r="R583" s="7"/>
      <c r="S583" s="48">
        <f t="shared" si="9909"/>
        <v>0</v>
      </c>
      <c r="T583" s="47" t="s">
        <v>253</v>
      </c>
      <c r="U583" s="7" t="s">
        <v>195</v>
      </c>
      <c r="V583" s="7">
        <v>0</v>
      </c>
      <c r="W583" s="7">
        <v>0</v>
      </c>
      <c r="X583" s="40">
        <v>0</v>
      </c>
      <c r="Y583" s="7"/>
      <c r="Z583" s="7"/>
      <c r="AA583" s="7"/>
      <c r="AB583" s="7" t="s">
        <v>195</v>
      </c>
      <c r="AC583" s="7">
        <v>0</v>
      </c>
      <c r="AD583" s="7" t="s">
        <v>195</v>
      </c>
      <c r="AE583" s="7" t="s">
        <v>195</v>
      </c>
      <c r="AF583" s="7" t="s">
        <v>195</v>
      </c>
      <c r="AG583" s="7" t="s">
        <v>195</v>
      </c>
      <c r="AH583" s="40">
        <v>0</v>
      </c>
      <c r="AI583" s="40">
        <v>0</v>
      </c>
      <c r="AJ583" s="40">
        <v>1</v>
      </c>
      <c r="AK583" s="40">
        <v>0</v>
      </c>
      <c r="AL583" s="40">
        <v>1</v>
      </c>
      <c r="AM583" s="40">
        <v>0</v>
      </c>
      <c r="AN583" s="28">
        <v>0</v>
      </c>
      <c r="AO583" s="28">
        <v>0</v>
      </c>
      <c r="AP583" s="7" t="s">
        <v>650</v>
      </c>
      <c r="AQ583" s="4">
        <f t="shared" si="9990"/>
        <v>3</v>
      </c>
      <c r="AR583" s="4">
        <f t="shared" si="9705"/>
        <v>161506</v>
      </c>
      <c r="AS583" s="7" t="s">
        <v>199</v>
      </c>
      <c r="AT583" s="48">
        <v>3</v>
      </c>
      <c r="AU583" s="48">
        <v>1</v>
      </c>
      <c r="AV583" s="48">
        <v>3</v>
      </c>
      <c r="AW583" s="48">
        <v>500</v>
      </c>
      <c r="AX583" s="48">
        <v>250</v>
      </c>
      <c r="AY583" s="48">
        <v>0</v>
      </c>
      <c r="AZ583" s="48">
        <v>0</v>
      </c>
      <c r="BA583" s="7"/>
      <c r="BB583" s="7"/>
      <c r="BC583" s="7"/>
      <c r="BD583" s="7"/>
      <c r="BE583" s="48">
        <v>0</v>
      </c>
      <c r="BF583" s="48">
        <v>1</v>
      </c>
      <c r="BG583" s="48">
        <f t="shared" ref="BG583:BG603" si="10068">IF(O583&lt;10,70,70+O583*7)</f>
        <v>1050</v>
      </c>
      <c r="BH583" s="48">
        <f t="shared" ref="BH583:BH603" si="10069">IF(O583&lt;10,70,70+O583*7)</f>
        <v>1050</v>
      </c>
      <c r="BI583" s="7">
        <v>0</v>
      </c>
      <c r="BJ583" s="7">
        <v>0</v>
      </c>
      <c r="BK583" s="7">
        <v>0</v>
      </c>
      <c r="BL583" s="7">
        <v>0</v>
      </c>
      <c r="BM583" s="7">
        <v>0</v>
      </c>
      <c r="BN583" s="7">
        <v>0</v>
      </c>
      <c r="BO583" s="7">
        <v>0</v>
      </c>
      <c r="BP583" s="7">
        <v>0</v>
      </c>
      <c r="BQ583" s="7">
        <v>0</v>
      </c>
      <c r="BR583" s="7">
        <v>0</v>
      </c>
      <c r="BS583" s="7">
        <v>0</v>
      </c>
      <c r="BT583" s="7">
        <v>0</v>
      </c>
      <c r="BU583" s="7">
        <v>0</v>
      </c>
      <c r="BV583" s="7">
        <v>0</v>
      </c>
      <c r="BW583" s="7">
        <v>0</v>
      </c>
      <c r="BX583" s="7">
        <v>0</v>
      </c>
      <c r="BY583" s="7">
        <v>0</v>
      </c>
      <c r="BZ583" s="7">
        <v>0</v>
      </c>
      <c r="CA583" s="7">
        <v>0</v>
      </c>
      <c r="CB583" s="7">
        <v>0</v>
      </c>
      <c r="CC583" s="7">
        <v>0</v>
      </c>
      <c r="CD583" s="7">
        <v>0</v>
      </c>
      <c r="CE583" s="7">
        <v>0</v>
      </c>
      <c r="CF583" s="7">
        <v>0</v>
      </c>
      <c r="CG583" s="7">
        <v>0</v>
      </c>
      <c r="CH583" s="7">
        <v>0</v>
      </c>
      <c r="CI583" s="7">
        <v>0</v>
      </c>
      <c r="CJ583" s="7">
        <v>0</v>
      </c>
      <c r="CK583" s="7">
        <v>0</v>
      </c>
      <c r="CL583" s="40">
        <v>0</v>
      </c>
      <c r="CM583" s="40">
        <v>0</v>
      </c>
      <c r="CN583" s="40">
        <v>0</v>
      </c>
      <c r="CO583" s="40">
        <v>0</v>
      </c>
      <c r="CP583" s="7">
        <v>0</v>
      </c>
      <c r="CQ583" s="7">
        <v>0</v>
      </c>
      <c r="CR583" s="7">
        <v>0</v>
      </c>
      <c r="CS583" s="40">
        <v>0</v>
      </c>
      <c r="CT583" s="7">
        <v>0</v>
      </c>
      <c r="CU583" s="7">
        <v>0</v>
      </c>
      <c r="CV583" s="39"/>
      <c r="CW583" s="39"/>
      <c r="CX583" s="4" t="str">
        <f t="shared" ref="CX583" si="10070">IF(CX388="","",CX388)</f>
        <v>3da_weapon_changjian01_s</v>
      </c>
      <c r="CY583" s="4" t="str">
        <f t="shared" si="9965"/>
        <v>3da_weapon_changjian01_b</v>
      </c>
      <c r="CZ583" s="4" t="str">
        <f t="shared" ref="CZ583" si="10071">IF(CZ388="","",CZ388)</f>
        <v/>
      </c>
      <c r="DA583" s="4" t="str">
        <f t="shared" ref="DA583" si="10072">IF(DA388="","",DA388)</f>
        <v/>
      </c>
      <c r="DB583" s="4" t="str">
        <f t="shared" ref="DB583" si="10073">IF(DB388="","",DB388)</f>
        <v>CS_Rhand</v>
      </c>
      <c r="DC583" s="4" t="str">
        <f t="shared" si="9860"/>
        <v>CS_Rhand</v>
      </c>
      <c r="DD583" s="7">
        <v>2</v>
      </c>
      <c r="DE583" s="7">
        <v>30</v>
      </c>
      <c r="DF583" s="7">
        <v>60</v>
      </c>
      <c r="DG583" s="7"/>
      <c r="DH583" s="4">
        <f t="shared" ref="DH583" si="10074">IF(DH388="","",DH388)</f>
        <v>13</v>
      </c>
      <c r="DI583" s="4">
        <f t="shared" si="9177"/>
        <v>2</v>
      </c>
      <c r="DJ583" s="4">
        <f t="shared" ref="DJ583" si="10075">IF(DJ388="","",DJ388)</f>
        <v>4</v>
      </c>
      <c r="DK583" s="4">
        <f t="shared" si="9891"/>
        <v>7</v>
      </c>
      <c r="DL583" s="4">
        <f t="shared" si="9558"/>
        <v>8</v>
      </c>
      <c r="DM583" s="7"/>
      <c r="DN583" s="7"/>
      <c r="DO583" s="7"/>
      <c r="DP583" s="7"/>
      <c r="DQ583" s="7"/>
      <c r="DR583" s="7"/>
      <c r="DS583" s="7"/>
      <c r="DT583" s="7"/>
      <c r="DU583" s="7"/>
      <c r="DV583" s="7"/>
      <c r="DW583" s="7"/>
      <c r="DX583" s="7">
        <f t="shared" si="9559"/>
        <v>6140104</v>
      </c>
      <c r="DY583" s="7"/>
      <c r="DZ583" s="67">
        <v>6666</v>
      </c>
      <c r="EA583" s="7" t="s">
        <v>1220</v>
      </c>
      <c r="EB583" s="40">
        <v>89</v>
      </c>
      <c r="EC583" s="7" t="s">
        <v>1221</v>
      </c>
      <c r="ED583" s="7"/>
      <c r="EE583" s="7" t="s">
        <v>242</v>
      </c>
      <c r="EF583" s="7">
        <v>50</v>
      </c>
      <c r="EG583" s="73"/>
      <c r="EH583" s="73"/>
      <c r="EI583" s="4">
        <f t="shared" ref="EI583" si="10076">IF(EI388="","",EI388)</f>
        <v>40012</v>
      </c>
      <c r="EJ583" s="4">
        <f t="shared" si="9972"/>
        <v>1</v>
      </c>
      <c r="EK583" s="4">
        <f t="shared" ref="EK583" si="10077">IF(EK388="","",EK388)</f>
        <v>40013</v>
      </c>
      <c r="EL583" s="4">
        <f t="shared" ref="EL583" si="10078">IF(EL388="","",EL388)</f>
        <v>1</v>
      </c>
      <c r="EM583" s="4">
        <f t="shared" ref="EM583" si="10079">IF(EM388="","",EM388)</f>
        <v>40013</v>
      </c>
      <c r="EN583" s="4">
        <f t="shared" ref="EN583" si="10080">IF(EN388="","",EN388)</f>
        <v>1</v>
      </c>
      <c r="EO583" s="4">
        <f t="shared" ref="EO583" si="10081">IF(EO388="","",EO388)</f>
        <v>40013</v>
      </c>
      <c r="EP583" s="4">
        <f t="shared" ref="EP583" si="10082">IF(EP388="","",EP388)</f>
        <v>1</v>
      </c>
      <c r="EQ583" s="4">
        <f t="shared" ref="EQ583" si="10083">IF(EQ388="","",EQ388)</f>
        <v>40013</v>
      </c>
      <c r="ER583" s="4">
        <f t="shared" si="10059"/>
        <v>1</v>
      </c>
      <c r="ES583" s="4">
        <f t="shared" si="10035"/>
        <v>40013</v>
      </c>
      <c r="ET583" s="4">
        <f t="shared" ref="ET583" si="10084">IF(ET388="","",ET388)</f>
        <v>1</v>
      </c>
      <c r="EU583" s="4">
        <f t="shared" si="10010"/>
        <v>40013</v>
      </c>
      <c r="EV583" s="4">
        <f t="shared" si="9692"/>
        <v>1</v>
      </c>
      <c r="EW583" s="4">
        <f t="shared" si="9692"/>
        <v>40013</v>
      </c>
      <c r="EX583" s="4">
        <f t="shared" si="9692"/>
        <v>1</v>
      </c>
      <c r="EY583" s="4">
        <f t="shared" si="9692"/>
        <v>40013</v>
      </c>
      <c r="EZ583" s="4">
        <f t="shared" si="10011"/>
        <v>1</v>
      </c>
      <c r="FA583" s="4">
        <f t="shared" si="9693"/>
        <v>40013</v>
      </c>
      <c r="FB583" s="4">
        <f t="shared" ref="FB583:FB588" si="10085">IF(FB388="","",FB388)</f>
        <v>1</v>
      </c>
      <c r="FC583" s="4">
        <f t="shared" ref="FC583" si="10086">IF(FC388="","",FC388)</f>
        <v>40013</v>
      </c>
      <c r="FD583" s="4">
        <f t="shared" ref="FD583:FD588" si="10087">IF(FD388="","",FD388)</f>
        <v>1</v>
      </c>
      <c r="FE583" s="4">
        <f t="shared" ref="FE583" si="10088">IF(FE388="","",FE388)</f>
        <v>20100</v>
      </c>
      <c r="FF583" s="4">
        <f t="shared" si="9932"/>
        <v>1</v>
      </c>
      <c r="FG583" s="4">
        <f t="shared" si="9906"/>
        <v>20100</v>
      </c>
      <c r="FH583" s="4">
        <f t="shared" ref="FH583" si="10089">IF(FH388="","",FH388)</f>
        <v>1</v>
      </c>
      <c r="FI583" s="7"/>
      <c r="FJ583" s="7"/>
      <c r="FR583" s="2">
        <v>99999</v>
      </c>
      <c r="FS583" s="2">
        <v>0</v>
      </c>
      <c r="FT583" s="4">
        <v>10000</v>
      </c>
      <c r="FU583" s="4"/>
      <c r="FV583" s="4"/>
      <c r="FW583" s="4"/>
      <c r="FX583" s="4"/>
      <c r="FY583" s="4"/>
      <c r="FZ583" s="77">
        <v>0</v>
      </c>
      <c r="GA583" s="2">
        <v>1</v>
      </c>
      <c r="GB583" s="2">
        <v>30</v>
      </c>
      <c r="GD583"/>
    </row>
    <row r="584" s="2" customFormat="1" ht="15" customHeight="1" spans="1:186">
      <c r="A584" s="7">
        <v>6140105</v>
      </c>
      <c r="B584" s="7">
        <f t="shared" ref="B584" si="10090">B571</f>
        <v>2824</v>
      </c>
      <c r="C584" s="7">
        <f t="shared" si="9879"/>
        <v>0</v>
      </c>
      <c r="D584" s="5" t="s">
        <v>738</v>
      </c>
      <c r="E584" s="7" t="s">
        <v>1225</v>
      </c>
      <c r="F584" s="31" t="s">
        <v>1018</v>
      </c>
      <c r="G584" s="31">
        <v>3</v>
      </c>
      <c r="H584" s="7" t="s">
        <v>187</v>
      </c>
      <c r="I584" s="7" t="s">
        <v>187</v>
      </c>
      <c r="J584" s="41">
        <v>1543</v>
      </c>
      <c r="K584" s="37">
        <v>507</v>
      </c>
      <c r="L584" s="39"/>
      <c r="M584" s="29" t="s">
        <v>193</v>
      </c>
      <c r="N584" s="4">
        <f t="shared" ref="N584" si="10091">N389</f>
        <v>140</v>
      </c>
      <c r="O584" s="4">
        <f t="shared" si="9960"/>
        <v>140</v>
      </c>
      <c r="P584" s="40">
        <f t="shared" si="9396"/>
        <v>2003</v>
      </c>
      <c r="Q584" s="4"/>
      <c r="R584" s="7"/>
      <c r="S584" s="48">
        <f t="shared" si="9909"/>
        <v>0</v>
      </c>
      <c r="T584" s="47" t="s">
        <v>257</v>
      </c>
      <c r="U584" s="7" t="s">
        <v>195</v>
      </c>
      <c r="V584" s="7">
        <v>0</v>
      </c>
      <c r="W584" s="7">
        <v>0</v>
      </c>
      <c r="X584" s="40">
        <v>0</v>
      </c>
      <c r="Y584" s="7"/>
      <c r="Z584" s="7"/>
      <c r="AA584" s="7"/>
      <c r="AB584" s="7" t="s">
        <v>195</v>
      </c>
      <c r="AC584" s="7">
        <v>0</v>
      </c>
      <c r="AD584" s="7" t="s">
        <v>195</v>
      </c>
      <c r="AE584" s="7" t="s">
        <v>195</v>
      </c>
      <c r="AF584" s="7" t="s">
        <v>195</v>
      </c>
      <c r="AG584" s="7" t="s">
        <v>195</v>
      </c>
      <c r="AH584" s="40">
        <v>0</v>
      </c>
      <c r="AI584" s="40">
        <v>0</v>
      </c>
      <c r="AJ584" s="40">
        <v>1</v>
      </c>
      <c r="AK584" s="40">
        <v>0</v>
      </c>
      <c r="AL584" s="40">
        <v>1</v>
      </c>
      <c r="AM584" s="40">
        <v>0</v>
      </c>
      <c r="AN584" s="28">
        <v>0</v>
      </c>
      <c r="AO584" s="28">
        <v>0</v>
      </c>
      <c r="AP584" s="7" t="s">
        <v>653</v>
      </c>
      <c r="AQ584" s="4">
        <f t="shared" si="9990"/>
        <v>3</v>
      </c>
      <c r="AR584" s="4">
        <f t="shared" si="9705"/>
        <v>161506</v>
      </c>
      <c r="AS584" s="7" t="s">
        <v>199</v>
      </c>
      <c r="AT584" s="48">
        <v>3</v>
      </c>
      <c r="AU584" s="48">
        <v>1</v>
      </c>
      <c r="AV584" s="48">
        <v>3</v>
      </c>
      <c r="AW584" s="48">
        <v>500</v>
      </c>
      <c r="AX584" s="48">
        <v>250</v>
      </c>
      <c r="AY584" s="48">
        <v>0</v>
      </c>
      <c r="AZ584" s="48">
        <v>0</v>
      </c>
      <c r="BA584" s="7"/>
      <c r="BB584" s="7"/>
      <c r="BC584" s="7"/>
      <c r="BD584" s="7"/>
      <c r="BE584" s="48">
        <v>0</v>
      </c>
      <c r="BF584" s="48">
        <v>1</v>
      </c>
      <c r="BG584" s="48">
        <f t="shared" si="10068"/>
        <v>1050</v>
      </c>
      <c r="BH584" s="48">
        <f t="shared" si="10069"/>
        <v>1050</v>
      </c>
      <c r="BI584" s="7">
        <v>0</v>
      </c>
      <c r="BJ584" s="7">
        <v>0</v>
      </c>
      <c r="BK584" s="7">
        <v>0</v>
      </c>
      <c r="BL584" s="7">
        <v>0</v>
      </c>
      <c r="BM584" s="7">
        <v>0</v>
      </c>
      <c r="BN584" s="7">
        <v>0</v>
      </c>
      <c r="BO584" s="7">
        <v>0</v>
      </c>
      <c r="BP584" s="7">
        <v>0</v>
      </c>
      <c r="BQ584" s="7">
        <v>0</v>
      </c>
      <c r="BR584" s="7">
        <v>0</v>
      </c>
      <c r="BS584" s="7">
        <v>0</v>
      </c>
      <c r="BT584" s="7">
        <v>0</v>
      </c>
      <c r="BU584" s="7">
        <v>0</v>
      </c>
      <c r="BV584" s="7">
        <v>0</v>
      </c>
      <c r="BW584" s="7">
        <v>0</v>
      </c>
      <c r="BX584" s="7">
        <v>0</v>
      </c>
      <c r="BY584" s="7">
        <v>0</v>
      </c>
      <c r="BZ584" s="7">
        <v>0</v>
      </c>
      <c r="CA584" s="7">
        <v>0</v>
      </c>
      <c r="CB584" s="7">
        <v>0</v>
      </c>
      <c r="CC584" s="7">
        <v>0</v>
      </c>
      <c r="CD584" s="7">
        <v>0</v>
      </c>
      <c r="CE584" s="7">
        <v>0</v>
      </c>
      <c r="CF584" s="7">
        <v>0</v>
      </c>
      <c r="CG584" s="7">
        <v>0</v>
      </c>
      <c r="CH584" s="7">
        <v>0</v>
      </c>
      <c r="CI584" s="7">
        <v>0</v>
      </c>
      <c r="CJ584" s="7">
        <v>0</v>
      </c>
      <c r="CK584" s="7">
        <v>0</v>
      </c>
      <c r="CL584" s="40">
        <v>0</v>
      </c>
      <c r="CM584" s="40">
        <v>0</v>
      </c>
      <c r="CN584" s="40">
        <v>0</v>
      </c>
      <c r="CO584" s="40">
        <v>0</v>
      </c>
      <c r="CP584" s="7">
        <v>0</v>
      </c>
      <c r="CQ584" s="7">
        <v>0</v>
      </c>
      <c r="CR584" s="7">
        <v>0</v>
      </c>
      <c r="CS584" s="40">
        <v>0</v>
      </c>
      <c r="CT584" s="7">
        <v>0</v>
      </c>
      <c r="CU584" s="7">
        <v>0</v>
      </c>
      <c r="CV584" s="39"/>
      <c r="CW584" s="39"/>
      <c r="CX584" s="4" t="str">
        <f t="shared" ref="CX584" si="10092">IF(CX389="","",CX389)</f>
        <v>3da_weapon_changjian01_s</v>
      </c>
      <c r="CY584" s="4" t="str">
        <f t="shared" si="9965"/>
        <v>3da_weapon_changjian01_b</v>
      </c>
      <c r="CZ584" s="4" t="str">
        <f t="shared" ref="CZ584" si="10093">IF(CZ389="","",CZ389)</f>
        <v/>
      </c>
      <c r="DA584" s="4" t="str">
        <f t="shared" ref="DA584" si="10094">IF(DA389="","",DA389)</f>
        <v/>
      </c>
      <c r="DB584" s="4" t="str">
        <f t="shared" ref="DB584:DB595" si="10095">IF(DB389="","",DB389)</f>
        <v>CS_Rhand</v>
      </c>
      <c r="DC584" s="4" t="str">
        <f t="shared" si="9860"/>
        <v>CS_Rhand</v>
      </c>
      <c r="DD584" s="7">
        <v>2</v>
      </c>
      <c r="DE584" s="7">
        <v>30</v>
      </c>
      <c r="DF584" s="7">
        <v>60</v>
      </c>
      <c r="DG584" s="7"/>
      <c r="DH584" s="4">
        <f t="shared" ref="DH584" si="10096">IF(DH389="","",DH389)</f>
        <v>13</v>
      </c>
      <c r="DI584" s="4">
        <f t="shared" si="9177"/>
        <v>2</v>
      </c>
      <c r="DJ584" s="4">
        <f t="shared" ref="DJ584" si="10097">IF(DJ389="","",DJ389)</f>
        <v>4</v>
      </c>
      <c r="DK584" s="4">
        <f t="shared" si="9891"/>
        <v>7</v>
      </c>
      <c r="DL584" s="4">
        <f t="shared" ref="DL584" si="10098">IF(DL389="","",DL389)</f>
        <v>8</v>
      </c>
      <c r="DM584" s="7"/>
      <c r="DN584" s="7"/>
      <c r="DO584" s="7"/>
      <c r="DP584" s="7"/>
      <c r="DQ584" s="7"/>
      <c r="DR584" s="7"/>
      <c r="DS584" s="7"/>
      <c r="DT584" s="7"/>
      <c r="DU584" s="7"/>
      <c r="DV584" s="7"/>
      <c r="DW584" s="7"/>
      <c r="DX584" s="7">
        <f t="shared" ref="DX584" si="10099">A584</f>
        <v>6140105</v>
      </c>
      <c r="DY584" s="7"/>
      <c r="DZ584" s="67">
        <v>6666</v>
      </c>
      <c r="EA584" s="7" t="s">
        <v>1220</v>
      </c>
      <c r="EB584" s="40">
        <v>89</v>
      </c>
      <c r="EC584" s="7" t="s">
        <v>1221</v>
      </c>
      <c r="ED584" s="7"/>
      <c r="EE584" s="7" t="s">
        <v>242</v>
      </c>
      <c r="EF584" s="7">
        <v>50</v>
      </c>
      <c r="EG584" s="73"/>
      <c r="EH584" s="73"/>
      <c r="EI584" s="4">
        <f t="shared" ref="EI584" si="10100">IF(EI389="","",EI389)</f>
        <v>40012</v>
      </c>
      <c r="EJ584" s="4">
        <f t="shared" si="9972"/>
        <v>1</v>
      </c>
      <c r="EK584" s="4">
        <f t="shared" ref="EK584" si="10101">IF(EK389="","",EK389)</f>
        <v>40013</v>
      </c>
      <c r="EL584" s="4">
        <f t="shared" ref="EL584" si="10102">IF(EL389="","",EL389)</f>
        <v>1</v>
      </c>
      <c r="EM584" s="4">
        <f t="shared" ref="EM584" si="10103">IF(EM389="","",EM389)</f>
        <v>40013</v>
      </c>
      <c r="EN584" s="4">
        <f t="shared" ref="EN584" si="10104">IF(EN389="","",EN389)</f>
        <v>1</v>
      </c>
      <c r="EO584" s="4">
        <f t="shared" ref="EO584" si="10105">IF(EO389="","",EO389)</f>
        <v>40013</v>
      </c>
      <c r="EP584" s="4">
        <f t="shared" ref="EP584" si="10106">IF(EP389="","",EP389)</f>
        <v>1</v>
      </c>
      <c r="EQ584" s="4">
        <f t="shared" ref="EQ584" si="10107">IF(EQ389="","",EQ389)</f>
        <v>40013</v>
      </c>
      <c r="ER584" s="4">
        <f t="shared" si="10059"/>
        <v>1</v>
      </c>
      <c r="ES584" s="4">
        <f t="shared" si="10035"/>
        <v>40013</v>
      </c>
      <c r="ET584" s="4">
        <f t="shared" ref="ET584" si="10108">IF(ET389="","",ET389)</f>
        <v>1</v>
      </c>
      <c r="EU584" s="4">
        <f t="shared" si="10010"/>
        <v>40013</v>
      </c>
      <c r="EV584" s="4">
        <f t="shared" si="9692"/>
        <v>1</v>
      </c>
      <c r="EW584" s="4">
        <f t="shared" si="9692"/>
        <v>40013</v>
      </c>
      <c r="EX584" s="4">
        <f t="shared" si="9692"/>
        <v>1</v>
      </c>
      <c r="EY584" s="4">
        <f t="shared" si="9692"/>
        <v>40013</v>
      </c>
      <c r="EZ584" s="4">
        <f t="shared" si="10011"/>
        <v>1</v>
      </c>
      <c r="FA584" s="4">
        <f t="shared" si="9693"/>
        <v>40013</v>
      </c>
      <c r="FB584" s="4">
        <f t="shared" si="10085"/>
        <v>1</v>
      </c>
      <c r="FC584" s="4">
        <f t="shared" ref="FC584" si="10109">IF(FC389="","",FC389)</f>
        <v>40013</v>
      </c>
      <c r="FD584" s="4">
        <f t="shared" si="10087"/>
        <v>1</v>
      </c>
      <c r="FE584" s="4">
        <f t="shared" ref="FE584" si="10110">IF(FE389="","",FE389)</f>
        <v>20100</v>
      </c>
      <c r="FF584" s="4">
        <f t="shared" si="9932"/>
        <v>1</v>
      </c>
      <c r="FG584" s="4">
        <f t="shared" si="9906"/>
        <v>20100</v>
      </c>
      <c r="FH584" s="4">
        <f t="shared" ref="FH584" si="10111">IF(FH389="","",FH389)</f>
        <v>1</v>
      </c>
      <c r="FI584" s="7"/>
      <c r="FJ584" s="7"/>
      <c r="FR584" s="2">
        <v>99999</v>
      </c>
      <c r="FS584" s="2">
        <v>0</v>
      </c>
      <c r="FT584" s="4">
        <v>10000</v>
      </c>
      <c r="FU584" s="4"/>
      <c r="FV584" s="4"/>
      <c r="FW584" s="4"/>
      <c r="FX584" s="4"/>
      <c r="FY584" s="4"/>
      <c r="FZ584" s="77">
        <v>0</v>
      </c>
      <c r="GA584" s="2">
        <v>1</v>
      </c>
      <c r="GB584" s="2">
        <v>30</v>
      </c>
      <c r="GD584"/>
    </row>
    <row r="585" s="2" customFormat="1" ht="15" customHeight="1" spans="1:186">
      <c r="A585" s="7">
        <v>6140106</v>
      </c>
      <c r="B585" s="7">
        <f t="shared" ref="B585:B594" si="10112">B572</f>
        <v>4104</v>
      </c>
      <c r="C585" s="7">
        <f t="shared" si="9879"/>
        <v>0</v>
      </c>
      <c r="D585" s="5" t="s">
        <v>740</v>
      </c>
      <c r="E585" s="7" t="s">
        <v>1226</v>
      </c>
      <c r="F585" s="31" t="s">
        <v>1018</v>
      </c>
      <c r="G585" s="31">
        <v>3</v>
      </c>
      <c r="H585" s="7" t="s">
        <v>187</v>
      </c>
      <c r="I585" s="7" t="s">
        <v>187</v>
      </c>
      <c r="J585" s="41">
        <v>1543</v>
      </c>
      <c r="K585" s="39">
        <v>601</v>
      </c>
      <c r="L585" s="39"/>
      <c r="M585" s="29" t="s">
        <v>193</v>
      </c>
      <c r="N585" s="4">
        <f t="shared" ref="N585" si="10113">N390</f>
        <v>140</v>
      </c>
      <c r="O585" s="4">
        <f t="shared" si="9960"/>
        <v>140</v>
      </c>
      <c r="P585" s="40">
        <f t="shared" ref="P585" si="10114">2000+C585*100+G585</f>
        <v>2003</v>
      </c>
      <c r="Q585" s="4"/>
      <c r="R585" s="7"/>
      <c r="S585" s="48">
        <f t="shared" si="9909"/>
        <v>0</v>
      </c>
      <c r="T585" s="47" t="s">
        <v>194</v>
      </c>
      <c r="U585" s="7" t="s">
        <v>195</v>
      </c>
      <c r="V585" s="7">
        <v>0</v>
      </c>
      <c r="W585" s="7">
        <v>0</v>
      </c>
      <c r="X585" s="40">
        <v>0</v>
      </c>
      <c r="Y585" s="7"/>
      <c r="Z585" s="7"/>
      <c r="AA585" s="7"/>
      <c r="AB585" s="7" t="s">
        <v>195</v>
      </c>
      <c r="AC585" s="7">
        <v>0</v>
      </c>
      <c r="AD585" s="7" t="s">
        <v>195</v>
      </c>
      <c r="AE585" s="7" t="s">
        <v>195</v>
      </c>
      <c r="AF585" s="7" t="s">
        <v>195</v>
      </c>
      <c r="AG585" s="7" t="s">
        <v>195</v>
      </c>
      <c r="AH585" s="40">
        <v>0</v>
      </c>
      <c r="AI585" s="40">
        <v>0</v>
      </c>
      <c r="AJ585" s="40">
        <v>1</v>
      </c>
      <c r="AK585" s="40">
        <v>0</v>
      </c>
      <c r="AL585" s="40">
        <v>1</v>
      </c>
      <c r="AM585" s="40">
        <v>0</v>
      </c>
      <c r="AN585" s="28">
        <v>0</v>
      </c>
      <c r="AO585" s="28">
        <v>0</v>
      </c>
      <c r="AP585" s="7" t="s">
        <v>656</v>
      </c>
      <c r="AQ585" s="4">
        <f t="shared" si="9990"/>
        <v>3</v>
      </c>
      <c r="AR585" s="4">
        <f t="shared" si="9705"/>
        <v>161506</v>
      </c>
      <c r="AS585" s="7" t="s">
        <v>199</v>
      </c>
      <c r="AT585" s="48">
        <v>3</v>
      </c>
      <c r="AU585" s="48">
        <v>1</v>
      </c>
      <c r="AV585" s="48">
        <v>3</v>
      </c>
      <c r="AW585" s="48">
        <v>500</v>
      </c>
      <c r="AX585" s="48">
        <v>250</v>
      </c>
      <c r="AY585" s="48">
        <v>0</v>
      </c>
      <c r="AZ585" s="48">
        <v>0</v>
      </c>
      <c r="BA585" s="7"/>
      <c r="BB585" s="7"/>
      <c r="BC585" s="7"/>
      <c r="BD585" s="7"/>
      <c r="BE585" s="48">
        <v>0</v>
      </c>
      <c r="BF585" s="48">
        <v>1</v>
      </c>
      <c r="BG585" s="48">
        <f t="shared" si="10068"/>
        <v>1050</v>
      </c>
      <c r="BH585" s="48">
        <f t="shared" si="10069"/>
        <v>1050</v>
      </c>
      <c r="BI585" s="7">
        <v>0</v>
      </c>
      <c r="BJ585" s="7">
        <v>0</v>
      </c>
      <c r="BK585" s="7">
        <v>0</v>
      </c>
      <c r="BL585" s="7">
        <v>0</v>
      </c>
      <c r="BM585" s="7">
        <v>0</v>
      </c>
      <c r="BN585" s="7">
        <v>0</v>
      </c>
      <c r="BO585" s="7">
        <v>0</v>
      </c>
      <c r="BP585" s="7">
        <v>0</v>
      </c>
      <c r="BQ585" s="7">
        <v>0</v>
      </c>
      <c r="BR585" s="7">
        <v>0</v>
      </c>
      <c r="BS585" s="7">
        <v>0</v>
      </c>
      <c r="BT585" s="7">
        <v>0</v>
      </c>
      <c r="BU585" s="7">
        <v>0</v>
      </c>
      <c r="BV585" s="7">
        <v>0</v>
      </c>
      <c r="BW585" s="7">
        <v>0</v>
      </c>
      <c r="BX585" s="7">
        <v>0</v>
      </c>
      <c r="BY585" s="7">
        <v>0</v>
      </c>
      <c r="BZ585" s="7">
        <v>0</v>
      </c>
      <c r="CA585" s="7">
        <v>0</v>
      </c>
      <c r="CB585" s="7">
        <v>0</v>
      </c>
      <c r="CC585" s="7">
        <v>0</v>
      </c>
      <c r="CD585" s="7">
        <v>0</v>
      </c>
      <c r="CE585" s="7">
        <v>0</v>
      </c>
      <c r="CF585" s="7">
        <v>0</v>
      </c>
      <c r="CG585" s="7">
        <v>0</v>
      </c>
      <c r="CH585" s="7">
        <v>0</v>
      </c>
      <c r="CI585" s="7">
        <v>0</v>
      </c>
      <c r="CJ585" s="7">
        <v>0</v>
      </c>
      <c r="CK585" s="7">
        <v>0</v>
      </c>
      <c r="CL585" s="40">
        <v>0</v>
      </c>
      <c r="CM585" s="40">
        <v>0</v>
      </c>
      <c r="CN585" s="40">
        <v>0</v>
      </c>
      <c r="CO585" s="40">
        <v>0</v>
      </c>
      <c r="CP585" s="7">
        <v>0</v>
      </c>
      <c r="CQ585" s="7">
        <v>0</v>
      </c>
      <c r="CR585" s="7">
        <v>0</v>
      </c>
      <c r="CS585" s="40">
        <v>0</v>
      </c>
      <c r="CT585" s="7">
        <v>0</v>
      </c>
      <c r="CU585" s="7">
        <v>0</v>
      </c>
      <c r="CV585" s="39"/>
      <c r="CW585" s="39"/>
      <c r="CX585" s="4" t="str">
        <f t="shared" ref="CX585" si="10115">IF(CX390="","",CX390)</f>
        <v>3da_weapon_changjian01_s</v>
      </c>
      <c r="CY585" s="4" t="str">
        <f t="shared" si="9965"/>
        <v>3da_weapon_changjian01_b</v>
      </c>
      <c r="CZ585" s="4" t="str">
        <f t="shared" ref="CZ585" si="10116">IF(CZ390="","",CZ390)</f>
        <v/>
      </c>
      <c r="DA585" s="4" t="str">
        <f t="shared" ref="DA585" si="10117">IF(DA390="","",DA390)</f>
        <v/>
      </c>
      <c r="DB585" s="4" t="str">
        <f t="shared" si="10095"/>
        <v>CS_Rhand</v>
      </c>
      <c r="DC585" s="4" t="str">
        <f t="shared" si="9860"/>
        <v>CS_Rhand</v>
      </c>
      <c r="DD585" s="7">
        <v>2</v>
      </c>
      <c r="DE585" s="7">
        <v>30</v>
      </c>
      <c r="DF585" s="7">
        <v>60</v>
      </c>
      <c r="DG585" s="7"/>
      <c r="DH585" s="4">
        <f t="shared" ref="DH585" si="10118">IF(DH390="","",DH390)</f>
        <v>13</v>
      </c>
      <c r="DI585" s="4">
        <f t="shared" ref="DI585" si="10119">IF(DI390="","",DI390)</f>
        <v>2</v>
      </c>
      <c r="DJ585" s="4">
        <f t="shared" ref="DJ585" si="10120">IF(DJ390="","",DJ390)</f>
        <v>4</v>
      </c>
      <c r="DK585" s="4">
        <f t="shared" si="9891"/>
        <v>7</v>
      </c>
      <c r="DL585" s="4">
        <f t="shared" ref="DL585" si="10121">IF(DL390="","",DL390)</f>
        <v>8</v>
      </c>
      <c r="DM585" s="7"/>
      <c r="DN585" s="7"/>
      <c r="DO585" s="7"/>
      <c r="DP585" s="7"/>
      <c r="DQ585" s="7"/>
      <c r="DR585" s="7"/>
      <c r="DS585" s="7"/>
      <c r="DT585" s="7"/>
      <c r="DU585" s="7"/>
      <c r="DV585" s="7"/>
      <c r="DW585" s="7"/>
      <c r="DX585" s="7">
        <f t="shared" ref="DX585" si="10122">A585</f>
        <v>6140106</v>
      </c>
      <c r="DY585" s="7"/>
      <c r="DZ585" s="67">
        <v>6666</v>
      </c>
      <c r="EA585" s="7" t="s">
        <v>1220</v>
      </c>
      <c r="EB585" s="40">
        <v>89</v>
      </c>
      <c r="EC585" s="7" t="s">
        <v>1221</v>
      </c>
      <c r="ED585" s="7"/>
      <c r="EE585" s="7" t="s">
        <v>242</v>
      </c>
      <c r="EF585" s="7">
        <v>50</v>
      </c>
      <c r="EG585" s="73"/>
      <c r="EH585" s="73"/>
      <c r="EI585" s="4">
        <f t="shared" ref="EI585" si="10123">IF(EI390="","",EI390)</f>
        <v>40012</v>
      </c>
      <c r="EJ585" s="4">
        <f t="shared" si="9972"/>
        <v>1</v>
      </c>
      <c r="EK585" s="4">
        <f t="shared" ref="EK585" si="10124">IF(EK390="","",EK390)</f>
        <v>40013</v>
      </c>
      <c r="EL585" s="4">
        <f t="shared" ref="EL585" si="10125">IF(EL390="","",EL390)</f>
        <v>1</v>
      </c>
      <c r="EM585" s="4">
        <f t="shared" ref="EM585" si="10126">IF(EM390="","",EM390)</f>
        <v>40013</v>
      </c>
      <c r="EN585" s="4">
        <f t="shared" ref="EN585" si="10127">IF(EN390="","",EN390)</f>
        <v>1</v>
      </c>
      <c r="EO585" s="4">
        <f t="shared" ref="EO585" si="10128">IF(EO390="","",EO390)</f>
        <v>40013</v>
      </c>
      <c r="EP585" s="4">
        <f t="shared" ref="EP585" si="10129">IF(EP390="","",EP390)</f>
        <v>1</v>
      </c>
      <c r="EQ585" s="4">
        <f t="shared" ref="EQ585" si="10130">IF(EQ390="","",EQ390)</f>
        <v>40013</v>
      </c>
      <c r="ER585" s="4">
        <f t="shared" si="10059"/>
        <v>1</v>
      </c>
      <c r="ES585" s="4">
        <f t="shared" si="10035"/>
        <v>40013</v>
      </c>
      <c r="ET585" s="4">
        <f t="shared" ref="ET585" si="10131">IF(ET390="","",ET390)</f>
        <v>1</v>
      </c>
      <c r="EU585" s="4">
        <f t="shared" si="10010"/>
        <v>40013</v>
      </c>
      <c r="EV585" s="4">
        <f t="shared" si="9692"/>
        <v>1</v>
      </c>
      <c r="EW585" s="4">
        <f t="shared" si="9692"/>
        <v>40013</v>
      </c>
      <c r="EX585" s="4">
        <f t="shared" si="9692"/>
        <v>1</v>
      </c>
      <c r="EY585" s="4">
        <f t="shared" si="9692"/>
        <v>40013</v>
      </c>
      <c r="EZ585" s="4">
        <f t="shared" si="10011"/>
        <v>1</v>
      </c>
      <c r="FA585" s="4">
        <f t="shared" si="9693"/>
        <v>40013</v>
      </c>
      <c r="FB585" s="4">
        <f t="shared" si="10085"/>
        <v>1</v>
      </c>
      <c r="FC585" s="4">
        <f t="shared" ref="FC585" si="10132">IF(FC390="","",FC390)</f>
        <v>40013</v>
      </c>
      <c r="FD585" s="4">
        <f t="shared" si="10087"/>
        <v>1</v>
      </c>
      <c r="FE585" s="4">
        <f t="shared" ref="FE585" si="10133">IF(FE390="","",FE390)</f>
        <v>20100</v>
      </c>
      <c r="FF585" s="4">
        <f t="shared" si="9932"/>
        <v>1</v>
      </c>
      <c r="FG585" s="4">
        <f t="shared" si="9906"/>
        <v>20100</v>
      </c>
      <c r="FH585" s="4">
        <f t="shared" ref="FH585" si="10134">IF(FH390="","",FH390)</f>
        <v>1</v>
      </c>
      <c r="FI585" s="7"/>
      <c r="FJ585" s="7"/>
      <c r="FR585" s="2">
        <v>99999</v>
      </c>
      <c r="FS585" s="2">
        <v>0</v>
      </c>
      <c r="FT585" s="4">
        <v>10000</v>
      </c>
      <c r="FU585" s="4"/>
      <c r="FV585" s="4"/>
      <c r="FW585" s="4"/>
      <c r="FX585" s="4"/>
      <c r="FY585" s="4"/>
      <c r="FZ585" s="77">
        <v>0</v>
      </c>
      <c r="GA585" s="2">
        <v>1</v>
      </c>
      <c r="GB585" s="2">
        <v>30</v>
      </c>
      <c r="GD585"/>
    </row>
    <row r="586" s="15" customFormat="1" ht="15" customHeight="1" spans="1:186">
      <c r="A586" s="7">
        <v>6140207</v>
      </c>
      <c r="B586" s="7">
        <f t="shared" si="10112"/>
        <v>312</v>
      </c>
      <c r="C586" s="7">
        <f t="shared" si="9879"/>
        <v>3</v>
      </c>
      <c r="D586" s="5" t="s">
        <v>742</v>
      </c>
      <c r="E586" s="7" t="s">
        <v>1227</v>
      </c>
      <c r="F586" s="31" t="s">
        <v>1018</v>
      </c>
      <c r="G586" s="31">
        <v>3</v>
      </c>
      <c r="H586" s="7" t="s">
        <v>191</v>
      </c>
      <c r="I586" s="7" t="s">
        <v>187</v>
      </c>
      <c r="J586" s="37">
        <v>1454</v>
      </c>
      <c r="K586" s="39">
        <v>1432</v>
      </c>
      <c r="L586" s="39"/>
      <c r="M586" s="29" t="s">
        <v>193</v>
      </c>
      <c r="N586" s="4">
        <f t="shared" ref="N586" si="10135">N391</f>
        <v>140</v>
      </c>
      <c r="O586" s="4">
        <f t="shared" si="9960"/>
        <v>140</v>
      </c>
      <c r="P586" s="40">
        <f t="shared" ref="P586" si="10136">2000+C586*100+G586</f>
        <v>2303</v>
      </c>
      <c r="Q586" s="4"/>
      <c r="R586" s="7"/>
      <c r="S586" s="48">
        <f t="shared" si="9909"/>
        <v>1</v>
      </c>
      <c r="T586" s="47" t="s">
        <v>194</v>
      </c>
      <c r="U586" s="7" t="s">
        <v>195</v>
      </c>
      <c r="V586" s="7">
        <v>0</v>
      </c>
      <c r="W586" s="7">
        <v>0</v>
      </c>
      <c r="X586" s="40">
        <v>0</v>
      </c>
      <c r="Y586" s="7"/>
      <c r="Z586" s="7"/>
      <c r="AA586" s="7"/>
      <c r="AB586" s="7" t="s">
        <v>195</v>
      </c>
      <c r="AC586" s="7">
        <v>0</v>
      </c>
      <c r="AD586" s="7" t="s">
        <v>195</v>
      </c>
      <c r="AE586" s="7" t="s">
        <v>195</v>
      </c>
      <c r="AF586" s="7" t="s">
        <v>195</v>
      </c>
      <c r="AG586" s="7" t="s">
        <v>195</v>
      </c>
      <c r="AH586" s="40">
        <v>0</v>
      </c>
      <c r="AI586" s="40">
        <v>0</v>
      </c>
      <c r="AJ586" s="40">
        <v>1</v>
      </c>
      <c r="AK586" s="40">
        <v>0</v>
      </c>
      <c r="AL586" s="40">
        <v>1</v>
      </c>
      <c r="AM586" s="40">
        <v>0</v>
      </c>
      <c r="AN586" s="28">
        <v>0</v>
      </c>
      <c r="AO586" s="28">
        <v>0</v>
      </c>
      <c r="AP586" s="7" t="s">
        <v>659</v>
      </c>
      <c r="AQ586" s="4">
        <f t="shared" si="9990"/>
        <v>3</v>
      </c>
      <c r="AR586" s="4">
        <f t="shared" si="9705"/>
        <v>161506</v>
      </c>
      <c r="AS586" s="7" t="s">
        <v>199</v>
      </c>
      <c r="AT586" s="48">
        <v>3</v>
      </c>
      <c r="AU586" s="48">
        <v>1</v>
      </c>
      <c r="AV586" s="48">
        <v>3</v>
      </c>
      <c r="AW586" s="48">
        <v>500</v>
      </c>
      <c r="AX586" s="48">
        <v>250</v>
      </c>
      <c r="AY586" s="48">
        <v>0</v>
      </c>
      <c r="AZ586" s="48">
        <v>0</v>
      </c>
      <c r="BA586" s="7"/>
      <c r="BB586" s="7"/>
      <c r="BC586" s="7"/>
      <c r="BD586" s="7"/>
      <c r="BE586" s="48">
        <v>0</v>
      </c>
      <c r="BF586" s="48">
        <v>1</v>
      </c>
      <c r="BG586" s="48">
        <f t="shared" si="10068"/>
        <v>1050</v>
      </c>
      <c r="BH586" s="48">
        <f t="shared" si="10069"/>
        <v>1050</v>
      </c>
      <c r="BI586" s="7">
        <v>0</v>
      </c>
      <c r="BJ586" s="7">
        <v>0</v>
      </c>
      <c r="BK586" s="7">
        <v>0</v>
      </c>
      <c r="BL586" s="7">
        <v>0</v>
      </c>
      <c r="BM586" s="7">
        <v>0</v>
      </c>
      <c r="BN586" s="7">
        <v>0</v>
      </c>
      <c r="BO586" s="7">
        <v>0</v>
      </c>
      <c r="BP586" s="7">
        <v>0</v>
      </c>
      <c r="BQ586" s="7">
        <v>0</v>
      </c>
      <c r="BR586" s="7">
        <v>0</v>
      </c>
      <c r="BS586" s="7">
        <v>0</v>
      </c>
      <c r="BT586" s="7">
        <v>0</v>
      </c>
      <c r="BU586" s="7">
        <v>0</v>
      </c>
      <c r="BV586" s="7">
        <v>0</v>
      </c>
      <c r="BW586" s="7">
        <v>0</v>
      </c>
      <c r="BX586" s="7">
        <v>0</v>
      </c>
      <c r="BY586" s="7">
        <v>0</v>
      </c>
      <c r="BZ586" s="7">
        <v>0</v>
      </c>
      <c r="CA586" s="7">
        <v>0</v>
      </c>
      <c r="CB586" s="7">
        <v>0</v>
      </c>
      <c r="CC586" s="7">
        <v>0</v>
      </c>
      <c r="CD586" s="7">
        <v>0</v>
      </c>
      <c r="CE586" s="7">
        <v>0</v>
      </c>
      <c r="CF586" s="7">
        <v>0</v>
      </c>
      <c r="CG586" s="7">
        <v>0</v>
      </c>
      <c r="CH586" s="7">
        <v>0</v>
      </c>
      <c r="CI586" s="7">
        <v>0</v>
      </c>
      <c r="CJ586" s="7">
        <v>0</v>
      </c>
      <c r="CK586" s="7">
        <v>0</v>
      </c>
      <c r="CL586" s="40">
        <v>0</v>
      </c>
      <c r="CM586" s="40">
        <v>0</v>
      </c>
      <c r="CN586" s="40">
        <v>0</v>
      </c>
      <c r="CO586" s="40">
        <v>0</v>
      </c>
      <c r="CP586" s="7">
        <v>0</v>
      </c>
      <c r="CQ586" s="7">
        <v>0</v>
      </c>
      <c r="CR586" s="7">
        <v>0</v>
      </c>
      <c r="CS586" s="40">
        <v>0</v>
      </c>
      <c r="CT586" s="7">
        <v>0</v>
      </c>
      <c r="CU586" s="7">
        <v>0</v>
      </c>
      <c r="CV586" s="39"/>
      <c r="CW586" s="39"/>
      <c r="CX586" s="4" t="str">
        <f t="shared" ref="CX586" si="10137">IF(CX391="","",CX391)</f>
        <v/>
      </c>
      <c r="CY586" s="4" t="str">
        <f t="shared" si="9965"/>
        <v/>
      </c>
      <c r="CZ586" s="4" t="str">
        <f t="shared" ref="CZ586:CZ595" si="10138">IF(CZ391="","",CZ391)</f>
        <v/>
      </c>
      <c r="DA586" s="4" t="str">
        <f t="shared" ref="DA586" si="10139">IF(DA391="","",DA391)</f>
        <v/>
      </c>
      <c r="DB586" s="4" t="str">
        <f t="shared" si="10095"/>
        <v/>
      </c>
      <c r="DC586" s="4" t="str">
        <f t="shared" si="9860"/>
        <v/>
      </c>
      <c r="DD586" s="7">
        <v>2</v>
      </c>
      <c r="DE586" s="7">
        <v>30</v>
      </c>
      <c r="DF586" s="7">
        <v>60</v>
      </c>
      <c r="DG586" s="7"/>
      <c r="DH586" s="4">
        <f t="shared" ref="DH586" si="10140">IF(DH391="","",DH391)</f>
        <v>13</v>
      </c>
      <c r="DI586" s="4">
        <f t="shared" ref="DI586" si="10141">IF(DI391="","",DI391)</f>
        <v>1</v>
      </c>
      <c r="DJ586" s="4">
        <f t="shared" ref="DJ586" si="10142">IF(DJ391="","",DJ391)</f>
        <v>3</v>
      </c>
      <c r="DK586" s="4">
        <f t="shared" si="9891"/>
        <v>5</v>
      </c>
      <c r="DL586" s="4">
        <f t="shared" ref="DL586" si="10143">IF(DL391="","",DL391)</f>
        <v>7</v>
      </c>
      <c r="DM586" s="7"/>
      <c r="DN586" s="7"/>
      <c r="DO586" s="7"/>
      <c r="DP586" s="7"/>
      <c r="DQ586" s="7"/>
      <c r="DR586" s="7"/>
      <c r="DS586" s="7"/>
      <c r="DT586" s="7"/>
      <c r="DU586" s="7"/>
      <c r="DV586" s="7"/>
      <c r="DW586" s="7"/>
      <c r="DX586" s="7">
        <f t="shared" ref="DX586" si="10144">A586</f>
        <v>6140207</v>
      </c>
      <c r="DY586" s="7"/>
      <c r="DZ586" s="67">
        <v>6666</v>
      </c>
      <c r="EA586" s="7" t="s">
        <v>1220</v>
      </c>
      <c r="EB586" s="40">
        <v>89</v>
      </c>
      <c r="EC586" s="7" t="s">
        <v>1221</v>
      </c>
      <c r="ED586" s="7"/>
      <c r="EE586" s="7" t="s">
        <v>242</v>
      </c>
      <c r="EF586" s="7">
        <v>50</v>
      </c>
      <c r="EG586" s="73"/>
      <c r="EH586" s="73"/>
      <c r="EI586" s="4">
        <f t="shared" ref="EI586" si="10145">IF(EI391="","",EI391)</f>
        <v>40012</v>
      </c>
      <c r="EJ586" s="4">
        <f t="shared" si="9972"/>
        <v>1</v>
      </c>
      <c r="EK586" s="4">
        <f t="shared" ref="EK586" si="10146">IF(EK391="","",EK391)</f>
        <v>40013</v>
      </c>
      <c r="EL586" s="4">
        <f t="shared" ref="EL586" si="10147">IF(EL391="","",EL391)</f>
        <v>1</v>
      </c>
      <c r="EM586" s="4">
        <f t="shared" ref="EM586" si="10148">IF(EM391="","",EM391)</f>
        <v>40013</v>
      </c>
      <c r="EN586" s="4">
        <f t="shared" ref="EN586" si="10149">IF(EN391="","",EN391)</f>
        <v>1</v>
      </c>
      <c r="EO586" s="4">
        <f t="shared" ref="EO586" si="10150">IF(EO391="","",EO391)</f>
        <v>40013</v>
      </c>
      <c r="EP586" s="4">
        <f t="shared" ref="EP586" si="10151">IF(EP391="","",EP391)</f>
        <v>1</v>
      </c>
      <c r="EQ586" s="4">
        <f t="shared" ref="EQ586" si="10152">IF(EQ391="","",EQ391)</f>
        <v>40013</v>
      </c>
      <c r="ER586" s="4">
        <f t="shared" si="10059"/>
        <v>1</v>
      </c>
      <c r="ES586" s="4">
        <f t="shared" si="10035"/>
        <v>40013</v>
      </c>
      <c r="ET586" s="4">
        <f t="shared" ref="ET586" si="10153">IF(ET391="","",ET391)</f>
        <v>1</v>
      </c>
      <c r="EU586" s="4">
        <f t="shared" si="10010"/>
        <v>40013</v>
      </c>
      <c r="EV586" s="4">
        <f t="shared" si="9692"/>
        <v>1</v>
      </c>
      <c r="EW586" s="4">
        <f t="shared" si="9692"/>
        <v>40013</v>
      </c>
      <c r="EX586" s="4">
        <f t="shared" si="9692"/>
        <v>1</v>
      </c>
      <c r="EY586" s="4">
        <f t="shared" si="9692"/>
        <v>40013</v>
      </c>
      <c r="EZ586" s="4">
        <f t="shared" si="10011"/>
        <v>1</v>
      </c>
      <c r="FA586" s="4">
        <f t="shared" si="9693"/>
        <v>40013</v>
      </c>
      <c r="FB586" s="4">
        <f t="shared" si="10085"/>
        <v>1</v>
      </c>
      <c r="FC586" s="4">
        <f t="shared" ref="FC586" si="10154">IF(FC391="","",FC391)</f>
        <v>40013</v>
      </c>
      <c r="FD586" s="4">
        <f t="shared" si="10087"/>
        <v>1</v>
      </c>
      <c r="FE586" s="4">
        <f t="shared" ref="FE586" si="10155">IF(FE391="","",FE391)</f>
        <v>20100</v>
      </c>
      <c r="FF586" s="4">
        <f t="shared" si="9932"/>
        <v>1</v>
      </c>
      <c r="FG586" s="4">
        <f t="shared" si="9906"/>
        <v>20100</v>
      </c>
      <c r="FH586" s="4">
        <f t="shared" ref="FH586" si="10156">IF(FH391="","",FH391)</f>
        <v>1</v>
      </c>
      <c r="FI586" s="7"/>
      <c r="FJ586" s="7"/>
      <c r="FR586" s="2">
        <v>99999</v>
      </c>
      <c r="FS586" s="2">
        <v>0</v>
      </c>
      <c r="FT586" s="4">
        <v>10000</v>
      </c>
      <c r="FU586" s="4"/>
      <c r="FV586" s="4"/>
      <c r="FW586" s="4"/>
      <c r="FX586" s="4"/>
      <c r="FY586" s="4"/>
      <c r="FZ586" s="77">
        <v>0</v>
      </c>
      <c r="GA586" s="2">
        <v>1</v>
      </c>
      <c r="GB586" s="2">
        <v>30</v>
      </c>
      <c r="GD586"/>
    </row>
    <row r="587" s="15" customFormat="1" ht="15" customHeight="1" spans="1:186">
      <c r="A587" s="7">
        <v>6140208</v>
      </c>
      <c r="B587" s="7">
        <f t="shared" si="10112"/>
        <v>568</v>
      </c>
      <c r="C587" s="7">
        <f t="shared" si="9879"/>
        <v>3</v>
      </c>
      <c r="D587" s="5" t="s">
        <v>744</v>
      </c>
      <c r="E587" s="7" t="s">
        <v>1228</v>
      </c>
      <c r="F587" s="31" t="s">
        <v>1018</v>
      </c>
      <c r="G587" s="31">
        <v>3</v>
      </c>
      <c r="H587" s="7" t="s">
        <v>191</v>
      </c>
      <c r="I587" s="7" t="s">
        <v>187</v>
      </c>
      <c r="J587" s="37">
        <v>1443</v>
      </c>
      <c r="K587" s="39">
        <v>1436</v>
      </c>
      <c r="L587" s="39"/>
      <c r="M587" s="29" t="s">
        <v>193</v>
      </c>
      <c r="N587" s="4">
        <f t="shared" ref="N587" si="10157">N392</f>
        <v>140</v>
      </c>
      <c r="O587" s="4">
        <f t="shared" si="9960"/>
        <v>140</v>
      </c>
      <c r="P587" s="40">
        <f t="shared" ref="P587" si="10158">2000+C587*100+G587</f>
        <v>2303</v>
      </c>
      <c r="Q587" s="4"/>
      <c r="R587" s="7"/>
      <c r="S587" s="48">
        <f t="shared" si="9909"/>
        <v>2</v>
      </c>
      <c r="T587" s="47" t="s">
        <v>194</v>
      </c>
      <c r="U587" s="7" t="s">
        <v>195</v>
      </c>
      <c r="V587" s="7">
        <v>0</v>
      </c>
      <c r="W587" s="7">
        <v>0</v>
      </c>
      <c r="X587" s="40">
        <v>0</v>
      </c>
      <c r="Y587" s="7"/>
      <c r="Z587" s="7"/>
      <c r="AA587" s="7"/>
      <c r="AB587" s="7" t="s">
        <v>195</v>
      </c>
      <c r="AC587" s="7">
        <v>0</v>
      </c>
      <c r="AD587" s="7" t="s">
        <v>195</v>
      </c>
      <c r="AE587" s="7" t="s">
        <v>195</v>
      </c>
      <c r="AF587" s="7" t="s">
        <v>195</v>
      </c>
      <c r="AG587" s="7" t="s">
        <v>195</v>
      </c>
      <c r="AH587" s="40">
        <v>0</v>
      </c>
      <c r="AI587" s="40">
        <v>0</v>
      </c>
      <c r="AJ587" s="40">
        <v>1</v>
      </c>
      <c r="AK587" s="40">
        <v>0</v>
      </c>
      <c r="AL587" s="40">
        <v>1</v>
      </c>
      <c r="AM587" s="40">
        <v>0</v>
      </c>
      <c r="AN587" s="28">
        <v>0</v>
      </c>
      <c r="AO587" s="28">
        <v>0</v>
      </c>
      <c r="AP587" s="7" t="s">
        <v>662</v>
      </c>
      <c r="AQ587" s="4">
        <f t="shared" si="9990"/>
        <v>3</v>
      </c>
      <c r="AR587" s="4">
        <f t="shared" si="9705"/>
        <v>161506</v>
      </c>
      <c r="AS587" s="7" t="s">
        <v>199</v>
      </c>
      <c r="AT587" s="48">
        <v>3</v>
      </c>
      <c r="AU587" s="48">
        <v>1</v>
      </c>
      <c r="AV587" s="48">
        <v>3</v>
      </c>
      <c r="AW587" s="48">
        <v>500</v>
      </c>
      <c r="AX587" s="48">
        <v>250</v>
      </c>
      <c r="AY587" s="48">
        <v>0</v>
      </c>
      <c r="AZ587" s="48">
        <v>0</v>
      </c>
      <c r="BA587" s="7"/>
      <c r="BB587" s="7"/>
      <c r="BC587" s="7"/>
      <c r="BD587" s="7"/>
      <c r="BE587" s="48">
        <v>0</v>
      </c>
      <c r="BF587" s="48">
        <v>1</v>
      </c>
      <c r="BG587" s="48">
        <f t="shared" si="10068"/>
        <v>1050</v>
      </c>
      <c r="BH587" s="48">
        <f t="shared" si="10069"/>
        <v>1050</v>
      </c>
      <c r="BI587" s="7">
        <v>0</v>
      </c>
      <c r="BJ587" s="7">
        <v>0</v>
      </c>
      <c r="BK587" s="7">
        <v>0</v>
      </c>
      <c r="BL587" s="7">
        <v>0</v>
      </c>
      <c r="BM587" s="7">
        <v>0</v>
      </c>
      <c r="BN587" s="7">
        <v>0</v>
      </c>
      <c r="BO587" s="7">
        <v>0</v>
      </c>
      <c r="BP587" s="7">
        <v>0</v>
      </c>
      <c r="BQ587" s="7">
        <v>0</v>
      </c>
      <c r="BR587" s="7">
        <v>0</v>
      </c>
      <c r="BS587" s="7">
        <v>0</v>
      </c>
      <c r="BT587" s="7">
        <v>0</v>
      </c>
      <c r="BU587" s="7">
        <v>0</v>
      </c>
      <c r="BV587" s="7">
        <v>0</v>
      </c>
      <c r="BW587" s="7">
        <v>0</v>
      </c>
      <c r="BX587" s="7">
        <v>0</v>
      </c>
      <c r="BY587" s="7">
        <v>0</v>
      </c>
      <c r="BZ587" s="7">
        <v>0</v>
      </c>
      <c r="CA587" s="7">
        <v>0</v>
      </c>
      <c r="CB587" s="7">
        <v>0</v>
      </c>
      <c r="CC587" s="7">
        <v>0</v>
      </c>
      <c r="CD587" s="7">
        <v>0</v>
      </c>
      <c r="CE587" s="7">
        <v>0</v>
      </c>
      <c r="CF587" s="7">
        <v>0</v>
      </c>
      <c r="CG587" s="7">
        <v>0</v>
      </c>
      <c r="CH587" s="7">
        <v>0</v>
      </c>
      <c r="CI587" s="7">
        <v>0</v>
      </c>
      <c r="CJ587" s="7">
        <v>0</v>
      </c>
      <c r="CK587" s="7">
        <v>0</v>
      </c>
      <c r="CL587" s="40">
        <v>0</v>
      </c>
      <c r="CM587" s="40">
        <v>0</v>
      </c>
      <c r="CN587" s="40">
        <v>0</v>
      </c>
      <c r="CO587" s="40">
        <v>0</v>
      </c>
      <c r="CP587" s="7">
        <v>0</v>
      </c>
      <c r="CQ587" s="7">
        <v>0</v>
      </c>
      <c r="CR587" s="7">
        <v>0</v>
      </c>
      <c r="CS587" s="40">
        <v>0</v>
      </c>
      <c r="CT587" s="7">
        <v>0</v>
      </c>
      <c r="CU587" s="7">
        <v>0</v>
      </c>
      <c r="CV587" s="39"/>
      <c r="CW587" s="39"/>
      <c r="CX587" s="4" t="str">
        <f t="shared" ref="CX587" si="10159">IF(CX392="","",CX392)</f>
        <v/>
      </c>
      <c r="CY587" s="4" t="str">
        <f t="shared" si="9965"/>
        <v/>
      </c>
      <c r="CZ587" s="4" t="str">
        <f t="shared" si="10138"/>
        <v/>
      </c>
      <c r="DA587" s="4" t="str">
        <f t="shared" ref="DA587" si="10160">IF(DA392="","",DA392)</f>
        <v/>
      </c>
      <c r="DB587" s="4" t="str">
        <f t="shared" si="10095"/>
        <v/>
      </c>
      <c r="DC587" s="4" t="str">
        <f t="shared" si="9860"/>
        <v/>
      </c>
      <c r="DD587" s="7">
        <v>2</v>
      </c>
      <c r="DE587" s="7">
        <v>30</v>
      </c>
      <c r="DF587" s="7">
        <v>60</v>
      </c>
      <c r="DG587" s="7"/>
      <c r="DH587" s="4">
        <f t="shared" ref="DH587" si="10161">IF(DH392="","",DH392)</f>
        <v>13</v>
      </c>
      <c r="DI587" s="4">
        <f t="shared" ref="DI587" si="10162">IF(DI392="","",DI392)</f>
        <v>1</v>
      </c>
      <c r="DJ587" s="4">
        <f t="shared" ref="DJ587" si="10163">IF(DJ392="","",DJ392)</f>
        <v>3</v>
      </c>
      <c r="DK587" s="4">
        <f t="shared" si="9891"/>
        <v>5</v>
      </c>
      <c r="DL587" s="4">
        <f t="shared" ref="DL587" si="10164">IF(DL392="","",DL392)</f>
        <v>7</v>
      </c>
      <c r="DM587" s="7"/>
      <c r="DN587" s="7"/>
      <c r="DO587" s="7"/>
      <c r="DP587" s="7"/>
      <c r="DQ587" s="7"/>
      <c r="DR587" s="7"/>
      <c r="DS587" s="7"/>
      <c r="DT587" s="7"/>
      <c r="DU587" s="7"/>
      <c r="DV587" s="7"/>
      <c r="DW587" s="7"/>
      <c r="DX587" s="7">
        <f t="shared" ref="DX587" si="10165">A587</f>
        <v>6140208</v>
      </c>
      <c r="DY587" s="7"/>
      <c r="DZ587" s="67">
        <v>6666</v>
      </c>
      <c r="EA587" s="7" t="s">
        <v>1220</v>
      </c>
      <c r="EB587" s="40">
        <v>89</v>
      </c>
      <c r="EC587" s="7" t="s">
        <v>1221</v>
      </c>
      <c r="ED587" s="7"/>
      <c r="EE587" s="7" t="s">
        <v>242</v>
      </c>
      <c r="EF587" s="7">
        <v>50</v>
      </c>
      <c r="EG587" s="73"/>
      <c r="EH587" s="73"/>
      <c r="EI587" s="4">
        <f t="shared" ref="EI587" si="10166">IF(EI392="","",EI392)</f>
        <v>40012</v>
      </c>
      <c r="EJ587" s="4">
        <f t="shared" si="9972"/>
        <v>1</v>
      </c>
      <c r="EK587" s="4">
        <f t="shared" ref="EK587" si="10167">IF(EK392="","",EK392)</f>
        <v>40013</v>
      </c>
      <c r="EL587" s="4">
        <f t="shared" ref="EL587" si="10168">IF(EL392="","",EL392)</f>
        <v>1</v>
      </c>
      <c r="EM587" s="4">
        <f t="shared" ref="EM587" si="10169">IF(EM392="","",EM392)</f>
        <v>40013</v>
      </c>
      <c r="EN587" s="4">
        <f t="shared" ref="EN587" si="10170">IF(EN392="","",EN392)</f>
        <v>1</v>
      </c>
      <c r="EO587" s="4">
        <f t="shared" ref="EO587" si="10171">IF(EO392="","",EO392)</f>
        <v>40013</v>
      </c>
      <c r="EP587" s="4">
        <f t="shared" ref="EP587" si="10172">IF(EP392="","",EP392)</f>
        <v>1</v>
      </c>
      <c r="EQ587" s="4">
        <f t="shared" ref="EQ587" si="10173">IF(EQ392="","",EQ392)</f>
        <v>40013</v>
      </c>
      <c r="ER587" s="4">
        <f t="shared" si="10059"/>
        <v>1</v>
      </c>
      <c r="ES587" s="4">
        <f t="shared" si="10035"/>
        <v>40013</v>
      </c>
      <c r="ET587" s="4">
        <f t="shared" ref="ET587" si="10174">IF(ET392="","",ET392)</f>
        <v>1</v>
      </c>
      <c r="EU587" s="4">
        <f t="shared" si="10010"/>
        <v>40013</v>
      </c>
      <c r="EV587" s="4">
        <f t="shared" si="9692"/>
        <v>1</v>
      </c>
      <c r="EW587" s="4">
        <f t="shared" si="9692"/>
        <v>40013</v>
      </c>
      <c r="EX587" s="4">
        <f t="shared" si="9692"/>
        <v>1</v>
      </c>
      <c r="EY587" s="4">
        <f t="shared" si="9692"/>
        <v>40013</v>
      </c>
      <c r="EZ587" s="4">
        <f t="shared" si="10011"/>
        <v>1</v>
      </c>
      <c r="FA587" s="4">
        <f t="shared" ref="FA587" si="10175">IF(FA392="","",FA392)</f>
        <v>40013</v>
      </c>
      <c r="FB587" s="4">
        <f t="shared" si="10085"/>
        <v>1</v>
      </c>
      <c r="FC587" s="4">
        <f t="shared" ref="FC587" si="10176">IF(FC392="","",FC392)</f>
        <v>40013</v>
      </c>
      <c r="FD587" s="4">
        <f t="shared" si="10087"/>
        <v>1</v>
      </c>
      <c r="FE587" s="4">
        <f t="shared" ref="FE587" si="10177">IF(FE392="","",FE392)</f>
        <v>20100</v>
      </c>
      <c r="FF587" s="4">
        <f t="shared" si="9932"/>
        <v>1</v>
      </c>
      <c r="FG587" s="4">
        <f t="shared" si="9906"/>
        <v>20100</v>
      </c>
      <c r="FH587" s="4">
        <f t="shared" ref="FH587" si="10178">IF(FH392="","",FH392)</f>
        <v>1</v>
      </c>
      <c r="FI587" s="7"/>
      <c r="FJ587" s="7"/>
      <c r="FR587" s="2">
        <v>99999</v>
      </c>
      <c r="FS587" s="2">
        <v>0</v>
      </c>
      <c r="FT587" s="4">
        <v>10000</v>
      </c>
      <c r="FU587" s="4"/>
      <c r="FV587" s="4"/>
      <c r="FW587" s="4"/>
      <c r="FX587" s="4"/>
      <c r="FY587" s="4"/>
      <c r="FZ587" s="77">
        <v>0</v>
      </c>
      <c r="GA587" s="2">
        <v>1</v>
      </c>
      <c r="GB587" s="2">
        <v>30</v>
      </c>
      <c r="GD587"/>
    </row>
    <row r="588" s="15" customFormat="1" ht="15" customHeight="1" spans="1:186">
      <c r="A588" s="7">
        <v>6140309</v>
      </c>
      <c r="B588" s="7">
        <f t="shared" si="10112"/>
        <v>1640</v>
      </c>
      <c r="C588" s="7">
        <f t="shared" si="9879"/>
        <v>1</v>
      </c>
      <c r="D588" s="5" t="s">
        <v>746</v>
      </c>
      <c r="E588" s="7" t="s">
        <v>1229</v>
      </c>
      <c r="F588" s="31" t="s">
        <v>1018</v>
      </c>
      <c r="G588" s="31">
        <v>3</v>
      </c>
      <c r="H588" s="7" t="s">
        <v>191</v>
      </c>
      <c r="I588" s="7" t="s">
        <v>187</v>
      </c>
      <c r="J588" s="37">
        <v>1432</v>
      </c>
      <c r="K588" s="39">
        <v>1698</v>
      </c>
      <c r="L588" s="39"/>
      <c r="M588" s="29" t="s">
        <v>193</v>
      </c>
      <c r="N588" s="4">
        <f t="shared" ref="N588:N597" si="10179">N393</f>
        <v>140</v>
      </c>
      <c r="O588" s="4">
        <f t="shared" si="9960"/>
        <v>140</v>
      </c>
      <c r="P588" s="40">
        <f t="shared" ref="P588" si="10180">2000+C588*100+G588</f>
        <v>2103</v>
      </c>
      <c r="Q588" s="4"/>
      <c r="R588" s="7"/>
      <c r="S588" s="48">
        <f t="shared" si="9909"/>
        <v>1</v>
      </c>
      <c r="T588" s="47" t="s">
        <v>194</v>
      </c>
      <c r="U588" s="7" t="s">
        <v>195</v>
      </c>
      <c r="V588" s="7">
        <v>0</v>
      </c>
      <c r="W588" s="7">
        <v>0</v>
      </c>
      <c r="X588" s="40">
        <v>0</v>
      </c>
      <c r="Y588" s="7"/>
      <c r="Z588" s="7"/>
      <c r="AA588" s="7"/>
      <c r="AB588" s="7" t="s">
        <v>195</v>
      </c>
      <c r="AC588" s="7">
        <v>0</v>
      </c>
      <c r="AD588" s="7" t="s">
        <v>195</v>
      </c>
      <c r="AE588" s="7" t="s">
        <v>195</v>
      </c>
      <c r="AF588" s="7" t="s">
        <v>195</v>
      </c>
      <c r="AG588" s="7" t="s">
        <v>195</v>
      </c>
      <c r="AH588" s="40">
        <v>0</v>
      </c>
      <c r="AI588" s="40">
        <v>0</v>
      </c>
      <c r="AJ588" s="40">
        <v>1</v>
      </c>
      <c r="AK588" s="40">
        <v>0</v>
      </c>
      <c r="AL588" s="40">
        <v>1</v>
      </c>
      <c r="AM588" s="40">
        <v>0</v>
      </c>
      <c r="AN588" s="28">
        <v>0</v>
      </c>
      <c r="AO588" s="28">
        <v>0</v>
      </c>
      <c r="AP588" s="7" t="s">
        <v>665</v>
      </c>
      <c r="AQ588" s="4">
        <f t="shared" si="9990"/>
        <v>3</v>
      </c>
      <c r="AR588" s="4">
        <f t="shared" si="9705"/>
        <v>161506</v>
      </c>
      <c r="AS588" s="7" t="s">
        <v>199</v>
      </c>
      <c r="AT588" s="48">
        <v>3</v>
      </c>
      <c r="AU588" s="48">
        <v>1</v>
      </c>
      <c r="AV588" s="48">
        <v>3</v>
      </c>
      <c r="AW588" s="48">
        <v>500</v>
      </c>
      <c r="AX588" s="48">
        <v>250</v>
      </c>
      <c r="AY588" s="48">
        <v>0</v>
      </c>
      <c r="AZ588" s="48">
        <v>0</v>
      </c>
      <c r="BA588" s="7"/>
      <c r="BB588" s="7"/>
      <c r="BC588" s="7"/>
      <c r="BD588" s="7"/>
      <c r="BE588" s="48">
        <v>0</v>
      </c>
      <c r="BF588" s="48">
        <v>1</v>
      </c>
      <c r="BG588" s="48">
        <f t="shared" si="10068"/>
        <v>1050</v>
      </c>
      <c r="BH588" s="48">
        <f t="shared" si="10069"/>
        <v>1050</v>
      </c>
      <c r="BI588" s="7">
        <v>0</v>
      </c>
      <c r="BJ588" s="7">
        <v>0</v>
      </c>
      <c r="BK588" s="7">
        <v>0</v>
      </c>
      <c r="BL588" s="7">
        <v>0</v>
      </c>
      <c r="BM588" s="7">
        <v>0</v>
      </c>
      <c r="BN588" s="7">
        <v>0</v>
      </c>
      <c r="BO588" s="7">
        <v>0</v>
      </c>
      <c r="BP588" s="7">
        <v>0</v>
      </c>
      <c r="BQ588" s="7">
        <v>0</v>
      </c>
      <c r="BR588" s="7">
        <v>0</v>
      </c>
      <c r="BS588" s="7">
        <v>0</v>
      </c>
      <c r="BT588" s="7">
        <v>0</v>
      </c>
      <c r="BU588" s="7">
        <v>0</v>
      </c>
      <c r="BV588" s="7">
        <v>0</v>
      </c>
      <c r="BW588" s="7">
        <v>0</v>
      </c>
      <c r="BX588" s="7">
        <v>0</v>
      </c>
      <c r="BY588" s="7">
        <v>0</v>
      </c>
      <c r="BZ588" s="7">
        <v>0</v>
      </c>
      <c r="CA588" s="7">
        <v>0</v>
      </c>
      <c r="CB588" s="7">
        <v>0</v>
      </c>
      <c r="CC588" s="7">
        <v>0</v>
      </c>
      <c r="CD588" s="7">
        <v>0</v>
      </c>
      <c r="CE588" s="7">
        <v>0</v>
      </c>
      <c r="CF588" s="7">
        <v>0</v>
      </c>
      <c r="CG588" s="7">
        <v>0</v>
      </c>
      <c r="CH588" s="7">
        <v>0</v>
      </c>
      <c r="CI588" s="7">
        <v>0</v>
      </c>
      <c r="CJ588" s="7">
        <v>0</v>
      </c>
      <c r="CK588" s="7">
        <v>0</v>
      </c>
      <c r="CL588" s="40">
        <v>0</v>
      </c>
      <c r="CM588" s="40">
        <v>0</v>
      </c>
      <c r="CN588" s="40">
        <v>0</v>
      </c>
      <c r="CO588" s="40">
        <v>0</v>
      </c>
      <c r="CP588" s="7">
        <v>0</v>
      </c>
      <c r="CQ588" s="7">
        <v>0</v>
      </c>
      <c r="CR588" s="7">
        <v>0</v>
      </c>
      <c r="CS588" s="40">
        <v>0</v>
      </c>
      <c r="CT588" s="7">
        <v>0</v>
      </c>
      <c r="CU588" s="7">
        <v>0</v>
      </c>
      <c r="CV588" s="39"/>
      <c r="CW588" s="39"/>
      <c r="CX588" s="4" t="str">
        <f t="shared" ref="CX588" si="10181">IF(CX393="","",CX393)</f>
        <v/>
      </c>
      <c r="CY588" s="4" t="str">
        <f t="shared" si="9965"/>
        <v/>
      </c>
      <c r="CZ588" s="4" t="str">
        <f t="shared" si="10138"/>
        <v/>
      </c>
      <c r="DA588" s="4" t="str">
        <f t="shared" ref="DA588" si="10182">IF(DA393="","",DA393)</f>
        <v/>
      </c>
      <c r="DB588" s="4" t="str">
        <f t="shared" si="10095"/>
        <v/>
      </c>
      <c r="DC588" s="4" t="str">
        <f t="shared" si="9860"/>
        <v/>
      </c>
      <c r="DD588" s="7">
        <v>2</v>
      </c>
      <c r="DE588" s="7">
        <v>30</v>
      </c>
      <c r="DF588" s="7">
        <v>60</v>
      </c>
      <c r="DG588" s="7"/>
      <c r="DH588" s="4">
        <f t="shared" ref="DH588" si="10183">IF(DH393="","",DH393)</f>
        <v>13</v>
      </c>
      <c r="DI588" s="4">
        <f t="shared" ref="DI588" si="10184">IF(DI393="","",DI393)</f>
        <v>2</v>
      </c>
      <c r="DJ588" s="4">
        <f t="shared" ref="DJ588" si="10185">IF(DJ393="","",DJ393)</f>
        <v>3</v>
      </c>
      <c r="DK588" s="4" t="str">
        <f t="shared" si="9891"/>
        <v/>
      </c>
      <c r="DL588" s="4" t="str">
        <f t="shared" ref="DL588" si="10186">IF(DL393="","",DL393)</f>
        <v/>
      </c>
      <c r="DM588" s="7"/>
      <c r="DN588" s="7"/>
      <c r="DO588" s="7"/>
      <c r="DP588" s="7"/>
      <c r="DQ588" s="7"/>
      <c r="DR588" s="7"/>
      <c r="DS588" s="7"/>
      <c r="DT588" s="7"/>
      <c r="DU588" s="7"/>
      <c r="DV588" s="7"/>
      <c r="DW588" s="7"/>
      <c r="DX588" s="7">
        <f t="shared" ref="DX588" si="10187">A588</f>
        <v>6140309</v>
      </c>
      <c r="DY588" s="7"/>
      <c r="DZ588" s="67">
        <v>0</v>
      </c>
      <c r="EA588" s="7" t="s">
        <v>242</v>
      </c>
      <c r="EB588" s="40" t="s">
        <v>242</v>
      </c>
      <c r="EC588" s="7" t="s">
        <v>242</v>
      </c>
      <c r="ED588" s="7"/>
      <c r="EE588" s="7" t="s">
        <v>242</v>
      </c>
      <c r="EF588" s="7">
        <v>50</v>
      </c>
      <c r="EG588" s="73"/>
      <c r="EH588" s="73"/>
      <c r="EI588" s="4">
        <f t="shared" ref="EI588" si="10188">IF(EI393="","",EI393)</f>
        <v>40012</v>
      </c>
      <c r="EJ588" s="4">
        <f t="shared" si="9972"/>
        <v>1</v>
      </c>
      <c r="EK588" s="4">
        <f t="shared" ref="EK588" si="10189">IF(EK393="","",EK393)</f>
        <v>40013</v>
      </c>
      <c r="EL588" s="4">
        <f t="shared" ref="EL588" si="10190">IF(EL393="","",EL393)</f>
        <v>1</v>
      </c>
      <c r="EM588" s="4">
        <f t="shared" ref="EM588" si="10191">IF(EM393="","",EM393)</f>
        <v>40013</v>
      </c>
      <c r="EN588" s="4">
        <f t="shared" ref="EN588" si="10192">IF(EN393="","",EN393)</f>
        <v>1</v>
      </c>
      <c r="EO588" s="4">
        <f t="shared" ref="EO588" si="10193">IF(EO393="","",EO393)</f>
        <v>40013</v>
      </c>
      <c r="EP588" s="4">
        <f t="shared" ref="EP588" si="10194">IF(EP393="","",EP393)</f>
        <v>1</v>
      </c>
      <c r="EQ588" s="4">
        <f t="shared" ref="EQ588" si="10195">IF(EQ393="","",EQ393)</f>
        <v>40013</v>
      </c>
      <c r="ER588" s="4">
        <f t="shared" si="10059"/>
        <v>1</v>
      </c>
      <c r="ES588" s="4">
        <f t="shared" si="10035"/>
        <v>40013</v>
      </c>
      <c r="ET588" s="4">
        <f t="shared" ref="ET588" si="10196">IF(ET393="","",ET393)</f>
        <v>1</v>
      </c>
      <c r="EU588" s="4">
        <f t="shared" si="10010"/>
        <v>40013</v>
      </c>
      <c r="EV588" s="4">
        <f t="shared" si="9692"/>
        <v>1</v>
      </c>
      <c r="EW588" s="4">
        <f t="shared" si="9692"/>
        <v>40013</v>
      </c>
      <c r="EX588" s="4">
        <f t="shared" si="9692"/>
        <v>1</v>
      </c>
      <c r="EY588" s="4">
        <f t="shared" si="9692"/>
        <v>40013</v>
      </c>
      <c r="EZ588" s="4">
        <f t="shared" si="10011"/>
        <v>1</v>
      </c>
      <c r="FA588" s="4">
        <f t="shared" ref="FA588" si="10197">IF(FA393="","",FA393)</f>
        <v>40013</v>
      </c>
      <c r="FB588" s="4">
        <f t="shared" si="10085"/>
        <v>1</v>
      </c>
      <c r="FC588" s="4">
        <f t="shared" ref="FC588" si="10198">IF(FC393="","",FC393)</f>
        <v>40013</v>
      </c>
      <c r="FD588" s="4">
        <f t="shared" si="10087"/>
        <v>1</v>
      </c>
      <c r="FE588" s="4">
        <f t="shared" ref="FE588" si="10199">IF(FE393="","",FE393)</f>
        <v>20100</v>
      </c>
      <c r="FF588" s="4">
        <f t="shared" si="9932"/>
        <v>1</v>
      </c>
      <c r="FG588" s="4">
        <f t="shared" si="9906"/>
        <v>20100</v>
      </c>
      <c r="FH588" s="4">
        <f t="shared" ref="FH588:FH612" si="10200">IF(FH393="","",FH393)</f>
        <v>1</v>
      </c>
      <c r="FI588" s="7"/>
      <c r="FJ588" s="7"/>
      <c r="FR588" s="2">
        <v>99999</v>
      </c>
      <c r="FS588" s="2">
        <v>0</v>
      </c>
      <c r="FT588" s="4">
        <v>10000</v>
      </c>
      <c r="FU588" s="4"/>
      <c r="FV588" s="4"/>
      <c r="FW588" s="4"/>
      <c r="FX588" s="4"/>
      <c r="FY588" s="4"/>
      <c r="FZ588" s="77">
        <v>0</v>
      </c>
      <c r="GA588" s="2">
        <v>1</v>
      </c>
      <c r="GB588" s="2">
        <v>30</v>
      </c>
      <c r="GD588"/>
    </row>
    <row r="589" s="15" customFormat="1" ht="15" customHeight="1" spans="1:186">
      <c r="A589" s="7">
        <v>6140310</v>
      </c>
      <c r="B589" s="7">
        <f t="shared" si="10112"/>
        <v>1384</v>
      </c>
      <c r="C589" s="7">
        <f t="shared" si="9879"/>
        <v>1</v>
      </c>
      <c r="D589" s="5" t="s">
        <v>748</v>
      </c>
      <c r="E589" s="7" t="s">
        <v>1230</v>
      </c>
      <c r="F589" s="31" t="s">
        <v>1018</v>
      </c>
      <c r="G589" s="31">
        <v>3</v>
      </c>
      <c r="H589" s="7" t="s">
        <v>191</v>
      </c>
      <c r="I589" s="7" t="s">
        <v>187</v>
      </c>
      <c r="J589" s="37">
        <v>1498</v>
      </c>
      <c r="K589" s="39">
        <v>1698</v>
      </c>
      <c r="L589" s="39"/>
      <c r="M589" s="29" t="s">
        <v>193</v>
      </c>
      <c r="N589" s="4">
        <f t="shared" si="10179"/>
        <v>140</v>
      </c>
      <c r="O589" s="4">
        <f t="shared" si="9960"/>
        <v>140</v>
      </c>
      <c r="P589" s="40">
        <f t="shared" ref="P589:P617" si="10201">2000+C589*100+G589</f>
        <v>2103</v>
      </c>
      <c r="Q589" s="4"/>
      <c r="R589" s="7"/>
      <c r="S589" s="48">
        <f t="shared" si="9909"/>
        <v>2</v>
      </c>
      <c r="T589" s="47" t="s">
        <v>194</v>
      </c>
      <c r="U589" s="7" t="s">
        <v>195</v>
      </c>
      <c r="V589" s="7">
        <v>0</v>
      </c>
      <c r="W589" s="7">
        <v>0</v>
      </c>
      <c r="X589" s="40">
        <v>0</v>
      </c>
      <c r="Y589" s="7"/>
      <c r="Z589" s="7"/>
      <c r="AA589" s="7"/>
      <c r="AB589" s="7" t="s">
        <v>195</v>
      </c>
      <c r="AC589" s="7">
        <v>0</v>
      </c>
      <c r="AD589" s="7" t="s">
        <v>195</v>
      </c>
      <c r="AE589" s="7" t="s">
        <v>195</v>
      </c>
      <c r="AF589" s="7" t="s">
        <v>195</v>
      </c>
      <c r="AG589" s="7" t="s">
        <v>195</v>
      </c>
      <c r="AH589" s="40">
        <v>0</v>
      </c>
      <c r="AI589" s="40">
        <v>0</v>
      </c>
      <c r="AJ589" s="40">
        <v>1</v>
      </c>
      <c r="AK589" s="40">
        <v>0</v>
      </c>
      <c r="AL589" s="40">
        <v>1</v>
      </c>
      <c r="AM589" s="40">
        <v>0</v>
      </c>
      <c r="AN589" s="28">
        <v>0</v>
      </c>
      <c r="AO589" s="28">
        <v>0</v>
      </c>
      <c r="AP589" s="7" t="s">
        <v>668</v>
      </c>
      <c r="AQ589" s="4">
        <f t="shared" si="9990"/>
        <v>3</v>
      </c>
      <c r="AR589" s="4">
        <f t="shared" si="9705"/>
        <v>161506</v>
      </c>
      <c r="AS589" s="53" t="s">
        <v>199</v>
      </c>
      <c r="AT589" s="48">
        <v>3</v>
      </c>
      <c r="AU589" s="48">
        <v>1</v>
      </c>
      <c r="AV589" s="48">
        <v>3</v>
      </c>
      <c r="AW589" s="48">
        <v>500</v>
      </c>
      <c r="AX589" s="48">
        <v>250</v>
      </c>
      <c r="AY589" s="48">
        <v>0</v>
      </c>
      <c r="AZ589" s="48">
        <v>0</v>
      </c>
      <c r="BA589" s="7"/>
      <c r="BB589" s="7"/>
      <c r="BC589" s="7"/>
      <c r="BD589" s="7"/>
      <c r="BE589" s="48">
        <v>0</v>
      </c>
      <c r="BF589" s="48">
        <v>1</v>
      </c>
      <c r="BG589" s="48">
        <f t="shared" si="10068"/>
        <v>1050</v>
      </c>
      <c r="BH589" s="48">
        <f t="shared" si="10069"/>
        <v>1050</v>
      </c>
      <c r="BI589" s="7">
        <v>0</v>
      </c>
      <c r="BJ589" s="7">
        <v>0</v>
      </c>
      <c r="BK589" s="7">
        <v>0</v>
      </c>
      <c r="BL589" s="7">
        <v>0</v>
      </c>
      <c r="BM589" s="7">
        <v>0</v>
      </c>
      <c r="BN589" s="7">
        <v>0</v>
      </c>
      <c r="BO589" s="7">
        <v>0</v>
      </c>
      <c r="BP589" s="7">
        <v>0</v>
      </c>
      <c r="BQ589" s="7">
        <v>0</v>
      </c>
      <c r="BR589" s="7">
        <v>0</v>
      </c>
      <c r="BS589" s="7">
        <v>0</v>
      </c>
      <c r="BT589" s="7">
        <v>0</v>
      </c>
      <c r="BU589" s="7">
        <v>0</v>
      </c>
      <c r="BV589" s="7">
        <v>0</v>
      </c>
      <c r="BW589" s="7">
        <v>0</v>
      </c>
      <c r="BX589" s="7">
        <v>0</v>
      </c>
      <c r="BY589" s="7">
        <v>0</v>
      </c>
      <c r="BZ589" s="7">
        <v>0</v>
      </c>
      <c r="CA589" s="7">
        <v>0</v>
      </c>
      <c r="CB589" s="7">
        <v>0</v>
      </c>
      <c r="CC589" s="7">
        <v>0</v>
      </c>
      <c r="CD589" s="7">
        <v>0</v>
      </c>
      <c r="CE589" s="7">
        <v>0</v>
      </c>
      <c r="CF589" s="7">
        <v>0</v>
      </c>
      <c r="CG589" s="7">
        <v>0</v>
      </c>
      <c r="CH589" s="7">
        <v>0</v>
      </c>
      <c r="CI589" s="7">
        <v>0</v>
      </c>
      <c r="CJ589" s="7">
        <v>0</v>
      </c>
      <c r="CK589" s="7">
        <v>0</v>
      </c>
      <c r="CL589" s="40">
        <v>0</v>
      </c>
      <c r="CM589" s="40">
        <v>0</v>
      </c>
      <c r="CN589" s="40">
        <v>0</v>
      </c>
      <c r="CO589" s="40">
        <v>0</v>
      </c>
      <c r="CP589" s="7">
        <v>0</v>
      </c>
      <c r="CQ589" s="7">
        <v>0</v>
      </c>
      <c r="CR589" s="7">
        <v>0</v>
      </c>
      <c r="CS589" s="40">
        <v>0</v>
      </c>
      <c r="CT589" s="7">
        <v>0</v>
      </c>
      <c r="CU589" s="7">
        <v>0</v>
      </c>
      <c r="CV589" s="39"/>
      <c r="CW589" s="39"/>
      <c r="CX589" s="4" t="str">
        <f t="shared" ref="CX589" si="10202">IF(CX394="","",CX394)</f>
        <v/>
      </c>
      <c r="CY589" s="4" t="str">
        <f t="shared" si="9965"/>
        <v/>
      </c>
      <c r="CZ589" s="4" t="str">
        <f t="shared" si="10138"/>
        <v/>
      </c>
      <c r="DA589" s="4" t="str">
        <f t="shared" ref="DA589" si="10203">IF(DA394="","",DA394)</f>
        <v/>
      </c>
      <c r="DB589" s="4" t="str">
        <f t="shared" si="10095"/>
        <v/>
      </c>
      <c r="DC589" s="4" t="str">
        <f t="shared" si="9860"/>
        <v/>
      </c>
      <c r="DD589" s="7">
        <v>2</v>
      </c>
      <c r="DE589" s="7">
        <v>30</v>
      </c>
      <c r="DF589" s="7">
        <v>60</v>
      </c>
      <c r="DG589" s="7"/>
      <c r="DH589" s="4">
        <f t="shared" ref="DH589" si="10204">IF(DH394="","",DH394)</f>
        <v>13</v>
      </c>
      <c r="DI589" s="4">
        <f t="shared" ref="DI589" si="10205">IF(DI394="","",DI394)</f>
        <v>2</v>
      </c>
      <c r="DJ589" s="4">
        <f t="shared" ref="DJ589:DJ598" si="10206">IF(DJ394="","",DJ394)</f>
        <v>3</v>
      </c>
      <c r="DK589" s="4" t="str">
        <f t="shared" si="9891"/>
        <v/>
      </c>
      <c r="DL589" s="4" t="str">
        <f t="shared" ref="DL589" si="10207">IF(DL394="","",DL394)</f>
        <v/>
      </c>
      <c r="DM589" s="7"/>
      <c r="DN589" s="7"/>
      <c r="DO589" s="7"/>
      <c r="DP589" s="7"/>
      <c r="DQ589" s="7"/>
      <c r="DR589" s="7"/>
      <c r="DS589" s="7"/>
      <c r="DT589" s="7"/>
      <c r="DU589" s="7"/>
      <c r="DV589" s="7"/>
      <c r="DW589" s="7"/>
      <c r="DX589" s="7">
        <f t="shared" ref="DX589" si="10208">A589</f>
        <v>6140310</v>
      </c>
      <c r="DY589" s="7"/>
      <c r="DZ589" s="67">
        <v>0</v>
      </c>
      <c r="EA589" s="7" t="s">
        <v>242</v>
      </c>
      <c r="EB589" s="40" t="s">
        <v>242</v>
      </c>
      <c r="EC589" s="7" t="s">
        <v>242</v>
      </c>
      <c r="ED589" s="7"/>
      <c r="EE589" s="7" t="s">
        <v>242</v>
      </c>
      <c r="EF589" s="7">
        <v>50</v>
      </c>
      <c r="EG589" s="73"/>
      <c r="EH589" s="73"/>
      <c r="EI589" s="4">
        <f t="shared" ref="EI589" si="10209">IF(EI394="","",EI394)</f>
        <v>40012</v>
      </c>
      <c r="EJ589" s="4">
        <f t="shared" si="9972"/>
        <v>1</v>
      </c>
      <c r="EK589" s="4">
        <f t="shared" ref="EK589" si="10210">IF(EK394="","",EK394)</f>
        <v>40013</v>
      </c>
      <c r="EL589" s="4">
        <f t="shared" ref="EL589" si="10211">IF(EL394="","",EL394)</f>
        <v>1</v>
      </c>
      <c r="EM589" s="4">
        <f t="shared" ref="EM589" si="10212">IF(EM394="","",EM394)</f>
        <v>40013</v>
      </c>
      <c r="EN589" s="4">
        <f t="shared" ref="EN589" si="10213">IF(EN394="","",EN394)</f>
        <v>1</v>
      </c>
      <c r="EO589" s="4">
        <f t="shared" ref="EO589" si="10214">IF(EO394="","",EO394)</f>
        <v>40013</v>
      </c>
      <c r="EP589" s="4">
        <f t="shared" ref="EP589" si="10215">IF(EP394="","",EP394)</f>
        <v>1</v>
      </c>
      <c r="EQ589" s="4">
        <f t="shared" ref="EQ589" si="10216">IF(EQ394="","",EQ394)</f>
        <v>40013</v>
      </c>
      <c r="ER589" s="4">
        <f t="shared" ref="ER589" si="10217">IF(ER394="","",ER394)</f>
        <v>1</v>
      </c>
      <c r="ES589" s="4">
        <f t="shared" ref="ES589" si="10218">IF(ES394="","",ES394)</f>
        <v>40013</v>
      </c>
      <c r="ET589" s="4">
        <f t="shared" ref="ET589" si="10219">IF(ET394="","",ET394)</f>
        <v>1</v>
      </c>
      <c r="EU589" s="4">
        <f t="shared" ref="EU589" si="10220">IF(EU394="","",EU394)</f>
        <v>40013</v>
      </c>
      <c r="EV589" s="4">
        <f t="shared" ref="EV589:EY608" si="10221">IF(EV394="","",EV394)</f>
        <v>1</v>
      </c>
      <c r="EW589" s="4">
        <f t="shared" si="10221"/>
        <v>40013</v>
      </c>
      <c r="EX589" s="4">
        <f t="shared" si="10221"/>
        <v>1</v>
      </c>
      <c r="EY589" s="4">
        <f t="shared" si="10221"/>
        <v>40013</v>
      </c>
      <c r="EZ589" s="4">
        <f t="shared" si="10011"/>
        <v>1</v>
      </c>
      <c r="FA589" s="4">
        <f t="shared" ref="FA589" si="10222">IF(FA394="","",FA394)</f>
        <v>40013</v>
      </c>
      <c r="FB589" s="4">
        <f t="shared" ref="FB589" si="10223">IF(FB394="","",FB394)</f>
        <v>1</v>
      </c>
      <c r="FC589" s="4">
        <f t="shared" ref="FC589" si="10224">IF(FC394="","",FC394)</f>
        <v>40013</v>
      </c>
      <c r="FD589" s="4">
        <f t="shared" ref="FD589" si="10225">IF(FD394="","",FD394)</f>
        <v>1</v>
      </c>
      <c r="FE589" s="4">
        <f t="shared" ref="FE589" si="10226">IF(FE394="","",FE394)</f>
        <v>20100</v>
      </c>
      <c r="FF589" s="4">
        <f t="shared" ref="FF589" si="10227">IF(FF394="","",FF394)</f>
        <v>1</v>
      </c>
      <c r="FG589" s="4">
        <f t="shared" ref="FG589" si="10228">IF(FG394="","",FG394)</f>
        <v>20100</v>
      </c>
      <c r="FH589" s="4">
        <f t="shared" si="10200"/>
        <v>1</v>
      </c>
      <c r="FI589" s="7"/>
      <c r="FJ589" s="7"/>
      <c r="FR589" s="2">
        <v>99999</v>
      </c>
      <c r="FS589" s="2">
        <v>0</v>
      </c>
      <c r="FT589" s="4">
        <v>10000</v>
      </c>
      <c r="FU589" s="4"/>
      <c r="FV589" s="4"/>
      <c r="FW589" s="4"/>
      <c r="FX589" s="4"/>
      <c r="FY589" s="4"/>
      <c r="FZ589" s="77">
        <v>0</v>
      </c>
      <c r="GA589" s="2">
        <v>1</v>
      </c>
      <c r="GB589" s="2">
        <v>30</v>
      </c>
      <c r="GD589"/>
    </row>
    <row r="590" s="15" customFormat="1" ht="15" customHeight="1" spans="1:186">
      <c r="A590" s="7">
        <v>6140411</v>
      </c>
      <c r="B590" s="7">
        <f t="shared" si="10112"/>
        <v>40</v>
      </c>
      <c r="C590" s="7">
        <f t="shared" si="9879"/>
        <v>2</v>
      </c>
      <c r="D590" s="5" t="s">
        <v>750</v>
      </c>
      <c r="E590" s="7" t="s">
        <v>1231</v>
      </c>
      <c r="F590" s="31" t="s">
        <v>1018</v>
      </c>
      <c r="G590" s="31">
        <v>3</v>
      </c>
      <c r="H590" s="7" t="s">
        <v>191</v>
      </c>
      <c r="I590" s="7" t="s">
        <v>187</v>
      </c>
      <c r="J590" s="37">
        <v>1465</v>
      </c>
      <c r="K590" s="39">
        <v>1434</v>
      </c>
      <c r="L590" s="39"/>
      <c r="M590" s="29" t="s">
        <v>193</v>
      </c>
      <c r="N590" s="4">
        <f t="shared" si="10179"/>
        <v>140</v>
      </c>
      <c r="O590" s="4">
        <f t="shared" si="9960"/>
        <v>140</v>
      </c>
      <c r="P590" s="40">
        <f t="shared" si="10201"/>
        <v>2203</v>
      </c>
      <c r="Q590" s="4"/>
      <c r="R590" s="7"/>
      <c r="S590" s="48">
        <f t="shared" si="9909"/>
        <v>0</v>
      </c>
      <c r="T590" s="47" t="s">
        <v>194</v>
      </c>
      <c r="U590" s="7" t="s">
        <v>195</v>
      </c>
      <c r="V590" s="7">
        <v>0</v>
      </c>
      <c r="W590" s="7">
        <v>0</v>
      </c>
      <c r="X590" s="40">
        <v>0</v>
      </c>
      <c r="Y590" s="7"/>
      <c r="Z590" s="7"/>
      <c r="AA590" s="7"/>
      <c r="AB590" s="7" t="s">
        <v>195</v>
      </c>
      <c r="AC590" s="7">
        <v>0</v>
      </c>
      <c r="AD590" s="7" t="s">
        <v>195</v>
      </c>
      <c r="AE590" s="7" t="s">
        <v>195</v>
      </c>
      <c r="AF590" s="7" t="s">
        <v>195</v>
      </c>
      <c r="AG590" s="7" t="s">
        <v>195</v>
      </c>
      <c r="AH590" s="40">
        <v>0</v>
      </c>
      <c r="AI590" s="40">
        <v>0</v>
      </c>
      <c r="AJ590" s="40">
        <v>1</v>
      </c>
      <c r="AK590" s="40">
        <v>0</v>
      </c>
      <c r="AL590" s="40">
        <v>1</v>
      </c>
      <c r="AM590" s="40">
        <v>0</v>
      </c>
      <c r="AN590" s="28">
        <v>0</v>
      </c>
      <c r="AO590" s="28">
        <v>0</v>
      </c>
      <c r="AP590" s="7" t="s">
        <v>671</v>
      </c>
      <c r="AQ590" s="4">
        <f t="shared" si="9990"/>
        <v>3</v>
      </c>
      <c r="AR590" s="4">
        <f t="shared" si="9705"/>
        <v>161506</v>
      </c>
      <c r="AS590" s="53" t="s">
        <v>199</v>
      </c>
      <c r="AT590" s="48">
        <v>3</v>
      </c>
      <c r="AU590" s="48">
        <v>1</v>
      </c>
      <c r="AV590" s="48">
        <v>3</v>
      </c>
      <c r="AW590" s="48">
        <v>500</v>
      </c>
      <c r="AX590" s="48">
        <v>250</v>
      </c>
      <c r="AY590" s="48">
        <v>0</v>
      </c>
      <c r="AZ590" s="48">
        <v>0</v>
      </c>
      <c r="BA590" s="7"/>
      <c r="BB590" s="7"/>
      <c r="BC590" s="7"/>
      <c r="BD590" s="7"/>
      <c r="BE590" s="48">
        <v>0</v>
      </c>
      <c r="BF590" s="48">
        <v>1</v>
      </c>
      <c r="BG590" s="48">
        <f t="shared" si="10068"/>
        <v>1050</v>
      </c>
      <c r="BH590" s="48">
        <f t="shared" si="10069"/>
        <v>1050</v>
      </c>
      <c r="BI590" s="7">
        <v>0</v>
      </c>
      <c r="BJ590" s="7">
        <v>0</v>
      </c>
      <c r="BK590" s="7">
        <v>0</v>
      </c>
      <c r="BL590" s="7">
        <v>0</v>
      </c>
      <c r="BM590" s="7">
        <v>0</v>
      </c>
      <c r="BN590" s="7">
        <v>0</v>
      </c>
      <c r="BO590" s="7">
        <v>0</v>
      </c>
      <c r="BP590" s="7">
        <v>0</v>
      </c>
      <c r="BQ590" s="7">
        <v>0</v>
      </c>
      <c r="BR590" s="7">
        <v>0</v>
      </c>
      <c r="BS590" s="7">
        <v>0</v>
      </c>
      <c r="BT590" s="7">
        <v>0</v>
      </c>
      <c r="BU590" s="7">
        <v>0</v>
      </c>
      <c r="BV590" s="7">
        <v>0</v>
      </c>
      <c r="BW590" s="7">
        <v>0</v>
      </c>
      <c r="BX590" s="7">
        <v>0</v>
      </c>
      <c r="BY590" s="7">
        <v>0</v>
      </c>
      <c r="BZ590" s="7">
        <v>0</v>
      </c>
      <c r="CA590" s="7">
        <v>0</v>
      </c>
      <c r="CB590" s="7">
        <v>0</v>
      </c>
      <c r="CC590" s="7">
        <v>0</v>
      </c>
      <c r="CD590" s="7">
        <v>0</v>
      </c>
      <c r="CE590" s="7">
        <v>0</v>
      </c>
      <c r="CF590" s="7">
        <v>0</v>
      </c>
      <c r="CG590" s="7">
        <v>0</v>
      </c>
      <c r="CH590" s="7">
        <v>0</v>
      </c>
      <c r="CI590" s="7">
        <v>0</v>
      </c>
      <c r="CJ590" s="7">
        <v>0</v>
      </c>
      <c r="CK590" s="7">
        <v>0</v>
      </c>
      <c r="CL590" s="40">
        <v>0</v>
      </c>
      <c r="CM590" s="40">
        <v>0</v>
      </c>
      <c r="CN590" s="40">
        <v>0</v>
      </c>
      <c r="CO590" s="40">
        <v>0</v>
      </c>
      <c r="CP590" s="7">
        <v>0</v>
      </c>
      <c r="CQ590" s="7">
        <v>0</v>
      </c>
      <c r="CR590" s="7">
        <v>0</v>
      </c>
      <c r="CS590" s="40">
        <v>0</v>
      </c>
      <c r="CT590" s="7">
        <v>0</v>
      </c>
      <c r="CU590" s="7">
        <v>0</v>
      </c>
      <c r="CV590" s="39"/>
      <c r="CW590" s="39"/>
      <c r="CX590" s="4" t="str">
        <f t="shared" ref="CX590" si="10229">IF(CX395="","",CX395)</f>
        <v/>
      </c>
      <c r="CY590" s="4" t="str">
        <f t="shared" si="9965"/>
        <v/>
      </c>
      <c r="CZ590" s="4" t="str">
        <f t="shared" si="10138"/>
        <v/>
      </c>
      <c r="DA590" s="4" t="str">
        <f t="shared" ref="DA590" si="10230">IF(DA395="","",DA395)</f>
        <v/>
      </c>
      <c r="DB590" s="4" t="str">
        <f t="shared" si="10095"/>
        <v/>
      </c>
      <c r="DC590" s="4" t="str">
        <f t="shared" si="9860"/>
        <v/>
      </c>
      <c r="DD590" s="7">
        <v>2</v>
      </c>
      <c r="DE590" s="7">
        <v>30</v>
      </c>
      <c r="DF590" s="7">
        <v>60</v>
      </c>
      <c r="DG590" s="7"/>
      <c r="DH590" s="4">
        <f t="shared" ref="DH590" si="10231">IF(DH395="","",DH395)</f>
        <v>13</v>
      </c>
      <c r="DI590" s="4">
        <f t="shared" ref="DI590" si="10232">IF(DI395="","",DI395)</f>
        <v>4</v>
      </c>
      <c r="DJ590" s="4">
        <f t="shared" si="10206"/>
        <v>5</v>
      </c>
      <c r="DK590" s="4" t="str">
        <f t="shared" si="9891"/>
        <v/>
      </c>
      <c r="DL590" s="4" t="str">
        <f t="shared" ref="DL590" si="10233">IF(DL395="","",DL395)</f>
        <v/>
      </c>
      <c r="DM590" s="7"/>
      <c r="DN590" s="7"/>
      <c r="DO590" s="7"/>
      <c r="DP590" s="7"/>
      <c r="DQ590" s="7"/>
      <c r="DR590" s="7"/>
      <c r="DS590" s="7"/>
      <c r="DT590" s="7"/>
      <c r="DU590" s="7"/>
      <c r="DV590" s="7"/>
      <c r="DW590" s="7"/>
      <c r="DX590" s="7">
        <f t="shared" ref="DX590" si="10234">A590</f>
        <v>6140411</v>
      </c>
      <c r="DY590" s="7"/>
      <c r="DZ590" s="67">
        <v>0</v>
      </c>
      <c r="EA590" s="7" t="s">
        <v>242</v>
      </c>
      <c r="EB590" s="40" t="s">
        <v>242</v>
      </c>
      <c r="EC590" s="7" t="s">
        <v>242</v>
      </c>
      <c r="ED590" s="7"/>
      <c r="EE590" s="7" t="s">
        <v>242</v>
      </c>
      <c r="EF590" s="7">
        <v>50</v>
      </c>
      <c r="EG590" s="73"/>
      <c r="EH590" s="73"/>
      <c r="EI590" s="4">
        <f t="shared" ref="EI590" si="10235">IF(EI395="","",EI395)</f>
        <v>40012</v>
      </c>
      <c r="EJ590" s="4">
        <f t="shared" si="9972"/>
        <v>1</v>
      </c>
      <c r="EK590" s="4">
        <f t="shared" ref="EK590" si="10236">IF(EK395="","",EK395)</f>
        <v>40013</v>
      </c>
      <c r="EL590" s="4">
        <f t="shared" ref="EL590" si="10237">IF(EL395="","",EL395)</f>
        <v>1</v>
      </c>
      <c r="EM590" s="4">
        <f t="shared" ref="EM590" si="10238">IF(EM395="","",EM395)</f>
        <v>40013</v>
      </c>
      <c r="EN590" s="4">
        <f t="shared" ref="EN590" si="10239">IF(EN395="","",EN395)</f>
        <v>1</v>
      </c>
      <c r="EO590" s="4">
        <f t="shared" ref="EO590" si="10240">IF(EO395="","",EO395)</f>
        <v>40013</v>
      </c>
      <c r="EP590" s="4">
        <f t="shared" ref="EP590" si="10241">IF(EP395="","",EP395)</f>
        <v>1</v>
      </c>
      <c r="EQ590" s="4">
        <f t="shared" ref="EQ590" si="10242">IF(EQ395="","",EQ395)</f>
        <v>40013</v>
      </c>
      <c r="ER590" s="4">
        <f t="shared" ref="ER590" si="10243">IF(ER395="","",ER395)</f>
        <v>1</v>
      </c>
      <c r="ES590" s="4">
        <f t="shared" ref="ES590" si="10244">IF(ES395="","",ES395)</f>
        <v>40013</v>
      </c>
      <c r="ET590" s="4">
        <f t="shared" ref="ET590" si="10245">IF(ET395="","",ET395)</f>
        <v>1</v>
      </c>
      <c r="EU590" s="4">
        <f t="shared" ref="EU590:EU598" si="10246">IF(EU395="","",EU395)</f>
        <v>40013</v>
      </c>
      <c r="EV590" s="4">
        <f t="shared" si="10221"/>
        <v>1</v>
      </c>
      <c r="EW590" s="4">
        <f t="shared" si="10221"/>
        <v>40013</v>
      </c>
      <c r="EX590" s="4">
        <f t="shared" si="10221"/>
        <v>1</v>
      </c>
      <c r="EY590" s="4">
        <f t="shared" si="10221"/>
        <v>40013</v>
      </c>
      <c r="EZ590" s="4">
        <f t="shared" ref="EZ590" si="10247">IF(EZ395="","",EZ395)</f>
        <v>1</v>
      </c>
      <c r="FA590" s="4">
        <f t="shared" ref="FA590" si="10248">IF(FA395="","",FA395)</f>
        <v>40013</v>
      </c>
      <c r="FB590" s="4">
        <f t="shared" ref="FB590" si="10249">IF(FB395="","",FB395)</f>
        <v>1</v>
      </c>
      <c r="FC590" s="4">
        <f t="shared" ref="FC590" si="10250">IF(FC395="","",FC395)</f>
        <v>40013</v>
      </c>
      <c r="FD590" s="4">
        <f t="shared" ref="FD590" si="10251">IF(FD395="","",FD395)</f>
        <v>1</v>
      </c>
      <c r="FE590" s="4">
        <f t="shared" ref="FE590" si="10252">IF(FE395="","",FE395)</f>
        <v>20100</v>
      </c>
      <c r="FF590" s="4">
        <f t="shared" ref="FF590" si="10253">IF(FF395="","",FF395)</f>
        <v>1</v>
      </c>
      <c r="FG590" s="4">
        <f t="shared" ref="FG590" si="10254">IF(FG395="","",FG395)</f>
        <v>20100</v>
      </c>
      <c r="FH590" s="4">
        <f t="shared" si="10200"/>
        <v>1</v>
      </c>
      <c r="FI590" s="7"/>
      <c r="FJ590" s="7"/>
      <c r="FR590" s="2">
        <v>99999</v>
      </c>
      <c r="FS590" s="2">
        <v>0</v>
      </c>
      <c r="FT590" s="4">
        <v>10000</v>
      </c>
      <c r="FU590" s="4"/>
      <c r="FV590" s="4"/>
      <c r="FW590" s="4"/>
      <c r="FX590" s="4"/>
      <c r="FY590" s="4"/>
      <c r="FZ590" s="77">
        <v>0</v>
      </c>
      <c r="GA590" s="2">
        <v>1</v>
      </c>
      <c r="GB590" s="2">
        <v>30</v>
      </c>
      <c r="GD590"/>
    </row>
    <row r="591" s="15" customFormat="1" ht="15" customHeight="1" spans="1:186">
      <c r="A591" s="7">
        <v>6140512</v>
      </c>
      <c r="B591" s="7">
        <f t="shared" si="10112"/>
        <v>72</v>
      </c>
      <c r="C591" s="7">
        <f t="shared" si="9879"/>
        <v>4</v>
      </c>
      <c r="D591" s="5" t="s">
        <v>752</v>
      </c>
      <c r="E591" s="7" t="s">
        <v>1232</v>
      </c>
      <c r="F591" s="31" t="s">
        <v>1018</v>
      </c>
      <c r="G591" s="31">
        <v>3</v>
      </c>
      <c r="H591" s="7" t="s">
        <v>191</v>
      </c>
      <c r="I591" s="7" t="s">
        <v>187</v>
      </c>
      <c r="J591" s="37">
        <v>1476</v>
      </c>
      <c r="K591" s="39">
        <v>1435</v>
      </c>
      <c r="L591" s="39"/>
      <c r="M591" s="29" t="s">
        <v>193</v>
      </c>
      <c r="N591" s="4">
        <f t="shared" si="10179"/>
        <v>140</v>
      </c>
      <c r="O591" s="4">
        <f t="shared" si="9960"/>
        <v>140</v>
      </c>
      <c r="P591" s="40">
        <f t="shared" si="10201"/>
        <v>2403</v>
      </c>
      <c r="Q591" s="4"/>
      <c r="R591" s="7"/>
      <c r="S591" s="48">
        <f t="shared" si="9909"/>
        <v>0</v>
      </c>
      <c r="T591" s="47" t="s">
        <v>194</v>
      </c>
      <c r="U591" s="7" t="s">
        <v>195</v>
      </c>
      <c r="V591" s="7">
        <v>0</v>
      </c>
      <c r="W591" s="7">
        <v>0</v>
      </c>
      <c r="X591" s="40">
        <v>0</v>
      </c>
      <c r="Y591" s="7"/>
      <c r="Z591" s="7"/>
      <c r="AA591" s="7"/>
      <c r="AB591" s="7" t="s">
        <v>195</v>
      </c>
      <c r="AC591" s="7">
        <v>0</v>
      </c>
      <c r="AD591" s="7" t="s">
        <v>195</v>
      </c>
      <c r="AE591" s="7" t="s">
        <v>195</v>
      </c>
      <c r="AF591" s="7" t="s">
        <v>195</v>
      </c>
      <c r="AG591" s="7" t="s">
        <v>195</v>
      </c>
      <c r="AH591" s="40">
        <v>0</v>
      </c>
      <c r="AI591" s="40">
        <v>0</v>
      </c>
      <c r="AJ591" s="40">
        <v>1</v>
      </c>
      <c r="AK591" s="40">
        <v>0</v>
      </c>
      <c r="AL591" s="40">
        <v>1</v>
      </c>
      <c r="AM591" s="40">
        <v>0</v>
      </c>
      <c r="AN591" s="28">
        <v>0</v>
      </c>
      <c r="AO591" s="28">
        <v>0</v>
      </c>
      <c r="AP591" s="7" t="s">
        <v>674</v>
      </c>
      <c r="AQ591" s="4">
        <f t="shared" si="9990"/>
        <v>3</v>
      </c>
      <c r="AR591" s="4">
        <f t="shared" ref="AR591" si="10255">AR396</f>
        <v>161506</v>
      </c>
      <c r="AS591" s="7" t="s">
        <v>199</v>
      </c>
      <c r="AT591" s="48">
        <v>3</v>
      </c>
      <c r="AU591" s="48">
        <v>1</v>
      </c>
      <c r="AV591" s="48">
        <v>3</v>
      </c>
      <c r="AW591" s="48">
        <v>500</v>
      </c>
      <c r="AX591" s="48">
        <v>250</v>
      </c>
      <c r="AY591" s="48">
        <v>0</v>
      </c>
      <c r="AZ591" s="48">
        <v>0</v>
      </c>
      <c r="BA591" s="7"/>
      <c r="BB591" s="7"/>
      <c r="BC591" s="7"/>
      <c r="BD591" s="7"/>
      <c r="BE591" s="48">
        <v>0</v>
      </c>
      <c r="BF591" s="48">
        <v>1</v>
      </c>
      <c r="BG591" s="48">
        <f t="shared" si="10068"/>
        <v>1050</v>
      </c>
      <c r="BH591" s="48">
        <f t="shared" si="10069"/>
        <v>1050</v>
      </c>
      <c r="BI591" s="7">
        <v>0</v>
      </c>
      <c r="BJ591" s="7">
        <v>0</v>
      </c>
      <c r="BK591" s="7">
        <v>0</v>
      </c>
      <c r="BL591" s="7">
        <v>0</v>
      </c>
      <c r="BM591" s="7">
        <v>0</v>
      </c>
      <c r="BN591" s="7">
        <v>0</v>
      </c>
      <c r="BO591" s="7">
        <v>0</v>
      </c>
      <c r="BP591" s="7">
        <v>0</v>
      </c>
      <c r="BQ591" s="7">
        <v>0</v>
      </c>
      <c r="BR591" s="7">
        <v>0</v>
      </c>
      <c r="BS591" s="7">
        <v>0</v>
      </c>
      <c r="BT591" s="7">
        <v>0</v>
      </c>
      <c r="BU591" s="7">
        <v>0</v>
      </c>
      <c r="BV591" s="7">
        <v>0</v>
      </c>
      <c r="BW591" s="7">
        <v>0</v>
      </c>
      <c r="BX591" s="7">
        <v>0</v>
      </c>
      <c r="BY591" s="7">
        <v>0</v>
      </c>
      <c r="BZ591" s="7">
        <v>0</v>
      </c>
      <c r="CA591" s="7">
        <v>0</v>
      </c>
      <c r="CB591" s="7">
        <v>0</v>
      </c>
      <c r="CC591" s="7">
        <v>0</v>
      </c>
      <c r="CD591" s="7">
        <v>0</v>
      </c>
      <c r="CE591" s="7">
        <v>0</v>
      </c>
      <c r="CF591" s="7">
        <v>0</v>
      </c>
      <c r="CG591" s="7">
        <v>0</v>
      </c>
      <c r="CH591" s="7">
        <v>0</v>
      </c>
      <c r="CI591" s="7">
        <v>0</v>
      </c>
      <c r="CJ591" s="7">
        <v>0</v>
      </c>
      <c r="CK591" s="7">
        <v>0</v>
      </c>
      <c r="CL591" s="40">
        <v>0</v>
      </c>
      <c r="CM591" s="40">
        <v>0</v>
      </c>
      <c r="CN591" s="40">
        <v>0</v>
      </c>
      <c r="CO591" s="40">
        <v>0</v>
      </c>
      <c r="CP591" s="7">
        <v>0</v>
      </c>
      <c r="CQ591" s="7">
        <v>0</v>
      </c>
      <c r="CR591" s="7">
        <v>0</v>
      </c>
      <c r="CS591" s="40">
        <v>0</v>
      </c>
      <c r="CT591" s="7">
        <v>0</v>
      </c>
      <c r="CU591" s="7">
        <v>0</v>
      </c>
      <c r="CV591" s="39"/>
      <c r="CW591" s="39"/>
      <c r="CX591" s="4" t="str">
        <f t="shared" ref="CX591" si="10256">IF(CX396="","",CX396)</f>
        <v/>
      </c>
      <c r="CY591" s="4" t="str">
        <f t="shared" si="9965"/>
        <v/>
      </c>
      <c r="CZ591" s="4" t="str">
        <f t="shared" si="10138"/>
        <v/>
      </c>
      <c r="DA591" s="4" t="str">
        <f t="shared" ref="DA591" si="10257">IF(DA396="","",DA396)</f>
        <v/>
      </c>
      <c r="DB591" s="4" t="str">
        <f t="shared" si="10095"/>
        <v/>
      </c>
      <c r="DC591" s="4" t="str">
        <f t="shared" si="9860"/>
        <v/>
      </c>
      <c r="DD591" s="7">
        <v>2</v>
      </c>
      <c r="DE591" s="7">
        <v>30</v>
      </c>
      <c r="DF591" s="7">
        <v>60</v>
      </c>
      <c r="DG591" s="7"/>
      <c r="DH591" s="4">
        <f t="shared" ref="DH591" si="10258">IF(DH396="","",DH396)</f>
        <v>13</v>
      </c>
      <c r="DI591" s="4">
        <f t="shared" ref="DI591" si="10259">IF(DI396="","",DI396)</f>
        <v>1</v>
      </c>
      <c r="DJ591" s="4">
        <f t="shared" si="10206"/>
        <v>6</v>
      </c>
      <c r="DK591" s="4">
        <f t="shared" si="9891"/>
        <v>9</v>
      </c>
      <c r="DL591" s="4" t="str">
        <f t="shared" ref="DL591" si="10260">IF(DL396="","",DL396)</f>
        <v/>
      </c>
      <c r="DM591" s="7"/>
      <c r="DN591" s="7"/>
      <c r="DO591" s="7"/>
      <c r="DP591" s="7"/>
      <c r="DQ591" s="7"/>
      <c r="DR591" s="7"/>
      <c r="DS591" s="7"/>
      <c r="DT591" s="7"/>
      <c r="DU591" s="7"/>
      <c r="DV591" s="7"/>
      <c r="DW591" s="7"/>
      <c r="DX591" s="7">
        <f t="shared" ref="DX591" si="10261">A591</f>
        <v>6140512</v>
      </c>
      <c r="DY591" s="7"/>
      <c r="DZ591" s="67">
        <v>0</v>
      </c>
      <c r="EA591" s="7" t="s">
        <v>242</v>
      </c>
      <c r="EB591" s="40" t="s">
        <v>242</v>
      </c>
      <c r="EC591" s="7" t="s">
        <v>242</v>
      </c>
      <c r="ED591" s="7"/>
      <c r="EE591" s="7" t="s">
        <v>242</v>
      </c>
      <c r="EF591" s="7">
        <v>50</v>
      </c>
      <c r="EG591" s="73"/>
      <c r="EH591" s="73"/>
      <c r="EI591" s="4">
        <f t="shared" ref="EI591" si="10262">IF(EI396="","",EI396)</f>
        <v>40012</v>
      </c>
      <c r="EJ591" s="4">
        <f t="shared" si="9972"/>
        <v>1</v>
      </c>
      <c r="EK591" s="4">
        <f t="shared" ref="EK591" si="10263">IF(EK396="","",EK396)</f>
        <v>40013</v>
      </c>
      <c r="EL591" s="4">
        <f t="shared" ref="EL591" si="10264">IF(EL396="","",EL396)</f>
        <v>1</v>
      </c>
      <c r="EM591" s="4">
        <f t="shared" ref="EM591" si="10265">IF(EM396="","",EM396)</f>
        <v>40013</v>
      </c>
      <c r="EN591" s="4">
        <f t="shared" ref="EN591" si="10266">IF(EN396="","",EN396)</f>
        <v>1</v>
      </c>
      <c r="EO591" s="4">
        <f t="shared" ref="EO591" si="10267">IF(EO396="","",EO396)</f>
        <v>40013</v>
      </c>
      <c r="EP591" s="4">
        <f t="shared" ref="EP591" si="10268">IF(EP396="","",EP396)</f>
        <v>1</v>
      </c>
      <c r="EQ591" s="4">
        <f t="shared" ref="EQ591" si="10269">IF(EQ396="","",EQ396)</f>
        <v>40013</v>
      </c>
      <c r="ER591" s="4">
        <f t="shared" ref="ER591" si="10270">IF(ER396="","",ER396)</f>
        <v>1</v>
      </c>
      <c r="ES591" s="4">
        <f t="shared" ref="ES591:ES598" si="10271">IF(ES396="","",ES396)</f>
        <v>40013</v>
      </c>
      <c r="ET591" s="4">
        <f t="shared" ref="ET591" si="10272">IF(ET396="","",ET396)</f>
        <v>1</v>
      </c>
      <c r="EU591" s="4">
        <f t="shared" si="10246"/>
        <v>40013</v>
      </c>
      <c r="EV591" s="4">
        <f t="shared" si="10221"/>
        <v>1</v>
      </c>
      <c r="EW591" s="4">
        <f t="shared" si="10221"/>
        <v>40013</v>
      </c>
      <c r="EX591" s="4">
        <f t="shared" si="10221"/>
        <v>1</v>
      </c>
      <c r="EY591" s="4">
        <f t="shared" si="10221"/>
        <v>40013</v>
      </c>
      <c r="EZ591" s="4">
        <f t="shared" ref="EZ591" si="10273">IF(EZ396="","",EZ396)</f>
        <v>1</v>
      </c>
      <c r="FA591" s="4">
        <f t="shared" ref="FA591" si="10274">IF(FA396="","",FA396)</f>
        <v>40013</v>
      </c>
      <c r="FB591" s="4">
        <f t="shared" ref="FB591" si="10275">IF(FB396="","",FB396)</f>
        <v>1</v>
      </c>
      <c r="FC591" s="4">
        <f t="shared" ref="FC591" si="10276">IF(FC396="","",FC396)</f>
        <v>40013</v>
      </c>
      <c r="FD591" s="4">
        <f t="shared" ref="FD591" si="10277">IF(FD396="","",FD396)</f>
        <v>1</v>
      </c>
      <c r="FE591" s="4">
        <f t="shared" ref="FE591" si="10278">IF(FE396="","",FE396)</f>
        <v>20100</v>
      </c>
      <c r="FF591" s="4">
        <f t="shared" ref="FF591" si="10279">IF(FF396="","",FF396)</f>
        <v>1</v>
      </c>
      <c r="FG591" s="4">
        <f t="shared" ref="FG591" si="10280">IF(FG396="","",FG396)</f>
        <v>20100</v>
      </c>
      <c r="FH591" s="4">
        <f t="shared" si="10200"/>
        <v>1</v>
      </c>
      <c r="FI591" s="7"/>
      <c r="FJ591" s="7"/>
      <c r="FR591" s="2">
        <v>99999</v>
      </c>
      <c r="FS591" s="2">
        <v>0</v>
      </c>
      <c r="FT591" s="4">
        <v>10000</v>
      </c>
      <c r="FU591" s="4"/>
      <c r="FV591" s="4"/>
      <c r="FW591" s="4"/>
      <c r="FX591" s="4"/>
      <c r="FY591" s="4"/>
      <c r="FZ591" s="77">
        <v>0</v>
      </c>
      <c r="GA591" s="2">
        <v>1</v>
      </c>
      <c r="GB591" s="2">
        <v>30</v>
      </c>
      <c r="GD591"/>
    </row>
    <row r="592" s="15" customFormat="1" ht="15" customHeight="1" spans="1:186">
      <c r="A592" s="7">
        <v>6140613</v>
      </c>
      <c r="B592" s="7">
        <f t="shared" si="10112"/>
        <v>88</v>
      </c>
      <c r="C592" s="7">
        <f t="shared" si="9879"/>
        <v>5</v>
      </c>
      <c r="D592" s="5" t="s">
        <v>754</v>
      </c>
      <c r="E592" s="7" t="s">
        <v>1233</v>
      </c>
      <c r="F592" s="31" t="s">
        <v>1018</v>
      </c>
      <c r="G592" s="31">
        <v>3</v>
      </c>
      <c r="H592" s="7" t="s">
        <v>191</v>
      </c>
      <c r="I592" s="7" t="s">
        <v>187</v>
      </c>
      <c r="J592" s="37">
        <v>1487</v>
      </c>
      <c r="K592" s="39">
        <v>1429</v>
      </c>
      <c r="L592" s="39"/>
      <c r="M592" s="29" t="s">
        <v>193</v>
      </c>
      <c r="N592" s="4">
        <f t="shared" si="10179"/>
        <v>140</v>
      </c>
      <c r="O592" s="4">
        <f t="shared" si="9960"/>
        <v>140</v>
      </c>
      <c r="P592" s="40">
        <f t="shared" si="10201"/>
        <v>2503</v>
      </c>
      <c r="Q592" s="4"/>
      <c r="R592" s="7"/>
      <c r="S592" s="48">
        <f t="shared" si="9909"/>
        <v>0</v>
      </c>
      <c r="T592" s="47" t="s">
        <v>194</v>
      </c>
      <c r="U592" s="7" t="s">
        <v>195</v>
      </c>
      <c r="V592" s="7">
        <v>0</v>
      </c>
      <c r="W592" s="7">
        <v>0</v>
      </c>
      <c r="X592" s="40">
        <v>0</v>
      </c>
      <c r="Y592" s="7"/>
      <c r="Z592" s="7"/>
      <c r="AA592" s="7"/>
      <c r="AB592" s="7" t="s">
        <v>195</v>
      </c>
      <c r="AC592" s="7">
        <v>0</v>
      </c>
      <c r="AD592" s="7" t="s">
        <v>195</v>
      </c>
      <c r="AE592" s="7" t="s">
        <v>195</v>
      </c>
      <c r="AF592" s="7" t="s">
        <v>195</v>
      </c>
      <c r="AG592" s="7" t="s">
        <v>195</v>
      </c>
      <c r="AH592" s="40">
        <v>0</v>
      </c>
      <c r="AI592" s="40">
        <v>0</v>
      </c>
      <c r="AJ592" s="40">
        <v>1</v>
      </c>
      <c r="AK592" s="40">
        <v>0</v>
      </c>
      <c r="AL592" s="40">
        <v>1</v>
      </c>
      <c r="AM592" s="40">
        <v>0</v>
      </c>
      <c r="AN592" s="28">
        <v>0</v>
      </c>
      <c r="AO592" s="28">
        <v>0</v>
      </c>
      <c r="AP592" s="7" t="s">
        <v>677</v>
      </c>
      <c r="AQ592" s="4">
        <f t="shared" si="9990"/>
        <v>3</v>
      </c>
      <c r="AR592" s="4">
        <f t="shared" ref="AR592" si="10281">AR397</f>
        <v>161506</v>
      </c>
      <c r="AS592" s="7" t="s">
        <v>199</v>
      </c>
      <c r="AT592" s="48">
        <v>3</v>
      </c>
      <c r="AU592" s="48">
        <v>1</v>
      </c>
      <c r="AV592" s="48">
        <v>3</v>
      </c>
      <c r="AW592" s="48">
        <v>500</v>
      </c>
      <c r="AX592" s="48">
        <v>250</v>
      </c>
      <c r="AY592" s="48">
        <v>0</v>
      </c>
      <c r="AZ592" s="48">
        <v>0</v>
      </c>
      <c r="BA592" s="7"/>
      <c r="BB592" s="7"/>
      <c r="BC592" s="7"/>
      <c r="BD592" s="7"/>
      <c r="BE592" s="48">
        <v>0</v>
      </c>
      <c r="BF592" s="48">
        <v>1</v>
      </c>
      <c r="BG592" s="48">
        <f t="shared" si="10068"/>
        <v>1050</v>
      </c>
      <c r="BH592" s="48">
        <f t="shared" si="10069"/>
        <v>1050</v>
      </c>
      <c r="BI592" s="7">
        <v>0</v>
      </c>
      <c r="BJ592" s="7">
        <v>0</v>
      </c>
      <c r="BK592" s="7">
        <v>0</v>
      </c>
      <c r="BL592" s="7">
        <v>0</v>
      </c>
      <c r="BM592" s="7">
        <v>0</v>
      </c>
      <c r="BN592" s="7">
        <v>0</v>
      </c>
      <c r="BO592" s="7">
        <v>0</v>
      </c>
      <c r="BP592" s="7">
        <v>0</v>
      </c>
      <c r="BQ592" s="7">
        <v>0</v>
      </c>
      <c r="BR592" s="7">
        <v>0</v>
      </c>
      <c r="BS592" s="7">
        <v>0</v>
      </c>
      <c r="BT592" s="7">
        <v>0</v>
      </c>
      <c r="BU592" s="7">
        <v>0</v>
      </c>
      <c r="BV592" s="7">
        <v>0</v>
      </c>
      <c r="BW592" s="7">
        <v>0</v>
      </c>
      <c r="BX592" s="7">
        <v>0</v>
      </c>
      <c r="BY592" s="7">
        <v>0</v>
      </c>
      <c r="BZ592" s="7">
        <v>0</v>
      </c>
      <c r="CA592" s="7">
        <v>0</v>
      </c>
      <c r="CB592" s="7">
        <v>0</v>
      </c>
      <c r="CC592" s="7">
        <v>0</v>
      </c>
      <c r="CD592" s="7">
        <v>0</v>
      </c>
      <c r="CE592" s="7">
        <v>0</v>
      </c>
      <c r="CF592" s="7">
        <v>0</v>
      </c>
      <c r="CG592" s="7">
        <v>0</v>
      </c>
      <c r="CH592" s="7">
        <v>0</v>
      </c>
      <c r="CI592" s="7">
        <v>0</v>
      </c>
      <c r="CJ592" s="7">
        <v>0</v>
      </c>
      <c r="CK592" s="7">
        <v>0</v>
      </c>
      <c r="CL592" s="40">
        <v>0</v>
      </c>
      <c r="CM592" s="40">
        <v>0</v>
      </c>
      <c r="CN592" s="40">
        <v>0</v>
      </c>
      <c r="CO592" s="40">
        <v>0</v>
      </c>
      <c r="CP592" s="7">
        <v>0</v>
      </c>
      <c r="CQ592" s="7">
        <v>0</v>
      </c>
      <c r="CR592" s="7">
        <v>0</v>
      </c>
      <c r="CS592" s="40">
        <v>0</v>
      </c>
      <c r="CT592" s="7">
        <v>0</v>
      </c>
      <c r="CU592" s="7">
        <v>0</v>
      </c>
      <c r="CV592" s="39"/>
      <c r="CW592" s="39"/>
      <c r="CX592" s="4" t="str">
        <f t="shared" ref="CX592" si="10282">IF(CX397="","",CX397)</f>
        <v/>
      </c>
      <c r="CY592" s="4" t="str">
        <f t="shared" si="9965"/>
        <v/>
      </c>
      <c r="CZ592" s="4" t="str">
        <f t="shared" si="10138"/>
        <v/>
      </c>
      <c r="DA592" s="4" t="str">
        <f t="shared" ref="DA592" si="10283">IF(DA397="","",DA397)</f>
        <v/>
      </c>
      <c r="DB592" s="4" t="str">
        <f t="shared" si="10095"/>
        <v/>
      </c>
      <c r="DC592" s="4" t="str">
        <f t="shared" si="9860"/>
        <v/>
      </c>
      <c r="DD592" s="7">
        <v>2</v>
      </c>
      <c r="DE592" s="7">
        <v>30</v>
      </c>
      <c r="DF592" s="7">
        <v>60</v>
      </c>
      <c r="DG592" s="7"/>
      <c r="DH592" s="4">
        <f t="shared" ref="DH592" si="10284">IF(DH397="","",DH397)</f>
        <v>13</v>
      </c>
      <c r="DI592" s="4">
        <f t="shared" ref="DI592" si="10285">IF(DI397="","",DI397)</f>
        <v>6</v>
      </c>
      <c r="DJ592" s="4">
        <f t="shared" si="10206"/>
        <v>9</v>
      </c>
      <c r="DK592" s="4" t="str">
        <f t="shared" si="9891"/>
        <v/>
      </c>
      <c r="DL592" s="4" t="str">
        <f t="shared" ref="DL592" si="10286">IF(DL397="","",DL397)</f>
        <v/>
      </c>
      <c r="DM592" s="7"/>
      <c r="DN592" s="7"/>
      <c r="DO592" s="7"/>
      <c r="DP592" s="7"/>
      <c r="DQ592" s="7"/>
      <c r="DR592" s="7"/>
      <c r="DS592" s="7"/>
      <c r="DT592" s="7"/>
      <c r="DU592" s="7"/>
      <c r="DV592" s="7"/>
      <c r="DW592" s="7"/>
      <c r="DX592" s="7">
        <f t="shared" ref="DX592" si="10287">A592</f>
        <v>6140613</v>
      </c>
      <c r="DY592" s="7"/>
      <c r="DZ592" s="67">
        <v>0</v>
      </c>
      <c r="EA592" s="7" t="s">
        <v>242</v>
      </c>
      <c r="EB592" s="40" t="s">
        <v>242</v>
      </c>
      <c r="EC592" s="7" t="s">
        <v>242</v>
      </c>
      <c r="ED592" s="7"/>
      <c r="EE592" s="7" t="s">
        <v>242</v>
      </c>
      <c r="EF592" s="7">
        <v>50</v>
      </c>
      <c r="EG592" s="73"/>
      <c r="EH592" s="73"/>
      <c r="EI592" s="4">
        <f t="shared" ref="EI592" si="10288">IF(EI397="","",EI397)</f>
        <v>40012</v>
      </c>
      <c r="EJ592" s="4">
        <f t="shared" si="9972"/>
        <v>1</v>
      </c>
      <c r="EK592" s="4">
        <f t="shared" ref="EK592" si="10289">IF(EK397="","",EK397)</f>
        <v>40013</v>
      </c>
      <c r="EL592" s="4">
        <f t="shared" ref="EL592" si="10290">IF(EL397="","",EL397)</f>
        <v>1</v>
      </c>
      <c r="EM592" s="4">
        <f t="shared" ref="EM592" si="10291">IF(EM397="","",EM397)</f>
        <v>40013</v>
      </c>
      <c r="EN592" s="4">
        <f t="shared" ref="EN592" si="10292">IF(EN397="","",EN397)</f>
        <v>1</v>
      </c>
      <c r="EO592" s="4">
        <f t="shared" ref="EO592" si="10293">IF(EO397="","",EO397)</f>
        <v>40013</v>
      </c>
      <c r="EP592" s="4">
        <f t="shared" ref="EP592" si="10294">IF(EP397="","",EP397)</f>
        <v>1</v>
      </c>
      <c r="EQ592" s="4">
        <f t="shared" ref="EQ592" si="10295">IF(EQ397="","",EQ397)</f>
        <v>40013</v>
      </c>
      <c r="ER592" s="4">
        <f t="shared" ref="ER592:ER598" si="10296">IF(ER397="","",ER397)</f>
        <v>1</v>
      </c>
      <c r="ES592" s="4">
        <f t="shared" si="10271"/>
        <v>40013</v>
      </c>
      <c r="ET592" s="4">
        <f t="shared" ref="ET592" si="10297">IF(ET397="","",ET397)</f>
        <v>1</v>
      </c>
      <c r="EU592" s="4">
        <f t="shared" si="10246"/>
        <v>40013</v>
      </c>
      <c r="EV592" s="4">
        <f t="shared" si="10221"/>
        <v>1</v>
      </c>
      <c r="EW592" s="4">
        <f t="shared" si="10221"/>
        <v>40013</v>
      </c>
      <c r="EX592" s="4">
        <f t="shared" si="10221"/>
        <v>1</v>
      </c>
      <c r="EY592" s="4">
        <f t="shared" si="10221"/>
        <v>40013</v>
      </c>
      <c r="EZ592" s="4">
        <f t="shared" ref="EZ592" si="10298">IF(EZ397="","",EZ397)</f>
        <v>1</v>
      </c>
      <c r="FA592" s="4">
        <f t="shared" ref="FA592" si="10299">IF(FA397="","",FA397)</f>
        <v>40013</v>
      </c>
      <c r="FB592" s="4">
        <f t="shared" ref="FB592" si="10300">IF(FB397="","",FB397)</f>
        <v>1</v>
      </c>
      <c r="FC592" s="4">
        <f t="shared" ref="FC592" si="10301">IF(FC397="","",FC397)</f>
        <v>40013</v>
      </c>
      <c r="FD592" s="4">
        <f t="shared" ref="FD592" si="10302">IF(FD397="","",FD397)</f>
        <v>1</v>
      </c>
      <c r="FE592" s="4">
        <f t="shared" ref="FE592" si="10303">IF(FE397="","",FE397)</f>
        <v>20100</v>
      </c>
      <c r="FF592" s="4">
        <f t="shared" ref="FF592" si="10304">IF(FF397="","",FF397)</f>
        <v>1</v>
      </c>
      <c r="FG592" s="4">
        <f t="shared" ref="FG592" si="10305">IF(FG397="","",FG397)</f>
        <v>20100</v>
      </c>
      <c r="FH592" s="4">
        <f t="shared" si="10200"/>
        <v>1</v>
      </c>
      <c r="FI592" s="7"/>
      <c r="FJ592" s="7"/>
      <c r="FR592" s="2">
        <v>99999</v>
      </c>
      <c r="FS592" s="2">
        <v>0</v>
      </c>
      <c r="FT592" s="4">
        <v>10000</v>
      </c>
      <c r="FU592" s="4"/>
      <c r="FV592" s="4"/>
      <c r="FW592" s="4"/>
      <c r="FX592" s="4"/>
      <c r="FY592" s="4"/>
      <c r="FZ592" s="77">
        <v>0</v>
      </c>
      <c r="GA592" s="2">
        <v>1</v>
      </c>
      <c r="GB592" s="2">
        <v>30</v>
      </c>
      <c r="GD592"/>
    </row>
    <row r="593" s="2" customFormat="1" ht="15" customHeight="1" spans="1:186">
      <c r="A593" s="7">
        <v>6150101</v>
      </c>
      <c r="B593" s="7">
        <f t="shared" si="10112"/>
        <v>1288</v>
      </c>
      <c r="C593" s="7">
        <f t="shared" si="9879"/>
        <v>0</v>
      </c>
      <c r="D593" s="5" t="s">
        <v>756</v>
      </c>
      <c r="E593" s="7" t="s">
        <v>1234</v>
      </c>
      <c r="F593" s="31" t="s">
        <v>1018</v>
      </c>
      <c r="G593" s="31">
        <v>3</v>
      </c>
      <c r="H593" s="7" t="s">
        <v>187</v>
      </c>
      <c r="I593" s="7" t="s">
        <v>187</v>
      </c>
      <c r="J593" s="41">
        <v>1533</v>
      </c>
      <c r="K593" s="41">
        <v>407</v>
      </c>
      <c r="L593" s="39"/>
      <c r="M593" s="29" t="s">
        <v>193</v>
      </c>
      <c r="N593" s="4">
        <f t="shared" si="10179"/>
        <v>150</v>
      </c>
      <c r="O593" s="4">
        <f t="shared" si="9960"/>
        <v>150</v>
      </c>
      <c r="P593" s="40">
        <f t="shared" si="10201"/>
        <v>2003</v>
      </c>
      <c r="Q593" s="4"/>
      <c r="R593" s="7"/>
      <c r="S593" s="48">
        <f t="shared" si="9909"/>
        <v>0</v>
      </c>
      <c r="T593" s="47" t="s">
        <v>240</v>
      </c>
      <c r="U593" s="7" t="s">
        <v>195</v>
      </c>
      <c r="V593" s="7">
        <v>0</v>
      </c>
      <c r="W593" s="7">
        <v>0</v>
      </c>
      <c r="X593" s="40">
        <v>0</v>
      </c>
      <c r="Y593" s="7"/>
      <c r="Z593" s="7"/>
      <c r="AA593" s="7"/>
      <c r="AB593" s="7" t="s">
        <v>195</v>
      </c>
      <c r="AC593" s="7">
        <v>0</v>
      </c>
      <c r="AD593" s="7" t="s">
        <v>195</v>
      </c>
      <c r="AE593" s="7" t="s">
        <v>195</v>
      </c>
      <c r="AF593" s="7" t="s">
        <v>195</v>
      </c>
      <c r="AG593" s="7" t="s">
        <v>195</v>
      </c>
      <c r="AH593" s="40">
        <v>0</v>
      </c>
      <c r="AI593" s="40">
        <v>0</v>
      </c>
      <c r="AJ593" s="40">
        <v>1</v>
      </c>
      <c r="AK593" s="40">
        <v>0</v>
      </c>
      <c r="AL593" s="40">
        <v>1</v>
      </c>
      <c r="AM593" s="40">
        <v>0</v>
      </c>
      <c r="AN593" s="28">
        <v>0</v>
      </c>
      <c r="AO593" s="28">
        <v>0</v>
      </c>
      <c r="AP593" s="7" t="s">
        <v>641</v>
      </c>
      <c r="AQ593" s="4">
        <f t="shared" si="9990"/>
        <v>3</v>
      </c>
      <c r="AR593" s="4">
        <f t="shared" ref="AR593" si="10306">AR398</f>
        <v>161506</v>
      </c>
      <c r="AS593" s="7" t="s">
        <v>199</v>
      </c>
      <c r="AT593" s="48">
        <v>3</v>
      </c>
      <c r="AU593" s="48">
        <v>1</v>
      </c>
      <c r="AV593" s="48">
        <v>3</v>
      </c>
      <c r="AW593" s="48">
        <v>500</v>
      </c>
      <c r="AX593" s="48">
        <v>250</v>
      </c>
      <c r="AY593" s="48">
        <v>0</v>
      </c>
      <c r="AZ593" s="48">
        <v>0</v>
      </c>
      <c r="BA593" s="7"/>
      <c r="BB593" s="7"/>
      <c r="BC593" s="7"/>
      <c r="BD593" s="7"/>
      <c r="BE593" s="48">
        <v>0</v>
      </c>
      <c r="BF593" s="48">
        <v>1</v>
      </c>
      <c r="BG593" s="48">
        <f t="shared" si="10068"/>
        <v>1120</v>
      </c>
      <c r="BH593" s="48">
        <f t="shared" si="10069"/>
        <v>1120</v>
      </c>
      <c r="BI593" s="7">
        <v>0</v>
      </c>
      <c r="BJ593" s="7">
        <v>0</v>
      </c>
      <c r="BK593" s="7">
        <v>0</v>
      </c>
      <c r="BL593" s="7">
        <v>0</v>
      </c>
      <c r="BM593" s="7">
        <v>0</v>
      </c>
      <c r="BN593" s="7">
        <v>0</v>
      </c>
      <c r="BO593" s="7">
        <v>0</v>
      </c>
      <c r="BP593" s="7">
        <v>0</v>
      </c>
      <c r="BQ593" s="7">
        <v>0</v>
      </c>
      <c r="BR593" s="7">
        <v>0</v>
      </c>
      <c r="BS593" s="7">
        <v>0</v>
      </c>
      <c r="BT593" s="7">
        <v>0</v>
      </c>
      <c r="BU593" s="7">
        <v>0</v>
      </c>
      <c r="BV593" s="7">
        <v>0</v>
      </c>
      <c r="BW593" s="7">
        <v>0</v>
      </c>
      <c r="BX593" s="7">
        <v>0</v>
      </c>
      <c r="BY593" s="7">
        <v>0</v>
      </c>
      <c r="BZ593" s="7">
        <v>0</v>
      </c>
      <c r="CA593" s="7">
        <v>0</v>
      </c>
      <c r="CB593" s="7">
        <v>0</v>
      </c>
      <c r="CC593" s="7">
        <v>0</v>
      </c>
      <c r="CD593" s="7">
        <v>0</v>
      </c>
      <c r="CE593" s="7">
        <v>0</v>
      </c>
      <c r="CF593" s="7">
        <v>0</v>
      </c>
      <c r="CG593" s="7">
        <v>0</v>
      </c>
      <c r="CH593" s="7">
        <v>0</v>
      </c>
      <c r="CI593" s="7">
        <v>0</v>
      </c>
      <c r="CJ593" s="7">
        <v>0</v>
      </c>
      <c r="CK593" s="7">
        <v>0</v>
      </c>
      <c r="CL593" s="40">
        <v>0</v>
      </c>
      <c r="CM593" s="40">
        <v>0</v>
      </c>
      <c r="CN593" s="40">
        <v>0</v>
      </c>
      <c r="CO593" s="40">
        <v>0</v>
      </c>
      <c r="CP593" s="7">
        <v>0</v>
      </c>
      <c r="CQ593" s="7">
        <v>0</v>
      </c>
      <c r="CR593" s="7">
        <v>0</v>
      </c>
      <c r="CS593" s="40">
        <v>0</v>
      </c>
      <c r="CT593" s="7">
        <v>0</v>
      </c>
      <c r="CU593" s="7">
        <v>0</v>
      </c>
      <c r="CV593" s="39"/>
      <c r="CW593" s="39"/>
      <c r="CX593" s="4" t="str">
        <f t="shared" ref="CX593" si="10307">IF(CX398="","",CX398)</f>
        <v>3da_weapon_changjian01_s</v>
      </c>
      <c r="CY593" s="4" t="str">
        <f t="shared" si="9965"/>
        <v>3da_weapon_changjian01_b</v>
      </c>
      <c r="CZ593" s="4" t="str">
        <f t="shared" si="10138"/>
        <v/>
      </c>
      <c r="DA593" s="4" t="str">
        <f t="shared" ref="DA593" si="10308">IF(DA398="","",DA398)</f>
        <v/>
      </c>
      <c r="DB593" s="4" t="str">
        <f t="shared" si="10095"/>
        <v>CS_Rhand</v>
      </c>
      <c r="DC593" s="4" t="str">
        <f t="shared" si="9860"/>
        <v>CS_Rhand</v>
      </c>
      <c r="DD593" s="7">
        <v>2</v>
      </c>
      <c r="DE593" s="7">
        <v>30</v>
      </c>
      <c r="DF593" s="7">
        <v>60</v>
      </c>
      <c r="DG593" s="7"/>
      <c r="DH593" s="4">
        <f t="shared" ref="DH593" si="10309">IF(DH398="","",DH398)</f>
        <v>13</v>
      </c>
      <c r="DI593" s="4">
        <f t="shared" ref="DI593" si="10310">IF(DI398="","",DI398)</f>
        <v>2</v>
      </c>
      <c r="DJ593" s="4">
        <f t="shared" si="10206"/>
        <v>4</v>
      </c>
      <c r="DK593" s="4">
        <f t="shared" si="9891"/>
        <v>7</v>
      </c>
      <c r="DL593" s="4">
        <f t="shared" ref="DL593" si="10311">IF(DL398="","",DL398)</f>
        <v>8</v>
      </c>
      <c r="DM593" s="7"/>
      <c r="DN593" s="7"/>
      <c r="DO593" s="7"/>
      <c r="DP593" s="7"/>
      <c r="DQ593" s="7"/>
      <c r="DR593" s="7"/>
      <c r="DS593" s="7"/>
      <c r="DT593" s="7"/>
      <c r="DU593" s="7"/>
      <c r="DV593" s="7"/>
      <c r="DW593" s="7"/>
      <c r="DX593" s="7">
        <f t="shared" ref="DX593" si="10312">A593</f>
        <v>6150101</v>
      </c>
      <c r="DY593" s="7"/>
      <c r="DZ593" s="67">
        <v>6666</v>
      </c>
      <c r="EA593" s="7" t="s">
        <v>1235</v>
      </c>
      <c r="EB593" s="40">
        <v>90</v>
      </c>
      <c r="EC593" s="7" t="s">
        <v>1236</v>
      </c>
      <c r="ED593" s="7"/>
      <c r="EE593" s="7" t="s">
        <v>242</v>
      </c>
      <c r="EF593" s="7">
        <v>50</v>
      </c>
      <c r="EG593" s="73"/>
      <c r="EH593" s="73"/>
      <c r="EI593" s="4">
        <f t="shared" ref="EI593" si="10313">IF(EI398="","",EI398)</f>
        <v>40012</v>
      </c>
      <c r="EJ593" s="4">
        <f t="shared" si="9972"/>
        <v>1</v>
      </c>
      <c r="EK593" s="4">
        <f t="shared" ref="EK593" si="10314">IF(EK398="","",EK398)</f>
        <v>40013</v>
      </c>
      <c r="EL593" s="4">
        <f t="shared" ref="EL593" si="10315">IF(EL398="","",EL398)</f>
        <v>1</v>
      </c>
      <c r="EM593" s="4">
        <f t="shared" ref="EM593" si="10316">IF(EM398="","",EM398)</f>
        <v>40013</v>
      </c>
      <c r="EN593" s="4">
        <f t="shared" ref="EN593" si="10317">IF(EN398="","",EN398)</f>
        <v>1</v>
      </c>
      <c r="EO593" s="4">
        <f t="shared" ref="EO593" si="10318">IF(EO398="","",EO398)</f>
        <v>40013</v>
      </c>
      <c r="EP593" s="4">
        <f t="shared" ref="EP593" si="10319">IF(EP398="","",EP398)</f>
        <v>1</v>
      </c>
      <c r="EQ593" s="4">
        <f t="shared" ref="EQ593" si="10320">IF(EQ398="","",EQ398)</f>
        <v>40013</v>
      </c>
      <c r="ER593" s="4">
        <f t="shared" si="10296"/>
        <v>1</v>
      </c>
      <c r="ES593" s="4">
        <f t="shared" si="10271"/>
        <v>40013</v>
      </c>
      <c r="ET593" s="4">
        <f t="shared" ref="ET593" si="10321">IF(ET398="","",ET398)</f>
        <v>1</v>
      </c>
      <c r="EU593" s="4">
        <f t="shared" si="10246"/>
        <v>40013</v>
      </c>
      <c r="EV593" s="4">
        <f t="shared" si="10221"/>
        <v>1</v>
      </c>
      <c r="EW593" s="4">
        <f t="shared" si="10221"/>
        <v>40013</v>
      </c>
      <c r="EX593" s="4">
        <f t="shared" si="10221"/>
        <v>1</v>
      </c>
      <c r="EY593" s="4">
        <f t="shared" si="10221"/>
        <v>40013</v>
      </c>
      <c r="EZ593" s="4">
        <f t="shared" ref="EZ593" si="10322">IF(EZ398="","",EZ398)</f>
        <v>1</v>
      </c>
      <c r="FA593" s="4">
        <f t="shared" ref="FA593" si="10323">IF(FA398="","",FA398)</f>
        <v>40013</v>
      </c>
      <c r="FB593" s="4">
        <f t="shared" ref="FB593:FB598" si="10324">IF(FB398="","",FB398)</f>
        <v>1</v>
      </c>
      <c r="FC593" s="4">
        <f t="shared" ref="FC593" si="10325">IF(FC398="","",FC398)</f>
        <v>40013</v>
      </c>
      <c r="FD593" s="4">
        <f t="shared" ref="FD593:FD598" si="10326">IF(FD398="","",FD398)</f>
        <v>1</v>
      </c>
      <c r="FE593" s="4">
        <f t="shared" ref="FE593" si="10327">IF(FE398="","",FE398)</f>
        <v>20100</v>
      </c>
      <c r="FF593" s="4">
        <f t="shared" ref="FF593" si="10328">IF(FF398="","",FF398)</f>
        <v>1</v>
      </c>
      <c r="FG593" s="4">
        <f t="shared" ref="FG593" si="10329">IF(FG398="","",FG398)</f>
        <v>20100</v>
      </c>
      <c r="FH593" s="4">
        <f t="shared" si="10200"/>
        <v>1</v>
      </c>
      <c r="FI593" s="7"/>
      <c r="FJ593" s="7"/>
      <c r="FR593" s="2">
        <v>99999</v>
      </c>
      <c r="FS593" s="2">
        <v>0</v>
      </c>
      <c r="FT593" s="4">
        <v>10000</v>
      </c>
      <c r="FU593" s="4"/>
      <c r="FV593" s="4"/>
      <c r="FW593" s="4"/>
      <c r="FX593" s="4"/>
      <c r="FY593" s="4"/>
      <c r="FZ593" s="77">
        <v>0</v>
      </c>
      <c r="GA593" s="2">
        <v>1</v>
      </c>
      <c r="GB593" s="2">
        <v>30</v>
      </c>
      <c r="GD593"/>
    </row>
    <row r="594" s="2" customFormat="1" ht="15" customHeight="1" spans="1:186">
      <c r="A594" s="7">
        <v>6150102</v>
      </c>
      <c r="B594" s="7">
        <f t="shared" si="10112"/>
        <v>4360</v>
      </c>
      <c r="C594" s="7">
        <f t="shared" si="9879"/>
        <v>0</v>
      </c>
      <c r="D594" s="5" t="s">
        <v>758</v>
      </c>
      <c r="E594" s="7" t="s">
        <v>1237</v>
      </c>
      <c r="F594" s="31" t="s">
        <v>1018</v>
      </c>
      <c r="G594" s="31">
        <v>3</v>
      </c>
      <c r="H594" s="7" t="s">
        <v>187</v>
      </c>
      <c r="I594" s="7" t="s">
        <v>187</v>
      </c>
      <c r="J594" s="41">
        <v>1522</v>
      </c>
      <c r="K594" s="37">
        <v>207</v>
      </c>
      <c r="L594" s="39"/>
      <c r="M594" s="29" t="s">
        <v>193</v>
      </c>
      <c r="N594" s="4">
        <f t="shared" si="10179"/>
        <v>150</v>
      </c>
      <c r="O594" s="4">
        <f t="shared" si="9960"/>
        <v>150</v>
      </c>
      <c r="P594" s="40">
        <f t="shared" si="10201"/>
        <v>2003</v>
      </c>
      <c r="Q594" s="4"/>
      <c r="R594" s="7"/>
      <c r="S594" s="48">
        <f t="shared" si="9909"/>
        <v>0</v>
      </c>
      <c r="T594" s="47" t="s">
        <v>245</v>
      </c>
      <c r="U594" s="7" t="s">
        <v>195</v>
      </c>
      <c r="V594" s="7">
        <v>0</v>
      </c>
      <c r="W594" s="7">
        <v>0</v>
      </c>
      <c r="X594" s="40">
        <v>0</v>
      </c>
      <c r="Y594" s="7"/>
      <c r="Z594" s="7"/>
      <c r="AA594" s="7"/>
      <c r="AB594" s="7" t="s">
        <v>195</v>
      </c>
      <c r="AC594" s="7">
        <v>0</v>
      </c>
      <c r="AD594" s="7" t="s">
        <v>195</v>
      </c>
      <c r="AE594" s="7" t="s">
        <v>195</v>
      </c>
      <c r="AF594" s="7" t="s">
        <v>195</v>
      </c>
      <c r="AG594" s="7" t="s">
        <v>195</v>
      </c>
      <c r="AH594" s="40">
        <v>0</v>
      </c>
      <c r="AI594" s="40">
        <v>0</v>
      </c>
      <c r="AJ594" s="40">
        <v>1</v>
      </c>
      <c r="AK594" s="40">
        <v>0</v>
      </c>
      <c r="AL594" s="40">
        <v>1</v>
      </c>
      <c r="AM594" s="40">
        <v>0</v>
      </c>
      <c r="AN594" s="28">
        <v>0</v>
      </c>
      <c r="AO594" s="28">
        <v>0</v>
      </c>
      <c r="AP594" s="7" t="s">
        <v>644</v>
      </c>
      <c r="AQ594" s="4">
        <f t="shared" si="9990"/>
        <v>3</v>
      </c>
      <c r="AR594" s="4">
        <f t="shared" ref="AR594" si="10330">AR399</f>
        <v>161506</v>
      </c>
      <c r="AS594" s="7" t="s">
        <v>199</v>
      </c>
      <c r="AT594" s="48">
        <v>3</v>
      </c>
      <c r="AU594" s="48">
        <v>1</v>
      </c>
      <c r="AV594" s="48">
        <v>3</v>
      </c>
      <c r="AW594" s="48">
        <v>500</v>
      </c>
      <c r="AX594" s="48">
        <v>250</v>
      </c>
      <c r="AY594" s="48">
        <v>0</v>
      </c>
      <c r="AZ594" s="48">
        <v>0</v>
      </c>
      <c r="BA594" s="7"/>
      <c r="BB594" s="7"/>
      <c r="BC594" s="7"/>
      <c r="BD594" s="7"/>
      <c r="BE594" s="48">
        <v>0</v>
      </c>
      <c r="BF594" s="48">
        <v>1</v>
      </c>
      <c r="BG594" s="48">
        <f t="shared" si="10068"/>
        <v>1120</v>
      </c>
      <c r="BH594" s="48">
        <f t="shared" si="10069"/>
        <v>1120</v>
      </c>
      <c r="BI594" s="7">
        <v>0</v>
      </c>
      <c r="BJ594" s="7">
        <v>0</v>
      </c>
      <c r="BK594" s="7">
        <v>0</v>
      </c>
      <c r="BL594" s="7">
        <v>0</v>
      </c>
      <c r="BM594" s="7">
        <v>0</v>
      </c>
      <c r="BN594" s="7">
        <v>0</v>
      </c>
      <c r="BO594" s="7">
        <v>0</v>
      </c>
      <c r="BP594" s="7">
        <v>0</v>
      </c>
      <c r="BQ594" s="7">
        <v>0</v>
      </c>
      <c r="BR594" s="7">
        <v>0</v>
      </c>
      <c r="BS594" s="7">
        <v>0</v>
      </c>
      <c r="BT594" s="7">
        <v>0</v>
      </c>
      <c r="BU594" s="7">
        <v>0</v>
      </c>
      <c r="BV594" s="7">
        <v>0</v>
      </c>
      <c r="BW594" s="7">
        <v>0</v>
      </c>
      <c r="BX594" s="7">
        <v>0</v>
      </c>
      <c r="BY594" s="7">
        <v>0</v>
      </c>
      <c r="BZ594" s="7">
        <v>0</v>
      </c>
      <c r="CA594" s="7">
        <v>0</v>
      </c>
      <c r="CB594" s="7">
        <v>0</v>
      </c>
      <c r="CC594" s="7">
        <v>0</v>
      </c>
      <c r="CD594" s="7">
        <v>0</v>
      </c>
      <c r="CE594" s="7">
        <v>0</v>
      </c>
      <c r="CF594" s="7">
        <v>0</v>
      </c>
      <c r="CG594" s="7">
        <v>0</v>
      </c>
      <c r="CH594" s="7">
        <v>0</v>
      </c>
      <c r="CI594" s="7">
        <v>0</v>
      </c>
      <c r="CJ594" s="7">
        <v>0</v>
      </c>
      <c r="CK594" s="7">
        <v>0</v>
      </c>
      <c r="CL594" s="40">
        <v>0</v>
      </c>
      <c r="CM594" s="40">
        <v>0</v>
      </c>
      <c r="CN594" s="40">
        <v>0</v>
      </c>
      <c r="CO594" s="40">
        <v>0</v>
      </c>
      <c r="CP594" s="7">
        <v>0</v>
      </c>
      <c r="CQ594" s="7">
        <v>0</v>
      </c>
      <c r="CR594" s="7">
        <v>0</v>
      </c>
      <c r="CS594" s="40">
        <v>0</v>
      </c>
      <c r="CT594" s="7">
        <v>0</v>
      </c>
      <c r="CU594" s="7">
        <v>0</v>
      </c>
      <c r="CV594" s="39"/>
      <c r="CW594" s="39"/>
      <c r="CX594" s="4" t="str">
        <f t="shared" ref="CX594" si="10331">IF(CX399="","",CX399)</f>
        <v>3da_weapon_changjian01_s</v>
      </c>
      <c r="CY594" s="4" t="str">
        <f t="shared" si="9965"/>
        <v>3da_weapon_changjian01_b</v>
      </c>
      <c r="CZ594" s="4" t="str">
        <f t="shared" si="10138"/>
        <v/>
      </c>
      <c r="DA594" s="4" t="str">
        <f t="shared" ref="DA594" si="10332">IF(DA399="","",DA399)</f>
        <v/>
      </c>
      <c r="DB594" s="4" t="str">
        <f t="shared" si="10095"/>
        <v>CS_Rhand</v>
      </c>
      <c r="DC594" s="4" t="str">
        <f t="shared" si="9860"/>
        <v>CS_Rhand</v>
      </c>
      <c r="DD594" s="7">
        <v>2</v>
      </c>
      <c r="DE594" s="7">
        <v>30</v>
      </c>
      <c r="DF594" s="7">
        <v>60</v>
      </c>
      <c r="DG594" s="7"/>
      <c r="DH594" s="4">
        <f t="shared" ref="DH594:DH599" si="10333">IF(DH399="","",DH399)</f>
        <v>13</v>
      </c>
      <c r="DI594" s="4">
        <f t="shared" ref="DI594" si="10334">IF(DI399="","",DI399)</f>
        <v>2</v>
      </c>
      <c r="DJ594" s="4">
        <f t="shared" si="10206"/>
        <v>4</v>
      </c>
      <c r="DK594" s="4">
        <f t="shared" si="9891"/>
        <v>7</v>
      </c>
      <c r="DL594" s="4">
        <f t="shared" ref="DL594" si="10335">IF(DL399="","",DL399)</f>
        <v>8</v>
      </c>
      <c r="DM594" s="7"/>
      <c r="DN594" s="7"/>
      <c r="DO594" s="7"/>
      <c r="DP594" s="7"/>
      <c r="DQ594" s="7"/>
      <c r="DR594" s="7"/>
      <c r="DS594" s="7"/>
      <c r="DT594" s="7"/>
      <c r="DU594" s="7"/>
      <c r="DV594" s="7"/>
      <c r="DW594" s="7"/>
      <c r="DX594" s="7">
        <f t="shared" ref="DX594" si="10336">A594</f>
        <v>6150102</v>
      </c>
      <c r="DY594" s="7"/>
      <c r="DZ594" s="67">
        <v>6666</v>
      </c>
      <c r="EA594" s="7" t="s">
        <v>1235</v>
      </c>
      <c r="EB594" s="40">
        <v>90</v>
      </c>
      <c r="EC594" s="7" t="s">
        <v>1236</v>
      </c>
      <c r="ED594" s="7"/>
      <c r="EE594" s="7" t="s">
        <v>242</v>
      </c>
      <c r="EF594" s="7">
        <v>50</v>
      </c>
      <c r="EG594" s="73"/>
      <c r="EH594" s="73"/>
      <c r="EI594" s="4">
        <f t="shared" ref="EI594" si="10337">IF(EI399="","",EI399)</f>
        <v>40012</v>
      </c>
      <c r="EJ594" s="4">
        <f t="shared" si="9972"/>
        <v>1</v>
      </c>
      <c r="EK594" s="4">
        <f t="shared" ref="EK594" si="10338">IF(EK399="","",EK399)</f>
        <v>40013</v>
      </c>
      <c r="EL594" s="4">
        <f t="shared" ref="EL594" si="10339">IF(EL399="","",EL399)</f>
        <v>1</v>
      </c>
      <c r="EM594" s="4">
        <f t="shared" ref="EM594" si="10340">IF(EM399="","",EM399)</f>
        <v>40013</v>
      </c>
      <c r="EN594" s="4">
        <f t="shared" ref="EN594" si="10341">IF(EN399="","",EN399)</f>
        <v>1</v>
      </c>
      <c r="EO594" s="4">
        <f t="shared" ref="EO594" si="10342">IF(EO399="","",EO399)</f>
        <v>40013</v>
      </c>
      <c r="EP594" s="4">
        <f t="shared" ref="EP594" si="10343">IF(EP399="","",EP399)</f>
        <v>1</v>
      </c>
      <c r="EQ594" s="4">
        <f t="shared" ref="EQ594" si="10344">IF(EQ399="","",EQ399)</f>
        <v>40013</v>
      </c>
      <c r="ER594" s="4">
        <f t="shared" si="10296"/>
        <v>1</v>
      </c>
      <c r="ES594" s="4">
        <f t="shared" si="10271"/>
        <v>40013</v>
      </c>
      <c r="ET594" s="4">
        <f t="shared" ref="ET594" si="10345">IF(ET399="","",ET399)</f>
        <v>1</v>
      </c>
      <c r="EU594" s="4">
        <f t="shared" si="10246"/>
        <v>40013</v>
      </c>
      <c r="EV594" s="4">
        <f t="shared" si="10221"/>
        <v>1</v>
      </c>
      <c r="EW594" s="4">
        <f t="shared" si="10221"/>
        <v>40013</v>
      </c>
      <c r="EX594" s="4">
        <f t="shared" si="10221"/>
        <v>1</v>
      </c>
      <c r="EY594" s="4">
        <f t="shared" si="10221"/>
        <v>40013</v>
      </c>
      <c r="EZ594" s="4">
        <f t="shared" ref="EZ594" si="10346">IF(EZ399="","",EZ399)</f>
        <v>1</v>
      </c>
      <c r="FA594" s="4">
        <f t="shared" ref="FA594:FA598" si="10347">IF(FA399="","",FA399)</f>
        <v>40013</v>
      </c>
      <c r="FB594" s="4">
        <f t="shared" si="10324"/>
        <v>1</v>
      </c>
      <c r="FC594" s="4">
        <f t="shared" ref="FC594" si="10348">IF(FC399="","",FC399)</f>
        <v>40013</v>
      </c>
      <c r="FD594" s="4">
        <f t="shared" si="10326"/>
        <v>1</v>
      </c>
      <c r="FE594" s="4">
        <f t="shared" ref="FE594" si="10349">IF(FE399="","",FE399)</f>
        <v>20100</v>
      </c>
      <c r="FF594" s="4">
        <f t="shared" ref="FF594" si="10350">IF(FF399="","",FF399)</f>
        <v>1</v>
      </c>
      <c r="FG594" s="4">
        <f t="shared" ref="FG594" si="10351">IF(FG399="","",FG399)</f>
        <v>20100</v>
      </c>
      <c r="FH594" s="4">
        <f t="shared" si="10200"/>
        <v>1</v>
      </c>
      <c r="FI594" s="7"/>
      <c r="FJ594" s="7"/>
      <c r="FR594" s="2">
        <v>99999</v>
      </c>
      <c r="FS594" s="2">
        <v>0</v>
      </c>
      <c r="FT594" s="4">
        <v>10000</v>
      </c>
      <c r="FU594" s="4"/>
      <c r="FV594" s="4"/>
      <c r="FW594" s="4"/>
      <c r="FX594" s="4"/>
      <c r="FY594" s="4"/>
      <c r="FZ594" s="77">
        <v>0</v>
      </c>
      <c r="GA594" s="2">
        <v>1</v>
      </c>
      <c r="GB594" s="2">
        <v>30</v>
      </c>
      <c r="GD594"/>
    </row>
    <row r="595" s="2" customFormat="1" ht="15" customHeight="1" spans="1:186">
      <c r="A595" s="7">
        <v>6150103</v>
      </c>
      <c r="B595" s="7">
        <f t="shared" ref="B595:B597" si="10352">B582</f>
        <v>1800</v>
      </c>
      <c r="C595" s="7">
        <f t="shared" si="9879"/>
        <v>0</v>
      </c>
      <c r="D595" s="5" t="s">
        <v>760</v>
      </c>
      <c r="E595" s="7" t="s">
        <v>1238</v>
      </c>
      <c r="F595" s="31" t="s">
        <v>1018</v>
      </c>
      <c r="G595" s="31">
        <v>3</v>
      </c>
      <c r="H595" s="7" t="s">
        <v>187</v>
      </c>
      <c r="I595" s="7" t="s">
        <v>187</v>
      </c>
      <c r="J595" s="41">
        <v>1512</v>
      </c>
      <c r="K595" s="37">
        <v>307</v>
      </c>
      <c r="L595" s="39"/>
      <c r="M595" s="29" t="s">
        <v>193</v>
      </c>
      <c r="N595" s="4">
        <f t="shared" si="10179"/>
        <v>150</v>
      </c>
      <c r="O595" s="4">
        <f t="shared" si="9960"/>
        <v>150</v>
      </c>
      <c r="P595" s="40">
        <f t="shared" si="10201"/>
        <v>2003</v>
      </c>
      <c r="Q595" s="4"/>
      <c r="R595" s="7"/>
      <c r="S595" s="48">
        <f t="shared" si="9909"/>
        <v>0</v>
      </c>
      <c r="T595" s="47" t="s">
        <v>249</v>
      </c>
      <c r="U595" s="7" t="s">
        <v>195</v>
      </c>
      <c r="V595" s="7">
        <v>0</v>
      </c>
      <c r="W595" s="7">
        <v>0</v>
      </c>
      <c r="X595" s="40">
        <v>0</v>
      </c>
      <c r="Y595" s="7"/>
      <c r="Z595" s="7"/>
      <c r="AA595" s="7"/>
      <c r="AB595" s="7" t="s">
        <v>195</v>
      </c>
      <c r="AC595" s="7">
        <v>0</v>
      </c>
      <c r="AD595" s="7" t="s">
        <v>195</v>
      </c>
      <c r="AE595" s="7" t="s">
        <v>195</v>
      </c>
      <c r="AF595" s="7" t="s">
        <v>195</v>
      </c>
      <c r="AG595" s="7" t="s">
        <v>195</v>
      </c>
      <c r="AH595" s="40">
        <v>0</v>
      </c>
      <c r="AI595" s="40">
        <v>0</v>
      </c>
      <c r="AJ595" s="40">
        <v>1</v>
      </c>
      <c r="AK595" s="40">
        <v>0</v>
      </c>
      <c r="AL595" s="40">
        <v>1</v>
      </c>
      <c r="AM595" s="40">
        <v>0</v>
      </c>
      <c r="AN595" s="28">
        <v>0</v>
      </c>
      <c r="AO595" s="28">
        <v>0</v>
      </c>
      <c r="AP595" s="7" t="s">
        <v>647</v>
      </c>
      <c r="AQ595" s="4">
        <f t="shared" si="9990"/>
        <v>3</v>
      </c>
      <c r="AR595" s="4">
        <f t="shared" ref="AR595" si="10353">AR400</f>
        <v>161506</v>
      </c>
      <c r="AS595" s="7" t="s">
        <v>199</v>
      </c>
      <c r="AT595" s="48">
        <v>3</v>
      </c>
      <c r="AU595" s="48">
        <v>1</v>
      </c>
      <c r="AV595" s="48">
        <v>3</v>
      </c>
      <c r="AW595" s="48">
        <v>500</v>
      </c>
      <c r="AX595" s="48">
        <v>250</v>
      </c>
      <c r="AY595" s="48">
        <v>0</v>
      </c>
      <c r="AZ595" s="48">
        <v>0</v>
      </c>
      <c r="BA595" s="7"/>
      <c r="BB595" s="7"/>
      <c r="BC595" s="7"/>
      <c r="BD595" s="7"/>
      <c r="BE595" s="48">
        <v>0</v>
      </c>
      <c r="BF595" s="48">
        <v>1</v>
      </c>
      <c r="BG595" s="48">
        <f t="shared" si="10068"/>
        <v>1120</v>
      </c>
      <c r="BH595" s="48">
        <f t="shared" si="10069"/>
        <v>1120</v>
      </c>
      <c r="BI595" s="7">
        <v>0</v>
      </c>
      <c r="BJ595" s="7">
        <v>0</v>
      </c>
      <c r="BK595" s="7">
        <v>0</v>
      </c>
      <c r="BL595" s="7">
        <v>0</v>
      </c>
      <c r="BM595" s="7">
        <v>0</v>
      </c>
      <c r="BN595" s="7">
        <v>0</v>
      </c>
      <c r="BO595" s="7">
        <v>0</v>
      </c>
      <c r="BP595" s="7">
        <v>0</v>
      </c>
      <c r="BQ595" s="7">
        <v>0</v>
      </c>
      <c r="BR595" s="7">
        <v>0</v>
      </c>
      <c r="BS595" s="7">
        <v>0</v>
      </c>
      <c r="BT595" s="7">
        <v>0</v>
      </c>
      <c r="BU595" s="7">
        <v>0</v>
      </c>
      <c r="BV595" s="7">
        <v>0</v>
      </c>
      <c r="BW595" s="7">
        <v>0</v>
      </c>
      <c r="BX595" s="7">
        <v>0</v>
      </c>
      <c r="BY595" s="7">
        <v>0</v>
      </c>
      <c r="BZ595" s="7">
        <v>0</v>
      </c>
      <c r="CA595" s="7">
        <v>0</v>
      </c>
      <c r="CB595" s="7">
        <v>0</v>
      </c>
      <c r="CC595" s="7">
        <v>0</v>
      </c>
      <c r="CD595" s="7">
        <v>0</v>
      </c>
      <c r="CE595" s="7">
        <v>0</v>
      </c>
      <c r="CF595" s="7">
        <v>0</v>
      </c>
      <c r="CG595" s="7">
        <v>0</v>
      </c>
      <c r="CH595" s="7">
        <v>0</v>
      </c>
      <c r="CI595" s="7">
        <v>0</v>
      </c>
      <c r="CJ595" s="7">
        <v>0</v>
      </c>
      <c r="CK595" s="7">
        <v>0</v>
      </c>
      <c r="CL595" s="40">
        <v>0</v>
      </c>
      <c r="CM595" s="40">
        <v>0</v>
      </c>
      <c r="CN595" s="40">
        <v>0</v>
      </c>
      <c r="CO595" s="40">
        <v>0</v>
      </c>
      <c r="CP595" s="7">
        <v>0</v>
      </c>
      <c r="CQ595" s="7">
        <v>0</v>
      </c>
      <c r="CR595" s="7">
        <v>0</v>
      </c>
      <c r="CS595" s="40">
        <v>0</v>
      </c>
      <c r="CT595" s="7">
        <v>0</v>
      </c>
      <c r="CU595" s="7">
        <v>0</v>
      </c>
      <c r="CV595" s="39"/>
      <c r="CW595" s="39"/>
      <c r="CX595" s="4" t="str">
        <f t="shared" ref="CX595" si="10354">IF(CX400="","",CX400)</f>
        <v>3da_weapon_changjian01_s</v>
      </c>
      <c r="CY595" s="4" t="str">
        <f t="shared" si="9965"/>
        <v>3da_weapon_changjian01_b</v>
      </c>
      <c r="CZ595" s="4" t="str">
        <f t="shared" si="10138"/>
        <v/>
      </c>
      <c r="DA595" s="4" t="str">
        <f t="shared" ref="DA595" si="10355">IF(DA400="","",DA400)</f>
        <v/>
      </c>
      <c r="DB595" s="4" t="str">
        <f t="shared" si="10095"/>
        <v>CS_Rhand</v>
      </c>
      <c r="DC595" s="4" t="str">
        <f t="shared" si="9860"/>
        <v>CS_Rhand</v>
      </c>
      <c r="DD595" s="7">
        <v>2</v>
      </c>
      <c r="DE595" s="7">
        <v>30</v>
      </c>
      <c r="DF595" s="7">
        <v>60</v>
      </c>
      <c r="DG595" s="7"/>
      <c r="DH595" s="4">
        <f t="shared" si="10333"/>
        <v>13</v>
      </c>
      <c r="DI595" s="4">
        <f t="shared" ref="DI595" si="10356">IF(DI400="","",DI400)</f>
        <v>2</v>
      </c>
      <c r="DJ595" s="4">
        <f t="shared" si="10206"/>
        <v>4</v>
      </c>
      <c r="DK595" s="4">
        <f t="shared" si="9891"/>
        <v>7</v>
      </c>
      <c r="DL595" s="4">
        <f t="shared" ref="DL595:DL616" si="10357">IF(DL400="","",DL400)</f>
        <v>8</v>
      </c>
      <c r="DM595" s="7"/>
      <c r="DN595" s="7"/>
      <c r="DO595" s="7"/>
      <c r="DP595" s="7"/>
      <c r="DQ595" s="7"/>
      <c r="DR595" s="7"/>
      <c r="DS595" s="7"/>
      <c r="DT595" s="7"/>
      <c r="DU595" s="7"/>
      <c r="DV595" s="7"/>
      <c r="DW595" s="7"/>
      <c r="DX595" s="7">
        <f t="shared" ref="DX595:DX616" si="10358">A595</f>
        <v>6150103</v>
      </c>
      <c r="DY595" s="7"/>
      <c r="DZ595" s="67">
        <v>6666</v>
      </c>
      <c r="EA595" s="7" t="s">
        <v>1235</v>
      </c>
      <c r="EB595" s="40">
        <v>90</v>
      </c>
      <c r="EC595" s="7" t="s">
        <v>1236</v>
      </c>
      <c r="ED595" s="7"/>
      <c r="EE595" s="7" t="s">
        <v>242</v>
      </c>
      <c r="EF595" s="7">
        <v>50</v>
      </c>
      <c r="EG595" s="73"/>
      <c r="EH595" s="73"/>
      <c r="EI595" s="4">
        <f t="shared" ref="EI595" si="10359">IF(EI400="","",EI400)</f>
        <v>40012</v>
      </c>
      <c r="EJ595" s="4">
        <f t="shared" si="9972"/>
        <v>1</v>
      </c>
      <c r="EK595" s="4">
        <f t="shared" ref="EK595" si="10360">IF(EK400="","",EK400)</f>
        <v>40013</v>
      </c>
      <c r="EL595" s="4">
        <f t="shared" ref="EL595" si="10361">IF(EL400="","",EL400)</f>
        <v>1</v>
      </c>
      <c r="EM595" s="4">
        <f t="shared" ref="EM595" si="10362">IF(EM400="","",EM400)</f>
        <v>40013</v>
      </c>
      <c r="EN595" s="4">
        <f t="shared" ref="EN595" si="10363">IF(EN400="","",EN400)</f>
        <v>1</v>
      </c>
      <c r="EO595" s="4">
        <f t="shared" ref="EO595" si="10364">IF(EO400="","",EO400)</f>
        <v>40013</v>
      </c>
      <c r="EP595" s="4">
        <f t="shared" ref="EP595" si="10365">IF(EP400="","",EP400)</f>
        <v>1</v>
      </c>
      <c r="EQ595" s="4">
        <f t="shared" ref="EQ595" si="10366">IF(EQ400="","",EQ400)</f>
        <v>40013</v>
      </c>
      <c r="ER595" s="4">
        <f t="shared" si="10296"/>
        <v>1</v>
      </c>
      <c r="ES595" s="4">
        <f t="shared" si="10271"/>
        <v>40013</v>
      </c>
      <c r="ET595" s="4">
        <f t="shared" ref="ET595" si="10367">IF(ET400="","",ET400)</f>
        <v>1</v>
      </c>
      <c r="EU595" s="4">
        <f t="shared" si="10246"/>
        <v>40013</v>
      </c>
      <c r="EV595" s="4">
        <f t="shared" si="10221"/>
        <v>1</v>
      </c>
      <c r="EW595" s="4">
        <f t="shared" si="10221"/>
        <v>40013</v>
      </c>
      <c r="EX595" s="4">
        <f t="shared" si="10221"/>
        <v>1</v>
      </c>
      <c r="EY595" s="4">
        <f t="shared" si="10221"/>
        <v>40013</v>
      </c>
      <c r="EZ595" s="4">
        <f t="shared" ref="EZ595" si="10368">IF(EZ400="","",EZ400)</f>
        <v>1</v>
      </c>
      <c r="FA595" s="4">
        <f t="shared" si="10347"/>
        <v>40013</v>
      </c>
      <c r="FB595" s="4">
        <f t="shared" si="10324"/>
        <v>1</v>
      </c>
      <c r="FC595" s="4">
        <f t="shared" ref="FC595" si="10369">IF(FC400="","",FC400)</f>
        <v>40013</v>
      </c>
      <c r="FD595" s="4">
        <f t="shared" si="10326"/>
        <v>1</v>
      </c>
      <c r="FE595" s="4">
        <f t="shared" ref="FE595" si="10370">IF(FE400="","",FE400)</f>
        <v>20100</v>
      </c>
      <c r="FF595" s="4">
        <f t="shared" ref="FF595" si="10371">IF(FF400="","",FF400)</f>
        <v>1</v>
      </c>
      <c r="FG595" s="4">
        <f t="shared" ref="FG595" si="10372">IF(FG400="","",FG400)</f>
        <v>20100</v>
      </c>
      <c r="FH595" s="4">
        <f t="shared" si="10200"/>
        <v>1</v>
      </c>
      <c r="FI595" s="7"/>
      <c r="FJ595" s="7"/>
      <c r="FR595" s="2">
        <v>99999</v>
      </c>
      <c r="FS595" s="2">
        <v>0</v>
      </c>
      <c r="FT595" s="4">
        <v>10000</v>
      </c>
      <c r="FU595" s="4"/>
      <c r="FV595" s="4"/>
      <c r="FW595" s="4"/>
      <c r="FX595" s="4"/>
      <c r="FY595" s="4"/>
      <c r="FZ595" s="77">
        <v>0</v>
      </c>
      <c r="GA595" s="2">
        <v>1</v>
      </c>
      <c r="GB595" s="2">
        <v>30</v>
      </c>
      <c r="GD595"/>
    </row>
    <row r="596" s="2" customFormat="1" ht="15" customHeight="1" spans="1:186">
      <c r="A596" s="7">
        <v>6150104</v>
      </c>
      <c r="B596" s="7">
        <f t="shared" si="10352"/>
        <v>3080</v>
      </c>
      <c r="C596" s="7">
        <f t="shared" si="9879"/>
        <v>0</v>
      </c>
      <c r="D596" s="5" t="s">
        <v>762</v>
      </c>
      <c r="E596" s="7" t="s">
        <v>1239</v>
      </c>
      <c r="F596" s="31" t="s">
        <v>1018</v>
      </c>
      <c r="G596" s="31">
        <v>3</v>
      </c>
      <c r="H596" s="7" t="s">
        <v>187</v>
      </c>
      <c r="I596" s="7" t="s">
        <v>187</v>
      </c>
      <c r="J596" s="41">
        <v>1552</v>
      </c>
      <c r="K596" s="37">
        <v>107</v>
      </c>
      <c r="L596" s="39"/>
      <c r="M596" s="29" t="s">
        <v>193</v>
      </c>
      <c r="N596" s="4">
        <f t="shared" si="10179"/>
        <v>150</v>
      </c>
      <c r="O596" s="4">
        <f t="shared" si="9960"/>
        <v>150</v>
      </c>
      <c r="P596" s="40">
        <f t="shared" si="10201"/>
        <v>2003</v>
      </c>
      <c r="Q596" s="4"/>
      <c r="R596" s="7"/>
      <c r="S596" s="48">
        <f t="shared" si="9909"/>
        <v>0</v>
      </c>
      <c r="T596" s="47" t="s">
        <v>253</v>
      </c>
      <c r="U596" s="7" t="s">
        <v>195</v>
      </c>
      <c r="V596" s="7">
        <v>0</v>
      </c>
      <c r="W596" s="7">
        <v>0</v>
      </c>
      <c r="X596" s="40">
        <v>0</v>
      </c>
      <c r="Y596" s="7"/>
      <c r="Z596" s="7"/>
      <c r="AA596" s="7"/>
      <c r="AB596" s="7" t="s">
        <v>195</v>
      </c>
      <c r="AC596" s="7">
        <v>0</v>
      </c>
      <c r="AD596" s="7" t="s">
        <v>195</v>
      </c>
      <c r="AE596" s="7" t="s">
        <v>195</v>
      </c>
      <c r="AF596" s="7" t="s">
        <v>195</v>
      </c>
      <c r="AG596" s="7" t="s">
        <v>195</v>
      </c>
      <c r="AH596" s="40">
        <v>0</v>
      </c>
      <c r="AI596" s="40">
        <v>0</v>
      </c>
      <c r="AJ596" s="40">
        <v>1</v>
      </c>
      <c r="AK596" s="40">
        <v>0</v>
      </c>
      <c r="AL596" s="40">
        <v>1</v>
      </c>
      <c r="AM596" s="40">
        <v>0</v>
      </c>
      <c r="AN596" s="28">
        <v>0</v>
      </c>
      <c r="AO596" s="28">
        <v>0</v>
      </c>
      <c r="AP596" s="7" t="s">
        <v>650</v>
      </c>
      <c r="AQ596" s="4">
        <f t="shared" si="9990"/>
        <v>3</v>
      </c>
      <c r="AR596" s="4">
        <f t="shared" ref="AR596" si="10373">AR401</f>
        <v>161506</v>
      </c>
      <c r="AS596" s="7" t="s">
        <v>199</v>
      </c>
      <c r="AT596" s="48">
        <v>3</v>
      </c>
      <c r="AU596" s="48">
        <v>1</v>
      </c>
      <c r="AV596" s="48">
        <v>3</v>
      </c>
      <c r="AW596" s="48">
        <v>500</v>
      </c>
      <c r="AX596" s="48">
        <v>250</v>
      </c>
      <c r="AY596" s="48">
        <v>0</v>
      </c>
      <c r="AZ596" s="48">
        <v>0</v>
      </c>
      <c r="BA596" s="7"/>
      <c r="BB596" s="7"/>
      <c r="BC596" s="7"/>
      <c r="BD596" s="7"/>
      <c r="BE596" s="48">
        <v>0</v>
      </c>
      <c r="BF596" s="48">
        <v>1</v>
      </c>
      <c r="BG596" s="48">
        <f t="shared" si="10068"/>
        <v>1120</v>
      </c>
      <c r="BH596" s="48">
        <f t="shared" si="10069"/>
        <v>1120</v>
      </c>
      <c r="BI596" s="7">
        <v>0</v>
      </c>
      <c r="BJ596" s="7">
        <v>0</v>
      </c>
      <c r="BK596" s="7">
        <v>0</v>
      </c>
      <c r="BL596" s="7">
        <v>0</v>
      </c>
      <c r="BM596" s="7">
        <v>0</v>
      </c>
      <c r="BN596" s="7">
        <v>0</v>
      </c>
      <c r="BO596" s="7">
        <v>0</v>
      </c>
      <c r="BP596" s="7">
        <v>0</v>
      </c>
      <c r="BQ596" s="7">
        <v>0</v>
      </c>
      <c r="BR596" s="7">
        <v>0</v>
      </c>
      <c r="BS596" s="7">
        <v>0</v>
      </c>
      <c r="BT596" s="7">
        <v>0</v>
      </c>
      <c r="BU596" s="7">
        <v>0</v>
      </c>
      <c r="BV596" s="7">
        <v>0</v>
      </c>
      <c r="BW596" s="7">
        <v>0</v>
      </c>
      <c r="BX596" s="7">
        <v>0</v>
      </c>
      <c r="BY596" s="7">
        <v>0</v>
      </c>
      <c r="BZ596" s="7">
        <v>0</v>
      </c>
      <c r="CA596" s="7">
        <v>0</v>
      </c>
      <c r="CB596" s="7">
        <v>0</v>
      </c>
      <c r="CC596" s="7">
        <v>0</v>
      </c>
      <c r="CD596" s="7">
        <v>0</v>
      </c>
      <c r="CE596" s="7">
        <v>0</v>
      </c>
      <c r="CF596" s="7">
        <v>0</v>
      </c>
      <c r="CG596" s="7">
        <v>0</v>
      </c>
      <c r="CH596" s="7">
        <v>0</v>
      </c>
      <c r="CI596" s="7">
        <v>0</v>
      </c>
      <c r="CJ596" s="7">
        <v>0</v>
      </c>
      <c r="CK596" s="7">
        <v>0</v>
      </c>
      <c r="CL596" s="40">
        <v>0</v>
      </c>
      <c r="CM596" s="40">
        <v>0</v>
      </c>
      <c r="CN596" s="40">
        <v>0</v>
      </c>
      <c r="CO596" s="40">
        <v>0</v>
      </c>
      <c r="CP596" s="7">
        <v>0</v>
      </c>
      <c r="CQ596" s="7">
        <v>0</v>
      </c>
      <c r="CR596" s="7">
        <v>0</v>
      </c>
      <c r="CS596" s="40">
        <v>0</v>
      </c>
      <c r="CT596" s="7">
        <v>0</v>
      </c>
      <c r="CU596" s="7">
        <v>0</v>
      </c>
      <c r="CV596" s="39"/>
      <c r="CW596" s="39"/>
      <c r="CX596" s="4" t="str">
        <f t="shared" ref="CX596" si="10374">IF(CX401="","",CX401)</f>
        <v>3da_weapon_changjian01_s</v>
      </c>
      <c r="CY596" s="4" t="str">
        <f t="shared" si="9965"/>
        <v>3da_weapon_changjian01_b</v>
      </c>
      <c r="CZ596" s="4" t="str">
        <f t="shared" ref="CZ596" si="10375">IF(CZ401="","",CZ401)</f>
        <v/>
      </c>
      <c r="DA596" s="4" t="str">
        <f t="shared" ref="DA596" si="10376">IF(DA401="","",DA401)</f>
        <v/>
      </c>
      <c r="DB596" s="4" t="str">
        <f t="shared" ref="DB596" si="10377">IF(DB401="","",DB401)</f>
        <v>CS_Rhand</v>
      </c>
      <c r="DC596" s="4" t="str">
        <f t="shared" si="9860"/>
        <v>CS_Rhand</v>
      </c>
      <c r="DD596" s="7">
        <v>2</v>
      </c>
      <c r="DE596" s="7">
        <v>30</v>
      </c>
      <c r="DF596" s="7">
        <v>60</v>
      </c>
      <c r="DG596" s="7"/>
      <c r="DH596" s="4">
        <f t="shared" si="10333"/>
        <v>13</v>
      </c>
      <c r="DI596" s="4">
        <f t="shared" ref="DI596" si="10378">IF(DI401="","",DI401)</f>
        <v>2</v>
      </c>
      <c r="DJ596" s="4">
        <f t="shared" si="10206"/>
        <v>4</v>
      </c>
      <c r="DK596" s="4">
        <f t="shared" si="9891"/>
        <v>7</v>
      </c>
      <c r="DL596" s="4">
        <f t="shared" si="10357"/>
        <v>8</v>
      </c>
      <c r="DM596" s="7"/>
      <c r="DN596" s="7"/>
      <c r="DO596" s="7"/>
      <c r="DP596" s="7"/>
      <c r="DQ596" s="7"/>
      <c r="DR596" s="7"/>
      <c r="DS596" s="7"/>
      <c r="DT596" s="7"/>
      <c r="DU596" s="7"/>
      <c r="DV596" s="7"/>
      <c r="DW596" s="7"/>
      <c r="DX596" s="7">
        <f t="shared" si="10358"/>
        <v>6150104</v>
      </c>
      <c r="DY596" s="7"/>
      <c r="DZ596" s="67">
        <v>6666</v>
      </c>
      <c r="EA596" s="7" t="s">
        <v>1235</v>
      </c>
      <c r="EB596" s="40">
        <v>90</v>
      </c>
      <c r="EC596" s="7" t="s">
        <v>1236</v>
      </c>
      <c r="ED596" s="7"/>
      <c r="EE596" s="7" t="s">
        <v>242</v>
      </c>
      <c r="EF596" s="7">
        <v>50</v>
      </c>
      <c r="EG596" s="73"/>
      <c r="EH596" s="73"/>
      <c r="EI596" s="4">
        <f t="shared" ref="EI596" si="10379">IF(EI401="","",EI401)</f>
        <v>40012</v>
      </c>
      <c r="EJ596" s="4">
        <f t="shared" si="9972"/>
        <v>1</v>
      </c>
      <c r="EK596" s="4">
        <f t="shared" ref="EK596" si="10380">IF(EK401="","",EK401)</f>
        <v>40013</v>
      </c>
      <c r="EL596" s="4">
        <f t="shared" ref="EL596" si="10381">IF(EL401="","",EL401)</f>
        <v>1</v>
      </c>
      <c r="EM596" s="4">
        <f t="shared" ref="EM596" si="10382">IF(EM401="","",EM401)</f>
        <v>40013</v>
      </c>
      <c r="EN596" s="4">
        <f t="shared" ref="EN596" si="10383">IF(EN401="","",EN401)</f>
        <v>1</v>
      </c>
      <c r="EO596" s="4">
        <f t="shared" ref="EO596" si="10384">IF(EO401="","",EO401)</f>
        <v>40013</v>
      </c>
      <c r="EP596" s="4">
        <f t="shared" ref="EP596" si="10385">IF(EP401="","",EP401)</f>
        <v>1</v>
      </c>
      <c r="EQ596" s="4">
        <f t="shared" ref="EQ596" si="10386">IF(EQ401="","",EQ401)</f>
        <v>40013</v>
      </c>
      <c r="ER596" s="4">
        <f t="shared" si="10296"/>
        <v>1</v>
      </c>
      <c r="ES596" s="4">
        <f t="shared" si="10271"/>
        <v>40013</v>
      </c>
      <c r="ET596" s="4">
        <f t="shared" ref="ET596" si="10387">IF(ET401="","",ET401)</f>
        <v>1</v>
      </c>
      <c r="EU596" s="4">
        <f t="shared" si="10246"/>
        <v>40013</v>
      </c>
      <c r="EV596" s="4">
        <f t="shared" si="10221"/>
        <v>1</v>
      </c>
      <c r="EW596" s="4">
        <f t="shared" si="10221"/>
        <v>40013</v>
      </c>
      <c r="EX596" s="4">
        <f t="shared" si="10221"/>
        <v>1</v>
      </c>
      <c r="EY596" s="4">
        <f t="shared" si="10221"/>
        <v>40013</v>
      </c>
      <c r="EZ596" s="4">
        <f t="shared" ref="EZ596" si="10388">IF(EZ401="","",EZ401)</f>
        <v>1</v>
      </c>
      <c r="FA596" s="4">
        <f t="shared" si="10347"/>
        <v>40013</v>
      </c>
      <c r="FB596" s="4">
        <f t="shared" si="10324"/>
        <v>1</v>
      </c>
      <c r="FC596" s="4">
        <f t="shared" ref="FC596" si="10389">IF(FC401="","",FC401)</f>
        <v>40013</v>
      </c>
      <c r="FD596" s="4">
        <f t="shared" si="10326"/>
        <v>1</v>
      </c>
      <c r="FE596" s="4">
        <f t="shared" ref="FE596" si="10390">IF(FE401="","",FE401)</f>
        <v>20100</v>
      </c>
      <c r="FF596" s="4">
        <f t="shared" ref="FF596" si="10391">IF(FF401="","",FF401)</f>
        <v>1</v>
      </c>
      <c r="FG596" s="4">
        <f t="shared" ref="FG596:FG608" si="10392">IF(FG401="","",FG401)</f>
        <v>20100</v>
      </c>
      <c r="FH596" s="4">
        <f t="shared" si="10200"/>
        <v>1</v>
      </c>
      <c r="FI596" s="7"/>
      <c r="FJ596" s="7"/>
      <c r="FR596" s="2">
        <v>99999</v>
      </c>
      <c r="FS596" s="2">
        <v>0</v>
      </c>
      <c r="FT596" s="4">
        <v>10000</v>
      </c>
      <c r="FU596" s="4"/>
      <c r="FV596" s="4"/>
      <c r="FW596" s="4"/>
      <c r="FX596" s="4"/>
      <c r="FY596" s="4"/>
      <c r="FZ596" s="77">
        <v>0</v>
      </c>
      <c r="GA596" s="2">
        <v>1</v>
      </c>
      <c r="GB596" s="2">
        <v>30</v>
      </c>
      <c r="GD596"/>
    </row>
    <row r="597" s="2" customFormat="1" ht="15" customHeight="1" spans="1:186">
      <c r="A597" s="7">
        <v>6150105</v>
      </c>
      <c r="B597" s="7">
        <f t="shared" si="10352"/>
        <v>2824</v>
      </c>
      <c r="C597" s="7">
        <f t="shared" si="9879"/>
        <v>0</v>
      </c>
      <c r="D597" s="5" t="s">
        <v>764</v>
      </c>
      <c r="E597" s="7" t="s">
        <v>1240</v>
      </c>
      <c r="F597" s="31" t="s">
        <v>1018</v>
      </c>
      <c r="G597" s="31">
        <v>3</v>
      </c>
      <c r="H597" s="7" t="s">
        <v>187</v>
      </c>
      <c r="I597" s="7" t="s">
        <v>187</v>
      </c>
      <c r="J597" s="41">
        <v>1543</v>
      </c>
      <c r="K597" s="37">
        <v>507</v>
      </c>
      <c r="L597" s="39"/>
      <c r="M597" s="29" t="s">
        <v>193</v>
      </c>
      <c r="N597" s="4">
        <f t="shared" si="10179"/>
        <v>150</v>
      </c>
      <c r="O597" s="4">
        <f t="shared" si="9960"/>
        <v>150</v>
      </c>
      <c r="P597" s="40">
        <f t="shared" si="10201"/>
        <v>2003</v>
      </c>
      <c r="Q597" s="4"/>
      <c r="R597" s="7"/>
      <c r="S597" s="48">
        <f t="shared" si="9909"/>
        <v>0</v>
      </c>
      <c r="T597" s="47" t="s">
        <v>257</v>
      </c>
      <c r="U597" s="7" t="s">
        <v>195</v>
      </c>
      <c r="V597" s="7">
        <v>0</v>
      </c>
      <c r="W597" s="7">
        <v>0</v>
      </c>
      <c r="X597" s="40">
        <v>0</v>
      </c>
      <c r="Y597" s="7"/>
      <c r="Z597" s="7"/>
      <c r="AA597" s="7"/>
      <c r="AB597" s="7" t="s">
        <v>195</v>
      </c>
      <c r="AC597" s="7">
        <v>0</v>
      </c>
      <c r="AD597" s="7" t="s">
        <v>195</v>
      </c>
      <c r="AE597" s="7" t="s">
        <v>195</v>
      </c>
      <c r="AF597" s="7" t="s">
        <v>195</v>
      </c>
      <c r="AG597" s="7" t="s">
        <v>195</v>
      </c>
      <c r="AH597" s="40">
        <v>0</v>
      </c>
      <c r="AI597" s="40">
        <v>0</v>
      </c>
      <c r="AJ597" s="40">
        <v>1</v>
      </c>
      <c r="AK597" s="40">
        <v>0</v>
      </c>
      <c r="AL597" s="40">
        <v>1</v>
      </c>
      <c r="AM597" s="40">
        <v>0</v>
      </c>
      <c r="AN597" s="28">
        <v>0</v>
      </c>
      <c r="AO597" s="28">
        <v>0</v>
      </c>
      <c r="AP597" s="7" t="s">
        <v>653</v>
      </c>
      <c r="AQ597" s="4">
        <f t="shared" si="9990"/>
        <v>3</v>
      </c>
      <c r="AR597" s="4">
        <f t="shared" ref="AR597" si="10393">AR402</f>
        <v>161506</v>
      </c>
      <c r="AS597" s="7" t="s">
        <v>199</v>
      </c>
      <c r="AT597" s="48">
        <v>3</v>
      </c>
      <c r="AU597" s="48">
        <v>1</v>
      </c>
      <c r="AV597" s="48">
        <v>3</v>
      </c>
      <c r="AW597" s="48">
        <v>500</v>
      </c>
      <c r="AX597" s="48">
        <v>250</v>
      </c>
      <c r="AY597" s="48">
        <v>0</v>
      </c>
      <c r="AZ597" s="48">
        <v>0</v>
      </c>
      <c r="BA597" s="7"/>
      <c r="BB597" s="7"/>
      <c r="BC597" s="7"/>
      <c r="BD597" s="7"/>
      <c r="BE597" s="48">
        <v>0</v>
      </c>
      <c r="BF597" s="48">
        <v>1</v>
      </c>
      <c r="BG597" s="48">
        <f t="shared" si="10068"/>
        <v>1120</v>
      </c>
      <c r="BH597" s="48">
        <f t="shared" si="10069"/>
        <v>1120</v>
      </c>
      <c r="BI597" s="7">
        <v>0</v>
      </c>
      <c r="BJ597" s="7">
        <v>0</v>
      </c>
      <c r="BK597" s="7">
        <v>0</v>
      </c>
      <c r="BL597" s="7">
        <v>0</v>
      </c>
      <c r="BM597" s="7">
        <v>0</v>
      </c>
      <c r="BN597" s="7">
        <v>0</v>
      </c>
      <c r="BO597" s="7">
        <v>0</v>
      </c>
      <c r="BP597" s="7">
        <v>0</v>
      </c>
      <c r="BQ597" s="7">
        <v>0</v>
      </c>
      <c r="BR597" s="7">
        <v>0</v>
      </c>
      <c r="BS597" s="7">
        <v>0</v>
      </c>
      <c r="BT597" s="7">
        <v>0</v>
      </c>
      <c r="BU597" s="7">
        <v>0</v>
      </c>
      <c r="BV597" s="7">
        <v>0</v>
      </c>
      <c r="BW597" s="7">
        <v>0</v>
      </c>
      <c r="BX597" s="7">
        <v>0</v>
      </c>
      <c r="BY597" s="7">
        <v>0</v>
      </c>
      <c r="BZ597" s="7">
        <v>0</v>
      </c>
      <c r="CA597" s="7">
        <v>0</v>
      </c>
      <c r="CB597" s="7">
        <v>0</v>
      </c>
      <c r="CC597" s="7">
        <v>0</v>
      </c>
      <c r="CD597" s="7">
        <v>0</v>
      </c>
      <c r="CE597" s="7">
        <v>0</v>
      </c>
      <c r="CF597" s="7">
        <v>0</v>
      </c>
      <c r="CG597" s="7">
        <v>0</v>
      </c>
      <c r="CH597" s="7">
        <v>0</v>
      </c>
      <c r="CI597" s="7">
        <v>0</v>
      </c>
      <c r="CJ597" s="7">
        <v>0</v>
      </c>
      <c r="CK597" s="7">
        <v>0</v>
      </c>
      <c r="CL597" s="40">
        <v>0</v>
      </c>
      <c r="CM597" s="40">
        <v>0</v>
      </c>
      <c r="CN597" s="40">
        <v>0</v>
      </c>
      <c r="CO597" s="40">
        <v>0</v>
      </c>
      <c r="CP597" s="7">
        <v>0</v>
      </c>
      <c r="CQ597" s="7">
        <v>0</v>
      </c>
      <c r="CR597" s="7">
        <v>0</v>
      </c>
      <c r="CS597" s="40">
        <v>0</v>
      </c>
      <c r="CT597" s="7">
        <v>0</v>
      </c>
      <c r="CU597" s="7">
        <v>0</v>
      </c>
      <c r="CV597" s="39"/>
      <c r="CW597" s="39"/>
      <c r="CX597" s="4" t="str">
        <f t="shared" ref="CX597" si="10394">IF(CX402="","",CX402)</f>
        <v>3da_weapon_changjian01_s</v>
      </c>
      <c r="CY597" s="4" t="str">
        <f t="shared" si="9965"/>
        <v>3da_weapon_changjian01_b</v>
      </c>
      <c r="CZ597" s="4" t="str">
        <f t="shared" ref="CZ597" si="10395">IF(CZ402="","",CZ402)</f>
        <v/>
      </c>
      <c r="DA597" s="4" t="str">
        <f t="shared" ref="DA597" si="10396">IF(DA402="","",DA402)</f>
        <v/>
      </c>
      <c r="DB597" s="4" t="str">
        <f t="shared" ref="DB597" si="10397">IF(DB402="","",DB402)</f>
        <v>CS_Rhand</v>
      </c>
      <c r="DC597" s="4" t="str">
        <f t="shared" si="9860"/>
        <v>CS_Rhand</v>
      </c>
      <c r="DD597" s="7">
        <v>2</v>
      </c>
      <c r="DE597" s="7">
        <v>30</v>
      </c>
      <c r="DF597" s="7">
        <v>60</v>
      </c>
      <c r="DG597" s="7"/>
      <c r="DH597" s="4">
        <f t="shared" si="10333"/>
        <v>13</v>
      </c>
      <c r="DI597" s="4">
        <f t="shared" ref="DI597" si="10398">IF(DI402="","",DI402)</f>
        <v>2</v>
      </c>
      <c r="DJ597" s="4">
        <f t="shared" si="10206"/>
        <v>4</v>
      </c>
      <c r="DK597" s="4">
        <f t="shared" si="9891"/>
        <v>7</v>
      </c>
      <c r="DL597" s="4">
        <f t="shared" si="10357"/>
        <v>8</v>
      </c>
      <c r="DM597" s="7"/>
      <c r="DN597" s="7"/>
      <c r="DO597" s="7"/>
      <c r="DP597" s="7"/>
      <c r="DQ597" s="7"/>
      <c r="DR597" s="7"/>
      <c r="DS597" s="7"/>
      <c r="DT597" s="7"/>
      <c r="DU597" s="7"/>
      <c r="DV597" s="7"/>
      <c r="DW597" s="7"/>
      <c r="DX597" s="7">
        <f t="shared" si="10358"/>
        <v>6150105</v>
      </c>
      <c r="DY597" s="7"/>
      <c r="DZ597" s="67">
        <v>6666</v>
      </c>
      <c r="EA597" s="7" t="s">
        <v>1235</v>
      </c>
      <c r="EB597" s="40">
        <v>90</v>
      </c>
      <c r="EC597" s="7" t="s">
        <v>1236</v>
      </c>
      <c r="ED597" s="7"/>
      <c r="EE597" s="7" t="s">
        <v>242</v>
      </c>
      <c r="EF597" s="7">
        <v>50</v>
      </c>
      <c r="EG597" s="73"/>
      <c r="EH597" s="73"/>
      <c r="EI597" s="4">
        <f t="shared" ref="EI597" si="10399">IF(EI402="","",EI402)</f>
        <v>40012</v>
      </c>
      <c r="EJ597" s="4">
        <f t="shared" si="9972"/>
        <v>1</v>
      </c>
      <c r="EK597" s="4">
        <f t="shared" ref="EK597" si="10400">IF(EK402="","",EK402)</f>
        <v>40013</v>
      </c>
      <c r="EL597" s="4">
        <f t="shared" ref="EL597" si="10401">IF(EL402="","",EL402)</f>
        <v>1</v>
      </c>
      <c r="EM597" s="4">
        <f t="shared" ref="EM597" si="10402">IF(EM402="","",EM402)</f>
        <v>40013</v>
      </c>
      <c r="EN597" s="4">
        <f t="shared" ref="EN597" si="10403">IF(EN402="","",EN402)</f>
        <v>1</v>
      </c>
      <c r="EO597" s="4">
        <f t="shared" ref="EO597" si="10404">IF(EO402="","",EO402)</f>
        <v>40013</v>
      </c>
      <c r="EP597" s="4">
        <f t="shared" ref="EP597" si="10405">IF(EP402="","",EP402)</f>
        <v>1</v>
      </c>
      <c r="EQ597" s="4">
        <f t="shared" ref="EQ597" si="10406">IF(EQ402="","",EQ402)</f>
        <v>40013</v>
      </c>
      <c r="ER597" s="4">
        <f t="shared" si="10296"/>
        <v>1</v>
      </c>
      <c r="ES597" s="4">
        <f t="shared" si="10271"/>
        <v>40013</v>
      </c>
      <c r="ET597" s="4">
        <f t="shared" ref="ET597" si="10407">IF(ET402="","",ET402)</f>
        <v>1</v>
      </c>
      <c r="EU597" s="4">
        <f t="shared" si="10246"/>
        <v>40013</v>
      </c>
      <c r="EV597" s="4">
        <f t="shared" si="10221"/>
        <v>1</v>
      </c>
      <c r="EW597" s="4">
        <f t="shared" si="10221"/>
        <v>40013</v>
      </c>
      <c r="EX597" s="4">
        <f t="shared" si="10221"/>
        <v>1</v>
      </c>
      <c r="EY597" s="4">
        <f t="shared" si="10221"/>
        <v>40013</v>
      </c>
      <c r="EZ597" s="4">
        <f t="shared" ref="EZ597" si="10408">IF(EZ402="","",EZ402)</f>
        <v>1</v>
      </c>
      <c r="FA597" s="4">
        <f t="shared" si="10347"/>
        <v>40013</v>
      </c>
      <c r="FB597" s="4">
        <f t="shared" si="10324"/>
        <v>1</v>
      </c>
      <c r="FC597" s="4">
        <f t="shared" ref="FC597" si="10409">IF(FC402="","",FC402)</f>
        <v>40013</v>
      </c>
      <c r="FD597" s="4">
        <f t="shared" si="10326"/>
        <v>1</v>
      </c>
      <c r="FE597" s="4">
        <f t="shared" ref="FE597" si="10410">IF(FE402="","",FE402)</f>
        <v>20100</v>
      </c>
      <c r="FF597" s="4">
        <f t="shared" ref="FF597:FF608" si="10411">IF(FF402="","",FF402)</f>
        <v>1</v>
      </c>
      <c r="FG597" s="4">
        <f t="shared" si="10392"/>
        <v>20100</v>
      </c>
      <c r="FH597" s="4">
        <f t="shared" si="10200"/>
        <v>1</v>
      </c>
      <c r="FI597" s="7"/>
      <c r="FJ597" s="7"/>
      <c r="FR597" s="2">
        <v>99999</v>
      </c>
      <c r="FS597" s="2">
        <v>0</v>
      </c>
      <c r="FT597" s="4">
        <v>10000</v>
      </c>
      <c r="FU597" s="4"/>
      <c r="FV597" s="4"/>
      <c r="FW597" s="4"/>
      <c r="FX597" s="4"/>
      <c r="FY597" s="4"/>
      <c r="FZ597" s="77">
        <v>0</v>
      </c>
      <c r="GA597" s="2">
        <v>1</v>
      </c>
      <c r="GB597" s="2">
        <v>30</v>
      </c>
      <c r="GD597"/>
    </row>
    <row r="598" s="2" customFormat="1" ht="15" customHeight="1" spans="1:186">
      <c r="A598" s="7">
        <v>6150106</v>
      </c>
      <c r="B598" s="7">
        <f t="shared" ref="B598" si="10412">B585</f>
        <v>4104</v>
      </c>
      <c r="C598" s="7">
        <f t="shared" ref="C598" si="10413">C585</f>
        <v>0</v>
      </c>
      <c r="D598" s="5" t="s">
        <v>766</v>
      </c>
      <c r="E598" s="7" t="s">
        <v>1241</v>
      </c>
      <c r="F598" s="31" t="s">
        <v>1018</v>
      </c>
      <c r="G598" s="31">
        <v>3</v>
      </c>
      <c r="H598" s="7" t="s">
        <v>187</v>
      </c>
      <c r="I598" s="7" t="s">
        <v>187</v>
      </c>
      <c r="J598" s="41">
        <v>1543</v>
      </c>
      <c r="K598" s="39">
        <v>601</v>
      </c>
      <c r="L598" s="39"/>
      <c r="M598" s="29" t="s">
        <v>193</v>
      </c>
      <c r="N598" s="4">
        <f t="shared" ref="N598:N600" si="10414">N403</f>
        <v>150</v>
      </c>
      <c r="O598" s="4">
        <f t="shared" si="9960"/>
        <v>150</v>
      </c>
      <c r="P598" s="40">
        <f t="shared" si="10201"/>
        <v>2003</v>
      </c>
      <c r="Q598" s="4"/>
      <c r="R598" s="7"/>
      <c r="S598" s="48">
        <f t="shared" ref="S598" si="10415">S585</f>
        <v>0</v>
      </c>
      <c r="T598" s="47" t="s">
        <v>194</v>
      </c>
      <c r="U598" s="7" t="s">
        <v>195</v>
      </c>
      <c r="V598" s="7">
        <v>0</v>
      </c>
      <c r="W598" s="7">
        <v>0</v>
      </c>
      <c r="X598" s="40">
        <v>0</v>
      </c>
      <c r="Y598" s="7"/>
      <c r="Z598" s="7"/>
      <c r="AA598" s="7"/>
      <c r="AB598" s="7" t="s">
        <v>195</v>
      </c>
      <c r="AC598" s="7">
        <v>0</v>
      </c>
      <c r="AD598" s="7" t="s">
        <v>195</v>
      </c>
      <c r="AE598" s="7" t="s">
        <v>195</v>
      </c>
      <c r="AF598" s="7" t="s">
        <v>195</v>
      </c>
      <c r="AG598" s="7" t="s">
        <v>195</v>
      </c>
      <c r="AH598" s="40">
        <v>0</v>
      </c>
      <c r="AI598" s="40">
        <v>0</v>
      </c>
      <c r="AJ598" s="40">
        <v>1</v>
      </c>
      <c r="AK598" s="40">
        <v>0</v>
      </c>
      <c r="AL598" s="40">
        <v>1</v>
      </c>
      <c r="AM598" s="40">
        <v>0</v>
      </c>
      <c r="AN598" s="28">
        <v>0</v>
      </c>
      <c r="AO598" s="28">
        <v>0</v>
      </c>
      <c r="AP598" s="7" t="s">
        <v>656</v>
      </c>
      <c r="AQ598" s="4">
        <f t="shared" si="9990"/>
        <v>3</v>
      </c>
      <c r="AR598" s="4">
        <f t="shared" ref="AR598" si="10416">AR403</f>
        <v>161506</v>
      </c>
      <c r="AS598" s="7" t="s">
        <v>199</v>
      </c>
      <c r="AT598" s="48">
        <v>3</v>
      </c>
      <c r="AU598" s="48">
        <v>1</v>
      </c>
      <c r="AV598" s="48">
        <v>3</v>
      </c>
      <c r="AW598" s="48">
        <v>500</v>
      </c>
      <c r="AX598" s="48">
        <v>250</v>
      </c>
      <c r="AY598" s="48">
        <v>0</v>
      </c>
      <c r="AZ598" s="48">
        <v>0</v>
      </c>
      <c r="BA598" s="7"/>
      <c r="BB598" s="7"/>
      <c r="BC598" s="7"/>
      <c r="BD598" s="7"/>
      <c r="BE598" s="48">
        <v>0</v>
      </c>
      <c r="BF598" s="48">
        <v>1</v>
      </c>
      <c r="BG598" s="48">
        <f t="shared" si="10068"/>
        <v>1120</v>
      </c>
      <c r="BH598" s="48">
        <f t="shared" si="10069"/>
        <v>1120</v>
      </c>
      <c r="BI598" s="7">
        <v>0</v>
      </c>
      <c r="BJ598" s="7">
        <v>0</v>
      </c>
      <c r="BK598" s="7">
        <v>0</v>
      </c>
      <c r="BL598" s="7">
        <v>0</v>
      </c>
      <c r="BM598" s="7">
        <v>0</v>
      </c>
      <c r="BN598" s="7">
        <v>0</v>
      </c>
      <c r="BO598" s="7">
        <v>0</v>
      </c>
      <c r="BP598" s="7">
        <v>0</v>
      </c>
      <c r="BQ598" s="7">
        <v>0</v>
      </c>
      <c r="BR598" s="7">
        <v>0</v>
      </c>
      <c r="BS598" s="7">
        <v>0</v>
      </c>
      <c r="BT598" s="7">
        <v>0</v>
      </c>
      <c r="BU598" s="7">
        <v>0</v>
      </c>
      <c r="BV598" s="7">
        <v>0</v>
      </c>
      <c r="BW598" s="7">
        <v>0</v>
      </c>
      <c r="BX598" s="7">
        <v>0</v>
      </c>
      <c r="BY598" s="7">
        <v>0</v>
      </c>
      <c r="BZ598" s="7">
        <v>0</v>
      </c>
      <c r="CA598" s="7">
        <v>0</v>
      </c>
      <c r="CB598" s="7">
        <v>0</v>
      </c>
      <c r="CC598" s="7">
        <v>0</v>
      </c>
      <c r="CD598" s="7">
        <v>0</v>
      </c>
      <c r="CE598" s="7">
        <v>0</v>
      </c>
      <c r="CF598" s="7">
        <v>0</v>
      </c>
      <c r="CG598" s="7">
        <v>0</v>
      </c>
      <c r="CH598" s="7">
        <v>0</v>
      </c>
      <c r="CI598" s="7">
        <v>0</v>
      </c>
      <c r="CJ598" s="7">
        <v>0</v>
      </c>
      <c r="CK598" s="7">
        <v>0</v>
      </c>
      <c r="CL598" s="40">
        <v>0</v>
      </c>
      <c r="CM598" s="40">
        <v>0</v>
      </c>
      <c r="CN598" s="40">
        <v>0</v>
      </c>
      <c r="CO598" s="40">
        <v>0</v>
      </c>
      <c r="CP598" s="7">
        <v>0</v>
      </c>
      <c r="CQ598" s="7">
        <v>0</v>
      </c>
      <c r="CR598" s="7">
        <v>0</v>
      </c>
      <c r="CS598" s="40">
        <v>0</v>
      </c>
      <c r="CT598" s="7">
        <v>0</v>
      </c>
      <c r="CU598" s="7">
        <v>0</v>
      </c>
      <c r="CV598" s="39"/>
      <c r="CW598" s="39"/>
      <c r="CX598" s="4" t="str">
        <f t="shared" ref="CX598" si="10417">IF(CX403="","",CX403)</f>
        <v>3da_weapon_changjian01_s</v>
      </c>
      <c r="CY598" s="4" t="str">
        <f t="shared" si="9965"/>
        <v>3da_weapon_changjian01_b</v>
      </c>
      <c r="CZ598" s="4" t="str">
        <f t="shared" ref="CZ598" si="10418">IF(CZ403="","",CZ403)</f>
        <v/>
      </c>
      <c r="DA598" s="4" t="str">
        <f t="shared" ref="DA598" si="10419">IF(DA403="","",DA403)</f>
        <v/>
      </c>
      <c r="DB598" s="4" t="str">
        <f t="shared" ref="DB598" si="10420">IF(DB403="","",DB403)</f>
        <v>CS_Rhand</v>
      </c>
      <c r="DC598" s="4" t="str">
        <f t="shared" si="9860"/>
        <v>CS_Rhand</v>
      </c>
      <c r="DD598" s="7">
        <v>2</v>
      </c>
      <c r="DE598" s="7">
        <v>30</v>
      </c>
      <c r="DF598" s="7">
        <v>60</v>
      </c>
      <c r="DG598" s="7"/>
      <c r="DH598" s="4">
        <f t="shared" si="10333"/>
        <v>13</v>
      </c>
      <c r="DI598" s="4">
        <f t="shared" ref="DI598" si="10421">IF(DI403="","",DI403)</f>
        <v>2</v>
      </c>
      <c r="DJ598" s="4">
        <f t="shared" si="10206"/>
        <v>4</v>
      </c>
      <c r="DK598" s="4">
        <f t="shared" si="9891"/>
        <v>7</v>
      </c>
      <c r="DL598" s="4">
        <f t="shared" si="10357"/>
        <v>8</v>
      </c>
      <c r="DM598" s="7"/>
      <c r="DN598" s="7"/>
      <c r="DO598" s="7"/>
      <c r="DP598" s="7"/>
      <c r="DQ598" s="7"/>
      <c r="DR598" s="7"/>
      <c r="DS598" s="7"/>
      <c r="DT598" s="7"/>
      <c r="DU598" s="7"/>
      <c r="DV598" s="7"/>
      <c r="DW598" s="7"/>
      <c r="DX598" s="7">
        <f t="shared" si="10358"/>
        <v>6150106</v>
      </c>
      <c r="DY598" s="7"/>
      <c r="DZ598" s="67">
        <v>6666</v>
      </c>
      <c r="EA598" s="7" t="s">
        <v>1235</v>
      </c>
      <c r="EB598" s="40">
        <v>90</v>
      </c>
      <c r="EC598" s="7" t="s">
        <v>1236</v>
      </c>
      <c r="ED598" s="7"/>
      <c r="EE598" s="7" t="s">
        <v>242</v>
      </c>
      <c r="EF598" s="7">
        <v>50</v>
      </c>
      <c r="EG598" s="73"/>
      <c r="EH598" s="73"/>
      <c r="EI598" s="4">
        <f t="shared" ref="EI598" si="10422">IF(EI403="","",EI403)</f>
        <v>40012</v>
      </c>
      <c r="EJ598" s="4">
        <f t="shared" si="9972"/>
        <v>1</v>
      </c>
      <c r="EK598" s="4">
        <f t="shared" ref="EK598" si="10423">IF(EK403="","",EK403)</f>
        <v>40013</v>
      </c>
      <c r="EL598" s="4">
        <f t="shared" ref="EL598" si="10424">IF(EL403="","",EL403)</f>
        <v>1</v>
      </c>
      <c r="EM598" s="4">
        <f t="shared" ref="EM598" si="10425">IF(EM403="","",EM403)</f>
        <v>40013</v>
      </c>
      <c r="EN598" s="4">
        <f t="shared" ref="EN598" si="10426">IF(EN403="","",EN403)</f>
        <v>1</v>
      </c>
      <c r="EO598" s="4">
        <f t="shared" ref="EO598" si="10427">IF(EO403="","",EO403)</f>
        <v>40013</v>
      </c>
      <c r="EP598" s="4">
        <f t="shared" ref="EP598" si="10428">IF(EP403="","",EP403)</f>
        <v>1</v>
      </c>
      <c r="EQ598" s="4">
        <f t="shared" ref="EQ598" si="10429">IF(EQ403="","",EQ403)</f>
        <v>40013</v>
      </c>
      <c r="ER598" s="4">
        <f t="shared" si="10296"/>
        <v>1</v>
      </c>
      <c r="ES598" s="4">
        <f t="shared" si="10271"/>
        <v>40013</v>
      </c>
      <c r="ET598" s="4">
        <f t="shared" ref="ET598" si="10430">IF(ET403="","",ET403)</f>
        <v>1</v>
      </c>
      <c r="EU598" s="4">
        <f t="shared" si="10246"/>
        <v>40013</v>
      </c>
      <c r="EV598" s="4">
        <f t="shared" si="10221"/>
        <v>1</v>
      </c>
      <c r="EW598" s="4">
        <f t="shared" si="10221"/>
        <v>40013</v>
      </c>
      <c r="EX598" s="4">
        <f t="shared" si="10221"/>
        <v>1</v>
      </c>
      <c r="EY598" s="4">
        <f t="shared" si="10221"/>
        <v>40013</v>
      </c>
      <c r="EZ598" s="4">
        <f t="shared" ref="EZ598" si="10431">IF(EZ403="","",EZ403)</f>
        <v>1</v>
      </c>
      <c r="FA598" s="4">
        <f t="shared" si="10347"/>
        <v>40013</v>
      </c>
      <c r="FB598" s="4">
        <f t="shared" si="10324"/>
        <v>1</v>
      </c>
      <c r="FC598" s="4">
        <f t="shared" ref="FC598" si="10432">IF(FC403="","",FC403)</f>
        <v>40013</v>
      </c>
      <c r="FD598" s="4">
        <f t="shared" si="10326"/>
        <v>1</v>
      </c>
      <c r="FE598" s="4">
        <f t="shared" ref="FE598:FE599" si="10433">IF(FE403="","",FE403)</f>
        <v>20100</v>
      </c>
      <c r="FF598" s="4">
        <f t="shared" si="10411"/>
        <v>1</v>
      </c>
      <c r="FG598" s="4">
        <f t="shared" si="10392"/>
        <v>20100</v>
      </c>
      <c r="FH598" s="4">
        <f t="shared" si="10200"/>
        <v>1</v>
      </c>
      <c r="FI598" s="7"/>
      <c r="FJ598" s="7"/>
      <c r="FR598" s="2">
        <v>99999</v>
      </c>
      <c r="FS598" s="2">
        <v>0</v>
      </c>
      <c r="FT598" s="4">
        <v>10000</v>
      </c>
      <c r="FU598" s="4"/>
      <c r="FV598" s="4"/>
      <c r="FW598" s="4"/>
      <c r="FX598" s="4"/>
      <c r="FY598" s="4"/>
      <c r="FZ598" s="77">
        <v>0</v>
      </c>
      <c r="GA598" s="2">
        <v>1</v>
      </c>
      <c r="GB598" s="2">
        <v>30</v>
      </c>
      <c r="GD598"/>
    </row>
    <row r="599" s="15" customFormat="1" ht="15" customHeight="1" spans="1:186">
      <c r="A599" s="7">
        <v>6150207</v>
      </c>
      <c r="B599" s="7">
        <f t="shared" ref="B599" si="10434">B586</f>
        <v>312</v>
      </c>
      <c r="C599" s="7">
        <f t="shared" ref="C599" si="10435">C586</f>
        <v>3</v>
      </c>
      <c r="D599" s="5" t="s">
        <v>768</v>
      </c>
      <c r="E599" s="7" t="s">
        <v>1242</v>
      </c>
      <c r="F599" s="31" t="s">
        <v>1018</v>
      </c>
      <c r="G599" s="31">
        <v>3</v>
      </c>
      <c r="H599" s="7" t="s">
        <v>191</v>
      </c>
      <c r="I599" s="7" t="s">
        <v>187</v>
      </c>
      <c r="J599" s="37">
        <v>1454</v>
      </c>
      <c r="K599" s="39">
        <v>1432</v>
      </c>
      <c r="L599" s="39"/>
      <c r="M599" s="29" t="s">
        <v>193</v>
      </c>
      <c r="N599" s="4">
        <f t="shared" si="10414"/>
        <v>150</v>
      </c>
      <c r="O599" s="4">
        <f t="shared" si="9960"/>
        <v>150</v>
      </c>
      <c r="P599" s="40">
        <f t="shared" si="10201"/>
        <v>2303</v>
      </c>
      <c r="Q599" s="4"/>
      <c r="R599" s="7"/>
      <c r="S599" s="48">
        <f t="shared" ref="S599" si="10436">S586</f>
        <v>1</v>
      </c>
      <c r="T599" s="47" t="s">
        <v>194</v>
      </c>
      <c r="U599" s="7" t="s">
        <v>195</v>
      </c>
      <c r="V599" s="7">
        <v>0</v>
      </c>
      <c r="W599" s="7">
        <v>0</v>
      </c>
      <c r="X599" s="40">
        <v>0</v>
      </c>
      <c r="Y599" s="7"/>
      <c r="Z599" s="7"/>
      <c r="AA599" s="7"/>
      <c r="AB599" s="7" t="s">
        <v>195</v>
      </c>
      <c r="AC599" s="7">
        <v>0</v>
      </c>
      <c r="AD599" s="7" t="s">
        <v>195</v>
      </c>
      <c r="AE599" s="7" t="s">
        <v>195</v>
      </c>
      <c r="AF599" s="7" t="s">
        <v>195</v>
      </c>
      <c r="AG599" s="7" t="s">
        <v>195</v>
      </c>
      <c r="AH599" s="40">
        <v>0</v>
      </c>
      <c r="AI599" s="40">
        <v>0</v>
      </c>
      <c r="AJ599" s="40">
        <v>1</v>
      </c>
      <c r="AK599" s="40">
        <v>0</v>
      </c>
      <c r="AL599" s="40">
        <v>1</v>
      </c>
      <c r="AM599" s="40">
        <v>0</v>
      </c>
      <c r="AN599" s="28">
        <v>0</v>
      </c>
      <c r="AO599" s="28">
        <v>0</v>
      </c>
      <c r="AP599" s="7" t="s">
        <v>659</v>
      </c>
      <c r="AQ599" s="4">
        <f t="shared" si="9990"/>
        <v>3</v>
      </c>
      <c r="AR599" s="4">
        <f t="shared" ref="AR599" si="10437">AR404</f>
        <v>161506</v>
      </c>
      <c r="AS599" s="7" t="s">
        <v>199</v>
      </c>
      <c r="AT599" s="48">
        <v>3</v>
      </c>
      <c r="AU599" s="48">
        <v>1</v>
      </c>
      <c r="AV599" s="48">
        <v>3</v>
      </c>
      <c r="AW599" s="48">
        <v>500</v>
      </c>
      <c r="AX599" s="48">
        <v>250</v>
      </c>
      <c r="AY599" s="48">
        <v>0</v>
      </c>
      <c r="AZ599" s="48">
        <v>0</v>
      </c>
      <c r="BA599" s="7"/>
      <c r="BB599" s="7"/>
      <c r="BC599" s="7"/>
      <c r="BD599" s="7"/>
      <c r="BE599" s="48">
        <v>0</v>
      </c>
      <c r="BF599" s="48">
        <v>1</v>
      </c>
      <c r="BG599" s="48">
        <f t="shared" si="10068"/>
        <v>1120</v>
      </c>
      <c r="BH599" s="48">
        <f t="shared" si="10069"/>
        <v>1120</v>
      </c>
      <c r="BI599" s="7">
        <v>0</v>
      </c>
      <c r="BJ599" s="7">
        <v>0</v>
      </c>
      <c r="BK599" s="7">
        <v>0</v>
      </c>
      <c r="BL599" s="7">
        <v>0</v>
      </c>
      <c r="BM599" s="7">
        <v>0</v>
      </c>
      <c r="BN599" s="7">
        <v>0</v>
      </c>
      <c r="BO599" s="7">
        <v>0</v>
      </c>
      <c r="BP599" s="7">
        <v>0</v>
      </c>
      <c r="BQ599" s="7">
        <v>0</v>
      </c>
      <c r="BR599" s="7">
        <v>0</v>
      </c>
      <c r="BS599" s="7">
        <v>0</v>
      </c>
      <c r="BT599" s="7">
        <v>0</v>
      </c>
      <c r="BU599" s="7">
        <v>0</v>
      </c>
      <c r="BV599" s="7">
        <v>0</v>
      </c>
      <c r="BW599" s="7">
        <v>0</v>
      </c>
      <c r="BX599" s="7">
        <v>0</v>
      </c>
      <c r="BY599" s="7">
        <v>0</v>
      </c>
      <c r="BZ599" s="7">
        <v>0</v>
      </c>
      <c r="CA599" s="7">
        <v>0</v>
      </c>
      <c r="CB599" s="7">
        <v>0</v>
      </c>
      <c r="CC599" s="7">
        <v>0</v>
      </c>
      <c r="CD599" s="7">
        <v>0</v>
      </c>
      <c r="CE599" s="7">
        <v>0</v>
      </c>
      <c r="CF599" s="7">
        <v>0</v>
      </c>
      <c r="CG599" s="7">
        <v>0</v>
      </c>
      <c r="CH599" s="7">
        <v>0</v>
      </c>
      <c r="CI599" s="7">
        <v>0</v>
      </c>
      <c r="CJ599" s="7">
        <v>0</v>
      </c>
      <c r="CK599" s="7">
        <v>0</v>
      </c>
      <c r="CL599" s="40">
        <v>0</v>
      </c>
      <c r="CM599" s="40">
        <v>0</v>
      </c>
      <c r="CN599" s="40">
        <v>0</v>
      </c>
      <c r="CO599" s="40">
        <v>0</v>
      </c>
      <c r="CP599" s="7">
        <v>0</v>
      </c>
      <c r="CQ599" s="7">
        <v>0</v>
      </c>
      <c r="CR599" s="7">
        <v>0</v>
      </c>
      <c r="CS599" s="40">
        <v>0</v>
      </c>
      <c r="CT599" s="7">
        <v>0</v>
      </c>
      <c r="CU599" s="7">
        <v>0</v>
      </c>
      <c r="CV599" s="39"/>
      <c r="CW599" s="39"/>
      <c r="CX599" s="4" t="str">
        <f t="shared" ref="CX599" si="10438">IF(CX404="","",CX404)</f>
        <v/>
      </c>
      <c r="CY599" s="4" t="str">
        <f t="shared" si="9965"/>
        <v/>
      </c>
      <c r="CZ599" s="4" t="str">
        <f t="shared" ref="CZ599" si="10439">IF(CZ404="","",CZ404)</f>
        <v/>
      </c>
      <c r="DA599" s="4" t="str">
        <f t="shared" ref="DA599" si="10440">IF(DA404="","",DA404)</f>
        <v/>
      </c>
      <c r="DB599" s="4" t="str">
        <f t="shared" ref="DB599" si="10441">IF(DB404="","",DB404)</f>
        <v/>
      </c>
      <c r="DC599" s="4" t="str">
        <f t="shared" si="9860"/>
        <v/>
      </c>
      <c r="DD599" s="7">
        <v>2</v>
      </c>
      <c r="DE599" s="7">
        <v>30</v>
      </c>
      <c r="DF599" s="7">
        <v>60</v>
      </c>
      <c r="DG599" s="7"/>
      <c r="DH599" s="4">
        <f t="shared" si="10333"/>
        <v>13</v>
      </c>
      <c r="DI599" s="4">
        <f t="shared" ref="DI599" si="10442">IF(DI404="","",DI404)</f>
        <v>1</v>
      </c>
      <c r="DJ599" s="4">
        <f t="shared" ref="DJ599" si="10443">IF(DJ404="","",DJ404)</f>
        <v>3</v>
      </c>
      <c r="DK599" s="4">
        <f t="shared" ref="DK599" si="10444">IF(DK404="","",DK404)</f>
        <v>5</v>
      </c>
      <c r="DL599" s="4">
        <f t="shared" si="10357"/>
        <v>7</v>
      </c>
      <c r="DM599" s="7"/>
      <c r="DN599" s="7"/>
      <c r="DO599" s="7"/>
      <c r="DP599" s="7"/>
      <c r="DQ599" s="7"/>
      <c r="DR599" s="7"/>
      <c r="DS599" s="7"/>
      <c r="DT599" s="7"/>
      <c r="DU599" s="7"/>
      <c r="DV599" s="7"/>
      <c r="DW599" s="7"/>
      <c r="DX599" s="7">
        <f t="shared" si="10358"/>
        <v>6150207</v>
      </c>
      <c r="DY599" s="7"/>
      <c r="DZ599" s="67">
        <v>6666</v>
      </c>
      <c r="EA599" s="7" t="s">
        <v>1235</v>
      </c>
      <c r="EB599" s="40">
        <v>90</v>
      </c>
      <c r="EC599" s="7" t="s">
        <v>1236</v>
      </c>
      <c r="ED599" s="7"/>
      <c r="EE599" s="7" t="s">
        <v>242</v>
      </c>
      <c r="EF599" s="7">
        <v>50</v>
      </c>
      <c r="EG599" s="73"/>
      <c r="EH599" s="73"/>
      <c r="EI599" s="4">
        <f t="shared" ref="EI599" si="10445">IF(EI404="","",EI404)</f>
        <v>40012</v>
      </c>
      <c r="EJ599" s="4">
        <f t="shared" si="9972"/>
        <v>1</v>
      </c>
      <c r="EK599" s="4">
        <f t="shared" ref="EK599" si="10446">IF(EK404="","",EK404)</f>
        <v>40013</v>
      </c>
      <c r="EL599" s="4">
        <f t="shared" ref="EL599" si="10447">IF(EL404="","",EL404)</f>
        <v>1</v>
      </c>
      <c r="EM599" s="4">
        <f t="shared" ref="EM599" si="10448">IF(EM404="","",EM404)</f>
        <v>40013</v>
      </c>
      <c r="EN599" s="4">
        <f t="shared" ref="EN599" si="10449">IF(EN404="","",EN404)</f>
        <v>1</v>
      </c>
      <c r="EO599" s="4">
        <f t="shared" ref="EO599" si="10450">IF(EO404="","",EO404)</f>
        <v>40013</v>
      </c>
      <c r="EP599" s="4">
        <f t="shared" ref="EP599" si="10451">IF(EP404="","",EP404)</f>
        <v>1</v>
      </c>
      <c r="EQ599" s="4">
        <f t="shared" ref="EQ599" si="10452">IF(EQ404="","",EQ404)</f>
        <v>40013</v>
      </c>
      <c r="ER599" s="4">
        <f t="shared" ref="ER599" si="10453">IF(ER404="","",ER404)</f>
        <v>1</v>
      </c>
      <c r="ES599" s="4">
        <f t="shared" ref="ES599" si="10454">IF(ES404="","",ES404)</f>
        <v>40013</v>
      </c>
      <c r="ET599" s="4">
        <f t="shared" ref="ET599" si="10455">IF(ET404="","",ET404)</f>
        <v>1</v>
      </c>
      <c r="EU599" s="4">
        <f t="shared" ref="EU599" si="10456">IF(EU404="","",EU404)</f>
        <v>40013</v>
      </c>
      <c r="EV599" s="4">
        <f t="shared" si="10221"/>
        <v>1</v>
      </c>
      <c r="EW599" s="4">
        <f t="shared" si="10221"/>
        <v>40013</v>
      </c>
      <c r="EX599" s="4">
        <f t="shared" si="10221"/>
        <v>1</v>
      </c>
      <c r="EY599" s="4">
        <f t="shared" si="10221"/>
        <v>40013</v>
      </c>
      <c r="EZ599" s="4">
        <f t="shared" ref="EZ599" si="10457">IF(EZ404="","",EZ404)</f>
        <v>1</v>
      </c>
      <c r="FA599" s="4">
        <f t="shared" ref="FA599" si="10458">IF(FA404="","",FA404)</f>
        <v>40013</v>
      </c>
      <c r="FB599" s="4">
        <f t="shared" ref="FB599" si="10459">IF(FB404="","",FB404)</f>
        <v>1</v>
      </c>
      <c r="FC599" s="4">
        <f t="shared" ref="FC599" si="10460">IF(FC404="","",FC404)</f>
        <v>40013</v>
      </c>
      <c r="FD599" s="4">
        <f t="shared" ref="FD599" si="10461">IF(FD404="","",FD404)</f>
        <v>1</v>
      </c>
      <c r="FE599" s="4">
        <f t="shared" si="10433"/>
        <v>20100</v>
      </c>
      <c r="FF599" s="4">
        <f t="shared" si="10411"/>
        <v>1</v>
      </c>
      <c r="FG599" s="4">
        <f t="shared" si="10392"/>
        <v>20100</v>
      </c>
      <c r="FH599" s="4">
        <f t="shared" si="10200"/>
        <v>1</v>
      </c>
      <c r="FI599" s="7"/>
      <c r="FJ599" s="7"/>
      <c r="FR599" s="2">
        <v>99999</v>
      </c>
      <c r="FS599" s="2">
        <v>0</v>
      </c>
      <c r="FT599" s="4">
        <v>10000</v>
      </c>
      <c r="FU599" s="4"/>
      <c r="FV599" s="4"/>
      <c r="FW599" s="4"/>
      <c r="FX599" s="4"/>
      <c r="FY599" s="4"/>
      <c r="FZ599" s="77">
        <v>0</v>
      </c>
      <c r="GA599" s="2">
        <v>1</v>
      </c>
      <c r="GB599" s="2">
        <v>30</v>
      </c>
      <c r="GD599"/>
    </row>
    <row r="600" s="15" customFormat="1" ht="15" customHeight="1" spans="1:186">
      <c r="A600" s="7">
        <v>6150208</v>
      </c>
      <c r="B600" s="7">
        <f t="shared" ref="B600" si="10462">B587</f>
        <v>568</v>
      </c>
      <c r="C600" s="7">
        <f t="shared" ref="C600" si="10463">C587</f>
        <v>3</v>
      </c>
      <c r="D600" s="5" t="s">
        <v>770</v>
      </c>
      <c r="E600" s="7" t="s">
        <v>1243</v>
      </c>
      <c r="F600" s="31" t="s">
        <v>1018</v>
      </c>
      <c r="G600" s="31">
        <v>3</v>
      </c>
      <c r="H600" s="7" t="s">
        <v>191</v>
      </c>
      <c r="I600" s="7" t="s">
        <v>187</v>
      </c>
      <c r="J600" s="37">
        <v>1443</v>
      </c>
      <c r="K600" s="39">
        <v>1436</v>
      </c>
      <c r="L600" s="39"/>
      <c r="M600" s="29" t="s">
        <v>193</v>
      </c>
      <c r="N600" s="4">
        <f t="shared" si="10414"/>
        <v>150</v>
      </c>
      <c r="O600" s="4">
        <f t="shared" si="9960"/>
        <v>150</v>
      </c>
      <c r="P600" s="40">
        <f t="shared" si="10201"/>
        <v>2303</v>
      </c>
      <c r="Q600" s="4"/>
      <c r="R600" s="7"/>
      <c r="S600" s="48">
        <f t="shared" ref="S600" si="10464">S587</f>
        <v>2</v>
      </c>
      <c r="T600" s="47" t="s">
        <v>194</v>
      </c>
      <c r="U600" s="7" t="s">
        <v>195</v>
      </c>
      <c r="V600" s="7">
        <v>0</v>
      </c>
      <c r="W600" s="7">
        <v>0</v>
      </c>
      <c r="X600" s="40">
        <v>0</v>
      </c>
      <c r="Y600" s="7"/>
      <c r="Z600" s="7"/>
      <c r="AA600" s="7"/>
      <c r="AB600" s="7" t="s">
        <v>195</v>
      </c>
      <c r="AC600" s="7">
        <v>0</v>
      </c>
      <c r="AD600" s="7" t="s">
        <v>195</v>
      </c>
      <c r="AE600" s="7" t="s">
        <v>195</v>
      </c>
      <c r="AF600" s="7" t="s">
        <v>195</v>
      </c>
      <c r="AG600" s="7" t="s">
        <v>195</v>
      </c>
      <c r="AH600" s="40">
        <v>0</v>
      </c>
      <c r="AI600" s="40">
        <v>0</v>
      </c>
      <c r="AJ600" s="40">
        <v>1</v>
      </c>
      <c r="AK600" s="40">
        <v>0</v>
      </c>
      <c r="AL600" s="40">
        <v>1</v>
      </c>
      <c r="AM600" s="40">
        <v>0</v>
      </c>
      <c r="AN600" s="28">
        <v>0</v>
      </c>
      <c r="AO600" s="28">
        <v>0</v>
      </c>
      <c r="AP600" s="7" t="s">
        <v>662</v>
      </c>
      <c r="AQ600" s="4">
        <f t="shared" ref="AQ600" si="10465">AQ405</f>
        <v>3</v>
      </c>
      <c r="AR600" s="4">
        <f t="shared" ref="AR600" si="10466">AR405</f>
        <v>161506</v>
      </c>
      <c r="AS600" s="7" t="s">
        <v>199</v>
      </c>
      <c r="AT600" s="48">
        <v>3</v>
      </c>
      <c r="AU600" s="48">
        <v>1</v>
      </c>
      <c r="AV600" s="48">
        <v>3</v>
      </c>
      <c r="AW600" s="48">
        <v>500</v>
      </c>
      <c r="AX600" s="48">
        <v>250</v>
      </c>
      <c r="AY600" s="48">
        <v>0</v>
      </c>
      <c r="AZ600" s="48">
        <v>0</v>
      </c>
      <c r="BA600" s="7"/>
      <c r="BB600" s="7"/>
      <c r="BC600" s="7"/>
      <c r="BD600" s="7"/>
      <c r="BE600" s="48">
        <v>0</v>
      </c>
      <c r="BF600" s="48">
        <v>1</v>
      </c>
      <c r="BG600" s="48">
        <f t="shared" si="10068"/>
        <v>1120</v>
      </c>
      <c r="BH600" s="48">
        <f t="shared" si="10069"/>
        <v>1120</v>
      </c>
      <c r="BI600" s="7">
        <v>0</v>
      </c>
      <c r="BJ600" s="7">
        <v>0</v>
      </c>
      <c r="BK600" s="7">
        <v>0</v>
      </c>
      <c r="BL600" s="7">
        <v>0</v>
      </c>
      <c r="BM600" s="7">
        <v>0</v>
      </c>
      <c r="BN600" s="7">
        <v>0</v>
      </c>
      <c r="BO600" s="7">
        <v>0</v>
      </c>
      <c r="BP600" s="7">
        <v>0</v>
      </c>
      <c r="BQ600" s="7">
        <v>0</v>
      </c>
      <c r="BR600" s="7">
        <v>0</v>
      </c>
      <c r="BS600" s="7">
        <v>0</v>
      </c>
      <c r="BT600" s="7">
        <v>0</v>
      </c>
      <c r="BU600" s="7">
        <v>0</v>
      </c>
      <c r="BV600" s="7">
        <v>0</v>
      </c>
      <c r="BW600" s="7">
        <v>0</v>
      </c>
      <c r="BX600" s="7">
        <v>0</v>
      </c>
      <c r="BY600" s="7">
        <v>0</v>
      </c>
      <c r="BZ600" s="7">
        <v>0</v>
      </c>
      <c r="CA600" s="7">
        <v>0</v>
      </c>
      <c r="CB600" s="7">
        <v>0</v>
      </c>
      <c r="CC600" s="7">
        <v>0</v>
      </c>
      <c r="CD600" s="7">
        <v>0</v>
      </c>
      <c r="CE600" s="7">
        <v>0</v>
      </c>
      <c r="CF600" s="7">
        <v>0</v>
      </c>
      <c r="CG600" s="7">
        <v>0</v>
      </c>
      <c r="CH600" s="7">
        <v>0</v>
      </c>
      <c r="CI600" s="7">
        <v>0</v>
      </c>
      <c r="CJ600" s="7">
        <v>0</v>
      </c>
      <c r="CK600" s="7">
        <v>0</v>
      </c>
      <c r="CL600" s="40">
        <v>0</v>
      </c>
      <c r="CM600" s="40">
        <v>0</v>
      </c>
      <c r="CN600" s="40">
        <v>0</v>
      </c>
      <c r="CO600" s="40">
        <v>0</v>
      </c>
      <c r="CP600" s="7">
        <v>0</v>
      </c>
      <c r="CQ600" s="7">
        <v>0</v>
      </c>
      <c r="CR600" s="7">
        <v>0</v>
      </c>
      <c r="CS600" s="40">
        <v>0</v>
      </c>
      <c r="CT600" s="7">
        <v>0</v>
      </c>
      <c r="CU600" s="7">
        <v>0</v>
      </c>
      <c r="CV600" s="39"/>
      <c r="CW600" s="39"/>
      <c r="CX600" s="4" t="str">
        <f t="shared" ref="CX600" si="10467">IF(CX405="","",CX405)</f>
        <v/>
      </c>
      <c r="CY600" s="4" t="str">
        <f t="shared" si="9965"/>
        <v/>
      </c>
      <c r="CZ600" s="4" t="str">
        <f t="shared" ref="CZ600" si="10468">IF(CZ405="","",CZ405)</f>
        <v/>
      </c>
      <c r="DA600" s="4" t="str">
        <f t="shared" ref="DA600" si="10469">IF(DA405="","",DA405)</f>
        <v/>
      </c>
      <c r="DB600" s="4" t="str">
        <f t="shared" ref="DB600" si="10470">IF(DB405="","",DB405)</f>
        <v/>
      </c>
      <c r="DC600" s="4" t="str">
        <f t="shared" ref="DC600" si="10471">IF(DC405="","",DC405)</f>
        <v/>
      </c>
      <c r="DD600" s="7">
        <v>2</v>
      </c>
      <c r="DE600" s="7">
        <v>30</v>
      </c>
      <c r="DF600" s="7">
        <v>60</v>
      </c>
      <c r="DG600" s="7"/>
      <c r="DH600" s="4">
        <f t="shared" ref="DH600" si="10472">IF(DH405="","",DH405)</f>
        <v>13</v>
      </c>
      <c r="DI600" s="4">
        <f t="shared" ref="DI600" si="10473">IF(DI405="","",DI405)</f>
        <v>1</v>
      </c>
      <c r="DJ600" s="4">
        <f t="shared" ref="DJ600" si="10474">IF(DJ405="","",DJ405)</f>
        <v>3</v>
      </c>
      <c r="DK600" s="4">
        <f t="shared" ref="DK600" si="10475">IF(DK405="","",DK405)</f>
        <v>5</v>
      </c>
      <c r="DL600" s="4">
        <f t="shared" si="10357"/>
        <v>7</v>
      </c>
      <c r="DM600" s="7"/>
      <c r="DN600" s="7"/>
      <c r="DO600" s="7"/>
      <c r="DP600" s="7"/>
      <c r="DQ600" s="7"/>
      <c r="DR600" s="7"/>
      <c r="DS600" s="7"/>
      <c r="DT600" s="7"/>
      <c r="DU600" s="7"/>
      <c r="DV600" s="7"/>
      <c r="DW600" s="7"/>
      <c r="DX600" s="7">
        <f t="shared" si="10358"/>
        <v>6150208</v>
      </c>
      <c r="DY600" s="7"/>
      <c r="DZ600" s="67">
        <v>6666</v>
      </c>
      <c r="EA600" s="7" t="s">
        <v>1235</v>
      </c>
      <c r="EB600" s="40">
        <v>90</v>
      </c>
      <c r="EC600" s="7" t="s">
        <v>1236</v>
      </c>
      <c r="ED600" s="7"/>
      <c r="EE600" s="7" t="s">
        <v>242</v>
      </c>
      <c r="EF600" s="7">
        <v>50</v>
      </c>
      <c r="EG600" s="73"/>
      <c r="EH600" s="73"/>
      <c r="EI600" s="4">
        <f t="shared" ref="EI600" si="10476">IF(EI405="","",EI405)</f>
        <v>40012</v>
      </c>
      <c r="EJ600" s="4">
        <f t="shared" si="9972"/>
        <v>1</v>
      </c>
      <c r="EK600" s="4">
        <f t="shared" ref="EK600" si="10477">IF(EK405="","",EK405)</f>
        <v>40013</v>
      </c>
      <c r="EL600" s="4">
        <f t="shared" ref="EL600" si="10478">IF(EL405="","",EL405)</f>
        <v>1</v>
      </c>
      <c r="EM600" s="4">
        <f t="shared" ref="EM600" si="10479">IF(EM405="","",EM405)</f>
        <v>40013</v>
      </c>
      <c r="EN600" s="4">
        <f t="shared" ref="EN600" si="10480">IF(EN405="","",EN405)</f>
        <v>1</v>
      </c>
      <c r="EO600" s="4">
        <f t="shared" ref="EO600" si="10481">IF(EO405="","",EO405)</f>
        <v>40013</v>
      </c>
      <c r="EP600" s="4">
        <f t="shared" ref="EP600" si="10482">IF(EP405="","",EP405)</f>
        <v>1</v>
      </c>
      <c r="EQ600" s="4">
        <f t="shared" ref="EQ600" si="10483">IF(EQ405="","",EQ405)</f>
        <v>40013</v>
      </c>
      <c r="ER600" s="4">
        <f t="shared" ref="ER600" si="10484">IF(ER405="","",ER405)</f>
        <v>1</v>
      </c>
      <c r="ES600" s="4">
        <f t="shared" ref="ES600" si="10485">IF(ES405="","",ES405)</f>
        <v>40013</v>
      </c>
      <c r="ET600" s="4">
        <f t="shared" ref="ET600" si="10486">IF(ET405="","",ET405)</f>
        <v>1</v>
      </c>
      <c r="EU600" s="4">
        <f t="shared" ref="EU600:EU608" si="10487">IF(EU405="","",EU405)</f>
        <v>40013</v>
      </c>
      <c r="EV600" s="4">
        <f t="shared" si="10221"/>
        <v>1</v>
      </c>
      <c r="EW600" s="4">
        <f t="shared" si="10221"/>
        <v>40013</v>
      </c>
      <c r="EX600" s="4">
        <f t="shared" si="10221"/>
        <v>1</v>
      </c>
      <c r="EY600" s="4">
        <f t="shared" si="10221"/>
        <v>40013</v>
      </c>
      <c r="EZ600" s="4">
        <f t="shared" ref="EZ600:EZ609" si="10488">IF(EZ405="","",EZ405)</f>
        <v>1</v>
      </c>
      <c r="FA600" s="4">
        <f t="shared" ref="FA600" si="10489">IF(FA405="","",FA405)</f>
        <v>40013</v>
      </c>
      <c r="FB600" s="4">
        <f t="shared" ref="FB600" si="10490">IF(FB405="","",FB405)</f>
        <v>1</v>
      </c>
      <c r="FC600" s="4">
        <f t="shared" ref="FC600" si="10491">IF(FC405="","",FC405)</f>
        <v>40013</v>
      </c>
      <c r="FD600" s="4">
        <f t="shared" ref="FD600" si="10492">IF(FD405="","",FD405)</f>
        <v>1</v>
      </c>
      <c r="FE600" s="4">
        <f t="shared" ref="FE600" si="10493">IF(FE405="","",FE405)</f>
        <v>20100</v>
      </c>
      <c r="FF600" s="4">
        <f t="shared" si="10411"/>
        <v>1</v>
      </c>
      <c r="FG600" s="4">
        <f t="shared" si="10392"/>
        <v>20100</v>
      </c>
      <c r="FH600" s="4">
        <f t="shared" si="10200"/>
        <v>1</v>
      </c>
      <c r="FI600" s="7"/>
      <c r="FJ600" s="7"/>
      <c r="FR600" s="2">
        <v>99999</v>
      </c>
      <c r="FS600" s="2">
        <v>0</v>
      </c>
      <c r="FT600" s="4">
        <v>10000</v>
      </c>
      <c r="FU600" s="4"/>
      <c r="FV600" s="4"/>
      <c r="FW600" s="4"/>
      <c r="FX600" s="4"/>
      <c r="FY600" s="4"/>
      <c r="FZ600" s="77">
        <v>0</v>
      </c>
      <c r="GA600" s="2">
        <v>1</v>
      </c>
      <c r="GB600" s="2">
        <v>30</v>
      </c>
      <c r="GD600"/>
    </row>
    <row r="601" s="15" customFormat="1" ht="15" customHeight="1" spans="1:186">
      <c r="A601" s="7">
        <v>6150309</v>
      </c>
      <c r="B601" s="7">
        <f t="shared" ref="B601" si="10494">B588</f>
        <v>1640</v>
      </c>
      <c r="C601" s="7">
        <f t="shared" ref="C601" si="10495">C588</f>
        <v>1</v>
      </c>
      <c r="D601" s="5" t="s">
        <v>772</v>
      </c>
      <c r="E601" s="7" t="s">
        <v>1244</v>
      </c>
      <c r="F601" s="31" t="s">
        <v>1018</v>
      </c>
      <c r="G601" s="31">
        <v>3</v>
      </c>
      <c r="H601" s="7" t="s">
        <v>191</v>
      </c>
      <c r="I601" s="7" t="s">
        <v>187</v>
      </c>
      <c r="J601" s="37">
        <v>1432</v>
      </c>
      <c r="K601" s="39">
        <v>1698</v>
      </c>
      <c r="L601" s="39"/>
      <c r="M601" s="29" t="s">
        <v>193</v>
      </c>
      <c r="N601" s="4">
        <f t="shared" ref="N601" si="10496">N406</f>
        <v>150</v>
      </c>
      <c r="O601" s="4">
        <f t="shared" ref="O601:O605" si="10497">O406</f>
        <v>150</v>
      </c>
      <c r="P601" s="40">
        <f t="shared" si="10201"/>
        <v>2103</v>
      </c>
      <c r="Q601" s="4"/>
      <c r="R601" s="7"/>
      <c r="S601" s="48">
        <f t="shared" ref="S601" si="10498">S588</f>
        <v>1</v>
      </c>
      <c r="T601" s="47" t="s">
        <v>194</v>
      </c>
      <c r="U601" s="7" t="s">
        <v>195</v>
      </c>
      <c r="V601" s="7">
        <v>0</v>
      </c>
      <c r="W601" s="7">
        <v>0</v>
      </c>
      <c r="X601" s="40">
        <v>0</v>
      </c>
      <c r="Y601" s="7"/>
      <c r="Z601" s="7"/>
      <c r="AA601" s="7"/>
      <c r="AB601" s="7" t="s">
        <v>195</v>
      </c>
      <c r="AC601" s="7">
        <v>0</v>
      </c>
      <c r="AD601" s="7" t="s">
        <v>195</v>
      </c>
      <c r="AE601" s="7" t="s">
        <v>195</v>
      </c>
      <c r="AF601" s="7" t="s">
        <v>195</v>
      </c>
      <c r="AG601" s="7" t="s">
        <v>195</v>
      </c>
      <c r="AH601" s="40">
        <v>0</v>
      </c>
      <c r="AI601" s="40">
        <v>0</v>
      </c>
      <c r="AJ601" s="40">
        <v>1</v>
      </c>
      <c r="AK601" s="40">
        <v>0</v>
      </c>
      <c r="AL601" s="40">
        <v>1</v>
      </c>
      <c r="AM601" s="40">
        <v>0</v>
      </c>
      <c r="AN601" s="28">
        <v>0</v>
      </c>
      <c r="AO601" s="28">
        <v>0</v>
      </c>
      <c r="AP601" s="7" t="s">
        <v>662</v>
      </c>
      <c r="AQ601" s="4">
        <f t="shared" ref="AQ601" si="10499">AQ406</f>
        <v>3</v>
      </c>
      <c r="AR601" s="4">
        <f t="shared" ref="AR601" si="10500">AR406</f>
        <v>161506</v>
      </c>
      <c r="AS601" s="7" t="s">
        <v>199</v>
      </c>
      <c r="AT601" s="48">
        <v>3</v>
      </c>
      <c r="AU601" s="48">
        <v>1</v>
      </c>
      <c r="AV601" s="48">
        <v>3</v>
      </c>
      <c r="AW601" s="48">
        <v>500</v>
      </c>
      <c r="AX601" s="48">
        <v>250</v>
      </c>
      <c r="AY601" s="48">
        <v>0</v>
      </c>
      <c r="AZ601" s="48">
        <v>0</v>
      </c>
      <c r="BA601" s="7"/>
      <c r="BB601" s="7"/>
      <c r="BC601" s="7"/>
      <c r="BD601" s="7"/>
      <c r="BE601" s="48">
        <v>0</v>
      </c>
      <c r="BF601" s="48">
        <v>1</v>
      </c>
      <c r="BG601" s="48">
        <f t="shared" si="10068"/>
        <v>1120</v>
      </c>
      <c r="BH601" s="48">
        <f t="shared" si="10069"/>
        <v>1120</v>
      </c>
      <c r="BI601" s="7">
        <v>0</v>
      </c>
      <c r="BJ601" s="7">
        <v>0</v>
      </c>
      <c r="BK601" s="7">
        <v>0</v>
      </c>
      <c r="BL601" s="7">
        <v>0</v>
      </c>
      <c r="BM601" s="7">
        <v>0</v>
      </c>
      <c r="BN601" s="7">
        <v>0</v>
      </c>
      <c r="BO601" s="7">
        <v>0</v>
      </c>
      <c r="BP601" s="7">
        <v>0</v>
      </c>
      <c r="BQ601" s="7">
        <v>0</v>
      </c>
      <c r="BR601" s="7">
        <v>0</v>
      </c>
      <c r="BS601" s="7">
        <v>0</v>
      </c>
      <c r="BT601" s="7">
        <v>0</v>
      </c>
      <c r="BU601" s="7">
        <v>0</v>
      </c>
      <c r="BV601" s="7">
        <v>0</v>
      </c>
      <c r="BW601" s="7">
        <v>0</v>
      </c>
      <c r="BX601" s="7">
        <v>0</v>
      </c>
      <c r="BY601" s="7">
        <v>0</v>
      </c>
      <c r="BZ601" s="7">
        <v>0</v>
      </c>
      <c r="CA601" s="7">
        <v>0</v>
      </c>
      <c r="CB601" s="7">
        <v>0</v>
      </c>
      <c r="CC601" s="7">
        <v>0</v>
      </c>
      <c r="CD601" s="7">
        <v>0</v>
      </c>
      <c r="CE601" s="7">
        <v>0</v>
      </c>
      <c r="CF601" s="7">
        <v>0</v>
      </c>
      <c r="CG601" s="7">
        <v>0</v>
      </c>
      <c r="CH601" s="7">
        <v>0</v>
      </c>
      <c r="CI601" s="7">
        <v>0</v>
      </c>
      <c r="CJ601" s="7">
        <v>0</v>
      </c>
      <c r="CK601" s="7">
        <v>0</v>
      </c>
      <c r="CL601" s="40">
        <v>0</v>
      </c>
      <c r="CM601" s="40">
        <v>0</v>
      </c>
      <c r="CN601" s="40">
        <v>0</v>
      </c>
      <c r="CO601" s="40">
        <v>0</v>
      </c>
      <c r="CP601" s="7">
        <v>0</v>
      </c>
      <c r="CQ601" s="7">
        <v>0</v>
      </c>
      <c r="CR601" s="7">
        <v>0</v>
      </c>
      <c r="CS601" s="40">
        <v>0</v>
      </c>
      <c r="CT601" s="7">
        <v>0</v>
      </c>
      <c r="CU601" s="7">
        <v>0</v>
      </c>
      <c r="CV601" s="39"/>
      <c r="CW601" s="39"/>
      <c r="CX601" s="4" t="str">
        <f t="shared" ref="CX601" si="10501">IF(CX406="","",CX406)</f>
        <v/>
      </c>
      <c r="CY601" s="4" t="str">
        <f t="shared" ref="CY601" si="10502">IF(CY406="","",CY406)</f>
        <v/>
      </c>
      <c r="CZ601" s="4" t="str">
        <f t="shared" ref="CZ601" si="10503">IF(CZ406="","",CZ406)</f>
        <v/>
      </c>
      <c r="DA601" s="4" t="str">
        <f t="shared" ref="DA601" si="10504">IF(DA406="","",DA406)</f>
        <v/>
      </c>
      <c r="DB601" s="4" t="str">
        <f t="shared" ref="DB601" si="10505">IF(DB406="","",DB406)</f>
        <v/>
      </c>
      <c r="DC601" s="4" t="str">
        <f t="shared" ref="DC601" si="10506">IF(DC406="","",DC406)</f>
        <v/>
      </c>
      <c r="DD601" s="7">
        <v>2</v>
      </c>
      <c r="DE601" s="7">
        <v>30</v>
      </c>
      <c r="DF601" s="7">
        <v>60</v>
      </c>
      <c r="DG601" s="7"/>
      <c r="DH601" s="4">
        <f t="shared" ref="DH601" si="10507">IF(DH406="","",DH406)</f>
        <v>13</v>
      </c>
      <c r="DI601" s="4">
        <f t="shared" ref="DI601" si="10508">IF(DI406="","",DI406)</f>
        <v>2</v>
      </c>
      <c r="DJ601" s="4">
        <f t="shared" ref="DJ601" si="10509">IF(DJ406="","",DJ406)</f>
        <v>3</v>
      </c>
      <c r="DK601" s="4" t="str">
        <f t="shared" ref="DK601" si="10510">IF(DK406="","",DK406)</f>
        <v/>
      </c>
      <c r="DL601" s="4" t="str">
        <f t="shared" si="10357"/>
        <v/>
      </c>
      <c r="DM601" s="7"/>
      <c r="DN601" s="7"/>
      <c r="DO601" s="7"/>
      <c r="DP601" s="7"/>
      <c r="DQ601" s="7"/>
      <c r="DR601" s="7"/>
      <c r="DS601" s="7"/>
      <c r="DT601" s="7"/>
      <c r="DU601" s="7"/>
      <c r="DV601" s="7"/>
      <c r="DW601" s="7"/>
      <c r="DX601" s="7">
        <f t="shared" si="10358"/>
        <v>6150309</v>
      </c>
      <c r="DY601" s="7"/>
      <c r="DZ601" s="67">
        <v>0</v>
      </c>
      <c r="EA601" s="7" t="s">
        <v>242</v>
      </c>
      <c r="EB601" s="40" t="s">
        <v>242</v>
      </c>
      <c r="EC601" s="7" t="s">
        <v>242</v>
      </c>
      <c r="ED601" s="7"/>
      <c r="EE601" s="7" t="s">
        <v>242</v>
      </c>
      <c r="EF601" s="7">
        <v>50</v>
      </c>
      <c r="EG601" s="73"/>
      <c r="EH601" s="73"/>
      <c r="EI601" s="4">
        <f t="shared" ref="EI601" si="10511">IF(EI406="","",EI406)</f>
        <v>40012</v>
      </c>
      <c r="EJ601" s="4">
        <f t="shared" ref="EJ601" si="10512">IF(EJ406="","",EJ406)</f>
        <v>1</v>
      </c>
      <c r="EK601" s="4">
        <f t="shared" ref="EK601" si="10513">IF(EK406="","",EK406)</f>
        <v>40013</v>
      </c>
      <c r="EL601" s="4">
        <f t="shared" ref="EL601" si="10514">IF(EL406="","",EL406)</f>
        <v>1</v>
      </c>
      <c r="EM601" s="4">
        <f t="shared" ref="EM601" si="10515">IF(EM406="","",EM406)</f>
        <v>40013</v>
      </c>
      <c r="EN601" s="4">
        <f t="shared" ref="EN601" si="10516">IF(EN406="","",EN406)</f>
        <v>1</v>
      </c>
      <c r="EO601" s="4">
        <f t="shared" ref="EO601" si="10517">IF(EO406="","",EO406)</f>
        <v>40013</v>
      </c>
      <c r="EP601" s="4">
        <f t="shared" ref="EP601" si="10518">IF(EP406="","",EP406)</f>
        <v>1</v>
      </c>
      <c r="EQ601" s="4">
        <f t="shared" ref="EQ601" si="10519">IF(EQ406="","",EQ406)</f>
        <v>40013</v>
      </c>
      <c r="ER601" s="4">
        <f t="shared" ref="ER601" si="10520">IF(ER406="","",ER406)</f>
        <v>1</v>
      </c>
      <c r="ES601" s="4">
        <f t="shared" ref="ES601:ES608" si="10521">IF(ES406="","",ES406)</f>
        <v>40013</v>
      </c>
      <c r="ET601" s="4">
        <f t="shared" ref="ET601" si="10522">IF(ET406="","",ET406)</f>
        <v>1</v>
      </c>
      <c r="EU601" s="4">
        <f t="shared" si="10487"/>
        <v>40013</v>
      </c>
      <c r="EV601" s="4">
        <f t="shared" si="10221"/>
        <v>1</v>
      </c>
      <c r="EW601" s="4">
        <f t="shared" si="10221"/>
        <v>40013</v>
      </c>
      <c r="EX601" s="4">
        <f t="shared" si="10221"/>
        <v>1</v>
      </c>
      <c r="EY601" s="4">
        <f t="shared" si="10221"/>
        <v>40013</v>
      </c>
      <c r="EZ601" s="4">
        <f t="shared" si="10488"/>
        <v>1</v>
      </c>
      <c r="FA601" s="4">
        <f t="shared" ref="FA601:FA619" si="10523">IF(FA406="","",FA406)</f>
        <v>40013</v>
      </c>
      <c r="FB601" s="4">
        <f t="shared" ref="FB601" si="10524">IF(FB406="","",FB406)</f>
        <v>1</v>
      </c>
      <c r="FC601" s="4">
        <f t="shared" ref="FC601" si="10525">IF(FC406="","",FC406)</f>
        <v>40013</v>
      </c>
      <c r="FD601" s="4">
        <f t="shared" ref="FD601" si="10526">IF(FD406="","",FD406)</f>
        <v>1</v>
      </c>
      <c r="FE601" s="4">
        <f t="shared" ref="FE601" si="10527">IF(FE406="","",FE406)</f>
        <v>20100</v>
      </c>
      <c r="FF601" s="4">
        <f t="shared" si="10411"/>
        <v>1</v>
      </c>
      <c r="FG601" s="4">
        <f t="shared" si="10392"/>
        <v>20100</v>
      </c>
      <c r="FH601" s="4">
        <f t="shared" si="10200"/>
        <v>1</v>
      </c>
      <c r="FI601" s="7"/>
      <c r="FJ601" s="7"/>
      <c r="FR601" s="2">
        <v>99999</v>
      </c>
      <c r="FS601" s="2">
        <v>0</v>
      </c>
      <c r="FT601" s="4">
        <v>10000</v>
      </c>
      <c r="FU601" s="4"/>
      <c r="FV601" s="4"/>
      <c r="FW601" s="4"/>
      <c r="FX601" s="4"/>
      <c r="FY601" s="4"/>
      <c r="FZ601" s="77">
        <v>0</v>
      </c>
      <c r="GA601" s="2">
        <v>1</v>
      </c>
      <c r="GB601" s="2">
        <v>30</v>
      </c>
      <c r="GD601"/>
    </row>
    <row r="602" s="15" customFormat="1" ht="15" customHeight="1" spans="1:186">
      <c r="A602" s="7">
        <v>6150310</v>
      </c>
      <c r="B602" s="7">
        <f t="shared" ref="B602" si="10528">B589</f>
        <v>1384</v>
      </c>
      <c r="C602" s="7">
        <f t="shared" ref="C602" si="10529">C589</f>
        <v>1</v>
      </c>
      <c r="D602" s="5" t="s">
        <v>774</v>
      </c>
      <c r="E602" s="7" t="s">
        <v>1245</v>
      </c>
      <c r="F602" s="31" t="s">
        <v>1018</v>
      </c>
      <c r="G602" s="31">
        <v>3</v>
      </c>
      <c r="H602" s="7" t="s">
        <v>191</v>
      </c>
      <c r="I602" s="7" t="s">
        <v>187</v>
      </c>
      <c r="J602" s="37">
        <v>1498</v>
      </c>
      <c r="K602" s="39">
        <v>1698</v>
      </c>
      <c r="L602" s="39"/>
      <c r="M602" s="29" t="s">
        <v>193</v>
      </c>
      <c r="N602" s="4">
        <f t="shared" ref="N602:N605" si="10530">N407</f>
        <v>150</v>
      </c>
      <c r="O602" s="4">
        <f t="shared" si="10497"/>
        <v>150</v>
      </c>
      <c r="P602" s="40">
        <f t="shared" si="10201"/>
        <v>2103</v>
      </c>
      <c r="Q602" s="4"/>
      <c r="R602" s="7"/>
      <c r="S602" s="48">
        <f t="shared" ref="S602" si="10531">S589</f>
        <v>2</v>
      </c>
      <c r="T602" s="47" t="s">
        <v>194</v>
      </c>
      <c r="U602" s="7" t="s">
        <v>195</v>
      </c>
      <c r="V602" s="7">
        <v>0</v>
      </c>
      <c r="W602" s="7">
        <v>0</v>
      </c>
      <c r="X602" s="40">
        <v>0</v>
      </c>
      <c r="Y602" s="7"/>
      <c r="Z602" s="7"/>
      <c r="AA602" s="7"/>
      <c r="AB602" s="7" t="s">
        <v>195</v>
      </c>
      <c r="AC602" s="7">
        <v>0</v>
      </c>
      <c r="AD602" s="7" t="s">
        <v>195</v>
      </c>
      <c r="AE602" s="7" t="s">
        <v>195</v>
      </c>
      <c r="AF602" s="7" t="s">
        <v>195</v>
      </c>
      <c r="AG602" s="7" t="s">
        <v>195</v>
      </c>
      <c r="AH602" s="40">
        <v>0</v>
      </c>
      <c r="AI602" s="40">
        <v>0</v>
      </c>
      <c r="AJ602" s="40">
        <v>1</v>
      </c>
      <c r="AK602" s="40">
        <v>0</v>
      </c>
      <c r="AL602" s="40">
        <v>1</v>
      </c>
      <c r="AM602" s="40">
        <v>0</v>
      </c>
      <c r="AN602" s="28">
        <v>0</v>
      </c>
      <c r="AO602" s="28">
        <v>0</v>
      </c>
      <c r="AP602" s="7" t="s">
        <v>776</v>
      </c>
      <c r="AQ602" s="4">
        <f t="shared" ref="AQ602" si="10532">AQ407</f>
        <v>3</v>
      </c>
      <c r="AR602" s="4">
        <f t="shared" ref="AR602:AR623" si="10533">AR407</f>
        <v>161506</v>
      </c>
      <c r="AS602" s="53" t="s">
        <v>199</v>
      </c>
      <c r="AT602" s="48">
        <v>3</v>
      </c>
      <c r="AU602" s="48">
        <v>1</v>
      </c>
      <c r="AV602" s="48">
        <v>3</v>
      </c>
      <c r="AW602" s="48">
        <v>500</v>
      </c>
      <c r="AX602" s="48">
        <v>250</v>
      </c>
      <c r="AY602" s="48">
        <v>0</v>
      </c>
      <c r="AZ602" s="48">
        <v>0</v>
      </c>
      <c r="BA602" s="7"/>
      <c r="BB602" s="7"/>
      <c r="BC602" s="7"/>
      <c r="BD602" s="7"/>
      <c r="BE602" s="48">
        <v>0</v>
      </c>
      <c r="BF602" s="48">
        <v>1</v>
      </c>
      <c r="BG602" s="48">
        <f t="shared" si="10068"/>
        <v>1120</v>
      </c>
      <c r="BH602" s="48">
        <f t="shared" si="10069"/>
        <v>1120</v>
      </c>
      <c r="BI602" s="7">
        <v>0</v>
      </c>
      <c r="BJ602" s="7">
        <v>0</v>
      </c>
      <c r="BK602" s="7">
        <v>0</v>
      </c>
      <c r="BL602" s="7">
        <v>0</v>
      </c>
      <c r="BM602" s="7">
        <v>0</v>
      </c>
      <c r="BN602" s="7">
        <v>0</v>
      </c>
      <c r="BO602" s="7">
        <v>0</v>
      </c>
      <c r="BP602" s="7">
        <v>0</v>
      </c>
      <c r="BQ602" s="7">
        <v>0</v>
      </c>
      <c r="BR602" s="7">
        <v>0</v>
      </c>
      <c r="BS602" s="7">
        <v>0</v>
      </c>
      <c r="BT602" s="7">
        <v>0</v>
      </c>
      <c r="BU602" s="7">
        <v>0</v>
      </c>
      <c r="BV602" s="7">
        <v>0</v>
      </c>
      <c r="BW602" s="7">
        <v>0</v>
      </c>
      <c r="BX602" s="7">
        <v>0</v>
      </c>
      <c r="BY602" s="7">
        <v>0</v>
      </c>
      <c r="BZ602" s="7">
        <v>0</v>
      </c>
      <c r="CA602" s="7">
        <v>0</v>
      </c>
      <c r="CB602" s="7">
        <v>0</v>
      </c>
      <c r="CC602" s="7">
        <v>0</v>
      </c>
      <c r="CD602" s="7">
        <v>0</v>
      </c>
      <c r="CE602" s="7">
        <v>0</v>
      </c>
      <c r="CF602" s="7">
        <v>0</v>
      </c>
      <c r="CG602" s="7">
        <v>0</v>
      </c>
      <c r="CH602" s="7">
        <v>0</v>
      </c>
      <c r="CI602" s="7">
        <v>0</v>
      </c>
      <c r="CJ602" s="7">
        <v>0</v>
      </c>
      <c r="CK602" s="7">
        <v>0</v>
      </c>
      <c r="CL602" s="40">
        <v>0</v>
      </c>
      <c r="CM602" s="40">
        <v>0</v>
      </c>
      <c r="CN602" s="40">
        <v>0</v>
      </c>
      <c r="CO602" s="40">
        <v>0</v>
      </c>
      <c r="CP602" s="7">
        <v>0</v>
      </c>
      <c r="CQ602" s="7">
        <v>0</v>
      </c>
      <c r="CR602" s="7">
        <v>0</v>
      </c>
      <c r="CS602" s="40">
        <v>0</v>
      </c>
      <c r="CT602" s="7">
        <v>0</v>
      </c>
      <c r="CU602" s="7">
        <v>0</v>
      </c>
      <c r="CV602" s="39"/>
      <c r="CW602" s="39"/>
      <c r="CX602" s="4" t="str">
        <f t="shared" ref="CX602" si="10534">IF(CX407="","",CX407)</f>
        <v/>
      </c>
      <c r="CY602" s="4" t="str">
        <f t="shared" ref="CY602" si="10535">IF(CY407="","",CY407)</f>
        <v/>
      </c>
      <c r="CZ602" s="4" t="str">
        <f t="shared" ref="CZ602" si="10536">IF(CZ407="","",CZ407)</f>
        <v/>
      </c>
      <c r="DA602" s="4" t="str">
        <f t="shared" ref="DA602" si="10537">IF(DA407="","",DA407)</f>
        <v/>
      </c>
      <c r="DB602" s="4" t="str">
        <f t="shared" ref="DB602" si="10538">IF(DB407="","",DB407)</f>
        <v/>
      </c>
      <c r="DC602" s="4" t="str">
        <f t="shared" ref="DC602" si="10539">IF(DC407="","",DC407)</f>
        <v/>
      </c>
      <c r="DD602" s="7">
        <v>2</v>
      </c>
      <c r="DE602" s="7">
        <v>30</v>
      </c>
      <c r="DF602" s="7">
        <v>60</v>
      </c>
      <c r="DG602" s="7"/>
      <c r="DH602" s="4">
        <f t="shared" ref="DH602" si="10540">IF(DH407="","",DH407)</f>
        <v>13</v>
      </c>
      <c r="DI602" s="4">
        <f t="shared" ref="DI602" si="10541">IF(DI407="","",DI407)</f>
        <v>2</v>
      </c>
      <c r="DJ602" s="4">
        <f t="shared" ref="DJ602" si="10542">IF(DJ407="","",DJ407)</f>
        <v>3</v>
      </c>
      <c r="DK602" s="4" t="str">
        <f t="shared" ref="DK602" si="10543">IF(DK407="","",DK407)</f>
        <v/>
      </c>
      <c r="DL602" s="4" t="str">
        <f t="shared" si="10357"/>
        <v/>
      </c>
      <c r="DM602" s="7"/>
      <c r="DN602" s="7"/>
      <c r="DO602" s="7"/>
      <c r="DP602" s="7"/>
      <c r="DQ602" s="7"/>
      <c r="DR602" s="7"/>
      <c r="DS602" s="7"/>
      <c r="DT602" s="7"/>
      <c r="DU602" s="7"/>
      <c r="DV602" s="7"/>
      <c r="DW602" s="7"/>
      <c r="DX602" s="7">
        <f t="shared" si="10358"/>
        <v>6150310</v>
      </c>
      <c r="DY602" s="7"/>
      <c r="DZ602" s="67">
        <v>0</v>
      </c>
      <c r="EA602" s="7" t="s">
        <v>242</v>
      </c>
      <c r="EB602" s="40" t="s">
        <v>242</v>
      </c>
      <c r="EC602" s="7" t="s">
        <v>242</v>
      </c>
      <c r="ED602" s="7"/>
      <c r="EE602" s="7" t="s">
        <v>242</v>
      </c>
      <c r="EF602" s="7">
        <v>50</v>
      </c>
      <c r="EG602" s="73"/>
      <c r="EH602" s="73"/>
      <c r="EI602" s="4">
        <f t="shared" ref="EI602" si="10544">IF(EI407="","",EI407)</f>
        <v>40012</v>
      </c>
      <c r="EJ602" s="4">
        <f t="shared" ref="EJ602" si="10545">IF(EJ407="","",EJ407)</f>
        <v>1</v>
      </c>
      <c r="EK602" s="4">
        <f t="shared" ref="EK602" si="10546">IF(EK407="","",EK407)</f>
        <v>40013</v>
      </c>
      <c r="EL602" s="4">
        <f t="shared" ref="EL602" si="10547">IF(EL407="","",EL407)</f>
        <v>1</v>
      </c>
      <c r="EM602" s="4">
        <f t="shared" ref="EM602" si="10548">IF(EM407="","",EM407)</f>
        <v>40013</v>
      </c>
      <c r="EN602" s="4">
        <f t="shared" ref="EN602" si="10549">IF(EN407="","",EN407)</f>
        <v>1</v>
      </c>
      <c r="EO602" s="4">
        <f t="shared" ref="EO602" si="10550">IF(EO407="","",EO407)</f>
        <v>40013</v>
      </c>
      <c r="EP602" s="4">
        <f t="shared" ref="EP602" si="10551">IF(EP407="","",EP407)</f>
        <v>1</v>
      </c>
      <c r="EQ602" s="4">
        <f t="shared" ref="EQ602" si="10552">IF(EQ407="","",EQ407)</f>
        <v>40013</v>
      </c>
      <c r="ER602" s="4">
        <f t="shared" ref="ER602:ER608" si="10553">IF(ER407="","",ER407)</f>
        <v>1</v>
      </c>
      <c r="ES602" s="4">
        <f t="shared" si="10521"/>
        <v>40013</v>
      </c>
      <c r="ET602" s="4">
        <f t="shared" ref="ET602" si="10554">IF(ET407="","",ET407)</f>
        <v>1</v>
      </c>
      <c r="EU602" s="4">
        <f t="shared" si="10487"/>
        <v>40013</v>
      </c>
      <c r="EV602" s="4">
        <f t="shared" si="10221"/>
        <v>1</v>
      </c>
      <c r="EW602" s="4">
        <f t="shared" si="10221"/>
        <v>40013</v>
      </c>
      <c r="EX602" s="4">
        <f t="shared" si="10221"/>
        <v>1</v>
      </c>
      <c r="EY602" s="4">
        <f t="shared" si="10221"/>
        <v>40013</v>
      </c>
      <c r="EZ602" s="4">
        <f t="shared" si="10488"/>
        <v>1</v>
      </c>
      <c r="FA602" s="4">
        <f t="shared" si="10523"/>
        <v>40013</v>
      </c>
      <c r="FB602" s="4">
        <f t="shared" ref="FB602" si="10555">IF(FB407="","",FB407)</f>
        <v>1</v>
      </c>
      <c r="FC602" s="4">
        <f t="shared" ref="FC602" si="10556">IF(FC407="","",FC407)</f>
        <v>40013</v>
      </c>
      <c r="FD602" s="4">
        <f t="shared" ref="FD602" si="10557">IF(FD407="","",FD407)</f>
        <v>1</v>
      </c>
      <c r="FE602" s="4">
        <f t="shared" ref="FE602" si="10558">IF(FE407="","",FE407)</f>
        <v>20100</v>
      </c>
      <c r="FF602" s="4">
        <f t="shared" si="10411"/>
        <v>1</v>
      </c>
      <c r="FG602" s="4">
        <f t="shared" si="10392"/>
        <v>20100</v>
      </c>
      <c r="FH602" s="4">
        <f t="shared" si="10200"/>
        <v>1</v>
      </c>
      <c r="FI602" s="7"/>
      <c r="FJ602" s="7"/>
      <c r="FR602" s="2">
        <v>99999</v>
      </c>
      <c r="FS602" s="2">
        <v>0</v>
      </c>
      <c r="FT602" s="4">
        <v>10000</v>
      </c>
      <c r="FU602" s="4"/>
      <c r="FV602" s="4"/>
      <c r="FW602" s="4"/>
      <c r="FX602" s="4"/>
      <c r="FY602" s="4"/>
      <c r="FZ602" s="77">
        <v>0</v>
      </c>
      <c r="GA602" s="2">
        <v>1</v>
      </c>
      <c r="GB602" s="2">
        <v>30</v>
      </c>
      <c r="GD602"/>
    </row>
    <row r="603" s="15" customFormat="1" ht="15" customHeight="1" spans="1:186">
      <c r="A603" s="7">
        <v>6150411</v>
      </c>
      <c r="B603" s="7">
        <f t="shared" ref="B603" si="10559">B590</f>
        <v>40</v>
      </c>
      <c r="C603" s="7">
        <f t="shared" ref="C603" si="10560">C590</f>
        <v>2</v>
      </c>
      <c r="D603" s="5" t="s">
        <v>777</v>
      </c>
      <c r="E603" s="7" t="s">
        <v>1246</v>
      </c>
      <c r="F603" s="31" t="s">
        <v>1018</v>
      </c>
      <c r="G603" s="31">
        <v>3</v>
      </c>
      <c r="H603" s="7" t="s">
        <v>191</v>
      </c>
      <c r="I603" s="7" t="s">
        <v>187</v>
      </c>
      <c r="J603" s="37">
        <v>1465</v>
      </c>
      <c r="K603" s="39">
        <v>1434</v>
      </c>
      <c r="L603" s="39"/>
      <c r="M603" s="29" t="s">
        <v>193</v>
      </c>
      <c r="N603" s="4">
        <f t="shared" si="10530"/>
        <v>150</v>
      </c>
      <c r="O603" s="4">
        <f t="shared" si="10497"/>
        <v>150</v>
      </c>
      <c r="P603" s="40">
        <f t="shared" si="10201"/>
        <v>2203</v>
      </c>
      <c r="Q603" s="4"/>
      <c r="R603" s="7"/>
      <c r="S603" s="48">
        <f t="shared" ref="S603" si="10561">S590</f>
        <v>0</v>
      </c>
      <c r="T603" s="47" t="s">
        <v>194</v>
      </c>
      <c r="U603" s="7" t="s">
        <v>195</v>
      </c>
      <c r="V603" s="7">
        <v>0</v>
      </c>
      <c r="W603" s="7">
        <v>0</v>
      </c>
      <c r="X603" s="40">
        <v>0</v>
      </c>
      <c r="Y603" s="7"/>
      <c r="Z603" s="7"/>
      <c r="AA603" s="7"/>
      <c r="AB603" s="7" t="s">
        <v>195</v>
      </c>
      <c r="AC603" s="7">
        <v>0</v>
      </c>
      <c r="AD603" s="7" t="s">
        <v>195</v>
      </c>
      <c r="AE603" s="7" t="s">
        <v>195</v>
      </c>
      <c r="AF603" s="7" t="s">
        <v>195</v>
      </c>
      <c r="AG603" s="7" t="s">
        <v>195</v>
      </c>
      <c r="AH603" s="40">
        <v>0</v>
      </c>
      <c r="AI603" s="40">
        <v>0</v>
      </c>
      <c r="AJ603" s="40">
        <v>1</v>
      </c>
      <c r="AK603" s="40">
        <v>0</v>
      </c>
      <c r="AL603" s="40">
        <v>1</v>
      </c>
      <c r="AM603" s="40">
        <v>0</v>
      </c>
      <c r="AN603" s="28">
        <v>0</v>
      </c>
      <c r="AO603" s="28">
        <v>0</v>
      </c>
      <c r="AP603" s="7" t="s">
        <v>779</v>
      </c>
      <c r="AQ603" s="4">
        <f t="shared" ref="AQ603" si="10562">AQ408</f>
        <v>3</v>
      </c>
      <c r="AR603" s="4">
        <f t="shared" si="10533"/>
        <v>161506</v>
      </c>
      <c r="AS603" s="53" t="s">
        <v>199</v>
      </c>
      <c r="AT603" s="48">
        <v>3</v>
      </c>
      <c r="AU603" s="48">
        <v>1</v>
      </c>
      <c r="AV603" s="48">
        <v>3</v>
      </c>
      <c r="AW603" s="48">
        <v>500</v>
      </c>
      <c r="AX603" s="48">
        <v>250</v>
      </c>
      <c r="AY603" s="48">
        <v>0</v>
      </c>
      <c r="AZ603" s="48">
        <v>0</v>
      </c>
      <c r="BA603" s="7"/>
      <c r="BB603" s="7"/>
      <c r="BC603" s="7"/>
      <c r="BD603" s="7"/>
      <c r="BE603" s="48">
        <v>0</v>
      </c>
      <c r="BF603" s="48">
        <v>1</v>
      </c>
      <c r="BG603" s="48">
        <f t="shared" si="10068"/>
        <v>1120</v>
      </c>
      <c r="BH603" s="48">
        <f t="shared" si="10069"/>
        <v>1120</v>
      </c>
      <c r="BI603" s="7">
        <v>0</v>
      </c>
      <c r="BJ603" s="7">
        <v>0</v>
      </c>
      <c r="BK603" s="7">
        <v>0</v>
      </c>
      <c r="BL603" s="7">
        <v>0</v>
      </c>
      <c r="BM603" s="7">
        <v>0</v>
      </c>
      <c r="BN603" s="7">
        <v>0</v>
      </c>
      <c r="BO603" s="7">
        <v>0</v>
      </c>
      <c r="BP603" s="7">
        <v>0</v>
      </c>
      <c r="BQ603" s="7">
        <v>0</v>
      </c>
      <c r="BR603" s="7">
        <v>0</v>
      </c>
      <c r="BS603" s="7">
        <v>0</v>
      </c>
      <c r="BT603" s="7">
        <v>0</v>
      </c>
      <c r="BU603" s="7">
        <v>0</v>
      </c>
      <c r="BV603" s="7">
        <v>0</v>
      </c>
      <c r="BW603" s="7">
        <v>0</v>
      </c>
      <c r="BX603" s="7">
        <v>0</v>
      </c>
      <c r="BY603" s="7">
        <v>0</v>
      </c>
      <c r="BZ603" s="7">
        <v>0</v>
      </c>
      <c r="CA603" s="7">
        <v>0</v>
      </c>
      <c r="CB603" s="7">
        <v>0</v>
      </c>
      <c r="CC603" s="7">
        <v>0</v>
      </c>
      <c r="CD603" s="7">
        <v>0</v>
      </c>
      <c r="CE603" s="7">
        <v>0</v>
      </c>
      <c r="CF603" s="7">
        <v>0</v>
      </c>
      <c r="CG603" s="7">
        <v>0</v>
      </c>
      <c r="CH603" s="7">
        <v>0</v>
      </c>
      <c r="CI603" s="7">
        <v>0</v>
      </c>
      <c r="CJ603" s="7">
        <v>0</v>
      </c>
      <c r="CK603" s="7">
        <v>0</v>
      </c>
      <c r="CL603" s="40">
        <v>0</v>
      </c>
      <c r="CM603" s="40">
        <v>0</v>
      </c>
      <c r="CN603" s="40">
        <v>0</v>
      </c>
      <c r="CO603" s="40">
        <v>0</v>
      </c>
      <c r="CP603" s="7">
        <v>0</v>
      </c>
      <c r="CQ603" s="7">
        <v>0</v>
      </c>
      <c r="CR603" s="7">
        <v>0</v>
      </c>
      <c r="CS603" s="40">
        <v>0</v>
      </c>
      <c r="CT603" s="7">
        <v>0</v>
      </c>
      <c r="CU603" s="7">
        <v>0</v>
      </c>
      <c r="CV603" s="39"/>
      <c r="CW603" s="39"/>
      <c r="CX603" s="4" t="str">
        <f t="shared" ref="CX603" si="10563">IF(CX408="","",CX408)</f>
        <v/>
      </c>
      <c r="CY603" s="4" t="str">
        <f t="shared" ref="CY603" si="10564">IF(CY408="","",CY408)</f>
        <v/>
      </c>
      <c r="CZ603" s="4" t="str">
        <f t="shared" ref="CZ603" si="10565">IF(CZ408="","",CZ408)</f>
        <v/>
      </c>
      <c r="DA603" s="4" t="str">
        <f t="shared" ref="DA603" si="10566">IF(DA408="","",DA408)</f>
        <v/>
      </c>
      <c r="DB603" s="4" t="str">
        <f t="shared" ref="DB603" si="10567">IF(DB408="","",DB408)</f>
        <v/>
      </c>
      <c r="DC603" s="4" t="str">
        <f t="shared" ref="DC603" si="10568">IF(DC408="","",DC408)</f>
        <v/>
      </c>
      <c r="DD603" s="7">
        <v>2</v>
      </c>
      <c r="DE603" s="7">
        <v>30</v>
      </c>
      <c r="DF603" s="7">
        <v>60</v>
      </c>
      <c r="DG603" s="7"/>
      <c r="DH603" s="4">
        <f t="shared" ref="DH603" si="10569">IF(DH408="","",DH408)</f>
        <v>13</v>
      </c>
      <c r="DI603" s="4">
        <f t="shared" ref="DI603" si="10570">IF(DI408="","",DI408)</f>
        <v>4</v>
      </c>
      <c r="DJ603" s="4">
        <f t="shared" ref="DJ603" si="10571">IF(DJ408="","",DJ408)</f>
        <v>5</v>
      </c>
      <c r="DK603" s="4" t="str">
        <f t="shared" ref="DK603" si="10572">IF(DK408="","",DK408)</f>
        <v/>
      </c>
      <c r="DL603" s="4" t="str">
        <f t="shared" si="10357"/>
        <v/>
      </c>
      <c r="DM603" s="7"/>
      <c r="DN603" s="7"/>
      <c r="DO603" s="7"/>
      <c r="DP603" s="7"/>
      <c r="DQ603" s="7"/>
      <c r="DR603" s="7"/>
      <c r="DS603" s="7"/>
      <c r="DT603" s="7"/>
      <c r="DU603" s="7"/>
      <c r="DV603" s="7"/>
      <c r="DW603" s="7"/>
      <c r="DX603" s="7">
        <f t="shared" si="10358"/>
        <v>6150411</v>
      </c>
      <c r="DY603" s="7"/>
      <c r="DZ603" s="67">
        <v>0</v>
      </c>
      <c r="EA603" s="7" t="s">
        <v>242</v>
      </c>
      <c r="EB603" s="40" t="s">
        <v>242</v>
      </c>
      <c r="EC603" s="7" t="s">
        <v>242</v>
      </c>
      <c r="ED603" s="7"/>
      <c r="EE603" s="7" t="s">
        <v>242</v>
      </c>
      <c r="EF603" s="7">
        <v>50</v>
      </c>
      <c r="EG603" s="73"/>
      <c r="EH603" s="73"/>
      <c r="EI603" s="4">
        <f t="shared" ref="EI603" si="10573">IF(EI408="","",EI408)</f>
        <v>40012</v>
      </c>
      <c r="EJ603" s="4">
        <f t="shared" ref="EJ603" si="10574">IF(EJ408="","",EJ408)</f>
        <v>1</v>
      </c>
      <c r="EK603" s="4">
        <f t="shared" ref="EK603" si="10575">IF(EK408="","",EK408)</f>
        <v>40013</v>
      </c>
      <c r="EL603" s="4">
        <f t="shared" ref="EL603" si="10576">IF(EL408="","",EL408)</f>
        <v>1</v>
      </c>
      <c r="EM603" s="4">
        <f t="shared" ref="EM603" si="10577">IF(EM408="","",EM408)</f>
        <v>40013</v>
      </c>
      <c r="EN603" s="4">
        <f t="shared" ref="EN603" si="10578">IF(EN408="","",EN408)</f>
        <v>1</v>
      </c>
      <c r="EO603" s="4">
        <f t="shared" ref="EO603" si="10579">IF(EO408="","",EO408)</f>
        <v>40013</v>
      </c>
      <c r="EP603" s="4">
        <f t="shared" ref="EP603" si="10580">IF(EP408="","",EP408)</f>
        <v>1</v>
      </c>
      <c r="EQ603" s="4">
        <f t="shared" ref="EQ603" si="10581">IF(EQ408="","",EQ408)</f>
        <v>40013</v>
      </c>
      <c r="ER603" s="4">
        <f t="shared" si="10553"/>
        <v>1</v>
      </c>
      <c r="ES603" s="4">
        <f t="shared" si="10521"/>
        <v>40013</v>
      </c>
      <c r="ET603" s="4">
        <f t="shared" ref="ET603" si="10582">IF(ET408="","",ET408)</f>
        <v>1</v>
      </c>
      <c r="EU603" s="4">
        <f t="shared" si="10487"/>
        <v>40013</v>
      </c>
      <c r="EV603" s="4">
        <f t="shared" si="10221"/>
        <v>1</v>
      </c>
      <c r="EW603" s="4">
        <f t="shared" si="10221"/>
        <v>40013</v>
      </c>
      <c r="EX603" s="4">
        <f t="shared" si="10221"/>
        <v>1</v>
      </c>
      <c r="EY603" s="4">
        <f t="shared" si="10221"/>
        <v>40013</v>
      </c>
      <c r="EZ603" s="4">
        <f t="shared" si="10488"/>
        <v>1</v>
      </c>
      <c r="FA603" s="4">
        <f t="shared" si="10523"/>
        <v>40013</v>
      </c>
      <c r="FB603" s="4">
        <f t="shared" ref="FB603:FB608" si="10583">IF(FB408="","",FB408)</f>
        <v>1</v>
      </c>
      <c r="FC603" s="4">
        <f t="shared" ref="FC603" si="10584">IF(FC408="","",FC408)</f>
        <v>40013</v>
      </c>
      <c r="FD603" s="4">
        <f t="shared" ref="FD603:FD608" si="10585">IF(FD408="","",FD408)</f>
        <v>1</v>
      </c>
      <c r="FE603" s="4">
        <f t="shared" ref="FE603" si="10586">IF(FE408="","",FE408)</f>
        <v>20100</v>
      </c>
      <c r="FF603" s="4">
        <f t="shared" si="10411"/>
        <v>1</v>
      </c>
      <c r="FG603" s="4">
        <f t="shared" si="10392"/>
        <v>20100</v>
      </c>
      <c r="FH603" s="4">
        <f t="shared" si="10200"/>
        <v>1</v>
      </c>
      <c r="FI603" s="7"/>
      <c r="FJ603" s="7"/>
      <c r="FR603" s="2">
        <v>99999</v>
      </c>
      <c r="FS603" s="2">
        <v>0</v>
      </c>
      <c r="FT603" s="4">
        <v>10000</v>
      </c>
      <c r="FU603" s="4"/>
      <c r="FV603" s="4"/>
      <c r="FW603" s="4"/>
      <c r="FX603" s="4"/>
      <c r="FY603" s="4"/>
      <c r="FZ603" s="77">
        <v>0</v>
      </c>
      <c r="GA603" s="2">
        <v>1</v>
      </c>
      <c r="GB603" s="2">
        <v>30</v>
      </c>
      <c r="GD603"/>
    </row>
    <row r="604" s="15" customFormat="1" ht="15" customHeight="1" spans="1:186">
      <c r="A604" s="7">
        <v>6150512</v>
      </c>
      <c r="B604" s="7">
        <f t="shared" ref="B604" si="10587">B591</f>
        <v>72</v>
      </c>
      <c r="C604" s="7">
        <f t="shared" ref="C604" si="10588">C591</f>
        <v>4</v>
      </c>
      <c r="D604" s="5" t="s">
        <v>780</v>
      </c>
      <c r="E604" s="7" t="s">
        <v>1247</v>
      </c>
      <c r="F604" s="31" t="s">
        <v>1018</v>
      </c>
      <c r="G604" s="31">
        <v>3</v>
      </c>
      <c r="H604" s="7" t="s">
        <v>191</v>
      </c>
      <c r="I604" s="7" t="s">
        <v>187</v>
      </c>
      <c r="J604" s="37">
        <v>1476</v>
      </c>
      <c r="K604" s="39">
        <v>1435</v>
      </c>
      <c r="L604" s="39"/>
      <c r="M604" s="29" t="s">
        <v>193</v>
      </c>
      <c r="N604" s="4">
        <f t="shared" si="10530"/>
        <v>150</v>
      </c>
      <c r="O604" s="4">
        <f t="shared" si="10497"/>
        <v>150</v>
      </c>
      <c r="P604" s="40">
        <f t="shared" si="10201"/>
        <v>2403</v>
      </c>
      <c r="Q604" s="4"/>
      <c r="R604" s="7"/>
      <c r="S604" s="48">
        <f t="shared" ref="S604" si="10589">S591</f>
        <v>0</v>
      </c>
      <c r="T604" s="47" t="s">
        <v>194</v>
      </c>
      <c r="U604" s="7" t="s">
        <v>195</v>
      </c>
      <c r="V604" s="7">
        <v>0</v>
      </c>
      <c r="W604" s="7">
        <v>0</v>
      </c>
      <c r="X604" s="40">
        <v>0</v>
      </c>
      <c r="Y604" s="7"/>
      <c r="Z604" s="7"/>
      <c r="AA604" s="7"/>
      <c r="AB604" s="7" t="s">
        <v>195</v>
      </c>
      <c r="AC604" s="7">
        <v>0</v>
      </c>
      <c r="AD604" s="7" t="s">
        <v>195</v>
      </c>
      <c r="AE604" s="7" t="s">
        <v>195</v>
      </c>
      <c r="AF604" s="7" t="s">
        <v>195</v>
      </c>
      <c r="AG604" s="7" t="s">
        <v>195</v>
      </c>
      <c r="AH604" s="40">
        <v>0</v>
      </c>
      <c r="AI604" s="40">
        <v>0</v>
      </c>
      <c r="AJ604" s="40">
        <v>1</v>
      </c>
      <c r="AK604" s="40">
        <v>0</v>
      </c>
      <c r="AL604" s="40">
        <v>1</v>
      </c>
      <c r="AM604" s="40">
        <v>0</v>
      </c>
      <c r="AN604" s="28">
        <v>0</v>
      </c>
      <c r="AO604" s="28">
        <v>0</v>
      </c>
      <c r="AP604" s="7" t="s">
        <v>782</v>
      </c>
      <c r="AQ604" s="4">
        <f t="shared" ref="AQ604" si="10590">AQ409</f>
        <v>3</v>
      </c>
      <c r="AR604" s="4">
        <f t="shared" si="10533"/>
        <v>161506</v>
      </c>
      <c r="AS604" s="7" t="s">
        <v>199</v>
      </c>
      <c r="AT604" s="48">
        <v>3</v>
      </c>
      <c r="AU604" s="48">
        <v>1</v>
      </c>
      <c r="AV604" s="48">
        <v>3</v>
      </c>
      <c r="AW604" s="48">
        <v>500</v>
      </c>
      <c r="AX604" s="48">
        <v>250</v>
      </c>
      <c r="AY604" s="48">
        <v>0</v>
      </c>
      <c r="AZ604" s="48">
        <v>0</v>
      </c>
      <c r="BA604" s="7"/>
      <c r="BB604" s="7"/>
      <c r="BC604" s="7"/>
      <c r="BD604" s="7"/>
      <c r="BE604" s="48">
        <v>0</v>
      </c>
      <c r="BF604" s="48">
        <v>1</v>
      </c>
      <c r="BG604" s="48">
        <f t="shared" ref="BG604:BG605" si="10591">IF(O604&lt;10,70,70+O604*7)</f>
        <v>1120</v>
      </c>
      <c r="BH604" s="48">
        <f t="shared" ref="BH604:BH605" si="10592">IF(O604&lt;10,70,70+O604*7)</f>
        <v>1120</v>
      </c>
      <c r="BI604" s="7">
        <v>0</v>
      </c>
      <c r="BJ604" s="7">
        <v>0</v>
      </c>
      <c r="BK604" s="7">
        <v>0</v>
      </c>
      <c r="BL604" s="7">
        <v>0</v>
      </c>
      <c r="BM604" s="7">
        <v>0</v>
      </c>
      <c r="BN604" s="7">
        <v>0</v>
      </c>
      <c r="BO604" s="7">
        <v>0</v>
      </c>
      <c r="BP604" s="7">
        <v>0</v>
      </c>
      <c r="BQ604" s="7">
        <v>0</v>
      </c>
      <c r="BR604" s="7">
        <v>0</v>
      </c>
      <c r="BS604" s="7">
        <v>0</v>
      </c>
      <c r="BT604" s="7">
        <v>0</v>
      </c>
      <c r="BU604" s="7">
        <v>0</v>
      </c>
      <c r="BV604" s="7">
        <v>0</v>
      </c>
      <c r="BW604" s="7">
        <v>0</v>
      </c>
      <c r="BX604" s="7">
        <v>0</v>
      </c>
      <c r="BY604" s="7">
        <v>0</v>
      </c>
      <c r="BZ604" s="7">
        <v>0</v>
      </c>
      <c r="CA604" s="7">
        <v>0</v>
      </c>
      <c r="CB604" s="7">
        <v>0</v>
      </c>
      <c r="CC604" s="7">
        <v>0</v>
      </c>
      <c r="CD604" s="7">
        <v>0</v>
      </c>
      <c r="CE604" s="7">
        <v>0</v>
      </c>
      <c r="CF604" s="7">
        <v>0</v>
      </c>
      <c r="CG604" s="7">
        <v>0</v>
      </c>
      <c r="CH604" s="7">
        <v>0</v>
      </c>
      <c r="CI604" s="7">
        <v>0</v>
      </c>
      <c r="CJ604" s="7">
        <v>0</v>
      </c>
      <c r="CK604" s="7">
        <v>0</v>
      </c>
      <c r="CL604" s="40">
        <v>0</v>
      </c>
      <c r="CM604" s="40">
        <v>0</v>
      </c>
      <c r="CN604" s="40">
        <v>0</v>
      </c>
      <c r="CO604" s="40">
        <v>0</v>
      </c>
      <c r="CP604" s="7">
        <v>0</v>
      </c>
      <c r="CQ604" s="7">
        <v>0</v>
      </c>
      <c r="CR604" s="7">
        <v>0</v>
      </c>
      <c r="CS604" s="40">
        <v>0</v>
      </c>
      <c r="CT604" s="7">
        <v>0</v>
      </c>
      <c r="CU604" s="7">
        <v>0</v>
      </c>
      <c r="CV604" s="39"/>
      <c r="CW604" s="39"/>
      <c r="CX604" s="4" t="str">
        <f t="shared" ref="CX604" si="10593">IF(CX409="","",CX409)</f>
        <v/>
      </c>
      <c r="CY604" s="4" t="str">
        <f t="shared" ref="CY604" si="10594">IF(CY409="","",CY409)</f>
        <v/>
      </c>
      <c r="CZ604" s="4" t="str">
        <f t="shared" ref="CZ604" si="10595">IF(CZ409="","",CZ409)</f>
        <v/>
      </c>
      <c r="DA604" s="4" t="str">
        <f t="shared" ref="DA604" si="10596">IF(DA409="","",DA409)</f>
        <v/>
      </c>
      <c r="DB604" s="4" t="str">
        <f t="shared" ref="DB604:DB615" si="10597">IF(DB409="","",DB409)</f>
        <v/>
      </c>
      <c r="DC604" s="4" t="str">
        <f t="shared" ref="DC604" si="10598">IF(DC409="","",DC409)</f>
        <v/>
      </c>
      <c r="DD604" s="7">
        <v>2</v>
      </c>
      <c r="DE604" s="7">
        <v>30</v>
      </c>
      <c r="DF604" s="7">
        <v>60</v>
      </c>
      <c r="DG604" s="7"/>
      <c r="DH604" s="4">
        <f t="shared" ref="DH604" si="10599">IF(DH409="","",DH409)</f>
        <v>13</v>
      </c>
      <c r="DI604" s="4">
        <f t="shared" ref="DI604" si="10600">IF(DI409="","",DI409)</f>
        <v>1</v>
      </c>
      <c r="DJ604" s="4">
        <f t="shared" ref="DJ604" si="10601">IF(DJ409="","",DJ409)</f>
        <v>6</v>
      </c>
      <c r="DK604" s="4">
        <f t="shared" ref="DK604" si="10602">IF(DK409="","",DK409)</f>
        <v>9</v>
      </c>
      <c r="DL604" s="4" t="str">
        <f t="shared" si="10357"/>
        <v/>
      </c>
      <c r="DM604" s="7"/>
      <c r="DN604" s="7"/>
      <c r="DO604" s="7"/>
      <c r="DP604" s="7"/>
      <c r="DQ604" s="7"/>
      <c r="DR604" s="7"/>
      <c r="DS604" s="7"/>
      <c r="DT604" s="7"/>
      <c r="DU604" s="7"/>
      <c r="DV604" s="7"/>
      <c r="DW604" s="7"/>
      <c r="DX604" s="7">
        <f t="shared" si="10358"/>
        <v>6150512</v>
      </c>
      <c r="DY604" s="7"/>
      <c r="DZ604" s="67">
        <v>0</v>
      </c>
      <c r="EA604" s="7" t="s">
        <v>242</v>
      </c>
      <c r="EB604" s="40" t="s">
        <v>242</v>
      </c>
      <c r="EC604" s="7" t="s">
        <v>242</v>
      </c>
      <c r="ED604" s="7"/>
      <c r="EE604" s="7" t="s">
        <v>242</v>
      </c>
      <c r="EF604" s="7">
        <v>50</v>
      </c>
      <c r="EG604" s="73"/>
      <c r="EH604" s="73"/>
      <c r="EI604" s="4">
        <f t="shared" ref="EI604" si="10603">IF(EI409="","",EI409)</f>
        <v>40012</v>
      </c>
      <c r="EJ604" s="4">
        <f t="shared" ref="EJ604" si="10604">IF(EJ409="","",EJ409)</f>
        <v>1</v>
      </c>
      <c r="EK604" s="4">
        <f t="shared" ref="EK604" si="10605">IF(EK409="","",EK409)</f>
        <v>40013</v>
      </c>
      <c r="EL604" s="4">
        <f t="shared" ref="EL604" si="10606">IF(EL409="","",EL409)</f>
        <v>1</v>
      </c>
      <c r="EM604" s="4">
        <f t="shared" ref="EM604" si="10607">IF(EM409="","",EM409)</f>
        <v>40013</v>
      </c>
      <c r="EN604" s="4">
        <f t="shared" ref="EN604" si="10608">IF(EN409="","",EN409)</f>
        <v>1</v>
      </c>
      <c r="EO604" s="4">
        <f t="shared" ref="EO604" si="10609">IF(EO409="","",EO409)</f>
        <v>40013</v>
      </c>
      <c r="EP604" s="4">
        <f t="shared" ref="EP604" si="10610">IF(EP409="","",EP409)</f>
        <v>1</v>
      </c>
      <c r="EQ604" s="4">
        <f t="shared" ref="EQ604" si="10611">IF(EQ409="","",EQ409)</f>
        <v>40013</v>
      </c>
      <c r="ER604" s="4">
        <f t="shared" si="10553"/>
        <v>1</v>
      </c>
      <c r="ES604" s="4">
        <f t="shared" si="10521"/>
        <v>40013</v>
      </c>
      <c r="ET604" s="4">
        <f t="shared" ref="ET604" si="10612">IF(ET409="","",ET409)</f>
        <v>1</v>
      </c>
      <c r="EU604" s="4">
        <f t="shared" si="10487"/>
        <v>40013</v>
      </c>
      <c r="EV604" s="4">
        <f t="shared" si="10221"/>
        <v>1</v>
      </c>
      <c r="EW604" s="4">
        <f t="shared" si="10221"/>
        <v>40013</v>
      </c>
      <c r="EX604" s="4">
        <f t="shared" si="10221"/>
        <v>1</v>
      </c>
      <c r="EY604" s="4">
        <f t="shared" si="10221"/>
        <v>40013</v>
      </c>
      <c r="EZ604" s="4">
        <f t="shared" si="10488"/>
        <v>1</v>
      </c>
      <c r="FA604" s="4">
        <f t="shared" si="10523"/>
        <v>40013</v>
      </c>
      <c r="FB604" s="4">
        <f t="shared" si="10583"/>
        <v>1</v>
      </c>
      <c r="FC604" s="4">
        <f t="shared" ref="FC604" si="10613">IF(FC409="","",FC409)</f>
        <v>40013</v>
      </c>
      <c r="FD604" s="4">
        <f t="shared" si="10585"/>
        <v>1</v>
      </c>
      <c r="FE604" s="4">
        <f t="shared" ref="FE604" si="10614">IF(FE409="","",FE409)</f>
        <v>20100</v>
      </c>
      <c r="FF604" s="4">
        <f t="shared" si="10411"/>
        <v>1</v>
      </c>
      <c r="FG604" s="4">
        <f t="shared" si="10392"/>
        <v>20100</v>
      </c>
      <c r="FH604" s="4">
        <f t="shared" si="10200"/>
        <v>1</v>
      </c>
      <c r="FI604" s="7"/>
      <c r="FJ604" s="7"/>
      <c r="FR604" s="2">
        <v>99999</v>
      </c>
      <c r="FS604" s="2">
        <v>0</v>
      </c>
      <c r="FT604" s="4">
        <v>10000</v>
      </c>
      <c r="FU604" s="4"/>
      <c r="FV604" s="4"/>
      <c r="FW604" s="4"/>
      <c r="FX604" s="4"/>
      <c r="FY604" s="4"/>
      <c r="FZ604" s="77">
        <v>0</v>
      </c>
      <c r="GA604" s="2">
        <v>1</v>
      </c>
      <c r="GB604" s="2">
        <v>30</v>
      </c>
      <c r="GD604"/>
    </row>
    <row r="605" s="15" customFormat="1" ht="15" customHeight="1" spans="1:186">
      <c r="A605" s="7">
        <v>6150613</v>
      </c>
      <c r="B605" s="7">
        <f t="shared" ref="B605" si="10615">B592</f>
        <v>88</v>
      </c>
      <c r="C605" s="7">
        <f t="shared" ref="C605" si="10616">C592</f>
        <v>5</v>
      </c>
      <c r="D605" s="5" t="s">
        <v>783</v>
      </c>
      <c r="E605" s="7" t="s">
        <v>1248</v>
      </c>
      <c r="F605" s="31" t="s">
        <v>1018</v>
      </c>
      <c r="G605" s="31">
        <v>3</v>
      </c>
      <c r="H605" s="7" t="s">
        <v>191</v>
      </c>
      <c r="I605" s="7" t="s">
        <v>187</v>
      </c>
      <c r="J605" s="37">
        <v>1487</v>
      </c>
      <c r="K605" s="39">
        <v>1429</v>
      </c>
      <c r="L605" s="39"/>
      <c r="M605" s="29" t="s">
        <v>193</v>
      </c>
      <c r="N605" s="4">
        <f t="shared" si="10530"/>
        <v>150</v>
      </c>
      <c r="O605" s="4">
        <f t="shared" si="10497"/>
        <v>150</v>
      </c>
      <c r="P605" s="40">
        <f t="shared" si="10201"/>
        <v>2503</v>
      </c>
      <c r="Q605" s="4"/>
      <c r="R605" s="7"/>
      <c r="S605" s="48">
        <f t="shared" ref="S605" si="10617">S592</f>
        <v>0</v>
      </c>
      <c r="T605" s="47" t="s">
        <v>194</v>
      </c>
      <c r="U605" s="7" t="s">
        <v>195</v>
      </c>
      <c r="V605" s="7">
        <v>0</v>
      </c>
      <c r="W605" s="7">
        <v>0</v>
      </c>
      <c r="X605" s="40">
        <v>0</v>
      </c>
      <c r="Y605" s="7"/>
      <c r="Z605" s="7"/>
      <c r="AA605" s="7"/>
      <c r="AB605" s="7" t="s">
        <v>195</v>
      </c>
      <c r="AC605" s="7">
        <v>0</v>
      </c>
      <c r="AD605" s="7" t="s">
        <v>195</v>
      </c>
      <c r="AE605" s="7" t="s">
        <v>195</v>
      </c>
      <c r="AF605" s="7" t="s">
        <v>195</v>
      </c>
      <c r="AG605" s="7" t="s">
        <v>195</v>
      </c>
      <c r="AH605" s="40">
        <v>0</v>
      </c>
      <c r="AI605" s="40">
        <v>0</v>
      </c>
      <c r="AJ605" s="40">
        <v>1</v>
      </c>
      <c r="AK605" s="40">
        <v>0</v>
      </c>
      <c r="AL605" s="40">
        <v>1</v>
      </c>
      <c r="AM605" s="40">
        <v>0</v>
      </c>
      <c r="AN605" s="28">
        <v>0</v>
      </c>
      <c r="AO605" s="28">
        <v>0</v>
      </c>
      <c r="AP605" s="7" t="s">
        <v>785</v>
      </c>
      <c r="AQ605" s="4">
        <f t="shared" ref="AQ605" si="10618">AQ410</f>
        <v>3</v>
      </c>
      <c r="AR605" s="4">
        <f t="shared" si="10533"/>
        <v>161506</v>
      </c>
      <c r="AS605" s="7" t="s">
        <v>199</v>
      </c>
      <c r="AT605" s="48">
        <v>3</v>
      </c>
      <c r="AU605" s="48">
        <v>1</v>
      </c>
      <c r="AV605" s="48">
        <v>3</v>
      </c>
      <c r="AW605" s="48">
        <v>500</v>
      </c>
      <c r="AX605" s="48">
        <v>250</v>
      </c>
      <c r="AY605" s="48">
        <v>0</v>
      </c>
      <c r="AZ605" s="48">
        <v>0</v>
      </c>
      <c r="BA605" s="7"/>
      <c r="BB605" s="7"/>
      <c r="BC605" s="7"/>
      <c r="BD605" s="7"/>
      <c r="BE605" s="48">
        <v>0</v>
      </c>
      <c r="BF605" s="48">
        <v>1</v>
      </c>
      <c r="BG605" s="48">
        <f t="shared" si="10591"/>
        <v>1120</v>
      </c>
      <c r="BH605" s="48">
        <f t="shared" si="10592"/>
        <v>1120</v>
      </c>
      <c r="BI605" s="7">
        <v>0</v>
      </c>
      <c r="BJ605" s="7">
        <v>0</v>
      </c>
      <c r="BK605" s="7">
        <v>0</v>
      </c>
      <c r="BL605" s="7">
        <v>0</v>
      </c>
      <c r="BM605" s="7">
        <v>0</v>
      </c>
      <c r="BN605" s="7">
        <v>0</v>
      </c>
      <c r="BO605" s="7">
        <v>0</v>
      </c>
      <c r="BP605" s="7">
        <v>0</v>
      </c>
      <c r="BQ605" s="7">
        <v>0</v>
      </c>
      <c r="BR605" s="7">
        <v>0</v>
      </c>
      <c r="BS605" s="7">
        <v>0</v>
      </c>
      <c r="BT605" s="7">
        <v>0</v>
      </c>
      <c r="BU605" s="7">
        <v>0</v>
      </c>
      <c r="BV605" s="7">
        <v>0</v>
      </c>
      <c r="BW605" s="7">
        <v>0</v>
      </c>
      <c r="BX605" s="7">
        <v>0</v>
      </c>
      <c r="BY605" s="7">
        <v>0</v>
      </c>
      <c r="BZ605" s="7">
        <v>0</v>
      </c>
      <c r="CA605" s="7">
        <v>0</v>
      </c>
      <c r="CB605" s="7">
        <v>0</v>
      </c>
      <c r="CC605" s="7">
        <v>0</v>
      </c>
      <c r="CD605" s="7">
        <v>0</v>
      </c>
      <c r="CE605" s="7">
        <v>0</v>
      </c>
      <c r="CF605" s="7">
        <v>0</v>
      </c>
      <c r="CG605" s="7">
        <v>0</v>
      </c>
      <c r="CH605" s="7">
        <v>0</v>
      </c>
      <c r="CI605" s="7">
        <v>0</v>
      </c>
      <c r="CJ605" s="7">
        <v>0</v>
      </c>
      <c r="CK605" s="7">
        <v>0</v>
      </c>
      <c r="CL605" s="40">
        <v>0</v>
      </c>
      <c r="CM605" s="40">
        <v>0</v>
      </c>
      <c r="CN605" s="40">
        <v>0</v>
      </c>
      <c r="CO605" s="40">
        <v>0</v>
      </c>
      <c r="CP605" s="7">
        <v>0</v>
      </c>
      <c r="CQ605" s="7">
        <v>0</v>
      </c>
      <c r="CR605" s="7">
        <v>0</v>
      </c>
      <c r="CS605" s="40">
        <v>0</v>
      </c>
      <c r="CT605" s="7">
        <v>0</v>
      </c>
      <c r="CU605" s="7">
        <v>0</v>
      </c>
      <c r="CV605" s="39"/>
      <c r="CW605" s="39"/>
      <c r="CX605" s="4" t="str">
        <f t="shared" ref="CX605" si="10619">IF(CX410="","",CX410)</f>
        <v/>
      </c>
      <c r="CY605" s="4" t="str">
        <f t="shared" ref="CY605" si="10620">IF(CY410="","",CY410)</f>
        <v/>
      </c>
      <c r="CZ605" s="4" t="str">
        <f t="shared" ref="CZ605" si="10621">IF(CZ410="","",CZ410)</f>
        <v/>
      </c>
      <c r="DA605" s="4" t="str">
        <f t="shared" ref="DA605" si="10622">IF(DA410="","",DA410)</f>
        <v/>
      </c>
      <c r="DB605" s="4" t="str">
        <f t="shared" si="10597"/>
        <v/>
      </c>
      <c r="DC605" s="4" t="str">
        <f t="shared" ref="DC605" si="10623">IF(DC410="","",DC410)</f>
        <v/>
      </c>
      <c r="DD605" s="7">
        <v>2</v>
      </c>
      <c r="DE605" s="7">
        <v>30</v>
      </c>
      <c r="DF605" s="7">
        <v>60</v>
      </c>
      <c r="DG605" s="7"/>
      <c r="DH605" s="4">
        <f t="shared" ref="DH605" si="10624">IF(DH410="","",DH410)</f>
        <v>13</v>
      </c>
      <c r="DI605" s="4">
        <f t="shared" ref="DI605" si="10625">IF(DI410="","",DI410)</f>
        <v>6</v>
      </c>
      <c r="DJ605" s="4">
        <f t="shared" ref="DJ605" si="10626">IF(DJ410="","",DJ410)</f>
        <v>9</v>
      </c>
      <c r="DK605" s="4" t="str">
        <f t="shared" ref="DK605" si="10627">IF(DK410="","",DK410)</f>
        <v/>
      </c>
      <c r="DL605" s="4" t="str">
        <f t="shared" si="10357"/>
        <v/>
      </c>
      <c r="DM605" s="7"/>
      <c r="DN605" s="7"/>
      <c r="DO605" s="7"/>
      <c r="DP605" s="7"/>
      <c r="DQ605" s="7"/>
      <c r="DR605" s="7"/>
      <c r="DS605" s="7"/>
      <c r="DT605" s="7"/>
      <c r="DU605" s="7"/>
      <c r="DV605" s="7"/>
      <c r="DW605" s="7"/>
      <c r="DX605" s="7">
        <f t="shared" si="10358"/>
        <v>6150613</v>
      </c>
      <c r="DY605" s="7"/>
      <c r="DZ605" s="67">
        <v>0</v>
      </c>
      <c r="EA605" s="7" t="s">
        <v>242</v>
      </c>
      <c r="EB605" s="40" t="s">
        <v>242</v>
      </c>
      <c r="EC605" s="7" t="s">
        <v>242</v>
      </c>
      <c r="ED605" s="7"/>
      <c r="EE605" s="7" t="s">
        <v>242</v>
      </c>
      <c r="EF605" s="7">
        <v>50</v>
      </c>
      <c r="EG605" s="73"/>
      <c r="EH605" s="73"/>
      <c r="EI605" s="4">
        <f t="shared" ref="EI605" si="10628">IF(EI410="","",EI410)</f>
        <v>40012</v>
      </c>
      <c r="EJ605" s="4">
        <f t="shared" ref="EJ605" si="10629">IF(EJ410="","",EJ410)</f>
        <v>1</v>
      </c>
      <c r="EK605" s="4">
        <f t="shared" ref="EK605" si="10630">IF(EK410="","",EK410)</f>
        <v>40013</v>
      </c>
      <c r="EL605" s="4">
        <f t="shared" ref="EL605" si="10631">IF(EL410="","",EL410)</f>
        <v>1</v>
      </c>
      <c r="EM605" s="4">
        <f t="shared" ref="EM605" si="10632">IF(EM410="","",EM410)</f>
        <v>40013</v>
      </c>
      <c r="EN605" s="4">
        <f t="shared" ref="EN605" si="10633">IF(EN410="","",EN410)</f>
        <v>1</v>
      </c>
      <c r="EO605" s="4">
        <f t="shared" ref="EO605" si="10634">IF(EO410="","",EO410)</f>
        <v>40013</v>
      </c>
      <c r="EP605" s="4">
        <f t="shared" ref="EP605" si="10635">IF(EP410="","",EP410)</f>
        <v>1</v>
      </c>
      <c r="EQ605" s="4">
        <f t="shared" ref="EQ605" si="10636">IF(EQ410="","",EQ410)</f>
        <v>40013</v>
      </c>
      <c r="ER605" s="4">
        <f t="shared" si="10553"/>
        <v>1</v>
      </c>
      <c r="ES605" s="4">
        <f t="shared" si="10521"/>
        <v>40013</v>
      </c>
      <c r="ET605" s="4">
        <f t="shared" ref="ET605" si="10637">IF(ET410="","",ET410)</f>
        <v>1</v>
      </c>
      <c r="EU605" s="4">
        <f t="shared" si="10487"/>
        <v>40013</v>
      </c>
      <c r="EV605" s="4">
        <f t="shared" si="10221"/>
        <v>1</v>
      </c>
      <c r="EW605" s="4">
        <f t="shared" si="10221"/>
        <v>40013</v>
      </c>
      <c r="EX605" s="4">
        <f t="shared" si="10221"/>
        <v>1</v>
      </c>
      <c r="EY605" s="4">
        <f t="shared" si="10221"/>
        <v>40013</v>
      </c>
      <c r="EZ605" s="4">
        <f t="shared" si="10488"/>
        <v>1</v>
      </c>
      <c r="FA605" s="4">
        <f t="shared" si="10523"/>
        <v>40013</v>
      </c>
      <c r="FB605" s="4">
        <f t="shared" si="10583"/>
        <v>1</v>
      </c>
      <c r="FC605" s="4">
        <f t="shared" ref="FC605" si="10638">IF(FC410="","",FC410)</f>
        <v>40013</v>
      </c>
      <c r="FD605" s="4">
        <f t="shared" si="10585"/>
        <v>1</v>
      </c>
      <c r="FE605" s="4">
        <f t="shared" ref="FE605" si="10639">IF(FE410="","",FE410)</f>
        <v>20100</v>
      </c>
      <c r="FF605" s="4">
        <f t="shared" si="10411"/>
        <v>1</v>
      </c>
      <c r="FG605" s="4">
        <f t="shared" si="10392"/>
        <v>20100</v>
      </c>
      <c r="FH605" s="4">
        <f t="shared" si="10200"/>
        <v>1</v>
      </c>
      <c r="FI605" s="7"/>
      <c r="FJ605" s="7"/>
      <c r="FR605" s="2">
        <v>99999</v>
      </c>
      <c r="FS605" s="2">
        <v>0</v>
      </c>
      <c r="FT605" s="4">
        <v>10000</v>
      </c>
      <c r="FU605" s="4"/>
      <c r="FV605" s="4"/>
      <c r="FW605" s="4"/>
      <c r="FX605" s="4"/>
      <c r="FY605" s="4"/>
      <c r="FZ605" s="77">
        <v>0</v>
      </c>
      <c r="GA605" s="2">
        <v>1</v>
      </c>
      <c r="GB605" s="2">
        <v>30</v>
      </c>
      <c r="GD605"/>
    </row>
    <row r="606" s="2" customFormat="1" ht="15" customHeight="1" spans="1:186">
      <c r="A606" s="7">
        <v>7010101</v>
      </c>
      <c r="B606" s="7">
        <f t="shared" ref="B606" si="10640">B593</f>
        <v>1288</v>
      </c>
      <c r="C606" s="7">
        <f t="shared" ref="C606" si="10641">C593</f>
        <v>0</v>
      </c>
      <c r="D606" s="5" t="s">
        <v>280</v>
      </c>
      <c r="E606" s="7" t="s">
        <v>1249</v>
      </c>
      <c r="F606" s="31" t="s">
        <v>1250</v>
      </c>
      <c r="G606" s="31">
        <v>4</v>
      </c>
      <c r="H606" s="7" t="s">
        <v>187</v>
      </c>
      <c r="I606" s="7" t="s">
        <v>187</v>
      </c>
      <c r="J606" s="35">
        <v>1530</v>
      </c>
      <c r="K606" s="38">
        <v>401</v>
      </c>
      <c r="L606" s="39"/>
      <c r="M606" s="29" t="s">
        <v>193</v>
      </c>
      <c r="N606" s="4">
        <f t="shared" ref="N606" si="10642">N411</f>
        <v>10</v>
      </c>
      <c r="O606" s="4">
        <f t="shared" ref="O606" si="10643">O411</f>
        <v>10</v>
      </c>
      <c r="P606" s="40">
        <f t="shared" si="10201"/>
        <v>2004</v>
      </c>
      <c r="Q606" s="4"/>
      <c r="R606" s="7"/>
      <c r="S606" s="48">
        <f t="shared" ref="S606" si="10644">S593</f>
        <v>0</v>
      </c>
      <c r="T606" s="47" t="s">
        <v>240</v>
      </c>
      <c r="U606" s="7" t="s">
        <v>195</v>
      </c>
      <c r="V606" s="7">
        <v>0</v>
      </c>
      <c r="W606" s="7">
        <v>0</v>
      </c>
      <c r="X606" s="40">
        <v>0</v>
      </c>
      <c r="Y606" s="7"/>
      <c r="Z606" s="7"/>
      <c r="AA606" s="7"/>
      <c r="AB606" s="7" t="s">
        <v>195</v>
      </c>
      <c r="AC606" s="7">
        <v>0</v>
      </c>
      <c r="AD606" s="7" t="s">
        <v>195</v>
      </c>
      <c r="AE606" s="7" t="s">
        <v>195</v>
      </c>
      <c r="AF606" s="7" t="s">
        <v>195</v>
      </c>
      <c r="AG606" s="7" t="s">
        <v>195</v>
      </c>
      <c r="AH606" s="40">
        <v>0</v>
      </c>
      <c r="AI606" s="40">
        <v>0</v>
      </c>
      <c r="AJ606" s="40">
        <v>1</v>
      </c>
      <c r="AK606" s="40">
        <v>0</v>
      </c>
      <c r="AL606" s="40">
        <v>1</v>
      </c>
      <c r="AM606" s="40">
        <v>0</v>
      </c>
      <c r="AN606" s="40">
        <v>60</v>
      </c>
      <c r="AO606" s="40">
        <v>1000</v>
      </c>
      <c r="AP606" s="7" t="s">
        <v>282</v>
      </c>
      <c r="AQ606" s="4">
        <f t="shared" ref="AQ606" si="10645">AQ411</f>
        <v>1</v>
      </c>
      <c r="AR606" s="4">
        <f t="shared" si="10533"/>
        <v>161504</v>
      </c>
      <c r="AS606" s="7" t="s">
        <v>199</v>
      </c>
      <c r="AT606" s="48">
        <v>3</v>
      </c>
      <c r="AU606" s="48">
        <v>1</v>
      </c>
      <c r="AV606" s="48">
        <v>3</v>
      </c>
      <c r="AW606" s="48">
        <v>500</v>
      </c>
      <c r="AX606" s="48">
        <v>250</v>
      </c>
      <c r="AY606" s="48">
        <v>0</v>
      </c>
      <c r="AZ606" s="48">
        <v>0</v>
      </c>
      <c r="BA606" s="7"/>
      <c r="BB606" s="7"/>
      <c r="BC606" s="7"/>
      <c r="BD606" s="7"/>
      <c r="BE606" s="48">
        <v>0</v>
      </c>
      <c r="BF606" s="48">
        <v>1</v>
      </c>
      <c r="BG606" s="48">
        <f>IF(O606&lt;10,80,80+O606*8)</f>
        <v>160</v>
      </c>
      <c r="BH606" s="48">
        <f>IF(O606&lt;10,80,80+O606*8)</f>
        <v>160</v>
      </c>
      <c r="BI606" s="7">
        <v>0</v>
      </c>
      <c r="BJ606" s="7">
        <v>0</v>
      </c>
      <c r="BK606" s="7">
        <v>0</v>
      </c>
      <c r="BL606" s="7">
        <v>0</v>
      </c>
      <c r="BM606" s="7">
        <v>0</v>
      </c>
      <c r="BN606" s="7">
        <v>0</v>
      </c>
      <c r="BO606" s="7">
        <v>0</v>
      </c>
      <c r="BP606" s="7">
        <v>0</v>
      </c>
      <c r="BQ606" s="7">
        <v>0</v>
      </c>
      <c r="BR606" s="7">
        <v>0</v>
      </c>
      <c r="BS606" s="7">
        <v>0</v>
      </c>
      <c r="BT606" s="7">
        <v>0</v>
      </c>
      <c r="BU606" s="7">
        <v>0</v>
      </c>
      <c r="BV606" s="7">
        <v>0</v>
      </c>
      <c r="BW606" s="7">
        <v>0</v>
      </c>
      <c r="BX606" s="7">
        <v>0</v>
      </c>
      <c r="BY606" s="7">
        <v>0</v>
      </c>
      <c r="BZ606" s="7">
        <v>0</v>
      </c>
      <c r="CA606" s="7">
        <v>0</v>
      </c>
      <c r="CB606" s="7">
        <v>0</v>
      </c>
      <c r="CC606" s="7">
        <v>0</v>
      </c>
      <c r="CD606" s="7">
        <v>0</v>
      </c>
      <c r="CE606" s="7">
        <v>0</v>
      </c>
      <c r="CF606" s="7">
        <v>0</v>
      </c>
      <c r="CG606" s="7">
        <v>0</v>
      </c>
      <c r="CH606" s="7">
        <v>0</v>
      </c>
      <c r="CI606" s="7">
        <v>0</v>
      </c>
      <c r="CJ606" s="7">
        <v>0</v>
      </c>
      <c r="CK606" s="7">
        <v>0</v>
      </c>
      <c r="CL606" s="40">
        <v>0</v>
      </c>
      <c r="CM606" s="40">
        <v>0</v>
      </c>
      <c r="CN606" s="40">
        <v>0</v>
      </c>
      <c r="CO606" s="40">
        <v>0</v>
      </c>
      <c r="CP606" s="7">
        <v>0</v>
      </c>
      <c r="CQ606" s="7">
        <v>0</v>
      </c>
      <c r="CR606" s="7">
        <v>0</v>
      </c>
      <c r="CS606" s="40">
        <v>0</v>
      </c>
      <c r="CT606" s="7">
        <v>0</v>
      </c>
      <c r="CU606" s="7">
        <v>0</v>
      </c>
      <c r="CV606" s="39"/>
      <c r="CW606" s="39"/>
      <c r="CX606" s="4" t="str">
        <f t="shared" ref="CX606" si="10646">IF(CX411="","",CX411)</f>
        <v>3da_weapon_changjian01_s</v>
      </c>
      <c r="CY606" s="4" t="str">
        <f t="shared" ref="CY606" si="10647">IF(CY411="","",CY411)</f>
        <v>3da_weapon_changjian01_b</v>
      </c>
      <c r="CZ606" s="4" t="str">
        <f t="shared" ref="CZ606:CZ615" si="10648">IF(CZ411="","",CZ411)</f>
        <v/>
      </c>
      <c r="DA606" s="4" t="str">
        <f t="shared" ref="DA606" si="10649">IF(DA411="","",DA411)</f>
        <v/>
      </c>
      <c r="DB606" s="4" t="str">
        <f t="shared" si="10597"/>
        <v>CS_Rhand</v>
      </c>
      <c r="DC606" s="4" t="str">
        <f t="shared" ref="DC606" si="10650">IF(DC411="","",DC411)</f>
        <v>CS_Rhand</v>
      </c>
      <c r="DD606" s="7">
        <v>2</v>
      </c>
      <c r="DE606" s="7">
        <v>30</v>
      </c>
      <c r="DF606" s="7">
        <v>60</v>
      </c>
      <c r="DG606" s="7"/>
      <c r="DH606" s="4">
        <f t="shared" ref="DH606" si="10651">IF(DH411="","",DH411)</f>
        <v>0</v>
      </c>
      <c r="DI606" s="4">
        <f t="shared" ref="DI606" si="10652">IF(DI411="","",DI411)</f>
        <v>2</v>
      </c>
      <c r="DJ606" s="4">
        <f t="shared" ref="DJ606" si="10653">IF(DJ411="","",DJ411)</f>
        <v>4</v>
      </c>
      <c r="DK606" s="4">
        <f t="shared" ref="DK606" si="10654">IF(DK411="","",DK411)</f>
        <v>7</v>
      </c>
      <c r="DL606" s="4">
        <f t="shared" si="10357"/>
        <v>8</v>
      </c>
      <c r="DM606" s="7"/>
      <c r="DN606" s="7"/>
      <c r="DO606" s="7"/>
      <c r="DP606" s="7"/>
      <c r="DQ606" s="7"/>
      <c r="DR606" s="7"/>
      <c r="DS606" s="7"/>
      <c r="DT606" s="7"/>
      <c r="DU606" s="7"/>
      <c r="DV606" s="7"/>
      <c r="DW606" s="7"/>
      <c r="DX606" s="7">
        <f t="shared" si="10358"/>
        <v>7010101</v>
      </c>
      <c r="DY606" s="7"/>
      <c r="DZ606" s="67">
        <v>10000</v>
      </c>
      <c r="EA606" s="7" t="s">
        <v>1251</v>
      </c>
      <c r="EB606" s="40">
        <v>136</v>
      </c>
      <c r="EC606" s="7" t="s">
        <v>1252</v>
      </c>
      <c r="ED606" s="7">
        <v>2001</v>
      </c>
      <c r="EE606" s="7">
        <v>3002</v>
      </c>
      <c r="EF606" s="7">
        <v>50</v>
      </c>
      <c r="EG606" s="73"/>
      <c r="EH606" s="73"/>
      <c r="EI606" s="4">
        <f t="shared" ref="EI606" si="10655">IF(EI411="","",EI411)</f>
        <v>331101</v>
      </c>
      <c r="EJ606" s="4">
        <f t="shared" ref="EJ606" si="10656">IF(EJ411="","",EJ411)</f>
        <v>1</v>
      </c>
      <c r="EK606" s="4">
        <f t="shared" ref="EK606" si="10657">IF(EK411="","",EK411)</f>
        <v>331102</v>
      </c>
      <c r="EL606" s="4">
        <f t="shared" ref="EL606" si="10658">IF(EL411="","",EL411)</f>
        <v>1</v>
      </c>
      <c r="EM606" s="4">
        <f t="shared" ref="EM606" si="10659">IF(EM411="","",EM411)</f>
        <v>331103</v>
      </c>
      <c r="EN606" s="4">
        <f t="shared" ref="EN606" si="10660">IF(EN411="","",EN411)</f>
        <v>1</v>
      </c>
      <c r="EO606" s="4">
        <f t="shared" ref="EO606" si="10661">IF(EO411="","",EO411)</f>
        <v>331104</v>
      </c>
      <c r="EP606" s="4">
        <f t="shared" ref="EP606" si="10662">IF(EP411="","",EP411)</f>
        <v>1</v>
      </c>
      <c r="EQ606" s="4">
        <f t="shared" ref="EQ606" si="10663">IF(EQ411="","",EQ411)</f>
        <v>331105</v>
      </c>
      <c r="ER606" s="4">
        <f t="shared" si="10553"/>
        <v>1</v>
      </c>
      <c r="ES606" s="4">
        <f t="shared" si="10521"/>
        <v>331106</v>
      </c>
      <c r="ET606" s="4">
        <f t="shared" ref="ET606" si="10664">IF(ET411="","",ET411)</f>
        <v>1</v>
      </c>
      <c r="EU606" s="4">
        <f t="shared" si="10487"/>
        <v>331107</v>
      </c>
      <c r="EV606" s="4">
        <f t="shared" si="10221"/>
        <v>1</v>
      </c>
      <c r="EW606" s="4">
        <f t="shared" si="10221"/>
        <v>331108</v>
      </c>
      <c r="EX606" s="4">
        <f t="shared" si="10221"/>
        <v>1</v>
      </c>
      <c r="EY606" s="4">
        <f t="shared" si="10221"/>
        <v>331109</v>
      </c>
      <c r="EZ606" s="4">
        <f t="shared" si="10488"/>
        <v>1</v>
      </c>
      <c r="FA606" s="4">
        <f t="shared" si="10523"/>
        <v>331110</v>
      </c>
      <c r="FB606" s="4">
        <f t="shared" si="10583"/>
        <v>1</v>
      </c>
      <c r="FC606" s="4">
        <f t="shared" ref="FC606" si="10665">IF(FC411="","",FC411)</f>
        <v>40013</v>
      </c>
      <c r="FD606" s="4">
        <f t="shared" si="10585"/>
        <v>1</v>
      </c>
      <c r="FE606" s="4">
        <f t="shared" ref="FE606" si="10666">IF(FE411="","",FE411)</f>
        <v>20100</v>
      </c>
      <c r="FF606" s="4">
        <f t="shared" si="10411"/>
        <v>1</v>
      </c>
      <c r="FG606" s="4">
        <f t="shared" si="10392"/>
        <v>20100</v>
      </c>
      <c r="FH606" s="4">
        <f t="shared" si="10200"/>
        <v>1</v>
      </c>
      <c r="FI606" s="7"/>
      <c r="FJ606" s="7"/>
      <c r="FR606" s="2">
        <v>99999</v>
      </c>
      <c r="FS606" s="2">
        <v>0</v>
      </c>
      <c r="FT606" s="4">
        <v>400</v>
      </c>
      <c r="FU606" s="4"/>
      <c r="FV606" s="4"/>
      <c r="FW606" s="4"/>
      <c r="FX606" s="4"/>
      <c r="FY606" s="4"/>
      <c r="FZ606" s="77">
        <v>0</v>
      </c>
      <c r="GA606" s="2">
        <v>1</v>
      </c>
      <c r="GC606" s="2">
        <v>1</v>
      </c>
      <c r="GD606"/>
    </row>
    <row r="607" s="2" customFormat="1" ht="15" customHeight="1" spans="1:186">
      <c r="A607" s="7">
        <v>7010102</v>
      </c>
      <c r="B607" s="7">
        <f t="shared" ref="B607" si="10667">B594</f>
        <v>4360</v>
      </c>
      <c r="C607" s="7">
        <f t="shared" ref="C607" si="10668">C594</f>
        <v>0</v>
      </c>
      <c r="D607" s="5" t="s">
        <v>283</v>
      </c>
      <c r="E607" s="7" t="s">
        <v>1253</v>
      </c>
      <c r="F607" s="31" t="s">
        <v>1250</v>
      </c>
      <c r="G607" s="31">
        <v>4</v>
      </c>
      <c r="H607" s="7" t="s">
        <v>187</v>
      </c>
      <c r="I607" s="7" t="s">
        <v>187</v>
      </c>
      <c r="J607" s="35">
        <v>1520</v>
      </c>
      <c r="K607" s="38">
        <v>201</v>
      </c>
      <c r="L607" s="39"/>
      <c r="M607" s="29" t="s">
        <v>193</v>
      </c>
      <c r="N607" s="4">
        <f t="shared" ref="N607" si="10669">N412</f>
        <v>10</v>
      </c>
      <c r="O607" s="4">
        <f t="shared" ref="O607" si="10670">O412</f>
        <v>10</v>
      </c>
      <c r="P607" s="40">
        <f t="shared" si="10201"/>
        <v>2004</v>
      </c>
      <c r="Q607" s="4"/>
      <c r="R607" s="7"/>
      <c r="S607" s="48">
        <f t="shared" ref="S607" si="10671">S594</f>
        <v>0</v>
      </c>
      <c r="T607" s="47" t="s">
        <v>245</v>
      </c>
      <c r="U607" s="7" t="s">
        <v>195</v>
      </c>
      <c r="V607" s="7">
        <v>0</v>
      </c>
      <c r="W607" s="7">
        <v>0</v>
      </c>
      <c r="X607" s="40">
        <v>0</v>
      </c>
      <c r="Y607" s="7"/>
      <c r="Z607" s="7"/>
      <c r="AA607" s="7"/>
      <c r="AB607" s="7" t="s">
        <v>195</v>
      </c>
      <c r="AC607" s="7">
        <v>0</v>
      </c>
      <c r="AD607" s="7" t="s">
        <v>195</v>
      </c>
      <c r="AE607" s="7" t="s">
        <v>195</v>
      </c>
      <c r="AF607" s="7" t="s">
        <v>195</v>
      </c>
      <c r="AG607" s="7" t="s">
        <v>195</v>
      </c>
      <c r="AH607" s="40">
        <v>0</v>
      </c>
      <c r="AI607" s="40">
        <v>0</v>
      </c>
      <c r="AJ607" s="40">
        <v>1</v>
      </c>
      <c r="AK607" s="40">
        <v>0</v>
      </c>
      <c r="AL607" s="40">
        <v>1</v>
      </c>
      <c r="AM607" s="40">
        <v>0</v>
      </c>
      <c r="AN607" s="40">
        <v>60</v>
      </c>
      <c r="AO607" s="40">
        <v>1000</v>
      </c>
      <c r="AP607" s="7" t="s">
        <v>285</v>
      </c>
      <c r="AQ607" s="4">
        <f t="shared" ref="AQ607" si="10672">AQ412</f>
        <v>1</v>
      </c>
      <c r="AR607" s="4">
        <f t="shared" si="10533"/>
        <v>161504</v>
      </c>
      <c r="AS607" s="7" t="s">
        <v>199</v>
      </c>
      <c r="AT607" s="48">
        <v>3</v>
      </c>
      <c r="AU607" s="48">
        <v>1</v>
      </c>
      <c r="AV607" s="48">
        <v>3</v>
      </c>
      <c r="AW607" s="48">
        <v>500</v>
      </c>
      <c r="AX607" s="48">
        <v>250</v>
      </c>
      <c r="AY607" s="48">
        <v>0</v>
      </c>
      <c r="AZ607" s="48">
        <v>0</v>
      </c>
      <c r="BA607" s="7"/>
      <c r="BB607" s="7"/>
      <c r="BC607" s="7"/>
      <c r="BD607" s="7"/>
      <c r="BE607" s="48">
        <v>0</v>
      </c>
      <c r="BF607" s="48">
        <v>1</v>
      </c>
      <c r="BG607" s="48">
        <f t="shared" ref="BG607" si="10673">IF(O607&lt;10,80,80+O607*8)</f>
        <v>160</v>
      </c>
      <c r="BH607" s="48">
        <f t="shared" ref="BH607" si="10674">IF(O607&lt;10,80,80+O607*8)</f>
        <v>160</v>
      </c>
      <c r="BI607" s="7">
        <v>0</v>
      </c>
      <c r="BJ607" s="7">
        <v>0</v>
      </c>
      <c r="BK607" s="7">
        <v>0</v>
      </c>
      <c r="BL607" s="7">
        <v>0</v>
      </c>
      <c r="BM607" s="7">
        <v>0</v>
      </c>
      <c r="BN607" s="7">
        <v>0</v>
      </c>
      <c r="BO607" s="7">
        <v>0</v>
      </c>
      <c r="BP607" s="7">
        <v>0</v>
      </c>
      <c r="BQ607" s="7">
        <v>0</v>
      </c>
      <c r="BR607" s="7">
        <v>0</v>
      </c>
      <c r="BS607" s="7">
        <v>0</v>
      </c>
      <c r="BT607" s="7">
        <v>0</v>
      </c>
      <c r="BU607" s="7">
        <v>0</v>
      </c>
      <c r="BV607" s="7">
        <v>0</v>
      </c>
      <c r="BW607" s="7">
        <v>0</v>
      </c>
      <c r="BX607" s="7">
        <v>0</v>
      </c>
      <c r="BY607" s="7">
        <v>0</v>
      </c>
      <c r="BZ607" s="7">
        <v>0</v>
      </c>
      <c r="CA607" s="7">
        <v>0</v>
      </c>
      <c r="CB607" s="7">
        <v>0</v>
      </c>
      <c r="CC607" s="7">
        <v>0</v>
      </c>
      <c r="CD607" s="7">
        <v>0</v>
      </c>
      <c r="CE607" s="7">
        <v>0</v>
      </c>
      <c r="CF607" s="7">
        <v>0</v>
      </c>
      <c r="CG607" s="7">
        <v>0</v>
      </c>
      <c r="CH607" s="7">
        <v>0</v>
      </c>
      <c r="CI607" s="7">
        <v>0</v>
      </c>
      <c r="CJ607" s="7">
        <v>0</v>
      </c>
      <c r="CK607" s="7">
        <v>0</v>
      </c>
      <c r="CL607" s="40">
        <v>0</v>
      </c>
      <c r="CM607" s="40">
        <v>0</v>
      </c>
      <c r="CN607" s="40">
        <v>0</v>
      </c>
      <c r="CO607" s="40">
        <v>0</v>
      </c>
      <c r="CP607" s="7">
        <v>0</v>
      </c>
      <c r="CQ607" s="7">
        <v>0</v>
      </c>
      <c r="CR607" s="7">
        <v>0</v>
      </c>
      <c r="CS607" s="40">
        <v>0</v>
      </c>
      <c r="CT607" s="7">
        <v>0</v>
      </c>
      <c r="CU607" s="7">
        <v>0</v>
      </c>
      <c r="CV607" s="39"/>
      <c r="CW607" s="39"/>
      <c r="CX607" s="4" t="str">
        <f t="shared" ref="CX607" si="10675">IF(CX412="","",CX412)</f>
        <v>3da_weapon_changjian01_s</v>
      </c>
      <c r="CY607" s="4" t="str">
        <f t="shared" ref="CY607" si="10676">IF(CY412="","",CY412)</f>
        <v>3da_weapon_changjian01_b</v>
      </c>
      <c r="CZ607" s="4" t="str">
        <f t="shared" si="10648"/>
        <v/>
      </c>
      <c r="DA607" s="4" t="str">
        <f t="shared" ref="DA607" si="10677">IF(DA412="","",DA412)</f>
        <v/>
      </c>
      <c r="DB607" s="4" t="str">
        <f t="shared" si="10597"/>
        <v>CS_Rhand</v>
      </c>
      <c r="DC607" s="4" t="str">
        <f t="shared" ref="DC607:DC632" si="10678">IF(DC412="","",DC412)</f>
        <v>CS_Rhand</v>
      </c>
      <c r="DD607" s="7">
        <v>2</v>
      </c>
      <c r="DE607" s="7">
        <v>30</v>
      </c>
      <c r="DF607" s="7">
        <v>60</v>
      </c>
      <c r="DG607" s="7"/>
      <c r="DH607" s="4">
        <f t="shared" ref="DH607" si="10679">IF(DH412="","",DH412)</f>
        <v>0</v>
      </c>
      <c r="DI607" s="4">
        <f t="shared" ref="DI607" si="10680">IF(DI412="","",DI412)</f>
        <v>2</v>
      </c>
      <c r="DJ607" s="4">
        <f t="shared" ref="DJ607" si="10681">IF(DJ412="","",DJ412)</f>
        <v>4</v>
      </c>
      <c r="DK607" s="4">
        <f t="shared" ref="DK607" si="10682">IF(DK412="","",DK412)</f>
        <v>7</v>
      </c>
      <c r="DL607" s="4">
        <f t="shared" si="10357"/>
        <v>8</v>
      </c>
      <c r="DM607" s="7"/>
      <c r="DN607" s="7"/>
      <c r="DO607" s="7"/>
      <c r="DP607" s="7"/>
      <c r="DQ607" s="7"/>
      <c r="DR607" s="7"/>
      <c r="DS607" s="7"/>
      <c r="DT607" s="7"/>
      <c r="DU607" s="7"/>
      <c r="DV607" s="7"/>
      <c r="DW607" s="7"/>
      <c r="DX607" s="7">
        <f t="shared" si="10358"/>
        <v>7010102</v>
      </c>
      <c r="DY607" s="7"/>
      <c r="DZ607" s="67">
        <v>10000</v>
      </c>
      <c r="EA607" s="7" t="s">
        <v>1251</v>
      </c>
      <c r="EB607" s="40">
        <v>136</v>
      </c>
      <c r="EC607" s="7" t="s">
        <v>1252</v>
      </c>
      <c r="ED607" s="7">
        <v>2001</v>
      </c>
      <c r="EE607" s="7">
        <v>3002</v>
      </c>
      <c r="EF607" s="7">
        <v>50</v>
      </c>
      <c r="EG607" s="73"/>
      <c r="EH607" s="73"/>
      <c r="EI607" s="4">
        <f t="shared" ref="EI607" si="10683">IF(EI412="","",EI412)</f>
        <v>331101</v>
      </c>
      <c r="EJ607" s="4">
        <f t="shared" ref="EJ607" si="10684">IF(EJ412="","",EJ412)</f>
        <v>1</v>
      </c>
      <c r="EK607" s="4">
        <f t="shared" ref="EK607" si="10685">IF(EK412="","",EK412)</f>
        <v>331102</v>
      </c>
      <c r="EL607" s="4">
        <f t="shared" ref="EL607" si="10686">IF(EL412="","",EL412)</f>
        <v>1</v>
      </c>
      <c r="EM607" s="4">
        <f t="shared" ref="EM607" si="10687">IF(EM412="","",EM412)</f>
        <v>331103</v>
      </c>
      <c r="EN607" s="4">
        <f t="shared" ref="EN607" si="10688">IF(EN412="","",EN412)</f>
        <v>1</v>
      </c>
      <c r="EO607" s="4">
        <f t="shared" ref="EO607" si="10689">IF(EO412="","",EO412)</f>
        <v>331104</v>
      </c>
      <c r="EP607" s="4">
        <f t="shared" ref="EP607" si="10690">IF(EP412="","",EP412)</f>
        <v>1</v>
      </c>
      <c r="EQ607" s="4">
        <f t="shared" ref="EQ607" si="10691">IF(EQ412="","",EQ412)</f>
        <v>331105</v>
      </c>
      <c r="ER607" s="4">
        <f t="shared" si="10553"/>
        <v>1</v>
      </c>
      <c r="ES607" s="4">
        <f t="shared" si="10521"/>
        <v>331106</v>
      </c>
      <c r="ET607" s="4">
        <f t="shared" ref="ET607" si="10692">IF(ET412="","",ET412)</f>
        <v>1</v>
      </c>
      <c r="EU607" s="4">
        <f t="shared" si="10487"/>
        <v>331107</v>
      </c>
      <c r="EV607" s="4">
        <f t="shared" si="10221"/>
        <v>1</v>
      </c>
      <c r="EW607" s="4">
        <f t="shared" si="10221"/>
        <v>331108</v>
      </c>
      <c r="EX607" s="4">
        <f t="shared" si="10221"/>
        <v>1</v>
      </c>
      <c r="EY607" s="4">
        <f t="shared" si="10221"/>
        <v>331109</v>
      </c>
      <c r="EZ607" s="4">
        <f t="shared" si="10488"/>
        <v>1</v>
      </c>
      <c r="FA607" s="4">
        <f t="shared" si="10523"/>
        <v>331110</v>
      </c>
      <c r="FB607" s="4">
        <f t="shared" si="10583"/>
        <v>1</v>
      </c>
      <c r="FC607" s="4">
        <f t="shared" ref="FC607" si="10693">IF(FC412="","",FC412)</f>
        <v>40013</v>
      </c>
      <c r="FD607" s="4">
        <f t="shared" si="10585"/>
        <v>1</v>
      </c>
      <c r="FE607" s="4">
        <f t="shared" ref="FE607" si="10694">IF(FE412="","",FE412)</f>
        <v>20100</v>
      </c>
      <c r="FF607" s="4">
        <f t="shared" si="10411"/>
        <v>1</v>
      </c>
      <c r="FG607" s="4">
        <f t="shared" si="10392"/>
        <v>20100</v>
      </c>
      <c r="FH607" s="4">
        <f t="shared" si="10200"/>
        <v>1</v>
      </c>
      <c r="FI607" s="7"/>
      <c r="FJ607" s="7"/>
      <c r="FR607" s="2">
        <v>99999</v>
      </c>
      <c r="FS607" s="2">
        <v>0</v>
      </c>
      <c r="FT607" s="4">
        <v>400</v>
      </c>
      <c r="FU607" s="4"/>
      <c r="FV607" s="4"/>
      <c r="FW607" s="4"/>
      <c r="FX607" s="4"/>
      <c r="FY607" s="4"/>
      <c r="FZ607" s="77">
        <v>0</v>
      </c>
      <c r="GA607" s="2">
        <v>1</v>
      </c>
      <c r="GC607" s="2">
        <v>1</v>
      </c>
      <c r="GD607"/>
    </row>
    <row r="608" s="2" customFormat="1" ht="15" customHeight="1" spans="1:186">
      <c r="A608" s="7">
        <v>7010103</v>
      </c>
      <c r="B608" s="7">
        <f t="shared" ref="B608" si="10695">B595</f>
        <v>1800</v>
      </c>
      <c r="C608" s="7">
        <f t="shared" ref="C608:C632" si="10696">C595</f>
        <v>0</v>
      </c>
      <c r="D608" s="5" t="s">
        <v>286</v>
      </c>
      <c r="E608" s="7" t="s">
        <v>1254</v>
      </c>
      <c r="F608" s="31" t="s">
        <v>1250</v>
      </c>
      <c r="G608" s="31">
        <v>4</v>
      </c>
      <c r="H608" s="7" t="s">
        <v>187</v>
      </c>
      <c r="I608" s="7" t="s">
        <v>187</v>
      </c>
      <c r="J608" s="35">
        <v>1510</v>
      </c>
      <c r="K608" s="41">
        <v>301</v>
      </c>
      <c r="L608" s="41"/>
      <c r="M608" s="29" t="s">
        <v>193</v>
      </c>
      <c r="N608" s="4">
        <f t="shared" ref="N608" si="10697">N413</f>
        <v>10</v>
      </c>
      <c r="O608" s="4">
        <f t="shared" ref="O608" si="10698">O413</f>
        <v>10</v>
      </c>
      <c r="P608" s="40">
        <f t="shared" si="10201"/>
        <v>2004</v>
      </c>
      <c r="Q608" s="4"/>
      <c r="R608" s="7"/>
      <c r="S608" s="48">
        <f t="shared" ref="S608" si="10699">S595</f>
        <v>0</v>
      </c>
      <c r="T608" s="47" t="s">
        <v>249</v>
      </c>
      <c r="U608" s="7" t="s">
        <v>195</v>
      </c>
      <c r="V608" s="7">
        <v>0</v>
      </c>
      <c r="W608" s="7">
        <v>0</v>
      </c>
      <c r="X608" s="40">
        <v>0</v>
      </c>
      <c r="Y608" s="7"/>
      <c r="Z608" s="7"/>
      <c r="AA608" s="7"/>
      <c r="AB608" s="7" t="s">
        <v>195</v>
      </c>
      <c r="AC608" s="7">
        <v>0</v>
      </c>
      <c r="AD608" s="7" t="s">
        <v>195</v>
      </c>
      <c r="AE608" s="7" t="s">
        <v>195</v>
      </c>
      <c r="AF608" s="7" t="s">
        <v>195</v>
      </c>
      <c r="AG608" s="7" t="s">
        <v>195</v>
      </c>
      <c r="AH608" s="40">
        <v>0</v>
      </c>
      <c r="AI608" s="40">
        <v>0</v>
      </c>
      <c r="AJ608" s="40">
        <v>1</v>
      </c>
      <c r="AK608" s="40">
        <v>0</v>
      </c>
      <c r="AL608" s="40">
        <v>1</v>
      </c>
      <c r="AM608" s="40">
        <v>0</v>
      </c>
      <c r="AN608" s="40">
        <v>60</v>
      </c>
      <c r="AO608" s="40">
        <v>1000</v>
      </c>
      <c r="AP608" s="7" t="s">
        <v>288</v>
      </c>
      <c r="AQ608" s="4">
        <f t="shared" ref="AQ608" si="10700">AQ413</f>
        <v>1</v>
      </c>
      <c r="AR608" s="4">
        <f t="shared" si="10533"/>
        <v>161504</v>
      </c>
      <c r="AS608" s="7" t="s">
        <v>199</v>
      </c>
      <c r="AT608" s="48">
        <v>3</v>
      </c>
      <c r="AU608" s="48">
        <v>1</v>
      </c>
      <c r="AV608" s="48">
        <v>3</v>
      </c>
      <c r="AW608" s="48">
        <v>500</v>
      </c>
      <c r="AX608" s="48">
        <v>250</v>
      </c>
      <c r="AY608" s="48">
        <v>0</v>
      </c>
      <c r="AZ608" s="48">
        <v>0</v>
      </c>
      <c r="BA608" s="7"/>
      <c r="BB608" s="7"/>
      <c r="BC608" s="7"/>
      <c r="BD608" s="7"/>
      <c r="BE608" s="48">
        <v>0</v>
      </c>
      <c r="BF608" s="48">
        <v>1</v>
      </c>
      <c r="BG608" s="48">
        <f t="shared" ref="BG608" si="10701">IF(O608&lt;10,80,80+O608*8)</f>
        <v>160</v>
      </c>
      <c r="BH608" s="48">
        <f t="shared" ref="BH608" si="10702">IF(O608&lt;10,80,80+O608*8)</f>
        <v>160</v>
      </c>
      <c r="BI608" s="7">
        <v>0</v>
      </c>
      <c r="BJ608" s="7">
        <v>0</v>
      </c>
      <c r="BK608" s="7">
        <v>0</v>
      </c>
      <c r="BL608" s="7">
        <v>0</v>
      </c>
      <c r="BM608" s="7">
        <v>0</v>
      </c>
      <c r="BN608" s="7">
        <v>0</v>
      </c>
      <c r="BO608" s="7">
        <v>0</v>
      </c>
      <c r="BP608" s="7">
        <v>0</v>
      </c>
      <c r="BQ608" s="7">
        <v>0</v>
      </c>
      <c r="BR608" s="7">
        <v>0</v>
      </c>
      <c r="BS608" s="7">
        <v>0</v>
      </c>
      <c r="BT608" s="7">
        <v>0</v>
      </c>
      <c r="BU608" s="7">
        <v>0</v>
      </c>
      <c r="BV608" s="7">
        <v>0</v>
      </c>
      <c r="BW608" s="7">
        <v>0</v>
      </c>
      <c r="BX608" s="7">
        <v>0</v>
      </c>
      <c r="BY608" s="7">
        <v>0</v>
      </c>
      <c r="BZ608" s="7">
        <v>0</v>
      </c>
      <c r="CA608" s="7">
        <v>0</v>
      </c>
      <c r="CB608" s="7">
        <v>0</v>
      </c>
      <c r="CC608" s="7">
        <v>0</v>
      </c>
      <c r="CD608" s="7">
        <v>0</v>
      </c>
      <c r="CE608" s="7">
        <v>0</v>
      </c>
      <c r="CF608" s="7">
        <v>0</v>
      </c>
      <c r="CG608" s="7">
        <v>0</v>
      </c>
      <c r="CH608" s="7">
        <v>0</v>
      </c>
      <c r="CI608" s="7">
        <v>0</v>
      </c>
      <c r="CJ608" s="7">
        <v>0</v>
      </c>
      <c r="CK608" s="7">
        <v>0</v>
      </c>
      <c r="CL608" s="40">
        <v>0</v>
      </c>
      <c r="CM608" s="40">
        <v>0</v>
      </c>
      <c r="CN608" s="40">
        <v>0</v>
      </c>
      <c r="CO608" s="40">
        <v>0</v>
      </c>
      <c r="CP608" s="7">
        <v>0</v>
      </c>
      <c r="CQ608" s="7">
        <v>0</v>
      </c>
      <c r="CR608" s="7">
        <v>0</v>
      </c>
      <c r="CS608" s="40">
        <v>0</v>
      </c>
      <c r="CT608" s="7">
        <v>0</v>
      </c>
      <c r="CU608" s="7">
        <v>0</v>
      </c>
      <c r="CV608" s="39"/>
      <c r="CW608" s="39"/>
      <c r="CX608" s="4" t="str">
        <f t="shared" ref="CX608" si="10703">IF(CX413="","",CX413)</f>
        <v>3da_weapon_changjian01_s</v>
      </c>
      <c r="CY608" s="4" t="str">
        <f t="shared" ref="CY608" si="10704">IF(CY413="","",CY413)</f>
        <v>3da_weapon_changjian01_b</v>
      </c>
      <c r="CZ608" s="4" t="str">
        <f t="shared" si="10648"/>
        <v/>
      </c>
      <c r="DA608" s="4" t="str">
        <f t="shared" ref="DA608" si="10705">IF(DA413="","",DA413)</f>
        <v/>
      </c>
      <c r="DB608" s="4" t="str">
        <f t="shared" si="10597"/>
        <v>CS_Rhand</v>
      </c>
      <c r="DC608" s="4" t="str">
        <f t="shared" si="10678"/>
        <v>CS_Rhand</v>
      </c>
      <c r="DD608" s="7">
        <v>2</v>
      </c>
      <c r="DE608" s="7">
        <v>30</v>
      </c>
      <c r="DF608" s="7">
        <v>60</v>
      </c>
      <c r="DG608" s="7"/>
      <c r="DH608" s="4">
        <f t="shared" ref="DH608" si="10706">IF(DH413="","",DH413)</f>
        <v>0</v>
      </c>
      <c r="DI608" s="4">
        <f t="shared" ref="DI608" si="10707">IF(DI413="","",DI413)</f>
        <v>2</v>
      </c>
      <c r="DJ608" s="4">
        <f t="shared" ref="DJ608" si="10708">IF(DJ413="","",DJ413)</f>
        <v>4</v>
      </c>
      <c r="DK608" s="4">
        <f t="shared" ref="DK608:DK631" si="10709">IF(DK413="","",DK413)</f>
        <v>7</v>
      </c>
      <c r="DL608" s="4">
        <f t="shared" si="10357"/>
        <v>8</v>
      </c>
      <c r="DM608" s="7"/>
      <c r="DN608" s="7"/>
      <c r="DO608" s="7"/>
      <c r="DP608" s="7"/>
      <c r="DQ608" s="7"/>
      <c r="DR608" s="7"/>
      <c r="DS608" s="7"/>
      <c r="DT608" s="7"/>
      <c r="DU608" s="7"/>
      <c r="DV608" s="7"/>
      <c r="DW608" s="7"/>
      <c r="DX608" s="7">
        <f t="shared" si="10358"/>
        <v>7010103</v>
      </c>
      <c r="DY608" s="7"/>
      <c r="DZ608" s="67">
        <v>10000</v>
      </c>
      <c r="EA608" s="7" t="s">
        <v>1251</v>
      </c>
      <c r="EB608" s="40">
        <v>136</v>
      </c>
      <c r="EC608" s="7" t="s">
        <v>1252</v>
      </c>
      <c r="ED608" s="7">
        <v>2001</v>
      </c>
      <c r="EE608" s="7">
        <v>3002</v>
      </c>
      <c r="EF608" s="7">
        <v>50</v>
      </c>
      <c r="EG608" s="73"/>
      <c r="EH608" s="73"/>
      <c r="EI608" s="4">
        <f t="shared" ref="EI608" si="10710">IF(EI413="","",EI413)</f>
        <v>331101</v>
      </c>
      <c r="EJ608" s="4">
        <f t="shared" ref="EJ608" si="10711">IF(EJ413="","",EJ413)</f>
        <v>1</v>
      </c>
      <c r="EK608" s="4">
        <f t="shared" ref="EK608" si="10712">IF(EK413="","",EK413)</f>
        <v>331102</v>
      </c>
      <c r="EL608" s="4">
        <f t="shared" ref="EL608" si="10713">IF(EL413="","",EL413)</f>
        <v>1</v>
      </c>
      <c r="EM608" s="4">
        <f t="shared" ref="EM608" si="10714">IF(EM413="","",EM413)</f>
        <v>331103</v>
      </c>
      <c r="EN608" s="4">
        <f t="shared" ref="EN608" si="10715">IF(EN413="","",EN413)</f>
        <v>1</v>
      </c>
      <c r="EO608" s="4">
        <f t="shared" ref="EO608" si="10716">IF(EO413="","",EO413)</f>
        <v>331104</v>
      </c>
      <c r="EP608" s="4">
        <f t="shared" ref="EP608" si="10717">IF(EP413="","",EP413)</f>
        <v>1</v>
      </c>
      <c r="EQ608" s="4">
        <f t="shared" ref="EQ608" si="10718">IF(EQ413="","",EQ413)</f>
        <v>331105</v>
      </c>
      <c r="ER608" s="4">
        <f t="shared" si="10553"/>
        <v>1</v>
      </c>
      <c r="ES608" s="4">
        <f t="shared" si="10521"/>
        <v>331106</v>
      </c>
      <c r="ET608" s="4">
        <f t="shared" ref="ET608" si="10719">IF(ET413="","",ET413)</f>
        <v>1</v>
      </c>
      <c r="EU608" s="4">
        <f t="shared" si="10487"/>
        <v>331107</v>
      </c>
      <c r="EV608" s="4">
        <f t="shared" si="10221"/>
        <v>1</v>
      </c>
      <c r="EW608" s="4">
        <f t="shared" si="10221"/>
        <v>331108</v>
      </c>
      <c r="EX608" s="4">
        <f t="shared" si="10221"/>
        <v>1</v>
      </c>
      <c r="EY608" s="4">
        <f t="shared" si="10221"/>
        <v>331109</v>
      </c>
      <c r="EZ608" s="4">
        <f t="shared" si="10488"/>
        <v>1</v>
      </c>
      <c r="FA608" s="4">
        <f t="shared" si="10523"/>
        <v>331110</v>
      </c>
      <c r="FB608" s="4">
        <f t="shared" si="10583"/>
        <v>1</v>
      </c>
      <c r="FC608" s="4">
        <f t="shared" ref="FC608" si="10720">IF(FC413="","",FC413)</f>
        <v>40013</v>
      </c>
      <c r="FD608" s="4">
        <f t="shared" si="10585"/>
        <v>1</v>
      </c>
      <c r="FE608" s="4">
        <f t="shared" ref="FE608" si="10721">IF(FE413="","",FE413)</f>
        <v>20100</v>
      </c>
      <c r="FF608" s="4">
        <f t="shared" si="10411"/>
        <v>1</v>
      </c>
      <c r="FG608" s="4">
        <f t="shared" si="10392"/>
        <v>20100</v>
      </c>
      <c r="FH608" s="4">
        <f t="shared" si="10200"/>
        <v>1</v>
      </c>
      <c r="FI608" s="7"/>
      <c r="FJ608" s="7"/>
      <c r="FR608" s="2">
        <v>99999</v>
      </c>
      <c r="FS608" s="2">
        <v>0</v>
      </c>
      <c r="FT608" s="4">
        <v>400</v>
      </c>
      <c r="FU608" s="4"/>
      <c r="FV608" s="4"/>
      <c r="FW608" s="4"/>
      <c r="FX608" s="4"/>
      <c r="FY608" s="4"/>
      <c r="FZ608" s="77">
        <v>0</v>
      </c>
      <c r="GA608" s="2">
        <v>1</v>
      </c>
      <c r="GC608" s="2">
        <v>1</v>
      </c>
      <c r="GD608"/>
    </row>
    <row r="609" s="2" customFormat="1" ht="15" customHeight="1" spans="1:186">
      <c r="A609" s="7">
        <v>7010104</v>
      </c>
      <c r="B609" s="7">
        <f t="shared" ref="B609:B618" si="10722">B596</f>
        <v>3080</v>
      </c>
      <c r="C609" s="7">
        <f t="shared" si="10696"/>
        <v>0</v>
      </c>
      <c r="D609" s="5" t="s">
        <v>289</v>
      </c>
      <c r="E609" s="7" t="s">
        <v>1255</v>
      </c>
      <c r="F609" s="31" t="s">
        <v>1250</v>
      </c>
      <c r="G609" s="31">
        <v>4</v>
      </c>
      <c r="H609" s="7" t="s">
        <v>187</v>
      </c>
      <c r="I609" s="7" t="s">
        <v>187</v>
      </c>
      <c r="J609" s="35">
        <v>1550</v>
      </c>
      <c r="K609" s="38">
        <v>101</v>
      </c>
      <c r="L609" s="39"/>
      <c r="M609" s="29" t="s">
        <v>193</v>
      </c>
      <c r="N609" s="4">
        <f t="shared" ref="N609" si="10723">N414</f>
        <v>10</v>
      </c>
      <c r="O609" s="4">
        <f t="shared" ref="O609" si="10724">O414</f>
        <v>10</v>
      </c>
      <c r="P609" s="40">
        <f t="shared" si="10201"/>
        <v>2004</v>
      </c>
      <c r="Q609" s="4"/>
      <c r="R609" s="7"/>
      <c r="S609" s="48">
        <f t="shared" ref="S609:S632" si="10725">S596</f>
        <v>0</v>
      </c>
      <c r="T609" s="47" t="s">
        <v>253</v>
      </c>
      <c r="U609" s="7" t="s">
        <v>195</v>
      </c>
      <c r="V609" s="7">
        <v>0</v>
      </c>
      <c r="W609" s="7">
        <v>0</v>
      </c>
      <c r="X609" s="40">
        <v>0</v>
      </c>
      <c r="Y609" s="7"/>
      <c r="Z609" s="7"/>
      <c r="AA609" s="7"/>
      <c r="AB609" s="7" t="s">
        <v>195</v>
      </c>
      <c r="AC609" s="7">
        <v>0</v>
      </c>
      <c r="AD609" s="7" t="s">
        <v>195</v>
      </c>
      <c r="AE609" s="7" t="s">
        <v>195</v>
      </c>
      <c r="AF609" s="7" t="s">
        <v>195</v>
      </c>
      <c r="AG609" s="7" t="s">
        <v>195</v>
      </c>
      <c r="AH609" s="40">
        <v>0</v>
      </c>
      <c r="AI609" s="40">
        <v>0</v>
      </c>
      <c r="AJ609" s="40">
        <v>1</v>
      </c>
      <c r="AK609" s="40">
        <v>0</v>
      </c>
      <c r="AL609" s="40">
        <v>1</v>
      </c>
      <c r="AM609" s="40">
        <v>0</v>
      </c>
      <c r="AN609" s="40">
        <v>60</v>
      </c>
      <c r="AO609" s="40">
        <v>1000</v>
      </c>
      <c r="AP609" s="7" t="s">
        <v>291</v>
      </c>
      <c r="AQ609" s="4">
        <f t="shared" ref="AQ609" si="10726">AQ414</f>
        <v>1</v>
      </c>
      <c r="AR609" s="4">
        <f t="shared" si="10533"/>
        <v>161504</v>
      </c>
      <c r="AS609" s="7" t="s">
        <v>199</v>
      </c>
      <c r="AT609" s="48">
        <v>3</v>
      </c>
      <c r="AU609" s="48">
        <v>1</v>
      </c>
      <c r="AV609" s="48">
        <v>3</v>
      </c>
      <c r="AW609" s="48">
        <v>500</v>
      </c>
      <c r="AX609" s="48">
        <v>250</v>
      </c>
      <c r="AY609" s="48">
        <v>0</v>
      </c>
      <c r="AZ609" s="48">
        <v>0</v>
      </c>
      <c r="BA609" s="7"/>
      <c r="BB609" s="7"/>
      <c r="BC609" s="7"/>
      <c r="BD609" s="7"/>
      <c r="BE609" s="48">
        <v>0</v>
      </c>
      <c r="BF609" s="48">
        <v>1</v>
      </c>
      <c r="BG609" s="48">
        <f t="shared" ref="BG609" si="10727">IF(O609&lt;10,80,80+O609*8)</f>
        <v>160</v>
      </c>
      <c r="BH609" s="48">
        <f t="shared" ref="BH609" si="10728">IF(O609&lt;10,80,80+O609*8)</f>
        <v>160</v>
      </c>
      <c r="BI609" s="7">
        <v>0</v>
      </c>
      <c r="BJ609" s="7">
        <v>0</v>
      </c>
      <c r="BK609" s="7">
        <v>0</v>
      </c>
      <c r="BL609" s="7">
        <v>0</v>
      </c>
      <c r="BM609" s="7">
        <v>0</v>
      </c>
      <c r="BN609" s="7">
        <v>0</v>
      </c>
      <c r="BO609" s="7">
        <v>0</v>
      </c>
      <c r="BP609" s="7">
        <v>0</v>
      </c>
      <c r="BQ609" s="7">
        <v>0</v>
      </c>
      <c r="BR609" s="7">
        <v>0</v>
      </c>
      <c r="BS609" s="7">
        <v>0</v>
      </c>
      <c r="BT609" s="7">
        <v>0</v>
      </c>
      <c r="BU609" s="7">
        <v>0</v>
      </c>
      <c r="BV609" s="7">
        <v>0</v>
      </c>
      <c r="BW609" s="7">
        <v>0</v>
      </c>
      <c r="BX609" s="7">
        <v>0</v>
      </c>
      <c r="BY609" s="7">
        <v>0</v>
      </c>
      <c r="BZ609" s="7">
        <v>0</v>
      </c>
      <c r="CA609" s="7">
        <v>0</v>
      </c>
      <c r="CB609" s="7">
        <v>0</v>
      </c>
      <c r="CC609" s="7">
        <v>0</v>
      </c>
      <c r="CD609" s="7">
        <v>0</v>
      </c>
      <c r="CE609" s="7">
        <v>0</v>
      </c>
      <c r="CF609" s="7">
        <v>0</v>
      </c>
      <c r="CG609" s="7">
        <v>0</v>
      </c>
      <c r="CH609" s="7">
        <v>0</v>
      </c>
      <c r="CI609" s="7">
        <v>0</v>
      </c>
      <c r="CJ609" s="7">
        <v>0</v>
      </c>
      <c r="CK609" s="7">
        <v>0</v>
      </c>
      <c r="CL609" s="40">
        <v>0</v>
      </c>
      <c r="CM609" s="40">
        <v>0</v>
      </c>
      <c r="CN609" s="40">
        <v>0</v>
      </c>
      <c r="CO609" s="40">
        <v>0</v>
      </c>
      <c r="CP609" s="7">
        <v>0</v>
      </c>
      <c r="CQ609" s="7">
        <v>0</v>
      </c>
      <c r="CR609" s="7">
        <v>0</v>
      </c>
      <c r="CS609" s="40">
        <v>0</v>
      </c>
      <c r="CT609" s="7">
        <v>0</v>
      </c>
      <c r="CU609" s="7">
        <v>0</v>
      </c>
      <c r="CV609" s="39"/>
      <c r="CW609" s="39"/>
      <c r="CX609" s="4" t="str">
        <f t="shared" ref="CX609" si="10729">IF(CX414="","",CX414)</f>
        <v>3da_weapon_changjian01_s</v>
      </c>
      <c r="CY609" s="4" t="str">
        <f t="shared" ref="CY609" si="10730">IF(CY414="","",CY414)</f>
        <v>3da_weapon_changjian01_b</v>
      </c>
      <c r="CZ609" s="4" t="str">
        <f t="shared" si="10648"/>
        <v/>
      </c>
      <c r="DA609" s="4" t="str">
        <f t="shared" ref="DA609" si="10731">IF(DA414="","",DA414)</f>
        <v/>
      </c>
      <c r="DB609" s="4" t="str">
        <f t="shared" si="10597"/>
        <v>CS_Rhand</v>
      </c>
      <c r="DC609" s="4" t="str">
        <f t="shared" si="10678"/>
        <v>CS_Rhand</v>
      </c>
      <c r="DD609" s="7">
        <v>2</v>
      </c>
      <c r="DE609" s="7">
        <v>30</v>
      </c>
      <c r="DF609" s="7">
        <v>60</v>
      </c>
      <c r="DG609" s="7"/>
      <c r="DH609" s="4">
        <f t="shared" ref="DH609" si="10732">IF(DH414="","",DH414)</f>
        <v>0</v>
      </c>
      <c r="DI609" s="4">
        <f t="shared" ref="DI609" si="10733">IF(DI414="","",DI414)</f>
        <v>2</v>
      </c>
      <c r="DJ609" s="4">
        <f t="shared" ref="DJ609:DJ618" si="10734">IF(DJ414="","",DJ414)</f>
        <v>4</v>
      </c>
      <c r="DK609" s="4">
        <f t="shared" si="10709"/>
        <v>7</v>
      </c>
      <c r="DL609" s="4">
        <f t="shared" si="10357"/>
        <v>8</v>
      </c>
      <c r="DM609" s="7"/>
      <c r="DN609" s="7"/>
      <c r="DO609" s="7"/>
      <c r="DP609" s="7"/>
      <c r="DQ609" s="7"/>
      <c r="DR609" s="7"/>
      <c r="DS609" s="7"/>
      <c r="DT609" s="7"/>
      <c r="DU609" s="7"/>
      <c r="DV609" s="7"/>
      <c r="DW609" s="7"/>
      <c r="DX609" s="7">
        <f t="shared" si="10358"/>
        <v>7010104</v>
      </c>
      <c r="DY609" s="7"/>
      <c r="DZ609" s="67">
        <v>10000</v>
      </c>
      <c r="EA609" s="7" t="s">
        <v>1251</v>
      </c>
      <c r="EB609" s="40">
        <v>136</v>
      </c>
      <c r="EC609" s="7" t="s">
        <v>1252</v>
      </c>
      <c r="ED609" s="7">
        <v>2001</v>
      </c>
      <c r="EE609" s="7">
        <v>3002</v>
      </c>
      <c r="EF609" s="7">
        <v>50</v>
      </c>
      <c r="EG609" s="73"/>
      <c r="EH609" s="73"/>
      <c r="EI609" s="4">
        <f t="shared" ref="EI609" si="10735">IF(EI414="","",EI414)</f>
        <v>331101</v>
      </c>
      <c r="EJ609" s="4">
        <f t="shared" ref="EJ609" si="10736">IF(EJ414="","",EJ414)</f>
        <v>1</v>
      </c>
      <c r="EK609" s="4">
        <f t="shared" ref="EK609" si="10737">IF(EK414="","",EK414)</f>
        <v>331102</v>
      </c>
      <c r="EL609" s="4">
        <f t="shared" ref="EL609" si="10738">IF(EL414="","",EL414)</f>
        <v>1</v>
      </c>
      <c r="EM609" s="4">
        <f t="shared" ref="EM609" si="10739">IF(EM414="","",EM414)</f>
        <v>331103</v>
      </c>
      <c r="EN609" s="4">
        <f t="shared" ref="EN609" si="10740">IF(EN414="","",EN414)</f>
        <v>1</v>
      </c>
      <c r="EO609" s="4">
        <f t="shared" ref="EO609" si="10741">IF(EO414="","",EO414)</f>
        <v>331104</v>
      </c>
      <c r="EP609" s="4">
        <f t="shared" ref="EP609" si="10742">IF(EP414="","",EP414)</f>
        <v>1</v>
      </c>
      <c r="EQ609" s="4">
        <f t="shared" ref="EQ609" si="10743">IF(EQ414="","",EQ414)</f>
        <v>331105</v>
      </c>
      <c r="ER609" s="4">
        <f t="shared" ref="ER609" si="10744">IF(ER414="","",ER414)</f>
        <v>1</v>
      </c>
      <c r="ES609" s="4">
        <f t="shared" ref="ES609" si="10745">IF(ES414="","",ES414)</f>
        <v>331106</v>
      </c>
      <c r="ET609" s="4">
        <f t="shared" ref="ET609" si="10746">IF(ET414="","",ET414)</f>
        <v>1</v>
      </c>
      <c r="EU609" s="4">
        <f t="shared" ref="EU609" si="10747">IF(EU414="","",EU414)</f>
        <v>331107</v>
      </c>
      <c r="EV609" s="4">
        <f t="shared" ref="EV609:EY628" si="10748">IF(EV414="","",EV414)</f>
        <v>1</v>
      </c>
      <c r="EW609" s="4">
        <f t="shared" si="10748"/>
        <v>331108</v>
      </c>
      <c r="EX609" s="4">
        <f t="shared" si="10748"/>
        <v>1</v>
      </c>
      <c r="EY609" s="4">
        <f t="shared" si="10748"/>
        <v>331109</v>
      </c>
      <c r="EZ609" s="4">
        <f t="shared" si="10488"/>
        <v>1</v>
      </c>
      <c r="FA609" s="4">
        <f t="shared" si="10523"/>
        <v>331110</v>
      </c>
      <c r="FB609" s="4">
        <f t="shared" ref="FB609" si="10749">IF(FB414="","",FB414)</f>
        <v>1</v>
      </c>
      <c r="FC609" s="4">
        <f t="shared" ref="FC609" si="10750">IF(FC414="","",FC414)</f>
        <v>40013</v>
      </c>
      <c r="FD609" s="4">
        <f t="shared" ref="FD609" si="10751">IF(FD414="","",FD414)</f>
        <v>1</v>
      </c>
      <c r="FE609" s="4">
        <f t="shared" ref="FE609" si="10752">IF(FE414="","",FE414)</f>
        <v>20100</v>
      </c>
      <c r="FF609" s="4">
        <f t="shared" ref="FF609" si="10753">IF(FF414="","",FF414)</f>
        <v>1</v>
      </c>
      <c r="FG609" s="4">
        <f t="shared" ref="FG609" si="10754">IF(FG414="","",FG414)</f>
        <v>20100</v>
      </c>
      <c r="FH609" s="4">
        <f t="shared" si="10200"/>
        <v>1</v>
      </c>
      <c r="FI609" s="7"/>
      <c r="FJ609" s="7"/>
      <c r="FR609" s="2">
        <v>99999</v>
      </c>
      <c r="FS609" s="2">
        <v>0</v>
      </c>
      <c r="FT609" s="4">
        <v>400</v>
      </c>
      <c r="FU609" s="4"/>
      <c r="FV609" s="4"/>
      <c r="FW609" s="4"/>
      <c r="FX609" s="4"/>
      <c r="FY609" s="4"/>
      <c r="FZ609" s="77">
        <v>0</v>
      </c>
      <c r="GA609" s="2">
        <v>1</v>
      </c>
      <c r="GC609" s="2">
        <v>1</v>
      </c>
      <c r="GD609"/>
    </row>
    <row r="610" s="2" customFormat="1" ht="15" customHeight="1" spans="1:186">
      <c r="A610" s="7">
        <v>7010105</v>
      </c>
      <c r="B610" s="7">
        <f t="shared" si="10722"/>
        <v>2824</v>
      </c>
      <c r="C610" s="7">
        <f t="shared" si="10696"/>
        <v>0</v>
      </c>
      <c r="D610" s="5" t="s">
        <v>292</v>
      </c>
      <c r="E610" s="7" t="s">
        <v>1256</v>
      </c>
      <c r="F610" s="31" t="s">
        <v>1250</v>
      </c>
      <c r="G610" s="31">
        <v>4</v>
      </c>
      <c r="H610" s="7" t="s">
        <v>187</v>
      </c>
      <c r="I610" s="7" t="s">
        <v>187</v>
      </c>
      <c r="J610" s="37">
        <v>1540</v>
      </c>
      <c r="K610" s="41">
        <v>501</v>
      </c>
      <c r="L610" s="41"/>
      <c r="M610" s="29" t="s">
        <v>193</v>
      </c>
      <c r="N610" s="4">
        <f t="shared" ref="N610" si="10755">N415</f>
        <v>10</v>
      </c>
      <c r="O610" s="4">
        <f t="shared" ref="O610" si="10756">O415</f>
        <v>10</v>
      </c>
      <c r="P610" s="40">
        <f t="shared" si="10201"/>
        <v>2004</v>
      </c>
      <c r="Q610" s="4"/>
      <c r="R610" s="7"/>
      <c r="S610" s="48">
        <f t="shared" si="10725"/>
        <v>0</v>
      </c>
      <c r="T610" s="47" t="s">
        <v>257</v>
      </c>
      <c r="U610" s="7" t="s">
        <v>195</v>
      </c>
      <c r="V610" s="7">
        <v>0</v>
      </c>
      <c r="W610" s="7">
        <v>0</v>
      </c>
      <c r="X610" s="40">
        <v>0</v>
      </c>
      <c r="Y610" s="7"/>
      <c r="Z610" s="7"/>
      <c r="AA610" s="7"/>
      <c r="AB610" s="7" t="s">
        <v>195</v>
      </c>
      <c r="AC610" s="7">
        <v>0</v>
      </c>
      <c r="AD610" s="7" t="s">
        <v>195</v>
      </c>
      <c r="AE610" s="7" t="s">
        <v>195</v>
      </c>
      <c r="AF610" s="7" t="s">
        <v>195</v>
      </c>
      <c r="AG610" s="7" t="s">
        <v>195</v>
      </c>
      <c r="AH610" s="40">
        <v>0</v>
      </c>
      <c r="AI610" s="40">
        <v>0</v>
      </c>
      <c r="AJ610" s="40">
        <v>1</v>
      </c>
      <c r="AK610" s="40">
        <v>0</v>
      </c>
      <c r="AL610" s="40">
        <v>1</v>
      </c>
      <c r="AM610" s="40">
        <v>0</v>
      </c>
      <c r="AN610" s="40">
        <v>60</v>
      </c>
      <c r="AO610" s="40">
        <v>1000</v>
      </c>
      <c r="AP610" s="7" t="s">
        <v>294</v>
      </c>
      <c r="AQ610" s="4">
        <f t="shared" ref="AQ610" si="10757">AQ415</f>
        <v>1</v>
      </c>
      <c r="AR610" s="4">
        <f t="shared" si="10533"/>
        <v>161504</v>
      </c>
      <c r="AS610" s="7" t="s">
        <v>199</v>
      </c>
      <c r="AT610" s="48">
        <v>3</v>
      </c>
      <c r="AU610" s="48">
        <v>1</v>
      </c>
      <c r="AV610" s="48">
        <v>3</v>
      </c>
      <c r="AW610" s="48">
        <v>500</v>
      </c>
      <c r="AX610" s="48">
        <v>250</v>
      </c>
      <c r="AY610" s="48">
        <v>0</v>
      </c>
      <c r="AZ610" s="48">
        <v>0</v>
      </c>
      <c r="BA610" s="7"/>
      <c r="BB610" s="7"/>
      <c r="BC610" s="7"/>
      <c r="BD610" s="7"/>
      <c r="BE610" s="48">
        <v>0</v>
      </c>
      <c r="BF610" s="48">
        <v>1</v>
      </c>
      <c r="BG610" s="48">
        <f t="shared" ref="BG610" si="10758">IF(O610&lt;10,80,80+O610*8)</f>
        <v>160</v>
      </c>
      <c r="BH610" s="48">
        <f t="shared" ref="BH610" si="10759">IF(O610&lt;10,80,80+O610*8)</f>
        <v>160</v>
      </c>
      <c r="BI610" s="7">
        <v>0</v>
      </c>
      <c r="BJ610" s="7">
        <v>0</v>
      </c>
      <c r="BK610" s="7">
        <v>0</v>
      </c>
      <c r="BL610" s="7">
        <v>0</v>
      </c>
      <c r="BM610" s="7">
        <v>0</v>
      </c>
      <c r="BN610" s="7">
        <v>0</v>
      </c>
      <c r="BO610" s="7">
        <v>0</v>
      </c>
      <c r="BP610" s="7">
        <v>0</v>
      </c>
      <c r="BQ610" s="7">
        <v>0</v>
      </c>
      <c r="BR610" s="7">
        <v>0</v>
      </c>
      <c r="BS610" s="7">
        <v>0</v>
      </c>
      <c r="BT610" s="7">
        <v>0</v>
      </c>
      <c r="BU610" s="7">
        <v>0</v>
      </c>
      <c r="BV610" s="7">
        <v>0</v>
      </c>
      <c r="BW610" s="7">
        <v>0</v>
      </c>
      <c r="BX610" s="7">
        <v>0</v>
      </c>
      <c r="BY610" s="7">
        <v>0</v>
      </c>
      <c r="BZ610" s="7">
        <v>0</v>
      </c>
      <c r="CA610" s="7">
        <v>0</v>
      </c>
      <c r="CB610" s="7">
        <v>0</v>
      </c>
      <c r="CC610" s="7">
        <v>0</v>
      </c>
      <c r="CD610" s="7">
        <v>0</v>
      </c>
      <c r="CE610" s="7">
        <v>0</v>
      </c>
      <c r="CF610" s="7">
        <v>0</v>
      </c>
      <c r="CG610" s="7">
        <v>0</v>
      </c>
      <c r="CH610" s="7">
        <v>0</v>
      </c>
      <c r="CI610" s="7">
        <v>0</v>
      </c>
      <c r="CJ610" s="7">
        <v>0</v>
      </c>
      <c r="CK610" s="7">
        <v>0</v>
      </c>
      <c r="CL610" s="40">
        <v>0</v>
      </c>
      <c r="CM610" s="40">
        <v>0</v>
      </c>
      <c r="CN610" s="40">
        <v>0</v>
      </c>
      <c r="CO610" s="40">
        <v>0</v>
      </c>
      <c r="CP610" s="7">
        <v>0</v>
      </c>
      <c r="CQ610" s="7">
        <v>0</v>
      </c>
      <c r="CR610" s="7">
        <v>0</v>
      </c>
      <c r="CS610" s="40">
        <v>0</v>
      </c>
      <c r="CT610" s="7">
        <v>0</v>
      </c>
      <c r="CU610" s="7">
        <v>0</v>
      </c>
      <c r="CV610" s="39"/>
      <c r="CW610" s="39"/>
      <c r="CX610" s="4" t="str">
        <f t="shared" ref="CX610" si="10760">IF(CX415="","",CX415)</f>
        <v>3da_weapon_changjian01_s</v>
      </c>
      <c r="CY610" s="4" t="str">
        <f t="shared" ref="CY610" si="10761">IF(CY415="","",CY415)</f>
        <v>3da_weapon_changjian01_b</v>
      </c>
      <c r="CZ610" s="4" t="str">
        <f t="shared" si="10648"/>
        <v/>
      </c>
      <c r="DA610" s="4" t="str">
        <f t="shared" ref="DA610" si="10762">IF(DA415="","",DA415)</f>
        <v/>
      </c>
      <c r="DB610" s="4" t="str">
        <f t="shared" si="10597"/>
        <v>CS_Rhand</v>
      </c>
      <c r="DC610" s="4" t="str">
        <f t="shared" si="10678"/>
        <v>CS_Rhand</v>
      </c>
      <c r="DD610" s="7">
        <v>2</v>
      </c>
      <c r="DE610" s="7">
        <v>30</v>
      </c>
      <c r="DF610" s="7">
        <v>60</v>
      </c>
      <c r="DG610" s="7"/>
      <c r="DH610" s="4">
        <f t="shared" ref="DH610" si="10763">IF(DH415="","",DH415)</f>
        <v>0</v>
      </c>
      <c r="DI610" s="4">
        <f t="shared" ref="DI610" si="10764">IF(DI415="","",DI415)</f>
        <v>2</v>
      </c>
      <c r="DJ610" s="4">
        <f t="shared" si="10734"/>
        <v>4</v>
      </c>
      <c r="DK610" s="4">
        <f t="shared" si="10709"/>
        <v>7</v>
      </c>
      <c r="DL610" s="4">
        <f t="shared" si="10357"/>
        <v>8</v>
      </c>
      <c r="DM610" s="7"/>
      <c r="DN610" s="7"/>
      <c r="DO610" s="7"/>
      <c r="DP610" s="7"/>
      <c r="DQ610" s="7"/>
      <c r="DR610" s="7"/>
      <c r="DS610" s="7"/>
      <c r="DT610" s="7"/>
      <c r="DU610" s="7"/>
      <c r="DV610" s="7"/>
      <c r="DW610" s="7"/>
      <c r="DX610" s="7">
        <f t="shared" si="10358"/>
        <v>7010105</v>
      </c>
      <c r="DY610" s="7"/>
      <c r="DZ610" s="67">
        <v>10000</v>
      </c>
      <c r="EA610" s="7" t="s">
        <v>1251</v>
      </c>
      <c r="EB610" s="40">
        <v>136</v>
      </c>
      <c r="EC610" s="7" t="s">
        <v>1252</v>
      </c>
      <c r="ED610" s="7">
        <v>2001</v>
      </c>
      <c r="EE610" s="7">
        <v>3001</v>
      </c>
      <c r="EF610" s="7">
        <v>50</v>
      </c>
      <c r="EG610" s="73"/>
      <c r="EH610" s="73"/>
      <c r="EI610" s="4">
        <f t="shared" ref="EI610" si="10765">IF(EI415="","",EI415)</f>
        <v>331101</v>
      </c>
      <c r="EJ610" s="4">
        <f t="shared" ref="EJ610" si="10766">IF(EJ415="","",EJ415)</f>
        <v>1</v>
      </c>
      <c r="EK610" s="4">
        <f t="shared" ref="EK610" si="10767">IF(EK415="","",EK415)</f>
        <v>331102</v>
      </c>
      <c r="EL610" s="4">
        <f t="shared" ref="EL610" si="10768">IF(EL415="","",EL415)</f>
        <v>1</v>
      </c>
      <c r="EM610" s="4">
        <f t="shared" ref="EM610" si="10769">IF(EM415="","",EM415)</f>
        <v>331103</v>
      </c>
      <c r="EN610" s="4">
        <f t="shared" ref="EN610" si="10770">IF(EN415="","",EN415)</f>
        <v>1</v>
      </c>
      <c r="EO610" s="4">
        <f t="shared" ref="EO610" si="10771">IF(EO415="","",EO415)</f>
        <v>331104</v>
      </c>
      <c r="EP610" s="4">
        <f t="shared" ref="EP610" si="10772">IF(EP415="","",EP415)</f>
        <v>1</v>
      </c>
      <c r="EQ610" s="4">
        <f t="shared" ref="EQ610" si="10773">IF(EQ415="","",EQ415)</f>
        <v>331105</v>
      </c>
      <c r="ER610" s="4">
        <f t="shared" ref="ER610" si="10774">IF(ER415="","",ER415)</f>
        <v>1</v>
      </c>
      <c r="ES610" s="4">
        <f t="shared" ref="ES610" si="10775">IF(ES415="","",ES415)</f>
        <v>331106</v>
      </c>
      <c r="ET610" s="4">
        <f t="shared" ref="ET610" si="10776">IF(ET415="","",ET415)</f>
        <v>1</v>
      </c>
      <c r="EU610" s="4">
        <f t="shared" ref="EU610:EU618" si="10777">IF(EU415="","",EU415)</f>
        <v>331107</v>
      </c>
      <c r="EV610" s="4">
        <f t="shared" si="10748"/>
        <v>1</v>
      </c>
      <c r="EW610" s="4">
        <f t="shared" si="10748"/>
        <v>331108</v>
      </c>
      <c r="EX610" s="4">
        <f t="shared" si="10748"/>
        <v>1</v>
      </c>
      <c r="EY610" s="4">
        <f t="shared" si="10748"/>
        <v>331109</v>
      </c>
      <c r="EZ610" s="4">
        <f t="shared" ref="EZ610" si="10778">IF(EZ415="","",EZ415)</f>
        <v>1</v>
      </c>
      <c r="FA610" s="4">
        <f t="shared" si="10523"/>
        <v>331110</v>
      </c>
      <c r="FB610" s="4">
        <f t="shared" ref="FB610" si="10779">IF(FB415="","",FB415)</f>
        <v>1</v>
      </c>
      <c r="FC610" s="4">
        <f t="shared" ref="FC610" si="10780">IF(FC415="","",FC415)</f>
        <v>40013</v>
      </c>
      <c r="FD610" s="4">
        <f t="shared" ref="FD610" si="10781">IF(FD415="","",FD415)</f>
        <v>1</v>
      </c>
      <c r="FE610" s="4">
        <f t="shared" ref="FE610" si="10782">IF(FE415="","",FE415)</f>
        <v>20100</v>
      </c>
      <c r="FF610" s="4">
        <f t="shared" ref="FF610" si="10783">IF(FF415="","",FF415)</f>
        <v>1</v>
      </c>
      <c r="FG610" s="4">
        <f t="shared" ref="FG610" si="10784">IF(FG415="","",FG415)</f>
        <v>20100</v>
      </c>
      <c r="FH610" s="4">
        <f t="shared" si="10200"/>
        <v>1</v>
      </c>
      <c r="FI610" s="7"/>
      <c r="FJ610" s="7"/>
      <c r="FR610" s="2">
        <v>99999</v>
      </c>
      <c r="FS610" s="2">
        <v>0</v>
      </c>
      <c r="FT610" s="4">
        <v>400</v>
      </c>
      <c r="FU610" s="4"/>
      <c r="FV610" s="4"/>
      <c r="FW610" s="4"/>
      <c r="FX610" s="4"/>
      <c r="FY610" s="4"/>
      <c r="FZ610" s="77">
        <v>0</v>
      </c>
      <c r="GA610" s="2">
        <v>1</v>
      </c>
      <c r="GC610" s="2">
        <v>1</v>
      </c>
      <c r="GD610"/>
    </row>
    <row r="611" s="2" customFormat="1" ht="15" customHeight="1" spans="1:186">
      <c r="A611" s="7">
        <v>7010106</v>
      </c>
      <c r="B611" s="7">
        <f t="shared" si="10722"/>
        <v>4104</v>
      </c>
      <c r="C611" s="7">
        <f t="shared" si="10696"/>
        <v>0</v>
      </c>
      <c r="D611" s="5" t="s">
        <v>295</v>
      </c>
      <c r="E611" s="7" t="s">
        <v>1257</v>
      </c>
      <c r="F611" s="31" t="s">
        <v>1250</v>
      </c>
      <c r="G611" s="31">
        <v>4</v>
      </c>
      <c r="H611" s="7" t="s">
        <v>187</v>
      </c>
      <c r="I611" s="7" t="s">
        <v>187</v>
      </c>
      <c r="J611" s="37">
        <v>1540</v>
      </c>
      <c r="K611" s="39">
        <v>601</v>
      </c>
      <c r="L611" s="39"/>
      <c r="M611" s="29" t="s">
        <v>193</v>
      </c>
      <c r="N611" s="4">
        <f t="shared" ref="N611" si="10785">N416</f>
        <v>10</v>
      </c>
      <c r="O611" s="4">
        <f t="shared" ref="O611" si="10786">O416</f>
        <v>10</v>
      </c>
      <c r="P611" s="40">
        <f t="shared" si="10201"/>
        <v>2004</v>
      </c>
      <c r="Q611" s="4"/>
      <c r="R611" s="7"/>
      <c r="S611" s="48">
        <f t="shared" si="10725"/>
        <v>0</v>
      </c>
      <c r="T611" s="47" t="s">
        <v>194</v>
      </c>
      <c r="U611" s="7" t="s">
        <v>195</v>
      </c>
      <c r="V611" s="7">
        <v>0</v>
      </c>
      <c r="W611" s="7">
        <v>0</v>
      </c>
      <c r="X611" s="40">
        <v>0</v>
      </c>
      <c r="Y611" s="7"/>
      <c r="Z611" s="7"/>
      <c r="AA611" s="7"/>
      <c r="AB611" s="7" t="s">
        <v>195</v>
      </c>
      <c r="AC611" s="7">
        <v>0</v>
      </c>
      <c r="AD611" s="7" t="s">
        <v>195</v>
      </c>
      <c r="AE611" s="7" t="s">
        <v>195</v>
      </c>
      <c r="AF611" s="7" t="s">
        <v>195</v>
      </c>
      <c r="AG611" s="7" t="s">
        <v>195</v>
      </c>
      <c r="AH611" s="40">
        <v>0</v>
      </c>
      <c r="AI611" s="40">
        <v>0</v>
      </c>
      <c r="AJ611" s="40">
        <v>1</v>
      </c>
      <c r="AK611" s="40">
        <v>0</v>
      </c>
      <c r="AL611" s="40">
        <v>1</v>
      </c>
      <c r="AM611" s="40">
        <v>0</v>
      </c>
      <c r="AN611" s="40">
        <v>60</v>
      </c>
      <c r="AO611" s="40">
        <v>1000</v>
      </c>
      <c r="AP611" s="7" t="s">
        <v>297</v>
      </c>
      <c r="AQ611" s="4">
        <f t="shared" ref="AQ611" si="10787">AQ416</f>
        <v>1</v>
      </c>
      <c r="AR611" s="4">
        <f t="shared" si="10533"/>
        <v>161504</v>
      </c>
      <c r="AS611" s="7" t="s">
        <v>199</v>
      </c>
      <c r="AT611" s="48">
        <v>3</v>
      </c>
      <c r="AU611" s="48">
        <v>1</v>
      </c>
      <c r="AV611" s="48">
        <v>3</v>
      </c>
      <c r="AW611" s="48">
        <v>500</v>
      </c>
      <c r="AX611" s="48">
        <v>250</v>
      </c>
      <c r="AY611" s="48">
        <v>0</v>
      </c>
      <c r="AZ611" s="48">
        <v>0</v>
      </c>
      <c r="BA611" s="7"/>
      <c r="BB611" s="7"/>
      <c r="BC611" s="7"/>
      <c r="BD611" s="7"/>
      <c r="BE611" s="48">
        <v>0</v>
      </c>
      <c r="BF611" s="48">
        <v>1</v>
      </c>
      <c r="BG611" s="48">
        <f t="shared" ref="BG611" si="10788">IF(O611&lt;10,80,80+O611*8)</f>
        <v>160</v>
      </c>
      <c r="BH611" s="48">
        <f t="shared" ref="BH611" si="10789">IF(O611&lt;10,80,80+O611*8)</f>
        <v>160</v>
      </c>
      <c r="BI611" s="7">
        <v>0</v>
      </c>
      <c r="BJ611" s="7">
        <v>0</v>
      </c>
      <c r="BK611" s="7">
        <v>0</v>
      </c>
      <c r="BL611" s="7">
        <v>0</v>
      </c>
      <c r="BM611" s="7">
        <v>0</v>
      </c>
      <c r="BN611" s="7">
        <v>0</v>
      </c>
      <c r="BO611" s="7">
        <v>0</v>
      </c>
      <c r="BP611" s="7">
        <v>0</v>
      </c>
      <c r="BQ611" s="7">
        <v>0</v>
      </c>
      <c r="BR611" s="7">
        <v>0</v>
      </c>
      <c r="BS611" s="7">
        <v>0</v>
      </c>
      <c r="BT611" s="7">
        <v>0</v>
      </c>
      <c r="BU611" s="7">
        <v>0</v>
      </c>
      <c r="BV611" s="7">
        <v>0</v>
      </c>
      <c r="BW611" s="7">
        <v>0</v>
      </c>
      <c r="BX611" s="7">
        <v>0</v>
      </c>
      <c r="BY611" s="7">
        <v>0</v>
      </c>
      <c r="BZ611" s="7">
        <v>0</v>
      </c>
      <c r="CA611" s="7">
        <v>0</v>
      </c>
      <c r="CB611" s="7">
        <v>0</v>
      </c>
      <c r="CC611" s="7">
        <v>0</v>
      </c>
      <c r="CD611" s="7">
        <v>0</v>
      </c>
      <c r="CE611" s="7">
        <v>0</v>
      </c>
      <c r="CF611" s="7">
        <v>0</v>
      </c>
      <c r="CG611" s="7">
        <v>0</v>
      </c>
      <c r="CH611" s="7">
        <v>0</v>
      </c>
      <c r="CI611" s="7">
        <v>0</v>
      </c>
      <c r="CJ611" s="7">
        <v>0</v>
      </c>
      <c r="CK611" s="7">
        <v>0</v>
      </c>
      <c r="CL611" s="40">
        <v>0</v>
      </c>
      <c r="CM611" s="40">
        <v>0</v>
      </c>
      <c r="CN611" s="40">
        <v>0</v>
      </c>
      <c r="CO611" s="40">
        <v>0</v>
      </c>
      <c r="CP611" s="7">
        <v>0</v>
      </c>
      <c r="CQ611" s="7">
        <v>0</v>
      </c>
      <c r="CR611" s="7">
        <v>0</v>
      </c>
      <c r="CS611" s="40">
        <v>0</v>
      </c>
      <c r="CT611" s="7">
        <v>0</v>
      </c>
      <c r="CU611" s="7">
        <v>0</v>
      </c>
      <c r="CV611" s="39"/>
      <c r="CW611" s="39"/>
      <c r="CX611" s="4" t="str">
        <f t="shared" ref="CX611" si="10790">IF(CX416="","",CX416)</f>
        <v>3da_weapon_changjian01_s</v>
      </c>
      <c r="CY611" s="4" t="str">
        <f t="shared" ref="CY611:CY633" si="10791">IF(CY416="","",CY416)</f>
        <v>3da_weapon_changjian01_b</v>
      </c>
      <c r="CZ611" s="4" t="str">
        <f t="shared" si="10648"/>
        <v/>
      </c>
      <c r="DA611" s="4" t="str">
        <f t="shared" ref="DA611" si="10792">IF(DA416="","",DA416)</f>
        <v/>
      </c>
      <c r="DB611" s="4" t="str">
        <f t="shared" si="10597"/>
        <v>CS_Rhand</v>
      </c>
      <c r="DC611" s="4" t="str">
        <f t="shared" si="10678"/>
        <v>CS_Rhand</v>
      </c>
      <c r="DD611" s="7">
        <v>2</v>
      </c>
      <c r="DE611" s="7">
        <v>30</v>
      </c>
      <c r="DF611" s="7">
        <v>60</v>
      </c>
      <c r="DG611" s="7"/>
      <c r="DH611" s="4">
        <f t="shared" ref="DH611" si="10793">IF(DH416="","",DH416)</f>
        <v>0</v>
      </c>
      <c r="DI611" s="4">
        <f t="shared" ref="DI611:DI631" si="10794">IF(DI416="","",DI416)</f>
        <v>2</v>
      </c>
      <c r="DJ611" s="4">
        <f t="shared" si="10734"/>
        <v>4</v>
      </c>
      <c r="DK611" s="4">
        <f t="shared" si="10709"/>
        <v>7</v>
      </c>
      <c r="DL611" s="4">
        <f t="shared" si="10357"/>
        <v>8</v>
      </c>
      <c r="DM611" s="7"/>
      <c r="DN611" s="7"/>
      <c r="DO611" s="7"/>
      <c r="DP611" s="7"/>
      <c r="DQ611" s="7"/>
      <c r="DR611" s="7"/>
      <c r="DS611" s="7"/>
      <c r="DT611" s="7"/>
      <c r="DU611" s="7"/>
      <c r="DV611" s="7"/>
      <c r="DW611" s="7"/>
      <c r="DX611" s="7">
        <f t="shared" si="10358"/>
        <v>7010106</v>
      </c>
      <c r="DY611" s="7"/>
      <c r="DZ611" s="67">
        <v>10000</v>
      </c>
      <c r="EA611" s="7" t="s">
        <v>1251</v>
      </c>
      <c r="EB611" s="40">
        <v>136</v>
      </c>
      <c r="EC611" s="7" t="s">
        <v>1252</v>
      </c>
      <c r="ED611" s="7">
        <v>2001</v>
      </c>
      <c r="EE611" s="7">
        <v>3001</v>
      </c>
      <c r="EF611" s="7">
        <v>50</v>
      </c>
      <c r="EG611" s="73"/>
      <c r="EH611" s="73"/>
      <c r="EI611" s="4">
        <f t="shared" ref="EI611" si="10795">IF(EI416="","",EI416)</f>
        <v>331101</v>
      </c>
      <c r="EJ611" s="4">
        <f t="shared" ref="EJ611:EJ633" si="10796">IF(EJ416="","",EJ416)</f>
        <v>1</v>
      </c>
      <c r="EK611" s="4">
        <f t="shared" ref="EK611" si="10797">IF(EK416="","",EK416)</f>
        <v>331102</v>
      </c>
      <c r="EL611" s="4">
        <f t="shared" ref="EL611" si="10798">IF(EL416="","",EL416)</f>
        <v>1</v>
      </c>
      <c r="EM611" s="4">
        <f t="shared" ref="EM611" si="10799">IF(EM416="","",EM416)</f>
        <v>331103</v>
      </c>
      <c r="EN611" s="4">
        <f t="shared" ref="EN611" si="10800">IF(EN416="","",EN416)</f>
        <v>1</v>
      </c>
      <c r="EO611" s="4">
        <f t="shared" ref="EO611" si="10801">IF(EO416="","",EO416)</f>
        <v>331104</v>
      </c>
      <c r="EP611" s="4">
        <f t="shared" ref="EP611" si="10802">IF(EP416="","",EP416)</f>
        <v>1</v>
      </c>
      <c r="EQ611" s="4">
        <f t="shared" ref="EQ611" si="10803">IF(EQ416="","",EQ416)</f>
        <v>331105</v>
      </c>
      <c r="ER611" s="4">
        <f t="shared" ref="ER611" si="10804">IF(ER416="","",ER416)</f>
        <v>1</v>
      </c>
      <c r="ES611" s="4">
        <f t="shared" ref="ES611:ES618" si="10805">IF(ES416="","",ES416)</f>
        <v>331106</v>
      </c>
      <c r="ET611" s="4">
        <f t="shared" ref="ET611" si="10806">IF(ET416="","",ET416)</f>
        <v>1</v>
      </c>
      <c r="EU611" s="4">
        <f t="shared" si="10777"/>
        <v>331107</v>
      </c>
      <c r="EV611" s="4">
        <f t="shared" si="10748"/>
        <v>1</v>
      </c>
      <c r="EW611" s="4">
        <f t="shared" si="10748"/>
        <v>331108</v>
      </c>
      <c r="EX611" s="4">
        <f t="shared" si="10748"/>
        <v>1</v>
      </c>
      <c r="EY611" s="4">
        <f t="shared" si="10748"/>
        <v>331109</v>
      </c>
      <c r="EZ611" s="4">
        <f t="shared" ref="EZ611" si="10807">IF(EZ416="","",EZ416)</f>
        <v>1</v>
      </c>
      <c r="FA611" s="4">
        <f t="shared" si="10523"/>
        <v>331110</v>
      </c>
      <c r="FB611" s="4">
        <f t="shared" ref="FB611" si="10808">IF(FB416="","",FB416)</f>
        <v>1</v>
      </c>
      <c r="FC611" s="4">
        <f t="shared" ref="FC611" si="10809">IF(FC416="","",FC416)</f>
        <v>40013</v>
      </c>
      <c r="FD611" s="4">
        <f t="shared" ref="FD611" si="10810">IF(FD416="","",FD416)</f>
        <v>1</v>
      </c>
      <c r="FE611" s="4">
        <f t="shared" ref="FE611" si="10811">IF(FE416="","",FE416)</f>
        <v>20100</v>
      </c>
      <c r="FF611" s="4">
        <f t="shared" ref="FF611" si="10812">IF(FF416="","",FF416)</f>
        <v>1</v>
      </c>
      <c r="FG611" s="4">
        <f t="shared" ref="FG611" si="10813">IF(FG416="","",FG416)</f>
        <v>20100</v>
      </c>
      <c r="FH611" s="4">
        <f t="shared" si="10200"/>
        <v>1</v>
      </c>
      <c r="FI611" s="7"/>
      <c r="FJ611" s="7"/>
      <c r="FR611" s="2">
        <v>99999</v>
      </c>
      <c r="FS611" s="2">
        <v>0</v>
      </c>
      <c r="FT611" s="4">
        <v>400</v>
      </c>
      <c r="FU611" s="4"/>
      <c r="FV611" s="4"/>
      <c r="FW611" s="4"/>
      <c r="FX611" s="4"/>
      <c r="FY611" s="4"/>
      <c r="FZ611" s="77">
        <v>0</v>
      </c>
      <c r="GA611" s="2">
        <v>1</v>
      </c>
      <c r="GC611" s="2">
        <v>1</v>
      </c>
      <c r="GD611"/>
    </row>
    <row r="612" s="15" customFormat="1" ht="15" customHeight="1" spans="1:186">
      <c r="A612" s="7">
        <v>7010207</v>
      </c>
      <c r="B612" s="7">
        <f t="shared" si="10722"/>
        <v>312</v>
      </c>
      <c r="C612" s="7">
        <f t="shared" si="10696"/>
        <v>3</v>
      </c>
      <c r="D612" s="5" t="s">
        <v>298</v>
      </c>
      <c r="E612" s="7" t="s">
        <v>1258</v>
      </c>
      <c r="F612" s="31" t="s">
        <v>1250</v>
      </c>
      <c r="G612" s="31">
        <v>4</v>
      </c>
      <c r="H612" s="7" t="s">
        <v>191</v>
      </c>
      <c r="I612" s="7" t="s">
        <v>187</v>
      </c>
      <c r="J612" s="37">
        <v>1463</v>
      </c>
      <c r="K612" s="39">
        <v>1432</v>
      </c>
      <c r="L612" s="39"/>
      <c r="M612" s="29" t="s">
        <v>193</v>
      </c>
      <c r="N612" s="4">
        <f t="shared" ref="N612" si="10814">N417</f>
        <v>10</v>
      </c>
      <c r="O612" s="4">
        <f t="shared" ref="O612" si="10815">O417</f>
        <v>10</v>
      </c>
      <c r="P612" s="40">
        <f t="shared" si="10201"/>
        <v>2304</v>
      </c>
      <c r="Q612" s="4"/>
      <c r="R612" s="7"/>
      <c r="S612" s="48">
        <f t="shared" si="10725"/>
        <v>1</v>
      </c>
      <c r="T612" s="47" t="s">
        <v>194</v>
      </c>
      <c r="U612" s="7" t="s">
        <v>195</v>
      </c>
      <c r="V612" s="7">
        <v>0</v>
      </c>
      <c r="W612" s="7">
        <v>0</v>
      </c>
      <c r="X612" s="40">
        <v>0</v>
      </c>
      <c r="Y612" s="7"/>
      <c r="Z612" s="7"/>
      <c r="AA612" s="7"/>
      <c r="AB612" s="7" t="s">
        <v>195</v>
      </c>
      <c r="AC612" s="7">
        <v>0</v>
      </c>
      <c r="AD612" s="7" t="s">
        <v>195</v>
      </c>
      <c r="AE612" s="7" t="s">
        <v>195</v>
      </c>
      <c r="AF612" s="7" t="s">
        <v>195</v>
      </c>
      <c r="AG612" s="7" t="s">
        <v>195</v>
      </c>
      <c r="AH612" s="40">
        <v>0</v>
      </c>
      <c r="AI612" s="40">
        <v>0</v>
      </c>
      <c r="AJ612" s="40">
        <v>1</v>
      </c>
      <c r="AK612" s="40">
        <v>0</v>
      </c>
      <c r="AL612" s="40">
        <v>1</v>
      </c>
      <c r="AM612" s="40">
        <v>0</v>
      </c>
      <c r="AN612" s="40">
        <v>60</v>
      </c>
      <c r="AO612" s="40">
        <v>1000</v>
      </c>
      <c r="AP612" s="7" t="s">
        <v>300</v>
      </c>
      <c r="AQ612" s="4">
        <f t="shared" ref="AQ612:AQ631" si="10816">AQ417</f>
        <v>1</v>
      </c>
      <c r="AR612" s="4">
        <f t="shared" si="10533"/>
        <v>161504</v>
      </c>
      <c r="AS612" s="7" t="s">
        <v>199</v>
      </c>
      <c r="AT612" s="48">
        <v>3</v>
      </c>
      <c r="AU612" s="48">
        <v>1</v>
      </c>
      <c r="AV612" s="48">
        <v>3</v>
      </c>
      <c r="AW612" s="48">
        <v>500</v>
      </c>
      <c r="AX612" s="48">
        <v>250</v>
      </c>
      <c r="AY612" s="48">
        <v>0</v>
      </c>
      <c r="AZ612" s="48">
        <v>0</v>
      </c>
      <c r="BA612" s="7"/>
      <c r="BB612" s="7"/>
      <c r="BC612" s="7"/>
      <c r="BD612" s="7"/>
      <c r="BE612" s="48">
        <v>0</v>
      </c>
      <c r="BF612" s="48">
        <v>1</v>
      </c>
      <c r="BG612" s="48">
        <f t="shared" ref="BG612" si="10817">IF(O612&lt;10,80,80+O612*8)</f>
        <v>160</v>
      </c>
      <c r="BH612" s="48">
        <f t="shared" ref="BH612" si="10818">IF(O612&lt;10,80,80+O612*8)</f>
        <v>160</v>
      </c>
      <c r="BI612" s="7">
        <v>0</v>
      </c>
      <c r="BJ612" s="7">
        <v>0</v>
      </c>
      <c r="BK612" s="7">
        <v>0</v>
      </c>
      <c r="BL612" s="7">
        <v>0</v>
      </c>
      <c r="BM612" s="7">
        <v>0</v>
      </c>
      <c r="BN612" s="7">
        <v>0</v>
      </c>
      <c r="BO612" s="7">
        <v>0</v>
      </c>
      <c r="BP612" s="7">
        <v>0</v>
      </c>
      <c r="BQ612" s="7">
        <v>0</v>
      </c>
      <c r="BR612" s="7">
        <v>0</v>
      </c>
      <c r="BS612" s="7">
        <v>0</v>
      </c>
      <c r="BT612" s="7">
        <v>0</v>
      </c>
      <c r="BU612" s="7">
        <v>0</v>
      </c>
      <c r="BV612" s="7">
        <v>0</v>
      </c>
      <c r="BW612" s="7">
        <v>0</v>
      </c>
      <c r="BX612" s="7">
        <v>0</v>
      </c>
      <c r="BY612" s="7">
        <v>0</v>
      </c>
      <c r="BZ612" s="7">
        <v>0</v>
      </c>
      <c r="CA612" s="7">
        <v>0</v>
      </c>
      <c r="CB612" s="7">
        <v>0</v>
      </c>
      <c r="CC612" s="7">
        <v>0</v>
      </c>
      <c r="CD612" s="7">
        <v>0</v>
      </c>
      <c r="CE612" s="7">
        <v>0</v>
      </c>
      <c r="CF612" s="7">
        <v>0</v>
      </c>
      <c r="CG612" s="7">
        <v>0</v>
      </c>
      <c r="CH612" s="7">
        <v>0</v>
      </c>
      <c r="CI612" s="7">
        <v>0</v>
      </c>
      <c r="CJ612" s="7">
        <v>0</v>
      </c>
      <c r="CK612" s="7">
        <v>0</v>
      </c>
      <c r="CL612" s="40">
        <v>0</v>
      </c>
      <c r="CM612" s="40">
        <v>0</v>
      </c>
      <c r="CN612" s="40">
        <v>0</v>
      </c>
      <c r="CO612" s="40">
        <v>0</v>
      </c>
      <c r="CP612" s="7">
        <v>0</v>
      </c>
      <c r="CQ612" s="7">
        <v>0</v>
      </c>
      <c r="CR612" s="7">
        <v>0</v>
      </c>
      <c r="CS612" s="40">
        <v>0</v>
      </c>
      <c r="CT612" s="7">
        <v>0</v>
      </c>
      <c r="CU612" s="7">
        <v>0</v>
      </c>
      <c r="CV612" s="39"/>
      <c r="CW612" s="39"/>
      <c r="CX612" s="4" t="str">
        <f t="shared" ref="CX612" si="10819">IF(CX417="","",CX417)</f>
        <v/>
      </c>
      <c r="CY612" s="4" t="str">
        <f t="shared" si="10791"/>
        <v/>
      </c>
      <c r="CZ612" s="4" t="str">
        <f t="shared" si="10648"/>
        <v/>
      </c>
      <c r="DA612" s="4" t="str">
        <f t="shared" ref="DA612" si="10820">IF(DA417="","",DA417)</f>
        <v/>
      </c>
      <c r="DB612" s="4" t="str">
        <f t="shared" si="10597"/>
        <v/>
      </c>
      <c r="DC612" s="4" t="str">
        <f t="shared" si="10678"/>
        <v/>
      </c>
      <c r="DD612" s="7">
        <v>2</v>
      </c>
      <c r="DE612" s="7">
        <v>30</v>
      </c>
      <c r="DF612" s="7">
        <v>60</v>
      </c>
      <c r="DG612" s="7"/>
      <c r="DH612" s="4">
        <f t="shared" ref="DH612" si="10821">IF(DH417="","",DH417)</f>
        <v>0</v>
      </c>
      <c r="DI612" s="4">
        <f t="shared" si="10794"/>
        <v>1</v>
      </c>
      <c r="DJ612" s="4">
        <f t="shared" si="10734"/>
        <v>3</v>
      </c>
      <c r="DK612" s="4">
        <f t="shared" si="10709"/>
        <v>5</v>
      </c>
      <c r="DL612" s="4">
        <f t="shared" si="10357"/>
        <v>7</v>
      </c>
      <c r="DM612" s="7"/>
      <c r="DN612" s="7"/>
      <c r="DO612" s="7"/>
      <c r="DP612" s="7"/>
      <c r="DQ612" s="7"/>
      <c r="DR612" s="7"/>
      <c r="DS612" s="7"/>
      <c r="DT612" s="7"/>
      <c r="DU612" s="7"/>
      <c r="DV612" s="7"/>
      <c r="DW612" s="7"/>
      <c r="DX612" s="7">
        <f t="shared" si="10358"/>
        <v>7010207</v>
      </c>
      <c r="DY612" s="7"/>
      <c r="DZ612" s="67">
        <v>10000</v>
      </c>
      <c r="EA612" s="7" t="s">
        <v>1251</v>
      </c>
      <c r="EB612" s="40">
        <v>136</v>
      </c>
      <c r="EC612" s="7" t="s">
        <v>1252</v>
      </c>
      <c r="ED612" s="7">
        <v>2004</v>
      </c>
      <c r="EE612" s="7">
        <v>3002</v>
      </c>
      <c r="EF612" s="7">
        <v>50</v>
      </c>
      <c r="EG612" s="73"/>
      <c r="EH612" s="73"/>
      <c r="EI612" s="4">
        <f t="shared" ref="EI612" si="10822">IF(EI417="","",EI417)</f>
        <v>331131</v>
      </c>
      <c r="EJ612" s="4">
        <f t="shared" si="10796"/>
        <v>1</v>
      </c>
      <c r="EK612" s="4">
        <f t="shared" ref="EK612" si="10823">IF(EK417="","",EK417)</f>
        <v>331132</v>
      </c>
      <c r="EL612" s="4">
        <f t="shared" ref="EL612" si="10824">IF(EL417="","",EL417)</f>
        <v>1</v>
      </c>
      <c r="EM612" s="4">
        <f t="shared" ref="EM612" si="10825">IF(EM417="","",EM417)</f>
        <v>331133</v>
      </c>
      <c r="EN612" s="4">
        <f t="shared" ref="EN612" si="10826">IF(EN417="","",EN417)</f>
        <v>1</v>
      </c>
      <c r="EO612" s="4">
        <f t="shared" ref="EO612" si="10827">IF(EO417="","",EO417)</f>
        <v>331134</v>
      </c>
      <c r="EP612" s="4">
        <f t="shared" ref="EP612" si="10828">IF(EP417="","",EP417)</f>
        <v>1</v>
      </c>
      <c r="EQ612" s="4">
        <f t="shared" ref="EQ612" si="10829">IF(EQ417="","",EQ417)</f>
        <v>331135</v>
      </c>
      <c r="ER612" s="4">
        <f t="shared" ref="ER612:ER618" si="10830">IF(ER417="","",ER417)</f>
        <v>1</v>
      </c>
      <c r="ES612" s="4">
        <f t="shared" si="10805"/>
        <v>331136</v>
      </c>
      <c r="ET612" s="4">
        <f t="shared" ref="ET612" si="10831">IF(ET417="","",ET417)</f>
        <v>1</v>
      </c>
      <c r="EU612" s="4">
        <f t="shared" si="10777"/>
        <v>331137</v>
      </c>
      <c r="EV612" s="4">
        <f t="shared" si="10748"/>
        <v>1</v>
      </c>
      <c r="EW612" s="4">
        <f t="shared" si="10748"/>
        <v>331138</v>
      </c>
      <c r="EX612" s="4">
        <f t="shared" si="10748"/>
        <v>1</v>
      </c>
      <c r="EY612" s="4">
        <f t="shared" si="10748"/>
        <v>331139</v>
      </c>
      <c r="EZ612" s="4">
        <f t="shared" ref="EZ612" si="10832">IF(EZ417="","",EZ417)</f>
        <v>1</v>
      </c>
      <c r="FA612" s="4">
        <f t="shared" si="10523"/>
        <v>331140</v>
      </c>
      <c r="FB612" s="4">
        <f t="shared" ref="FB612" si="10833">IF(FB417="","",FB417)</f>
        <v>1</v>
      </c>
      <c r="FC612" s="4">
        <f t="shared" ref="FC612" si="10834">IF(FC417="","",FC417)</f>
        <v>40013</v>
      </c>
      <c r="FD612" s="4">
        <f t="shared" ref="FD612" si="10835">IF(FD417="","",FD417)</f>
        <v>1</v>
      </c>
      <c r="FE612" s="4">
        <f t="shared" ref="FE612" si="10836">IF(FE417="","",FE417)</f>
        <v>20100</v>
      </c>
      <c r="FF612" s="4">
        <f t="shared" ref="FF612" si="10837">IF(FF417="","",FF417)</f>
        <v>1</v>
      </c>
      <c r="FG612" s="4">
        <f t="shared" ref="FG612" si="10838">IF(FG417="","",FG417)</f>
        <v>20100</v>
      </c>
      <c r="FH612" s="4">
        <f t="shared" si="10200"/>
        <v>1</v>
      </c>
      <c r="FI612" s="7"/>
      <c r="FJ612" s="7"/>
      <c r="FR612" s="2">
        <v>99999</v>
      </c>
      <c r="FS612" s="2">
        <v>0</v>
      </c>
      <c r="FT612" s="4">
        <v>400</v>
      </c>
      <c r="FU612" s="4"/>
      <c r="FV612" s="4"/>
      <c r="FW612" s="4"/>
      <c r="FX612" s="4"/>
      <c r="FY612" s="4"/>
      <c r="FZ612" s="77">
        <v>0</v>
      </c>
      <c r="GA612" s="2">
        <v>1</v>
      </c>
      <c r="GB612" s="2"/>
      <c r="GC612" s="2">
        <v>1</v>
      </c>
      <c r="GD612"/>
    </row>
    <row r="613" s="15" customFormat="1" ht="15" customHeight="1" spans="1:186">
      <c r="A613" s="7">
        <v>7010208</v>
      </c>
      <c r="B613" s="7">
        <f t="shared" si="10722"/>
        <v>568</v>
      </c>
      <c r="C613" s="7">
        <f t="shared" si="10696"/>
        <v>3</v>
      </c>
      <c r="D613" s="5" t="s">
        <v>301</v>
      </c>
      <c r="E613" s="7" t="s">
        <v>1259</v>
      </c>
      <c r="F613" s="31" t="s">
        <v>1250</v>
      </c>
      <c r="G613" s="31">
        <v>4</v>
      </c>
      <c r="H613" s="7" t="s">
        <v>191</v>
      </c>
      <c r="I613" s="7" t="s">
        <v>187</v>
      </c>
      <c r="J613" s="37">
        <v>1452</v>
      </c>
      <c r="K613" s="39">
        <v>1436</v>
      </c>
      <c r="L613" s="39"/>
      <c r="M613" s="29" t="s">
        <v>193</v>
      </c>
      <c r="N613" s="4">
        <f t="shared" ref="N613" si="10839">N418</f>
        <v>10</v>
      </c>
      <c r="O613" s="4">
        <f t="shared" ref="O613" si="10840">O418</f>
        <v>10</v>
      </c>
      <c r="P613" s="40">
        <f t="shared" si="10201"/>
        <v>2304</v>
      </c>
      <c r="Q613" s="4"/>
      <c r="R613" s="7"/>
      <c r="S613" s="48">
        <f t="shared" si="10725"/>
        <v>2</v>
      </c>
      <c r="T613" s="47" t="s">
        <v>194</v>
      </c>
      <c r="U613" s="7" t="s">
        <v>195</v>
      </c>
      <c r="V613" s="7">
        <v>0</v>
      </c>
      <c r="W613" s="7">
        <v>0</v>
      </c>
      <c r="X613" s="40">
        <v>0</v>
      </c>
      <c r="Y613" s="7"/>
      <c r="Z613" s="7"/>
      <c r="AA613" s="7"/>
      <c r="AB613" s="7" t="s">
        <v>195</v>
      </c>
      <c r="AC613" s="7">
        <v>0</v>
      </c>
      <c r="AD613" s="7" t="s">
        <v>195</v>
      </c>
      <c r="AE613" s="7" t="s">
        <v>195</v>
      </c>
      <c r="AF613" s="7" t="s">
        <v>195</v>
      </c>
      <c r="AG613" s="7" t="s">
        <v>195</v>
      </c>
      <c r="AH613" s="40">
        <v>0</v>
      </c>
      <c r="AI613" s="40">
        <v>0</v>
      </c>
      <c r="AJ613" s="40">
        <v>1</v>
      </c>
      <c r="AK613" s="40">
        <v>0</v>
      </c>
      <c r="AL613" s="40">
        <v>1</v>
      </c>
      <c r="AM613" s="40">
        <v>0</v>
      </c>
      <c r="AN613" s="40">
        <v>60</v>
      </c>
      <c r="AO613" s="40">
        <v>1000</v>
      </c>
      <c r="AP613" s="7" t="s">
        <v>303</v>
      </c>
      <c r="AQ613" s="4">
        <f t="shared" si="10816"/>
        <v>1</v>
      </c>
      <c r="AR613" s="4">
        <f t="shared" si="10533"/>
        <v>161504</v>
      </c>
      <c r="AS613" s="7" t="s">
        <v>199</v>
      </c>
      <c r="AT613" s="48">
        <v>3</v>
      </c>
      <c r="AU613" s="48">
        <v>1</v>
      </c>
      <c r="AV613" s="48">
        <v>3</v>
      </c>
      <c r="AW613" s="48">
        <v>500</v>
      </c>
      <c r="AX613" s="48">
        <v>250</v>
      </c>
      <c r="AY613" s="48">
        <v>0</v>
      </c>
      <c r="AZ613" s="48">
        <v>0</v>
      </c>
      <c r="BA613" s="7"/>
      <c r="BB613" s="7"/>
      <c r="BC613" s="7"/>
      <c r="BD613" s="7"/>
      <c r="BE613" s="48">
        <v>0</v>
      </c>
      <c r="BF613" s="48">
        <v>1</v>
      </c>
      <c r="BG613" s="48">
        <f t="shared" ref="BG613" si="10841">IF(O613&lt;10,80,80+O613*8)</f>
        <v>160</v>
      </c>
      <c r="BH613" s="48">
        <f t="shared" ref="BH613" si="10842">IF(O613&lt;10,80,80+O613*8)</f>
        <v>160</v>
      </c>
      <c r="BI613" s="7">
        <v>0</v>
      </c>
      <c r="BJ613" s="7">
        <v>0</v>
      </c>
      <c r="BK613" s="7">
        <v>0</v>
      </c>
      <c r="BL613" s="7">
        <v>0</v>
      </c>
      <c r="BM613" s="7">
        <v>0</v>
      </c>
      <c r="BN613" s="7">
        <v>0</v>
      </c>
      <c r="BO613" s="7">
        <v>0</v>
      </c>
      <c r="BP613" s="7">
        <v>0</v>
      </c>
      <c r="BQ613" s="7">
        <v>0</v>
      </c>
      <c r="BR613" s="7">
        <v>0</v>
      </c>
      <c r="BS613" s="7">
        <v>0</v>
      </c>
      <c r="BT613" s="7">
        <v>0</v>
      </c>
      <c r="BU613" s="7">
        <v>0</v>
      </c>
      <c r="BV613" s="7">
        <v>0</v>
      </c>
      <c r="BW613" s="7">
        <v>0</v>
      </c>
      <c r="BX613" s="7">
        <v>0</v>
      </c>
      <c r="BY613" s="7">
        <v>0</v>
      </c>
      <c r="BZ613" s="7">
        <v>0</v>
      </c>
      <c r="CA613" s="7">
        <v>0</v>
      </c>
      <c r="CB613" s="7">
        <v>0</v>
      </c>
      <c r="CC613" s="7">
        <v>0</v>
      </c>
      <c r="CD613" s="7">
        <v>0</v>
      </c>
      <c r="CE613" s="7">
        <v>0</v>
      </c>
      <c r="CF613" s="7">
        <v>0</v>
      </c>
      <c r="CG613" s="7">
        <v>0</v>
      </c>
      <c r="CH613" s="7">
        <v>0</v>
      </c>
      <c r="CI613" s="7">
        <v>0</v>
      </c>
      <c r="CJ613" s="7">
        <v>0</v>
      </c>
      <c r="CK613" s="7">
        <v>0</v>
      </c>
      <c r="CL613" s="40">
        <v>0</v>
      </c>
      <c r="CM613" s="40">
        <v>0</v>
      </c>
      <c r="CN613" s="40">
        <v>0</v>
      </c>
      <c r="CO613" s="40">
        <v>0</v>
      </c>
      <c r="CP613" s="7">
        <v>0</v>
      </c>
      <c r="CQ613" s="7">
        <v>0</v>
      </c>
      <c r="CR613" s="7">
        <v>0</v>
      </c>
      <c r="CS613" s="40">
        <v>0</v>
      </c>
      <c r="CT613" s="7">
        <v>0</v>
      </c>
      <c r="CU613" s="7">
        <v>0</v>
      </c>
      <c r="CV613" s="39"/>
      <c r="CW613" s="39"/>
      <c r="CX613" s="4" t="str">
        <f t="shared" ref="CX613" si="10843">IF(CX418="","",CX418)</f>
        <v/>
      </c>
      <c r="CY613" s="4" t="str">
        <f t="shared" si="10791"/>
        <v/>
      </c>
      <c r="CZ613" s="4" t="str">
        <f t="shared" si="10648"/>
        <v/>
      </c>
      <c r="DA613" s="4" t="str">
        <f t="shared" ref="DA613" si="10844">IF(DA418="","",DA418)</f>
        <v/>
      </c>
      <c r="DB613" s="4" t="str">
        <f t="shared" si="10597"/>
        <v/>
      </c>
      <c r="DC613" s="4" t="str">
        <f t="shared" si="10678"/>
        <v/>
      </c>
      <c r="DD613" s="7">
        <v>2</v>
      </c>
      <c r="DE613" s="7">
        <v>30</v>
      </c>
      <c r="DF613" s="7">
        <v>60</v>
      </c>
      <c r="DG613" s="7"/>
      <c r="DH613" s="4">
        <f t="shared" ref="DH613" si="10845">IF(DH418="","",DH418)</f>
        <v>0</v>
      </c>
      <c r="DI613" s="4">
        <f t="shared" si="10794"/>
        <v>1</v>
      </c>
      <c r="DJ613" s="4">
        <f t="shared" si="10734"/>
        <v>3</v>
      </c>
      <c r="DK613" s="4">
        <f t="shared" si="10709"/>
        <v>5</v>
      </c>
      <c r="DL613" s="4">
        <f t="shared" si="10357"/>
        <v>7</v>
      </c>
      <c r="DM613" s="7"/>
      <c r="DN613" s="7"/>
      <c r="DO613" s="7"/>
      <c r="DP613" s="7"/>
      <c r="DQ613" s="7"/>
      <c r="DR613" s="7"/>
      <c r="DS613" s="7"/>
      <c r="DT613" s="7"/>
      <c r="DU613" s="7"/>
      <c r="DV613" s="7"/>
      <c r="DW613" s="7"/>
      <c r="DX613" s="7">
        <f t="shared" si="10358"/>
        <v>7010208</v>
      </c>
      <c r="DY613" s="7"/>
      <c r="DZ613" s="67">
        <v>10000</v>
      </c>
      <c r="EA613" s="7" t="s">
        <v>1251</v>
      </c>
      <c r="EB613" s="40">
        <v>136</v>
      </c>
      <c r="EC613" s="7" t="s">
        <v>1252</v>
      </c>
      <c r="ED613" s="7">
        <v>2004</v>
      </c>
      <c r="EE613" s="7">
        <v>3002</v>
      </c>
      <c r="EF613" s="7">
        <v>50</v>
      </c>
      <c r="EG613" s="73"/>
      <c r="EH613" s="73"/>
      <c r="EI613" s="4">
        <f t="shared" ref="EI613" si="10846">IF(EI418="","",EI418)</f>
        <v>331131</v>
      </c>
      <c r="EJ613" s="4">
        <f t="shared" si="10796"/>
        <v>1</v>
      </c>
      <c r="EK613" s="4">
        <f t="shared" ref="EK613" si="10847">IF(EK418="","",EK418)</f>
        <v>331132</v>
      </c>
      <c r="EL613" s="4">
        <f t="shared" ref="EL613" si="10848">IF(EL418="","",EL418)</f>
        <v>1</v>
      </c>
      <c r="EM613" s="4">
        <f t="shared" ref="EM613" si="10849">IF(EM418="","",EM418)</f>
        <v>331133</v>
      </c>
      <c r="EN613" s="4">
        <f t="shared" ref="EN613" si="10850">IF(EN418="","",EN418)</f>
        <v>1</v>
      </c>
      <c r="EO613" s="4">
        <f t="shared" ref="EO613" si="10851">IF(EO418="","",EO418)</f>
        <v>331134</v>
      </c>
      <c r="EP613" s="4">
        <f t="shared" ref="EP613" si="10852">IF(EP418="","",EP418)</f>
        <v>1</v>
      </c>
      <c r="EQ613" s="4">
        <f t="shared" ref="EQ613" si="10853">IF(EQ418="","",EQ418)</f>
        <v>331135</v>
      </c>
      <c r="ER613" s="4">
        <f t="shared" si="10830"/>
        <v>1</v>
      </c>
      <c r="ES613" s="4">
        <f t="shared" si="10805"/>
        <v>331136</v>
      </c>
      <c r="ET613" s="4">
        <f t="shared" ref="ET613" si="10854">IF(ET418="","",ET418)</f>
        <v>1</v>
      </c>
      <c r="EU613" s="4">
        <f t="shared" si="10777"/>
        <v>331137</v>
      </c>
      <c r="EV613" s="4">
        <f t="shared" si="10748"/>
        <v>1</v>
      </c>
      <c r="EW613" s="4">
        <f t="shared" si="10748"/>
        <v>331138</v>
      </c>
      <c r="EX613" s="4">
        <f t="shared" si="10748"/>
        <v>1</v>
      </c>
      <c r="EY613" s="4">
        <f t="shared" si="10748"/>
        <v>331139</v>
      </c>
      <c r="EZ613" s="4">
        <f t="shared" ref="EZ613" si="10855">IF(EZ418="","",EZ418)</f>
        <v>1</v>
      </c>
      <c r="FA613" s="4">
        <f t="shared" si="10523"/>
        <v>331140</v>
      </c>
      <c r="FB613" s="4">
        <f t="shared" ref="FB613:FB618" si="10856">IF(FB418="","",FB418)</f>
        <v>1</v>
      </c>
      <c r="FC613" s="4">
        <f t="shared" ref="FC613" si="10857">IF(FC418="","",FC418)</f>
        <v>40013</v>
      </c>
      <c r="FD613" s="4">
        <f t="shared" ref="FD613:FD618" si="10858">IF(FD418="","",FD418)</f>
        <v>1</v>
      </c>
      <c r="FE613" s="4">
        <f t="shared" ref="FE613" si="10859">IF(FE418="","",FE418)</f>
        <v>20100</v>
      </c>
      <c r="FF613" s="4">
        <f t="shared" ref="FF613" si="10860">IF(FF418="","",FF418)</f>
        <v>1</v>
      </c>
      <c r="FG613" s="4">
        <f t="shared" ref="FG613" si="10861">IF(FG418="","",FG418)</f>
        <v>20100</v>
      </c>
      <c r="FH613" s="4">
        <f t="shared" ref="FH613" si="10862">IF(FH418="","",FH418)</f>
        <v>1</v>
      </c>
      <c r="FI613" s="7"/>
      <c r="FJ613" s="7"/>
      <c r="FR613" s="2">
        <v>99999</v>
      </c>
      <c r="FS613" s="2">
        <v>0</v>
      </c>
      <c r="FT613" s="4">
        <v>400</v>
      </c>
      <c r="FU613" s="4"/>
      <c r="FV613" s="4"/>
      <c r="FW613" s="4"/>
      <c r="FX613" s="4"/>
      <c r="FY613" s="4"/>
      <c r="FZ613" s="77">
        <v>0</v>
      </c>
      <c r="GA613" s="2">
        <v>1</v>
      </c>
      <c r="GB613" s="2"/>
      <c r="GC613" s="2">
        <v>1</v>
      </c>
      <c r="GD613"/>
    </row>
    <row r="614" s="15" customFormat="1" ht="15" customHeight="1" spans="1:186">
      <c r="A614" s="7">
        <v>7010309</v>
      </c>
      <c r="B614" s="7">
        <f t="shared" si="10722"/>
        <v>1640</v>
      </c>
      <c r="C614" s="7">
        <f t="shared" si="10696"/>
        <v>1</v>
      </c>
      <c r="D614" s="5" t="s">
        <v>304</v>
      </c>
      <c r="E614" s="7" t="s">
        <v>1260</v>
      </c>
      <c r="F614" s="31" t="s">
        <v>1250</v>
      </c>
      <c r="G614" s="31">
        <v>4</v>
      </c>
      <c r="H614" s="7" t="s">
        <v>191</v>
      </c>
      <c r="I614" s="7" t="s">
        <v>187</v>
      </c>
      <c r="J614" s="37">
        <v>1441</v>
      </c>
      <c r="K614" s="39">
        <v>1698</v>
      </c>
      <c r="L614" s="39"/>
      <c r="M614" s="29" t="s">
        <v>193</v>
      </c>
      <c r="N614" s="4">
        <f t="shared" ref="N614" si="10863">N419</f>
        <v>10</v>
      </c>
      <c r="O614" s="4">
        <f t="shared" ref="O614" si="10864">O419</f>
        <v>10</v>
      </c>
      <c r="P614" s="40">
        <f t="shared" si="10201"/>
        <v>2104</v>
      </c>
      <c r="Q614" s="4"/>
      <c r="R614" s="7"/>
      <c r="S614" s="48">
        <f t="shared" si="10725"/>
        <v>1</v>
      </c>
      <c r="T614" s="47" t="s">
        <v>194</v>
      </c>
      <c r="U614" s="7" t="s">
        <v>195</v>
      </c>
      <c r="V614" s="7">
        <v>0</v>
      </c>
      <c r="W614" s="7">
        <v>0</v>
      </c>
      <c r="X614" s="40">
        <v>0</v>
      </c>
      <c r="Y614" s="7"/>
      <c r="Z614" s="7"/>
      <c r="AA614" s="7"/>
      <c r="AB614" s="7" t="s">
        <v>195</v>
      </c>
      <c r="AC614" s="7">
        <v>0</v>
      </c>
      <c r="AD614" s="7" t="s">
        <v>195</v>
      </c>
      <c r="AE614" s="7" t="s">
        <v>195</v>
      </c>
      <c r="AF614" s="7" t="s">
        <v>195</v>
      </c>
      <c r="AG614" s="7" t="s">
        <v>195</v>
      </c>
      <c r="AH614" s="40">
        <v>0</v>
      </c>
      <c r="AI614" s="40">
        <v>0</v>
      </c>
      <c r="AJ614" s="40">
        <v>1</v>
      </c>
      <c r="AK614" s="40">
        <v>0</v>
      </c>
      <c r="AL614" s="40">
        <v>1</v>
      </c>
      <c r="AM614" s="40">
        <v>0</v>
      </c>
      <c r="AN614" s="40">
        <v>60</v>
      </c>
      <c r="AO614" s="40">
        <v>1000</v>
      </c>
      <c r="AP614" s="7" t="s">
        <v>306</v>
      </c>
      <c r="AQ614" s="4">
        <f t="shared" si="10816"/>
        <v>1</v>
      </c>
      <c r="AR614" s="4">
        <f t="shared" si="10533"/>
        <v>161504</v>
      </c>
      <c r="AS614" s="7" t="s">
        <v>199</v>
      </c>
      <c r="AT614" s="48">
        <v>3</v>
      </c>
      <c r="AU614" s="48">
        <v>1</v>
      </c>
      <c r="AV614" s="48">
        <v>3</v>
      </c>
      <c r="AW614" s="48">
        <v>500</v>
      </c>
      <c r="AX614" s="48">
        <v>250</v>
      </c>
      <c r="AY614" s="48">
        <v>0</v>
      </c>
      <c r="AZ614" s="48">
        <v>0</v>
      </c>
      <c r="BA614" s="7"/>
      <c r="BB614" s="7"/>
      <c r="BC614" s="7"/>
      <c r="BD614" s="7"/>
      <c r="BE614" s="48">
        <v>0</v>
      </c>
      <c r="BF614" s="48">
        <v>1</v>
      </c>
      <c r="BG614" s="48">
        <f t="shared" ref="BG614" si="10865">IF(O614&lt;10,80,80+O614*8)</f>
        <v>160</v>
      </c>
      <c r="BH614" s="48">
        <f t="shared" ref="BH614" si="10866">IF(O614&lt;10,80,80+O614*8)</f>
        <v>160</v>
      </c>
      <c r="BI614" s="7">
        <v>0</v>
      </c>
      <c r="BJ614" s="7">
        <v>0</v>
      </c>
      <c r="BK614" s="7">
        <v>0</v>
      </c>
      <c r="BL614" s="7">
        <v>0</v>
      </c>
      <c r="BM614" s="7">
        <v>0</v>
      </c>
      <c r="BN614" s="7">
        <v>0</v>
      </c>
      <c r="BO614" s="7">
        <v>0</v>
      </c>
      <c r="BP614" s="7">
        <v>0</v>
      </c>
      <c r="BQ614" s="7">
        <v>0</v>
      </c>
      <c r="BR614" s="7">
        <v>0</v>
      </c>
      <c r="BS614" s="7">
        <v>0</v>
      </c>
      <c r="BT614" s="7">
        <v>0</v>
      </c>
      <c r="BU614" s="7">
        <v>0</v>
      </c>
      <c r="BV614" s="7">
        <v>0</v>
      </c>
      <c r="BW614" s="7">
        <v>0</v>
      </c>
      <c r="BX614" s="7">
        <v>0</v>
      </c>
      <c r="BY614" s="7">
        <v>0</v>
      </c>
      <c r="BZ614" s="7">
        <v>0</v>
      </c>
      <c r="CA614" s="7">
        <v>0</v>
      </c>
      <c r="CB614" s="7">
        <v>0</v>
      </c>
      <c r="CC614" s="7">
        <v>0</v>
      </c>
      <c r="CD614" s="7">
        <v>0</v>
      </c>
      <c r="CE614" s="7">
        <v>0</v>
      </c>
      <c r="CF614" s="7">
        <v>0</v>
      </c>
      <c r="CG614" s="7">
        <v>0</v>
      </c>
      <c r="CH614" s="7">
        <v>0</v>
      </c>
      <c r="CI614" s="7">
        <v>0</v>
      </c>
      <c r="CJ614" s="7">
        <v>0</v>
      </c>
      <c r="CK614" s="7">
        <v>0</v>
      </c>
      <c r="CL614" s="40">
        <v>0</v>
      </c>
      <c r="CM614" s="40">
        <v>0</v>
      </c>
      <c r="CN614" s="40">
        <v>0</v>
      </c>
      <c r="CO614" s="40">
        <v>0</v>
      </c>
      <c r="CP614" s="7">
        <v>0</v>
      </c>
      <c r="CQ614" s="7">
        <v>0</v>
      </c>
      <c r="CR614" s="7">
        <v>0</v>
      </c>
      <c r="CS614" s="40">
        <v>0</v>
      </c>
      <c r="CT614" s="7">
        <v>0</v>
      </c>
      <c r="CU614" s="7">
        <v>0</v>
      </c>
      <c r="CV614" s="39"/>
      <c r="CW614" s="39"/>
      <c r="CX614" s="4" t="str">
        <f t="shared" ref="CX614" si="10867">IF(CX419="","",CX419)</f>
        <v/>
      </c>
      <c r="CY614" s="4" t="str">
        <f t="shared" si="10791"/>
        <v/>
      </c>
      <c r="CZ614" s="4" t="str">
        <f t="shared" si="10648"/>
        <v/>
      </c>
      <c r="DA614" s="4" t="str">
        <f t="shared" ref="DA614" si="10868">IF(DA419="","",DA419)</f>
        <v/>
      </c>
      <c r="DB614" s="4" t="str">
        <f t="shared" si="10597"/>
        <v/>
      </c>
      <c r="DC614" s="4" t="str">
        <f t="shared" si="10678"/>
        <v/>
      </c>
      <c r="DD614" s="7">
        <v>2</v>
      </c>
      <c r="DE614" s="7">
        <v>30</v>
      </c>
      <c r="DF614" s="7">
        <v>60</v>
      </c>
      <c r="DG614" s="7"/>
      <c r="DH614" s="4">
        <f t="shared" ref="DH614" si="10869">IF(DH419="","",DH419)</f>
        <v>0</v>
      </c>
      <c r="DI614" s="4">
        <f t="shared" si="10794"/>
        <v>2</v>
      </c>
      <c r="DJ614" s="4">
        <f t="shared" si="10734"/>
        <v>3</v>
      </c>
      <c r="DK614" s="4" t="str">
        <f t="shared" si="10709"/>
        <v/>
      </c>
      <c r="DL614" s="4" t="str">
        <f t="shared" si="10357"/>
        <v/>
      </c>
      <c r="DM614" s="7"/>
      <c r="DN614" s="7"/>
      <c r="DO614" s="7"/>
      <c r="DP614" s="7"/>
      <c r="DQ614" s="7"/>
      <c r="DR614" s="7"/>
      <c r="DS614" s="7"/>
      <c r="DT614" s="7"/>
      <c r="DU614" s="7"/>
      <c r="DV614" s="7"/>
      <c r="DW614" s="7"/>
      <c r="DX614" s="7">
        <f t="shared" si="10358"/>
        <v>7010309</v>
      </c>
      <c r="DY614" s="7"/>
      <c r="DZ614" s="67">
        <v>0</v>
      </c>
      <c r="EA614" s="7" t="s">
        <v>242</v>
      </c>
      <c r="EB614" s="40" t="s">
        <v>242</v>
      </c>
      <c r="EC614" s="7" t="s">
        <v>242</v>
      </c>
      <c r="ED614" s="7">
        <v>2007</v>
      </c>
      <c r="EE614" s="7">
        <v>3002</v>
      </c>
      <c r="EF614" s="7">
        <v>50</v>
      </c>
      <c r="EG614" s="73"/>
      <c r="EH614" s="73"/>
      <c r="EI614" s="4">
        <f t="shared" ref="EI614" si="10870">IF(EI419="","",EI419)</f>
        <v>331131</v>
      </c>
      <c r="EJ614" s="4">
        <f t="shared" si="10796"/>
        <v>1</v>
      </c>
      <c r="EK614" s="4">
        <f t="shared" ref="EK614" si="10871">IF(EK419="","",EK419)</f>
        <v>331132</v>
      </c>
      <c r="EL614" s="4">
        <f t="shared" ref="EL614" si="10872">IF(EL419="","",EL419)</f>
        <v>1</v>
      </c>
      <c r="EM614" s="4">
        <f t="shared" ref="EM614" si="10873">IF(EM419="","",EM419)</f>
        <v>331133</v>
      </c>
      <c r="EN614" s="4">
        <f t="shared" ref="EN614" si="10874">IF(EN419="","",EN419)</f>
        <v>1</v>
      </c>
      <c r="EO614" s="4">
        <f t="shared" ref="EO614" si="10875">IF(EO419="","",EO419)</f>
        <v>331134</v>
      </c>
      <c r="EP614" s="4">
        <f t="shared" ref="EP614" si="10876">IF(EP419="","",EP419)</f>
        <v>1</v>
      </c>
      <c r="EQ614" s="4">
        <f t="shared" ref="EQ614" si="10877">IF(EQ419="","",EQ419)</f>
        <v>331135</v>
      </c>
      <c r="ER614" s="4">
        <f t="shared" si="10830"/>
        <v>1</v>
      </c>
      <c r="ES614" s="4">
        <f t="shared" si="10805"/>
        <v>331136</v>
      </c>
      <c r="ET614" s="4">
        <f t="shared" ref="ET614" si="10878">IF(ET419="","",ET419)</f>
        <v>1</v>
      </c>
      <c r="EU614" s="4">
        <f t="shared" si="10777"/>
        <v>331137</v>
      </c>
      <c r="EV614" s="4">
        <f t="shared" si="10748"/>
        <v>1</v>
      </c>
      <c r="EW614" s="4">
        <f t="shared" si="10748"/>
        <v>331138</v>
      </c>
      <c r="EX614" s="4">
        <f t="shared" si="10748"/>
        <v>1</v>
      </c>
      <c r="EY614" s="4">
        <f t="shared" si="10748"/>
        <v>331139</v>
      </c>
      <c r="EZ614" s="4">
        <f t="shared" ref="EZ614" si="10879">IF(EZ419="","",EZ419)</f>
        <v>1</v>
      </c>
      <c r="FA614" s="4">
        <f t="shared" si="10523"/>
        <v>331140</v>
      </c>
      <c r="FB614" s="4">
        <f t="shared" si="10856"/>
        <v>1</v>
      </c>
      <c r="FC614" s="4">
        <f t="shared" ref="FC614" si="10880">IF(FC419="","",FC419)</f>
        <v>40013</v>
      </c>
      <c r="FD614" s="4">
        <f t="shared" si="10858"/>
        <v>1</v>
      </c>
      <c r="FE614" s="4">
        <f t="shared" ref="FE614" si="10881">IF(FE419="","",FE419)</f>
        <v>20100</v>
      </c>
      <c r="FF614" s="4">
        <f t="shared" ref="FF614" si="10882">IF(FF419="","",FF419)</f>
        <v>1</v>
      </c>
      <c r="FG614" s="4">
        <f t="shared" ref="FG614" si="10883">IF(FG419="","",FG419)</f>
        <v>20100</v>
      </c>
      <c r="FH614" s="4">
        <f t="shared" ref="FH614" si="10884">IF(FH419="","",FH419)</f>
        <v>1</v>
      </c>
      <c r="FI614" s="7"/>
      <c r="FJ614" s="7"/>
      <c r="FR614" s="2">
        <v>99999</v>
      </c>
      <c r="FS614" s="2">
        <v>0</v>
      </c>
      <c r="FT614" s="4">
        <v>400</v>
      </c>
      <c r="FU614" s="4"/>
      <c r="FV614" s="4"/>
      <c r="FW614" s="4"/>
      <c r="FX614" s="4"/>
      <c r="FY614" s="4"/>
      <c r="FZ614" s="77">
        <v>0</v>
      </c>
      <c r="GA614" s="2">
        <v>1</v>
      </c>
      <c r="GB614" s="2"/>
      <c r="GC614" s="2">
        <v>1</v>
      </c>
      <c r="GD614"/>
    </row>
    <row r="615" s="15" customFormat="1" ht="15" customHeight="1" spans="1:186">
      <c r="A615" s="7">
        <v>7010310</v>
      </c>
      <c r="B615" s="7">
        <f t="shared" si="10722"/>
        <v>1384</v>
      </c>
      <c r="C615" s="7">
        <f t="shared" si="10696"/>
        <v>1</v>
      </c>
      <c r="D615" s="5" t="s">
        <v>307</v>
      </c>
      <c r="E615" s="7" t="s">
        <v>1261</v>
      </c>
      <c r="F615" s="31" t="s">
        <v>1250</v>
      </c>
      <c r="G615" s="31">
        <v>4</v>
      </c>
      <c r="H615" s="7" t="s">
        <v>191</v>
      </c>
      <c r="I615" s="7" t="s">
        <v>187</v>
      </c>
      <c r="J615" s="37">
        <v>1507</v>
      </c>
      <c r="K615" s="39">
        <v>1698</v>
      </c>
      <c r="L615" s="39"/>
      <c r="M615" s="29" t="s">
        <v>193</v>
      </c>
      <c r="N615" s="4">
        <f t="shared" ref="N615" si="10885">N420</f>
        <v>10</v>
      </c>
      <c r="O615" s="4">
        <f t="shared" ref="O615" si="10886">O420</f>
        <v>10</v>
      </c>
      <c r="P615" s="40">
        <f t="shared" si="10201"/>
        <v>2104</v>
      </c>
      <c r="Q615" s="4"/>
      <c r="R615" s="7"/>
      <c r="S615" s="48">
        <f t="shared" si="10725"/>
        <v>2</v>
      </c>
      <c r="T615" s="47" t="s">
        <v>194</v>
      </c>
      <c r="U615" s="7" t="s">
        <v>195</v>
      </c>
      <c r="V615" s="7">
        <v>0</v>
      </c>
      <c r="W615" s="7">
        <v>0</v>
      </c>
      <c r="X615" s="40">
        <v>0</v>
      </c>
      <c r="Y615" s="7"/>
      <c r="Z615" s="7"/>
      <c r="AA615" s="7"/>
      <c r="AB615" s="7" t="s">
        <v>195</v>
      </c>
      <c r="AC615" s="7">
        <v>0</v>
      </c>
      <c r="AD615" s="7" t="s">
        <v>195</v>
      </c>
      <c r="AE615" s="7" t="s">
        <v>195</v>
      </c>
      <c r="AF615" s="7" t="s">
        <v>195</v>
      </c>
      <c r="AG615" s="7" t="s">
        <v>195</v>
      </c>
      <c r="AH615" s="40">
        <v>0</v>
      </c>
      <c r="AI615" s="40">
        <v>0</v>
      </c>
      <c r="AJ615" s="40">
        <v>1</v>
      </c>
      <c r="AK615" s="40">
        <v>0</v>
      </c>
      <c r="AL615" s="40">
        <v>1</v>
      </c>
      <c r="AM615" s="40">
        <v>0</v>
      </c>
      <c r="AN615" s="40">
        <v>60</v>
      </c>
      <c r="AO615" s="40">
        <v>1000</v>
      </c>
      <c r="AP615" s="7" t="s">
        <v>309</v>
      </c>
      <c r="AQ615" s="4">
        <f t="shared" si="10816"/>
        <v>1</v>
      </c>
      <c r="AR615" s="4">
        <f t="shared" si="10533"/>
        <v>161504</v>
      </c>
      <c r="AS615" s="53" t="s">
        <v>199</v>
      </c>
      <c r="AT615" s="48">
        <v>3</v>
      </c>
      <c r="AU615" s="48">
        <v>1</v>
      </c>
      <c r="AV615" s="48">
        <v>3</v>
      </c>
      <c r="AW615" s="48">
        <v>500</v>
      </c>
      <c r="AX615" s="48">
        <v>250</v>
      </c>
      <c r="AY615" s="48">
        <v>0</v>
      </c>
      <c r="AZ615" s="48">
        <v>0</v>
      </c>
      <c r="BA615" s="7"/>
      <c r="BB615" s="7"/>
      <c r="BC615" s="7"/>
      <c r="BD615" s="7"/>
      <c r="BE615" s="48">
        <v>0</v>
      </c>
      <c r="BF615" s="48">
        <v>1</v>
      </c>
      <c r="BG615" s="48">
        <f t="shared" ref="BG615" si="10887">IF(O615&lt;10,80,80+O615*8)</f>
        <v>160</v>
      </c>
      <c r="BH615" s="48">
        <f t="shared" ref="BH615" si="10888">IF(O615&lt;10,80,80+O615*8)</f>
        <v>160</v>
      </c>
      <c r="BI615" s="7">
        <v>0</v>
      </c>
      <c r="BJ615" s="7">
        <v>0</v>
      </c>
      <c r="BK615" s="7">
        <v>0</v>
      </c>
      <c r="BL615" s="7">
        <v>0</v>
      </c>
      <c r="BM615" s="7">
        <v>0</v>
      </c>
      <c r="BN615" s="7">
        <v>0</v>
      </c>
      <c r="BO615" s="7">
        <v>0</v>
      </c>
      <c r="BP615" s="7">
        <v>0</v>
      </c>
      <c r="BQ615" s="7">
        <v>0</v>
      </c>
      <c r="BR615" s="7">
        <v>0</v>
      </c>
      <c r="BS615" s="7">
        <v>0</v>
      </c>
      <c r="BT615" s="7">
        <v>0</v>
      </c>
      <c r="BU615" s="7">
        <v>0</v>
      </c>
      <c r="BV615" s="7">
        <v>0</v>
      </c>
      <c r="BW615" s="7">
        <v>0</v>
      </c>
      <c r="BX615" s="7">
        <v>0</v>
      </c>
      <c r="BY615" s="7">
        <v>0</v>
      </c>
      <c r="BZ615" s="7">
        <v>0</v>
      </c>
      <c r="CA615" s="7">
        <v>0</v>
      </c>
      <c r="CB615" s="7">
        <v>0</v>
      </c>
      <c r="CC615" s="7">
        <v>0</v>
      </c>
      <c r="CD615" s="7">
        <v>0</v>
      </c>
      <c r="CE615" s="7">
        <v>0</v>
      </c>
      <c r="CF615" s="7">
        <v>0</v>
      </c>
      <c r="CG615" s="7">
        <v>0</v>
      </c>
      <c r="CH615" s="7">
        <v>0</v>
      </c>
      <c r="CI615" s="7">
        <v>0</v>
      </c>
      <c r="CJ615" s="7">
        <v>0</v>
      </c>
      <c r="CK615" s="7">
        <v>0</v>
      </c>
      <c r="CL615" s="40">
        <v>0</v>
      </c>
      <c r="CM615" s="40">
        <v>0</v>
      </c>
      <c r="CN615" s="40">
        <v>0</v>
      </c>
      <c r="CO615" s="40">
        <v>0</v>
      </c>
      <c r="CP615" s="7">
        <v>0</v>
      </c>
      <c r="CQ615" s="7">
        <v>0</v>
      </c>
      <c r="CR615" s="7">
        <v>0</v>
      </c>
      <c r="CS615" s="40">
        <v>0</v>
      </c>
      <c r="CT615" s="7">
        <v>0</v>
      </c>
      <c r="CU615" s="7">
        <v>0</v>
      </c>
      <c r="CV615" s="39"/>
      <c r="CW615" s="39"/>
      <c r="CX615" s="4" t="str">
        <f t="shared" ref="CX615" si="10889">IF(CX420="","",CX420)</f>
        <v/>
      </c>
      <c r="CY615" s="4" t="str">
        <f t="shared" si="10791"/>
        <v/>
      </c>
      <c r="CZ615" s="4" t="str">
        <f t="shared" si="10648"/>
        <v/>
      </c>
      <c r="DA615" s="4" t="str">
        <f t="shared" ref="DA615" si="10890">IF(DA420="","",DA420)</f>
        <v/>
      </c>
      <c r="DB615" s="4" t="str">
        <f t="shared" si="10597"/>
        <v/>
      </c>
      <c r="DC615" s="4" t="str">
        <f t="shared" si="10678"/>
        <v/>
      </c>
      <c r="DD615" s="7">
        <v>2</v>
      </c>
      <c r="DE615" s="7">
        <v>30</v>
      </c>
      <c r="DF615" s="7">
        <v>60</v>
      </c>
      <c r="DG615" s="7"/>
      <c r="DH615" s="4">
        <f t="shared" ref="DH615" si="10891">IF(DH420="","",DH420)</f>
        <v>0</v>
      </c>
      <c r="DI615" s="4">
        <f t="shared" si="10794"/>
        <v>2</v>
      </c>
      <c r="DJ615" s="4">
        <f t="shared" si="10734"/>
        <v>3</v>
      </c>
      <c r="DK615" s="4" t="str">
        <f t="shared" si="10709"/>
        <v/>
      </c>
      <c r="DL615" s="4" t="str">
        <f t="shared" si="10357"/>
        <v/>
      </c>
      <c r="DM615" s="7"/>
      <c r="DN615" s="7"/>
      <c r="DO615" s="7"/>
      <c r="DP615" s="7"/>
      <c r="DQ615" s="7"/>
      <c r="DR615" s="7"/>
      <c r="DS615" s="7"/>
      <c r="DT615" s="7"/>
      <c r="DU615" s="7"/>
      <c r="DV615" s="7"/>
      <c r="DW615" s="7"/>
      <c r="DX615" s="7">
        <f t="shared" si="10358"/>
        <v>7010310</v>
      </c>
      <c r="DY615" s="7"/>
      <c r="DZ615" s="67">
        <v>0</v>
      </c>
      <c r="EA615" s="7" t="s">
        <v>242</v>
      </c>
      <c r="EB615" s="40" t="s">
        <v>242</v>
      </c>
      <c r="EC615" s="7" t="s">
        <v>242</v>
      </c>
      <c r="ED615" s="7">
        <v>2007</v>
      </c>
      <c r="EE615" s="7">
        <v>3002</v>
      </c>
      <c r="EF615" s="7">
        <v>50</v>
      </c>
      <c r="EG615" s="73"/>
      <c r="EH615" s="73"/>
      <c r="EI615" s="4">
        <f t="shared" ref="EI615" si="10892">IF(EI420="","",EI420)</f>
        <v>331131</v>
      </c>
      <c r="EJ615" s="4">
        <f t="shared" si="10796"/>
        <v>1</v>
      </c>
      <c r="EK615" s="4">
        <f t="shared" ref="EK615" si="10893">IF(EK420="","",EK420)</f>
        <v>331132</v>
      </c>
      <c r="EL615" s="4">
        <f t="shared" ref="EL615" si="10894">IF(EL420="","",EL420)</f>
        <v>1</v>
      </c>
      <c r="EM615" s="4">
        <f t="shared" ref="EM615" si="10895">IF(EM420="","",EM420)</f>
        <v>331133</v>
      </c>
      <c r="EN615" s="4">
        <f t="shared" ref="EN615" si="10896">IF(EN420="","",EN420)</f>
        <v>1</v>
      </c>
      <c r="EO615" s="4">
        <f t="shared" ref="EO615" si="10897">IF(EO420="","",EO420)</f>
        <v>331134</v>
      </c>
      <c r="EP615" s="4">
        <f t="shared" ref="EP615" si="10898">IF(EP420="","",EP420)</f>
        <v>1</v>
      </c>
      <c r="EQ615" s="4">
        <f t="shared" ref="EQ615" si="10899">IF(EQ420="","",EQ420)</f>
        <v>331135</v>
      </c>
      <c r="ER615" s="4">
        <f t="shared" si="10830"/>
        <v>1</v>
      </c>
      <c r="ES615" s="4">
        <f t="shared" si="10805"/>
        <v>331136</v>
      </c>
      <c r="ET615" s="4">
        <f t="shared" ref="ET615" si="10900">IF(ET420="","",ET420)</f>
        <v>1</v>
      </c>
      <c r="EU615" s="4">
        <f t="shared" si="10777"/>
        <v>331137</v>
      </c>
      <c r="EV615" s="4">
        <f t="shared" si="10748"/>
        <v>1</v>
      </c>
      <c r="EW615" s="4">
        <f t="shared" si="10748"/>
        <v>331138</v>
      </c>
      <c r="EX615" s="4">
        <f t="shared" si="10748"/>
        <v>1</v>
      </c>
      <c r="EY615" s="4">
        <f t="shared" si="10748"/>
        <v>331139</v>
      </c>
      <c r="EZ615" s="4">
        <f t="shared" ref="EZ615" si="10901">IF(EZ420="","",EZ420)</f>
        <v>1</v>
      </c>
      <c r="FA615" s="4">
        <f t="shared" si="10523"/>
        <v>331140</v>
      </c>
      <c r="FB615" s="4">
        <f t="shared" si="10856"/>
        <v>1</v>
      </c>
      <c r="FC615" s="4">
        <f t="shared" ref="FC615" si="10902">IF(FC420="","",FC420)</f>
        <v>40013</v>
      </c>
      <c r="FD615" s="4">
        <f t="shared" si="10858"/>
        <v>1</v>
      </c>
      <c r="FE615" s="4">
        <f t="shared" ref="FE615" si="10903">IF(FE420="","",FE420)</f>
        <v>20100</v>
      </c>
      <c r="FF615" s="4">
        <f t="shared" ref="FF615" si="10904">IF(FF420="","",FF420)</f>
        <v>1</v>
      </c>
      <c r="FG615" s="4">
        <f t="shared" ref="FG615" si="10905">IF(FG420="","",FG420)</f>
        <v>20100</v>
      </c>
      <c r="FH615" s="4">
        <f t="shared" ref="FH615" si="10906">IF(FH420="","",FH420)</f>
        <v>1</v>
      </c>
      <c r="FI615" s="7"/>
      <c r="FJ615" s="7"/>
      <c r="FR615" s="2">
        <v>99999</v>
      </c>
      <c r="FS615" s="2">
        <v>0</v>
      </c>
      <c r="FT615" s="4">
        <v>400</v>
      </c>
      <c r="FU615" s="4"/>
      <c r="FV615" s="4"/>
      <c r="FW615" s="4"/>
      <c r="FX615" s="4"/>
      <c r="FY615" s="4"/>
      <c r="FZ615" s="77">
        <v>0</v>
      </c>
      <c r="GA615" s="2">
        <v>1</v>
      </c>
      <c r="GB615" s="2"/>
      <c r="GC615" s="2">
        <v>1</v>
      </c>
      <c r="GD615"/>
    </row>
    <row r="616" s="15" customFormat="1" ht="15" customHeight="1" spans="1:186">
      <c r="A616" s="7">
        <v>7010411</v>
      </c>
      <c r="B616" s="7">
        <f t="shared" si="10722"/>
        <v>40</v>
      </c>
      <c r="C616" s="7">
        <f t="shared" si="10696"/>
        <v>2</v>
      </c>
      <c r="D616" s="5" t="s">
        <v>310</v>
      </c>
      <c r="E616" s="7" t="s">
        <v>1262</v>
      </c>
      <c r="F616" s="31" t="s">
        <v>1250</v>
      </c>
      <c r="G616" s="31">
        <v>4</v>
      </c>
      <c r="H616" s="7" t="s">
        <v>191</v>
      </c>
      <c r="I616" s="7" t="s">
        <v>187</v>
      </c>
      <c r="J616" s="37">
        <v>1474</v>
      </c>
      <c r="K616" s="39">
        <v>1434</v>
      </c>
      <c r="L616" s="39"/>
      <c r="M616" s="29" t="s">
        <v>193</v>
      </c>
      <c r="N616" s="4">
        <f t="shared" ref="N616" si="10907">N421</f>
        <v>10</v>
      </c>
      <c r="O616" s="4">
        <f t="shared" ref="O616:O631" si="10908">O421</f>
        <v>10</v>
      </c>
      <c r="P616" s="40">
        <f t="shared" si="10201"/>
        <v>2204</v>
      </c>
      <c r="Q616" s="4"/>
      <c r="R616" s="7"/>
      <c r="S616" s="48">
        <f t="shared" si="10725"/>
        <v>0</v>
      </c>
      <c r="T616" s="47" t="s">
        <v>194</v>
      </c>
      <c r="U616" s="7" t="s">
        <v>195</v>
      </c>
      <c r="V616" s="7">
        <v>0</v>
      </c>
      <c r="W616" s="7">
        <v>0</v>
      </c>
      <c r="X616" s="40">
        <v>0</v>
      </c>
      <c r="Y616" s="7"/>
      <c r="Z616" s="7"/>
      <c r="AA616" s="7"/>
      <c r="AB616" s="7" t="s">
        <v>195</v>
      </c>
      <c r="AC616" s="7">
        <v>0</v>
      </c>
      <c r="AD616" s="7" t="s">
        <v>195</v>
      </c>
      <c r="AE616" s="7" t="s">
        <v>195</v>
      </c>
      <c r="AF616" s="7" t="s">
        <v>195</v>
      </c>
      <c r="AG616" s="7" t="s">
        <v>195</v>
      </c>
      <c r="AH616" s="40">
        <v>0</v>
      </c>
      <c r="AI616" s="40">
        <v>0</v>
      </c>
      <c r="AJ616" s="40">
        <v>1</v>
      </c>
      <c r="AK616" s="40">
        <v>0</v>
      </c>
      <c r="AL616" s="40">
        <v>1</v>
      </c>
      <c r="AM616" s="40">
        <v>0</v>
      </c>
      <c r="AN616" s="40">
        <v>60</v>
      </c>
      <c r="AO616" s="40">
        <v>1000</v>
      </c>
      <c r="AP616" s="7" t="s">
        <v>312</v>
      </c>
      <c r="AQ616" s="4">
        <f t="shared" si="10816"/>
        <v>1</v>
      </c>
      <c r="AR616" s="4">
        <f t="shared" si="10533"/>
        <v>161504</v>
      </c>
      <c r="AS616" s="53" t="s">
        <v>199</v>
      </c>
      <c r="AT616" s="48">
        <v>3</v>
      </c>
      <c r="AU616" s="48">
        <v>1</v>
      </c>
      <c r="AV616" s="48">
        <v>3</v>
      </c>
      <c r="AW616" s="48">
        <v>500</v>
      </c>
      <c r="AX616" s="48">
        <v>250</v>
      </c>
      <c r="AY616" s="48">
        <v>0</v>
      </c>
      <c r="AZ616" s="48">
        <v>0</v>
      </c>
      <c r="BA616" s="7"/>
      <c r="BB616" s="7"/>
      <c r="BC616" s="7"/>
      <c r="BD616" s="7"/>
      <c r="BE616" s="48">
        <v>0</v>
      </c>
      <c r="BF616" s="48">
        <v>1</v>
      </c>
      <c r="BG616" s="48">
        <f t="shared" ref="BG616" si="10909">IF(O616&lt;10,80,80+O616*8)</f>
        <v>160</v>
      </c>
      <c r="BH616" s="48">
        <f t="shared" ref="BH616" si="10910">IF(O616&lt;10,80,80+O616*8)</f>
        <v>160</v>
      </c>
      <c r="BI616" s="7">
        <v>0</v>
      </c>
      <c r="BJ616" s="7">
        <v>0</v>
      </c>
      <c r="BK616" s="7">
        <v>0</v>
      </c>
      <c r="BL616" s="7">
        <v>0</v>
      </c>
      <c r="BM616" s="7">
        <v>0</v>
      </c>
      <c r="BN616" s="7">
        <v>0</v>
      </c>
      <c r="BO616" s="7">
        <v>0</v>
      </c>
      <c r="BP616" s="7">
        <v>0</v>
      </c>
      <c r="BQ616" s="7">
        <v>0</v>
      </c>
      <c r="BR616" s="7">
        <v>0</v>
      </c>
      <c r="BS616" s="7">
        <v>0</v>
      </c>
      <c r="BT616" s="7">
        <v>0</v>
      </c>
      <c r="BU616" s="7">
        <v>0</v>
      </c>
      <c r="BV616" s="7">
        <v>0</v>
      </c>
      <c r="BW616" s="7">
        <v>0</v>
      </c>
      <c r="BX616" s="7">
        <v>0</v>
      </c>
      <c r="BY616" s="7">
        <v>0</v>
      </c>
      <c r="BZ616" s="7">
        <v>0</v>
      </c>
      <c r="CA616" s="7">
        <v>0</v>
      </c>
      <c r="CB616" s="7">
        <v>0</v>
      </c>
      <c r="CC616" s="7">
        <v>0</v>
      </c>
      <c r="CD616" s="7">
        <v>0</v>
      </c>
      <c r="CE616" s="7">
        <v>0</v>
      </c>
      <c r="CF616" s="7">
        <v>0</v>
      </c>
      <c r="CG616" s="7">
        <v>0</v>
      </c>
      <c r="CH616" s="7">
        <v>0</v>
      </c>
      <c r="CI616" s="7">
        <v>0</v>
      </c>
      <c r="CJ616" s="7">
        <v>0</v>
      </c>
      <c r="CK616" s="7">
        <v>0</v>
      </c>
      <c r="CL616" s="40">
        <v>0</v>
      </c>
      <c r="CM616" s="40">
        <v>0</v>
      </c>
      <c r="CN616" s="40">
        <v>0</v>
      </c>
      <c r="CO616" s="40">
        <v>0</v>
      </c>
      <c r="CP616" s="7">
        <v>0</v>
      </c>
      <c r="CQ616" s="7">
        <v>0</v>
      </c>
      <c r="CR616" s="7">
        <v>0</v>
      </c>
      <c r="CS616" s="40">
        <v>0</v>
      </c>
      <c r="CT616" s="7">
        <v>0</v>
      </c>
      <c r="CU616" s="7">
        <v>0</v>
      </c>
      <c r="CV616" s="39"/>
      <c r="CW616" s="39"/>
      <c r="CX616" s="4" t="str">
        <f t="shared" ref="CX616" si="10911">IF(CX421="","",CX421)</f>
        <v/>
      </c>
      <c r="CY616" s="4" t="str">
        <f t="shared" si="10791"/>
        <v/>
      </c>
      <c r="CZ616" s="4" t="str">
        <f t="shared" ref="CZ616" si="10912">IF(CZ421="","",CZ421)</f>
        <v/>
      </c>
      <c r="DA616" s="4" t="str">
        <f t="shared" ref="DA616" si="10913">IF(DA421="","",DA421)</f>
        <v/>
      </c>
      <c r="DB616" s="4" t="str">
        <f t="shared" ref="DB616" si="10914">IF(DB421="","",DB421)</f>
        <v/>
      </c>
      <c r="DC616" s="4" t="str">
        <f t="shared" si="10678"/>
        <v/>
      </c>
      <c r="DD616" s="7">
        <v>2</v>
      </c>
      <c r="DE616" s="7">
        <v>30</v>
      </c>
      <c r="DF616" s="7">
        <v>60</v>
      </c>
      <c r="DG616" s="7"/>
      <c r="DH616" s="4">
        <f t="shared" ref="DH616" si="10915">IF(DH421="","",DH421)</f>
        <v>0</v>
      </c>
      <c r="DI616" s="4">
        <f t="shared" si="10794"/>
        <v>4</v>
      </c>
      <c r="DJ616" s="4">
        <f t="shared" si="10734"/>
        <v>5</v>
      </c>
      <c r="DK616" s="4" t="str">
        <f t="shared" si="10709"/>
        <v/>
      </c>
      <c r="DL616" s="4" t="str">
        <f t="shared" si="10357"/>
        <v/>
      </c>
      <c r="DM616" s="7"/>
      <c r="DN616" s="7"/>
      <c r="DO616" s="7"/>
      <c r="DP616" s="7"/>
      <c r="DQ616" s="7"/>
      <c r="DR616" s="7"/>
      <c r="DS616" s="7"/>
      <c r="DT616" s="7"/>
      <c r="DU616" s="7"/>
      <c r="DV616" s="7"/>
      <c r="DW616" s="7"/>
      <c r="DX616" s="7">
        <f t="shared" si="10358"/>
        <v>7010411</v>
      </c>
      <c r="DY616" s="7"/>
      <c r="DZ616" s="67">
        <v>0</v>
      </c>
      <c r="EA616" s="7" t="s">
        <v>242</v>
      </c>
      <c r="EB616" s="40" t="s">
        <v>242</v>
      </c>
      <c r="EC616" s="7" t="s">
        <v>242</v>
      </c>
      <c r="ED616" s="7">
        <v>2010</v>
      </c>
      <c r="EE616" s="7">
        <v>3002</v>
      </c>
      <c r="EF616" s="7">
        <v>50</v>
      </c>
      <c r="EG616" s="73"/>
      <c r="EH616" s="73"/>
      <c r="EI616" s="4">
        <f t="shared" ref="EI616" si="10916">IF(EI421="","",EI421)</f>
        <v>331161</v>
      </c>
      <c r="EJ616" s="4">
        <f t="shared" si="10796"/>
        <v>1</v>
      </c>
      <c r="EK616" s="4">
        <f t="shared" ref="EK616" si="10917">IF(EK421="","",EK421)</f>
        <v>331162</v>
      </c>
      <c r="EL616" s="4">
        <f t="shared" ref="EL616" si="10918">IF(EL421="","",EL421)</f>
        <v>1</v>
      </c>
      <c r="EM616" s="4">
        <f t="shared" ref="EM616" si="10919">IF(EM421="","",EM421)</f>
        <v>331163</v>
      </c>
      <c r="EN616" s="4">
        <f t="shared" ref="EN616" si="10920">IF(EN421="","",EN421)</f>
        <v>1</v>
      </c>
      <c r="EO616" s="4">
        <f t="shared" ref="EO616" si="10921">IF(EO421="","",EO421)</f>
        <v>331164</v>
      </c>
      <c r="EP616" s="4">
        <f t="shared" ref="EP616" si="10922">IF(EP421="","",EP421)</f>
        <v>1</v>
      </c>
      <c r="EQ616" s="4">
        <f t="shared" ref="EQ616" si="10923">IF(EQ421="","",EQ421)</f>
        <v>331165</v>
      </c>
      <c r="ER616" s="4">
        <f t="shared" si="10830"/>
        <v>1</v>
      </c>
      <c r="ES616" s="4">
        <f t="shared" si="10805"/>
        <v>331166</v>
      </c>
      <c r="ET616" s="4">
        <f t="shared" ref="ET616" si="10924">IF(ET421="","",ET421)</f>
        <v>1</v>
      </c>
      <c r="EU616" s="4">
        <f t="shared" si="10777"/>
        <v>331167</v>
      </c>
      <c r="EV616" s="4">
        <f t="shared" si="10748"/>
        <v>1</v>
      </c>
      <c r="EW616" s="4">
        <f t="shared" si="10748"/>
        <v>331168</v>
      </c>
      <c r="EX616" s="4">
        <f t="shared" si="10748"/>
        <v>1</v>
      </c>
      <c r="EY616" s="4">
        <f t="shared" si="10748"/>
        <v>331169</v>
      </c>
      <c r="EZ616" s="4">
        <f t="shared" ref="EZ616" si="10925">IF(EZ421="","",EZ421)</f>
        <v>1</v>
      </c>
      <c r="FA616" s="4">
        <f t="shared" si="10523"/>
        <v>331170</v>
      </c>
      <c r="FB616" s="4">
        <f t="shared" si="10856"/>
        <v>1</v>
      </c>
      <c r="FC616" s="4">
        <f t="shared" ref="FC616" si="10926">IF(FC421="","",FC421)</f>
        <v>40013</v>
      </c>
      <c r="FD616" s="4">
        <f t="shared" si="10858"/>
        <v>1</v>
      </c>
      <c r="FE616" s="4">
        <f t="shared" ref="FE616" si="10927">IF(FE421="","",FE421)</f>
        <v>20100</v>
      </c>
      <c r="FF616" s="4">
        <f t="shared" ref="FF616" si="10928">IF(FF421="","",FF421)</f>
        <v>1</v>
      </c>
      <c r="FG616" s="4">
        <f t="shared" ref="FG616:FG628" si="10929">IF(FG421="","",FG421)</f>
        <v>20100</v>
      </c>
      <c r="FH616" s="4">
        <f t="shared" ref="FH616" si="10930">IF(FH421="","",FH421)</f>
        <v>1</v>
      </c>
      <c r="FI616" s="7"/>
      <c r="FJ616" s="7"/>
      <c r="FR616" s="2">
        <v>99999</v>
      </c>
      <c r="FS616" s="2">
        <v>0</v>
      </c>
      <c r="FT616" s="4">
        <v>400</v>
      </c>
      <c r="FU616" s="4"/>
      <c r="FV616" s="4"/>
      <c r="FW616" s="4"/>
      <c r="FX616" s="4"/>
      <c r="FY616" s="4"/>
      <c r="FZ616" s="77">
        <v>0</v>
      </c>
      <c r="GA616" s="2">
        <v>1</v>
      </c>
      <c r="GB616" s="2"/>
      <c r="GC616" s="2">
        <v>1</v>
      </c>
      <c r="GD616"/>
    </row>
    <row r="617" s="15" customFormat="1" ht="15" customHeight="1" spans="1:186">
      <c r="A617" s="7">
        <v>7010512</v>
      </c>
      <c r="B617" s="7">
        <f t="shared" si="10722"/>
        <v>72</v>
      </c>
      <c r="C617" s="7">
        <f t="shared" si="10696"/>
        <v>4</v>
      </c>
      <c r="D617" s="5" t="s">
        <v>313</v>
      </c>
      <c r="E617" s="7" t="s">
        <v>1263</v>
      </c>
      <c r="F617" s="31" t="s">
        <v>1250</v>
      </c>
      <c r="G617" s="31">
        <v>4</v>
      </c>
      <c r="H617" s="7" t="s">
        <v>191</v>
      </c>
      <c r="I617" s="7" t="s">
        <v>187</v>
      </c>
      <c r="J617" s="37">
        <v>1485</v>
      </c>
      <c r="K617" s="39">
        <v>1435</v>
      </c>
      <c r="L617" s="39"/>
      <c r="M617" s="29" t="s">
        <v>193</v>
      </c>
      <c r="N617" s="4">
        <f t="shared" ref="N617:N631" si="10931">N422</f>
        <v>10</v>
      </c>
      <c r="O617" s="4">
        <f t="shared" si="10908"/>
        <v>10</v>
      </c>
      <c r="P617" s="40">
        <f t="shared" si="10201"/>
        <v>2404</v>
      </c>
      <c r="Q617" s="4"/>
      <c r="R617" s="7"/>
      <c r="S617" s="48">
        <f t="shared" si="10725"/>
        <v>0</v>
      </c>
      <c r="T617" s="47" t="s">
        <v>194</v>
      </c>
      <c r="U617" s="7" t="s">
        <v>195</v>
      </c>
      <c r="V617" s="7">
        <v>0</v>
      </c>
      <c r="W617" s="7">
        <v>0</v>
      </c>
      <c r="X617" s="40">
        <v>0</v>
      </c>
      <c r="Y617" s="7"/>
      <c r="Z617" s="7"/>
      <c r="AA617" s="7"/>
      <c r="AB617" s="7" t="s">
        <v>195</v>
      </c>
      <c r="AC617" s="7">
        <v>0</v>
      </c>
      <c r="AD617" s="7" t="s">
        <v>195</v>
      </c>
      <c r="AE617" s="7" t="s">
        <v>195</v>
      </c>
      <c r="AF617" s="7" t="s">
        <v>195</v>
      </c>
      <c r="AG617" s="7" t="s">
        <v>195</v>
      </c>
      <c r="AH617" s="40">
        <v>0</v>
      </c>
      <c r="AI617" s="40">
        <v>0</v>
      </c>
      <c r="AJ617" s="40">
        <v>1</v>
      </c>
      <c r="AK617" s="40">
        <v>0</v>
      </c>
      <c r="AL617" s="40">
        <v>1</v>
      </c>
      <c r="AM617" s="40">
        <v>0</v>
      </c>
      <c r="AN617" s="40">
        <v>60</v>
      </c>
      <c r="AO617" s="40">
        <v>1000</v>
      </c>
      <c r="AP617" s="7" t="s">
        <v>315</v>
      </c>
      <c r="AQ617" s="4">
        <f t="shared" si="10816"/>
        <v>1</v>
      </c>
      <c r="AR617" s="4">
        <f t="shared" si="10533"/>
        <v>161504</v>
      </c>
      <c r="AS617" s="7" t="s">
        <v>199</v>
      </c>
      <c r="AT617" s="48">
        <v>3</v>
      </c>
      <c r="AU617" s="48">
        <v>1</v>
      </c>
      <c r="AV617" s="48">
        <v>3</v>
      </c>
      <c r="AW617" s="48">
        <v>500</v>
      </c>
      <c r="AX617" s="48">
        <v>250</v>
      </c>
      <c r="AY617" s="48">
        <v>0</v>
      </c>
      <c r="AZ617" s="48">
        <v>0</v>
      </c>
      <c r="BA617" s="7"/>
      <c r="BB617" s="7"/>
      <c r="BC617" s="7"/>
      <c r="BD617" s="7"/>
      <c r="BE617" s="48">
        <v>0</v>
      </c>
      <c r="BF617" s="48">
        <v>1</v>
      </c>
      <c r="BG617" s="48">
        <f t="shared" ref="BG617" si="10932">IF(O617&lt;10,80,80+O617*8)</f>
        <v>160</v>
      </c>
      <c r="BH617" s="48">
        <f t="shared" ref="BH617" si="10933">IF(O617&lt;10,80,80+O617*8)</f>
        <v>160</v>
      </c>
      <c r="BI617" s="7">
        <v>0</v>
      </c>
      <c r="BJ617" s="7">
        <v>0</v>
      </c>
      <c r="BK617" s="7">
        <v>0</v>
      </c>
      <c r="BL617" s="7">
        <v>0</v>
      </c>
      <c r="BM617" s="7">
        <v>0</v>
      </c>
      <c r="BN617" s="7">
        <v>0</v>
      </c>
      <c r="BO617" s="7">
        <v>0</v>
      </c>
      <c r="BP617" s="7">
        <v>0</v>
      </c>
      <c r="BQ617" s="7">
        <v>0</v>
      </c>
      <c r="BR617" s="7">
        <v>0</v>
      </c>
      <c r="BS617" s="7">
        <v>0</v>
      </c>
      <c r="BT617" s="7">
        <v>0</v>
      </c>
      <c r="BU617" s="7">
        <v>0</v>
      </c>
      <c r="BV617" s="7">
        <v>0</v>
      </c>
      <c r="BW617" s="7">
        <v>0</v>
      </c>
      <c r="BX617" s="7">
        <v>0</v>
      </c>
      <c r="BY617" s="7">
        <v>0</v>
      </c>
      <c r="BZ617" s="7">
        <v>0</v>
      </c>
      <c r="CA617" s="7">
        <v>0</v>
      </c>
      <c r="CB617" s="7">
        <v>0</v>
      </c>
      <c r="CC617" s="7">
        <v>0</v>
      </c>
      <c r="CD617" s="7">
        <v>0</v>
      </c>
      <c r="CE617" s="7">
        <v>0</v>
      </c>
      <c r="CF617" s="7">
        <v>0</v>
      </c>
      <c r="CG617" s="7">
        <v>0</v>
      </c>
      <c r="CH617" s="7">
        <v>0</v>
      </c>
      <c r="CI617" s="7">
        <v>0</v>
      </c>
      <c r="CJ617" s="7">
        <v>0</v>
      </c>
      <c r="CK617" s="7">
        <v>0</v>
      </c>
      <c r="CL617" s="40">
        <v>0</v>
      </c>
      <c r="CM617" s="40">
        <v>0</v>
      </c>
      <c r="CN617" s="40">
        <v>0</v>
      </c>
      <c r="CO617" s="40">
        <v>0</v>
      </c>
      <c r="CP617" s="7">
        <v>0</v>
      </c>
      <c r="CQ617" s="7">
        <v>0</v>
      </c>
      <c r="CR617" s="7">
        <v>0</v>
      </c>
      <c r="CS617" s="40">
        <v>0</v>
      </c>
      <c r="CT617" s="7">
        <v>0</v>
      </c>
      <c r="CU617" s="7">
        <v>0</v>
      </c>
      <c r="CV617" s="39"/>
      <c r="CW617" s="39"/>
      <c r="CX617" s="4" t="str">
        <f t="shared" ref="CX617" si="10934">IF(CX422="","",CX422)</f>
        <v/>
      </c>
      <c r="CY617" s="4" t="str">
        <f t="shared" si="10791"/>
        <v/>
      </c>
      <c r="CZ617" s="4" t="str">
        <f t="shared" ref="CZ617" si="10935">IF(CZ422="","",CZ422)</f>
        <v/>
      </c>
      <c r="DA617" s="4" t="str">
        <f t="shared" ref="DA617" si="10936">IF(DA422="","",DA422)</f>
        <v/>
      </c>
      <c r="DB617" s="4" t="str">
        <f t="shared" ref="DB617" si="10937">IF(DB422="","",DB422)</f>
        <v/>
      </c>
      <c r="DC617" s="4" t="str">
        <f t="shared" si="10678"/>
        <v/>
      </c>
      <c r="DD617" s="7">
        <v>2</v>
      </c>
      <c r="DE617" s="7">
        <v>30</v>
      </c>
      <c r="DF617" s="7">
        <v>60</v>
      </c>
      <c r="DG617" s="7"/>
      <c r="DH617" s="4">
        <f t="shared" ref="DH617" si="10938">IF(DH422="","",DH422)</f>
        <v>0</v>
      </c>
      <c r="DI617" s="4">
        <f t="shared" si="10794"/>
        <v>1</v>
      </c>
      <c r="DJ617" s="4">
        <f t="shared" si="10734"/>
        <v>6</v>
      </c>
      <c r="DK617" s="4">
        <f t="shared" si="10709"/>
        <v>9</v>
      </c>
      <c r="DL617" s="4" t="str">
        <f t="shared" ref="DL617" si="10939">IF(DL422="","",DL422)</f>
        <v/>
      </c>
      <c r="DM617" s="7"/>
      <c r="DN617" s="7"/>
      <c r="DO617" s="7"/>
      <c r="DP617" s="7"/>
      <c r="DQ617" s="7"/>
      <c r="DR617" s="7"/>
      <c r="DS617" s="7"/>
      <c r="DT617" s="7"/>
      <c r="DU617" s="7"/>
      <c r="DV617" s="7"/>
      <c r="DW617" s="7"/>
      <c r="DX617" s="7">
        <f t="shared" ref="DX617" si="10940">A617</f>
        <v>7010512</v>
      </c>
      <c r="DY617" s="7"/>
      <c r="DZ617" s="67">
        <v>0</v>
      </c>
      <c r="EA617" s="7" t="s">
        <v>242</v>
      </c>
      <c r="EB617" s="40" t="s">
        <v>242</v>
      </c>
      <c r="EC617" s="7" t="s">
        <v>242</v>
      </c>
      <c r="ED617" s="7">
        <v>2013</v>
      </c>
      <c r="EE617" s="7">
        <v>3002</v>
      </c>
      <c r="EF617" s="7">
        <v>50</v>
      </c>
      <c r="EG617" s="73"/>
      <c r="EH617" s="73"/>
      <c r="EI617" s="4">
        <f t="shared" ref="EI617" si="10941">IF(EI422="","",EI422)</f>
        <v>331161</v>
      </c>
      <c r="EJ617" s="4">
        <f t="shared" si="10796"/>
        <v>1</v>
      </c>
      <c r="EK617" s="4">
        <f t="shared" ref="EK617" si="10942">IF(EK422="","",EK422)</f>
        <v>331162</v>
      </c>
      <c r="EL617" s="4">
        <f t="shared" ref="EL617" si="10943">IF(EL422="","",EL422)</f>
        <v>1</v>
      </c>
      <c r="EM617" s="4">
        <f t="shared" ref="EM617" si="10944">IF(EM422="","",EM422)</f>
        <v>331163</v>
      </c>
      <c r="EN617" s="4">
        <f t="shared" ref="EN617" si="10945">IF(EN422="","",EN422)</f>
        <v>1</v>
      </c>
      <c r="EO617" s="4">
        <f t="shared" ref="EO617" si="10946">IF(EO422="","",EO422)</f>
        <v>331164</v>
      </c>
      <c r="EP617" s="4">
        <f t="shared" ref="EP617" si="10947">IF(EP422="","",EP422)</f>
        <v>1</v>
      </c>
      <c r="EQ617" s="4">
        <f t="shared" ref="EQ617" si="10948">IF(EQ422="","",EQ422)</f>
        <v>331165</v>
      </c>
      <c r="ER617" s="4">
        <f t="shared" si="10830"/>
        <v>1</v>
      </c>
      <c r="ES617" s="4">
        <f t="shared" si="10805"/>
        <v>331166</v>
      </c>
      <c r="ET617" s="4">
        <f t="shared" ref="ET617" si="10949">IF(ET422="","",ET422)</f>
        <v>1</v>
      </c>
      <c r="EU617" s="4">
        <f t="shared" si="10777"/>
        <v>331167</v>
      </c>
      <c r="EV617" s="4">
        <f t="shared" si="10748"/>
        <v>1</v>
      </c>
      <c r="EW617" s="4">
        <f t="shared" si="10748"/>
        <v>331168</v>
      </c>
      <c r="EX617" s="4">
        <f t="shared" si="10748"/>
        <v>1</v>
      </c>
      <c r="EY617" s="4">
        <f t="shared" si="10748"/>
        <v>331169</v>
      </c>
      <c r="EZ617" s="4">
        <f t="shared" ref="EZ617" si="10950">IF(EZ422="","",EZ422)</f>
        <v>1</v>
      </c>
      <c r="FA617" s="4">
        <f t="shared" si="10523"/>
        <v>331170</v>
      </c>
      <c r="FB617" s="4">
        <f t="shared" si="10856"/>
        <v>1</v>
      </c>
      <c r="FC617" s="4">
        <f t="shared" ref="FC617" si="10951">IF(FC422="","",FC422)</f>
        <v>40013</v>
      </c>
      <c r="FD617" s="4">
        <f t="shared" si="10858"/>
        <v>1</v>
      </c>
      <c r="FE617" s="4">
        <f t="shared" ref="FE617" si="10952">IF(FE422="","",FE422)</f>
        <v>20100</v>
      </c>
      <c r="FF617" s="4">
        <f t="shared" ref="FF617:FF628" si="10953">IF(FF422="","",FF422)</f>
        <v>1</v>
      </c>
      <c r="FG617" s="4">
        <f t="shared" si="10929"/>
        <v>20100</v>
      </c>
      <c r="FH617" s="4">
        <f t="shared" ref="FH617" si="10954">IF(FH422="","",FH422)</f>
        <v>1</v>
      </c>
      <c r="FI617" s="7"/>
      <c r="FJ617" s="7"/>
      <c r="FR617" s="2">
        <v>99999</v>
      </c>
      <c r="FS617" s="2">
        <v>0</v>
      </c>
      <c r="FT617" s="4">
        <v>400</v>
      </c>
      <c r="FU617" s="4"/>
      <c r="FV617" s="4"/>
      <c r="FW617" s="4"/>
      <c r="FX617" s="4"/>
      <c r="FY617" s="4"/>
      <c r="FZ617" s="77">
        <v>0</v>
      </c>
      <c r="GA617" s="2">
        <v>1</v>
      </c>
      <c r="GB617" s="2"/>
      <c r="GC617" s="2">
        <v>1</v>
      </c>
      <c r="GD617" s="86"/>
    </row>
    <row r="618" s="15" customFormat="1" ht="15" customHeight="1" spans="1:186">
      <c r="A618" s="7">
        <v>7010613</v>
      </c>
      <c r="B618" s="7">
        <f t="shared" si="10722"/>
        <v>88</v>
      </c>
      <c r="C618" s="7">
        <f t="shared" si="10696"/>
        <v>5</v>
      </c>
      <c r="D618" s="5" t="s">
        <v>316</v>
      </c>
      <c r="E618" s="7" t="s">
        <v>1264</v>
      </c>
      <c r="F618" s="31" t="s">
        <v>1250</v>
      </c>
      <c r="G618" s="31">
        <v>4</v>
      </c>
      <c r="H618" s="7" t="s">
        <v>191</v>
      </c>
      <c r="I618" s="7" t="s">
        <v>187</v>
      </c>
      <c r="J618" s="37">
        <v>1496</v>
      </c>
      <c r="K618" s="39">
        <v>1429</v>
      </c>
      <c r="L618" s="39"/>
      <c r="M618" s="29" t="s">
        <v>193</v>
      </c>
      <c r="N618" s="4">
        <f t="shared" si="10931"/>
        <v>10</v>
      </c>
      <c r="O618" s="4">
        <f t="shared" si="10908"/>
        <v>10</v>
      </c>
      <c r="P618" s="40">
        <f t="shared" ref="P618" si="10955">2000+C618*100+G618</f>
        <v>2504</v>
      </c>
      <c r="Q618" s="4"/>
      <c r="R618" s="7"/>
      <c r="S618" s="48">
        <f t="shared" si="10725"/>
        <v>0</v>
      </c>
      <c r="T618" s="47" t="s">
        <v>194</v>
      </c>
      <c r="U618" s="7" t="s">
        <v>195</v>
      </c>
      <c r="V618" s="7">
        <v>0</v>
      </c>
      <c r="W618" s="7">
        <v>0</v>
      </c>
      <c r="X618" s="40">
        <v>0</v>
      </c>
      <c r="Y618" s="7"/>
      <c r="Z618" s="7"/>
      <c r="AA618" s="7"/>
      <c r="AB618" s="7" t="s">
        <v>195</v>
      </c>
      <c r="AC618" s="7">
        <v>0</v>
      </c>
      <c r="AD618" s="7" t="s">
        <v>195</v>
      </c>
      <c r="AE618" s="7" t="s">
        <v>195</v>
      </c>
      <c r="AF618" s="7" t="s">
        <v>195</v>
      </c>
      <c r="AG618" s="7" t="s">
        <v>195</v>
      </c>
      <c r="AH618" s="40">
        <v>0</v>
      </c>
      <c r="AI618" s="40">
        <v>0</v>
      </c>
      <c r="AJ618" s="40">
        <v>1</v>
      </c>
      <c r="AK618" s="40">
        <v>0</v>
      </c>
      <c r="AL618" s="40">
        <v>1</v>
      </c>
      <c r="AM618" s="40">
        <v>0</v>
      </c>
      <c r="AN618" s="40">
        <v>60</v>
      </c>
      <c r="AO618" s="40">
        <v>1000</v>
      </c>
      <c r="AP618" s="7" t="s">
        <v>318</v>
      </c>
      <c r="AQ618" s="4">
        <f t="shared" si="10816"/>
        <v>1</v>
      </c>
      <c r="AR618" s="4">
        <f t="shared" si="10533"/>
        <v>161504</v>
      </c>
      <c r="AS618" s="7" t="s">
        <v>199</v>
      </c>
      <c r="AT618" s="48">
        <v>3</v>
      </c>
      <c r="AU618" s="48">
        <v>1</v>
      </c>
      <c r="AV618" s="48">
        <v>3</v>
      </c>
      <c r="AW618" s="48">
        <v>500</v>
      </c>
      <c r="AX618" s="48">
        <v>250</v>
      </c>
      <c r="AY618" s="48">
        <v>0</v>
      </c>
      <c r="AZ618" s="48">
        <v>0</v>
      </c>
      <c r="BA618" s="7"/>
      <c r="BB618" s="7"/>
      <c r="BC618" s="7"/>
      <c r="BD618" s="7"/>
      <c r="BE618" s="48">
        <v>0</v>
      </c>
      <c r="BF618" s="48">
        <v>1</v>
      </c>
      <c r="BG618" s="48">
        <f t="shared" ref="BG618:BG639" si="10956">IF(O618&lt;10,80,80+O618*8)</f>
        <v>160</v>
      </c>
      <c r="BH618" s="48">
        <f t="shared" ref="BH618:BH639" si="10957">IF(O618&lt;10,80,80+O618*8)</f>
        <v>160</v>
      </c>
      <c r="BI618" s="7">
        <v>0</v>
      </c>
      <c r="BJ618" s="7">
        <v>0</v>
      </c>
      <c r="BK618" s="7">
        <v>0</v>
      </c>
      <c r="BL618" s="7">
        <v>0</v>
      </c>
      <c r="BM618" s="7">
        <v>0</v>
      </c>
      <c r="BN618" s="7">
        <v>0</v>
      </c>
      <c r="BO618" s="7">
        <v>0</v>
      </c>
      <c r="BP618" s="7">
        <v>0</v>
      </c>
      <c r="BQ618" s="7">
        <v>0</v>
      </c>
      <c r="BR618" s="7">
        <v>0</v>
      </c>
      <c r="BS618" s="7">
        <v>0</v>
      </c>
      <c r="BT618" s="7">
        <v>0</v>
      </c>
      <c r="BU618" s="7">
        <v>0</v>
      </c>
      <c r="BV618" s="7">
        <v>0</v>
      </c>
      <c r="BW618" s="7">
        <v>0</v>
      </c>
      <c r="BX618" s="7">
        <v>0</v>
      </c>
      <c r="BY618" s="7">
        <v>0</v>
      </c>
      <c r="BZ618" s="7">
        <v>0</v>
      </c>
      <c r="CA618" s="7">
        <v>0</v>
      </c>
      <c r="CB618" s="7">
        <v>0</v>
      </c>
      <c r="CC618" s="7">
        <v>0</v>
      </c>
      <c r="CD618" s="7">
        <v>0</v>
      </c>
      <c r="CE618" s="7">
        <v>0</v>
      </c>
      <c r="CF618" s="7">
        <v>0</v>
      </c>
      <c r="CG618" s="7">
        <v>0</v>
      </c>
      <c r="CH618" s="7">
        <v>0</v>
      </c>
      <c r="CI618" s="7">
        <v>0</v>
      </c>
      <c r="CJ618" s="7">
        <v>0</v>
      </c>
      <c r="CK618" s="7">
        <v>0</v>
      </c>
      <c r="CL618" s="40">
        <v>0</v>
      </c>
      <c r="CM618" s="40">
        <v>0</v>
      </c>
      <c r="CN618" s="40">
        <v>0</v>
      </c>
      <c r="CO618" s="40">
        <v>0</v>
      </c>
      <c r="CP618" s="7">
        <v>0</v>
      </c>
      <c r="CQ618" s="7">
        <v>0</v>
      </c>
      <c r="CR618" s="7">
        <v>0</v>
      </c>
      <c r="CS618" s="40">
        <v>0</v>
      </c>
      <c r="CT618" s="7">
        <v>0</v>
      </c>
      <c r="CU618" s="7">
        <v>0</v>
      </c>
      <c r="CV618" s="39"/>
      <c r="CW618" s="39"/>
      <c r="CX618" s="4" t="str">
        <f t="shared" ref="CX618" si="10958">IF(CX423="","",CX423)</f>
        <v/>
      </c>
      <c r="CY618" s="4" t="str">
        <f t="shared" si="10791"/>
        <v/>
      </c>
      <c r="CZ618" s="4" t="str">
        <f t="shared" ref="CZ618" si="10959">IF(CZ423="","",CZ423)</f>
        <v/>
      </c>
      <c r="DA618" s="4" t="str">
        <f t="shared" ref="DA618" si="10960">IF(DA423="","",DA423)</f>
        <v/>
      </c>
      <c r="DB618" s="4" t="str">
        <f t="shared" ref="DB618" si="10961">IF(DB423="","",DB423)</f>
        <v/>
      </c>
      <c r="DC618" s="4" t="str">
        <f t="shared" si="10678"/>
        <v/>
      </c>
      <c r="DD618" s="7">
        <v>2</v>
      </c>
      <c r="DE618" s="7">
        <v>30</v>
      </c>
      <c r="DF618" s="7">
        <v>60</v>
      </c>
      <c r="DG618" s="7"/>
      <c r="DH618" s="4">
        <f t="shared" ref="DH618" si="10962">IF(DH423="","",DH423)</f>
        <v>0</v>
      </c>
      <c r="DI618" s="4">
        <f t="shared" si="10794"/>
        <v>6</v>
      </c>
      <c r="DJ618" s="4">
        <f t="shared" si="10734"/>
        <v>9</v>
      </c>
      <c r="DK618" s="4" t="str">
        <f t="shared" si="10709"/>
        <v/>
      </c>
      <c r="DL618" s="4" t="str">
        <f t="shared" ref="DL618" si="10963">IF(DL423="","",DL423)</f>
        <v/>
      </c>
      <c r="DM618" s="7"/>
      <c r="DN618" s="7"/>
      <c r="DO618" s="7"/>
      <c r="DP618" s="7"/>
      <c r="DQ618" s="7"/>
      <c r="DR618" s="7"/>
      <c r="DS618" s="7"/>
      <c r="DT618" s="7"/>
      <c r="DU618" s="7"/>
      <c r="DV618" s="7"/>
      <c r="DW618" s="7"/>
      <c r="DX618" s="7">
        <f t="shared" ref="DX618" si="10964">A618</f>
        <v>7010613</v>
      </c>
      <c r="DY618" s="7"/>
      <c r="DZ618" s="67">
        <v>0</v>
      </c>
      <c r="EA618" s="7" t="s">
        <v>242</v>
      </c>
      <c r="EB618" s="40" t="s">
        <v>242</v>
      </c>
      <c r="EC618" s="7" t="s">
        <v>242</v>
      </c>
      <c r="ED618" s="7">
        <v>2016</v>
      </c>
      <c r="EE618" s="7">
        <v>3002</v>
      </c>
      <c r="EF618" s="7">
        <v>50</v>
      </c>
      <c r="EG618" s="73"/>
      <c r="EH618" s="73"/>
      <c r="EI618" s="4">
        <f t="shared" ref="EI618" si="10965">IF(EI423="","",EI423)</f>
        <v>331161</v>
      </c>
      <c r="EJ618" s="4">
        <f t="shared" si="10796"/>
        <v>1</v>
      </c>
      <c r="EK618" s="4">
        <f t="shared" ref="EK618" si="10966">IF(EK423="","",EK423)</f>
        <v>331162</v>
      </c>
      <c r="EL618" s="4">
        <f t="shared" ref="EL618" si="10967">IF(EL423="","",EL423)</f>
        <v>1</v>
      </c>
      <c r="EM618" s="4">
        <f t="shared" ref="EM618" si="10968">IF(EM423="","",EM423)</f>
        <v>331163</v>
      </c>
      <c r="EN618" s="4">
        <f t="shared" ref="EN618" si="10969">IF(EN423="","",EN423)</f>
        <v>1</v>
      </c>
      <c r="EO618" s="4">
        <f t="shared" ref="EO618" si="10970">IF(EO423="","",EO423)</f>
        <v>331164</v>
      </c>
      <c r="EP618" s="4">
        <f t="shared" ref="EP618" si="10971">IF(EP423="","",EP423)</f>
        <v>1</v>
      </c>
      <c r="EQ618" s="4">
        <f t="shared" ref="EQ618" si="10972">IF(EQ423="","",EQ423)</f>
        <v>331165</v>
      </c>
      <c r="ER618" s="4">
        <f t="shared" si="10830"/>
        <v>1</v>
      </c>
      <c r="ES618" s="4">
        <f t="shared" si="10805"/>
        <v>331166</v>
      </c>
      <c r="ET618" s="4">
        <f t="shared" ref="ET618" si="10973">IF(ET423="","",ET423)</f>
        <v>1</v>
      </c>
      <c r="EU618" s="4">
        <f t="shared" si="10777"/>
        <v>331167</v>
      </c>
      <c r="EV618" s="4">
        <f t="shared" si="10748"/>
        <v>1</v>
      </c>
      <c r="EW618" s="4">
        <f t="shared" si="10748"/>
        <v>331168</v>
      </c>
      <c r="EX618" s="4">
        <f t="shared" si="10748"/>
        <v>1</v>
      </c>
      <c r="EY618" s="4">
        <f t="shared" si="10748"/>
        <v>331169</v>
      </c>
      <c r="EZ618" s="4">
        <f t="shared" ref="EZ618" si="10974">IF(EZ423="","",EZ423)</f>
        <v>1</v>
      </c>
      <c r="FA618" s="4">
        <f t="shared" si="10523"/>
        <v>331170</v>
      </c>
      <c r="FB618" s="4">
        <f t="shared" si="10856"/>
        <v>1</v>
      </c>
      <c r="FC618" s="4">
        <f t="shared" ref="FC618" si="10975">IF(FC423="","",FC423)</f>
        <v>40013</v>
      </c>
      <c r="FD618" s="4">
        <f t="shared" si="10858"/>
        <v>1</v>
      </c>
      <c r="FE618" s="4">
        <f t="shared" ref="FE618:FE619" si="10976">IF(FE423="","",FE423)</f>
        <v>20100</v>
      </c>
      <c r="FF618" s="4">
        <f t="shared" si="10953"/>
        <v>1</v>
      </c>
      <c r="FG618" s="4">
        <f t="shared" si="10929"/>
        <v>20100</v>
      </c>
      <c r="FH618" s="4">
        <f t="shared" ref="FH618" si="10977">IF(FH423="","",FH423)</f>
        <v>1</v>
      </c>
      <c r="FI618" s="7"/>
      <c r="FJ618" s="7"/>
      <c r="FR618" s="2">
        <v>99999</v>
      </c>
      <c r="FS618" s="2">
        <v>0</v>
      </c>
      <c r="FT618" s="4">
        <v>400</v>
      </c>
      <c r="FU618" s="4"/>
      <c r="FV618" s="4"/>
      <c r="FW618" s="4"/>
      <c r="FX618" s="4"/>
      <c r="FY618" s="4"/>
      <c r="FZ618" s="77">
        <v>0</v>
      </c>
      <c r="GA618" s="2">
        <v>1</v>
      </c>
      <c r="GB618" s="2"/>
      <c r="GC618" s="2">
        <v>1</v>
      </c>
      <c r="GD618"/>
    </row>
    <row r="619" s="2" customFormat="1" ht="15" customHeight="1" spans="1:186">
      <c r="A619" s="7">
        <v>7020101</v>
      </c>
      <c r="B619" s="7">
        <f t="shared" ref="B619" si="10978">B606</f>
        <v>1288</v>
      </c>
      <c r="C619" s="7">
        <f t="shared" si="10696"/>
        <v>0</v>
      </c>
      <c r="D619" s="5" t="s">
        <v>319</v>
      </c>
      <c r="E619" s="7" t="s">
        <v>1265</v>
      </c>
      <c r="F619" s="31" t="s">
        <v>1250</v>
      </c>
      <c r="G619" s="31">
        <v>4</v>
      </c>
      <c r="H619" s="7" t="s">
        <v>187</v>
      </c>
      <c r="I619" s="7" t="s">
        <v>187</v>
      </c>
      <c r="J619" s="35">
        <v>1529</v>
      </c>
      <c r="K619" s="38">
        <v>401</v>
      </c>
      <c r="L619" s="39"/>
      <c r="M619" s="29" t="s">
        <v>193</v>
      </c>
      <c r="N619" s="4">
        <f t="shared" si="10931"/>
        <v>20</v>
      </c>
      <c r="O619" s="4">
        <f t="shared" si="10908"/>
        <v>20</v>
      </c>
      <c r="P619" s="40">
        <f t="shared" ref="P619" si="10979">2000+C619*100+G619</f>
        <v>2004</v>
      </c>
      <c r="Q619" s="4"/>
      <c r="R619" s="7"/>
      <c r="S619" s="48">
        <f t="shared" si="10725"/>
        <v>0</v>
      </c>
      <c r="T619" s="47" t="s">
        <v>240</v>
      </c>
      <c r="U619" s="7" t="s">
        <v>195</v>
      </c>
      <c r="V619" s="7">
        <v>0</v>
      </c>
      <c r="W619" s="7">
        <v>0</v>
      </c>
      <c r="X619" s="40">
        <v>0</v>
      </c>
      <c r="Y619" s="7"/>
      <c r="Z619" s="7"/>
      <c r="AA619" s="7"/>
      <c r="AB619" s="7" t="s">
        <v>195</v>
      </c>
      <c r="AC619" s="7">
        <v>0</v>
      </c>
      <c r="AD619" s="7" t="s">
        <v>195</v>
      </c>
      <c r="AE619" s="7" t="s">
        <v>195</v>
      </c>
      <c r="AF619" s="7" t="s">
        <v>195</v>
      </c>
      <c r="AG619" s="7" t="s">
        <v>195</v>
      </c>
      <c r="AH619" s="40">
        <v>0</v>
      </c>
      <c r="AI619" s="40">
        <v>0</v>
      </c>
      <c r="AJ619" s="40">
        <v>1</v>
      </c>
      <c r="AK619" s="40">
        <v>0</v>
      </c>
      <c r="AL619" s="40">
        <v>1</v>
      </c>
      <c r="AM619" s="40">
        <v>0</v>
      </c>
      <c r="AN619" s="40">
        <v>60</v>
      </c>
      <c r="AO619" s="40">
        <v>1000</v>
      </c>
      <c r="AP619" s="7" t="s">
        <v>321</v>
      </c>
      <c r="AQ619" s="4">
        <f t="shared" si="10816"/>
        <v>1</v>
      </c>
      <c r="AR619" s="4">
        <f t="shared" si="10533"/>
        <v>161504</v>
      </c>
      <c r="AS619" s="7" t="s">
        <v>199</v>
      </c>
      <c r="AT619" s="48">
        <v>3</v>
      </c>
      <c r="AU619" s="48">
        <v>1</v>
      </c>
      <c r="AV619" s="48">
        <v>3</v>
      </c>
      <c r="AW619" s="48">
        <v>500</v>
      </c>
      <c r="AX619" s="48">
        <v>250</v>
      </c>
      <c r="AY619" s="48">
        <v>0</v>
      </c>
      <c r="AZ619" s="48">
        <v>0</v>
      </c>
      <c r="BA619" s="7"/>
      <c r="BB619" s="7"/>
      <c r="BC619" s="7"/>
      <c r="BD619" s="7"/>
      <c r="BE619" s="48">
        <v>0</v>
      </c>
      <c r="BF619" s="48">
        <v>1</v>
      </c>
      <c r="BG619" s="48">
        <f t="shared" si="10956"/>
        <v>240</v>
      </c>
      <c r="BH619" s="48">
        <f t="shared" si="10957"/>
        <v>240</v>
      </c>
      <c r="BI619" s="7">
        <v>0</v>
      </c>
      <c r="BJ619" s="7">
        <v>0</v>
      </c>
      <c r="BK619" s="7">
        <v>0</v>
      </c>
      <c r="BL619" s="7">
        <v>0</v>
      </c>
      <c r="BM619" s="7">
        <v>0</v>
      </c>
      <c r="BN619" s="7">
        <v>0</v>
      </c>
      <c r="BO619" s="7">
        <v>0</v>
      </c>
      <c r="BP619" s="7">
        <v>0</v>
      </c>
      <c r="BQ619" s="7">
        <v>0</v>
      </c>
      <c r="BR619" s="7">
        <v>0</v>
      </c>
      <c r="BS619" s="7">
        <v>0</v>
      </c>
      <c r="BT619" s="7">
        <v>0</v>
      </c>
      <c r="BU619" s="7">
        <v>0</v>
      </c>
      <c r="BV619" s="7">
        <v>0</v>
      </c>
      <c r="BW619" s="7">
        <v>0</v>
      </c>
      <c r="BX619" s="7">
        <v>0</v>
      </c>
      <c r="BY619" s="7">
        <v>0</v>
      </c>
      <c r="BZ619" s="7">
        <v>0</v>
      </c>
      <c r="CA619" s="7">
        <v>0</v>
      </c>
      <c r="CB619" s="7">
        <v>0</v>
      </c>
      <c r="CC619" s="7">
        <v>0</v>
      </c>
      <c r="CD619" s="7">
        <v>0</v>
      </c>
      <c r="CE619" s="7">
        <v>0</v>
      </c>
      <c r="CF619" s="7">
        <v>0</v>
      </c>
      <c r="CG619" s="7">
        <v>0</v>
      </c>
      <c r="CH619" s="7">
        <v>0</v>
      </c>
      <c r="CI619" s="7">
        <v>0</v>
      </c>
      <c r="CJ619" s="7">
        <v>0</v>
      </c>
      <c r="CK619" s="7">
        <v>0</v>
      </c>
      <c r="CL619" s="40">
        <v>0</v>
      </c>
      <c r="CM619" s="40">
        <v>0</v>
      </c>
      <c r="CN619" s="40">
        <v>0</v>
      </c>
      <c r="CO619" s="40">
        <v>0</v>
      </c>
      <c r="CP619" s="7">
        <v>0</v>
      </c>
      <c r="CQ619" s="7">
        <v>0</v>
      </c>
      <c r="CR619" s="7">
        <v>0</v>
      </c>
      <c r="CS619" s="40">
        <v>0</v>
      </c>
      <c r="CT619" s="7">
        <v>0</v>
      </c>
      <c r="CU619" s="7">
        <v>0</v>
      </c>
      <c r="CV619" s="39"/>
      <c r="CW619" s="39"/>
      <c r="CX619" s="4" t="str">
        <f t="shared" ref="CX619" si="10980">IF(CX424="","",CX424)</f>
        <v>3da_weapon_changjian01_s</v>
      </c>
      <c r="CY619" s="4" t="str">
        <f t="shared" si="10791"/>
        <v>3da_weapon_changjian01_b</v>
      </c>
      <c r="CZ619" s="4" t="str">
        <f t="shared" ref="CZ619" si="10981">IF(CZ424="","",CZ424)</f>
        <v/>
      </c>
      <c r="DA619" s="4" t="str">
        <f t="shared" ref="DA619" si="10982">IF(DA424="","",DA424)</f>
        <v/>
      </c>
      <c r="DB619" s="4" t="str">
        <f t="shared" ref="DB619" si="10983">IF(DB424="","",DB424)</f>
        <v>CS_Rhand</v>
      </c>
      <c r="DC619" s="4" t="str">
        <f t="shared" si="10678"/>
        <v>CS_Rhand</v>
      </c>
      <c r="DD619" s="7">
        <v>2</v>
      </c>
      <c r="DE619" s="7">
        <v>30</v>
      </c>
      <c r="DF619" s="7">
        <v>60</v>
      </c>
      <c r="DG619" s="7"/>
      <c r="DH619" s="4">
        <f t="shared" ref="DH619" si="10984">IF(DH424="","",DH424)</f>
        <v>0</v>
      </c>
      <c r="DI619" s="4">
        <f t="shared" si="10794"/>
        <v>2</v>
      </c>
      <c r="DJ619" s="4">
        <f t="shared" ref="DJ619" si="10985">IF(DJ424="","",DJ424)</f>
        <v>4</v>
      </c>
      <c r="DK619" s="4">
        <f t="shared" si="10709"/>
        <v>7</v>
      </c>
      <c r="DL619" s="4">
        <f t="shared" ref="DL619" si="10986">IF(DL424="","",DL424)</f>
        <v>8</v>
      </c>
      <c r="DM619" s="7"/>
      <c r="DN619" s="7"/>
      <c r="DO619" s="7"/>
      <c r="DP619" s="7"/>
      <c r="DQ619" s="7"/>
      <c r="DR619" s="7"/>
      <c r="DS619" s="7"/>
      <c r="DT619" s="7"/>
      <c r="DU619" s="7"/>
      <c r="DV619" s="7"/>
      <c r="DW619" s="7"/>
      <c r="DX619" s="7">
        <f t="shared" ref="DX619" si="10987">A619</f>
        <v>7020101</v>
      </c>
      <c r="DY619" s="7"/>
      <c r="DZ619" s="67">
        <v>10000</v>
      </c>
      <c r="EA619" s="7" t="s">
        <v>1266</v>
      </c>
      <c r="EB619" s="40">
        <v>137</v>
      </c>
      <c r="EC619" s="7" t="s">
        <v>1267</v>
      </c>
      <c r="ED619" s="7">
        <v>2001</v>
      </c>
      <c r="EE619" s="7">
        <v>3002</v>
      </c>
      <c r="EF619" s="7">
        <v>50</v>
      </c>
      <c r="EG619" s="73"/>
      <c r="EH619" s="73"/>
      <c r="EI619" s="4">
        <f t="shared" ref="EI619" si="10988">IF(EI424="","",EI424)</f>
        <v>331102</v>
      </c>
      <c r="EJ619" s="4">
        <f t="shared" si="10796"/>
        <v>1</v>
      </c>
      <c r="EK619" s="4">
        <f t="shared" ref="EK619" si="10989">IF(EK424="","",EK424)</f>
        <v>331103</v>
      </c>
      <c r="EL619" s="4">
        <f t="shared" ref="EL619" si="10990">IF(EL424="","",EL424)</f>
        <v>1</v>
      </c>
      <c r="EM619" s="4">
        <f t="shared" ref="EM619" si="10991">IF(EM424="","",EM424)</f>
        <v>331104</v>
      </c>
      <c r="EN619" s="4">
        <f t="shared" ref="EN619" si="10992">IF(EN424="","",EN424)</f>
        <v>1</v>
      </c>
      <c r="EO619" s="4">
        <f t="shared" ref="EO619" si="10993">IF(EO424="","",EO424)</f>
        <v>331105</v>
      </c>
      <c r="EP619" s="4">
        <f t="shared" ref="EP619" si="10994">IF(EP424="","",EP424)</f>
        <v>1</v>
      </c>
      <c r="EQ619" s="4">
        <f t="shared" ref="EQ619" si="10995">IF(EQ424="","",EQ424)</f>
        <v>331106</v>
      </c>
      <c r="ER619" s="4">
        <f t="shared" ref="ER619" si="10996">IF(ER424="","",ER424)</f>
        <v>1</v>
      </c>
      <c r="ES619" s="4">
        <f t="shared" ref="ES619" si="10997">IF(ES424="","",ES424)</f>
        <v>331107</v>
      </c>
      <c r="ET619" s="4">
        <f t="shared" ref="ET619" si="10998">IF(ET424="","",ET424)</f>
        <v>1</v>
      </c>
      <c r="EU619" s="4">
        <f t="shared" ref="EU619" si="10999">IF(EU424="","",EU424)</f>
        <v>331108</v>
      </c>
      <c r="EV619" s="4">
        <f t="shared" si="10748"/>
        <v>1</v>
      </c>
      <c r="EW619" s="4">
        <f t="shared" si="10748"/>
        <v>331109</v>
      </c>
      <c r="EX619" s="4">
        <f t="shared" si="10748"/>
        <v>1</v>
      </c>
      <c r="EY619" s="4">
        <f t="shared" si="10748"/>
        <v>331110</v>
      </c>
      <c r="EZ619" s="4">
        <f t="shared" ref="EZ619" si="11000">IF(EZ424="","",EZ424)</f>
        <v>1</v>
      </c>
      <c r="FA619" s="4" t="str">
        <f t="shared" si="10523"/>
        <v/>
      </c>
      <c r="FB619" s="4">
        <f t="shared" ref="FB619" si="11001">IF(FB424="","",FB424)</f>
        <v>1</v>
      </c>
      <c r="FC619" s="4">
        <f t="shared" ref="FC619" si="11002">IF(FC424="","",FC424)</f>
        <v>40013</v>
      </c>
      <c r="FD619" s="4">
        <f t="shared" ref="FD619" si="11003">IF(FD424="","",FD424)</f>
        <v>1</v>
      </c>
      <c r="FE619" s="4">
        <f t="shared" si="10976"/>
        <v>20100</v>
      </c>
      <c r="FF619" s="4">
        <f t="shared" si="10953"/>
        <v>1</v>
      </c>
      <c r="FG619" s="4">
        <f t="shared" si="10929"/>
        <v>20100</v>
      </c>
      <c r="FH619" s="4">
        <f t="shared" ref="FH619" si="11004">IF(FH424="","",FH424)</f>
        <v>1</v>
      </c>
      <c r="FI619" s="7"/>
      <c r="FJ619" s="7"/>
      <c r="FR619" s="2">
        <v>99999</v>
      </c>
      <c r="FS619" s="2">
        <v>0</v>
      </c>
      <c r="FT619" s="4">
        <v>600</v>
      </c>
      <c r="FU619" s="4"/>
      <c r="FV619" s="4"/>
      <c r="FW619" s="4"/>
      <c r="FX619" s="4"/>
      <c r="FY619" s="4"/>
      <c r="FZ619" s="77">
        <v>0</v>
      </c>
      <c r="GA619" s="2">
        <v>1</v>
      </c>
      <c r="GC619" s="2">
        <v>1</v>
      </c>
      <c r="GD619" s="86"/>
    </row>
    <row r="620" s="2" customFormat="1" ht="15" customHeight="1" spans="1:186">
      <c r="A620" s="7">
        <v>7020102</v>
      </c>
      <c r="B620" s="7">
        <f t="shared" ref="B620" si="11005">B607</f>
        <v>4360</v>
      </c>
      <c r="C620" s="7">
        <f t="shared" si="10696"/>
        <v>0</v>
      </c>
      <c r="D620" s="5" t="s">
        <v>322</v>
      </c>
      <c r="E620" s="7" t="s">
        <v>1268</v>
      </c>
      <c r="F620" s="31" t="s">
        <v>1250</v>
      </c>
      <c r="G620" s="31">
        <v>4</v>
      </c>
      <c r="H620" s="7" t="s">
        <v>187</v>
      </c>
      <c r="I620" s="7" t="s">
        <v>187</v>
      </c>
      <c r="J620" s="35">
        <v>1519</v>
      </c>
      <c r="K620" s="38">
        <v>201</v>
      </c>
      <c r="L620" s="39"/>
      <c r="M620" s="29" t="s">
        <v>193</v>
      </c>
      <c r="N620" s="4">
        <f t="shared" si="10931"/>
        <v>20</v>
      </c>
      <c r="O620" s="4">
        <f t="shared" si="10908"/>
        <v>20</v>
      </c>
      <c r="P620" s="40">
        <f t="shared" ref="P620" si="11006">2000+C620*100+G620</f>
        <v>2004</v>
      </c>
      <c r="Q620" s="4"/>
      <c r="R620" s="7"/>
      <c r="S620" s="48">
        <f t="shared" si="10725"/>
        <v>0</v>
      </c>
      <c r="T620" s="47" t="s">
        <v>245</v>
      </c>
      <c r="U620" s="7" t="s">
        <v>195</v>
      </c>
      <c r="V620" s="7">
        <v>0</v>
      </c>
      <c r="W620" s="7">
        <v>0</v>
      </c>
      <c r="X620" s="40">
        <v>0</v>
      </c>
      <c r="Y620" s="7"/>
      <c r="Z620" s="7"/>
      <c r="AA620" s="7"/>
      <c r="AB620" s="7" t="s">
        <v>195</v>
      </c>
      <c r="AC620" s="7">
        <v>0</v>
      </c>
      <c r="AD620" s="7" t="s">
        <v>195</v>
      </c>
      <c r="AE620" s="7" t="s">
        <v>195</v>
      </c>
      <c r="AF620" s="7" t="s">
        <v>195</v>
      </c>
      <c r="AG620" s="7" t="s">
        <v>195</v>
      </c>
      <c r="AH620" s="40">
        <v>0</v>
      </c>
      <c r="AI620" s="40">
        <v>0</v>
      </c>
      <c r="AJ620" s="40">
        <v>1</v>
      </c>
      <c r="AK620" s="40">
        <v>0</v>
      </c>
      <c r="AL620" s="40">
        <v>1</v>
      </c>
      <c r="AM620" s="40">
        <v>0</v>
      </c>
      <c r="AN620" s="40">
        <v>60</v>
      </c>
      <c r="AO620" s="40">
        <v>1000</v>
      </c>
      <c r="AP620" s="7" t="s">
        <v>324</v>
      </c>
      <c r="AQ620" s="4">
        <f t="shared" si="10816"/>
        <v>1</v>
      </c>
      <c r="AR620" s="4">
        <f t="shared" si="10533"/>
        <v>161504</v>
      </c>
      <c r="AS620" s="7" t="s">
        <v>199</v>
      </c>
      <c r="AT620" s="48">
        <v>3</v>
      </c>
      <c r="AU620" s="48">
        <v>1</v>
      </c>
      <c r="AV620" s="48">
        <v>3</v>
      </c>
      <c r="AW620" s="48">
        <v>500</v>
      </c>
      <c r="AX620" s="48">
        <v>250</v>
      </c>
      <c r="AY620" s="48">
        <v>0</v>
      </c>
      <c r="AZ620" s="48">
        <v>0</v>
      </c>
      <c r="BA620" s="7"/>
      <c r="BB620" s="7"/>
      <c r="BC620" s="7"/>
      <c r="BD620" s="7"/>
      <c r="BE620" s="48">
        <v>0</v>
      </c>
      <c r="BF620" s="48">
        <v>1</v>
      </c>
      <c r="BG620" s="48">
        <f t="shared" si="10956"/>
        <v>240</v>
      </c>
      <c r="BH620" s="48">
        <f t="shared" si="10957"/>
        <v>240</v>
      </c>
      <c r="BI620" s="7">
        <v>0</v>
      </c>
      <c r="BJ620" s="7">
        <v>0</v>
      </c>
      <c r="BK620" s="7">
        <v>0</v>
      </c>
      <c r="BL620" s="7">
        <v>0</v>
      </c>
      <c r="BM620" s="7">
        <v>0</v>
      </c>
      <c r="BN620" s="7">
        <v>0</v>
      </c>
      <c r="BO620" s="7">
        <v>0</v>
      </c>
      <c r="BP620" s="7">
        <v>0</v>
      </c>
      <c r="BQ620" s="7">
        <v>0</v>
      </c>
      <c r="BR620" s="7">
        <v>0</v>
      </c>
      <c r="BS620" s="7">
        <v>0</v>
      </c>
      <c r="BT620" s="7">
        <v>0</v>
      </c>
      <c r="BU620" s="7">
        <v>0</v>
      </c>
      <c r="BV620" s="7">
        <v>0</v>
      </c>
      <c r="BW620" s="7">
        <v>0</v>
      </c>
      <c r="BX620" s="7">
        <v>0</v>
      </c>
      <c r="BY620" s="7">
        <v>0</v>
      </c>
      <c r="BZ620" s="7">
        <v>0</v>
      </c>
      <c r="CA620" s="7">
        <v>0</v>
      </c>
      <c r="CB620" s="7">
        <v>0</v>
      </c>
      <c r="CC620" s="7">
        <v>0</v>
      </c>
      <c r="CD620" s="7">
        <v>0</v>
      </c>
      <c r="CE620" s="7">
        <v>0</v>
      </c>
      <c r="CF620" s="7">
        <v>0</v>
      </c>
      <c r="CG620" s="7">
        <v>0</v>
      </c>
      <c r="CH620" s="7">
        <v>0</v>
      </c>
      <c r="CI620" s="7">
        <v>0</v>
      </c>
      <c r="CJ620" s="7">
        <v>0</v>
      </c>
      <c r="CK620" s="7">
        <v>0</v>
      </c>
      <c r="CL620" s="40">
        <v>0</v>
      </c>
      <c r="CM620" s="40">
        <v>0</v>
      </c>
      <c r="CN620" s="40">
        <v>0</v>
      </c>
      <c r="CO620" s="40">
        <v>0</v>
      </c>
      <c r="CP620" s="7">
        <v>0</v>
      </c>
      <c r="CQ620" s="7">
        <v>0</v>
      </c>
      <c r="CR620" s="7">
        <v>0</v>
      </c>
      <c r="CS620" s="40">
        <v>0</v>
      </c>
      <c r="CT620" s="7">
        <v>0</v>
      </c>
      <c r="CU620" s="7">
        <v>0</v>
      </c>
      <c r="CV620" s="39"/>
      <c r="CW620" s="39"/>
      <c r="CX620" s="4" t="str">
        <f t="shared" ref="CX620" si="11007">IF(CX425="","",CX425)</f>
        <v>3da_weapon_changjian01_s</v>
      </c>
      <c r="CY620" s="4" t="str">
        <f t="shared" si="10791"/>
        <v>3da_weapon_changjian01_b</v>
      </c>
      <c r="CZ620" s="4" t="str">
        <f t="shared" ref="CZ620" si="11008">IF(CZ425="","",CZ425)</f>
        <v/>
      </c>
      <c r="DA620" s="4" t="str">
        <f t="shared" ref="DA620" si="11009">IF(DA425="","",DA425)</f>
        <v/>
      </c>
      <c r="DB620" s="4" t="str">
        <f t="shared" ref="DB620" si="11010">IF(DB425="","",DB425)</f>
        <v>CS_Rhand</v>
      </c>
      <c r="DC620" s="4" t="str">
        <f t="shared" si="10678"/>
        <v>CS_Rhand</v>
      </c>
      <c r="DD620" s="7">
        <v>2</v>
      </c>
      <c r="DE620" s="7">
        <v>30</v>
      </c>
      <c r="DF620" s="7">
        <v>60</v>
      </c>
      <c r="DG620" s="7"/>
      <c r="DH620" s="4">
        <f t="shared" ref="DH620" si="11011">IF(DH425="","",DH425)</f>
        <v>0</v>
      </c>
      <c r="DI620" s="4">
        <f t="shared" si="10794"/>
        <v>2</v>
      </c>
      <c r="DJ620" s="4">
        <f t="shared" ref="DJ620" si="11012">IF(DJ425="","",DJ425)</f>
        <v>4</v>
      </c>
      <c r="DK620" s="4">
        <f t="shared" si="10709"/>
        <v>7</v>
      </c>
      <c r="DL620" s="4">
        <f t="shared" ref="DL620" si="11013">IF(DL425="","",DL425)</f>
        <v>8</v>
      </c>
      <c r="DM620" s="7"/>
      <c r="DN620" s="7"/>
      <c r="DO620" s="7"/>
      <c r="DP620" s="7"/>
      <c r="DQ620" s="7"/>
      <c r="DR620" s="7"/>
      <c r="DS620" s="7"/>
      <c r="DT620" s="7"/>
      <c r="DU620" s="7"/>
      <c r="DV620" s="7"/>
      <c r="DW620" s="7"/>
      <c r="DX620" s="7">
        <f t="shared" ref="DX620" si="11014">A620</f>
        <v>7020102</v>
      </c>
      <c r="DY620" s="7"/>
      <c r="DZ620" s="67">
        <v>10000</v>
      </c>
      <c r="EA620" s="7" t="s">
        <v>1266</v>
      </c>
      <c r="EB620" s="40">
        <v>137</v>
      </c>
      <c r="EC620" s="7" t="s">
        <v>1267</v>
      </c>
      <c r="ED620" s="7">
        <v>2001</v>
      </c>
      <c r="EE620" s="7">
        <v>3002</v>
      </c>
      <c r="EF620" s="7">
        <v>50</v>
      </c>
      <c r="EG620" s="73"/>
      <c r="EH620" s="73"/>
      <c r="EI620" s="4">
        <f t="shared" ref="EI620" si="11015">IF(EI425="","",EI425)</f>
        <v>331102</v>
      </c>
      <c r="EJ620" s="4">
        <f t="shared" si="10796"/>
        <v>1</v>
      </c>
      <c r="EK620" s="4">
        <f t="shared" ref="EK620" si="11016">IF(EK425="","",EK425)</f>
        <v>331103</v>
      </c>
      <c r="EL620" s="4">
        <f t="shared" ref="EL620" si="11017">IF(EL425="","",EL425)</f>
        <v>1</v>
      </c>
      <c r="EM620" s="4">
        <f t="shared" ref="EM620" si="11018">IF(EM425="","",EM425)</f>
        <v>331104</v>
      </c>
      <c r="EN620" s="4">
        <f t="shared" ref="EN620" si="11019">IF(EN425="","",EN425)</f>
        <v>1</v>
      </c>
      <c r="EO620" s="4">
        <f t="shared" ref="EO620" si="11020">IF(EO425="","",EO425)</f>
        <v>331105</v>
      </c>
      <c r="EP620" s="4">
        <f t="shared" ref="EP620" si="11021">IF(EP425="","",EP425)</f>
        <v>1</v>
      </c>
      <c r="EQ620" s="4">
        <f t="shared" ref="EQ620" si="11022">IF(EQ425="","",EQ425)</f>
        <v>331106</v>
      </c>
      <c r="ER620" s="4">
        <f t="shared" ref="ER620" si="11023">IF(ER425="","",ER425)</f>
        <v>1</v>
      </c>
      <c r="ES620" s="4">
        <f t="shared" ref="ES620" si="11024">IF(ES425="","",ES425)</f>
        <v>331107</v>
      </c>
      <c r="ET620" s="4">
        <f t="shared" ref="ET620" si="11025">IF(ET425="","",ET425)</f>
        <v>1</v>
      </c>
      <c r="EU620" s="4">
        <f t="shared" ref="EU620:EU628" si="11026">IF(EU425="","",EU425)</f>
        <v>331108</v>
      </c>
      <c r="EV620" s="4">
        <f t="shared" si="10748"/>
        <v>1</v>
      </c>
      <c r="EW620" s="4">
        <f t="shared" si="10748"/>
        <v>331109</v>
      </c>
      <c r="EX620" s="4">
        <f t="shared" si="10748"/>
        <v>1</v>
      </c>
      <c r="EY620" s="4">
        <f t="shared" si="10748"/>
        <v>331110</v>
      </c>
      <c r="EZ620" s="4">
        <f t="shared" ref="EZ620:EZ629" si="11027">IF(EZ425="","",EZ425)</f>
        <v>1</v>
      </c>
      <c r="FA620" s="4" t="str">
        <f t="shared" ref="FA620" si="11028">IF(FA425="","",FA425)</f>
        <v/>
      </c>
      <c r="FB620" s="4">
        <f t="shared" ref="FB620" si="11029">IF(FB425="","",FB425)</f>
        <v>1</v>
      </c>
      <c r="FC620" s="4">
        <f t="shared" ref="FC620" si="11030">IF(FC425="","",FC425)</f>
        <v>40013</v>
      </c>
      <c r="FD620" s="4">
        <f t="shared" ref="FD620" si="11031">IF(FD425="","",FD425)</f>
        <v>1</v>
      </c>
      <c r="FE620" s="4">
        <f t="shared" ref="FE620" si="11032">IF(FE425="","",FE425)</f>
        <v>20100</v>
      </c>
      <c r="FF620" s="4">
        <f t="shared" si="10953"/>
        <v>1</v>
      </c>
      <c r="FG620" s="4">
        <f t="shared" si="10929"/>
        <v>20100</v>
      </c>
      <c r="FH620" s="4">
        <f t="shared" ref="FH620:FH645" si="11033">IF(FH425="","",FH425)</f>
        <v>1</v>
      </c>
      <c r="FI620" s="7"/>
      <c r="FJ620" s="7"/>
      <c r="FR620" s="2">
        <v>99999</v>
      </c>
      <c r="FS620" s="2">
        <v>0</v>
      </c>
      <c r="FT620" s="4">
        <v>600</v>
      </c>
      <c r="FU620" s="4"/>
      <c r="FV620" s="4"/>
      <c r="FW620" s="4"/>
      <c r="FX620" s="4"/>
      <c r="FY620" s="4"/>
      <c r="FZ620" s="77">
        <v>0</v>
      </c>
      <c r="GA620" s="2">
        <v>1</v>
      </c>
      <c r="GC620" s="2">
        <v>1</v>
      </c>
      <c r="GD620" s="87"/>
    </row>
    <row r="621" s="2" customFormat="1" ht="15" customHeight="1" spans="1:186">
      <c r="A621" s="7">
        <v>7020103</v>
      </c>
      <c r="B621" s="7">
        <f t="shared" ref="B621" si="11034">B608</f>
        <v>1800</v>
      </c>
      <c r="C621" s="7">
        <f t="shared" si="10696"/>
        <v>0</v>
      </c>
      <c r="D621" s="5" t="s">
        <v>325</v>
      </c>
      <c r="E621" s="7" t="s">
        <v>1269</v>
      </c>
      <c r="F621" s="31" t="s">
        <v>1250</v>
      </c>
      <c r="G621" s="31">
        <v>4</v>
      </c>
      <c r="H621" s="7" t="s">
        <v>187</v>
      </c>
      <c r="I621" s="7" t="s">
        <v>187</v>
      </c>
      <c r="J621" s="35">
        <v>1509</v>
      </c>
      <c r="K621" s="41">
        <v>301</v>
      </c>
      <c r="L621" s="39"/>
      <c r="M621" s="29" t="s">
        <v>193</v>
      </c>
      <c r="N621" s="4">
        <f t="shared" si="10931"/>
        <v>20</v>
      </c>
      <c r="O621" s="4">
        <f t="shared" si="10908"/>
        <v>20</v>
      </c>
      <c r="P621" s="40">
        <f t="shared" ref="P621:P648" si="11035">2000+C621*100+G621</f>
        <v>2004</v>
      </c>
      <c r="Q621" s="4"/>
      <c r="R621" s="7"/>
      <c r="S621" s="48">
        <f t="shared" si="10725"/>
        <v>0</v>
      </c>
      <c r="T621" s="47" t="s">
        <v>249</v>
      </c>
      <c r="U621" s="7" t="s">
        <v>195</v>
      </c>
      <c r="V621" s="7">
        <v>0</v>
      </c>
      <c r="W621" s="7">
        <v>0</v>
      </c>
      <c r="X621" s="40">
        <v>0</v>
      </c>
      <c r="Y621" s="7"/>
      <c r="Z621" s="7"/>
      <c r="AA621" s="7"/>
      <c r="AB621" s="7" t="s">
        <v>195</v>
      </c>
      <c r="AC621" s="7">
        <v>0</v>
      </c>
      <c r="AD621" s="7" t="s">
        <v>195</v>
      </c>
      <c r="AE621" s="7" t="s">
        <v>195</v>
      </c>
      <c r="AF621" s="7" t="s">
        <v>195</v>
      </c>
      <c r="AG621" s="7" t="s">
        <v>195</v>
      </c>
      <c r="AH621" s="40">
        <v>0</v>
      </c>
      <c r="AI621" s="40">
        <v>0</v>
      </c>
      <c r="AJ621" s="40">
        <v>1</v>
      </c>
      <c r="AK621" s="40">
        <v>0</v>
      </c>
      <c r="AL621" s="40">
        <v>1</v>
      </c>
      <c r="AM621" s="40">
        <v>0</v>
      </c>
      <c r="AN621" s="40">
        <v>60</v>
      </c>
      <c r="AO621" s="40">
        <v>1000</v>
      </c>
      <c r="AP621" s="7" t="s">
        <v>327</v>
      </c>
      <c r="AQ621" s="4">
        <f t="shared" si="10816"/>
        <v>1</v>
      </c>
      <c r="AR621" s="4">
        <f t="shared" si="10533"/>
        <v>161504</v>
      </c>
      <c r="AS621" s="7" t="s">
        <v>199</v>
      </c>
      <c r="AT621" s="48">
        <v>3</v>
      </c>
      <c r="AU621" s="48">
        <v>1</v>
      </c>
      <c r="AV621" s="48">
        <v>3</v>
      </c>
      <c r="AW621" s="48">
        <v>500</v>
      </c>
      <c r="AX621" s="48">
        <v>250</v>
      </c>
      <c r="AY621" s="48">
        <v>0</v>
      </c>
      <c r="AZ621" s="48">
        <v>0</v>
      </c>
      <c r="BA621" s="7"/>
      <c r="BB621" s="7"/>
      <c r="BC621" s="7"/>
      <c r="BD621" s="7"/>
      <c r="BE621" s="48">
        <v>0</v>
      </c>
      <c r="BF621" s="48">
        <v>1</v>
      </c>
      <c r="BG621" s="48">
        <f t="shared" si="10956"/>
        <v>240</v>
      </c>
      <c r="BH621" s="48">
        <f t="shared" si="10957"/>
        <v>240</v>
      </c>
      <c r="BI621" s="7">
        <v>0</v>
      </c>
      <c r="BJ621" s="7">
        <v>0</v>
      </c>
      <c r="BK621" s="7">
        <v>0</v>
      </c>
      <c r="BL621" s="7">
        <v>0</v>
      </c>
      <c r="BM621" s="7">
        <v>0</v>
      </c>
      <c r="BN621" s="7">
        <v>0</v>
      </c>
      <c r="BO621" s="7">
        <v>0</v>
      </c>
      <c r="BP621" s="7">
        <v>0</v>
      </c>
      <c r="BQ621" s="7">
        <v>0</v>
      </c>
      <c r="BR621" s="7">
        <v>0</v>
      </c>
      <c r="BS621" s="7">
        <v>0</v>
      </c>
      <c r="BT621" s="7">
        <v>0</v>
      </c>
      <c r="BU621" s="7">
        <v>0</v>
      </c>
      <c r="BV621" s="7">
        <v>0</v>
      </c>
      <c r="BW621" s="7">
        <v>0</v>
      </c>
      <c r="BX621" s="7">
        <v>0</v>
      </c>
      <c r="BY621" s="7">
        <v>0</v>
      </c>
      <c r="BZ621" s="7">
        <v>0</v>
      </c>
      <c r="CA621" s="7">
        <v>0</v>
      </c>
      <c r="CB621" s="7">
        <v>0</v>
      </c>
      <c r="CC621" s="7">
        <v>0</v>
      </c>
      <c r="CD621" s="7">
        <v>0</v>
      </c>
      <c r="CE621" s="7">
        <v>0</v>
      </c>
      <c r="CF621" s="7">
        <v>0</v>
      </c>
      <c r="CG621" s="7">
        <v>0</v>
      </c>
      <c r="CH621" s="7">
        <v>0</v>
      </c>
      <c r="CI621" s="7">
        <v>0</v>
      </c>
      <c r="CJ621" s="7">
        <v>0</v>
      </c>
      <c r="CK621" s="7">
        <v>0</v>
      </c>
      <c r="CL621" s="40">
        <v>0</v>
      </c>
      <c r="CM621" s="40">
        <v>0</v>
      </c>
      <c r="CN621" s="40">
        <v>0</v>
      </c>
      <c r="CO621" s="40">
        <v>0</v>
      </c>
      <c r="CP621" s="7">
        <v>0</v>
      </c>
      <c r="CQ621" s="7">
        <v>0</v>
      </c>
      <c r="CR621" s="7">
        <v>0</v>
      </c>
      <c r="CS621" s="40">
        <v>0</v>
      </c>
      <c r="CT621" s="7">
        <v>0</v>
      </c>
      <c r="CU621" s="7">
        <v>0</v>
      </c>
      <c r="CV621" s="39"/>
      <c r="CW621" s="39"/>
      <c r="CX621" s="4" t="str">
        <f t="shared" ref="CX621" si="11036">IF(CX426="","",CX426)</f>
        <v>3da_weapon_changjian01_s</v>
      </c>
      <c r="CY621" s="4" t="str">
        <f t="shared" si="10791"/>
        <v>3da_weapon_changjian01_b</v>
      </c>
      <c r="CZ621" s="4" t="str">
        <f t="shared" ref="CZ621" si="11037">IF(CZ426="","",CZ426)</f>
        <v/>
      </c>
      <c r="DA621" s="4" t="str">
        <f t="shared" ref="DA621" si="11038">IF(DA426="","",DA426)</f>
        <v/>
      </c>
      <c r="DB621" s="4" t="str">
        <f t="shared" ref="DB621" si="11039">IF(DB426="","",DB426)</f>
        <v>CS_Rhand</v>
      </c>
      <c r="DC621" s="4" t="str">
        <f t="shared" si="10678"/>
        <v>CS_Rhand</v>
      </c>
      <c r="DD621" s="7">
        <v>2</v>
      </c>
      <c r="DE621" s="7">
        <v>30</v>
      </c>
      <c r="DF621" s="7">
        <v>60</v>
      </c>
      <c r="DG621" s="7"/>
      <c r="DH621" s="4">
        <f t="shared" ref="DH621" si="11040">IF(DH426="","",DH426)</f>
        <v>0</v>
      </c>
      <c r="DI621" s="4">
        <f t="shared" si="10794"/>
        <v>2</v>
      </c>
      <c r="DJ621" s="4">
        <f t="shared" ref="DJ621" si="11041">IF(DJ426="","",DJ426)</f>
        <v>4</v>
      </c>
      <c r="DK621" s="4">
        <f t="shared" si="10709"/>
        <v>7</v>
      </c>
      <c r="DL621" s="4">
        <f t="shared" ref="DL621" si="11042">IF(DL426="","",DL426)</f>
        <v>8</v>
      </c>
      <c r="DM621" s="7"/>
      <c r="DN621" s="7"/>
      <c r="DO621" s="7"/>
      <c r="DP621" s="7"/>
      <c r="DQ621" s="7"/>
      <c r="DR621" s="7"/>
      <c r="DS621" s="7"/>
      <c r="DT621" s="7"/>
      <c r="DU621" s="7"/>
      <c r="DV621" s="7"/>
      <c r="DW621" s="7"/>
      <c r="DX621" s="7">
        <f t="shared" ref="DX621" si="11043">A621</f>
        <v>7020103</v>
      </c>
      <c r="DY621" s="7"/>
      <c r="DZ621" s="67">
        <v>10000</v>
      </c>
      <c r="EA621" s="7" t="s">
        <v>1266</v>
      </c>
      <c r="EB621" s="40">
        <v>137</v>
      </c>
      <c r="EC621" s="7" t="s">
        <v>1267</v>
      </c>
      <c r="ED621" s="7">
        <v>2001</v>
      </c>
      <c r="EE621" s="7">
        <v>3002</v>
      </c>
      <c r="EF621" s="7">
        <v>50</v>
      </c>
      <c r="EG621" s="73"/>
      <c r="EH621" s="73"/>
      <c r="EI621" s="4">
        <f t="shared" ref="EI621" si="11044">IF(EI426="","",EI426)</f>
        <v>331102</v>
      </c>
      <c r="EJ621" s="4">
        <f t="shared" si="10796"/>
        <v>1</v>
      </c>
      <c r="EK621" s="4">
        <f t="shared" ref="EK621" si="11045">IF(EK426="","",EK426)</f>
        <v>331103</v>
      </c>
      <c r="EL621" s="4">
        <f t="shared" ref="EL621" si="11046">IF(EL426="","",EL426)</f>
        <v>1</v>
      </c>
      <c r="EM621" s="4">
        <f t="shared" ref="EM621" si="11047">IF(EM426="","",EM426)</f>
        <v>331104</v>
      </c>
      <c r="EN621" s="4">
        <f t="shared" ref="EN621" si="11048">IF(EN426="","",EN426)</f>
        <v>1</v>
      </c>
      <c r="EO621" s="4">
        <f t="shared" ref="EO621" si="11049">IF(EO426="","",EO426)</f>
        <v>331105</v>
      </c>
      <c r="EP621" s="4">
        <f t="shared" ref="EP621" si="11050">IF(EP426="","",EP426)</f>
        <v>1</v>
      </c>
      <c r="EQ621" s="4">
        <f t="shared" ref="EQ621" si="11051">IF(EQ426="","",EQ426)</f>
        <v>331106</v>
      </c>
      <c r="ER621" s="4">
        <f t="shared" ref="ER621" si="11052">IF(ER426="","",ER426)</f>
        <v>1</v>
      </c>
      <c r="ES621" s="4">
        <f t="shared" ref="ES621:ES628" si="11053">IF(ES426="","",ES426)</f>
        <v>331107</v>
      </c>
      <c r="ET621" s="4">
        <f t="shared" ref="ET621" si="11054">IF(ET426="","",ET426)</f>
        <v>1</v>
      </c>
      <c r="EU621" s="4">
        <f t="shared" si="11026"/>
        <v>331108</v>
      </c>
      <c r="EV621" s="4">
        <f t="shared" si="10748"/>
        <v>1</v>
      </c>
      <c r="EW621" s="4">
        <f t="shared" si="10748"/>
        <v>331109</v>
      </c>
      <c r="EX621" s="4">
        <f t="shared" si="10748"/>
        <v>1</v>
      </c>
      <c r="EY621" s="4">
        <f t="shared" si="10748"/>
        <v>331110</v>
      </c>
      <c r="EZ621" s="4">
        <f t="shared" si="11027"/>
        <v>1</v>
      </c>
      <c r="FA621" s="4" t="str">
        <f t="shared" ref="FA621" si="11055">IF(FA426="","",FA426)</f>
        <v/>
      </c>
      <c r="FB621" s="4">
        <f t="shared" ref="FB621" si="11056">IF(FB426="","",FB426)</f>
        <v>1</v>
      </c>
      <c r="FC621" s="4">
        <f t="shared" ref="FC621" si="11057">IF(FC426="","",FC426)</f>
        <v>40013</v>
      </c>
      <c r="FD621" s="4">
        <f t="shared" ref="FD621" si="11058">IF(FD426="","",FD426)</f>
        <v>1</v>
      </c>
      <c r="FE621" s="4">
        <f t="shared" ref="FE621" si="11059">IF(FE426="","",FE426)</f>
        <v>20100</v>
      </c>
      <c r="FF621" s="4">
        <f t="shared" si="10953"/>
        <v>1</v>
      </c>
      <c r="FG621" s="4">
        <f t="shared" si="10929"/>
        <v>20100</v>
      </c>
      <c r="FH621" s="4">
        <f t="shared" si="11033"/>
        <v>1</v>
      </c>
      <c r="FI621" s="7"/>
      <c r="FJ621" s="7"/>
      <c r="FR621" s="2">
        <v>99999</v>
      </c>
      <c r="FS621" s="2">
        <v>0</v>
      </c>
      <c r="FT621" s="4">
        <v>600</v>
      </c>
      <c r="FU621" s="4"/>
      <c r="FV621" s="4"/>
      <c r="FW621" s="4"/>
      <c r="FX621" s="4"/>
      <c r="FY621" s="4"/>
      <c r="FZ621" s="77">
        <v>0</v>
      </c>
      <c r="GA621" s="2">
        <v>1</v>
      </c>
      <c r="GC621" s="2">
        <v>1</v>
      </c>
      <c r="GD621" s="87"/>
    </row>
    <row r="622" s="2" customFormat="1" ht="15" customHeight="1" spans="1:186">
      <c r="A622" s="7">
        <v>7020104</v>
      </c>
      <c r="B622" s="7">
        <f t="shared" ref="B622" si="11060">B609</f>
        <v>3080</v>
      </c>
      <c r="C622" s="7">
        <f t="shared" si="10696"/>
        <v>0</v>
      </c>
      <c r="D622" s="5" t="s">
        <v>328</v>
      </c>
      <c r="E622" s="7" t="s">
        <v>1270</v>
      </c>
      <c r="F622" s="31" t="s">
        <v>1250</v>
      </c>
      <c r="G622" s="31">
        <v>4</v>
      </c>
      <c r="H622" s="7" t="s">
        <v>187</v>
      </c>
      <c r="I622" s="7" t="s">
        <v>187</v>
      </c>
      <c r="J622" s="35">
        <v>1549</v>
      </c>
      <c r="K622" s="38">
        <v>101</v>
      </c>
      <c r="L622" s="39"/>
      <c r="M622" s="29" t="s">
        <v>193</v>
      </c>
      <c r="N622" s="4">
        <f t="shared" si="10931"/>
        <v>20</v>
      </c>
      <c r="O622" s="4">
        <f t="shared" si="10908"/>
        <v>20</v>
      </c>
      <c r="P622" s="40">
        <f t="shared" si="11035"/>
        <v>2004</v>
      </c>
      <c r="Q622" s="4"/>
      <c r="R622" s="7"/>
      <c r="S622" s="48">
        <f t="shared" si="10725"/>
        <v>0</v>
      </c>
      <c r="T622" s="47" t="s">
        <v>253</v>
      </c>
      <c r="U622" s="7" t="s">
        <v>195</v>
      </c>
      <c r="V622" s="7">
        <v>0</v>
      </c>
      <c r="W622" s="7">
        <v>0</v>
      </c>
      <c r="X622" s="40">
        <v>0</v>
      </c>
      <c r="Y622" s="7"/>
      <c r="Z622" s="7"/>
      <c r="AA622" s="7"/>
      <c r="AB622" s="7" t="s">
        <v>195</v>
      </c>
      <c r="AC622" s="7">
        <v>0</v>
      </c>
      <c r="AD622" s="7" t="s">
        <v>195</v>
      </c>
      <c r="AE622" s="7" t="s">
        <v>195</v>
      </c>
      <c r="AF622" s="7" t="s">
        <v>195</v>
      </c>
      <c r="AG622" s="7" t="s">
        <v>195</v>
      </c>
      <c r="AH622" s="40">
        <v>0</v>
      </c>
      <c r="AI622" s="40">
        <v>0</v>
      </c>
      <c r="AJ622" s="40">
        <v>1</v>
      </c>
      <c r="AK622" s="40">
        <v>0</v>
      </c>
      <c r="AL622" s="40">
        <v>1</v>
      </c>
      <c r="AM622" s="40">
        <v>0</v>
      </c>
      <c r="AN622" s="40">
        <v>60</v>
      </c>
      <c r="AO622" s="40">
        <v>1000</v>
      </c>
      <c r="AP622" s="7" t="s">
        <v>330</v>
      </c>
      <c r="AQ622" s="4">
        <f t="shared" si="10816"/>
        <v>1</v>
      </c>
      <c r="AR622" s="4">
        <f t="shared" si="10533"/>
        <v>161504</v>
      </c>
      <c r="AS622" s="7" t="s">
        <v>199</v>
      </c>
      <c r="AT622" s="48">
        <v>3</v>
      </c>
      <c r="AU622" s="48">
        <v>1</v>
      </c>
      <c r="AV622" s="48">
        <v>3</v>
      </c>
      <c r="AW622" s="48">
        <v>500</v>
      </c>
      <c r="AX622" s="48">
        <v>250</v>
      </c>
      <c r="AY622" s="48">
        <v>0</v>
      </c>
      <c r="AZ622" s="48">
        <v>0</v>
      </c>
      <c r="BA622" s="7"/>
      <c r="BB622" s="7"/>
      <c r="BC622" s="7"/>
      <c r="BD622" s="7"/>
      <c r="BE622" s="48">
        <v>0</v>
      </c>
      <c r="BF622" s="48">
        <v>1</v>
      </c>
      <c r="BG622" s="48">
        <f t="shared" si="10956"/>
        <v>240</v>
      </c>
      <c r="BH622" s="48">
        <f t="shared" si="10957"/>
        <v>240</v>
      </c>
      <c r="BI622" s="7">
        <v>0</v>
      </c>
      <c r="BJ622" s="7">
        <v>0</v>
      </c>
      <c r="BK622" s="7">
        <v>0</v>
      </c>
      <c r="BL622" s="7">
        <v>0</v>
      </c>
      <c r="BM622" s="7">
        <v>0</v>
      </c>
      <c r="BN622" s="7">
        <v>0</v>
      </c>
      <c r="BO622" s="7">
        <v>0</v>
      </c>
      <c r="BP622" s="7">
        <v>0</v>
      </c>
      <c r="BQ622" s="7">
        <v>0</v>
      </c>
      <c r="BR622" s="7">
        <v>0</v>
      </c>
      <c r="BS622" s="7">
        <v>0</v>
      </c>
      <c r="BT622" s="7">
        <v>0</v>
      </c>
      <c r="BU622" s="7">
        <v>0</v>
      </c>
      <c r="BV622" s="7">
        <v>0</v>
      </c>
      <c r="BW622" s="7">
        <v>0</v>
      </c>
      <c r="BX622" s="7">
        <v>0</v>
      </c>
      <c r="BY622" s="7">
        <v>0</v>
      </c>
      <c r="BZ622" s="7">
        <v>0</v>
      </c>
      <c r="CA622" s="7">
        <v>0</v>
      </c>
      <c r="CB622" s="7">
        <v>0</v>
      </c>
      <c r="CC622" s="7">
        <v>0</v>
      </c>
      <c r="CD622" s="7">
        <v>0</v>
      </c>
      <c r="CE622" s="7">
        <v>0</v>
      </c>
      <c r="CF622" s="7">
        <v>0</v>
      </c>
      <c r="CG622" s="7">
        <v>0</v>
      </c>
      <c r="CH622" s="7">
        <v>0</v>
      </c>
      <c r="CI622" s="7">
        <v>0</v>
      </c>
      <c r="CJ622" s="7">
        <v>0</v>
      </c>
      <c r="CK622" s="7">
        <v>0</v>
      </c>
      <c r="CL622" s="40">
        <v>0</v>
      </c>
      <c r="CM622" s="40">
        <v>0</v>
      </c>
      <c r="CN622" s="40">
        <v>0</v>
      </c>
      <c r="CO622" s="40">
        <v>0</v>
      </c>
      <c r="CP622" s="7">
        <v>0</v>
      </c>
      <c r="CQ622" s="7">
        <v>0</v>
      </c>
      <c r="CR622" s="7">
        <v>0</v>
      </c>
      <c r="CS622" s="40">
        <v>0</v>
      </c>
      <c r="CT622" s="7">
        <v>0</v>
      </c>
      <c r="CU622" s="7">
        <v>0</v>
      </c>
      <c r="CV622" s="39"/>
      <c r="CW622" s="39"/>
      <c r="CX622" s="4" t="str">
        <f t="shared" ref="CX622" si="11061">IF(CX427="","",CX427)</f>
        <v>3da_weapon_changjian01_s</v>
      </c>
      <c r="CY622" s="4" t="str">
        <f t="shared" si="10791"/>
        <v>3da_weapon_changjian01_b</v>
      </c>
      <c r="CZ622" s="4" t="str">
        <f t="shared" ref="CZ622" si="11062">IF(CZ427="","",CZ427)</f>
        <v/>
      </c>
      <c r="DA622" s="4" t="str">
        <f t="shared" ref="DA622" si="11063">IF(DA427="","",DA427)</f>
        <v/>
      </c>
      <c r="DB622" s="4" t="str">
        <f t="shared" ref="DB622" si="11064">IF(DB427="","",DB427)</f>
        <v>CS_Rhand</v>
      </c>
      <c r="DC622" s="4" t="str">
        <f t="shared" si="10678"/>
        <v>CS_Rhand</v>
      </c>
      <c r="DD622" s="7">
        <v>2</v>
      </c>
      <c r="DE622" s="7">
        <v>30</v>
      </c>
      <c r="DF622" s="7">
        <v>60</v>
      </c>
      <c r="DG622" s="7"/>
      <c r="DH622" s="4">
        <f t="shared" ref="DH622" si="11065">IF(DH427="","",DH427)</f>
        <v>0</v>
      </c>
      <c r="DI622" s="4">
        <f t="shared" si="10794"/>
        <v>2</v>
      </c>
      <c r="DJ622" s="4">
        <f t="shared" ref="DJ622" si="11066">IF(DJ427="","",DJ427)</f>
        <v>4</v>
      </c>
      <c r="DK622" s="4">
        <f t="shared" si="10709"/>
        <v>7</v>
      </c>
      <c r="DL622" s="4">
        <f t="shared" ref="DL622" si="11067">IF(DL427="","",DL427)</f>
        <v>8</v>
      </c>
      <c r="DM622" s="7"/>
      <c r="DN622" s="7"/>
      <c r="DO622" s="7"/>
      <c r="DP622" s="7"/>
      <c r="DQ622" s="7"/>
      <c r="DR622" s="7"/>
      <c r="DS622" s="7"/>
      <c r="DT622" s="7"/>
      <c r="DU622" s="7"/>
      <c r="DV622" s="7"/>
      <c r="DW622" s="7"/>
      <c r="DX622" s="7">
        <f t="shared" ref="DX622" si="11068">A622</f>
        <v>7020104</v>
      </c>
      <c r="DY622" s="7"/>
      <c r="DZ622" s="67">
        <v>10000</v>
      </c>
      <c r="EA622" s="7" t="s">
        <v>1266</v>
      </c>
      <c r="EB622" s="40">
        <v>137</v>
      </c>
      <c r="EC622" s="7" t="s">
        <v>1267</v>
      </c>
      <c r="ED622" s="7">
        <v>2001</v>
      </c>
      <c r="EE622" s="7">
        <v>3002</v>
      </c>
      <c r="EF622" s="7">
        <v>50</v>
      </c>
      <c r="EG622" s="73"/>
      <c r="EH622" s="73"/>
      <c r="EI622" s="4">
        <f t="shared" ref="EI622" si="11069">IF(EI427="","",EI427)</f>
        <v>331102</v>
      </c>
      <c r="EJ622" s="4">
        <f t="shared" si="10796"/>
        <v>1</v>
      </c>
      <c r="EK622" s="4">
        <f t="shared" ref="EK622" si="11070">IF(EK427="","",EK427)</f>
        <v>331103</v>
      </c>
      <c r="EL622" s="4">
        <f t="shared" ref="EL622" si="11071">IF(EL427="","",EL427)</f>
        <v>1</v>
      </c>
      <c r="EM622" s="4">
        <f t="shared" ref="EM622" si="11072">IF(EM427="","",EM427)</f>
        <v>331104</v>
      </c>
      <c r="EN622" s="4">
        <f t="shared" ref="EN622" si="11073">IF(EN427="","",EN427)</f>
        <v>1</v>
      </c>
      <c r="EO622" s="4">
        <f t="shared" ref="EO622" si="11074">IF(EO427="","",EO427)</f>
        <v>331105</v>
      </c>
      <c r="EP622" s="4">
        <f t="shared" ref="EP622" si="11075">IF(EP427="","",EP427)</f>
        <v>1</v>
      </c>
      <c r="EQ622" s="4">
        <f t="shared" ref="EQ622" si="11076">IF(EQ427="","",EQ427)</f>
        <v>331106</v>
      </c>
      <c r="ER622" s="4">
        <f t="shared" ref="ER622:ER628" si="11077">IF(ER427="","",ER427)</f>
        <v>1</v>
      </c>
      <c r="ES622" s="4">
        <f t="shared" si="11053"/>
        <v>331107</v>
      </c>
      <c r="ET622" s="4">
        <f t="shared" ref="ET622" si="11078">IF(ET427="","",ET427)</f>
        <v>1</v>
      </c>
      <c r="EU622" s="4">
        <f t="shared" si="11026"/>
        <v>331108</v>
      </c>
      <c r="EV622" s="4">
        <f t="shared" si="10748"/>
        <v>1</v>
      </c>
      <c r="EW622" s="4">
        <f t="shared" si="10748"/>
        <v>331109</v>
      </c>
      <c r="EX622" s="4">
        <f t="shared" si="10748"/>
        <v>1</v>
      </c>
      <c r="EY622" s="4">
        <f t="shared" si="10748"/>
        <v>331110</v>
      </c>
      <c r="EZ622" s="4">
        <f t="shared" si="11027"/>
        <v>1</v>
      </c>
      <c r="FA622" s="4" t="str">
        <f t="shared" ref="FA622" si="11079">IF(FA427="","",FA427)</f>
        <v/>
      </c>
      <c r="FB622" s="4">
        <f t="shared" ref="FB622" si="11080">IF(FB427="","",FB427)</f>
        <v>1</v>
      </c>
      <c r="FC622" s="4">
        <f t="shared" ref="FC622" si="11081">IF(FC427="","",FC427)</f>
        <v>40013</v>
      </c>
      <c r="FD622" s="4">
        <f t="shared" ref="FD622" si="11082">IF(FD427="","",FD427)</f>
        <v>1</v>
      </c>
      <c r="FE622" s="4">
        <f t="shared" ref="FE622" si="11083">IF(FE427="","",FE427)</f>
        <v>20100</v>
      </c>
      <c r="FF622" s="4">
        <f t="shared" si="10953"/>
        <v>1</v>
      </c>
      <c r="FG622" s="4">
        <f t="shared" si="10929"/>
        <v>20100</v>
      </c>
      <c r="FH622" s="4">
        <f t="shared" si="11033"/>
        <v>1</v>
      </c>
      <c r="FI622" s="7"/>
      <c r="FJ622" s="7"/>
      <c r="FR622" s="2">
        <v>99999</v>
      </c>
      <c r="FS622" s="2">
        <v>0</v>
      </c>
      <c r="FT622" s="4">
        <v>600</v>
      </c>
      <c r="FU622" s="4"/>
      <c r="FV622" s="4"/>
      <c r="FW622" s="4"/>
      <c r="FX622" s="4"/>
      <c r="FY622" s="4"/>
      <c r="FZ622" s="77">
        <v>0</v>
      </c>
      <c r="GA622" s="2">
        <v>1</v>
      </c>
      <c r="GC622" s="2">
        <v>1</v>
      </c>
      <c r="GD622" s="87"/>
    </row>
    <row r="623" s="2" customFormat="1" ht="15" customHeight="1" spans="1:186">
      <c r="A623" s="7">
        <v>7020105</v>
      </c>
      <c r="B623" s="7">
        <f t="shared" ref="B623" si="11084">B610</f>
        <v>2824</v>
      </c>
      <c r="C623" s="7">
        <f t="shared" si="10696"/>
        <v>0</v>
      </c>
      <c r="D623" s="5" t="s">
        <v>331</v>
      </c>
      <c r="E623" s="7" t="s">
        <v>1271</v>
      </c>
      <c r="F623" s="31" t="s">
        <v>1250</v>
      </c>
      <c r="G623" s="31">
        <v>4</v>
      </c>
      <c r="H623" s="7" t="s">
        <v>187</v>
      </c>
      <c r="I623" s="7" t="s">
        <v>187</v>
      </c>
      <c r="J623" s="37">
        <v>1539</v>
      </c>
      <c r="K623" s="41">
        <v>501</v>
      </c>
      <c r="L623" s="41"/>
      <c r="M623" s="29" t="s">
        <v>193</v>
      </c>
      <c r="N623" s="4">
        <f t="shared" si="10931"/>
        <v>20</v>
      </c>
      <c r="O623" s="4">
        <f t="shared" si="10908"/>
        <v>20</v>
      </c>
      <c r="P623" s="40">
        <f t="shared" si="11035"/>
        <v>2004</v>
      </c>
      <c r="Q623" s="4"/>
      <c r="R623" s="7"/>
      <c r="S623" s="48">
        <f t="shared" si="10725"/>
        <v>0</v>
      </c>
      <c r="T623" s="47" t="s">
        <v>257</v>
      </c>
      <c r="U623" s="7" t="s">
        <v>195</v>
      </c>
      <c r="V623" s="7">
        <v>0</v>
      </c>
      <c r="W623" s="7">
        <v>0</v>
      </c>
      <c r="X623" s="40">
        <v>0</v>
      </c>
      <c r="Y623" s="7"/>
      <c r="Z623" s="7"/>
      <c r="AA623" s="7"/>
      <c r="AB623" s="7" t="s">
        <v>195</v>
      </c>
      <c r="AC623" s="7">
        <v>0</v>
      </c>
      <c r="AD623" s="7" t="s">
        <v>195</v>
      </c>
      <c r="AE623" s="7" t="s">
        <v>195</v>
      </c>
      <c r="AF623" s="7" t="s">
        <v>195</v>
      </c>
      <c r="AG623" s="7" t="s">
        <v>195</v>
      </c>
      <c r="AH623" s="40">
        <v>0</v>
      </c>
      <c r="AI623" s="40">
        <v>0</v>
      </c>
      <c r="AJ623" s="40">
        <v>1</v>
      </c>
      <c r="AK623" s="40">
        <v>0</v>
      </c>
      <c r="AL623" s="40">
        <v>1</v>
      </c>
      <c r="AM623" s="40">
        <v>0</v>
      </c>
      <c r="AN623" s="40">
        <v>60</v>
      </c>
      <c r="AO623" s="40">
        <v>1000</v>
      </c>
      <c r="AP623" s="7" t="s">
        <v>333</v>
      </c>
      <c r="AQ623" s="4">
        <f t="shared" si="10816"/>
        <v>1</v>
      </c>
      <c r="AR623" s="4">
        <f t="shared" si="10533"/>
        <v>161504</v>
      </c>
      <c r="AS623" s="7" t="s">
        <v>199</v>
      </c>
      <c r="AT623" s="48">
        <v>3</v>
      </c>
      <c r="AU623" s="48">
        <v>1</v>
      </c>
      <c r="AV623" s="48">
        <v>3</v>
      </c>
      <c r="AW623" s="48">
        <v>500</v>
      </c>
      <c r="AX623" s="48">
        <v>250</v>
      </c>
      <c r="AY623" s="48">
        <v>0</v>
      </c>
      <c r="AZ623" s="48">
        <v>0</v>
      </c>
      <c r="BA623" s="7"/>
      <c r="BB623" s="7"/>
      <c r="BC623" s="7"/>
      <c r="BD623" s="7"/>
      <c r="BE623" s="48">
        <v>0</v>
      </c>
      <c r="BF623" s="48">
        <v>1</v>
      </c>
      <c r="BG623" s="48">
        <f t="shared" si="10956"/>
        <v>240</v>
      </c>
      <c r="BH623" s="48">
        <f t="shared" si="10957"/>
        <v>240</v>
      </c>
      <c r="BI623" s="7">
        <v>0</v>
      </c>
      <c r="BJ623" s="7">
        <v>0</v>
      </c>
      <c r="BK623" s="7">
        <v>0</v>
      </c>
      <c r="BL623" s="7">
        <v>0</v>
      </c>
      <c r="BM623" s="7">
        <v>0</v>
      </c>
      <c r="BN623" s="7">
        <v>0</v>
      </c>
      <c r="BO623" s="7">
        <v>0</v>
      </c>
      <c r="BP623" s="7">
        <v>0</v>
      </c>
      <c r="BQ623" s="7">
        <v>0</v>
      </c>
      <c r="BR623" s="7">
        <v>0</v>
      </c>
      <c r="BS623" s="7">
        <v>0</v>
      </c>
      <c r="BT623" s="7">
        <v>0</v>
      </c>
      <c r="BU623" s="7">
        <v>0</v>
      </c>
      <c r="BV623" s="7">
        <v>0</v>
      </c>
      <c r="BW623" s="7">
        <v>0</v>
      </c>
      <c r="BX623" s="7">
        <v>0</v>
      </c>
      <c r="BY623" s="7">
        <v>0</v>
      </c>
      <c r="BZ623" s="7">
        <v>0</v>
      </c>
      <c r="CA623" s="7">
        <v>0</v>
      </c>
      <c r="CB623" s="7">
        <v>0</v>
      </c>
      <c r="CC623" s="7">
        <v>0</v>
      </c>
      <c r="CD623" s="7">
        <v>0</v>
      </c>
      <c r="CE623" s="7">
        <v>0</v>
      </c>
      <c r="CF623" s="7">
        <v>0</v>
      </c>
      <c r="CG623" s="7">
        <v>0</v>
      </c>
      <c r="CH623" s="7">
        <v>0</v>
      </c>
      <c r="CI623" s="7">
        <v>0</v>
      </c>
      <c r="CJ623" s="7">
        <v>0</v>
      </c>
      <c r="CK623" s="7">
        <v>0</v>
      </c>
      <c r="CL623" s="40">
        <v>0</v>
      </c>
      <c r="CM623" s="40">
        <v>0</v>
      </c>
      <c r="CN623" s="40">
        <v>0</v>
      </c>
      <c r="CO623" s="40">
        <v>0</v>
      </c>
      <c r="CP623" s="7">
        <v>0</v>
      </c>
      <c r="CQ623" s="7">
        <v>0</v>
      </c>
      <c r="CR623" s="7">
        <v>0</v>
      </c>
      <c r="CS623" s="40">
        <v>0</v>
      </c>
      <c r="CT623" s="7">
        <v>0</v>
      </c>
      <c r="CU623" s="7">
        <v>0</v>
      </c>
      <c r="CV623" s="39"/>
      <c r="CW623" s="39"/>
      <c r="CX623" s="4" t="str">
        <f t="shared" ref="CX623" si="11085">IF(CX428="","",CX428)</f>
        <v>3da_weapon_changjian01_s</v>
      </c>
      <c r="CY623" s="4" t="str">
        <f t="shared" si="10791"/>
        <v>3da_weapon_changjian01_b</v>
      </c>
      <c r="CZ623" s="4" t="str">
        <f t="shared" ref="CZ623" si="11086">IF(CZ428="","",CZ428)</f>
        <v/>
      </c>
      <c r="DA623" s="4" t="str">
        <f t="shared" ref="DA623" si="11087">IF(DA428="","",DA428)</f>
        <v/>
      </c>
      <c r="DB623" s="4" t="str">
        <f t="shared" ref="DB623" si="11088">IF(DB428="","",DB428)</f>
        <v>CS_Rhand</v>
      </c>
      <c r="DC623" s="4" t="str">
        <f t="shared" si="10678"/>
        <v>CS_Rhand</v>
      </c>
      <c r="DD623" s="7">
        <v>2</v>
      </c>
      <c r="DE623" s="7">
        <v>30</v>
      </c>
      <c r="DF623" s="7">
        <v>60</v>
      </c>
      <c r="DG623" s="7"/>
      <c r="DH623" s="4">
        <f t="shared" ref="DH623" si="11089">IF(DH428="","",DH428)</f>
        <v>0</v>
      </c>
      <c r="DI623" s="4">
        <f t="shared" si="10794"/>
        <v>2</v>
      </c>
      <c r="DJ623" s="4">
        <f t="shared" ref="DJ623" si="11090">IF(DJ428="","",DJ428)</f>
        <v>4</v>
      </c>
      <c r="DK623" s="4">
        <f t="shared" si="10709"/>
        <v>7</v>
      </c>
      <c r="DL623" s="4">
        <f t="shared" ref="DL623" si="11091">IF(DL428="","",DL428)</f>
        <v>8</v>
      </c>
      <c r="DM623" s="7"/>
      <c r="DN623" s="7"/>
      <c r="DO623" s="7"/>
      <c r="DP623" s="7"/>
      <c r="DQ623" s="7"/>
      <c r="DR623" s="7"/>
      <c r="DS623" s="7"/>
      <c r="DT623" s="7"/>
      <c r="DU623" s="7"/>
      <c r="DV623" s="7"/>
      <c r="DW623" s="7"/>
      <c r="DX623" s="7">
        <f t="shared" ref="DX623" si="11092">A623</f>
        <v>7020105</v>
      </c>
      <c r="DY623" s="7"/>
      <c r="DZ623" s="67">
        <v>10000</v>
      </c>
      <c r="EA623" s="7" t="s">
        <v>1266</v>
      </c>
      <c r="EB623" s="40">
        <v>137</v>
      </c>
      <c r="EC623" s="7" t="s">
        <v>1267</v>
      </c>
      <c r="ED623" s="7">
        <v>2001</v>
      </c>
      <c r="EE623" s="7">
        <v>3001</v>
      </c>
      <c r="EF623" s="7">
        <v>50</v>
      </c>
      <c r="EG623" s="73"/>
      <c r="EH623" s="73"/>
      <c r="EI623" s="4">
        <f t="shared" ref="EI623" si="11093">IF(EI428="","",EI428)</f>
        <v>331102</v>
      </c>
      <c r="EJ623" s="4">
        <f t="shared" si="10796"/>
        <v>1</v>
      </c>
      <c r="EK623" s="4">
        <f t="shared" ref="EK623" si="11094">IF(EK428="","",EK428)</f>
        <v>331103</v>
      </c>
      <c r="EL623" s="4">
        <f t="shared" ref="EL623" si="11095">IF(EL428="","",EL428)</f>
        <v>1</v>
      </c>
      <c r="EM623" s="4">
        <f t="shared" ref="EM623" si="11096">IF(EM428="","",EM428)</f>
        <v>331104</v>
      </c>
      <c r="EN623" s="4">
        <f t="shared" ref="EN623" si="11097">IF(EN428="","",EN428)</f>
        <v>1</v>
      </c>
      <c r="EO623" s="4">
        <f t="shared" ref="EO623" si="11098">IF(EO428="","",EO428)</f>
        <v>331105</v>
      </c>
      <c r="EP623" s="4">
        <f t="shared" ref="EP623" si="11099">IF(EP428="","",EP428)</f>
        <v>1</v>
      </c>
      <c r="EQ623" s="4">
        <f t="shared" ref="EQ623" si="11100">IF(EQ428="","",EQ428)</f>
        <v>331106</v>
      </c>
      <c r="ER623" s="4">
        <f t="shared" si="11077"/>
        <v>1</v>
      </c>
      <c r="ES623" s="4">
        <f t="shared" si="11053"/>
        <v>331107</v>
      </c>
      <c r="ET623" s="4">
        <f t="shared" ref="ET623" si="11101">IF(ET428="","",ET428)</f>
        <v>1</v>
      </c>
      <c r="EU623" s="4">
        <f t="shared" si="11026"/>
        <v>331108</v>
      </c>
      <c r="EV623" s="4">
        <f t="shared" si="10748"/>
        <v>1</v>
      </c>
      <c r="EW623" s="4">
        <f t="shared" si="10748"/>
        <v>331109</v>
      </c>
      <c r="EX623" s="4">
        <f t="shared" si="10748"/>
        <v>1</v>
      </c>
      <c r="EY623" s="4">
        <f t="shared" si="10748"/>
        <v>331110</v>
      </c>
      <c r="EZ623" s="4">
        <f t="shared" si="11027"/>
        <v>1</v>
      </c>
      <c r="FA623" s="4" t="str">
        <f t="shared" ref="FA623" si="11102">IF(FA428="","",FA428)</f>
        <v/>
      </c>
      <c r="FB623" s="4">
        <f t="shared" ref="FB623:FB628" si="11103">IF(FB428="","",FB428)</f>
        <v>1</v>
      </c>
      <c r="FC623" s="4">
        <f t="shared" ref="FC623" si="11104">IF(FC428="","",FC428)</f>
        <v>40013</v>
      </c>
      <c r="FD623" s="4">
        <f t="shared" ref="FD623:FD628" si="11105">IF(FD428="","",FD428)</f>
        <v>1</v>
      </c>
      <c r="FE623" s="4">
        <f t="shared" ref="FE623" si="11106">IF(FE428="","",FE428)</f>
        <v>20100</v>
      </c>
      <c r="FF623" s="4">
        <f t="shared" si="10953"/>
        <v>1</v>
      </c>
      <c r="FG623" s="4">
        <f t="shared" si="10929"/>
        <v>20100</v>
      </c>
      <c r="FH623" s="4">
        <f t="shared" si="11033"/>
        <v>1</v>
      </c>
      <c r="FI623" s="7"/>
      <c r="FJ623" s="7"/>
      <c r="FR623" s="2">
        <v>99999</v>
      </c>
      <c r="FS623" s="2">
        <v>0</v>
      </c>
      <c r="FT623" s="4">
        <v>600</v>
      </c>
      <c r="FU623" s="4"/>
      <c r="FV623" s="4"/>
      <c r="FW623" s="4"/>
      <c r="FX623" s="4"/>
      <c r="FY623" s="4"/>
      <c r="FZ623" s="77">
        <v>0</v>
      </c>
      <c r="GA623" s="2">
        <v>1</v>
      </c>
      <c r="GC623" s="2">
        <v>1</v>
      </c>
      <c r="GD623" s="87"/>
    </row>
    <row r="624" s="2" customFormat="1" ht="15" customHeight="1" spans="1:186">
      <c r="A624" s="7">
        <v>7020106</v>
      </c>
      <c r="B624" s="7">
        <f t="shared" ref="B624" si="11107">B611</f>
        <v>4104</v>
      </c>
      <c r="C624" s="7">
        <f t="shared" si="10696"/>
        <v>0</v>
      </c>
      <c r="D624" s="5" t="s">
        <v>334</v>
      </c>
      <c r="E624" s="7" t="s">
        <v>1272</v>
      </c>
      <c r="F624" s="31" t="s">
        <v>1250</v>
      </c>
      <c r="G624" s="31">
        <v>4</v>
      </c>
      <c r="H624" s="7" t="s">
        <v>187</v>
      </c>
      <c r="I624" s="7" t="s">
        <v>187</v>
      </c>
      <c r="J624" s="37">
        <v>1539</v>
      </c>
      <c r="K624" s="39">
        <v>601</v>
      </c>
      <c r="L624" s="39"/>
      <c r="M624" s="29" t="s">
        <v>193</v>
      </c>
      <c r="N624" s="4">
        <f t="shared" si="10931"/>
        <v>20</v>
      </c>
      <c r="O624" s="4">
        <f t="shared" si="10908"/>
        <v>20</v>
      </c>
      <c r="P624" s="40">
        <f t="shared" si="11035"/>
        <v>2004</v>
      </c>
      <c r="Q624" s="4"/>
      <c r="R624" s="7"/>
      <c r="S624" s="48">
        <f t="shared" si="10725"/>
        <v>0</v>
      </c>
      <c r="T624" s="47" t="s">
        <v>194</v>
      </c>
      <c r="U624" s="7" t="s">
        <v>195</v>
      </c>
      <c r="V624" s="7">
        <v>0</v>
      </c>
      <c r="W624" s="7">
        <v>0</v>
      </c>
      <c r="X624" s="40">
        <v>0</v>
      </c>
      <c r="Y624" s="7"/>
      <c r="Z624" s="7"/>
      <c r="AA624" s="7"/>
      <c r="AB624" s="7" t="s">
        <v>195</v>
      </c>
      <c r="AC624" s="7">
        <v>0</v>
      </c>
      <c r="AD624" s="7" t="s">
        <v>195</v>
      </c>
      <c r="AE624" s="7" t="s">
        <v>195</v>
      </c>
      <c r="AF624" s="7" t="s">
        <v>195</v>
      </c>
      <c r="AG624" s="7" t="s">
        <v>195</v>
      </c>
      <c r="AH624" s="40">
        <v>0</v>
      </c>
      <c r="AI624" s="40">
        <v>0</v>
      </c>
      <c r="AJ624" s="40">
        <v>1</v>
      </c>
      <c r="AK624" s="40">
        <v>0</v>
      </c>
      <c r="AL624" s="40">
        <v>1</v>
      </c>
      <c r="AM624" s="40">
        <v>0</v>
      </c>
      <c r="AN624" s="40">
        <v>60</v>
      </c>
      <c r="AO624" s="40">
        <v>1000</v>
      </c>
      <c r="AP624" s="7" t="s">
        <v>336</v>
      </c>
      <c r="AQ624" s="4">
        <f t="shared" si="10816"/>
        <v>1</v>
      </c>
      <c r="AR624" s="4">
        <f t="shared" ref="AR624" si="11108">AR429</f>
        <v>161504</v>
      </c>
      <c r="AS624" s="7" t="s">
        <v>199</v>
      </c>
      <c r="AT624" s="48">
        <v>3</v>
      </c>
      <c r="AU624" s="48">
        <v>1</v>
      </c>
      <c r="AV624" s="48">
        <v>3</v>
      </c>
      <c r="AW624" s="48">
        <v>500</v>
      </c>
      <c r="AX624" s="48">
        <v>250</v>
      </c>
      <c r="AY624" s="48">
        <v>0</v>
      </c>
      <c r="AZ624" s="48">
        <v>0</v>
      </c>
      <c r="BA624" s="7"/>
      <c r="BB624" s="7"/>
      <c r="BC624" s="7"/>
      <c r="BD624" s="7"/>
      <c r="BE624" s="48">
        <v>0</v>
      </c>
      <c r="BF624" s="48">
        <v>1</v>
      </c>
      <c r="BG624" s="48">
        <f t="shared" si="10956"/>
        <v>240</v>
      </c>
      <c r="BH624" s="48">
        <f t="shared" si="10957"/>
        <v>240</v>
      </c>
      <c r="BI624" s="7">
        <v>0</v>
      </c>
      <c r="BJ624" s="7">
        <v>0</v>
      </c>
      <c r="BK624" s="7">
        <v>0</v>
      </c>
      <c r="BL624" s="7">
        <v>0</v>
      </c>
      <c r="BM624" s="7">
        <v>0</v>
      </c>
      <c r="BN624" s="7">
        <v>0</v>
      </c>
      <c r="BO624" s="7">
        <v>0</v>
      </c>
      <c r="BP624" s="7">
        <v>0</v>
      </c>
      <c r="BQ624" s="7">
        <v>0</v>
      </c>
      <c r="BR624" s="7">
        <v>0</v>
      </c>
      <c r="BS624" s="7">
        <v>0</v>
      </c>
      <c r="BT624" s="7">
        <v>0</v>
      </c>
      <c r="BU624" s="7">
        <v>0</v>
      </c>
      <c r="BV624" s="7">
        <v>0</v>
      </c>
      <c r="BW624" s="7">
        <v>0</v>
      </c>
      <c r="BX624" s="7">
        <v>0</v>
      </c>
      <c r="BY624" s="7">
        <v>0</v>
      </c>
      <c r="BZ624" s="7">
        <v>0</v>
      </c>
      <c r="CA624" s="7">
        <v>0</v>
      </c>
      <c r="CB624" s="7">
        <v>0</v>
      </c>
      <c r="CC624" s="7">
        <v>0</v>
      </c>
      <c r="CD624" s="7">
        <v>0</v>
      </c>
      <c r="CE624" s="7">
        <v>0</v>
      </c>
      <c r="CF624" s="7">
        <v>0</v>
      </c>
      <c r="CG624" s="7">
        <v>0</v>
      </c>
      <c r="CH624" s="7">
        <v>0</v>
      </c>
      <c r="CI624" s="7">
        <v>0</v>
      </c>
      <c r="CJ624" s="7">
        <v>0</v>
      </c>
      <c r="CK624" s="7">
        <v>0</v>
      </c>
      <c r="CL624" s="40">
        <v>0</v>
      </c>
      <c r="CM624" s="40">
        <v>0</v>
      </c>
      <c r="CN624" s="40">
        <v>0</v>
      </c>
      <c r="CO624" s="40">
        <v>0</v>
      </c>
      <c r="CP624" s="7">
        <v>0</v>
      </c>
      <c r="CQ624" s="7">
        <v>0</v>
      </c>
      <c r="CR624" s="7">
        <v>0</v>
      </c>
      <c r="CS624" s="40">
        <v>0</v>
      </c>
      <c r="CT624" s="7">
        <v>0</v>
      </c>
      <c r="CU624" s="7">
        <v>0</v>
      </c>
      <c r="CV624" s="39"/>
      <c r="CW624" s="39"/>
      <c r="CX624" s="4" t="str">
        <f t="shared" ref="CX624" si="11109">IF(CX429="","",CX429)</f>
        <v>3da_weapon_changjian01_s</v>
      </c>
      <c r="CY624" s="4" t="str">
        <f t="shared" si="10791"/>
        <v>3da_weapon_changjian01_b</v>
      </c>
      <c r="CZ624" s="4" t="str">
        <f t="shared" ref="CZ624" si="11110">IF(CZ429="","",CZ429)</f>
        <v/>
      </c>
      <c r="DA624" s="4" t="str">
        <f t="shared" ref="DA624" si="11111">IF(DA429="","",DA429)</f>
        <v/>
      </c>
      <c r="DB624" s="4" t="str">
        <f t="shared" ref="DB624:DB635" si="11112">IF(DB429="","",DB429)</f>
        <v>CS_Rhand</v>
      </c>
      <c r="DC624" s="4" t="str">
        <f t="shared" si="10678"/>
        <v>CS_Rhand</v>
      </c>
      <c r="DD624" s="7">
        <v>2</v>
      </c>
      <c r="DE624" s="7">
        <v>30</v>
      </c>
      <c r="DF624" s="7">
        <v>60</v>
      </c>
      <c r="DG624" s="7"/>
      <c r="DH624" s="4">
        <f t="shared" ref="DH624" si="11113">IF(DH429="","",DH429)</f>
        <v>0</v>
      </c>
      <c r="DI624" s="4">
        <f t="shared" si="10794"/>
        <v>2</v>
      </c>
      <c r="DJ624" s="4">
        <f t="shared" ref="DJ624" si="11114">IF(DJ429="","",DJ429)</f>
        <v>4</v>
      </c>
      <c r="DK624" s="4">
        <f t="shared" si="10709"/>
        <v>7</v>
      </c>
      <c r="DL624" s="4">
        <f t="shared" ref="DL624" si="11115">IF(DL429="","",DL429)</f>
        <v>8</v>
      </c>
      <c r="DM624" s="7"/>
      <c r="DN624" s="7"/>
      <c r="DO624" s="7"/>
      <c r="DP624" s="7"/>
      <c r="DQ624" s="7"/>
      <c r="DR624" s="7"/>
      <c r="DS624" s="7"/>
      <c r="DT624" s="7"/>
      <c r="DU624" s="7"/>
      <c r="DV624" s="7"/>
      <c r="DW624" s="7"/>
      <c r="DX624" s="7">
        <f t="shared" ref="DX624" si="11116">A624</f>
        <v>7020106</v>
      </c>
      <c r="DY624" s="7"/>
      <c r="DZ624" s="67">
        <v>10000</v>
      </c>
      <c r="EA624" s="7" t="s">
        <v>1266</v>
      </c>
      <c r="EB624" s="40">
        <v>137</v>
      </c>
      <c r="EC624" s="7" t="s">
        <v>1267</v>
      </c>
      <c r="ED624" s="7">
        <v>2001</v>
      </c>
      <c r="EE624" s="7">
        <v>3001</v>
      </c>
      <c r="EF624" s="7">
        <v>50</v>
      </c>
      <c r="EG624" s="73"/>
      <c r="EH624" s="73"/>
      <c r="EI624" s="4">
        <f t="shared" ref="EI624" si="11117">IF(EI429="","",EI429)</f>
        <v>331102</v>
      </c>
      <c r="EJ624" s="4">
        <f t="shared" si="10796"/>
        <v>1</v>
      </c>
      <c r="EK624" s="4">
        <f t="shared" ref="EK624" si="11118">IF(EK429="","",EK429)</f>
        <v>331103</v>
      </c>
      <c r="EL624" s="4">
        <f t="shared" ref="EL624" si="11119">IF(EL429="","",EL429)</f>
        <v>1</v>
      </c>
      <c r="EM624" s="4">
        <f t="shared" ref="EM624" si="11120">IF(EM429="","",EM429)</f>
        <v>331104</v>
      </c>
      <c r="EN624" s="4">
        <f t="shared" ref="EN624" si="11121">IF(EN429="","",EN429)</f>
        <v>1</v>
      </c>
      <c r="EO624" s="4">
        <f t="shared" ref="EO624" si="11122">IF(EO429="","",EO429)</f>
        <v>331105</v>
      </c>
      <c r="EP624" s="4">
        <f t="shared" ref="EP624" si="11123">IF(EP429="","",EP429)</f>
        <v>1</v>
      </c>
      <c r="EQ624" s="4">
        <f t="shared" ref="EQ624" si="11124">IF(EQ429="","",EQ429)</f>
        <v>331106</v>
      </c>
      <c r="ER624" s="4">
        <f t="shared" si="11077"/>
        <v>1</v>
      </c>
      <c r="ES624" s="4">
        <f t="shared" si="11053"/>
        <v>331107</v>
      </c>
      <c r="ET624" s="4">
        <f t="shared" ref="ET624" si="11125">IF(ET429="","",ET429)</f>
        <v>1</v>
      </c>
      <c r="EU624" s="4">
        <f t="shared" si="11026"/>
        <v>331108</v>
      </c>
      <c r="EV624" s="4">
        <f t="shared" si="10748"/>
        <v>1</v>
      </c>
      <c r="EW624" s="4">
        <f t="shared" si="10748"/>
        <v>331109</v>
      </c>
      <c r="EX624" s="4">
        <f t="shared" si="10748"/>
        <v>1</v>
      </c>
      <c r="EY624" s="4">
        <f t="shared" si="10748"/>
        <v>331110</v>
      </c>
      <c r="EZ624" s="4">
        <f t="shared" si="11027"/>
        <v>1</v>
      </c>
      <c r="FA624" s="4" t="str">
        <f t="shared" ref="FA624" si="11126">IF(FA429="","",FA429)</f>
        <v/>
      </c>
      <c r="FB624" s="4">
        <f t="shared" si="11103"/>
        <v>1</v>
      </c>
      <c r="FC624" s="4">
        <f t="shared" ref="FC624" si="11127">IF(FC429="","",FC429)</f>
        <v>40013</v>
      </c>
      <c r="FD624" s="4">
        <f t="shared" si="11105"/>
        <v>1</v>
      </c>
      <c r="FE624" s="4">
        <f t="shared" ref="FE624" si="11128">IF(FE429="","",FE429)</f>
        <v>20100</v>
      </c>
      <c r="FF624" s="4">
        <f t="shared" si="10953"/>
        <v>1</v>
      </c>
      <c r="FG624" s="4">
        <f t="shared" si="10929"/>
        <v>20100</v>
      </c>
      <c r="FH624" s="4">
        <f t="shared" si="11033"/>
        <v>1</v>
      </c>
      <c r="FI624" s="7"/>
      <c r="FJ624" s="7"/>
      <c r="FR624" s="2">
        <v>99999</v>
      </c>
      <c r="FS624" s="2">
        <v>0</v>
      </c>
      <c r="FT624" s="4">
        <v>600</v>
      </c>
      <c r="FU624" s="4"/>
      <c r="FV624" s="4"/>
      <c r="FW624" s="4"/>
      <c r="FX624" s="4"/>
      <c r="FY624" s="4"/>
      <c r="FZ624" s="77">
        <v>0</v>
      </c>
      <c r="GA624" s="2">
        <v>1</v>
      </c>
      <c r="GC624" s="2">
        <v>1</v>
      </c>
      <c r="GD624" s="87"/>
    </row>
    <row r="625" s="15" customFormat="1" ht="15" customHeight="1" spans="1:186">
      <c r="A625" s="7">
        <v>7020207</v>
      </c>
      <c r="B625" s="7">
        <f t="shared" ref="B625" si="11129">B612</f>
        <v>312</v>
      </c>
      <c r="C625" s="7">
        <f t="shared" si="10696"/>
        <v>3</v>
      </c>
      <c r="D625" s="5" t="s">
        <v>337</v>
      </c>
      <c r="E625" s="7" t="s">
        <v>1273</v>
      </c>
      <c r="F625" s="31" t="s">
        <v>1250</v>
      </c>
      <c r="G625" s="31">
        <v>4</v>
      </c>
      <c r="H625" s="7" t="s">
        <v>191</v>
      </c>
      <c r="I625" s="7" t="s">
        <v>187</v>
      </c>
      <c r="J625" s="37">
        <v>1462</v>
      </c>
      <c r="K625" s="39">
        <v>1432</v>
      </c>
      <c r="L625" s="39"/>
      <c r="M625" s="29" t="s">
        <v>193</v>
      </c>
      <c r="N625" s="4">
        <f t="shared" si="10931"/>
        <v>20</v>
      </c>
      <c r="O625" s="4">
        <f t="shared" si="10908"/>
        <v>20</v>
      </c>
      <c r="P625" s="40">
        <f t="shared" si="11035"/>
        <v>2304</v>
      </c>
      <c r="Q625" s="4"/>
      <c r="R625" s="7"/>
      <c r="S625" s="48">
        <f t="shared" si="10725"/>
        <v>1</v>
      </c>
      <c r="T625" s="47" t="s">
        <v>194</v>
      </c>
      <c r="U625" s="7" t="s">
        <v>195</v>
      </c>
      <c r="V625" s="7">
        <v>0</v>
      </c>
      <c r="W625" s="7">
        <v>0</v>
      </c>
      <c r="X625" s="40">
        <v>0</v>
      </c>
      <c r="Y625" s="7"/>
      <c r="Z625" s="7"/>
      <c r="AA625" s="7"/>
      <c r="AB625" s="7" t="s">
        <v>195</v>
      </c>
      <c r="AC625" s="7">
        <v>0</v>
      </c>
      <c r="AD625" s="7" t="s">
        <v>195</v>
      </c>
      <c r="AE625" s="7" t="s">
        <v>195</v>
      </c>
      <c r="AF625" s="7" t="s">
        <v>195</v>
      </c>
      <c r="AG625" s="7" t="s">
        <v>195</v>
      </c>
      <c r="AH625" s="40">
        <v>0</v>
      </c>
      <c r="AI625" s="40">
        <v>0</v>
      </c>
      <c r="AJ625" s="40">
        <v>1</v>
      </c>
      <c r="AK625" s="40">
        <v>0</v>
      </c>
      <c r="AL625" s="40">
        <v>1</v>
      </c>
      <c r="AM625" s="40">
        <v>0</v>
      </c>
      <c r="AN625" s="40">
        <v>60</v>
      </c>
      <c r="AO625" s="40">
        <v>1000</v>
      </c>
      <c r="AP625" s="7" t="s">
        <v>339</v>
      </c>
      <c r="AQ625" s="4">
        <f t="shared" si="10816"/>
        <v>1</v>
      </c>
      <c r="AR625" s="4">
        <f t="shared" ref="AR625" si="11130">AR430</f>
        <v>161504</v>
      </c>
      <c r="AS625" s="7" t="s">
        <v>199</v>
      </c>
      <c r="AT625" s="48">
        <v>3</v>
      </c>
      <c r="AU625" s="48">
        <v>1</v>
      </c>
      <c r="AV625" s="48">
        <v>3</v>
      </c>
      <c r="AW625" s="48">
        <v>500</v>
      </c>
      <c r="AX625" s="48">
        <v>250</v>
      </c>
      <c r="AY625" s="48">
        <v>0</v>
      </c>
      <c r="AZ625" s="48">
        <v>0</v>
      </c>
      <c r="BA625" s="7"/>
      <c r="BB625" s="7"/>
      <c r="BC625" s="7"/>
      <c r="BD625" s="7"/>
      <c r="BE625" s="48">
        <v>0</v>
      </c>
      <c r="BF625" s="48">
        <v>1</v>
      </c>
      <c r="BG625" s="48">
        <f t="shared" si="10956"/>
        <v>240</v>
      </c>
      <c r="BH625" s="48">
        <f t="shared" si="10957"/>
        <v>240</v>
      </c>
      <c r="BI625" s="7">
        <v>0</v>
      </c>
      <c r="BJ625" s="7">
        <v>0</v>
      </c>
      <c r="BK625" s="7">
        <v>0</v>
      </c>
      <c r="BL625" s="7">
        <v>0</v>
      </c>
      <c r="BM625" s="7">
        <v>0</v>
      </c>
      <c r="BN625" s="7">
        <v>0</v>
      </c>
      <c r="BO625" s="7">
        <v>0</v>
      </c>
      <c r="BP625" s="7">
        <v>0</v>
      </c>
      <c r="BQ625" s="7">
        <v>0</v>
      </c>
      <c r="BR625" s="7">
        <v>0</v>
      </c>
      <c r="BS625" s="7">
        <v>0</v>
      </c>
      <c r="BT625" s="7">
        <v>0</v>
      </c>
      <c r="BU625" s="7">
        <v>0</v>
      </c>
      <c r="BV625" s="7">
        <v>0</v>
      </c>
      <c r="BW625" s="7">
        <v>0</v>
      </c>
      <c r="BX625" s="7">
        <v>0</v>
      </c>
      <c r="BY625" s="7">
        <v>0</v>
      </c>
      <c r="BZ625" s="7">
        <v>0</v>
      </c>
      <c r="CA625" s="7">
        <v>0</v>
      </c>
      <c r="CB625" s="7">
        <v>0</v>
      </c>
      <c r="CC625" s="7">
        <v>0</v>
      </c>
      <c r="CD625" s="7">
        <v>0</v>
      </c>
      <c r="CE625" s="7">
        <v>0</v>
      </c>
      <c r="CF625" s="7">
        <v>0</v>
      </c>
      <c r="CG625" s="7">
        <v>0</v>
      </c>
      <c r="CH625" s="7">
        <v>0</v>
      </c>
      <c r="CI625" s="7">
        <v>0</v>
      </c>
      <c r="CJ625" s="7">
        <v>0</v>
      </c>
      <c r="CK625" s="7">
        <v>0</v>
      </c>
      <c r="CL625" s="40">
        <v>0</v>
      </c>
      <c r="CM625" s="40">
        <v>0</v>
      </c>
      <c r="CN625" s="40">
        <v>0</v>
      </c>
      <c r="CO625" s="40">
        <v>0</v>
      </c>
      <c r="CP625" s="7">
        <v>0</v>
      </c>
      <c r="CQ625" s="7">
        <v>0</v>
      </c>
      <c r="CR625" s="7">
        <v>0</v>
      </c>
      <c r="CS625" s="40">
        <v>0</v>
      </c>
      <c r="CT625" s="7">
        <v>0</v>
      </c>
      <c r="CU625" s="7">
        <v>0</v>
      </c>
      <c r="CV625" s="39"/>
      <c r="CW625" s="39"/>
      <c r="CX625" s="4" t="str">
        <f t="shared" ref="CX625" si="11131">IF(CX430="","",CX430)</f>
        <v/>
      </c>
      <c r="CY625" s="4" t="str">
        <f t="shared" si="10791"/>
        <v/>
      </c>
      <c r="CZ625" s="4" t="str">
        <f t="shared" ref="CZ625" si="11132">IF(CZ430="","",CZ430)</f>
        <v/>
      </c>
      <c r="DA625" s="4" t="str">
        <f t="shared" ref="DA625" si="11133">IF(DA430="","",DA430)</f>
        <v/>
      </c>
      <c r="DB625" s="4" t="str">
        <f t="shared" si="11112"/>
        <v/>
      </c>
      <c r="DC625" s="4" t="str">
        <f t="shared" si="10678"/>
        <v/>
      </c>
      <c r="DD625" s="7">
        <v>2</v>
      </c>
      <c r="DE625" s="7">
        <v>30</v>
      </c>
      <c r="DF625" s="7">
        <v>60</v>
      </c>
      <c r="DG625" s="7"/>
      <c r="DH625" s="4">
        <f t="shared" ref="DH625" si="11134">IF(DH430="","",DH430)</f>
        <v>0</v>
      </c>
      <c r="DI625" s="4">
        <f t="shared" si="10794"/>
        <v>1</v>
      </c>
      <c r="DJ625" s="4">
        <f t="shared" ref="DJ625" si="11135">IF(DJ430="","",DJ430)</f>
        <v>3</v>
      </c>
      <c r="DK625" s="4">
        <f t="shared" si="10709"/>
        <v>5</v>
      </c>
      <c r="DL625" s="4">
        <f t="shared" ref="DL625" si="11136">IF(DL430="","",DL430)</f>
        <v>7</v>
      </c>
      <c r="DM625" s="7"/>
      <c r="DN625" s="7"/>
      <c r="DO625" s="7"/>
      <c r="DP625" s="7"/>
      <c r="DQ625" s="7"/>
      <c r="DR625" s="7"/>
      <c r="DS625" s="7"/>
      <c r="DT625" s="7"/>
      <c r="DU625" s="7"/>
      <c r="DV625" s="7"/>
      <c r="DW625" s="7"/>
      <c r="DX625" s="7">
        <f t="shared" ref="DX625" si="11137">A625</f>
        <v>7020207</v>
      </c>
      <c r="DY625" s="7"/>
      <c r="DZ625" s="67">
        <v>10000</v>
      </c>
      <c r="EA625" s="7" t="s">
        <v>1266</v>
      </c>
      <c r="EB625" s="40">
        <v>137</v>
      </c>
      <c r="EC625" s="7" t="s">
        <v>1267</v>
      </c>
      <c r="ED625" s="7">
        <v>2004</v>
      </c>
      <c r="EE625" s="7">
        <v>3002</v>
      </c>
      <c r="EF625" s="7">
        <v>50</v>
      </c>
      <c r="EG625" s="73"/>
      <c r="EH625" s="73"/>
      <c r="EI625" s="4">
        <f t="shared" ref="EI625" si="11138">IF(EI430="","",EI430)</f>
        <v>331132</v>
      </c>
      <c r="EJ625" s="4">
        <f t="shared" si="10796"/>
        <v>1</v>
      </c>
      <c r="EK625" s="4">
        <f t="shared" ref="EK625" si="11139">IF(EK430="","",EK430)</f>
        <v>331133</v>
      </c>
      <c r="EL625" s="4">
        <f t="shared" ref="EL625" si="11140">IF(EL430="","",EL430)</f>
        <v>1</v>
      </c>
      <c r="EM625" s="4">
        <f t="shared" ref="EM625" si="11141">IF(EM430="","",EM430)</f>
        <v>331134</v>
      </c>
      <c r="EN625" s="4">
        <f t="shared" ref="EN625" si="11142">IF(EN430="","",EN430)</f>
        <v>1</v>
      </c>
      <c r="EO625" s="4">
        <f t="shared" ref="EO625" si="11143">IF(EO430="","",EO430)</f>
        <v>331135</v>
      </c>
      <c r="EP625" s="4">
        <f t="shared" ref="EP625" si="11144">IF(EP430="","",EP430)</f>
        <v>1</v>
      </c>
      <c r="EQ625" s="4">
        <f t="shared" ref="EQ625" si="11145">IF(EQ430="","",EQ430)</f>
        <v>331136</v>
      </c>
      <c r="ER625" s="4">
        <f t="shared" si="11077"/>
        <v>1</v>
      </c>
      <c r="ES625" s="4">
        <f t="shared" si="11053"/>
        <v>331137</v>
      </c>
      <c r="ET625" s="4">
        <f t="shared" ref="ET625" si="11146">IF(ET430="","",ET430)</f>
        <v>1</v>
      </c>
      <c r="EU625" s="4">
        <f t="shared" si="11026"/>
        <v>331138</v>
      </c>
      <c r="EV625" s="4">
        <f t="shared" si="10748"/>
        <v>1</v>
      </c>
      <c r="EW625" s="4">
        <f t="shared" si="10748"/>
        <v>331139</v>
      </c>
      <c r="EX625" s="4">
        <f t="shared" si="10748"/>
        <v>1</v>
      </c>
      <c r="EY625" s="4">
        <f t="shared" si="10748"/>
        <v>331140</v>
      </c>
      <c r="EZ625" s="4">
        <f t="shared" si="11027"/>
        <v>1</v>
      </c>
      <c r="FA625" s="4" t="str">
        <f t="shared" ref="FA625:FA628" si="11147">IF(FA430="","",FA430)</f>
        <v/>
      </c>
      <c r="FB625" s="4">
        <f t="shared" si="11103"/>
        <v>1</v>
      </c>
      <c r="FC625" s="4">
        <f t="shared" ref="FC625" si="11148">IF(FC430="","",FC430)</f>
        <v>40013</v>
      </c>
      <c r="FD625" s="4">
        <f t="shared" si="11105"/>
        <v>1</v>
      </c>
      <c r="FE625" s="4">
        <f t="shared" ref="FE625" si="11149">IF(FE430="","",FE430)</f>
        <v>20100</v>
      </c>
      <c r="FF625" s="4">
        <f t="shared" si="10953"/>
        <v>1</v>
      </c>
      <c r="FG625" s="4">
        <f t="shared" si="10929"/>
        <v>20100</v>
      </c>
      <c r="FH625" s="4">
        <f t="shared" si="11033"/>
        <v>1</v>
      </c>
      <c r="FI625" s="7"/>
      <c r="FJ625" s="7"/>
      <c r="FR625" s="2">
        <v>99999</v>
      </c>
      <c r="FS625" s="2">
        <v>0</v>
      </c>
      <c r="FT625" s="4">
        <v>600</v>
      </c>
      <c r="FU625" s="4"/>
      <c r="FV625" s="4"/>
      <c r="FW625" s="4"/>
      <c r="FX625" s="4"/>
      <c r="FY625" s="4"/>
      <c r="FZ625" s="77">
        <v>0</v>
      </c>
      <c r="GA625" s="2">
        <v>1</v>
      </c>
      <c r="GB625" s="2"/>
      <c r="GC625" s="2">
        <v>1</v>
      </c>
      <c r="GD625" s="87"/>
    </row>
    <row r="626" s="15" customFormat="1" ht="15" customHeight="1" spans="1:186">
      <c r="A626" s="7">
        <v>7020208</v>
      </c>
      <c r="B626" s="7">
        <f t="shared" ref="B626" si="11150">B613</f>
        <v>568</v>
      </c>
      <c r="C626" s="7">
        <f t="shared" si="10696"/>
        <v>3</v>
      </c>
      <c r="D626" s="5" t="s">
        <v>340</v>
      </c>
      <c r="E626" s="7" t="s">
        <v>1274</v>
      </c>
      <c r="F626" s="31" t="s">
        <v>1250</v>
      </c>
      <c r="G626" s="31">
        <v>4</v>
      </c>
      <c r="H626" s="7" t="s">
        <v>191</v>
      </c>
      <c r="I626" s="7" t="s">
        <v>187</v>
      </c>
      <c r="J626" s="37">
        <v>1451</v>
      </c>
      <c r="K626" s="39">
        <v>1436</v>
      </c>
      <c r="L626" s="39"/>
      <c r="M626" s="29" t="s">
        <v>193</v>
      </c>
      <c r="N626" s="4">
        <f t="shared" si="10931"/>
        <v>20</v>
      </c>
      <c r="O626" s="4">
        <f t="shared" si="10908"/>
        <v>20</v>
      </c>
      <c r="P626" s="40">
        <f t="shared" si="11035"/>
        <v>2304</v>
      </c>
      <c r="Q626" s="4"/>
      <c r="R626" s="7"/>
      <c r="S626" s="48">
        <f t="shared" si="10725"/>
        <v>2</v>
      </c>
      <c r="T626" s="47" t="s">
        <v>194</v>
      </c>
      <c r="U626" s="7" t="s">
        <v>195</v>
      </c>
      <c r="V626" s="7">
        <v>0</v>
      </c>
      <c r="W626" s="7">
        <v>0</v>
      </c>
      <c r="X626" s="40">
        <v>0</v>
      </c>
      <c r="Y626" s="7"/>
      <c r="Z626" s="7"/>
      <c r="AA626" s="7"/>
      <c r="AB626" s="7" t="s">
        <v>195</v>
      </c>
      <c r="AC626" s="7">
        <v>0</v>
      </c>
      <c r="AD626" s="7" t="s">
        <v>195</v>
      </c>
      <c r="AE626" s="7" t="s">
        <v>195</v>
      </c>
      <c r="AF626" s="7" t="s">
        <v>195</v>
      </c>
      <c r="AG626" s="7" t="s">
        <v>195</v>
      </c>
      <c r="AH626" s="40">
        <v>0</v>
      </c>
      <c r="AI626" s="40">
        <v>0</v>
      </c>
      <c r="AJ626" s="40">
        <v>1</v>
      </c>
      <c r="AK626" s="40">
        <v>0</v>
      </c>
      <c r="AL626" s="40">
        <v>1</v>
      </c>
      <c r="AM626" s="40">
        <v>0</v>
      </c>
      <c r="AN626" s="40">
        <v>60</v>
      </c>
      <c r="AO626" s="40">
        <v>1000</v>
      </c>
      <c r="AP626" s="7" t="s">
        <v>342</v>
      </c>
      <c r="AQ626" s="4">
        <f t="shared" si="10816"/>
        <v>1</v>
      </c>
      <c r="AR626" s="4">
        <f t="shared" ref="AR626" si="11151">AR431</f>
        <v>161504</v>
      </c>
      <c r="AS626" s="7" t="s">
        <v>199</v>
      </c>
      <c r="AT626" s="48">
        <v>3</v>
      </c>
      <c r="AU626" s="48">
        <v>1</v>
      </c>
      <c r="AV626" s="48">
        <v>3</v>
      </c>
      <c r="AW626" s="48">
        <v>500</v>
      </c>
      <c r="AX626" s="48">
        <v>250</v>
      </c>
      <c r="AY626" s="48">
        <v>0</v>
      </c>
      <c r="AZ626" s="48">
        <v>0</v>
      </c>
      <c r="BA626" s="7"/>
      <c r="BB626" s="7"/>
      <c r="BC626" s="7"/>
      <c r="BD626" s="7"/>
      <c r="BE626" s="48">
        <v>0</v>
      </c>
      <c r="BF626" s="48">
        <v>1</v>
      </c>
      <c r="BG626" s="48">
        <f t="shared" si="10956"/>
        <v>240</v>
      </c>
      <c r="BH626" s="48">
        <f t="shared" si="10957"/>
        <v>240</v>
      </c>
      <c r="BI626" s="7">
        <v>0</v>
      </c>
      <c r="BJ626" s="7">
        <v>0</v>
      </c>
      <c r="BK626" s="7">
        <v>0</v>
      </c>
      <c r="BL626" s="7">
        <v>0</v>
      </c>
      <c r="BM626" s="7">
        <v>0</v>
      </c>
      <c r="BN626" s="7">
        <v>0</v>
      </c>
      <c r="BO626" s="7">
        <v>0</v>
      </c>
      <c r="BP626" s="7">
        <v>0</v>
      </c>
      <c r="BQ626" s="7">
        <v>0</v>
      </c>
      <c r="BR626" s="7">
        <v>0</v>
      </c>
      <c r="BS626" s="7">
        <v>0</v>
      </c>
      <c r="BT626" s="7">
        <v>0</v>
      </c>
      <c r="BU626" s="7">
        <v>0</v>
      </c>
      <c r="BV626" s="7">
        <v>0</v>
      </c>
      <c r="BW626" s="7">
        <v>0</v>
      </c>
      <c r="BX626" s="7">
        <v>0</v>
      </c>
      <c r="BY626" s="7">
        <v>0</v>
      </c>
      <c r="BZ626" s="7">
        <v>0</v>
      </c>
      <c r="CA626" s="7">
        <v>0</v>
      </c>
      <c r="CB626" s="7">
        <v>0</v>
      </c>
      <c r="CC626" s="7">
        <v>0</v>
      </c>
      <c r="CD626" s="7">
        <v>0</v>
      </c>
      <c r="CE626" s="7">
        <v>0</v>
      </c>
      <c r="CF626" s="7">
        <v>0</v>
      </c>
      <c r="CG626" s="7">
        <v>0</v>
      </c>
      <c r="CH626" s="7">
        <v>0</v>
      </c>
      <c r="CI626" s="7">
        <v>0</v>
      </c>
      <c r="CJ626" s="7">
        <v>0</v>
      </c>
      <c r="CK626" s="7">
        <v>0</v>
      </c>
      <c r="CL626" s="40">
        <v>0</v>
      </c>
      <c r="CM626" s="40">
        <v>0</v>
      </c>
      <c r="CN626" s="40">
        <v>0</v>
      </c>
      <c r="CO626" s="40">
        <v>0</v>
      </c>
      <c r="CP626" s="7">
        <v>0</v>
      </c>
      <c r="CQ626" s="7">
        <v>0</v>
      </c>
      <c r="CR626" s="7">
        <v>0</v>
      </c>
      <c r="CS626" s="40">
        <v>0</v>
      </c>
      <c r="CT626" s="7">
        <v>0</v>
      </c>
      <c r="CU626" s="7">
        <v>0</v>
      </c>
      <c r="CV626" s="39"/>
      <c r="CW626" s="39"/>
      <c r="CX626" s="4" t="str">
        <f t="shared" ref="CX626" si="11152">IF(CX431="","",CX431)</f>
        <v/>
      </c>
      <c r="CY626" s="4" t="str">
        <f t="shared" si="10791"/>
        <v/>
      </c>
      <c r="CZ626" s="4" t="str">
        <f t="shared" ref="CZ626:CZ635" si="11153">IF(CZ431="","",CZ431)</f>
        <v/>
      </c>
      <c r="DA626" s="4" t="str">
        <f t="shared" ref="DA626" si="11154">IF(DA431="","",DA431)</f>
        <v/>
      </c>
      <c r="DB626" s="4" t="str">
        <f t="shared" si="11112"/>
        <v/>
      </c>
      <c r="DC626" s="4" t="str">
        <f t="shared" si="10678"/>
        <v/>
      </c>
      <c r="DD626" s="7">
        <v>2</v>
      </c>
      <c r="DE626" s="7">
        <v>30</v>
      </c>
      <c r="DF626" s="7">
        <v>60</v>
      </c>
      <c r="DG626" s="7"/>
      <c r="DH626" s="4">
        <f t="shared" ref="DH626" si="11155">IF(DH431="","",DH431)</f>
        <v>0</v>
      </c>
      <c r="DI626" s="4">
        <f t="shared" si="10794"/>
        <v>1</v>
      </c>
      <c r="DJ626" s="4">
        <f t="shared" ref="DJ626" si="11156">IF(DJ431="","",DJ431)</f>
        <v>3</v>
      </c>
      <c r="DK626" s="4">
        <f t="shared" si="10709"/>
        <v>5</v>
      </c>
      <c r="DL626" s="4">
        <f t="shared" ref="DL626" si="11157">IF(DL431="","",DL431)</f>
        <v>7</v>
      </c>
      <c r="DM626" s="7"/>
      <c r="DN626" s="7"/>
      <c r="DO626" s="7"/>
      <c r="DP626" s="7"/>
      <c r="DQ626" s="7"/>
      <c r="DR626" s="7"/>
      <c r="DS626" s="7"/>
      <c r="DT626" s="7"/>
      <c r="DU626" s="7"/>
      <c r="DV626" s="7"/>
      <c r="DW626" s="7"/>
      <c r="DX626" s="7">
        <f t="shared" ref="DX626" si="11158">A626</f>
        <v>7020208</v>
      </c>
      <c r="DY626" s="7"/>
      <c r="DZ626" s="67">
        <v>10000</v>
      </c>
      <c r="EA626" s="7" t="s">
        <v>1266</v>
      </c>
      <c r="EB626" s="40">
        <v>137</v>
      </c>
      <c r="EC626" s="7" t="s">
        <v>1267</v>
      </c>
      <c r="ED626" s="7">
        <v>2004</v>
      </c>
      <c r="EE626" s="7">
        <v>3002</v>
      </c>
      <c r="EF626" s="7">
        <v>50</v>
      </c>
      <c r="EG626" s="73"/>
      <c r="EH626" s="73"/>
      <c r="EI626" s="4">
        <f t="shared" ref="EI626" si="11159">IF(EI431="","",EI431)</f>
        <v>331132</v>
      </c>
      <c r="EJ626" s="4">
        <f t="shared" si="10796"/>
        <v>1</v>
      </c>
      <c r="EK626" s="4">
        <f t="shared" ref="EK626" si="11160">IF(EK431="","",EK431)</f>
        <v>331133</v>
      </c>
      <c r="EL626" s="4">
        <f t="shared" ref="EL626" si="11161">IF(EL431="","",EL431)</f>
        <v>1</v>
      </c>
      <c r="EM626" s="4">
        <f t="shared" ref="EM626" si="11162">IF(EM431="","",EM431)</f>
        <v>331134</v>
      </c>
      <c r="EN626" s="4">
        <f t="shared" ref="EN626" si="11163">IF(EN431="","",EN431)</f>
        <v>1</v>
      </c>
      <c r="EO626" s="4">
        <f t="shared" ref="EO626" si="11164">IF(EO431="","",EO431)</f>
        <v>331135</v>
      </c>
      <c r="EP626" s="4">
        <f t="shared" ref="EP626" si="11165">IF(EP431="","",EP431)</f>
        <v>1</v>
      </c>
      <c r="EQ626" s="4">
        <f t="shared" ref="EQ626" si="11166">IF(EQ431="","",EQ431)</f>
        <v>331136</v>
      </c>
      <c r="ER626" s="4">
        <f t="shared" si="11077"/>
        <v>1</v>
      </c>
      <c r="ES626" s="4">
        <f t="shared" si="11053"/>
        <v>331137</v>
      </c>
      <c r="ET626" s="4">
        <f t="shared" ref="ET626" si="11167">IF(ET431="","",ET431)</f>
        <v>1</v>
      </c>
      <c r="EU626" s="4">
        <f t="shared" si="11026"/>
        <v>331138</v>
      </c>
      <c r="EV626" s="4">
        <f t="shared" si="10748"/>
        <v>1</v>
      </c>
      <c r="EW626" s="4">
        <f t="shared" si="10748"/>
        <v>331139</v>
      </c>
      <c r="EX626" s="4">
        <f t="shared" si="10748"/>
        <v>1</v>
      </c>
      <c r="EY626" s="4">
        <f t="shared" si="10748"/>
        <v>331140</v>
      </c>
      <c r="EZ626" s="4">
        <f t="shared" si="11027"/>
        <v>1</v>
      </c>
      <c r="FA626" s="4" t="str">
        <f t="shared" si="11147"/>
        <v/>
      </c>
      <c r="FB626" s="4">
        <f t="shared" si="11103"/>
        <v>1</v>
      </c>
      <c r="FC626" s="4">
        <f t="shared" ref="FC626" si="11168">IF(FC431="","",FC431)</f>
        <v>40013</v>
      </c>
      <c r="FD626" s="4">
        <f t="shared" si="11105"/>
        <v>1</v>
      </c>
      <c r="FE626" s="4">
        <f t="shared" ref="FE626" si="11169">IF(FE431="","",FE431)</f>
        <v>20100</v>
      </c>
      <c r="FF626" s="4">
        <f t="shared" si="10953"/>
        <v>1</v>
      </c>
      <c r="FG626" s="4">
        <f t="shared" si="10929"/>
        <v>20100</v>
      </c>
      <c r="FH626" s="4">
        <f t="shared" si="11033"/>
        <v>1</v>
      </c>
      <c r="FI626" s="7"/>
      <c r="FJ626" s="7"/>
      <c r="FR626" s="2">
        <v>99999</v>
      </c>
      <c r="FS626" s="2">
        <v>0</v>
      </c>
      <c r="FT626" s="4">
        <v>600</v>
      </c>
      <c r="FU626" s="4"/>
      <c r="FV626" s="4"/>
      <c r="FW626" s="4"/>
      <c r="FX626" s="4"/>
      <c r="FY626" s="4"/>
      <c r="FZ626" s="77">
        <v>0</v>
      </c>
      <c r="GA626" s="2">
        <v>1</v>
      </c>
      <c r="GB626" s="2"/>
      <c r="GC626" s="2">
        <v>1</v>
      </c>
      <c r="GD626" s="87"/>
    </row>
    <row r="627" s="15" customFormat="1" ht="15" customHeight="1" spans="1:186">
      <c r="A627" s="7">
        <v>7020309</v>
      </c>
      <c r="B627" s="7">
        <f t="shared" ref="B627:B632" si="11170">B614</f>
        <v>1640</v>
      </c>
      <c r="C627" s="7">
        <f t="shared" si="10696"/>
        <v>1</v>
      </c>
      <c r="D627" s="5" t="s">
        <v>343</v>
      </c>
      <c r="E627" s="7" t="s">
        <v>1275</v>
      </c>
      <c r="F627" s="31" t="s">
        <v>1250</v>
      </c>
      <c r="G627" s="31">
        <v>4</v>
      </c>
      <c r="H627" s="7" t="s">
        <v>191</v>
      </c>
      <c r="I627" s="7" t="s">
        <v>187</v>
      </c>
      <c r="J627" s="37">
        <v>1440</v>
      </c>
      <c r="K627" s="39">
        <v>1698</v>
      </c>
      <c r="L627" s="39"/>
      <c r="M627" s="29" t="s">
        <v>193</v>
      </c>
      <c r="N627" s="4">
        <f t="shared" si="10931"/>
        <v>20</v>
      </c>
      <c r="O627" s="4">
        <f t="shared" si="10908"/>
        <v>20</v>
      </c>
      <c r="P627" s="40">
        <f t="shared" si="11035"/>
        <v>2104</v>
      </c>
      <c r="Q627" s="4"/>
      <c r="R627" s="7"/>
      <c r="S627" s="48">
        <f t="shared" si="10725"/>
        <v>1</v>
      </c>
      <c r="T627" s="47" t="s">
        <v>194</v>
      </c>
      <c r="U627" s="7" t="s">
        <v>195</v>
      </c>
      <c r="V627" s="7">
        <v>0</v>
      </c>
      <c r="W627" s="7">
        <v>0</v>
      </c>
      <c r="X627" s="40">
        <v>0</v>
      </c>
      <c r="Y627" s="7"/>
      <c r="Z627" s="7"/>
      <c r="AA627" s="7"/>
      <c r="AB627" s="7" t="s">
        <v>195</v>
      </c>
      <c r="AC627" s="7">
        <v>0</v>
      </c>
      <c r="AD627" s="7" t="s">
        <v>195</v>
      </c>
      <c r="AE627" s="7" t="s">
        <v>195</v>
      </c>
      <c r="AF627" s="7" t="s">
        <v>195</v>
      </c>
      <c r="AG627" s="7" t="s">
        <v>195</v>
      </c>
      <c r="AH627" s="40">
        <v>0</v>
      </c>
      <c r="AI627" s="40">
        <v>0</v>
      </c>
      <c r="AJ627" s="40">
        <v>1</v>
      </c>
      <c r="AK627" s="40">
        <v>0</v>
      </c>
      <c r="AL627" s="40">
        <v>1</v>
      </c>
      <c r="AM627" s="40">
        <v>0</v>
      </c>
      <c r="AN627" s="40">
        <v>60</v>
      </c>
      <c r="AO627" s="40">
        <v>1000</v>
      </c>
      <c r="AP627" s="7" t="s">
        <v>345</v>
      </c>
      <c r="AQ627" s="4">
        <f t="shared" si="10816"/>
        <v>1</v>
      </c>
      <c r="AR627" s="4">
        <f t="shared" ref="AR627" si="11171">AR432</f>
        <v>161504</v>
      </c>
      <c r="AS627" s="7" t="s">
        <v>199</v>
      </c>
      <c r="AT627" s="48">
        <v>3</v>
      </c>
      <c r="AU627" s="48">
        <v>1</v>
      </c>
      <c r="AV627" s="48">
        <v>3</v>
      </c>
      <c r="AW627" s="48">
        <v>500</v>
      </c>
      <c r="AX627" s="48">
        <v>250</v>
      </c>
      <c r="AY627" s="48">
        <v>0</v>
      </c>
      <c r="AZ627" s="48">
        <v>0</v>
      </c>
      <c r="BA627" s="7"/>
      <c r="BB627" s="7"/>
      <c r="BC627" s="7"/>
      <c r="BD627" s="7"/>
      <c r="BE627" s="48">
        <v>0</v>
      </c>
      <c r="BF627" s="48">
        <v>1</v>
      </c>
      <c r="BG627" s="48">
        <f t="shared" si="10956"/>
        <v>240</v>
      </c>
      <c r="BH627" s="48">
        <f t="shared" si="10957"/>
        <v>240</v>
      </c>
      <c r="BI627" s="7">
        <v>0</v>
      </c>
      <c r="BJ627" s="7">
        <v>0</v>
      </c>
      <c r="BK627" s="7">
        <v>0</v>
      </c>
      <c r="BL627" s="7">
        <v>0</v>
      </c>
      <c r="BM627" s="7">
        <v>0</v>
      </c>
      <c r="BN627" s="7">
        <v>0</v>
      </c>
      <c r="BO627" s="7">
        <v>0</v>
      </c>
      <c r="BP627" s="7">
        <v>0</v>
      </c>
      <c r="BQ627" s="7">
        <v>0</v>
      </c>
      <c r="BR627" s="7">
        <v>0</v>
      </c>
      <c r="BS627" s="7">
        <v>0</v>
      </c>
      <c r="BT627" s="7">
        <v>0</v>
      </c>
      <c r="BU627" s="7">
        <v>0</v>
      </c>
      <c r="BV627" s="7">
        <v>0</v>
      </c>
      <c r="BW627" s="7">
        <v>0</v>
      </c>
      <c r="BX627" s="7">
        <v>0</v>
      </c>
      <c r="BY627" s="7">
        <v>0</v>
      </c>
      <c r="BZ627" s="7">
        <v>0</v>
      </c>
      <c r="CA627" s="7">
        <v>0</v>
      </c>
      <c r="CB627" s="7">
        <v>0</v>
      </c>
      <c r="CC627" s="7">
        <v>0</v>
      </c>
      <c r="CD627" s="7">
        <v>0</v>
      </c>
      <c r="CE627" s="7">
        <v>0</v>
      </c>
      <c r="CF627" s="7">
        <v>0</v>
      </c>
      <c r="CG627" s="7">
        <v>0</v>
      </c>
      <c r="CH627" s="7">
        <v>0</v>
      </c>
      <c r="CI627" s="7">
        <v>0</v>
      </c>
      <c r="CJ627" s="7">
        <v>0</v>
      </c>
      <c r="CK627" s="7">
        <v>0</v>
      </c>
      <c r="CL627" s="40">
        <v>0</v>
      </c>
      <c r="CM627" s="40">
        <v>0</v>
      </c>
      <c r="CN627" s="40">
        <v>0</v>
      </c>
      <c r="CO627" s="40">
        <v>0</v>
      </c>
      <c r="CP627" s="7">
        <v>0</v>
      </c>
      <c r="CQ627" s="7">
        <v>0</v>
      </c>
      <c r="CR627" s="7">
        <v>0</v>
      </c>
      <c r="CS627" s="40">
        <v>0</v>
      </c>
      <c r="CT627" s="7">
        <v>0</v>
      </c>
      <c r="CU627" s="7">
        <v>0</v>
      </c>
      <c r="CV627" s="39"/>
      <c r="CW627" s="39"/>
      <c r="CX627" s="4" t="str">
        <f t="shared" ref="CX627" si="11172">IF(CX432="","",CX432)</f>
        <v/>
      </c>
      <c r="CY627" s="4" t="str">
        <f t="shared" si="10791"/>
        <v/>
      </c>
      <c r="CZ627" s="4" t="str">
        <f t="shared" si="11153"/>
        <v/>
      </c>
      <c r="DA627" s="4" t="str">
        <f t="shared" ref="DA627" si="11173">IF(DA432="","",DA432)</f>
        <v/>
      </c>
      <c r="DB627" s="4" t="str">
        <f t="shared" si="11112"/>
        <v/>
      </c>
      <c r="DC627" s="4" t="str">
        <f t="shared" si="10678"/>
        <v/>
      </c>
      <c r="DD627" s="7">
        <v>2</v>
      </c>
      <c r="DE627" s="7">
        <v>30</v>
      </c>
      <c r="DF627" s="7">
        <v>60</v>
      </c>
      <c r="DG627" s="7"/>
      <c r="DH627" s="4">
        <f t="shared" ref="DH627" si="11174">IF(DH432="","",DH432)</f>
        <v>0</v>
      </c>
      <c r="DI627" s="4">
        <f t="shared" si="10794"/>
        <v>2</v>
      </c>
      <c r="DJ627" s="4">
        <f t="shared" ref="DJ627" si="11175">IF(DJ432="","",DJ432)</f>
        <v>3</v>
      </c>
      <c r="DK627" s="4" t="str">
        <f t="shared" si="10709"/>
        <v/>
      </c>
      <c r="DL627" s="4" t="str">
        <f t="shared" ref="DL627:DL648" si="11176">IF(DL432="","",DL432)</f>
        <v/>
      </c>
      <c r="DM627" s="7"/>
      <c r="DN627" s="7"/>
      <c r="DO627" s="7"/>
      <c r="DP627" s="7"/>
      <c r="DQ627" s="7"/>
      <c r="DR627" s="7"/>
      <c r="DS627" s="7"/>
      <c r="DT627" s="7"/>
      <c r="DU627" s="7"/>
      <c r="DV627" s="7"/>
      <c r="DW627" s="7"/>
      <c r="DX627" s="7">
        <f t="shared" ref="DX627:DX647" si="11177">A627</f>
        <v>7020309</v>
      </c>
      <c r="DY627" s="7"/>
      <c r="DZ627" s="67">
        <v>0</v>
      </c>
      <c r="EA627" s="7" t="s">
        <v>242</v>
      </c>
      <c r="EB627" s="40" t="s">
        <v>242</v>
      </c>
      <c r="EC627" s="7" t="s">
        <v>242</v>
      </c>
      <c r="ED627" s="7">
        <v>2007</v>
      </c>
      <c r="EE627" s="7">
        <v>3002</v>
      </c>
      <c r="EF627" s="7">
        <v>50</v>
      </c>
      <c r="EG627" s="73"/>
      <c r="EH627" s="73"/>
      <c r="EI627" s="4">
        <f t="shared" ref="EI627" si="11178">IF(EI432="","",EI432)</f>
        <v>331132</v>
      </c>
      <c r="EJ627" s="4">
        <f t="shared" si="10796"/>
        <v>1</v>
      </c>
      <c r="EK627" s="4">
        <f t="shared" ref="EK627" si="11179">IF(EK432="","",EK432)</f>
        <v>331133</v>
      </c>
      <c r="EL627" s="4">
        <f t="shared" ref="EL627" si="11180">IF(EL432="","",EL432)</f>
        <v>1</v>
      </c>
      <c r="EM627" s="4">
        <f t="shared" ref="EM627" si="11181">IF(EM432="","",EM432)</f>
        <v>331134</v>
      </c>
      <c r="EN627" s="4">
        <f t="shared" ref="EN627" si="11182">IF(EN432="","",EN432)</f>
        <v>1</v>
      </c>
      <c r="EO627" s="4">
        <f t="shared" ref="EO627" si="11183">IF(EO432="","",EO432)</f>
        <v>331135</v>
      </c>
      <c r="EP627" s="4">
        <f t="shared" ref="EP627" si="11184">IF(EP432="","",EP432)</f>
        <v>1</v>
      </c>
      <c r="EQ627" s="4">
        <f t="shared" ref="EQ627" si="11185">IF(EQ432="","",EQ432)</f>
        <v>331136</v>
      </c>
      <c r="ER627" s="4">
        <f t="shared" si="11077"/>
        <v>1</v>
      </c>
      <c r="ES627" s="4">
        <f t="shared" si="11053"/>
        <v>331137</v>
      </c>
      <c r="ET627" s="4">
        <f t="shared" ref="ET627" si="11186">IF(ET432="","",ET432)</f>
        <v>1</v>
      </c>
      <c r="EU627" s="4">
        <f t="shared" si="11026"/>
        <v>331138</v>
      </c>
      <c r="EV627" s="4">
        <f t="shared" si="10748"/>
        <v>1</v>
      </c>
      <c r="EW627" s="4">
        <f t="shared" si="10748"/>
        <v>331139</v>
      </c>
      <c r="EX627" s="4">
        <f t="shared" si="10748"/>
        <v>1</v>
      </c>
      <c r="EY627" s="4">
        <f t="shared" si="10748"/>
        <v>331140</v>
      </c>
      <c r="EZ627" s="4">
        <f t="shared" si="11027"/>
        <v>1</v>
      </c>
      <c r="FA627" s="4" t="str">
        <f t="shared" si="11147"/>
        <v/>
      </c>
      <c r="FB627" s="4">
        <f t="shared" si="11103"/>
        <v>1</v>
      </c>
      <c r="FC627" s="4">
        <f t="shared" ref="FC627" si="11187">IF(FC432="","",FC432)</f>
        <v>40013</v>
      </c>
      <c r="FD627" s="4">
        <f t="shared" si="11105"/>
        <v>1</v>
      </c>
      <c r="FE627" s="4">
        <f t="shared" ref="FE627" si="11188">IF(FE432="","",FE432)</f>
        <v>20100</v>
      </c>
      <c r="FF627" s="4">
        <f t="shared" si="10953"/>
        <v>1</v>
      </c>
      <c r="FG627" s="4">
        <f t="shared" si="10929"/>
        <v>20100</v>
      </c>
      <c r="FH627" s="4">
        <f t="shared" si="11033"/>
        <v>1</v>
      </c>
      <c r="FI627" s="7"/>
      <c r="FJ627" s="7"/>
      <c r="FR627" s="2">
        <v>99999</v>
      </c>
      <c r="FS627" s="2">
        <v>0</v>
      </c>
      <c r="FT627" s="4">
        <v>600</v>
      </c>
      <c r="FU627" s="4"/>
      <c r="FV627" s="4"/>
      <c r="FW627" s="4"/>
      <c r="FX627" s="4"/>
      <c r="FY627" s="4"/>
      <c r="FZ627" s="77">
        <v>0</v>
      </c>
      <c r="GA627" s="2">
        <v>1</v>
      </c>
      <c r="GB627" s="2"/>
      <c r="GC627" s="2">
        <v>1</v>
      </c>
      <c r="GD627" s="87"/>
    </row>
    <row r="628" s="15" customFormat="1" ht="15" customHeight="1" spans="1:186">
      <c r="A628" s="7">
        <v>7020310</v>
      </c>
      <c r="B628" s="7">
        <f t="shared" si="11170"/>
        <v>1384</v>
      </c>
      <c r="C628" s="7">
        <f t="shared" si="10696"/>
        <v>1</v>
      </c>
      <c r="D628" s="5" t="s">
        <v>346</v>
      </c>
      <c r="E628" s="7" t="s">
        <v>1276</v>
      </c>
      <c r="F628" s="31" t="s">
        <v>1250</v>
      </c>
      <c r="G628" s="31">
        <v>4</v>
      </c>
      <c r="H628" s="7" t="s">
        <v>191</v>
      </c>
      <c r="I628" s="7" t="s">
        <v>187</v>
      </c>
      <c r="J628" s="37">
        <v>1506</v>
      </c>
      <c r="K628" s="39">
        <v>1698</v>
      </c>
      <c r="L628" s="39"/>
      <c r="M628" s="29" t="s">
        <v>193</v>
      </c>
      <c r="N628" s="4">
        <f t="shared" si="10931"/>
        <v>20</v>
      </c>
      <c r="O628" s="4">
        <f t="shared" si="10908"/>
        <v>20</v>
      </c>
      <c r="P628" s="40">
        <f t="shared" si="11035"/>
        <v>2104</v>
      </c>
      <c r="Q628" s="4"/>
      <c r="R628" s="7"/>
      <c r="S628" s="48">
        <f t="shared" si="10725"/>
        <v>2</v>
      </c>
      <c r="T628" s="47" t="s">
        <v>194</v>
      </c>
      <c r="U628" s="7" t="s">
        <v>195</v>
      </c>
      <c r="V628" s="7">
        <v>0</v>
      </c>
      <c r="W628" s="7">
        <v>0</v>
      </c>
      <c r="X628" s="40">
        <v>0</v>
      </c>
      <c r="Y628" s="7"/>
      <c r="Z628" s="7"/>
      <c r="AA628" s="7"/>
      <c r="AB628" s="7" t="s">
        <v>195</v>
      </c>
      <c r="AC628" s="7">
        <v>0</v>
      </c>
      <c r="AD628" s="7" t="s">
        <v>195</v>
      </c>
      <c r="AE628" s="7" t="s">
        <v>195</v>
      </c>
      <c r="AF628" s="7" t="s">
        <v>195</v>
      </c>
      <c r="AG628" s="7" t="s">
        <v>195</v>
      </c>
      <c r="AH628" s="40">
        <v>0</v>
      </c>
      <c r="AI628" s="40">
        <v>0</v>
      </c>
      <c r="AJ628" s="40">
        <v>1</v>
      </c>
      <c r="AK628" s="40">
        <v>0</v>
      </c>
      <c r="AL628" s="40">
        <v>1</v>
      </c>
      <c r="AM628" s="40">
        <v>0</v>
      </c>
      <c r="AN628" s="40">
        <v>60</v>
      </c>
      <c r="AO628" s="40">
        <v>1000</v>
      </c>
      <c r="AP628" s="7" t="s">
        <v>348</v>
      </c>
      <c r="AQ628" s="4">
        <f t="shared" si="10816"/>
        <v>1</v>
      </c>
      <c r="AR628" s="4">
        <f t="shared" ref="AR628" si="11189">AR433</f>
        <v>161504</v>
      </c>
      <c r="AS628" s="53" t="s">
        <v>199</v>
      </c>
      <c r="AT628" s="48">
        <v>3</v>
      </c>
      <c r="AU628" s="48">
        <v>1</v>
      </c>
      <c r="AV628" s="48">
        <v>3</v>
      </c>
      <c r="AW628" s="48">
        <v>500</v>
      </c>
      <c r="AX628" s="48">
        <v>250</v>
      </c>
      <c r="AY628" s="48">
        <v>0</v>
      </c>
      <c r="AZ628" s="48">
        <v>0</v>
      </c>
      <c r="BA628" s="7"/>
      <c r="BB628" s="7"/>
      <c r="BC628" s="7"/>
      <c r="BD628" s="7"/>
      <c r="BE628" s="48">
        <v>0</v>
      </c>
      <c r="BF628" s="48">
        <v>1</v>
      </c>
      <c r="BG628" s="48">
        <f t="shared" si="10956"/>
        <v>240</v>
      </c>
      <c r="BH628" s="48">
        <f t="shared" si="10957"/>
        <v>240</v>
      </c>
      <c r="BI628" s="7">
        <v>0</v>
      </c>
      <c r="BJ628" s="7">
        <v>0</v>
      </c>
      <c r="BK628" s="7">
        <v>0</v>
      </c>
      <c r="BL628" s="7">
        <v>0</v>
      </c>
      <c r="BM628" s="7">
        <v>0</v>
      </c>
      <c r="BN628" s="7">
        <v>0</v>
      </c>
      <c r="BO628" s="7">
        <v>0</v>
      </c>
      <c r="BP628" s="7">
        <v>0</v>
      </c>
      <c r="BQ628" s="7">
        <v>0</v>
      </c>
      <c r="BR628" s="7">
        <v>0</v>
      </c>
      <c r="BS628" s="7">
        <v>0</v>
      </c>
      <c r="BT628" s="7">
        <v>0</v>
      </c>
      <c r="BU628" s="7">
        <v>0</v>
      </c>
      <c r="BV628" s="7">
        <v>0</v>
      </c>
      <c r="BW628" s="7">
        <v>0</v>
      </c>
      <c r="BX628" s="7">
        <v>0</v>
      </c>
      <c r="BY628" s="7">
        <v>0</v>
      </c>
      <c r="BZ628" s="7">
        <v>0</v>
      </c>
      <c r="CA628" s="7">
        <v>0</v>
      </c>
      <c r="CB628" s="7">
        <v>0</v>
      </c>
      <c r="CC628" s="7">
        <v>0</v>
      </c>
      <c r="CD628" s="7">
        <v>0</v>
      </c>
      <c r="CE628" s="7">
        <v>0</v>
      </c>
      <c r="CF628" s="7">
        <v>0</v>
      </c>
      <c r="CG628" s="7">
        <v>0</v>
      </c>
      <c r="CH628" s="7">
        <v>0</v>
      </c>
      <c r="CI628" s="7">
        <v>0</v>
      </c>
      <c r="CJ628" s="7">
        <v>0</v>
      </c>
      <c r="CK628" s="7">
        <v>0</v>
      </c>
      <c r="CL628" s="40">
        <v>0</v>
      </c>
      <c r="CM628" s="40">
        <v>0</v>
      </c>
      <c r="CN628" s="40">
        <v>0</v>
      </c>
      <c r="CO628" s="40">
        <v>0</v>
      </c>
      <c r="CP628" s="7">
        <v>0</v>
      </c>
      <c r="CQ628" s="7">
        <v>0</v>
      </c>
      <c r="CR628" s="7">
        <v>0</v>
      </c>
      <c r="CS628" s="40">
        <v>0</v>
      </c>
      <c r="CT628" s="7">
        <v>0</v>
      </c>
      <c r="CU628" s="7">
        <v>0</v>
      </c>
      <c r="CV628" s="39"/>
      <c r="CW628" s="39"/>
      <c r="CX628" s="4" t="str">
        <f t="shared" ref="CX628" si="11190">IF(CX433="","",CX433)</f>
        <v/>
      </c>
      <c r="CY628" s="4" t="str">
        <f t="shared" si="10791"/>
        <v/>
      </c>
      <c r="CZ628" s="4" t="str">
        <f t="shared" si="11153"/>
        <v/>
      </c>
      <c r="DA628" s="4" t="str">
        <f t="shared" ref="DA628" si="11191">IF(DA433="","",DA433)</f>
        <v/>
      </c>
      <c r="DB628" s="4" t="str">
        <f t="shared" si="11112"/>
        <v/>
      </c>
      <c r="DC628" s="4" t="str">
        <f t="shared" si="10678"/>
        <v/>
      </c>
      <c r="DD628" s="7">
        <v>2</v>
      </c>
      <c r="DE628" s="7">
        <v>30</v>
      </c>
      <c r="DF628" s="7">
        <v>60</v>
      </c>
      <c r="DG628" s="7"/>
      <c r="DH628" s="4">
        <f t="shared" ref="DH628" si="11192">IF(DH433="","",DH433)</f>
        <v>0</v>
      </c>
      <c r="DI628" s="4">
        <f t="shared" si="10794"/>
        <v>2</v>
      </c>
      <c r="DJ628" s="4">
        <f t="shared" ref="DJ628" si="11193">IF(DJ433="","",DJ433)</f>
        <v>3</v>
      </c>
      <c r="DK628" s="4" t="str">
        <f t="shared" si="10709"/>
        <v/>
      </c>
      <c r="DL628" s="4" t="str">
        <f t="shared" si="11176"/>
        <v/>
      </c>
      <c r="DM628" s="7"/>
      <c r="DN628" s="7"/>
      <c r="DO628" s="7"/>
      <c r="DP628" s="7"/>
      <c r="DQ628" s="7"/>
      <c r="DR628" s="7"/>
      <c r="DS628" s="7"/>
      <c r="DT628" s="7"/>
      <c r="DU628" s="7"/>
      <c r="DV628" s="7"/>
      <c r="DW628" s="7"/>
      <c r="DX628" s="7">
        <f t="shared" si="11177"/>
        <v>7020310</v>
      </c>
      <c r="DY628" s="7"/>
      <c r="DZ628" s="67">
        <v>0</v>
      </c>
      <c r="EA628" s="7" t="s">
        <v>242</v>
      </c>
      <c r="EB628" s="40" t="s">
        <v>242</v>
      </c>
      <c r="EC628" s="7" t="s">
        <v>242</v>
      </c>
      <c r="ED628" s="7">
        <v>2007</v>
      </c>
      <c r="EE628" s="7">
        <v>3002</v>
      </c>
      <c r="EF628" s="7">
        <v>50</v>
      </c>
      <c r="EG628" s="73"/>
      <c r="EH628" s="73"/>
      <c r="EI628" s="4">
        <f t="shared" ref="EI628" si="11194">IF(EI433="","",EI433)</f>
        <v>331132</v>
      </c>
      <c r="EJ628" s="4">
        <f t="shared" si="10796"/>
        <v>1</v>
      </c>
      <c r="EK628" s="4">
        <f t="shared" ref="EK628" si="11195">IF(EK433="","",EK433)</f>
        <v>331133</v>
      </c>
      <c r="EL628" s="4">
        <f t="shared" ref="EL628" si="11196">IF(EL433="","",EL433)</f>
        <v>1</v>
      </c>
      <c r="EM628" s="4">
        <f t="shared" ref="EM628" si="11197">IF(EM433="","",EM433)</f>
        <v>331134</v>
      </c>
      <c r="EN628" s="4">
        <f t="shared" ref="EN628" si="11198">IF(EN433="","",EN433)</f>
        <v>1</v>
      </c>
      <c r="EO628" s="4">
        <f t="shared" ref="EO628" si="11199">IF(EO433="","",EO433)</f>
        <v>331135</v>
      </c>
      <c r="EP628" s="4">
        <f t="shared" ref="EP628" si="11200">IF(EP433="","",EP433)</f>
        <v>1</v>
      </c>
      <c r="EQ628" s="4">
        <f t="shared" ref="EQ628" si="11201">IF(EQ433="","",EQ433)</f>
        <v>331136</v>
      </c>
      <c r="ER628" s="4">
        <f t="shared" si="11077"/>
        <v>1</v>
      </c>
      <c r="ES628" s="4">
        <f t="shared" si="11053"/>
        <v>331137</v>
      </c>
      <c r="ET628" s="4">
        <f t="shared" ref="ET628" si="11202">IF(ET433="","",ET433)</f>
        <v>1</v>
      </c>
      <c r="EU628" s="4">
        <f t="shared" si="11026"/>
        <v>331138</v>
      </c>
      <c r="EV628" s="4">
        <f t="shared" si="10748"/>
        <v>1</v>
      </c>
      <c r="EW628" s="4">
        <f t="shared" si="10748"/>
        <v>331139</v>
      </c>
      <c r="EX628" s="4">
        <f t="shared" si="10748"/>
        <v>1</v>
      </c>
      <c r="EY628" s="4">
        <f t="shared" si="10748"/>
        <v>331140</v>
      </c>
      <c r="EZ628" s="4">
        <f t="shared" si="11027"/>
        <v>1</v>
      </c>
      <c r="FA628" s="4" t="str">
        <f t="shared" si="11147"/>
        <v/>
      </c>
      <c r="FB628" s="4">
        <f t="shared" si="11103"/>
        <v>1</v>
      </c>
      <c r="FC628" s="4">
        <f t="shared" ref="FC628" si="11203">IF(FC433="","",FC433)</f>
        <v>40013</v>
      </c>
      <c r="FD628" s="4">
        <f t="shared" si="11105"/>
        <v>1</v>
      </c>
      <c r="FE628" s="4">
        <f t="shared" ref="FE628" si="11204">IF(FE433="","",FE433)</f>
        <v>20100</v>
      </c>
      <c r="FF628" s="4">
        <f t="shared" si="10953"/>
        <v>1</v>
      </c>
      <c r="FG628" s="4">
        <f t="shared" si="10929"/>
        <v>20100</v>
      </c>
      <c r="FH628" s="4">
        <f t="shared" si="11033"/>
        <v>1</v>
      </c>
      <c r="FI628" s="7"/>
      <c r="FJ628" s="7"/>
      <c r="FR628" s="2">
        <v>99999</v>
      </c>
      <c r="FS628" s="2">
        <v>0</v>
      </c>
      <c r="FT628" s="4">
        <v>600</v>
      </c>
      <c r="FU628" s="4"/>
      <c r="FV628" s="4"/>
      <c r="FW628" s="4"/>
      <c r="FX628" s="4"/>
      <c r="FY628" s="4"/>
      <c r="FZ628" s="77">
        <v>0</v>
      </c>
      <c r="GA628" s="2">
        <v>1</v>
      </c>
      <c r="GB628" s="2"/>
      <c r="GC628" s="2">
        <v>1</v>
      </c>
      <c r="GD628"/>
    </row>
    <row r="629" s="15" customFormat="1" ht="15" customHeight="1" spans="1:186">
      <c r="A629" s="7">
        <v>7020411</v>
      </c>
      <c r="B629" s="7">
        <f t="shared" si="11170"/>
        <v>40</v>
      </c>
      <c r="C629" s="7">
        <f t="shared" si="10696"/>
        <v>2</v>
      </c>
      <c r="D629" s="5" t="s">
        <v>349</v>
      </c>
      <c r="E629" s="7" t="s">
        <v>1277</v>
      </c>
      <c r="F629" s="31" t="s">
        <v>1250</v>
      </c>
      <c r="G629" s="31">
        <v>4</v>
      </c>
      <c r="H629" s="7" t="s">
        <v>191</v>
      </c>
      <c r="I629" s="7" t="s">
        <v>187</v>
      </c>
      <c r="J629" s="37">
        <v>1473</v>
      </c>
      <c r="K629" s="39">
        <v>1434</v>
      </c>
      <c r="L629" s="39"/>
      <c r="M629" s="29" t="s">
        <v>193</v>
      </c>
      <c r="N629" s="4">
        <f t="shared" si="10931"/>
        <v>20</v>
      </c>
      <c r="O629" s="4">
        <f t="shared" si="10908"/>
        <v>20</v>
      </c>
      <c r="P629" s="40">
        <f t="shared" si="11035"/>
        <v>2204</v>
      </c>
      <c r="Q629" s="4"/>
      <c r="R629" s="7"/>
      <c r="S629" s="48">
        <f t="shared" si="10725"/>
        <v>0</v>
      </c>
      <c r="T629" s="47" t="s">
        <v>194</v>
      </c>
      <c r="U629" s="7" t="s">
        <v>195</v>
      </c>
      <c r="V629" s="7">
        <v>0</v>
      </c>
      <c r="W629" s="7">
        <v>0</v>
      </c>
      <c r="X629" s="40">
        <v>0</v>
      </c>
      <c r="Y629" s="7"/>
      <c r="Z629" s="7"/>
      <c r="AA629" s="7"/>
      <c r="AB629" s="7" t="s">
        <v>195</v>
      </c>
      <c r="AC629" s="7">
        <v>0</v>
      </c>
      <c r="AD629" s="7" t="s">
        <v>195</v>
      </c>
      <c r="AE629" s="7" t="s">
        <v>195</v>
      </c>
      <c r="AF629" s="7" t="s">
        <v>195</v>
      </c>
      <c r="AG629" s="7" t="s">
        <v>195</v>
      </c>
      <c r="AH629" s="40">
        <v>0</v>
      </c>
      <c r="AI629" s="40">
        <v>0</v>
      </c>
      <c r="AJ629" s="40">
        <v>1</v>
      </c>
      <c r="AK629" s="40">
        <v>0</v>
      </c>
      <c r="AL629" s="40">
        <v>1</v>
      </c>
      <c r="AM629" s="40">
        <v>0</v>
      </c>
      <c r="AN629" s="40">
        <v>60</v>
      </c>
      <c r="AO629" s="40">
        <v>1000</v>
      </c>
      <c r="AP629" s="7" t="s">
        <v>351</v>
      </c>
      <c r="AQ629" s="4">
        <f t="shared" si="10816"/>
        <v>1</v>
      </c>
      <c r="AR629" s="4">
        <f t="shared" ref="AR629" si="11205">AR434</f>
        <v>161504</v>
      </c>
      <c r="AS629" s="53" t="s">
        <v>199</v>
      </c>
      <c r="AT629" s="48">
        <v>3</v>
      </c>
      <c r="AU629" s="48">
        <v>1</v>
      </c>
      <c r="AV629" s="48">
        <v>3</v>
      </c>
      <c r="AW629" s="48">
        <v>500</v>
      </c>
      <c r="AX629" s="48">
        <v>250</v>
      </c>
      <c r="AY629" s="48">
        <v>0</v>
      </c>
      <c r="AZ629" s="48">
        <v>0</v>
      </c>
      <c r="BA629" s="7"/>
      <c r="BB629" s="7"/>
      <c r="BC629" s="7"/>
      <c r="BD629" s="7"/>
      <c r="BE629" s="48">
        <v>0</v>
      </c>
      <c r="BF629" s="48">
        <v>1</v>
      </c>
      <c r="BG629" s="48">
        <f t="shared" si="10956"/>
        <v>240</v>
      </c>
      <c r="BH629" s="48">
        <f t="shared" si="10957"/>
        <v>240</v>
      </c>
      <c r="BI629" s="7">
        <v>0</v>
      </c>
      <c r="BJ629" s="7">
        <v>0</v>
      </c>
      <c r="BK629" s="7">
        <v>0</v>
      </c>
      <c r="BL629" s="7">
        <v>0</v>
      </c>
      <c r="BM629" s="7">
        <v>0</v>
      </c>
      <c r="BN629" s="7">
        <v>0</v>
      </c>
      <c r="BO629" s="7">
        <v>0</v>
      </c>
      <c r="BP629" s="7">
        <v>0</v>
      </c>
      <c r="BQ629" s="7">
        <v>0</v>
      </c>
      <c r="BR629" s="7">
        <v>0</v>
      </c>
      <c r="BS629" s="7">
        <v>0</v>
      </c>
      <c r="BT629" s="7">
        <v>0</v>
      </c>
      <c r="BU629" s="7">
        <v>0</v>
      </c>
      <c r="BV629" s="7">
        <v>0</v>
      </c>
      <c r="BW629" s="7">
        <v>0</v>
      </c>
      <c r="BX629" s="7">
        <v>0</v>
      </c>
      <c r="BY629" s="7">
        <v>0</v>
      </c>
      <c r="BZ629" s="7">
        <v>0</v>
      </c>
      <c r="CA629" s="7">
        <v>0</v>
      </c>
      <c r="CB629" s="7">
        <v>0</v>
      </c>
      <c r="CC629" s="7">
        <v>0</v>
      </c>
      <c r="CD629" s="7">
        <v>0</v>
      </c>
      <c r="CE629" s="7">
        <v>0</v>
      </c>
      <c r="CF629" s="7">
        <v>0</v>
      </c>
      <c r="CG629" s="7">
        <v>0</v>
      </c>
      <c r="CH629" s="7">
        <v>0</v>
      </c>
      <c r="CI629" s="7">
        <v>0</v>
      </c>
      <c r="CJ629" s="7">
        <v>0</v>
      </c>
      <c r="CK629" s="7">
        <v>0</v>
      </c>
      <c r="CL629" s="40">
        <v>0</v>
      </c>
      <c r="CM629" s="40">
        <v>0</v>
      </c>
      <c r="CN629" s="40">
        <v>0</v>
      </c>
      <c r="CO629" s="40">
        <v>0</v>
      </c>
      <c r="CP629" s="7">
        <v>0</v>
      </c>
      <c r="CQ629" s="7">
        <v>0</v>
      </c>
      <c r="CR629" s="7">
        <v>0</v>
      </c>
      <c r="CS629" s="40">
        <v>0</v>
      </c>
      <c r="CT629" s="7">
        <v>0</v>
      </c>
      <c r="CU629" s="7">
        <v>0</v>
      </c>
      <c r="CV629" s="39"/>
      <c r="CW629" s="39"/>
      <c r="CX629" s="4" t="str">
        <f t="shared" ref="CX629" si="11206">IF(CX434="","",CX434)</f>
        <v/>
      </c>
      <c r="CY629" s="4" t="str">
        <f t="shared" si="10791"/>
        <v/>
      </c>
      <c r="CZ629" s="4" t="str">
        <f t="shared" si="11153"/>
        <v/>
      </c>
      <c r="DA629" s="4" t="str">
        <f t="shared" ref="DA629" si="11207">IF(DA434="","",DA434)</f>
        <v/>
      </c>
      <c r="DB629" s="4" t="str">
        <f t="shared" si="11112"/>
        <v/>
      </c>
      <c r="DC629" s="4" t="str">
        <f t="shared" si="10678"/>
        <v/>
      </c>
      <c r="DD629" s="7">
        <v>2</v>
      </c>
      <c r="DE629" s="7">
        <v>30</v>
      </c>
      <c r="DF629" s="7">
        <v>60</v>
      </c>
      <c r="DG629" s="7"/>
      <c r="DH629" s="4">
        <f t="shared" ref="DH629" si="11208">IF(DH434="","",DH434)</f>
        <v>0</v>
      </c>
      <c r="DI629" s="4">
        <f t="shared" si="10794"/>
        <v>4</v>
      </c>
      <c r="DJ629" s="4">
        <f t="shared" ref="DJ629:DJ638" si="11209">IF(DJ434="","",DJ434)</f>
        <v>5</v>
      </c>
      <c r="DK629" s="4" t="str">
        <f t="shared" si="10709"/>
        <v/>
      </c>
      <c r="DL629" s="4" t="str">
        <f t="shared" si="11176"/>
        <v/>
      </c>
      <c r="DM629" s="7"/>
      <c r="DN629" s="7"/>
      <c r="DO629" s="7"/>
      <c r="DP629" s="7"/>
      <c r="DQ629" s="7"/>
      <c r="DR629" s="7"/>
      <c r="DS629" s="7"/>
      <c r="DT629" s="7"/>
      <c r="DU629" s="7"/>
      <c r="DV629" s="7"/>
      <c r="DW629" s="7"/>
      <c r="DX629" s="7">
        <f t="shared" si="11177"/>
        <v>7020411</v>
      </c>
      <c r="DY629" s="7"/>
      <c r="DZ629" s="67">
        <v>0</v>
      </c>
      <c r="EA629" s="7" t="s">
        <v>242</v>
      </c>
      <c r="EB629" s="40" t="s">
        <v>242</v>
      </c>
      <c r="EC629" s="7" t="s">
        <v>242</v>
      </c>
      <c r="ED629" s="7">
        <v>2010</v>
      </c>
      <c r="EE629" s="7">
        <v>3002</v>
      </c>
      <c r="EF629" s="7">
        <v>50</v>
      </c>
      <c r="EG629" s="73"/>
      <c r="EH629" s="73"/>
      <c r="EI629" s="4">
        <f t="shared" ref="EI629" si="11210">IF(EI434="","",EI434)</f>
        <v>331162</v>
      </c>
      <c r="EJ629" s="4">
        <f t="shared" si="10796"/>
        <v>1</v>
      </c>
      <c r="EK629" s="4">
        <f t="shared" ref="EK629" si="11211">IF(EK434="","",EK434)</f>
        <v>331163</v>
      </c>
      <c r="EL629" s="4">
        <f t="shared" ref="EL629" si="11212">IF(EL434="","",EL434)</f>
        <v>1</v>
      </c>
      <c r="EM629" s="4">
        <f t="shared" ref="EM629" si="11213">IF(EM434="","",EM434)</f>
        <v>331164</v>
      </c>
      <c r="EN629" s="4">
        <f t="shared" ref="EN629" si="11214">IF(EN434="","",EN434)</f>
        <v>1</v>
      </c>
      <c r="EO629" s="4">
        <f t="shared" ref="EO629" si="11215">IF(EO434="","",EO434)</f>
        <v>331165</v>
      </c>
      <c r="EP629" s="4">
        <f t="shared" ref="EP629" si="11216">IF(EP434="","",EP434)</f>
        <v>1</v>
      </c>
      <c r="EQ629" s="4">
        <f t="shared" ref="EQ629" si="11217">IF(EQ434="","",EQ434)</f>
        <v>331166</v>
      </c>
      <c r="ER629" s="4">
        <f t="shared" ref="ER629" si="11218">IF(ER434="","",ER434)</f>
        <v>1</v>
      </c>
      <c r="ES629" s="4">
        <f t="shared" ref="ES629" si="11219">IF(ES434="","",ES434)</f>
        <v>331167</v>
      </c>
      <c r="ET629" s="4">
        <f t="shared" ref="ET629" si="11220">IF(ET434="","",ET434)</f>
        <v>1</v>
      </c>
      <c r="EU629" s="4">
        <f t="shared" ref="EU629" si="11221">IF(EU434="","",EU434)</f>
        <v>331168</v>
      </c>
      <c r="EV629" s="4">
        <f t="shared" ref="EV629:EY648" si="11222">IF(EV434="","",EV434)</f>
        <v>1</v>
      </c>
      <c r="EW629" s="4">
        <f t="shared" si="11222"/>
        <v>331169</v>
      </c>
      <c r="EX629" s="4">
        <f t="shared" si="11222"/>
        <v>1</v>
      </c>
      <c r="EY629" s="4">
        <f t="shared" si="11222"/>
        <v>331170</v>
      </c>
      <c r="EZ629" s="4">
        <f t="shared" si="11027"/>
        <v>1</v>
      </c>
      <c r="FA629" s="4" t="str">
        <f t="shared" ref="FA629" si="11223">IF(FA434="","",FA434)</f>
        <v/>
      </c>
      <c r="FB629" s="4">
        <f t="shared" ref="FB629" si="11224">IF(FB434="","",FB434)</f>
        <v>1</v>
      </c>
      <c r="FC629" s="4">
        <f t="shared" ref="FC629" si="11225">IF(FC434="","",FC434)</f>
        <v>40013</v>
      </c>
      <c r="FD629" s="4">
        <f t="shared" ref="FD629" si="11226">IF(FD434="","",FD434)</f>
        <v>1</v>
      </c>
      <c r="FE629" s="4">
        <f t="shared" ref="FE629" si="11227">IF(FE434="","",FE434)</f>
        <v>20100</v>
      </c>
      <c r="FF629" s="4">
        <f t="shared" ref="FF629" si="11228">IF(FF434="","",FF434)</f>
        <v>1</v>
      </c>
      <c r="FG629" s="4">
        <f t="shared" ref="FG629" si="11229">IF(FG434="","",FG434)</f>
        <v>20100</v>
      </c>
      <c r="FH629" s="4">
        <f t="shared" si="11033"/>
        <v>1</v>
      </c>
      <c r="FI629" s="7"/>
      <c r="FJ629" s="7"/>
      <c r="FR629" s="2">
        <v>99999</v>
      </c>
      <c r="FS629" s="2">
        <v>0</v>
      </c>
      <c r="FT629" s="4">
        <v>600</v>
      </c>
      <c r="FU629" s="4"/>
      <c r="FV629" s="4"/>
      <c r="FW629" s="4"/>
      <c r="FX629" s="4"/>
      <c r="FY629" s="4"/>
      <c r="FZ629" s="77">
        <v>0</v>
      </c>
      <c r="GA629" s="2">
        <v>1</v>
      </c>
      <c r="GB629" s="2"/>
      <c r="GC629" s="2">
        <v>1</v>
      </c>
      <c r="GD629"/>
    </row>
    <row r="630" s="15" customFormat="1" ht="15" customHeight="1" spans="1:186">
      <c r="A630" s="7">
        <v>7020512</v>
      </c>
      <c r="B630" s="7">
        <f t="shared" si="11170"/>
        <v>72</v>
      </c>
      <c r="C630" s="7">
        <f t="shared" si="10696"/>
        <v>4</v>
      </c>
      <c r="D630" s="5" t="s">
        <v>352</v>
      </c>
      <c r="E630" s="7" t="s">
        <v>1278</v>
      </c>
      <c r="F630" s="31" t="s">
        <v>1250</v>
      </c>
      <c r="G630" s="31">
        <v>4</v>
      </c>
      <c r="H630" s="7" t="s">
        <v>191</v>
      </c>
      <c r="I630" s="7" t="s">
        <v>187</v>
      </c>
      <c r="J630" s="37">
        <v>1484</v>
      </c>
      <c r="K630" s="39">
        <v>1435</v>
      </c>
      <c r="L630" s="39"/>
      <c r="M630" s="29" t="s">
        <v>193</v>
      </c>
      <c r="N630" s="4">
        <f t="shared" si="10931"/>
        <v>20</v>
      </c>
      <c r="O630" s="4">
        <f t="shared" si="10908"/>
        <v>20</v>
      </c>
      <c r="P630" s="40">
        <f t="shared" si="11035"/>
        <v>2404</v>
      </c>
      <c r="Q630" s="4"/>
      <c r="R630" s="7"/>
      <c r="S630" s="48">
        <f t="shared" si="10725"/>
        <v>0</v>
      </c>
      <c r="T630" s="47" t="s">
        <v>194</v>
      </c>
      <c r="U630" s="7" t="s">
        <v>195</v>
      </c>
      <c r="V630" s="7">
        <v>0</v>
      </c>
      <c r="W630" s="7">
        <v>0</v>
      </c>
      <c r="X630" s="40">
        <v>0</v>
      </c>
      <c r="Y630" s="7"/>
      <c r="Z630" s="7"/>
      <c r="AA630" s="7"/>
      <c r="AB630" s="7" t="s">
        <v>195</v>
      </c>
      <c r="AC630" s="7">
        <v>0</v>
      </c>
      <c r="AD630" s="7" t="s">
        <v>195</v>
      </c>
      <c r="AE630" s="7" t="s">
        <v>195</v>
      </c>
      <c r="AF630" s="7" t="s">
        <v>195</v>
      </c>
      <c r="AG630" s="7" t="s">
        <v>195</v>
      </c>
      <c r="AH630" s="40">
        <v>0</v>
      </c>
      <c r="AI630" s="40">
        <v>0</v>
      </c>
      <c r="AJ630" s="40">
        <v>1</v>
      </c>
      <c r="AK630" s="40">
        <v>0</v>
      </c>
      <c r="AL630" s="40">
        <v>1</v>
      </c>
      <c r="AM630" s="40">
        <v>0</v>
      </c>
      <c r="AN630" s="40">
        <v>60</v>
      </c>
      <c r="AO630" s="40">
        <v>1000</v>
      </c>
      <c r="AP630" s="7" t="s">
        <v>354</v>
      </c>
      <c r="AQ630" s="4">
        <f t="shared" si="10816"/>
        <v>1</v>
      </c>
      <c r="AR630" s="4">
        <f t="shared" ref="AR630" si="11230">AR435</f>
        <v>161504</v>
      </c>
      <c r="AS630" s="7" t="s">
        <v>199</v>
      </c>
      <c r="AT630" s="48">
        <v>3</v>
      </c>
      <c r="AU630" s="48">
        <v>1</v>
      </c>
      <c r="AV630" s="48">
        <v>3</v>
      </c>
      <c r="AW630" s="48">
        <v>500</v>
      </c>
      <c r="AX630" s="48">
        <v>250</v>
      </c>
      <c r="AY630" s="48">
        <v>0</v>
      </c>
      <c r="AZ630" s="48">
        <v>0</v>
      </c>
      <c r="BA630" s="7"/>
      <c r="BB630" s="7"/>
      <c r="BC630" s="7"/>
      <c r="BD630" s="7"/>
      <c r="BE630" s="48">
        <v>0</v>
      </c>
      <c r="BF630" s="48">
        <v>1</v>
      </c>
      <c r="BG630" s="48">
        <f t="shared" si="10956"/>
        <v>240</v>
      </c>
      <c r="BH630" s="48">
        <f t="shared" si="10957"/>
        <v>240</v>
      </c>
      <c r="BI630" s="7">
        <v>0</v>
      </c>
      <c r="BJ630" s="7">
        <v>0</v>
      </c>
      <c r="BK630" s="7">
        <v>0</v>
      </c>
      <c r="BL630" s="7">
        <v>0</v>
      </c>
      <c r="BM630" s="7">
        <v>0</v>
      </c>
      <c r="BN630" s="7">
        <v>0</v>
      </c>
      <c r="BO630" s="7">
        <v>0</v>
      </c>
      <c r="BP630" s="7">
        <v>0</v>
      </c>
      <c r="BQ630" s="7">
        <v>0</v>
      </c>
      <c r="BR630" s="7">
        <v>0</v>
      </c>
      <c r="BS630" s="7">
        <v>0</v>
      </c>
      <c r="BT630" s="7">
        <v>0</v>
      </c>
      <c r="BU630" s="7">
        <v>0</v>
      </c>
      <c r="BV630" s="7">
        <v>0</v>
      </c>
      <c r="BW630" s="7">
        <v>0</v>
      </c>
      <c r="BX630" s="7">
        <v>0</v>
      </c>
      <c r="BY630" s="7">
        <v>0</v>
      </c>
      <c r="BZ630" s="7">
        <v>0</v>
      </c>
      <c r="CA630" s="7">
        <v>0</v>
      </c>
      <c r="CB630" s="7">
        <v>0</v>
      </c>
      <c r="CC630" s="7">
        <v>0</v>
      </c>
      <c r="CD630" s="7">
        <v>0</v>
      </c>
      <c r="CE630" s="7">
        <v>0</v>
      </c>
      <c r="CF630" s="7">
        <v>0</v>
      </c>
      <c r="CG630" s="7">
        <v>0</v>
      </c>
      <c r="CH630" s="7">
        <v>0</v>
      </c>
      <c r="CI630" s="7">
        <v>0</v>
      </c>
      <c r="CJ630" s="7">
        <v>0</v>
      </c>
      <c r="CK630" s="7">
        <v>0</v>
      </c>
      <c r="CL630" s="40">
        <v>0</v>
      </c>
      <c r="CM630" s="40">
        <v>0</v>
      </c>
      <c r="CN630" s="40">
        <v>0</v>
      </c>
      <c r="CO630" s="40">
        <v>0</v>
      </c>
      <c r="CP630" s="7">
        <v>0</v>
      </c>
      <c r="CQ630" s="7">
        <v>0</v>
      </c>
      <c r="CR630" s="7">
        <v>0</v>
      </c>
      <c r="CS630" s="40">
        <v>0</v>
      </c>
      <c r="CT630" s="7">
        <v>0</v>
      </c>
      <c r="CU630" s="7">
        <v>0</v>
      </c>
      <c r="CV630" s="39"/>
      <c r="CW630" s="39"/>
      <c r="CX630" s="4" t="str">
        <f t="shared" ref="CX630" si="11231">IF(CX435="","",CX435)</f>
        <v/>
      </c>
      <c r="CY630" s="4" t="str">
        <f t="shared" si="10791"/>
        <v/>
      </c>
      <c r="CZ630" s="4" t="str">
        <f t="shared" si="11153"/>
        <v/>
      </c>
      <c r="DA630" s="4" t="str">
        <f t="shared" ref="DA630" si="11232">IF(DA435="","",DA435)</f>
        <v/>
      </c>
      <c r="DB630" s="4" t="str">
        <f t="shared" si="11112"/>
        <v/>
      </c>
      <c r="DC630" s="4" t="str">
        <f t="shared" si="10678"/>
        <v/>
      </c>
      <c r="DD630" s="7">
        <v>2</v>
      </c>
      <c r="DE630" s="7">
        <v>30</v>
      </c>
      <c r="DF630" s="7">
        <v>60</v>
      </c>
      <c r="DG630" s="7"/>
      <c r="DH630" s="4">
        <f t="shared" ref="DH630" si="11233">IF(DH435="","",DH435)</f>
        <v>0</v>
      </c>
      <c r="DI630" s="4">
        <f t="shared" si="10794"/>
        <v>1</v>
      </c>
      <c r="DJ630" s="4">
        <f t="shared" si="11209"/>
        <v>6</v>
      </c>
      <c r="DK630" s="4">
        <f t="shared" si="10709"/>
        <v>9</v>
      </c>
      <c r="DL630" s="4" t="str">
        <f t="shared" si="11176"/>
        <v/>
      </c>
      <c r="DM630" s="7"/>
      <c r="DN630" s="7"/>
      <c r="DO630" s="7"/>
      <c r="DP630" s="7"/>
      <c r="DQ630" s="7"/>
      <c r="DR630" s="7"/>
      <c r="DS630" s="7"/>
      <c r="DT630" s="7"/>
      <c r="DU630" s="7"/>
      <c r="DV630" s="7"/>
      <c r="DW630" s="7"/>
      <c r="DX630" s="7">
        <f t="shared" si="11177"/>
        <v>7020512</v>
      </c>
      <c r="DY630" s="7"/>
      <c r="DZ630" s="67">
        <v>0</v>
      </c>
      <c r="EA630" s="7" t="s">
        <v>242</v>
      </c>
      <c r="EB630" s="40" t="s">
        <v>242</v>
      </c>
      <c r="EC630" s="7" t="s">
        <v>242</v>
      </c>
      <c r="ED630" s="7">
        <v>2013</v>
      </c>
      <c r="EE630" s="7">
        <v>3002</v>
      </c>
      <c r="EF630" s="7">
        <v>50</v>
      </c>
      <c r="EG630" s="73"/>
      <c r="EH630" s="73"/>
      <c r="EI630" s="4">
        <f t="shared" ref="EI630" si="11234">IF(EI435="","",EI435)</f>
        <v>331162</v>
      </c>
      <c r="EJ630" s="4">
        <f t="shared" si="10796"/>
        <v>1</v>
      </c>
      <c r="EK630" s="4">
        <f t="shared" ref="EK630" si="11235">IF(EK435="","",EK435)</f>
        <v>331163</v>
      </c>
      <c r="EL630" s="4">
        <f t="shared" ref="EL630" si="11236">IF(EL435="","",EL435)</f>
        <v>1</v>
      </c>
      <c r="EM630" s="4">
        <f t="shared" ref="EM630" si="11237">IF(EM435="","",EM435)</f>
        <v>331164</v>
      </c>
      <c r="EN630" s="4">
        <f t="shared" ref="EN630" si="11238">IF(EN435="","",EN435)</f>
        <v>1</v>
      </c>
      <c r="EO630" s="4">
        <f t="shared" ref="EO630" si="11239">IF(EO435="","",EO435)</f>
        <v>331165</v>
      </c>
      <c r="EP630" s="4">
        <f t="shared" ref="EP630" si="11240">IF(EP435="","",EP435)</f>
        <v>1</v>
      </c>
      <c r="EQ630" s="4">
        <f t="shared" ref="EQ630" si="11241">IF(EQ435="","",EQ435)</f>
        <v>331166</v>
      </c>
      <c r="ER630" s="4">
        <f t="shared" ref="ER630" si="11242">IF(ER435="","",ER435)</f>
        <v>1</v>
      </c>
      <c r="ES630" s="4">
        <f t="shared" ref="ES630" si="11243">IF(ES435="","",ES435)</f>
        <v>331167</v>
      </c>
      <c r="ET630" s="4">
        <f t="shared" ref="ET630" si="11244">IF(ET435="","",ET435)</f>
        <v>1</v>
      </c>
      <c r="EU630" s="4">
        <f t="shared" ref="EU630:EU638" si="11245">IF(EU435="","",EU435)</f>
        <v>331168</v>
      </c>
      <c r="EV630" s="4">
        <f t="shared" si="11222"/>
        <v>1</v>
      </c>
      <c r="EW630" s="4">
        <f t="shared" si="11222"/>
        <v>331169</v>
      </c>
      <c r="EX630" s="4">
        <f t="shared" si="11222"/>
        <v>1</v>
      </c>
      <c r="EY630" s="4">
        <f t="shared" si="11222"/>
        <v>331170</v>
      </c>
      <c r="EZ630" s="4">
        <f t="shared" ref="EZ630" si="11246">IF(EZ435="","",EZ435)</f>
        <v>1</v>
      </c>
      <c r="FA630" s="4" t="str">
        <f t="shared" ref="FA630" si="11247">IF(FA435="","",FA435)</f>
        <v/>
      </c>
      <c r="FB630" s="4">
        <f t="shared" ref="FB630" si="11248">IF(FB435="","",FB435)</f>
        <v>1</v>
      </c>
      <c r="FC630" s="4">
        <f t="shared" ref="FC630" si="11249">IF(FC435="","",FC435)</f>
        <v>40013</v>
      </c>
      <c r="FD630" s="4">
        <f t="shared" ref="FD630" si="11250">IF(FD435="","",FD435)</f>
        <v>1</v>
      </c>
      <c r="FE630" s="4">
        <f t="shared" ref="FE630" si="11251">IF(FE435="","",FE435)</f>
        <v>20100</v>
      </c>
      <c r="FF630" s="4">
        <f t="shared" ref="FF630" si="11252">IF(FF435="","",FF435)</f>
        <v>1</v>
      </c>
      <c r="FG630" s="4">
        <f t="shared" ref="FG630" si="11253">IF(FG435="","",FG435)</f>
        <v>20100</v>
      </c>
      <c r="FH630" s="4">
        <f t="shared" si="11033"/>
        <v>1</v>
      </c>
      <c r="FI630" s="7"/>
      <c r="FJ630" s="7"/>
      <c r="FR630" s="2">
        <v>99999</v>
      </c>
      <c r="FS630" s="2">
        <v>0</v>
      </c>
      <c r="FT630" s="4">
        <v>600</v>
      </c>
      <c r="FU630" s="4"/>
      <c r="FV630" s="4"/>
      <c r="FW630" s="4"/>
      <c r="FX630" s="4"/>
      <c r="FY630" s="4"/>
      <c r="FZ630" s="77">
        <v>0</v>
      </c>
      <c r="GA630" s="2">
        <v>1</v>
      </c>
      <c r="GB630" s="2"/>
      <c r="GC630" s="2">
        <v>1</v>
      </c>
      <c r="GD630"/>
    </row>
    <row r="631" s="15" customFormat="1" ht="15" customHeight="1" spans="1:186">
      <c r="A631" s="7">
        <v>7020613</v>
      </c>
      <c r="B631" s="7">
        <f t="shared" si="11170"/>
        <v>88</v>
      </c>
      <c r="C631" s="7">
        <f t="shared" si="10696"/>
        <v>5</v>
      </c>
      <c r="D631" s="5" t="s">
        <v>355</v>
      </c>
      <c r="E631" s="7" t="s">
        <v>1279</v>
      </c>
      <c r="F631" s="31" t="s">
        <v>1250</v>
      </c>
      <c r="G631" s="31">
        <v>4</v>
      </c>
      <c r="H631" s="7" t="s">
        <v>191</v>
      </c>
      <c r="I631" s="7" t="s">
        <v>187</v>
      </c>
      <c r="J631" s="37">
        <v>1495</v>
      </c>
      <c r="K631" s="39">
        <v>1429</v>
      </c>
      <c r="L631" s="39"/>
      <c r="M631" s="29" t="s">
        <v>193</v>
      </c>
      <c r="N631" s="4">
        <f t="shared" si="10931"/>
        <v>20</v>
      </c>
      <c r="O631" s="4">
        <f t="shared" si="10908"/>
        <v>20</v>
      </c>
      <c r="P631" s="40">
        <f t="shared" si="11035"/>
        <v>2504</v>
      </c>
      <c r="Q631" s="4"/>
      <c r="R631" s="7"/>
      <c r="S631" s="48">
        <f t="shared" si="10725"/>
        <v>0</v>
      </c>
      <c r="T631" s="47" t="s">
        <v>194</v>
      </c>
      <c r="U631" s="7" t="s">
        <v>195</v>
      </c>
      <c r="V631" s="7">
        <v>0</v>
      </c>
      <c r="W631" s="7">
        <v>0</v>
      </c>
      <c r="X631" s="40">
        <v>0</v>
      </c>
      <c r="Y631" s="7"/>
      <c r="Z631" s="7"/>
      <c r="AA631" s="7"/>
      <c r="AB631" s="7" t="s">
        <v>195</v>
      </c>
      <c r="AC631" s="7">
        <v>0</v>
      </c>
      <c r="AD631" s="7" t="s">
        <v>195</v>
      </c>
      <c r="AE631" s="7" t="s">
        <v>195</v>
      </c>
      <c r="AF631" s="7" t="s">
        <v>195</v>
      </c>
      <c r="AG631" s="7" t="s">
        <v>195</v>
      </c>
      <c r="AH631" s="40">
        <v>0</v>
      </c>
      <c r="AI631" s="40">
        <v>0</v>
      </c>
      <c r="AJ631" s="40">
        <v>1</v>
      </c>
      <c r="AK631" s="40">
        <v>0</v>
      </c>
      <c r="AL631" s="40">
        <v>1</v>
      </c>
      <c r="AM631" s="40">
        <v>0</v>
      </c>
      <c r="AN631" s="40">
        <v>60</v>
      </c>
      <c r="AO631" s="40">
        <v>1000</v>
      </c>
      <c r="AP631" s="7" t="s">
        <v>357</v>
      </c>
      <c r="AQ631" s="4">
        <f t="shared" si="10816"/>
        <v>1</v>
      </c>
      <c r="AR631" s="4">
        <f t="shared" ref="AR631" si="11254">AR436</f>
        <v>161504</v>
      </c>
      <c r="AS631" s="7" t="s">
        <v>199</v>
      </c>
      <c r="AT631" s="48">
        <v>3</v>
      </c>
      <c r="AU631" s="48">
        <v>1</v>
      </c>
      <c r="AV631" s="48">
        <v>3</v>
      </c>
      <c r="AW631" s="48">
        <v>500</v>
      </c>
      <c r="AX631" s="48">
        <v>250</v>
      </c>
      <c r="AY631" s="48">
        <v>0</v>
      </c>
      <c r="AZ631" s="48">
        <v>0</v>
      </c>
      <c r="BA631" s="7"/>
      <c r="BB631" s="7"/>
      <c r="BC631" s="7"/>
      <c r="BD631" s="7"/>
      <c r="BE631" s="48">
        <v>0</v>
      </c>
      <c r="BF631" s="48">
        <v>1</v>
      </c>
      <c r="BG631" s="48">
        <f t="shared" si="10956"/>
        <v>240</v>
      </c>
      <c r="BH631" s="48">
        <f t="shared" si="10957"/>
        <v>240</v>
      </c>
      <c r="BI631" s="7">
        <v>0</v>
      </c>
      <c r="BJ631" s="7">
        <v>0</v>
      </c>
      <c r="BK631" s="7">
        <v>0</v>
      </c>
      <c r="BL631" s="7">
        <v>0</v>
      </c>
      <c r="BM631" s="7">
        <v>0</v>
      </c>
      <c r="BN631" s="7">
        <v>0</v>
      </c>
      <c r="BO631" s="7">
        <v>0</v>
      </c>
      <c r="BP631" s="7">
        <v>0</v>
      </c>
      <c r="BQ631" s="7">
        <v>0</v>
      </c>
      <c r="BR631" s="7">
        <v>0</v>
      </c>
      <c r="BS631" s="7">
        <v>0</v>
      </c>
      <c r="BT631" s="7">
        <v>0</v>
      </c>
      <c r="BU631" s="7">
        <v>0</v>
      </c>
      <c r="BV631" s="7">
        <v>0</v>
      </c>
      <c r="BW631" s="7">
        <v>0</v>
      </c>
      <c r="BX631" s="7">
        <v>0</v>
      </c>
      <c r="BY631" s="7">
        <v>0</v>
      </c>
      <c r="BZ631" s="7">
        <v>0</v>
      </c>
      <c r="CA631" s="7">
        <v>0</v>
      </c>
      <c r="CB631" s="7">
        <v>0</v>
      </c>
      <c r="CC631" s="7">
        <v>0</v>
      </c>
      <c r="CD631" s="7">
        <v>0</v>
      </c>
      <c r="CE631" s="7">
        <v>0</v>
      </c>
      <c r="CF631" s="7">
        <v>0</v>
      </c>
      <c r="CG631" s="7">
        <v>0</v>
      </c>
      <c r="CH631" s="7">
        <v>0</v>
      </c>
      <c r="CI631" s="7">
        <v>0</v>
      </c>
      <c r="CJ631" s="7">
        <v>0</v>
      </c>
      <c r="CK631" s="7">
        <v>0</v>
      </c>
      <c r="CL631" s="40">
        <v>0</v>
      </c>
      <c r="CM631" s="40">
        <v>0</v>
      </c>
      <c r="CN631" s="40">
        <v>0</v>
      </c>
      <c r="CO631" s="40">
        <v>0</v>
      </c>
      <c r="CP631" s="7">
        <v>0</v>
      </c>
      <c r="CQ631" s="7">
        <v>0</v>
      </c>
      <c r="CR631" s="7">
        <v>0</v>
      </c>
      <c r="CS631" s="40">
        <v>0</v>
      </c>
      <c r="CT631" s="7">
        <v>0</v>
      </c>
      <c r="CU631" s="7">
        <v>0</v>
      </c>
      <c r="CV631" s="39"/>
      <c r="CW631" s="39"/>
      <c r="CX631" s="4" t="str">
        <f t="shared" ref="CX631" si="11255">IF(CX436="","",CX436)</f>
        <v/>
      </c>
      <c r="CY631" s="4" t="str">
        <f t="shared" si="10791"/>
        <v/>
      </c>
      <c r="CZ631" s="4" t="str">
        <f t="shared" si="11153"/>
        <v/>
      </c>
      <c r="DA631" s="4" t="str">
        <f t="shared" ref="DA631" si="11256">IF(DA436="","",DA436)</f>
        <v/>
      </c>
      <c r="DB631" s="4" t="str">
        <f t="shared" si="11112"/>
        <v/>
      </c>
      <c r="DC631" s="4" t="str">
        <f t="shared" si="10678"/>
        <v/>
      </c>
      <c r="DD631" s="7">
        <v>2</v>
      </c>
      <c r="DE631" s="7">
        <v>30</v>
      </c>
      <c r="DF631" s="7">
        <v>60</v>
      </c>
      <c r="DG631" s="7"/>
      <c r="DH631" s="4">
        <f t="shared" ref="DH631" si="11257">IF(DH436="","",DH436)</f>
        <v>0</v>
      </c>
      <c r="DI631" s="4">
        <f t="shared" si="10794"/>
        <v>6</v>
      </c>
      <c r="DJ631" s="4">
        <f t="shared" si="11209"/>
        <v>9</v>
      </c>
      <c r="DK631" s="4" t="str">
        <f t="shared" si="10709"/>
        <v/>
      </c>
      <c r="DL631" s="4" t="str">
        <f t="shared" si="11176"/>
        <v/>
      </c>
      <c r="DM631" s="7"/>
      <c r="DN631" s="7"/>
      <c r="DO631" s="7"/>
      <c r="DP631" s="7"/>
      <c r="DQ631" s="7"/>
      <c r="DR631" s="7"/>
      <c r="DS631" s="7"/>
      <c r="DT631" s="7"/>
      <c r="DU631" s="7"/>
      <c r="DV631" s="7"/>
      <c r="DW631" s="7"/>
      <c r="DX631" s="7">
        <f t="shared" si="11177"/>
        <v>7020613</v>
      </c>
      <c r="DY631" s="7"/>
      <c r="DZ631" s="67">
        <v>0</v>
      </c>
      <c r="EA631" s="7" t="s">
        <v>242</v>
      </c>
      <c r="EB631" s="40" t="s">
        <v>242</v>
      </c>
      <c r="EC631" s="7" t="s">
        <v>242</v>
      </c>
      <c r="ED631" s="7">
        <v>2016</v>
      </c>
      <c r="EE631" s="7">
        <v>3002</v>
      </c>
      <c r="EF631" s="7">
        <v>50</v>
      </c>
      <c r="EG631" s="73"/>
      <c r="EH631" s="73"/>
      <c r="EI631" s="4">
        <f t="shared" ref="EI631" si="11258">IF(EI436="","",EI436)</f>
        <v>331162</v>
      </c>
      <c r="EJ631" s="4">
        <f t="shared" si="10796"/>
        <v>1</v>
      </c>
      <c r="EK631" s="4">
        <f t="shared" ref="EK631" si="11259">IF(EK436="","",EK436)</f>
        <v>331163</v>
      </c>
      <c r="EL631" s="4">
        <f t="shared" ref="EL631" si="11260">IF(EL436="","",EL436)</f>
        <v>1</v>
      </c>
      <c r="EM631" s="4">
        <f t="shared" ref="EM631" si="11261">IF(EM436="","",EM436)</f>
        <v>331164</v>
      </c>
      <c r="EN631" s="4">
        <f t="shared" ref="EN631" si="11262">IF(EN436="","",EN436)</f>
        <v>1</v>
      </c>
      <c r="EO631" s="4">
        <f t="shared" ref="EO631" si="11263">IF(EO436="","",EO436)</f>
        <v>331165</v>
      </c>
      <c r="EP631" s="4">
        <f t="shared" ref="EP631" si="11264">IF(EP436="","",EP436)</f>
        <v>1</v>
      </c>
      <c r="EQ631" s="4">
        <f t="shared" ref="EQ631" si="11265">IF(EQ436="","",EQ436)</f>
        <v>331166</v>
      </c>
      <c r="ER631" s="4">
        <f t="shared" ref="ER631" si="11266">IF(ER436="","",ER436)</f>
        <v>1</v>
      </c>
      <c r="ES631" s="4">
        <f t="shared" ref="ES631:ES638" si="11267">IF(ES436="","",ES436)</f>
        <v>331167</v>
      </c>
      <c r="ET631" s="4">
        <f t="shared" ref="ET631" si="11268">IF(ET436="","",ET436)</f>
        <v>1</v>
      </c>
      <c r="EU631" s="4">
        <f t="shared" si="11245"/>
        <v>331168</v>
      </c>
      <c r="EV631" s="4">
        <f t="shared" si="11222"/>
        <v>1</v>
      </c>
      <c r="EW631" s="4">
        <f t="shared" si="11222"/>
        <v>331169</v>
      </c>
      <c r="EX631" s="4">
        <f t="shared" si="11222"/>
        <v>1</v>
      </c>
      <c r="EY631" s="4">
        <f t="shared" si="11222"/>
        <v>331170</v>
      </c>
      <c r="EZ631" s="4">
        <f t="shared" ref="EZ631" si="11269">IF(EZ436="","",EZ436)</f>
        <v>1</v>
      </c>
      <c r="FA631" s="4" t="str">
        <f t="shared" ref="FA631" si="11270">IF(FA436="","",FA436)</f>
        <v/>
      </c>
      <c r="FB631" s="4">
        <f t="shared" ref="FB631" si="11271">IF(FB436="","",FB436)</f>
        <v>1</v>
      </c>
      <c r="FC631" s="4">
        <f t="shared" ref="FC631" si="11272">IF(FC436="","",FC436)</f>
        <v>40013</v>
      </c>
      <c r="FD631" s="4">
        <f t="shared" ref="FD631" si="11273">IF(FD436="","",FD436)</f>
        <v>1</v>
      </c>
      <c r="FE631" s="4">
        <f t="shared" ref="FE631" si="11274">IF(FE436="","",FE436)</f>
        <v>20100</v>
      </c>
      <c r="FF631" s="4">
        <f t="shared" ref="FF631" si="11275">IF(FF436="","",FF436)</f>
        <v>1</v>
      </c>
      <c r="FG631" s="4">
        <f t="shared" ref="FG631" si="11276">IF(FG436="","",FG436)</f>
        <v>20100</v>
      </c>
      <c r="FH631" s="4">
        <f t="shared" si="11033"/>
        <v>1</v>
      </c>
      <c r="FI631" s="7"/>
      <c r="FJ631" s="7"/>
      <c r="FR631" s="2">
        <v>99999</v>
      </c>
      <c r="FS631" s="2">
        <v>0</v>
      </c>
      <c r="FT631" s="4">
        <v>600</v>
      </c>
      <c r="FU631" s="4"/>
      <c r="FV631" s="4"/>
      <c r="FW631" s="4"/>
      <c r="FX631" s="4"/>
      <c r="FY631" s="4"/>
      <c r="FZ631" s="77">
        <v>0</v>
      </c>
      <c r="GA631" s="2">
        <v>1</v>
      </c>
      <c r="GB631" s="2"/>
      <c r="GC631" s="2">
        <v>1</v>
      </c>
      <c r="GD631"/>
    </row>
    <row r="632" s="2" customFormat="1" ht="14.25" spans="1:186">
      <c r="A632" s="15" t="s">
        <v>1280</v>
      </c>
      <c r="B632" s="7">
        <f t="shared" si="11170"/>
        <v>1288</v>
      </c>
      <c r="C632" s="7">
        <f t="shared" si="10696"/>
        <v>0</v>
      </c>
      <c r="D632" s="5" t="s">
        <v>358</v>
      </c>
      <c r="E632" s="2" t="s">
        <v>1281</v>
      </c>
      <c r="F632" s="31" t="s">
        <v>1250</v>
      </c>
      <c r="G632" s="31">
        <v>4</v>
      </c>
      <c r="H632" s="7" t="s">
        <v>191</v>
      </c>
      <c r="I632" s="7" t="s">
        <v>187</v>
      </c>
      <c r="J632" s="35">
        <v>1538</v>
      </c>
      <c r="K632" s="38">
        <v>401</v>
      </c>
      <c r="L632" s="39"/>
      <c r="M632" s="29" t="s">
        <v>193</v>
      </c>
      <c r="N632" s="4">
        <f t="shared" ref="N632" si="11277">N437</f>
        <v>30</v>
      </c>
      <c r="O632" s="4">
        <f t="shared" ref="O632" si="11278">O437</f>
        <v>30</v>
      </c>
      <c r="P632" s="40">
        <f t="shared" si="11035"/>
        <v>2004</v>
      </c>
      <c r="Q632" s="4"/>
      <c r="S632" s="48">
        <f t="shared" si="10725"/>
        <v>0</v>
      </c>
      <c r="T632" s="47" t="s">
        <v>240</v>
      </c>
      <c r="U632" s="7" t="s">
        <v>195</v>
      </c>
      <c r="V632" s="7" t="str">
        <f>IF(O632&gt;=30,"1","0")</f>
        <v>1</v>
      </c>
      <c r="W632" s="7" t="str">
        <f>IF(P632&gt;=30,"1","0")</f>
        <v>1</v>
      </c>
      <c r="X632" s="40">
        <v>0</v>
      </c>
      <c r="AB632" s="7" t="s">
        <v>195</v>
      </c>
      <c r="AC632" s="7">
        <v>0</v>
      </c>
      <c r="AD632" s="7" t="s">
        <v>195</v>
      </c>
      <c r="AE632" s="7" t="s">
        <v>195</v>
      </c>
      <c r="AF632" s="7" t="s">
        <v>195</v>
      </c>
      <c r="AG632" s="7" t="s">
        <v>195</v>
      </c>
      <c r="AH632" s="40">
        <v>0</v>
      </c>
      <c r="AI632" s="40">
        <v>0</v>
      </c>
      <c r="AJ632" s="40">
        <v>1</v>
      </c>
      <c r="AK632" s="40">
        <v>0</v>
      </c>
      <c r="AL632" s="40">
        <v>1</v>
      </c>
      <c r="AM632" s="40">
        <v>0</v>
      </c>
      <c r="AN632" s="40">
        <v>60</v>
      </c>
      <c r="AO632" s="40">
        <v>1000</v>
      </c>
      <c r="AP632" s="7" t="s">
        <v>360</v>
      </c>
      <c r="AQ632" s="4">
        <v>3</v>
      </c>
      <c r="AR632" s="4">
        <f t="shared" ref="AR632" si="11279">AR437</f>
        <v>161506</v>
      </c>
      <c r="AS632" s="7" t="s">
        <v>199</v>
      </c>
      <c r="AT632" s="48">
        <v>3</v>
      </c>
      <c r="AU632" s="48">
        <v>1</v>
      </c>
      <c r="AV632" s="48">
        <v>3</v>
      </c>
      <c r="AW632" s="48">
        <v>500</v>
      </c>
      <c r="AX632" s="48">
        <v>250</v>
      </c>
      <c r="AY632" s="48">
        <v>0</v>
      </c>
      <c r="AZ632" s="48">
        <v>0</v>
      </c>
      <c r="BE632" s="48">
        <v>0</v>
      </c>
      <c r="BF632" s="48">
        <v>1</v>
      </c>
      <c r="BG632" s="48">
        <f t="shared" si="10956"/>
        <v>320</v>
      </c>
      <c r="BH632" s="48">
        <f t="shared" si="10957"/>
        <v>320</v>
      </c>
      <c r="BI632" s="7">
        <v>0</v>
      </c>
      <c r="BJ632" s="7">
        <v>0</v>
      </c>
      <c r="BK632" s="7">
        <v>0</v>
      </c>
      <c r="BL632" s="7">
        <v>0</v>
      </c>
      <c r="BM632" s="7">
        <v>0</v>
      </c>
      <c r="BN632" s="7">
        <v>0</v>
      </c>
      <c r="BO632" s="7">
        <v>0</v>
      </c>
      <c r="BP632" s="7">
        <v>0</v>
      </c>
      <c r="BQ632" s="7">
        <v>0</v>
      </c>
      <c r="BR632" s="7">
        <v>0</v>
      </c>
      <c r="BS632" s="7">
        <v>0</v>
      </c>
      <c r="BT632" s="7">
        <v>0</v>
      </c>
      <c r="BU632" s="7">
        <v>0</v>
      </c>
      <c r="BV632" s="7">
        <v>0</v>
      </c>
      <c r="BW632" s="7">
        <v>0</v>
      </c>
      <c r="BX632" s="7">
        <v>0</v>
      </c>
      <c r="BY632" s="7">
        <v>0</v>
      </c>
      <c r="BZ632" s="7">
        <v>0</v>
      </c>
      <c r="CA632" s="7">
        <v>0</v>
      </c>
      <c r="CB632" s="7">
        <v>0</v>
      </c>
      <c r="CC632" s="7">
        <v>0</v>
      </c>
      <c r="CD632" s="7">
        <v>0</v>
      </c>
      <c r="CE632" s="7">
        <v>0</v>
      </c>
      <c r="CF632" s="7">
        <v>0</v>
      </c>
      <c r="CG632" s="7">
        <v>0</v>
      </c>
      <c r="CH632" s="7">
        <v>0</v>
      </c>
      <c r="CI632" s="7">
        <v>0</v>
      </c>
      <c r="CJ632" s="7">
        <v>0</v>
      </c>
      <c r="CK632" s="7">
        <v>0</v>
      </c>
      <c r="CL632" s="40">
        <v>0</v>
      </c>
      <c r="CM632" s="40">
        <v>0</v>
      </c>
      <c r="CN632" s="40">
        <v>0</v>
      </c>
      <c r="CO632" s="40">
        <v>0</v>
      </c>
      <c r="CP632" s="7">
        <v>0</v>
      </c>
      <c r="CQ632" s="7">
        <v>0</v>
      </c>
      <c r="CR632" s="7">
        <v>0</v>
      </c>
      <c r="CS632" s="40">
        <v>0</v>
      </c>
      <c r="CT632" s="7">
        <v>0</v>
      </c>
      <c r="CU632" s="7">
        <v>0</v>
      </c>
      <c r="CV632" s="4"/>
      <c r="CW632" s="4"/>
      <c r="CX632" s="4" t="str">
        <f t="shared" ref="CX632" si="11280">IF(CX437="","",CX437)</f>
        <v>3da_weapon_changjian01_s</v>
      </c>
      <c r="CY632" s="4" t="str">
        <f t="shared" si="10791"/>
        <v>3da_weapon_changjian01_b</v>
      </c>
      <c r="CZ632" s="4" t="str">
        <f t="shared" si="11153"/>
        <v/>
      </c>
      <c r="DA632" s="4" t="str">
        <f t="shared" ref="DA632" si="11281">IF(DA437="","",DA437)</f>
        <v/>
      </c>
      <c r="DB632" s="4" t="str">
        <f t="shared" si="11112"/>
        <v>CS_Rhand</v>
      </c>
      <c r="DC632" s="4" t="str">
        <f t="shared" si="10678"/>
        <v>CS_Rhand</v>
      </c>
      <c r="DD632" s="7">
        <v>2</v>
      </c>
      <c r="DE632" s="7">
        <v>30</v>
      </c>
      <c r="DF632" s="7">
        <v>60</v>
      </c>
      <c r="DH632" s="4">
        <f t="shared" ref="DH632" si="11282">IF(DH437="","",DH437)</f>
        <v>3</v>
      </c>
      <c r="DI632" s="4">
        <f t="shared" ref="DI632" si="11283">IF(DI437="","",DI437)</f>
        <v>2</v>
      </c>
      <c r="DJ632" s="4">
        <f t="shared" si="11209"/>
        <v>4</v>
      </c>
      <c r="DK632" s="4">
        <f t="shared" ref="DK632" si="11284">IF(DK437="","",DK437)</f>
        <v>7</v>
      </c>
      <c r="DL632" s="4">
        <f t="shared" si="11176"/>
        <v>8</v>
      </c>
      <c r="DX632" s="7" t="str">
        <f t="shared" si="11177"/>
        <v>7030101</v>
      </c>
      <c r="DY632" s="7"/>
      <c r="DZ632" s="67">
        <v>10000</v>
      </c>
      <c r="EA632" s="2" t="s">
        <v>1282</v>
      </c>
      <c r="EB632" s="85">
        <v>138</v>
      </c>
      <c r="EC632" s="2" t="s">
        <v>1283</v>
      </c>
      <c r="ED632" s="2">
        <v>2001</v>
      </c>
      <c r="EE632" s="2">
        <v>3002</v>
      </c>
      <c r="EF632" s="7">
        <v>50</v>
      </c>
      <c r="EG632" s="20"/>
      <c r="EH632" s="20"/>
      <c r="EI632" s="4">
        <f t="shared" ref="EI632" si="11285">IF(EI437="","",EI437)</f>
        <v>331103</v>
      </c>
      <c r="EJ632" s="4">
        <f t="shared" si="10796"/>
        <v>1</v>
      </c>
      <c r="EK632" s="4">
        <f t="shared" ref="EK632" si="11286">IF(EK437="","",EK437)</f>
        <v>331104</v>
      </c>
      <c r="EL632" s="4">
        <f t="shared" ref="EL632" si="11287">IF(EL437="","",EL437)</f>
        <v>1</v>
      </c>
      <c r="EM632" s="4">
        <f t="shared" ref="EM632" si="11288">IF(EM437="","",EM437)</f>
        <v>331105</v>
      </c>
      <c r="EN632" s="4">
        <f t="shared" ref="EN632" si="11289">IF(EN437="","",EN437)</f>
        <v>1</v>
      </c>
      <c r="EO632" s="4">
        <f t="shared" ref="EO632" si="11290">IF(EO437="","",EO437)</f>
        <v>331106</v>
      </c>
      <c r="EP632" s="4">
        <f t="shared" ref="EP632" si="11291">IF(EP437="","",EP437)</f>
        <v>1</v>
      </c>
      <c r="EQ632" s="4">
        <f t="shared" ref="EQ632" si="11292">IF(EQ437="","",EQ437)</f>
        <v>331107</v>
      </c>
      <c r="ER632" s="4">
        <f t="shared" ref="ER632:ER638" si="11293">IF(ER437="","",ER437)</f>
        <v>1</v>
      </c>
      <c r="ES632" s="4">
        <f t="shared" si="11267"/>
        <v>331108</v>
      </c>
      <c r="ET632" s="4">
        <f t="shared" ref="ET632" si="11294">IF(ET437="","",ET437)</f>
        <v>1</v>
      </c>
      <c r="EU632" s="4">
        <f t="shared" si="11245"/>
        <v>331109</v>
      </c>
      <c r="EV632" s="4">
        <f t="shared" si="11222"/>
        <v>1</v>
      </c>
      <c r="EW632" s="4">
        <f t="shared" si="11222"/>
        <v>331110</v>
      </c>
      <c r="EX632" s="4">
        <f t="shared" si="11222"/>
        <v>1</v>
      </c>
      <c r="EY632" s="4">
        <f t="shared" si="11222"/>
        <v>331111</v>
      </c>
      <c r="EZ632" s="4">
        <f t="shared" ref="EZ632" si="11295">IF(EZ437="","",EZ437)</f>
        <v>1</v>
      </c>
      <c r="FA632" s="4" t="str">
        <f t="shared" ref="FA632" si="11296">IF(FA437="","",FA437)</f>
        <v/>
      </c>
      <c r="FB632" s="4">
        <f t="shared" ref="FB632" si="11297">IF(FB437="","",FB437)</f>
        <v>1</v>
      </c>
      <c r="FC632" s="4">
        <f t="shared" ref="FC632" si="11298">IF(FC437="","",FC437)</f>
        <v>40013</v>
      </c>
      <c r="FD632" s="4">
        <f t="shared" ref="FD632" si="11299">IF(FD437="","",FD437)</f>
        <v>1</v>
      </c>
      <c r="FE632" s="4">
        <f t="shared" ref="FE632" si="11300">IF(FE437="","",FE437)</f>
        <v>20100</v>
      </c>
      <c r="FF632" s="4">
        <f t="shared" ref="FF632" si="11301">IF(FF437="","",FF437)</f>
        <v>1</v>
      </c>
      <c r="FG632" s="4">
        <f t="shared" ref="FG632" si="11302">IF(FG437="","",FG437)</f>
        <v>20100</v>
      </c>
      <c r="FH632" s="4">
        <f t="shared" si="11033"/>
        <v>1</v>
      </c>
      <c r="FR632" s="2">
        <v>99999</v>
      </c>
      <c r="FS632" s="2">
        <v>0</v>
      </c>
      <c r="FT632" s="4">
        <v>800</v>
      </c>
      <c r="FU632" s="4"/>
      <c r="FV632" s="4"/>
      <c r="FW632" s="4"/>
      <c r="FX632" s="4"/>
      <c r="FY632" s="4"/>
      <c r="FZ632" s="77">
        <v>0</v>
      </c>
      <c r="GA632" s="2">
        <v>1</v>
      </c>
      <c r="GB632" s="2">
        <v>30</v>
      </c>
      <c r="GC632" s="2">
        <v>1</v>
      </c>
      <c r="GD632"/>
    </row>
    <row r="633" s="2" customFormat="1" ht="14.25" spans="1:186">
      <c r="A633" s="15">
        <v>7030102</v>
      </c>
      <c r="B633" s="7">
        <f t="shared" ref="B633" si="11303">B620</f>
        <v>4360</v>
      </c>
      <c r="C633" s="7">
        <f t="shared" ref="C633" si="11304">C620</f>
        <v>0</v>
      </c>
      <c r="D633" s="5" t="s">
        <v>361</v>
      </c>
      <c r="E633" s="2" t="s">
        <v>1284</v>
      </c>
      <c r="F633" s="31" t="s">
        <v>1250</v>
      </c>
      <c r="G633" s="31">
        <v>4</v>
      </c>
      <c r="H633" s="7" t="s">
        <v>191</v>
      </c>
      <c r="I633" s="7" t="s">
        <v>187</v>
      </c>
      <c r="J633" s="35">
        <v>1528</v>
      </c>
      <c r="K633" s="38">
        <v>201</v>
      </c>
      <c r="L633" s="39"/>
      <c r="M633" s="29" t="s">
        <v>193</v>
      </c>
      <c r="N633" s="4">
        <f t="shared" ref="N633" si="11305">N438</f>
        <v>30</v>
      </c>
      <c r="O633" s="4">
        <f t="shared" ref="O633" si="11306">O438</f>
        <v>30</v>
      </c>
      <c r="P633" s="40">
        <f t="shared" si="11035"/>
        <v>2004</v>
      </c>
      <c r="Q633" s="4"/>
      <c r="S633" s="48">
        <f t="shared" ref="S633" si="11307">S620</f>
        <v>0</v>
      </c>
      <c r="T633" s="47" t="s">
        <v>245</v>
      </c>
      <c r="U633" s="7" t="s">
        <v>195</v>
      </c>
      <c r="V633" s="7" t="str">
        <f t="shared" ref="V633" si="11308">IF(O633&gt;=30,"1","0")</f>
        <v>1</v>
      </c>
      <c r="W633" s="7" t="str">
        <f t="shared" ref="W633:W638" si="11309">IF(P633&gt;=30,"1","0")</f>
        <v>1</v>
      </c>
      <c r="X633" s="40">
        <v>0</v>
      </c>
      <c r="AB633" s="7" t="s">
        <v>195</v>
      </c>
      <c r="AC633" s="7">
        <v>0</v>
      </c>
      <c r="AD633" s="7" t="s">
        <v>195</v>
      </c>
      <c r="AE633" s="7" t="s">
        <v>195</v>
      </c>
      <c r="AF633" s="7" t="s">
        <v>195</v>
      </c>
      <c r="AG633" s="7" t="s">
        <v>195</v>
      </c>
      <c r="AH633" s="40">
        <v>0</v>
      </c>
      <c r="AI633" s="40">
        <v>0</v>
      </c>
      <c r="AJ633" s="40">
        <v>1</v>
      </c>
      <c r="AK633" s="40">
        <v>0</v>
      </c>
      <c r="AL633" s="40">
        <v>1</v>
      </c>
      <c r="AM633" s="40">
        <v>0</v>
      </c>
      <c r="AN633" s="40">
        <v>60</v>
      </c>
      <c r="AO633" s="40">
        <v>1000</v>
      </c>
      <c r="AP633" s="7" t="s">
        <v>363</v>
      </c>
      <c r="AQ633" s="4">
        <v>3</v>
      </c>
      <c r="AR633" s="4">
        <f t="shared" ref="AR633" si="11310">AR438</f>
        <v>161506</v>
      </c>
      <c r="AS633" s="7" t="s">
        <v>199</v>
      </c>
      <c r="AT633" s="48">
        <v>3</v>
      </c>
      <c r="AU633" s="48">
        <v>1</v>
      </c>
      <c r="AV633" s="48">
        <v>3</v>
      </c>
      <c r="AW633" s="48">
        <v>500</v>
      </c>
      <c r="AX633" s="48">
        <v>250</v>
      </c>
      <c r="AY633" s="48">
        <v>0</v>
      </c>
      <c r="AZ633" s="48">
        <v>0</v>
      </c>
      <c r="BE633" s="48">
        <v>0</v>
      </c>
      <c r="BF633" s="48">
        <v>1</v>
      </c>
      <c r="BG633" s="48">
        <f t="shared" si="10956"/>
        <v>320</v>
      </c>
      <c r="BH633" s="48">
        <f t="shared" si="10957"/>
        <v>320</v>
      </c>
      <c r="BI633" s="7">
        <v>0</v>
      </c>
      <c r="BJ633" s="7">
        <v>0</v>
      </c>
      <c r="BK633" s="7">
        <v>0</v>
      </c>
      <c r="BL633" s="7">
        <v>0</v>
      </c>
      <c r="BM633" s="7">
        <v>0</v>
      </c>
      <c r="BN633" s="7">
        <v>0</v>
      </c>
      <c r="BO633" s="7">
        <v>0</v>
      </c>
      <c r="BP633" s="7">
        <v>0</v>
      </c>
      <c r="BQ633" s="7">
        <v>0</v>
      </c>
      <c r="BR633" s="7">
        <v>0</v>
      </c>
      <c r="BS633" s="7">
        <v>0</v>
      </c>
      <c r="BT633" s="7">
        <v>0</v>
      </c>
      <c r="BU633" s="7">
        <v>0</v>
      </c>
      <c r="BV633" s="7">
        <v>0</v>
      </c>
      <c r="BW633" s="7">
        <v>0</v>
      </c>
      <c r="BX633" s="7">
        <v>0</v>
      </c>
      <c r="BY633" s="7">
        <v>0</v>
      </c>
      <c r="BZ633" s="7">
        <v>0</v>
      </c>
      <c r="CA633" s="7">
        <v>0</v>
      </c>
      <c r="CB633" s="7">
        <v>0</v>
      </c>
      <c r="CC633" s="7">
        <v>0</v>
      </c>
      <c r="CD633" s="7">
        <v>0</v>
      </c>
      <c r="CE633" s="7">
        <v>0</v>
      </c>
      <c r="CF633" s="7">
        <v>0</v>
      </c>
      <c r="CG633" s="7">
        <v>0</v>
      </c>
      <c r="CH633" s="7">
        <v>0</v>
      </c>
      <c r="CI633" s="7">
        <v>0</v>
      </c>
      <c r="CJ633" s="7">
        <v>0</v>
      </c>
      <c r="CK633" s="7">
        <v>0</v>
      </c>
      <c r="CL633" s="40">
        <v>0</v>
      </c>
      <c r="CM633" s="40">
        <v>0</v>
      </c>
      <c r="CN633" s="40">
        <v>0</v>
      </c>
      <c r="CO633" s="40">
        <v>0</v>
      </c>
      <c r="CP633" s="7">
        <v>0</v>
      </c>
      <c r="CQ633" s="7">
        <v>0</v>
      </c>
      <c r="CR633" s="7">
        <v>0</v>
      </c>
      <c r="CS633" s="40">
        <v>0</v>
      </c>
      <c r="CT633" s="7">
        <v>0</v>
      </c>
      <c r="CU633" s="7">
        <v>0</v>
      </c>
      <c r="CV633" s="4"/>
      <c r="CW633" s="4"/>
      <c r="CX633" s="4" t="str">
        <f t="shared" ref="CX633" si="11311">IF(CX438="","",CX438)</f>
        <v>3da_weapon_changjian01_s</v>
      </c>
      <c r="CY633" s="4" t="str">
        <f t="shared" si="10791"/>
        <v>3da_weapon_changjian01_b</v>
      </c>
      <c r="CZ633" s="4" t="str">
        <f t="shared" si="11153"/>
        <v/>
      </c>
      <c r="DA633" s="4" t="str">
        <f t="shared" ref="DA633" si="11312">IF(DA438="","",DA438)</f>
        <v/>
      </c>
      <c r="DB633" s="4" t="str">
        <f t="shared" si="11112"/>
        <v>CS_Rhand</v>
      </c>
      <c r="DC633" s="4" t="str">
        <f t="shared" ref="DC633" si="11313">IF(DC438="","",DC438)</f>
        <v>CS_Rhand</v>
      </c>
      <c r="DD633" s="7">
        <v>2</v>
      </c>
      <c r="DE633" s="7">
        <v>30</v>
      </c>
      <c r="DF633" s="7">
        <v>60</v>
      </c>
      <c r="DH633" s="4">
        <f t="shared" ref="DH633" si="11314">IF(DH438="","",DH438)</f>
        <v>3</v>
      </c>
      <c r="DI633" s="4">
        <f t="shared" ref="DI633" si="11315">IF(DI438="","",DI438)</f>
        <v>2</v>
      </c>
      <c r="DJ633" s="4">
        <f t="shared" si="11209"/>
        <v>4</v>
      </c>
      <c r="DK633" s="4">
        <f t="shared" ref="DK633" si="11316">IF(DK438="","",DK438)</f>
        <v>7</v>
      </c>
      <c r="DL633" s="4">
        <f t="shared" si="11176"/>
        <v>8</v>
      </c>
      <c r="DX633" s="7">
        <f t="shared" si="11177"/>
        <v>7030102</v>
      </c>
      <c r="DY633" s="7"/>
      <c r="DZ633" s="67">
        <v>10000</v>
      </c>
      <c r="EA633" s="2" t="s">
        <v>1282</v>
      </c>
      <c r="EB633" s="85">
        <v>138</v>
      </c>
      <c r="EC633" s="2" t="s">
        <v>1283</v>
      </c>
      <c r="ED633" s="2">
        <v>2001</v>
      </c>
      <c r="EE633" s="2">
        <v>3002</v>
      </c>
      <c r="EF633" s="7">
        <v>50</v>
      </c>
      <c r="EG633" s="20"/>
      <c r="EH633" s="20"/>
      <c r="EI633" s="4">
        <f t="shared" ref="EI633" si="11317">IF(EI438="","",EI438)</f>
        <v>331103</v>
      </c>
      <c r="EJ633" s="4">
        <f t="shared" si="10796"/>
        <v>1</v>
      </c>
      <c r="EK633" s="4">
        <f t="shared" ref="EK633" si="11318">IF(EK438="","",EK438)</f>
        <v>331104</v>
      </c>
      <c r="EL633" s="4">
        <f t="shared" ref="EL633" si="11319">IF(EL438="","",EL438)</f>
        <v>1</v>
      </c>
      <c r="EM633" s="4">
        <f t="shared" ref="EM633" si="11320">IF(EM438="","",EM438)</f>
        <v>331105</v>
      </c>
      <c r="EN633" s="4">
        <f t="shared" ref="EN633" si="11321">IF(EN438="","",EN438)</f>
        <v>1</v>
      </c>
      <c r="EO633" s="4">
        <f t="shared" ref="EO633" si="11322">IF(EO438="","",EO438)</f>
        <v>331106</v>
      </c>
      <c r="EP633" s="4">
        <f t="shared" ref="EP633" si="11323">IF(EP438="","",EP438)</f>
        <v>1</v>
      </c>
      <c r="EQ633" s="4">
        <f t="shared" ref="EQ633" si="11324">IF(EQ438="","",EQ438)</f>
        <v>331107</v>
      </c>
      <c r="ER633" s="4">
        <f t="shared" si="11293"/>
        <v>1</v>
      </c>
      <c r="ES633" s="4">
        <f t="shared" si="11267"/>
        <v>331108</v>
      </c>
      <c r="ET633" s="4">
        <f t="shared" ref="ET633" si="11325">IF(ET438="","",ET438)</f>
        <v>1</v>
      </c>
      <c r="EU633" s="4">
        <f t="shared" si="11245"/>
        <v>331109</v>
      </c>
      <c r="EV633" s="4">
        <f t="shared" si="11222"/>
        <v>1</v>
      </c>
      <c r="EW633" s="4">
        <f t="shared" si="11222"/>
        <v>331110</v>
      </c>
      <c r="EX633" s="4">
        <f t="shared" si="11222"/>
        <v>1</v>
      </c>
      <c r="EY633" s="4">
        <f t="shared" si="11222"/>
        <v>331111</v>
      </c>
      <c r="EZ633" s="4">
        <f t="shared" ref="EZ633" si="11326">IF(EZ438="","",EZ438)</f>
        <v>1</v>
      </c>
      <c r="FA633" s="4" t="str">
        <f t="shared" ref="FA633:FA650" si="11327">IF(FA438="","",FA438)</f>
        <v/>
      </c>
      <c r="FB633" s="4">
        <f t="shared" ref="FB633:FB638" si="11328">IF(FB438="","",FB438)</f>
        <v>1</v>
      </c>
      <c r="FC633" s="4">
        <f t="shared" ref="FC633" si="11329">IF(FC438="","",FC438)</f>
        <v>40013</v>
      </c>
      <c r="FD633" s="4">
        <f t="shared" ref="FD633:FD638" si="11330">IF(FD438="","",FD438)</f>
        <v>1</v>
      </c>
      <c r="FE633" s="4">
        <f t="shared" ref="FE633" si="11331">IF(FE438="","",FE438)</f>
        <v>20100</v>
      </c>
      <c r="FF633" s="4">
        <f t="shared" ref="FF633" si="11332">IF(FF438="","",FF438)</f>
        <v>1</v>
      </c>
      <c r="FG633" s="4">
        <f t="shared" ref="FG633" si="11333">IF(FG438="","",FG438)</f>
        <v>20100</v>
      </c>
      <c r="FH633" s="4">
        <f t="shared" si="11033"/>
        <v>1</v>
      </c>
      <c r="FR633" s="2">
        <v>99999</v>
      </c>
      <c r="FS633" s="2">
        <v>0</v>
      </c>
      <c r="FT633" s="4">
        <v>800</v>
      </c>
      <c r="FU633" s="4"/>
      <c r="FV633" s="4"/>
      <c r="FW633" s="4"/>
      <c r="FX633" s="4"/>
      <c r="FY633" s="4"/>
      <c r="FZ633" s="77">
        <v>0</v>
      </c>
      <c r="GA633" s="2">
        <v>1</v>
      </c>
      <c r="GB633" s="2">
        <v>30</v>
      </c>
      <c r="GC633" s="2">
        <v>1</v>
      </c>
      <c r="GD633"/>
    </row>
    <row r="634" s="2" customFormat="1" ht="14.25" spans="1:186">
      <c r="A634" s="15">
        <v>7030103</v>
      </c>
      <c r="B634" s="7">
        <f t="shared" ref="B634" si="11334">B621</f>
        <v>1800</v>
      </c>
      <c r="C634" s="7">
        <f t="shared" ref="C634" si="11335">C621</f>
        <v>0</v>
      </c>
      <c r="D634" s="5" t="s">
        <v>364</v>
      </c>
      <c r="E634" s="2" t="s">
        <v>1285</v>
      </c>
      <c r="F634" s="31" t="s">
        <v>1250</v>
      </c>
      <c r="G634" s="31">
        <v>4</v>
      </c>
      <c r="H634" s="7" t="s">
        <v>191</v>
      </c>
      <c r="I634" s="7" t="s">
        <v>187</v>
      </c>
      <c r="J634" s="35">
        <v>1515</v>
      </c>
      <c r="K634" s="41">
        <v>301</v>
      </c>
      <c r="L634" s="41"/>
      <c r="M634" s="29" t="s">
        <v>193</v>
      </c>
      <c r="N634" s="4">
        <f t="shared" ref="N634" si="11336">N439</f>
        <v>30</v>
      </c>
      <c r="O634" s="4">
        <f t="shared" ref="O634" si="11337">O439</f>
        <v>30</v>
      </c>
      <c r="P634" s="40">
        <f t="shared" si="11035"/>
        <v>2004</v>
      </c>
      <c r="Q634" s="4"/>
      <c r="S634" s="48">
        <f t="shared" ref="S634" si="11338">S621</f>
        <v>0</v>
      </c>
      <c r="T634" s="47" t="s">
        <v>249</v>
      </c>
      <c r="U634" s="7" t="s">
        <v>195</v>
      </c>
      <c r="V634" s="7" t="str">
        <f t="shared" ref="V634" si="11339">IF(O634&gt;=30,"1","0")</f>
        <v>1</v>
      </c>
      <c r="W634" s="7" t="str">
        <f t="shared" si="11309"/>
        <v>1</v>
      </c>
      <c r="X634" s="40">
        <v>0</v>
      </c>
      <c r="AB634" s="7" t="s">
        <v>195</v>
      </c>
      <c r="AC634" s="7">
        <v>0</v>
      </c>
      <c r="AD634" s="7" t="s">
        <v>195</v>
      </c>
      <c r="AE634" s="7" t="s">
        <v>195</v>
      </c>
      <c r="AF634" s="7" t="s">
        <v>195</v>
      </c>
      <c r="AG634" s="7" t="s">
        <v>195</v>
      </c>
      <c r="AH634" s="40">
        <v>0</v>
      </c>
      <c r="AI634" s="40">
        <v>0</v>
      </c>
      <c r="AJ634" s="40">
        <v>1</v>
      </c>
      <c r="AK634" s="40">
        <v>0</v>
      </c>
      <c r="AL634" s="40">
        <v>1</v>
      </c>
      <c r="AM634" s="40">
        <v>0</v>
      </c>
      <c r="AN634" s="40">
        <v>60</v>
      </c>
      <c r="AO634" s="40">
        <v>1000</v>
      </c>
      <c r="AP634" s="7" t="s">
        <v>366</v>
      </c>
      <c r="AQ634" s="4">
        <v>3</v>
      </c>
      <c r="AR634" s="4">
        <f t="shared" ref="AR634:AR654" si="11340">AR439</f>
        <v>161506</v>
      </c>
      <c r="AS634" s="7" t="s">
        <v>199</v>
      </c>
      <c r="AT634" s="48">
        <v>3</v>
      </c>
      <c r="AU634" s="48">
        <v>1</v>
      </c>
      <c r="AV634" s="48">
        <v>3</v>
      </c>
      <c r="AW634" s="48">
        <v>500</v>
      </c>
      <c r="AX634" s="48">
        <v>250</v>
      </c>
      <c r="AY634" s="48">
        <v>0</v>
      </c>
      <c r="AZ634" s="48">
        <v>0</v>
      </c>
      <c r="BE634" s="48">
        <v>0</v>
      </c>
      <c r="BF634" s="48">
        <v>1</v>
      </c>
      <c r="BG634" s="48">
        <f t="shared" si="10956"/>
        <v>320</v>
      </c>
      <c r="BH634" s="48">
        <f t="shared" si="10957"/>
        <v>320</v>
      </c>
      <c r="BI634" s="7">
        <v>0</v>
      </c>
      <c r="BJ634" s="7">
        <v>0</v>
      </c>
      <c r="BK634" s="7">
        <v>0</v>
      </c>
      <c r="BL634" s="7">
        <v>0</v>
      </c>
      <c r="BM634" s="7">
        <v>0</v>
      </c>
      <c r="BN634" s="7">
        <v>0</v>
      </c>
      <c r="BO634" s="7">
        <v>0</v>
      </c>
      <c r="BP634" s="7">
        <v>0</v>
      </c>
      <c r="BQ634" s="7">
        <v>0</v>
      </c>
      <c r="BR634" s="7">
        <v>0</v>
      </c>
      <c r="BS634" s="7">
        <v>0</v>
      </c>
      <c r="BT634" s="7">
        <v>0</v>
      </c>
      <c r="BU634" s="7">
        <v>0</v>
      </c>
      <c r="BV634" s="7">
        <v>0</v>
      </c>
      <c r="BW634" s="7">
        <v>0</v>
      </c>
      <c r="BX634" s="7">
        <v>0</v>
      </c>
      <c r="BY634" s="7">
        <v>0</v>
      </c>
      <c r="BZ634" s="7">
        <v>0</v>
      </c>
      <c r="CA634" s="7">
        <v>0</v>
      </c>
      <c r="CB634" s="7">
        <v>0</v>
      </c>
      <c r="CC634" s="7">
        <v>0</v>
      </c>
      <c r="CD634" s="7">
        <v>0</v>
      </c>
      <c r="CE634" s="7">
        <v>0</v>
      </c>
      <c r="CF634" s="7">
        <v>0</v>
      </c>
      <c r="CG634" s="7">
        <v>0</v>
      </c>
      <c r="CH634" s="7">
        <v>0</v>
      </c>
      <c r="CI634" s="7">
        <v>0</v>
      </c>
      <c r="CJ634" s="7">
        <v>0</v>
      </c>
      <c r="CK634" s="7">
        <v>0</v>
      </c>
      <c r="CL634" s="40">
        <v>0</v>
      </c>
      <c r="CM634" s="40">
        <v>0</v>
      </c>
      <c r="CN634" s="40">
        <v>0</v>
      </c>
      <c r="CO634" s="40">
        <v>0</v>
      </c>
      <c r="CP634" s="7">
        <v>0</v>
      </c>
      <c r="CQ634" s="7">
        <v>0</v>
      </c>
      <c r="CR634" s="7">
        <v>0</v>
      </c>
      <c r="CS634" s="40">
        <v>0</v>
      </c>
      <c r="CT634" s="7">
        <v>0</v>
      </c>
      <c r="CU634" s="7">
        <v>0</v>
      </c>
      <c r="CV634" s="4"/>
      <c r="CW634" s="4"/>
      <c r="CX634" s="4" t="str">
        <f t="shared" ref="CX634" si="11341">IF(CX439="","",CX439)</f>
        <v>3da_weapon_changjian01_s</v>
      </c>
      <c r="CY634" s="4" t="str">
        <f t="shared" ref="CY634" si="11342">IF(CY439="","",CY439)</f>
        <v>3da_weapon_changjian01_b</v>
      </c>
      <c r="CZ634" s="4" t="str">
        <f t="shared" si="11153"/>
        <v/>
      </c>
      <c r="DA634" s="4" t="str">
        <f t="shared" ref="DA634" si="11343">IF(DA439="","",DA439)</f>
        <v/>
      </c>
      <c r="DB634" s="4" t="str">
        <f t="shared" si="11112"/>
        <v>CS_Rhand</v>
      </c>
      <c r="DC634" s="4" t="str">
        <f t="shared" ref="DC634" si="11344">IF(DC439="","",DC439)</f>
        <v>CS_Rhand</v>
      </c>
      <c r="DD634" s="7">
        <v>2</v>
      </c>
      <c r="DE634" s="7">
        <v>30</v>
      </c>
      <c r="DF634" s="7">
        <v>60</v>
      </c>
      <c r="DH634" s="4">
        <f t="shared" ref="DH634" si="11345">IF(DH439="","",DH439)</f>
        <v>3</v>
      </c>
      <c r="DI634" s="4">
        <f t="shared" ref="DI634" si="11346">IF(DI439="","",DI439)</f>
        <v>2</v>
      </c>
      <c r="DJ634" s="4">
        <f t="shared" si="11209"/>
        <v>4</v>
      </c>
      <c r="DK634" s="4">
        <f t="shared" ref="DK634" si="11347">IF(DK439="","",DK439)</f>
        <v>7</v>
      </c>
      <c r="DL634" s="4">
        <f t="shared" si="11176"/>
        <v>8</v>
      </c>
      <c r="DX634" s="7">
        <f t="shared" si="11177"/>
        <v>7030103</v>
      </c>
      <c r="DY634" s="7"/>
      <c r="DZ634" s="67">
        <v>10000</v>
      </c>
      <c r="EA634" s="2" t="s">
        <v>1282</v>
      </c>
      <c r="EB634" s="85">
        <v>138</v>
      </c>
      <c r="EC634" s="2" t="s">
        <v>1283</v>
      </c>
      <c r="ED634" s="2">
        <v>2001</v>
      </c>
      <c r="EE634" s="2">
        <v>3002</v>
      </c>
      <c r="EF634" s="7">
        <v>50</v>
      </c>
      <c r="EG634" s="20"/>
      <c r="EH634" s="20"/>
      <c r="EI634" s="4">
        <f t="shared" ref="EI634" si="11348">IF(EI439="","",EI439)</f>
        <v>331103</v>
      </c>
      <c r="EJ634" s="4">
        <f t="shared" ref="EJ634" si="11349">IF(EJ439="","",EJ439)</f>
        <v>1</v>
      </c>
      <c r="EK634" s="4">
        <f t="shared" ref="EK634" si="11350">IF(EK439="","",EK439)</f>
        <v>331104</v>
      </c>
      <c r="EL634" s="4">
        <f t="shared" ref="EL634" si="11351">IF(EL439="","",EL439)</f>
        <v>1</v>
      </c>
      <c r="EM634" s="4">
        <f t="shared" ref="EM634" si="11352">IF(EM439="","",EM439)</f>
        <v>331105</v>
      </c>
      <c r="EN634" s="4">
        <f t="shared" ref="EN634" si="11353">IF(EN439="","",EN439)</f>
        <v>1</v>
      </c>
      <c r="EO634" s="4">
        <f t="shared" ref="EO634" si="11354">IF(EO439="","",EO439)</f>
        <v>331106</v>
      </c>
      <c r="EP634" s="4">
        <f t="shared" ref="EP634" si="11355">IF(EP439="","",EP439)</f>
        <v>1</v>
      </c>
      <c r="EQ634" s="4">
        <f t="shared" ref="EQ634" si="11356">IF(EQ439="","",EQ439)</f>
        <v>331107</v>
      </c>
      <c r="ER634" s="4">
        <f t="shared" si="11293"/>
        <v>1</v>
      </c>
      <c r="ES634" s="4">
        <f t="shared" si="11267"/>
        <v>331108</v>
      </c>
      <c r="ET634" s="4">
        <f t="shared" ref="ET634" si="11357">IF(ET439="","",ET439)</f>
        <v>1</v>
      </c>
      <c r="EU634" s="4">
        <f t="shared" si="11245"/>
        <v>331109</v>
      </c>
      <c r="EV634" s="4">
        <f t="shared" si="11222"/>
        <v>1</v>
      </c>
      <c r="EW634" s="4">
        <f t="shared" si="11222"/>
        <v>331110</v>
      </c>
      <c r="EX634" s="4">
        <f t="shared" si="11222"/>
        <v>1</v>
      </c>
      <c r="EY634" s="4">
        <f t="shared" si="11222"/>
        <v>331111</v>
      </c>
      <c r="EZ634" s="4">
        <f t="shared" ref="EZ634" si="11358">IF(EZ439="","",EZ439)</f>
        <v>1</v>
      </c>
      <c r="FA634" s="4" t="str">
        <f t="shared" si="11327"/>
        <v/>
      </c>
      <c r="FB634" s="4">
        <f t="shared" si="11328"/>
        <v>1</v>
      </c>
      <c r="FC634" s="4">
        <f t="shared" ref="FC634" si="11359">IF(FC439="","",FC439)</f>
        <v>40013</v>
      </c>
      <c r="FD634" s="4">
        <f t="shared" si="11330"/>
        <v>1</v>
      </c>
      <c r="FE634" s="4">
        <f t="shared" ref="FE634" si="11360">IF(FE439="","",FE439)</f>
        <v>20100</v>
      </c>
      <c r="FF634" s="4">
        <f t="shared" ref="FF634" si="11361">IF(FF439="","",FF439)</f>
        <v>1</v>
      </c>
      <c r="FG634" s="4">
        <f t="shared" ref="FG634" si="11362">IF(FG439="","",FG439)</f>
        <v>20100</v>
      </c>
      <c r="FH634" s="4">
        <f t="shared" si="11033"/>
        <v>1</v>
      </c>
      <c r="FR634" s="2">
        <v>99999</v>
      </c>
      <c r="FS634" s="2">
        <v>0</v>
      </c>
      <c r="FT634" s="4">
        <v>800</v>
      </c>
      <c r="FU634" s="4"/>
      <c r="FV634" s="4"/>
      <c r="FW634" s="4"/>
      <c r="FX634" s="4"/>
      <c r="FY634" s="4"/>
      <c r="FZ634" s="77">
        <v>0</v>
      </c>
      <c r="GA634" s="2">
        <v>1</v>
      </c>
      <c r="GB634" s="2">
        <v>30</v>
      </c>
      <c r="GC634" s="2">
        <v>1</v>
      </c>
      <c r="GD634"/>
    </row>
    <row r="635" s="2" customFormat="1" ht="14.25" spans="1:186">
      <c r="A635" s="15">
        <v>7030104</v>
      </c>
      <c r="B635" s="7">
        <f t="shared" ref="B635" si="11363">B622</f>
        <v>3080</v>
      </c>
      <c r="C635" s="7">
        <f t="shared" ref="C635" si="11364">C622</f>
        <v>0</v>
      </c>
      <c r="D635" s="5" t="s">
        <v>367</v>
      </c>
      <c r="E635" s="2" t="s">
        <v>1286</v>
      </c>
      <c r="F635" s="31" t="s">
        <v>1250</v>
      </c>
      <c r="G635" s="31">
        <v>4</v>
      </c>
      <c r="H635" s="7" t="s">
        <v>191</v>
      </c>
      <c r="I635" s="7" t="s">
        <v>187</v>
      </c>
      <c r="J635" s="35">
        <v>1558</v>
      </c>
      <c r="K635" s="38">
        <v>101</v>
      </c>
      <c r="L635" s="39"/>
      <c r="M635" s="29" t="s">
        <v>193</v>
      </c>
      <c r="N635" s="4">
        <f t="shared" ref="N635" si="11365">N440</f>
        <v>30</v>
      </c>
      <c r="O635" s="4">
        <f t="shared" ref="O635" si="11366">O440</f>
        <v>30</v>
      </c>
      <c r="P635" s="40">
        <f t="shared" si="11035"/>
        <v>2004</v>
      </c>
      <c r="Q635" s="4"/>
      <c r="S635" s="48">
        <f t="shared" ref="S635" si="11367">S622</f>
        <v>0</v>
      </c>
      <c r="T635" s="47" t="s">
        <v>253</v>
      </c>
      <c r="U635" s="7" t="s">
        <v>195</v>
      </c>
      <c r="V635" s="7" t="str">
        <f t="shared" ref="V635" si="11368">IF(O635&gt;=30,"1","0")</f>
        <v>1</v>
      </c>
      <c r="W635" s="7" t="str">
        <f t="shared" si="11309"/>
        <v>1</v>
      </c>
      <c r="X635" s="40">
        <v>0</v>
      </c>
      <c r="AB635" s="7" t="s">
        <v>195</v>
      </c>
      <c r="AC635" s="7">
        <v>0</v>
      </c>
      <c r="AD635" s="7" t="s">
        <v>195</v>
      </c>
      <c r="AE635" s="7" t="s">
        <v>195</v>
      </c>
      <c r="AF635" s="7" t="s">
        <v>195</v>
      </c>
      <c r="AG635" s="7" t="s">
        <v>195</v>
      </c>
      <c r="AH635" s="40">
        <v>0</v>
      </c>
      <c r="AI635" s="40">
        <v>0</v>
      </c>
      <c r="AJ635" s="40">
        <v>1</v>
      </c>
      <c r="AK635" s="40">
        <v>0</v>
      </c>
      <c r="AL635" s="40">
        <v>1</v>
      </c>
      <c r="AM635" s="40">
        <v>0</v>
      </c>
      <c r="AN635" s="40">
        <v>60</v>
      </c>
      <c r="AO635" s="40">
        <v>1000</v>
      </c>
      <c r="AP635" s="7" t="s">
        <v>369</v>
      </c>
      <c r="AQ635" s="4">
        <v>3</v>
      </c>
      <c r="AR635" s="4">
        <f t="shared" si="11340"/>
        <v>161506</v>
      </c>
      <c r="AS635" s="7" t="s">
        <v>199</v>
      </c>
      <c r="AT635" s="48">
        <v>3</v>
      </c>
      <c r="AU635" s="48">
        <v>1</v>
      </c>
      <c r="AV635" s="48">
        <v>3</v>
      </c>
      <c r="AW635" s="48">
        <v>500</v>
      </c>
      <c r="AX635" s="48">
        <v>250</v>
      </c>
      <c r="AY635" s="48">
        <v>0</v>
      </c>
      <c r="AZ635" s="48">
        <v>0</v>
      </c>
      <c r="BE635" s="48">
        <v>0</v>
      </c>
      <c r="BF635" s="48">
        <v>1</v>
      </c>
      <c r="BG635" s="48">
        <f t="shared" si="10956"/>
        <v>320</v>
      </c>
      <c r="BH635" s="48">
        <f t="shared" si="10957"/>
        <v>320</v>
      </c>
      <c r="BI635" s="7">
        <v>0</v>
      </c>
      <c r="BJ635" s="7">
        <v>0</v>
      </c>
      <c r="BK635" s="7">
        <v>0</v>
      </c>
      <c r="BL635" s="7">
        <v>0</v>
      </c>
      <c r="BM635" s="7">
        <v>0</v>
      </c>
      <c r="BN635" s="7">
        <v>0</v>
      </c>
      <c r="BO635" s="7">
        <v>0</v>
      </c>
      <c r="BP635" s="7">
        <v>0</v>
      </c>
      <c r="BQ635" s="7">
        <v>0</v>
      </c>
      <c r="BR635" s="7">
        <v>0</v>
      </c>
      <c r="BS635" s="7">
        <v>0</v>
      </c>
      <c r="BT635" s="7">
        <v>0</v>
      </c>
      <c r="BU635" s="7">
        <v>0</v>
      </c>
      <c r="BV635" s="7">
        <v>0</v>
      </c>
      <c r="BW635" s="7">
        <v>0</v>
      </c>
      <c r="BX635" s="7">
        <v>0</v>
      </c>
      <c r="BY635" s="7">
        <v>0</v>
      </c>
      <c r="BZ635" s="7">
        <v>0</v>
      </c>
      <c r="CA635" s="7">
        <v>0</v>
      </c>
      <c r="CB635" s="7">
        <v>0</v>
      </c>
      <c r="CC635" s="7">
        <v>0</v>
      </c>
      <c r="CD635" s="7">
        <v>0</v>
      </c>
      <c r="CE635" s="7">
        <v>0</v>
      </c>
      <c r="CF635" s="7">
        <v>0</v>
      </c>
      <c r="CG635" s="7">
        <v>0</v>
      </c>
      <c r="CH635" s="7">
        <v>0</v>
      </c>
      <c r="CI635" s="7">
        <v>0</v>
      </c>
      <c r="CJ635" s="7">
        <v>0</v>
      </c>
      <c r="CK635" s="7">
        <v>0</v>
      </c>
      <c r="CL635" s="40">
        <v>0</v>
      </c>
      <c r="CM635" s="40">
        <v>0</v>
      </c>
      <c r="CN635" s="40">
        <v>0</v>
      </c>
      <c r="CO635" s="40">
        <v>0</v>
      </c>
      <c r="CP635" s="7">
        <v>0</v>
      </c>
      <c r="CQ635" s="7">
        <v>0</v>
      </c>
      <c r="CR635" s="7">
        <v>0</v>
      </c>
      <c r="CS635" s="40">
        <v>0</v>
      </c>
      <c r="CT635" s="7">
        <v>0</v>
      </c>
      <c r="CU635" s="7">
        <v>0</v>
      </c>
      <c r="CV635" s="4"/>
      <c r="CW635" s="4"/>
      <c r="CX635" s="4" t="str">
        <f t="shared" ref="CX635" si="11369">IF(CX440="","",CX440)</f>
        <v>3da_weapon_changjian01_s</v>
      </c>
      <c r="CY635" s="4" t="str">
        <f t="shared" ref="CY635" si="11370">IF(CY440="","",CY440)</f>
        <v>3da_weapon_changjian01_b</v>
      </c>
      <c r="CZ635" s="4" t="str">
        <f t="shared" si="11153"/>
        <v/>
      </c>
      <c r="DA635" s="4" t="str">
        <f t="shared" ref="DA635" si="11371">IF(DA440="","",DA440)</f>
        <v/>
      </c>
      <c r="DB635" s="4" t="str">
        <f t="shared" si="11112"/>
        <v>CS_Rhand</v>
      </c>
      <c r="DC635" s="4" t="str">
        <f t="shared" ref="DC635" si="11372">IF(DC440="","",DC440)</f>
        <v>CS_Rhand</v>
      </c>
      <c r="DD635" s="7">
        <v>2</v>
      </c>
      <c r="DE635" s="7">
        <v>30</v>
      </c>
      <c r="DF635" s="7">
        <v>60</v>
      </c>
      <c r="DH635" s="4">
        <f t="shared" ref="DH635" si="11373">IF(DH440="","",DH440)</f>
        <v>3</v>
      </c>
      <c r="DI635" s="4">
        <f t="shared" ref="DI635" si="11374">IF(DI440="","",DI440)</f>
        <v>2</v>
      </c>
      <c r="DJ635" s="4">
        <f t="shared" si="11209"/>
        <v>4</v>
      </c>
      <c r="DK635" s="4">
        <f t="shared" ref="DK635" si="11375">IF(DK440="","",DK440)</f>
        <v>7</v>
      </c>
      <c r="DL635" s="4">
        <f t="shared" si="11176"/>
        <v>8</v>
      </c>
      <c r="DX635" s="7">
        <f t="shared" si="11177"/>
        <v>7030104</v>
      </c>
      <c r="DY635" s="7"/>
      <c r="DZ635" s="67">
        <v>10000</v>
      </c>
      <c r="EA635" s="2" t="s">
        <v>1282</v>
      </c>
      <c r="EB635" s="85">
        <v>138</v>
      </c>
      <c r="EC635" s="2" t="s">
        <v>1283</v>
      </c>
      <c r="ED635" s="2">
        <v>2001</v>
      </c>
      <c r="EE635" s="2">
        <v>3002</v>
      </c>
      <c r="EF635" s="7">
        <v>50</v>
      </c>
      <c r="EG635" s="20"/>
      <c r="EH635" s="20"/>
      <c r="EI635" s="4">
        <f t="shared" ref="EI635" si="11376">IF(EI440="","",EI440)</f>
        <v>331103</v>
      </c>
      <c r="EJ635" s="4">
        <f t="shared" ref="EJ635" si="11377">IF(EJ440="","",EJ440)</f>
        <v>1</v>
      </c>
      <c r="EK635" s="4">
        <f t="shared" ref="EK635" si="11378">IF(EK440="","",EK440)</f>
        <v>331104</v>
      </c>
      <c r="EL635" s="4">
        <f t="shared" ref="EL635" si="11379">IF(EL440="","",EL440)</f>
        <v>1</v>
      </c>
      <c r="EM635" s="4">
        <f t="shared" ref="EM635" si="11380">IF(EM440="","",EM440)</f>
        <v>331105</v>
      </c>
      <c r="EN635" s="4">
        <f t="shared" ref="EN635" si="11381">IF(EN440="","",EN440)</f>
        <v>1</v>
      </c>
      <c r="EO635" s="4">
        <f t="shared" ref="EO635" si="11382">IF(EO440="","",EO440)</f>
        <v>331106</v>
      </c>
      <c r="EP635" s="4">
        <f t="shared" ref="EP635" si="11383">IF(EP440="","",EP440)</f>
        <v>1</v>
      </c>
      <c r="EQ635" s="4">
        <f t="shared" ref="EQ635" si="11384">IF(EQ440="","",EQ440)</f>
        <v>331107</v>
      </c>
      <c r="ER635" s="4">
        <f t="shared" si="11293"/>
        <v>1</v>
      </c>
      <c r="ES635" s="4">
        <f t="shared" si="11267"/>
        <v>331108</v>
      </c>
      <c r="ET635" s="4">
        <f t="shared" ref="ET635" si="11385">IF(ET440="","",ET440)</f>
        <v>1</v>
      </c>
      <c r="EU635" s="4">
        <f t="shared" si="11245"/>
        <v>331109</v>
      </c>
      <c r="EV635" s="4">
        <f t="shared" si="11222"/>
        <v>1</v>
      </c>
      <c r="EW635" s="4">
        <f t="shared" si="11222"/>
        <v>331110</v>
      </c>
      <c r="EX635" s="4">
        <f t="shared" si="11222"/>
        <v>1</v>
      </c>
      <c r="EY635" s="4">
        <f t="shared" si="11222"/>
        <v>331111</v>
      </c>
      <c r="EZ635" s="4">
        <f t="shared" ref="EZ635" si="11386">IF(EZ440="","",EZ440)</f>
        <v>1</v>
      </c>
      <c r="FA635" s="4" t="str">
        <f t="shared" si="11327"/>
        <v/>
      </c>
      <c r="FB635" s="4">
        <f t="shared" si="11328"/>
        <v>1</v>
      </c>
      <c r="FC635" s="4">
        <f t="shared" ref="FC635" si="11387">IF(FC440="","",FC440)</f>
        <v>40013</v>
      </c>
      <c r="FD635" s="4">
        <f t="shared" si="11330"/>
        <v>1</v>
      </c>
      <c r="FE635" s="4">
        <f t="shared" ref="FE635" si="11388">IF(FE440="","",FE440)</f>
        <v>20100</v>
      </c>
      <c r="FF635" s="4">
        <f t="shared" ref="FF635" si="11389">IF(FF440="","",FF440)</f>
        <v>1</v>
      </c>
      <c r="FG635" s="4">
        <f t="shared" ref="FG635" si="11390">IF(FG440="","",FG440)</f>
        <v>20100</v>
      </c>
      <c r="FH635" s="4">
        <f t="shared" si="11033"/>
        <v>1</v>
      </c>
      <c r="FR635" s="2">
        <v>99999</v>
      </c>
      <c r="FS635" s="2">
        <v>0</v>
      </c>
      <c r="FT635" s="4">
        <v>800</v>
      </c>
      <c r="FU635" s="4"/>
      <c r="FV635" s="4"/>
      <c r="FW635" s="4"/>
      <c r="FX635" s="4"/>
      <c r="FY635" s="4"/>
      <c r="FZ635" s="77">
        <v>0</v>
      </c>
      <c r="GA635" s="2">
        <v>1</v>
      </c>
      <c r="GB635" s="2">
        <v>30</v>
      </c>
      <c r="GC635" s="2">
        <v>1</v>
      </c>
      <c r="GD635"/>
    </row>
    <row r="636" s="2" customFormat="1" ht="14.25" spans="1:186">
      <c r="A636" s="15">
        <v>7030105</v>
      </c>
      <c r="B636" s="7">
        <f t="shared" ref="B636" si="11391">B623</f>
        <v>2824</v>
      </c>
      <c r="C636" s="7">
        <f t="shared" ref="C636" si="11392">C623</f>
        <v>0</v>
      </c>
      <c r="D636" s="5" t="s">
        <v>370</v>
      </c>
      <c r="E636" s="2" t="s">
        <v>1287</v>
      </c>
      <c r="F636" s="31" t="s">
        <v>1250</v>
      </c>
      <c r="G636" s="31">
        <v>4</v>
      </c>
      <c r="H636" s="7" t="s">
        <v>191</v>
      </c>
      <c r="I636" s="7" t="s">
        <v>187</v>
      </c>
      <c r="J636" s="37">
        <v>1547</v>
      </c>
      <c r="K636" s="41">
        <v>501</v>
      </c>
      <c r="L636" s="41"/>
      <c r="M636" s="29" t="s">
        <v>193</v>
      </c>
      <c r="N636" s="4">
        <f t="shared" ref="N636" si="11393">N441</f>
        <v>30</v>
      </c>
      <c r="O636" s="4">
        <f t="shared" ref="O636" si="11394">O441</f>
        <v>30</v>
      </c>
      <c r="P636" s="40">
        <f t="shared" si="11035"/>
        <v>2004</v>
      </c>
      <c r="Q636" s="4"/>
      <c r="S636" s="48">
        <f t="shared" ref="S636" si="11395">S623</f>
        <v>0</v>
      </c>
      <c r="T636" s="47" t="s">
        <v>257</v>
      </c>
      <c r="U636" s="7" t="s">
        <v>195</v>
      </c>
      <c r="V636" s="7" t="str">
        <f t="shared" ref="V636" si="11396">IF(O636&gt;=30,"1","0")</f>
        <v>1</v>
      </c>
      <c r="W636" s="7" t="str">
        <f t="shared" si="11309"/>
        <v>1</v>
      </c>
      <c r="X636" s="40">
        <v>0</v>
      </c>
      <c r="AB636" s="7" t="s">
        <v>195</v>
      </c>
      <c r="AC636" s="7">
        <v>0</v>
      </c>
      <c r="AD636" s="7" t="s">
        <v>195</v>
      </c>
      <c r="AE636" s="7" t="s">
        <v>195</v>
      </c>
      <c r="AF636" s="7" t="s">
        <v>195</v>
      </c>
      <c r="AG636" s="7" t="s">
        <v>195</v>
      </c>
      <c r="AH636" s="40">
        <v>0</v>
      </c>
      <c r="AI636" s="40">
        <v>0</v>
      </c>
      <c r="AJ636" s="40">
        <v>1</v>
      </c>
      <c r="AK636" s="40">
        <v>0</v>
      </c>
      <c r="AL636" s="40">
        <v>1</v>
      </c>
      <c r="AM636" s="40">
        <v>0</v>
      </c>
      <c r="AN636" s="40">
        <v>60</v>
      </c>
      <c r="AO636" s="40">
        <v>1000</v>
      </c>
      <c r="AP636" s="7" t="s">
        <v>372</v>
      </c>
      <c r="AQ636" s="4">
        <v>3</v>
      </c>
      <c r="AR636" s="4">
        <f t="shared" si="11340"/>
        <v>161506</v>
      </c>
      <c r="AS636" s="7" t="s">
        <v>199</v>
      </c>
      <c r="AT636" s="48">
        <v>3</v>
      </c>
      <c r="AU636" s="48">
        <v>1</v>
      </c>
      <c r="AV636" s="48">
        <v>3</v>
      </c>
      <c r="AW636" s="48">
        <v>500</v>
      </c>
      <c r="AX636" s="48">
        <v>250</v>
      </c>
      <c r="AY636" s="48">
        <v>0</v>
      </c>
      <c r="AZ636" s="48">
        <v>0</v>
      </c>
      <c r="BE636" s="48">
        <v>0</v>
      </c>
      <c r="BF636" s="48">
        <v>1</v>
      </c>
      <c r="BG636" s="48">
        <f t="shared" si="10956"/>
        <v>320</v>
      </c>
      <c r="BH636" s="48">
        <f t="shared" si="10957"/>
        <v>320</v>
      </c>
      <c r="BI636" s="7">
        <v>0</v>
      </c>
      <c r="BJ636" s="7">
        <v>0</v>
      </c>
      <c r="BK636" s="7">
        <v>0</v>
      </c>
      <c r="BL636" s="7">
        <v>0</v>
      </c>
      <c r="BM636" s="7">
        <v>0</v>
      </c>
      <c r="BN636" s="7">
        <v>0</v>
      </c>
      <c r="BO636" s="7">
        <v>0</v>
      </c>
      <c r="BP636" s="7">
        <v>0</v>
      </c>
      <c r="BQ636" s="7">
        <v>0</v>
      </c>
      <c r="BR636" s="7">
        <v>0</v>
      </c>
      <c r="BS636" s="7">
        <v>0</v>
      </c>
      <c r="BT636" s="7">
        <v>0</v>
      </c>
      <c r="BU636" s="7">
        <v>0</v>
      </c>
      <c r="BV636" s="7">
        <v>0</v>
      </c>
      <c r="BW636" s="7">
        <v>0</v>
      </c>
      <c r="BX636" s="7">
        <v>0</v>
      </c>
      <c r="BY636" s="7">
        <v>0</v>
      </c>
      <c r="BZ636" s="7">
        <v>0</v>
      </c>
      <c r="CA636" s="7">
        <v>0</v>
      </c>
      <c r="CB636" s="7">
        <v>0</v>
      </c>
      <c r="CC636" s="7">
        <v>0</v>
      </c>
      <c r="CD636" s="7">
        <v>0</v>
      </c>
      <c r="CE636" s="7">
        <v>0</v>
      </c>
      <c r="CF636" s="7">
        <v>0</v>
      </c>
      <c r="CG636" s="7">
        <v>0</v>
      </c>
      <c r="CH636" s="7">
        <v>0</v>
      </c>
      <c r="CI636" s="7">
        <v>0</v>
      </c>
      <c r="CJ636" s="7">
        <v>0</v>
      </c>
      <c r="CK636" s="7">
        <v>0</v>
      </c>
      <c r="CL636" s="40">
        <v>0</v>
      </c>
      <c r="CM636" s="40">
        <v>0</v>
      </c>
      <c r="CN636" s="40">
        <v>0</v>
      </c>
      <c r="CO636" s="40">
        <v>0</v>
      </c>
      <c r="CP636" s="7">
        <v>0</v>
      </c>
      <c r="CQ636" s="7">
        <v>0</v>
      </c>
      <c r="CR636" s="7">
        <v>0</v>
      </c>
      <c r="CS636" s="40">
        <v>0</v>
      </c>
      <c r="CT636" s="7">
        <v>0</v>
      </c>
      <c r="CU636" s="7">
        <v>0</v>
      </c>
      <c r="CV636" s="4"/>
      <c r="CW636" s="4"/>
      <c r="CX636" s="4" t="str">
        <f t="shared" ref="CX636" si="11397">IF(CX441="","",CX441)</f>
        <v>3da_weapon_changjian01_s</v>
      </c>
      <c r="CY636" s="4" t="str">
        <f t="shared" ref="CY636" si="11398">IF(CY441="","",CY441)</f>
        <v>3da_weapon_changjian01_b</v>
      </c>
      <c r="CZ636" s="4" t="str">
        <f t="shared" ref="CZ636" si="11399">IF(CZ441="","",CZ441)</f>
        <v/>
      </c>
      <c r="DA636" s="4" t="str">
        <f t="shared" ref="DA636" si="11400">IF(DA441="","",DA441)</f>
        <v/>
      </c>
      <c r="DB636" s="4" t="str">
        <f t="shared" ref="DB636" si="11401">IF(DB441="","",DB441)</f>
        <v>CS_Rhand</v>
      </c>
      <c r="DC636" s="4" t="str">
        <f t="shared" ref="DC636" si="11402">IF(DC441="","",DC441)</f>
        <v>CS_Rhand</v>
      </c>
      <c r="DD636" s="7">
        <v>2</v>
      </c>
      <c r="DE636" s="7">
        <v>30</v>
      </c>
      <c r="DF636" s="7">
        <v>60</v>
      </c>
      <c r="DH636" s="4">
        <f t="shared" ref="DH636" si="11403">IF(DH441="","",DH441)</f>
        <v>3</v>
      </c>
      <c r="DI636" s="4">
        <f t="shared" ref="DI636" si="11404">IF(DI441="","",DI441)</f>
        <v>2</v>
      </c>
      <c r="DJ636" s="4">
        <f t="shared" si="11209"/>
        <v>4</v>
      </c>
      <c r="DK636" s="4">
        <f t="shared" ref="DK636" si="11405">IF(DK441="","",DK441)</f>
        <v>7</v>
      </c>
      <c r="DL636" s="4">
        <f t="shared" si="11176"/>
        <v>8</v>
      </c>
      <c r="DX636" s="7">
        <f t="shared" si="11177"/>
        <v>7030105</v>
      </c>
      <c r="DY636" s="7"/>
      <c r="DZ636" s="67">
        <v>10000</v>
      </c>
      <c r="EA636" s="2" t="s">
        <v>1282</v>
      </c>
      <c r="EB636" s="85">
        <v>138</v>
      </c>
      <c r="EC636" s="2" t="s">
        <v>1283</v>
      </c>
      <c r="ED636" s="2">
        <v>2001</v>
      </c>
      <c r="EE636" s="2">
        <v>3001</v>
      </c>
      <c r="EF636" s="7">
        <v>50</v>
      </c>
      <c r="EG636" s="20"/>
      <c r="EH636" s="20"/>
      <c r="EI636" s="4">
        <f t="shared" ref="EI636" si="11406">IF(EI441="","",EI441)</f>
        <v>331103</v>
      </c>
      <c r="EJ636" s="4">
        <f t="shared" ref="EJ636" si="11407">IF(EJ441="","",EJ441)</f>
        <v>1</v>
      </c>
      <c r="EK636" s="4">
        <f t="shared" ref="EK636" si="11408">IF(EK441="","",EK441)</f>
        <v>331104</v>
      </c>
      <c r="EL636" s="4">
        <f t="shared" ref="EL636" si="11409">IF(EL441="","",EL441)</f>
        <v>1</v>
      </c>
      <c r="EM636" s="4">
        <f t="shared" ref="EM636" si="11410">IF(EM441="","",EM441)</f>
        <v>331105</v>
      </c>
      <c r="EN636" s="4">
        <f t="shared" ref="EN636" si="11411">IF(EN441="","",EN441)</f>
        <v>1</v>
      </c>
      <c r="EO636" s="4">
        <f t="shared" ref="EO636" si="11412">IF(EO441="","",EO441)</f>
        <v>331106</v>
      </c>
      <c r="EP636" s="4">
        <f t="shared" ref="EP636" si="11413">IF(EP441="","",EP441)</f>
        <v>1</v>
      </c>
      <c r="EQ636" s="4">
        <f t="shared" ref="EQ636" si="11414">IF(EQ441="","",EQ441)</f>
        <v>331107</v>
      </c>
      <c r="ER636" s="4">
        <f t="shared" si="11293"/>
        <v>1</v>
      </c>
      <c r="ES636" s="4">
        <f t="shared" si="11267"/>
        <v>331108</v>
      </c>
      <c r="ET636" s="4">
        <f t="shared" ref="ET636" si="11415">IF(ET441="","",ET441)</f>
        <v>1</v>
      </c>
      <c r="EU636" s="4">
        <f t="shared" si="11245"/>
        <v>331109</v>
      </c>
      <c r="EV636" s="4">
        <f t="shared" si="11222"/>
        <v>1</v>
      </c>
      <c r="EW636" s="4">
        <f t="shared" si="11222"/>
        <v>331110</v>
      </c>
      <c r="EX636" s="4">
        <f t="shared" si="11222"/>
        <v>1</v>
      </c>
      <c r="EY636" s="4">
        <f t="shared" si="11222"/>
        <v>331111</v>
      </c>
      <c r="EZ636" s="4">
        <f t="shared" ref="EZ636" si="11416">IF(EZ441="","",EZ441)</f>
        <v>1</v>
      </c>
      <c r="FA636" s="4" t="str">
        <f t="shared" si="11327"/>
        <v/>
      </c>
      <c r="FB636" s="4">
        <f t="shared" si="11328"/>
        <v>1</v>
      </c>
      <c r="FC636" s="4">
        <f t="shared" ref="FC636" si="11417">IF(FC441="","",FC441)</f>
        <v>40013</v>
      </c>
      <c r="FD636" s="4">
        <f t="shared" si="11330"/>
        <v>1</v>
      </c>
      <c r="FE636" s="4">
        <f t="shared" ref="FE636" si="11418">IF(FE441="","",FE441)</f>
        <v>20100</v>
      </c>
      <c r="FF636" s="4">
        <f t="shared" ref="FF636" si="11419">IF(FF441="","",FF441)</f>
        <v>1</v>
      </c>
      <c r="FG636" s="4">
        <f t="shared" ref="FG636:FG648" si="11420">IF(FG441="","",FG441)</f>
        <v>20100</v>
      </c>
      <c r="FH636" s="4">
        <f t="shared" si="11033"/>
        <v>1</v>
      </c>
      <c r="FR636" s="2">
        <v>99999</v>
      </c>
      <c r="FS636" s="2">
        <v>0</v>
      </c>
      <c r="FT636" s="4">
        <v>800</v>
      </c>
      <c r="FU636" s="4"/>
      <c r="FV636" s="4"/>
      <c r="FW636" s="4"/>
      <c r="FX636" s="4"/>
      <c r="FY636" s="4"/>
      <c r="FZ636" s="77">
        <v>0</v>
      </c>
      <c r="GA636" s="2">
        <v>1</v>
      </c>
      <c r="GB636" s="2">
        <v>30</v>
      </c>
      <c r="GC636" s="2">
        <v>1</v>
      </c>
      <c r="GD636"/>
    </row>
    <row r="637" s="2" customFormat="1" ht="14.25" spans="1:186">
      <c r="A637" s="15">
        <v>7030106</v>
      </c>
      <c r="B637" s="7">
        <f t="shared" ref="B637" si="11421">B624</f>
        <v>4104</v>
      </c>
      <c r="C637" s="7">
        <f t="shared" ref="C637" si="11422">C624</f>
        <v>0</v>
      </c>
      <c r="D637" s="5" t="s">
        <v>373</v>
      </c>
      <c r="E637" s="2" t="s">
        <v>1288</v>
      </c>
      <c r="F637" s="31" t="s">
        <v>1250</v>
      </c>
      <c r="G637" s="31">
        <v>4</v>
      </c>
      <c r="H637" s="7" t="s">
        <v>191</v>
      </c>
      <c r="I637" s="7" t="s">
        <v>187</v>
      </c>
      <c r="J637" s="37">
        <v>1547</v>
      </c>
      <c r="K637" s="39">
        <v>601</v>
      </c>
      <c r="L637" s="39"/>
      <c r="M637" s="29" t="s">
        <v>193</v>
      </c>
      <c r="N637" s="4">
        <f t="shared" ref="N637" si="11423">N442</f>
        <v>30</v>
      </c>
      <c r="O637" s="4">
        <f t="shared" ref="O637" si="11424">O442</f>
        <v>30</v>
      </c>
      <c r="P637" s="40">
        <f t="shared" si="11035"/>
        <v>2004</v>
      </c>
      <c r="Q637" s="4"/>
      <c r="S637" s="48">
        <f t="shared" ref="S637" si="11425">S624</f>
        <v>0</v>
      </c>
      <c r="T637" s="47" t="s">
        <v>194</v>
      </c>
      <c r="U637" s="7" t="s">
        <v>195</v>
      </c>
      <c r="V637" s="7" t="str">
        <f t="shared" ref="V637" si="11426">IF(O637&gt;=30,"1","0")</f>
        <v>1</v>
      </c>
      <c r="W637" s="7" t="str">
        <f t="shared" si="11309"/>
        <v>1</v>
      </c>
      <c r="X637" s="40">
        <v>0</v>
      </c>
      <c r="AB637" s="7" t="s">
        <v>195</v>
      </c>
      <c r="AC637" s="7">
        <v>0</v>
      </c>
      <c r="AD637" s="7" t="s">
        <v>195</v>
      </c>
      <c r="AE637" s="7" t="s">
        <v>195</v>
      </c>
      <c r="AF637" s="7" t="s">
        <v>195</v>
      </c>
      <c r="AG637" s="7" t="s">
        <v>195</v>
      </c>
      <c r="AH637" s="40">
        <v>0</v>
      </c>
      <c r="AI637" s="40">
        <v>0</v>
      </c>
      <c r="AJ637" s="40">
        <v>1</v>
      </c>
      <c r="AK637" s="40">
        <v>0</v>
      </c>
      <c r="AL637" s="40">
        <v>1</v>
      </c>
      <c r="AM637" s="40">
        <v>0</v>
      </c>
      <c r="AN637" s="40">
        <v>60</v>
      </c>
      <c r="AO637" s="40">
        <v>1000</v>
      </c>
      <c r="AP637" s="7" t="s">
        <v>375</v>
      </c>
      <c r="AQ637" s="4">
        <v>3</v>
      </c>
      <c r="AR637" s="4">
        <f t="shared" si="11340"/>
        <v>161506</v>
      </c>
      <c r="AS637" s="7" t="s">
        <v>199</v>
      </c>
      <c r="AT637" s="48">
        <v>3</v>
      </c>
      <c r="AU637" s="48">
        <v>1</v>
      </c>
      <c r="AV637" s="48">
        <v>3</v>
      </c>
      <c r="AW637" s="48">
        <v>500</v>
      </c>
      <c r="AX637" s="48">
        <v>250</v>
      </c>
      <c r="AY637" s="48">
        <v>0</v>
      </c>
      <c r="AZ637" s="48">
        <v>0</v>
      </c>
      <c r="BE637" s="48">
        <v>0</v>
      </c>
      <c r="BF637" s="48">
        <v>1</v>
      </c>
      <c r="BG637" s="48">
        <f t="shared" si="10956"/>
        <v>320</v>
      </c>
      <c r="BH637" s="48">
        <f t="shared" si="10957"/>
        <v>320</v>
      </c>
      <c r="BI637" s="7">
        <v>0</v>
      </c>
      <c r="BJ637" s="7">
        <v>0</v>
      </c>
      <c r="BK637" s="7">
        <v>0</v>
      </c>
      <c r="BL637" s="7">
        <v>0</v>
      </c>
      <c r="BM637" s="7">
        <v>0</v>
      </c>
      <c r="BN637" s="7">
        <v>0</v>
      </c>
      <c r="BO637" s="7">
        <v>0</v>
      </c>
      <c r="BP637" s="7">
        <v>0</v>
      </c>
      <c r="BQ637" s="7">
        <v>0</v>
      </c>
      <c r="BR637" s="7">
        <v>0</v>
      </c>
      <c r="BS637" s="7">
        <v>0</v>
      </c>
      <c r="BT637" s="7">
        <v>0</v>
      </c>
      <c r="BU637" s="7">
        <v>0</v>
      </c>
      <c r="BV637" s="7">
        <v>0</v>
      </c>
      <c r="BW637" s="7">
        <v>0</v>
      </c>
      <c r="BX637" s="7">
        <v>0</v>
      </c>
      <c r="BY637" s="7">
        <v>0</v>
      </c>
      <c r="BZ637" s="7">
        <v>0</v>
      </c>
      <c r="CA637" s="7">
        <v>0</v>
      </c>
      <c r="CB637" s="7">
        <v>0</v>
      </c>
      <c r="CC637" s="7">
        <v>0</v>
      </c>
      <c r="CD637" s="7">
        <v>0</v>
      </c>
      <c r="CE637" s="7">
        <v>0</v>
      </c>
      <c r="CF637" s="7">
        <v>0</v>
      </c>
      <c r="CG637" s="7">
        <v>0</v>
      </c>
      <c r="CH637" s="7">
        <v>0</v>
      </c>
      <c r="CI637" s="7">
        <v>0</v>
      </c>
      <c r="CJ637" s="7">
        <v>0</v>
      </c>
      <c r="CK637" s="7">
        <v>0</v>
      </c>
      <c r="CL637" s="40">
        <v>0</v>
      </c>
      <c r="CM637" s="40">
        <v>0</v>
      </c>
      <c r="CN637" s="40">
        <v>0</v>
      </c>
      <c r="CO637" s="40">
        <v>0</v>
      </c>
      <c r="CP637" s="7">
        <v>0</v>
      </c>
      <c r="CQ637" s="7">
        <v>0</v>
      </c>
      <c r="CR637" s="7">
        <v>0</v>
      </c>
      <c r="CS637" s="40">
        <v>0</v>
      </c>
      <c r="CT637" s="7">
        <v>0</v>
      </c>
      <c r="CU637" s="7">
        <v>0</v>
      </c>
      <c r="CV637" s="4"/>
      <c r="CW637" s="4"/>
      <c r="CX637" s="4" t="str">
        <f t="shared" ref="CX637" si="11427">IF(CX442="","",CX442)</f>
        <v>3da_weapon_changjian01_s</v>
      </c>
      <c r="CY637" s="4" t="str">
        <f t="shared" ref="CY637" si="11428">IF(CY442="","",CY442)</f>
        <v>3da_weapon_changjian01_b</v>
      </c>
      <c r="CZ637" s="4" t="str">
        <f t="shared" ref="CZ637" si="11429">IF(CZ442="","",CZ442)</f>
        <v/>
      </c>
      <c r="DA637" s="4" t="str">
        <f t="shared" ref="DA637" si="11430">IF(DA442="","",DA442)</f>
        <v/>
      </c>
      <c r="DB637" s="4" t="str">
        <f t="shared" ref="DB637" si="11431">IF(DB442="","",DB442)</f>
        <v>CS_Rhand</v>
      </c>
      <c r="DC637" s="4" t="str">
        <f t="shared" ref="DC637" si="11432">IF(DC442="","",DC442)</f>
        <v>CS_Rhand</v>
      </c>
      <c r="DD637" s="7">
        <v>2</v>
      </c>
      <c r="DE637" s="7">
        <v>30</v>
      </c>
      <c r="DF637" s="7">
        <v>60</v>
      </c>
      <c r="DH637" s="4">
        <f t="shared" ref="DH637" si="11433">IF(DH442="","",DH442)</f>
        <v>3</v>
      </c>
      <c r="DI637" s="4">
        <f t="shared" ref="DI637" si="11434">IF(DI442="","",DI442)</f>
        <v>2</v>
      </c>
      <c r="DJ637" s="4">
        <f t="shared" si="11209"/>
        <v>4</v>
      </c>
      <c r="DK637" s="4">
        <f t="shared" ref="DK637" si="11435">IF(DK442="","",DK442)</f>
        <v>7</v>
      </c>
      <c r="DL637" s="4">
        <f t="shared" si="11176"/>
        <v>8</v>
      </c>
      <c r="DX637" s="7">
        <f t="shared" si="11177"/>
        <v>7030106</v>
      </c>
      <c r="DY637" s="7"/>
      <c r="DZ637" s="67">
        <v>10000</v>
      </c>
      <c r="EA637" s="2" t="s">
        <v>1282</v>
      </c>
      <c r="EB637" s="85">
        <v>138</v>
      </c>
      <c r="EC637" s="2" t="s">
        <v>1283</v>
      </c>
      <c r="ED637" s="2">
        <v>2001</v>
      </c>
      <c r="EE637" s="2">
        <v>3001</v>
      </c>
      <c r="EF637" s="7">
        <v>50</v>
      </c>
      <c r="EG637" s="20"/>
      <c r="EH637" s="20"/>
      <c r="EI637" s="4">
        <f t="shared" ref="EI637" si="11436">IF(EI442="","",EI442)</f>
        <v>331103</v>
      </c>
      <c r="EJ637" s="4">
        <f t="shared" ref="EJ637" si="11437">IF(EJ442="","",EJ442)</f>
        <v>1</v>
      </c>
      <c r="EK637" s="4">
        <f t="shared" ref="EK637" si="11438">IF(EK442="","",EK442)</f>
        <v>331104</v>
      </c>
      <c r="EL637" s="4">
        <f t="shared" ref="EL637" si="11439">IF(EL442="","",EL442)</f>
        <v>1</v>
      </c>
      <c r="EM637" s="4">
        <f t="shared" ref="EM637" si="11440">IF(EM442="","",EM442)</f>
        <v>331105</v>
      </c>
      <c r="EN637" s="4">
        <f t="shared" ref="EN637" si="11441">IF(EN442="","",EN442)</f>
        <v>1</v>
      </c>
      <c r="EO637" s="4">
        <f t="shared" ref="EO637" si="11442">IF(EO442="","",EO442)</f>
        <v>331106</v>
      </c>
      <c r="EP637" s="4">
        <f t="shared" ref="EP637" si="11443">IF(EP442="","",EP442)</f>
        <v>1</v>
      </c>
      <c r="EQ637" s="4">
        <f t="shared" ref="EQ637" si="11444">IF(EQ442="","",EQ442)</f>
        <v>331107</v>
      </c>
      <c r="ER637" s="4">
        <f t="shared" si="11293"/>
        <v>1</v>
      </c>
      <c r="ES637" s="4">
        <f t="shared" si="11267"/>
        <v>331108</v>
      </c>
      <c r="ET637" s="4">
        <f t="shared" ref="ET637" si="11445">IF(ET442="","",ET442)</f>
        <v>1</v>
      </c>
      <c r="EU637" s="4">
        <f t="shared" si="11245"/>
        <v>331109</v>
      </c>
      <c r="EV637" s="4">
        <f t="shared" si="11222"/>
        <v>1</v>
      </c>
      <c r="EW637" s="4">
        <f t="shared" si="11222"/>
        <v>331110</v>
      </c>
      <c r="EX637" s="4">
        <f t="shared" si="11222"/>
        <v>1</v>
      </c>
      <c r="EY637" s="4">
        <f t="shared" si="11222"/>
        <v>331111</v>
      </c>
      <c r="EZ637" s="4">
        <f t="shared" ref="EZ637" si="11446">IF(EZ442="","",EZ442)</f>
        <v>1</v>
      </c>
      <c r="FA637" s="4" t="str">
        <f t="shared" si="11327"/>
        <v/>
      </c>
      <c r="FB637" s="4">
        <f t="shared" si="11328"/>
        <v>1</v>
      </c>
      <c r="FC637" s="4">
        <f t="shared" ref="FC637" si="11447">IF(FC442="","",FC442)</f>
        <v>40013</v>
      </c>
      <c r="FD637" s="4">
        <f t="shared" si="11330"/>
        <v>1</v>
      </c>
      <c r="FE637" s="4">
        <f t="shared" ref="FE637" si="11448">IF(FE442="","",FE442)</f>
        <v>20100</v>
      </c>
      <c r="FF637" s="4">
        <f t="shared" ref="FF637:FF648" si="11449">IF(FF442="","",FF442)</f>
        <v>1</v>
      </c>
      <c r="FG637" s="4">
        <f t="shared" si="11420"/>
        <v>20100</v>
      </c>
      <c r="FH637" s="4">
        <f t="shared" si="11033"/>
        <v>1</v>
      </c>
      <c r="FR637" s="2">
        <v>99999</v>
      </c>
      <c r="FS637" s="2">
        <v>0</v>
      </c>
      <c r="FT637" s="4">
        <v>800</v>
      </c>
      <c r="FU637" s="4"/>
      <c r="FV637" s="4"/>
      <c r="FW637" s="4"/>
      <c r="FX637" s="4"/>
      <c r="FY637" s="4"/>
      <c r="FZ637" s="77">
        <v>0</v>
      </c>
      <c r="GA637" s="2">
        <v>1</v>
      </c>
      <c r="GB637" s="2">
        <v>30</v>
      </c>
      <c r="GC637" s="2">
        <v>1</v>
      </c>
      <c r="GD637"/>
    </row>
    <row r="638" s="2" customFormat="1" ht="14.25" spans="1:186">
      <c r="A638" s="15">
        <v>7030207</v>
      </c>
      <c r="B638" s="7">
        <f t="shared" ref="B638" si="11450">B625</f>
        <v>312</v>
      </c>
      <c r="C638" s="7">
        <f t="shared" ref="C638" si="11451">C625</f>
        <v>3</v>
      </c>
      <c r="D638" s="5" t="s">
        <v>376</v>
      </c>
      <c r="E638" s="2" t="s">
        <v>1289</v>
      </c>
      <c r="F638" s="31" t="s">
        <v>1250</v>
      </c>
      <c r="G638" s="31">
        <v>4</v>
      </c>
      <c r="H638" s="7" t="s">
        <v>191</v>
      </c>
      <c r="I638" s="7" t="s">
        <v>187</v>
      </c>
      <c r="J638" s="37">
        <v>1461</v>
      </c>
      <c r="K638" s="39">
        <v>1432</v>
      </c>
      <c r="L638" s="39"/>
      <c r="M638" s="29" t="s">
        <v>193</v>
      </c>
      <c r="N638" s="4">
        <f t="shared" ref="N638" si="11452">N443</f>
        <v>30</v>
      </c>
      <c r="O638" s="4">
        <f t="shared" ref="O638" si="11453">O443</f>
        <v>30</v>
      </c>
      <c r="P638" s="40">
        <f t="shared" si="11035"/>
        <v>2304</v>
      </c>
      <c r="Q638" s="4"/>
      <c r="S638" s="48">
        <f t="shared" ref="S638" si="11454">S625</f>
        <v>1</v>
      </c>
      <c r="T638" s="47" t="s">
        <v>194</v>
      </c>
      <c r="U638" s="7" t="s">
        <v>195</v>
      </c>
      <c r="V638" s="7" t="str">
        <f t="shared" ref="V638" si="11455">IF(O638&gt;=30,"1","0")</f>
        <v>1</v>
      </c>
      <c r="W638" s="7" t="str">
        <f t="shared" si="11309"/>
        <v>1</v>
      </c>
      <c r="X638" s="40">
        <v>0</v>
      </c>
      <c r="AB638" s="7" t="s">
        <v>195</v>
      </c>
      <c r="AC638" s="7">
        <v>0</v>
      </c>
      <c r="AD638" s="7" t="s">
        <v>195</v>
      </c>
      <c r="AE638" s="7" t="s">
        <v>195</v>
      </c>
      <c r="AF638" s="7" t="s">
        <v>195</v>
      </c>
      <c r="AG638" s="7" t="s">
        <v>195</v>
      </c>
      <c r="AH638" s="40">
        <v>0</v>
      </c>
      <c r="AI638" s="40">
        <v>0</v>
      </c>
      <c r="AJ638" s="40">
        <v>1</v>
      </c>
      <c r="AK638" s="40">
        <v>0</v>
      </c>
      <c r="AL638" s="40">
        <v>1</v>
      </c>
      <c r="AM638" s="40">
        <v>0</v>
      </c>
      <c r="AN638" s="40">
        <v>60</v>
      </c>
      <c r="AO638" s="40">
        <v>1000</v>
      </c>
      <c r="AP638" s="7" t="s">
        <v>378</v>
      </c>
      <c r="AQ638" s="4">
        <v>3</v>
      </c>
      <c r="AR638" s="4">
        <f t="shared" si="11340"/>
        <v>161506</v>
      </c>
      <c r="AS638" s="7" t="s">
        <v>199</v>
      </c>
      <c r="AT638" s="48">
        <v>3</v>
      </c>
      <c r="AU638" s="48">
        <v>1</v>
      </c>
      <c r="AV638" s="48">
        <v>3</v>
      </c>
      <c r="AW638" s="48">
        <v>500</v>
      </c>
      <c r="AX638" s="48">
        <v>250</v>
      </c>
      <c r="AY638" s="48">
        <v>0</v>
      </c>
      <c r="AZ638" s="48">
        <v>0</v>
      </c>
      <c r="BE638" s="48">
        <v>0</v>
      </c>
      <c r="BF638" s="48">
        <v>1</v>
      </c>
      <c r="BG638" s="48">
        <f t="shared" si="10956"/>
        <v>320</v>
      </c>
      <c r="BH638" s="48">
        <f t="shared" si="10957"/>
        <v>320</v>
      </c>
      <c r="BI638" s="7">
        <v>0</v>
      </c>
      <c r="BJ638" s="7">
        <v>0</v>
      </c>
      <c r="BK638" s="7">
        <v>0</v>
      </c>
      <c r="BL638" s="7">
        <v>0</v>
      </c>
      <c r="BM638" s="7">
        <v>0</v>
      </c>
      <c r="BN638" s="7">
        <v>0</v>
      </c>
      <c r="BO638" s="7">
        <v>0</v>
      </c>
      <c r="BP638" s="7">
        <v>0</v>
      </c>
      <c r="BQ638" s="7">
        <v>0</v>
      </c>
      <c r="BR638" s="7">
        <v>0</v>
      </c>
      <c r="BS638" s="7">
        <v>0</v>
      </c>
      <c r="BT638" s="7">
        <v>0</v>
      </c>
      <c r="BU638" s="7">
        <v>0</v>
      </c>
      <c r="BV638" s="7">
        <v>0</v>
      </c>
      <c r="BW638" s="7">
        <v>0</v>
      </c>
      <c r="BX638" s="7">
        <v>0</v>
      </c>
      <c r="BY638" s="7">
        <v>0</v>
      </c>
      <c r="BZ638" s="7">
        <v>0</v>
      </c>
      <c r="CA638" s="7">
        <v>0</v>
      </c>
      <c r="CB638" s="7">
        <v>0</v>
      </c>
      <c r="CC638" s="7">
        <v>0</v>
      </c>
      <c r="CD638" s="7">
        <v>0</v>
      </c>
      <c r="CE638" s="7">
        <v>0</v>
      </c>
      <c r="CF638" s="7">
        <v>0</v>
      </c>
      <c r="CG638" s="7">
        <v>0</v>
      </c>
      <c r="CH638" s="7">
        <v>0</v>
      </c>
      <c r="CI638" s="7">
        <v>0</v>
      </c>
      <c r="CJ638" s="7">
        <v>0</v>
      </c>
      <c r="CK638" s="7">
        <v>0</v>
      </c>
      <c r="CL638" s="40">
        <v>0</v>
      </c>
      <c r="CM638" s="40">
        <v>0</v>
      </c>
      <c r="CN638" s="40">
        <v>0</v>
      </c>
      <c r="CO638" s="40">
        <v>0</v>
      </c>
      <c r="CP638" s="7">
        <v>0</v>
      </c>
      <c r="CQ638" s="7">
        <v>0</v>
      </c>
      <c r="CR638" s="7">
        <v>0</v>
      </c>
      <c r="CS638" s="40">
        <v>0</v>
      </c>
      <c r="CT638" s="7">
        <v>0</v>
      </c>
      <c r="CU638" s="7">
        <v>0</v>
      </c>
      <c r="CV638" s="4"/>
      <c r="CW638" s="4"/>
      <c r="CX638" s="4" t="str">
        <f t="shared" ref="CX638" si="11456">IF(CX443="","",CX443)</f>
        <v/>
      </c>
      <c r="CY638" s="4" t="str">
        <f t="shared" ref="CY638" si="11457">IF(CY443="","",CY443)</f>
        <v/>
      </c>
      <c r="CZ638" s="4" t="str">
        <f t="shared" ref="CZ638" si="11458">IF(CZ443="","",CZ443)</f>
        <v/>
      </c>
      <c r="DA638" s="4" t="str">
        <f t="shared" ref="DA638" si="11459">IF(DA443="","",DA443)</f>
        <v/>
      </c>
      <c r="DB638" s="4" t="str">
        <f t="shared" ref="DB638" si="11460">IF(DB443="","",DB443)</f>
        <v/>
      </c>
      <c r="DC638" s="4" t="str">
        <f t="shared" ref="DC638" si="11461">IF(DC443="","",DC443)</f>
        <v/>
      </c>
      <c r="DD638" s="7">
        <v>2</v>
      </c>
      <c r="DE638" s="7">
        <v>30</v>
      </c>
      <c r="DF638" s="7">
        <v>60</v>
      </c>
      <c r="DH638" s="4">
        <f t="shared" ref="DH638" si="11462">IF(DH443="","",DH443)</f>
        <v>3</v>
      </c>
      <c r="DI638" s="4">
        <f t="shared" ref="DI638" si="11463">IF(DI443="","",DI443)</f>
        <v>1</v>
      </c>
      <c r="DJ638" s="4">
        <f t="shared" si="11209"/>
        <v>3</v>
      </c>
      <c r="DK638" s="4">
        <f t="shared" ref="DK638" si="11464">IF(DK443="","",DK443)</f>
        <v>5</v>
      </c>
      <c r="DL638" s="4">
        <f t="shared" si="11176"/>
        <v>7</v>
      </c>
      <c r="DX638" s="7">
        <f t="shared" si="11177"/>
        <v>7030207</v>
      </c>
      <c r="DY638" s="7"/>
      <c r="DZ638" s="67">
        <v>10000</v>
      </c>
      <c r="EA638" s="2" t="s">
        <v>1282</v>
      </c>
      <c r="EB638" s="85">
        <v>138</v>
      </c>
      <c r="EC638" s="2" t="s">
        <v>1283</v>
      </c>
      <c r="ED638" s="2">
        <v>2004</v>
      </c>
      <c r="EE638" s="2">
        <v>3002</v>
      </c>
      <c r="EF638" s="7">
        <v>50</v>
      </c>
      <c r="EG638" s="20"/>
      <c r="EH638" s="20"/>
      <c r="EI638" s="4">
        <f t="shared" ref="EI638" si="11465">IF(EI443="","",EI443)</f>
        <v>331133</v>
      </c>
      <c r="EJ638" s="4">
        <f t="shared" ref="EJ638" si="11466">IF(EJ443="","",EJ443)</f>
        <v>1</v>
      </c>
      <c r="EK638" s="4">
        <f t="shared" ref="EK638" si="11467">IF(EK443="","",EK443)</f>
        <v>331134</v>
      </c>
      <c r="EL638" s="4">
        <f t="shared" ref="EL638" si="11468">IF(EL443="","",EL443)</f>
        <v>1</v>
      </c>
      <c r="EM638" s="4">
        <f t="shared" ref="EM638" si="11469">IF(EM443="","",EM443)</f>
        <v>331135</v>
      </c>
      <c r="EN638" s="4">
        <f t="shared" ref="EN638" si="11470">IF(EN443="","",EN443)</f>
        <v>1</v>
      </c>
      <c r="EO638" s="4">
        <f t="shared" ref="EO638" si="11471">IF(EO443="","",EO443)</f>
        <v>331136</v>
      </c>
      <c r="EP638" s="4">
        <f t="shared" ref="EP638" si="11472">IF(EP443="","",EP443)</f>
        <v>1</v>
      </c>
      <c r="EQ638" s="4">
        <f t="shared" ref="EQ638" si="11473">IF(EQ443="","",EQ443)</f>
        <v>331137</v>
      </c>
      <c r="ER638" s="4">
        <f t="shared" si="11293"/>
        <v>1</v>
      </c>
      <c r="ES638" s="4">
        <f t="shared" si="11267"/>
        <v>331138</v>
      </c>
      <c r="ET638" s="4">
        <f t="shared" ref="ET638" si="11474">IF(ET443="","",ET443)</f>
        <v>1</v>
      </c>
      <c r="EU638" s="4">
        <f t="shared" si="11245"/>
        <v>331139</v>
      </c>
      <c r="EV638" s="4">
        <f t="shared" si="11222"/>
        <v>1</v>
      </c>
      <c r="EW638" s="4">
        <f t="shared" si="11222"/>
        <v>331140</v>
      </c>
      <c r="EX638" s="4">
        <f t="shared" si="11222"/>
        <v>1</v>
      </c>
      <c r="EY638" s="4">
        <f t="shared" si="11222"/>
        <v>331141</v>
      </c>
      <c r="EZ638" s="4">
        <f t="shared" ref="EZ638" si="11475">IF(EZ443="","",EZ443)</f>
        <v>1</v>
      </c>
      <c r="FA638" s="4" t="str">
        <f t="shared" si="11327"/>
        <v/>
      </c>
      <c r="FB638" s="4">
        <f t="shared" si="11328"/>
        <v>1</v>
      </c>
      <c r="FC638" s="4">
        <f t="shared" ref="FC638" si="11476">IF(FC443="","",FC443)</f>
        <v>40013</v>
      </c>
      <c r="FD638" s="4">
        <f t="shared" si="11330"/>
        <v>1</v>
      </c>
      <c r="FE638" s="4">
        <f t="shared" ref="FE638:FE639" si="11477">IF(FE443="","",FE443)</f>
        <v>20100</v>
      </c>
      <c r="FF638" s="4">
        <f t="shared" si="11449"/>
        <v>1</v>
      </c>
      <c r="FG638" s="4">
        <f t="shared" si="11420"/>
        <v>20100</v>
      </c>
      <c r="FH638" s="4">
        <f t="shared" si="11033"/>
        <v>1</v>
      </c>
      <c r="FR638" s="2">
        <v>99999</v>
      </c>
      <c r="FS638" s="2">
        <v>0</v>
      </c>
      <c r="FT638" s="4">
        <v>800</v>
      </c>
      <c r="FU638" s="4"/>
      <c r="FV638" s="4"/>
      <c r="FW638" s="4"/>
      <c r="FX638" s="4"/>
      <c r="FY638" s="4"/>
      <c r="FZ638" s="77">
        <v>0</v>
      </c>
      <c r="GA638" s="2">
        <v>1</v>
      </c>
      <c r="GB638" s="2">
        <v>30</v>
      </c>
      <c r="GC638" s="2">
        <v>1</v>
      </c>
      <c r="GD638"/>
    </row>
    <row r="639" s="2" customFormat="1" ht="14.25" spans="1:186">
      <c r="A639" s="15">
        <v>7030208</v>
      </c>
      <c r="B639" s="7">
        <f t="shared" ref="B639" si="11478">B626</f>
        <v>568</v>
      </c>
      <c r="C639" s="7">
        <f t="shared" ref="C639" si="11479">C626</f>
        <v>3</v>
      </c>
      <c r="D639" s="5" t="s">
        <v>379</v>
      </c>
      <c r="E639" s="2" t="s">
        <v>1290</v>
      </c>
      <c r="F639" s="31" t="s">
        <v>1250</v>
      </c>
      <c r="G639" s="31">
        <v>4</v>
      </c>
      <c r="H639" s="7" t="s">
        <v>191</v>
      </c>
      <c r="I639" s="7" t="s">
        <v>187</v>
      </c>
      <c r="J639" s="37">
        <v>1450</v>
      </c>
      <c r="K639" s="39">
        <v>1436</v>
      </c>
      <c r="L639" s="39"/>
      <c r="M639" s="29" t="s">
        <v>193</v>
      </c>
      <c r="N639" s="4">
        <f t="shared" ref="N639" si="11480">N444</f>
        <v>30</v>
      </c>
      <c r="O639" s="4">
        <f t="shared" ref="O639" si="11481">O444</f>
        <v>30</v>
      </c>
      <c r="P639" s="40">
        <f t="shared" si="11035"/>
        <v>2304</v>
      </c>
      <c r="Q639" s="4"/>
      <c r="S639" s="48">
        <f t="shared" ref="S639" si="11482">S626</f>
        <v>2</v>
      </c>
      <c r="T639" s="47" t="s">
        <v>194</v>
      </c>
      <c r="U639" s="7" t="s">
        <v>195</v>
      </c>
      <c r="V639" s="7" t="str">
        <f t="shared" ref="V639" si="11483">IF(O639&gt;=30,"1","0")</f>
        <v>1</v>
      </c>
      <c r="W639" s="7" t="str">
        <f t="shared" ref="W639" si="11484">IF(P639&gt;=30,"1","0")</f>
        <v>1</v>
      </c>
      <c r="X639" s="40">
        <v>0</v>
      </c>
      <c r="AB639" s="7" t="s">
        <v>195</v>
      </c>
      <c r="AC639" s="7">
        <v>0</v>
      </c>
      <c r="AD639" s="7" t="s">
        <v>195</v>
      </c>
      <c r="AE639" s="7" t="s">
        <v>195</v>
      </c>
      <c r="AF639" s="7" t="s">
        <v>195</v>
      </c>
      <c r="AG639" s="7" t="s">
        <v>195</v>
      </c>
      <c r="AH639" s="40">
        <v>0</v>
      </c>
      <c r="AI639" s="40">
        <v>0</v>
      </c>
      <c r="AJ639" s="40">
        <v>1</v>
      </c>
      <c r="AK639" s="40">
        <v>0</v>
      </c>
      <c r="AL639" s="40">
        <v>1</v>
      </c>
      <c r="AM639" s="40">
        <v>0</v>
      </c>
      <c r="AN639" s="40">
        <v>60</v>
      </c>
      <c r="AO639" s="40">
        <v>1000</v>
      </c>
      <c r="AP639" s="7" t="s">
        <v>381</v>
      </c>
      <c r="AQ639" s="4">
        <v>3</v>
      </c>
      <c r="AR639" s="4">
        <f t="shared" si="11340"/>
        <v>161506</v>
      </c>
      <c r="AS639" s="7" t="s">
        <v>199</v>
      </c>
      <c r="AT639" s="48">
        <v>3</v>
      </c>
      <c r="AU639" s="48">
        <v>1</v>
      </c>
      <c r="AV639" s="48">
        <v>3</v>
      </c>
      <c r="AW639" s="48">
        <v>500</v>
      </c>
      <c r="AX639" s="48">
        <v>250</v>
      </c>
      <c r="AY639" s="48">
        <v>0</v>
      </c>
      <c r="AZ639" s="48">
        <v>0</v>
      </c>
      <c r="BE639" s="48">
        <v>0</v>
      </c>
      <c r="BF639" s="48">
        <v>1</v>
      </c>
      <c r="BG639" s="48">
        <f t="shared" si="10956"/>
        <v>320</v>
      </c>
      <c r="BH639" s="48">
        <f t="shared" si="10957"/>
        <v>320</v>
      </c>
      <c r="BI639" s="7">
        <v>0</v>
      </c>
      <c r="BJ639" s="7">
        <v>0</v>
      </c>
      <c r="BK639" s="7">
        <v>0</v>
      </c>
      <c r="BL639" s="7">
        <v>0</v>
      </c>
      <c r="BM639" s="7">
        <v>0</v>
      </c>
      <c r="BN639" s="7">
        <v>0</v>
      </c>
      <c r="BO639" s="7">
        <v>0</v>
      </c>
      <c r="BP639" s="7">
        <v>0</v>
      </c>
      <c r="BQ639" s="7">
        <v>0</v>
      </c>
      <c r="BR639" s="7">
        <v>0</v>
      </c>
      <c r="BS639" s="7">
        <v>0</v>
      </c>
      <c r="BT639" s="7">
        <v>0</v>
      </c>
      <c r="BU639" s="7">
        <v>0</v>
      </c>
      <c r="BV639" s="7">
        <v>0</v>
      </c>
      <c r="BW639" s="7">
        <v>0</v>
      </c>
      <c r="BX639" s="7">
        <v>0</v>
      </c>
      <c r="BY639" s="7">
        <v>0</v>
      </c>
      <c r="BZ639" s="7">
        <v>0</v>
      </c>
      <c r="CA639" s="7">
        <v>0</v>
      </c>
      <c r="CB639" s="7">
        <v>0</v>
      </c>
      <c r="CC639" s="7">
        <v>0</v>
      </c>
      <c r="CD639" s="7">
        <v>0</v>
      </c>
      <c r="CE639" s="7">
        <v>0</v>
      </c>
      <c r="CF639" s="7">
        <v>0</v>
      </c>
      <c r="CG639" s="7">
        <v>0</v>
      </c>
      <c r="CH639" s="7">
        <v>0</v>
      </c>
      <c r="CI639" s="7">
        <v>0</v>
      </c>
      <c r="CJ639" s="7">
        <v>0</v>
      </c>
      <c r="CK639" s="7">
        <v>0</v>
      </c>
      <c r="CL639" s="40">
        <v>0</v>
      </c>
      <c r="CM639" s="40">
        <v>0</v>
      </c>
      <c r="CN639" s="40">
        <v>0</v>
      </c>
      <c r="CO639" s="40">
        <v>0</v>
      </c>
      <c r="CP639" s="7">
        <v>0</v>
      </c>
      <c r="CQ639" s="7">
        <v>0</v>
      </c>
      <c r="CR639" s="7">
        <v>0</v>
      </c>
      <c r="CS639" s="40">
        <v>0</v>
      </c>
      <c r="CT639" s="7">
        <v>0</v>
      </c>
      <c r="CU639" s="7">
        <v>0</v>
      </c>
      <c r="CV639" s="4"/>
      <c r="CW639" s="4"/>
      <c r="CX639" s="4" t="str">
        <f t="shared" ref="CX639" si="11485">IF(CX444="","",CX444)</f>
        <v/>
      </c>
      <c r="CY639" s="4" t="str">
        <f t="shared" ref="CY639" si="11486">IF(CY444="","",CY444)</f>
        <v/>
      </c>
      <c r="CZ639" s="4" t="str">
        <f t="shared" ref="CZ639" si="11487">IF(CZ444="","",CZ444)</f>
        <v/>
      </c>
      <c r="DA639" s="4" t="str">
        <f t="shared" ref="DA639" si="11488">IF(DA444="","",DA444)</f>
        <v/>
      </c>
      <c r="DB639" s="4" t="str">
        <f t="shared" ref="DB639" si="11489">IF(DB444="","",DB444)</f>
        <v/>
      </c>
      <c r="DC639" s="4" t="str">
        <f t="shared" ref="DC639:DC663" si="11490">IF(DC444="","",DC444)</f>
        <v/>
      </c>
      <c r="DD639" s="7">
        <v>2</v>
      </c>
      <c r="DE639" s="7">
        <v>30</v>
      </c>
      <c r="DF639" s="7">
        <v>60</v>
      </c>
      <c r="DH639" s="4">
        <f t="shared" ref="DH639" si="11491">IF(DH444="","",DH444)</f>
        <v>3</v>
      </c>
      <c r="DI639" s="4">
        <f t="shared" ref="DI639" si="11492">IF(DI444="","",DI444)</f>
        <v>1</v>
      </c>
      <c r="DJ639" s="4">
        <f t="shared" ref="DJ639" si="11493">IF(DJ444="","",DJ444)</f>
        <v>3</v>
      </c>
      <c r="DK639" s="4">
        <f t="shared" ref="DK639" si="11494">IF(DK444="","",DK444)</f>
        <v>5</v>
      </c>
      <c r="DL639" s="4">
        <f t="shared" si="11176"/>
        <v>7</v>
      </c>
      <c r="DX639" s="7">
        <f t="shared" si="11177"/>
        <v>7030208</v>
      </c>
      <c r="DY639" s="7"/>
      <c r="DZ639" s="67">
        <v>10000</v>
      </c>
      <c r="EA639" s="2" t="s">
        <v>1282</v>
      </c>
      <c r="EB639" s="85">
        <v>138</v>
      </c>
      <c r="EC639" s="2" t="s">
        <v>1283</v>
      </c>
      <c r="ED639" s="2">
        <v>2004</v>
      </c>
      <c r="EE639" s="2">
        <v>3002</v>
      </c>
      <c r="EF639" s="7">
        <v>50</v>
      </c>
      <c r="EG639" s="20"/>
      <c r="EH639" s="20"/>
      <c r="EI639" s="4">
        <f t="shared" ref="EI639" si="11495">IF(EI444="","",EI444)</f>
        <v>331133</v>
      </c>
      <c r="EJ639" s="4">
        <f t="shared" ref="EJ639" si="11496">IF(EJ444="","",EJ444)</f>
        <v>1</v>
      </c>
      <c r="EK639" s="4">
        <f t="shared" ref="EK639" si="11497">IF(EK444="","",EK444)</f>
        <v>331134</v>
      </c>
      <c r="EL639" s="4">
        <f t="shared" ref="EL639" si="11498">IF(EL444="","",EL444)</f>
        <v>1</v>
      </c>
      <c r="EM639" s="4">
        <f t="shared" ref="EM639" si="11499">IF(EM444="","",EM444)</f>
        <v>331135</v>
      </c>
      <c r="EN639" s="4">
        <f t="shared" ref="EN639" si="11500">IF(EN444="","",EN444)</f>
        <v>1</v>
      </c>
      <c r="EO639" s="4">
        <f t="shared" ref="EO639" si="11501">IF(EO444="","",EO444)</f>
        <v>331136</v>
      </c>
      <c r="EP639" s="4">
        <f t="shared" ref="EP639" si="11502">IF(EP444="","",EP444)</f>
        <v>1</v>
      </c>
      <c r="EQ639" s="4">
        <f t="shared" ref="EQ639" si="11503">IF(EQ444="","",EQ444)</f>
        <v>331137</v>
      </c>
      <c r="ER639" s="4">
        <f t="shared" ref="ER639" si="11504">IF(ER444="","",ER444)</f>
        <v>1</v>
      </c>
      <c r="ES639" s="4">
        <f t="shared" ref="ES639" si="11505">IF(ES444="","",ES444)</f>
        <v>331138</v>
      </c>
      <c r="ET639" s="4">
        <f t="shared" ref="ET639" si="11506">IF(ET444="","",ET444)</f>
        <v>1</v>
      </c>
      <c r="EU639" s="4">
        <f t="shared" ref="EU639" si="11507">IF(EU444="","",EU444)</f>
        <v>331139</v>
      </c>
      <c r="EV639" s="4">
        <f t="shared" si="11222"/>
        <v>1</v>
      </c>
      <c r="EW639" s="4">
        <f t="shared" si="11222"/>
        <v>331140</v>
      </c>
      <c r="EX639" s="4">
        <f t="shared" si="11222"/>
        <v>1</v>
      </c>
      <c r="EY639" s="4">
        <f t="shared" si="11222"/>
        <v>331141</v>
      </c>
      <c r="EZ639" s="4">
        <f t="shared" ref="EZ639" si="11508">IF(EZ444="","",EZ444)</f>
        <v>1</v>
      </c>
      <c r="FA639" s="4" t="str">
        <f t="shared" si="11327"/>
        <v/>
      </c>
      <c r="FB639" s="4">
        <f t="shared" ref="FB639" si="11509">IF(FB444="","",FB444)</f>
        <v>1</v>
      </c>
      <c r="FC639" s="4">
        <f t="shared" ref="FC639" si="11510">IF(FC444="","",FC444)</f>
        <v>40013</v>
      </c>
      <c r="FD639" s="4">
        <f t="shared" ref="FD639" si="11511">IF(FD444="","",FD444)</f>
        <v>1</v>
      </c>
      <c r="FE639" s="4">
        <f t="shared" si="11477"/>
        <v>20100</v>
      </c>
      <c r="FF639" s="4">
        <f t="shared" si="11449"/>
        <v>1</v>
      </c>
      <c r="FG639" s="4">
        <f t="shared" si="11420"/>
        <v>20100</v>
      </c>
      <c r="FH639" s="4">
        <f t="shared" si="11033"/>
        <v>1</v>
      </c>
      <c r="FR639" s="2">
        <v>99999</v>
      </c>
      <c r="FS639" s="2">
        <v>0</v>
      </c>
      <c r="FT639" s="4">
        <v>800</v>
      </c>
      <c r="FU639" s="4"/>
      <c r="FV639" s="4"/>
      <c r="FW639" s="4"/>
      <c r="FX639" s="4"/>
      <c r="FY639" s="4"/>
      <c r="FZ639" s="77">
        <v>0</v>
      </c>
      <c r="GA639" s="2">
        <v>1</v>
      </c>
      <c r="GB639" s="2">
        <v>30</v>
      </c>
      <c r="GC639" s="2">
        <v>1</v>
      </c>
      <c r="GD639"/>
    </row>
    <row r="640" s="2" customFormat="1" ht="14.25" spans="1:186">
      <c r="A640" s="15">
        <v>7030309</v>
      </c>
      <c r="B640" s="7">
        <f t="shared" ref="B640" si="11512">B627</f>
        <v>1640</v>
      </c>
      <c r="C640" s="7">
        <f t="shared" ref="C640" si="11513">C627</f>
        <v>1</v>
      </c>
      <c r="D640" s="5" t="s">
        <v>382</v>
      </c>
      <c r="E640" s="2" t="s">
        <v>1291</v>
      </c>
      <c r="F640" s="31" t="s">
        <v>1250</v>
      </c>
      <c r="G640" s="31">
        <v>4</v>
      </c>
      <c r="H640" s="7" t="s">
        <v>191</v>
      </c>
      <c r="I640" s="7" t="s">
        <v>187</v>
      </c>
      <c r="J640" s="37">
        <v>1439</v>
      </c>
      <c r="K640" s="39">
        <v>1698</v>
      </c>
      <c r="L640" s="39"/>
      <c r="M640" s="29" t="s">
        <v>193</v>
      </c>
      <c r="N640" s="4">
        <f t="shared" ref="N640" si="11514">N445</f>
        <v>30</v>
      </c>
      <c r="O640" s="4">
        <f t="shared" ref="O640" si="11515">O445</f>
        <v>30</v>
      </c>
      <c r="P640" s="40">
        <f t="shared" si="11035"/>
        <v>2104</v>
      </c>
      <c r="Q640" s="4"/>
      <c r="S640" s="48">
        <f t="shared" ref="S640" si="11516">S627</f>
        <v>1</v>
      </c>
      <c r="T640" s="47" t="s">
        <v>194</v>
      </c>
      <c r="U640" s="7" t="s">
        <v>195</v>
      </c>
      <c r="V640" s="7" t="str">
        <f t="shared" ref="V640" si="11517">IF(O640&gt;=30,"1","0")</f>
        <v>1</v>
      </c>
      <c r="W640" s="7" t="str">
        <f t="shared" ref="W640" si="11518">IF(P640&gt;=30,"1","0")</f>
        <v>1</v>
      </c>
      <c r="X640" s="40">
        <v>0</v>
      </c>
      <c r="AB640" s="7" t="s">
        <v>195</v>
      </c>
      <c r="AC640" s="7">
        <v>0</v>
      </c>
      <c r="AD640" s="7" t="s">
        <v>195</v>
      </c>
      <c r="AE640" s="7" t="s">
        <v>195</v>
      </c>
      <c r="AF640" s="7" t="s">
        <v>195</v>
      </c>
      <c r="AG640" s="7" t="s">
        <v>195</v>
      </c>
      <c r="AH640" s="40">
        <v>0</v>
      </c>
      <c r="AI640" s="40">
        <v>0</v>
      </c>
      <c r="AJ640" s="40">
        <v>1</v>
      </c>
      <c r="AK640" s="40">
        <v>0</v>
      </c>
      <c r="AL640" s="40">
        <v>1</v>
      </c>
      <c r="AM640" s="40">
        <v>0</v>
      </c>
      <c r="AN640" s="40">
        <v>60</v>
      </c>
      <c r="AO640" s="40">
        <v>1000</v>
      </c>
      <c r="AP640" s="7" t="s">
        <v>384</v>
      </c>
      <c r="AQ640" s="4">
        <v>3</v>
      </c>
      <c r="AR640" s="4">
        <f t="shared" si="11340"/>
        <v>161506</v>
      </c>
      <c r="AS640" s="7" t="s">
        <v>199</v>
      </c>
      <c r="AT640" s="48">
        <v>3</v>
      </c>
      <c r="AU640" s="48">
        <v>1</v>
      </c>
      <c r="AV640" s="48">
        <v>3</v>
      </c>
      <c r="AW640" s="48">
        <v>500</v>
      </c>
      <c r="AX640" s="48">
        <v>250</v>
      </c>
      <c r="AY640" s="48">
        <v>0</v>
      </c>
      <c r="AZ640" s="48">
        <v>0</v>
      </c>
      <c r="BE640" s="48">
        <v>0</v>
      </c>
      <c r="BF640" s="48">
        <v>1</v>
      </c>
      <c r="BG640" s="48">
        <f t="shared" ref="BG640" si="11519">IF(O640&lt;10,80,80+O640*8)</f>
        <v>320</v>
      </c>
      <c r="BH640" s="48">
        <f t="shared" ref="BH640" si="11520">IF(O640&lt;10,80,80+O640*8)</f>
        <v>320</v>
      </c>
      <c r="BI640" s="7">
        <v>0</v>
      </c>
      <c r="BJ640" s="7">
        <v>0</v>
      </c>
      <c r="BK640" s="7">
        <v>0</v>
      </c>
      <c r="BL640" s="7">
        <v>0</v>
      </c>
      <c r="BM640" s="7">
        <v>0</v>
      </c>
      <c r="BN640" s="7">
        <v>0</v>
      </c>
      <c r="BO640" s="7">
        <v>0</v>
      </c>
      <c r="BP640" s="7">
        <v>0</v>
      </c>
      <c r="BQ640" s="7">
        <v>0</v>
      </c>
      <c r="BR640" s="7">
        <v>0</v>
      </c>
      <c r="BS640" s="7">
        <v>0</v>
      </c>
      <c r="BT640" s="7">
        <v>0</v>
      </c>
      <c r="BU640" s="7">
        <v>0</v>
      </c>
      <c r="BV640" s="7">
        <v>0</v>
      </c>
      <c r="BW640" s="7">
        <v>0</v>
      </c>
      <c r="BX640" s="7">
        <v>0</v>
      </c>
      <c r="BY640" s="7">
        <v>0</v>
      </c>
      <c r="BZ640" s="7">
        <v>0</v>
      </c>
      <c r="CA640" s="7">
        <v>0</v>
      </c>
      <c r="CB640" s="7">
        <v>0</v>
      </c>
      <c r="CC640" s="7">
        <v>0</v>
      </c>
      <c r="CD640" s="7">
        <v>0</v>
      </c>
      <c r="CE640" s="7">
        <v>0</v>
      </c>
      <c r="CF640" s="7">
        <v>0</v>
      </c>
      <c r="CG640" s="7">
        <v>0</v>
      </c>
      <c r="CH640" s="7">
        <v>0</v>
      </c>
      <c r="CI640" s="7">
        <v>0</v>
      </c>
      <c r="CJ640" s="7">
        <v>0</v>
      </c>
      <c r="CK640" s="7">
        <v>0</v>
      </c>
      <c r="CL640" s="40">
        <v>0</v>
      </c>
      <c r="CM640" s="40">
        <v>0</v>
      </c>
      <c r="CN640" s="40">
        <v>0</v>
      </c>
      <c r="CO640" s="40">
        <v>0</v>
      </c>
      <c r="CP640" s="7">
        <v>0</v>
      </c>
      <c r="CQ640" s="7">
        <v>0</v>
      </c>
      <c r="CR640" s="7">
        <v>0</v>
      </c>
      <c r="CS640" s="40">
        <v>0</v>
      </c>
      <c r="CT640" s="7">
        <v>0</v>
      </c>
      <c r="CU640" s="7">
        <v>0</v>
      </c>
      <c r="CV640" s="4"/>
      <c r="CW640" s="4"/>
      <c r="CX640" s="4" t="str">
        <f t="shared" ref="CX640" si="11521">IF(CX445="","",CX445)</f>
        <v/>
      </c>
      <c r="CY640" s="4" t="str">
        <f t="shared" ref="CY640" si="11522">IF(CY445="","",CY445)</f>
        <v/>
      </c>
      <c r="CZ640" s="4" t="str">
        <f t="shared" ref="CZ640" si="11523">IF(CZ445="","",CZ445)</f>
        <v/>
      </c>
      <c r="DA640" s="4" t="str">
        <f t="shared" ref="DA640" si="11524">IF(DA445="","",DA445)</f>
        <v/>
      </c>
      <c r="DB640" s="4" t="str">
        <f t="shared" ref="DB640" si="11525">IF(DB445="","",DB445)</f>
        <v/>
      </c>
      <c r="DC640" s="4" t="str">
        <f t="shared" si="11490"/>
        <v/>
      </c>
      <c r="DD640" s="7">
        <v>2</v>
      </c>
      <c r="DE640" s="7">
        <v>30</v>
      </c>
      <c r="DF640" s="7">
        <v>60</v>
      </c>
      <c r="DH640" s="4">
        <f t="shared" ref="DH640" si="11526">IF(DH445="","",DH445)</f>
        <v>3</v>
      </c>
      <c r="DI640" s="4">
        <f t="shared" ref="DI640" si="11527">IF(DI445="","",DI445)</f>
        <v>2</v>
      </c>
      <c r="DJ640" s="4">
        <f t="shared" ref="DJ640" si="11528">IF(DJ445="","",DJ445)</f>
        <v>3</v>
      </c>
      <c r="DK640" s="4" t="str">
        <f t="shared" ref="DK640:DK662" si="11529">IF(DK445="","",DK445)</f>
        <v/>
      </c>
      <c r="DL640" s="4" t="str">
        <f t="shared" si="11176"/>
        <v/>
      </c>
      <c r="DX640" s="7">
        <f t="shared" si="11177"/>
        <v>7030309</v>
      </c>
      <c r="DY640" s="7"/>
      <c r="DZ640" s="67">
        <v>0</v>
      </c>
      <c r="EA640" s="2" t="s">
        <v>242</v>
      </c>
      <c r="EB640" s="85" t="s">
        <v>242</v>
      </c>
      <c r="EC640" s="2" t="s">
        <v>242</v>
      </c>
      <c r="ED640" s="2">
        <v>2007</v>
      </c>
      <c r="EE640" s="2">
        <v>3002</v>
      </c>
      <c r="EF640" s="7">
        <v>50</v>
      </c>
      <c r="EG640" s="20"/>
      <c r="EH640" s="20"/>
      <c r="EI640" s="4">
        <f t="shared" ref="EI640" si="11530">IF(EI445="","",EI445)</f>
        <v>331133</v>
      </c>
      <c r="EJ640" s="4">
        <f t="shared" ref="EJ640" si="11531">IF(EJ445="","",EJ445)</f>
        <v>1</v>
      </c>
      <c r="EK640" s="4">
        <f t="shared" ref="EK640" si="11532">IF(EK445="","",EK445)</f>
        <v>331134</v>
      </c>
      <c r="EL640" s="4">
        <f t="shared" ref="EL640" si="11533">IF(EL445="","",EL445)</f>
        <v>1</v>
      </c>
      <c r="EM640" s="4">
        <f t="shared" ref="EM640" si="11534">IF(EM445="","",EM445)</f>
        <v>331135</v>
      </c>
      <c r="EN640" s="4">
        <f t="shared" ref="EN640" si="11535">IF(EN445="","",EN445)</f>
        <v>1</v>
      </c>
      <c r="EO640" s="4">
        <f t="shared" ref="EO640" si="11536">IF(EO445="","",EO445)</f>
        <v>331136</v>
      </c>
      <c r="EP640" s="4">
        <f t="shared" ref="EP640" si="11537">IF(EP445="","",EP445)</f>
        <v>1</v>
      </c>
      <c r="EQ640" s="4">
        <f t="shared" ref="EQ640" si="11538">IF(EQ445="","",EQ445)</f>
        <v>331137</v>
      </c>
      <c r="ER640" s="4">
        <f t="shared" ref="ER640" si="11539">IF(ER445="","",ER445)</f>
        <v>1</v>
      </c>
      <c r="ES640" s="4">
        <f t="shared" ref="ES640" si="11540">IF(ES445="","",ES445)</f>
        <v>331138</v>
      </c>
      <c r="ET640" s="4">
        <f t="shared" ref="ET640" si="11541">IF(ET445="","",ET445)</f>
        <v>1</v>
      </c>
      <c r="EU640" s="4">
        <f t="shared" ref="EU640:EU648" si="11542">IF(EU445="","",EU445)</f>
        <v>331139</v>
      </c>
      <c r="EV640" s="4">
        <f t="shared" si="11222"/>
        <v>1</v>
      </c>
      <c r="EW640" s="4">
        <f t="shared" si="11222"/>
        <v>331140</v>
      </c>
      <c r="EX640" s="4">
        <f t="shared" si="11222"/>
        <v>1</v>
      </c>
      <c r="EY640" s="4">
        <f t="shared" si="11222"/>
        <v>331141</v>
      </c>
      <c r="EZ640" s="4">
        <f t="shared" ref="EZ640:EZ649" si="11543">IF(EZ445="","",EZ445)</f>
        <v>1</v>
      </c>
      <c r="FA640" s="4" t="str">
        <f t="shared" si="11327"/>
        <v/>
      </c>
      <c r="FB640" s="4">
        <f t="shared" ref="FB640" si="11544">IF(FB445="","",FB445)</f>
        <v>1</v>
      </c>
      <c r="FC640" s="4">
        <f t="shared" ref="FC640" si="11545">IF(FC445="","",FC445)</f>
        <v>40013</v>
      </c>
      <c r="FD640" s="4">
        <f t="shared" ref="FD640" si="11546">IF(FD445="","",FD445)</f>
        <v>1</v>
      </c>
      <c r="FE640" s="4">
        <f t="shared" ref="FE640" si="11547">IF(FE445="","",FE445)</f>
        <v>20100</v>
      </c>
      <c r="FF640" s="4">
        <f t="shared" si="11449"/>
        <v>1</v>
      </c>
      <c r="FG640" s="4">
        <f t="shared" si="11420"/>
        <v>20100</v>
      </c>
      <c r="FH640" s="4">
        <f t="shared" si="11033"/>
        <v>1</v>
      </c>
      <c r="FR640" s="2">
        <v>99999</v>
      </c>
      <c r="FS640" s="2">
        <v>0</v>
      </c>
      <c r="FT640" s="4">
        <v>800</v>
      </c>
      <c r="FU640" s="4"/>
      <c r="FV640" s="4"/>
      <c r="FW640" s="4"/>
      <c r="FX640" s="4"/>
      <c r="FY640" s="4"/>
      <c r="FZ640" s="77">
        <v>0</v>
      </c>
      <c r="GA640" s="2">
        <v>1</v>
      </c>
      <c r="GB640" s="2">
        <v>30</v>
      </c>
      <c r="GC640" s="2">
        <v>1</v>
      </c>
      <c r="GD640"/>
    </row>
    <row r="641" s="2" customFormat="1" ht="14.25" spans="1:186">
      <c r="A641" s="15">
        <v>7030310</v>
      </c>
      <c r="B641" s="7">
        <f t="shared" ref="B641" si="11548">B628</f>
        <v>1384</v>
      </c>
      <c r="C641" s="7">
        <f t="shared" ref="C641" si="11549">C628</f>
        <v>1</v>
      </c>
      <c r="D641" s="5" t="s">
        <v>385</v>
      </c>
      <c r="E641" s="2" t="s">
        <v>1292</v>
      </c>
      <c r="F641" s="31" t="s">
        <v>1250</v>
      </c>
      <c r="G641" s="31">
        <v>4</v>
      </c>
      <c r="H641" s="7" t="s">
        <v>191</v>
      </c>
      <c r="I641" s="7" t="s">
        <v>187</v>
      </c>
      <c r="J641" s="37">
        <v>1505</v>
      </c>
      <c r="K641" s="39">
        <v>1698</v>
      </c>
      <c r="L641" s="39"/>
      <c r="M641" s="29" t="s">
        <v>193</v>
      </c>
      <c r="N641" s="4">
        <f t="shared" ref="N641" si="11550">N446</f>
        <v>30</v>
      </c>
      <c r="O641" s="4">
        <f t="shared" ref="O641" si="11551">O446</f>
        <v>30</v>
      </c>
      <c r="P641" s="40">
        <f t="shared" si="11035"/>
        <v>2104</v>
      </c>
      <c r="Q641" s="4"/>
      <c r="S641" s="48">
        <f t="shared" ref="S641" si="11552">S628</f>
        <v>2</v>
      </c>
      <c r="T641" s="47" t="s">
        <v>194</v>
      </c>
      <c r="U641" s="7" t="s">
        <v>195</v>
      </c>
      <c r="V641" s="7" t="str">
        <f t="shared" ref="V641" si="11553">IF(O641&gt;=30,"1","0")</f>
        <v>1</v>
      </c>
      <c r="W641" s="7" t="str">
        <f t="shared" ref="W641" si="11554">IF(P641&gt;=30,"1","0")</f>
        <v>1</v>
      </c>
      <c r="X641" s="40">
        <v>0</v>
      </c>
      <c r="AB641" s="7" t="s">
        <v>195</v>
      </c>
      <c r="AC641" s="7">
        <v>0</v>
      </c>
      <c r="AD641" s="7" t="s">
        <v>195</v>
      </c>
      <c r="AE641" s="7" t="s">
        <v>195</v>
      </c>
      <c r="AF641" s="7" t="s">
        <v>195</v>
      </c>
      <c r="AG641" s="7" t="s">
        <v>195</v>
      </c>
      <c r="AH641" s="40">
        <v>0</v>
      </c>
      <c r="AI641" s="40">
        <v>0</v>
      </c>
      <c r="AJ641" s="40">
        <v>1</v>
      </c>
      <c r="AK641" s="40">
        <v>0</v>
      </c>
      <c r="AL641" s="40">
        <v>1</v>
      </c>
      <c r="AM641" s="40">
        <v>0</v>
      </c>
      <c r="AN641" s="40">
        <v>60</v>
      </c>
      <c r="AO641" s="40">
        <v>1000</v>
      </c>
      <c r="AP641" s="7" t="s">
        <v>387</v>
      </c>
      <c r="AQ641" s="4">
        <v>3</v>
      </c>
      <c r="AR641" s="4">
        <f t="shared" si="11340"/>
        <v>161506</v>
      </c>
      <c r="AS641" s="7" t="s">
        <v>199</v>
      </c>
      <c r="AT641" s="48">
        <v>3</v>
      </c>
      <c r="AU641" s="48">
        <v>1</v>
      </c>
      <c r="AV641" s="48">
        <v>3</v>
      </c>
      <c r="AW641" s="48">
        <v>500</v>
      </c>
      <c r="AX641" s="48">
        <v>250</v>
      </c>
      <c r="AY641" s="48">
        <v>0</v>
      </c>
      <c r="AZ641" s="48">
        <v>0</v>
      </c>
      <c r="BE641" s="48">
        <v>0</v>
      </c>
      <c r="BF641" s="48">
        <v>1</v>
      </c>
      <c r="BG641" s="48">
        <f t="shared" ref="BG641" si="11555">IF(O641&lt;10,80,80+O641*8)</f>
        <v>320</v>
      </c>
      <c r="BH641" s="48">
        <f t="shared" ref="BH641" si="11556">IF(O641&lt;10,80,80+O641*8)</f>
        <v>320</v>
      </c>
      <c r="BI641" s="7">
        <v>0</v>
      </c>
      <c r="BJ641" s="7">
        <v>0</v>
      </c>
      <c r="BK641" s="7">
        <v>0</v>
      </c>
      <c r="BL641" s="7">
        <v>0</v>
      </c>
      <c r="BM641" s="7">
        <v>0</v>
      </c>
      <c r="BN641" s="7">
        <v>0</v>
      </c>
      <c r="BO641" s="7">
        <v>0</v>
      </c>
      <c r="BP641" s="7">
        <v>0</v>
      </c>
      <c r="BQ641" s="7">
        <v>0</v>
      </c>
      <c r="BR641" s="7">
        <v>0</v>
      </c>
      <c r="BS641" s="7">
        <v>0</v>
      </c>
      <c r="BT641" s="7">
        <v>0</v>
      </c>
      <c r="BU641" s="7">
        <v>0</v>
      </c>
      <c r="BV641" s="7">
        <v>0</v>
      </c>
      <c r="BW641" s="7">
        <v>0</v>
      </c>
      <c r="BX641" s="7">
        <v>0</v>
      </c>
      <c r="BY641" s="7">
        <v>0</v>
      </c>
      <c r="BZ641" s="7">
        <v>0</v>
      </c>
      <c r="CA641" s="7">
        <v>0</v>
      </c>
      <c r="CB641" s="7">
        <v>0</v>
      </c>
      <c r="CC641" s="7">
        <v>0</v>
      </c>
      <c r="CD641" s="7">
        <v>0</v>
      </c>
      <c r="CE641" s="7">
        <v>0</v>
      </c>
      <c r="CF641" s="7">
        <v>0</v>
      </c>
      <c r="CG641" s="7">
        <v>0</v>
      </c>
      <c r="CH641" s="7">
        <v>0</v>
      </c>
      <c r="CI641" s="7">
        <v>0</v>
      </c>
      <c r="CJ641" s="7">
        <v>0</v>
      </c>
      <c r="CK641" s="7">
        <v>0</v>
      </c>
      <c r="CL641" s="40">
        <v>0</v>
      </c>
      <c r="CM641" s="40">
        <v>0</v>
      </c>
      <c r="CN641" s="40">
        <v>0</v>
      </c>
      <c r="CO641" s="40">
        <v>0</v>
      </c>
      <c r="CP641" s="7">
        <v>0</v>
      </c>
      <c r="CQ641" s="7">
        <v>0</v>
      </c>
      <c r="CR641" s="7">
        <v>0</v>
      </c>
      <c r="CS641" s="40">
        <v>0</v>
      </c>
      <c r="CT641" s="7">
        <v>0</v>
      </c>
      <c r="CU641" s="7">
        <v>0</v>
      </c>
      <c r="CV641" s="4"/>
      <c r="CW641" s="4"/>
      <c r="CX641" s="4" t="str">
        <f t="shared" ref="CX641" si="11557">IF(CX446="","",CX446)</f>
        <v/>
      </c>
      <c r="CY641" s="4" t="str">
        <f t="shared" ref="CY641" si="11558">IF(CY446="","",CY446)</f>
        <v/>
      </c>
      <c r="CZ641" s="4" t="str">
        <f t="shared" ref="CZ641" si="11559">IF(CZ446="","",CZ446)</f>
        <v/>
      </c>
      <c r="DA641" s="4" t="str">
        <f t="shared" ref="DA641" si="11560">IF(DA446="","",DA446)</f>
        <v/>
      </c>
      <c r="DB641" s="4" t="str">
        <f t="shared" ref="DB641" si="11561">IF(DB446="","",DB446)</f>
        <v/>
      </c>
      <c r="DC641" s="4" t="str">
        <f t="shared" si="11490"/>
        <v/>
      </c>
      <c r="DD641" s="7">
        <v>2</v>
      </c>
      <c r="DE641" s="7">
        <v>30</v>
      </c>
      <c r="DF641" s="7">
        <v>60</v>
      </c>
      <c r="DH641" s="4">
        <f t="shared" ref="DH641" si="11562">IF(DH446="","",DH446)</f>
        <v>3</v>
      </c>
      <c r="DI641" s="4">
        <f t="shared" ref="DI641" si="11563">IF(DI446="","",DI446)</f>
        <v>2</v>
      </c>
      <c r="DJ641" s="4">
        <f t="shared" ref="DJ641" si="11564">IF(DJ446="","",DJ446)</f>
        <v>3</v>
      </c>
      <c r="DK641" s="4" t="str">
        <f t="shared" si="11529"/>
        <v/>
      </c>
      <c r="DL641" s="4" t="str">
        <f t="shared" si="11176"/>
        <v/>
      </c>
      <c r="DX641" s="7">
        <f t="shared" si="11177"/>
        <v>7030310</v>
      </c>
      <c r="DY641" s="7"/>
      <c r="DZ641" s="67">
        <v>0</v>
      </c>
      <c r="EA641" s="2" t="s">
        <v>242</v>
      </c>
      <c r="EB641" s="85" t="s">
        <v>242</v>
      </c>
      <c r="EC641" s="2" t="s">
        <v>242</v>
      </c>
      <c r="ED641" s="2">
        <v>2007</v>
      </c>
      <c r="EE641" s="2">
        <v>3002</v>
      </c>
      <c r="EF641" s="7">
        <v>50</v>
      </c>
      <c r="EG641" s="20"/>
      <c r="EH641" s="20"/>
      <c r="EI641" s="4">
        <f t="shared" ref="EI641" si="11565">IF(EI446="","",EI446)</f>
        <v>331133</v>
      </c>
      <c r="EJ641" s="4">
        <f t="shared" ref="EJ641" si="11566">IF(EJ446="","",EJ446)</f>
        <v>1</v>
      </c>
      <c r="EK641" s="4">
        <f t="shared" ref="EK641" si="11567">IF(EK446="","",EK446)</f>
        <v>331134</v>
      </c>
      <c r="EL641" s="4">
        <f t="shared" ref="EL641" si="11568">IF(EL446="","",EL446)</f>
        <v>1</v>
      </c>
      <c r="EM641" s="4">
        <f t="shared" ref="EM641" si="11569">IF(EM446="","",EM446)</f>
        <v>331135</v>
      </c>
      <c r="EN641" s="4">
        <f t="shared" ref="EN641" si="11570">IF(EN446="","",EN446)</f>
        <v>1</v>
      </c>
      <c r="EO641" s="4">
        <f t="shared" ref="EO641" si="11571">IF(EO446="","",EO446)</f>
        <v>331136</v>
      </c>
      <c r="EP641" s="4">
        <f t="shared" ref="EP641" si="11572">IF(EP446="","",EP446)</f>
        <v>1</v>
      </c>
      <c r="EQ641" s="4">
        <f t="shared" ref="EQ641" si="11573">IF(EQ446="","",EQ446)</f>
        <v>331137</v>
      </c>
      <c r="ER641" s="4">
        <f t="shared" ref="ER641" si="11574">IF(ER446="","",ER446)</f>
        <v>1</v>
      </c>
      <c r="ES641" s="4">
        <f t="shared" ref="ES641:ES648" si="11575">IF(ES446="","",ES446)</f>
        <v>331138</v>
      </c>
      <c r="ET641" s="4">
        <f t="shared" ref="ET641" si="11576">IF(ET446="","",ET446)</f>
        <v>1</v>
      </c>
      <c r="EU641" s="4">
        <f t="shared" si="11542"/>
        <v>331139</v>
      </c>
      <c r="EV641" s="4">
        <f t="shared" si="11222"/>
        <v>1</v>
      </c>
      <c r="EW641" s="4">
        <f t="shared" si="11222"/>
        <v>331140</v>
      </c>
      <c r="EX641" s="4">
        <f t="shared" si="11222"/>
        <v>1</v>
      </c>
      <c r="EY641" s="4">
        <f t="shared" si="11222"/>
        <v>331141</v>
      </c>
      <c r="EZ641" s="4">
        <f t="shared" si="11543"/>
        <v>1</v>
      </c>
      <c r="FA641" s="4" t="str">
        <f t="shared" si="11327"/>
        <v/>
      </c>
      <c r="FB641" s="4">
        <f t="shared" ref="FB641" si="11577">IF(FB446="","",FB446)</f>
        <v>1</v>
      </c>
      <c r="FC641" s="4">
        <f t="shared" ref="FC641" si="11578">IF(FC446="","",FC446)</f>
        <v>40013</v>
      </c>
      <c r="FD641" s="4">
        <f t="shared" ref="FD641" si="11579">IF(FD446="","",FD446)</f>
        <v>1</v>
      </c>
      <c r="FE641" s="4">
        <f t="shared" ref="FE641" si="11580">IF(FE446="","",FE446)</f>
        <v>20100</v>
      </c>
      <c r="FF641" s="4">
        <f t="shared" si="11449"/>
        <v>1</v>
      </c>
      <c r="FG641" s="4">
        <f t="shared" si="11420"/>
        <v>20100</v>
      </c>
      <c r="FH641" s="4">
        <f t="shared" si="11033"/>
        <v>1</v>
      </c>
      <c r="FR641" s="2">
        <v>99999</v>
      </c>
      <c r="FS641" s="2">
        <v>0</v>
      </c>
      <c r="FT641" s="4">
        <v>800</v>
      </c>
      <c r="FU641" s="4"/>
      <c r="FV641" s="4"/>
      <c r="FW641" s="4"/>
      <c r="FX641" s="4"/>
      <c r="FY641" s="4"/>
      <c r="FZ641" s="77">
        <v>0</v>
      </c>
      <c r="GA641" s="2">
        <v>1</v>
      </c>
      <c r="GB641" s="2">
        <v>30</v>
      </c>
      <c r="GC641" s="2">
        <v>1</v>
      </c>
      <c r="GD641"/>
    </row>
    <row r="642" s="2" customFormat="1" ht="14.25" spans="1:186">
      <c r="A642" s="15">
        <v>7030411</v>
      </c>
      <c r="B642" s="7">
        <f t="shared" ref="B642" si="11581">B629</f>
        <v>40</v>
      </c>
      <c r="C642" s="7">
        <f t="shared" ref="C642" si="11582">C629</f>
        <v>2</v>
      </c>
      <c r="D642" s="5" t="s">
        <v>388</v>
      </c>
      <c r="E642" s="2" t="s">
        <v>1293</v>
      </c>
      <c r="F642" s="31" t="s">
        <v>1250</v>
      </c>
      <c r="G642" s="31">
        <v>4</v>
      </c>
      <c r="H642" s="7" t="s">
        <v>191</v>
      </c>
      <c r="I642" s="7" t="s">
        <v>187</v>
      </c>
      <c r="J642" s="37">
        <v>1472</v>
      </c>
      <c r="K642" s="39">
        <v>1434</v>
      </c>
      <c r="L642" s="39"/>
      <c r="M642" s="29" t="s">
        <v>193</v>
      </c>
      <c r="N642" s="4">
        <f t="shared" ref="N642" si="11583">N447</f>
        <v>30</v>
      </c>
      <c r="O642" s="4">
        <f t="shared" ref="O642:O663" si="11584">O447</f>
        <v>30</v>
      </c>
      <c r="P642" s="40">
        <f t="shared" si="11035"/>
        <v>2204</v>
      </c>
      <c r="Q642" s="4"/>
      <c r="S642" s="48">
        <f t="shared" ref="S642" si="11585">S629</f>
        <v>0</v>
      </c>
      <c r="T642" s="47" t="s">
        <v>194</v>
      </c>
      <c r="U642" s="7" t="s">
        <v>195</v>
      </c>
      <c r="V642" s="7" t="str">
        <f t="shared" ref="V642" si="11586">IF(O642&gt;=30,"1","0")</f>
        <v>1</v>
      </c>
      <c r="W642" s="7" t="str">
        <f t="shared" ref="W642" si="11587">IF(P642&gt;=30,"1","0")</f>
        <v>1</v>
      </c>
      <c r="X642" s="40">
        <v>0</v>
      </c>
      <c r="AB642" s="7" t="s">
        <v>195</v>
      </c>
      <c r="AC642" s="7">
        <v>0</v>
      </c>
      <c r="AD642" s="7" t="s">
        <v>195</v>
      </c>
      <c r="AE642" s="7" t="s">
        <v>195</v>
      </c>
      <c r="AF642" s="7" t="s">
        <v>195</v>
      </c>
      <c r="AG642" s="7" t="s">
        <v>195</v>
      </c>
      <c r="AH642" s="40">
        <v>0</v>
      </c>
      <c r="AI642" s="40">
        <v>0</v>
      </c>
      <c r="AJ642" s="40">
        <v>1</v>
      </c>
      <c r="AK642" s="40">
        <v>0</v>
      </c>
      <c r="AL642" s="40">
        <v>1</v>
      </c>
      <c r="AM642" s="40">
        <v>0</v>
      </c>
      <c r="AN642" s="40">
        <v>60</v>
      </c>
      <c r="AO642" s="40">
        <v>1000</v>
      </c>
      <c r="AP642" s="7" t="s">
        <v>390</v>
      </c>
      <c r="AQ642" s="4">
        <v>3</v>
      </c>
      <c r="AR642" s="4">
        <f t="shared" si="11340"/>
        <v>161506</v>
      </c>
      <c r="AS642" s="7" t="s">
        <v>199</v>
      </c>
      <c r="AT642" s="48">
        <v>3</v>
      </c>
      <c r="AU642" s="48">
        <v>1</v>
      </c>
      <c r="AV642" s="48">
        <v>3</v>
      </c>
      <c r="AW642" s="48">
        <v>500</v>
      </c>
      <c r="AX642" s="48">
        <v>250</v>
      </c>
      <c r="AY642" s="48">
        <v>0</v>
      </c>
      <c r="AZ642" s="48">
        <v>0</v>
      </c>
      <c r="BE642" s="48">
        <v>0</v>
      </c>
      <c r="BF642" s="48">
        <v>1</v>
      </c>
      <c r="BG642" s="48">
        <f t="shared" ref="BG642" si="11588">IF(O642&lt;10,80,80+O642*8)</f>
        <v>320</v>
      </c>
      <c r="BH642" s="48">
        <f t="shared" ref="BH642" si="11589">IF(O642&lt;10,80,80+O642*8)</f>
        <v>320</v>
      </c>
      <c r="BI642" s="7">
        <v>0</v>
      </c>
      <c r="BJ642" s="7">
        <v>0</v>
      </c>
      <c r="BK642" s="7">
        <v>0</v>
      </c>
      <c r="BL642" s="7">
        <v>0</v>
      </c>
      <c r="BM642" s="7">
        <v>0</v>
      </c>
      <c r="BN642" s="7">
        <v>0</v>
      </c>
      <c r="BO642" s="7">
        <v>0</v>
      </c>
      <c r="BP642" s="7">
        <v>0</v>
      </c>
      <c r="BQ642" s="7">
        <v>0</v>
      </c>
      <c r="BR642" s="7">
        <v>0</v>
      </c>
      <c r="BS642" s="7">
        <v>0</v>
      </c>
      <c r="BT642" s="7">
        <v>0</v>
      </c>
      <c r="BU642" s="7">
        <v>0</v>
      </c>
      <c r="BV642" s="7">
        <v>0</v>
      </c>
      <c r="BW642" s="7">
        <v>0</v>
      </c>
      <c r="BX642" s="7">
        <v>0</v>
      </c>
      <c r="BY642" s="7">
        <v>0</v>
      </c>
      <c r="BZ642" s="7">
        <v>0</v>
      </c>
      <c r="CA642" s="7">
        <v>0</v>
      </c>
      <c r="CB642" s="7">
        <v>0</v>
      </c>
      <c r="CC642" s="7">
        <v>0</v>
      </c>
      <c r="CD642" s="7">
        <v>0</v>
      </c>
      <c r="CE642" s="7">
        <v>0</v>
      </c>
      <c r="CF642" s="7">
        <v>0</v>
      </c>
      <c r="CG642" s="7">
        <v>0</v>
      </c>
      <c r="CH642" s="7">
        <v>0</v>
      </c>
      <c r="CI642" s="7">
        <v>0</v>
      </c>
      <c r="CJ642" s="7">
        <v>0</v>
      </c>
      <c r="CK642" s="7">
        <v>0</v>
      </c>
      <c r="CL642" s="40">
        <v>0</v>
      </c>
      <c r="CM642" s="40">
        <v>0</v>
      </c>
      <c r="CN642" s="40">
        <v>0</v>
      </c>
      <c r="CO642" s="40">
        <v>0</v>
      </c>
      <c r="CP642" s="7">
        <v>0</v>
      </c>
      <c r="CQ642" s="7">
        <v>0</v>
      </c>
      <c r="CR642" s="7">
        <v>0</v>
      </c>
      <c r="CS642" s="40">
        <v>0</v>
      </c>
      <c r="CT642" s="7">
        <v>0</v>
      </c>
      <c r="CU642" s="7">
        <v>0</v>
      </c>
      <c r="CV642" s="4"/>
      <c r="CW642" s="4"/>
      <c r="CX642" s="4" t="str">
        <f t="shared" ref="CX642" si="11590">IF(CX447="","",CX447)</f>
        <v/>
      </c>
      <c r="CY642" s="4" t="str">
        <f t="shared" ref="CY642" si="11591">IF(CY447="","",CY447)</f>
        <v/>
      </c>
      <c r="CZ642" s="4" t="str">
        <f t="shared" ref="CZ642" si="11592">IF(CZ447="","",CZ447)</f>
        <v/>
      </c>
      <c r="DA642" s="4" t="str">
        <f t="shared" ref="DA642" si="11593">IF(DA447="","",DA447)</f>
        <v/>
      </c>
      <c r="DB642" s="4" t="str">
        <f t="shared" ref="DB642" si="11594">IF(DB447="","",DB447)</f>
        <v/>
      </c>
      <c r="DC642" s="4" t="str">
        <f t="shared" si="11490"/>
        <v/>
      </c>
      <c r="DD642" s="7">
        <v>2</v>
      </c>
      <c r="DE642" s="7">
        <v>30</v>
      </c>
      <c r="DF642" s="7">
        <v>60</v>
      </c>
      <c r="DH642" s="4">
        <f t="shared" ref="DH642" si="11595">IF(DH447="","",DH447)</f>
        <v>3</v>
      </c>
      <c r="DI642" s="4">
        <f t="shared" ref="DI642" si="11596">IF(DI447="","",DI447)</f>
        <v>4</v>
      </c>
      <c r="DJ642" s="4">
        <f t="shared" ref="DJ642" si="11597">IF(DJ447="","",DJ447)</f>
        <v>5</v>
      </c>
      <c r="DK642" s="4" t="str">
        <f t="shared" si="11529"/>
        <v/>
      </c>
      <c r="DL642" s="4" t="str">
        <f t="shared" si="11176"/>
        <v/>
      </c>
      <c r="DX642" s="7">
        <f t="shared" si="11177"/>
        <v>7030411</v>
      </c>
      <c r="DY642" s="7"/>
      <c r="DZ642" s="67">
        <v>0</v>
      </c>
      <c r="EA642" s="2" t="s">
        <v>242</v>
      </c>
      <c r="EB642" s="85" t="s">
        <v>242</v>
      </c>
      <c r="EC642" s="2" t="s">
        <v>242</v>
      </c>
      <c r="ED642" s="2">
        <v>2010</v>
      </c>
      <c r="EE642" s="2">
        <v>3002</v>
      </c>
      <c r="EF642" s="7">
        <v>50</v>
      </c>
      <c r="EG642" s="20"/>
      <c r="EH642" s="20"/>
      <c r="EI642" s="4">
        <f t="shared" ref="EI642" si="11598">IF(EI447="","",EI447)</f>
        <v>331163</v>
      </c>
      <c r="EJ642" s="4">
        <f t="shared" ref="EJ642" si="11599">IF(EJ447="","",EJ447)</f>
        <v>1</v>
      </c>
      <c r="EK642" s="4">
        <f t="shared" ref="EK642" si="11600">IF(EK447="","",EK447)</f>
        <v>331164</v>
      </c>
      <c r="EL642" s="4">
        <f t="shared" ref="EL642" si="11601">IF(EL447="","",EL447)</f>
        <v>1</v>
      </c>
      <c r="EM642" s="4">
        <f t="shared" ref="EM642" si="11602">IF(EM447="","",EM447)</f>
        <v>331165</v>
      </c>
      <c r="EN642" s="4">
        <f t="shared" ref="EN642" si="11603">IF(EN447="","",EN447)</f>
        <v>1</v>
      </c>
      <c r="EO642" s="4">
        <f t="shared" ref="EO642" si="11604">IF(EO447="","",EO447)</f>
        <v>331166</v>
      </c>
      <c r="EP642" s="4">
        <f t="shared" ref="EP642" si="11605">IF(EP447="","",EP447)</f>
        <v>1</v>
      </c>
      <c r="EQ642" s="4">
        <f t="shared" ref="EQ642" si="11606">IF(EQ447="","",EQ447)</f>
        <v>331167</v>
      </c>
      <c r="ER642" s="4">
        <f t="shared" ref="ER642:ER648" si="11607">IF(ER447="","",ER447)</f>
        <v>1</v>
      </c>
      <c r="ES642" s="4">
        <f t="shared" si="11575"/>
        <v>331168</v>
      </c>
      <c r="ET642" s="4">
        <f t="shared" ref="ET642" si="11608">IF(ET447="","",ET447)</f>
        <v>1</v>
      </c>
      <c r="EU642" s="4">
        <f t="shared" si="11542"/>
        <v>331169</v>
      </c>
      <c r="EV642" s="4">
        <f t="shared" si="11222"/>
        <v>1</v>
      </c>
      <c r="EW642" s="4">
        <f t="shared" si="11222"/>
        <v>331170</v>
      </c>
      <c r="EX642" s="4">
        <f t="shared" si="11222"/>
        <v>1</v>
      </c>
      <c r="EY642" s="4">
        <f t="shared" si="11222"/>
        <v>331171</v>
      </c>
      <c r="EZ642" s="4">
        <f t="shared" si="11543"/>
        <v>1</v>
      </c>
      <c r="FA642" s="4" t="str">
        <f t="shared" si="11327"/>
        <v/>
      </c>
      <c r="FB642" s="4">
        <f t="shared" ref="FB642" si="11609">IF(FB447="","",FB447)</f>
        <v>1</v>
      </c>
      <c r="FC642" s="4">
        <f t="shared" ref="FC642" si="11610">IF(FC447="","",FC447)</f>
        <v>40013</v>
      </c>
      <c r="FD642" s="4">
        <f t="shared" ref="FD642" si="11611">IF(FD447="","",FD447)</f>
        <v>1</v>
      </c>
      <c r="FE642" s="4">
        <f t="shared" ref="FE642" si="11612">IF(FE447="","",FE447)</f>
        <v>20100</v>
      </c>
      <c r="FF642" s="4">
        <f t="shared" si="11449"/>
        <v>1</v>
      </c>
      <c r="FG642" s="4">
        <f t="shared" si="11420"/>
        <v>20100</v>
      </c>
      <c r="FH642" s="4">
        <f t="shared" si="11033"/>
        <v>1</v>
      </c>
      <c r="FR642" s="2">
        <v>99999</v>
      </c>
      <c r="FS642" s="2">
        <v>0</v>
      </c>
      <c r="FT642" s="4">
        <v>800</v>
      </c>
      <c r="FU642" s="4"/>
      <c r="FV642" s="4"/>
      <c r="FW642" s="4"/>
      <c r="FX642" s="4"/>
      <c r="FY642" s="4"/>
      <c r="FZ642" s="77">
        <v>0</v>
      </c>
      <c r="GA642" s="2">
        <v>1</v>
      </c>
      <c r="GB642" s="2">
        <v>30</v>
      </c>
      <c r="GC642" s="2">
        <v>1</v>
      </c>
      <c r="GD642"/>
    </row>
    <row r="643" s="2" customFormat="1" ht="14.25" spans="1:186">
      <c r="A643" s="15">
        <v>7030512</v>
      </c>
      <c r="B643" s="7">
        <f t="shared" ref="B643:B661" si="11613">B630</f>
        <v>72</v>
      </c>
      <c r="C643" s="7">
        <f t="shared" ref="C643" si="11614">C630</f>
        <v>4</v>
      </c>
      <c r="D643" s="5" t="s">
        <v>391</v>
      </c>
      <c r="E643" s="2" t="s">
        <v>1294</v>
      </c>
      <c r="F643" s="31" t="s">
        <v>1250</v>
      </c>
      <c r="G643" s="31">
        <v>4</v>
      </c>
      <c r="H643" s="7" t="s">
        <v>191</v>
      </c>
      <c r="I643" s="7" t="s">
        <v>187</v>
      </c>
      <c r="J643" s="37">
        <v>1483</v>
      </c>
      <c r="K643" s="39">
        <v>1435</v>
      </c>
      <c r="L643" s="39"/>
      <c r="M643" s="29" t="s">
        <v>193</v>
      </c>
      <c r="N643" s="4">
        <f t="shared" ref="N643" si="11615">N448</f>
        <v>30</v>
      </c>
      <c r="O643" s="4">
        <f t="shared" si="11584"/>
        <v>30</v>
      </c>
      <c r="P643" s="40">
        <f t="shared" si="11035"/>
        <v>2404</v>
      </c>
      <c r="Q643" s="4"/>
      <c r="S643" s="48">
        <f t="shared" ref="S643" si="11616">S630</f>
        <v>0</v>
      </c>
      <c r="T643" s="47" t="s">
        <v>194</v>
      </c>
      <c r="U643" s="7" t="s">
        <v>195</v>
      </c>
      <c r="V643" s="7" t="str">
        <f t="shared" ref="V643" si="11617">IF(O643&gt;=30,"1","0")</f>
        <v>1</v>
      </c>
      <c r="W643" s="7" t="str">
        <f t="shared" ref="W643" si="11618">IF(P643&gt;=30,"1","0")</f>
        <v>1</v>
      </c>
      <c r="X643" s="40">
        <v>0</v>
      </c>
      <c r="AB643" s="7" t="s">
        <v>195</v>
      </c>
      <c r="AC643" s="7">
        <v>0</v>
      </c>
      <c r="AD643" s="7" t="s">
        <v>195</v>
      </c>
      <c r="AE643" s="7" t="s">
        <v>195</v>
      </c>
      <c r="AF643" s="7" t="s">
        <v>195</v>
      </c>
      <c r="AG643" s="7" t="s">
        <v>195</v>
      </c>
      <c r="AH643" s="40">
        <v>0</v>
      </c>
      <c r="AI643" s="40">
        <v>0</v>
      </c>
      <c r="AJ643" s="40">
        <v>1</v>
      </c>
      <c r="AK643" s="40">
        <v>0</v>
      </c>
      <c r="AL643" s="40">
        <v>1</v>
      </c>
      <c r="AM643" s="40">
        <v>0</v>
      </c>
      <c r="AN643" s="40">
        <v>60</v>
      </c>
      <c r="AO643" s="40">
        <v>1000</v>
      </c>
      <c r="AP643" s="7" t="s">
        <v>393</v>
      </c>
      <c r="AQ643" s="4">
        <v>3</v>
      </c>
      <c r="AR643" s="4">
        <f t="shared" si="11340"/>
        <v>161506</v>
      </c>
      <c r="AS643" s="7" t="s">
        <v>199</v>
      </c>
      <c r="AT643" s="48">
        <v>3</v>
      </c>
      <c r="AU643" s="48">
        <v>1</v>
      </c>
      <c r="AV643" s="48">
        <v>3</v>
      </c>
      <c r="AW643" s="48">
        <v>500</v>
      </c>
      <c r="AX643" s="48">
        <v>250</v>
      </c>
      <c r="AY643" s="48">
        <v>0</v>
      </c>
      <c r="AZ643" s="48">
        <v>0</v>
      </c>
      <c r="BE643" s="48">
        <v>0</v>
      </c>
      <c r="BF643" s="48">
        <v>1</v>
      </c>
      <c r="BG643" s="48">
        <f t="shared" ref="BG643" si="11619">IF(O643&lt;10,80,80+O643*8)</f>
        <v>320</v>
      </c>
      <c r="BH643" s="48">
        <f t="shared" ref="BH643" si="11620">IF(O643&lt;10,80,80+O643*8)</f>
        <v>320</v>
      </c>
      <c r="BI643" s="7">
        <v>0</v>
      </c>
      <c r="BJ643" s="7">
        <v>0</v>
      </c>
      <c r="BK643" s="7">
        <v>0</v>
      </c>
      <c r="BL643" s="7">
        <v>0</v>
      </c>
      <c r="BM643" s="7">
        <v>0</v>
      </c>
      <c r="BN643" s="7">
        <v>0</v>
      </c>
      <c r="BO643" s="7">
        <v>0</v>
      </c>
      <c r="BP643" s="7">
        <v>0</v>
      </c>
      <c r="BQ643" s="7">
        <v>0</v>
      </c>
      <c r="BR643" s="7">
        <v>0</v>
      </c>
      <c r="BS643" s="7">
        <v>0</v>
      </c>
      <c r="BT643" s="7">
        <v>0</v>
      </c>
      <c r="BU643" s="7">
        <v>0</v>
      </c>
      <c r="BV643" s="7">
        <v>0</v>
      </c>
      <c r="BW643" s="7">
        <v>0</v>
      </c>
      <c r="BX643" s="7">
        <v>0</v>
      </c>
      <c r="BY643" s="7">
        <v>0</v>
      </c>
      <c r="BZ643" s="7">
        <v>0</v>
      </c>
      <c r="CA643" s="7">
        <v>0</v>
      </c>
      <c r="CB643" s="7">
        <v>0</v>
      </c>
      <c r="CC643" s="7">
        <v>0</v>
      </c>
      <c r="CD643" s="7">
        <v>0</v>
      </c>
      <c r="CE643" s="7">
        <v>0</v>
      </c>
      <c r="CF643" s="7">
        <v>0</v>
      </c>
      <c r="CG643" s="7">
        <v>0</v>
      </c>
      <c r="CH643" s="7">
        <v>0</v>
      </c>
      <c r="CI643" s="7">
        <v>0</v>
      </c>
      <c r="CJ643" s="7">
        <v>0</v>
      </c>
      <c r="CK643" s="7">
        <v>0</v>
      </c>
      <c r="CL643" s="40">
        <v>0</v>
      </c>
      <c r="CM643" s="40">
        <v>0</v>
      </c>
      <c r="CN643" s="40">
        <v>0</v>
      </c>
      <c r="CO643" s="40">
        <v>0</v>
      </c>
      <c r="CP643" s="7">
        <v>0</v>
      </c>
      <c r="CQ643" s="7">
        <v>0</v>
      </c>
      <c r="CR643" s="7">
        <v>0</v>
      </c>
      <c r="CS643" s="40">
        <v>0</v>
      </c>
      <c r="CT643" s="7">
        <v>0</v>
      </c>
      <c r="CU643" s="7">
        <v>0</v>
      </c>
      <c r="CV643" s="4"/>
      <c r="CW643" s="4"/>
      <c r="CX643" s="4" t="str">
        <f t="shared" ref="CX643" si="11621">IF(CX448="","",CX448)</f>
        <v/>
      </c>
      <c r="CY643" s="4" t="str">
        <f t="shared" ref="CY643:CY664" si="11622">IF(CY448="","",CY448)</f>
        <v/>
      </c>
      <c r="CZ643" s="4" t="str">
        <f t="shared" ref="CZ643" si="11623">IF(CZ448="","",CZ448)</f>
        <v/>
      </c>
      <c r="DA643" s="4" t="str">
        <f t="shared" ref="DA643" si="11624">IF(DA448="","",DA448)</f>
        <v/>
      </c>
      <c r="DB643" s="4" t="str">
        <f t="shared" ref="DB643" si="11625">IF(DB448="","",DB448)</f>
        <v/>
      </c>
      <c r="DC643" s="4" t="str">
        <f t="shared" si="11490"/>
        <v/>
      </c>
      <c r="DD643" s="7">
        <v>2</v>
      </c>
      <c r="DE643" s="7">
        <v>30</v>
      </c>
      <c r="DF643" s="7">
        <v>60</v>
      </c>
      <c r="DH643" s="4">
        <f t="shared" ref="DH643:DH663" si="11626">IF(DH448="","",DH448)</f>
        <v>3</v>
      </c>
      <c r="DI643" s="4">
        <f t="shared" ref="DI643" si="11627">IF(DI448="","",DI448)</f>
        <v>1</v>
      </c>
      <c r="DJ643" s="4">
        <f t="shared" ref="DJ643" si="11628">IF(DJ448="","",DJ448)</f>
        <v>6</v>
      </c>
      <c r="DK643" s="4">
        <f t="shared" si="11529"/>
        <v>9</v>
      </c>
      <c r="DL643" s="4" t="str">
        <f t="shared" si="11176"/>
        <v/>
      </c>
      <c r="DX643" s="7">
        <f t="shared" si="11177"/>
        <v>7030512</v>
      </c>
      <c r="DY643" s="7"/>
      <c r="DZ643" s="67">
        <v>0</v>
      </c>
      <c r="EA643" s="2" t="s">
        <v>242</v>
      </c>
      <c r="EB643" s="85" t="s">
        <v>242</v>
      </c>
      <c r="EC643" s="2" t="s">
        <v>242</v>
      </c>
      <c r="ED643" s="2">
        <v>2013</v>
      </c>
      <c r="EE643" s="2">
        <v>3002</v>
      </c>
      <c r="EF643" s="7">
        <v>50</v>
      </c>
      <c r="EG643" s="20"/>
      <c r="EH643" s="20"/>
      <c r="EI643" s="4">
        <f t="shared" ref="EI643" si="11629">IF(EI448="","",EI448)</f>
        <v>331163</v>
      </c>
      <c r="EJ643" s="4">
        <f t="shared" ref="EJ643:EJ664" si="11630">IF(EJ448="","",EJ448)</f>
        <v>1</v>
      </c>
      <c r="EK643" s="4">
        <f t="shared" ref="EK643" si="11631">IF(EK448="","",EK448)</f>
        <v>331164</v>
      </c>
      <c r="EL643" s="4">
        <f t="shared" ref="EL643" si="11632">IF(EL448="","",EL448)</f>
        <v>1</v>
      </c>
      <c r="EM643" s="4">
        <f t="shared" ref="EM643" si="11633">IF(EM448="","",EM448)</f>
        <v>331165</v>
      </c>
      <c r="EN643" s="4">
        <f t="shared" ref="EN643" si="11634">IF(EN448="","",EN448)</f>
        <v>1</v>
      </c>
      <c r="EO643" s="4">
        <f t="shared" ref="EO643" si="11635">IF(EO448="","",EO448)</f>
        <v>331166</v>
      </c>
      <c r="EP643" s="4">
        <f t="shared" ref="EP643" si="11636">IF(EP448="","",EP448)</f>
        <v>1</v>
      </c>
      <c r="EQ643" s="4">
        <f t="shared" ref="EQ643" si="11637">IF(EQ448="","",EQ448)</f>
        <v>331167</v>
      </c>
      <c r="ER643" s="4">
        <f t="shared" si="11607"/>
        <v>1</v>
      </c>
      <c r="ES643" s="4">
        <f t="shared" si="11575"/>
        <v>331168</v>
      </c>
      <c r="ET643" s="4">
        <f t="shared" ref="ET643" si="11638">IF(ET448="","",ET448)</f>
        <v>1</v>
      </c>
      <c r="EU643" s="4">
        <f t="shared" si="11542"/>
        <v>331169</v>
      </c>
      <c r="EV643" s="4">
        <f t="shared" si="11222"/>
        <v>1</v>
      </c>
      <c r="EW643" s="4">
        <f t="shared" si="11222"/>
        <v>331170</v>
      </c>
      <c r="EX643" s="4">
        <f t="shared" si="11222"/>
        <v>1</v>
      </c>
      <c r="EY643" s="4">
        <f t="shared" si="11222"/>
        <v>331171</v>
      </c>
      <c r="EZ643" s="4">
        <f t="shared" si="11543"/>
        <v>1</v>
      </c>
      <c r="FA643" s="4" t="str">
        <f t="shared" si="11327"/>
        <v/>
      </c>
      <c r="FB643" s="4">
        <f t="shared" ref="FB643:FB648" si="11639">IF(FB448="","",FB448)</f>
        <v>1</v>
      </c>
      <c r="FC643" s="4">
        <f t="shared" ref="FC643" si="11640">IF(FC448="","",FC448)</f>
        <v>40013</v>
      </c>
      <c r="FD643" s="4">
        <f t="shared" ref="FD643:FD648" si="11641">IF(FD448="","",FD448)</f>
        <v>1</v>
      </c>
      <c r="FE643" s="4">
        <f t="shared" ref="FE643" si="11642">IF(FE448="","",FE448)</f>
        <v>20100</v>
      </c>
      <c r="FF643" s="4">
        <f t="shared" si="11449"/>
        <v>1</v>
      </c>
      <c r="FG643" s="4">
        <f t="shared" si="11420"/>
        <v>20100</v>
      </c>
      <c r="FH643" s="4">
        <f t="shared" si="11033"/>
        <v>1</v>
      </c>
      <c r="FR643" s="2">
        <v>99999</v>
      </c>
      <c r="FS643" s="2">
        <v>0</v>
      </c>
      <c r="FT643" s="4">
        <v>800</v>
      </c>
      <c r="FU643" s="4"/>
      <c r="FV643" s="4"/>
      <c r="FW643" s="4"/>
      <c r="FX643" s="4"/>
      <c r="FY643" s="4"/>
      <c r="FZ643" s="77">
        <v>0</v>
      </c>
      <c r="GA643" s="2">
        <v>1</v>
      </c>
      <c r="GB643" s="2">
        <v>30</v>
      </c>
      <c r="GC643" s="2">
        <v>1</v>
      </c>
      <c r="GD643"/>
    </row>
    <row r="644" s="2" customFormat="1" ht="14.25" spans="1:186">
      <c r="A644" s="15">
        <v>7030613</v>
      </c>
      <c r="B644" s="7">
        <f t="shared" si="11613"/>
        <v>88</v>
      </c>
      <c r="C644" s="7">
        <f t="shared" ref="C644:C665" si="11643">C631</f>
        <v>5</v>
      </c>
      <c r="D644" s="5" t="s">
        <v>394</v>
      </c>
      <c r="E644" s="2" t="s">
        <v>1295</v>
      </c>
      <c r="F644" s="31" t="s">
        <v>1250</v>
      </c>
      <c r="G644" s="31">
        <v>4</v>
      </c>
      <c r="H644" s="7" t="s">
        <v>191</v>
      </c>
      <c r="I644" s="7" t="s">
        <v>187</v>
      </c>
      <c r="J644" s="37">
        <v>1494</v>
      </c>
      <c r="K644" s="39">
        <v>1429</v>
      </c>
      <c r="L644" s="39"/>
      <c r="M644" s="29" t="s">
        <v>193</v>
      </c>
      <c r="N644" s="4">
        <f t="shared" ref="N644" si="11644">N449</f>
        <v>30</v>
      </c>
      <c r="O644" s="4">
        <f t="shared" si="11584"/>
        <v>30</v>
      </c>
      <c r="P644" s="40">
        <f t="shared" si="11035"/>
        <v>2504</v>
      </c>
      <c r="Q644" s="4"/>
      <c r="S644" s="48">
        <f t="shared" ref="S644:S665" si="11645">S631</f>
        <v>0</v>
      </c>
      <c r="T644" s="47" t="s">
        <v>194</v>
      </c>
      <c r="U644" s="7" t="s">
        <v>195</v>
      </c>
      <c r="V644" s="7" t="str">
        <f t="shared" ref="V644:V657" si="11646">IF(O644&gt;=30,"1","0")</f>
        <v>1</v>
      </c>
      <c r="W644" s="7" t="str">
        <f t="shared" ref="W644:W657" si="11647">IF(P644&gt;=30,"1","0")</f>
        <v>1</v>
      </c>
      <c r="X644" s="40">
        <v>0</v>
      </c>
      <c r="AB644" s="7" t="s">
        <v>195</v>
      </c>
      <c r="AC644" s="7">
        <v>0</v>
      </c>
      <c r="AD644" s="7" t="s">
        <v>195</v>
      </c>
      <c r="AE644" s="7" t="s">
        <v>195</v>
      </c>
      <c r="AF644" s="7" t="s">
        <v>195</v>
      </c>
      <c r="AG644" s="7" t="s">
        <v>195</v>
      </c>
      <c r="AH644" s="40">
        <v>0</v>
      </c>
      <c r="AI644" s="40">
        <v>0</v>
      </c>
      <c r="AJ644" s="40">
        <v>1</v>
      </c>
      <c r="AK644" s="40">
        <v>0</v>
      </c>
      <c r="AL644" s="40">
        <v>1</v>
      </c>
      <c r="AM644" s="40">
        <v>0</v>
      </c>
      <c r="AN644" s="40">
        <v>60</v>
      </c>
      <c r="AO644" s="40">
        <v>1000</v>
      </c>
      <c r="AP644" s="7" t="s">
        <v>396</v>
      </c>
      <c r="AQ644" s="4">
        <v>3</v>
      </c>
      <c r="AR644" s="4">
        <f t="shared" si="11340"/>
        <v>161506</v>
      </c>
      <c r="AS644" s="7" t="s">
        <v>199</v>
      </c>
      <c r="AT644" s="48">
        <v>3</v>
      </c>
      <c r="AU644" s="48">
        <v>1</v>
      </c>
      <c r="AV644" s="48">
        <v>3</v>
      </c>
      <c r="AW644" s="48">
        <v>500</v>
      </c>
      <c r="AX644" s="48">
        <v>250</v>
      </c>
      <c r="AY644" s="48">
        <v>0</v>
      </c>
      <c r="AZ644" s="48">
        <v>0</v>
      </c>
      <c r="BE644" s="48">
        <v>0</v>
      </c>
      <c r="BF644" s="48">
        <v>1</v>
      </c>
      <c r="BG644" s="48">
        <f t="shared" ref="BG644" si="11648">IF(O644&lt;10,80,80+O644*8)</f>
        <v>320</v>
      </c>
      <c r="BH644" s="48">
        <f t="shared" ref="BH644" si="11649">IF(O644&lt;10,80,80+O644*8)</f>
        <v>320</v>
      </c>
      <c r="BI644" s="7">
        <v>0</v>
      </c>
      <c r="BJ644" s="7">
        <v>0</v>
      </c>
      <c r="BK644" s="7">
        <v>0</v>
      </c>
      <c r="BL644" s="7">
        <v>0</v>
      </c>
      <c r="BM644" s="7">
        <v>0</v>
      </c>
      <c r="BN644" s="7">
        <v>0</v>
      </c>
      <c r="BO644" s="7">
        <v>0</v>
      </c>
      <c r="BP644" s="7">
        <v>0</v>
      </c>
      <c r="BQ644" s="7">
        <v>0</v>
      </c>
      <c r="BR644" s="7">
        <v>0</v>
      </c>
      <c r="BS644" s="7">
        <v>0</v>
      </c>
      <c r="BT644" s="7">
        <v>0</v>
      </c>
      <c r="BU644" s="7">
        <v>0</v>
      </c>
      <c r="BV644" s="7">
        <v>0</v>
      </c>
      <c r="BW644" s="7">
        <v>0</v>
      </c>
      <c r="BX644" s="7">
        <v>0</v>
      </c>
      <c r="BY644" s="7">
        <v>0</v>
      </c>
      <c r="BZ644" s="7">
        <v>0</v>
      </c>
      <c r="CA644" s="7">
        <v>0</v>
      </c>
      <c r="CB644" s="7">
        <v>0</v>
      </c>
      <c r="CC644" s="7">
        <v>0</v>
      </c>
      <c r="CD644" s="7">
        <v>0</v>
      </c>
      <c r="CE644" s="7">
        <v>0</v>
      </c>
      <c r="CF644" s="7">
        <v>0</v>
      </c>
      <c r="CG644" s="7">
        <v>0</v>
      </c>
      <c r="CH644" s="7">
        <v>0</v>
      </c>
      <c r="CI644" s="7">
        <v>0</v>
      </c>
      <c r="CJ644" s="7">
        <v>0</v>
      </c>
      <c r="CK644" s="7">
        <v>0</v>
      </c>
      <c r="CL644" s="40">
        <v>0</v>
      </c>
      <c r="CM644" s="40">
        <v>0</v>
      </c>
      <c r="CN644" s="40">
        <v>0</v>
      </c>
      <c r="CO644" s="40">
        <v>0</v>
      </c>
      <c r="CP644" s="7">
        <v>0</v>
      </c>
      <c r="CQ644" s="7">
        <v>0</v>
      </c>
      <c r="CR644" s="7">
        <v>0</v>
      </c>
      <c r="CS644" s="40">
        <v>0</v>
      </c>
      <c r="CT644" s="7">
        <v>0</v>
      </c>
      <c r="CU644" s="7">
        <v>0</v>
      </c>
      <c r="CV644" s="4"/>
      <c r="CW644" s="4"/>
      <c r="CX644" s="4" t="str">
        <f t="shared" ref="CX644" si="11650">IF(CX449="","",CX449)</f>
        <v/>
      </c>
      <c r="CY644" s="4" t="str">
        <f t="shared" si="11622"/>
        <v/>
      </c>
      <c r="CZ644" s="4" t="str">
        <f t="shared" ref="CZ644" si="11651">IF(CZ449="","",CZ449)</f>
        <v/>
      </c>
      <c r="DA644" s="4" t="str">
        <f t="shared" ref="DA644" si="11652">IF(DA449="","",DA449)</f>
        <v/>
      </c>
      <c r="DB644" s="4" t="str">
        <f t="shared" ref="DB644:DB655" si="11653">IF(DB449="","",DB449)</f>
        <v/>
      </c>
      <c r="DC644" s="4" t="str">
        <f t="shared" si="11490"/>
        <v/>
      </c>
      <c r="DD644" s="7">
        <v>2</v>
      </c>
      <c r="DE644" s="7">
        <v>30</v>
      </c>
      <c r="DF644" s="7">
        <v>60</v>
      </c>
      <c r="DH644" s="4">
        <f t="shared" si="11626"/>
        <v>3</v>
      </c>
      <c r="DI644" s="4">
        <f t="shared" ref="DI644" si="11654">IF(DI449="","",DI449)</f>
        <v>6</v>
      </c>
      <c r="DJ644" s="4">
        <f t="shared" ref="DJ644" si="11655">IF(DJ449="","",DJ449)</f>
        <v>9</v>
      </c>
      <c r="DK644" s="4" t="str">
        <f t="shared" si="11529"/>
        <v/>
      </c>
      <c r="DL644" s="4" t="str">
        <f t="shared" si="11176"/>
        <v/>
      </c>
      <c r="DX644" s="7">
        <f t="shared" si="11177"/>
        <v>7030613</v>
      </c>
      <c r="DY644" s="7"/>
      <c r="DZ644" s="67">
        <v>0</v>
      </c>
      <c r="EA644" s="2" t="s">
        <v>242</v>
      </c>
      <c r="EB644" s="85" t="s">
        <v>242</v>
      </c>
      <c r="EC644" s="2" t="s">
        <v>242</v>
      </c>
      <c r="ED644" s="2">
        <v>2016</v>
      </c>
      <c r="EE644" s="2">
        <v>3002</v>
      </c>
      <c r="EF644" s="7">
        <v>50</v>
      </c>
      <c r="EG644" s="20"/>
      <c r="EH644" s="20"/>
      <c r="EI644" s="4">
        <f t="shared" ref="EI644" si="11656">IF(EI449="","",EI449)</f>
        <v>331163</v>
      </c>
      <c r="EJ644" s="4">
        <f t="shared" si="11630"/>
        <v>1</v>
      </c>
      <c r="EK644" s="4">
        <f t="shared" ref="EK644" si="11657">IF(EK449="","",EK449)</f>
        <v>331164</v>
      </c>
      <c r="EL644" s="4">
        <f t="shared" ref="EL644" si="11658">IF(EL449="","",EL449)</f>
        <v>1</v>
      </c>
      <c r="EM644" s="4">
        <f t="shared" ref="EM644" si="11659">IF(EM449="","",EM449)</f>
        <v>331165</v>
      </c>
      <c r="EN644" s="4">
        <f t="shared" ref="EN644" si="11660">IF(EN449="","",EN449)</f>
        <v>1</v>
      </c>
      <c r="EO644" s="4">
        <f t="shared" ref="EO644" si="11661">IF(EO449="","",EO449)</f>
        <v>331166</v>
      </c>
      <c r="EP644" s="4">
        <f t="shared" ref="EP644" si="11662">IF(EP449="","",EP449)</f>
        <v>1</v>
      </c>
      <c r="EQ644" s="4">
        <f t="shared" ref="EQ644" si="11663">IF(EQ449="","",EQ449)</f>
        <v>331167</v>
      </c>
      <c r="ER644" s="4">
        <f t="shared" si="11607"/>
        <v>1</v>
      </c>
      <c r="ES644" s="4">
        <f t="shared" si="11575"/>
        <v>331168</v>
      </c>
      <c r="ET644" s="4">
        <f t="shared" ref="ET644" si="11664">IF(ET449="","",ET449)</f>
        <v>1</v>
      </c>
      <c r="EU644" s="4">
        <f t="shared" si="11542"/>
        <v>331169</v>
      </c>
      <c r="EV644" s="4">
        <f t="shared" si="11222"/>
        <v>1</v>
      </c>
      <c r="EW644" s="4">
        <f t="shared" si="11222"/>
        <v>331170</v>
      </c>
      <c r="EX644" s="4">
        <f t="shared" si="11222"/>
        <v>1</v>
      </c>
      <c r="EY644" s="4">
        <f t="shared" si="11222"/>
        <v>331171</v>
      </c>
      <c r="EZ644" s="4">
        <f t="shared" si="11543"/>
        <v>1</v>
      </c>
      <c r="FA644" s="4" t="str">
        <f t="shared" si="11327"/>
        <v/>
      </c>
      <c r="FB644" s="4">
        <f t="shared" si="11639"/>
        <v>1</v>
      </c>
      <c r="FC644" s="4">
        <f t="shared" ref="FC644" si="11665">IF(FC449="","",FC449)</f>
        <v>40013</v>
      </c>
      <c r="FD644" s="4">
        <f t="shared" si="11641"/>
        <v>1</v>
      </c>
      <c r="FE644" s="4">
        <f t="shared" ref="FE644" si="11666">IF(FE449="","",FE449)</f>
        <v>20100</v>
      </c>
      <c r="FF644" s="4">
        <f t="shared" si="11449"/>
        <v>1</v>
      </c>
      <c r="FG644" s="4">
        <f t="shared" si="11420"/>
        <v>20100</v>
      </c>
      <c r="FH644" s="4">
        <f t="shared" si="11033"/>
        <v>1</v>
      </c>
      <c r="FR644" s="2">
        <v>99999</v>
      </c>
      <c r="FS644" s="2">
        <v>0</v>
      </c>
      <c r="FT644" s="4">
        <v>800</v>
      </c>
      <c r="FU644" s="4"/>
      <c r="FV644" s="4"/>
      <c r="FW644" s="4"/>
      <c r="FX644" s="4"/>
      <c r="FY644" s="4"/>
      <c r="FZ644" s="77">
        <v>0</v>
      </c>
      <c r="GA644" s="2">
        <v>1</v>
      </c>
      <c r="GB644" s="2">
        <v>30</v>
      </c>
      <c r="GC644" s="2">
        <v>1</v>
      </c>
      <c r="GD644"/>
    </row>
    <row r="645" s="2" customFormat="1" ht="14.25" spans="1:186">
      <c r="A645" s="15">
        <v>7040101</v>
      </c>
      <c r="B645" s="7">
        <f t="shared" si="11613"/>
        <v>1288</v>
      </c>
      <c r="C645" s="7">
        <f t="shared" si="11643"/>
        <v>0</v>
      </c>
      <c r="D645" s="5" t="s">
        <v>397</v>
      </c>
      <c r="E645" s="2" t="s">
        <v>1296</v>
      </c>
      <c r="F645" s="31" t="s">
        <v>1250</v>
      </c>
      <c r="G645" s="31">
        <v>4</v>
      </c>
      <c r="H645" s="7" t="s">
        <v>191</v>
      </c>
      <c r="I645" s="7" t="s">
        <v>187</v>
      </c>
      <c r="J645" s="35">
        <v>1537</v>
      </c>
      <c r="K645" s="38">
        <v>402</v>
      </c>
      <c r="L645" s="39"/>
      <c r="M645" s="29" t="s">
        <v>193</v>
      </c>
      <c r="N645" s="4">
        <f t="shared" ref="N645" si="11667">N450</f>
        <v>40</v>
      </c>
      <c r="O645" s="4">
        <f t="shared" si="11584"/>
        <v>40</v>
      </c>
      <c r="P645" s="40">
        <f t="shared" si="11035"/>
        <v>2004</v>
      </c>
      <c r="Q645" s="4"/>
      <c r="S645" s="48">
        <f t="shared" si="11645"/>
        <v>0</v>
      </c>
      <c r="T645" s="47" t="s">
        <v>240</v>
      </c>
      <c r="U645" s="7" t="s">
        <v>195</v>
      </c>
      <c r="V645" s="7" t="str">
        <f t="shared" si="11646"/>
        <v>1</v>
      </c>
      <c r="W645" s="7" t="str">
        <f t="shared" si="11647"/>
        <v>1</v>
      </c>
      <c r="X645" s="40">
        <v>0</v>
      </c>
      <c r="AB645" s="7" t="s">
        <v>195</v>
      </c>
      <c r="AC645" s="7">
        <v>0</v>
      </c>
      <c r="AD645" s="7" t="s">
        <v>195</v>
      </c>
      <c r="AE645" s="7" t="s">
        <v>195</v>
      </c>
      <c r="AF645" s="7" t="s">
        <v>195</v>
      </c>
      <c r="AG645" s="7" t="s">
        <v>195</v>
      </c>
      <c r="AH645" s="40">
        <v>0</v>
      </c>
      <c r="AI645" s="40">
        <v>0</v>
      </c>
      <c r="AJ645" s="40">
        <v>1</v>
      </c>
      <c r="AK645" s="40">
        <v>0</v>
      </c>
      <c r="AL645" s="40">
        <v>1</v>
      </c>
      <c r="AM645" s="40">
        <v>0</v>
      </c>
      <c r="AN645" s="40">
        <v>60</v>
      </c>
      <c r="AO645" s="40">
        <v>1000</v>
      </c>
      <c r="AP645" s="7" t="s">
        <v>399</v>
      </c>
      <c r="AQ645" s="4">
        <v>3</v>
      </c>
      <c r="AR645" s="4">
        <f t="shared" si="11340"/>
        <v>161506</v>
      </c>
      <c r="AS645" s="7" t="s">
        <v>199</v>
      </c>
      <c r="AT645" s="48">
        <v>3</v>
      </c>
      <c r="AU645" s="48">
        <v>1</v>
      </c>
      <c r="AV645" s="48">
        <v>3</v>
      </c>
      <c r="AW645" s="48">
        <v>500</v>
      </c>
      <c r="AX645" s="48">
        <v>250</v>
      </c>
      <c r="AY645" s="48">
        <v>0</v>
      </c>
      <c r="AZ645" s="48">
        <v>0</v>
      </c>
      <c r="BE645" s="48">
        <v>0</v>
      </c>
      <c r="BF645" s="48">
        <v>1</v>
      </c>
      <c r="BG645" s="48">
        <f t="shared" ref="BG645" si="11668">IF(O645&lt;10,80,80+O645*8)</f>
        <v>400</v>
      </c>
      <c r="BH645" s="48">
        <f t="shared" ref="BH645" si="11669">IF(O645&lt;10,80,80+O645*8)</f>
        <v>400</v>
      </c>
      <c r="BI645" s="7">
        <v>0</v>
      </c>
      <c r="BJ645" s="7">
        <v>0</v>
      </c>
      <c r="BK645" s="7">
        <v>0</v>
      </c>
      <c r="BL645" s="7">
        <v>0</v>
      </c>
      <c r="BM645" s="7">
        <v>0</v>
      </c>
      <c r="BN645" s="7">
        <v>0</v>
      </c>
      <c r="BO645" s="7">
        <v>0</v>
      </c>
      <c r="BP645" s="7">
        <v>0</v>
      </c>
      <c r="BQ645" s="7">
        <v>0</v>
      </c>
      <c r="BR645" s="7">
        <v>0</v>
      </c>
      <c r="BS645" s="7">
        <v>0</v>
      </c>
      <c r="BT645" s="7">
        <v>0</v>
      </c>
      <c r="BU645" s="7">
        <v>0</v>
      </c>
      <c r="BV645" s="7">
        <v>0</v>
      </c>
      <c r="BW645" s="7">
        <v>0</v>
      </c>
      <c r="BX645" s="7">
        <v>0</v>
      </c>
      <c r="BY645" s="7">
        <v>0</v>
      </c>
      <c r="BZ645" s="7">
        <v>0</v>
      </c>
      <c r="CA645" s="7">
        <v>0</v>
      </c>
      <c r="CB645" s="7">
        <v>0</v>
      </c>
      <c r="CC645" s="7">
        <v>0</v>
      </c>
      <c r="CD645" s="7">
        <v>0</v>
      </c>
      <c r="CE645" s="7">
        <v>0</v>
      </c>
      <c r="CF645" s="7">
        <v>0</v>
      </c>
      <c r="CG645" s="7">
        <v>0</v>
      </c>
      <c r="CH645" s="7">
        <v>0</v>
      </c>
      <c r="CI645" s="7">
        <v>0</v>
      </c>
      <c r="CJ645" s="7">
        <v>0</v>
      </c>
      <c r="CK645" s="7">
        <v>0</v>
      </c>
      <c r="CL645" s="40">
        <v>0</v>
      </c>
      <c r="CM645" s="40">
        <v>0</v>
      </c>
      <c r="CN645" s="40">
        <v>0</v>
      </c>
      <c r="CO645" s="40">
        <v>0</v>
      </c>
      <c r="CP645" s="7">
        <v>0</v>
      </c>
      <c r="CQ645" s="7">
        <v>0</v>
      </c>
      <c r="CR645" s="7">
        <v>0</v>
      </c>
      <c r="CS645" s="40">
        <v>0</v>
      </c>
      <c r="CT645" s="7">
        <v>0</v>
      </c>
      <c r="CU645" s="7">
        <v>0</v>
      </c>
      <c r="CV645" s="4"/>
      <c r="CW645" s="4"/>
      <c r="CX645" s="4" t="str">
        <f t="shared" ref="CX645" si="11670">IF(CX450="","",CX450)</f>
        <v>3da_weapon_changjian01_s</v>
      </c>
      <c r="CY645" s="4" t="str">
        <f t="shared" si="11622"/>
        <v>3da_weapon_changjian01_b</v>
      </c>
      <c r="CZ645" s="4" t="str">
        <f t="shared" ref="CZ645" si="11671">IF(CZ450="","",CZ450)</f>
        <v/>
      </c>
      <c r="DA645" s="4" t="str">
        <f t="shared" ref="DA645" si="11672">IF(DA450="","",DA450)</f>
        <v/>
      </c>
      <c r="DB645" s="4" t="str">
        <f t="shared" si="11653"/>
        <v>CS_Rhand</v>
      </c>
      <c r="DC645" s="4" t="str">
        <f t="shared" si="11490"/>
        <v>CS_Rhand</v>
      </c>
      <c r="DD645" s="7">
        <v>2</v>
      </c>
      <c r="DE645" s="7">
        <v>30</v>
      </c>
      <c r="DF645" s="7">
        <v>60</v>
      </c>
      <c r="DH645" s="4">
        <f t="shared" si="11626"/>
        <v>4</v>
      </c>
      <c r="DI645" s="4">
        <f t="shared" ref="DI645" si="11673">IF(DI450="","",DI450)</f>
        <v>2</v>
      </c>
      <c r="DJ645" s="4">
        <f t="shared" ref="DJ645" si="11674">IF(DJ450="","",DJ450)</f>
        <v>4</v>
      </c>
      <c r="DK645" s="4">
        <f t="shared" si="11529"/>
        <v>7</v>
      </c>
      <c r="DL645" s="4">
        <f t="shared" si="11176"/>
        <v>8</v>
      </c>
      <c r="DX645" s="7">
        <f t="shared" si="11177"/>
        <v>7040101</v>
      </c>
      <c r="DY645" s="7"/>
      <c r="DZ645" s="67">
        <v>10000</v>
      </c>
      <c r="EA645" s="2" t="s">
        <v>1297</v>
      </c>
      <c r="EB645" s="85">
        <v>139</v>
      </c>
      <c r="EC645" s="2" t="s">
        <v>1298</v>
      </c>
      <c r="ED645" s="2">
        <v>2001</v>
      </c>
      <c r="EE645" s="2">
        <v>3002</v>
      </c>
      <c r="EF645" s="7">
        <v>50</v>
      </c>
      <c r="EG645" s="20"/>
      <c r="EH645" s="20"/>
      <c r="EI645" s="4">
        <f t="shared" ref="EI645" si="11675">IF(EI450="","",EI450)</f>
        <v>331104</v>
      </c>
      <c r="EJ645" s="4">
        <f t="shared" si="11630"/>
        <v>1</v>
      </c>
      <c r="EK645" s="4">
        <f t="shared" ref="EK645" si="11676">IF(EK450="","",EK450)</f>
        <v>331105</v>
      </c>
      <c r="EL645" s="4">
        <f t="shared" ref="EL645" si="11677">IF(EL450="","",EL450)</f>
        <v>1</v>
      </c>
      <c r="EM645" s="4">
        <f t="shared" ref="EM645" si="11678">IF(EM450="","",EM450)</f>
        <v>331106</v>
      </c>
      <c r="EN645" s="4">
        <f t="shared" ref="EN645" si="11679">IF(EN450="","",EN450)</f>
        <v>1</v>
      </c>
      <c r="EO645" s="4">
        <f t="shared" ref="EO645" si="11680">IF(EO450="","",EO450)</f>
        <v>331107</v>
      </c>
      <c r="EP645" s="4">
        <f t="shared" ref="EP645" si="11681">IF(EP450="","",EP450)</f>
        <v>1</v>
      </c>
      <c r="EQ645" s="4">
        <f t="shared" ref="EQ645" si="11682">IF(EQ450="","",EQ450)</f>
        <v>331108</v>
      </c>
      <c r="ER645" s="4">
        <f t="shared" si="11607"/>
        <v>1</v>
      </c>
      <c r="ES645" s="4">
        <f t="shared" si="11575"/>
        <v>331109</v>
      </c>
      <c r="ET645" s="4">
        <f t="shared" ref="ET645" si="11683">IF(ET450="","",ET450)</f>
        <v>1</v>
      </c>
      <c r="EU645" s="4">
        <f t="shared" si="11542"/>
        <v>331110</v>
      </c>
      <c r="EV645" s="4">
        <f t="shared" si="11222"/>
        <v>1</v>
      </c>
      <c r="EW645" s="4">
        <f t="shared" si="11222"/>
        <v>331111</v>
      </c>
      <c r="EX645" s="4">
        <f t="shared" si="11222"/>
        <v>1</v>
      </c>
      <c r="EY645" s="4" t="str">
        <f t="shared" si="11222"/>
        <v/>
      </c>
      <c r="EZ645" s="4" t="str">
        <f t="shared" si="11543"/>
        <v/>
      </c>
      <c r="FA645" s="4" t="str">
        <f t="shared" si="11327"/>
        <v/>
      </c>
      <c r="FB645" s="4" t="str">
        <f t="shared" si="11639"/>
        <v/>
      </c>
      <c r="FC645" s="4">
        <f t="shared" ref="FC645" si="11684">IF(FC450="","",FC450)</f>
        <v>40013</v>
      </c>
      <c r="FD645" s="4">
        <f t="shared" si="11641"/>
        <v>1</v>
      </c>
      <c r="FE645" s="4">
        <f t="shared" ref="FE645" si="11685">IF(FE450="","",FE450)</f>
        <v>20100</v>
      </c>
      <c r="FF645" s="4">
        <f t="shared" si="11449"/>
        <v>1</v>
      </c>
      <c r="FG645" s="4">
        <f t="shared" si="11420"/>
        <v>20100</v>
      </c>
      <c r="FH645" s="4">
        <f t="shared" si="11033"/>
        <v>1</v>
      </c>
      <c r="FR645" s="2">
        <v>99999</v>
      </c>
      <c r="FS645" s="2">
        <v>0</v>
      </c>
      <c r="FT645" s="4">
        <v>1000</v>
      </c>
      <c r="FU645" s="4" t="s">
        <v>1299</v>
      </c>
      <c r="FV645" s="4"/>
      <c r="FW645" s="4"/>
      <c r="FX645" s="4"/>
      <c r="FY645" s="4"/>
      <c r="FZ645" s="77">
        <v>0</v>
      </c>
      <c r="GA645" s="2">
        <v>1</v>
      </c>
      <c r="GB645" s="2">
        <v>30</v>
      </c>
      <c r="GC645" s="2">
        <v>1</v>
      </c>
      <c r="GD645"/>
    </row>
    <row r="646" s="2" customFormat="1" ht="14.25" spans="1:186">
      <c r="A646" s="15">
        <v>7040102</v>
      </c>
      <c r="B646" s="7">
        <f t="shared" si="11613"/>
        <v>4360</v>
      </c>
      <c r="C646" s="7">
        <f t="shared" si="11643"/>
        <v>0</v>
      </c>
      <c r="D646" s="5" t="s">
        <v>401</v>
      </c>
      <c r="E646" s="2" t="s">
        <v>1300</v>
      </c>
      <c r="F646" s="31" t="s">
        <v>1250</v>
      </c>
      <c r="G646" s="31">
        <v>4</v>
      </c>
      <c r="H646" s="7" t="s">
        <v>191</v>
      </c>
      <c r="I646" s="7" t="s">
        <v>187</v>
      </c>
      <c r="J646" s="35">
        <v>1527</v>
      </c>
      <c r="K646" s="41">
        <v>202</v>
      </c>
      <c r="L646" s="41"/>
      <c r="M646" s="29" t="s">
        <v>193</v>
      </c>
      <c r="N646" s="4">
        <f t="shared" ref="N646" si="11686">N451</f>
        <v>40</v>
      </c>
      <c r="O646" s="4">
        <f t="shared" si="11584"/>
        <v>40</v>
      </c>
      <c r="P646" s="40">
        <f t="shared" si="11035"/>
        <v>2004</v>
      </c>
      <c r="Q646" s="4"/>
      <c r="S646" s="48">
        <f t="shared" si="11645"/>
        <v>0</v>
      </c>
      <c r="T646" s="47" t="s">
        <v>245</v>
      </c>
      <c r="U646" s="7" t="s">
        <v>195</v>
      </c>
      <c r="V646" s="7" t="str">
        <f t="shared" si="11646"/>
        <v>1</v>
      </c>
      <c r="W646" s="7" t="str">
        <f t="shared" si="11647"/>
        <v>1</v>
      </c>
      <c r="X646" s="40">
        <v>0</v>
      </c>
      <c r="AB646" s="7" t="s">
        <v>195</v>
      </c>
      <c r="AC646" s="7">
        <v>0</v>
      </c>
      <c r="AD646" s="7" t="s">
        <v>195</v>
      </c>
      <c r="AE646" s="7" t="s">
        <v>195</v>
      </c>
      <c r="AF646" s="7" t="s">
        <v>195</v>
      </c>
      <c r="AG646" s="7" t="s">
        <v>195</v>
      </c>
      <c r="AH646" s="40">
        <v>0</v>
      </c>
      <c r="AI646" s="40">
        <v>0</v>
      </c>
      <c r="AJ646" s="40">
        <v>1</v>
      </c>
      <c r="AK646" s="40">
        <v>0</v>
      </c>
      <c r="AL646" s="40">
        <v>1</v>
      </c>
      <c r="AM646" s="40">
        <v>0</v>
      </c>
      <c r="AN646" s="40">
        <v>60</v>
      </c>
      <c r="AO646" s="40">
        <v>1000</v>
      </c>
      <c r="AP646" s="7" t="s">
        <v>403</v>
      </c>
      <c r="AQ646" s="4">
        <v>3</v>
      </c>
      <c r="AR646" s="4">
        <f t="shared" si="11340"/>
        <v>161506</v>
      </c>
      <c r="AS646" s="7" t="s">
        <v>199</v>
      </c>
      <c r="AT646" s="48">
        <v>3</v>
      </c>
      <c r="AU646" s="48">
        <v>1</v>
      </c>
      <c r="AV646" s="48">
        <v>3</v>
      </c>
      <c r="AW646" s="48">
        <v>500</v>
      </c>
      <c r="AX646" s="48">
        <v>250</v>
      </c>
      <c r="AY646" s="48">
        <v>0</v>
      </c>
      <c r="AZ646" s="48">
        <v>0</v>
      </c>
      <c r="BE646" s="48">
        <v>0</v>
      </c>
      <c r="BF646" s="48">
        <v>1</v>
      </c>
      <c r="BG646" s="48">
        <f t="shared" ref="BG646" si="11687">IF(O646&lt;10,80,80+O646*8)</f>
        <v>400</v>
      </c>
      <c r="BH646" s="48">
        <f t="shared" ref="BH646" si="11688">IF(O646&lt;10,80,80+O646*8)</f>
        <v>400</v>
      </c>
      <c r="BI646" s="7">
        <v>0</v>
      </c>
      <c r="BJ646" s="7">
        <v>0</v>
      </c>
      <c r="BK646" s="7">
        <v>0</v>
      </c>
      <c r="BL646" s="7">
        <v>0</v>
      </c>
      <c r="BM646" s="7">
        <v>0</v>
      </c>
      <c r="BN646" s="7">
        <v>0</v>
      </c>
      <c r="BO646" s="7">
        <v>0</v>
      </c>
      <c r="BP646" s="7">
        <v>0</v>
      </c>
      <c r="BQ646" s="7">
        <v>0</v>
      </c>
      <c r="BR646" s="7">
        <v>0</v>
      </c>
      <c r="BS646" s="7">
        <v>0</v>
      </c>
      <c r="BT646" s="7">
        <v>0</v>
      </c>
      <c r="BU646" s="7">
        <v>0</v>
      </c>
      <c r="BV646" s="7">
        <v>0</v>
      </c>
      <c r="BW646" s="7">
        <v>0</v>
      </c>
      <c r="BX646" s="7">
        <v>0</v>
      </c>
      <c r="BY646" s="7">
        <v>0</v>
      </c>
      <c r="BZ646" s="7">
        <v>0</v>
      </c>
      <c r="CA646" s="7">
        <v>0</v>
      </c>
      <c r="CB646" s="7">
        <v>0</v>
      </c>
      <c r="CC646" s="7">
        <v>0</v>
      </c>
      <c r="CD646" s="7">
        <v>0</v>
      </c>
      <c r="CE646" s="7">
        <v>0</v>
      </c>
      <c r="CF646" s="7">
        <v>0</v>
      </c>
      <c r="CG646" s="7">
        <v>0</v>
      </c>
      <c r="CH646" s="7">
        <v>0</v>
      </c>
      <c r="CI646" s="7">
        <v>0</v>
      </c>
      <c r="CJ646" s="7">
        <v>0</v>
      </c>
      <c r="CK646" s="7">
        <v>0</v>
      </c>
      <c r="CL646" s="40">
        <v>0</v>
      </c>
      <c r="CM646" s="40">
        <v>0</v>
      </c>
      <c r="CN646" s="40">
        <v>0</v>
      </c>
      <c r="CO646" s="40">
        <v>0</v>
      </c>
      <c r="CP646" s="7">
        <v>0</v>
      </c>
      <c r="CQ646" s="7">
        <v>0</v>
      </c>
      <c r="CR646" s="7">
        <v>0</v>
      </c>
      <c r="CS646" s="40">
        <v>0</v>
      </c>
      <c r="CT646" s="7">
        <v>0</v>
      </c>
      <c r="CU646" s="7">
        <v>0</v>
      </c>
      <c r="CV646" s="4"/>
      <c r="CW646" s="4"/>
      <c r="CX646" s="4" t="str">
        <f t="shared" ref="CX646" si="11689">IF(CX451="","",CX451)</f>
        <v>3da_weapon_changjian01_s</v>
      </c>
      <c r="CY646" s="4" t="str">
        <f t="shared" si="11622"/>
        <v>3da_weapon_changjian01_b</v>
      </c>
      <c r="CZ646" s="4" t="str">
        <f t="shared" ref="CZ646:CZ655" si="11690">IF(CZ451="","",CZ451)</f>
        <v/>
      </c>
      <c r="DA646" s="4" t="str">
        <f t="shared" ref="DA646" si="11691">IF(DA451="","",DA451)</f>
        <v/>
      </c>
      <c r="DB646" s="4" t="str">
        <f t="shared" si="11653"/>
        <v>CS_Rhand</v>
      </c>
      <c r="DC646" s="4" t="str">
        <f t="shared" si="11490"/>
        <v>CS_Rhand</v>
      </c>
      <c r="DD646" s="7">
        <v>2</v>
      </c>
      <c r="DE646" s="7">
        <v>30</v>
      </c>
      <c r="DF646" s="7">
        <v>60</v>
      </c>
      <c r="DH646" s="4">
        <f t="shared" si="11626"/>
        <v>4</v>
      </c>
      <c r="DI646" s="4">
        <f t="shared" ref="DI646" si="11692">IF(DI451="","",DI451)</f>
        <v>2</v>
      </c>
      <c r="DJ646" s="4">
        <f t="shared" ref="DJ646" si="11693">IF(DJ451="","",DJ451)</f>
        <v>4</v>
      </c>
      <c r="DK646" s="4">
        <f t="shared" si="11529"/>
        <v>7</v>
      </c>
      <c r="DL646" s="4">
        <f t="shared" si="11176"/>
        <v>8</v>
      </c>
      <c r="DX646" s="7">
        <f t="shared" si="11177"/>
        <v>7040102</v>
      </c>
      <c r="DY646" s="7"/>
      <c r="DZ646" s="67">
        <v>10000</v>
      </c>
      <c r="EA646" s="2" t="s">
        <v>1297</v>
      </c>
      <c r="EB646" s="85">
        <v>139</v>
      </c>
      <c r="EC646" s="2" t="s">
        <v>1298</v>
      </c>
      <c r="ED646" s="2">
        <v>2001</v>
      </c>
      <c r="EE646" s="2">
        <v>3002</v>
      </c>
      <c r="EF646" s="7">
        <v>50</v>
      </c>
      <c r="EG646" s="20"/>
      <c r="EH646" s="20"/>
      <c r="EI646" s="4">
        <f t="shared" ref="EI646" si="11694">IF(EI451="","",EI451)</f>
        <v>331104</v>
      </c>
      <c r="EJ646" s="4">
        <f t="shared" si="11630"/>
        <v>1</v>
      </c>
      <c r="EK646" s="4">
        <f t="shared" ref="EK646" si="11695">IF(EK451="","",EK451)</f>
        <v>331105</v>
      </c>
      <c r="EL646" s="4">
        <f t="shared" ref="EL646" si="11696">IF(EL451="","",EL451)</f>
        <v>1</v>
      </c>
      <c r="EM646" s="4">
        <f t="shared" ref="EM646" si="11697">IF(EM451="","",EM451)</f>
        <v>331106</v>
      </c>
      <c r="EN646" s="4">
        <f t="shared" ref="EN646" si="11698">IF(EN451="","",EN451)</f>
        <v>1</v>
      </c>
      <c r="EO646" s="4">
        <f t="shared" ref="EO646" si="11699">IF(EO451="","",EO451)</f>
        <v>331107</v>
      </c>
      <c r="EP646" s="4">
        <f t="shared" ref="EP646" si="11700">IF(EP451="","",EP451)</f>
        <v>1</v>
      </c>
      <c r="EQ646" s="4">
        <f t="shared" ref="EQ646" si="11701">IF(EQ451="","",EQ451)</f>
        <v>331108</v>
      </c>
      <c r="ER646" s="4">
        <f t="shared" si="11607"/>
        <v>1</v>
      </c>
      <c r="ES646" s="4">
        <f t="shared" si="11575"/>
        <v>331109</v>
      </c>
      <c r="ET646" s="4">
        <f t="shared" ref="ET646" si="11702">IF(ET451="","",ET451)</f>
        <v>1</v>
      </c>
      <c r="EU646" s="4">
        <f t="shared" si="11542"/>
        <v>331110</v>
      </c>
      <c r="EV646" s="4">
        <f t="shared" si="11222"/>
        <v>1</v>
      </c>
      <c r="EW646" s="4">
        <f t="shared" si="11222"/>
        <v>331111</v>
      </c>
      <c r="EX646" s="4">
        <f t="shared" si="11222"/>
        <v>1</v>
      </c>
      <c r="EY646" s="4" t="str">
        <f t="shared" si="11222"/>
        <v/>
      </c>
      <c r="EZ646" s="4" t="str">
        <f t="shared" si="11543"/>
        <v/>
      </c>
      <c r="FA646" s="4" t="str">
        <f t="shared" si="11327"/>
        <v/>
      </c>
      <c r="FB646" s="4" t="str">
        <f t="shared" si="11639"/>
        <v/>
      </c>
      <c r="FC646" s="4">
        <f t="shared" ref="FC646" si="11703">IF(FC451="","",FC451)</f>
        <v>40013</v>
      </c>
      <c r="FD646" s="4">
        <f t="shared" si="11641"/>
        <v>1</v>
      </c>
      <c r="FE646" s="4">
        <f t="shared" ref="FE646" si="11704">IF(FE451="","",FE451)</f>
        <v>20100</v>
      </c>
      <c r="FF646" s="4">
        <f t="shared" si="11449"/>
        <v>1</v>
      </c>
      <c r="FG646" s="4">
        <f t="shared" si="11420"/>
        <v>20100</v>
      </c>
      <c r="FH646" s="4">
        <f t="shared" ref="FH646" si="11705">IF(FH451="","",FH451)</f>
        <v>1</v>
      </c>
      <c r="FR646" s="2">
        <v>99999</v>
      </c>
      <c r="FS646" s="2">
        <v>0</v>
      </c>
      <c r="FT646" s="4">
        <v>1000</v>
      </c>
      <c r="FU646" s="4" t="s">
        <v>1299</v>
      </c>
      <c r="FV646" s="4"/>
      <c r="FW646" s="4"/>
      <c r="FX646" s="4"/>
      <c r="FY646" s="4"/>
      <c r="FZ646" s="77">
        <v>0</v>
      </c>
      <c r="GA646" s="2">
        <v>1</v>
      </c>
      <c r="GB646" s="2">
        <v>30</v>
      </c>
      <c r="GC646" s="2">
        <v>1</v>
      </c>
      <c r="GD646"/>
    </row>
    <row r="647" s="2" customFormat="1" ht="14.25" spans="1:186">
      <c r="A647" s="15">
        <v>7040103</v>
      </c>
      <c r="B647" s="7">
        <f t="shared" si="11613"/>
        <v>1800</v>
      </c>
      <c r="C647" s="7">
        <f t="shared" si="11643"/>
        <v>0</v>
      </c>
      <c r="D647" s="5" t="s">
        <v>404</v>
      </c>
      <c r="E647" s="2" t="s">
        <v>1301</v>
      </c>
      <c r="F647" s="31" t="s">
        <v>1250</v>
      </c>
      <c r="G647" s="31">
        <v>4</v>
      </c>
      <c r="H647" s="7" t="s">
        <v>191</v>
      </c>
      <c r="I647" s="7" t="s">
        <v>187</v>
      </c>
      <c r="J647" s="35">
        <v>1517</v>
      </c>
      <c r="K647" s="38">
        <v>302</v>
      </c>
      <c r="L647" s="39"/>
      <c r="M647" s="29" t="s">
        <v>193</v>
      </c>
      <c r="N647" s="4">
        <f t="shared" ref="N647" si="11706">N452</f>
        <v>40</v>
      </c>
      <c r="O647" s="4">
        <f t="shared" si="11584"/>
        <v>40</v>
      </c>
      <c r="P647" s="40">
        <f t="shared" si="11035"/>
        <v>2004</v>
      </c>
      <c r="Q647" s="4"/>
      <c r="S647" s="48">
        <f t="shared" si="11645"/>
        <v>0</v>
      </c>
      <c r="T647" s="47" t="s">
        <v>249</v>
      </c>
      <c r="U647" s="7" t="s">
        <v>195</v>
      </c>
      <c r="V647" s="7" t="str">
        <f t="shared" si="11646"/>
        <v>1</v>
      </c>
      <c r="W647" s="7" t="str">
        <f t="shared" si="11647"/>
        <v>1</v>
      </c>
      <c r="X647" s="40">
        <v>0</v>
      </c>
      <c r="AB647" s="7" t="s">
        <v>195</v>
      </c>
      <c r="AC647" s="7">
        <v>0</v>
      </c>
      <c r="AD647" s="7" t="s">
        <v>195</v>
      </c>
      <c r="AE647" s="7" t="s">
        <v>195</v>
      </c>
      <c r="AF647" s="7" t="s">
        <v>195</v>
      </c>
      <c r="AG647" s="7" t="s">
        <v>195</v>
      </c>
      <c r="AH647" s="40">
        <v>0</v>
      </c>
      <c r="AI647" s="40">
        <v>0</v>
      </c>
      <c r="AJ647" s="40">
        <v>1</v>
      </c>
      <c r="AK647" s="40">
        <v>0</v>
      </c>
      <c r="AL647" s="40">
        <v>1</v>
      </c>
      <c r="AM647" s="40">
        <v>0</v>
      </c>
      <c r="AN647" s="40">
        <v>60</v>
      </c>
      <c r="AO647" s="40">
        <v>1000</v>
      </c>
      <c r="AP647" s="7" t="s">
        <v>406</v>
      </c>
      <c r="AQ647" s="4">
        <v>3</v>
      </c>
      <c r="AR647" s="4">
        <f t="shared" si="11340"/>
        <v>161506</v>
      </c>
      <c r="AS647" s="7" t="s">
        <v>199</v>
      </c>
      <c r="AT647" s="48">
        <v>3</v>
      </c>
      <c r="AU647" s="48">
        <v>1</v>
      </c>
      <c r="AV647" s="48">
        <v>3</v>
      </c>
      <c r="AW647" s="48">
        <v>500</v>
      </c>
      <c r="AX647" s="48">
        <v>250</v>
      </c>
      <c r="AY647" s="48">
        <v>0</v>
      </c>
      <c r="AZ647" s="48">
        <v>0</v>
      </c>
      <c r="BE647" s="48">
        <v>0</v>
      </c>
      <c r="BF647" s="48">
        <v>1</v>
      </c>
      <c r="BG647" s="48">
        <f t="shared" ref="BG647" si="11707">IF(O647&lt;10,80,80+O647*8)</f>
        <v>400</v>
      </c>
      <c r="BH647" s="48">
        <f t="shared" ref="BH647" si="11708">IF(O647&lt;10,80,80+O647*8)</f>
        <v>400</v>
      </c>
      <c r="BI647" s="7">
        <v>0</v>
      </c>
      <c r="BJ647" s="7">
        <v>0</v>
      </c>
      <c r="BK647" s="7">
        <v>0</v>
      </c>
      <c r="BL647" s="7">
        <v>0</v>
      </c>
      <c r="BM647" s="7">
        <v>0</v>
      </c>
      <c r="BN647" s="7">
        <v>0</v>
      </c>
      <c r="BO647" s="7">
        <v>0</v>
      </c>
      <c r="BP647" s="7">
        <v>0</v>
      </c>
      <c r="BQ647" s="7">
        <v>0</v>
      </c>
      <c r="BR647" s="7">
        <v>0</v>
      </c>
      <c r="BS647" s="7">
        <v>0</v>
      </c>
      <c r="BT647" s="7">
        <v>0</v>
      </c>
      <c r="BU647" s="7">
        <v>0</v>
      </c>
      <c r="BV647" s="7">
        <v>0</v>
      </c>
      <c r="BW647" s="7">
        <v>0</v>
      </c>
      <c r="BX647" s="7">
        <v>0</v>
      </c>
      <c r="BY647" s="7">
        <v>0</v>
      </c>
      <c r="BZ647" s="7">
        <v>0</v>
      </c>
      <c r="CA647" s="7">
        <v>0</v>
      </c>
      <c r="CB647" s="7">
        <v>0</v>
      </c>
      <c r="CC647" s="7">
        <v>0</v>
      </c>
      <c r="CD647" s="7">
        <v>0</v>
      </c>
      <c r="CE647" s="7">
        <v>0</v>
      </c>
      <c r="CF647" s="7">
        <v>0</v>
      </c>
      <c r="CG647" s="7">
        <v>0</v>
      </c>
      <c r="CH647" s="7">
        <v>0</v>
      </c>
      <c r="CI647" s="7">
        <v>0</v>
      </c>
      <c r="CJ647" s="7">
        <v>0</v>
      </c>
      <c r="CK647" s="7">
        <v>0</v>
      </c>
      <c r="CL647" s="40">
        <v>0</v>
      </c>
      <c r="CM647" s="40">
        <v>0</v>
      </c>
      <c r="CN647" s="40">
        <v>0</v>
      </c>
      <c r="CO647" s="40">
        <v>0</v>
      </c>
      <c r="CP647" s="7">
        <v>0</v>
      </c>
      <c r="CQ647" s="7">
        <v>0</v>
      </c>
      <c r="CR647" s="7">
        <v>0</v>
      </c>
      <c r="CS647" s="40">
        <v>0</v>
      </c>
      <c r="CT647" s="7">
        <v>0</v>
      </c>
      <c r="CU647" s="7">
        <v>0</v>
      </c>
      <c r="CV647" s="4"/>
      <c r="CW647" s="4"/>
      <c r="CX647" s="4" t="str">
        <f t="shared" ref="CX647" si="11709">IF(CX452="","",CX452)</f>
        <v>3da_weapon_changjian01_s</v>
      </c>
      <c r="CY647" s="4" t="str">
        <f t="shared" si="11622"/>
        <v>3da_weapon_changjian01_b</v>
      </c>
      <c r="CZ647" s="4" t="str">
        <f t="shared" si="11690"/>
        <v/>
      </c>
      <c r="DA647" s="4" t="str">
        <f t="shared" ref="DA647" si="11710">IF(DA452="","",DA452)</f>
        <v/>
      </c>
      <c r="DB647" s="4" t="str">
        <f t="shared" si="11653"/>
        <v>CS_Rhand</v>
      </c>
      <c r="DC647" s="4" t="str">
        <f t="shared" si="11490"/>
        <v>CS_Rhand</v>
      </c>
      <c r="DD647" s="7">
        <v>2</v>
      </c>
      <c r="DE647" s="7">
        <v>30</v>
      </c>
      <c r="DF647" s="7">
        <v>60</v>
      </c>
      <c r="DH647" s="4">
        <f t="shared" si="11626"/>
        <v>4</v>
      </c>
      <c r="DI647" s="4">
        <f t="shared" ref="DI647" si="11711">IF(DI452="","",DI452)</f>
        <v>2</v>
      </c>
      <c r="DJ647" s="4">
        <f t="shared" ref="DJ647" si="11712">IF(DJ452="","",DJ452)</f>
        <v>4</v>
      </c>
      <c r="DK647" s="4">
        <f t="shared" si="11529"/>
        <v>7</v>
      </c>
      <c r="DL647" s="4">
        <f t="shared" si="11176"/>
        <v>8</v>
      </c>
      <c r="DX647" s="7">
        <f t="shared" si="11177"/>
        <v>7040103</v>
      </c>
      <c r="DY647" s="7"/>
      <c r="DZ647" s="67">
        <v>10000</v>
      </c>
      <c r="EA647" s="2" t="s">
        <v>1297</v>
      </c>
      <c r="EB647" s="85">
        <v>139</v>
      </c>
      <c r="EC647" s="2" t="s">
        <v>1298</v>
      </c>
      <c r="ED647" s="2">
        <v>2001</v>
      </c>
      <c r="EE647" s="2">
        <v>3002</v>
      </c>
      <c r="EF647" s="7">
        <v>50</v>
      </c>
      <c r="EG647" s="20"/>
      <c r="EH647" s="20"/>
      <c r="EI647" s="4">
        <f t="shared" ref="EI647" si="11713">IF(EI452="","",EI452)</f>
        <v>331104</v>
      </c>
      <c r="EJ647" s="4">
        <f t="shared" si="11630"/>
        <v>1</v>
      </c>
      <c r="EK647" s="4">
        <f t="shared" ref="EK647" si="11714">IF(EK452="","",EK452)</f>
        <v>331105</v>
      </c>
      <c r="EL647" s="4">
        <f t="shared" ref="EL647" si="11715">IF(EL452="","",EL452)</f>
        <v>1</v>
      </c>
      <c r="EM647" s="4">
        <f t="shared" ref="EM647" si="11716">IF(EM452="","",EM452)</f>
        <v>331106</v>
      </c>
      <c r="EN647" s="4">
        <f t="shared" ref="EN647" si="11717">IF(EN452="","",EN452)</f>
        <v>1</v>
      </c>
      <c r="EO647" s="4">
        <f t="shared" ref="EO647" si="11718">IF(EO452="","",EO452)</f>
        <v>331107</v>
      </c>
      <c r="EP647" s="4">
        <f t="shared" ref="EP647" si="11719">IF(EP452="","",EP452)</f>
        <v>1</v>
      </c>
      <c r="EQ647" s="4">
        <f t="shared" ref="EQ647" si="11720">IF(EQ452="","",EQ452)</f>
        <v>331108</v>
      </c>
      <c r="ER647" s="4">
        <f t="shared" si="11607"/>
        <v>1</v>
      </c>
      <c r="ES647" s="4">
        <f t="shared" si="11575"/>
        <v>331109</v>
      </c>
      <c r="ET647" s="4">
        <f t="shared" ref="ET647" si="11721">IF(ET452="","",ET452)</f>
        <v>1</v>
      </c>
      <c r="EU647" s="4">
        <f t="shared" si="11542"/>
        <v>331110</v>
      </c>
      <c r="EV647" s="4">
        <f t="shared" si="11222"/>
        <v>1</v>
      </c>
      <c r="EW647" s="4">
        <f t="shared" si="11222"/>
        <v>331111</v>
      </c>
      <c r="EX647" s="4">
        <f t="shared" si="11222"/>
        <v>1</v>
      </c>
      <c r="EY647" s="4" t="str">
        <f t="shared" si="11222"/>
        <v/>
      </c>
      <c r="EZ647" s="4" t="str">
        <f t="shared" si="11543"/>
        <v/>
      </c>
      <c r="FA647" s="4" t="str">
        <f t="shared" si="11327"/>
        <v/>
      </c>
      <c r="FB647" s="4" t="str">
        <f t="shared" si="11639"/>
        <v/>
      </c>
      <c r="FC647" s="4">
        <f t="shared" ref="FC647" si="11722">IF(FC452="","",FC452)</f>
        <v>40013</v>
      </c>
      <c r="FD647" s="4">
        <f t="shared" si="11641"/>
        <v>1</v>
      </c>
      <c r="FE647" s="4">
        <f t="shared" ref="FE647" si="11723">IF(FE452="","",FE452)</f>
        <v>20100</v>
      </c>
      <c r="FF647" s="4">
        <f t="shared" si="11449"/>
        <v>1</v>
      </c>
      <c r="FG647" s="4">
        <f t="shared" si="11420"/>
        <v>20100</v>
      </c>
      <c r="FH647" s="4">
        <f t="shared" ref="FH647" si="11724">IF(FH452="","",FH452)</f>
        <v>1</v>
      </c>
      <c r="FR647" s="2">
        <v>99999</v>
      </c>
      <c r="FS647" s="2">
        <v>0</v>
      </c>
      <c r="FT647" s="4">
        <v>1000</v>
      </c>
      <c r="FU647" s="4" t="s">
        <v>1299</v>
      </c>
      <c r="FV647" s="4"/>
      <c r="FW647" s="4"/>
      <c r="FX647" s="4"/>
      <c r="FY647" s="4"/>
      <c r="FZ647" s="77">
        <v>0</v>
      </c>
      <c r="GA647" s="2">
        <v>1</v>
      </c>
      <c r="GB647" s="2">
        <v>30</v>
      </c>
      <c r="GC647" s="2">
        <v>1</v>
      </c>
      <c r="GD647"/>
    </row>
    <row r="648" s="2" customFormat="1" ht="14.25" spans="1:186">
      <c r="A648" s="15">
        <v>7040104</v>
      </c>
      <c r="B648" s="7">
        <f t="shared" si="11613"/>
        <v>3080</v>
      </c>
      <c r="C648" s="7">
        <f t="shared" si="11643"/>
        <v>0</v>
      </c>
      <c r="D648" s="5" t="s">
        <v>407</v>
      </c>
      <c r="E648" s="2" t="s">
        <v>1302</v>
      </c>
      <c r="F648" s="31" t="s">
        <v>1250</v>
      </c>
      <c r="G648" s="31">
        <v>4</v>
      </c>
      <c r="H648" s="7" t="s">
        <v>191</v>
      </c>
      <c r="I648" s="7" t="s">
        <v>187</v>
      </c>
      <c r="J648" s="35">
        <v>1557</v>
      </c>
      <c r="K648" s="41">
        <v>102</v>
      </c>
      <c r="L648" s="41"/>
      <c r="M648" s="29" t="s">
        <v>193</v>
      </c>
      <c r="N648" s="4">
        <f t="shared" ref="N648" si="11725">N453</f>
        <v>40</v>
      </c>
      <c r="O648" s="4">
        <f t="shared" si="11584"/>
        <v>40</v>
      </c>
      <c r="P648" s="40">
        <f t="shared" si="11035"/>
        <v>2004</v>
      </c>
      <c r="Q648" s="4"/>
      <c r="S648" s="48">
        <f t="shared" si="11645"/>
        <v>0</v>
      </c>
      <c r="T648" s="47" t="s">
        <v>253</v>
      </c>
      <c r="U648" s="7" t="s">
        <v>195</v>
      </c>
      <c r="V648" s="7" t="str">
        <f t="shared" si="11646"/>
        <v>1</v>
      </c>
      <c r="W648" s="7" t="str">
        <f t="shared" si="11647"/>
        <v>1</v>
      </c>
      <c r="X648" s="40">
        <v>0</v>
      </c>
      <c r="AB648" s="7" t="s">
        <v>195</v>
      </c>
      <c r="AC648" s="7">
        <v>0</v>
      </c>
      <c r="AD648" s="7" t="s">
        <v>195</v>
      </c>
      <c r="AE648" s="7" t="s">
        <v>195</v>
      </c>
      <c r="AF648" s="7" t="s">
        <v>195</v>
      </c>
      <c r="AG648" s="7" t="s">
        <v>195</v>
      </c>
      <c r="AH648" s="40">
        <v>0</v>
      </c>
      <c r="AI648" s="40">
        <v>0</v>
      </c>
      <c r="AJ648" s="40">
        <v>1</v>
      </c>
      <c r="AK648" s="40">
        <v>0</v>
      </c>
      <c r="AL648" s="40">
        <v>1</v>
      </c>
      <c r="AM648" s="40">
        <v>0</v>
      </c>
      <c r="AN648" s="40">
        <v>60</v>
      </c>
      <c r="AO648" s="40">
        <v>1000</v>
      </c>
      <c r="AP648" s="7" t="s">
        <v>409</v>
      </c>
      <c r="AQ648" s="4">
        <v>3</v>
      </c>
      <c r="AR648" s="4">
        <f t="shared" si="11340"/>
        <v>161506</v>
      </c>
      <c r="AS648" s="7" t="s">
        <v>199</v>
      </c>
      <c r="AT648" s="48">
        <v>3</v>
      </c>
      <c r="AU648" s="48">
        <v>1</v>
      </c>
      <c r="AV648" s="48">
        <v>3</v>
      </c>
      <c r="AW648" s="48">
        <v>500</v>
      </c>
      <c r="AX648" s="48">
        <v>250</v>
      </c>
      <c r="AY648" s="48">
        <v>0</v>
      </c>
      <c r="AZ648" s="48">
        <v>0</v>
      </c>
      <c r="BE648" s="48">
        <v>0</v>
      </c>
      <c r="BF648" s="48">
        <v>1</v>
      </c>
      <c r="BG648" s="48">
        <f t="shared" ref="BG648" si="11726">IF(O648&lt;10,80,80+O648*8)</f>
        <v>400</v>
      </c>
      <c r="BH648" s="48">
        <f t="shared" ref="BH648" si="11727">IF(O648&lt;10,80,80+O648*8)</f>
        <v>400</v>
      </c>
      <c r="BI648" s="7">
        <v>0</v>
      </c>
      <c r="BJ648" s="7">
        <v>0</v>
      </c>
      <c r="BK648" s="7">
        <v>0</v>
      </c>
      <c r="BL648" s="7">
        <v>0</v>
      </c>
      <c r="BM648" s="7">
        <v>0</v>
      </c>
      <c r="BN648" s="7">
        <v>0</v>
      </c>
      <c r="BO648" s="7">
        <v>0</v>
      </c>
      <c r="BP648" s="7">
        <v>0</v>
      </c>
      <c r="BQ648" s="7">
        <v>0</v>
      </c>
      <c r="BR648" s="7">
        <v>0</v>
      </c>
      <c r="BS648" s="7">
        <v>0</v>
      </c>
      <c r="BT648" s="7">
        <v>0</v>
      </c>
      <c r="BU648" s="7">
        <v>0</v>
      </c>
      <c r="BV648" s="7">
        <v>0</v>
      </c>
      <c r="BW648" s="7">
        <v>0</v>
      </c>
      <c r="BX648" s="7">
        <v>0</v>
      </c>
      <c r="BY648" s="7">
        <v>0</v>
      </c>
      <c r="BZ648" s="7">
        <v>0</v>
      </c>
      <c r="CA648" s="7">
        <v>0</v>
      </c>
      <c r="CB648" s="7">
        <v>0</v>
      </c>
      <c r="CC648" s="7">
        <v>0</v>
      </c>
      <c r="CD648" s="7">
        <v>0</v>
      </c>
      <c r="CE648" s="7">
        <v>0</v>
      </c>
      <c r="CF648" s="7">
        <v>0</v>
      </c>
      <c r="CG648" s="7">
        <v>0</v>
      </c>
      <c r="CH648" s="7">
        <v>0</v>
      </c>
      <c r="CI648" s="7">
        <v>0</v>
      </c>
      <c r="CJ648" s="7">
        <v>0</v>
      </c>
      <c r="CK648" s="7">
        <v>0</v>
      </c>
      <c r="CL648" s="40">
        <v>0</v>
      </c>
      <c r="CM648" s="40">
        <v>0</v>
      </c>
      <c r="CN648" s="40">
        <v>0</v>
      </c>
      <c r="CO648" s="40">
        <v>0</v>
      </c>
      <c r="CP648" s="7">
        <v>0</v>
      </c>
      <c r="CQ648" s="7">
        <v>0</v>
      </c>
      <c r="CR648" s="7">
        <v>0</v>
      </c>
      <c r="CS648" s="40">
        <v>0</v>
      </c>
      <c r="CT648" s="7">
        <v>0</v>
      </c>
      <c r="CU648" s="7">
        <v>0</v>
      </c>
      <c r="CV648" s="4"/>
      <c r="CW648" s="4"/>
      <c r="CX648" s="4" t="str">
        <f t="shared" ref="CX648" si="11728">IF(CX453="","",CX453)</f>
        <v>3da_weapon_changjian01_s</v>
      </c>
      <c r="CY648" s="4" t="str">
        <f t="shared" si="11622"/>
        <v>3da_weapon_changjian01_b</v>
      </c>
      <c r="CZ648" s="4" t="str">
        <f t="shared" si="11690"/>
        <v/>
      </c>
      <c r="DA648" s="4" t="str">
        <f t="shared" ref="DA648" si="11729">IF(DA453="","",DA453)</f>
        <v/>
      </c>
      <c r="DB648" s="4" t="str">
        <f t="shared" si="11653"/>
        <v>CS_Rhand</v>
      </c>
      <c r="DC648" s="4" t="str">
        <f t="shared" si="11490"/>
        <v>CS_Rhand</v>
      </c>
      <c r="DD648" s="7">
        <v>2</v>
      </c>
      <c r="DE648" s="7">
        <v>30</v>
      </c>
      <c r="DF648" s="7">
        <v>60</v>
      </c>
      <c r="DH648" s="4">
        <f t="shared" si="11626"/>
        <v>4</v>
      </c>
      <c r="DI648" s="4">
        <f t="shared" ref="DI648" si="11730">IF(DI453="","",DI453)</f>
        <v>2</v>
      </c>
      <c r="DJ648" s="4">
        <f t="shared" ref="DJ648" si="11731">IF(DJ453="","",DJ453)</f>
        <v>4</v>
      </c>
      <c r="DK648" s="4">
        <f t="shared" si="11529"/>
        <v>7</v>
      </c>
      <c r="DL648" s="4">
        <f t="shared" si="11176"/>
        <v>8</v>
      </c>
      <c r="DX648" s="7">
        <f t="shared" ref="DX648" si="11732">A648</f>
        <v>7040104</v>
      </c>
      <c r="DY648" s="7"/>
      <c r="DZ648" s="67">
        <v>10000</v>
      </c>
      <c r="EA648" s="2" t="s">
        <v>1297</v>
      </c>
      <c r="EB648" s="85">
        <v>139</v>
      </c>
      <c r="EC648" s="2" t="s">
        <v>1298</v>
      </c>
      <c r="ED648" s="2">
        <v>2001</v>
      </c>
      <c r="EE648" s="2">
        <v>3002</v>
      </c>
      <c r="EF648" s="7">
        <v>50</v>
      </c>
      <c r="EG648" s="20"/>
      <c r="EH648" s="20"/>
      <c r="EI648" s="4">
        <f t="shared" ref="EI648" si="11733">IF(EI453="","",EI453)</f>
        <v>331104</v>
      </c>
      <c r="EJ648" s="4">
        <f t="shared" si="11630"/>
        <v>1</v>
      </c>
      <c r="EK648" s="4">
        <f t="shared" ref="EK648" si="11734">IF(EK453="","",EK453)</f>
        <v>331105</v>
      </c>
      <c r="EL648" s="4">
        <f t="shared" ref="EL648" si="11735">IF(EL453="","",EL453)</f>
        <v>1</v>
      </c>
      <c r="EM648" s="4">
        <f t="shared" ref="EM648" si="11736">IF(EM453="","",EM453)</f>
        <v>331106</v>
      </c>
      <c r="EN648" s="4">
        <f t="shared" ref="EN648" si="11737">IF(EN453="","",EN453)</f>
        <v>1</v>
      </c>
      <c r="EO648" s="4">
        <f t="shared" ref="EO648" si="11738">IF(EO453="","",EO453)</f>
        <v>331107</v>
      </c>
      <c r="EP648" s="4">
        <f t="shared" ref="EP648" si="11739">IF(EP453="","",EP453)</f>
        <v>1</v>
      </c>
      <c r="EQ648" s="4">
        <f t="shared" ref="EQ648" si="11740">IF(EQ453="","",EQ453)</f>
        <v>331108</v>
      </c>
      <c r="ER648" s="4">
        <f t="shared" si="11607"/>
        <v>1</v>
      </c>
      <c r="ES648" s="4">
        <f t="shared" si="11575"/>
        <v>331109</v>
      </c>
      <c r="ET648" s="4">
        <f t="shared" ref="ET648" si="11741">IF(ET453="","",ET453)</f>
        <v>1</v>
      </c>
      <c r="EU648" s="4">
        <f t="shared" si="11542"/>
        <v>331110</v>
      </c>
      <c r="EV648" s="4">
        <f t="shared" si="11222"/>
        <v>1</v>
      </c>
      <c r="EW648" s="4">
        <f t="shared" si="11222"/>
        <v>331111</v>
      </c>
      <c r="EX648" s="4">
        <f t="shared" si="11222"/>
        <v>1</v>
      </c>
      <c r="EY648" s="4" t="str">
        <f t="shared" si="11222"/>
        <v/>
      </c>
      <c r="EZ648" s="4" t="str">
        <f t="shared" si="11543"/>
        <v/>
      </c>
      <c r="FA648" s="4" t="str">
        <f t="shared" si="11327"/>
        <v/>
      </c>
      <c r="FB648" s="4" t="str">
        <f t="shared" si="11639"/>
        <v/>
      </c>
      <c r="FC648" s="4">
        <f t="shared" ref="FC648" si="11742">IF(FC453="","",FC453)</f>
        <v>40013</v>
      </c>
      <c r="FD648" s="4">
        <f t="shared" si="11641"/>
        <v>1</v>
      </c>
      <c r="FE648" s="4">
        <f t="shared" ref="FE648" si="11743">IF(FE453="","",FE453)</f>
        <v>20100</v>
      </c>
      <c r="FF648" s="4">
        <f t="shared" si="11449"/>
        <v>1</v>
      </c>
      <c r="FG648" s="4">
        <f t="shared" si="11420"/>
        <v>20100</v>
      </c>
      <c r="FH648" s="4">
        <f t="shared" ref="FH648" si="11744">IF(FH453="","",FH453)</f>
        <v>1</v>
      </c>
      <c r="FR648" s="2">
        <v>99999</v>
      </c>
      <c r="FS648" s="2">
        <v>0</v>
      </c>
      <c r="FT648" s="4">
        <v>1000</v>
      </c>
      <c r="FU648" s="4" t="s">
        <v>1299</v>
      </c>
      <c r="FV648" s="4"/>
      <c r="FW648" s="4"/>
      <c r="FX648" s="4"/>
      <c r="FY648" s="4"/>
      <c r="FZ648" s="77">
        <v>0</v>
      </c>
      <c r="GA648" s="2">
        <v>1</v>
      </c>
      <c r="GB648" s="2">
        <v>30</v>
      </c>
      <c r="GC648" s="2">
        <v>1</v>
      </c>
      <c r="GD648" s="88"/>
    </row>
    <row r="649" s="2" customFormat="1" ht="14.25" spans="1:186">
      <c r="A649" s="15">
        <v>7040105</v>
      </c>
      <c r="B649" s="7">
        <f t="shared" si="11613"/>
        <v>2824</v>
      </c>
      <c r="C649" s="7">
        <f t="shared" si="11643"/>
        <v>0</v>
      </c>
      <c r="D649" s="5" t="s">
        <v>410</v>
      </c>
      <c r="E649" s="2" t="s">
        <v>1303</v>
      </c>
      <c r="F649" s="31" t="s">
        <v>1250</v>
      </c>
      <c r="G649" s="31">
        <v>4</v>
      </c>
      <c r="H649" s="7" t="s">
        <v>191</v>
      </c>
      <c r="I649" s="7" t="s">
        <v>187</v>
      </c>
      <c r="J649" s="37">
        <v>1548</v>
      </c>
      <c r="K649" s="38">
        <v>502</v>
      </c>
      <c r="L649" s="39"/>
      <c r="M649" s="29" t="s">
        <v>193</v>
      </c>
      <c r="N649" s="4">
        <f t="shared" ref="N649" si="11745">N454</f>
        <v>40</v>
      </c>
      <c r="O649" s="4">
        <f t="shared" si="11584"/>
        <v>40</v>
      </c>
      <c r="P649" s="40">
        <f t="shared" ref="P649" si="11746">2000+C649*100+G649</f>
        <v>2004</v>
      </c>
      <c r="Q649" s="4"/>
      <c r="S649" s="48">
        <f t="shared" si="11645"/>
        <v>0</v>
      </c>
      <c r="T649" s="47" t="s">
        <v>257</v>
      </c>
      <c r="U649" s="7" t="s">
        <v>195</v>
      </c>
      <c r="V649" s="7" t="str">
        <f t="shared" si="11646"/>
        <v>1</v>
      </c>
      <c r="W649" s="7" t="str">
        <f t="shared" si="11647"/>
        <v>1</v>
      </c>
      <c r="X649" s="40">
        <v>0</v>
      </c>
      <c r="AB649" s="7" t="s">
        <v>195</v>
      </c>
      <c r="AC649" s="7">
        <v>0</v>
      </c>
      <c r="AD649" s="7" t="s">
        <v>195</v>
      </c>
      <c r="AE649" s="7" t="s">
        <v>195</v>
      </c>
      <c r="AF649" s="7" t="s">
        <v>195</v>
      </c>
      <c r="AG649" s="7" t="s">
        <v>195</v>
      </c>
      <c r="AH649" s="40">
        <v>0</v>
      </c>
      <c r="AI649" s="40">
        <v>0</v>
      </c>
      <c r="AJ649" s="40">
        <v>1</v>
      </c>
      <c r="AK649" s="40">
        <v>0</v>
      </c>
      <c r="AL649" s="40">
        <v>1</v>
      </c>
      <c r="AM649" s="40">
        <v>0</v>
      </c>
      <c r="AN649" s="40">
        <v>60</v>
      </c>
      <c r="AO649" s="40">
        <v>1000</v>
      </c>
      <c r="AP649" s="7" t="s">
        <v>412</v>
      </c>
      <c r="AQ649" s="4">
        <v>3</v>
      </c>
      <c r="AR649" s="4">
        <f t="shared" si="11340"/>
        <v>161506</v>
      </c>
      <c r="AS649" s="7" t="s">
        <v>199</v>
      </c>
      <c r="AT649" s="48">
        <v>3</v>
      </c>
      <c r="AU649" s="48">
        <v>1</v>
      </c>
      <c r="AV649" s="48">
        <v>3</v>
      </c>
      <c r="AW649" s="48">
        <v>500</v>
      </c>
      <c r="AX649" s="48">
        <v>250</v>
      </c>
      <c r="AY649" s="48">
        <v>0</v>
      </c>
      <c r="AZ649" s="48">
        <v>0</v>
      </c>
      <c r="BE649" s="48">
        <v>0</v>
      </c>
      <c r="BF649" s="48">
        <v>1</v>
      </c>
      <c r="BG649" s="48">
        <f t="shared" ref="BG649" si="11747">IF(O649&lt;10,80,80+O649*8)</f>
        <v>400</v>
      </c>
      <c r="BH649" s="48">
        <f t="shared" ref="BH649" si="11748">IF(O649&lt;10,80,80+O649*8)</f>
        <v>400</v>
      </c>
      <c r="BI649" s="7">
        <v>0</v>
      </c>
      <c r="BJ649" s="7">
        <v>0</v>
      </c>
      <c r="BK649" s="7">
        <v>0</v>
      </c>
      <c r="BL649" s="7">
        <v>0</v>
      </c>
      <c r="BM649" s="7">
        <v>0</v>
      </c>
      <c r="BN649" s="7">
        <v>0</v>
      </c>
      <c r="BO649" s="7">
        <v>0</v>
      </c>
      <c r="BP649" s="7">
        <v>0</v>
      </c>
      <c r="BQ649" s="7">
        <v>0</v>
      </c>
      <c r="BR649" s="7">
        <v>0</v>
      </c>
      <c r="BS649" s="7">
        <v>0</v>
      </c>
      <c r="BT649" s="7">
        <v>0</v>
      </c>
      <c r="BU649" s="7">
        <v>0</v>
      </c>
      <c r="BV649" s="7">
        <v>0</v>
      </c>
      <c r="BW649" s="7">
        <v>0</v>
      </c>
      <c r="BX649" s="7">
        <v>0</v>
      </c>
      <c r="BY649" s="7">
        <v>0</v>
      </c>
      <c r="BZ649" s="7">
        <v>0</v>
      </c>
      <c r="CA649" s="7">
        <v>0</v>
      </c>
      <c r="CB649" s="7">
        <v>0</v>
      </c>
      <c r="CC649" s="7">
        <v>0</v>
      </c>
      <c r="CD649" s="7">
        <v>0</v>
      </c>
      <c r="CE649" s="7">
        <v>0</v>
      </c>
      <c r="CF649" s="7">
        <v>0</v>
      </c>
      <c r="CG649" s="7">
        <v>0</v>
      </c>
      <c r="CH649" s="7">
        <v>0</v>
      </c>
      <c r="CI649" s="7">
        <v>0</v>
      </c>
      <c r="CJ649" s="7">
        <v>0</v>
      </c>
      <c r="CK649" s="7">
        <v>0</v>
      </c>
      <c r="CL649" s="40">
        <v>0</v>
      </c>
      <c r="CM649" s="40">
        <v>0</v>
      </c>
      <c r="CN649" s="40">
        <v>0</v>
      </c>
      <c r="CO649" s="40">
        <v>0</v>
      </c>
      <c r="CP649" s="7">
        <v>0</v>
      </c>
      <c r="CQ649" s="7">
        <v>0</v>
      </c>
      <c r="CR649" s="7">
        <v>0</v>
      </c>
      <c r="CS649" s="40">
        <v>0</v>
      </c>
      <c r="CT649" s="7">
        <v>0</v>
      </c>
      <c r="CU649" s="7">
        <v>0</v>
      </c>
      <c r="CV649" s="4"/>
      <c r="CW649" s="4"/>
      <c r="CX649" s="4" t="str">
        <f t="shared" ref="CX649" si="11749">IF(CX454="","",CX454)</f>
        <v>3da_weapon_changjian01_s</v>
      </c>
      <c r="CY649" s="4" t="str">
        <f t="shared" si="11622"/>
        <v>3da_weapon_changjian01_b</v>
      </c>
      <c r="CZ649" s="4" t="str">
        <f t="shared" si="11690"/>
        <v/>
      </c>
      <c r="DA649" s="4" t="str">
        <f t="shared" ref="DA649" si="11750">IF(DA454="","",DA454)</f>
        <v/>
      </c>
      <c r="DB649" s="4" t="str">
        <f t="shared" si="11653"/>
        <v>CS_Rhand</v>
      </c>
      <c r="DC649" s="4" t="str">
        <f t="shared" si="11490"/>
        <v>CS_Rhand</v>
      </c>
      <c r="DD649" s="7">
        <v>2</v>
      </c>
      <c r="DE649" s="7">
        <v>30</v>
      </c>
      <c r="DF649" s="7">
        <v>60</v>
      </c>
      <c r="DH649" s="4">
        <f t="shared" si="11626"/>
        <v>4</v>
      </c>
      <c r="DI649" s="4">
        <f t="shared" ref="DI649" si="11751">IF(DI454="","",DI454)</f>
        <v>2</v>
      </c>
      <c r="DJ649" s="4">
        <f t="shared" ref="DJ649:DJ658" si="11752">IF(DJ454="","",DJ454)</f>
        <v>4</v>
      </c>
      <c r="DK649" s="4">
        <f t="shared" si="11529"/>
        <v>7</v>
      </c>
      <c r="DL649" s="4">
        <f t="shared" ref="DL649" si="11753">IF(DL454="","",DL454)</f>
        <v>8</v>
      </c>
      <c r="DX649" s="7">
        <f t="shared" ref="DX649" si="11754">A649</f>
        <v>7040105</v>
      </c>
      <c r="DY649" s="7"/>
      <c r="DZ649" s="67">
        <v>10000</v>
      </c>
      <c r="EA649" s="2" t="s">
        <v>1297</v>
      </c>
      <c r="EB649" s="85">
        <v>139</v>
      </c>
      <c r="EC649" s="2" t="s">
        <v>1298</v>
      </c>
      <c r="ED649" s="2">
        <v>2001</v>
      </c>
      <c r="EE649" s="2">
        <v>3001</v>
      </c>
      <c r="EF649" s="7">
        <v>50</v>
      </c>
      <c r="EG649" s="20"/>
      <c r="EH649" s="20"/>
      <c r="EI649" s="4">
        <f t="shared" ref="EI649" si="11755">IF(EI454="","",EI454)</f>
        <v>331104</v>
      </c>
      <c r="EJ649" s="4">
        <f t="shared" si="11630"/>
        <v>1</v>
      </c>
      <c r="EK649" s="4">
        <f t="shared" ref="EK649" si="11756">IF(EK454="","",EK454)</f>
        <v>331105</v>
      </c>
      <c r="EL649" s="4">
        <f t="shared" ref="EL649" si="11757">IF(EL454="","",EL454)</f>
        <v>1</v>
      </c>
      <c r="EM649" s="4">
        <f t="shared" ref="EM649" si="11758">IF(EM454="","",EM454)</f>
        <v>331106</v>
      </c>
      <c r="EN649" s="4">
        <f t="shared" ref="EN649" si="11759">IF(EN454="","",EN454)</f>
        <v>1</v>
      </c>
      <c r="EO649" s="4">
        <f t="shared" ref="EO649" si="11760">IF(EO454="","",EO454)</f>
        <v>331107</v>
      </c>
      <c r="EP649" s="4">
        <f t="shared" ref="EP649" si="11761">IF(EP454="","",EP454)</f>
        <v>1</v>
      </c>
      <c r="EQ649" s="4">
        <f t="shared" ref="EQ649" si="11762">IF(EQ454="","",EQ454)</f>
        <v>331108</v>
      </c>
      <c r="ER649" s="4">
        <f t="shared" ref="ER649" si="11763">IF(ER454="","",ER454)</f>
        <v>1</v>
      </c>
      <c r="ES649" s="4">
        <f t="shared" ref="ES649" si="11764">IF(ES454="","",ES454)</f>
        <v>331109</v>
      </c>
      <c r="ET649" s="4">
        <f t="shared" ref="ET649" si="11765">IF(ET454="","",ET454)</f>
        <v>1</v>
      </c>
      <c r="EU649" s="4">
        <f t="shared" ref="EU649" si="11766">IF(EU454="","",EU454)</f>
        <v>331110</v>
      </c>
      <c r="EV649" s="4">
        <f t="shared" ref="EV649:EY668" si="11767">IF(EV454="","",EV454)</f>
        <v>1</v>
      </c>
      <c r="EW649" s="4">
        <f t="shared" si="11767"/>
        <v>331111</v>
      </c>
      <c r="EX649" s="4">
        <f t="shared" si="11767"/>
        <v>1</v>
      </c>
      <c r="EY649" s="4" t="str">
        <f t="shared" si="11767"/>
        <v/>
      </c>
      <c r="EZ649" s="4" t="str">
        <f t="shared" si="11543"/>
        <v/>
      </c>
      <c r="FA649" s="4" t="str">
        <f t="shared" si="11327"/>
        <v/>
      </c>
      <c r="FB649" s="4" t="str">
        <f t="shared" ref="FB649" si="11768">IF(FB454="","",FB454)</f>
        <v/>
      </c>
      <c r="FC649" s="4">
        <f t="shared" ref="FC649" si="11769">IF(FC454="","",FC454)</f>
        <v>40013</v>
      </c>
      <c r="FD649" s="4">
        <f t="shared" ref="FD649" si="11770">IF(FD454="","",FD454)</f>
        <v>1</v>
      </c>
      <c r="FE649" s="4">
        <f t="shared" ref="FE649" si="11771">IF(FE454="","",FE454)</f>
        <v>20100</v>
      </c>
      <c r="FF649" s="4">
        <f t="shared" ref="FF649" si="11772">IF(FF454="","",FF454)</f>
        <v>1</v>
      </c>
      <c r="FG649" s="4">
        <f t="shared" ref="FG649" si="11773">IF(FG454="","",FG454)</f>
        <v>20100</v>
      </c>
      <c r="FH649" s="4">
        <f t="shared" ref="FH649" si="11774">IF(FH454="","",FH454)</f>
        <v>1</v>
      </c>
      <c r="FR649" s="2">
        <v>99999</v>
      </c>
      <c r="FS649" s="2">
        <v>0</v>
      </c>
      <c r="FT649" s="4">
        <v>1000</v>
      </c>
      <c r="FU649" s="4" t="s">
        <v>1299</v>
      </c>
      <c r="FV649" s="4"/>
      <c r="FW649" s="4"/>
      <c r="FX649" s="4"/>
      <c r="FY649" s="4"/>
      <c r="FZ649" s="77">
        <v>0</v>
      </c>
      <c r="GA649" s="2">
        <v>1</v>
      </c>
      <c r="GB649" s="2">
        <v>30</v>
      </c>
      <c r="GC649" s="2">
        <v>1</v>
      </c>
      <c r="GD649" s="88"/>
    </row>
    <row r="650" s="2" customFormat="1" ht="14.25" spans="1:186">
      <c r="A650" s="15">
        <v>7040106</v>
      </c>
      <c r="B650" s="7">
        <f t="shared" si="11613"/>
        <v>4104</v>
      </c>
      <c r="C650" s="7">
        <f t="shared" si="11643"/>
        <v>0</v>
      </c>
      <c r="D650" s="5" t="s">
        <v>413</v>
      </c>
      <c r="E650" s="2" t="s">
        <v>1304</v>
      </c>
      <c r="F650" s="31" t="s">
        <v>1250</v>
      </c>
      <c r="G650" s="31">
        <v>4</v>
      </c>
      <c r="H650" s="7" t="s">
        <v>191</v>
      </c>
      <c r="I650" s="7" t="s">
        <v>187</v>
      </c>
      <c r="J650" s="37">
        <v>1548</v>
      </c>
      <c r="K650" s="39">
        <v>601</v>
      </c>
      <c r="L650" s="39"/>
      <c r="M650" s="29" t="s">
        <v>193</v>
      </c>
      <c r="N650" s="4">
        <f t="shared" ref="N650" si="11775">N455</f>
        <v>40</v>
      </c>
      <c r="O650" s="4">
        <f t="shared" si="11584"/>
        <v>40</v>
      </c>
      <c r="P650" s="40">
        <f t="shared" ref="P650" si="11776">2000+C650*100+G650</f>
        <v>2004</v>
      </c>
      <c r="Q650" s="4"/>
      <c r="S650" s="48">
        <f t="shared" si="11645"/>
        <v>0</v>
      </c>
      <c r="T650" s="47" t="s">
        <v>194</v>
      </c>
      <c r="U650" s="7" t="s">
        <v>195</v>
      </c>
      <c r="V650" s="7" t="str">
        <f t="shared" si="11646"/>
        <v>1</v>
      </c>
      <c r="W650" s="7" t="str">
        <f t="shared" si="11647"/>
        <v>1</v>
      </c>
      <c r="X650" s="40">
        <v>0</v>
      </c>
      <c r="AB650" s="7" t="s">
        <v>195</v>
      </c>
      <c r="AC650" s="7">
        <v>0</v>
      </c>
      <c r="AD650" s="7" t="s">
        <v>195</v>
      </c>
      <c r="AE650" s="7" t="s">
        <v>195</v>
      </c>
      <c r="AF650" s="7" t="s">
        <v>195</v>
      </c>
      <c r="AG650" s="7" t="s">
        <v>195</v>
      </c>
      <c r="AH650" s="40">
        <v>0</v>
      </c>
      <c r="AI650" s="40">
        <v>0</v>
      </c>
      <c r="AJ650" s="40">
        <v>1</v>
      </c>
      <c r="AK650" s="40">
        <v>0</v>
      </c>
      <c r="AL650" s="40">
        <v>1</v>
      </c>
      <c r="AM650" s="40">
        <v>0</v>
      </c>
      <c r="AN650" s="40">
        <v>60</v>
      </c>
      <c r="AO650" s="40">
        <v>1000</v>
      </c>
      <c r="AP650" s="7" t="s">
        <v>415</v>
      </c>
      <c r="AQ650" s="4">
        <v>3</v>
      </c>
      <c r="AR650" s="4">
        <f t="shared" si="11340"/>
        <v>161506</v>
      </c>
      <c r="AS650" s="7" t="s">
        <v>199</v>
      </c>
      <c r="AT650" s="48">
        <v>3</v>
      </c>
      <c r="AU650" s="48">
        <v>1</v>
      </c>
      <c r="AV650" s="48">
        <v>3</v>
      </c>
      <c r="AW650" s="48">
        <v>500</v>
      </c>
      <c r="AX650" s="48">
        <v>250</v>
      </c>
      <c r="AY650" s="48">
        <v>0</v>
      </c>
      <c r="AZ650" s="48">
        <v>0</v>
      </c>
      <c r="BE650" s="48">
        <v>0</v>
      </c>
      <c r="BF650" s="48">
        <v>1</v>
      </c>
      <c r="BG650" s="48">
        <f t="shared" ref="BG650:BG670" si="11777">IF(O650&lt;10,80,80+O650*8)</f>
        <v>400</v>
      </c>
      <c r="BH650" s="48">
        <f t="shared" ref="BH650:BH670" si="11778">IF(O650&lt;10,80,80+O650*8)</f>
        <v>400</v>
      </c>
      <c r="BI650" s="7">
        <v>0</v>
      </c>
      <c r="BJ650" s="7">
        <v>0</v>
      </c>
      <c r="BK650" s="7">
        <v>0</v>
      </c>
      <c r="BL650" s="7">
        <v>0</v>
      </c>
      <c r="BM650" s="7">
        <v>0</v>
      </c>
      <c r="BN650" s="7">
        <v>0</v>
      </c>
      <c r="BO650" s="7">
        <v>0</v>
      </c>
      <c r="BP650" s="7">
        <v>0</v>
      </c>
      <c r="BQ650" s="7">
        <v>0</v>
      </c>
      <c r="BR650" s="7">
        <v>0</v>
      </c>
      <c r="BS650" s="7">
        <v>0</v>
      </c>
      <c r="BT650" s="7">
        <v>0</v>
      </c>
      <c r="BU650" s="7">
        <v>0</v>
      </c>
      <c r="BV650" s="7">
        <v>0</v>
      </c>
      <c r="BW650" s="7">
        <v>0</v>
      </c>
      <c r="BX650" s="7">
        <v>0</v>
      </c>
      <c r="BY650" s="7">
        <v>0</v>
      </c>
      <c r="BZ650" s="7">
        <v>0</v>
      </c>
      <c r="CA650" s="7">
        <v>0</v>
      </c>
      <c r="CB650" s="7">
        <v>0</v>
      </c>
      <c r="CC650" s="7">
        <v>0</v>
      </c>
      <c r="CD650" s="7">
        <v>0</v>
      </c>
      <c r="CE650" s="7">
        <v>0</v>
      </c>
      <c r="CF650" s="7">
        <v>0</v>
      </c>
      <c r="CG650" s="7">
        <v>0</v>
      </c>
      <c r="CH650" s="7">
        <v>0</v>
      </c>
      <c r="CI650" s="7">
        <v>0</v>
      </c>
      <c r="CJ650" s="7">
        <v>0</v>
      </c>
      <c r="CK650" s="7">
        <v>0</v>
      </c>
      <c r="CL650" s="40">
        <v>0</v>
      </c>
      <c r="CM650" s="40">
        <v>0</v>
      </c>
      <c r="CN650" s="40">
        <v>0</v>
      </c>
      <c r="CO650" s="40">
        <v>0</v>
      </c>
      <c r="CP650" s="7">
        <v>0</v>
      </c>
      <c r="CQ650" s="7">
        <v>0</v>
      </c>
      <c r="CR650" s="7">
        <v>0</v>
      </c>
      <c r="CS650" s="40">
        <v>0</v>
      </c>
      <c r="CT650" s="7">
        <v>0</v>
      </c>
      <c r="CU650" s="7">
        <v>0</v>
      </c>
      <c r="CV650" s="4"/>
      <c r="CW650" s="4"/>
      <c r="CX650" s="4" t="str">
        <f t="shared" ref="CX650" si="11779">IF(CX455="","",CX455)</f>
        <v>3da_weapon_changjian01_s</v>
      </c>
      <c r="CY650" s="4" t="str">
        <f t="shared" si="11622"/>
        <v>3da_weapon_changjian01_b</v>
      </c>
      <c r="CZ650" s="4" t="str">
        <f t="shared" si="11690"/>
        <v/>
      </c>
      <c r="DA650" s="4" t="str">
        <f t="shared" ref="DA650" si="11780">IF(DA455="","",DA455)</f>
        <v/>
      </c>
      <c r="DB650" s="4" t="str">
        <f t="shared" si="11653"/>
        <v>CS_Rhand</v>
      </c>
      <c r="DC650" s="4" t="str">
        <f t="shared" si="11490"/>
        <v>CS_Rhand</v>
      </c>
      <c r="DD650" s="7">
        <v>2</v>
      </c>
      <c r="DE650" s="7">
        <v>30</v>
      </c>
      <c r="DF650" s="7">
        <v>60</v>
      </c>
      <c r="DH650" s="4">
        <f t="shared" si="11626"/>
        <v>4</v>
      </c>
      <c r="DI650" s="4">
        <f t="shared" ref="DI650" si="11781">IF(DI455="","",DI455)</f>
        <v>2</v>
      </c>
      <c r="DJ650" s="4">
        <f t="shared" si="11752"/>
        <v>4</v>
      </c>
      <c r="DK650" s="4">
        <f t="shared" si="11529"/>
        <v>7</v>
      </c>
      <c r="DL650" s="4">
        <f t="shared" ref="DL650" si="11782">IF(DL455="","",DL455)</f>
        <v>8</v>
      </c>
      <c r="DX650" s="7">
        <f t="shared" ref="DX650" si="11783">A650</f>
        <v>7040106</v>
      </c>
      <c r="DY650" s="7"/>
      <c r="DZ650" s="67">
        <v>10000</v>
      </c>
      <c r="EA650" s="2" t="s">
        <v>1297</v>
      </c>
      <c r="EB650" s="85">
        <v>139</v>
      </c>
      <c r="EC650" s="2" t="s">
        <v>1298</v>
      </c>
      <c r="ED650" s="2">
        <v>2001</v>
      </c>
      <c r="EE650" s="2">
        <v>3001</v>
      </c>
      <c r="EF650" s="7">
        <v>50</v>
      </c>
      <c r="EG650" s="20"/>
      <c r="EH650" s="20"/>
      <c r="EI650" s="4">
        <f t="shared" ref="EI650" si="11784">IF(EI455="","",EI455)</f>
        <v>331104</v>
      </c>
      <c r="EJ650" s="4">
        <f t="shared" si="11630"/>
        <v>1</v>
      </c>
      <c r="EK650" s="4">
        <f t="shared" ref="EK650" si="11785">IF(EK455="","",EK455)</f>
        <v>331105</v>
      </c>
      <c r="EL650" s="4">
        <f t="shared" ref="EL650" si="11786">IF(EL455="","",EL455)</f>
        <v>1</v>
      </c>
      <c r="EM650" s="4">
        <f t="shared" ref="EM650" si="11787">IF(EM455="","",EM455)</f>
        <v>331106</v>
      </c>
      <c r="EN650" s="4">
        <f t="shared" ref="EN650" si="11788">IF(EN455="","",EN455)</f>
        <v>1</v>
      </c>
      <c r="EO650" s="4">
        <f t="shared" ref="EO650" si="11789">IF(EO455="","",EO455)</f>
        <v>331107</v>
      </c>
      <c r="EP650" s="4">
        <f t="shared" ref="EP650" si="11790">IF(EP455="","",EP455)</f>
        <v>1</v>
      </c>
      <c r="EQ650" s="4">
        <f t="shared" ref="EQ650" si="11791">IF(EQ455="","",EQ455)</f>
        <v>331108</v>
      </c>
      <c r="ER650" s="4">
        <f t="shared" ref="ER650" si="11792">IF(ER455="","",ER455)</f>
        <v>1</v>
      </c>
      <c r="ES650" s="4">
        <f t="shared" ref="ES650" si="11793">IF(ES455="","",ES455)</f>
        <v>331109</v>
      </c>
      <c r="ET650" s="4">
        <f t="shared" ref="ET650" si="11794">IF(ET455="","",ET455)</f>
        <v>1</v>
      </c>
      <c r="EU650" s="4">
        <f t="shared" ref="EU650:EU658" si="11795">IF(EU455="","",EU455)</f>
        <v>331110</v>
      </c>
      <c r="EV650" s="4">
        <f t="shared" si="11767"/>
        <v>1</v>
      </c>
      <c r="EW650" s="4">
        <f t="shared" si="11767"/>
        <v>331111</v>
      </c>
      <c r="EX650" s="4">
        <f t="shared" si="11767"/>
        <v>1</v>
      </c>
      <c r="EY650" s="4" t="str">
        <f t="shared" si="11767"/>
        <v/>
      </c>
      <c r="EZ650" s="4" t="str">
        <f t="shared" ref="EZ650" si="11796">IF(EZ455="","",EZ455)</f>
        <v/>
      </c>
      <c r="FA650" s="4" t="str">
        <f t="shared" si="11327"/>
        <v/>
      </c>
      <c r="FB650" s="4" t="str">
        <f t="shared" ref="FB650" si="11797">IF(FB455="","",FB455)</f>
        <v/>
      </c>
      <c r="FC650" s="4">
        <f t="shared" ref="FC650" si="11798">IF(FC455="","",FC455)</f>
        <v>40013</v>
      </c>
      <c r="FD650" s="4">
        <f t="shared" ref="FD650" si="11799">IF(FD455="","",FD455)</f>
        <v>1</v>
      </c>
      <c r="FE650" s="4">
        <f t="shared" ref="FE650" si="11800">IF(FE455="","",FE455)</f>
        <v>20100</v>
      </c>
      <c r="FF650" s="4">
        <f t="shared" ref="FF650" si="11801">IF(FF455="","",FF455)</f>
        <v>1</v>
      </c>
      <c r="FG650" s="4">
        <f t="shared" ref="FG650" si="11802">IF(FG455="","",FG455)</f>
        <v>20100</v>
      </c>
      <c r="FH650" s="4">
        <f t="shared" ref="FH650" si="11803">IF(FH455="","",FH455)</f>
        <v>1</v>
      </c>
      <c r="FR650" s="2">
        <v>99999</v>
      </c>
      <c r="FS650" s="2">
        <v>0</v>
      </c>
      <c r="FT650" s="4">
        <v>1000</v>
      </c>
      <c r="FU650" s="4" t="s">
        <v>1299</v>
      </c>
      <c r="FV650" s="4"/>
      <c r="FW650" s="4"/>
      <c r="FX650" s="4"/>
      <c r="FY650" s="4"/>
      <c r="FZ650" s="77">
        <v>0</v>
      </c>
      <c r="GA650" s="2">
        <v>1</v>
      </c>
      <c r="GB650" s="2">
        <v>30</v>
      </c>
      <c r="GC650" s="2">
        <v>1</v>
      </c>
      <c r="GD650" s="89"/>
    </row>
    <row r="651" s="2" customFormat="1" ht="14.25" spans="1:186">
      <c r="A651" s="15">
        <v>7040207</v>
      </c>
      <c r="B651" s="7">
        <f t="shared" si="11613"/>
        <v>312</v>
      </c>
      <c r="C651" s="7">
        <f t="shared" si="11643"/>
        <v>3</v>
      </c>
      <c r="D651" s="5" t="s">
        <v>416</v>
      </c>
      <c r="E651" s="2" t="s">
        <v>1305</v>
      </c>
      <c r="F651" s="31" t="s">
        <v>1250</v>
      </c>
      <c r="G651" s="31">
        <v>4</v>
      </c>
      <c r="H651" s="7" t="s">
        <v>191</v>
      </c>
      <c r="I651" s="7" t="s">
        <v>187</v>
      </c>
      <c r="J651" s="37">
        <v>1460</v>
      </c>
      <c r="K651" s="39">
        <v>1432</v>
      </c>
      <c r="L651" s="39"/>
      <c r="M651" s="29" t="s">
        <v>193</v>
      </c>
      <c r="N651" s="4">
        <f t="shared" ref="N651" si="11804">N456</f>
        <v>40</v>
      </c>
      <c r="O651" s="4">
        <f t="shared" si="11584"/>
        <v>40</v>
      </c>
      <c r="P651" s="40">
        <f t="shared" ref="P651" si="11805">2000+C651*100+G651</f>
        <v>2304</v>
      </c>
      <c r="Q651" s="4"/>
      <c r="S651" s="48">
        <f t="shared" si="11645"/>
        <v>1</v>
      </c>
      <c r="T651" s="47" t="s">
        <v>194</v>
      </c>
      <c r="U651" s="7" t="s">
        <v>195</v>
      </c>
      <c r="V651" s="7" t="str">
        <f t="shared" si="11646"/>
        <v>1</v>
      </c>
      <c r="W651" s="7" t="str">
        <f t="shared" si="11647"/>
        <v>1</v>
      </c>
      <c r="X651" s="40">
        <v>0</v>
      </c>
      <c r="AB651" s="7" t="s">
        <v>195</v>
      </c>
      <c r="AC651" s="7">
        <v>0</v>
      </c>
      <c r="AD651" s="7" t="s">
        <v>195</v>
      </c>
      <c r="AE651" s="7" t="s">
        <v>195</v>
      </c>
      <c r="AF651" s="7" t="s">
        <v>195</v>
      </c>
      <c r="AG651" s="7" t="s">
        <v>195</v>
      </c>
      <c r="AH651" s="40">
        <v>0</v>
      </c>
      <c r="AI651" s="40">
        <v>0</v>
      </c>
      <c r="AJ651" s="40">
        <v>1</v>
      </c>
      <c r="AK651" s="40">
        <v>0</v>
      </c>
      <c r="AL651" s="40">
        <v>1</v>
      </c>
      <c r="AM651" s="40">
        <v>0</v>
      </c>
      <c r="AN651" s="40">
        <v>60</v>
      </c>
      <c r="AO651" s="40">
        <v>1000</v>
      </c>
      <c r="AP651" s="7" t="s">
        <v>418</v>
      </c>
      <c r="AQ651" s="4">
        <v>3</v>
      </c>
      <c r="AR651" s="4">
        <f t="shared" si="11340"/>
        <v>161506</v>
      </c>
      <c r="AS651" s="7" t="s">
        <v>199</v>
      </c>
      <c r="AT651" s="48">
        <v>3</v>
      </c>
      <c r="AU651" s="48">
        <v>1</v>
      </c>
      <c r="AV651" s="48">
        <v>3</v>
      </c>
      <c r="AW651" s="48">
        <v>500</v>
      </c>
      <c r="AX651" s="48">
        <v>250</v>
      </c>
      <c r="AY651" s="48">
        <v>0</v>
      </c>
      <c r="AZ651" s="48">
        <v>0</v>
      </c>
      <c r="BE651" s="48">
        <v>0</v>
      </c>
      <c r="BF651" s="48">
        <v>1</v>
      </c>
      <c r="BG651" s="48">
        <f t="shared" si="11777"/>
        <v>400</v>
      </c>
      <c r="BH651" s="48">
        <f t="shared" si="11778"/>
        <v>400</v>
      </c>
      <c r="BI651" s="7">
        <v>0</v>
      </c>
      <c r="BJ651" s="7">
        <v>0</v>
      </c>
      <c r="BK651" s="7">
        <v>0</v>
      </c>
      <c r="BL651" s="7">
        <v>0</v>
      </c>
      <c r="BM651" s="7">
        <v>0</v>
      </c>
      <c r="BN651" s="7">
        <v>0</v>
      </c>
      <c r="BO651" s="7">
        <v>0</v>
      </c>
      <c r="BP651" s="7">
        <v>0</v>
      </c>
      <c r="BQ651" s="7">
        <v>0</v>
      </c>
      <c r="BR651" s="7">
        <v>0</v>
      </c>
      <c r="BS651" s="7">
        <v>0</v>
      </c>
      <c r="BT651" s="7">
        <v>0</v>
      </c>
      <c r="BU651" s="7">
        <v>0</v>
      </c>
      <c r="BV651" s="7">
        <v>0</v>
      </c>
      <c r="BW651" s="7">
        <v>0</v>
      </c>
      <c r="BX651" s="7">
        <v>0</v>
      </c>
      <c r="BY651" s="7">
        <v>0</v>
      </c>
      <c r="BZ651" s="7">
        <v>0</v>
      </c>
      <c r="CA651" s="7">
        <v>0</v>
      </c>
      <c r="CB651" s="7">
        <v>0</v>
      </c>
      <c r="CC651" s="7">
        <v>0</v>
      </c>
      <c r="CD651" s="7">
        <v>0</v>
      </c>
      <c r="CE651" s="7">
        <v>0</v>
      </c>
      <c r="CF651" s="7">
        <v>0</v>
      </c>
      <c r="CG651" s="7">
        <v>0</v>
      </c>
      <c r="CH651" s="7">
        <v>0</v>
      </c>
      <c r="CI651" s="7">
        <v>0</v>
      </c>
      <c r="CJ651" s="7">
        <v>0</v>
      </c>
      <c r="CK651" s="7">
        <v>0</v>
      </c>
      <c r="CL651" s="40">
        <v>0</v>
      </c>
      <c r="CM651" s="40">
        <v>0</v>
      </c>
      <c r="CN651" s="40">
        <v>0</v>
      </c>
      <c r="CO651" s="40">
        <v>0</v>
      </c>
      <c r="CP651" s="7">
        <v>0</v>
      </c>
      <c r="CQ651" s="7">
        <v>0</v>
      </c>
      <c r="CR651" s="7">
        <v>0</v>
      </c>
      <c r="CS651" s="40">
        <v>0</v>
      </c>
      <c r="CT651" s="7">
        <v>0</v>
      </c>
      <c r="CU651" s="7">
        <v>0</v>
      </c>
      <c r="CV651" s="4"/>
      <c r="CW651" s="4"/>
      <c r="CX651" s="4" t="str">
        <f t="shared" ref="CX651" si="11806">IF(CX456="","",CX456)</f>
        <v/>
      </c>
      <c r="CY651" s="4" t="str">
        <f t="shared" si="11622"/>
        <v/>
      </c>
      <c r="CZ651" s="4" t="str">
        <f t="shared" si="11690"/>
        <v/>
      </c>
      <c r="DA651" s="4" t="str">
        <f t="shared" ref="DA651" si="11807">IF(DA456="","",DA456)</f>
        <v/>
      </c>
      <c r="DB651" s="4" t="str">
        <f t="shared" si="11653"/>
        <v/>
      </c>
      <c r="DC651" s="4" t="str">
        <f t="shared" si="11490"/>
        <v/>
      </c>
      <c r="DD651" s="7">
        <v>2</v>
      </c>
      <c r="DE651" s="7">
        <v>30</v>
      </c>
      <c r="DF651" s="7">
        <v>60</v>
      </c>
      <c r="DH651" s="4">
        <f t="shared" si="11626"/>
        <v>4</v>
      </c>
      <c r="DI651" s="4">
        <f t="shared" ref="DI651" si="11808">IF(DI456="","",DI456)</f>
        <v>1</v>
      </c>
      <c r="DJ651" s="4">
        <f t="shared" si="11752"/>
        <v>3</v>
      </c>
      <c r="DK651" s="4">
        <f t="shared" si="11529"/>
        <v>5</v>
      </c>
      <c r="DL651" s="4">
        <f t="shared" ref="DL651" si="11809">IF(DL456="","",DL456)</f>
        <v>7</v>
      </c>
      <c r="DX651" s="7">
        <f t="shared" ref="DX651" si="11810">A651</f>
        <v>7040207</v>
      </c>
      <c r="DY651" s="7"/>
      <c r="DZ651" s="67">
        <v>10000</v>
      </c>
      <c r="EA651" s="2" t="s">
        <v>1297</v>
      </c>
      <c r="EB651" s="85">
        <v>139</v>
      </c>
      <c r="EC651" s="2" t="s">
        <v>1298</v>
      </c>
      <c r="ED651" s="2">
        <v>2004</v>
      </c>
      <c r="EE651" s="2">
        <v>3002</v>
      </c>
      <c r="EF651" s="7">
        <v>50</v>
      </c>
      <c r="EG651" s="20"/>
      <c r="EH651" s="20"/>
      <c r="EI651" s="4">
        <f t="shared" ref="EI651" si="11811">IF(EI456="","",EI456)</f>
        <v>331134</v>
      </c>
      <c r="EJ651" s="4">
        <f t="shared" si="11630"/>
        <v>1</v>
      </c>
      <c r="EK651" s="4">
        <f t="shared" ref="EK651" si="11812">IF(EK456="","",EK456)</f>
        <v>331135</v>
      </c>
      <c r="EL651" s="4">
        <f t="shared" ref="EL651" si="11813">IF(EL456="","",EL456)</f>
        <v>1</v>
      </c>
      <c r="EM651" s="4">
        <f t="shared" ref="EM651" si="11814">IF(EM456="","",EM456)</f>
        <v>331136</v>
      </c>
      <c r="EN651" s="4">
        <f t="shared" ref="EN651" si="11815">IF(EN456="","",EN456)</f>
        <v>1</v>
      </c>
      <c r="EO651" s="4">
        <f t="shared" ref="EO651" si="11816">IF(EO456="","",EO456)</f>
        <v>331137</v>
      </c>
      <c r="EP651" s="4">
        <f t="shared" ref="EP651" si="11817">IF(EP456="","",EP456)</f>
        <v>1</v>
      </c>
      <c r="EQ651" s="4">
        <f t="shared" ref="EQ651" si="11818">IF(EQ456="","",EQ456)</f>
        <v>331138</v>
      </c>
      <c r="ER651" s="4">
        <f t="shared" ref="ER651" si="11819">IF(ER456="","",ER456)</f>
        <v>1</v>
      </c>
      <c r="ES651" s="4">
        <f t="shared" ref="ES651:ES658" si="11820">IF(ES456="","",ES456)</f>
        <v>331139</v>
      </c>
      <c r="ET651" s="4">
        <f t="shared" ref="ET651" si="11821">IF(ET456="","",ET456)</f>
        <v>1</v>
      </c>
      <c r="EU651" s="4">
        <f t="shared" si="11795"/>
        <v>331140</v>
      </c>
      <c r="EV651" s="4">
        <f t="shared" si="11767"/>
        <v>1</v>
      </c>
      <c r="EW651" s="4">
        <f t="shared" si="11767"/>
        <v>331141</v>
      </c>
      <c r="EX651" s="4">
        <f t="shared" si="11767"/>
        <v>1</v>
      </c>
      <c r="EY651" s="4" t="str">
        <f t="shared" si="11767"/>
        <v/>
      </c>
      <c r="EZ651" s="4" t="str">
        <f t="shared" ref="EZ651" si="11822">IF(EZ456="","",EZ456)</f>
        <v/>
      </c>
      <c r="FA651" s="4" t="str">
        <f t="shared" ref="FA651" si="11823">IF(FA456="","",FA456)</f>
        <v/>
      </c>
      <c r="FB651" s="4" t="str">
        <f t="shared" ref="FB651" si="11824">IF(FB456="","",FB456)</f>
        <v/>
      </c>
      <c r="FC651" s="4">
        <f t="shared" ref="FC651" si="11825">IF(FC456="","",FC456)</f>
        <v>40013</v>
      </c>
      <c r="FD651" s="4">
        <f t="shared" ref="FD651" si="11826">IF(FD456="","",FD456)</f>
        <v>1</v>
      </c>
      <c r="FE651" s="4">
        <f t="shared" ref="FE651" si="11827">IF(FE456="","",FE456)</f>
        <v>20100</v>
      </c>
      <c r="FF651" s="4">
        <f t="shared" ref="FF651" si="11828">IF(FF456="","",FF456)</f>
        <v>1</v>
      </c>
      <c r="FG651" s="4">
        <f t="shared" ref="FG651" si="11829">IF(FG456="","",FG456)</f>
        <v>20100</v>
      </c>
      <c r="FH651" s="4">
        <f t="shared" ref="FH651" si="11830">IF(FH456="","",FH456)</f>
        <v>1</v>
      </c>
      <c r="FR651" s="2">
        <v>99999</v>
      </c>
      <c r="FS651" s="2">
        <v>0</v>
      </c>
      <c r="FT651" s="4">
        <v>1000</v>
      </c>
      <c r="FU651" s="4" t="s">
        <v>1299</v>
      </c>
      <c r="FV651" s="4"/>
      <c r="FW651" s="4"/>
      <c r="FX651" s="4"/>
      <c r="FY651" s="4"/>
      <c r="FZ651" s="77">
        <v>0</v>
      </c>
      <c r="GA651" s="2">
        <v>1</v>
      </c>
      <c r="GB651" s="2">
        <v>30</v>
      </c>
      <c r="GC651" s="2">
        <v>1</v>
      </c>
      <c r="GD651" s="89"/>
    </row>
    <row r="652" s="2" customFormat="1" ht="14.25" spans="1:186">
      <c r="A652" s="15">
        <v>7040208</v>
      </c>
      <c r="B652" s="7">
        <f t="shared" si="11613"/>
        <v>568</v>
      </c>
      <c r="C652" s="7">
        <f t="shared" si="11643"/>
        <v>3</v>
      </c>
      <c r="D652" s="5" t="s">
        <v>419</v>
      </c>
      <c r="E652" s="2" t="s">
        <v>1306</v>
      </c>
      <c r="F652" s="31" t="s">
        <v>1250</v>
      </c>
      <c r="G652" s="31">
        <v>4</v>
      </c>
      <c r="H652" s="7" t="s">
        <v>191</v>
      </c>
      <c r="I652" s="7" t="s">
        <v>187</v>
      </c>
      <c r="J652" s="37">
        <v>1449</v>
      </c>
      <c r="K652" s="39">
        <v>1436</v>
      </c>
      <c r="L652" s="39"/>
      <c r="M652" s="29" t="s">
        <v>193</v>
      </c>
      <c r="N652" s="4">
        <f t="shared" ref="N652" si="11831">N457</f>
        <v>40</v>
      </c>
      <c r="O652" s="4">
        <f t="shared" si="11584"/>
        <v>40</v>
      </c>
      <c r="P652" s="40">
        <f t="shared" ref="P652" si="11832">2000+C652*100+G652</f>
        <v>2304</v>
      </c>
      <c r="Q652" s="4"/>
      <c r="S652" s="48">
        <f t="shared" si="11645"/>
        <v>2</v>
      </c>
      <c r="T652" s="47" t="s">
        <v>194</v>
      </c>
      <c r="U652" s="7" t="s">
        <v>195</v>
      </c>
      <c r="V652" s="7" t="str">
        <f t="shared" si="11646"/>
        <v>1</v>
      </c>
      <c r="W652" s="7" t="str">
        <f t="shared" si="11647"/>
        <v>1</v>
      </c>
      <c r="X652" s="40">
        <v>0</v>
      </c>
      <c r="AB652" s="7" t="s">
        <v>195</v>
      </c>
      <c r="AC652" s="7">
        <v>0</v>
      </c>
      <c r="AD652" s="7" t="s">
        <v>195</v>
      </c>
      <c r="AE652" s="7" t="s">
        <v>195</v>
      </c>
      <c r="AF652" s="7" t="s">
        <v>195</v>
      </c>
      <c r="AG652" s="7" t="s">
        <v>195</v>
      </c>
      <c r="AH652" s="40">
        <v>0</v>
      </c>
      <c r="AI652" s="40">
        <v>0</v>
      </c>
      <c r="AJ652" s="40">
        <v>1</v>
      </c>
      <c r="AK652" s="40">
        <v>0</v>
      </c>
      <c r="AL652" s="40">
        <v>1</v>
      </c>
      <c r="AM652" s="40">
        <v>0</v>
      </c>
      <c r="AN652" s="40">
        <v>60</v>
      </c>
      <c r="AO652" s="40">
        <v>1000</v>
      </c>
      <c r="AP652" s="7" t="s">
        <v>421</v>
      </c>
      <c r="AQ652" s="4">
        <v>3</v>
      </c>
      <c r="AR652" s="4">
        <f t="shared" si="11340"/>
        <v>161506</v>
      </c>
      <c r="AS652" s="7" t="s">
        <v>199</v>
      </c>
      <c r="AT652" s="48">
        <v>3</v>
      </c>
      <c r="AU652" s="48">
        <v>1</v>
      </c>
      <c r="AV652" s="48">
        <v>3</v>
      </c>
      <c r="AW652" s="48">
        <v>500</v>
      </c>
      <c r="AX652" s="48">
        <v>250</v>
      </c>
      <c r="AY652" s="48">
        <v>0</v>
      </c>
      <c r="AZ652" s="48">
        <v>0</v>
      </c>
      <c r="BE652" s="48">
        <v>0</v>
      </c>
      <c r="BF652" s="48">
        <v>1</v>
      </c>
      <c r="BG652" s="48">
        <f t="shared" si="11777"/>
        <v>400</v>
      </c>
      <c r="BH652" s="48">
        <f t="shared" si="11778"/>
        <v>400</v>
      </c>
      <c r="BI652" s="7">
        <v>0</v>
      </c>
      <c r="BJ652" s="7">
        <v>0</v>
      </c>
      <c r="BK652" s="7">
        <v>0</v>
      </c>
      <c r="BL652" s="7">
        <v>0</v>
      </c>
      <c r="BM652" s="7">
        <v>0</v>
      </c>
      <c r="BN652" s="7">
        <v>0</v>
      </c>
      <c r="BO652" s="7">
        <v>0</v>
      </c>
      <c r="BP652" s="7">
        <v>0</v>
      </c>
      <c r="BQ652" s="7">
        <v>0</v>
      </c>
      <c r="BR652" s="7">
        <v>0</v>
      </c>
      <c r="BS652" s="7">
        <v>0</v>
      </c>
      <c r="BT652" s="7">
        <v>0</v>
      </c>
      <c r="BU652" s="7">
        <v>0</v>
      </c>
      <c r="BV652" s="7">
        <v>0</v>
      </c>
      <c r="BW652" s="7">
        <v>0</v>
      </c>
      <c r="BX652" s="7">
        <v>0</v>
      </c>
      <c r="BY652" s="7">
        <v>0</v>
      </c>
      <c r="BZ652" s="7">
        <v>0</v>
      </c>
      <c r="CA652" s="7">
        <v>0</v>
      </c>
      <c r="CB652" s="7">
        <v>0</v>
      </c>
      <c r="CC652" s="7">
        <v>0</v>
      </c>
      <c r="CD652" s="7">
        <v>0</v>
      </c>
      <c r="CE652" s="7">
        <v>0</v>
      </c>
      <c r="CF652" s="7">
        <v>0</v>
      </c>
      <c r="CG652" s="7">
        <v>0</v>
      </c>
      <c r="CH652" s="7">
        <v>0</v>
      </c>
      <c r="CI652" s="7">
        <v>0</v>
      </c>
      <c r="CJ652" s="7">
        <v>0</v>
      </c>
      <c r="CK652" s="7">
        <v>0</v>
      </c>
      <c r="CL652" s="40">
        <v>0</v>
      </c>
      <c r="CM652" s="40">
        <v>0</v>
      </c>
      <c r="CN652" s="40">
        <v>0</v>
      </c>
      <c r="CO652" s="40">
        <v>0</v>
      </c>
      <c r="CP652" s="7">
        <v>0</v>
      </c>
      <c r="CQ652" s="7">
        <v>0</v>
      </c>
      <c r="CR652" s="7">
        <v>0</v>
      </c>
      <c r="CS652" s="40">
        <v>0</v>
      </c>
      <c r="CT652" s="7">
        <v>0</v>
      </c>
      <c r="CU652" s="7">
        <v>0</v>
      </c>
      <c r="CV652" s="4"/>
      <c r="CW652" s="4"/>
      <c r="CX652" s="4" t="str">
        <f t="shared" ref="CX652" si="11833">IF(CX457="","",CX457)</f>
        <v/>
      </c>
      <c r="CY652" s="4" t="str">
        <f t="shared" si="11622"/>
        <v/>
      </c>
      <c r="CZ652" s="4" t="str">
        <f t="shared" si="11690"/>
        <v/>
      </c>
      <c r="DA652" s="4" t="str">
        <f t="shared" ref="DA652" si="11834">IF(DA457="","",DA457)</f>
        <v/>
      </c>
      <c r="DB652" s="4" t="str">
        <f t="shared" si="11653"/>
        <v/>
      </c>
      <c r="DC652" s="4" t="str">
        <f t="shared" si="11490"/>
        <v/>
      </c>
      <c r="DD652" s="7">
        <v>2</v>
      </c>
      <c r="DE652" s="7">
        <v>30</v>
      </c>
      <c r="DF652" s="7">
        <v>60</v>
      </c>
      <c r="DH652" s="4">
        <f t="shared" si="11626"/>
        <v>4</v>
      </c>
      <c r="DI652" s="4">
        <f t="shared" ref="DI652" si="11835">IF(DI457="","",DI457)</f>
        <v>1</v>
      </c>
      <c r="DJ652" s="4">
        <f t="shared" si="11752"/>
        <v>3</v>
      </c>
      <c r="DK652" s="4">
        <f t="shared" si="11529"/>
        <v>5</v>
      </c>
      <c r="DL652" s="4">
        <f t="shared" ref="DL652" si="11836">IF(DL457="","",DL457)</f>
        <v>7</v>
      </c>
      <c r="DX652" s="7">
        <f t="shared" ref="DX652" si="11837">A652</f>
        <v>7040208</v>
      </c>
      <c r="DY652" s="7"/>
      <c r="DZ652" s="67">
        <v>10000</v>
      </c>
      <c r="EA652" s="2" t="s">
        <v>1297</v>
      </c>
      <c r="EB652" s="85">
        <v>139</v>
      </c>
      <c r="EC652" s="2" t="s">
        <v>1298</v>
      </c>
      <c r="ED652" s="2">
        <v>2004</v>
      </c>
      <c r="EE652" s="2">
        <v>3002</v>
      </c>
      <c r="EF652" s="7">
        <v>50</v>
      </c>
      <c r="EG652" s="20"/>
      <c r="EH652" s="20"/>
      <c r="EI652" s="4">
        <f t="shared" ref="EI652" si="11838">IF(EI457="","",EI457)</f>
        <v>331134</v>
      </c>
      <c r="EJ652" s="4">
        <f t="shared" si="11630"/>
        <v>1</v>
      </c>
      <c r="EK652" s="4">
        <f t="shared" ref="EK652" si="11839">IF(EK457="","",EK457)</f>
        <v>331135</v>
      </c>
      <c r="EL652" s="4">
        <f t="shared" ref="EL652" si="11840">IF(EL457="","",EL457)</f>
        <v>1</v>
      </c>
      <c r="EM652" s="4">
        <f t="shared" ref="EM652" si="11841">IF(EM457="","",EM457)</f>
        <v>331136</v>
      </c>
      <c r="EN652" s="4">
        <f t="shared" ref="EN652" si="11842">IF(EN457="","",EN457)</f>
        <v>1</v>
      </c>
      <c r="EO652" s="4">
        <f t="shared" ref="EO652" si="11843">IF(EO457="","",EO457)</f>
        <v>331137</v>
      </c>
      <c r="EP652" s="4">
        <f t="shared" ref="EP652" si="11844">IF(EP457="","",EP457)</f>
        <v>1</v>
      </c>
      <c r="EQ652" s="4">
        <f t="shared" ref="EQ652" si="11845">IF(EQ457="","",EQ457)</f>
        <v>331138</v>
      </c>
      <c r="ER652" s="4">
        <f t="shared" ref="ER652:ER658" si="11846">IF(ER457="","",ER457)</f>
        <v>1</v>
      </c>
      <c r="ES652" s="4">
        <f t="shared" si="11820"/>
        <v>331139</v>
      </c>
      <c r="ET652" s="4">
        <f t="shared" ref="ET652" si="11847">IF(ET457="","",ET457)</f>
        <v>1</v>
      </c>
      <c r="EU652" s="4">
        <f t="shared" si="11795"/>
        <v>331140</v>
      </c>
      <c r="EV652" s="4">
        <f t="shared" si="11767"/>
        <v>1</v>
      </c>
      <c r="EW652" s="4">
        <f t="shared" si="11767"/>
        <v>331141</v>
      </c>
      <c r="EX652" s="4">
        <f t="shared" si="11767"/>
        <v>1</v>
      </c>
      <c r="EY652" s="4" t="str">
        <f t="shared" si="11767"/>
        <v/>
      </c>
      <c r="EZ652" s="4" t="str">
        <f t="shared" ref="EZ652" si="11848">IF(EZ457="","",EZ457)</f>
        <v/>
      </c>
      <c r="FA652" s="4" t="str">
        <f t="shared" ref="FA652" si="11849">IF(FA457="","",FA457)</f>
        <v/>
      </c>
      <c r="FB652" s="4" t="str">
        <f t="shared" ref="FB652" si="11850">IF(FB457="","",FB457)</f>
        <v/>
      </c>
      <c r="FC652" s="4">
        <f t="shared" ref="FC652" si="11851">IF(FC457="","",FC457)</f>
        <v>40013</v>
      </c>
      <c r="FD652" s="4">
        <f t="shared" ref="FD652" si="11852">IF(FD457="","",FD457)</f>
        <v>1</v>
      </c>
      <c r="FE652" s="4">
        <f t="shared" ref="FE652" si="11853">IF(FE457="","",FE457)</f>
        <v>20100</v>
      </c>
      <c r="FF652" s="4">
        <f t="shared" ref="FF652" si="11854">IF(FF457="","",FF457)</f>
        <v>1</v>
      </c>
      <c r="FG652" s="4">
        <f t="shared" ref="FG652" si="11855">IF(FG457="","",FG457)</f>
        <v>20100</v>
      </c>
      <c r="FH652" s="4">
        <f t="shared" ref="FH652:FH676" si="11856">IF(FH457="","",FH457)</f>
        <v>1</v>
      </c>
      <c r="FR652" s="2">
        <v>99999</v>
      </c>
      <c r="FS652" s="2">
        <v>0</v>
      </c>
      <c r="FT652" s="4">
        <v>1000</v>
      </c>
      <c r="FU652" s="4" t="s">
        <v>1299</v>
      </c>
      <c r="FV652" s="4"/>
      <c r="FW652" s="4"/>
      <c r="FX652" s="4"/>
      <c r="FY652" s="4"/>
      <c r="FZ652" s="77">
        <v>0</v>
      </c>
      <c r="GA652" s="2">
        <v>1</v>
      </c>
      <c r="GB652" s="2">
        <v>30</v>
      </c>
      <c r="GC652" s="2">
        <v>1</v>
      </c>
      <c r="GD652" s="89"/>
    </row>
    <row r="653" s="2" customFormat="1" ht="14.25" spans="1:186">
      <c r="A653" s="15">
        <v>7040309</v>
      </c>
      <c r="B653" s="7">
        <f t="shared" si="11613"/>
        <v>1640</v>
      </c>
      <c r="C653" s="7">
        <f t="shared" si="11643"/>
        <v>1</v>
      </c>
      <c r="D653" s="5" t="s">
        <v>422</v>
      </c>
      <c r="E653" s="2" t="s">
        <v>1307</v>
      </c>
      <c r="F653" s="31" t="s">
        <v>1250</v>
      </c>
      <c r="G653" s="31">
        <v>4</v>
      </c>
      <c r="H653" s="7" t="s">
        <v>191</v>
      </c>
      <c r="I653" s="7" t="s">
        <v>187</v>
      </c>
      <c r="J653" s="37">
        <v>1438</v>
      </c>
      <c r="K653" s="39">
        <v>1698</v>
      </c>
      <c r="L653" s="39"/>
      <c r="M653" s="29" t="s">
        <v>193</v>
      </c>
      <c r="N653" s="4">
        <f t="shared" ref="N653" si="11857">N458</f>
        <v>40</v>
      </c>
      <c r="O653" s="4">
        <f t="shared" si="11584"/>
        <v>40</v>
      </c>
      <c r="P653" s="40">
        <f t="shared" ref="P653:P681" si="11858">2000+C653*100+G653</f>
        <v>2104</v>
      </c>
      <c r="Q653" s="4"/>
      <c r="S653" s="48">
        <f t="shared" si="11645"/>
        <v>1</v>
      </c>
      <c r="T653" s="47" t="s">
        <v>194</v>
      </c>
      <c r="U653" s="7" t="s">
        <v>195</v>
      </c>
      <c r="V653" s="7" t="str">
        <f t="shared" si="11646"/>
        <v>1</v>
      </c>
      <c r="W653" s="7" t="str">
        <f t="shared" si="11647"/>
        <v>1</v>
      </c>
      <c r="X653" s="40">
        <v>0</v>
      </c>
      <c r="AB653" s="7" t="s">
        <v>195</v>
      </c>
      <c r="AC653" s="7">
        <v>0</v>
      </c>
      <c r="AD653" s="7" t="s">
        <v>195</v>
      </c>
      <c r="AE653" s="7" t="s">
        <v>195</v>
      </c>
      <c r="AF653" s="7" t="s">
        <v>195</v>
      </c>
      <c r="AG653" s="7" t="s">
        <v>195</v>
      </c>
      <c r="AH653" s="40">
        <v>0</v>
      </c>
      <c r="AI653" s="40">
        <v>0</v>
      </c>
      <c r="AJ653" s="40">
        <v>1</v>
      </c>
      <c r="AK653" s="40">
        <v>0</v>
      </c>
      <c r="AL653" s="40">
        <v>1</v>
      </c>
      <c r="AM653" s="40">
        <v>0</v>
      </c>
      <c r="AN653" s="40">
        <v>60</v>
      </c>
      <c r="AO653" s="40">
        <v>1000</v>
      </c>
      <c r="AP653" s="7" t="s">
        <v>424</v>
      </c>
      <c r="AQ653" s="4">
        <v>3</v>
      </c>
      <c r="AR653" s="4">
        <f t="shared" si="11340"/>
        <v>161506</v>
      </c>
      <c r="AS653" s="7" t="s">
        <v>199</v>
      </c>
      <c r="AT653" s="48">
        <v>3</v>
      </c>
      <c r="AU653" s="48">
        <v>1</v>
      </c>
      <c r="AV653" s="48">
        <v>3</v>
      </c>
      <c r="AW653" s="48">
        <v>500</v>
      </c>
      <c r="AX653" s="48">
        <v>250</v>
      </c>
      <c r="AY653" s="48">
        <v>0</v>
      </c>
      <c r="AZ653" s="48">
        <v>0</v>
      </c>
      <c r="BE653" s="48">
        <v>0</v>
      </c>
      <c r="BF653" s="48">
        <v>1</v>
      </c>
      <c r="BG653" s="48">
        <f t="shared" si="11777"/>
        <v>400</v>
      </c>
      <c r="BH653" s="48">
        <f t="shared" si="11778"/>
        <v>400</v>
      </c>
      <c r="BI653" s="7">
        <v>0</v>
      </c>
      <c r="BJ653" s="7">
        <v>0</v>
      </c>
      <c r="BK653" s="7">
        <v>0</v>
      </c>
      <c r="BL653" s="7">
        <v>0</v>
      </c>
      <c r="BM653" s="7">
        <v>0</v>
      </c>
      <c r="BN653" s="7">
        <v>0</v>
      </c>
      <c r="BO653" s="7">
        <v>0</v>
      </c>
      <c r="BP653" s="7">
        <v>0</v>
      </c>
      <c r="BQ653" s="7">
        <v>0</v>
      </c>
      <c r="BR653" s="7">
        <v>0</v>
      </c>
      <c r="BS653" s="7">
        <v>0</v>
      </c>
      <c r="BT653" s="7">
        <v>0</v>
      </c>
      <c r="BU653" s="7">
        <v>0</v>
      </c>
      <c r="BV653" s="7">
        <v>0</v>
      </c>
      <c r="BW653" s="7">
        <v>0</v>
      </c>
      <c r="BX653" s="7">
        <v>0</v>
      </c>
      <c r="BY653" s="7">
        <v>0</v>
      </c>
      <c r="BZ653" s="7">
        <v>0</v>
      </c>
      <c r="CA653" s="7">
        <v>0</v>
      </c>
      <c r="CB653" s="7">
        <v>0</v>
      </c>
      <c r="CC653" s="7">
        <v>0</v>
      </c>
      <c r="CD653" s="7">
        <v>0</v>
      </c>
      <c r="CE653" s="7">
        <v>0</v>
      </c>
      <c r="CF653" s="7">
        <v>0</v>
      </c>
      <c r="CG653" s="7">
        <v>0</v>
      </c>
      <c r="CH653" s="7">
        <v>0</v>
      </c>
      <c r="CI653" s="7">
        <v>0</v>
      </c>
      <c r="CJ653" s="7">
        <v>0</v>
      </c>
      <c r="CK653" s="7">
        <v>0</v>
      </c>
      <c r="CL653" s="40">
        <v>0</v>
      </c>
      <c r="CM653" s="40">
        <v>0</v>
      </c>
      <c r="CN653" s="40">
        <v>0</v>
      </c>
      <c r="CO653" s="40">
        <v>0</v>
      </c>
      <c r="CP653" s="7">
        <v>0</v>
      </c>
      <c r="CQ653" s="7">
        <v>0</v>
      </c>
      <c r="CR653" s="7">
        <v>0</v>
      </c>
      <c r="CS653" s="40">
        <v>0</v>
      </c>
      <c r="CT653" s="7">
        <v>0</v>
      </c>
      <c r="CU653" s="7">
        <v>0</v>
      </c>
      <c r="CV653" s="4"/>
      <c r="CW653" s="4"/>
      <c r="CX653" s="4" t="str">
        <f t="shared" ref="CX653" si="11859">IF(CX458="","",CX458)</f>
        <v/>
      </c>
      <c r="CY653" s="4" t="str">
        <f t="shared" si="11622"/>
        <v/>
      </c>
      <c r="CZ653" s="4" t="str">
        <f t="shared" si="11690"/>
        <v/>
      </c>
      <c r="DA653" s="4" t="str">
        <f t="shared" ref="DA653" si="11860">IF(DA458="","",DA458)</f>
        <v/>
      </c>
      <c r="DB653" s="4" t="str">
        <f t="shared" si="11653"/>
        <v/>
      </c>
      <c r="DC653" s="4" t="str">
        <f t="shared" si="11490"/>
        <v/>
      </c>
      <c r="DD653" s="7">
        <v>2</v>
      </c>
      <c r="DE653" s="7">
        <v>30</v>
      </c>
      <c r="DF653" s="7">
        <v>60</v>
      </c>
      <c r="DH653" s="4">
        <f t="shared" si="11626"/>
        <v>4</v>
      </c>
      <c r="DI653" s="4">
        <f t="shared" ref="DI653" si="11861">IF(DI458="","",DI458)</f>
        <v>2</v>
      </c>
      <c r="DJ653" s="4">
        <f t="shared" si="11752"/>
        <v>3</v>
      </c>
      <c r="DK653" s="4" t="str">
        <f t="shared" si="11529"/>
        <v/>
      </c>
      <c r="DL653" s="4" t="str">
        <f t="shared" ref="DL653" si="11862">IF(DL458="","",DL458)</f>
        <v/>
      </c>
      <c r="DX653" s="7">
        <f t="shared" ref="DX653" si="11863">A653</f>
        <v>7040309</v>
      </c>
      <c r="DY653" s="7"/>
      <c r="DZ653" s="67">
        <v>0</v>
      </c>
      <c r="EA653" s="2" t="s">
        <v>242</v>
      </c>
      <c r="EB653" s="85" t="s">
        <v>242</v>
      </c>
      <c r="EC653" s="2" t="s">
        <v>242</v>
      </c>
      <c r="ED653" s="2">
        <v>2007</v>
      </c>
      <c r="EE653" s="2">
        <v>3002</v>
      </c>
      <c r="EF653" s="7">
        <v>50</v>
      </c>
      <c r="EG653" s="20"/>
      <c r="EH653" s="20"/>
      <c r="EI653" s="4">
        <f t="shared" ref="EI653" si="11864">IF(EI458="","",EI458)</f>
        <v>331134</v>
      </c>
      <c r="EJ653" s="4">
        <f t="shared" si="11630"/>
        <v>1</v>
      </c>
      <c r="EK653" s="4">
        <f t="shared" ref="EK653" si="11865">IF(EK458="","",EK458)</f>
        <v>331135</v>
      </c>
      <c r="EL653" s="4">
        <f t="shared" ref="EL653" si="11866">IF(EL458="","",EL458)</f>
        <v>1</v>
      </c>
      <c r="EM653" s="4">
        <f t="shared" ref="EM653" si="11867">IF(EM458="","",EM458)</f>
        <v>331136</v>
      </c>
      <c r="EN653" s="4">
        <f t="shared" ref="EN653" si="11868">IF(EN458="","",EN458)</f>
        <v>1</v>
      </c>
      <c r="EO653" s="4">
        <f t="shared" ref="EO653" si="11869">IF(EO458="","",EO458)</f>
        <v>331137</v>
      </c>
      <c r="EP653" s="4">
        <f t="shared" ref="EP653" si="11870">IF(EP458="","",EP458)</f>
        <v>1</v>
      </c>
      <c r="EQ653" s="4">
        <f t="shared" ref="EQ653" si="11871">IF(EQ458="","",EQ458)</f>
        <v>331138</v>
      </c>
      <c r="ER653" s="4">
        <f t="shared" si="11846"/>
        <v>1</v>
      </c>
      <c r="ES653" s="4">
        <f t="shared" si="11820"/>
        <v>331139</v>
      </c>
      <c r="ET653" s="4">
        <f t="shared" ref="ET653" si="11872">IF(ET458="","",ET458)</f>
        <v>1</v>
      </c>
      <c r="EU653" s="4">
        <f t="shared" si="11795"/>
        <v>331140</v>
      </c>
      <c r="EV653" s="4">
        <f t="shared" si="11767"/>
        <v>1</v>
      </c>
      <c r="EW653" s="4">
        <f t="shared" si="11767"/>
        <v>331141</v>
      </c>
      <c r="EX653" s="4">
        <f t="shared" si="11767"/>
        <v>1</v>
      </c>
      <c r="EY653" s="4" t="str">
        <f t="shared" si="11767"/>
        <v/>
      </c>
      <c r="EZ653" s="4" t="str">
        <f t="shared" ref="EZ653" si="11873">IF(EZ458="","",EZ458)</f>
        <v/>
      </c>
      <c r="FA653" s="4" t="str">
        <f t="shared" ref="FA653" si="11874">IF(FA458="","",FA458)</f>
        <v/>
      </c>
      <c r="FB653" s="4" t="str">
        <f t="shared" ref="FB653:FB658" si="11875">IF(FB458="","",FB458)</f>
        <v/>
      </c>
      <c r="FC653" s="4">
        <f t="shared" ref="FC653" si="11876">IF(FC458="","",FC458)</f>
        <v>40013</v>
      </c>
      <c r="FD653" s="4">
        <f t="shared" ref="FD653:FD658" si="11877">IF(FD458="","",FD458)</f>
        <v>1</v>
      </c>
      <c r="FE653" s="4">
        <f t="shared" ref="FE653" si="11878">IF(FE458="","",FE458)</f>
        <v>20100</v>
      </c>
      <c r="FF653" s="4">
        <f t="shared" ref="FF653" si="11879">IF(FF458="","",FF458)</f>
        <v>1</v>
      </c>
      <c r="FG653" s="4">
        <f t="shared" ref="FG653" si="11880">IF(FG458="","",FG458)</f>
        <v>20100</v>
      </c>
      <c r="FH653" s="4">
        <f t="shared" si="11856"/>
        <v>1</v>
      </c>
      <c r="FR653" s="2">
        <v>99999</v>
      </c>
      <c r="FS653" s="2">
        <v>0</v>
      </c>
      <c r="FT653" s="4">
        <v>1000</v>
      </c>
      <c r="FU653" s="4" t="s">
        <v>1299</v>
      </c>
      <c r="FV653" s="4"/>
      <c r="FW653" s="4"/>
      <c r="FX653" s="4"/>
      <c r="FY653" s="4"/>
      <c r="FZ653" s="77">
        <v>0</v>
      </c>
      <c r="GA653" s="2">
        <v>1</v>
      </c>
      <c r="GB653" s="2">
        <v>30</v>
      </c>
      <c r="GC653" s="2">
        <v>1</v>
      </c>
      <c r="GD653" s="89"/>
    </row>
    <row r="654" s="2" customFormat="1" ht="14.25" spans="1:186">
      <c r="A654" s="15">
        <v>7040310</v>
      </c>
      <c r="B654" s="7">
        <f t="shared" si="11613"/>
        <v>1384</v>
      </c>
      <c r="C654" s="7">
        <f t="shared" si="11643"/>
        <v>1</v>
      </c>
      <c r="D654" s="5" t="s">
        <v>425</v>
      </c>
      <c r="E654" s="2" t="s">
        <v>1308</v>
      </c>
      <c r="F654" s="31" t="s">
        <v>1250</v>
      </c>
      <c r="G654" s="31">
        <v>4</v>
      </c>
      <c r="H654" s="7" t="s">
        <v>191</v>
      </c>
      <c r="I654" s="7" t="s">
        <v>187</v>
      </c>
      <c r="J654" s="37">
        <v>1504</v>
      </c>
      <c r="K654" s="39">
        <v>1698</v>
      </c>
      <c r="L654" s="39"/>
      <c r="M654" s="29" t="s">
        <v>193</v>
      </c>
      <c r="N654" s="4">
        <f t="shared" ref="N654" si="11881">N459</f>
        <v>40</v>
      </c>
      <c r="O654" s="4">
        <f t="shared" si="11584"/>
        <v>40</v>
      </c>
      <c r="P654" s="40">
        <f t="shared" si="11858"/>
        <v>2104</v>
      </c>
      <c r="Q654" s="4"/>
      <c r="S654" s="48">
        <f t="shared" si="11645"/>
        <v>2</v>
      </c>
      <c r="T654" s="47" t="s">
        <v>194</v>
      </c>
      <c r="U654" s="7" t="s">
        <v>195</v>
      </c>
      <c r="V654" s="7" t="str">
        <f t="shared" si="11646"/>
        <v>1</v>
      </c>
      <c r="W654" s="7" t="str">
        <f t="shared" si="11647"/>
        <v>1</v>
      </c>
      <c r="X654" s="40">
        <v>0</v>
      </c>
      <c r="AB654" s="7" t="s">
        <v>195</v>
      </c>
      <c r="AC654" s="7">
        <v>0</v>
      </c>
      <c r="AD654" s="7" t="s">
        <v>195</v>
      </c>
      <c r="AE654" s="7" t="s">
        <v>195</v>
      </c>
      <c r="AF654" s="7" t="s">
        <v>195</v>
      </c>
      <c r="AG654" s="7" t="s">
        <v>195</v>
      </c>
      <c r="AH654" s="40">
        <v>0</v>
      </c>
      <c r="AI654" s="40">
        <v>0</v>
      </c>
      <c r="AJ654" s="40">
        <v>1</v>
      </c>
      <c r="AK654" s="40">
        <v>0</v>
      </c>
      <c r="AL654" s="40">
        <v>1</v>
      </c>
      <c r="AM654" s="40">
        <v>0</v>
      </c>
      <c r="AN654" s="40">
        <v>60</v>
      </c>
      <c r="AO654" s="40">
        <v>1000</v>
      </c>
      <c r="AP654" s="7" t="s">
        <v>427</v>
      </c>
      <c r="AQ654" s="4">
        <v>3</v>
      </c>
      <c r="AR654" s="4">
        <f t="shared" si="11340"/>
        <v>161506</v>
      </c>
      <c r="AS654" s="7" t="s">
        <v>199</v>
      </c>
      <c r="AT654" s="48">
        <v>3</v>
      </c>
      <c r="AU654" s="48">
        <v>1</v>
      </c>
      <c r="AV654" s="48">
        <v>3</v>
      </c>
      <c r="AW654" s="48">
        <v>500</v>
      </c>
      <c r="AX654" s="48">
        <v>250</v>
      </c>
      <c r="AY654" s="48">
        <v>0</v>
      </c>
      <c r="AZ654" s="48">
        <v>0</v>
      </c>
      <c r="BE654" s="48">
        <v>0</v>
      </c>
      <c r="BF654" s="48">
        <v>1</v>
      </c>
      <c r="BG654" s="48">
        <f t="shared" si="11777"/>
        <v>400</v>
      </c>
      <c r="BH654" s="48">
        <f t="shared" si="11778"/>
        <v>400</v>
      </c>
      <c r="BI654" s="7">
        <v>0</v>
      </c>
      <c r="BJ654" s="7">
        <v>0</v>
      </c>
      <c r="BK654" s="7">
        <v>0</v>
      </c>
      <c r="BL654" s="7">
        <v>0</v>
      </c>
      <c r="BM654" s="7">
        <v>0</v>
      </c>
      <c r="BN654" s="7">
        <v>0</v>
      </c>
      <c r="BO654" s="7">
        <v>0</v>
      </c>
      <c r="BP654" s="7">
        <v>0</v>
      </c>
      <c r="BQ654" s="7">
        <v>0</v>
      </c>
      <c r="BR654" s="7">
        <v>0</v>
      </c>
      <c r="BS654" s="7">
        <v>0</v>
      </c>
      <c r="BT654" s="7">
        <v>0</v>
      </c>
      <c r="BU654" s="7">
        <v>0</v>
      </c>
      <c r="BV654" s="7">
        <v>0</v>
      </c>
      <c r="BW654" s="7">
        <v>0</v>
      </c>
      <c r="BX654" s="7">
        <v>0</v>
      </c>
      <c r="BY654" s="7">
        <v>0</v>
      </c>
      <c r="BZ654" s="7">
        <v>0</v>
      </c>
      <c r="CA654" s="7">
        <v>0</v>
      </c>
      <c r="CB654" s="7">
        <v>0</v>
      </c>
      <c r="CC654" s="7">
        <v>0</v>
      </c>
      <c r="CD654" s="7">
        <v>0</v>
      </c>
      <c r="CE654" s="7">
        <v>0</v>
      </c>
      <c r="CF654" s="7">
        <v>0</v>
      </c>
      <c r="CG654" s="7">
        <v>0</v>
      </c>
      <c r="CH654" s="7">
        <v>0</v>
      </c>
      <c r="CI654" s="7">
        <v>0</v>
      </c>
      <c r="CJ654" s="7">
        <v>0</v>
      </c>
      <c r="CK654" s="7">
        <v>0</v>
      </c>
      <c r="CL654" s="40">
        <v>0</v>
      </c>
      <c r="CM654" s="40">
        <v>0</v>
      </c>
      <c r="CN654" s="40">
        <v>0</v>
      </c>
      <c r="CO654" s="40">
        <v>0</v>
      </c>
      <c r="CP654" s="7">
        <v>0</v>
      </c>
      <c r="CQ654" s="7">
        <v>0</v>
      </c>
      <c r="CR654" s="7">
        <v>0</v>
      </c>
      <c r="CS654" s="40">
        <v>0</v>
      </c>
      <c r="CT654" s="7">
        <v>0</v>
      </c>
      <c r="CU654" s="7">
        <v>0</v>
      </c>
      <c r="CV654" s="4"/>
      <c r="CW654" s="4"/>
      <c r="CX654" s="4" t="str">
        <f t="shared" ref="CX654" si="11882">IF(CX459="","",CX459)</f>
        <v/>
      </c>
      <c r="CY654" s="4" t="str">
        <f t="shared" si="11622"/>
        <v/>
      </c>
      <c r="CZ654" s="4" t="str">
        <f t="shared" si="11690"/>
        <v/>
      </c>
      <c r="DA654" s="4" t="str">
        <f t="shared" ref="DA654" si="11883">IF(DA459="","",DA459)</f>
        <v/>
      </c>
      <c r="DB654" s="4" t="str">
        <f t="shared" si="11653"/>
        <v/>
      </c>
      <c r="DC654" s="4" t="str">
        <f t="shared" si="11490"/>
        <v/>
      </c>
      <c r="DD654" s="7">
        <v>2</v>
      </c>
      <c r="DE654" s="7">
        <v>30</v>
      </c>
      <c r="DF654" s="7">
        <v>60</v>
      </c>
      <c r="DH654" s="4">
        <f t="shared" si="11626"/>
        <v>4</v>
      </c>
      <c r="DI654" s="4">
        <f t="shared" ref="DI654" si="11884">IF(DI459="","",DI459)</f>
        <v>2</v>
      </c>
      <c r="DJ654" s="4">
        <f t="shared" si="11752"/>
        <v>3</v>
      </c>
      <c r="DK654" s="4" t="str">
        <f t="shared" si="11529"/>
        <v/>
      </c>
      <c r="DL654" s="4" t="str">
        <f t="shared" ref="DL654" si="11885">IF(DL459="","",DL459)</f>
        <v/>
      </c>
      <c r="DX654" s="7">
        <f t="shared" ref="DX654" si="11886">A654</f>
        <v>7040310</v>
      </c>
      <c r="DY654" s="7"/>
      <c r="DZ654" s="67">
        <v>0</v>
      </c>
      <c r="EA654" s="2" t="s">
        <v>242</v>
      </c>
      <c r="EB654" s="85" t="s">
        <v>242</v>
      </c>
      <c r="EC654" s="2" t="s">
        <v>242</v>
      </c>
      <c r="ED654" s="2">
        <v>2007</v>
      </c>
      <c r="EE654" s="2">
        <v>3002</v>
      </c>
      <c r="EF654" s="7">
        <v>50</v>
      </c>
      <c r="EG654" s="20"/>
      <c r="EH654" s="20"/>
      <c r="EI654" s="4">
        <f t="shared" ref="EI654" si="11887">IF(EI459="","",EI459)</f>
        <v>331134</v>
      </c>
      <c r="EJ654" s="4">
        <f t="shared" si="11630"/>
        <v>1</v>
      </c>
      <c r="EK654" s="4">
        <f t="shared" ref="EK654" si="11888">IF(EK459="","",EK459)</f>
        <v>331135</v>
      </c>
      <c r="EL654" s="4">
        <f t="shared" ref="EL654" si="11889">IF(EL459="","",EL459)</f>
        <v>1</v>
      </c>
      <c r="EM654" s="4">
        <f t="shared" ref="EM654" si="11890">IF(EM459="","",EM459)</f>
        <v>331136</v>
      </c>
      <c r="EN654" s="4">
        <f t="shared" ref="EN654" si="11891">IF(EN459="","",EN459)</f>
        <v>1</v>
      </c>
      <c r="EO654" s="4">
        <f t="shared" ref="EO654" si="11892">IF(EO459="","",EO459)</f>
        <v>331137</v>
      </c>
      <c r="EP654" s="4">
        <f t="shared" ref="EP654" si="11893">IF(EP459="","",EP459)</f>
        <v>1</v>
      </c>
      <c r="EQ654" s="4">
        <f t="shared" ref="EQ654" si="11894">IF(EQ459="","",EQ459)</f>
        <v>331138</v>
      </c>
      <c r="ER654" s="4">
        <f t="shared" si="11846"/>
        <v>1</v>
      </c>
      <c r="ES654" s="4">
        <f t="shared" si="11820"/>
        <v>331139</v>
      </c>
      <c r="ET654" s="4">
        <f t="shared" ref="ET654" si="11895">IF(ET459="","",ET459)</f>
        <v>1</v>
      </c>
      <c r="EU654" s="4">
        <f t="shared" si="11795"/>
        <v>331140</v>
      </c>
      <c r="EV654" s="4">
        <f t="shared" si="11767"/>
        <v>1</v>
      </c>
      <c r="EW654" s="4">
        <f t="shared" si="11767"/>
        <v>331141</v>
      </c>
      <c r="EX654" s="4">
        <f t="shared" si="11767"/>
        <v>1</v>
      </c>
      <c r="EY654" s="4" t="str">
        <f t="shared" si="11767"/>
        <v/>
      </c>
      <c r="EZ654" s="4" t="str">
        <f t="shared" ref="EZ654:EZ658" si="11896">IF(EZ459="","",EZ459)</f>
        <v/>
      </c>
      <c r="FA654" s="4" t="str">
        <f t="shared" ref="FA654" si="11897">IF(FA459="","",FA459)</f>
        <v/>
      </c>
      <c r="FB654" s="4" t="str">
        <f t="shared" si="11875"/>
        <v/>
      </c>
      <c r="FC654" s="4">
        <f t="shared" ref="FC654" si="11898">IF(FC459="","",FC459)</f>
        <v>40013</v>
      </c>
      <c r="FD654" s="4">
        <f t="shared" si="11877"/>
        <v>1</v>
      </c>
      <c r="FE654" s="4">
        <f t="shared" ref="FE654" si="11899">IF(FE459="","",FE459)</f>
        <v>20100</v>
      </c>
      <c r="FF654" s="4">
        <f t="shared" ref="FF654" si="11900">IF(FF459="","",FF459)</f>
        <v>1</v>
      </c>
      <c r="FG654" s="4">
        <f t="shared" ref="FG654" si="11901">IF(FG459="","",FG459)</f>
        <v>20100</v>
      </c>
      <c r="FH654" s="4">
        <f t="shared" si="11856"/>
        <v>1</v>
      </c>
      <c r="FR654" s="2">
        <v>99999</v>
      </c>
      <c r="FS654" s="2">
        <v>0</v>
      </c>
      <c r="FT654" s="4">
        <v>1000</v>
      </c>
      <c r="FU654" s="4" t="s">
        <v>1299</v>
      </c>
      <c r="FV654" s="4"/>
      <c r="FW654" s="4"/>
      <c r="FX654" s="4"/>
      <c r="FY654" s="4"/>
      <c r="FZ654" s="77">
        <v>0</v>
      </c>
      <c r="GA654" s="2">
        <v>1</v>
      </c>
      <c r="GB654" s="2">
        <v>30</v>
      </c>
      <c r="GC654" s="2">
        <v>1</v>
      </c>
      <c r="GD654" s="89"/>
    </row>
    <row r="655" s="2" customFormat="1" ht="14.25" spans="1:186">
      <c r="A655" s="15">
        <v>7040411</v>
      </c>
      <c r="B655" s="7">
        <f t="shared" si="11613"/>
        <v>40</v>
      </c>
      <c r="C655" s="7">
        <f t="shared" si="11643"/>
        <v>2</v>
      </c>
      <c r="D655" s="5" t="s">
        <v>428</v>
      </c>
      <c r="E655" s="2" t="s">
        <v>1309</v>
      </c>
      <c r="F655" s="31" t="s">
        <v>1250</v>
      </c>
      <c r="G655" s="31">
        <v>4</v>
      </c>
      <c r="H655" s="7" t="s">
        <v>191</v>
      </c>
      <c r="I655" s="7" t="s">
        <v>187</v>
      </c>
      <c r="J655" s="37">
        <v>1471</v>
      </c>
      <c r="K655" s="39">
        <v>1434</v>
      </c>
      <c r="L655" s="39"/>
      <c r="M655" s="29" t="s">
        <v>193</v>
      </c>
      <c r="N655" s="4">
        <f t="shared" ref="N655" si="11902">N460</f>
        <v>40</v>
      </c>
      <c r="O655" s="4">
        <f t="shared" si="11584"/>
        <v>40</v>
      </c>
      <c r="P655" s="40">
        <f t="shared" si="11858"/>
        <v>2204</v>
      </c>
      <c r="Q655" s="4"/>
      <c r="S655" s="48">
        <f t="shared" si="11645"/>
        <v>0</v>
      </c>
      <c r="T655" s="47" t="s">
        <v>194</v>
      </c>
      <c r="U655" s="7" t="s">
        <v>195</v>
      </c>
      <c r="V655" s="7" t="str">
        <f t="shared" si="11646"/>
        <v>1</v>
      </c>
      <c r="W655" s="7" t="str">
        <f t="shared" si="11647"/>
        <v>1</v>
      </c>
      <c r="X655" s="40">
        <v>0</v>
      </c>
      <c r="AB655" s="7" t="s">
        <v>195</v>
      </c>
      <c r="AC655" s="7">
        <v>0</v>
      </c>
      <c r="AD655" s="7" t="s">
        <v>195</v>
      </c>
      <c r="AE655" s="7" t="s">
        <v>195</v>
      </c>
      <c r="AF655" s="7" t="s">
        <v>195</v>
      </c>
      <c r="AG655" s="7" t="s">
        <v>195</v>
      </c>
      <c r="AH655" s="40">
        <v>0</v>
      </c>
      <c r="AI655" s="40">
        <v>0</v>
      </c>
      <c r="AJ655" s="40">
        <v>1</v>
      </c>
      <c r="AK655" s="40">
        <v>0</v>
      </c>
      <c r="AL655" s="40">
        <v>1</v>
      </c>
      <c r="AM655" s="40">
        <v>0</v>
      </c>
      <c r="AN655" s="40">
        <v>60</v>
      </c>
      <c r="AO655" s="40">
        <v>1000</v>
      </c>
      <c r="AP655" s="7" t="s">
        <v>430</v>
      </c>
      <c r="AQ655" s="4">
        <v>3</v>
      </c>
      <c r="AR655" s="4">
        <f t="shared" ref="AR655" si="11903">AR460</f>
        <v>161506</v>
      </c>
      <c r="AS655" s="7" t="s">
        <v>199</v>
      </c>
      <c r="AT655" s="48">
        <v>3</v>
      </c>
      <c r="AU655" s="48">
        <v>1</v>
      </c>
      <c r="AV655" s="48">
        <v>3</v>
      </c>
      <c r="AW655" s="48">
        <v>500</v>
      </c>
      <c r="AX655" s="48">
        <v>250</v>
      </c>
      <c r="AY655" s="48">
        <v>0</v>
      </c>
      <c r="AZ655" s="48">
        <v>0</v>
      </c>
      <c r="BE655" s="48">
        <v>0</v>
      </c>
      <c r="BF655" s="48">
        <v>1</v>
      </c>
      <c r="BG655" s="48">
        <f t="shared" si="11777"/>
        <v>400</v>
      </c>
      <c r="BH655" s="48">
        <f t="shared" si="11778"/>
        <v>400</v>
      </c>
      <c r="BI655" s="7">
        <v>0</v>
      </c>
      <c r="BJ655" s="7">
        <v>0</v>
      </c>
      <c r="BK655" s="7">
        <v>0</v>
      </c>
      <c r="BL655" s="7">
        <v>0</v>
      </c>
      <c r="BM655" s="7">
        <v>0</v>
      </c>
      <c r="BN655" s="7">
        <v>0</v>
      </c>
      <c r="BO655" s="7">
        <v>0</v>
      </c>
      <c r="BP655" s="7">
        <v>0</v>
      </c>
      <c r="BQ655" s="7">
        <v>0</v>
      </c>
      <c r="BR655" s="7">
        <v>0</v>
      </c>
      <c r="BS655" s="7">
        <v>0</v>
      </c>
      <c r="BT655" s="7">
        <v>0</v>
      </c>
      <c r="BU655" s="7">
        <v>0</v>
      </c>
      <c r="BV655" s="7">
        <v>0</v>
      </c>
      <c r="BW655" s="7">
        <v>0</v>
      </c>
      <c r="BX655" s="7">
        <v>0</v>
      </c>
      <c r="BY655" s="7">
        <v>0</v>
      </c>
      <c r="BZ655" s="7">
        <v>0</v>
      </c>
      <c r="CA655" s="7">
        <v>0</v>
      </c>
      <c r="CB655" s="7">
        <v>0</v>
      </c>
      <c r="CC655" s="7">
        <v>0</v>
      </c>
      <c r="CD655" s="7">
        <v>0</v>
      </c>
      <c r="CE655" s="7">
        <v>0</v>
      </c>
      <c r="CF655" s="7">
        <v>0</v>
      </c>
      <c r="CG655" s="7">
        <v>0</v>
      </c>
      <c r="CH655" s="7">
        <v>0</v>
      </c>
      <c r="CI655" s="7">
        <v>0</v>
      </c>
      <c r="CJ655" s="7">
        <v>0</v>
      </c>
      <c r="CK655" s="7">
        <v>0</v>
      </c>
      <c r="CL655" s="40">
        <v>0</v>
      </c>
      <c r="CM655" s="40">
        <v>0</v>
      </c>
      <c r="CN655" s="40">
        <v>0</v>
      </c>
      <c r="CO655" s="40">
        <v>0</v>
      </c>
      <c r="CP655" s="7">
        <v>0</v>
      </c>
      <c r="CQ655" s="7">
        <v>0</v>
      </c>
      <c r="CR655" s="7">
        <v>0</v>
      </c>
      <c r="CS655" s="40">
        <v>0</v>
      </c>
      <c r="CT655" s="7">
        <v>0</v>
      </c>
      <c r="CU655" s="7">
        <v>0</v>
      </c>
      <c r="CV655" s="4"/>
      <c r="CW655" s="4"/>
      <c r="CX655" s="4" t="str">
        <f t="shared" ref="CX655" si="11904">IF(CX460="","",CX460)</f>
        <v/>
      </c>
      <c r="CY655" s="4" t="str">
        <f t="shared" si="11622"/>
        <v/>
      </c>
      <c r="CZ655" s="4" t="str">
        <f t="shared" si="11690"/>
        <v/>
      </c>
      <c r="DA655" s="4" t="str">
        <f t="shared" ref="DA655" si="11905">IF(DA460="","",DA460)</f>
        <v/>
      </c>
      <c r="DB655" s="4" t="str">
        <f t="shared" si="11653"/>
        <v/>
      </c>
      <c r="DC655" s="4" t="str">
        <f t="shared" si="11490"/>
        <v/>
      </c>
      <c r="DD655" s="7">
        <v>2</v>
      </c>
      <c r="DE655" s="7">
        <v>30</v>
      </c>
      <c r="DF655" s="7">
        <v>60</v>
      </c>
      <c r="DH655" s="4">
        <f t="shared" si="11626"/>
        <v>4</v>
      </c>
      <c r="DI655" s="4">
        <f t="shared" ref="DI655" si="11906">IF(DI460="","",DI460)</f>
        <v>4</v>
      </c>
      <c r="DJ655" s="4">
        <f t="shared" si="11752"/>
        <v>5</v>
      </c>
      <c r="DK655" s="4" t="str">
        <f t="shared" si="11529"/>
        <v/>
      </c>
      <c r="DL655" s="4" t="str">
        <f t="shared" ref="DL655" si="11907">IF(DL460="","",DL460)</f>
        <v/>
      </c>
      <c r="DX655" s="7">
        <f t="shared" ref="DX655" si="11908">A655</f>
        <v>7040411</v>
      </c>
      <c r="DY655" s="7"/>
      <c r="DZ655" s="67">
        <v>0</v>
      </c>
      <c r="EA655" s="2" t="s">
        <v>242</v>
      </c>
      <c r="EB655" s="85" t="s">
        <v>242</v>
      </c>
      <c r="EC655" s="2" t="s">
        <v>242</v>
      </c>
      <c r="ED655" s="2">
        <v>2010</v>
      </c>
      <c r="EE655" s="2">
        <v>3002</v>
      </c>
      <c r="EF655" s="7">
        <v>50</v>
      </c>
      <c r="EG655" s="20"/>
      <c r="EH655" s="20"/>
      <c r="EI655" s="4">
        <f t="shared" ref="EI655" si="11909">IF(EI460="","",EI460)</f>
        <v>331164</v>
      </c>
      <c r="EJ655" s="4">
        <f t="shared" si="11630"/>
        <v>1</v>
      </c>
      <c r="EK655" s="4">
        <f t="shared" ref="EK655" si="11910">IF(EK460="","",EK460)</f>
        <v>331165</v>
      </c>
      <c r="EL655" s="4">
        <f t="shared" ref="EL655" si="11911">IF(EL460="","",EL460)</f>
        <v>1</v>
      </c>
      <c r="EM655" s="4">
        <f t="shared" ref="EM655" si="11912">IF(EM460="","",EM460)</f>
        <v>331166</v>
      </c>
      <c r="EN655" s="4">
        <f t="shared" ref="EN655" si="11913">IF(EN460="","",EN460)</f>
        <v>1</v>
      </c>
      <c r="EO655" s="4">
        <f t="shared" ref="EO655" si="11914">IF(EO460="","",EO460)</f>
        <v>331167</v>
      </c>
      <c r="EP655" s="4">
        <f t="shared" ref="EP655" si="11915">IF(EP460="","",EP460)</f>
        <v>1</v>
      </c>
      <c r="EQ655" s="4">
        <f t="shared" ref="EQ655" si="11916">IF(EQ460="","",EQ460)</f>
        <v>331168</v>
      </c>
      <c r="ER655" s="4">
        <f t="shared" si="11846"/>
        <v>1</v>
      </c>
      <c r="ES655" s="4">
        <f t="shared" si="11820"/>
        <v>331169</v>
      </c>
      <c r="ET655" s="4">
        <f t="shared" ref="ET655" si="11917">IF(ET460="","",ET460)</f>
        <v>1</v>
      </c>
      <c r="EU655" s="4">
        <f t="shared" si="11795"/>
        <v>331170</v>
      </c>
      <c r="EV655" s="4">
        <f t="shared" si="11767"/>
        <v>1</v>
      </c>
      <c r="EW655" s="4">
        <f t="shared" si="11767"/>
        <v>331171</v>
      </c>
      <c r="EX655" s="4">
        <f t="shared" si="11767"/>
        <v>1</v>
      </c>
      <c r="EY655" s="4" t="str">
        <f t="shared" si="11767"/>
        <v/>
      </c>
      <c r="EZ655" s="4" t="str">
        <f t="shared" si="11896"/>
        <v/>
      </c>
      <c r="FA655" s="4" t="str">
        <f t="shared" ref="FA655:FA658" si="11918">IF(FA460="","",FA460)</f>
        <v/>
      </c>
      <c r="FB655" s="4" t="str">
        <f t="shared" si="11875"/>
        <v/>
      </c>
      <c r="FC655" s="4">
        <f t="shared" ref="FC655" si="11919">IF(FC460="","",FC460)</f>
        <v>40013</v>
      </c>
      <c r="FD655" s="4">
        <f t="shared" si="11877"/>
        <v>1</v>
      </c>
      <c r="FE655" s="4">
        <f t="shared" ref="FE655" si="11920">IF(FE460="","",FE460)</f>
        <v>20100</v>
      </c>
      <c r="FF655" s="4">
        <f t="shared" ref="FF655" si="11921">IF(FF460="","",FF460)</f>
        <v>1</v>
      </c>
      <c r="FG655" s="4">
        <f t="shared" ref="FG655" si="11922">IF(FG460="","",FG460)</f>
        <v>20100</v>
      </c>
      <c r="FH655" s="4">
        <f t="shared" si="11856"/>
        <v>1</v>
      </c>
      <c r="FR655" s="2">
        <v>99999</v>
      </c>
      <c r="FS655" s="2">
        <v>0</v>
      </c>
      <c r="FT655" s="4">
        <v>1000</v>
      </c>
      <c r="FU655" s="4" t="s">
        <v>1299</v>
      </c>
      <c r="FV655" s="4"/>
      <c r="FW655" s="4"/>
      <c r="FX655" s="4"/>
      <c r="FY655" s="4"/>
      <c r="FZ655" s="77">
        <v>0</v>
      </c>
      <c r="GA655" s="2">
        <v>1</v>
      </c>
      <c r="GB655" s="2">
        <v>30</v>
      </c>
      <c r="GC655" s="2">
        <v>1</v>
      </c>
      <c r="GD655" s="89"/>
    </row>
    <row r="656" s="2" customFormat="1" ht="14.25" spans="1:186">
      <c r="A656" s="15">
        <v>7040512</v>
      </c>
      <c r="B656" s="7">
        <f t="shared" si="11613"/>
        <v>72</v>
      </c>
      <c r="C656" s="7">
        <f t="shared" si="11643"/>
        <v>4</v>
      </c>
      <c r="D656" s="5" t="s">
        <v>431</v>
      </c>
      <c r="E656" s="2" t="s">
        <v>1310</v>
      </c>
      <c r="F656" s="31" t="s">
        <v>1250</v>
      </c>
      <c r="G656" s="31">
        <v>4</v>
      </c>
      <c r="H656" s="7" t="s">
        <v>191</v>
      </c>
      <c r="I656" s="7" t="s">
        <v>187</v>
      </c>
      <c r="J656" s="37">
        <v>1482</v>
      </c>
      <c r="K656" s="39">
        <v>1435</v>
      </c>
      <c r="L656" s="39"/>
      <c r="M656" s="29" t="s">
        <v>193</v>
      </c>
      <c r="N656" s="4">
        <f t="shared" ref="N656" si="11923">N461</f>
        <v>40</v>
      </c>
      <c r="O656" s="4">
        <f t="shared" si="11584"/>
        <v>40</v>
      </c>
      <c r="P656" s="40">
        <f t="shared" si="11858"/>
        <v>2404</v>
      </c>
      <c r="Q656" s="4"/>
      <c r="S656" s="48">
        <f t="shared" si="11645"/>
        <v>0</v>
      </c>
      <c r="T656" s="47" t="s">
        <v>194</v>
      </c>
      <c r="U656" s="7" t="s">
        <v>195</v>
      </c>
      <c r="V656" s="7" t="str">
        <f t="shared" si="11646"/>
        <v>1</v>
      </c>
      <c r="W656" s="7" t="str">
        <f t="shared" si="11647"/>
        <v>1</v>
      </c>
      <c r="X656" s="40">
        <v>0</v>
      </c>
      <c r="AB656" s="7" t="s">
        <v>195</v>
      </c>
      <c r="AC656" s="7">
        <v>0</v>
      </c>
      <c r="AD656" s="7" t="s">
        <v>195</v>
      </c>
      <c r="AE656" s="7" t="s">
        <v>195</v>
      </c>
      <c r="AF656" s="7" t="s">
        <v>195</v>
      </c>
      <c r="AG656" s="7" t="s">
        <v>195</v>
      </c>
      <c r="AH656" s="40">
        <v>0</v>
      </c>
      <c r="AI656" s="40">
        <v>0</v>
      </c>
      <c r="AJ656" s="40">
        <v>1</v>
      </c>
      <c r="AK656" s="40">
        <v>0</v>
      </c>
      <c r="AL656" s="40">
        <v>1</v>
      </c>
      <c r="AM656" s="40">
        <v>0</v>
      </c>
      <c r="AN656" s="40">
        <v>60</v>
      </c>
      <c r="AO656" s="40">
        <v>1000</v>
      </c>
      <c r="AP656" s="53" t="s">
        <v>433</v>
      </c>
      <c r="AQ656" s="4">
        <v>3</v>
      </c>
      <c r="AR656" s="4">
        <f t="shared" ref="AR656" si="11924">AR461</f>
        <v>161506</v>
      </c>
      <c r="AS656" s="7" t="s">
        <v>199</v>
      </c>
      <c r="AT656" s="48">
        <v>3</v>
      </c>
      <c r="AU656" s="48">
        <v>1</v>
      </c>
      <c r="AV656" s="48">
        <v>3</v>
      </c>
      <c r="AW656" s="48">
        <v>500</v>
      </c>
      <c r="AX656" s="48">
        <v>250</v>
      </c>
      <c r="AY656" s="48">
        <v>0</v>
      </c>
      <c r="AZ656" s="48">
        <v>0</v>
      </c>
      <c r="BE656" s="48">
        <v>0</v>
      </c>
      <c r="BF656" s="48">
        <v>1</v>
      </c>
      <c r="BG656" s="48">
        <f t="shared" si="11777"/>
        <v>400</v>
      </c>
      <c r="BH656" s="48">
        <f t="shared" si="11778"/>
        <v>400</v>
      </c>
      <c r="BI656" s="7">
        <v>0</v>
      </c>
      <c r="BJ656" s="7">
        <v>0</v>
      </c>
      <c r="BK656" s="7">
        <v>0</v>
      </c>
      <c r="BL656" s="7">
        <v>0</v>
      </c>
      <c r="BM656" s="7">
        <v>0</v>
      </c>
      <c r="BN656" s="7">
        <v>0</v>
      </c>
      <c r="BO656" s="7">
        <v>0</v>
      </c>
      <c r="BP656" s="7">
        <v>0</v>
      </c>
      <c r="BQ656" s="7">
        <v>0</v>
      </c>
      <c r="BR656" s="7">
        <v>0</v>
      </c>
      <c r="BS656" s="7">
        <v>0</v>
      </c>
      <c r="BT656" s="7">
        <v>0</v>
      </c>
      <c r="BU656" s="7">
        <v>0</v>
      </c>
      <c r="BV656" s="7">
        <v>0</v>
      </c>
      <c r="BW656" s="7">
        <v>0</v>
      </c>
      <c r="BX656" s="7">
        <v>0</v>
      </c>
      <c r="BY656" s="7">
        <v>0</v>
      </c>
      <c r="BZ656" s="7">
        <v>0</v>
      </c>
      <c r="CA656" s="7">
        <v>0</v>
      </c>
      <c r="CB656" s="7">
        <v>0</v>
      </c>
      <c r="CC656" s="7">
        <v>0</v>
      </c>
      <c r="CD656" s="7">
        <v>0</v>
      </c>
      <c r="CE656" s="7">
        <v>0</v>
      </c>
      <c r="CF656" s="7">
        <v>0</v>
      </c>
      <c r="CG656" s="7">
        <v>0</v>
      </c>
      <c r="CH656" s="7">
        <v>0</v>
      </c>
      <c r="CI656" s="7">
        <v>0</v>
      </c>
      <c r="CJ656" s="7">
        <v>0</v>
      </c>
      <c r="CK656" s="7">
        <v>0</v>
      </c>
      <c r="CL656" s="40">
        <v>0</v>
      </c>
      <c r="CM656" s="40">
        <v>0</v>
      </c>
      <c r="CN656" s="40">
        <v>0</v>
      </c>
      <c r="CO656" s="40">
        <v>0</v>
      </c>
      <c r="CP656" s="7">
        <v>0</v>
      </c>
      <c r="CQ656" s="7">
        <v>0</v>
      </c>
      <c r="CR656" s="7">
        <v>0</v>
      </c>
      <c r="CS656" s="40">
        <v>0</v>
      </c>
      <c r="CT656" s="7">
        <v>0</v>
      </c>
      <c r="CU656" s="7">
        <v>0</v>
      </c>
      <c r="CV656" s="4"/>
      <c r="CW656" s="4"/>
      <c r="CX656" s="4" t="str">
        <f t="shared" ref="CX656" si="11925">IF(CX461="","",CX461)</f>
        <v/>
      </c>
      <c r="CY656" s="4" t="str">
        <f t="shared" si="11622"/>
        <v/>
      </c>
      <c r="CZ656" s="4" t="str">
        <f t="shared" ref="CZ656" si="11926">IF(CZ461="","",CZ461)</f>
        <v/>
      </c>
      <c r="DA656" s="4" t="str">
        <f t="shared" ref="DA656" si="11927">IF(DA461="","",DA461)</f>
        <v/>
      </c>
      <c r="DB656" s="4" t="str">
        <f t="shared" ref="DB656" si="11928">IF(DB461="","",DB461)</f>
        <v/>
      </c>
      <c r="DC656" s="4" t="str">
        <f t="shared" si="11490"/>
        <v/>
      </c>
      <c r="DD656" s="7">
        <v>2</v>
      </c>
      <c r="DE656" s="7">
        <v>30</v>
      </c>
      <c r="DF656" s="7">
        <v>60</v>
      </c>
      <c r="DH656" s="4">
        <f t="shared" si="11626"/>
        <v>4</v>
      </c>
      <c r="DI656" s="4">
        <f t="shared" ref="DI656" si="11929">IF(DI461="","",DI461)</f>
        <v>1</v>
      </c>
      <c r="DJ656" s="4">
        <f t="shared" si="11752"/>
        <v>6</v>
      </c>
      <c r="DK656" s="4">
        <f t="shared" si="11529"/>
        <v>9</v>
      </c>
      <c r="DL656" s="4" t="str">
        <f t="shared" ref="DL656" si="11930">IF(DL461="","",DL461)</f>
        <v/>
      </c>
      <c r="DX656" s="7">
        <f t="shared" ref="DX656" si="11931">A656</f>
        <v>7040512</v>
      </c>
      <c r="DY656" s="7"/>
      <c r="DZ656" s="67">
        <v>0</v>
      </c>
      <c r="EA656" s="2" t="s">
        <v>242</v>
      </c>
      <c r="EB656" s="85" t="s">
        <v>242</v>
      </c>
      <c r="EC656" s="2" t="s">
        <v>242</v>
      </c>
      <c r="ED656" s="2">
        <v>2013</v>
      </c>
      <c r="EE656" s="2">
        <v>3002</v>
      </c>
      <c r="EF656" s="7">
        <v>50</v>
      </c>
      <c r="EG656" s="20"/>
      <c r="EH656" s="20"/>
      <c r="EI656" s="4">
        <f t="shared" ref="EI656" si="11932">IF(EI461="","",EI461)</f>
        <v>331164</v>
      </c>
      <c r="EJ656" s="4">
        <f t="shared" si="11630"/>
        <v>1</v>
      </c>
      <c r="EK656" s="4">
        <f t="shared" ref="EK656" si="11933">IF(EK461="","",EK461)</f>
        <v>331165</v>
      </c>
      <c r="EL656" s="4">
        <f t="shared" ref="EL656" si="11934">IF(EL461="","",EL461)</f>
        <v>1</v>
      </c>
      <c r="EM656" s="4">
        <f t="shared" ref="EM656" si="11935">IF(EM461="","",EM461)</f>
        <v>331166</v>
      </c>
      <c r="EN656" s="4">
        <f t="shared" ref="EN656" si="11936">IF(EN461="","",EN461)</f>
        <v>1</v>
      </c>
      <c r="EO656" s="4">
        <f t="shared" ref="EO656" si="11937">IF(EO461="","",EO461)</f>
        <v>331167</v>
      </c>
      <c r="EP656" s="4">
        <f t="shared" ref="EP656" si="11938">IF(EP461="","",EP461)</f>
        <v>1</v>
      </c>
      <c r="EQ656" s="4">
        <f t="shared" ref="EQ656" si="11939">IF(EQ461="","",EQ461)</f>
        <v>331168</v>
      </c>
      <c r="ER656" s="4">
        <f t="shared" si="11846"/>
        <v>1</v>
      </c>
      <c r="ES656" s="4">
        <f t="shared" si="11820"/>
        <v>331169</v>
      </c>
      <c r="ET656" s="4">
        <f t="shared" ref="ET656" si="11940">IF(ET461="","",ET461)</f>
        <v>1</v>
      </c>
      <c r="EU656" s="4">
        <f t="shared" si="11795"/>
        <v>331170</v>
      </c>
      <c r="EV656" s="4">
        <f t="shared" si="11767"/>
        <v>1</v>
      </c>
      <c r="EW656" s="4">
        <f t="shared" si="11767"/>
        <v>331171</v>
      </c>
      <c r="EX656" s="4">
        <f t="shared" si="11767"/>
        <v>1</v>
      </c>
      <c r="EY656" s="4" t="str">
        <f t="shared" si="11767"/>
        <v/>
      </c>
      <c r="EZ656" s="4" t="str">
        <f t="shared" si="11896"/>
        <v/>
      </c>
      <c r="FA656" s="4" t="str">
        <f t="shared" si="11918"/>
        <v/>
      </c>
      <c r="FB656" s="4" t="str">
        <f t="shared" si="11875"/>
        <v/>
      </c>
      <c r="FC656" s="4">
        <f t="shared" ref="FC656" si="11941">IF(FC461="","",FC461)</f>
        <v>40013</v>
      </c>
      <c r="FD656" s="4">
        <f t="shared" si="11877"/>
        <v>1</v>
      </c>
      <c r="FE656" s="4">
        <f t="shared" ref="FE656" si="11942">IF(FE461="","",FE461)</f>
        <v>20100</v>
      </c>
      <c r="FF656" s="4">
        <f t="shared" ref="FF656" si="11943">IF(FF461="","",FF461)</f>
        <v>1</v>
      </c>
      <c r="FG656" s="4">
        <f t="shared" ref="FG656:FG668" si="11944">IF(FG461="","",FG461)</f>
        <v>20100</v>
      </c>
      <c r="FH656" s="4">
        <f t="shared" si="11856"/>
        <v>1</v>
      </c>
      <c r="FR656" s="2">
        <v>99999</v>
      </c>
      <c r="FS656" s="2">
        <v>0</v>
      </c>
      <c r="FT656" s="4">
        <v>1000</v>
      </c>
      <c r="FU656" s="4" t="s">
        <v>1299</v>
      </c>
      <c r="FV656" s="4"/>
      <c r="FW656" s="4"/>
      <c r="FX656" s="4"/>
      <c r="FY656" s="4"/>
      <c r="FZ656" s="77">
        <v>0</v>
      </c>
      <c r="GA656" s="2">
        <v>1</v>
      </c>
      <c r="GB656" s="2">
        <v>30</v>
      </c>
      <c r="GC656" s="2">
        <v>1</v>
      </c>
      <c r="GD656" s="89"/>
    </row>
    <row r="657" s="2" customFormat="1" ht="14.25" spans="1:186">
      <c r="A657" s="15">
        <v>7040613</v>
      </c>
      <c r="B657" s="7">
        <f t="shared" si="11613"/>
        <v>88</v>
      </c>
      <c r="C657" s="7">
        <f t="shared" si="11643"/>
        <v>5</v>
      </c>
      <c r="D657" s="5" t="s">
        <v>434</v>
      </c>
      <c r="E657" s="2" t="s">
        <v>1311</v>
      </c>
      <c r="F657" s="31" t="s">
        <v>1250</v>
      </c>
      <c r="G657" s="31">
        <v>4</v>
      </c>
      <c r="H657" s="7" t="s">
        <v>191</v>
      </c>
      <c r="I657" s="7" t="s">
        <v>187</v>
      </c>
      <c r="J657" s="37">
        <v>1493</v>
      </c>
      <c r="K657" s="39">
        <v>1429</v>
      </c>
      <c r="L657" s="39"/>
      <c r="M657" s="29" t="s">
        <v>193</v>
      </c>
      <c r="N657" s="4">
        <f t="shared" ref="N657" si="11945">N462</f>
        <v>40</v>
      </c>
      <c r="O657" s="4">
        <f t="shared" si="11584"/>
        <v>40</v>
      </c>
      <c r="P657" s="40">
        <f t="shared" si="11858"/>
        <v>2504</v>
      </c>
      <c r="Q657" s="4"/>
      <c r="S657" s="48">
        <f t="shared" si="11645"/>
        <v>0</v>
      </c>
      <c r="T657" s="47" t="s">
        <v>194</v>
      </c>
      <c r="U657" s="7" t="s">
        <v>195</v>
      </c>
      <c r="V657" s="7" t="str">
        <f t="shared" si="11646"/>
        <v>1</v>
      </c>
      <c r="W657" s="7" t="str">
        <f t="shared" si="11647"/>
        <v>1</v>
      </c>
      <c r="X657" s="40">
        <v>0</v>
      </c>
      <c r="AB657" s="7" t="s">
        <v>195</v>
      </c>
      <c r="AC657" s="7">
        <v>0</v>
      </c>
      <c r="AD657" s="7" t="s">
        <v>195</v>
      </c>
      <c r="AE657" s="7" t="s">
        <v>195</v>
      </c>
      <c r="AF657" s="7" t="s">
        <v>195</v>
      </c>
      <c r="AG657" s="7" t="s">
        <v>195</v>
      </c>
      <c r="AH657" s="40">
        <v>0</v>
      </c>
      <c r="AI657" s="40">
        <v>0</v>
      </c>
      <c r="AJ657" s="40">
        <v>1</v>
      </c>
      <c r="AK657" s="40">
        <v>0</v>
      </c>
      <c r="AL657" s="40">
        <v>1</v>
      </c>
      <c r="AM657" s="40">
        <v>0</v>
      </c>
      <c r="AN657" s="40">
        <v>60</v>
      </c>
      <c r="AO657" s="40">
        <v>1000</v>
      </c>
      <c r="AP657" s="7" t="s">
        <v>436</v>
      </c>
      <c r="AQ657" s="4">
        <v>3</v>
      </c>
      <c r="AR657" s="4">
        <f t="shared" ref="AR657" si="11946">AR462</f>
        <v>161506</v>
      </c>
      <c r="AS657" s="7" t="s">
        <v>199</v>
      </c>
      <c r="AT657" s="48">
        <v>3</v>
      </c>
      <c r="AU657" s="48">
        <v>1</v>
      </c>
      <c r="AV657" s="48">
        <v>3</v>
      </c>
      <c r="AW657" s="48">
        <v>500</v>
      </c>
      <c r="AX657" s="48">
        <v>250</v>
      </c>
      <c r="AY657" s="48">
        <v>0</v>
      </c>
      <c r="AZ657" s="48">
        <v>0</v>
      </c>
      <c r="BE657" s="48">
        <v>0</v>
      </c>
      <c r="BF657" s="48">
        <v>1</v>
      </c>
      <c r="BG657" s="48">
        <f t="shared" si="11777"/>
        <v>400</v>
      </c>
      <c r="BH657" s="48">
        <f t="shared" si="11778"/>
        <v>400</v>
      </c>
      <c r="BI657" s="7">
        <v>0</v>
      </c>
      <c r="BJ657" s="7">
        <v>0</v>
      </c>
      <c r="BK657" s="7">
        <v>0</v>
      </c>
      <c r="BL657" s="7">
        <v>0</v>
      </c>
      <c r="BM657" s="7">
        <v>0</v>
      </c>
      <c r="BN657" s="7">
        <v>0</v>
      </c>
      <c r="BO657" s="7">
        <v>0</v>
      </c>
      <c r="BP657" s="7">
        <v>0</v>
      </c>
      <c r="BQ657" s="7">
        <v>0</v>
      </c>
      <c r="BR657" s="7">
        <v>0</v>
      </c>
      <c r="BS657" s="7">
        <v>0</v>
      </c>
      <c r="BT657" s="7">
        <v>0</v>
      </c>
      <c r="BU657" s="7">
        <v>0</v>
      </c>
      <c r="BV657" s="7">
        <v>0</v>
      </c>
      <c r="BW657" s="7">
        <v>0</v>
      </c>
      <c r="BX657" s="7">
        <v>0</v>
      </c>
      <c r="BY657" s="7">
        <v>0</v>
      </c>
      <c r="BZ657" s="7">
        <v>0</v>
      </c>
      <c r="CA657" s="7">
        <v>0</v>
      </c>
      <c r="CB657" s="7">
        <v>0</v>
      </c>
      <c r="CC657" s="7">
        <v>0</v>
      </c>
      <c r="CD657" s="7">
        <v>0</v>
      </c>
      <c r="CE657" s="7">
        <v>0</v>
      </c>
      <c r="CF657" s="7">
        <v>0</v>
      </c>
      <c r="CG657" s="7">
        <v>0</v>
      </c>
      <c r="CH657" s="7">
        <v>0</v>
      </c>
      <c r="CI657" s="7">
        <v>0</v>
      </c>
      <c r="CJ657" s="7">
        <v>0</v>
      </c>
      <c r="CK657" s="7">
        <v>0</v>
      </c>
      <c r="CL657" s="40">
        <v>0</v>
      </c>
      <c r="CM657" s="40">
        <v>0</v>
      </c>
      <c r="CN657" s="40">
        <v>0</v>
      </c>
      <c r="CO657" s="40">
        <v>0</v>
      </c>
      <c r="CP657" s="7">
        <v>0</v>
      </c>
      <c r="CQ657" s="7">
        <v>0</v>
      </c>
      <c r="CR657" s="7">
        <v>0</v>
      </c>
      <c r="CS657" s="40">
        <v>0</v>
      </c>
      <c r="CT657" s="7">
        <v>0</v>
      </c>
      <c r="CU657" s="7">
        <v>0</v>
      </c>
      <c r="CV657" s="4"/>
      <c r="CW657" s="4"/>
      <c r="CX657" s="4" t="str">
        <f t="shared" ref="CX657" si="11947">IF(CX462="","",CX462)</f>
        <v/>
      </c>
      <c r="CY657" s="4" t="str">
        <f t="shared" si="11622"/>
        <v/>
      </c>
      <c r="CZ657" s="4" t="str">
        <f t="shared" ref="CZ657" si="11948">IF(CZ462="","",CZ462)</f>
        <v/>
      </c>
      <c r="DA657" s="4" t="str">
        <f t="shared" ref="DA657" si="11949">IF(DA462="","",DA462)</f>
        <v/>
      </c>
      <c r="DB657" s="4" t="str">
        <f t="shared" ref="DB657" si="11950">IF(DB462="","",DB462)</f>
        <v/>
      </c>
      <c r="DC657" s="4" t="str">
        <f t="shared" si="11490"/>
        <v/>
      </c>
      <c r="DD657" s="7">
        <v>2</v>
      </c>
      <c r="DE657" s="7">
        <v>30</v>
      </c>
      <c r="DF657" s="7">
        <v>60</v>
      </c>
      <c r="DH657" s="4">
        <f t="shared" si="11626"/>
        <v>4</v>
      </c>
      <c r="DI657" s="4">
        <f t="shared" ref="DI657" si="11951">IF(DI462="","",DI462)</f>
        <v>6</v>
      </c>
      <c r="DJ657" s="4">
        <f t="shared" si="11752"/>
        <v>9</v>
      </c>
      <c r="DK657" s="4" t="str">
        <f t="shared" si="11529"/>
        <v/>
      </c>
      <c r="DL657" s="4" t="str">
        <f t="shared" ref="DL657" si="11952">IF(DL462="","",DL462)</f>
        <v/>
      </c>
      <c r="DX657" s="7">
        <f t="shared" ref="DX657" si="11953">A657</f>
        <v>7040613</v>
      </c>
      <c r="DY657" s="7"/>
      <c r="DZ657" s="67">
        <v>0</v>
      </c>
      <c r="EA657" s="2" t="s">
        <v>242</v>
      </c>
      <c r="EB657" s="85" t="s">
        <v>242</v>
      </c>
      <c r="EC657" s="2" t="s">
        <v>242</v>
      </c>
      <c r="ED657" s="2">
        <v>2016</v>
      </c>
      <c r="EE657" s="2">
        <v>3002</v>
      </c>
      <c r="EF657" s="7">
        <v>50</v>
      </c>
      <c r="EG657" s="20"/>
      <c r="EH657" s="20"/>
      <c r="EI657" s="4">
        <f t="shared" ref="EI657" si="11954">IF(EI462="","",EI462)</f>
        <v>331164</v>
      </c>
      <c r="EJ657" s="4">
        <f t="shared" si="11630"/>
        <v>1</v>
      </c>
      <c r="EK657" s="4">
        <f t="shared" ref="EK657" si="11955">IF(EK462="","",EK462)</f>
        <v>331165</v>
      </c>
      <c r="EL657" s="4">
        <f t="shared" ref="EL657" si="11956">IF(EL462="","",EL462)</f>
        <v>1</v>
      </c>
      <c r="EM657" s="4">
        <f t="shared" ref="EM657" si="11957">IF(EM462="","",EM462)</f>
        <v>331166</v>
      </c>
      <c r="EN657" s="4">
        <f t="shared" ref="EN657" si="11958">IF(EN462="","",EN462)</f>
        <v>1</v>
      </c>
      <c r="EO657" s="4">
        <f t="shared" ref="EO657" si="11959">IF(EO462="","",EO462)</f>
        <v>331167</v>
      </c>
      <c r="EP657" s="4">
        <f t="shared" ref="EP657" si="11960">IF(EP462="","",EP462)</f>
        <v>1</v>
      </c>
      <c r="EQ657" s="4">
        <f t="shared" ref="EQ657" si="11961">IF(EQ462="","",EQ462)</f>
        <v>331168</v>
      </c>
      <c r="ER657" s="4">
        <f t="shared" si="11846"/>
        <v>1</v>
      </c>
      <c r="ES657" s="4">
        <f t="shared" si="11820"/>
        <v>331169</v>
      </c>
      <c r="ET657" s="4">
        <f t="shared" ref="ET657" si="11962">IF(ET462="","",ET462)</f>
        <v>1</v>
      </c>
      <c r="EU657" s="4">
        <f t="shared" si="11795"/>
        <v>331170</v>
      </c>
      <c r="EV657" s="4">
        <f t="shared" si="11767"/>
        <v>1</v>
      </c>
      <c r="EW657" s="4">
        <f t="shared" si="11767"/>
        <v>331171</v>
      </c>
      <c r="EX657" s="4">
        <f t="shared" si="11767"/>
        <v>1</v>
      </c>
      <c r="EY657" s="4" t="str">
        <f t="shared" si="11767"/>
        <v/>
      </c>
      <c r="EZ657" s="4" t="str">
        <f t="shared" si="11896"/>
        <v/>
      </c>
      <c r="FA657" s="4" t="str">
        <f t="shared" si="11918"/>
        <v/>
      </c>
      <c r="FB657" s="4" t="str">
        <f t="shared" si="11875"/>
        <v/>
      </c>
      <c r="FC657" s="4">
        <f t="shared" ref="FC657" si="11963">IF(FC462="","",FC462)</f>
        <v>40013</v>
      </c>
      <c r="FD657" s="4">
        <f t="shared" si="11877"/>
        <v>1</v>
      </c>
      <c r="FE657" s="4">
        <f t="shared" ref="FE657" si="11964">IF(FE462="","",FE462)</f>
        <v>20100</v>
      </c>
      <c r="FF657" s="4">
        <f t="shared" ref="FF657:FF668" si="11965">IF(FF462="","",FF462)</f>
        <v>1</v>
      </c>
      <c r="FG657" s="4">
        <f t="shared" si="11944"/>
        <v>20100</v>
      </c>
      <c r="FH657" s="4">
        <f t="shared" si="11856"/>
        <v>1</v>
      </c>
      <c r="FR657" s="2">
        <v>99999</v>
      </c>
      <c r="FS657" s="2">
        <v>0</v>
      </c>
      <c r="FT657" s="4">
        <v>1000</v>
      </c>
      <c r="FU657" s="4" t="s">
        <v>1299</v>
      </c>
      <c r="FV657" s="4"/>
      <c r="FW657" s="4"/>
      <c r="FX657" s="4"/>
      <c r="FY657" s="4"/>
      <c r="FZ657" s="77">
        <v>0</v>
      </c>
      <c r="GA657" s="2">
        <v>1</v>
      </c>
      <c r="GB657" s="2">
        <v>30</v>
      </c>
      <c r="GC657" s="2">
        <v>1</v>
      </c>
      <c r="GD657" s="89"/>
    </row>
    <row r="658" s="2" customFormat="1" ht="14.25" spans="1:186">
      <c r="A658" s="15">
        <v>7050101</v>
      </c>
      <c r="B658" s="7">
        <f t="shared" si="11613"/>
        <v>1288</v>
      </c>
      <c r="C658" s="7">
        <f t="shared" si="11643"/>
        <v>0</v>
      </c>
      <c r="D658" s="5" t="s">
        <v>437</v>
      </c>
      <c r="E658" s="2" t="s">
        <v>1312</v>
      </c>
      <c r="F658" s="31" t="s">
        <v>1250</v>
      </c>
      <c r="G658" s="31">
        <v>4</v>
      </c>
      <c r="H658" s="7" t="s">
        <v>191</v>
      </c>
      <c r="I658" s="7" t="s">
        <v>187</v>
      </c>
      <c r="J658" s="35">
        <v>1536</v>
      </c>
      <c r="K658" s="38">
        <v>403</v>
      </c>
      <c r="L658" s="80"/>
      <c r="M658" s="29" t="s">
        <v>193</v>
      </c>
      <c r="N658" s="4">
        <f t="shared" ref="N658" si="11966">N463</f>
        <v>50</v>
      </c>
      <c r="O658" s="4">
        <f t="shared" si="11584"/>
        <v>50</v>
      </c>
      <c r="P658" s="40">
        <f t="shared" si="11858"/>
        <v>2004</v>
      </c>
      <c r="Q658" s="4"/>
      <c r="S658" s="48">
        <f t="shared" si="11645"/>
        <v>0</v>
      </c>
      <c r="T658" s="47" t="s">
        <v>240</v>
      </c>
      <c r="U658" s="7" t="s">
        <v>195</v>
      </c>
      <c r="V658" s="7" t="str">
        <f t="shared" ref="V658" si="11967">IF(O658&gt;=50,"1","0")</f>
        <v>1</v>
      </c>
      <c r="W658" s="7" t="str">
        <f t="shared" ref="W658:W663" si="11968">IF(P658&gt;=50,"1","0")</f>
        <v>1</v>
      </c>
      <c r="X658" s="40">
        <v>0</v>
      </c>
      <c r="AB658" s="7" t="s">
        <v>195</v>
      </c>
      <c r="AC658" s="7">
        <v>0</v>
      </c>
      <c r="AD658" s="7" t="s">
        <v>195</v>
      </c>
      <c r="AE658" s="7" t="s">
        <v>195</v>
      </c>
      <c r="AF658" s="7" t="s">
        <v>195</v>
      </c>
      <c r="AG658" s="7" t="s">
        <v>195</v>
      </c>
      <c r="AH658" s="40">
        <v>0</v>
      </c>
      <c r="AI658" s="40">
        <v>0</v>
      </c>
      <c r="AJ658" s="40">
        <v>1</v>
      </c>
      <c r="AK658" s="40">
        <v>0</v>
      </c>
      <c r="AL658" s="40">
        <v>1</v>
      </c>
      <c r="AM658" s="40">
        <v>0</v>
      </c>
      <c r="AN658" s="40">
        <v>60</v>
      </c>
      <c r="AO658" s="40">
        <v>1000</v>
      </c>
      <c r="AP658" s="7" t="s">
        <v>439</v>
      </c>
      <c r="AQ658" s="4">
        <f t="shared" ref="AQ658" si="11969">AQ463</f>
        <v>3</v>
      </c>
      <c r="AR658" s="4">
        <f t="shared" ref="AR658:AR663" si="11970">AR463</f>
        <v>161506</v>
      </c>
      <c r="AS658" s="7" t="s">
        <v>199</v>
      </c>
      <c r="AT658" s="48">
        <v>3</v>
      </c>
      <c r="AU658" s="48">
        <v>1</v>
      </c>
      <c r="AV658" s="48">
        <v>3</v>
      </c>
      <c r="AW658" s="48">
        <v>500</v>
      </c>
      <c r="AX658" s="48">
        <v>250</v>
      </c>
      <c r="AY658" s="48">
        <v>0</v>
      </c>
      <c r="AZ658" s="48">
        <v>0</v>
      </c>
      <c r="BE658" s="48">
        <v>0</v>
      </c>
      <c r="BF658" s="48">
        <v>1</v>
      </c>
      <c r="BG658" s="48">
        <f t="shared" si="11777"/>
        <v>480</v>
      </c>
      <c r="BH658" s="48">
        <f t="shared" si="11778"/>
        <v>480</v>
      </c>
      <c r="BI658" s="7">
        <v>0</v>
      </c>
      <c r="BJ658" s="7">
        <v>0</v>
      </c>
      <c r="BK658" s="7">
        <v>0</v>
      </c>
      <c r="BL658" s="7">
        <v>0</v>
      </c>
      <c r="BM658" s="7">
        <v>0</v>
      </c>
      <c r="BN658" s="7">
        <v>0</v>
      </c>
      <c r="BO658" s="7">
        <v>0</v>
      </c>
      <c r="BP658" s="7">
        <v>0</v>
      </c>
      <c r="BQ658" s="7">
        <v>0</v>
      </c>
      <c r="BR658" s="7">
        <v>0</v>
      </c>
      <c r="BS658" s="7">
        <v>0</v>
      </c>
      <c r="BT658" s="7">
        <v>0</v>
      </c>
      <c r="BU658" s="7">
        <v>0</v>
      </c>
      <c r="BV658" s="7">
        <v>0</v>
      </c>
      <c r="BW658" s="7">
        <v>0</v>
      </c>
      <c r="BX658" s="7">
        <v>0</v>
      </c>
      <c r="BY658" s="7">
        <v>0</v>
      </c>
      <c r="BZ658" s="7">
        <v>0</v>
      </c>
      <c r="CA658" s="7">
        <v>0</v>
      </c>
      <c r="CB658" s="7">
        <v>0</v>
      </c>
      <c r="CC658" s="7">
        <v>0</v>
      </c>
      <c r="CD658" s="7">
        <v>0</v>
      </c>
      <c r="CE658" s="7">
        <v>0</v>
      </c>
      <c r="CF658" s="7">
        <v>0</v>
      </c>
      <c r="CG658" s="7">
        <v>0</v>
      </c>
      <c r="CH658" s="7">
        <v>0</v>
      </c>
      <c r="CI658" s="7">
        <v>0</v>
      </c>
      <c r="CJ658" s="7">
        <v>0</v>
      </c>
      <c r="CK658" s="7">
        <v>0</v>
      </c>
      <c r="CL658" s="40">
        <v>0</v>
      </c>
      <c r="CM658" s="40">
        <v>0</v>
      </c>
      <c r="CN658" s="40">
        <v>0</v>
      </c>
      <c r="CO658" s="40">
        <v>0</v>
      </c>
      <c r="CP658" s="7">
        <v>0</v>
      </c>
      <c r="CQ658" s="7">
        <v>0</v>
      </c>
      <c r="CR658" s="7">
        <v>0</v>
      </c>
      <c r="CS658" s="40">
        <v>0</v>
      </c>
      <c r="CT658" s="7">
        <v>0</v>
      </c>
      <c r="CU658" s="7">
        <v>0</v>
      </c>
      <c r="CV658" s="4"/>
      <c r="CW658" s="4"/>
      <c r="CX658" s="4" t="str">
        <f t="shared" ref="CX658" si="11971">IF(CX463="","",CX463)</f>
        <v>3da_weapon_changjian01_s</v>
      </c>
      <c r="CY658" s="4" t="str">
        <f t="shared" si="11622"/>
        <v>3da_weapon_changjian01_b</v>
      </c>
      <c r="CZ658" s="4" t="str">
        <f t="shared" ref="CZ658" si="11972">IF(CZ463="","",CZ463)</f>
        <v/>
      </c>
      <c r="DA658" s="4" t="str">
        <f t="shared" ref="DA658" si="11973">IF(DA463="","",DA463)</f>
        <v/>
      </c>
      <c r="DB658" s="4" t="str">
        <f t="shared" ref="DB658" si="11974">IF(DB463="","",DB463)</f>
        <v>CS_Rhand</v>
      </c>
      <c r="DC658" s="4" t="str">
        <f t="shared" si="11490"/>
        <v>CS_Rhand</v>
      </c>
      <c r="DD658" s="7">
        <v>2</v>
      </c>
      <c r="DE658" s="7">
        <v>30</v>
      </c>
      <c r="DF658" s="7">
        <v>60</v>
      </c>
      <c r="DH658" s="4">
        <f t="shared" si="11626"/>
        <v>5</v>
      </c>
      <c r="DI658" s="4">
        <f t="shared" ref="DI658" si="11975">IF(DI463="","",DI463)</f>
        <v>2</v>
      </c>
      <c r="DJ658" s="4">
        <f t="shared" si="11752"/>
        <v>4</v>
      </c>
      <c r="DK658" s="4">
        <f t="shared" si="11529"/>
        <v>7</v>
      </c>
      <c r="DL658" s="4">
        <f t="shared" ref="DL658" si="11976">IF(DL463="","",DL463)</f>
        <v>8</v>
      </c>
      <c r="DX658" s="7">
        <f t="shared" ref="DX658" si="11977">A658</f>
        <v>7050101</v>
      </c>
      <c r="DY658" s="7"/>
      <c r="DZ658" s="67">
        <v>10000</v>
      </c>
      <c r="EA658" s="2" t="s">
        <v>1313</v>
      </c>
      <c r="EB658" s="85">
        <v>140</v>
      </c>
      <c r="EC658" s="2" t="s">
        <v>1314</v>
      </c>
      <c r="ED658" s="2">
        <v>2001</v>
      </c>
      <c r="EE658" s="2">
        <v>3002</v>
      </c>
      <c r="EF658" s="7">
        <v>50</v>
      </c>
      <c r="EG658" s="20"/>
      <c r="EH658" s="20"/>
      <c r="EI658" s="4">
        <f t="shared" ref="EI658" si="11978">IF(EI463="","",EI463)</f>
        <v>331105</v>
      </c>
      <c r="EJ658" s="4">
        <f t="shared" si="11630"/>
        <v>1</v>
      </c>
      <c r="EK658" s="4">
        <f t="shared" ref="EK658" si="11979">IF(EK463="","",EK463)</f>
        <v>331106</v>
      </c>
      <c r="EL658" s="4">
        <f t="shared" ref="EL658" si="11980">IF(EL463="","",EL463)</f>
        <v>1</v>
      </c>
      <c r="EM658" s="4">
        <f t="shared" ref="EM658" si="11981">IF(EM463="","",EM463)</f>
        <v>331107</v>
      </c>
      <c r="EN658" s="4">
        <f t="shared" ref="EN658" si="11982">IF(EN463="","",EN463)</f>
        <v>1</v>
      </c>
      <c r="EO658" s="4">
        <f t="shared" ref="EO658" si="11983">IF(EO463="","",EO463)</f>
        <v>331108</v>
      </c>
      <c r="EP658" s="4">
        <f t="shared" ref="EP658" si="11984">IF(EP463="","",EP463)</f>
        <v>1</v>
      </c>
      <c r="EQ658" s="4">
        <f t="shared" ref="EQ658" si="11985">IF(EQ463="","",EQ463)</f>
        <v>331109</v>
      </c>
      <c r="ER658" s="4">
        <f t="shared" si="11846"/>
        <v>1</v>
      </c>
      <c r="ES658" s="4">
        <f t="shared" si="11820"/>
        <v>331110</v>
      </c>
      <c r="ET658" s="4">
        <f t="shared" ref="ET658" si="11986">IF(ET463="","",ET463)</f>
        <v>1</v>
      </c>
      <c r="EU658" s="4">
        <f t="shared" si="11795"/>
        <v>331111</v>
      </c>
      <c r="EV658" s="4">
        <f t="shared" si="11767"/>
        <v>1</v>
      </c>
      <c r="EW658" s="4" t="str">
        <f t="shared" si="11767"/>
        <v/>
      </c>
      <c r="EX658" s="4" t="str">
        <f t="shared" si="11767"/>
        <v/>
      </c>
      <c r="EY658" s="4" t="str">
        <f t="shared" si="11767"/>
        <v/>
      </c>
      <c r="EZ658" s="4" t="str">
        <f t="shared" si="11896"/>
        <v/>
      </c>
      <c r="FA658" s="4" t="str">
        <f t="shared" si="11918"/>
        <v/>
      </c>
      <c r="FB658" s="4" t="str">
        <f t="shared" si="11875"/>
        <v/>
      </c>
      <c r="FC658" s="4">
        <f t="shared" ref="FC658" si="11987">IF(FC463="","",FC463)</f>
        <v>40013</v>
      </c>
      <c r="FD658" s="4">
        <f t="shared" si="11877"/>
        <v>1</v>
      </c>
      <c r="FE658" s="4">
        <f t="shared" ref="FE658:FE659" si="11988">IF(FE463="","",FE463)</f>
        <v>20100</v>
      </c>
      <c r="FF658" s="4">
        <f t="shared" si="11965"/>
        <v>1</v>
      </c>
      <c r="FG658" s="4">
        <f t="shared" si="11944"/>
        <v>20100</v>
      </c>
      <c r="FH658" s="4">
        <f t="shared" si="11856"/>
        <v>1</v>
      </c>
      <c r="FR658" s="2">
        <v>99999</v>
      </c>
      <c r="FS658" s="2">
        <v>0</v>
      </c>
      <c r="FT658" s="4">
        <v>4000</v>
      </c>
      <c r="FU658" s="4" t="s">
        <v>1315</v>
      </c>
      <c r="FV658" s="4"/>
      <c r="FW658" s="4"/>
      <c r="FX658" s="4"/>
      <c r="FY658" s="4"/>
      <c r="FZ658" s="77">
        <v>0</v>
      </c>
      <c r="GA658" s="2">
        <v>1</v>
      </c>
      <c r="GB658" s="2">
        <v>30</v>
      </c>
      <c r="GC658" s="2">
        <v>1</v>
      </c>
      <c r="GD658" s="89"/>
    </row>
    <row r="659" s="2" customFormat="1" ht="14.25" spans="1:186">
      <c r="A659" s="15">
        <v>7050102</v>
      </c>
      <c r="B659" s="7">
        <f t="shared" si="11613"/>
        <v>4360</v>
      </c>
      <c r="C659" s="7">
        <f t="shared" si="11643"/>
        <v>0</v>
      </c>
      <c r="D659" s="5" t="s">
        <v>441</v>
      </c>
      <c r="E659" s="2" t="s">
        <v>1316</v>
      </c>
      <c r="F659" s="31" t="s">
        <v>1250</v>
      </c>
      <c r="G659" s="31">
        <v>4</v>
      </c>
      <c r="H659" s="7" t="s">
        <v>191</v>
      </c>
      <c r="I659" s="7" t="s">
        <v>187</v>
      </c>
      <c r="J659" s="35">
        <v>1526</v>
      </c>
      <c r="K659" s="38">
        <v>203</v>
      </c>
      <c r="L659" s="80"/>
      <c r="M659" s="29" t="s">
        <v>193</v>
      </c>
      <c r="N659" s="4">
        <f t="shared" ref="N659" si="11989">N464</f>
        <v>50</v>
      </c>
      <c r="O659" s="4">
        <f t="shared" si="11584"/>
        <v>50</v>
      </c>
      <c r="P659" s="40">
        <f t="shared" si="11858"/>
        <v>2004</v>
      </c>
      <c r="Q659" s="4"/>
      <c r="S659" s="48">
        <f t="shared" si="11645"/>
        <v>0</v>
      </c>
      <c r="T659" s="47" t="s">
        <v>245</v>
      </c>
      <c r="U659" s="7" t="s">
        <v>195</v>
      </c>
      <c r="V659" s="7" t="str">
        <f t="shared" ref="V659" si="11990">IF(O659&gt;=50,"1","0")</f>
        <v>1</v>
      </c>
      <c r="W659" s="7" t="str">
        <f t="shared" si="11968"/>
        <v>1</v>
      </c>
      <c r="X659" s="40">
        <v>0</v>
      </c>
      <c r="AB659" s="7" t="s">
        <v>195</v>
      </c>
      <c r="AC659" s="7">
        <v>0</v>
      </c>
      <c r="AD659" s="7" t="s">
        <v>195</v>
      </c>
      <c r="AE659" s="7" t="s">
        <v>195</v>
      </c>
      <c r="AF659" s="7" t="s">
        <v>195</v>
      </c>
      <c r="AG659" s="7" t="s">
        <v>195</v>
      </c>
      <c r="AH659" s="40">
        <v>0</v>
      </c>
      <c r="AI659" s="40">
        <v>0</v>
      </c>
      <c r="AJ659" s="40">
        <v>1</v>
      </c>
      <c r="AK659" s="40">
        <v>0</v>
      </c>
      <c r="AL659" s="40">
        <v>1</v>
      </c>
      <c r="AM659" s="40">
        <v>0</v>
      </c>
      <c r="AN659" s="40">
        <v>60</v>
      </c>
      <c r="AO659" s="40">
        <v>1000</v>
      </c>
      <c r="AP659" s="7" t="s">
        <v>443</v>
      </c>
      <c r="AQ659" s="4">
        <f t="shared" ref="AQ659" si="11991">AQ464</f>
        <v>3</v>
      </c>
      <c r="AR659" s="4">
        <f t="shared" si="11970"/>
        <v>161506</v>
      </c>
      <c r="AS659" s="7" t="s">
        <v>199</v>
      </c>
      <c r="AT659" s="48">
        <v>3</v>
      </c>
      <c r="AU659" s="48">
        <v>1</v>
      </c>
      <c r="AV659" s="48">
        <v>3</v>
      </c>
      <c r="AW659" s="48">
        <v>500</v>
      </c>
      <c r="AX659" s="48">
        <v>250</v>
      </c>
      <c r="AY659" s="48">
        <v>0</v>
      </c>
      <c r="AZ659" s="48">
        <v>0</v>
      </c>
      <c r="BE659" s="48">
        <v>0</v>
      </c>
      <c r="BF659" s="48">
        <v>1</v>
      </c>
      <c r="BG659" s="48">
        <f t="shared" si="11777"/>
        <v>480</v>
      </c>
      <c r="BH659" s="48">
        <f t="shared" si="11778"/>
        <v>480</v>
      </c>
      <c r="BI659" s="7">
        <v>0</v>
      </c>
      <c r="BJ659" s="7">
        <v>0</v>
      </c>
      <c r="BK659" s="7">
        <v>0</v>
      </c>
      <c r="BL659" s="7">
        <v>0</v>
      </c>
      <c r="BM659" s="7">
        <v>0</v>
      </c>
      <c r="BN659" s="7">
        <v>0</v>
      </c>
      <c r="BO659" s="7">
        <v>0</v>
      </c>
      <c r="BP659" s="7">
        <v>0</v>
      </c>
      <c r="BQ659" s="7">
        <v>0</v>
      </c>
      <c r="BR659" s="7">
        <v>0</v>
      </c>
      <c r="BS659" s="7">
        <v>0</v>
      </c>
      <c r="BT659" s="7">
        <v>0</v>
      </c>
      <c r="BU659" s="7">
        <v>0</v>
      </c>
      <c r="BV659" s="7">
        <v>0</v>
      </c>
      <c r="BW659" s="7">
        <v>0</v>
      </c>
      <c r="BX659" s="7">
        <v>0</v>
      </c>
      <c r="BY659" s="7">
        <v>0</v>
      </c>
      <c r="BZ659" s="7">
        <v>0</v>
      </c>
      <c r="CA659" s="7">
        <v>0</v>
      </c>
      <c r="CB659" s="7">
        <v>0</v>
      </c>
      <c r="CC659" s="7">
        <v>0</v>
      </c>
      <c r="CD659" s="7">
        <v>0</v>
      </c>
      <c r="CE659" s="7">
        <v>0</v>
      </c>
      <c r="CF659" s="7">
        <v>0</v>
      </c>
      <c r="CG659" s="7">
        <v>0</v>
      </c>
      <c r="CH659" s="7">
        <v>0</v>
      </c>
      <c r="CI659" s="7">
        <v>0</v>
      </c>
      <c r="CJ659" s="7">
        <v>0</v>
      </c>
      <c r="CK659" s="7">
        <v>0</v>
      </c>
      <c r="CL659" s="40">
        <v>0</v>
      </c>
      <c r="CM659" s="40">
        <v>0</v>
      </c>
      <c r="CN659" s="40">
        <v>0</v>
      </c>
      <c r="CO659" s="40">
        <v>0</v>
      </c>
      <c r="CP659" s="7">
        <v>0</v>
      </c>
      <c r="CQ659" s="7">
        <v>0</v>
      </c>
      <c r="CR659" s="7">
        <v>0</v>
      </c>
      <c r="CS659" s="40">
        <v>0</v>
      </c>
      <c r="CT659" s="7">
        <v>0</v>
      </c>
      <c r="CU659" s="7">
        <v>0</v>
      </c>
      <c r="CV659" s="4"/>
      <c r="CW659" s="4"/>
      <c r="CX659" s="4" t="str">
        <f t="shared" ref="CX659" si="11992">IF(CX464="","",CX464)</f>
        <v>3da_weapon_changjian01_s</v>
      </c>
      <c r="CY659" s="4" t="str">
        <f t="shared" si="11622"/>
        <v>3da_weapon_changjian01_b</v>
      </c>
      <c r="CZ659" s="4" t="str">
        <f t="shared" ref="CZ659" si="11993">IF(CZ464="","",CZ464)</f>
        <v/>
      </c>
      <c r="DA659" s="4" t="str">
        <f t="shared" ref="DA659" si="11994">IF(DA464="","",DA464)</f>
        <v/>
      </c>
      <c r="DB659" s="4" t="str">
        <f t="shared" ref="DB659" si="11995">IF(DB464="","",DB464)</f>
        <v>CS_Rhand</v>
      </c>
      <c r="DC659" s="4" t="str">
        <f t="shared" si="11490"/>
        <v>CS_Rhand</v>
      </c>
      <c r="DD659" s="7">
        <v>2</v>
      </c>
      <c r="DE659" s="7">
        <v>30</v>
      </c>
      <c r="DF659" s="7">
        <v>60</v>
      </c>
      <c r="DH659" s="4">
        <f t="shared" si="11626"/>
        <v>5</v>
      </c>
      <c r="DI659" s="4">
        <f t="shared" ref="DI659" si="11996">IF(DI464="","",DI464)</f>
        <v>2</v>
      </c>
      <c r="DJ659" s="4">
        <f t="shared" ref="DJ659" si="11997">IF(DJ464="","",DJ464)</f>
        <v>4</v>
      </c>
      <c r="DK659" s="4">
        <f t="shared" si="11529"/>
        <v>7</v>
      </c>
      <c r="DL659" s="4">
        <f t="shared" ref="DL659:DL680" si="11998">IF(DL464="","",DL464)</f>
        <v>8</v>
      </c>
      <c r="DX659" s="7">
        <f t="shared" ref="DX659:DX680" si="11999">A659</f>
        <v>7050102</v>
      </c>
      <c r="DY659" s="7"/>
      <c r="DZ659" s="67">
        <v>10000</v>
      </c>
      <c r="EA659" s="2" t="s">
        <v>1313</v>
      </c>
      <c r="EB659" s="85">
        <v>140</v>
      </c>
      <c r="EC659" s="2" t="s">
        <v>1314</v>
      </c>
      <c r="ED659" s="2">
        <v>2001</v>
      </c>
      <c r="EE659" s="2">
        <v>3002</v>
      </c>
      <c r="EF659" s="7">
        <v>50</v>
      </c>
      <c r="EG659" s="20"/>
      <c r="EH659" s="20"/>
      <c r="EI659" s="4">
        <f t="shared" ref="EI659" si="12000">IF(EI464="","",EI464)</f>
        <v>331105</v>
      </c>
      <c r="EJ659" s="4">
        <f t="shared" si="11630"/>
        <v>1</v>
      </c>
      <c r="EK659" s="4">
        <f t="shared" ref="EK659" si="12001">IF(EK464="","",EK464)</f>
        <v>331106</v>
      </c>
      <c r="EL659" s="4">
        <f t="shared" ref="EL659" si="12002">IF(EL464="","",EL464)</f>
        <v>1</v>
      </c>
      <c r="EM659" s="4">
        <f t="shared" ref="EM659" si="12003">IF(EM464="","",EM464)</f>
        <v>331107</v>
      </c>
      <c r="EN659" s="4">
        <f t="shared" ref="EN659" si="12004">IF(EN464="","",EN464)</f>
        <v>1</v>
      </c>
      <c r="EO659" s="4">
        <f t="shared" ref="EO659" si="12005">IF(EO464="","",EO464)</f>
        <v>331108</v>
      </c>
      <c r="EP659" s="4">
        <f t="shared" ref="EP659" si="12006">IF(EP464="","",EP464)</f>
        <v>1</v>
      </c>
      <c r="EQ659" s="4">
        <f t="shared" ref="EQ659" si="12007">IF(EQ464="","",EQ464)</f>
        <v>331109</v>
      </c>
      <c r="ER659" s="4">
        <f t="shared" ref="ER659" si="12008">IF(ER464="","",ER464)</f>
        <v>1</v>
      </c>
      <c r="ES659" s="4">
        <f t="shared" ref="ES659" si="12009">IF(ES464="","",ES464)</f>
        <v>331110</v>
      </c>
      <c r="ET659" s="4">
        <f t="shared" ref="ET659" si="12010">IF(ET464="","",ET464)</f>
        <v>1</v>
      </c>
      <c r="EU659" s="4">
        <f t="shared" ref="EU659" si="12011">IF(EU464="","",EU464)</f>
        <v>331111</v>
      </c>
      <c r="EV659" s="4">
        <f t="shared" si="11767"/>
        <v>1</v>
      </c>
      <c r="EW659" s="4" t="str">
        <f t="shared" si="11767"/>
        <v/>
      </c>
      <c r="EX659" s="4" t="str">
        <f t="shared" si="11767"/>
        <v/>
      </c>
      <c r="EY659" s="4" t="str">
        <f t="shared" si="11767"/>
        <v/>
      </c>
      <c r="EZ659" s="4" t="str">
        <f t="shared" ref="EZ659" si="12012">IF(EZ464="","",EZ464)</f>
        <v/>
      </c>
      <c r="FA659" s="4" t="str">
        <f t="shared" ref="FA659" si="12013">IF(FA464="","",FA464)</f>
        <v/>
      </c>
      <c r="FB659" s="4" t="str">
        <f t="shared" ref="FB659" si="12014">IF(FB464="","",FB464)</f>
        <v/>
      </c>
      <c r="FC659" s="4">
        <f t="shared" ref="FC659" si="12015">IF(FC464="","",FC464)</f>
        <v>40013</v>
      </c>
      <c r="FD659" s="4">
        <f t="shared" ref="FD659" si="12016">IF(FD464="","",FD464)</f>
        <v>1</v>
      </c>
      <c r="FE659" s="4">
        <f t="shared" si="11988"/>
        <v>20100</v>
      </c>
      <c r="FF659" s="4">
        <f t="shared" si="11965"/>
        <v>1</v>
      </c>
      <c r="FG659" s="4">
        <f t="shared" si="11944"/>
        <v>20100</v>
      </c>
      <c r="FH659" s="4">
        <f t="shared" si="11856"/>
        <v>1</v>
      </c>
      <c r="FR659" s="2">
        <v>99999</v>
      </c>
      <c r="FS659" s="2">
        <v>0</v>
      </c>
      <c r="FT659" s="4">
        <v>4000</v>
      </c>
      <c r="FU659" s="4" t="s">
        <v>1315</v>
      </c>
      <c r="FV659" s="4"/>
      <c r="FW659" s="4"/>
      <c r="FX659" s="4"/>
      <c r="FY659" s="4"/>
      <c r="FZ659" s="77">
        <v>0</v>
      </c>
      <c r="GA659" s="2">
        <v>1</v>
      </c>
      <c r="GB659" s="2">
        <v>30</v>
      </c>
      <c r="GC659" s="2">
        <v>1</v>
      </c>
      <c r="GD659" s="90"/>
    </row>
    <row r="660" s="2" customFormat="1" ht="14.25" spans="1:186">
      <c r="A660" s="15">
        <v>7050103</v>
      </c>
      <c r="B660" s="7">
        <f t="shared" si="11613"/>
        <v>1800</v>
      </c>
      <c r="C660" s="7">
        <f t="shared" si="11643"/>
        <v>0</v>
      </c>
      <c r="D660" s="5" t="s">
        <v>444</v>
      </c>
      <c r="E660" s="2" t="s">
        <v>1317</v>
      </c>
      <c r="F660" s="31" t="s">
        <v>1250</v>
      </c>
      <c r="G660" s="31">
        <v>4</v>
      </c>
      <c r="H660" s="7" t="s">
        <v>191</v>
      </c>
      <c r="I660" s="7" t="s">
        <v>187</v>
      </c>
      <c r="J660" s="35">
        <v>1516</v>
      </c>
      <c r="K660" s="38">
        <v>303</v>
      </c>
      <c r="L660" s="39"/>
      <c r="M660" s="29" t="s">
        <v>193</v>
      </c>
      <c r="N660" s="4">
        <f t="shared" ref="N660" si="12017">N465</f>
        <v>50</v>
      </c>
      <c r="O660" s="4">
        <f t="shared" si="11584"/>
        <v>50</v>
      </c>
      <c r="P660" s="40">
        <f t="shared" si="11858"/>
        <v>2004</v>
      </c>
      <c r="Q660" s="4"/>
      <c r="S660" s="48">
        <f t="shared" si="11645"/>
        <v>0</v>
      </c>
      <c r="T660" s="47" t="s">
        <v>249</v>
      </c>
      <c r="U660" s="7" t="s">
        <v>195</v>
      </c>
      <c r="V660" s="7" t="str">
        <f t="shared" ref="V660" si="12018">IF(O660&gt;=50,"1","0")</f>
        <v>1</v>
      </c>
      <c r="W660" s="7" t="str">
        <f t="shared" si="11968"/>
        <v>1</v>
      </c>
      <c r="X660" s="40">
        <v>0</v>
      </c>
      <c r="AB660" s="7" t="s">
        <v>195</v>
      </c>
      <c r="AC660" s="7">
        <v>0</v>
      </c>
      <c r="AD660" s="7" t="s">
        <v>195</v>
      </c>
      <c r="AE660" s="7" t="s">
        <v>195</v>
      </c>
      <c r="AF660" s="7" t="s">
        <v>195</v>
      </c>
      <c r="AG660" s="7" t="s">
        <v>195</v>
      </c>
      <c r="AH660" s="40">
        <v>0</v>
      </c>
      <c r="AI660" s="40">
        <v>0</v>
      </c>
      <c r="AJ660" s="40">
        <v>1</v>
      </c>
      <c r="AK660" s="40">
        <v>0</v>
      </c>
      <c r="AL660" s="40">
        <v>1</v>
      </c>
      <c r="AM660" s="40">
        <v>0</v>
      </c>
      <c r="AN660" s="40">
        <v>60</v>
      </c>
      <c r="AO660" s="40">
        <v>1000</v>
      </c>
      <c r="AP660" s="7" t="s">
        <v>446</v>
      </c>
      <c r="AQ660" s="4">
        <f t="shared" ref="AQ660:AQ663" si="12019">AQ465</f>
        <v>3</v>
      </c>
      <c r="AR660" s="4">
        <f t="shared" si="11970"/>
        <v>161506</v>
      </c>
      <c r="AS660" s="7" t="s">
        <v>199</v>
      </c>
      <c r="AT660" s="48">
        <v>3</v>
      </c>
      <c r="AU660" s="48">
        <v>1</v>
      </c>
      <c r="AV660" s="48">
        <v>3</v>
      </c>
      <c r="AW660" s="48">
        <v>500</v>
      </c>
      <c r="AX660" s="48">
        <v>250</v>
      </c>
      <c r="AY660" s="48">
        <v>0</v>
      </c>
      <c r="AZ660" s="48">
        <v>0</v>
      </c>
      <c r="BE660" s="48">
        <v>0</v>
      </c>
      <c r="BF660" s="48">
        <v>1</v>
      </c>
      <c r="BG660" s="48">
        <f t="shared" si="11777"/>
        <v>480</v>
      </c>
      <c r="BH660" s="48">
        <f t="shared" si="11778"/>
        <v>480</v>
      </c>
      <c r="BI660" s="7">
        <v>0</v>
      </c>
      <c r="BJ660" s="7">
        <v>0</v>
      </c>
      <c r="BK660" s="7">
        <v>0</v>
      </c>
      <c r="BL660" s="7">
        <v>0</v>
      </c>
      <c r="BM660" s="7">
        <v>0</v>
      </c>
      <c r="BN660" s="7">
        <v>0</v>
      </c>
      <c r="BO660" s="7">
        <v>0</v>
      </c>
      <c r="BP660" s="7">
        <v>0</v>
      </c>
      <c r="BQ660" s="7">
        <v>0</v>
      </c>
      <c r="BR660" s="7">
        <v>0</v>
      </c>
      <c r="BS660" s="7">
        <v>0</v>
      </c>
      <c r="BT660" s="7">
        <v>0</v>
      </c>
      <c r="BU660" s="7">
        <v>0</v>
      </c>
      <c r="BV660" s="7">
        <v>0</v>
      </c>
      <c r="BW660" s="7">
        <v>0</v>
      </c>
      <c r="BX660" s="7">
        <v>0</v>
      </c>
      <c r="BY660" s="7">
        <v>0</v>
      </c>
      <c r="BZ660" s="7">
        <v>0</v>
      </c>
      <c r="CA660" s="7">
        <v>0</v>
      </c>
      <c r="CB660" s="7">
        <v>0</v>
      </c>
      <c r="CC660" s="7">
        <v>0</v>
      </c>
      <c r="CD660" s="7">
        <v>0</v>
      </c>
      <c r="CE660" s="7">
        <v>0</v>
      </c>
      <c r="CF660" s="7">
        <v>0</v>
      </c>
      <c r="CG660" s="7">
        <v>0</v>
      </c>
      <c r="CH660" s="7">
        <v>0</v>
      </c>
      <c r="CI660" s="7">
        <v>0</v>
      </c>
      <c r="CJ660" s="7">
        <v>0</v>
      </c>
      <c r="CK660" s="7">
        <v>0</v>
      </c>
      <c r="CL660" s="40">
        <v>0</v>
      </c>
      <c r="CM660" s="40">
        <v>0</v>
      </c>
      <c r="CN660" s="40">
        <v>0</v>
      </c>
      <c r="CO660" s="40">
        <v>0</v>
      </c>
      <c r="CP660" s="7">
        <v>0</v>
      </c>
      <c r="CQ660" s="7">
        <v>0</v>
      </c>
      <c r="CR660" s="7">
        <v>0</v>
      </c>
      <c r="CS660" s="40">
        <v>0</v>
      </c>
      <c r="CT660" s="7">
        <v>0</v>
      </c>
      <c r="CU660" s="7">
        <v>0</v>
      </c>
      <c r="CV660" s="4"/>
      <c r="CW660" s="4"/>
      <c r="CX660" s="4" t="str">
        <f t="shared" ref="CX660" si="12020">IF(CX465="","",CX465)</f>
        <v>3da_weapon_changjian01_s</v>
      </c>
      <c r="CY660" s="4" t="str">
        <f t="shared" si="11622"/>
        <v>3da_weapon_changjian01_b</v>
      </c>
      <c r="CZ660" s="4" t="str">
        <f t="shared" ref="CZ660" si="12021">IF(CZ465="","",CZ465)</f>
        <v/>
      </c>
      <c r="DA660" s="4" t="str">
        <f t="shared" ref="DA660" si="12022">IF(DA465="","",DA465)</f>
        <v/>
      </c>
      <c r="DB660" s="4" t="str">
        <f t="shared" ref="DB660" si="12023">IF(DB465="","",DB465)</f>
        <v>CS_Rhand</v>
      </c>
      <c r="DC660" s="4" t="str">
        <f t="shared" si="11490"/>
        <v>CS_Rhand</v>
      </c>
      <c r="DD660" s="7">
        <v>2</v>
      </c>
      <c r="DE660" s="7">
        <v>30</v>
      </c>
      <c r="DF660" s="7">
        <v>60</v>
      </c>
      <c r="DH660" s="4">
        <f t="shared" si="11626"/>
        <v>5</v>
      </c>
      <c r="DI660" s="4">
        <f t="shared" ref="DI660" si="12024">IF(DI465="","",DI465)</f>
        <v>2</v>
      </c>
      <c r="DJ660" s="4">
        <f t="shared" ref="DJ660" si="12025">IF(DJ465="","",DJ465)</f>
        <v>4</v>
      </c>
      <c r="DK660" s="4">
        <f t="shared" si="11529"/>
        <v>7</v>
      </c>
      <c r="DL660" s="4">
        <f t="shared" si="11998"/>
        <v>8</v>
      </c>
      <c r="DX660" s="7">
        <f t="shared" si="11999"/>
        <v>7050103</v>
      </c>
      <c r="DY660" s="7"/>
      <c r="DZ660" s="67">
        <v>10000</v>
      </c>
      <c r="EA660" s="2" t="s">
        <v>1313</v>
      </c>
      <c r="EB660" s="85">
        <v>140</v>
      </c>
      <c r="EC660" s="2" t="s">
        <v>1314</v>
      </c>
      <c r="ED660" s="2">
        <v>2001</v>
      </c>
      <c r="EE660" s="2">
        <v>3002</v>
      </c>
      <c r="EF660" s="7">
        <v>50</v>
      </c>
      <c r="EG660" s="20"/>
      <c r="EH660" s="20"/>
      <c r="EI660" s="4">
        <f t="shared" ref="EI660" si="12026">IF(EI465="","",EI465)</f>
        <v>331105</v>
      </c>
      <c r="EJ660" s="4">
        <f t="shared" si="11630"/>
        <v>1</v>
      </c>
      <c r="EK660" s="4">
        <f t="shared" ref="EK660" si="12027">IF(EK465="","",EK465)</f>
        <v>331106</v>
      </c>
      <c r="EL660" s="4">
        <f t="shared" ref="EL660" si="12028">IF(EL465="","",EL465)</f>
        <v>1</v>
      </c>
      <c r="EM660" s="4">
        <f t="shared" ref="EM660" si="12029">IF(EM465="","",EM465)</f>
        <v>331107</v>
      </c>
      <c r="EN660" s="4">
        <f t="shared" ref="EN660" si="12030">IF(EN465="","",EN465)</f>
        <v>1</v>
      </c>
      <c r="EO660" s="4">
        <f t="shared" ref="EO660" si="12031">IF(EO465="","",EO465)</f>
        <v>331108</v>
      </c>
      <c r="EP660" s="4">
        <f t="shared" ref="EP660" si="12032">IF(EP465="","",EP465)</f>
        <v>1</v>
      </c>
      <c r="EQ660" s="4">
        <f t="shared" ref="EQ660" si="12033">IF(EQ465="","",EQ465)</f>
        <v>331109</v>
      </c>
      <c r="ER660" s="4">
        <f t="shared" ref="ER660" si="12034">IF(ER465="","",ER465)</f>
        <v>1</v>
      </c>
      <c r="ES660" s="4">
        <f t="shared" ref="ES660" si="12035">IF(ES465="","",ES465)</f>
        <v>331110</v>
      </c>
      <c r="ET660" s="4">
        <f t="shared" ref="ET660" si="12036">IF(ET465="","",ET465)</f>
        <v>1</v>
      </c>
      <c r="EU660" s="4">
        <f t="shared" ref="EU660:EU668" si="12037">IF(EU465="","",EU465)</f>
        <v>331111</v>
      </c>
      <c r="EV660" s="4">
        <f t="shared" si="11767"/>
        <v>1</v>
      </c>
      <c r="EW660" s="4" t="str">
        <f t="shared" si="11767"/>
        <v/>
      </c>
      <c r="EX660" s="4" t="str">
        <f t="shared" si="11767"/>
        <v/>
      </c>
      <c r="EY660" s="4" t="str">
        <f t="shared" si="11767"/>
        <v/>
      </c>
      <c r="EZ660" s="4" t="str">
        <f t="shared" ref="EZ660" si="12038">IF(EZ465="","",EZ465)</f>
        <v/>
      </c>
      <c r="FA660" s="4" t="str">
        <f t="shared" ref="FA660" si="12039">IF(FA465="","",FA465)</f>
        <v/>
      </c>
      <c r="FB660" s="4" t="str">
        <f t="shared" ref="FB660" si="12040">IF(FB465="","",FB465)</f>
        <v/>
      </c>
      <c r="FC660" s="4">
        <f t="shared" ref="FC660" si="12041">IF(FC465="","",FC465)</f>
        <v>40013</v>
      </c>
      <c r="FD660" s="4">
        <f t="shared" ref="FD660" si="12042">IF(FD465="","",FD465)</f>
        <v>1</v>
      </c>
      <c r="FE660" s="4">
        <f t="shared" ref="FE660" si="12043">IF(FE465="","",FE465)</f>
        <v>20100</v>
      </c>
      <c r="FF660" s="4">
        <f t="shared" si="11965"/>
        <v>1</v>
      </c>
      <c r="FG660" s="4">
        <f t="shared" si="11944"/>
        <v>20100</v>
      </c>
      <c r="FH660" s="4">
        <f t="shared" si="11856"/>
        <v>1</v>
      </c>
      <c r="FR660" s="2">
        <v>99999</v>
      </c>
      <c r="FS660" s="2">
        <v>0</v>
      </c>
      <c r="FT660" s="4">
        <v>4000</v>
      </c>
      <c r="FU660" s="4" t="s">
        <v>1315</v>
      </c>
      <c r="FV660" s="4"/>
      <c r="FW660" s="4"/>
      <c r="FX660" s="4"/>
      <c r="FY660" s="4"/>
      <c r="FZ660" s="77">
        <v>0</v>
      </c>
      <c r="GA660" s="2">
        <v>1</v>
      </c>
      <c r="GB660" s="2">
        <v>30</v>
      </c>
      <c r="GC660" s="2">
        <v>1</v>
      </c>
      <c r="GD660" s="90"/>
    </row>
    <row r="661" s="2" customFormat="1" ht="14.25" spans="1:186">
      <c r="A661" s="15">
        <v>7050104</v>
      </c>
      <c r="B661" s="7">
        <f t="shared" si="11613"/>
        <v>3080</v>
      </c>
      <c r="C661" s="7">
        <f t="shared" si="11643"/>
        <v>0</v>
      </c>
      <c r="D661" s="5" t="s">
        <v>447</v>
      </c>
      <c r="E661" s="2" t="s">
        <v>1318</v>
      </c>
      <c r="F661" s="31" t="s">
        <v>1250</v>
      </c>
      <c r="G661" s="31">
        <v>4</v>
      </c>
      <c r="H661" s="7" t="s">
        <v>191</v>
      </c>
      <c r="I661" s="7" t="s">
        <v>187</v>
      </c>
      <c r="J661" s="35">
        <v>1556</v>
      </c>
      <c r="K661" s="38">
        <v>103</v>
      </c>
      <c r="L661" s="39"/>
      <c r="M661" s="29" t="s">
        <v>193</v>
      </c>
      <c r="N661" s="4">
        <f t="shared" ref="N661" si="12044">N466</f>
        <v>50</v>
      </c>
      <c r="O661" s="4">
        <f t="shared" si="11584"/>
        <v>50</v>
      </c>
      <c r="P661" s="40">
        <f t="shared" si="11858"/>
        <v>2004</v>
      </c>
      <c r="Q661" s="4"/>
      <c r="S661" s="48">
        <f t="shared" si="11645"/>
        <v>0</v>
      </c>
      <c r="T661" s="47" t="s">
        <v>253</v>
      </c>
      <c r="U661" s="7" t="s">
        <v>195</v>
      </c>
      <c r="V661" s="7" t="str">
        <f t="shared" ref="V661" si="12045">IF(O661&gt;=50,"1","0")</f>
        <v>1</v>
      </c>
      <c r="W661" s="7" t="str">
        <f t="shared" si="11968"/>
        <v>1</v>
      </c>
      <c r="X661" s="40">
        <v>0</v>
      </c>
      <c r="AB661" s="7" t="s">
        <v>195</v>
      </c>
      <c r="AC661" s="7">
        <v>0</v>
      </c>
      <c r="AD661" s="7" t="s">
        <v>195</v>
      </c>
      <c r="AE661" s="7" t="s">
        <v>195</v>
      </c>
      <c r="AF661" s="7" t="s">
        <v>195</v>
      </c>
      <c r="AG661" s="7" t="s">
        <v>195</v>
      </c>
      <c r="AH661" s="40">
        <v>0</v>
      </c>
      <c r="AI661" s="40">
        <v>0</v>
      </c>
      <c r="AJ661" s="40">
        <v>1</v>
      </c>
      <c r="AK661" s="40">
        <v>0</v>
      </c>
      <c r="AL661" s="40">
        <v>1</v>
      </c>
      <c r="AM661" s="40">
        <v>0</v>
      </c>
      <c r="AN661" s="40">
        <v>60</v>
      </c>
      <c r="AO661" s="40">
        <v>1000</v>
      </c>
      <c r="AP661" s="7" t="s">
        <v>449</v>
      </c>
      <c r="AQ661" s="4">
        <f t="shared" si="12019"/>
        <v>3</v>
      </c>
      <c r="AR661" s="4">
        <f t="shared" si="11970"/>
        <v>161506</v>
      </c>
      <c r="AS661" s="7" t="s">
        <v>199</v>
      </c>
      <c r="AT661" s="48">
        <v>3</v>
      </c>
      <c r="AU661" s="48">
        <v>1</v>
      </c>
      <c r="AV661" s="48">
        <v>3</v>
      </c>
      <c r="AW661" s="48">
        <v>500</v>
      </c>
      <c r="AX661" s="48">
        <v>250</v>
      </c>
      <c r="AY661" s="48">
        <v>0</v>
      </c>
      <c r="AZ661" s="48">
        <v>0</v>
      </c>
      <c r="BE661" s="48">
        <v>0</v>
      </c>
      <c r="BF661" s="48">
        <v>1</v>
      </c>
      <c r="BG661" s="48">
        <f t="shared" si="11777"/>
        <v>480</v>
      </c>
      <c r="BH661" s="48">
        <f t="shared" si="11778"/>
        <v>480</v>
      </c>
      <c r="BI661" s="7">
        <v>0</v>
      </c>
      <c r="BJ661" s="7">
        <v>0</v>
      </c>
      <c r="BK661" s="7">
        <v>0</v>
      </c>
      <c r="BL661" s="7">
        <v>0</v>
      </c>
      <c r="BM661" s="7">
        <v>0</v>
      </c>
      <c r="BN661" s="7">
        <v>0</v>
      </c>
      <c r="BO661" s="7">
        <v>0</v>
      </c>
      <c r="BP661" s="7">
        <v>0</v>
      </c>
      <c r="BQ661" s="7">
        <v>0</v>
      </c>
      <c r="BR661" s="7">
        <v>0</v>
      </c>
      <c r="BS661" s="7">
        <v>0</v>
      </c>
      <c r="BT661" s="7">
        <v>0</v>
      </c>
      <c r="BU661" s="7">
        <v>0</v>
      </c>
      <c r="BV661" s="7">
        <v>0</v>
      </c>
      <c r="BW661" s="7">
        <v>0</v>
      </c>
      <c r="BX661" s="7">
        <v>0</v>
      </c>
      <c r="BY661" s="7">
        <v>0</v>
      </c>
      <c r="BZ661" s="7">
        <v>0</v>
      </c>
      <c r="CA661" s="7">
        <v>0</v>
      </c>
      <c r="CB661" s="7">
        <v>0</v>
      </c>
      <c r="CC661" s="7">
        <v>0</v>
      </c>
      <c r="CD661" s="7">
        <v>0</v>
      </c>
      <c r="CE661" s="7">
        <v>0</v>
      </c>
      <c r="CF661" s="7">
        <v>0</v>
      </c>
      <c r="CG661" s="7">
        <v>0</v>
      </c>
      <c r="CH661" s="7">
        <v>0</v>
      </c>
      <c r="CI661" s="7">
        <v>0</v>
      </c>
      <c r="CJ661" s="7">
        <v>0</v>
      </c>
      <c r="CK661" s="7">
        <v>0</v>
      </c>
      <c r="CL661" s="40">
        <v>0</v>
      </c>
      <c r="CM661" s="40">
        <v>0</v>
      </c>
      <c r="CN661" s="40">
        <v>0</v>
      </c>
      <c r="CO661" s="40">
        <v>0</v>
      </c>
      <c r="CP661" s="7">
        <v>0</v>
      </c>
      <c r="CQ661" s="7">
        <v>0</v>
      </c>
      <c r="CR661" s="7">
        <v>0</v>
      </c>
      <c r="CS661" s="40">
        <v>0</v>
      </c>
      <c r="CT661" s="7">
        <v>0</v>
      </c>
      <c r="CU661" s="7">
        <v>0</v>
      </c>
      <c r="CV661" s="4"/>
      <c r="CW661" s="4"/>
      <c r="CX661" s="4" t="str">
        <f t="shared" ref="CX661" si="12046">IF(CX466="","",CX466)</f>
        <v>3da_weapon_changjian01_s</v>
      </c>
      <c r="CY661" s="4" t="str">
        <f t="shared" si="11622"/>
        <v>3da_weapon_changjian01_b</v>
      </c>
      <c r="CZ661" s="4" t="str">
        <f t="shared" ref="CZ661" si="12047">IF(CZ466="","",CZ466)</f>
        <v/>
      </c>
      <c r="DA661" s="4" t="str">
        <f t="shared" ref="DA661" si="12048">IF(DA466="","",DA466)</f>
        <v/>
      </c>
      <c r="DB661" s="4" t="str">
        <f t="shared" ref="DB661" si="12049">IF(DB466="","",DB466)</f>
        <v>CS_Rhand</v>
      </c>
      <c r="DC661" s="4" t="str">
        <f t="shared" si="11490"/>
        <v>CS_Rhand</v>
      </c>
      <c r="DD661" s="7">
        <v>2</v>
      </c>
      <c r="DE661" s="7">
        <v>30</v>
      </c>
      <c r="DF661" s="7">
        <v>60</v>
      </c>
      <c r="DH661" s="4">
        <f t="shared" si="11626"/>
        <v>5</v>
      </c>
      <c r="DI661" s="4">
        <f t="shared" ref="DI661" si="12050">IF(DI466="","",DI466)</f>
        <v>2</v>
      </c>
      <c r="DJ661" s="4">
        <f t="shared" ref="DJ661" si="12051">IF(DJ466="","",DJ466)</f>
        <v>4</v>
      </c>
      <c r="DK661" s="4">
        <f t="shared" si="11529"/>
        <v>7</v>
      </c>
      <c r="DL661" s="4">
        <f t="shared" si="11998"/>
        <v>8</v>
      </c>
      <c r="DX661" s="7">
        <f t="shared" si="11999"/>
        <v>7050104</v>
      </c>
      <c r="DY661" s="7"/>
      <c r="DZ661" s="67">
        <v>10000</v>
      </c>
      <c r="EA661" s="2" t="s">
        <v>1313</v>
      </c>
      <c r="EB661" s="85">
        <v>140</v>
      </c>
      <c r="EC661" s="2" t="s">
        <v>1314</v>
      </c>
      <c r="ED661" s="2">
        <v>2001</v>
      </c>
      <c r="EE661" s="2">
        <v>3002</v>
      </c>
      <c r="EF661" s="7">
        <v>50</v>
      </c>
      <c r="EG661" s="20"/>
      <c r="EH661" s="20"/>
      <c r="EI661" s="4">
        <f t="shared" ref="EI661" si="12052">IF(EI466="","",EI466)</f>
        <v>331105</v>
      </c>
      <c r="EJ661" s="4">
        <f t="shared" si="11630"/>
        <v>1</v>
      </c>
      <c r="EK661" s="4">
        <f t="shared" ref="EK661" si="12053">IF(EK466="","",EK466)</f>
        <v>331106</v>
      </c>
      <c r="EL661" s="4">
        <f t="shared" ref="EL661" si="12054">IF(EL466="","",EL466)</f>
        <v>1</v>
      </c>
      <c r="EM661" s="4">
        <f t="shared" ref="EM661" si="12055">IF(EM466="","",EM466)</f>
        <v>331107</v>
      </c>
      <c r="EN661" s="4">
        <f t="shared" ref="EN661" si="12056">IF(EN466="","",EN466)</f>
        <v>1</v>
      </c>
      <c r="EO661" s="4">
        <f t="shared" ref="EO661" si="12057">IF(EO466="","",EO466)</f>
        <v>331108</v>
      </c>
      <c r="EP661" s="4">
        <f t="shared" ref="EP661" si="12058">IF(EP466="","",EP466)</f>
        <v>1</v>
      </c>
      <c r="EQ661" s="4">
        <f t="shared" ref="EQ661" si="12059">IF(EQ466="","",EQ466)</f>
        <v>331109</v>
      </c>
      <c r="ER661" s="4">
        <f t="shared" ref="ER661" si="12060">IF(ER466="","",ER466)</f>
        <v>1</v>
      </c>
      <c r="ES661" s="4">
        <f t="shared" ref="ES661:ES668" si="12061">IF(ES466="","",ES466)</f>
        <v>331110</v>
      </c>
      <c r="ET661" s="4">
        <f t="shared" ref="ET661" si="12062">IF(ET466="","",ET466)</f>
        <v>1</v>
      </c>
      <c r="EU661" s="4">
        <f t="shared" si="12037"/>
        <v>331111</v>
      </c>
      <c r="EV661" s="4">
        <f t="shared" si="11767"/>
        <v>1</v>
      </c>
      <c r="EW661" s="4" t="str">
        <f t="shared" si="11767"/>
        <v/>
      </c>
      <c r="EX661" s="4" t="str">
        <f t="shared" si="11767"/>
        <v/>
      </c>
      <c r="EY661" s="4" t="str">
        <f t="shared" si="11767"/>
        <v/>
      </c>
      <c r="EZ661" s="4" t="str">
        <f t="shared" ref="EZ661" si="12063">IF(EZ466="","",EZ466)</f>
        <v/>
      </c>
      <c r="FA661" s="4" t="str">
        <f t="shared" ref="FA661" si="12064">IF(FA466="","",FA466)</f>
        <v/>
      </c>
      <c r="FB661" s="4" t="str">
        <f t="shared" ref="FB661" si="12065">IF(FB466="","",FB466)</f>
        <v/>
      </c>
      <c r="FC661" s="4">
        <f t="shared" ref="FC661" si="12066">IF(FC466="","",FC466)</f>
        <v>40013</v>
      </c>
      <c r="FD661" s="4">
        <f t="shared" ref="FD661" si="12067">IF(FD466="","",FD466)</f>
        <v>1</v>
      </c>
      <c r="FE661" s="4">
        <f t="shared" ref="FE661" si="12068">IF(FE466="","",FE466)</f>
        <v>20100</v>
      </c>
      <c r="FF661" s="4">
        <f t="shared" si="11965"/>
        <v>1</v>
      </c>
      <c r="FG661" s="4">
        <f t="shared" si="11944"/>
        <v>20100</v>
      </c>
      <c r="FH661" s="4">
        <f t="shared" si="11856"/>
        <v>1</v>
      </c>
      <c r="FR661" s="2">
        <v>99999</v>
      </c>
      <c r="FS661" s="2">
        <v>0</v>
      </c>
      <c r="FT661" s="4">
        <v>4000</v>
      </c>
      <c r="FU661" s="4" t="s">
        <v>1315</v>
      </c>
      <c r="FV661" s="4"/>
      <c r="FW661" s="4"/>
      <c r="FX661" s="4"/>
      <c r="FY661" s="4"/>
      <c r="FZ661" s="77">
        <v>0</v>
      </c>
      <c r="GA661" s="2">
        <v>1</v>
      </c>
      <c r="GB661" s="2">
        <v>30</v>
      </c>
      <c r="GC661" s="2">
        <v>1</v>
      </c>
      <c r="GD661" s="90"/>
    </row>
    <row r="662" s="2" customFormat="1" ht="14.25" spans="1:186">
      <c r="A662" s="15">
        <v>7050105</v>
      </c>
      <c r="B662" s="7">
        <f t="shared" ref="B662" si="12069">B649</f>
        <v>2824</v>
      </c>
      <c r="C662" s="7">
        <f t="shared" si="11643"/>
        <v>0</v>
      </c>
      <c r="D662" s="5" t="s">
        <v>450</v>
      </c>
      <c r="E662" s="2" t="s">
        <v>1319</v>
      </c>
      <c r="F662" s="31" t="s">
        <v>1250</v>
      </c>
      <c r="G662" s="31">
        <v>4</v>
      </c>
      <c r="H662" s="7" t="s">
        <v>191</v>
      </c>
      <c r="I662" s="7" t="s">
        <v>187</v>
      </c>
      <c r="J662" s="35">
        <v>1546</v>
      </c>
      <c r="K662" s="38">
        <v>503</v>
      </c>
      <c r="L662" s="39"/>
      <c r="M662" s="29" t="s">
        <v>193</v>
      </c>
      <c r="N662" s="4">
        <f t="shared" ref="N662" si="12070">N467</f>
        <v>50</v>
      </c>
      <c r="O662" s="4">
        <f t="shared" si="11584"/>
        <v>50</v>
      </c>
      <c r="P662" s="40">
        <f t="shared" si="11858"/>
        <v>2004</v>
      </c>
      <c r="Q662" s="4"/>
      <c r="S662" s="48">
        <f t="shared" si="11645"/>
        <v>0</v>
      </c>
      <c r="T662" s="47" t="s">
        <v>257</v>
      </c>
      <c r="U662" s="7" t="s">
        <v>195</v>
      </c>
      <c r="V662" s="7" t="str">
        <f t="shared" ref="V662" si="12071">IF(O662&gt;=50,"1","0")</f>
        <v>1</v>
      </c>
      <c r="W662" s="7" t="str">
        <f t="shared" si="11968"/>
        <v>1</v>
      </c>
      <c r="X662" s="40">
        <v>0</v>
      </c>
      <c r="AB662" s="7" t="s">
        <v>195</v>
      </c>
      <c r="AC662" s="7">
        <v>0</v>
      </c>
      <c r="AD662" s="7" t="s">
        <v>195</v>
      </c>
      <c r="AE662" s="7" t="s">
        <v>195</v>
      </c>
      <c r="AF662" s="7" t="s">
        <v>195</v>
      </c>
      <c r="AG662" s="7" t="s">
        <v>195</v>
      </c>
      <c r="AH662" s="40">
        <v>0</v>
      </c>
      <c r="AI662" s="40">
        <v>0</v>
      </c>
      <c r="AJ662" s="40">
        <v>1</v>
      </c>
      <c r="AK662" s="40">
        <v>0</v>
      </c>
      <c r="AL662" s="40">
        <v>1</v>
      </c>
      <c r="AM662" s="40">
        <v>0</v>
      </c>
      <c r="AN662" s="40">
        <v>60</v>
      </c>
      <c r="AO662" s="40">
        <v>1000</v>
      </c>
      <c r="AP662" s="7" t="s">
        <v>452</v>
      </c>
      <c r="AQ662" s="4">
        <f t="shared" si="12019"/>
        <v>3</v>
      </c>
      <c r="AR662" s="4">
        <f t="shared" si="11970"/>
        <v>161506</v>
      </c>
      <c r="AS662" s="7" t="s">
        <v>199</v>
      </c>
      <c r="AT662" s="48">
        <v>3</v>
      </c>
      <c r="AU662" s="48">
        <v>1</v>
      </c>
      <c r="AV662" s="48">
        <v>3</v>
      </c>
      <c r="AW662" s="48">
        <v>500</v>
      </c>
      <c r="AX662" s="48">
        <v>250</v>
      </c>
      <c r="AY662" s="48">
        <v>0</v>
      </c>
      <c r="AZ662" s="48">
        <v>0</v>
      </c>
      <c r="BE662" s="48">
        <v>0</v>
      </c>
      <c r="BF662" s="48">
        <v>1</v>
      </c>
      <c r="BG662" s="48">
        <f t="shared" si="11777"/>
        <v>480</v>
      </c>
      <c r="BH662" s="48">
        <f t="shared" si="11778"/>
        <v>480</v>
      </c>
      <c r="BI662" s="7">
        <v>0</v>
      </c>
      <c r="BJ662" s="7">
        <v>0</v>
      </c>
      <c r="BK662" s="7">
        <v>0</v>
      </c>
      <c r="BL662" s="7">
        <v>0</v>
      </c>
      <c r="BM662" s="7">
        <v>0</v>
      </c>
      <c r="BN662" s="7">
        <v>0</v>
      </c>
      <c r="BO662" s="7">
        <v>0</v>
      </c>
      <c r="BP662" s="7">
        <v>0</v>
      </c>
      <c r="BQ662" s="7">
        <v>0</v>
      </c>
      <c r="BR662" s="7">
        <v>0</v>
      </c>
      <c r="BS662" s="7">
        <v>0</v>
      </c>
      <c r="BT662" s="7">
        <v>0</v>
      </c>
      <c r="BU662" s="7">
        <v>0</v>
      </c>
      <c r="BV662" s="7">
        <v>0</v>
      </c>
      <c r="BW662" s="7">
        <v>0</v>
      </c>
      <c r="BX662" s="7">
        <v>0</v>
      </c>
      <c r="BY662" s="7">
        <v>0</v>
      </c>
      <c r="BZ662" s="7">
        <v>0</v>
      </c>
      <c r="CA662" s="7">
        <v>0</v>
      </c>
      <c r="CB662" s="7">
        <v>0</v>
      </c>
      <c r="CC662" s="7">
        <v>0</v>
      </c>
      <c r="CD662" s="7">
        <v>0</v>
      </c>
      <c r="CE662" s="7">
        <v>0</v>
      </c>
      <c r="CF662" s="7">
        <v>0</v>
      </c>
      <c r="CG662" s="7">
        <v>0</v>
      </c>
      <c r="CH662" s="7">
        <v>0</v>
      </c>
      <c r="CI662" s="7">
        <v>0</v>
      </c>
      <c r="CJ662" s="7">
        <v>0</v>
      </c>
      <c r="CK662" s="7">
        <v>0</v>
      </c>
      <c r="CL662" s="40">
        <v>0</v>
      </c>
      <c r="CM662" s="40">
        <v>0</v>
      </c>
      <c r="CN662" s="40">
        <v>0</v>
      </c>
      <c r="CO662" s="40">
        <v>0</v>
      </c>
      <c r="CP662" s="7">
        <v>0</v>
      </c>
      <c r="CQ662" s="7">
        <v>0</v>
      </c>
      <c r="CR662" s="7">
        <v>0</v>
      </c>
      <c r="CS662" s="40">
        <v>0</v>
      </c>
      <c r="CT662" s="7">
        <v>0</v>
      </c>
      <c r="CU662" s="7">
        <v>0</v>
      </c>
      <c r="CV662" s="4"/>
      <c r="CW662" s="4"/>
      <c r="CX662" s="4" t="str">
        <f t="shared" ref="CX662" si="12072">IF(CX467="","",CX467)</f>
        <v>3da_weapon_changjian01_s</v>
      </c>
      <c r="CY662" s="4" t="str">
        <f t="shared" si="11622"/>
        <v>3da_weapon_changjian01_b</v>
      </c>
      <c r="CZ662" s="4" t="str">
        <f t="shared" ref="CZ662" si="12073">IF(CZ467="","",CZ467)</f>
        <v/>
      </c>
      <c r="DA662" s="4" t="str">
        <f t="shared" ref="DA662" si="12074">IF(DA467="","",DA467)</f>
        <v/>
      </c>
      <c r="DB662" s="4" t="str">
        <f t="shared" ref="DB662" si="12075">IF(DB467="","",DB467)</f>
        <v>CS_Rhand</v>
      </c>
      <c r="DC662" s="4" t="str">
        <f t="shared" si="11490"/>
        <v>CS_Rhand</v>
      </c>
      <c r="DD662" s="7">
        <v>2</v>
      </c>
      <c r="DE662" s="7">
        <v>30</v>
      </c>
      <c r="DF662" s="7">
        <v>60</v>
      </c>
      <c r="DH662" s="4">
        <f t="shared" si="11626"/>
        <v>5</v>
      </c>
      <c r="DI662" s="4">
        <f t="shared" ref="DI662" si="12076">IF(DI467="","",DI467)</f>
        <v>2</v>
      </c>
      <c r="DJ662" s="4">
        <f t="shared" ref="DJ662" si="12077">IF(DJ467="","",DJ467)</f>
        <v>4</v>
      </c>
      <c r="DK662" s="4">
        <f t="shared" si="11529"/>
        <v>7</v>
      </c>
      <c r="DL662" s="4">
        <f t="shared" si="11998"/>
        <v>8</v>
      </c>
      <c r="DX662" s="7">
        <f t="shared" si="11999"/>
        <v>7050105</v>
      </c>
      <c r="DY662" s="7"/>
      <c r="DZ662" s="67">
        <v>10000</v>
      </c>
      <c r="EA662" s="2" t="s">
        <v>1313</v>
      </c>
      <c r="EB662" s="85">
        <v>140</v>
      </c>
      <c r="EC662" s="2" t="s">
        <v>1314</v>
      </c>
      <c r="ED662" s="2">
        <v>2001</v>
      </c>
      <c r="EE662" s="2">
        <v>3001</v>
      </c>
      <c r="EF662" s="7">
        <v>50</v>
      </c>
      <c r="EG662" s="20"/>
      <c r="EH662" s="20"/>
      <c r="EI662" s="4">
        <f t="shared" ref="EI662" si="12078">IF(EI467="","",EI467)</f>
        <v>331105</v>
      </c>
      <c r="EJ662" s="4">
        <f t="shared" si="11630"/>
        <v>1</v>
      </c>
      <c r="EK662" s="4">
        <f t="shared" ref="EK662" si="12079">IF(EK467="","",EK467)</f>
        <v>331106</v>
      </c>
      <c r="EL662" s="4">
        <f t="shared" ref="EL662" si="12080">IF(EL467="","",EL467)</f>
        <v>1</v>
      </c>
      <c r="EM662" s="4">
        <f t="shared" ref="EM662" si="12081">IF(EM467="","",EM467)</f>
        <v>331107</v>
      </c>
      <c r="EN662" s="4">
        <f t="shared" ref="EN662" si="12082">IF(EN467="","",EN467)</f>
        <v>1</v>
      </c>
      <c r="EO662" s="4">
        <f t="shared" ref="EO662" si="12083">IF(EO467="","",EO467)</f>
        <v>331108</v>
      </c>
      <c r="EP662" s="4">
        <f t="shared" ref="EP662" si="12084">IF(EP467="","",EP467)</f>
        <v>1</v>
      </c>
      <c r="EQ662" s="4">
        <f t="shared" ref="EQ662" si="12085">IF(EQ467="","",EQ467)</f>
        <v>331109</v>
      </c>
      <c r="ER662" s="4">
        <f t="shared" ref="ER662:ER668" si="12086">IF(ER467="","",ER467)</f>
        <v>1</v>
      </c>
      <c r="ES662" s="4">
        <f t="shared" si="12061"/>
        <v>331110</v>
      </c>
      <c r="ET662" s="4">
        <f t="shared" ref="ET662" si="12087">IF(ET467="","",ET467)</f>
        <v>1</v>
      </c>
      <c r="EU662" s="4">
        <f t="shared" si="12037"/>
        <v>331111</v>
      </c>
      <c r="EV662" s="4">
        <f t="shared" si="11767"/>
        <v>1</v>
      </c>
      <c r="EW662" s="4" t="str">
        <f t="shared" si="11767"/>
        <v/>
      </c>
      <c r="EX662" s="4" t="str">
        <f t="shared" si="11767"/>
        <v/>
      </c>
      <c r="EY662" s="4" t="str">
        <f t="shared" si="11767"/>
        <v/>
      </c>
      <c r="EZ662" s="4" t="str">
        <f t="shared" ref="EZ662" si="12088">IF(EZ467="","",EZ467)</f>
        <v/>
      </c>
      <c r="FA662" s="4" t="str">
        <f t="shared" ref="FA662" si="12089">IF(FA467="","",FA467)</f>
        <v/>
      </c>
      <c r="FB662" s="4" t="str">
        <f t="shared" ref="FB662" si="12090">IF(FB467="","",FB467)</f>
        <v/>
      </c>
      <c r="FC662" s="4">
        <f t="shared" ref="FC662" si="12091">IF(FC467="","",FC467)</f>
        <v>40013</v>
      </c>
      <c r="FD662" s="4">
        <f t="shared" ref="FD662" si="12092">IF(FD467="","",FD467)</f>
        <v>1</v>
      </c>
      <c r="FE662" s="4">
        <f t="shared" ref="FE662" si="12093">IF(FE467="","",FE467)</f>
        <v>20100</v>
      </c>
      <c r="FF662" s="4">
        <f t="shared" si="11965"/>
        <v>1</v>
      </c>
      <c r="FG662" s="4">
        <f t="shared" si="11944"/>
        <v>20100</v>
      </c>
      <c r="FH662" s="4">
        <f t="shared" si="11856"/>
        <v>1</v>
      </c>
      <c r="FR662" s="2">
        <v>99999</v>
      </c>
      <c r="FS662" s="2">
        <v>0</v>
      </c>
      <c r="FT662" s="4">
        <v>4000</v>
      </c>
      <c r="FU662" s="4" t="s">
        <v>1315</v>
      </c>
      <c r="FV662" s="4"/>
      <c r="FW662" s="4"/>
      <c r="FX662" s="4"/>
      <c r="FY662" s="4"/>
      <c r="FZ662" s="77">
        <v>0</v>
      </c>
      <c r="GA662" s="2">
        <v>1</v>
      </c>
      <c r="GB662" s="2">
        <v>30</v>
      </c>
      <c r="GC662" s="2">
        <v>1</v>
      </c>
      <c r="GD662" s="91"/>
    </row>
    <row r="663" s="2" customFormat="1" ht="14.25" spans="1:186">
      <c r="A663" s="15">
        <v>7050106</v>
      </c>
      <c r="B663" s="7">
        <f t="shared" ref="B663" si="12094">B650</f>
        <v>4104</v>
      </c>
      <c r="C663" s="7">
        <f t="shared" si="11643"/>
        <v>0</v>
      </c>
      <c r="D663" s="5" t="s">
        <v>453</v>
      </c>
      <c r="E663" s="2" t="s">
        <v>1320</v>
      </c>
      <c r="F663" s="31" t="s">
        <v>1250</v>
      </c>
      <c r="G663" s="31">
        <v>4</v>
      </c>
      <c r="H663" s="7" t="s">
        <v>191</v>
      </c>
      <c r="I663" s="7" t="s">
        <v>187</v>
      </c>
      <c r="J663" s="35">
        <v>1546</v>
      </c>
      <c r="K663" s="39">
        <v>602</v>
      </c>
      <c r="L663" s="39"/>
      <c r="M663" s="29" t="s">
        <v>193</v>
      </c>
      <c r="N663" s="4">
        <f t="shared" ref="N663" si="12095">N468</f>
        <v>50</v>
      </c>
      <c r="O663" s="4">
        <f t="shared" si="11584"/>
        <v>50</v>
      </c>
      <c r="P663" s="40">
        <f t="shared" si="11858"/>
        <v>2004</v>
      </c>
      <c r="Q663" s="4"/>
      <c r="S663" s="48">
        <f t="shared" si="11645"/>
        <v>0</v>
      </c>
      <c r="T663" s="47" t="s">
        <v>194</v>
      </c>
      <c r="U663" s="7" t="s">
        <v>195</v>
      </c>
      <c r="V663" s="7" t="str">
        <f t="shared" ref="V663" si="12096">IF(O663&gt;=50,"1","0")</f>
        <v>1</v>
      </c>
      <c r="W663" s="7" t="str">
        <f t="shared" si="11968"/>
        <v>1</v>
      </c>
      <c r="X663" s="40">
        <v>0</v>
      </c>
      <c r="AB663" s="7" t="s">
        <v>195</v>
      </c>
      <c r="AC663" s="7">
        <v>0</v>
      </c>
      <c r="AD663" s="7" t="s">
        <v>195</v>
      </c>
      <c r="AE663" s="7" t="s">
        <v>195</v>
      </c>
      <c r="AF663" s="7" t="s">
        <v>195</v>
      </c>
      <c r="AG663" s="7" t="s">
        <v>195</v>
      </c>
      <c r="AH663" s="40">
        <v>0</v>
      </c>
      <c r="AI663" s="40">
        <v>0</v>
      </c>
      <c r="AJ663" s="40">
        <v>1</v>
      </c>
      <c r="AK663" s="40">
        <v>0</v>
      </c>
      <c r="AL663" s="40">
        <v>1</v>
      </c>
      <c r="AM663" s="40">
        <v>0</v>
      </c>
      <c r="AN663" s="40">
        <v>60</v>
      </c>
      <c r="AO663" s="40">
        <v>1000</v>
      </c>
      <c r="AP663" s="7" t="s">
        <v>455</v>
      </c>
      <c r="AQ663" s="4">
        <f t="shared" si="12019"/>
        <v>3</v>
      </c>
      <c r="AR663" s="4">
        <f t="shared" si="11970"/>
        <v>161506</v>
      </c>
      <c r="AS663" s="7" t="s">
        <v>199</v>
      </c>
      <c r="AT663" s="48">
        <v>3</v>
      </c>
      <c r="AU663" s="48">
        <v>1</v>
      </c>
      <c r="AV663" s="48">
        <v>3</v>
      </c>
      <c r="AW663" s="48">
        <v>500</v>
      </c>
      <c r="AX663" s="48">
        <v>250</v>
      </c>
      <c r="AY663" s="48">
        <v>0</v>
      </c>
      <c r="AZ663" s="48">
        <v>0</v>
      </c>
      <c r="BE663" s="48">
        <v>0</v>
      </c>
      <c r="BF663" s="48">
        <v>1</v>
      </c>
      <c r="BG663" s="48">
        <f t="shared" si="11777"/>
        <v>480</v>
      </c>
      <c r="BH663" s="48">
        <f t="shared" si="11778"/>
        <v>480</v>
      </c>
      <c r="BI663" s="7">
        <v>0</v>
      </c>
      <c r="BJ663" s="7">
        <v>0</v>
      </c>
      <c r="BK663" s="7">
        <v>0</v>
      </c>
      <c r="BL663" s="7">
        <v>0</v>
      </c>
      <c r="BM663" s="7">
        <v>0</v>
      </c>
      <c r="BN663" s="7">
        <v>0</v>
      </c>
      <c r="BO663" s="7">
        <v>0</v>
      </c>
      <c r="BP663" s="7">
        <v>0</v>
      </c>
      <c r="BQ663" s="7">
        <v>0</v>
      </c>
      <c r="BR663" s="7">
        <v>0</v>
      </c>
      <c r="BS663" s="7">
        <v>0</v>
      </c>
      <c r="BT663" s="7">
        <v>0</v>
      </c>
      <c r="BU663" s="7">
        <v>0</v>
      </c>
      <c r="BV663" s="7">
        <v>0</v>
      </c>
      <c r="BW663" s="7">
        <v>0</v>
      </c>
      <c r="BX663" s="7">
        <v>0</v>
      </c>
      <c r="BY663" s="7">
        <v>0</v>
      </c>
      <c r="BZ663" s="7">
        <v>0</v>
      </c>
      <c r="CA663" s="7">
        <v>0</v>
      </c>
      <c r="CB663" s="7">
        <v>0</v>
      </c>
      <c r="CC663" s="7">
        <v>0</v>
      </c>
      <c r="CD663" s="7">
        <v>0</v>
      </c>
      <c r="CE663" s="7">
        <v>0</v>
      </c>
      <c r="CF663" s="7">
        <v>0</v>
      </c>
      <c r="CG663" s="7">
        <v>0</v>
      </c>
      <c r="CH663" s="7">
        <v>0</v>
      </c>
      <c r="CI663" s="7">
        <v>0</v>
      </c>
      <c r="CJ663" s="7">
        <v>0</v>
      </c>
      <c r="CK663" s="7">
        <v>0</v>
      </c>
      <c r="CL663" s="40">
        <v>0</v>
      </c>
      <c r="CM663" s="40">
        <v>0</v>
      </c>
      <c r="CN663" s="40">
        <v>0</v>
      </c>
      <c r="CO663" s="40">
        <v>0</v>
      </c>
      <c r="CP663" s="7">
        <v>0</v>
      </c>
      <c r="CQ663" s="7">
        <v>0</v>
      </c>
      <c r="CR663" s="7">
        <v>0</v>
      </c>
      <c r="CS663" s="40">
        <v>0</v>
      </c>
      <c r="CT663" s="7">
        <v>0</v>
      </c>
      <c r="CU663" s="7">
        <v>0</v>
      </c>
      <c r="CV663" s="4"/>
      <c r="CW663" s="4"/>
      <c r="CX663" s="4" t="str">
        <f t="shared" ref="CX663" si="12097">IF(CX468="","",CX468)</f>
        <v>3da_weapon_changjian01_s</v>
      </c>
      <c r="CY663" s="4" t="str">
        <f t="shared" si="11622"/>
        <v>3da_weapon_changjian01_b</v>
      </c>
      <c r="CZ663" s="4" t="str">
        <f t="shared" ref="CZ663" si="12098">IF(CZ468="","",CZ468)</f>
        <v/>
      </c>
      <c r="DA663" s="4" t="str">
        <f t="shared" ref="DA663" si="12099">IF(DA468="","",DA468)</f>
        <v/>
      </c>
      <c r="DB663" s="4" t="str">
        <f t="shared" ref="DB663" si="12100">IF(DB468="","",DB468)</f>
        <v>CS_Rhand</v>
      </c>
      <c r="DC663" s="4" t="str">
        <f t="shared" si="11490"/>
        <v>CS_Rhand</v>
      </c>
      <c r="DD663" s="7">
        <v>2</v>
      </c>
      <c r="DE663" s="7">
        <v>30</v>
      </c>
      <c r="DF663" s="7">
        <v>60</v>
      </c>
      <c r="DH663" s="4">
        <f t="shared" si="11626"/>
        <v>5</v>
      </c>
      <c r="DI663" s="4">
        <f t="shared" ref="DI663" si="12101">IF(DI468="","",DI468)</f>
        <v>2</v>
      </c>
      <c r="DJ663" s="4">
        <f t="shared" ref="DJ663" si="12102">IF(DJ468="","",DJ468)</f>
        <v>4</v>
      </c>
      <c r="DK663" s="4">
        <f t="shared" ref="DK663" si="12103">IF(DK468="","",DK468)</f>
        <v>7</v>
      </c>
      <c r="DL663" s="4">
        <f t="shared" si="11998"/>
        <v>8</v>
      </c>
      <c r="DX663" s="7">
        <f t="shared" si="11999"/>
        <v>7050106</v>
      </c>
      <c r="DY663" s="7"/>
      <c r="DZ663" s="67">
        <v>10000</v>
      </c>
      <c r="EA663" s="2" t="s">
        <v>1313</v>
      </c>
      <c r="EB663" s="85">
        <v>140</v>
      </c>
      <c r="EC663" s="2" t="s">
        <v>1314</v>
      </c>
      <c r="ED663" s="2">
        <v>2001</v>
      </c>
      <c r="EE663" s="2">
        <v>3001</v>
      </c>
      <c r="EF663" s="7">
        <v>50</v>
      </c>
      <c r="EG663" s="20"/>
      <c r="EH663" s="20"/>
      <c r="EI663" s="4">
        <f t="shared" ref="EI663" si="12104">IF(EI468="","",EI468)</f>
        <v>331105</v>
      </c>
      <c r="EJ663" s="4">
        <f t="shared" si="11630"/>
        <v>1</v>
      </c>
      <c r="EK663" s="4">
        <f t="shared" ref="EK663" si="12105">IF(EK468="","",EK468)</f>
        <v>331106</v>
      </c>
      <c r="EL663" s="4">
        <f t="shared" ref="EL663" si="12106">IF(EL468="","",EL468)</f>
        <v>1</v>
      </c>
      <c r="EM663" s="4">
        <f t="shared" ref="EM663" si="12107">IF(EM468="","",EM468)</f>
        <v>331107</v>
      </c>
      <c r="EN663" s="4">
        <f t="shared" ref="EN663" si="12108">IF(EN468="","",EN468)</f>
        <v>1</v>
      </c>
      <c r="EO663" s="4">
        <f t="shared" ref="EO663" si="12109">IF(EO468="","",EO468)</f>
        <v>331108</v>
      </c>
      <c r="EP663" s="4">
        <f t="shared" ref="EP663" si="12110">IF(EP468="","",EP468)</f>
        <v>1</v>
      </c>
      <c r="EQ663" s="4">
        <f t="shared" ref="EQ663" si="12111">IF(EQ468="","",EQ468)</f>
        <v>331109</v>
      </c>
      <c r="ER663" s="4">
        <f t="shared" si="12086"/>
        <v>1</v>
      </c>
      <c r="ES663" s="4">
        <f t="shared" si="12061"/>
        <v>331110</v>
      </c>
      <c r="ET663" s="4">
        <f t="shared" ref="ET663" si="12112">IF(ET468="","",ET468)</f>
        <v>1</v>
      </c>
      <c r="EU663" s="4">
        <f t="shared" si="12037"/>
        <v>331111</v>
      </c>
      <c r="EV663" s="4">
        <f t="shared" si="11767"/>
        <v>1</v>
      </c>
      <c r="EW663" s="4" t="str">
        <f t="shared" si="11767"/>
        <v/>
      </c>
      <c r="EX663" s="4" t="str">
        <f t="shared" si="11767"/>
        <v/>
      </c>
      <c r="EY663" s="4" t="str">
        <f t="shared" si="11767"/>
        <v/>
      </c>
      <c r="EZ663" s="4" t="str">
        <f t="shared" ref="EZ663" si="12113">IF(EZ468="","",EZ468)</f>
        <v/>
      </c>
      <c r="FA663" s="4" t="str">
        <f t="shared" ref="FA663" si="12114">IF(FA468="","",FA468)</f>
        <v/>
      </c>
      <c r="FB663" s="4" t="str">
        <f t="shared" ref="FB663:FB668" si="12115">IF(FB468="","",FB468)</f>
        <v/>
      </c>
      <c r="FC663" s="4">
        <f t="shared" ref="FC663" si="12116">IF(FC468="","",FC468)</f>
        <v>40013</v>
      </c>
      <c r="FD663" s="4">
        <f t="shared" ref="FD663:FD668" si="12117">IF(FD468="","",FD468)</f>
        <v>1</v>
      </c>
      <c r="FE663" s="4">
        <f t="shared" ref="FE663" si="12118">IF(FE468="","",FE468)</f>
        <v>20100</v>
      </c>
      <c r="FF663" s="4">
        <f t="shared" si="11965"/>
        <v>1</v>
      </c>
      <c r="FG663" s="4">
        <f t="shared" si="11944"/>
        <v>20100</v>
      </c>
      <c r="FH663" s="4">
        <f t="shared" si="11856"/>
        <v>1</v>
      </c>
      <c r="FR663" s="2">
        <v>99999</v>
      </c>
      <c r="FS663" s="2">
        <v>0</v>
      </c>
      <c r="FT663" s="4">
        <v>4000</v>
      </c>
      <c r="FU663" s="4" t="s">
        <v>1315</v>
      </c>
      <c r="FV663" s="4"/>
      <c r="FW663" s="4"/>
      <c r="FX663" s="4"/>
      <c r="FY663" s="4"/>
      <c r="FZ663" s="77">
        <v>0</v>
      </c>
      <c r="GA663" s="2">
        <v>1</v>
      </c>
      <c r="GB663" s="2">
        <v>30</v>
      </c>
      <c r="GC663" s="2">
        <v>1</v>
      </c>
      <c r="GD663" s="91"/>
    </row>
    <row r="664" s="2" customFormat="1" ht="14.25" spans="1:186">
      <c r="A664" s="15">
        <v>7050207</v>
      </c>
      <c r="B664" s="7">
        <f t="shared" ref="B664" si="12119">B651</f>
        <v>312</v>
      </c>
      <c r="C664" s="7">
        <f t="shared" si="11643"/>
        <v>3</v>
      </c>
      <c r="D664" s="5" t="s">
        <v>456</v>
      </c>
      <c r="E664" s="2" t="s">
        <v>1321</v>
      </c>
      <c r="F664" s="31" t="s">
        <v>1250</v>
      </c>
      <c r="G664" s="31">
        <v>4</v>
      </c>
      <c r="H664" s="7" t="s">
        <v>191</v>
      </c>
      <c r="I664" s="7" t="s">
        <v>187</v>
      </c>
      <c r="J664" s="37">
        <v>1459</v>
      </c>
      <c r="K664" s="39">
        <v>1432</v>
      </c>
      <c r="L664" s="39"/>
      <c r="M664" s="29" t="s">
        <v>193</v>
      </c>
      <c r="N664" s="4">
        <f t="shared" ref="N664" si="12120">N469</f>
        <v>50</v>
      </c>
      <c r="O664" s="4">
        <f t="shared" ref="O664" si="12121">O469</f>
        <v>50</v>
      </c>
      <c r="P664" s="40">
        <f t="shared" si="11858"/>
        <v>2304</v>
      </c>
      <c r="Q664" s="4"/>
      <c r="S664" s="48">
        <f t="shared" si="11645"/>
        <v>1</v>
      </c>
      <c r="T664" s="47" t="s">
        <v>194</v>
      </c>
      <c r="U664" s="7" t="s">
        <v>195</v>
      </c>
      <c r="V664" s="7" t="str">
        <f t="shared" ref="V664" si="12122">IF(O664&gt;=50,"1","0")</f>
        <v>1</v>
      </c>
      <c r="W664" s="7" t="str">
        <f t="shared" ref="W664" si="12123">IF(P664&gt;=50,"1","0")</f>
        <v>1</v>
      </c>
      <c r="X664" s="40">
        <v>0</v>
      </c>
      <c r="AB664" s="7" t="s">
        <v>195</v>
      </c>
      <c r="AC664" s="7">
        <v>0</v>
      </c>
      <c r="AD664" s="7" t="s">
        <v>195</v>
      </c>
      <c r="AE664" s="7" t="s">
        <v>195</v>
      </c>
      <c r="AF664" s="7" t="s">
        <v>195</v>
      </c>
      <c r="AG664" s="7" t="s">
        <v>195</v>
      </c>
      <c r="AH664" s="40">
        <v>0</v>
      </c>
      <c r="AI664" s="40">
        <v>0</v>
      </c>
      <c r="AJ664" s="40">
        <v>1</v>
      </c>
      <c r="AK664" s="40">
        <v>0</v>
      </c>
      <c r="AL664" s="40">
        <v>1</v>
      </c>
      <c r="AM664" s="40">
        <v>0</v>
      </c>
      <c r="AN664" s="40">
        <v>60</v>
      </c>
      <c r="AO664" s="40">
        <v>1000</v>
      </c>
      <c r="AP664" s="7" t="s">
        <v>458</v>
      </c>
      <c r="AQ664" s="4">
        <f t="shared" ref="AQ664" si="12124">AQ469</f>
        <v>3</v>
      </c>
      <c r="AR664" s="4">
        <f t="shared" ref="AR664" si="12125">AR469</f>
        <v>161506</v>
      </c>
      <c r="AS664" s="7" t="s">
        <v>199</v>
      </c>
      <c r="AT664" s="48">
        <v>3</v>
      </c>
      <c r="AU664" s="48">
        <v>1</v>
      </c>
      <c r="AV664" s="48">
        <v>3</v>
      </c>
      <c r="AW664" s="48">
        <v>500</v>
      </c>
      <c r="AX664" s="48">
        <v>250</v>
      </c>
      <c r="AY664" s="48">
        <v>0</v>
      </c>
      <c r="AZ664" s="48">
        <v>0</v>
      </c>
      <c r="BE664" s="48">
        <v>0</v>
      </c>
      <c r="BF664" s="48">
        <v>1</v>
      </c>
      <c r="BG664" s="48">
        <f t="shared" si="11777"/>
        <v>480</v>
      </c>
      <c r="BH664" s="48">
        <f t="shared" si="11778"/>
        <v>480</v>
      </c>
      <c r="BI664" s="7">
        <v>0</v>
      </c>
      <c r="BJ664" s="7">
        <v>0</v>
      </c>
      <c r="BK664" s="7">
        <v>0</v>
      </c>
      <c r="BL664" s="7">
        <v>0</v>
      </c>
      <c r="BM664" s="7">
        <v>0</v>
      </c>
      <c r="BN664" s="7">
        <v>0</v>
      </c>
      <c r="BO664" s="7">
        <v>0</v>
      </c>
      <c r="BP664" s="7">
        <v>0</v>
      </c>
      <c r="BQ664" s="7">
        <v>0</v>
      </c>
      <c r="BR664" s="7">
        <v>0</v>
      </c>
      <c r="BS664" s="7">
        <v>0</v>
      </c>
      <c r="BT664" s="7">
        <v>0</v>
      </c>
      <c r="BU664" s="7">
        <v>0</v>
      </c>
      <c r="BV664" s="7">
        <v>0</v>
      </c>
      <c r="BW664" s="7">
        <v>0</v>
      </c>
      <c r="BX664" s="7">
        <v>0</v>
      </c>
      <c r="BY664" s="7">
        <v>0</v>
      </c>
      <c r="BZ664" s="7">
        <v>0</v>
      </c>
      <c r="CA664" s="7">
        <v>0</v>
      </c>
      <c r="CB664" s="7">
        <v>0</v>
      </c>
      <c r="CC664" s="7">
        <v>0</v>
      </c>
      <c r="CD664" s="7">
        <v>0</v>
      </c>
      <c r="CE664" s="7">
        <v>0</v>
      </c>
      <c r="CF664" s="7">
        <v>0</v>
      </c>
      <c r="CG664" s="7">
        <v>0</v>
      </c>
      <c r="CH664" s="7">
        <v>0</v>
      </c>
      <c r="CI664" s="7">
        <v>0</v>
      </c>
      <c r="CJ664" s="7">
        <v>0</v>
      </c>
      <c r="CK664" s="7">
        <v>0</v>
      </c>
      <c r="CL664" s="40">
        <v>0</v>
      </c>
      <c r="CM664" s="40">
        <v>0</v>
      </c>
      <c r="CN664" s="40">
        <v>0</v>
      </c>
      <c r="CO664" s="40">
        <v>0</v>
      </c>
      <c r="CP664" s="7">
        <v>0</v>
      </c>
      <c r="CQ664" s="7">
        <v>0</v>
      </c>
      <c r="CR664" s="7">
        <v>0</v>
      </c>
      <c r="CS664" s="40">
        <v>0</v>
      </c>
      <c r="CT664" s="7">
        <v>0</v>
      </c>
      <c r="CU664" s="7">
        <v>0</v>
      </c>
      <c r="CV664" s="4"/>
      <c r="CW664" s="4"/>
      <c r="CX664" s="4" t="str">
        <f t="shared" ref="CX664" si="12126">IF(CX469="","",CX469)</f>
        <v/>
      </c>
      <c r="CY664" s="4" t="str">
        <f t="shared" si="11622"/>
        <v/>
      </c>
      <c r="CZ664" s="4" t="str">
        <f t="shared" ref="CZ664" si="12127">IF(CZ469="","",CZ469)</f>
        <v/>
      </c>
      <c r="DA664" s="4" t="str">
        <f t="shared" ref="DA664" si="12128">IF(DA469="","",DA469)</f>
        <v/>
      </c>
      <c r="DB664" s="4" t="str">
        <f t="shared" ref="DB664:DB675" si="12129">IF(DB469="","",DB469)</f>
        <v/>
      </c>
      <c r="DC664" s="4" t="str">
        <f t="shared" ref="DC664" si="12130">IF(DC469="","",DC469)</f>
        <v/>
      </c>
      <c r="DD664" s="7">
        <v>2</v>
      </c>
      <c r="DE664" s="7">
        <v>30</v>
      </c>
      <c r="DF664" s="7">
        <v>60</v>
      </c>
      <c r="DH664" s="4">
        <f t="shared" ref="DH664" si="12131">IF(DH469="","",DH469)</f>
        <v>5</v>
      </c>
      <c r="DI664" s="4">
        <f t="shared" ref="DI664" si="12132">IF(DI469="","",DI469)</f>
        <v>1</v>
      </c>
      <c r="DJ664" s="4">
        <f t="shared" ref="DJ664" si="12133">IF(DJ469="","",DJ469)</f>
        <v>3</v>
      </c>
      <c r="DK664" s="4">
        <f t="shared" ref="DK664" si="12134">IF(DK469="","",DK469)</f>
        <v>5</v>
      </c>
      <c r="DL664" s="4">
        <f t="shared" si="11998"/>
        <v>7</v>
      </c>
      <c r="DX664" s="7">
        <f t="shared" si="11999"/>
        <v>7050207</v>
      </c>
      <c r="DY664" s="7"/>
      <c r="DZ664" s="67">
        <v>10000</v>
      </c>
      <c r="EA664" s="2" t="s">
        <v>1313</v>
      </c>
      <c r="EB664" s="85">
        <v>140</v>
      </c>
      <c r="EC664" s="2" t="s">
        <v>1314</v>
      </c>
      <c r="ED664" s="2">
        <v>2004</v>
      </c>
      <c r="EE664" s="2">
        <v>3002</v>
      </c>
      <c r="EF664" s="7">
        <v>50</v>
      </c>
      <c r="EG664" s="20"/>
      <c r="EH664" s="20"/>
      <c r="EI664" s="4">
        <f t="shared" ref="EI664" si="12135">IF(EI469="","",EI469)</f>
        <v>331135</v>
      </c>
      <c r="EJ664" s="4">
        <f t="shared" si="11630"/>
        <v>1</v>
      </c>
      <c r="EK664" s="4">
        <f t="shared" ref="EK664" si="12136">IF(EK469="","",EK469)</f>
        <v>331136</v>
      </c>
      <c r="EL664" s="4">
        <f t="shared" ref="EL664" si="12137">IF(EL469="","",EL469)</f>
        <v>1</v>
      </c>
      <c r="EM664" s="4">
        <f t="shared" ref="EM664" si="12138">IF(EM469="","",EM469)</f>
        <v>331137</v>
      </c>
      <c r="EN664" s="4">
        <f t="shared" ref="EN664" si="12139">IF(EN469="","",EN469)</f>
        <v>1</v>
      </c>
      <c r="EO664" s="4">
        <f t="shared" ref="EO664" si="12140">IF(EO469="","",EO469)</f>
        <v>331138</v>
      </c>
      <c r="EP664" s="4">
        <f t="shared" ref="EP664" si="12141">IF(EP469="","",EP469)</f>
        <v>1</v>
      </c>
      <c r="EQ664" s="4">
        <f t="shared" ref="EQ664" si="12142">IF(EQ469="","",EQ469)</f>
        <v>331139</v>
      </c>
      <c r="ER664" s="4">
        <f t="shared" si="12086"/>
        <v>1</v>
      </c>
      <c r="ES664" s="4">
        <f t="shared" si="12061"/>
        <v>331140</v>
      </c>
      <c r="ET664" s="4">
        <f t="shared" ref="ET664" si="12143">IF(ET469="","",ET469)</f>
        <v>1</v>
      </c>
      <c r="EU664" s="4">
        <f t="shared" si="12037"/>
        <v>331141</v>
      </c>
      <c r="EV664" s="4">
        <f t="shared" si="11767"/>
        <v>1</v>
      </c>
      <c r="EW664" s="4" t="str">
        <f t="shared" si="11767"/>
        <v/>
      </c>
      <c r="EX664" s="4" t="str">
        <f t="shared" si="11767"/>
        <v/>
      </c>
      <c r="EY664" s="4" t="str">
        <f t="shared" si="11767"/>
        <v/>
      </c>
      <c r="EZ664" s="4" t="str">
        <f t="shared" ref="EZ664" si="12144">IF(EZ469="","",EZ469)</f>
        <v/>
      </c>
      <c r="FA664" s="4" t="str">
        <f t="shared" ref="FA664" si="12145">IF(FA469="","",FA469)</f>
        <v/>
      </c>
      <c r="FB664" s="4" t="str">
        <f t="shared" si="12115"/>
        <v/>
      </c>
      <c r="FC664" s="4">
        <f t="shared" ref="FC664" si="12146">IF(FC469="","",FC469)</f>
        <v>40013</v>
      </c>
      <c r="FD664" s="4">
        <f t="shared" si="12117"/>
        <v>1</v>
      </c>
      <c r="FE664" s="4">
        <f t="shared" ref="FE664" si="12147">IF(FE469="","",FE469)</f>
        <v>20100</v>
      </c>
      <c r="FF664" s="4">
        <f t="shared" si="11965"/>
        <v>1</v>
      </c>
      <c r="FG664" s="4">
        <f t="shared" si="11944"/>
        <v>20100</v>
      </c>
      <c r="FH664" s="4">
        <f t="shared" si="11856"/>
        <v>1</v>
      </c>
      <c r="FR664" s="2">
        <v>99999</v>
      </c>
      <c r="FS664" s="2">
        <v>0</v>
      </c>
      <c r="FT664" s="4">
        <v>4000</v>
      </c>
      <c r="FU664" s="4" t="s">
        <v>1315</v>
      </c>
      <c r="FV664" s="4"/>
      <c r="FW664" s="4"/>
      <c r="FX664" s="4"/>
      <c r="FY664" s="4"/>
      <c r="FZ664" s="77">
        <v>0</v>
      </c>
      <c r="GA664" s="2">
        <v>1</v>
      </c>
      <c r="GB664" s="2">
        <v>30</v>
      </c>
      <c r="GC664" s="2">
        <v>1</v>
      </c>
      <c r="GD664" s="90"/>
    </row>
    <row r="665" s="2" customFormat="1" ht="14.25" spans="1:186">
      <c r="A665" s="15">
        <v>7050208</v>
      </c>
      <c r="B665" s="7">
        <f t="shared" ref="B665" si="12148">B652</f>
        <v>568</v>
      </c>
      <c r="C665" s="7">
        <f t="shared" si="11643"/>
        <v>3</v>
      </c>
      <c r="D665" s="5" t="s">
        <v>459</v>
      </c>
      <c r="E665" s="2" t="s">
        <v>1322</v>
      </c>
      <c r="F665" s="31" t="s">
        <v>1250</v>
      </c>
      <c r="G665" s="31">
        <v>4</v>
      </c>
      <c r="H665" s="7" t="s">
        <v>191</v>
      </c>
      <c r="I665" s="7" t="s">
        <v>187</v>
      </c>
      <c r="J665" s="37">
        <v>1448</v>
      </c>
      <c r="K665" s="39">
        <v>1436</v>
      </c>
      <c r="L665" s="39"/>
      <c r="M665" s="29" t="s">
        <v>193</v>
      </c>
      <c r="N665" s="4">
        <f t="shared" ref="N665" si="12149">N470</f>
        <v>50</v>
      </c>
      <c r="O665" s="4">
        <f t="shared" ref="O665" si="12150">O470</f>
        <v>50</v>
      </c>
      <c r="P665" s="40">
        <f t="shared" si="11858"/>
        <v>2304</v>
      </c>
      <c r="Q665" s="4"/>
      <c r="S665" s="48">
        <f t="shared" si="11645"/>
        <v>2</v>
      </c>
      <c r="T665" s="47" t="s">
        <v>194</v>
      </c>
      <c r="U665" s="7" t="s">
        <v>195</v>
      </c>
      <c r="V665" s="7" t="str">
        <f t="shared" ref="V665" si="12151">IF(O665&gt;=50,"1","0")</f>
        <v>1</v>
      </c>
      <c r="W665" s="7" t="str">
        <f t="shared" ref="W665" si="12152">IF(P665&gt;=50,"1","0")</f>
        <v>1</v>
      </c>
      <c r="X665" s="40">
        <v>0</v>
      </c>
      <c r="AB665" s="7" t="s">
        <v>195</v>
      </c>
      <c r="AC665" s="7">
        <v>0</v>
      </c>
      <c r="AD665" s="7" t="s">
        <v>195</v>
      </c>
      <c r="AE665" s="7" t="s">
        <v>195</v>
      </c>
      <c r="AF665" s="7" t="s">
        <v>195</v>
      </c>
      <c r="AG665" s="7" t="s">
        <v>195</v>
      </c>
      <c r="AH665" s="40">
        <v>0</v>
      </c>
      <c r="AI665" s="40">
        <v>0</v>
      </c>
      <c r="AJ665" s="40">
        <v>1</v>
      </c>
      <c r="AK665" s="40">
        <v>0</v>
      </c>
      <c r="AL665" s="40">
        <v>1</v>
      </c>
      <c r="AM665" s="40">
        <v>0</v>
      </c>
      <c r="AN665" s="40">
        <v>60</v>
      </c>
      <c r="AO665" s="40">
        <v>1000</v>
      </c>
      <c r="AP665" s="7" t="s">
        <v>458</v>
      </c>
      <c r="AQ665" s="4">
        <f t="shared" ref="AQ665" si="12153">AQ470</f>
        <v>3</v>
      </c>
      <c r="AR665" s="4">
        <f t="shared" ref="AR665" si="12154">AR470</f>
        <v>161506</v>
      </c>
      <c r="AS665" s="7" t="s">
        <v>199</v>
      </c>
      <c r="AT665" s="48">
        <v>3</v>
      </c>
      <c r="AU665" s="48">
        <v>1</v>
      </c>
      <c r="AV665" s="48">
        <v>3</v>
      </c>
      <c r="AW665" s="48">
        <v>500</v>
      </c>
      <c r="AX665" s="48">
        <v>250</v>
      </c>
      <c r="AY665" s="48">
        <v>0</v>
      </c>
      <c r="AZ665" s="48">
        <v>0</v>
      </c>
      <c r="BE665" s="48">
        <v>0</v>
      </c>
      <c r="BF665" s="48">
        <v>1</v>
      </c>
      <c r="BG665" s="48">
        <f t="shared" si="11777"/>
        <v>480</v>
      </c>
      <c r="BH665" s="48">
        <f t="shared" si="11778"/>
        <v>480</v>
      </c>
      <c r="BI665" s="7">
        <v>0</v>
      </c>
      <c r="BJ665" s="7">
        <v>0</v>
      </c>
      <c r="BK665" s="7">
        <v>0</v>
      </c>
      <c r="BL665" s="7">
        <v>0</v>
      </c>
      <c r="BM665" s="7">
        <v>0</v>
      </c>
      <c r="BN665" s="7">
        <v>0</v>
      </c>
      <c r="BO665" s="7">
        <v>0</v>
      </c>
      <c r="BP665" s="7">
        <v>0</v>
      </c>
      <c r="BQ665" s="7">
        <v>0</v>
      </c>
      <c r="BR665" s="7">
        <v>0</v>
      </c>
      <c r="BS665" s="7">
        <v>0</v>
      </c>
      <c r="BT665" s="7">
        <v>0</v>
      </c>
      <c r="BU665" s="7">
        <v>0</v>
      </c>
      <c r="BV665" s="7">
        <v>0</v>
      </c>
      <c r="BW665" s="7">
        <v>0</v>
      </c>
      <c r="BX665" s="7">
        <v>0</v>
      </c>
      <c r="BY665" s="7">
        <v>0</v>
      </c>
      <c r="BZ665" s="7">
        <v>0</v>
      </c>
      <c r="CA665" s="7">
        <v>0</v>
      </c>
      <c r="CB665" s="7">
        <v>0</v>
      </c>
      <c r="CC665" s="7">
        <v>0</v>
      </c>
      <c r="CD665" s="7">
        <v>0</v>
      </c>
      <c r="CE665" s="7">
        <v>0</v>
      </c>
      <c r="CF665" s="7">
        <v>0</v>
      </c>
      <c r="CG665" s="7">
        <v>0</v>
      </c>
      <c r="CH665" s="7">
        <v>0</v>
      </c>
      <c r="CI665" s="7">
        <v>0</v>
      </c>
      <c r="CJ665" s="7">
        <v>0</v>
      </c>
      <c r="CK665" s="7">
        <v>0</v>
      </c>
      <c r="CL665" s="40">
        <v>0</v>
      </c>
      <c r="CM665" s="40">
        <v>0</v>
      </c>
      <c r="CN665" s="40">
        <v>0</v>
      </c>
      <c r="CO665" s="40">
        <v>0</v>
      </c>
      <c r="CP665" s="7">
        <v>0</v>
      </c>
      <c r="CQ665" s="7">
        <v>0</v>
      </c>
      <c r="CR665" s="7">
        <v>0</v>
      </c>
      <c r="CS665" s="40">
        <v>0</v>
      </c>
      <c r="CT665" s="7">
        <v>0</v>
      </c>
      <c r="CU665" s="7">
        <v>0</v>
      </c>
      <c r="CV665" s="4"/>
      <c r="CW665" s="4"/>
      <c r="CX665" s="4" t="str">
        <f t="shared" ref="CX665" si="12155">IF(CX470="","",CX470)</f>
        <v/>
      </c>
      <c r="CY665" s="4" t="str">
        <f t="shared" ref="CY665" si="12156">IF(CY470="","",CY470)</f>
        <v/>
      </c>
      <c r="CZ665" s="4" t="str">
        <f t="shared" ref="CZ665" si="12157">IF(CZ470="","",CZ470)</f>
        <v/>
      </c>
      <c r="DA665" s="4" t="str">
        <f t="shared" ref="DA665" si="12158">IF(DA470="","",DA470)</f>
        <v/>
      </c>
      <c r="DB665" s="4" t="str">
        <f t="shared" si="12129"/>
        <v/>
      </c>
      <c r="DC665" s="4" t="str">
        <f t="shared" ref="DC665" si="12159">IF(DC470="","",DC470)</f>
        <v/>
      </c>
      <c r="DD665" s="7">
        <v>2</v>
      </c>
      <c r="DE665" s="7">
        <v>30</v>
      </c>
      <c r="DF665" s="7">
        <v>60</v>
      </c>
      <c r="DH665" s="4">
        <f t="shared" ref="DH665" si="12160">IF(DH470="","",DH470)</f>
        <v>5</v>
      </c>
      <c r="DI665" s="4">
        <f t="shared" ref="DI665" si="12161">IF(DI470="","",DI470)</f>
        <v>1</v>
      </c>
      <c r="DJ665" s="4">
        <f t="shared" ref="DJ665" si="12162">IF(DJ470="","",DJ470)</f>
        <v>3</v>
      </c>
      <c r="DK665" s="4">
        <f t="shared" ref="DK665" si="12163">IF(DK470="","",DK470)</f>
        <v>5</v>
      </c>
      <c r="DL665" s="4">
        <f t="shared" si="11998"/>
        <v>7</v>
      </c>
      <c r="DX665" s="7">
        <f t="shared" si="11999"/>
        <v>7050208</v>
      </c>
      <c r="DY665" s="7"/>
      <c r="DZ665" s="67">
        <v>10000</v>
      </c>
      <c r="EA665" s="2" t="s">
        <v>1313</v>
      </c>
      <c r="EB665" s="85">
        <v>140</v>
      </c>
      <c r="EC665" s="2" t="s">
        <v>1314</v>
      </c>
      <c r="ED665" s="2">
        <v>2004</v>
      </c>
      <c r="EE665" s="2">
        <v>3002</v>
      </c>
      <c r="EF665" s="7">
        <v>50</v>
      </c>
      <c r="EG665" s="20"/>
      <c r="EH665" s="20"/>
      <c r="EI665" s="4">
        <f t="shared" ref="EI665" si="12164">IF(EI470="","",EI470)</f>
        <v>331135</v>
      </c>
      <c r="EJ665" s="4">
        <f t="shared" ref="EJ665" si="12165">IF(EJ470="","",EJ470)</f>
        <v>1</v>
      </c>
      <c r="EK665" s="4">
        <f t="shared" ref="EK665" si="12166">IF(EK470="","",EK470)</f>
        <v>331136</v>
      </c>
      <c r="EL665" s="4">
        <f t="shared" ref="EL665" si="12167">IF(EL470="","",EL470)</f>
        <v>1</v>
      </c>
      <c r="EM665" s="4">
        <f t="shared" ref="EM665" si="12168">IF(EM470="","",EM470)</f>
        <v>331137</v>
      </c>
      <c r="EN665" s="4">
        <f t="shared" ref="EN665" si="12169">IF(EN470="","",EN470)</f>
        <v>1</v>
      </c>
      <c r="EO665" s="4">
        <f t="shared" ref="EO665" si="12170">IF(EO470="","",EO470)</f>
        <v>331138</v>
      </c>
      <c r="EP665" s="4">
        <f t="shared" ref="EP665" si="12171">IF(EP470="","",EP470)</f>
        <v>1</v>
      </c>
      <c r="EQ665" s="4">
        <f t="shared" ref="EQ665" si="12172">IF(EQ470="","",EQ470)</f>
        <v>331139</v>
      </c>
      <c r="ER665" s="4">
        <f t="shared" si="12086"/>
        <v>1</v>
      </c>
      <c r="ES665" s="4">
        <f t="shared" si="12061"/>
        <v>331140</v>
      </c>
      <c r="ET665" s="4">
        <f t="shared" ref="ET665" si="12173">IF(ET470="","",ET470)</f>
        <v>1</v>
      </c>
      <c r="EU665" s="4">
        <f t="shared" si="12037"/>
        <v>331141</v>
      </c>
      <c r="EV665" s="4">
        <f t="shared" si="11767"/>
        <v>1</v>
      </c>
      <c r="EW665" s="4" t="str">
        <f t="shared" si="11767"/>
        <v/>
      </c>
      <c r="EX665" s="4" t="str">
        <f t="shared" si="11767"/>
        <v/>
      </c>
      <c r="EY665" s="4" t="str">
        <f t="shared" si="11767"/>
        <v/>
      </c>
      <c r="EZ665" s="4" t="str">
        <f t="shared" ref="EZ665:FA669" si="12174">IF(EZ470="","",EZ470)</f>
        <v/>
      </c>
      <c r="FA665" s="4" t="str">
        <f t="shared" si="12174"/>
        <v/>
      </c>
      <c r="FB665" s="4" t="str">
        <f t="shared" si="12115"/>
        <v/>
      </c>
      <c r="FC665" s="4">
        <f t="shared" ref="FC665" si="12175">IF(FC470="","",FC470)</f>
        <v>40013</v>
      </c>
      <c r="FD665" s="4">
        <f t="shared" si="12117"/>
        <v>1</v>
      </c>
      <c r="FE665" s="4">
        <f t="shared" ref="FE665" si="12176">IF(FE470="","",FE470)</f>
        <v>20100</v>
      </c>
      <c r="FF665" s="4">
        <f t="shared" si="11965"/>
        <v>1</v>
      </c>
      <c r="FG665" s="4">
        <f t="shared" si="11944"/>
        <v>20100</v>
      </c>
      <c r="FH665" s="4">
        <f t="shared" si="11856"/>
        <v>1</v>
      </c>
      <c r="FR665" s="2">
        <v>99999</v>
      </c>
      <c r="FS665" s="2">
        <v>0</v>
      </c>
      <c r="FT665" s="4">
        <v>4000</v>
      </c>
      <c r="FU665" s="4" t="s">
        <v>1315</v>
      </c>
      <c r="FV665" s="4"/>
      <c r="FW665" s="4"/>
      <c r="FX665" s="4"/>
      <c r="FY665" s="4"/>
      <c r="FZ665" s="77">
        <v>0</v>
      </c>
      <c r="GA665" s="2">
        <v>1</v>
      </c>
      <c r="GB665" s="2">
        <v>30</v>
      </c>
      <c r="GC665" s="2">
        <v>1</v>
      </c>
      <c r="GD665" s="87"/>
    </row>
    <row r="666" s="2" customFormat="1" ht="14.25" spans="1:186">
      <c r="A666" s="15">
        <v>7050309</v>
      </c>
      <c r="B666" s="7">
        <f t="shared" ref="B666" si="12177">B653</f>
        <v>1640</v>
      </c>
      <c r="C666" s="7">
        <f t="shared" ref="C666" si="12178">C653</f>
        <v>1</v>
      </c>
      <c r="D666" s="5" t="s">
        <v>461</v>
      </c>
      <c r="E666" s="2" t="s">
        <v>1323</v>
      </c>
      <c r="F666" s="31" t="s">
        <v>1250</v>
      </c>
      <c r="G666" s="31">
        <v>4</v>
      </c>
      <c r="H666" s="7" t="s">
        <v>191</v>
      </c>
      <c r="I666" s="7" t="s">
        <v>187</v>
      </c>
      <c r="J666" s="37">
        <v>1437</v>
      </c>
      <c r="K666" s="39">
        <v>1698</v>
      </c>
      <c r="L666" s="39"/>
      <c r="M666" s="29" t="s">
        <v>193</v>
      </c>
      <c r="N666" s="4">
        <f t="shared" ref="N666" si="12179">N471</f>
        <v>50</v>
      </c>
      <c r="O666" s="4">
        <f t="shared" ref="O666" si="12180">O471</f>
        <v>50</v>
      </c>
      <c r="P666" s="40">
        <f t="shared" si="11858"/>
        <v>2104</v>
      </c>
      <c r="Q666" s="4"/>
      <c r="S666" s="48">
        <f t="shared" ref="S666" si="12181">S653</f>
        <v>1</v>
      </c>
      <c r="T666" s="47" t="s">
        <v>194</v>
      </c>
      <c r="U666" s="7" t="s">
        <v>195</v>
      </c>
      <c r="V666" s="7" t="str">
        <f t="shared" ref="V666" si="12182">IF(O666&gt;=50,"1","0")</f>
        <v>1</v>
      </c>
      <c r="W666" s="7" t="str">
        <f t="shared" ref="W666" si="12183">IF(P666&gt;=50,"1","0")</f>
        <v>1</v>
      </c>
      <c r="X666" s="40">
        <v>0</v>
      </c>
      <c r="AB666" s="7" t="s">
        <v>195</v>
      </c>
      <c r="AC666" s="7">
        <v>0</v>
      </c>
      <c r="AD666" s="7" t="s">
        <v>195</v>
      </c>
      <c r="AE666" s="7" t="s">
        <v>195</v>
      </c>
      <c r="AF666" s="7" t="s">
        <v>195</v>
      </c>
      <c r="AG666" s="7" t="s">
        <v>195</v>
      </c>
      <c r="AH666" s="40">
        <v>0</v>
      </c>
      <c r="AI666" s="40">
        <v>0</v>
      </c>
      <c r="AJ666" s="40">
        <v>1</v>
      </c>
      <c r="AK666" s="40">
        <v>0</v>
      </c>
      <c r="AL666" s="40">
        <v>1</v>
      </c>
      <c r="AM666" s="40">
        <v>0</v>
      </c>
      <c r="AN666" s="40">
        <v>60</v>
      </c>
      <c r="AO666" s="40">
        <v>1000</v>
      </c>
      <c r="AP666" s="7" t="s">
        <v>458</v>
      </c>
      <c r="AQ666" s="4">
        <f t="shared" ref="AQ666" si="12184">AQ471</f>
        <v>3</v>
      </c>
      <c r="AR666" s="4">
        <f t="shared" ref="AR666" si="12185">AR471</f>
        <v>161506</v>
      </c>
      <c r="AS666" s="7" t="s">
        <v>199</v>
      </c>
      <c r="AT666" s="48">
        <v>3</v>
      </c>
      <c r="AU666" s="48">
        <v>1</v>
      </c>
      <c r="AV666" s="48">
        <v>3</v>
      </c>
      <c r="AW666" s="48">
        <v>500</v>
      </c>
      <c r="AX666" s="48">
        <v>250</v>
      </c>
      <c r="AY666" s="48">
        <v>0</v>
      </c>
      <c r="AZ666" s="48">
        <v>0</v>
      </c>
      <c r="BE666" s="48">
        <v>0</v>
      </c>
      <c r="BF666" s="48">
        <v>1</v>
      </c>
      <c r="BG666" s="48">
        <f t="shared" si="11777"/>
        <v>480</v>
      </c>
      <c r="BH666" s="48">
        <f t="shared" si="11778"/>
        <v>480</v>
      </c>
      <c r="BI666" s="7">
        <v>0</v>
      </c>
      <c r="BJ666" s="7">
        <v>0</v>
      </c>
      <c r="BK666" s="7">
        <v>0</v>
      </c>
      <c r="BL666" s="7">
        <v>0</v>
      </c>
      <c r="BM666" s="7">
        <v>0</v>
      </c>
      <c r="BN666" s="7">
        <v>0</v>
      </c>
      <c r="BO666" s="7">
        <v>0</v>
      </c>
      <c r="BP666" s="7">
        <v>0</v>
      </c>
      <c r="BQ666" s="7">
        <v>0</v>
      </c>
      <c r="BR666" s="7">
        <v>0</v>
      </c>
      <c r="BS666" s="7">
        <v>0</v>
      </c>
      <c r="BT666" s="7">
        <v>0</v>
      </c>
      <c r="BU666" s="7">
        <v>0</v>
      </c>
      <c r="BV666" s="7">
        <v>0</v>
      </c>
      <c r="BW666" s="7">
        <v>0</v>
      </c>
      <c r="BX666" s="7">
        <v>0</v>
      </c>
      <c r="BY666" s="7">
        <v>0</v>
      </c>
      <c r="BZ666" s="7">
        <v>0</v>
      </c>
      <c r="CA666" s="7">
        <v>0</v>
      </c>
      <c r="CB666" s="7">
        <v>0</v>
      </c>
      <c r="CC666" s="7">
        <v>0</v>
      </c>
      <c r="CD666" s="7">
        <v>0</v>
      </c>
      <c r="CE666" s="7">
        <v>0</v>
      </c>
      <c r="CF666" s="7">
        <v>0</v>
      </c>
      <c r="CG666" s="7">
        <v>0</v>
      </c>
      <c r="CH666" s="7">
        <v>0</v>
      </c>
      <c r="CI666" s="7">
        <v>0</v>
      </c>
      <c r="CJ666" s="7">
        <v>0</v>
      </c>
      <c r="CK666" s="7">
        <v>0</v>
      </c>
      <c r="CL666" s="40">
        <v>0</v>
      </c>
      <c r="CM666" s="40">
        <v>0</v>
      </c>
      <c r="CN666" s="40">
        <v>0</v>
      </c>
      <c r="CO666" s="40">
        <v>0</v>
      </c>
      <c r="CP666" s="7">
        <v>0</v>
      </c>
      <c r="CQ666" s="7">
        <v>0</v>
      </c>
      <c r="CR666" s="7">
        <v>0</v>
      </c>
      <c r="CS666" s="40">
        <v>0</v>
      </c>
      <c r="CT666" s="7">
        <v>0</v>
      </c>
      <c r="CU666" s="7">
        <v>0</v>
      </c>
      <c r="CV666" s="4"/>
      <c r="CW666" s="4"/>
      <c r="CX666" s="4" t="str">
        <f t="shared" ref="CX666" si="12186">IF(CX471="","",CX471)</f>
        <v/>
      </c>
      <c r="CY666" s="4" t="str">
        <f t="shared" ref="CY666" si="12187">IF(CY471="","",CY471)</f>
        <v/>
      </c>
      <c r="CZ666" s="4" t="str">
        <f t="shared" ref="CZ666:CZ675" si="12188">IF(CZ471="","",CZ471)</f>
        <v/>
      </c>
      <c r="DA666" s="4" t="str">
        <f t="shared" ref="DA666" si="12189">IF(DA471="","",DA471)</f>
        <v/>
      </c>
      <c r="DB666" s="4" t="str">
        <f t="shared" si="12129"/>
        <v/>
      </c>
      <c r="DC666" s="4" t="str">
        <f t="shared" ref="DC666" si="12190">IF(DC471="","",DC471)</f>
        <v/>
      </c>
      <c r="DD666" s="7">
        <v>2</v>
      </c>
      <c r="DE666" s="7">
        <v>30</v>
      </c>
      <c r="DF666" s="7">
        <v>60</v>
      </c>
      <c r="DH666" s="4">
        <f t="shared" ref="DH666" si="12191">IF(DH471="","",DH471)</f>
        <v>5</v>
      </c>
      <c r="DI666" s="4">
        <f t="shared" ref="DI666" si="12192">IF(DI471="","",DI471)</f>
        <v>2</v>
      </c>
      <c r="DJ666" s="4">
        <f t="shared" ref="DJ666" si="12193">IF(DJ471="","",DJ471)</f>
        <v>3</v>
      </c>
      <c r="DK666" s="4" t="str">
        <f t="shared" ref="DK666" si="12194">IF(DK471="","",DK471)</f>
        <v/>
      </c>
      <c r="DL666" s="4" t="str">
        <f t="shared" si="11998"/>
        <v/>
      </c>
      <c r="DX666" s="7">
        <f t="shared" si="11999"/>
        <v>7050309</v>
      </c>
      <c r="DY666" s="7"/>
      <c r="DZ666" s="67">
        <v>0</v>
      </c>
      <c r="EA666" s="2" t="s">
        <v>242</v>
      </c>
      <c r="EB666" s="85" t="s">
        <v>242</v>
      </c>
      <c r="EC666" s="2" t="s">
        <v>242</v>
      </c>
      <c r="ED666" s="2">
        <v>2007</v>
      </c>
      <c r="EE666" s="2">
        <v>3002</v>
      </c>
      <c r="EF666" s="7">
        <v>50</v>
      </c>
      <c r="EG666" s="20"/>
      <c r="EH666" s="20"/>
      <c r="EI666" s="4">
        <f t="shared" ref="EI666" si="12195">IF(EI471="","",EI471)</f>
        <v>331135</v>
      </c>
      <c r="EJ666" s="4">
        <f t="shared" ref="EJ666" si="12196">IF(EJ471="","",EJ471)</f>
        <v>1</v>
      </c>
      <c r="EK666" s="4">
        <f t="shared" ref="EK666" si="12197">IF(EK471="","",EK471)</f>
        <v>331136</v>
      </c>
      <c r="EL666" s="4">
        <f t="shared" ref="EL666" si="12198">IF(EL471="","",EL471)</f>
        <v>1</v>
      </c>
      <c r="EM666" s="4">
        <f t="shared" ref="EM666" si="12199">IF(EM471="","",EM471)</f>
        <v>331137</v>
      </c>
      <c r="EN666" s="4">
        <f t="shared" ref="EN666" si="12200">IF(EN471="","",EN471)</f>
        <v>1</v>
      </c>
      <c r="EO666" s="4">
        <f t="shared" ref="EO666" si="12201">IF(EO471="","",EO471)</f>
        <v>331138</v>
      </c>
      <c r="EP666" s="4">
        <f t="shared" ref="EP666" si="12202">IF(EP471="","",EP471)</f>
        <v>1</v>
      </c>
      <c r="EQ666" s="4">
        <f t="shared" ref="EQ666" si="12203">IF(EQ471="","",EQ471)</f>
        <v>331139</v>
      </c>
      <c r="ER666" s="4">
        <f t="shared" si="12086"/>
        <v>1</v>
      </c>
      <c r="ES666" s="4">
        <f t="shared" si="12061"/>
        <v>331140</v>
      </c>
      <c r="ET666" s="4">
        <f t="shared" ref="ET666" si="12204">IF(ET471="","",ET471)</f>
        <v>1</v>
      </c>
      <c r="EU666" s="4">
        <f t="shared" si="12037"/>
        <v>331141</v>
      </c>
      <c r="EV666" s="4">
        <f t="shared" si="11767"/>
        <v>1</v>
      </c>
      <c r="EW666" s="4" t="str">
        <f t="shared" si="11767"/>
        <v/>
      </c>
      <c r="EX666" s="4" t="str">
        <f t="shared" si="11767"/>
        <v/>
      </c>
      <c r="EY666" s="4" t="str">
        <f t="shared" si="11767"/>
        <v/>
      </c>
      <c r="EZ666" s="4" t="str">
        <f t="shared" si="12174"/>
        <v/>
      </c>
      <c r="FA666" s="4" t="str">
        <f t="shared" si="12174"/>
        <v/>
      </c>
      <c r="FB666" s="4" t="str">
        <f t="shared" si="12115"/>
        <v/>
      </c>
      <c r="FC666" s="4">
        <f t="shared" ref="FC666" si="12205">IF(FC471="","",FC471)</f>
        <v>40013</v>
      </c>
      <c r="FD666" s="4">
        <f t="shared" si="12117"/>
        <v>1</v>
      </c>
      <c r="FE666" s="4">
        <f t="shared" ref="FE666" si="12206">IF(FE471="","",FE471)</f>
        <v>20100</v>
      </c>
      <c r="FF666" s="4">
        <f t="shared" si="11965"/>
        <v>1</v>
      </c>
      <c r="FG666" s="4">
        <f t="shared" si="11944"/>
        <v>20100</v>
      </c>
      <c r="FH666" s="4">
        <f t="shared" si="11856"/>
        <v>1</v>
      </c>
      <c r="FR666" s="2">
        <v>99999</v>
      </c>
      <c r="FS666" s="2">
        <v>0</v>
      </c>
      <c r="FT666" s="4">
        <v>4000</v>
      </c>
      <c r="FU666" s="4" t="s">
        <v>1315</v>
      </c>
      <c r="FV666" s="4"/>
      <c r="FW666" s="4"/>
      <c r="FX666" s="4"/>
      <c r="FY666" s="4"/>
      <c r="FZ666" s="77">
        <v>0</v>
      </c>
      <c r="GA666" s="2">
        <v>1</v>
      </c>
      <c r="GB666" s="2">
        <v>30</v>
      </c>
      <c r="GC666" s="2">
        <v>1</v>
      </c>
      <c r="GD666" s="87"/>
    </row>
    <row r="667" s="2" customFormat="1" ht="14.25" spans="1:186">
      <c r="A667" s="15">
        <v>7050310</v>
      </c>
      <c r="B667" s="7">
        <f t="shared" ref="B667" si="12207">B654</f>
        <v>1384</v>
      </c>
      <c r="C667" s="7">
        <f t="shared" ref="C667" si="12208">C654</f>
        <v>1</v>
      </c>
      <c r="D667" s="5" t="s">
        <v>463</v>
      </c>
      <c r="E667" s="2" t="s">
        <v>1324</v>
      </c>
      <c r="F667" s="31" t="s">
        <v>1250</v>
      </c>
      <c r="G667" s="31">
        <v>4</v>
      </c>
      <c r="H667" s="7" t="s">
        <v>191</v>
      </c>
      <c r="I667" s="7" t="s">
        <v>187</v>
      </c>
      <c r="J667" s="37">
        <v>1503</v>
      </c>
      <c r="K667" s="39">
        <v>1698</v>
      </c>
      <c r="L667" s="39"/>
      <c r="M667" s="29" t="s">
        <v>193</v>
      </c>
      <c r="N667" s="4">
        <f t="shared" ref="N667" si="12209">N472</f>
        <v>50</v>
      </c>
      <c r="O667" s="4">
        <f t="shared" ref="O667" si="12210">O472</f>
        <v>50</v>
      </c>
      <c r="P667" s="40">
        <f t="shared" si="11858"/>
        <v>2104</v>
      </c>
      <c r="Q667" s="4"/>
      <c r="S667" s="48">
        <f t="shared" ref="S667" si="12211">S654</f>
        <v>2</v>
      </c>
      <c r="T667" s="47" t="s">
        <v>194</v>
      </c>
      <c r="U667" s="7" t="s">
        <v>195</v>
      </c>
      <c r="V667" s="7" t="str">
        <f t="shared" ref="V667" si="12212">IF(O667&gt;=50,"1","0")</f>
        <v>1</v>
      </c>
      <c r="W667" s="7" t="str">
        <f t="shared" ref="W667" si="12213">IF(P667&gt;=50,"1","0")</f>
        <v>1</v>
      </c>
      <c r="X667" s="40">
        <v>0</v>
      </c>
      <c r="AB667" s="7" t="s">
        <v>195</v>
      </c>
      <c r="AC667" s="7">
        <v>0</v>
      </c>
      <c r="AD667" s="7" t="s">
        <v>195</v>
      </c>
      <c r="AE667" s="7" t="s">
        <v>195</v>
      </c>
      <c r="AF667" s="7" t="s">
        <v>195</v>
      </c>
      <c r="AG667" s="7" t="s">
        <v>195</v>
      </c>
      <c r="AH667" s="40">
        <v>0</v>
      </c>
      <c r="AI667" s="40">
        <v>0</v>
      </c>
      <c r="AJ667" s="40">
        <v>1</v>
      </c>
      <c r="AK667" s="40">
        <v>0</v>
      </c>
      <c r="AL667" s="40">
        <v>1</v>
      </c>
      <c r="AM667" s="40">
        <v>0</v>
      </c>
      <c r="AN667" s="40">
        <v>60</v>
      </c>
      <c r="AO667" s="40">
        <v>1000</v>
      </c>
      <c r="AP667" s="7" t="s">
        <v>458</v>
      </c>
      <c r="AQ667" s="4">
        <f t="shared" ref="AQ667" si="12214">AQ472</f>
        <v>3</v>
      </c>
      <c r="AR667" s="4">
        <f t="shared" ref="AR667" si="12215">AR472</f>
        <v>161506</v>
      </c>
      <c r="AS667" s="7" t="s">
        <v>199</v>
      </c>
      <c r="AT667" s="48">
        <v>3</v>
      </c>
      <c r="AU667" s="48">
        <v>1</v>
      </c>
      <c r="AV667" s="48">
        <v>3</v>
      </c>
      <c r="AW667" s="48">
        <v>500</v>
      </c>
      <c r="AX667" s="48">
        <v>250</v>
      </c>
      <c r="AY667" s="48">
        <v>0</v>
      </c>
      <c r="AZ667" s="48">
        <v>0</v>
      </c>
      <c r="BE667" s="48">
        <v>0</v>
      </c>
      <c r="BF667" s="48">
        <v>1</v>
      </c>
      <c r="BG667" s="48">
        <f t="shared" si="11777"/>
        <v>480</v>
      </c>
      <c r="BH667" s="48">
        <f t="shared" si="11778"/>
        <v>480</v>
      </c>
      <c r="BI667" s="7">
        <v>0</v>
      </c>
      <c r="BJ667" s="7">
        <v>0</v>
      </c>
      <c r="BK667" s="7">
        <v>0</v>
      </c>
      <c r="BL667" s="7">
        <v>0</v>
      </c>
      <c r="BM667" s="7">
        <v>0</v>
      </c>
      <c r="BN667" s="7">
        <v>0</v>
      </c>
      <c r="BO667" s="7">
        <v>0</v>
      </c>
      <c r="BP667" s="7">
        <v>0</v>
      </c>
      <c r="BQ667" s="7">
        <v>0</v>
      </c>
      <c r="BR667" s="7">
        <v>0</v>
      </c>
      <c r="BS667" s="7">
        <v>0</v>
      </c>
      <c r="BT667" s="7">
        <v>0</v>
      </c>
      <c r="BU667" s="7">
        <v>0</v>
      </c>
      <c r="BV667" s="7">
        <v>0</v>
      </c>
      <c r="BW667" s="7">
        <v>0</v>
      </c>
      <c r="BX667" s="7">
        <v>0</v>
      </c>
      <c r="BY667" s="7">
        <v>0</v>
      </c>
      <c r="BZ667" s="7">
        <v>0</v>
      </c>
      <c r="CA667" s="7">
        <v>0</v>
      </c>
      <c r="CB667" s="7">
        <v>0</v>
      </c>
      <c r="CC667" s="7">
        <v>0</v>
      </c>
      <c r="CD667" s="7">
        <v>0</v>
      </c>
      <c r="CE667" s="7">
        <v>0</v>
      </c>
      <c r="CF667" s="7">
        <v>0</v>
      </c>
      <c r="CG667" s="7">
        <v>0</v>
      </c>
      <c r="CH667" s="7">
        <v>0</v>
      </c>
      <c r="CI667" s="7">
        <v>0</v>
      </c>
      <c r="CJ667" s="7">
        <v>0</v>
      </c>
      <c r="CK667" s="7">
        <v>0</v>
      </c>
      <c r="CL667" s="40">
        <v>0</v>
      </c>
      <c r="CM667" s="40">
        <v>0</v>
      </c>
      <c r="CN667" s="40">
        <v>0</v>
      </c>
      <c r="CO667" s="40">
        <v>0</v>
      </c>
      <c r="CP667" s="7">
        <v>0</v>
      </c>
      <c r="CQ667" s="7">
        <v>0</v>
      </c>
      <c r="CR667" s="7">
        <v>0</v>
      </c>
      <c r="CS667" s="40">
        <v>0</v>
      </c>
      <c r="CT667" s="7">
        <v>0</v>
      </c>
      <c r="CU667" s="7">
        <v>0</v>
      </c>
      <c r="CV667" s="4"/>
      <c r="CW667" s="4"/>
      <c r="CX667" s="4" t="str">
        <f t="shared" ref="CX667" si="12216">IF(CX472="","",CX472)</f>
        <v/>
      </c>
      <c r="CY667" s="4" t="str">
        <f t="shared" ref="CY667" si="12217">IF(CY472="","",CY472)</f>
        <v/>
      </c>
      <c r="CZ667" s="4" t="str">
        <f t="shared" si="12188"/>
        <v/>
      </c>
      <c r="DA667" s="4" t="str">
        <f t="shared" ref="DA667" si="12218">IF(DA472="","",DA472)</f>
        <v/>
      </c>
      <c r="DB667" s="4" t="str">
        <f t="shared" si="12129"/>
        <v/>
      </c>
      <c r="DC667" s="4" t="str">
        <f t="shared" ref="DC667" si="12219">IF(DC472="","",DC472)</f>
        <v/>
      </c>
      <c r="DD667" s="7">
        <v>2</v>
      </c>
      <c r="DE667" s="7">
        <v>30</v>
      </c>
      <c r="DF667" s="7">
        <v>60</v>
      </c>
      <c r="DH667" s="4">
        <f t="shared" ref="DH667" si="12220">IF(DH472="","",DH472)</f>
        <v>5</v>
      </c>
      <c r="DI667" s="4">
        <f t="shared" ref="DI667" si="12221">IF(DI472="","",DI472)</f>
        <v>2</v>
      </c>
      <c r="DJ667" s="4">
        <f t="shared" ref="DJ667" si="12222">IF(DJ472="","",DJ472)</f>
        <v>3</v>
      </c>
      <c r="DK667" s="4" t="str">
        <f t="shared" ref="DK667" si="12223">IF(DK472="","",DK472)</f>
        <v/>
      </c>
      <c r="DL667" s="4" t="str">
        <f t="shared" si="11998"/>
        <v/>
      </c>
      <c r="DX667" s="7">
        <f t="shared" si="11999"/>
        <v>7050310</v>
      </c>
      <c r="DY667" s="7"/>
      <c r="DZ667" s="67">
        <v>0</v>
      </c>
      <c r="EA667" s="2" t="s">
        <v>242</v>
      </c>
      <c r="EB667" s="85" t="s">
        <v>242</v>
      </c>
      <c r="EC667" s="2" t="s">
        <v>242</v>
      </c>
      <c r="ED667" s="2">
        <v>2007</v>
      </c>
      <c r="EE667" s="2">
        <v>3002</v>
      </c>
      <c r="EF667" s="7">
        <v>50</v>
      </c>
      <c r="EG667" s="20"/>
      <c r="EH667" s="20"/>
      <c r="EI667" s="4">
        <f t="shared" ref="EI667" si="12224">IF(EI472="","",EI472)</f>
        <v>331135</v>
      </c>
      <c r="EJ667" s="4">
        <f t="shared" ref="EJ667" si="12225">IF(EJ472="","",EJ472)</f>
        <v>1</v>
      </c>
      <c r="EK667" s="4">
        <f t="shared" ref="EK667" si="12226">IF(EK472="","",EK472)</f>
        <v>331136</v>
      </c>
      <c r="EL667" s="4">
        <f t="shared" ref="EL667" si="12227">IF(EL472="","",EL472)</f>
        <v>1</v>
      </c>
      <c r="EM667" s="4">
        <f t="shared" ref="EM667" si="12228">IF(EM472="","",EM472)</f>
        <v>331137</v>
      </c>
      <c r="EN667" s="4">
        <f t="shared" ref="EN667" si="12229">IF(EN472="","",EN472)</f>
        <v>1</v>
      </c>
      <c r="EO667" s="4">
        <f t="shared" ref="EO667" si="12230">IF(EO472="","",EO472)</f>
        <v>331138</v>
      </c>
      <c r="EP667" s="4">
        <f t="shared" ref="EP667" si="12231">IF(EP472="","",EP472)</f>
        <v>1</v>
      </c>
      <c r="EQ667" s="4">
        <f t="shared" ref="EQ667" si="12232">IF(EQ472="","",EQ472)</f>
        <v>331139</v>
      </c>
      <c r="ER667" s="4">
        <f t="shared" si="12086"/>
        <v>1</v>
      </c>
      <c r="ES667" s="4">
        <f t="shared" si="12061"/>
        <v>331140</v>
      </c>
      <c r="ET667" s="4">
        <f t="shared" ref="ET667" si="12233">IF(ET472="","",ET472)</f>
        <v>1</v>
      </c>
      <c r="EU667" s="4">
        <f t="shared" si="12037"/>
        <v>331141</v>
      </c>
      <c r="EV667" s="4">
        <f t="shared" si="11767"/>
        <v>1</v>
      </c>
      <c r="EW667" s="4" t="str">
        <f t="shared" si="11767"/>
        <v/>
      </c>
      <c r="EX667" s="4" t="str">
        <f t="shared" si="11767"/>
        <v/>
      </c>
      <c r="EY667" s="4" t="str">
        <f t="shared" si="11767"/>
        <v/>
      </c>
      <c r="EZ667" s="4" t="str">
        <f t="shared" si="12174"/>
        <v/>
      </c>
      <c r="FA667" s="4" t="str">
        <f t="shared" si="12174"/>
        <v/>
      </c>
      <c r="FB667" s="4" t="str">
        <f t="shared" si="12115"/>
        <v/>
      </c>
      <c r="FC667" s="4">
        <f t="shared" ref="FC667" si="12234">IF(FC472="","",FC472)</f>
        <v>40013</v>
      </c>
      <c r="FD667" s="4">
        <f t="shared" si="12117"/>
        <v>1</v>
      </c>
      <c r="FE667" s="4">
        <f t="shared" ref="FE667" si="12235">IF(FE472="","",FE472)</f>
        <v>20100</v>
      </c>
      <c r="FF667" s="4">
        <f t="shared" si="11965"/>
        <v>1</v>
      </c>
      <c r="FG667" s="4">
        <f t="shared" si="11944"/>
        <v>20100</v>
      </c>
      <c r="FH667" s="4">
        <f t="shared" si="11856"/>
        <v>1</v>
      </c>
      <c r="FR667" s="2">
        <v>99999</v>
      </c>
      <c r="FS667" s="2">
        <v>0</v>
      </c>
      <c r="FT667" s="4">
        <v>4000</v>
      </c>
      <c r="FU667" s="4" t="s">
        <v>1315</v>
      </c>
      <c r="FV667" s="4"/>
      <c r="FW667" s="4"/>
      <c r="FX667" s="4"/>
      <c r="FY667" s="4"/>
      <c r="FZ667" s="77">
        <v>0</v>
      </c>
      <c r="GA667" s="2">
        <v>1</v>
      </c>
      <c r="GB667" s="2">
        <v>30</v>
      </c>
      <c r="GC667" s="2">
        <v>1</v>
      </c>
      <c r="GD667" s="92"/>
    </row>
    <row r="668" s="2" customFormat="1" ht="14.25" spans="1:186">
      <c r="A668" s="15">
        <v>7050411</v>
      </c>
      <c r="B668" s="7">
        <f t="shared" ref="B668" si="12236">B655</f>
        <v>40</v>
      </c>
      <c r="C668" s="7">
        <f t="shared" ref="C668" si="12237">C655</f>
        <v>2</v>
      </c>
      <c r="D668" s="5" t="s">
        <v>465</v>
      </c>
      <c r="E668" s="2" t="s">
        <v>1325</v>
      </c>
      <c r="F668" s="31" t="s">
        <v>1250</v>
      </c>
      <c r="G668" s="31">
        <v>4</v>
      </c>
      <c r="H668" s="7" t="s">
        <v>191</v>
      </c>
      <c r="I668" s="7" t="s">
        <v>187</v>
      </c>
      <c r="J668" s="37">
        <v>1470</v>
      </c>
      <c r="K668" s="39">
        <v>1434</v>
      </c>
      <c r="L668" s="39"/>
      <c r="M668" s="29" t="s">
        <v>193</v>
      </c>
      <c r="N668" s="4">
        <f t="shared" ref="N668" si="12238">N473</f>
        <v>50</v>
      </c>
      <c r="O668" s="4">
        <f t="shared" ref="O668" si="12239">O473</f>
        <v>50</v>
      </c>
      <c r="P668" s="40">
        <f t="shared" si="11858"/>
        <v>2204</v>
      </c>
      <c r="Q668" s="4"/>
      <c r="S668" s="48">
        <f t="shared" ref="S668" si="12240">S655</f>
        <v>0</v>
      </c>
      <c r="T668" s="47" t="s">
        <v>194</v>
      </c>
      <c r="U668" s="7" t="s">
        <v>195</v>
      </c>
      <c r="V668" s="7" t="str">
        <f t="shared" ref="V668" si="12241">IF(O668&gt;=50,"1","0")</f>
        <v>1</v>
      </c>
      <c r="W668" s="7" t="str">
        <f t="shared" ref="W668" si="12242">IF(P668&gt;=50,"1","0")</f>
        <v>1</v>
      </c>
      <c r="X668" s="40">
        <v>0</v>
      </c>
      <c r="AB668" s="7" t="s">
        <v>195</v>
      </c>
      <c r="AC668" s="7">
        <v>0</v>
      </c>
      <c r="AD668" s="7" t="s">
        <v>195</v>
      </c>
      <c r="AE668" s="7" t="s">
        <v>195</v>
      </c>
      <c r="AF668" s="7" t="s">
        <v>195</v>
      </c>
      <c r="AG668" s="7" t="s">
        <v>195</v>
      </c>
      <c r="AH668" s="40">
        <v>0</v>
      </c>
      <c r="AI668" s="40">
        <v>0</v>
      </c>
      <c r="AJ668" s="40">
        <v>1</v>
      </c>
      <c r="AK668" s="40">
        <v>0</v>
      </c>
      <c r="AL668" s="40">
        <v>1</v>
      </c>
      <c r="AM668" s="40">
        <v>0</v>
      </c>
      <c r="AN668" s="40">
        <v>60</v>
      </c>
      <c r="AO668" s="40">
        <v>1000</v>
      </c>
      <c r="AP668" s="7" t="s">
        <v>458</v>
      </c>
      <c r="AQ668" s="4">
        <f t="shared" ref="AQ668" si="12243">AQ473</f>
        <v>3</v>
      </c>
      <c r="AR668" s="4">
        <f t="shared" ref="AR668" si="12244">AR473</f>
        <v>161506</v>
      </c>
      <c r="AS668" s="7" t="s">
        <v>199</v>
      </c>
      <c r="AT668" s="48">
        <v>3</v>
      </c>
      <c r="AU668" s="48">
        <v>1</v>
      </c>
      <c r="AV668" s="48">
        <v>3</v>
      </c>
      <c r="AW668" s="48">
        <v>500</v>
      </c>
      <c r="AX668" s="48">
        <v>250</v>
      </c>
      <c r="AY668" s="48">
        <v>0</v>
      </c>
      <c r="AZ668" s="48">
        <v>0</v>
      </c>
      <c r="BE668" s="48">
        <v>0</v>
      </c>
      <c r="BF668" s="48">
        <v>1</v>
      </c>
      <c r="BG668" s="48">
        <f t="shared" si="11777"/>
        <v>480</v>
      </c>
      <c r="BH668" s="48">
        <f t="shared" si="11778"/>
        <v>480</v>
      </c>
      <c r="BI668" s="7">
        <v>0</v>
      </c>
      <c r="BJ668" s="7">
        <v>0</v>
      </c>
      <c r="BK668" s="7">
        <v>0</v>
      </c>
      <c r="BL668" s="7">
        <v>0</v>
      </c>
      <c r="BM668" s="7">
        <v>0</v>
      </c>
      <c r="BN668" s="7">
        <v>0</v>
      </c>
      <c r="BO668" s="7">
        <v>0</v>
      </c>
      <c r="BP668" s="7">
        <v>0</v>
      </c>
      <c r="BQ668" s="7">
        <v>0</v>
      </c>
      <c r="BR668" s="7">
        <v>0</v>
      </c>
      <c r="BS668" s="7">
        <v>0</v>
      </c>
      <c r="BT668" s="7">
        <v>0</v>
      </c>
      <c r="BU668" s="7">
        <v>0</v>
      </c>
      <c r="BV668" s="7">
        <v>0</v>
      </c>
      <c r="BW668" s="7">
        <v>0</v>
      </c>
      <c r="BX668" s="7">
        <v>0</v>
      </c>
      <c r="BY668" s="7">
        <v>0</v>
      </c>
      <c r="BZ668" s="7">
        <v>0</v>
      </c>
      <c r="CA668" s="7">
        <v>0</v>
      </c>
      <c r="CB668" s="7">
        <v>0</v>
      </c>
      <c r="CC668" s="7">
        <v>0</v>
      </c>
      <c r="CD668" s="7">
        <v>0</v>
      </c>
      <c r="CE668" s="7">
        <v>0</v>
      </c>
      <c r="CF668" s="7">
        <v>0</v>
      </c>
      <c r="CG668" s="7">
        <v>0</v>
      </c>
      <c r="CH668" s="7">
        <v>0</v>
      </c>
      <c r="CI668" s="7">
        <v>0</v>
      </c>
      <c r="CJ668" s="7">
        <v>0</v>
      </c>
      <c r="CK668" s="7">
        <v>0</v>
      </c>
      <c r="CL668" s="40">
        <v>0</v>
      </c>
      <c r="CM668" s="40">
        <v>0</v>
      </c>
      <c r="CN668" s="40">
        <v>0</v>
      </c>
      <c r="CO668" s="40">
        <v>0</v>
      </c>
      <c r="CP668" s="7">
        <v>0</v>
      </c>
      <c r="CQ668" s="7">
        <v>0</v>
      </c>
      <c r="CR668" s="7">
        <v>0</v>
      </c>
      <c r="CS668" s="40">
        <v>0</v>
      </c>
      <c r="CT668" s="7">
        <v>0</v>
      </c>
      <c r="CU668" s="7">
        <v>0</v>
      </c>
      <c r="CV668" s="4"/>
      <c r="CW668" s="4"/>
      <c r="CX668" s="4" t="str">
        <f t="shared" ref="CX668" si="12245">IF(CX473="","",CX473)</f>
        <v/>
      </c>
      <c r="CY668" s="4" t="str">
        <f t="shared" ref="CY668" si="12246">IF(CY473="","",CY473)</f>
        <v/>
      </c>
      <c r="CZ668" s="4" t="str">
        <f t="shared" si="12188"/>
        <v/>
      </c>
      <c r="DA668" s="4" t="str">
        <f t="shared" ref="DA668" si="12247">IF(DA473="","",DA473)</f>
        <v/>
      </c>
      <c r="DB668" s="4" t="str">
        <f t="shared" si="12129"/>
        <v/>
      </c>
      <c r="DC668" s="4" t="str">
        <f t="shared" ref="DC668" si="12248">IF(DC473="","",DC473)</f>
        <v/>
      </c>
      <c r="DD668" s="7">
        <v>2</v>
      </c>
      <c r="DE668" s="7">
        <v>30</v>
      </c>
      <c r="DF668" s="7">
        <v>60</v>
      </c>
      <c r="DH668" s="4">
        <f t="shared" ref="DH668" si="12249">IF(DH473="","",DH473)</f>
        <v>5</v>
      </c>
      <c r="DI668" s="4">
        <f t="shared" ref="DI668" si="12250">IF(DI473="","",DI473)</f>
        <v>4</v>
      </c>
      <c r="DJ668" s="4">
        <f t="shared" ref="DJ668" si="12251">IF(DJ473="","",DJ473)</f>
        <v>5</v>
      </c>
      <c r="DK668" s="4" t="str">
        <f t="shared" ref="DK668" si="12252">IF(DK473="","",DK473)</f>
        <v/>
      </c>
      <c r="DL668" s="4" t="str">
        <f t="shared" si="11998"/>
        <v/>
      </c>
      <c r="DX668" s="7">
        <f t="shared" si="11999"/>
        <v>7050411</v>
      </c>
      <c r="DY668" s="7"/>
      <c r="DZ668" s="67">
        <v>0</v>
      </c>
      <c r="EA668" s="2" t="s">
        <v>242</v>
      </c>
      <c r="EB668" s="85" t="s">
        <v>242</v>
      </c>
      <c r="EC668" s="2" t="s">
        <v>242</v>
      </c>
      <c r="ED668" s="2">
        <v>2010</v>
      </c>
      <c r="EE668" s="2">
        <v>3002</v>
      </c>
      <c r="EF668" s="7">
        <v>50</v>
      </c>
      <c r="EG668" s="20"/>
      <c r="EH668" s="20"/>
      <c r="EI668" s="4">
        <f t="shared" ref="EI668" si="12253">IF(EI473="","",EI473)</f>
        <v>331165</v>
      </c>
      <c r="EJ668" s="4">
        <f t="shared" ref="EJ668" si="12254">IF(EJ473="","",EJ473)</f>
        <v>1</v>
      </c>
      <c r="EK668" s="4">
        <f t="shared" ref="EK668" si="12255">IF(EK473="","",EK473)</f>
        <v>331166</v>
      </c>
      <c r="EL668" s="4">
        <f t="shared" ref="EL668" si="12256">IF(EL473="","",EL473)</f>
        <v>1</v>
      </c>
      <c r="EM668" s="4">
        <f t="shared" ref="EM668" si="12257">IF(EM473="","",EM473)</f>
        <v>331167</v>
      </c>
      <c r="EN668" s="4">
        <f t="shared" ref="EN668" si="12258">IF(EN473="","",EN473)</f>
        <v>1</v>
      </c>
      <c r="EO668" s="4">
        <f t="shared" ref="EO668" si="12259">IF(EO473="","",EO473)</f>
        <v>331168</v>
      </c>
      <c r="EP668" s="4">
        <f t="shared" ref="EP668" si="12260">IF(EP473="","",EP473)</f>
        <v>1</v>
      </c>
      <c r="EQ668" s="4">
        <f t="shared" ref="EQ668" si="12261">IF(EQ473="","",EQ473)</f>
        <v>331169</v>
      </c>
      <c r="ER668" s="4">
        <f t="shared" si="12086"/>
        <v>1</v>
      </c>
      <c r="ES668" s="4">
        <f t="shared" si="12061"/>
        <v>331170</v>
      </c>
      <c r="ET668" s="4">
        <f t="shared" ref="ET668" si="12262">IF(ET473="","",ET473)</f>
        <v>1</v>
      </c>
      <c r="EU668" s="4">
        <f t="shared" si="12037"/>
        <v>331171</v>
      </c>
      <c r="EV668" s="4">
        <f t="shared" si="11767"/>
        <v>1</v>
      </c>
      <c r="EW668" s="4" t="str">
        <f t="shared" si="11767"/>
        <v/>
      </c>
      <c r="EX668" s="4" t="str">
        <f t="shared" si="11767"/>
        <v/>
      </c>
      <c r="EY668" s="4" t="str">
        <f t="shared" si="11767"/>
        <v/>
      </c>
      <c r="EZ668" s="4" t="str">
        <f t="shared" si="12174"/>
        <v/>
      </c>
      <c r="FA668" s="4" t="str">
        <f t="shared" si="12174"/>
        <v/>
      </c>
      <c r="FB668" s="4" t="str">
        <f t="shared" si="12115"/>
        <v/>
      </c>
      <c r="FC668" s="4">
        <f t="shared" ref="FC668" si="12263">IF(FC473="","",FC473)</f>
        <v>40013</v>
      </c>
      <c r="FD668" s="4">
        <f t="shared" si="12117"/>
        <v>1</v>
      </c>
      <c r="FE668" s="4">
        <f t="shared" ref="FE668" si="12264">IF(FE473="","",FE473)</f>
        <v>20100</v>
      </c>
      <c r="FF668" s="4">
        <f t="shared" si="11965"/>
        <v>1</v>
      </c>
      <c r="FG668" s="4">
        <f t="shared" si="11944"/>
        <v>20100</v>
      </c>
      <c r="FH668" s="4">
        <f t="shared" si="11856"/>
        <v>1</v>
      </c>
      <c r="FR668" s="2">
        <v>99999</v>
      </c>
      <c r="FS668" s="2">
        <v>0</v>
      </c>
      <c r="FT668" s="4">
        <v>4000</v>
      </c>
      <c r="FU668" s="4" t="s">
        <v>1315</v>
      </c>
      <c r="FV668" s="4"/>
      <c r="FW668" s="4"/>
      <c r="FX668" s="4"/>
      <c r="FY668" s="4"/>
      <c r="FZ668" s="77">
        <v>0</v>
      </c>
      <c r="GA668" s="2">
        <v>1</v>
      </c>
      <c r="GB668" s="2">
        <v>30</v>
      </c>
      <c r="GC668" s="2">
        <v>1</v>
      </c>
      <c r="GD668" s="92"/>
    </row>
    <row r="669" s="2" customFormat="1" ht="14.25" spans="1:186">
      <c r="A669" s="15">
        <v>7050512</v>
      </c>
      <c r="B669" s="7">
        <f t="shared" ref="B669" si="12265">B656</f>
        <v>72</v>
      </c>
      <c r="C669" s="7">
        <f t="shared" ref="C669" si="12266">C656</f>
        <v>4</v>
      </c>
      <c r="D669" s="5" t="s">
        <v>467</v>
      </c>
      <c r="E669" s="2" t="s">
        <v>1326</v>
      </c>
      <c r="F669" s="31" t="s">
        <v>1250</v>
      </c>
      <c r="G669" s="31">
        <v>4</v>
      </c>
      <c r="H669" s="7" t="s">
        <v>191</v>
      </c>
      <c r="I669" s="7" t="s">
        <v>187</v>
      </c>
      <c r="J669" s="37">
        <v>1481</v>
      </c>
      <c r="K669" s="39">
        <v>1435</v>
      </c>
      <c r="L669" s="39"/>
      <c r="M669" s="29" t="s">
        <v>193</v>
      </c>
      <c r="N669" s="4">
        <f t="shared" ref="N669" si="12267">N474</f>
        <v>50</v>
      </c>
      <c r="O669" s="4">
        <f t="shared" ref="O669" si="12268">O474</f>
        <v>50</v>
      </c>
      <c r="P669" s="40">
        <f t="shared" si="11858"/>
        <v>2404</v>
      </c>
      <c r="Q669" s="4"/>
      <c r="S669" s="48">
        <f t="shared" ref="S669" si="12269">S656</f>
        <v>0</v>
      </c>
      <c r="T669" s="47" t="s">
        <v>194</v>
      </c>
      <c r="U669" s="7" t="s">
        <v>195</v>
      </c>
      <c r="V669" s="7" t="str">
        <f t="shared" ref="V669:V690" si="12270">IF(O669&gt;=50,"1","0")</f>
        <v>1</v>
      </c>
      <c r="W669" s="7" t="str">
        <f t="shared" ref="W669:W690" si="12271">IF(P669&gt;=50,"1","0")</f>
        <v>1</v>
      </c>
      <c r="X669" s="40">
        <v>0</v>
      </c>
      <c r="AB669" s="7" t="s">
        <v>195</v>
      </c>
      <c r="AC669" s="7">
        <v>0</v>
      </c>
      <c r="AD669" s="7" t="s">
        <v>195</v>
      </c>
      <c r="AE669" s="7" t="s">
        <v>195</v>
      </c>
      <c r="AF669" s="7" t="s">
        <v>195</v>
      </c>
      <c r="AG669" s="7" t="s">
        <v>195</v>
      </c>
      <c r="AH669" s="40">
        <v>0</v>
      </c>
      <c r="AI669" s="40">
        <v>0</v>
      </c>
      <c r="AJ669" s="40">
        <v>1</v>
      </c>
      <c r="AK669" s="40">
        <v>0</v>
      </c>
      <c r="AL669" s="40">
        <v>1</v>
      </c>
      <c r="AM669" s="40">
        <v>0</v>
      </c>
      <c r="AN669" s="40">
        <v>60</v>
      </c>
      <c r="AO669" s="40">
        <v>1000</v>
      </c>
      <c r="AP669" s="7" t="s">
        <v>458</v>
      </c>
      <c r="AQ669" s="4">
        <f t="shared" ref="AQ669" si="12272">AQ474</f>
        <v>3</v>
      </c>
      <c r="AR669" s="4">
        <f t="shared" ref="AR669" si="12273">AR474</f>
        <v>161506</v>
      </c>
      <c r="AS669" s="7" t="s">
        <v>199</v>
      </c>
      <c r="AT669" s="48">
        <v>3</v>
      </c>
      <c r="AU669" s="48">
        <v>1</v>
      </c>
      <c r="AV669" s="48">
        <v>3</v>
      </c>
      <c r="AW669" s="48">
        <v>500</v>
      </c>
      <c r="AX669" s="48">
        <v>250</v>
      </c>
      <c r="AY669" s="48">
        <v>0</v>
      </c>
      <c r="AZ669" s="48">
        <v>0</v>
      </c>
      <c r="BE669" s="48">
        <v>0</v>
      </c>
      <c r="BF669" s="48">
        <v>1</v>
      </c>
      <c r="BG669" s="48">
        <f t="shared" si="11777"/>
        <v>480</v>
      </c>
      <c r="BH669" s="48">
        <f t="shared" si="11778"/>
        <v>480</v>
      </c>
      <c r="BI669" s="7">
        <v>0</v>
      </c>
      <c r="BJ669" s="7">
        <v>0</v>
      </c>
      <c r="BK669" s="7">
        <v>0</v>
      </c>
      <c r="BL669" s="7">
        <v>0</v>
      </c>
      <c r="BM669" s="7">
        <v>0</v>
      </c>
      <c r="BN669" s="7">
        <v>0</v>
      </c>
      <c r="BO669" s="7">
        <v>0</v>
      </c>
      <c r="BP669" s="7">
        <v>0</v>
      </c>
      <c r="BQ669" s="7">
        <v>0</v>
      </c>
      <c r="BR669" s="7">
        <v>0</v>
      </c>
      <c r="BS669" s="7">
        <v>0</v>
      </c>
      <c r="BT669" s="7">
        <v>0</v>
      </c>
      <c r="BU669" s="7">
        <v>0</v>
      </c>
      <c r="BV669" s="7">
        <v>0</v>
      </c>
      <c r="BW669" s="7">
        <v>0</v>
      </c>
      <c r="BX669" s="7">
        <v>0</v>
      </c>
      <c r="BY669" s="7">
        <v>0</v>
      </c>
      <c r="BZ669" s="7">
        <v>0</v>
      </c>
      <c r="CA669" s="7">
        <v>0</v>
      </c>
      <c r="CB669" s="7">
        <v>0</v>
      </c>
      <c r="CC669" s="7">
        <v>0</v>
      </c>
      <c r="CD669" s="7">
        <v>0</v>
      </c>
      <c r="CE669" s="7">
        <v>0</v>
      </c>
      <c r="CF669" s="7">
        <v>0</v>
      </c>
      <c r="CG669" s="7">
        <v>0</v>
      </c>
      <c r="CH669" s="7">
        <v>0</v>
      </c>
      <c r="CI669" s="7">
        <v>0</v>
      </c>
      <c r="CJ669" s="7">
        <v>0</v>
      </c>
      <c r="CK669" s="7">
        <v>0</v>
      </c>
      <c r="CL669" s="40">
        <v>0</v>
      </c>
      <c r="CM669" s="40">
        <v>0</v>
      </c>
      <c r="CN669" s="40">
        <v>0</v>
      </c>
      <c r="CO669" s="40">
        <v>0</v>
      </c>
      <c r="CP669" s="7">
        <v>0</v>
      </c>
      <c r="CQ669" s="7">
        <v>0</v>
      </c>
      <c r="CR669" s="7">
        <v>0</v>
      </c>
      <c r="CS669" s="40">
        <v>0</v>
      </c>
      <c r="CT669" s="7">
        <v>0</v>
      </c>
      <c r="CU669" s="7">
        <v>0</v>
      </c>
      <c r="CV669" s="4"/>
      <c r="CW669" s="4"/>
      <c r="CX669" s="4" t="str">
        <f t="shared" ref="CX669" si="12274">IF(CX474="","",CX474)</f>
        <v/>
      </c>
      <c r="CY669" s="4" t="str">
        <f t="shared" ref="CY669" si="12275">IF(CY474="","",CY474)</f>
        <v/>
      </c>
      <c r="CZ669" s="4" t="str">
        <f t="shared" si="12188"/>
        <v/>
      </c>
      <c r="DA669" s="4" t="str">
        <f t="shared" ref="DA669" si="12276">IF(DA474="","",DA474)</f>
        <v/>
      </c>
      <c r="DB669" s="4" t="str">
        <f t="shared" si="12129"/>
        <v/>
      </c>
      <c r="DC669" s="4" t="str">
        <f t="shared" ref="DC669" si="12277">IF(DC474="","",DC474)</f>
        <v/>
      </c>
      <c r="DD669" s="7">
        <v>2</v>
      </c>
      <c r="DE669" s="7">
        <v>30</v>
      </c>
      <c r="DF669" s="7">
        <v>60</v>
      </c>
      <c r="DH669" s="4">
        <f t="shared" ref="DH669" si="12278">IF(DH474="","",DH474)</f>
        <v>5</v>
      </c>
      <c r="DI669" s="4">
        <f t="shared" ref="DI669" si="12279">IF(DI474="","",DI474)</f>
        <v>1</v>
      </c>
      <c r="DJ669" s="4">
        <f t="shared" ref="DJ669:DJ678" si="12280">IF(DJ474="","",DJ474)</f>
        <v>6</v>
      </c>
      <c r="DK669" s="4">
        <f t="shared" ref="DK669" si="12281">IF(DK474="","",DK474)</f>
        <v>9</v>
      </c>
      <c r="DL669" s="4" t="str">
        <f t="shared" si="11998"/>
        <v/>
      </c>
      <c r="DX669" s="7">
        <f t="shared" si="11999"/>
        <v>7050512</v>
      </c>
      <c r="DY669" s="7"/>
      <c r="DZ669" s="67">
        <v>0</v>
      </c>
      <c r="EA669" s="2" t="s">
        <v>242</v>
      </c>
      <c r="EB669" s="85" t="s">
        <v>242</v>
      </c>
      <c r="EC669" s="2" t="s">
        <v>242</v>
      </c>
      <c r="ED669" s="2">
        <v>2013</v>
      </c>
      <c r="EE669" s="2">
        <v>3002</v>
      </c>
      <c r="EF669" s="7">
        <v>50</v>
      </c>
      <c r="EG669" s="20"/>
      <c r="EH669" s="20"/>
      <c r="EI669" s="4">
        <f t="shared" ref="EI669" si="12282">IF(EI474="","",EI474)</f>
        <v>331165</v>
      </c>
      <c r="EJ669" s="4">
        <f t="shared" ref="EJ669" si="12283">IF(EJ474="","",EJ474)</f>
        <v>1</v>
      </c>
      <c r="EK669" s="4">
        <f t="shared" ref="EK669" si="12284">IF(EK474="","",EK474)</f>
        <v>331166</v>
      </c>
      <c r="EL669" s="4">
        <f t="shared" ref="EL669" si="12285">IF(EL474="","",EL474)</f>
        <v>1</v>
      </c>
      <c r="EM669" s="4">
        <f t="shared" ref="EM669" si="12286">IF(EM474="","",EM474)</f>
        <v>331167</v>
      </c>
      <c r="EN669" s="4">
        <f t="shared" ref="EN669" si="12287">IF(EN474="","",EN474)</f>
        <v>1</v>
      </c>
      <c r="EO669" s="4">
        <f t="shared" ref="EO669" si="12288">IF(EO474="","",EO474)</f>
        <v>331168</v>
      </c>
      <c r="EP669" s="4">
        <f t="shared" ref="EP669" si="12289">IF(EP474="","",EP474)</f>
        <v>1</v>
      </c>
      <c r="EQ669" s="4">
        <f t="shared" ref="EQ669" si="12290">IF(EQ474="","",EQ474)</f>
        <v>331169</v>
      </c>
      <c r="ER669" s="4">
        <f t="shared" ref="ER669" si="12291">IF(ER474="","",ER474)</f>
        <v>1</v>
      </c>
      <c r="ES669" s="4">
        <f t="shared" ref="ES669" si="12292">IF(ES474="","",ES474)</f>
        <v>331170</v>
      </c>
      <c r="ET669" s="4">
        <f t="shared" ref="ET669" si="12293">IF(ET474="","",ET474)</f>
        <v>1</v>
      </c>
      <c r="EU669" s="4">
        <f t="shared" ref="EU669" si="12294">IF(EU474="","",EU474)</f>
        <v>331171</v>
      </c>
      <c r="EV669" s="4">
        <f t="shared" ref="EV669:EY688" si="12295">IF(EV474="","",EV474)</f>
        <v>1</v>
      </c>
      <c r="EW669" s="4" t="str">
        <f t="shared" si="12295"/>
        <v/>
      </c>
      <c r="EX669" s="4" t="str">
        <f t="shared" si="12295"/>
        <v/>
      </c>
      <c r="EY669" s="4" t="str">
        <f t="shared" si="12295"/>
        <v/>
      </c>
      <c r="EZ669" s="4" t="str">
        <f t="shared" si="12174"/>
        <v/>
      </c>
      <c r="FA669" s="4" t="str">
        <f t="shared" si="12174"/>
        <v/>
      </c>
      <c r="FB669" s="4" t="str">
        <f t="shared" ref="FB669" si="12296">IF(FB474="","",FB474)</f>
        <v/>
      </c>
      <c r="FC669" s="4">
        <f t="shared" ref="FC669" si="12297">IF(FC474="","",FC474)</f>
        <v>40013</v>
      </c>
      <c r="FD669" s="4">
        <f t="shared" ref="FD669" si="12298">IF(FD474="","",FD474)</f>
        <v>1</v>
      </c>
      <c r="FE669" s="4">
        <f t="shared" ref="FE669" si="12299">IF(FE474="","",FE474)</f>
        <v>20100</v>
      </c>
      <c r="FF669" s="4">
        <f t="shared" ref="FF669" si="12300">IF(FF474="","",FF474)</f>
        <v>1</v>
      </c>
      <c r="FG669" s="4">
        <f t="shared" ref="FG669" si="12301">IF(FG474="","",FG474)</f>
        <v>20100</v>
      </c>
      <c r="FH669" s="4">
        <f t="shared" si="11856"/>
        <v>1</v>
      </c>
      <c r="FR669" s="2">
        <v>99999</v>
      </c>
      <c r="FS669" s="2">
        <v>0</v>
      </c>
      <c r="FT669" s="4">
        <v>4000</v>
      </c>
      <c r="FU669" s="4" t="s">
        <v>1315</v>
      </c>
      <c r="FV669" s="4"/>
      <c r="FW669" s="4"/>
      <c r="FX669" s="4"/>
      <c r="FY669" s="4"/>
      <c r="FZ669" s="77">
        <v>0</v>
      </c>
      <c r="GA669" s="2">
        <v>1</v>
      </c>
      <c r="GB669" s="2">
        <v>30</v>
      </c>
      <c r="GC669" s="2">
        <v>1</v>
      </c>
      <c r="GD669"/>
    </row>
    <row r="670" s="2" customFormat="1" ht="14.25" spans="1:186">
      <c r="A670" s="15">
        <v>7050613</v>
      </c>
      <c r="B670" s="7">
        <f t="shared" ref="B670" si="12302">B657</f>
        <v>88</v>
      </c>
      <c r="C670" s="7">
        <f t="shared" ref="C670" si="12303">C657</f>
        <v>5</v>
      </c>
      <c r="D670" s="5" t="s">
        <v>469</v>
      </c>
      <c r="E670" s="2" t="s">
        <v>1327</v>
      </c>
      <c r="F670" s="31" t="s">
        <v>1250</v>
      </c>
      <c r="G670" s="31">
        <v>4</v>
      </c>
      <c r="H670" s="7" t="s">
        <v>191</v>
      </c>
      <c r="I670" s="7" t="s">
        <v>187</v>
      </c>
      <c r="J670" s="37">
        <v>1492</v>
      </c>
      <c r="K670" s="39">
        <v>1429</v>
      </c>
      <c r="L670" s="39"/>
      <c r="M670" s="29" t="s">
        <v>193</v>
      </c>
      <c r="N670" s="4">
        <f t="shared" ref="N670" si="12304">N475</f>
        <v>50</v>
      </c>
      <c r="O670" s="4">
        <f t="shared" ref="O670" si="12305">O475</f>
        <v>50</v>
      </c>
      <c r="P670" s="40">
        <f t="shared" si="11858"/>
        <v>2504</v>
      </c>
      <c r="Q670" s="4"/>
      <c r="S670" s="48">
        <f t="shared" ref="S670" si="12306">S657</f>
        <v>0</v>
      </c>
      <c r="T670" s="47" t="s">
        <v>194</v>
      </c>
      <c r="U670" s="7" t="s">
        <v>195</v>
      </c>
      <c r="V670" s="7" t="str">
        <f t="shared" si="12270"/>
        <v>1</v>
      </c>
      <c r="W670" s="7" t="str">
        <f t="shared" si="12271"/>
        <v>1</v>
      </c>
      <c r="X670" s="40">
        <v>0</v>
      </c>
      <c r="AB670" s="7" t="s">
        <v>195</v>
      </c>
      <c r="AC670" s="7">
        <v>0</v>
      </c>
      <c r="AD670" s="7" t="s">
        <v>195</v>
      </c>
      <c r="AE670" s="7" t="s">
        <v>195</v>
      </c>
      <c r="AF670" s="7" t="s">
        <v>195</v>
      </c>
      <c r="AG670" s="7" t="s">
        <v>195</v>
      </c>
      <c r="AH670" s="40">
        <v>0</v>
      </c>
      <c r="AI670" s="40">
        <v>0</v>
      </c>
      <c r="AJ670" s="40">
        <v>1</v>
      </c>
      <c r="AK670" s="40">
        <v>0</v>
      </c>
      <c r="AL670" s="40">
        <v>1</v>
      </c>
      <c r="AM670" s="40">
        <v>0</v>
      </c>
      <c r="AN670" s="40">
        <v>60</v>
      </c>
      <c r="AO670" s="40">
        <v>1000</v>
      </c>
      <c r="AP670" s="7" t="s">
        <v>458</v>
      </c>
      <c r="AQ670" s="4">
        <f t="shared" ref="AQ670" si="12307">AQ475</f>
        <v>3</v>
      </c>
      <c r="AR670" s="4">
        <f t="shared" ref="AR670" si="12308">AR475</f>
        <v>161506</v>
      </c>
      <c r="AS670" s="7" t="s">
        <v>199</v>
      </c>
      <c r="AT670" s="48">
        <v>3</v>
      </c>
      <c r="AU670" s="48">
        <v>1</v>
      </c>
      <c r="AV670" s="48">
        <v>3</v>
      </c>
      <c r="AW670" s="48">
        <v>500</v>
      </c>
      <c r="AX670" s="48">
        <v>250</v>
      </c>
      <c r="AY670" s="48">
        <v>0</v>
      </c>
      <c r="AZ670" s="48">
        <v>0</v>
      </c>
      <c r="BE670" s="48">
        <v>0</v>
      </c>
      <c r="BF670" s="48">
        <v>1</v>
      </c>
      <c r="BG670" s="48">
        <f t="shared" si="11777"/>
        <v>480</v>
      </c>
      <c r="BH670" s="48">
        <f t="shared" si="11778"/>
        <v>480</v>
      </c>
      <c r="BI670" s="7">
        <v>0</v>
      </c>
      <c r="BJ670" s="7">
        <v>0</v>
      </c>
      <c r="BK670" s="7">
        <v>0</v>
      </c>
      <c r="BL670" s="7">
        <v>0</v>
      </c>
      <c r="BM670" s="7">
        <v>0</v>
      </c>
      <c r="BN670" s="7">
        <v>0</v>
      </c>
      <c r="BO670" s="7">
        <v>0</v>
      </c>
      <c r="BP670" s="7">
        <v>0</v>
      </c>
      <c r="BQ670" s="7">
        <v>0</v>
      </c>
      <c r="BR670" s="7">
        <v>0</v>
      </c>
      <c r="BS670" s="7">
        <v>0</v>
      </c>
      <c r="BT670" s="7">
        <v>0</v>
      </c>
      <c r="BU670" s="7">
        <v>0</v>
      </c>
      <c r="BV670" s="7">
        <v>0</v>
      </c>
      <c r="BW670" s="7">
        <v>0</v>
      </c>
      <c r="BX670" s="7">
        <v>0</v>
      </c>
      <c r="BY670" s="7">
        <v>0</v>
      </c>
      <c r="BZ670" s="7">
        <v>0</v>
      </c>
      <c r="CA670" s="7">
        <v>0</v>
      </c>
      <c r="CB670" s="7">
        <v>0</v>
      </c>
      <c r="CC670" s="7">
        <v>0</v>
      </c>
      <c r="CD670" s="7">
        <v>0</v>
      </c>
      <c r="CE670" s="7">
        <v>0</v>
      </c>
      <c r="CF670" s="7">
        <v>0</v>
      </c>
      <c r="CG670" s="7">
        <v>0</v>
      </c>
      <c r="CH670" s="7">
        <v>0</v>
      </c>
      <c r="CI670" s="7">
        <v>0</v>
      </c>
      <c r="CJ670" s="7">
        <v>0</v>
      </c>
      <c r="CK670" s="7">
        <v>0</v>
      </c>
      <c r="CL670" s="40">
        <v>0</v>
      </c>
      <c r="CM670" s="40">
        <v>0</v>
      </c>
      <c r="CN670" s="40">
        <v>0</v>
      </c>
      <c r="CO670" s="40">
        <v>0</v>
      </c>
      <c r="CP670" s="7">
        <v>0</v>
      </c>
      <c r="CQ670" s="7">
        <v>0</v>
      </c>
      <c r="CR670" s="7">
        <v>0</v>
      </c>
      <c r="CS670" s="40">
        <v>0</v>
      </c>
      <c r="CT670" s="7">
        <v>0</v>
      </c>
      <c r="CU670" s="7">
        <v>0</v>
      </c>
      <c r="CV670" s="4"/>
      <c r="CW670" s="4"/>
      <c r="CX670" s="4" t="str">
        <f t="shared" ref="CX670" si="12309">IF(CX475="","",CX475)</f>
        <v/>
      </c>
      <c r="CY670" s="4" t="str">
        <f t="shared" ref="CY670" si="12310">IF(CY475="","",CY475)</f>
        <v/>
      </c>
      <c r="CZ670" s="4" t="str">
        <f t="shared" si="12188"/>
        <v/>
      </c>
      <c r="DA670" s="4" t="str">
        <f t="shared" ref="DA670" si="12311">IF(DA475="","",DA475)</f>
        <v/>
      </c>
      <c r="DB670" s="4" t="str">
        <f t="shared" si="12129"/>
        <v/>
      </c>
      <c r="DC670" s="4" t="str">
        <f t="shared" ref="DC670" si="12312">IF(DC475="","",DC475)</f>
        <v/>
      </c>
      <c r="DD670" s="7">
        <v>2</v>
      </c>
      <c r="DE670" s="7">
        <v>30</v>
      </c>
      <c r="DF670" s="7">
        <v>60</v>
      </c>
      <c r="DH670" s="4">
        <f t="shared" ref="DH670" si="12313">IF(DH475="","",DH475)</f>
        <v>5</v>
      </c>
      <c r="DI670" s="4">
        <f t="shared" ref="DI670" si="12314">IF(DI475="","",DI475)</f>
        <v>6</v>
      </c>
      <c r="DJ670" s="4">
        <f t="shared" si="12280"/>
        <v>9</v>
      </c>
      <c r="DK670" s="4" t="str">
        <f t="shared" ref="DK670" si="12315">IF(DK475="","",DK475)</f>
        <v/>
      </c>
      <c r="DL670" s="4" t="str">
        <f t="shared" si="11998"/>
        <v/>
      </c>
      <c r="DX670" s="7">
        <f t="shared" si="11999"/>
        <v>7050613</v>
      </c>
      <c r="DY670" s="7"/>
      <c r="DZ670" s="67">
        <v>0</v>
      </c>
      <c r="EA670" s="2" t="s">
        <v>242</v>
      </c>
      <c r="EB670" s="85" t="s">
        <v>242</v>
      </c>
      <c r="EC670" s="2" t="s">
        <v>242</v>
      </c>
      <c r="ED670" s="2">
        <v>2016</v>
      </c>
      <c r="EE670" s="2">
        <v>3002</v>
      </c>
      <c r="EF670" s="7">
        <v>50</v>
      </c>
      <c r="EG670" s="20"/>
      <c r="EH670" s="20"/>
      <c r="EI670" s="4">
        <f t="shared" ref="EI670" si="12316">IF(EI475="","",EI475)</f>
        <v>331165</v>
      </c>
      <c r="EJ670" s="4">
        <f t="shared" ref="EJ670" si="12317">IF(EJ475="","",EJ475)</f>
        <v>1</v>
      </c>
      <c r="EK670" s="4">
        <f t="shared" ref="EK670" si="12318">IF(EK475="","",EK475)</f>
        <v>331166</v>
      </c>
      <c r="EL670" s="4">
        <f t="shared" ref="EL670" si="12319">IF(EL475="","",EL475)</f>
        <v>1</v>
      </c>
      <c r="EM670" s="4">
        <f t="shared" ref="EM670" si="12320">IF(EM475="","",EM475)</f>
        <v>331167</v>
      </c>
      <c r="EN670" s="4">
        <f t="shared" ref="EN670" si="12321">IF(EN475="","",EN475)</f>
        <v>1</v>
      </c>
      <c r="EO670" s="4">
        <f t="shared" ref="EO670" si="12322">IF(EO475="","",EO475)</f>
        <v>331168</v>
      </c>
      <c r="EP670" s="4">
        <f t="shared" ref="EP670" si="12323">IF(EP475="","",EP475)</f>
        <v>1</v>
      </c>
      <c r="EQ670" s="4">
        <f t="shared" ref="EQ670" si="12324">IF(EQ475="","",EQ475)</f>
        <v>331169</v>
      </c>
      <c r="ER670" s="4">
        <f t="shared" ref="ER670" si="12325">IF(ER475="","",ER475)</f>
        <v>1</v>
      </c>
      <c r="ES670" s="4">
        <f t="shared" ref="ES670" si="12326">IF(ES475="","",ES475)</f>
        <v>331170</v>
      </c>
      <c r="ET670" s="4">
        <f t="shared" ref="ET670" si="12327">IF(ET475="","",ET475)</f>
        <v>1</v>
      </c>
      <c r="EU670" s="4">
        <f t="shared" ref="EU670:EU678" si="12328">IF(EU475="","",EU475)</f>
        <v>331171</v>
      </c>
      <c r="EV670" s="4">
        <f t="shared" si="12295"/>
        <v>1</v>
      </c>
      <c r="EW670" s="4" t="str">
        <f t="shared" si="12295"/>
        <v/>
      </c>
      <c r="EX670" s="4" t="str">
        <f t="shared" si="12295"/>
        <v/>
      </c>
      <c r="EY670" s="4" t="str">
        <f t="shared" si="12295"/>
        <v/>
      </c>
      <c r="EZ670" s="4" t="str">
        <f t="shared" ref="EZ670" si="12329">IF(EZ475="","",EZ475)</f>
        <v/>
      </c>
      <c r="FA670" s="4" t="str">
        <f t="shared" ref="FA670" si="12330">IF(FA475="","",FA475)</f>
        <v/>
      </c>
      <c r="FB670" s="4" t="str">
        <f t="shared" ref="FB670" si="12331">IF(FB475="","",FB475)</f>
        <v/>
      </c>
      <c r="FC670" s="4">
        <f t="shared" ref="FC670" si="12332">IF(FC475="","",FC475)</f>
        <v>40013</v>
      </c>
      <c r="FD670" s="4">
        <f t="shared" ref="FD670" si="12333">IF(FD475="","",FD475)</f>
        <v>1</v>
      </c>
      <c r="FE670" s="4">
        <f t="shared" ref="FE670" si="12334">IF(FE475="","",FE475)</f>
        <v>20100</v>
      </c>
      <c r="FF670" s="4">
        <f t="shared" ref="FF670" si="12335">IF(FF475="","",FF475)</f>
        <v>1</v>
      </c>
      <c r="FG670" s="4">
        <f t="shared" ref="FG670" si="12336">IF(FG475="","",FG475)</f>
        <v>20100</v>
      </c>
      <c r="FH670" s="4">
        <f t="shared" si="11856"/>
        <v>1</v>
      </c>
      <c r="FR670" s="2">
        <v>99999</v>
      </c>
      <c r="FS670" s="2">
        <v>0</v>
      </c>
      <c r="FT670" s="4">
        <v>4000</v>
      </c>
      <c r="FU670" s="4" t="s">
        <v>1315</v>
      </c>
      <c r="FV670" s="4"/>
      <c r="FW670" s="4"/>
      <c r="FX670" s="4"/>
      <c r="FY670" s="4"/>
      <c r="FZ670" s="77">
        <v>0</v>
      </c>
      <c r="GA670" s="2">
        <v>1</v>
      </c>
      <c r="GB670" s="2">
        <v>30</v>
      </c>
      <c r="GC670" s="2">
        <v>1</v>
      </c>
      <c r="GD670" s="92"/>
    </row>
    <row r="671" s="2" customFormat="1" ht="14.25" spans="1:186">
      <c r="A671" s="15">
        <v>7060101</v>
      </c>
      <c r="B671" s="7">
        <f t="shared" ref="B671" si="12337">B658</f>
        <v>1288</v>
      </c>
      <c r="C671" s="7">
        <f t="shared" ref="C671" si="12338">C658</f>
        <v>0</v>
      </c>
      <c r="D671" s="5" t="s">
        <v>471</v>
      </c>
      <c r="E671" s="2" t="s">
        <v>1328</v>
      </c>
      <c r="F671" s="31" t="s">
        <v>1250</v>
      </c>
      <c r="G671" s="31">
        <v>4</v>
      </c>
      <c r="H671" s="7" t="s">
        <v>191</v>
      </c>
      <c r="I671" s="7" t="s">
        <v>187</v>
      </c>
      <c r="J671" s="35">
        <v>1535</v>
      </c>
      <c r="K671" s="38">
        <v>404</v>
      </c>
      <c r="L671" s="80"/>
      <c r="M671" s="29" t="s">
        <v>193</v>
      </c>
      <c r="N671" s="4">
        <f t="shared" ref="N671" si="12339">N476</f>
        <v>60</v>
      </c>
      <c r="O671" s="4">
        <f t="shared" ref="O671" si="12340">O476</f>
        <v>60</v>
      </c>
      <c r="P671" s="40">
        <f t="shared" si="11858"/>
        <v>2004</v>
      </c>
      <c r="Q671" s="4"/>
      <c r="S671" s="48">
        <f t="shared" ref="S671" si="12341">S658</f>
        <v>0</v>
      </c>
      <c r="T671" s="47" t="s">
        <v>240</v>
      </c>
      <c r="U671" s="7" t="s">
        <v>195</v>
      </c>
      <c r="V671" s="7" t="str">
        <f t="shared" si="12270"/>
        <v>1</v>
      </c>
      <c r="W671" s="7" t="str">
        <f t="shared" si="12271"/>
        <v>1</v>
      </c>
      <c r="X671" s="40">
        <v>0</v>
      </c>
      <c r="AB671" s="7" t="s">
        <v>195</v>
      </c>
      <c r="AC671" s="7">
        <v>0</v>
      </c>
      <c r="AD671" s="7" t="s">
        <v>195</v>
      </c>
      <c r="AE671" s="7" t="s">
        <v>195</v>
      </c>
      <c r="AF671" s="7" t="s">
        <v>195</v>
      </c>
      <c r="AG671" s="7" t="s">
        <v>195</v>
      </c>
      <c r="AH671" s="40">
        <v>0</v>
      </c>
      <c r="AI671" s="40">
        <v>0</v>
      </c>
      <c r="AJ671" s="40">
        <v>1</v>
      </c>
      <c r="AK671" s="40">
        <v>0</v>
      </c>
      <c r="AL671" s="40">
        <v>1</v>
      </c>
      <c r="AM671" s="40">
        <v>0</v>
      </c>
      <c r="AN671" s="40">
        <v>60</v>
      </c>
      <c r="AO671" s="40">
        <v>3000</v>
      </c>
      <c r="AP671" s="7" t="s">
        <v>473</v>
      </c>
      <c r="AQ671" s="4">
        <f t="shared" ref="AQ671" si="12342">AQ476</f>
        <v>3</v>
      </c>
      <c r="AR671" s="4">
        <f t="shared" ref="AR671:AR687" si="12343">AR476</f>
        <v>161506</v>
      </c>
      <c r="AS671" s="7" t="s">
        <v>199</v>
      </c>
      <c r="AT671" s="48">
        <v>3</v>
      </c>
      <c r="AU671" s="48">
        <v>1</v>
      </c>
      <c r="AV671" s="48">
        <v>3</v>
      </c>
      <c r="AW671" s="48">
        <v>500</v>
      </c>
      <c r="AX671" s="48">
        <v>250</v>
      </c>
      <c r="AY671" s="48">
        <v>0</v>
      </c>
      <c r="AZ671" s="48">
        <v>0</v>
      </c>
      <c r="BE671" s="48">
        <v>0</v>
      </c>
      <c r="BF671" s="48">
        <v>1</v>
      </c>
      <c r="BG671" s="48">
        <f t="shared" ref="BG671" si="12344">IF(O671&lt;10,80,80+O671*8)</f>
        <v>560</v>
      </c>
      <c r="BH671" s="48">
        <f t="shared" ref="BH671" si="12345">IF(O671&lt;10,80,80+O671*8)</f>
        <v>560</v>
      </c>
      <c r="BI671" s="7">
        <v>0</v>
      </c>
      <c r="BJ671" s="7">
        <v>0</v>
      </c>
      <c r="BK671" s="7">
        <v>0</v>
      </c>
      <c r="BL671" s="7">
        <v>0</v>
      </c>
      <c r="BM671" s="7">
        <v>0</v>
      </c>
      <c r="BN671" s="7">
        <v>0</v>
      </c>
      <c r="BO671" s="7">
        <v>0</v>
      </c>
      <c r="BP671" s="7">
        <v>0</v>
      </c>
      <c r="BQ671" s="7">
        <v>0</v>
      </c>
      <c r="BR671" s="7">
        <v>0</v>
      </c>
      <c r="BS671" s="7">
        <v>0</v>
      </c>
      <c r="BT671" s="7">
        <v>0</v>
      </c>
      <c r="BU671" s="7">
        <v>0</v>
      </c>
      <c r="BV671" s="7">
        <v>0</v>
      </c>
      <c r="BW671" s="7">
        <v>0</v>
      </c>
      <c r="BX671" s="7">
        <v>0</v>
      </c>
      <c r="BY671" s="7">
        <v>0</v>
      </c>
      <c r="BZ671" s="7">
        <v>0</v>
      </c>
      <c r="CA671" s="7">
        <v>0</v>
      </c>
      <c r="CB671" s="7">
        <v>0</v>
      </c>
      <c r="CC671" s="7">
        <v>0</v>
      </c>
      <c r="CD671" s="7">
        <v>0</v>
      </c>
      <c r="CE671" s="7">
        <v>0</v>
      </c>
      <c r="CF671" s="7">
        <v>0</v>
      </c>
      <c r="CG671" s="7">
        <v>0</v>
      </c>
      <c r="CH671" s="7">
        <v>0</v>
      </c>
      <c r="CI671" s="7">
        <v>0</v>
      </c>
      <c r="CJ671" s="7">
        <v>0</v>
      </c>
      <c r="CK671" s="7">
        <v>0</v>
      </c>
      <c r="CL671" s="40">
        <v>0</v>
      </c>
      <c r="CM671" s="40">
        <v>0</v>
      </c>
      <c r="CN671" s="40">
        <v>0</v>
      </c>
      <c r="CO671" s="40">
        <v>0</v>
      </c>
      <c r="CP671" s="7">
        <v>0</v>
      </c>
      <c r="CQ671" s="7">
        <v>0</v>
      </c>
      <c r="CR671" s="7">
        <v>0</v>
      </c>
      <c r="CS671" s="40">
        <v>0</v>
      </c>
      <c r="CT671" s="7">
        <v>0</v>
      </c>
      <c r="CU671" s="7">
        <v>0</v>
      </c>
      <c r="CV671" s="4"/>
      <c r="CW671" s="4"/>
      <c r="CX671" s="4" t="str">
        <f t="shared" ref="CX671" si="12346">IF(CX476="","",CX476)</f>
        <v>3da_weapon_changjian01_s</v>
      </c>
      <c r="CY671" s="4" t="str">
        <f t="shared" ref="CY671" si="12347">IF(CY476="","",CY476)</f>
        <v>3da_weapon_changjian01_b</v>
      </c>
      <c r="CZ671" s="4" t="str">
        <f t="shared" si="12188"/>
        <v/>
      </c>
      <c r="DA671" s="4" t="str">
        <f t="shared" ref="DA671" si="12348">IF(DA476="","",DA476)</f>
        <v/>
      </c>
      <c r="DB671" s="4" t="str">
        <f t="shared" si="12129"/>
        <v>CS_Rhand</v>
      </c>
      <c r="DC671" s="4" t="str">
        <f t="shared" ref="DC671:DC696" si="12349">IF(DC476="","",DC476)</f>
        <v>CS_Rhand</v>
      </c>
      <c r="DD671" s="7">
        <v>2</v>
      </c>
      <c r="DE671" s="7">
        <v>30</v>
      </c>
      <c r="DF671" s="7">
        <v>60</v>
      </c>
      <c r="DH671" s="4">
        <f t="shared" ref="DH671" si="12350">IF(DH476="","",DH476)</f>
        <v>7</v>
      </c>
      <c r="DI671" s="4">
        <f t="shared" ref="DI671" si="12351">IF(DI476="","",DI476)</f>
        <v>2</v>
      </c>
      <c r="DJ671" s="4">
        <f t="shared" si="12280"/>
        <v>4</v>
      </c>
      <c r="DK671" s="4">
        <f t="shared" ref="DK671" si="12352">IF(DK476="","",DK476)</f>
        <v>7</v>
      </c>
      <c r="DL671" s="4">
        <f t="shared" si="11998"/>
        <v>8</v>
      </c>
      <c r="DX671" s="7">
        <f t="shared" si="11999"/>
        <v>7060101</v>
      </c>
      <c r="DY671" s="7"/>
      <c r="DZ671" s="67">
        <v>10000</v>
      </c>
      <c r="EA671" s="2" t="s">
        <v>1329</v>
      </c>
      <c r="EB671" s="85">
        <v>141</v>
      </c>
      <c r="EC671" s="2" t="s">
        <v>1330</v>
      </c>
      <c r="ED671" s="2">
        <v>2002</v>
      </c>
      <c r="EE671" s="2">
        <v>3002</v>
      </c>
      <c r="EF671" s="7">
        <v>50</v>
      </c>
      <c r="EG671" s="20"/>
      <c r="EH671" s="20"/>
      <c r="EI671" s="4">
        <f t="shared" ref="EI671" si="12353">IF(EI476="","",EI476)</f>
        <v>331106</v>
      </c>
      <c r="EJ671" s="4">
        <f t="shared" ref="EJ671" si="12354">IF(EJ476="","",EJ476)</f>
        <v>1</v>
      </c>
      <c r="EK671" s="4">
        <f t="shared" ref="EK671" si="12355">IF(EK476="","",EK476)</f>
        <v>331107</v>
      </c>
      <c r="EL671" s="4">
        <f t="shared" ref="EL671" si="12356">IF(EL476="","",EL476)</f>
        <v>1</v>
      </c>
      <c r="EM671" s="4">
        <f t="shared" ref="EM671" si="12357">IF(EM476="","",EM476)</f>
        <v>331108</v>
      </c>
      <c r="EN671" s="4">
        <f t="shared" ref="EN671" si="12358">IF(EN476="","",EN476)</f>
        <v>1</v>
      </c>
      <c r="EO671" s="4">
        <f t="shared" ref="EO671" si="12359">IF(EO476="","",EO476)</f>
        <v>331109</v>
      </c>
      <c r="EP671" s="4">
        <f t="shared" ref="EP671" si="12360">IF(EP476="","",EP476)</f>
        <v>1</v>
      </c>
      <c r="EQ671" s="4">
        <f t="shared" ref="EQ671" si="12361">IF(EQ476="","",EQ476)</f>
        <v>331110</v>
      </c>
      <c r="ER671" s="4">
        <f t="shared" ref="ER671" si="12362">IF(ER476="","",ER476)</f>
        <v>1</v>
      </c>
      <c r="ES671" s="4">
        <f t="shared" ref="ES671:ES678" si="12363">IF(ES476="","",ES476)</f>
        <v>331111</v>
      </c>
      <c r="ET671" s="4">
        <f t="shared" ref="ET671" si="12364">IF(ET476="","",ET476)</f>
        <v>1</v>
      </c>
      <c r="EU671" s="4" t="str">
        <f t="shared" si="12328"/>
        <v/>
      </c>
      <c r="EV671" s="4" t="str">
        <f t="shared" si="12295"/>
        <v/>
      </c>
      <c r="EW671" s="4" t="str">
        <f t="shared" si="12295"/>
        <v/>
      </c>
      <c r="EX671" s="4" t="str">
        <f t="shared" si="12295"/>
        <v/>
      </c>
      <c r="EY671" s="4" t="str">
        <f t="shared" si="12295"/>
        <v/>
      </c>
      <c r="EZ671" s="4" t="str">
        <f t="shared" ref="EZ671" si="12365">IF(EZ476="","",EZ476)</f>
        <v/>
      </c>
      <c r="FA671" s="4" t="str">
        <f t="shared" ref="FA671" si="12366">IF(FA476="","",FA476)</f>
        <v/>
      </c>
      <c r="FB671" s="4" t="str">
        <f t="shared" ref="FB671" si="12367">IF(FB476="","",FB476)</f>
        <v/>
      </c>
      <c r="FC671" s="4">
        <f t="shared" ref="FC671" si="12368">IF(FC476="","",FC476)</f>
        <v>40013</v>
      </c>
      <c r="FD671" s="4">
        <f t="shared" ref="FD671" si="12369">IF(FD476="","",FD476)</f>
        <v>1</v>
      </c>
      <c r="FE671" s="4">
        <f t="shared" ref="FE671" si="12370">IF(FE476="","",FE476)</f>
        <v>20100</v>
      </c>
      <c r="FF671" s="4">
        <f t="shared" ref="FF671" si="12371">IF(FF476="","",FF476)</f>
        <v>1</v>
      </c>
      <c r="FG671" s="4">
        <f t="shared" ref="FG671" si="12372">IF(FG476="","",FG476)</f>
        <v>20100</v>
      </c>
      <c r="FH671" s="4">
        <f t="shared" si="11856"/>
        <v>1</v>
      </c>
      <c r="FR671" s="2">
        <v>99999</v>
      </c>
      <c r="FS671" s="2">
        <v>0</v>
      </c>
      <c r="FT671" s="4">
        <v>8000</v>
      </c>
      <c r="FU671" s="4" t="s">
        <v>1331</v>
      </c>
      <c r="FV671" s="4"/>
      <c r="FW671" s="4"/>
      <c r="FX671" s="4"/>
      <c r="FY671" s="4"/>
      <c r="FZ671" s="77">
        <v>0</v>
      </c>
      <c r="GA671" s="2">
        <v>1</v>
      </c>
      <c r="GB671" s="2">
        <v>30</v>
      </c>
      <c r="GC671" s="2">
        <v>1</v>
      </c>
      <c r="GD671" s="92"/>
    </row>
    <row r="672" s="2" customFormat="1" ht="14.25" spans="1:186">
      <c r="A672" s="15">
        <v>7060102</v>
      </c>
      <c r="B672" s="7">
        <f t="shared" ref="B672" si="12373">B659</f>
        <v>4360</v>
      </c>
      <c r="C672" s="7">
        <f t="shared" ref="C672" si="12374">C659</f>
        <v>0</v>
      </c>
      <c r="D672" s="5" t="s">
        <v>475</v>
      </c>
      <c r="E672" s="2" t="s">
        <v>1332</v>
      </c>
      <c r="F672" s="31" t="s">
        <v>1250</v>
      </c>
      <c r="G672" s="31">
        <v>4</v>
      </c>
      <c r="H672" s="7" t="s">
        <v>191</v>
      </c>
      <c r="I672" s="7" t="s">
        <v>187</v>
      </c>
      <c r="J672" s="35">
        <v>1525</v>
      </c>
      <c r="K672" s="38">
        <v>204</v>
      </c>
      <c r="L672" s="80"/>
      <c r="M672" s="29" t="s">
        <v>193</v>
      </c>
      <c r="N672" s="4">
        <f t="shared" ref="N672" si="12375">N477</f>
        <v>60</v>
      </c>
      <c r="O672" s="4">
        <f t="shared" ref="O672" si="12376">O477</f>
        <v>60</v>
      </c>
      <c r="P672" s="40">
        <f t="shared" si="11858"/>
        <v>2004</v>
      </c>
      <c r="Q672" s="4"/>
      <c r="S672" s="48">
        <f t="shared" ref="S672" si="12377">S659</f>
        <v>0</v>
      </c>
      <c r="T672" s="47" t="s">
        <v>245</v>
      </c>
      <c r="U672" s="7" t="s">
        <v>195</v>
      </c>
      <c r="V672" s="7" t="str">
        <f t="shared" si="12270"/>
        <v>1</v>
      </c>
      <c r="W672" s="7" t="str">
        <f t="shared" si="12271"/>
        <v>1</v>
      </c>
      <c r="X672" s="40">
        <v>0</v>
      </c>
      <c r="AB672" s="7" t="s">
        <v>195</v>
      </c>
      <c r="AC672" s="7">
        <v>0</v>
      </c>
      <c r="AD672" s="7" t="s">
        <v>195</v>
      </c>
      <c r="AE672" s="7" t="s">
        <v>195</v>
      </c>
      <c r="AF672" s="7" t="s">
        <v>195</v>
      </c>
      <c r="AG672" s="7" t="s">
        <v>195</v>
      </c>
      <c r="AH672" s="40">
        <v>0</v>
      </c>
      <c r="AI672" s="40">
        <v>0</v>
      </c>
      <c r="AJ672" s="40">
        <v>1</v>
      </c>
      <c r="AK672" s="40">
        <v>0</v>
      </c>
      <c r="AL672" s="40">
        <v>1</v>
      </c>
      <c r="AM672" s="40">
        <v>0</v>
      </c>
      <c r="AN672" s="40">
        <v>60</v>
      </c>
      <c r="AO672" s="40">
        <v>3000</v>
      </c>
      <c r="AP672" s="7" t="s">
        <v>477</v>
      </c>
      <c r="AQ672" s="4">
        <f t="shared" ref="AQ672" si="12378">AQ477</f>
        <v>3</v>
      </c>
      <c r="AR672" s="4">
        <f t="shared" si="12343"/>
        <v>161506</v>
      </c>
      <c r="AS672" s="7" t="s">
        <v>199</v>
      </c>
      <c r="AT672" s="48">
        <v>3</v>
      </c>
      <c r="AU672" s="48">
        <v>1</v>
      </c>
      <c r="AV672" s="48">
        <v>3</v>
      </c>
      <c r="AW672" s="48">
        <v>500</v>
      </c>
      <c r="AX672" s="48">
        <v>250</v>
      </c>
      <c r="AY672" s="48">
        <v>0</v>
      </c>
      <c r="AZ672" s="48">
        <v>0</v>
      </c>
      <c r="BE672" s="48">
        <v>0</v>
      </c>
      <c r="BF672" s="48">
        <v>1</v>
      </c>
      <c r="BG672" s="48">
        <f t="shared" ref="BG672" si="12379">IF(O672&lt;10,80,80+O672*8)</f>
        <v>560</v>
      </c>
      <c r="BH672" s="48">
        <f t="shared" ref="BH672" si="12380">IF(O672&lt;10,80,80+O672*8)</f>
        <v>560</v>
      </c>
      <c r="BI672" s="7">
        <v>0</v>
      </c>
      <c r="BJ672" s="7">
        <v>0</v>
      </c>
      <c r="BK672" s="7">
        <v>0</v>
      </c>
      <c r="BL672" s="7">
        <v>0</v>
      </c>
      <c r="BM672" s="7">
        <v>0</v>
      </c>
      <c r="BN672" s="7">
        <v>0</v>
      </c>
      <c r="BO672" s="7">
        <v>0</v>
      </c>
      <c r="BP672" s="7">
        <v>0</v>
      </c>
      <c r="BQ672" s="7">
        <v>0</v>
      </c>
      <c r="BR672" s="7">
        <v>0</v>
      </c>
      <c r="BS672" s="7">
        <v>0</v>
      </c>
      <c r="BT672" s="7">
        <v>0</v>
      </c>
      <c r="BU672" s="7">
        <v>0</v>
      </c>
      <c r="BV672" s="7">
        <v>0</v>
      </c>
      <c r="BW672" s="7">
        <v>0</v>
      </c>
      <c r="BX672" s="7">
        <v>0</v>
      </c>
      <c r="BY672" s="7">
        <v>0</v>
      </c>
      <c r="BZ672" s="7">
        <v>0</v>
      </c>
      <c r="CA672" s="7">
        <v>0</v>
      </c>
      <c r="CB672" s="7">
        <v>0</v>
      </c>
      <c r="CC672" s="7">
        <v>0</v>
      </c>
      <c r="CD672" s="7">
        <v>0</v>
      </c>
      <c r="CE672" s="7">
        <v>0</v>
      </c>
      <c r="CF672" s="7">
        <v>0</v>
      </c>
      <c r="CG672" s="7">
        <v>0</v>
      </c>
      <c r="CH672" s="7">
        <v>0</v>
      </c>
      <c r="CI672" s="7">
        <v>0</v>
      </c>
      <c r="CJ672" s="7">
        <v>0</v>
      </c>
      <c r="CK672" s="7">
        <v>0</v>
      </c>
      <c r="CL672" s="40">
        <v>0</v>
      </c>
      <c r="CM672" s="40">
        <v>0</v>
      </c>
      <c r="CN672" s="40">
        <v>0</v>
      </c>
      <c r="CO672" s="40">
        <v>0</v>
      </c>
      <c r="CP672" s="7">
        <v>0</v>
      </c>
      <c r="CQ672" s="7">
        <v>0</v>
      </c>
      <c r="CR672" s="7">
        <v>0</v>
      </c>
      <c r="CS672" s="40">
        <v>0</v>
      </c>
      <c r="CT672" s="7">
        <v>0</v>
      </c>
      <c r="CU672" s="7">
        <v>0</v>
      </c>
      <c r="CV672" s="4"/>
      <c r="CW672" s="4"/>
      <c r="CX672" s="4" t="str">
        <f t="shared" ref="CX672" si="12381">IF(CX477="","",CX477)</f>
        <v>3da_weapon_changjian01_s</v>
      </c>
      <c r="CY672" s="4" t="str">
        <f t="shared" ref="CY672" si="12382">IF(CY477="","",CY477)</f>
        <v>3da_weapon_changjian01_b</v>
      </c>
      <c r="CZ672" s="4" t="str">
        <f t="shared" si="12188"/>
        <v/>
      </c>
      <c r="DA672" s="4" t="str">
        <f t="shared" ref="DA672" si="12383">IF(DA477="","",DA477)</f>
        <v/>
      </c>
      <c r="DB672" s="4" t="str">
        <f t="shared" si="12129"/>
        <v>CS_Rhand</v>
      </c>
      <c r="DC672" s="4" t="str">
        <f t="shared" si="12349"/>
        <v>CS_Rhand</v>
      </c>
      <c r="DD672" s="7">
        <v>2</v>
      </c>
      <c r="DE672" s="7">
        <v>30</v>
      </c>
      <c r="DF672" s="7">
        <v>60</v>
      </c>
      <c r="DH672" s="4">
        <f t="shared" ref="DH672" si="12384">IF(DH477="","",DH477)</f>
        <v>7</v>
      </c>
      <c r="DI672" s="4">
        <f t="shared" ref="DI672" si="12385">IF(DI477="","",DI477)</f>
        <v>2</v>
      </c>
      <c r="DJ672" s="4">
        <f t="shared" si="12280"/>
        <v>4</v>
      </c>
      <c r="DK672" s="4">
        <f t="shared" ref="DK672:DK695" si="12386">IF(DK477="","",DK477)</f>
        <v>7</v>
      </c>
      <c r="DL672" s="4">
        <f t="shared" si="11998"/>
        <v>8</v>
      </c>
      <c r="DX672" s="7">
        <f t="shared" si="11999"/>
        <v>7060102</v>
      </c>
      <c r="DY672" s="7"/>
      <c r="DZ672" s="67">
        <v>10000</v>
      </c>
      <c r="EA672" s="2" t="s">
        <v>1329</v>
      </c>
      <c r="EB672" s="85">
        <v>141</v>
      </c>
      <c r="EC672" s="2" t="s">
        <v>1330</v>
      </c>
      <c r="ED672" s="2">
        <v>2002</v>
      </c>
      <c r="EE672" s="2">
        <v>3002</v>
      </c>
      <c r="EF672" s="7">
        <v>50</v>
      </c>
      <c r="EG672" s="20"/>
      <c r="EH672" s="20"/>
      <c r="EI672" s="4">
        <f t="shared" ref="EI672" si="12387">IF(EI477="","",EI477)</f>
        <v>331106</v>
      </c>
      <c r="EJ672" s="4">
        <f t="shared" ref="EJ672" si="12388">IF(EJ477="","",EJ477)</f>
        <v>1</v>
      </c>
      <c r="EK672" s="4">
        <f t="shared" ref="EK672" si="12389">IF(EK477="","",EK477)</f>
        <v>331107</v>
      </c>
      <c r="EL672" s="4">
        <f t="shared" ref="EL672" si="12390">IF(EL477="","",EL477)</f>
        <v>1</v>
      </c>
      <c r="EM672" s="4">
        <f t="shared" ref="EM672" si="12391">IF(EM477="","",EM477)</f>
        <v>331108</v>
      </c>
      <c r="EN672" s="4">
        <f t="shared" ref="EN672" si="12392">IF(EN477="","",EN477)</f>
        <v>1</v>
      </c>
      <c r="EO672" s="4">
        <f t="shared" ref="EO672" si="12393">IF(EO477="","",EO477)</f>
        <v>331109</v>
      </c>
      <c r="EP672" s="4">
        <f t="shared" ref="EP672" si="12394">IF(EP477="","",EP477)</f>
        <v>1</v>
      </c>
      <c r="EQ672" s="4">
        <f t="shared" ref="EQ672" si="12395">IF(EQ477="","",EQ477)</f>
        <v>331110</v>
      </c>
      <c r="ER672" s="4">
        <f t="shared" ref="ER672:ER678" si="12396">IF(ER477="","",ER477)</f>
        <v>1</v>
      </c>
      <c r="ES672" s="4">
        <f t="shared" si="12363"/>
        <v>331111</v>
      </c>
      <c r="ET672" s="4">
        <f t="shared" ref="ET672" si="12397">IF(ET477="","",ET477)</f>
        <v>1</v>
      </c>
      <c r="EU672" s="4" t="str">
        <f t="shared" si="12328"/>
        <v/>
      </c>
      <c r="EV672" s="4" t="str">
        <f t="shared" si="12295"/>
        <v/>
      </c>
      <c r="EW672" s="4" t="str">
        <f t="shared" si="12295"/>
        <v/>
      </c>
      <c r="EX672" s="4" t="str">
        <f t="shared" si="12295"/>
        <v/>
      </c>
      <c r="EY672" s="4" t="str">
        <f t="shared" si="12295"/>
        <v/>
      </c>
      <c r="EZ672" s="4" t="str">
        <f t="shared" ref="EZ672" si="12398">IF(EZ477="","",EZ477)</f>
        <v/>
      </c>
      <c r="FA672" s="4" t="str">
        <f t="shared" ref="FA672" si="12399">IF(FA477="","",FA477)</f>
        <v/>
      </c>
      <c r="FB672" s="4" t="str">
        <f t="shared" ref="FB672" si="12400">IF(FB477="","",FB477)</f>
        <v/>
      </c>
      <c r="FC672" s="4">
        <f t="shared" ref="FC672" si="12401">IF(FC477="","",FC477)</f>
        <v>40013</v>
      </c>
      <c r="FD672" s="4">
        <f t="shared" ref="FD672" si="12402">IF(FD477="","",FD477)</f>
        <v>1</v>
      </c>
      <c r="FE672" s="4">
        <f t="shared" ref="FE672" si="12403">IF(FE477="","",FE477)</f>
        <v>20100</v>
      </c>
      <c r="FF672" s="4">
        <f t="shared" ref="FF672" si="12404">IF(FF477="","",FF477)</f>
        <v>1</v>
      </c>
      <c r="FG672" s="4">
        <f t="shared" ref="FG672" si="12405">IF(FG477="","",FG477)</f>
        <v>20100</v>
      </c>
      <c r="FH672" s="4">
        <f t="shared" si="11856"/>
        <v>1</v>
      </c>
      <c r="FR672" s="2">
        <v>99999</v>
      </c>
      <c r="FS672" s="2">
        <v>0</v>
      </c>
      <c r="FT672" s="4">
        <v>8000</v>
      </c>
      <c r="FU672" s="4" t="s">
        <v>1331</v>
      </c>
      <c r="FV672" s="4"/>
      <c r="FW672" s="4"/>
      <c r="FX672" s="4"/>
      <c r="FY672" s="4"/>
      <c r="FZ672" s="77">
        <v>0</v>
      </c>
      <c r="GA672" s="2">
        <v>1</v>
      </c>
      <c r="GB672" s="2">
        <v>30</v>
      </c>
      <c r="GC672" s="2">
        <v>1</v>
      </c>
      <c r="GD672"/>
    </row>
    <row r="673" s="2" customFormat="1" ht="14.25" spans="1:186">
      <c r="A673" s="15">
        <v>7060103</v>
      </c>
      <c r="B673" s="7">
        <f t="shared" ref="B673:B694" si="12406">B660</f>
        <v>1800</v>
      </c>
      <c r="C673" s="7">
        <f t="shared" ref="C673" si="12407">C660</f>
        <v>0</v>
      </c>
      <c r="D673" s="5" t="s">
        <v>478</v>
      </c>
      <c r="E673" s="2" t="s">
        <v>1333</v>
      </c>
      <c r="F673" s="31" t="s">
        <v>1250</v>
      </c>
      <c r="G673" s="31">
        <v>4</v>
      </c>
      <c r="H673" s="7" t="s">
        <v>191</v>
      </c>
      <c r="I673" s="7" t="s">
        <v>187</v>
      </c>
      <c r="J673" s="35">
        <v>1518</v>
      </c>
      <c r="K673" s="38">
        <v>304</v>
      </c>
      <c r="L673" s="39"/>
      <c r="M673" s="29" t="s">
        <v>193</v>
      </c>
      <c r="N673" s="4">
        <f t="shared" ref="N673" si="12408">N478</f>
        <v>60</v>
      </c>
      <c r="O673" s="4">
        <f t="shared" ref="O673" si="12409">O478</f>
        <v>60</v>
      </c>
      <c r="P673" s="40">
        <f t="shared" si="11858"/>
        <v>2004</v>
      </c>
      <c r="Q673" s="4"/>
      <c r="S673" s="48">
        <f t="shared" ref="S673" si="12410">S660</f>
        <v>0</v>
      </c>
      <c r="T673" s="47" t="s">
        <v>249</v>
      </c>
      <c r="U673" s="7" t="s">
        <v>195</v>
      </c>
      <c r="V673" s="7" t="str">
        <f t="shared" si="12270"/>
        <v>1</v>
      </c>
      <c r="W673" s="7" t="str">
        <f t="shared" si="12271"/>
        <v>1</v>
      </c>
      <c r="X673" s="40">
        <v>0</v>
      </c>
      <c r="AB673" s="7" t="s">
        <v>195</v>
      </c>
      <c r="AC673" s="7">
        <v>0</v>
      </c>
      <c r="AD673" s="7" t="s">
        <v>195</v>
      </c>
      <c r="AE673" s="7" t="s">
        <v>195</v>
      </c>
      <c r="AF673" s="7" t="s">
        <v>195</v>
      </c>
      <c r="AG673" s="7" t="s">
        <v>195</v>
      </c>
      <c r="AH673" s="40">
        <v>0</v>
      </c>
      <c r="AI673" s="40">
        <v>0</v>
      </c>
      <c r="AJ673" s="40">
        <v>1</v>
      </c>
      <c r="AK673" s="40">
        <v>0</v>
      </c>
      <c r="AL673" s="40">
        <v>1</v>
      </c>
      <c r="AM673" s="40">
        <v>0</v>
      </c>
      <c r="AN673" s="40">
        <v>60</v>
      </c>
      <c r="AO673" s="40">
        <v>3000</v>
      </c>
      <c r="AP673" s="7" t="s">
        <v>480</v>
      </c>
      <c r="AQ673" s="4">
        <f t="shared" ref="AQ673" si="12411">AQ478</f>
        <v>3</v>
      </c>
      <c r="AR673" s="4">
        <f t="shared" si="12343"/>
        <v>161506</v>
      </c>
      <c r="AS673" s="7" t="s">
        <v>199</v>
      </c>
      <c r="AT673" s="48">
        <v>3</v>
      </c>
      <c r="AU673" s="48">
        <v>1</v>
      </c>
      <c r="AV673" s="48">
        <v>3</v>
      </c>
      <c r="AW673" s="48">
        <v>500</v>
      </c>
      <c r="AX673" s="48">
        <v>250</v>
      </c>
      <c r="AY673" s="48">
        <v>0</v>
      </c>
      <c r="AZ673" s="48">
        <v>0</v>
      </c>
      <c r="BE673" s="48">
        <v>0</v>
      </c>
      <c r="BF673" s="48">
        <v>1</v>
      </c>
      <c r="BG673" s="48">
        <f t="shared" ref="BG673" si="12412">IF(O673&lt;10,80,80+O673*8)</f>
        <v>560</v>
      </c>
      <c r="BH673" s="48">
        <f t="shared" ref="BH673" si="12413">IF(O673&lt;10,80,80+O673*8)</f>
        <v>560</v>
      </c>
      <c r="BI673" s="7">
        <v>0</v>
      </c>
      <c r="BJ673" s="7">
        <v>0</v>
      </c>
      <c r="BK673" s="7">
        <v>0</v>
      </c>
      <c r="BL673" s="7">
        <v>0</v>
      </c>
      <c r="BM673" s="7">
        <v>0</v>
      </c>
      <c r="BN673" s="7">
        <v>0</v>
      </c>
      <c r="BO673" s="7">
        <v>0</v>
      </c>
      <c r="BP673" s="7">
        <v>0</v>
      </c>
      <c r="BQ673" s="7">
        <v>0</v>
      </c>
      <c r="BR673" s="7">
        <v>0</v>
      </c>
      <c r="BS673" s="7">
        <v>0</v>
      </c>
      <c r="BT673" s="7">
        <v>0</v>
      </c>
      <c r="BU673" s="7">
        <v>0</v>
      </c>
      <c r="BV673" s="7">
        <v>0</v>
      </c>
      <c r="BW673" s="7">
        <v>0</v>
      </c>
      <c r="BX673" s="7">
        <v>0</v>
      </c>
      <c r="BY673" s="7">
        <v>0</v>
      </c>
      <c r="BZ673" s="7">
        <v>0</v>
      </c>
      <c r="CA673" s="7">
        <v>0</v>
      </c>
      <c r="CB673" s="7">
        <v>0</v>
      </c>
      <c r="CC673" s="7">
        <v>0</v>
      </c>
      <c r="CD673" s="7">
        <v>0</v>
      </c>
      <c r="CE673" s="7">
        <v>0</v>
      </c>
      <c r="CF673" s="7">
        <v>0</v>
      </c>
      <c r="CG673" s="7">
        <v>0</v>
      </c>
      <c r="CH673" s="7">
        <v>0</v>
      </c>
      <c r="CI673" s="7">
        <v>0</v>
      </c>
      <c r="CJ673" s="7">
        <v>0</v>
      </c>
      <c r="CK673" s="7">
        <v>0</v>
      </c>
      <c r="CL673" s="40">
        <v>0</v>
      </c>
      <c r="CM673" s="40">
        <v>0</v>
      </c>
      <c r="CN673" s="40">
        <v>0</v>
      </c>
      <c r="CO673" s="40">
        <v>0</v>
      </c>
      <c r="CP673" s="7">
        <v>0</v>
      </c>
      <c r="CQ673" s="7">
        <v>0</v>
      </c>
      <c r="CR673" s="7">
        <v>0</v>
      </c>
      <c r="CS673" s="40">
        <v>0</v>
      </c>
      <c r="CT673" s="7">
        <v>0</v>
      </c>
      <c r="CU673" s="7">
        <v>0</v>
      </c>
      <c r="CV673" s="4"/>
      <c r="CW673" s="4"/>
      <c r="CX673" s="4" t="str">
        <f t="shared" ref="CX673" si="12414">IF(CX478="","",CX478)</f>
        <v>3da_weapon_changjian01_s</v>
      </c>
      <c r="CY673" s="4" t="str">
        <f t="shared" ref="CY673" si="12415">IF(CY478="","",CY478)</f>
        <v>3da_weapon_changjian01_b</v>
      </c>
      <c r="CZ673" s="4" t="str">
        <f t="shared" si="12188"/>
        <v/>
      </c>
      <c r="DA673" s="4" t="str">
        <f t="shared" ref="DA673" si="12416">IF(DA478="","",DA478)</f>
        <v/>
      </c>
      <c r="DB673" s="4" t="str">
        <f t="shared" si="12129"/>
        <v>CS_Rhand</v>
      </c>
      <c r="DC673" s="4" t="str">
        <f t="shared" si="12349"/>
        <v>CS_Rhand</v>
      </c>
      <c r="DD673" s="7">
        <v>2</v>
      </c>
      <c r="DE673" s="7">
        <v>30</v>
      </c>
      <c r="DF673" s="7">
        <v>60</v>
      </c>
      <c r="DH673" s="4">
        <f t="shared" ref="DH673" si="12417">IF(DH478="","",DH478)</f>
        <v>7</v>
      </c>
      <c r="DI673" s="4">
        <f t="shared" ref="DI673" si="12418">IF(DI478="","",DI478)</f>
        <v>2</v>
      </c>
      <c r="DJ673" s="4">
        <f t="shared" si="12280"/>
        <v>4</v>
      </c>
      <c r="DK673" s="4">
        <f t="shared" si="12386"/>
        <v>7</v>
      </c>
      <c r="DL673" s="4">
        <f t="shared" si="11998"/>
        <v>8</v>
      </c>
      <c r="DX673" s="7">
        <f t="shared" si="11999"/>
        <v>7060103</v>
      </c>
      <c r="DY673" s="7"/>
      <c r="DZ673" s="67">
        <v>10000</v>
      </c>
      <c r="EA673" s="2" t="s">
        <v>1329</v>
      </c>
      <c r="EB673" s="85">
        <v>141</v>
      </c>
      <c r="EC673" s="2" t="s">
        <v>1330</v>
      </c>
      <c r="ED673" s="2">
        <v>2002</v>
      </c>
      <c r="EE673" s="2">
        <v>3002</v>
      </c>
      <c r="EF673" s="7">
        <v>50</v>
      </c>
      <c r="EG673" s="20"/>
      <c r="EH673" s="20"/>
      <c r="EI673" s="4">
        <f t="shared" ref="EI673" si="12419">IF(EI478="","",EI478)</f>
        <v>331106</v>
      </c>
      <c r="EJ673" s="4">
        <f t="shared" ref="EJ673" si="12420">IF(EJ478="","",EJ478)</f>
        <v>1</v>
      </c>
      <c r="EK673" s="4">
        <f t="shared" ref="EK673" si="12421">IF(EK478="","",EK478)</f>
        <v>331107</v>
      </c>
      <c r="EL673" s="4">
        <f t="shared" ref="EL673" si="12422">IF(EL478="","",EL478)</f>
        <v>1</v>
      </c>
      <c r="EM673" s="4">
        <f t="shared" ref="EM673" si="12423">IF(EM478="","",EM478)</f>
        <v>331108</v>
      </c>
      <c r="EN673" s="4">
        <f t="shared" ref="EN673" si="12424">IF(EN478="","",EN478)</f>
        <v>1</v>
      </c>
      <c r="EO673" s="4">
        <f t="shared" ref="EO673" si="12425">IF(EO478="","",EO478)</f>
        <v>331109</v>
      </c>
      <c r="EP673" s="4">
        <f t="shared" ref="EP673" si="12426">IF(EP478="","",EP478)</f>
        <v>1</v>
      </c>
      <c r="EQ673" s="4">
        <f t="shared" ref="EQ673" si="12427">IF(EQ478="","",EQ478)</f>
        <v>331110</v>
      </c>
      <c r="ER673" s="4">
        <f t="shared" si="12396"/>
        <v>1</v>
      </c>
      <c r="ES673" s="4">
        <f t="shared" si="12363"/>
        <v>331111</v>
      </c>
      <c r="ET673" s="4">
        <f t="shared" ref="ET673" si="12428">IF(ET478="","",ET478)</f>
        <v>1</v>
      </c>
      <c r="EU673" s="4" t="str">
        <f t="shared" si="12328"/>
        <v/>
      </c>
      <c r="EV673" s="4" t="str">
        <f t="shared" si="12295"/>
        <v/>
      </c>
      <c r="EW673" s="4" t="str">
        <f t="shared" si="12295"/>
        <v/>
      </c>
      <c r="EX673" s="4" t="str">
        <f t="shared" si="12295"/>
        <v/>
      </c>
      <c r="EY673" s="4" t="str">
        <f t="shared" si="12295"/>
        <v/>
      </c>
      <c r="EZ673" s="4" t="str">
        <f t="shared" ref="EZ673" si="12429">IF(EZ478="","",EZ478)</f>
        <v/>
      </c>
      <c r="FA673" s="4" t="str">
        <f t="shared" ref="FA673" si="12430">IF(FA478="","",FA478)</f>
        <v/>
      </c>
      <c r="FB673" s="4" t="str">
        <f t="shared" ref="FB673:FB678" si="12431">IF(FB478="","",FB478)</f>
        <v/>
      </c>
      <c r="FC673" s="4">
        <f t="shared" ref="FC673" si="12432">IF(FC478="","",FC478)</f>
        <v>40013</v>
      </c>
      <c r="FD673" s="4">
        <f t="shared" ref="FD673:FD678" si="12433">IF(FD478="","",FD478)</f>
        <v>1</v>
      </c>
      <c r="FE673" s="4">
        <f t="shared" ref="FE673" si="12434">IF(FE478="","",FE478)</f>
        <v>20100</v>
      </c>
      <c r="FF673" s="4">
        <f t="shared" ref="FF673" si="12435">IF(FF478="","",FF478)</f>
        <v>1</v>
      </c>
      <c r="FG673" s="4">
        <f t="shared" ref="FG673" si="12436">IF(FG478="","",FG478)</f>
        <v>20100</v>
      </c>
      <c r="FH673" s="4">
        <f t="shared" si="11856"/>
        <v>1</v>
      </c>
      <c r="FR673" s="2">
        <v>99999</v>
      </c>
      <c r="FS673" s="2">
        <v>0</v>
      </c>
      <c r="FT673" s="4">
        <v>8000</v>
      </c>
      <c r="FU673" s="4" t="s">
        <v>1331</v>
      </c>
      <c r="FV673" s="4"/>
      <c r="FW673" s="4"/>
      <c r="FX673" s="4"/>
      <c r="FY673" s="4"/>
      <c r="FZ673" s="77">
        <v>0</v>
      </c>
      <c r="GA673" s="2">
        <v>1</v>
      </c>
      <c r="GB673" s="2">
        <v>30</v>
      </c>
      <c r="GC673" s="2">
        <v>1</v>
      </c>
      <c r="GD673"/>
    </row>
    <row r="674" s="2" customFormat="1" ht="14.25" spans="1:186">
      <c r="A674" s="15">
        <v>7060104</v>
      </c>
      <c r="B674" s="7">
        <f t="shared" si="12406"/>
        <v>3080</v>
      </c>
      <c r="C674" s="7">
        <f t="shared" ref="C674" si="12437">C661</f>
        <v>0</v>
      </c>
      <c r="D674" s="5" t="s">
        <v>481</v>
      </c>
      <c r="E674" s="2" t="s">
        <v>1334</v>
      </c>
      <c r="F674" s="31" t="s">
        <v>1250</v>
      </c>
      <c r="G674" s="31">
        <v>4</v>
      </c>
      <c r="H674" s="7" t="s">
        <v>191</v>
      </c>
      <c r="I674" s="7" t="s">
        <v>187</v>
      </c>
      <c r="J674" s="35">
        <v>1555</v>
      </c>
      <c r="K674" s="38">
        <v>104</v>
      </c>
      <c r="L674" s="39"/>
      <c r="M674" s="29" t="s">
        <v>193</v>
      </c>
      <c r="N674" s="4">
        <f t="shared" ref="N674" si="12438">N479</f>
        <v>60</v>
      </c>
      <c r="O674" s="4">
        <f t="shared" ref="O674:O695" si="12439">O479</f>
        <v>60</v>
      </c>
      <c r="P674" s="40">
        <f t="shared" si="11858"/>
        <v>2004</v>
      </c>
      <c r="Q674" s="4"/>
      <c r="S674" s="48">
        <f t="shared" ref="S674" si="12440">S661</f>
        <v>0</v>
      </c>
      <c r="T674" s="47" t="s">
        <v>253</v>
      </c>
      <c r="U674" s="7" t="s">
        <v>195</v>
      </c>
      <c r="V674" s="7" t="str">
        <f t="shared" si="12270"/>
        <v>1</v>
      </c>
      <c r="W674" s="7" t="str">
        <f t="shared" si="12271"/>
        <v>1</v>
      </c>
      <c r="X674" s="40">
        <v>0</v>
      </c>
      <c r="AB674" s="7" t="s">
        <v>195</v>
      </c>
      <c r="AC674" s="7">
        <v>0</v>
      </c>
      <c r="AD674" s="7" t="s">
        <v>195</v>
      </c>
      <c r="AE674" s="7" t="s">
        <v>195</v>
      </c>
      <c r="AF674" s="7" t="s">
        <v>195</v>
      </c>
      <c r="AG674" s="7" t="s">
        <v>195</v>
      </c>
      <c r="AH674" s="40">
        <v>0</v>
      </c>
      <c r="AI674" s="40">
        <v>0</v>
      </c>
      <c r="AJ674" s="40">
        <v>1</v>
      </c>
      <c r="AK674" s="40">
        <v>0</v>
      </c>
      <c r="AL674" s="40">
        <v>1</v>
      </c>
      <c r="AM674" s="40">
        <v>0</v>
      </c>
      <c r="AN674" s="40">
        <v>60</v>
      </c>
      <c r="AO674" s="40">
        <v>3000</v>
      </c>
      <c r="AP674" s="7" t="s">
        <v>483</v>
      </c>
      <c r="AQ674" s="4">
        <f t="shared" ref="AQ674" si="12441">AQ479</f>
        <v>3</v>
      </c>
      <c r="AR674" s="4">
        <f t="shared" si="12343"/>
        <v>161506</v>
      </c>
      <c r="AS674" s="7" t="s">
        <v>199</v>
      </c>
      <c r="AT674" s="48">
        <v>3</v>
      </c>
      <c r="AU674" s="48">
        <v>1</v>
      </c>
      <c r="AV674" s="48">
        <v>3</v>
      </c>
      <c r="AW674" s="48">
        <v>500</v>
      </c>
      <c r="AX674" s="48">
        <v>250</v>
      </c>
      <c r="AY674" s="48">
        <v>0</v>
      </c>
      <c r="AZ674" s="48">
        <v>0</v>
      </c>
      <c r="BE674" s="48">
        <v>0</v>
      </c>
      <c r="BF674" s="48">
        <v>1</v>
      </c>
      <c r="BG674" s="48">
        <f t="shared" ref="BG674" si="12442">IF(O674&lt;10,80,80+O674*8)</f>
        <v>560</v>
      </c>
      <c r="BH674" s="48">
        <f t="shared" ref="BH674" si="12443">IF(O674&lt;10,80,80+O674*8)</f>
        <v>560</v>
      </c>
      <c r="BI674" s="7">
        <v>0</v>
      </c>
      <c r="BJ674" s="7">
        <v>0</v>
      </c>
      <c r="BK674" s="7">
        <v>0</v>
      </c>
      <c r="BL674" s="7">
        <v>0</v>
      </c>
      <c r="BM674" s="7">
        <v>0</v>
      </c>
      <c r="BN674" s="7">
        <v>0</v>
      </c>
      <c r="BO674" s="7">
        <v>0</v>
      </c>
      <c r="BP674" s="7">
        <v>0</v>
      </c>
      <c r="BQ674" s="7">
        <v>0</v>
      </c>
      <c r="BR674" s="7">
        <v>0</v>
      </c>
      <c r="BS674" s="7">
        <v>0</v>
      </c>
      <c r="BT674" s="7">
        <v>0</v>
      </c>
      <c r="BU674" s="7">
        <v>0</v>
      </c>
      <c r="BV674" s="7">
        <v>0</v>
      </c>
      <c r="BW674" s="7">
        <v>0</v>
      </c>
      <c r="BX674" s="7">
        <v>0</v>
      </c>
      <c r="BY674" s="7">
        <v>0</v>
      </c>
      <c r="BZ674" s="7">
        <v>0</v>
      </c>
      <c r="CA674" s="7">
        <v>0</v>
      </c>
      <c r="CB674" s="7">
        <v>0</v>
      </c>
      <c r="CC674" s="7">
        <v>0</v>
      </c>
      <c r="CD674" s="7">
        <v>0</v>
      </c>
      <c r="CE674" s="7">
        <v>0</v>
      </c>
      <c r="CF674" s="7">
        <v>0</v>
      </c>
      <c r="CG674" s="7">
        <v>0</v>
      </c>
      <c r="CH674" s="7">
        <v>0</v>
      </c>
      <c r="CI674" s="7">
        <v>0</v>
      </c>
      <c r="CJ674" s="7">
        <v>0</v>
      </c>
      <c r="CK674" s="7">
        <v>0</v>
      </c>
      <c r="CL674" s="40">
        <v>0</v>
      </c>
      <c r="CM674" s="40">
        <v>0</v>
      </c>
      <c r="CN674" s="40">
        <v>0</v>
      </c>
      <c r="CO674" s="40">
        <v>0</v>
      </c>
      <c r="CP674" s="7">
        <v>0</v>
      </c>
      <c r="CQ674" s="7">
        <v>0</v>
      </c>
      <c r="CR674" s="7">
        <v>0</v>
      </c>
      <c r="CS674" s="40">
        <v>0</v>
      </c>
      <c r="CT674" s="7">
        <v>0</v>
      </c>
      <c r="CU674" s="7">
        <v>0</v>
      </c>
      <c r="CV674" s="4"/>
      <c r="CW674" s="4"/>
      <c r="CX674" s="4" t="str">
        <f t="shared" ref="CX674" si="12444">IF(CX479="","",CX479)</f>
        <v>3da_weapon_changjian01_s</v>
      </c>
      <c r="CY674" s="4" t="str">
        <f t="shared" ref="CY674" si="12445">IF(CY479="","",CY479)</f>
        <v>3da_weapon_changjian01_b</v>
      </c>
      <c r="CZ674" s="4" t="str">
        <f t="shared" si="12188"/>
        <v/>
      </c>
      <c r="DA674" s="4" t="str">
        <f t="shared" ref="DA674" si="12446">IF(DA479="","",DA479)</f>
        <v/>
      </c>
      <c r="DB674" s="4" t="str">
        <f t="shared" si="12129"/>
        <v>CS_Rhand</v>
      </c>
      <c r="DC674" s="4" t="str">
        <f t="shared" si="12349"/>
        <v>CS_Rhand</v>
      </c>
      <c r="DD674" s="7">
        <v>2</v>
      </c>
      <c r="DE674" s="7">
        <v>30</v>
      </c>
      <c r="DF674" s="7">
        <v>60</v>
      </c>
      <c r="DH674" s="4">
        <f t="shared" ref="DH674" si="12447">IF(DH479="","",DH479)</f>
        <v>7</v>
      </c>
      <c r="DI674" s="4">
        <f t="shared" ref="DI674" si="12448">IF(DI479="","",DI479)</f>
        <v>2</v>
      </c>
      <c r="DJ674" s="4">
        <f t="shared" si="12280"/>
        <v>4</v>
      </c>
      <c r="DK674" s="4">
        <f t="shared" si="12386"/>
        <v>7</v>
      </c>
      <c r="DL674" s="4">
        <f t="shared" si="11998"/>
        <v>8</v>
      </c>
      <c r="DX674" s="7">
        <f t="shared" si="11999"/>
        <v>7060104</v>
      </c>
      <c r="DY674" s="7"/>
      <c r="DZ674" s="67">
        <v>10000</v>
      </c>
      <c r="EA674" s="2" t="s">
        <v>1329</v>
      </c>
      <c r="EB674" s="85">
        <v>141</v>
      </c>
      <c r="EC674" s="2" t="s">
        <v>1330</v>
      </c>
      <c r="ED674" s="2">
        <v>2002</v>
      </c>
      <c r="EE674" s="2">
        <v>3002</v>
      </c>
      <c r="EF674" s="7">
        <v>50</v>
      </c>
      <c r="EG674" s="20"/>
      <c r="EH674" s="20"/>
      <c r="EI674" s="4">
        <f t="shared" ref="EI674" si="12449">IF(EI479="","",EI479)</f>
        <v>331106</v>
      </c>
      <c r="EJ674" s="4">
        <f t="shared" ref="EJ674" si="12450">IF(EJ479="","",EJ479)</f>
        <v>1</v>
      </c>
      <c r="EK674" s="4">
        <f t="shared" ref="EK674" si="12451">IF(EK479="","",EK479)</f>
        <v>331107</v>
      </c>
      <c r="EL674" s="4">
        <f t="shared" ref="EL674" si="12452">IF(EL479="","",EL479)</f>
        <v>1</v>
      </c>
      <c r="EM674" s="4">
        <f t="shared" ref="EM674" si="12453">IF(EM479="","",EM479)</f>
        <v>331108</v>
      </c>
      <c r="EN674" s="4">
        <f t="shared" ref="EN674" si="12454">IF(EN479="","",EN479)</f>
        <v>1</v>
      </c>
      <c r="EO674" s="4">
        <f t="shared" ref="EO674" si="12455">IF(EO479="","",EO479)</f>
        <v>331109</v>
      </c>
      <c r="EP674" s="4">
        <f t="shared" ref="EP674" si="12456">IF(EP479="","",EP479)</f>
        <v>1</v>
      </c>
      <c r="EQ674" s="4">
        <f t="shared" ref="EQ674" si="12457">IF(EQ479="","",EQ479)</f>
        <v>331110</v>
      </c>
      <c r="ER674" s="4">
        <f t="shared" si="12396"/>
        <v>1</v>
      </c>
      <c r="ES674" s="4">
        <f t="shared" si="12363"/>
        <v>331111</v>
      </c>
      <c r="ET674" s="4">
        <f t="shared" ref="ET674" si="12458">IF(ET479="","",ET479)</f>
        <v>1</v>
      </c>
      <c r="EU674" s="4" t="str">
        <f t="shared" si="12328"/>
        <v/>
      </c>
      <c r="EV674" s="4" t="str">
        <f t="shared" si="12295"/>
        <v/>
      </c>
      <c r="EW674" s="4" t="str">
        <f t="shared" si="12295"/>
        <v/>
      </c>
      <c r="EX674" s="4" t="str">
        <f t="shared" si="12295"/>
        <v/>
      </c>
      <c r="EY674" s="4" t="str">
        <f t="shared" si="12295"/>
        <v/>
      </c>
      <c r="EZ674" s="4" t="str">
        <f t="shared" ref="EZ674" si="12459">IF(EZ479="","",EZ479)</f>
        <v/>
      </c>
      <c r="FA674" s="4" t="str">
        <f t="shared" ref="FA674:FA675" si="12460">IF(FA479="","",FA479)</f>
        <v/>
      </c>
      <c r="FB674" s="4" t="str">
        <f t="shared" si="12431"/>
        <v/>
      </c>
      <c r="FC674" s="4">
        <f t="shared" ref="FC674" si="12461">IF(FC479="","",FC479)</f>
        <v>40013</v>
      </c>
      <c r="FD674" s="4">
        <f t="shared" si="12433"/>
        <v>1</v>
      </c>
      <c r="FE674" s="4">
        <f t="shared" ref="FE674" si="12462">IF(FE479="","",FE479)</f>
        <v>20100</v>
      </c>
      <c r="FF674" s="4">
        <f t="shared" ref="FF674" si="12463">IF(FF479="","",FF479)</f>
        <v>1</v>
      </c>
      <c r="FG674" s="4">
        <f t="shared" ref="FG674" si="12464">IF(FG479="","",FG479)</f>
        <v>20100</v>
      </c>
      <c r="FH674" s="4">
        <f t="shared" si="11856"/>
        <v>1</v>
      </c>
      <c r="FR674" s="2">
        <v>99999</v>
      </c>
      <c r="FS674" s="2">
        <v>0</v>
      </c>
      <c r="FT674" s="4">
        <v>8000</v>
      </c>
      <c r="FU674" s="4" t="s">
        <v>1331</v>
      </c>
      <c r="FV674" s="4"/>
      <c r="FW674" s="4"/>
      <c r="FX674" s="4"/>
      <c r="FY674" s="4"/>
      <c r="FZ674" s="77">
        <v>0</v>
      </c>
      <c r="GA674" s="2">
        <v>1</v>
      </c>
      <c r="GB674" s="2">
        <v>30</v>
      </c>
      <c r="GC674" s="2">
        <v>1</v>
      </c>
      <c r="GD674" s="79"/>
    </row>
    <row r="675" s="2" customFormat="1" ht="14.25" spans="1:186">
      <c r="A675" s="15">
        <v>7060105</v>
      </c>
      <c r="B675" s="7">
        <f t="shared" si="12406"/>
        <v>2824</v>
      </c>
      <c r="C675" s="7">
        <f t="shared" ref="C675" si="12465">C662</f>
        <v>0</v>
      </c>
      <c r="D675" s="5" t="s">
        <v>484</v>
      </c>
      <c r="E675" s="2" t="s">
        <v>1335</v>
      </c>
      <c r="F675" s="31" t="s">
        <v>1250</v>
      </c>
      <c r="G675" s="31">
        <v>4</v>
      </c>
      <c r="H675" s="7" t="s">
        <v>191</v>
      </c>
      <c r="I675" s="7" t="s">
        <v>187</v>
      </c>
      <c r="J675" s="37">
        <v>1542</v>
      </c>
      <c r="K675" s="38">
        <v>504</v>
      </c>
      <c r="L675" s="39"/>
      <c r="M675" s="29" t="s">
        <v>193</v>
      </c>
      <c r="N675" s="4">
        <f t="shared" ref="N675" si="12466">N480</f>
        <v>60</v>
      </c>
      <c r="O675" s="4">
        <f t="shared" si="12439"/>
        <v>60</v>
      </c>
      <c r="P675" s="40">
        <f t="shared" si="11858"/>
        <v>2004</v>
      </c>
      <c r="Q675" s="4"/>
      <c r="S675" s="48">
        <f t="shared" ref="S675" si="12467">S662</f>
        <v>0</v>
      </c>
      <c r="T675" s="47" t="s">
        <v>257</v>
      </c>
      <c r="U675" s="7" t="s">
        <v>195</v>
      </c>
      <c r="V675" s="7" t="str">
        <f t="shared" si="12270"/>
        <v>1</v>
      </c>
      <c r="W675" s="7" t="str">
        <f t="shared" si="12271"/>
        <v>1</v>
      </c>
      <c r="X675" s="40">
        <v>0</v>
      </c>
      <c r="AB675" s="7" t="s">
        <v>195</v>
      </c>
      <c r="AC675" s="7">
        <v>0</v>
      </c>
      <c r="AD675" s="7" t="s">
        <v>195</v>
      </c>
      <c r="AE675" s="7" t="s">
        <v>195</v>
      </c>
      <c r="AF675" s="7" t="s">
        <v>195</v>
      </c>
      <c r="AG675" s="7" t="s">
        <v>195</v>
      </c>
      <c r="AH675" s="40">
        <v>0</v>
      </c>
      <c r="AI675" s="40">
        <v>0</v>
      </c>
      <c r="AJ675" s="40">
        <v>1</v>
      </c>
      <c r="AK675" s="40">
        <v>0</v>
      </c>
      <c r="AL675" s="40">
        <v>1</v>
      </c>
      <c r="AM675" s="40">
        <v>0</v>
      </c>
      <c r="AN675" s="40">
        <v>60</v>
      </c>
      <c r="AO675" s="40">
        <v>3000</v>
      </c>
      <c r="AP675" s="7" t="s">
        <v>486</v>
      </c>
      <c r="AQ675" s="4">
        <f t="shared" ref="AQ675" si="12468">AQ480</f>
        <v>3</v>
      </c>
      <c r="AR675" s="4">
        <f t="shared" si="12343"/>
        <v>161506</v>
      </c>
      <c r="AS675" s="7" t="s">
        <v>199</v>
      </c>
      <c r="AT675" s="48">
        <v>3</v>
      </c>
      <c r="AU675" s="48">
        <v>1</v>
      </c>
      <c r="AV675" s="48">
        <v>3</v>
      </c>
      <c r="AW675" s="48">
        <v>500</v>
      </c>
      <c r="AX675" s="48">
        <v>250</v>
      </c>
      <c r="AY675" s="48">
        <v>0</v>
      </c>
      <c r="AZ675" s="48">
        <v>0</v>
      </c>
      <c r="BE675" s="48">
        <v>0</v>
      </c>
      <c r="BF675" s="48">
        <v>1</v>
      </c>
      <c r="BG675" s="48">
        <f t="shared" ref="BG675" si="12469">IF(O675&lt;10,80,80+O675*8)</f>
        <v>560</v>
      </c>
      <c r="BH675" s="48">
        <f t="shared" ref="BH675" si="12470">IF(O675&lt;10,80,80+O675*8)</f>
        <v>560</v>
      </c>
      <c r="BI675" s="7">
        <v>0</v>
      </c>
      <c r="BJ675" s="7">
        <v>0</v>
      </c>
      <c r="BK675" s="7">
        <v>0</v>
      </c>
      <c r="BL675" s="7">
        <v>0</v>
      </c>
      <c r="BM675" s="7">
        <v>0</v>
      </c>
      <c r="BN675" s="7">
        <v>0</v>
      </c>
      <c r="BO675" s="7">
        <v>0</v>
      </c>
      <c r="BP675" s="7">
        <v>0</v>
      </c>
      <c r="BQ675" s="7">
        <v>0</v>
      </c>
      <c r="BR675" s="7">
        <v>0</v>
      </c>
      <c r="BS675" s="7">
        <v>0</v>
      </c>
      <c r="BT675" s="7">
        <v>0</v>
      </c>
      <c r="BU675" s="7">
        <v>0</v>
      </c>
      <c r="BV675" s="7">
        <v>0</v>
      </c>
      <c r="BW675" s="7">
        <v>0</v>
      </c>
      <c r="BX675" s="7">
        <v>0</v>
      </c>
      <c r="BY675" s="7">
        <v>0</v>
      </c>
      <c r="BZ675" s="7">
        <v>0</v>
      </c>
      <c r="CA675" s="7">
        <v>0</v>
      </c>
      <c r="CB675" s="7">
        <v>0</v>
      </c>
      <c r="CC675" s="7">
        <v>0</v>
      </c>
      <c r="CD675" s="7">
        <v>0</v>
      </c>
      <c r="CE675" s="7">
        <v>0</v>
      </c>
      <c r="CF675" s="7">
        <v>0</v>
      </c>
      <c r="CG675" s="7">
        <v>0</v>
      </c>
      <c r="CH675" s="7">
        <v>0</v>
      </c>
      <c r="CI675" s="7">
        <v>0</v>
      </c>
      <c r="CJ675" s="7">
        <v>0</v>
      </c>
      <c r="CK675" s="7">
        <v>0</v>
      </c>
      <c r="CL675" s="40">
        <v>0</v>
      </c>
      <c r="CM675" s="40">
        <v>0</v>
      </c>
      <c r="CN675" s="40">
        <v>0</v>
      </c>
      <c r="CO675" s="40">
        <v>0</v>
      </c>
      <c r="CP675" s="7">
        <v>0</v>
      </c>
      <c r="CQ675" s="7">
        <v>0</v>
      </c>
      <c r="CR675" s="7">
        <v>0</v>
      </c>
      <c r="CS675" s="40">
        <v>0</v>
      </c>
      <c r="CT675" s="7">
        <v>0</v>
      </c>
      <c r="CU675" s="7">
        <v>0</v>
      </c>
      <c r="CV675" s="4"/>
      <c r="CW675" s="4"/>
      <c r="CX675" s="4" t="str">
        <f t="shared" ref="CX675" si="12471">IF(CX480="","",CX480)</f>
        <v>3da_weapon_changjian01_s</v>
      </c>
      <c r="CY675" s="4" t="str">
        <f t="shared" ref="CY675:CY697" si="12472">IF(CY480="","",CY480)</f>
        <v>3da_weapon_changjian01_b</v>
      </c>
      <c r="CZ675" s="4" t="str">
        <f t="shared" si="12188"/>
        <v/>
      </c>
      <c r="DA675" s="4" t="str">
        <f t="shared" ref="DA675" si="12473">IF(DA480="","",DA480)</f>
        <v/>
      </c>
      <c r="DB675" s="4" t="str">
        <f t="shared" si="12129"/>
        <v>CS_Rhand</v>
      </c>
      <c r="DC675" s="4" t="str">
        <f t="shared" si="12349"/>
        <v>CS_Rhand</v>
      </c>
      <c r="DD675" s="7">
        <v>2</v>
      </c>
      <c r="DE675" s="7">
        <v>30</v>
      </c>
      <c r="DF675" s="7">
        <v>60</v>
      </c>
      <c r="DH675" s="4">
        <f t="shared" ref="DH675" si="12474">IF(DH480="","",DH480)</f>
        <v>7</v>
      </c>
      <c r="DI675" s="4">
        <f t="shared" ref="DI675:DI711" si="12475">IF(DI480="","",DI480)</f>
        <v>2</v>
      </c>
      <c r="DJ675" s="4">
        <f t="shared" si="12280"/>
        <v>4</v>
      </c>
      <c r="DK675" s="4">
        <f t="shared" si="12386"/>
        <v>7</v>
      </c>
      <c r="DL675" s="4">
        <f t="shared" si="11998"/>
        <v>8</v>
      </c>
      <c r="DX675" s="7">
        <f t="shared" si="11999"/>
        <v>7060105</v>
      </c>
      <c r="DY675" s="7"/>
      <c r="DZ675" s="67">
        <v>10000</v>
      </c>
      <c r="EA675" s="2" t="s">
        <v>1329</v>
      </c>
      <c r="EB675" s="85">
        <v>141</v>
      </c>
      <c r="EC675" s="2" t="s">
        <v>1330</v>
      </c>
      <c r="ED675" s="2">
        <v>2002</v>
      </c>
      <c r="EE675" s="2">
        <v>3001</v>
      </c>
      <c r="EF675" s="7">
        <v>50</v>
      </c>
      <c r="EG675" s="20"/>
      <c r="EH675" s="20"/>
      <c r="EI675" s="4">
        <f t="shared" ref="EI675" si="12476">IF(EI480="","",EI480)</f>
        <v>331106</v>
      </c>
      <c r="EJ675" s="4">
        <f t="shared" ref="EJ675:EJ697" si="12477">IF(EJ480="","",EJ480)</f>
        <v>1</v>
      </c>
      <c r="EK675" s="4">
        <f t="shared" ref="EK675" si="12478">IF(EK480="","",EK480)</f>
        <v>331107</v>
      </c>
      <c r="EL675" s="4">
        <f t="shared" ref="EL675" si="12479">IF(EL480="","",EL480)</f>
        <v>1</v>
      </c>
      <c r="EM675" s="4">
        <f t="shared" ref="EM675" si="12480">IF(EM480="","",EM480)</f>
        <v>331108</v>
      </c>
      <c r="EN675" s="4">
        <f t="shared" ref="EN675" si="12481">IF(EN480="","",EN480)</f>
        <v>1</v>
      </c>
      <c r="EO675" s="4">
        <f t="shared" ref="EO675" si="12482">IF(EO480="","",EO480)</f>
        <v>331109</v>
      </c>
      <c r="EP675" s="4">
        <f t="shared" ref="EP675" si="12483">IF(EP480="","",EP480)</f>
        <v>1</v>
      </c>
      <c r="EQ675" s="4">
        <f t="shared" ref="EQ675" si="12484">IF(EQ480="","",EQ480)</f>
        <v>331110</v>
      </c>
      <c r="ER675" s="4">
        <f t="shared" si="12396"/>
        <v>1</v>
      </c>
      <c r="ES675" s="4">
        <f t="shared" si="12363"/>
        <v>331111</v>
      </c>
      <c r="ET675" s="4">
        <f t="shared" ref="ET675" si="12485">IF(ET480="","",ET480)</f>
        <v>1</v>
      </c>
      <c r="EU675" s="4" t="str">
        <f t="shared" si="12328"/>
        <v/>
      </c>
      <c r="EV675" s="4" t="str">
        <f t="shared" si="12295"/>
        <v/>
      </c>
      <c r="EW675" s="4" t="str">
        <f t="shared" si="12295"/>
        <v/>
      </c>
      <c r="EX675" s="4" t="str">
        <f t="shared" si="12295"/>
        <v/>
      </c>
      <c r="EY675" s="4" t="str">
        <f t="shared" si="12295"/>
        <v/>
      </c>
      <c r="EZ675" s="4" t="str">
        <f t="shared" ref="EZ675" si="12486">IF(EZ480="","",EZ480)</f>
        <v/>
      </c>
      <c r="FA675" s="4" t="str">
        <f t="shared" si="12460"/>
        <v/>
      </c>
      <c r="FB675" s="4" t="str">
        <f t="shared" si="12431"/>
        <v/>
      </c>
      <c r="FC675" s="4">
        <f t="shared" ref="FC675" si="12487">IF(FC480="","",FC480)</f>
        <v>40013</v>
      </c>
      <c r="FD675" s="4">
        <f t="shared" si="12433"/>
        <v>1</v>
      </c>
      <c r="FE675" s="4">
        <f t="shared" ref="FE675" si="12488">IF(FE480="","",FE480)</f>
        <v>20100</v>
      </c>
      <c r="FF675" s="4">
        <f t="shared" ref="FF675" si="12489">IF(FF480="","",FF480)</f>
        <v>1</v>
      </c>
      <c r="FG675" s="4">
        <f t="shared" ref="FG675" si="12490">IF(FG480="","",FG480)</f>
        <v>20100</v>
      </c>
      <c r="FH675" s="4">
        <f t="shared" si="11856"/>
        <v>1</v>
      </c>
      <c r="FR675" s="2">
        <v>99999</v>
      </c>
      <c r="FS675" s="2">
        <v>0</v>
      </c>
      <c r="FT675" s="4">
        <v>8000</v>
      </c>
      <c r="FU675" s="4" t="s">
        <v>1331</v>
      </c>
      <c r="FV675" s="4"/>
      <c r="FW675" s="4"/>
      <c r="FX675" s="4"/>
      <c r="FY675" s="4"/>
      <c r="FZ675" s="77">
        <v>0</v>
      </c>
      <c r="GA675" s="2">
        <v>1</v>
      </c>
      <c r="GB675" s="2">
        <v>30</v>
      </c>
      <c r="GC675" s="2">
        <v>1</v>
      </c>
      <c r="GD675"/>
    </row>
    <row r="676" s="2" customFormat="1" ht="14.25" spans="1:186">
      <c r="A676" s="15">
        <v>7060106</v>
      </c>
      <c r="B676" s="7">
        <f t="shared" si="12406"/>
        <v>4104</v>
      </c>
      <c r="C676" s="7">
        <f t="shared" ref="C676:C696" si="12491">C663</f>
        <v>0</v>
      </c>
      <c r="D676" s="5" t="s">
        <v>487</v>
      </c>
      <c r="E676" s="2" t="s">
        <v>1336</v>
      </c>
      <c r="F676" s="31" t="s">
        <v>1250</v>
      </c>
      <c r="G676" s="31">
        <v>4</v>
      </c>
      <c r="H676" s="7" t="s">
        <v>191</v>
      </c>
      <c r="I676" s="7" t="s">
        <v>187</v>
      </c>
      <c r="J676" s="37">
        <v>1542</v>
      </c>
      <c r="K676" s="39">
        <v>603</v>
      </c>
      <c r="L676" s="39"/>
      <c r="M676" s="29" t="s">
        <v>193</v>
      </c>
      <c r="N676" s="4">
        <f t="shared" ref="N676" si="12492">N481</f>
        <v>60</v>
      </c>
      <c r="O676" s="4">
        <f t="shared" si="12439"/>
        <v>60</v>
      </c>
      <c r="P676" s="40">
        <f t="shared" si="11858"/>
        <v>2004</v>
      </c>
      <c r="Q676" s="4"/>
      <c r="S676" s="48">
        <f t="shared" ref="S676:S696" si="12493">S663</f>
        <v>0</v>
      </c>
      <c r="T676" s="47" t="s">
        <v>194</v>
      </c>
      <c r="U676" s="7" t="s">
        <v>195</v>
      </c>
      <c r="V676" s="7" t="str">
        <f t="shared" si="12270"/>
        <v>1</v>
      </c>
      <c r="W676" s="7" t="str">
        <f t="shared" si="12271"/>
        <v>1</v>
      </c>
      <c r="X676" s="40">
        <v>0</v>
      </c>
      <c r="AB676" s="7" t="s">
        <v>195</v>
      </c>
      <c r="AC676" s="7">
        <v>0</v>
      </c>
      <c r="AD676" s="7" t="s">
        <v>195</v>
      </c>
      <c r="AE676" s="7" t="s">
        <v>195</v>
      </c>
      <c r="AF676" s="7" t="s">
        <v>195</v>
      </c>
      <c r="AG676" s="7" t="s">
        <v>195</v>
      </c>
      <c r="AH676" s="40">
        <v>0</v>
      </c>
      <c r="AI676" s="40">
        <v>0</v>
      </c>
      <c r="AJ676" s="40">
        <v>1</v>
      </c>
      <c r="AK676" s="40">
        <v>0</v>
      </c>
      <c r="AL676" s="40">
        <v>1</v>
      </c>
      <c r="AM676" s="40">
        <v>0</v>
      </c>
      <c r="AN676" s="40">
        <v>60</v>
      </c>
      <c r="AO676" s="40">
        <v>3000</v>
      </c>
      <c r="AP676" s="7" t="s">
        <v>489</v>
      </c>
      <c r="AQ676" s="4">
        <f t="shared" ref="AQ676:AQ697" si="12494">AQ481</f>
        <v>3</v>
      </c>
      <c r="AR676" s="4">
        <f t="shared" si="12343"/>
        <v>161506</v>
      </c>
      <c r="AS676" s="7" t="s">
        <v>199</v>
      </c>
      <c r="AT676" s="48">
        <v>3</v>
      </c>
      <c r="AU676" s="48">
        <v>1</v>
      </c>
      <c r="AV676" s="48">
        <v>3</v>
      </c>
      <c r="AW676" s="48">
        <v>500</v>
      </c>
      <c r="AX676" s="48">
        <v>250</v>
      </c>
      <c r="AY676" s="48">
        <v>0</v>
      </c>
      <c r="AZ676" s="48">
        <v>0</v>
      </c>
      <c r="BE676" s="48">
        <v>0</v>
      </c>
      <c r="BF676" s="48">
        <v>1</v>
      </c>
      <c r="BG676" s="48">
        <f t="shared" ref="BG676" si="12495">IF(O676&lt;10,80,80+O676*8)</f>
        <v>560</v>
      </c>
      <c r="BH676" s="48">
        <f t="shared" ref="BH676" si="12496">IF(O676&lt;10,80,80+O676*8)</f>
        <v>560</v>
      </c>
      <c r="BI676" s="7">
        <v>0</v>
      </c>
      <c r="BJ676" s="7">
        <v>0</v>
      </c>
      <c r="BK676" s="7">
        <v>0</v>
      </c>
      <c r="BL676" s="7">
        <v>0</v>
      </c>
      <c r="BM676" s="7">
        <v>0</v>
      </c>
      <c r="BN676" s="7">
        <v>0</v>
      </c>
      <c r="BO676" s="7">
        <v>0</v>
      </c>
      <c r="BP676" s="7">
        <v>0</v>
      </c>
      <c r="BQ676" s="7">
        <v>0</v>
      </c>
      <c r="BR676" s="7">
        <v>0</v>
      </c>
      <c r="BS676" s="7">
        <v>0</v>
      </c>
      <c r="BT676" s="7">
        <v>0</v>
      </c>
      <c r="BU676" s="7">
        <v>0</v>
      </c>
      <c r="BV676" s="7">
        <v>0</v>
      </c>
      <c r="BW676" s="7">
        <v>0</v>
      </c>
      <c r="BX676" s="7">
        <v>0</v>
      </c>
      <c r="BY676" s="7">
        <v>0</v>
      </c>
      <c r="BZ676" s="7">
        <v>0</v>
      </c>
      <c r="CA676" s="7">
        <v>0</v>
      </c>
      <c r="CB676" s="7">
        <v>0</v>
      </c>
      <c r="CC676" s="7">
        <v>0</v>
      </c>
      <c r="CD676" s="7">
        <v>0</v>
      </c>
      <c r="CE676" s="7">
        <v>0</v>
      </c>
      <c r="CF676" s="7">
        <v>0</v>
      </c>
      <c r="CG676" s="7">
        <v>0</v>
      </c>
      <c r="CH676" s="7">
        <v>0</v>
      </c>
      <c r="CI676" s="7">
        <v>0</v>
      </c>
      <c r="CJ676" s="7">
        <v>0</v>
      </c>
      <c r="CK676" s="7">
        <v>0</v>
      </c>
      <c r="CL676" s="40">
        <v>0</v>
      </c>
      <c r="CM676" s="40">
        <v>0</v>
      </c>
      <c r="CN676" s="40">
        <v>0</v>
      </c>
      <c r="CO676" s="40">
        <v>0</v>
      </c>
      <c r="CP676" s="7">
        <v>0</v>
      </c>
      <c r="CQ676" s="7">
        <v>0</v>
      </c>
      <c r="CR676" s="7">
        <v>0</v>
      </c>
      <c r="CS676" s="40">
        <v>0</v>
      </c>
      <c r="CT676" s="7">
        <v>0</v>
      </c>
      <c r="CU676" s="7">
        <v>0</v>
      </c>
      <c r="CV676" s="4"/>
      <c r="CW676" s="4"/>
      <c r="CX676" s="4" t="str">
        <f t="shared" ref="CX676" si="12497">IF(CX481="","",CX481)</f>
        <v>3da_weapon_changjian01_s</v>
      </c>
      <c r="CY676" s="4" t="str">
        <f t="shared" si="12472"/>
        <v>3da_weapon_changjian01_b</v>
      </c>
      <c r="CZ676" s="4" t="str">
        <f t="shared" ref="CZ676" si="12498">IF(CZ481="","",CZ481)</f>
        <v/>
      </c>
      <c r="DA676" s="4" t="str">
        <f t="shared" ref="DA676" si="12499">IF(DA481="","",DA481)</f>
        <v/>
      </c>
      <c r="DB676" s="4" t="str">
        <f t="shared" ref="DB676" si="12500">IF(DB481="","",DB481)</f>
        <v>CS_Rhand</v>
      </c>
      <c r="DC676" s="4" t="str">
        <f t="shared" si="12349"/>
        <v>CS_Rhand</v>
      </c>
      <c r="DD676" s="7">
        <v>2</v>
      </c>
      <c r="DE676" s="7">
        <v>30</v>
      </c>
      <c r="DF676" s="7">
        <v>60</v>
      </c>
      <c r="DH676" s="4">
        <f t="shared" ref="DH676" si="12501">IF(DH481="","",DH481)</f>
        <v>7</v>
      </c>
      <c r="DI676" s="4">
        <f t="shared" si="12475"/>
        <v>2</v>
      </c>
      <c r="DJ676" s="4">
        <f t="shared" si="12280"/>
        <v>4</v>
      </c>
      <c r="DK676" s="4">
        <f t="shared" si="12386"/>
        <v>7</v>
      </c>
      <c r="DL676" s="4">
        <f t="shared" si="11998"/>
        <v>8</v>
      </c>
      <c r="DX676" s="7">
        <f t="shared" si="11999"/>
        <v>7060106</v>
      </c>
      <c r="DY676" s="7"/>
      <c r="DZ676" s="67">
        <v>10000</v>
      </c>
      <c r="EA676" s="2" t="s">
        <v>1329</v>
      </c>
      <c r="EB676" s="85">
        <v>141</v>
      </c>
      <c r="EC676" s="2" t="s">
        <v>1330</v>
      </c>
      <c r="ED676" s="2">
        <v>2002</v>
      </c>
      <c r="EE676" s="2">
        <v>3001</v>
      </c>
      <c r="EF676" s="7">
        <v>50</v>
      </c>
      <c r="EG676" s="20"/>
      <c r="EH676" s="20"/>
      <c r="EI676" s="4">
        <f t="shared" ref="EI676" si="12502">IF(EI481="","",EI481)</f>
        <v>331106</v>
      </c>
      <c r="EJ676" s="4">
        <f t="shared" si="12477"/>
        <v>1</v>
      </c>
      <c r="EK676" s="4">
        <f t="shared" ref="EK676" si="12503">IF(EK481="","",EK481)</f>
        <v>331107</v>
      </c>
      <c r="EL676" s="4">
        <f t="shared" ref="EL676" si="12504">IF(EL481="","",EL481)</f>
        <v>1</v>
      </c>
      <c r="EM676" s="4">
        <f t="shared" ref="EM676" si="12505">IF(EM481="","",EM481)</f>
        <v>331108</v>
      </c>
      <c r="EN676" s="4">
        <f t="shared" ref="EN676" si="12506">IF(EN481="","",EN481)</f>
        <v>1</v>
      </c>
      <c r="EO676" s="4">
        <f t="shared" ref="EO676" si="12507">IF(EO481="","",EO481)</f>
        <v>331109</v>
      </c>
      <c r="EP676" s="4">
        <f t="shared" ref="EP676" si="12508">IF(EP481="","",EP481)</f>
        <v>1</v>
      </c>
      <c r="EQ676" s="4">
        <f t="shared" ref="EQ676" si="12509">IF(EQ481="","",EQ481)</f>
        <v>331110</v>
      </c>
      <c r="ER676" s="4">
        <f t="shared" si="12396"/>
        <v>1</v>
      </c>
      <c r="ES676" s="4">
        <f t="shared" si="12363"/>
        <v>331111</v>
      </c>
      <c r="ET676" s="4">
        <f t="shared" ref="ET676" si="12510">IF(ET481="","",ET481)</f>
        <v>1</v>
      </c>
      <c r="EU676" s="4" t="str">
        <f t="shared" si="12328"/>
        <v/>
      </c>
      <c r="EV676" s="4" t="str">
        <f t="shared" si="12295"/>
        <v/>
      </c>
      <c r="EW676" s="4" t="str">
        <f t="shared" si="12295"/>
        <v/>
      </c>
      <c r="EX676" s="4" t="str">
        <f t="shared" si="12295"/>
        <v/>
      </c>
      <c r="EY676" s="4" t="str">
        <f t="shared" si="12295"/>
        <v/>
      </c>
      <c r="EZ676" s="4" t="str">
        <f t="shared" ref="EZ676:EZ678" si="12511">IF(EZ481="","",EZ481)</f>
        <v/>
      </c>
      <c r="FA676" s="4" t="str">
        <f t="shared" ref="FA676:FA678" si="12512">IF(FA481="","",FA481)</f>
        <v/>
      </c>
      <c r="FB676" s="4" t="str">
        <f t="shared" si="12431"/>
        <v/>
      </c>
      <c r="FC676" s="4">
        <f t="shared" ref="FC676" si="12513">IF(FC481="","",FC481)</f>
        <v>40013</v>
      </c>
      <c r="FD676" s="4">
        <f t="shared" si="12433"/>
        <v>1</v>
      </c>
      <c r="FE676" s="4">
        <f t="shared" ref="FE676" si="12514">IF(FE481="","",FE481)</f>
        <v>20100</v>
      </c>
      <c r="FF676" s="4">
        <f t="shared" ref="FF676" si="12515">IF(FF481="","",FF481)</f>
        <v>1</v>
      </c>
      <c r="FG676" s="4">
        <f t="shared" ref="FG676:FG688" si="12516">IF(FG481="","",FG481)</f>
        <v>20100</v>
      </c>
      <c r="FH676" s="4">
        <f t="shared" si="11856"/>
        <v>1</v>
      </c>
      <c r="FR676" s="2">
        <v>99999</v>
      </c>
      <c r="FS676" s="2">
        <v>0</v>
      </c>
      <c r="FT676" s="4">
        <v>8000</v>
      </c>
      <c r="FU676" s="4" t="s">
        <v>1331</v>
      </c>
      <c r="FV676" s="4"/>
      <c r="FW676" s="4"/>
      <c r="FX676" s="4"/>
      <c r="FY676" s="4"/>
      <c r="FZ676" s="77">
        <v>0</v>
      </c>
      <c r="GA676" s="2">
        <v>1</v>
      </c>
      <c r="GB676" s="2">
        <v>30</v>
      </c>
      <c r="GC676" s="2">
        <v>1</v>
      </c>
      <c r="GD676" s="78"/>
    </row>
    <row r="677" s="2" customFormat="1" ht="14.25" spans="1:186">
      <c r="A677" s="15">
        <v>7060207</v>
      </c>
      <c r="B677" s="7">
        <f t="shared" si="12406"/>
        <v>312</v>
      </c>
      <c r="C677" s="7">
        <f t="shared" si="12491"/>
        <v>3</v>
      </c>
      <c r="D677" s="5" t="s">
        <v>490</v>
      </c>
      <c r="E677" s="2" t="s">
        <v>1337</v>
      </c>
      <c r="F677" s="31" t="s">
        <v>1250</v>
      </c>
      <c r="G677" s="31">
        <v>4</v>
      </c>
      <c r="H677" s="7" t="s">
        <v>191</v>
      </c>
      <c r="I677" s="7" t="s">
        <v>187</v>
      </c>
      <c r="J677" s="37">
        <v>1458</v>
      </c>
      <c r="K677" s="39">
        <v>1432</v>
      </c>
      <c r="L677" s="39"/>
      <c r="M677" s="29" t="s">
        <v>193</v>
      </c>
      <c r="N677" s="4">
        <f t="shared" ref="N677" si="12517">N482</f>
        <v>60</v>
      </c>
      <c r="O677" s="4">
        <f t="shared" si="12439"/>
        <v>60</v>
      </c>
      <c r="P677" s="40">
        <f t="shared" si="11858"/>
        <v>2304</v>
      </c>
      <c r="Q677" s="4"/>
      <c r="S677" s="48">
        <f t="shared" si="12493"/>
        <v>1</v>
      </c>
      <c r="T677" s="47" t="s">
        <v>194</v>
      </c>
      <c r="U677" s="7" t="s">
        <v>195</v>
      </c>
      <c r="V677" s="7" t="str">
        <f t="shared" si="12270"/>
        <v>1</v>
      </c>
      <c r="W677" s="7" t="str">
        <f t="shared" si="12271"/>
        <v>1</v>
      </c>
      <c r="X677" s="40">
        <v>0</v>
      </c>
      <c r="AB677" s="7" t="s">
        <v>195</v>
      </c>
      <c r="AC677" s="7">
        <v>0</v>
      </c>
      <c r="AD677" s="7" t="s">
        <v>195</v>
      </c>
      <c r="AE677" s="7" t="s">
        <v>195</v>
      </c>
      <c r="AF677" s="7" t="s">
        <v>195</v>
      </c>
      <c r="AG677" s="7" t="s">
        <v>195</v>
      </c>
      <c r="AH677" s="40">
        <v>0</v>
      </c>
      <c r="AI677" s="40">
        <v>0</v>
      </c>
      <c r="AJ677" s="40">
        <v>1</v>
      </c>
      <c r="AK677" s="40">
        <v>0</v>
      </c>
      <c r="AL677" s="40">
        <v>1</v>
      </c>
      <c r="AM677" s="40">
        <v>0</v>
      </c>
      <c r="AN677" s="40">
        <v>60</v>
      </c>
      <c r="AO677" s="40">
        <v>3000</v>
      </c>
      <c r="AP677" s="7" t="s">
        <v>492</v>
      </c>
      <c r="AQ677" s="4">
        <f t="shared" si="12494"/>
        <v>3</v>
      </c>
      <c r="AR677" s="4">
        <f t="shared" si="12343"/>
        <v>161506</v>
      </c>
      <c r="AS677" s="7" t="s">
        <v>199</v>
      </c>
      <c r="AT677" s="48">
        <v>3</v>
      </c>
      <c r="AU677" s="48">
        <v>1</v>
      </c>
      <c r="AV677" s="48">
        <v>3</v>
      </c>
      <c r="AW677" s="48">
        <v>500</v>
      </c>
      <c r="AX677" s="48">
        <v>250</v>
      </c>
      <c r="AY677" s="48">
        <v>0</v>
      </c>
      <c r="AZ677" s="48">
        <v>0</v>
      </c>
      <c r="BE677" s="48">
        <v>0</v>
      </c>
      <c r="BF677" s="48">
        <v>1</v>
      </c>
      <c r="BG677" s="48">
        <f t="shared" ref="BG677" si="12518">IF(O677&lt;10,80,80+O677*8)</f>
        <v>560</v>
      </c>
      <c r="BH677" s="48">
        <f t="shared" ref="BH677" si="12519">IF(O677&lt;10,80,80+O677*8)</f>
        <v>560</v>
      </c>
      <c r="BI677" s="7">
        <v>0</v>
      </c>
      <c r="BJ677" s="7">
        <v>0</v>
      </c>
      <c r="BK677" s="7">
        <v>0</v>
      </c>
      <c r="BL677" s="7">
        <v>0</v>
      </c>
      <c r="BM677" s="7">
        <v>0</v>
      </c>
      <c r="BN677" s="7">
        <v>0</v>
      </c>
      <c r="BO677" s="7">
        <v>0</v>
      </c>
      <c r="BP677" s="7">
        <v>0</v>
      </c>
      <c r="BQ677" s="7">
        <v>0</v>
      </c>
      <c r="BR677" s="7">
        <v>0</v>
      </c>
      <c r="BS677" s="7">
        <v>0</v>
      </c>
      <c r="BT677" s="7">
        <v>0</v>
      </c>
      <c r="BU677" s="7">
        <v>0</v>
      </c>
      <c r="BV677" s="7">
        <v>0</v>
      </c>
      <c r="BW677" s="7">
        <v>0</v>
      </c>
      <c r="BX677" s="7">
        <v>0</v>
      </c>
      <c r="BY677" s="7">
        <v>0</v>
      </c>
      <c r="BZ677" s="7">
        <v>0</v>
      </c>
      <c r="CA677" s="7">
        <v>0</v>
      </c>
      <c r="CB677" s="7">
        <v>0</v>
      </c>
      <c r="CC677" s="7">
        <v>0</v>
      </c>
      <c r="CD677" s="7">
        <v>0</v>
      </c>
      <c r="CE677" s="7">
        <v>0</v>
      </c>
      <c r="CF677" s="7">
        <v>0</v>
      </c>
      <c r="CG677" s="7">
        <v>0</v>
      </c>
      <c r="CH677" s="7">
        <v>0</v>
      </c>
      <c r="CI677" s="7">
        <v>0</v>
      </c>
      <c r="CJ677" s="7">
        <v>0</v>
      </c>
      <c r="CK677" s="7">
        <v>0</v>
      </c>
      <c r="CL677" s="40">
        <v>0</v>
      </c>
      <c r="CM677" s="40">
        <v>0</v>
      </c>
      <c r="CN677" s="40">
        <v>0</v>
      </c>
      <c r="CO677" s="40">
        <v>0</v>
      </c>
      <c r="CP677" s="7">
        <v>0</v>
      </c>
      <c r="CQ677" s="7">
        <v>0</v>
      </c>
      <c r="CR677" s="7">
        <v>0</v>
      </c>
      <c r="CS677" s="40">
        <v>0</v>
      </c>
      <c r="CT677" s="7">
        <v>0</v>
      </c>
      <c r="CU677" s="7">
        <v>0</v>
      </c>
      <c r="CV677" s="4"/>
      <c r="CW677" s="4"/>
      <c r="CX677" s="4" t="str">
        <f t="shared" ref="CX677" si="12520">IF(CX482="","",CX482)</f>
        <v/>
      </c>
      <c r="CY677" s="4" t="str">
        <f t="shared" si="12472"/>
        <v/>
      </c>
      <c r="CZ677" s="4" t="str">
        <f t="shared" ref="CZ677" si="12521">IF(CZ482="","",CZ482)</f>
        <v/>
      </c>
      <c r="DA677" s="4" t="str">
        <f t="shared" ref="DA677" si="12522">IF(DA482="","",DA482)</f>
        <v/>
      </c>
      <c r="DB677" s="4" t="str">
        <f t="shared" ref="DB677" si="12523">IF(DB482="","",DB482)</f>
        <v/>
      </c>
      <c r="DC677" s="4" t="str">
        <f t="shared" si="12349"/>
        <v/>
      </c>
      <c r="DD677" s="7">
        <v>2</v>
      </c>
      <c r="DE677" s="7">
        <v>30</v>
      </c>
      <c r="DF677" s="7">
        <v>60</v>
      </c>
      <c r="DH677" s="4">
        <f t="shared" ref="DH677" si="12524">IF(DH482="","",DH482)</f>
        <v>7</v>
      </c>
      <c r="DI677" s="4">
        <f t="shared" si="12475"/>
        <v>1</v>
      </c>
      <c r="DJ677" s="4">
        <f t="shared" si="12280"/>
        <v>3</v>
      </c>
      <c r="DK677" s="4">
        <f t="shared" si="12386"/>
        <v>5</v>
      </c>
      <c r="DL677" s="4">
        <f t="shared" si="11998"/>
        <v>7</v>
      </c>
      <c r="DX677" s="7">
        <f t="shared" si="11999"/>
        <v>7060207</v>
      </c>
      <c r="DY677" s="7"/>
      <c r="DZ677" s="67">
        <v>10000</v>
      </c>
      <c r="EA677" s="2" t="s">
        <v>1329</v>
      </c>
      <c r="EB677" s="85">
        <v>141</v>
      </c>
      <c r="EC677" s="2" t="s">
        <v>1330</v>
      </c>
      <c r="ED677" s="2">
        <v>2005</v>
      </c>
      <c r="EE677" s="2">
        <v>3002</v>
      </c>
      <c r="EF677" s="7">
        <v>50</v>
      </c>
      <c r="EG677" s="20"/>
      <c r="EH677" s="20"/>
      <c r="EI677" s="4">
        <f t="shared" ref="EI677" si="12525">IF(EI482="","",EI482)</f>
        <v>331136</v>
      </c>
      <c r="EJ677" s="4">
        <f t="shared" si="12477"/>
        <v>1</v>
      </c>
      <c r="EK677" s="4">
        <f t="shared" ref="EK677" si="12526">IF(EK482="","",EK482)</f>
        <v>331137</v>
      </c>
      <c r="EL677" s="4">
        <f t="shared" ref="EL677" si="12527">IF(EL482="","",EL482)</f>
        <v>1</v>
      </c>
      <c r="EM677" s="4">
        <f t="shared" ref="EM677" si="12528">IF(EM482="","",EM482)</f>
        <v>331138</v>
      </c>
      <c r="EN677" s="4">
        <f t="shared" ref="EN677" si="12529">IF(EN482="","",EN482)</f>
        <v>1</v>
      </c>
      <c r="EO677" s="4">
        <f t="shared" ref="EO677" si="12530">IF(EO482="","",EO482)</f>
        <v>331139</v>
      </c>
      <c r="EP677" s="4">
        <f t="shared" ref="EP677" si="12531">IF(EP482="","",EP482)</f>
        <v>1</v>
      </c>
      <c r="EQ677" s="4">
        <f t="shared" ref="EQ677" si="12532">IF(EQ482="","",EQ482)</f>
        <v>331140</v>
      </c>
      <c r="ER677" s="4">
        <f t="shared" si="12396"/>
        <v>1</v>
      </c>
      <c r="ES677" s="4">
        <f t="shared" si="12363"/>
        <v>331141</v>
      </c>
      <c r="ET677" s="4">
        <f t="shared" ref="ET677" si="12533">IF(ET482="","",ET482)</f>
        <v>1</v>
      </c>
      <c r="EU677" s="4" t="str">
        <f t="shared" si="12328"/>
        <v/>
      </c>
      <c r="EV677" s="4" t="str">
        <f t="shared" si="12295"/>
        <v/>
      </c>
      <c r="EW677" s="4" t="str">
        <f t="shared" si="12295"/>
        <v/>
      </c>
      <c r="EX677" s="4" t="str">
        <f t="shared" si="12295"/>
        <v/>
      </c>
      <c r="EY677" s="4" t="str">
        <f t="shared" si="12295"/>
        <v/>
      </c>
      <c r="EZ677" s="4" t="str">
        <f t="shared" si="12511"/>
        <v/>
      </c>
      <c r="FA677" s="4" t="str">
        <f t="shared" si="12512"/>
        <v/>
      </c>
      <c r="FB677" s="4" t="str">
        <f t="shared" si="12431"/>
        <v/>
      </c>
      <c r="FC677" s="4">
        <f t="shared" ref="FC677" si="12534">IF(FC482="","",FC482)</f>
        <v>40013</v>
      </c>
      <c r="FD677" s="4">
        <f t="shared" si="12433"/>
        <v>1</v>
      </c>
      <c r="FE677" s="4">
        <f t="shared" ref="FE677" si="12535">IF(FE482="","",FE482)</f>
        <v>20100</v>
      </c>
      <c r="FF677" s="4">
        <f t="shared" ref="FF677:FF688" si="12536">IF(FF482="","",FF482)</f>
        <v>1</v>
      </c>
      <c r="FG677" s="4">
        <f t="shared" si="12516"/>
        <v>20100</v>
      </c>
      <c r="FH677" s="4">
        <f t="shared" ref="FH677" si="12537">IF(FH482="","",FH482)</f>
        <v>1</v>
      </c>
      <c r="FR677" s="2">
        <v>99999</v>
      </c>
      <c r="FS677" s="2">
        <v>0</v>
      </c>
      <c r="FT677" s="4">
        <v>8000</v>
      </c>
      <c r="FU677" s="4" t="s">
        <v>1331</v>
      </c>
      <c r="FV677" s="4"/>
      <c r="FW677" s="4"/>
      <c r="FX677" s="4"/>
      <c r="FY677" s="4"/>
      <c r="FZ677" s="77">
        <v>0</v>
      </c>
      <c r="GA677" s="2">
        <v>1</v>
      </c>
      <c r="GB677" s="2">
        <v>30</v>
      </c>
      <c r="GC677" s="2">
        <v>1</v>
      </c>
      <c r="GD677"/>
    </row>
    <row r="678" s="2" customFormat="1" ht="14.25" spans="1:186">
      <c r="A678" s="15">
        <v>7060208</v>
      </c>
      <c r="B678" s="7">
        <f t="shared" si="12406"/>
        <v>568</v>
      </c>
      <c r="C678" s="7">
        <f t="shared" si="12491"/>
        <v>3</v>
      </c>
      <c r="D678" s="5" t="s">
        <v>493</v>
      </c>
      <c r="E678" s="2" t="s">
        <v>1338</v>
      </c>
      <c r="F678" s="31" t="s">
        <v>1250</v>
      </c>
      <c r="G678" s="31">
        <v>4</v>
      </c>
      <c r="H678" s="7" t="s">
        <v>191</v>
      </c>
      <c r="I678" s="7" t="s">
        <v>187</v>
      </c>
      <c r="J678" s="37">
        <v>1447</v>
      </c>
      <c r="K678" s="39">
        <v>1436</v>
      </c>
      <c r="L678" s="39"/>
      <c r="M678" s="29" t="s">
        <v>193</v>
      </c>
      <c r="N678" s="4">
        <f t="shared" ref="N678" si="12538">N483</f>
        <v>60</v>
      </c>
      <c r="O678" s="4">
        <f t="shared" si="12439"/>
        <v>60</v>
      </c>
      <c r="P678" s="40">
        <f t="shared" si="11858"/>
        <v>2304</v>
      </c>
      <c r="Q678" s="4"/>
      <c r="S678" s="48">
        <f t="shared" si="12493"/>
        <v>2</v>
      </c>
      <c r="T678" s="47" t="s">
        <v>194</v>
      </c>
      <c r="U678" s="7" t="s">
        <v>195</v>
      </c>
      <c r="V678" s="7" t="str">
        <f t="shared" si="12270"/>
        <v>1</v>
      </c>
      <c r="W678" s="7" t="str">
        <f t="shared" si="12271"/>
        <v>1</v>
      </c>
      <c r="X678" s="40">
        <v>0</v>
      </c>
      <c r="AB678" s="7" t="s">
        <v>195</v>
      </c>
      <c r="AC678" s="7">
        <v>0</v>
      </c>
      <c r="AD678" s="7" t="s">
        <v>195</v>
      </c>
      <c r="AE678" s="7" t="s">
        <v>195</v>
      </c>
      <c r="AF678" s="7" t="s">
        <v>195</v>
      </c>
      <c r="AG678" s="7" t="s">
        <v>195</v>
      </c>
      <c r="AH678" s="40">
        <v>0</v>
      </c>
      <c r="AI678" s="40">
        <v>0</v>
      </c>
      <c r="AJ678" s="40">
        <v>1</v>
      </c>
      <c r="AK678" s="40">
        <v>0</v>
      </c>
      <c r="AL678" s="40">
        <v>1</v>
      </c>
      <c r="AM678" s="40">
        <v>0</v>
      </c>
      <c r="AN678" s="40">
        <v>60</v>
      </c>
      <c r="AO678" s="40">
        <v>3000</v>
      </c>
      <c r="AP678" s="7" t="s">
        <v>492</v>
      </c>
      <c r="AQ678" s="4">
        <f t="shared" si="12494"/>
        <v>3</v>
      </c>
      <c r="AR678" s="4">
        <f t="shared" si="12343"/>
        <v>161506</v>
      </c>
      <c r="AS678" s="7" t="s">
        <v>199</v>
      </c>
      <c r="AT678" s="48">
        <v>3</v>
      </c>
      <c r="AU678" s="48">
        <v>1</v>
      </c>
      <c r="AV678" s="48">
        <v>3</v>
      </c>
      <c r="AW678" s="48">
        <v>500</v>
      </c>
      <c r="AX678" s="48">
        <v>250</v>
      </c>
      <c r="AY678" s="48">
        <v>0</v>
      </c>
      <c r="AZ678" s="48">
        <v>0</v>
      </c>
      <c r="BE678" s="48">
        <v>0</v>
      </c>
      <c r="BF678" s="48">
        <v>1</v>
      </c>
      <c r="BG678" s="48">
        <f t="shared" ref="BG678" si="12539">IF(O678&lt;10,80,80+O678*8)</f>
        <v>560</v>
      </c>
      <c r="BH678" s="48">
        <f t="shared" ref="BH678" si="12540">IF(O678&lt;10,80,80+O678*8)</f>
        <v>560</v>
      </c>
      <c r="BI678" s="7">
        <v>0</v>
      </c>
      <c r="BJ678" s="7">
        <v>0</v>
      </c>
      <c r="BK678" s="7">
        <v>0</v>
      </c>
      <c r="BL678" s="7">
        <v>0</v>
      </c>
      <c r="BM678" s="7">
        <v>0</v>
      </c>
      <c r="BN678" s="7">
        <v>0</v>
      </c>
      <c r="BO678" s="7">
        <v>0</v>
      </c>
      <c r="BP678" s="7">
        <v>0</v>
      </c>
      <c r="BQ678" s="7">
        <v>0</v>
      </c>
      <c r="BR678" s="7">
        <v>0</v>
      </c>
      <c r="BS678" s="7">
        <v>0</v>
      </c>
      <c r="BT678" s="7">
        <v>0</v>
      </c>
      <c r="BU678" s="7">
        <v>0</v>
      </c>
      <c r="BV678" s="7">
        <v>0</v>
      </c>
      <c r="BW678" s="7">
        <v>0</v>
      </c>
      <c r="BX678" s="7">
        <v>0</v>
      </c>
      <c r="BY678" s="7">
        <v>0</v>
      </c>
      <c r="BZ678" s="7">
        <v>0</v>
      </c>
      <c r="CA678" s="7">
        <v>0</v>
      </c>
      <c r="CB678" s="7">
        <v>0</v>
      </c>
      <c r="CC678" s="7">
        <v>0</v>
      </c>
      <c r="CD678" s="7">
        <v>0</v>
      </c>
      <c r="CE678" s="7">
        <v>0</v>
      </c>
      <c r="CF678" s="7">
        <v>0</v>
      </c>
      <c r="CG678" s="7">
        <v>0</v>
      </c>
      <c r="CH678" s="7">
        <v>0</v>
      </c>
      <c r="CI678" s="7">
        <v>0</v>
      </c>
      <c r="CJ678" s="7">
        <v>0</v>
      </c>
      <c r="CK678" s="7">
        <v>0</v>
      </c>
      <c r="CL678" s="40">
        <v>0</v>
      </c>
      <c r="CM678" s="40">
        <v>0</v>
      </c>
      <c r="CN678" s="40">
        <v>0</v>
      </c>
      <c r="CO678" s="40">
        <v>0</v>
      </c>
      <c r="CP678" s="7">
        <v>0</v>
      </c>
      <c r="CQ678" s="7">
        <v>0</v>
      </c>
      <c r="CR678" s="7">
        <v>0</v>
      </c>
      <c r="CS678" s="40">
        <v>0</v>
      </c>
      <c r="CT678" s="7">
        <v>0</v>
      </c>
      <c r="CU678" s="7">
        <v>0</v>
      </c>
      <c r="CV678" s="4"/>
      <c r="CW678" s="4"/>
      <c r="CX678" s="4" t="str">
        <f t="shared" ref="CX678" si="12541">IF(CX483="","",CX483)</f>
        <v/>
      </c>
      <c r="CY678" s="4" t="str">
        <f t="shared" si="12472"/>
        <v/>
      </c>
      <c r="CZ678" s="4" t="str">
        <f t="shared" ref="CZ678" si="12542">IF(CZ483="","",CZ483)</f>
        <v/>
      </c>
      <c r="DA678" s="4" t="str">
        <f t="shared" ref="DA678" si="12543">IF(DA483="","",DA483)</f>
        <v/>
      </c>
      <c r="DB678" s="4" t="str">
        <f t="shared" ref="DB678" si="12544">IF(DB483="","",DB483)</f>
        <v/>
      </c>
      <c r="DC678" s="4" t="str">
        <f t="shared" si="12349"/>
        <v/>
      </c>
      <c r="DD678" s="7">
        <v>2</v>
      </c>
      <c r="DE678" s="7">
        <v>30</v>
      </c>
      <c r="DF678" s="7">
        <v>60</v>
      </c>
      <c r="DH678" s="4">
        <f t="shared" ref="DH678" si="12545">IF(DH483="","",DH483)</f>
        <v>7</v>
      </c>
      <c r="DI678" s="4">
        <f t="shared" si="12475"/>
        <v>1</v>
      </c>
      <c r="DJ678" s="4">
        <f t="shared" si="12280"/>
        <v>3</v>
      </c>
      <c r="DK678" s="4">
        <f t="shared" si="12386"/>
        <v>5</v>
      </c>
      <c r="DL678" s="4">
        <f t="shared" si="11998"/>
        <v>7</v>
      </c>
      <c r="DX678" s="7">
        <f t="shared" si="11999"/>
        <v>7060208</v>
      </c>
      <c r="DY678" s="7"/>
      <c r="DZ678" s="67">
        <v>10000</v>
      </c>
      <c r="EA678" s="2" t="s">
        <v>1329</v>
      </c>
      <c r="EB678" s="85">
        <v>141</v>
      </c>
      <c r="EC678" s="2" t="s">
        <v>1330</v>
      </c>
      <c r="ED678" s="2">
        <v>2005</v>
      </c>
      <c r="EE678" s="2">
        <v>3002</v>
      </c>
      <c r="EF678" s="7">
        <v>50</v>
      </c>
      <c r="EG678" s="20"/>
      <c r="EH678" s="20"/>
      <c r="EI678" s="4">
        <f t="shared" ref="EI678" si="12546">IF(EI483="","",EI483)</f>
        <v>331136</v>
      </c>
      <c r="EJ678" s="4">
        <f t="shared" si="12477"/>
        <v>1</v>
      </c>
      <c r="EK678" s="4">
        <f t="shared" ref="EK678" si="12547">IF(EK483="","",EK483)</f>
        <v>331137</v>
      </c>
      <c r="EL678" s="4">
        <f t="shared" ref="EL678" si="12548">IF(EL483="","",EL483)</f>
        <v>1</v>
      </c>
      <c r="EM678" s="4">
        <f t="shared" ref="EM678" si="12549">IF(EM483="","",EM483)</f>
        <v>331138</v>
      </c>
      <c r="EN678" s="4">
        <f t="shared" ref="EN678" si="12550">IF(EN483="","",EN483)</f>
        <v>1</v>
      </c>
      <c r="EO678" s="4">
        <f t="shared" ref="EO678" si="12551">IF(EO483="","",EO483)</f>
        <v>331139</v>
      </c>
      <c r="EP678" s="4">
        <f t="shared" ref="EP678" si="12552">IF(EP483="","",EP483)</f>
        <v>1</v>
      </c>
      <c r="EQ678" s="4">
        <f t="shared" ref="EQ678" si="12553">IF(EQ483="","",EQ483)</f>
        <v>331140</v>
      </c>
      <c r="ER678" s="4">
        <f t="shared" si="12396"/>
        <v>1</v>
      </c>
      <c r="ES678" s="4">
        <f t="shared" si="12363"/>
        <v>331141</v>
      </c>
      <c r="ET678" s="4">
        <f t="shared" ref="ET678" si="12554">IF(ET483="","",ET483)</f>
        <v>1</v>
      </c>
      <c r="EU678" s="4" t="str">
        <f t="shared" si="12328"/>
        <v/>
      </c>
      <c r="EV678" s="4" t="str">
        <f t="shared" si="12295"/>
        <v/>
      </c>
      <c r="EW678" s="4" t="str">
        <f t="shared" si="12295"/>
        <v/>
      </c>
      <c r="EX678" s="4" t="str">
        <f t="shared" si="12295"/>
        <v/>
      </c>
      <c r="EY678" s="4" t="str">
        <f t="shared" si="12295"/>
        <v/>
      </c>
      <c r="EZ678" s="4" t="str">
        <f t="shared" si="12511"/>
        <v/>
      </c>
      <c r="FA678" s="4" t="str">
        <f t="shared" si="12512"/>
        <v/>
      </c>
      <c r="FB678" s="4" t="str">
        <f t="shared" si="12431"/>
        <v/>
      </c>
      <c r="FC678" s="4">
        <f t="shared" ref="FC678" si="12555">IF(FC483="","",FC483)</f>
        <v>40013</v>
      </c>
      <c r="FD678" s="4">
        <f t="shared" si="12433"/>
        <v>1</v>
      </c>
      <c r="FE678" s="4">
        <f t="shared" ref="FE678:FE679" si="12556">IF(FE483="","",FE483)</f>
        <v>20100</v>
      </c>
      <c r="FF678" s="4">
        <f t="shared" si="12536"/>
        <v>1</v>
      </c>
      <c r="FG678" s="4">
        <f t="shared" si="12516"/>
        <v>20100</v>
      </c>
      <c r="FH678" s="4">
        <f t="shared" ref="FH678" si="12557">IF(FH483="","",FH483)</f>
        <v>1</v>
      </c>
      <c r="FR678" s="2">
        <v>99999</v>
      </c>
      <c r="FS678" s="2">
        <v>0</v>
      </c>
      <c r="FT678" s="4">
        <v>8000</v>
      </c>
      <c r="FU678" s="4" t="s">
        <v>1331</v>
      </c>
      <c r="FV678" s="4"/>
      <c r="FW678" s="4"/>
      <c r="FX678" s="4"/>
      <c r="FY678" s="4"/>
      <c r="FZ678" s="77">
        <v>0</v>
      </c>
      <c r="GA678" s="2">
        <v>1</v>
      </c>
      <c r="GB678" s="2">
        <v>30</v>
      </c>
      <c r="GC678" s="2">
        <v>1</v>
      </c>
      <c r="GD678" s="90"/>
    </row>
    <row r="679" s="2" customFormat="1" ht="14.25" spans="1:186">
      <c r="A679" s="15">
        <v>7060309</v>
      </c>
      <c r="B679" s="7">
        <f t="shared" si="12406"/>
        <v>1640</v>
      </c>
      <c r="C679" s="7">
        <f t="shared" si="12491"/>
        <v>1</v>
      </c>
      <c r="D679" s="5" t="s">
        <v>495</v>
      </c>
      <c r="E679" s="2" t="s">
        <v>1339</v>
      </c>
      <c r="F679" s="31" t="s">
        <v>1250</v>
      </c>
      <c r="G679" s="31">
        <v>4</v>
      </c>
      <c r="H679" s="7" t="s">
        <v>191</v>
      </c>
      <c r="I679" s="7" t="s">
        <v>187</v>
      </c>
      <c r="J679" s="37">
        <v>1436</v>
      </c>
      <c r="K679" s="39">
        <v>1698</v>
      </c>
      <c r="L679" s="39"/>
      <c r="M679" s="29" t="s">
        <v>193</v>
      </c>
      <c r="N679" s="4">
        <f t="shared" ref="N679" si="12558">N484</f>
        <v>60</v>
      </c>
      <c r="O679" s="4">
        <f t="shared" si="12439"/>
        <v>60</v>
      </c>
      <c r="P679" s="40">
        <f t="shared" si="11858"/>
        <v>2104</v>
      </c>
      <c r="Q679" s="4"/>
      <c r="S679" s="48">
        <f t="shared" si="12493"/>
        <v>1</v>
      </c>
      <c r="T679" s="47" t="s">
        <v>194</v>
      </c>
      <c r="U679" s="7" t="s">
        <v>195</v>
      </c>
      <c r="V679" s="7" t="str">
        <f t="shared" si="12270"/>
        <v>1</v>
      </c>
      <c r="W679" s="7" t="str">
        <f t="shared" si="12271"/>
        <v>1</v>
      </c>
      <c r="X679" s="40">
        <v>0</v>
      </c>
      <c r="AB679" s="7" t="s">
        <v>195</v>
      </c>
      <c r="AC679" s="7">
        <v>0</v>
      </c>
      <c r="AD679" s="7" t="s">
        <v>195</v>
      </c>
      <c r="AE679" s="7" t="s">
        <v>195</v>
      </c>
      <c r="AF679" s="7" t="s">
        <v>195</v>
      </c>
      <c r="AG679" s="7" t="s">
        <v>195</v>
      </c>
      <c r="AH679" s="40">
        <v>0</v>
      </c>
      <c r="AI679" s="40">
        <v>0</v>
      </c>
      <c r="AJ679" s="40">
        <v>1</v>
      </c>
      <c r="AK679" s="40">
        <v>0</v>
      </c>
      <c r="AL679" s="40">
        <v>1</v>
      </c>
      <c r="AM679" s="40">
        <v>0</v>
      </c>
      <c r="AN679" s="40">
        <v>60</v>
      </c>
      <c r="AO679" s="40">
        <v>3000</v>
      </c>
      <c r="AP679" s="7" t="s">
        <v>492</v>
      </c>
      <c r="AQ679" s="4">
        <f t="shared" si="12494"/>
        <v>3</v>
      </c>
      <c r="AR679" s="4">
        <f t="shared" si="12343"/>
        <v>161506</v>
      </c>
      <c r="AS679" s="7" t="s">
        <v>199</v>
      </c>
      <c r="AT679" s="48">
        <v>3</v>
      </c>
      <c r="AU679" s="48">
        <v>1</v>
      </c>
      <c r="AV679" s="48">
        <v>3</v>
      </c>
      <c r="AW679" s="48">
        <v>500</v>
      </c>
      <c r="AX679" s="48">
        <v>250</v>
      </c>
      <c r="AY679" s="48">
        <v>0</v>
      </c>
      <c r="AZ679" s="48">
        <v>0</v>
      </c>
      <c r="BE679" s="48">
        <v>0</v>
      </c>
      <c r="BF679" s="48">
        <v>1</v>
      </c>
      <c r="BG679" s="48">
        <f t="shared" ref="BG679" si="12559">IF(O679&lt;10,80,80+O679*8)</f>
        <v>560</v>
      </c>
      <c r="BH679" s="48">
        <f t="shared" ref="BH679" si="12560">IF(O679&lt;10,80,80+O679*8)</f>
        <v>560</v>
      </c>
      <c r="BI679" s="7">
        <v>0</v>
      </c>
      <c r="BJ679" s="7">
        <v>0</v>
      </c>
      <c r="BK679" s="7">
        <v>0</v>
      </c>
      <c r="BL679" s="7">
        <v>0</v>
      </c>
      <c r="BM679" s="7">
        <v>0</v>
      </c>
      <c r="BN679" s="7">
        <v>0</v>
      </c>
      <c r="BO679" s="7">
        <v>0</v>
      </c>
      <c r="BP679" s="7">
        <v>0</v>
      </c>
      <c r="BQ679" s="7">
        <v>0</v>
      </c>
      <c r="BR679" s="7">
        <v>0</v>
      </c>
      <c r="BS679" s="7">
        <v>0</v>
      </c>
      <c r="BT679" s="7">
        <v>0</v>
      </c>
      <c r="BU679" s="7">
        <v>0</v>
      </c>
      <c r="BV679" s="7">
        <v>0</v>
      </c>
      <c r="BW679" s="7">
        <v>0</v>
      </c>
      <c r="BX679" s="7">
        <v>0</v>
      </c>
      <c r="BY679" s="7">
        <v>0</v>
      </c>
      <c r="BZ679" s="7">
        <v>0</v>
      </c>
      <c r="CA679" s="7">
        <v>0</v>
      </c>
      <c r="CB679" s="7">
        <v>0</v>
      </c>
      <c r="CC679" s="7">
        <v>0</v>
      </c>
      <c r="CD679" s="7">
        <v>0</v>
      </c>
      <c r="CE679" s="7">
        <v>0</v>
      </c>
      <c r="CF679" s="7">
        <v>0</v>
      </c>
      <c r="CG679" s="7">
        <v>0</v>
      </c>
      <c r="CH679" s="7">
        <v>0</v>
      </c>
      <c r="CI679" s="7">
        <v>0</v>
      </c>
      <c r="CJ679" s="7">
        <v>0</v>
      </c>
      <c r="CK679" s="7">
        <v>0</v>
      </c>
      <c r="CL679" s="40">
        <v>0</v>
      </c>
      <c r="CM679" s="40">
        <v>0</v>
      </c>
      <c r="CN679" s="40">
        <v>0</v>
      </c>
      <c r="CO679" s="40">
        <v>0</v>
      </c>
      <c r="CP679" s="7">
        <v>0</v>
      </c>
      <c r="CQ679" s="7">
        <v>0</v>
      </c>
      <c r="CR679" s="7">
        <v>0</v>
      </c>
      <c r="CS679" s="40">
        <v>0</v>
      </c>
      <c r="CT679" s="7">
        <v>0</v>
      </c>
      <c r="CU679" s="7">
        <v>0</v>
      </c>
      <c r="CV679" s="4"/>
      <c r="CW679" s="4"/>
      <c r="CX679" s="4" t="str">
        <f t="shared" ref="CX679" si="12561">IF(CX484="","",CX484)</f>
        <v/>
      </c>
      <c r="CY679" s="4" t="str">
        <f t="shared" si="12472"/>
        <v/>
      </c>
      <c r="CZ679" s="4" t="str">
        <f t="shared" ref="CZ679" si="12562">IF(CZ484="","",CZ484)</f>
        <v/>
      </c>
      <c r="DA679" s="4" t="str">
        <f t="shared" ref="DA679" si="12563">IF(DA484="","",DA484)</f>
        <v/>
      </c>
      <c r="DB679" s="4" t="str">
        <f t="shared" ref="DB679" si="12564">IF(DB484="","",DB484)</f>
        <v/>
      </c>
      <c r="DC679" s="4" t="str">
        <f t="shared" si="12349"/>
        <v/>
      </c>
      <c r="DD679" s="7">
        <v>2</v>
      </c>
      <c r="DE679" s="7">
        <v>30</v>
      </c>
      <c r="DF679" s="7">
        <v>60</v>
      </c>
      <c r="DH679" s="4">
        <f t="shared" ref="DH679" si="12565">IF(DH484="","",DH484)</f>
        <v>7</v>
      </c>
      <c r="DI679" s="4">
        <f t="shared" si="12475"/>
        <v>2</v>
      </c>
      <c r="DJ679" s="4">
        <f t="shared" ref="DJ679" si="12566">IF(DJ484="","",DJ484)</f>
        <v>3</v>
      </c>
      <c r="DK679" s="4" t="str">
        <f t="shared" si="12386"/>
        <v/>
      </c>
      <c r="DL679" s="4" t="str">
        <f t="shared" si="11998"/>
        <v/>
      </c>
      <c r="DX679" s="7">
        <f t="shared" si="11999"/>
        <v>7060309</v>
      </c>
      <c r="DY679" s="7"/>
      <c r="DZ679" s="67">
        <v>0</v>
      </c>
      <c r="EA679" s="2" t="s">
        <v>242</v>
      </c>
      <c r="EB679" s="85" t="s">
        <v>242</v>
      </c>
      <c r="EC679" s="2" t="s">
        <v>242</v>
      </c>
      <c r="ED679" s="2">
        <v>2008</v>
      </c>
      <c r="EE679" s="2">
        <v>3002</v>
      </c>
      <c r="EF679" s="7">
        <v>50</v>
      </c>
      <c r="EG679" s="20"/>
      <c r="EH679" s="20"/>
      <c r="EI679" s="4">
        <f t="shared" ref="EI679" si="12567">IF(EI484="","",EI484)</f>
        <v>331136</v>
      </c>
      <c r="EJ679" s="4">
        <f t="shared" si="12477"/>
        <v>1</v>
      </c>
      <c r="EK679" s="4">
        <f t="shared" ref="EK679" si="12568">IF(EK484="","",EK484)</f>
        <v>331137</v>
      </c>
      <c r="EL679" s="4">
        <f t="shared" ref="EL679" si="12569">IF(EL484="","",EL484)</f>
        <v>1</v>
      </c>
      <c r="EM679" s="4">
        <f t="shared" ref="EM679" si="12570">IF(EM484="","",EM484)</f>
        <v>331138</v>
      </c>
      <c r="EN679" s="4">
        <f t="shared" ref="EN679" si="12571">IF(EN484="","",EN484)</f>
        <v>1</v>
      </c>
      <c r="EO679" s="4">
        <f t="shared" ref="EO679" si="12572">IF(EO484="","",EO484)</f>
        <v>331139</v>
      </c>
      <c r="EP679" s="4">
        <f t="shared" ref="EP679" si="12573">IF(EP484="","",EP484)</f>
        <v>1</v>
      </c>
      <c r="EQ679" s="4">
        <f t="shared" ref="EQ679" si="12574">IF(EQ484="","",EQ484)</f>
        <v>331140</v>
      </c>
      <c r="ER679" s="4">
        <f t="shared" ref="ER679" si="12575">IF(ER484="","",ER484)</f>
        <v>1</v>
      </c>
      <c r="ES679" s="4">
        <f t="shared" ref="ES679" si="12576">IF(ES484="","",ES484)</f>
        <v>331141</v>
      </c>
      <c r="ET679" s="4">
        <f t="shared" ref="ET679" si="12577">IF(ET484="","",ET484)</f>
        <v>1</v>
      </c>
      <c r="EU679" s="4" t="str">
        <f t="shared" ref="EU679" si="12578">IF(EU484="","",EU484)</f>
        <v/>
      </c>
      <c r="EV679" s="4" t="str">
        <f t="shared" si="12295"/>
        <v/>
      </c>
      <c r="EW679" s="4" t="str">
        <f t="shared" si="12295"/>
        <v/>
      </c>
      <c r="EX679" s="4" t="str">
        <f t="shared" si="12295"/>
        <v/>
      </c>
      <c r="EY679" s="4" t="str">
        <f t="shared" si="12295"/>
        <v/>
      </c>
      <c r="EZ679" s="4" t="str">
        <f t="shared" ref="EZ679" si="12579">IF(EZ484="","",EZ484)</f>
        <v/>
      </c>
      <c r="FA679" s="4" t="str">
        <f t="shared" ref="FA679" si="12580">IF(FA484="","",FA484)</f>
        <v/>
      </c>
      <c r="FB679" s="4" t="str">
        <f t="shared" ref="FB679" si="12581">IF(FB484="","",FB484)</f>
        <v/>
      </c>
      <c r="FC679" s="4">
        <f t="shared" ref="FC679" si="12582">IF(FC484="","",FC484)</f>
        <v>40013</v>
      </c>
      <c r="FD679" s="4">
        <f t="shared" ref="FD679" si="12583">IF(FD484="","",FD484)</f>
        <v>1</v>
      </c>
      <c r="FE679" s="4">
        <f t="shared" si="12556"/>
        <v>20100</v>
      </c>
      <c r="FF679" s="4">
        <f t="shared" si="12536"/>
        <v>1</v>
      </c>
      <c r="FG679" s="4">
        <f t="shared" si="12516"/>
        <v>20100</v>
      </c>
      <c r="FH679" s="4">
        <f t="shared" ref="FH679" si="12584">IF(FH484="","",FH484)</f>
        <v>1</v>
      </c>
      <c r="FR679" s="2">
        <v>99999</v>
      </c>
      <c r="FS679" s="2">
        <v>0</v>
      </c>
      <c r="FT679" s="4">
        <v>8000</v>
      </c>
      <c r="FU679" s="4" t="s">
        <v>1331</v>
      </c>
      <c r="FV679" s="4"/>
      <c r="FW679" s="4"/>
      <c r="FX679" s="4"/>
      <c r="FY679" s="4"/>
      <c r="FZ679" s="77">
        <v>0</v>
      </c>
      <c r="GA679" s="2">
        <v>1</v>
      </c>
      <c r="GB679" s="2">
        <v>30</v>
      </c>
      <c r="GC679" s="2">
        <v>1</v>
      </c>
      <c r="GD679" s="87"/>
    </row>
    <row r="680" s="2" customFormat="1" ht="14.25" spans="1:186">
      <c r="A680" s="15">
        <v>7060310</v>
      </c>
      <c r="B680" s="7">
        <f t="shared" si="12406"/>
        <v>1384</v>
      </c>
      <c r="C680" s="7">
        <f t="shared" si="12491"/>
        <v>1</v>
      </c>
      <c r="D680" s="5" t="s">
        <v>497</v>
      </c>
      <c r="E680" s="2" t="s">
        <v>1340</v>
      </c>
      <c r="F680" s="31" t="s">
        <v>1250</v>
      </c>
      <c r="G680" s="31">
        <v>4</v>
      </c>
      <c r="H680" s="7" t="s">
        <v>191</v>
      </c>
      <c r="I680" s="7" t="s">
        <v>187</v>
      </c>
      <c r="J680" s="37">
        <v>1502</v>
      </c>
      <c r="K680" s="39">
        <v>1698</v>
      </c>
      <c r="L680" s="39"/>
      <c r="M680" s="29" t="s">
        <v>193</v>
      </c>
      <c r="N680" s="4">
        <f t="shared" ref="N680" si="12585">N485</f>
        <v>60</v>
      </c>
      <c r="O680" s="4">
        <f t="shared" si="12439"/>
        <v>60</v>
      </c>
      <c r="P680" s="40">
        <f t="shared" si="11858"/>
        <v>2104</v>
      </c>
      <c r="Q680" s="4"/>
      <c r="S680" s="48">
        <f t="shared" si="12493"/>
        <v>2</v>
      </c>
      <c r="T680" s="47" t="s">
        <v>194</v>
      </c>
      <c r="U680" s="7" t="s">
        <v>195</v>
      </c>
      <c r="V680" s="7" t="str">
        <f t="shared" si="12270"/>
        <v>1</v>
      </c>
      <c r="W680" s="7" t="str">
        <f t="shared" si="12271"/>
        <v>1</v>
      </c>
      <c r="X680" s="40">
        <v>0</v>
      </c>
      <c r="AB680" s="7" t="s">
        <v>195</v>
      </c>
      <c r="AC680" s="7">
        <v>0</v>
      </c>
      <c r="AD680" s="7" t="s">
        <v>195</v>
      </c>
      <c r="AE680" s="7" t="s">
        <v>195</v>
      </c>
      <c r="AF680" s="7" t="s">
        <v>195</v>
      </c>
      <c r="AG680" s="7" t="s">
        <v>195</v>
      </c>
      <c r="AH680" s="40">
        <v>0</v>
      </c>
      <c r="AI680" s="40">
        <v>0</v>
      </c>
      <c r="AJ680" s="40">
        <v>1</v>
      </c>
      <c r="AK680" s="40">
        <v>0</v>
      </c>
      <c r="AL680" s="40">
        <v>1</v>
      </c>
      <c r="AM680" s="40">
        <v>0</v>
      </c>
      <c r="AN680" s="40">
        <v>60</v>
      </c>
      <c r="AO680" s="40">
        <v>3000</v>
      </c>
      <c r="AP680" s="7" t="s">
        <v>492</v>
      </c>
      <c r="AQ680" s="4">
        <f t="shared" si="12494"/>
        <v>3</v>
      </c>
      <c r="AR680" s="4">
        <f t="shared" si="12343"/>
        <v>161506</v>
      </c>
      <c r="AS680" s="7" t="s">
        <v>199</v>
      </c>
      <c r="AT680" s="48">
        <v>3</v>
      </c>
      <c r="AU680" s="48">
        <v>1</v>
      </c>
      <c r="AV680" s="48">
        <v>3</v>
      </c>
      <c r="AW680" s="48">
        <v>500</v>
      </c>
      <c r="AX680" s="48">
        <v>250</v>
      </c>
      <c r="AY680" s="48">
        <v>0</v>
      </c>
      <c r="AZ680" s="48">
        <v>0</v>
      </c>
      <c r="BE680" s="48">
        <v>0</v>
      </c>
      <c r="BF680" s="48">
        <v>1</v>
      </c>
      <c r="BG680" s="48">
        <f t="shared" ref="BG680" si="12586">IF(O680&lt;10,80,80+O680*8)</f>
        <v>560</v>
      </c>
      <c r="BH680" s="48">
        <f t="shared" ref="BH680" si="12587">IF(O680&lt;10,80,80+O680*8)</f>
        <v>560</v>
      </c>
      <c r="BI680" s="7">
        <v>0</v>
      </c>
      <c r="BJ680" s="7">
        <v>0</v>
      </c>
      <c r="BK680" s="7">
        <v>0</v>
      </c>
      <c r="BL680" s="7">
        <v>0</v>
      </c>
      <c r="BM680" s="7">
        <v>0</v>
      </c>
      <c r="BN680" s="7">
        <v>0</v>
      </c>
      <c r="BO680" s="7">
        <v>0</v>
      </c>
      <c r="BP680" s="7">
        <v>0</v>
      </c>
      <c r="BQ680" s="7">
        <v>0</v>
      </c>
      <c r="BR680" s="7">
        <v>0</v>
      </c>
      <c r="BS680" s="7">
        <v>0</v>
      </c>
      <c r="BT680" s="7">
        <v>0</v>
      </c>
      <c r="BU680" s="7">
        <v>0</v>
      </c>
      <c r="BV680" s="7">
        <v>0</v>
      </c>
      <c r="BW680" s="7">
        <v>0</v>
      </c>
      <c r="BX680" s="7">
        <v>0</v>
      </c>
      <c r="BY680" s="7">
        <v>0</v>
      </c>
      <c r="BZ680" s="7">
        <v>0</v>
      </c>
      <c r="CA680" s="7">
        <v>0</v>
      </c>
      <c r="CB680" s="7">
        <v>0</v>
      </c>
      <c r="CC680" s="7">
        <v>0</v>
      </c>
      <c r="CD680" s="7">
        <v>0</v>
      </c>
      <c r="CE680" s="7">
        <v>0</v>
      </c>
      <c r="CF680" s="7">
        <v>0</v>
      </c>
      <c r="CG680" s="7">
        <v>0</v>
      </c>
      <c r="CH680" s="7">
        <v>0</v>
      </c>
      <c r="CI680" s="7">
        <v>0</v>
      </c>
      <c r="CJ680" s="7">
        <v>0</v>
      </c>
      <c r="CK680" s="7">
        <v>0</v>
      </c>
      <c r="CL680" s="40">
        <v>0</v>
      </c>
      <c r="CM680" s="40">
        <v>0</v>
      </c>
      <c r="CN680" s="40">
        <v>0</v>
      </c>
      <c r="CO680" s="40">
        <v>0</v>
      </c>
      <c r="CP680" s="7">
        <v>0</v>
      </c>
      <c r="CQ680" s="7">
        <v>0</v>
      </c>
      <c r="CR680" s="7">
        <v>0</v>
      </c>
      <c r="CS680" s="40">
        <v>0</v>
      </c>
      <c r="CT680" s="7">
        <v>0</v>
      </c>
      <c r="CU680" s="7">
        <v>0</v>
      </c>
      <c r="CV680" s="4"/>
      <c r="CW680" s="4"/>
      <c r="CX680" s="4" t="str">
        <f t="shared" ref="CX680" si="12588">IF(CX485="","",CX485)</f>
        <v/>
      </c>
      <c r="CY680" s="4" t="str">
        <f t="shared" si="12472"/>
        <v/>
      </c>
      <c r="CZ680" s="4" t="str">
        <f t="shared" ref="CZ680" si="12589">IF(CZ485="","",CZ485)</f>
        <v/>
      </c>
      <c r="DA680" s="4" t="str">
        <f t="shared" ref="DA680" si="12590">IF(DA485="","",DA485)</f>
        <v/>
      </c>
      <c r="DB680" s="4" t="str">
        <f t="shared" ref="DB680" si="12591">IF(DB485="","",DB485)</f>
        <v/>
      </c>
      <c r="DC680" s="4" t="str">
        <f t="shared" si="12349"/>
        <v/>
      </c>
      <c r="DD680" s="7">
        <v>2</v>
      </c>
      <c r="DE680" s="7">
        <v>30</v>
      </c>
      <c r="DF680" s="7">
        <v>60</v>
      </c>
      <c r="DH680" s="4">
        <f t="shared" ref="DH680" si="12592">IF(DH485="","",DH485)</f>
        <v>7</v>
      </c>
      <c r="DI680" s="4">
        <f t="shared" si="12475"/>
        <v>2</v>
      </c>
      <c r="DJ680" s="4">
        <f t="shared" ref="DJ680" si="12593">IF(DJ485="","",DJ485)</f>
        <v>3</v>
      </c>
      <c r="DK680" s="4" t="str">
        <f t="shared" si="12386"/>
        <v/>
      </c>
      <c r="DL680" s="4" t="str">
        <f t="shared" si="11998"/>
        <v/>
      </c>
      <c r="DX680" s="7">
        <f t="shared" si="11999"/>
        <v>7060310</v>
      </c>
      <c r="DY680" s="7"/>
      <c r="DZ680" s="67">
        <v>0</v>
      </c>
      <c r="EA680" s="2" t="s">
        <v>242</v>
      </c>
      <c r="EB680" s="85" t="s">
        <v>242</v>
      </c>
      <c r="EC680" s="2" t="s">
        <v>242</v>
      </c>
      <c r="ED680" s="2">
        <v>2008</v>
      </c>
      <c r="EE680" s="2">
        <v>3002</v>
      </c>
      <c r="EF680" s="7">
        <v>50</v>
      </c>
      <c r="EG680" s="20"/>
      <c r="EH680" s="20"/>
      <c r="EI680" s="4">
        <f t="shared" ref="EI680" si="12594">IF(EI485="","",EI485)</f>
        <v>331136</v>
      </c>
      <c r="EJ680" s="4">
        <f t="shared" si="12477"/>
        <v>1</v>
      </c>
      <c r="EK680" s="4">
        <f t="shared" ref="EK680" si="12595">IF(EK485="","",EK485)</f>
        <v>331137</v>
      </c>
      <c r="EL680" s="4">
        <f t="shared" ref="EL680" si="12596">IF(EL485="","",EL485)</f>
        <v>1</v>
      </c>
      <c r="EM680" s="4">
        <f t="shared" ref="EM680" si="12597">IF(EM485="","",EM485)</f>
        <v>331138</v>
      </c>
      <c r="EN680" s="4">
        <f t="shared" ref="EN680" si="12598">IF(EN485="","",EN485)</f>
        <v>1</v>
      </c>
      <c r="EO680" s="4">
        <f t="shared" ref="EO680" si="12599">IF(EO485="","",EO485)</f>
        <v>331139</v>
      </c>
      <c r="EP680" s="4">
        <f t="shared" ref="EP680" si="12600">IF(EP485="","",EP485)</f>
        <v>1</v>
      </c>
      <c r="EQ680" s="4">
        <f t="shared" ref="EQ680" si="12601">IF(EQ485="","",EQ485)</f>
        <v>331140</v>
      </c>
      <c r="ER680" s="4">
        <f t="shared" ref="ER680" si="12602">IF(ER485="","",ER485)</f>
        <v>1</v>
      </c>
      <c r="ES680" s="4">
        <f t="shared" ref="ES680" si="12603">IF(ES485="","",ES485)</f>
        <v>331141</v>
      </c>
      <c r="ET680" s="4">
        <f t="shared" ref="ET680" si="12604">IF(ET485="","",ET485)</f>
        <v>1</v>
      </c>
      <c r="EU680" s="4" t="str">
        <f t="shared" ref="EU680:EU688" si="12605">IF(EU485="","",EU485)</f>
        <v/>
      </c>
      <c r="EV680" s="4" t="str">
        <f t="shared" si="12295"/>
        <v/>
      </c>
      <c r="EW680" s="4" t="str">
        <f t="shared" si="12295"/>
        <v/>
      </c>
      <c r="EX680" s="4" t="str">
        <f t="shared" si="12295"/>
        <v/>
      </c>
      <c r="EY680" s="4" t="str">
        <f t="shared" si="12295"/>
        <v/>
      </c>
      <c r="EZ680" s="4" t="str">
        <f t="shared" ref="EZ680" si="12606">IF(EZ485="","",EZ485)</f>
        <v/>
      </c>
      <c r="FA680" s="4" t="str">
        <f t="shared" ref="FA680" si="12607">IF(FA485="","",FA485)</f>
        <v/>
      </c>
      <c r="FB680" s="4" t="str">
        <f t="shared" ref="FB680" si="12608">IF(FB485="","",FB485)</f>
        <v/>
      </c>
      <c r="FC680" s="4">
        <f t="shared" ref="FC680" si="12609">IF(FC485="","",FC485)</f>
        <v>40013</v>
      </c>
      <c r="FD680" s="4">
        <f t="shared" ref="FD680" si="12610">IF(FD485="","",FD485)</f>
        <v>1</v>
      </c>
      <c r="FE680" s="4">
        <f t="shared" ref="FE680" si="12611">IF(FE485="","",FE485)</f>
        <v>20100</v>
      </c>
      <c r="FF680" s="4">
        <f t="shared" si="12536"/>
        <v>1</v>
      </c>
      <c r="FG680" s="4">
        <f t="shared" si="12516"/>
        <v>20100</v>
      </c>
      <c r="FH680" s="4">
        <f t="shared" ref="FH680" si="12612">IF(FH485="","",FH485)</f>
        <v>1</v>
      </c>
      <c r="FR680" s="2">
        <v>99999</v>
      </c>
      <c r="FS680" s="2">
        <v>0</v>
      </c>
      <c r="FT680" s="4">
        <v>8000</v>
      </c>
      <c r="FU680" s="4" t="s">
        <v>1331</v>
      </c>
      <c r="FV680" s="4"/>
      <c r="FW680" s="4"/>
      <c r="FX680" s="4"/>
      <c r="FY680" s="4"/>
      <c r="FZ680" s="77">
        <v>0</v>
      </c>
      <c r="GA680" s="2">
        <v>1</v>
      </c>
      <c r="GB680" s="2">
        <v>30</v>
      </c>
      <c r="GC680" s="2">
        <v>1</v>
      </c>
      <c r="GD680" s="87"/>
    </row>
    <row r="681" s="2" customFormat="1" ht="14.25" spans="1:186">
      <c r="A681" s="15">
        <v>7060411</v>
      </c>
      <c r="B681" s="7">
        <f t="shared" si="12406"/>
        <v>40</v>
      </c>
      <c r="C681" s="7">
        <f t="shared" si="12491"/>
        <v>2</v>
      </c>
      <c r="D681" s="5" t="s">
        <v>499</v>
      </c>
      <c r="E681" s="2" t="s">
        <v>1341</v>
      </c>
      <c r="F681" s="31" t="s">
        <v>1250</v>
      </c>
      <c r="G681" s="31">
        <v>4</v>
      </c>
      <c r="H681" s="7" t="s">
        <v>191</v>
      </c>
      <c r="I681" s="7" t="s">
        <v>187</v>
      </c>
      <c r="J681" s="37">
        <v>1469</v>
      </c>
      <c r="K681" s="39">
        <v>1434</v>
      </c>
      <c r="L681" s="39"/>
      <c r="M681" s="29" t="s">
        <v>193</v>
      </c>
      <c r="N681" s="4">
        <f t="shared" ref="N681" si="12613">N486</f>
        <v>60</v>
      </c>
      <c r="O681" s="4">
        <f t="shared" si="12439"/>
        <v>60</v>
      </c>
      <c r="P681" s="40">
        <f t="shared" si="11858"/>
        <v>2204</v>
      </c>
      <c r="Q681" s="4"/>
      <c r="S681" s="48">
        <f t="shared" si="12493"/>
        <v>0</v>
      </c>
      <c r="T681" s="47" t="s">
        <v>194</v>
      </c>
      <c r="U681" s="7" t="s">
        <v>195</v>
      </c>
      <c r="V681" s="7" t="str">
        <f t="shared" si="12270"/>
        <v>1</v>
      </c>
      <c r="W681" s="7" t="str">
        <f t="shared" si="12271"/>
        <v>1</v>
      </c>
      <c r="X681" s="40">
        <v>0</v>
      </c>
      <c r="AB681" s="7" t="s">
        <v>195</v>
      </c>
      <c r="AC681" s="7">
        <v>0</v>
      </c>
      <c r="AD681" s="7" t="s">
        <v>195</v>
      </c>
      <c r="AE681" s="7" t="s">
        <v>195</v>
      </c>
      <c r="AF681" s="7" t="s">
        <v>195</v>
      </c>
      <c r="AG681" s="7" t="s">
        <v>195</v>
      </c>
      <c r="AH681" s="40">
        <v>0</v>
      </c>
      <c r="AI681" s="40">
        <v>0</v>
      </c>
      <c r="AJ681" s="40">
        <v>1</v>
      </c>
      <c r="AK681" s="40">
        <v>0</v>
      </c>
      <c r="AL681" s="40">
        <v>1</v>
      </c>
      <c r="AM681" s="40">
        <v>0</v>
      </c>
      <c r="AN681" s="40">
        <v>60</v>
      </c>
      <c r="AO681" s="40">
        <v>3000</v>
      </c>
      <c r="AP681" s="7" t="s">
        <v>492</v>
      </c>
      <c r="AQ681" s="4">
        <f t="shared" si="12494"/>
        <v>3</v>
      </c>
      <c r="AR681" s="4">
        <f t="shared" si="12343"/>
        <v>161506</v>
      </c>
      <c r="AS681" s="7" t="s">
        <v>199</v>
      </c>
      <c r="AT681" s="48">
        <v>3</v>
      </c>
      <c r="AU681" s="48">
        <v>1</v>
      </c>
      <c r="AV681" s="48">
        <v>3</v>
      </c>
      <c r="AW681" s="48">
        <v>500</v>
      </c>
      <c r="AX681" s="48">
        <v>250</v>
      </c>
      <c r="AY681" s="48">
        <v>0</v>
      </c>
      <c r="AZ681" s="48">
        <v>0</v>
      </c>
      <c r="BE681" s="48">
        <v>0</v>
      </c>
      <c r="BF681" s="48">
        <v>1</v>
      </c>
      <c r="BG681" s="48">
        <f t="shared" ref="BG681" si="12614">IF(O681&lt;10,80,80+O681*8)</f>
        <v>560</v>
      </c>
      <c r="BH681" s="48">
        <f t="shared" ref="BH681" si="12615">IF(O681&lt;10,80,80+O681*8)</f>
        <v>560</v>
      </c>
      <c r="BI681" s="7">
        <v>0</v>
      </c>
      <c r="BJ681" s="7">
        <v>0</v>
      </c>
      <c r="BK681" s="7">
        <v>0</v>
      </c>
      <c r="BL681" s="7">
        <v>0</v>
      </c>
      <c r="BM681" s="7">
        <v>0</v>
      </c>
      <c r="BN681" s="7">
        <v>0</v>
      </c>
      <c r="BO681" s="7">
        <v>0</v>
      </c>
      <c r="BP681" s="7">
        <v>0</v>
      </c>
      <c r="BQ681" s="7">
        <v>0</v>
      </c>
      <c r="BR681" s="7">
        <v>0</v>
      </c>
      <c r="BS681" s="7">
        <v>0</v>
      </c>
      <c r="BT681" s="7">
        <v>0</v>
      </c>
      <c r="BU681" s="7">
        <v>0</v>
      </c>
      <c r="BV681" s="7">
        <v>0</v>
      </c>
      <c r="BW681" s="7">
        <v>0</v>
      </c>
      <c r="BX681" s="7">
        <v>0</v>
      </c>
      <c r="BY681" s="7">
        <v>0</v>
      </c>
      <c r="BZ681" s="7">
        <v>0</v>
      </c>
      <c r="CA681" s="7">
        <v>0</v>
      </c>
      <c r="CB681" s="7">
        <v>0</v>
      </c>
      <c r="CC681" s="7">
        <v>0</v>
      </c>
      <c r="CD681" s="7">
        <v>0</v>
      </c>
      <c r="CE681" s="7">
        <v>0</v>
      </c>
      <c r="CF681" s="7">
        <v>0</v>
      </c>
      <c r="CG681" s="7">
        <v>0</v>
      </c>
      <c r="CH681" s="7">
        <v>0</v>
      </c>
      <c r="CI681" s="7">
        <v>0</v>
      </c>
      <c r="CJ681" s="7">
        <v>0</v>
      </c>
      <c r="CK681" s="7">
        <v>0</v>
      </c>
      <c r="CL681" s="40">
        <v>0</v>
      </c>
      <c r="CM681" s="40">
        <v>0</v>
      </c>
      <c r="CN681" s="40">
        <v>0</v>
      </c>
      <c r="CO681" s="40">
        <v>0</v>
      </c>
      <c r="CP681" s="7">
        <v>0</v>
      </c>
      <c r="CQ681" s="7">
        <v>0</v>
      </c>
      <c r="CR681" s="7">
        <v>0</v>
      </c>
      <c r="CS681" s="40">
        <v>0</v>
      </c>
      <c r="CT681" s="7">
        <v>0</v>
      </c>
      <c r="CU681" s="7">
        <v>0</v>
      </c>
      <c r="CV681" s="4"/>
      <c r="CW681" s="4"/>
      <c r="CX681" s="4" t="str">
        <f t="shared" ref="CX681" si="12616">IF(CX486="","",CX486)</f>
        <v/>
      </c>
      <c r="CY681" s="4" t="str">
        <f t="shared" si="12472"/>
        <v/>
      </c>
      <c r="CZ681" s="4" t="str">
        <f t="shared" ref="CZ681" si="12617">IF(CZ486="","",CZ486)</f>
        <v/>
      </c>
      <c r="DA681" s="4" t="str">
        <f t="shared" ref="DA681" si="12618">IF(DA486="","",DA486)</f>
        <v/>
      </c>
      <c r="DB681" s="4" t="str">
        <f t="shared" ref="DB681" si="12619">IF(DB486="","",DB486)</f>
        <v/>
      </c>
      <c r="DC681" s="4" t="str">
        <f t="shared" si="12349"/>
        <v/>
      </c>
      <c r="DD681" s="7">
        <v>2</v>
      </c>
      <c r="DE681" s="7">
        <v>30</v>
      </c>
      <c r="DF681" s="7">
        <v>60</v>
      </c>
      <c r="DH681" s="4">
        <f t="shared" ref="DH681" si="12620">IF(DH486="","",DH486)</f>
        <v>7</v>
      </c>
      <c r="DI681" s="4">
        <f t="shared" si="12475"/>
        <v>4</v>
      </c>
      <c r="DJ681" s="4">
        <f t="shared" ref="DJ681" si="12621">IF(DJ486="","",DJ486)</f>
        <v>5</v>
      </c>
      <c r="DK681" s="4" t="str">
        <f t="shared" si="12386"/>
        <v/>
      </c>
      <c r="DL681" s="4" t="str">
        <f t="shared" ref="DL681" si="12622">IF(DL486="","",DL486)</f>
        <v/>
      </c>
      <c r="DX681" s="7">
        <f t="shared" ref="DX681" si="12623">A681</f>
        <v>7060411</v>
      </c>
      <c r="DY681" s="7"/>
      <c r="DZ681" s="67">
        <v>0</v>
      </c>
      <c r="EA681" s="2" t="s">
        <v>242</v>
      </c>
      <c r="EB681" s="85" t="s">
        <v>242</v>
      </c>
      <c r="EC681" s="2" t="s">
        <v>242</v>
      </c>
      <c r="ED681" s="2">
        <v>2011</v>
      </c>
      <c r="EE681" s="2">
        <v>3002</v>
      </c>
      <c r="EF681" s="7">
        <v>50</v>
      </c>
      <c r="EG681" s="20"/>
      <c r="EH681" s="20"/>
      <c r="EI681" s="4">
        <f t="shared" ref="EI681" si="12624">IF(EI486="","",EI486)</f>
        <v>331166</v>
      </c>
      <c r="EJ681" s="4">
        <f t="shared" si="12477"/>
        <v>1</v>
      </c>
      <c r="EK681" s="4">
        <f t="shared" ref="EK681" si="12625">IF(EK486="","",EK486)</f>
        <v>331167</v>
      </c>
      <c r="EL681" s="4">
        <f t="shared" ref="EL681" si="12626">IF(EL486="","",EL486)</f>
        <v>1</v>
      </c>
      <c r="EM681" s="4">
        <f t="shared" ref="EM681" si="12627">IF(EM486="","",EM486)</f>
        <v>331168</v>
      </c>
      <c r="EN681" s="4">
        <f t="shared" ref="EN681" si="12628">IF(EN486="","",EN486)</f>
        <v>1</v>
      </c>
      <c r="EO681" s="4">
        <f t="shared" ref="EO681" si="12629">IF(EO486="","",EO486)</f>
        <v>331169</v>
      </c>
      <c r="EP681" s="4">
        <f t="shared" ref="EP681" si="12630">IF(EP486="","",EP486)</f>
        <v>1</v>
      </c>
      <c r="EQ681" s="4">
        <f t="shared" ref="EQ681" si="12631">IF(EQ486="","",EQ486)</f>
        <v>331170</v>
      </c>
      <c r="ER681" s="4">
        <f t="shared" ref="ER681" si="12632">IF(ER486="","",ER486)</f>
        <v>1</v>
      </c>
      <c r="ES681" s="4">
        <f t="shared" ref="ES681:ES688" si="12633">IF(ES486="","",ES486)</f>
        <v>331171</v>
      </c>
      <c r="ET681" s="4">
        <f t="shared" ref="ET681" si="12634">IF(ET486="","",ET486)</f>
        <v>1</v>
      </c>
      <c r="EU681" s="4" t="str">
        <f t="shared" si="12605"/>
        <v/>
      </c>
      <c r="EV681" s="4" t="str">
        <f t="shared" si="12295"/>
        <v/>
      </c>
      <c r="EW681" s="4" t="str">
        <f t="shared" si="12295"/>
        <v/>
      </c>
      <c r="EX681" s="4" t="str">
        <f t="shared" si="12295"/>
        <v/>
      </c>
      <c r="EY681" s="4" t="str">
        <f t="shared" si="12295"/>
        <v/>
      </c>
      <c r="EZ681" s="4" t="str">
        <f t="shared" ref="EZ681" si="12635">IF(EZ486="","",EZ486)</f>
        <v/>
      </c>
      <c r="FA681" s="4" t="str">
        <f t="shared" ref="FA681" si="12636">IF(FA486="","",FA486)</f>
        <v/>
      </c>
      <c r="FB681" s="4" t="str">
        <f t="shared" ref="FB681" si="12637">IF(FB486="","",FB486)</f>
        <v/>
      </c>
      <c r="FC681" s="4">
        <f t="shared" ref="FC681" si="12638">IF(FC486="","",FC486)</f>
        <v>40013</v>
      </c>
      <c r="FD681" s="4">
        <f t="shared" ref="FD681" si="12639">IF(FD486="","",FD486)</f>
        <v>1</v>
      </c>
      <c r="FE681" s="4">
        <f t="shared" ref="FE681" si="12640">IF(FE486="","",FE486)</f>
        <v>20100</v>
      </c>
      <c r="FF681" s="4">
        <f t="shared" si="12536"/>
        <v>1</v>
      </c>
      <c r="FG681" s="4">
        <f t="shared" si="12516"/>
        <v>20100</v>
      </c>
      <c r="FH681" s="4">
        <f t="shared" ref="FH681" si="12641">IF(FH486="","",FH486)</f>
        <v>1</v>
      </c>
      <c r="FR681" s="2">
        <v>99999</v>
      </c>
      <c r="FS681" s="2">
        <v>0</v>
      </c>
      <c r="FT681" s="4">
        <v>8000</v>
      </c>
      <c r="FU681" s="4" t="s">
        <v>1331</v>
      </c>
      <c r="FV681" s="4"/>
      <c r="FW681" s="4"/>
      <c r="FX681" s="4"/>
      <c r="FY681" s="4"/>
      <c r="FZ681" s="77">
        <v>0</v>
      </c>
      <c r="GA681" s="2">
        <v>1</v>
      </c>
      <c r="GB681" s="2">
        <v>30</v>
      </c>
      <c r="GC681" s="2">
        <v>1</v>
      </c>
      <c r="GD681" s="87"/>
    </row>
    <row r="682" s="2" customFormat="1" ht="14.25" spans="1:186">
      <c r="A682" s="15">
        <v>7060512</v>
      </c>
      <c r="B682" s="7">
        <f t="shared" si="12406"/>
        <v>72</v>
      </c>
      <c r="C682" s="7">
        <f t="shared" si="12491"/>
        <v>4</v>
      </c>
      <c r="D682" s="5" t="s">
        <v>501</v>
      </c>
      <c r="E682" s="2" t="s">
        <v>1342</v>
      </c>
      <c r="F682" s="31" t="s">
        <v>1250</v>
      </c>
      <c r="G682" s="31">
        <v>4</v>
      </c>
      <c r="H682" s="7" t="s">
        <v>191</v>
      </c>
      <c r="I682" s="7" t="s">
        <v>187</v>
      </c>
      <c r="J682" s="37">
        <v>1480</v>
      </c>
      <c r="K682" s="39">
        <v>1435</v>
      </c>
      <c r="L682" s="39"/>
      <c r="M682" s="29" t="s">
        <v>193</v>
      </c>
      <c r="N682" s="4">
        <f t="shared" ref="N682" si="12642">N487</f>
        <v>60</v>
      </c>
      <c r="O682" s="4">
        <f t="shared" si="12439"/>
        <v>60</v>
      </c>
      <c r="P682" s="40">
        <f t="shared" ref="P682" si="12643">2000+C682*100+G682</f>
        <v>2404</v>
      </c>
      <c r="Q682" s="4"/>
      <c r="S682" s="48">
        <f t="shared" si="12493"/>
        <v>0</v>
      </c>
      <c r="T682" s="47" t="s">
        <v>194</v>
      </c>
      <c r="U682" s="7" t="s">
        <v>195</v>
      </c>
      <c r="V682" s="7" t="str">
        <f t="shared" si="12270"/>
        <v>1</v>
      </c>
      <c r="W682" s="7" t="str">
        <f t="shared" si="12271"/>
        <v>1</v>
      </c>
      <c r="X682" s="40">
        <v>0</v>
      </c>
      <c r="AB682" s="7" t="s">
        <v>195</v>
      </c>
      <c r="AC682" s="7">
        <v>0</v>
      </c>
      <c r="AD682" s="7" t="s">
        <v>195</v>
      </c>
      <c r="AE682" s="7" t="s">
        <v>195</v>
      </c>
      <c r="AF682" s="7" t="s">
        <v>195</v>
      </c>
      <c r="AG682" s="7" t="s">
        <v>195</v>
      </c>
      <c r="AH682" s="40">
        <v>0</v>
      </c>
      <c r="AI682" s="40">
        <v>0</v>
      </c>
      <c r="AJ682" s="40">
        <v>1</v>
      </c>
      <c r="AK682" s="40">
        <v>0</v>
      </c>
      <c r="AL682" s="40">
        <v>1</v>
      </c>
      <c r="AM682" s="40">
        <v>0</v>
      </c>
      <c r="AN682" s="40">
        <v>60</v>
      </c>
      <c r="AO682" s="40">
        <v>3000</v>
      </c>
      <c r="AP682" s="7" t="s">
        <v>492</v>
      </c>
      <c r="AQ682" s="4">
        <f t="shared" si="12494"/>
        <v>3</v>
      </c>
      <c r="AR682" s="4">
        <f t="shared" si="12343"/>
        <v>161506</v>
      </c>
      <c r="AS682" s="7" t="s">
        <v>199</v>
      </c>
      <c r="AT682" s="48">
        <v>3</v>
      </c>
      <c r="AU682" s="48">
        <v>1</v>
      </c>
      <c r="AV682" s="48">
        <v>3</v>
      </c>
      <c r="AW682" s="48">
        <v>500</v>
      </c>
      <c r="AX682" s="48">
        <v>250</v>
      </c>
      <c r="AY682" s="48">
        <v>0</v>
      </c>
      <c r="AZ682" s="48">
        <v>0</v>
      </c>
      <c r="BE682" s="48">
        <v>0</v>
      </c>
      <c r="BF682" s="48">
        <v>1</v>
      </c>
      <c r="BG682" s="48">
        <f t="shared" ref="BG682:BG703" si="12644">IF(O682&lt;10,80,80+O682*8)</f>
        <v>560</v>
      </c>
      <c r="BH682" s="48">
        <f t="shared" ref="BH682:BH703" si="12645">IF(O682&lt;10,80,80+O682*8)</f>
        <v>560</v>
      </c>
      <c r="BI682" s="7">
        <v>0</v>
      </c>
      <c r="BJ682" s="7">
        <v>0</v>
      </c>
      <c r="BK682" s="7">
        <v>0</v>
      </c>
      <c r="BL682" s="7">
        <v>0</v>
      </c>
      <c r="BM682" s="7">
        <v>0</v>
      </c>
      <c r="BN682" s="7">
        <v>0</v>
      </c>
      <c r="BO682" s="7">
        <v>0</v>
      </c>
      <c r="BP682" s="7">
        <v>0</v>
      </c>
      <c r="BQ682" s="7">
        <v>0</v>
      </c>
      <c r="BR682" s="7">
        <v>0</v>
      </c>
      <c r="BS682" s="7">
        <v>0</v>
      </c>
      <c r="BT682" s="7">
        <v>0</v>
      </c>
      <c r="BU682" s="7">
        <v>0</v>
      </c>
      <c r="BV682" s="7">
        <v>0</v>
      </c>
      <c r="BW682" s="7">
        <v>0</v>
      </c>
      <c r="BX682" s="7">
        <v>0</v>
      </c>
      <c r="BY682" s="7">
        <v>0</v>
      </c>
      <c r="BZ682" s="7">
        <v>0</v>
      </c>
      <c r="CA682" s="7">
        <v>0</v>
      </c>
      <c r="CB682" s="7">
        <v>0</v>
      </c>
      <c r="CC682" s="7">
        <v>0</v>
      </c>
      <c r="CD682" s="7">
        <v>0</v>
      </c>
      <c r="CE682" s="7">
        <v>0</v>
      </c>
      <c r="CF682" s="7">
        <v>0</v>
      </c>
      <c r="CG682" s="7">
        <v>0</v>
      </c>
      <c r="CH682" s="7">
        <v>0</v>
      </c>
      <c r="CI682" s="7">
        <v>0</v>
      </c>
      <c r="CJ682" s="7">
        <v>0</v>
      </c>
      <c r="CK682" s="7">
        <v>0</v>
      </c>
      <c r="CL682" s="40">
        <v>0</v>
      </c>
      <c r="CM682" s="40">
        <v>0</v>
      </c>
      <c r="CN682" s="40">
        <v>0</v>
      </c>
      <c r="CO682" s="40">
        <v>0</v>
      </c>
      <c r="CP682" s="7">
        <v>0</v>
      </c>
      <c r="CQ682" s="7">
        <v>0</v>
      </c>
      <c r="CR682" s="7">
        <v>0</v>
      </c>
      <c r="CS682" s="40">
        <v>0</v>
      </c>
      <c r="CT682" s="7">
        <v>0</v>
      </c>
      <c r="CU682" s="7">
        <v>0</v>
      </c>
      <c r="CV682" s="4"/>
      <c r="CW682" s="4"/>
      <c r="CX682" s="4" t="str">
        <f t="shared" ref="CX682" si="12646">IF(CX487="","",CX487)</f>
        <v/>
      </c>
      <c r="CY682" s="4" t="str">
        <f t="shared" si="12472"/>
        <v/>
      </c>
      <c r="CZ682" s="4" t="str">
        <f t="shared" ref="CZ682" si="12647">IF(CZ487="","",CZ487)</f>
        <v/>
      </c>
      <c r="DA682" s="4" t="str">
        <f t="shared" ref="DA682" si="12648">IF(DA487="","",DA487)</f>
        <v/>
      </c>
      <c r="DB682" s="4" t="str">
        <f t="shared" ref="DB682" si="12649">IF(DB487="","",DB487)</f>
        <v/>
      </c>
      <c r="DC682" s="4" t="str">
        <f t="shared" si="12349"/>
        <v/>
      </c>
      <c r="DD682" s="7">
        <v>2</v>
      </c>
      <c r="DE682" s="7">
        <v>30</v>
      </c>
      <c r="DF682" s="7">
        <v>60</v>
      </c>
      <c r="DH682" s="4">
        <f t="shared" ref="DH682" si="12650">IF(DH487="","",DH487)</f>
        <v>7</v>
      </c>
      <c r="DI682" s="4">
        <f t="shared" si="12475"/>
        <v>1</v>
      </c>
      <c r="DJ682" s="4">
        <f t="shared" ref="DJ682" si="12651">IF(DJ487="","",DJ487)</f>
        <v>6</v>
      </c>
      <c r="DK682" s="4">
        <f t="shared" si="12386"/>
        <v>9</v>
      </c>
      <c r="DL682" s="4" t="str">
        <f t="shared" ref="DL682" si="12652">IF(DL487="","",DL487)</f>
        <v/>
      </c>
      <c r="DX682" s="7">
        <f t="shared" ref="DX682" si="12653">A682</f>
        <v>7060512</v>
      </c>
      <c r="DY682" s="7"/>
      <c r="DZ682" s="67">
        <v>0</v>
      </c>
      <c r="EA682" s="2" t="s">
        <v>242</v>
      </c>
      <c r="EB682" s="85" t="s">
        <v>242</v>
      </c>
      <c r="EC682" s="2" t="s">
        <v>242</v>
      </c>
      <c r="ED682" s="2">
        <v>2014</v>
      </c>
      <c r="EE682" s="2">
        <v>3002</v>
      </c>
      <c r="EF682" s="7">
        <v>50</v>
      </c>
      <c r="EG682" s="20"/>
      <c r="EH682" s="20"/>
      <c r="EI682" s="4">
        <f t="shared" ref="EI682" si="12654">IF(EI487="","",EI487)</f>
        <v>331166</v>
      </c>
      <c r="EJ682" s="4">
        <f t="shared" si="12477"/>
        <v>1</v>
      </c>
      <c r="EK682" s="4">
        <f t="shared" ref="EK682" si="12655">IF(EK487="","",EK487)</f>
        <v>331167</v>
      </c>
      <c r="EL682" s="4">
        <f t="shared" ref="EL682" si="12656">IF(EL487="","",EL487)</f>
        <v>1</v>
      </c>
      <c r="EM682" s="4">
        <f t="shared" ref="EM682" si="12657">IF(EM487="","",EM487)</f>
        <v>331168</v>
      </c>
      <c r="EN682" s="4">
        <f t="shared" ref="EN682" si="12658">IF(EN487="","",EN487)</f>
        <v>1</v>
      </c>
      <c r="EO682" s="4">
        <f t="shared" ref="EO682" si="12659">IF(EO487="","",EO487)</f>
        <v>331169</v>
      </c>
      <c r="EP682" s="4">
        <f t="shared" ref="EP682" si="12660">IF(EP487="","",EP487)</f>
        <v>1</v>
      </c>
      <c r="EQ682" s="4">
        <f t="shared" ref="EQ682" si="12661">IF(EQ487="","",EQ487)</f>
        <v>331170</v>
      </c>
      <c r="ER682" s="4">
        <f t="shared" ref="ER682:ER688" si="12662">IF(ER487="","",ER487)</f>
        <v>1</v>
      </c>
      <c r="ES682" s="4">
        <f t="shared" si="12633"/>
        <v>331171</v>
      </c>
      <c r="ET682" s="4">
        <f t="shared" ref="ET682" si="12663">IF(ET487="","",ET487)</f>
        <v>1</v>
      </c>
      <c r="EU682" s="4" t="str">
        <f t="shared" si="12605"/>
        <v/>
      </c>
      <c r="EV682" s="4" t="str">
        <f t="shared" si="12295"/>
        <v/>
      </c>
      <c r="EW682" s="4" t="str">
        <f t="shared" si="12295"/>
        <v/>
      </c>
      <c r="EX682" s="4" t="str">
        <f t="shared" si="12295"/>
        <v/>
      </c>
      <c r="EY682" s="4" t="str">
        <f t="shared" si="12295"/>
        <v/>
      </c>
      <c r="EZ682" s="4" t="str">
        <f t="shared" ref="EZ682:EZ689" si="12664">IF(EZ487="","",EZ487)</f>
        <v/>
      </c>
      <c r="FA682" s="4" t="str">
        <f t="shared" ref="FA682" si="12665">IF(FA487="","",FA487)</f>
        <v/>
      </c>
      <c r="FB682" s="4" t="str">
        <f t="shared" ref="FB682" si="12666">IF(FB487="","",FB487)</f>
        <v/>
      </c>
      <c r="FC682" s="4">
        <f t="shared" ref="FC682" si="12667">IF(FC487="","",FC487)</f>
        <v>40013</v>
      </c>
      <c r="FD682" s="4">
        <f t="shared" ref="FD682" si="12668">IF(FD487="","",FD487)</f>
        <v>1</v>
      </c>
      <c r="FE682" s="4">
        <f t="shared" ref="FE682" si="12669">IF(FE487="","",FE487)</f>
        <v>20100</v>
      </c>
      <c r="FF682" s="4">
        <f t="shared" si="12536"/>
        <v>1</v>
      </c>
      <c r="FG682" s="4">
        <f t="shared" si="12516"/>
        <v>20100</v>
      </c>
      <c r="FH682" s="4">
        <f t="shared" ref="FH682" si="12670">IF(FH487="","",FH487)</f>
        <v>1</v>
      </c>
      <c r="FR682" s="2">
        <v>99999</v>
      </c>
      <c r="FS682" s="2">
        <v>0</v>
      </c>
      <c r="FT682" s="4">
        <v>8000</v>
      </c>
      <c r="FU682" s="4" t="s">
        <v>1331</v>
      </c>
      <c r="FV682" s="4"/>
      <c r="FW682" s="4"/>
      <c r="FX682" s="4"/>
      <c r="FY682" s="4"/>
      <c r="FZ682" s="77">
        <v>0</v>
      </c>
      <c r="GA682" s="2">
        <v>1</v>
      </c>
      <c r="GB682" s="2">
        <v>30</v>
      </c>
      <c r="GC682" s="2">
        <v>1</v>
      </c>
      <c r="GD682" s="87"/>
    </row>
    <row r="683" s="2" customFormat="1" ht="14.25" spans="1:186">
      <c r="A683" s="15">
        <v>7060613</v>
      </c>
      <c r="B683" s="7">
        <f t="shared" si="12406"/>
        <v>88</v>
      </c>
      <c r="C683" s="7">
        <f t="shared" si="12491"/>
        <v>5</v>
      </c>
      <c r="D683" s="5" t="s">
        <v>503</v>
      </c>
      <c r="E683" s="2" t="s">
        <v>1343</v>
      </c>
      <c r="F683" s="31" t="s">
        <v>1250</v>
      </c>
      <c r="G683" s="31">
        <v>4</v>
      </c>
      <c r="H683" s="7" t="s">
        <v>191</v>
      </c>
      <c r="I683" s="7" t="s">
        <v>187</v>
      </c>
      <c r="J683" s="37">
        <v>1491</v>
      </c>
      <c r="K683" s="39">
        <v>1429</v>
      </c>
      <c r="L683" s="39"/>
      <c r="M683" s="29" t="s">
        <v>193</v>
      </c>
      <c r="N683" s="4">
        <f t="shared" ref="N683" si="12671">N488</f>
        <v>60</v>
      </c>
      <c r="O683" s="4">
        <f t="shared" si="12439"/>
        <v>60</v>
      </c>
      <c r="P683" s="40">
        <f t="shared" ref="P683" si="12672">2000+C683*100+G683</f>
        <v>2504</v>
      </c>
      <c r="Q683" s="4"/>
      <c r="S683" s="48">
        <f t="shared" si="12493"/>
        <v>0</v>
      </c>
      <c r="T683" s="47" t="s">
        <v>194</v>
      </c>
      <c r="U683" s="7" t="s">
        <v>195</v>
      </c>
      <c r="V683" s="7" t="str">
        <f t="shared" si="12270"/>
        <v>1</v>
      </c>
      <c r="W683" s="7" t="str">
        <f t="shared" si="12271"/>
        <v>1</v>
      </c>
      <c r="X683" s="40">
        <v>0</v>
      </c>
      <c r="AB683" s="7" t="s">
        <v>195</v>
      </c>
      <c r="AC683" s="7">
        <v>0</v>
      </c>
      <c r="AD683" s="7" t="s">
        <v>195</v>
      </c>
      <c r="AE683" s="7" t="s">
        <v>195</v>
      </c>
      <c r="AF683" s="7" t="s">
        <v>195</v>
      </c>
      <c r="AG683" s="7" t="s">
        <v>195</v>
      </c>
      <c r="AH683" s="40">
        <v>0</v>
      </c>
      <c r="AI683" s="40">
        <v>0</v>
      </c>
      <c r="AJ683" s="40">
        <v>1</v>
      </c>
      <c r="AK683" s="40">
        <v>0</v>
      </c>
      <c r="AL683" s="40">
        <v>1</v>
      </c>
      <c r="AM683" s="40">
        <v>0</v>
      </c>
      <c r="AN683" s="40">
        <v>60</v>
      </c>
      <c r="AO683" s="40">
        <v>3000</v>
      </c>
      <c r="AP683" s="7" t="s">
        <v>492</v>
      </c>
      <c r="AQ683" s="4">
        <f t="shared" si="12494"/>
        <v>3</v>
      </c>
      <c r="AR683" s="4">
        <f t="shared" si="12343"/>
        <v>161506</v>
      </c>
      <c r="AS683" s="7" t="s">
        <v>199</v>
      </c>
      <c r="AT683" s="48">
        <v>3</v>
      </c>
      <c r="AU683" s="48">
        <v>1</v>
      </c>
      <c r="AV683" s="48">
        <v>3</v>
      </c>
      <c r="AW683" s="48">
        <v>500</v>
      </c>
      <c r="AX683" s="48">
        <v>250</v>
      </c>
      <c r="AY683" s="48">
        <v>0</v>
      </c>
      <c r="AZ683" s="48">
        <v>0</v>
      </c>
      <c r="BE683" s="48">
        <v>0</v>
      </c>
      <c r="BF683" s="48">
        <v>1</v>
      </c>
      <c r="BG683" s="48">
        <f t="shared" si="12644"/>
        <v>560</v>
      </c>
      <c r="BH683" s="48">
        <f t="shared" si="12645"/>
        <v>560</v>
      </c>
      <c r="BI683" s="7">
        <v>0</v>
      </c>
      <c r="BJ683" s="7">
        <v>0</v>
      </c>
      <c r="BK683" s="7">
        <v>0</v>
      </c>
      <c r="BL683" s="7">
        <v>0</v>
      </c>
      <c r="BM683" s="7">
        <v>0</v>
      </c>
      <c r="BN683" s="7">
        <v>0</v>
      </c>
      <c r="BO683" s="7">
        <v>0</v>
      </c>
      <c r="BP683" s="7">
        <v>0</v>
      </c>
      <c r="BQ683" s="7">
        <v>0</v>
      </c>
      <c r="BR683" s="7">
        <v>0</v>
      </c>
      <c r="BS683" s="7">
        <v>0</v>
      </c>
      <c r="BT683" s="7">
        <v>0</v>
      </c>
      <c r="BU683" s="7">
        <v>0</v>
      </c>
      <c r="BV683" s="7">
        <v>0</v>
      </c>
      <c r="BW683" s="7">
        <v>0</v>
      </c>
      <c r="BX683" s="7">
        <v>0</v>
      </c>
      <c r="BY683" s="7">
        <v>0</v>
      </c>
      <c r="BZ683" s="7">
        <v>0</v>
      </c>
      <c r="CA683" s="7">
        <v>0</v>
      </c>
      <c r="CB683" s="7">
        <v>0</v>
      </c>
      <c r="CC683" s="7">
        <v>0</v>
      </c>
      <c r="CD683" s="7">
        <v>0</v>
      </c>
      <c r="CE683" s="7">
        <v>0</v>
      </c>
      <c r="CF683" s="7">
        <v>0</v>
      </c>
      <c r="CG683" s="7">
        <v>0</v>
      </c>
      <c r="CH683" s="7">
        <v>0</v>
      </c>
      <c r="CI683" s="7">
        <v>0</v>
      </c>
      <c r="CJ683" s="7">
        <v>0</v>
      </c>
      <c r="CK683" s="7">
        <v>0</v>
      </c>
      <c r="CL683" s="40">
        <v>0</v>
      </c>
      <c r="CM683" s="40">
        <v>0</v>
      </c>
      <c r="CN683" s="40">
        <v>0</v>
      </c>
      <c r="CO683" s="40">
        <v>0</v>
      </c>
      <c r="CP683" s="7">
        <v>0</v>
      </c>
      <c r="CQ683" s="7">
        <v>0</v>
      </c>
      <c r="CR683" s="7">
        <v>0</v>
      </c>
      <c r="CS683" s="40">
        <v>0</v>
      </c>
      <c r="CT683" s="7">
        <v>0</v>
      </c>
      <c r="CU683" s="7">
        <v>0</v>
      </c>
      <c r="CV683" s="4"/>
      <c r="CW683" s="4"/>
      <c r="CX683" s="4" t="str">
        <f t="shared" ref="CX683" si="12673">IF(CX488="","",CX488)</f>
        <v/>
      </c>
      <c r="CY683" s="4" t="str">
        <f t="shared" si="12472"/>
        <v/>
      </c>
      <c r="CZ683" s="4" t="str">
        <f t="shared" ref="CZ683" si="12674">IF(CZ488="","",CZ488)</f>
        <v/>
      </c>
      <c r="DA683" s="4" t="str">
        <f t="shared" ref="DA683" si="12675">IF(DA488="","",DA488)</f>
        <v/>
      </c>
      <c r="DB683" s="4" t="str">
        <f t="shared" ref="DB683" si="12676">IF(DB488="","",DB488)</f>
        <v/>
      </c>
      <c r="DC683" s="4" t="str">
        <f t="shared" si="12349"/>
        <v/>
      </c>
      <c r="DD683" s="7">
        <v>2</v>
      </c>
      <c r="DE683" s="7">
        <v>30</v>
      </c>
      <c r="DF683" s="7">
        <v>60</v>
      </c>
      <c r="DH683" s="4">
        <f t="shared" ref="DH683" si="12677">IF(DH488="","",DH488)</f>
        <v>7</v>
      </c>
      <c r="DI683" s="4">
        <f t="shared" si="12475"/>
        <v>6</v>
      </c>
      <c r="DJ683" s="4">
        <f t="shared" ref="DJ683" si="12678">IF(DJ488="","",DJ488)</f>
        <v>9</v>
      </c>
      <c r="DK683" s="4" t="str">
        <f t="shared" si="12386"/>
        <v/>
      </c>
      <c r="DL683" s="4" t="str">
        <f t="shared" ref="DL683" si="12679">IF(DL488="","",DL488)</f>
        <v/>
      </c>
      <c r="DX683" s="7">
        <f t="shared" ref="DX683" si="12680">A683</f>
        <v>7060613</v>
      </c>
      <c r="DY683" s="7"/>
      <c r="DZ683" s="67">
        <v>0</v>
      </c>
      <c r="EA683" s="2" t="s">
        <v>242</v>
      </c>
      <c r="EB683" s="85" t="s">
        <v>242</v>
      </c>
      <c r="EC683" s="2" t="s">
        <v>242</v>
      </c>
      <c r="ED683" s="2">
        <v>2017</v>
      </c>
      <c r="EE683" s="2">
        <v>3002</v>
      </c>
      <c r="EF683" s="7">
        <v>50</v>
      </c>
      <c r="EG683" s="20"/>
      <c r="EH683" s="20"/>
      <c r="EI683" s="4">
        <f t="shared" ref="EI683" si="12681">IF(EI488="","",EI488)</f>
        <v>331166</v>
      </c>
      <c r="EJ683" s="4">
        <f t="shared" si="12477"/>
        <v>1</v>
      </c>
      <c r="EK683" s="4">
        <f t="shared" ref="EK683" si="12682">IF(EK488="","",EK488)</f>
        <v>331167</v>
      </c>
      <c r="EL683" s="4">
        <f t="shared" ref="EL683" si="12683">IF(EL488="","",EL488)</f>
        <v>1</v>
      </c>
      <c r="EM683" s="4">
        <f t="shared" ref="EM683" si="12684">IF(EM488="","",EM488)</f>
        <v>331168</v>
      </c>
      <c r="EN683" s="4">
        <f t="shared" ref="EN683" si="12685">IF(EN488="","",EN488)</f>
        <v>1</v>
      </c>
      <c r="EO683" s="4">
        <f t="shared" ref="EO683" si="12686">IF(EO488="","",EO488)</f>
        <v>331169</v>
      </c>
      <c r="EP683" s="4">
        <f t="shared" ref="EP683" si="12687">IF(EP488="","",EP488)</f>
        <v>1</v>
      </c>
      <c r="EQ683" s="4">
        <f t="shared" ref="EQ683" si="12688">IF(EQ488="","",EQ488)</f>
        <v>331170</v>
      </c>
      <c r="ER683" s="4">
        <f t="shared" si="12662"/>
        <v>1</v>
      </c>
      <c r="ES683" s="4">
        <f t="shared" si="12633"/>
        <v>331171</v>
      </c>
      <c r="ET683" s="4">
        <f t="shared" ref="ET683" si="12689">IF(ET488="","",ET488)</f>
        <v>1</v>
      </c>
      <c r="EU683" s="4" t="str">
        <f t="shared" si="12605"/>
        <v/>
      </c>
      <c r="EV683" s="4" t="str">
        <f t="shared" si="12295"/>
        <v/>
      </c>
      <c r="EW683" s="4" t="str">
        <f t="shared" si="12295"/>
        <v/>
      </c>
      <c r="EX683" s="4" t="str">
        <f t="shared" si="12295"/>
        <v/>
      </c>
      <c r="EY683" s="4" t="str">
        <f t="shared" si="12295"/>
        <v/>
      </c>
      <c r="EZ683" s="4" t="str">
        <f t="shared" si="12664"/>
        <v/>
      </c>
      <c r="FA683" s="4" t="str">
        <f t="shared" ref="FA683:FA714" si="12690">IF(FA488="","",FA488)</f>
        <v/>
      </c>
      <c r="FB683" s="4" t="str">
        <f t="shared" ref="FB683:FB688" si="12691">IF(FB488="","",FB488)</f>
        <v/>
      </c>
      <c r="FC683" s="4">
        <f t="shared" ref="FC683" si="12692">IF(FC488="","",FC488)</f>
        <v>40013</v>
      </c>
      <c r="FD683" s="4">
        <f t="shared" ref="FD683:FD688" si="12693">IF(FD488="","",FD488)</f>
        <v>1</v>
      </c>
      <c r="FE683" s="4">
        <f t="shared" ref="FE683" si="12694">IF(FE488="","",FE488)</f>
        <v>20100</v>
      </c>
      <c r="FF683" s="4">
        <f t="shared" si="12536"/>
        <v>1</v>
      </c>
      <c r="FG683" s="4">
        <f t="shared" si="12516"/>
        <v>20100</v>
      </c>
      <c r="FH683" s="4">
        <f t="shared" ref="FH683" si="12695">IF(FH488="","",FH488)</f>
        <v>1</v>
      </c>
      <c r="FR683" s="2">
        <v>99999</v>
      </c>
      <c r="FS683" s="2">
        <v>0</v>
      </c>
      <c r="FT683" s="4">
        <v>8000</v>
      </c>
      <c r="FU683" s="4" t="s">
        <v>1331</v>
      </c>
      <c r="FV683" s="4"/>
      <c r="FW683" s="4"/>
      <c r="FX683" s="4"/>
      <c r="FY683" s="4"/>
      <c r="FZ683" s="77">
        <v>0</v>
      </c>
      <c r="GA683" s="2">
        <v>1</v>
      </c>
      <c r="GB683" s="2">
        <v>30</v>
      </c>
      <c r="GC683" s="2">
        <v>1</v>
      </c>
      <c r="GD683" s="87"/>
    </row>
    <row r="684" s="2" customFormat="1" ht="14.25" spans="1:186">
      <c r="A684" s="15">
        <v>7070101</v>
      </c>
      <c r="B684" s="7">
        <f t="shared" si="12406"/>
        <v>1288</v>
      </c>
      <c r="C684" s="7">
        <f t="shared" si="12491"/>
        <v>0</v>
      </c>
      <c r="D684" s="5" t="s">
        <v>505</v>
      </c>
      <c r="E684" s="2" t="s">
        <v>1344</v>
      </c>
      <c r="F684" s="31" t="s">
        <v>1250</v>
      </c>
      <c r="G684" s="31">
        <v>4</v>
      </c>
      <c r="H684" s="7" t="s">
        <v>191</v>
      </c>
      <c r="I684" s="7" t="s">
        <v>187</v>
      </c>
      <c r="J684" s="35">
        <v>1534</v>
      </c>
      <c r="K684" s="38">
        <v>405</v>
      </c>
      <c r="L684" s="80"/>
      <c r="M684" s="29" t="s">
        <v>193</v>
      </c>
      <c r="N684" s="4">
        <f t="shared" ref="N684" si="12696">N489</f>
        <v>70</v>
      </c>
      <c r="O684" s="4">
        <f t="shared" si="12439"/>
        <v>70</v>
      </c>
      <c r="P684" s="40">
        <f t="shared" ref="P684" si="12697">2000+C684*100+G684</f>
        <v>2004</v>
      </c>
      <c r="Q684" s="4"/>
      <c r="S684" s="48">
        <f t="shared" si="12493"/>
        <v>0</v>
      </c>
      <c r="T684" s="47" t="s">
        <v>240</v>
      </c>
      <c r="U684" s="7" t="s">
        <v>195</v>
      </c>
      <c r="V684" s="7" t="str">
        <f t="shared" si="12270"/>
        <v>1</v>
      </c>
      <c r="W684" s="7" t="str">
        <f t="shared" si="12271"/>
        <v>1</v>
      </c>
      <c r="X684" s="40">
        <v>0</v>
      </c>
      <c r="AB684" s="7" t="s">
        <v>195</v>
      </c>
      <c r="AC684" s="7">
        <v>0</v>
      </c>
      <c r="AD684" s="7" t="s">
        <v>195</v>
      </c>
      <c r="AE684" s="7" t="s">
        <v>195</v>
      </c>
      <c r="AF684" s="7" t="s">
        <v>195</v>
      </c>
      <c r="AG684" s="7" t="s">
        <v>195</v>
      </c>
      <c r="AH684" s="40">
        <v>0</v>
      </c>
      <c r="AI684" s="40">
        <v>0</v>
      </c>
      <c r="AJ684" s="40">
        <v>1</v>
      </c>
      <c r="AK684" s="40">
        <v>0</v>
      </c>
      <c r="AL684" s="40">
        <v>1</v>
      </c>
      <c r="AM684" s="40">
        <v>0</v>
      </c>
      <c r="AN684" s="40">
        <v>60</v>
      </c>
      <c r="AO684" s="40">
        <v>5000</v>
      </c>
      <c r="AP684" s="7" t="s">
        <v>507</v>
      </c>
      <c r="AQ684" s="4">
        <f t="shared" si="12494"/>
        <v>3</v>
      </c>
      <c r="AR684" s="4">
        <f t="shared" si="12343"/>
        <v>161506</v>
      </c>
      <c r="AS684" s="7" t="s">
        <v>199</v>
      </c>
      <c r="AT684" s="48">
        <v>3</v>
      </c>
      <c r="AU684" s="48">
        <v>1</v>
      </c>
      <c r="AV684" s="48">
        <v>3</v>
      </c>
      <c r="AW684" s="48">
        <v>500</v>
      </c>
      <c r="AX684" s="48">
        <v>250</v>
      </c>
      <c r="AY684" s="48">
        <v>0</v>
      </c>
      <c r="AZ684" s="48">
        <v>0</v>
      </c>
      <c r="BE684" s="48">
        <v>0</v>
      </c>
      <c r="BF684" s="48">
        <v>1</v>
      </c>
      <c r="BG684" s="48">
        <f t="shared" si="12644"/>
        <v>640</v>
      </c>
      <c r="BH684" s="48">
        <f t="shared" si="12645"/>
        <v>640</v>
      </c>
      <c r="BI684" s="7">
        <v>0</v>
      </c>
      <c r="BJ684" s="7">
        <v>0</v>
      </c>
      <c r="BK684" s="7">
        <v>0</v>
      </c>
      <c r="BL684" s="7">
        <v>0</v>
      </c>
      <c r="BM684" s="7">
        <v>0</v>
      </c>
      <c r="BN684" s="7">
        <v>0</v>
      </c>
      <c r="BO684" s="7">
        <v>0</v>
      </c>
      <c r="BP684" s="7">
        <v>0</v>
      </c>
      <c r="BQ684" s="7">
        <v>0</v>
      </c>
      <c r="BR684" s="7">
        <v>0</v>
      </c>
      <c r="BS684" s="7">
        <v>0</v>
      </c>
      <c r="BT684" s="7">
        <v>0</v>
      </c>
      <c r="BU684" s="7">
        <v>0</v>
      </c>
      <c r="BV684" s="7">
        <v>0</v>
      </c>
      <c r="BW684" s="7">
        <v>0</v>
      </c>
      <c r="BX684" s="7">
        <v>0</v>
      </c>
      <c r="BY684" s="7">
        <v>0</v>
      </c>
      <c r="BZ684" s="7">
        <v>0</v>
      </c>
      <c r="CA684" s="7">
        <v>0</v>
      </c>
      <c r="CB684" s="7">
        <v>0</v>
      </c>
      <c r="CC684" s="7">
        <v>0</v>
      </c>
      <c r="CD684" s="7">
        <v>0</v>
      </c>
      <c r="CE684" s="7">
        <v>0</v>
      </c>
      <c r="CF684" s="7">
        <v>0</v>
      </c>
      <c r="CG684" s="7">
        <v>0</v>
      </c>
      <c r="CH684" s="7">
        <v>0</v>
      </c>
      <c r="CI684" s="7">
        <v>0</v>
      </c>
      <c r="CJ684" s="7">
        <v>0</v>
      </c>
      <c r="CK684" s="7">
        <v>0</v>
      </c>
      <c r="CL684" s="40">
        <v>0</v>
      </c>
      <c r="CM684" s="40">
        <v>0</v>
      </c>
      <c r="CN684" s="40">
        <v>0</v>
      </c>
      <c r="CO684" s="40">
        <v>0</v>
      </c>
      <c r="CP684" s="7">
        <v>0</v>
      </c>
      <c r="CQ684" s="7">
        <v>0</v>
      </c>
      <c r="CR684" s="7">
        <v>0</v>
      </c>
      <c r="CS684" s="40">
        <v>0</v>
      </c>
      <c r="CT684" s="7">
        <v>0</v>
      </c>
      <c r="CU684" s="7">
        <v>0</v>
      </c>
      <c r="CV684" s="4"/>
      <c r="CW684" s="4"/>
      <c r="CX684" s="4" t="str">
        <f t="shared" ref="CX684" si="12698">IF(CX489="","",CX489)</f>
        <v>3da_weapon_changjian01_s</v>
      </c>
      <c r="CY684" s="4" t="str">
        <f t="shared" si="12472"/>
        <v>3da_weapon_changjian01_b</v>
      </c>
      <c r="CZ684" s="4" t="str">
        <f t="shared" ref="CZ684" si="12699">IF(CZ489="","",CZ489)</f>
        <v/>
      </c>
      <c r="DA684" s="4" t="str">
        <f t="shared" ref="DA684" si="12700">IF(DA489="","",DA489)</f>
        <v/>
      </c>
      <c r="DB684" s="4" t="str">
        <f t="shared" ref="DB684:DB695" si="12701">IF(DB489="","",DB489)</f>
        <v>CS_Rhand</v>
      </c>
      <c r="DC684" s="4" t="str">
        <f t="shared" si="12349"/>
        <v>CS_Rhand</v>
      </c>
      <c r="DD684" s="7">
        <v>2</v>
      </c>
      <c r="DE684" s="7">
        <v>30</v>
      </c>
      <c r="DF684" s="7">
        <v>60</v>
      </c>
      <c r="DH684" s="4">
        <f t="shared" ref="DH684" si="12702">IF(DH489="","",DH489)</f>
        <v>9</v>
      </c>
      <c r="DI684" s="4">
        <f t="shared" si="12475"/>
        <v>2</v>
      </c>
      <c r="DJ684" s="4">
        <f t="shared" ref="DJ684" si="12703">IF(DJ489="","",DJ489)</f>
        <v>4</v>
      </c>
      <c r="DK684" s="4">
        <f t="shared" si="12386"/>
        <v>7</v>
      </c>
      <c r="DL684" s="4">
        <f t="shared" ref="DL684" si="12704">IF(DL489="","",DL489)</f>
        <v>8</v>
      </c>
      <c r="DX684" s="7">
        <f t="shared" ref="DX684" si="12705">A684</f>
        <v>7070101</v>
      </c>
      <c r="DY684" s="7"/>
      <c r="DZ684" s="67">
        <v>10000</v>
      </c>
      <c r="EA684" s="2" t="s">
        <v>1345</v>
      </c>
      <c r="EB684" s="85">
        <v>142</v>
      </c>
      <c r="EC684" s="2" t="s">
        <v>1346</v>
      </c>
      <c r="ED684" s="2">
        <v>2003</v>
      </c>
      <c r="EE684" s="2">
        <v>3002</v>
      </c>
      <c r="EF684" s="7">
        <v>50</v>
      </c>
      <c r="EG684" s="20"/>
      <c r="EH684" s="20"/>
      <c r="EI684" s="4">
        <f t="shared" ref="EI684" si="12706">IF(EI489="","",EI489)</f>
        <v>331107</v>
      </c>
      <c r="EJ684" s="4">
        <f t="shared" si="12477"/>
        <v>1</v>
      </c>
      <c r="EK684" s="4">
        <f t="shared" ref="EK684" si="12707">IF(EK489="","",EK489)</f>
        <v>331108</v>
      </c>
      <c r="EL684" s="4">
        <f t="shared" ref="EL684" si="12708">IF(EL489="","",EL489)</f>
        <v>1</v>
      </c>
      <c r="EM684" s="4">
        <f t="shared" ref="EM684" si="12709">IF(EM489="","",EM489)</f>
        <v>331109</v>
      </c>
      <c r="EN684" s="4">
        <f t="shared" ref="EN684" si="12710">IF(EN489="","",EN489)</f>
        <v>1</v>
      </c>
      <c r="EO684" s="4">
        <f t="shared" ref="EO684" si="12711">IF(EO489="","",EO489)</f>
        <v>331110</v>
      </c>
      <c r="EP684" s="4">
        <f t="shared" ref="EP684" si="12712">IF(EP489="","",EP489)</f>
        <v>1</v>
      </c>
      <c r="EQ684" s="4">
        <f t="shared" ref="EQ684" si="12713">IF(EQ489="","",EQ489)</f>
        <v>331111</v>
      </c>
      <c r="ER684" s="4">
        <f t="shared" si="12662"/>
        <v>1</v>
      </c>
      <c r="ES684" s="4" t="str">
        <f t="shared" si="12633"/>
        <v/>
      </c>
      <c r="ET684" s="4" t="str">
        <f t="shared" ref="ET684" si="12714">IF(ET489="","",ET489)</f>
        <v/>
      </c>
      <c r="EU684" s="4" t="str">
        <f t="shared" si="12605"/>
        <v/>
      </c>
      <c r="EV684" s="4" t="str">
        <f t="shared" si="12295"/>
        <v/>
      </c>
      <c r="EW684" s="4" t="str">
        <f t="shared" si="12295"/>
        <v/>
      </c>
      <c r="EX684" s="4" t="str">
        <f t="shared" si="12295"/>
        <v/>
      </c>
      <c r="EY684" s="4" t="str">
        <f t="shared" si="12295"/>
        <v/>
      </c>
      <c r="EZ684" s="4" t="str">
        <f t="shared" si="12664"/>
        <v/>
      </c>
      <c r="FA684" s="4" t="str">
        <f t="shared" si="12690"/>
        <v/>
      </c>
      <c r="FB684" s="4" t="str">
        <f t="shared" si="12691"/>
        <v/>
      </c>
      <c r="FC684" s="4">
        <f t="shared" ref="FC684" si="12715">IF(FC489="","",FC489)</f>
        <v>40013</v>
      </c>
      <c r="FD684" s="4">
        <f t="shared" si="12693"/>
        <v>1</v>
      </c>
      <c r="FE684" s="4">
        <f t="shared" ref="FE684" si="12716">IF(FE489="","",FE489)</f>
        <v>20100</v>
      </c>
      <c r="FF684" s="4">
        <f t="shared" si="12536"/>
        <v>1</v>
      </c>
      <c r="FG684" s="4">
        <f t="shared" si="12516"/>
        <v>20100</v>
      </c>
      <c r="FH684" s="4">
        <f t="shared" ref="FH684:FH709" si="12717">IF(FH489="","",FH489)</f>
        <v>1</v>
      </c>
      <c r="FR684" s="2">
        <v>99999</v>
      </c>
      <c r="FS684" s="2">
        <v>0</v>
      </c>
      <c r="FT684" s="4">
        <v>10000</v>
      </c>
      <c r="FU684" s="4" t="s">
        <v>1347</v>
      </c>
      <c r="FV684" s="4"/>
      <c r="FW684" s="4"/>
      <c r="FX684" s="4"/>
      <c r="FY684" s="4"/>
      <c r="FZ684" s="77">
        <v>0</v>
      </c>
      <c r="GA684" s="2">
        <v>1</v>
      </c>
      <c r="GB684" s="2">
        <v>30</v>
      </c>
      <c r="GC684" s="2">
        <v>1</v>
      </c>
      <c r="GD684" s="87"/>
    </row>
    <row r="685" s="2" customFormat="1" ht="14.25" spans="1:186">
      <c r="A685" s="15">
        <v>7070102</v>
      </c>
      <c r="B685" s="7">
        <f t="shared" si="12406"/>
        <v>4360</v>
      </c>
      <c r="C685" s="7">
        <f t="shared" si="12491"/>
        <v>0</v>
      </c>
      <c r="D685" s="5" t="s">
        <v>509</v>
      </c>
      <c r="E685" s="2" t="s">
        <v>1348</v>
      </c>
      <c r="F685" s="31" t="s">
        <v>1250</v>
      </c>
      <c r="G685" s="31">
        <v>4</v>
      </c>
      <c r="H685" s="7" t="s">
        <v>191</v>
      </c>
      <c r="I685" s="7" t="s">
        <v>187</v>
      </c>
      <c r="J685" s="35">
        <v>1524</v>
      </c>
      <c r="K685" s="38">
        <v>205</v>
      </c>
      <c r="L685" s="80"/>
      <c r="M685" s="29" t="s">
        <v>193</v>
      </c>
      <c r="N685" s="4">
        <f t="shared" ref="N685" si="12718">N490</f>
        <v>70</v>
      </c>
      <c r="O685" s="4">
        <f t="shared" si="12439"/>
        <v>70</v>
      </c>
      <c r="P685" s="40">
        <f t="shared" ref="P685:P712" si="12719">2000+C685*100+G685</f>
        <v>2004</v>
      </c>
      <c r="Q685" s="4"/>
      <c r="S685" s="48">
        <f t="shared" si="12493"/>
        <v>0</v>
      </c>
      <c r="T685" s="47" t="s">
        <v>245</v>
      </c>
      <c r="U685" s="7" t="s">
        <v>195</v>
      </c>
      <c r="V685" s="7" t="str">
        <f t="shared" si="12270"/>
        <v>1</v>
      </c>
      <c r="W685" s="7" t="str">
        <f t="shared" si="12271"/>
        <v>1</v>
      </c>
      <c r="X685" s="40">
        <v>0</v>
      </c>
      <c r="AB685" s="7" t="s">
        <v>195</v>
      </c>
      <c r="AC685" s="7">
        <v>0</v>
      </c>
      <c r="AD685" s="7" t="s">
        <v>195</v>
      </c>
      <c r="AE685" s="7" t="s">
        <v>195</v>
      </c>
      <c r="AF685" s="7" t="s">
        <v>195</v>
      </c>
      <c r="AG685" s="7" t="s">
        <v>195</v>
      </c>
      <c r="AH685" s="40">
        <v>0</v>
      </c>
      <c r="AI685" s="40">
        <v>0</v>
      </c>
      <c r="AJ685" s="40">
        <v>1</v>
      </c>
      <c r="AK685" s="40">
        <v>0</v>
      </c>
      <c r="AL685" s="40">
        <v>1</v>
      </c>
      <c r="AM685" s="40">
        <v>0</v>
      </c>
      <c r="AN685" s="40">
        <v>60</v>
      </c>
      <c r="AO685" s="40">
        <v>5000</v>
      </c>
      <c r="AP685" s="7" t="s">
        <v>511</v>
      </c>
      <c r="AQ685" s="4">
        <f t="shared" si="12494"/>
        <v>3</v>
      </c>
      <c r="AR685" s="4">
        <f t="shared" si="12343"/>
        <v>161506</v>
      </c>
      <c r="AS685" s="7" t="s">
        <v>199</v>
      </c>
      <c r="AT685" s="48">
        <v>3</v>
      </c>
      <c r="AU685" s="48">
        <v>1</v>
      </c>
      <c r="AV685" s="48">
        <v>3</v>
      </c>
      <c r="AW685" s="48">
        <v>500</v>
      </c>
      <c r="AX685" s="48">
        <v>250</v>
      </c>
      <c r="AY685" s="48">
        <v>0</v>
      </c>
      <c r="AZ685" s="48">
        <v>0</v>
      </c>
      <c r="BE685" s="48">
        <v>0</v>
      </c>
      <c r="BF685" s="48">
        <v>1</v>
      </c>
      <c r="BG685" s="48">
        <f t="shared" si="12644"/>
        <v>640</v>
      </c>
      <c r="BH685" s="48">
        <f t="shared" si="12645"/>
        <v>640</v>
      </c>
      <c r="BI685" s="7">
        <v>0</v>
      </c>
      <c r="BJ685" s="7">
        <v>0</v>
      </c>
      <c r="BK685" s="7">
        <v>0</v>
      </c>
      <c r="BL685" s="7">
        <v>0</v>
      </c>
      <c r="BM685" s="7">
        <v>0</v>
      </c>
      <c r="BN685" s="7">
        <v>0</v>
      </c>
      <c r="BO685" s="7">
        <v>0</v>
      </c>
      <c r="BP685" s="7">
        <v>0</v>
      </c>
      <c r="BQ685" s="7">
        <v>0</v>
      </c>
      <c r="BR685" s="7">
        <v>0</v>
      </c>
      <c r="BS685" s="7">
        <v>0</v>
      </c>
      <c r="BT685" s="7">
        <v>0</v>
      </c>
      <c r="BU685" s="7">
        <v>0</v>
      </c>
      <c r="BV685" s="7">
        <v>0</v>
      </c>
      <c r="BW685" s="7">
        <v>0</v>
      </c>
      <c r="BX685" s="7">
        <v>0</v>
      </c>
      <c r="BY685" s="7">
        <v>0</v>
      </c>
      <c r="BZ685" s="7">
        <v>0</v>
      </c>
      <c r="CA685" s="7">
        <v>0</v>
      </c>
      <c r="CB685" s="7">
        <v>0</v>
      </c>
      <c r="CC685" s="7">
        <v>0</v>
      </c>
      <c r="CD685" s="7">
        <v>0</v>
      </c>
      <c r="CE685" s="7">
        <v>0</v>
      </c>
      <c r="CF685" s="7">
        <v>0</v>
      </c>
      <c r="CG685" s="7">
        <v>0</v>
      </c>
      <c r="CH685" s="7">
        <v>0</v>
      </c>
      <c r="CI685" s="7">
        <v>0</v>
      </c>
      <c r="CJ685" s="7">
        <v>0</v>
      </c>
      <c r="CK685" s="7">
        <v>0</v>
      </c>
      <c r="CL685" s="40">
        <v>0</v>
      </c>
      <c r="CM685" s="40">
        <v>0</v>
      </c>
      <c r="CN685" s="40">
        <v>0</v>
      </c>
      <c r="CO685" s="40">
        <v>0</v>
      </c>
      <c r="CP685" s="7">
        <v>0</v>
      </c>
      <c r="CQ685" s="7">
        <v>0</v>
      </c>
      <c r="CR685" s="7">
        <v>0</v>
      </c>
      <c r="CS685" s="40">
        <v>0</v>
      </c>
      <c r="CT685" s="7">
        <v>0</v>
      </c>
      <c r="CU685" s="7">
        <v>0</v>
      </c>
      <c r="CV685" s="4"/>
      <c r="CW685" s="4"/>
      <c r="CX685" s="4" t="str">
        <f t="shared" ref="CX685" si="12720">IF(CX490="","",CX490)</f>
        <v>3da_weapon_changjian01_s</v>
      </c>
      <c r="CY685" s="4" t="str">
        <f t="shared" si="12472"/>
        <v>3da_weapon_changjian01_b</v>
      </c>
      <c r="CZ685" s="4" t="str">
        <f t="shared" ref="CZ685" si="12721">IF(CZ490="","",CZ490)</f>
        <v/>
      </c>
      <c r="DA685" s="4" t="str">
        <f t="shared" ref="DA685" si="12722">IF(DA490="","",DA490)</f>
        <v/>
      </c>
      <c r="DB685" s="4" t="str">
        <f t="shared" si="12701"/>
        <v>CS_Rhand</v>
      </c>
      <c r="DC685" s="4" t="str">
        <f t="shared" si="12349"/>
        <v>CS_Rhand</v>
      </c>
      <c r="DD685" s="7">
        <v>2</v>
      </c>
      <c r="DE685" s="7">
        <v>30</v>
      </c>
      <c r="DF685" s="7">
        <v>60</v>
      </c>
      <c r="DH685" s="4">
        <f t="shared" ref="DH685" si="12723">IF(DH490="","",DH490)</f>
        <v>9</v>
      </c>
      <c r="DI685" s="4">
        <f t="shared" si="12475"/>
        <v>2</v>
      </c>
      <c r="DJ685" s="4">
        <f t="shared" ref="DJ685" si="12724">IF(DJ490="","",DJ490)</f>
        <v>4</v>
      </c>
      <c r="DK685" s="4">
        <f t="shared" si="12386"/>
        <v>7</v>
      </c>
      <c r="DL685" s="4">
        <f t="shared" ref="DL685" si="12725">IF(DL490="","",DL490)</f>
        <v>8</v>
      </c>
      <c r="DX685" s="7">
        <f t="shared" ref="DX685" si="12726">A685</f>
        <v>7070102</v>
      </c>
      <c r="DY685" s="7"/>
      <c r="DZ685" s="67">
        <v>10000</v>
      </c>
      <c r="EA685" s="2" t="s">
        <v>1345</v>
      </c>
      <c r="EB685" s="85">
        <v>142</v>
      </c>
      <c r="EC685" s="2" t="s">
        <v>1346</v>
      </c>
      <c r="ED685" s="2">
        <v>2003</v>
      </c>
      <c r="EE685" s="2">
        <v>3002</v>
      </c>
      <c r="EF685" s="7">
        <v>50</v>
      </c>
      <c r="EG685" s="20"/>
      <c r="EH685" s="20"/>
      <c r="EI685" s="4">
        <f t="shared" ref="EI685" si="12727">IF(EI490="","",EI490)</f>
        <v>331107</v>
      </c>
      <c r="EJ685" s="4">
        <f t="shared" si="12477"/>
        <v>1</v>
      </c>
      <c r="EK685" s="4">
        <f t="shared" ref="EK685" si="12728">IF(EK490="","",EK490)</f>
        <v>331108</v>
      </c>
      <c r="EL685" s="4">
        <f t="shared" ref="EL685" si="12729">IF(EL490="","",EL490)</f>
        <v>1</v>
      </c>
      <c r="EM685" s="4">
        <f t="shared" ref="EM685" si="12730">IF(EM490="","",EM490)</f>
        <v>331109</v>
      </c>
      <c r="EN685" s="4">
        <f t="shared" ref="EN685" si="12731">IF(EN490="","",EN490)</f>
        <v>1</v>
      </c>
      <c r="EO685" s="4">
        <f t="shared" ref="EO685" si="12732">IF(EO490="","",EO490)</f>
        <v>331110</v>
      </c>
      <c r="EP685" s="4">
        <f t="shared" ref="EP685" si="12733">IF(EP490="","",EP490)</f>
        <v>1</v>
      </c>
      <c r="EQ685" s="4">
        <f t="shared" ref="EQ685" si="12734">IF(EQ490="","",EQ490)</f>
        <v>331111</v>
      </c>
      <c r="ER685" s="4">
        <f t="shared" si="12662"/>
        <v>1</v>
      </c>
      <c r="ES685" s="4" t="str">
        <f t="shared" si="12633"/>
        <v/>
      </c>
      <c r="ET685" s="4" t="str">
        <f t="shared" ref="ET685" si="12735">IF(ET490="","",ET490)</f>
        <v/>
      </c>
      <c r="EU685" s="4" t="str">
        <f t="shared" si="12605"/>
        <v/>
      </c>
      <c r="EV685" s="4" t="str">
        <f t="shared" si="12295"/>
        <v/>
      </c>
      <c r="EW685" s="4" t="str">
        <f t="shared" si="12295"/>
        <v/>
      </c>
      <c r="EX685" s="4" t="str">
        <f t="shared" si="12295"/>
        <v/>
      </c>
      <c r="EY685" s="4" t="str">
        <f t="shared" si="12295"/>
        <v/>
      </c>
      <c r="EZ685" s="4" t="str">
        <f t="shared" si="12664"/>
        <v/>
      </c>
      <c r="FA685" s="4" t="str">
        <f t="shared" si="12690"/>
        <v/>
      </c>
      <c r="FB685" s="4" t="str">
        <f t="shared" si="12691"/>
        <v/>
      </c>
      <c r="FC685" s="4">
        <f t="shared" ref="FC685" si="12736">IF(FC490="","",FC490)</f>
        <v>40013</v>
      </c>
      <c r="FD685" s="4">
        <f t="shared" si="12693"/>
        <v>1</v>
      </c>
      <c r="FE685" s="4">
        <f t="shared" ref="FE685" si="12737">IF(FE490="","",FE490)</f>
        <v>20100</v>
      </c>
      <c r="FF685" s="4">
        <f t="shared" si="12536"/>
        <v>1</v>
      </c>
      <c r="FG685" s="4">
        <f t="shared" si="12516"/>
        <v>20100</v>
      </c>
      <c r="FH685" s="4">
        <f t="shared" si="12717"/>
        <v>1</v>
      </c>
      <c r="FR685" s="2">
        <v>99999</v>
      </c>
      <c r="FS685" s="2">
        <v>0</v>
      </c>
      <c r="FT685" s="4">
        <v>10000</v>
      </c>
      <c r="FU685" s="4" t="s">
        <v>1347</v>
      </c>
      <c r="FV685" s="4"/>
      <c r="FW685" s="4"/>
      <c r="FX685" s="4"/>
      <c r="FY685" s="4"/>
      <c r="FZ685" s="77">
        <v>0</v>
      </c>
      <c r="GA685" s="2">
        <v>1</v>
      </c>
      <c r="GB685" s="2">
        <v>30</v>
      </c>
      <c r="GC685" s="2">
        <v>1</v>
      </c>
      <c r="GD685"/>
    </row>
    <row r="686" s="2" customFormat="1" ht="14.25" spans="1:186">
      <c r="A686" s="15">
        <v>7070103</v>
      </c>
      <c r="B686" s="7">
        <f t="shared" si="12406"/>
        <v>1800</v>
      </c>
      <c r="C686" s="7">
        <f t="shared" si="12491"/>
        <v>0</v>
      </c>
      <c r="D686" s="5" t="s">
        <v>512</v>
      </c>
      <c r="E686" s="2" t="s">
        <v>1349</v>
      </c>
      <c r="F686" s="31" t="s">
        <v>1250</v>
      </c>
      <c r="G686" s="31">
        <v>4</v>
      </c>
      <c r="H686" s="7" t="s">
        <v>191</v>
      </c>
      <c r="I686" s="7" t="s">
        <v>187</v>
      </c>
      <c r="J686" s="35">
        <v>1514</v>
      </c>
      <c r="K686" s="38">
        <v>305</v>
      </c>
      <c r="L686" s="39"/>
      <c r="M686" s="29" t="s">
        <v>193</v>
      </c>
      <c r="N686" s="4">
        <f t="shared" ref="N686" si="12738">N491</f>
        <v>70</v>
      </c>
      <c r="O686" s="4">
        <f t="shared" si="12439"/>
        <v>70</v>
      </c>
      <c r="P686" s="40">
        <f t="shared" si="12719"/>
        <v>2004</v>
      </c>
      <c r="Q686" s="4"/>
      <c r="S686" s="48">
        <f t="shared" si="12493"/>
        <v>0</v>
      </c>
      <c r="T686" s="47" t="s">
        <v>249</v>
      </c>
      <c r="U686" s="7" t="s">
        <v>195</v>
      </c>
      <c r="V686" s="7" t="str">
        <f t="shared" si="12270"/>
        <v>1</v>
      </c>
      <c r="W686" s="7" t="str">
        <f t="shared" si="12271"/>
        <v>1</v>
      </c>
      <c r="X686" s="40">
        <v>0</v>
      </c>
      <c r="AB686" s="7" t="s">
        <v>195</v>
      </c>
      <c r="AC686" s="7">
        <v>0</v>
      </c>
      <c r="AD686" s="7" t="s">
        <v>195</v>
      </c>
      <c r="AE686" s="7" t="s">
        <v>195</v>
      </c>
      <c r="AF686" s="7" t="s">
        <v>195</v>
      </c>
      <c r="AG686" s="7" t="s">
        <v>195</v>
      </c>
      <c r="AH686" s="40">
        <v>0</v>
      </c>
      <c r="AI686" s="40">
        <v>0</v>
      </c>
      <c r="AJ686" s="40">
        <v>1</v>
      </c>
      <c r="AK686" s="40">
        <v>0</v>
      </c>
      <c r="AL686" s="40">
        <v>1</v>
      </c>
      <c r="AM686" s="40">
        <v>0</v>
      </c>
      <c r="AN686" s="40">
        <v>60</v>
      </c>
      <c r="AO686" s="40">
        <v>5000</v>
      </c>
      <c r="AP686" s="7" t="s">
        <v>514</v>
      </c>
      <c r="AQ686" s="4">
        <f t="shared" si="12494"/>
        <v>3</v>
      </c>
      <c r="AR686" s="4">
        <f t="shared" si="12343"/>
        <v>161506</v>
      </c>
      <c r="AS686" s="7" t="s">
        <v>199</v>
      </c>
      <c r="AT686" s="48">
        <v>3</v>
      </c>
      <c r="AU686" s="48">
        <v>1</v>
      </c>
      <c r="AV686" s="48">
        <v>3</v>
      </c>
      <c r="AW686" s="48">
        <v>500</v>
      </c>
      <c r="AX686" s="48">
        <v>250</v>
      </c>
      <c r="AY686" s="48">
        <v>0</v>
      </c>
      <c r="AZ686" s="48">
        <v>0</v>
      </c>
      <c r="BE686" s="48">
        <v>0</v>
      </c>
      <c r="BF686" s="48">
        <v>1</v>
      </c>
      <c r="BG686" s="48">
        <f t="shared" si="12644"/>
        <v>640</v>
      </c>
      <c r="BH686" s="48">
        <f t="shared" si="12645"/>
        <v>640</v>
      </c>
      <c r="BI686" s="7">
        <v>0</v>
      </c>
      <c r="BJ686" s="7">
        <v>0</v>
      </c>
      <c r="BK686" s="7">
        <v>0</v>
      </c>
      <c r="BL686" s="7">
        <v>0</v>
      </c>
      <c r="BM686" s="7">
        <v>0</v>
      </c>
      <c r="BN686" s="7">
        <v>0</v>
      </c>
      <c r="BO686" s="7">
        <v>0</v>
      </c>
      <c r="BP686" s="7">
        <v>0</v>
      </c>
      <c r="BQ686" s="7">
        <v>0</v>
      </c>
      <c r="BR686" s="7">
        <v>0</v>
      </c>
      <c r="BS686" s="7">
        <v>0</v>
      </c>
      <c r="BT686" s="7">
        <v>0</v>
      </c>
      <c r="BU686" s="7">
        <v>0</v>
      </c>
      <c r="BV686" s="7">
        <v>0</v>
      </c>
      <c r="BW686" s="7">
        <v>0</v>
      </c>
      <c r="BX686" s="7">
        <v>0</v>
      </c>
      <c r="BY686" s="7">
        <v>0</v>
      </c>
      <c r="BZ686" s="7">
        <v>0</v>
      </c>
      <c r="CA686" s="7">
        <v>0</v>
      </c>
      <c r="CB686" s="7">
        <v>0</v>
      </c>
      <c r="CC686" s="7">
        <v>0</v>
      </c>
      <c r="CD686" s="7">
        <v>0</v>
      </c>
      <c r="CE686" s="7">
        <v>0</v>
      </c>
      <c r="CF686" s="7">
        <v>0</v>
      </c>
      <c r="CG686" s="7">
        <v>0</v>
      </c>
      <c r="CH686" s="7">
        <v>0</v>
      </c>
      <c r="CI686" s="7">
        <v>0</v>
      </c>
      <c r="CJ686" s="7">
        <v>0</v>
      </c>
      <c r="CK686" s="7">
        <v>0</v>
      </c>
      <c r="CL686" s="40">
        <v>0</v>
      </c>
      <c r="CM686" s="40">
        <v>0</v>
      </c>
      <c r="CN686" s="40">
        <v>0</v>
      </c>
      <c r="CO686" s="40">
        <v>0</v>
      </c>
      <c r="CP686" s="7">
        <v>0</v>
      </c>
      <c r="CQ686" s="7">
        <v>0</v>
      </c>
      <c r="CR686" s="7">
        <v>0</v>
      </c>
      <c r="CS686" s="40">
        <v>0</v>
      </c>
      <c r="CT686" s="7">
        <v>0</v>
      </c>
      <c r="CU686" s="7">
        <v>0</v>
      </c>
      <c r="CV686" s="4"/>
      <c r="CW686" s="4"/>
      <c r="CX686" s="4" t="str">
        <f t="shared" ref="CX686" si="12739">IF(CX491="","",CX491)</f>
        <v>3da_weapon_changjian01_s</v>
      </c>
      <c r="CY686" s="4" t="str">
        <f t="shared" si="12472"/>
        <v>3da_weapon_changjian01_b</v>
      </c>
      <c r="CZ686" s="4" t="str">
        <f t="shared" ref="CZ686:CZ695" si="12740">IF(CZ491="","",CZ491)</f>
        <v/>
      </c>
      <c r="DA686" s="4" t="str">
        <f t="shared" ref="DA686" si="12741">IF(DA491="","",DA491)</f>
        <v/>
      </c>
      <c r="DB686" s="4" t="str">
        <f t="shared" si="12701"/>
        <v>CS_Rhand</v>
      </c>
      <c r="DC686" s="4" t="str">
        <f t="shared" si="12349"/>
        <v>CS_Rhand</v>
      </c>
      <c r="DD686" s="7">
        <v>2</v>
      </c>
      <c r="DE686" s="7">
        <v>30</v>
      </c>
      <c r="DF686" s="7">
        <v>60</v>
      </c>
      <c r="DH686" s="4">
        <f t="shared" ref="DH686" si="12742">IF(DH491="","",DH491)</f>
        <v>9</v>
      </c>
      <c r="DI686" s="4">
        <f t="shared" si="12475"/>
        <v>2</v>
      </c>
      <c r="DJ686" s="4">
        <f t="shared" ref="DJ686" si="12743">IF(DJ491="","",DJ491)</f>
        <v>4</v>
      </c>
      <c r="DK686" s="4">
        <f t="shared" si="12386"/>
        <v>7</v>
      </c>
      <c r="DL686" s="4">
        <f t="shared" ref="DL686" si="12744">IF(DL491="","",DL491)</f>
        <v>8</v>
      </c>
      <c r="DX686" s="7">
        <f t="shared" ref="DX686" si="12745">A686</f>
        <v>7070103</v>
      </c>
      <c r="DY686" s="7"/>
      <c r="DZ686" s="67">
        <v>10000</v>
      </c>
      <c r="EA686" s="2" t="s">
        <v>1345</v>
      </c>
      <c r="EB686" s="85">
        <v>142</v>
      </c>
      <c r="EC686" s="2" t="s">
        <v>1346</v>
      </c>
      <c r="ED686" s="2">
        <v>2003</v>
      </c>
      <c r="EE686" s="2">
        <v>3002</v>
      </c>
      <c r="EF686" s="7">
        <v>50</v>
      </c>
      <c r="EG686" s="20"/>
      <c r="EH686" s="20"/>
      <c r="EI686" s="4">
        <f t="shared" ref="EI686" si="12746">IF(EI491="","",EI491)</f>
        <v>331107</v>
      </c>
      <c r="EJ686" s="4">
        <f t="shared" si="12477"/>
        <v>1</v>
      </c>
      <c r="EK686" s="4">
        <f t="shared" ref="EK686" si="12747">IF(EK491="","",EK491)</f>
        <v>331108</v>
      </c>
      <c r="EL686" s="4">
        <f t="shared" ref="EL686" si="12748">IF(EL491="","",EL491)</f>
        <v>1</v>
      </c>
      <c r="EM686" s="4">
        <f t="shared" ref="EM686" si="12749">IF(EM491="","",EM491)</f>
        <v>331109</v>
      </c>
      <c r="EN686" s="4">
        <f t="shared" ref="EN686" si="12750">IF(EN491="","",EN491)</f>
        <v>1</v>
      </c>
      <c r="EO686" s="4">
        <f t="shared" ref="EO686" si="12751">IF(EO491="","",EO491)</f>
        <v>331110</v>
      </c>
      <c r="EP686" s="4">
        <f t="shared" ref="EP686" si="12752">IF(EP491="","",EP491)</f>
        <v>1</v>
      </c>
      <c r="EQ686" s="4">
        <f t="shared" ref="EQ686" si="12753">IF(EQ491="","",EQ491)</f>
        <v>331111</v>
      </c>
      <c r="ER686" s="4">
        <f t="shared" si="12662"/>
        <v>1</v>
      </c>
      <c r="ES686" s="4" t="str">
        <f t="shared" si="12633"/>
        <v/>
      </c>
      <c r="ET686" s="4" t="str">
        <f t="shared" ref="ET686" si="12754">IF(ET491="","",ET491)</f>
        <v/>
      </c>
      <c r="EU686" s="4" t="str">
        <f t="shared" si="12605"/>
        <v/>
      </c>
      <c r="EV686" s="4" t="str">
        <f t="shared" si="12295"/>
        <v/>
      </c>
      <c r="EW686" s="4" t="str">
        <f t="shared" si="12295"/>
        <v/>
      </c>
      <c r="EX686" s="4" t="str">
        <f t="shared" si="12295"/>
        <v/>
      </c>
      <c r="EY686" s="4" t="str">
        <f t="shared" si="12295"/>
        <v/>
      </c>
      <c r="EZ686" s="4" t="str">
        <f t="shared" si="12664"/>
        <v/>
      </c>
      <c r="FA686" s="4" t="str">
        <f t="shared" si="12690"/>
        <v/>
      </c>
      <c r="FB686" s="4" t="str">
        <f t="shared" si="12691"/>
        <v/>
      </c>
      <c r="FC686" s="4">
        <f t="shared" ref="FC686" si="12755">IF(FC491="","",FC491)</f>
        <v>40013</v>
      </c>
      <c r="FD686" s="4">
        <f t="shared" si="12693"/>
        <v>1</v>
      </c>
      <c r="FE686" s="4">
        <f t="shared" ref="FE686" si="12756">IF(FE491="","",FE491)</f>
        <v>20100</v>
      </c>
      <c r="FF686" s="4">
        <f t="shared" si="12536"/>
        <v>1</v>
      </c>
      <c r="FG686" s="4">
        <f t="shared" si="12516"/>
        <v>20100</v>
      </c>
      <c r="FH686" s="4">
        <f t="shared" si="12717"/>
        <v>1</v>
      </c>
      <c r="FR686" s="2">
        <v>99999</v>
      </c>
      <c r="FS686" s="2">
        <v>0</v>
      </c>
      <c r="FT686" s="4">
        <v>10000</v>
      </c>
      <c r="FU686" s="4" t="s">
        <v>1347</v>
      </c>
      <c r="FV686" s="4"/>
      <c r="FW686" s="4"/>
      <c r="FX686" s="4"/>
      <c r="FY686" s="4"/>
      <c r="FZ686" s="77">
        <v>0</v>
      </c>
      <c r="GA686" s="2">
        <v>1</v>
      </c>
      <c r="GB686" s="2">
        <v>30</v>
      </c>
      <c r="GC686" s="2">
        <v>1</v>
      </c>
      <c r="GD686"/>
    </row>
    <row r="687" s="2" customFormat="1" ht="14.25" spans="1:186">
      <c r="A687" s="15">
        <v>7070104</v>
      </c>
      <c r="B687" s="7">
        <f t="shared" si="12406"/>
        <v>3080</v>
      </c>
      <c r="C687" s="7">
        <f t="shared" si="12491"/>
        <v>0</v>
      </c>
      <c r="D687" s="5" t="s">
        <v>515</v>
      </c>
      <c r="E687" s="2" t="s">
        <v>1350</v>
      </c>
      <c r="F687" s="31" t="s">
        <v>1250</v>
      </c>
      <c r="G687" s="31">
        <v>4</v>
      </c>
      <c r="H687" s="7" t="s">
        <v>191</v>
      </c>
      <c r="I687" s="7" t="s">
        <v>187</v>
      </c>
      <c r="J687" s="35">
        <v>1554</v>
      </c>
      <c r="K687" s="38">
        <v>105</v>
      </c>
      <c r="L687" s="39"/>
      <c r="M687" s="29" t="s">
        <v>193</v>
      </c>
      <c r="N687" s="4">
        <f t="shared" ref="N687" si="12757">N492</f>
        <v>70</v>
      </c>
      <c r="O687" s="4">
        <f t="shared" si="12439"/>
        <v>70</v>
      </c>
      <c r="P687" s="40">
        <f t="shared" si="12719"/>
        <v>2004</v>
      </c>
      <c r="Q687" s="4"/>
      <c r="S687" s="48">
        <f t="shared" si="12493"/>
        <v>0</v>
      </c>
      <c r="T687" s="47" t="s">
        <v>253</v>
      </c>
      <c r="U687" s="7" t="s">
        <v>195</v>
      </c>
      <c r="V687" s="7" t="str">
        <f t="shared" si="12270"/>
        <v>1</v>
      </c>
      <c r="W687" s="7" t="str">
        <f t="shared" si="12271"/>
        <v>1</v>
      </c>
      <c r="X687" s="40">
        <v>0</v>
      </c>
      <c r="AB687" s="7" t="s">
        <v>195</v>
      </c>
      <c r="AC687" s="7">
        <v>0</v>
      </c>
      <c r="AD687" s="7" t="s">
        <v>195</v>
      </c>
      <c r="AE687" s="7" t="s">
        <v>195</v>
      </c>
      <c r="AF687" s="7" t="s">
        <v>195</v>
      </c>
      <c r="AG687" s="7" t="s">
        <v>195</v>
      </c>
      <c r="AH687" s="40">
        <v>0</v>
      </c>
      <c r="AI687" s="40">
        <v>0</v>
      </c>
      <c r="AJ687" s="40">
        <v>1</v>
      </c>
      <c r="AK687" s="40">
        <v>0</v>
      </c>
      <c r="AL687" s="40">
        <v>1</v>
      </c>
      <c r="AM687" s="40">
        <v>0</v>
      </c>
      <c r="AN687" s="40">
        <v>60</v>
      </c>
      <c r="AO687" s="40">
        <v>5000</v>
      </c>
      <c r="AP687" s="7" t="s">
        <v>517</v>
      </c>
      <c r="AQ687" s="4">
        <f t="shared" si="12494"/>
        <v>3</v>
      </c>
      <c r="AR687" s="4">
        <f t="shared" si="12343"/>
        <v>161506</v>
      </c>
      <c r="AS687" s="7" t="s">
        <v>199</v>
      </c>
      <c r="AT687" s="48">
        <v>3</v>
      </c>
      <c r="AU687" s="48">
        <v>1</v>
      </c>
      <c r="AV687" s="48">
        <v>3</v>
      </c>
      <c r="AW687" s="48">
        <v>500</v>
      </c>
      <c r="AX687" s="48">
        <v>250</v>
      </c>
      <c r="AY687" s="48">
        <v>0</v>
      </c>
      <c r="AZ687" s="48">
        <v>0</v>
      </c>
      <c r="BE687" s="48">
        <v>0</v>
      </c>
      <c r="BF687" s="48">
        <v>1</v>
      </c>
      <c r="BG687" s="48">
        <f t="shared" si="12644"/>
        <v>640</v>
      </c>
      <c r="BH687" s="48">
        <f t="shared" si="12645"/>
        <v>640</v>
      </c>
      <c r="BI687" s="7">
        <v>0</v>
      </c>
      <c r="BJ687" s="7">
        <v>0</v>
      </c>
      <c r="BK687" s="7">
        <v>0</v>
      </c>
      <c r="BL687" s="7">
        <v>0</v>
      </c>
      <c r="BM687" s="7">
        <v>0</v>
      </c>
      <c r="BN687" s="7">
        <v>0</v>
      </c>
      <c r="BO687" s="7">
        <v>0</v>
      </c>
      <c r="BP687" s="7">
        <v>0</v>
      </c>
      <c r="BQ687" s="7">
        <v>0</v>
      </c>
      <c r="BR687" s="7">
        <v>0</v>
      </c>
      <c r="BS687" s="7">
        <v>0</v>
      </c>
      <c r="BT687" s="7">
        <v>0</v>
      </c>
      <c r="BU687" s="7">
        <v>0</v>
      </c>
      <c r="BV687" s="7">
        <v>0</v>
      </c>
      <c r="BW687" s="7">
        <v>0</v>
      </c>
      <c r="BX687" s="7">
        <v>0</v>
      </c>
      <c r="BY687" s="7">
        <v>0</v>
      </c>
      <c r="BZ687" s="7">
        <v>0</v>
      </c>
      <c r="CA687" s="7">
        <v>0</v>
      </c>
      <c r="CB687" s="7">
        <v>0</v>
      </c>
      <c r="CC687" s="7">
        <v>0</v>
      </c>
      <c r="CD687" s="7">
        <v>0</v>
      </c>
      <c r="CE687" s="7">
        <v>0</v>
      </c>
      <c r="CF687" s="7">
        <v>0</v>
      </c>
      <c r="CG687" s="7">
        <v>0</v>
      </c>
      <c r="CH687" s="7">
        <v>0</v>
      </c>
      <c r="CI687" s="7">
        <v>0</v>
      </c>
      <c r="CJ687" s="7">
        <v>0</v>
      </c>
      <c r="CK687" s="7">
        <v>0</v>
      </c>
      <c r="CL687" s="40">
        <v>0</v>
      </c>
      <c r="CM687" s="40">
        <v>0</v>
      </c>
      <c r="CN687" s="40">
        <v>0</v>
      </c>
      <c r="CO687" s="40">
        <v>0</v>
      </c>
      <c r="CP687" s="7">
        <v>0</v>
      </c>
      <c r="CQ687" s="7">
        <v>0</v>
      </c>
      <c r="CR687" s="7">
        <v>0</v>
      </c>
      <c r="CS687" s="40">
        <v>0</v>
      </c>
      <c r="CT687" s="7">
        <v>0</v>
      </c>
      <c r="CU687" s="7">
        <v>0</v>
      </c>
      <c r="CV687" s="4"/>
      <c r="CW687" s="4"/>
      <c r="CX687" s="4" t="str">
        <f t="shared" ref="CX687" si="12758">IF(CX492="","",CX492)</f>
        <v>3da_weapon_changjian01_s</v>
      </c>
      <c r="CY687" s="4" t="str">
        <f t="shared" si="12472"/>
        <v>3da_weapon_changjian01_b</v>
      </c>
      <c r="CZ687" s="4" t="str">
        <f t="shared" si="12740"/>
        <v/>
      </c>
      <c r="DA687" s="4" t="str">
        <f t="shared" ref="DA687" si="12759">IF(DA492="","",DA492)</f>
        <v/>
      </c>
      <c r="DB687" s="4" t="str">
        <f t="shared" si="12701"/>
        <v>CS_Rhand</v>
      </c>
      <c r="DC687" s="4" t="str">
        <f t="shared" si="12349"/>
        <v>CS_Rhand</v>
      </c>
      <c r="DD687" s="7">
        <v>2</v>
      </c>
      <c r="DE687" s="7">
        <v>30</v>
      </c>
      <c r="DF687" s="7">
        <v>60</v>
      </c>
      <c r="DH687" s="4">
        <f t="shared" ref="DH687" si="12760">IF(DH492="","",DH492)</f>
        <v>9</v>
      </c>
      <c r="DI687" s="4">
        <f t="shared" si="12475"/>
        <v>2</v>
      </c>
      <c r="DJ687" s="4">
        <f t="shared" ref="DJ687" si="12761">IF(DJ492="","",DJ492)</f>
        <v>4</v>
      </c>
      <c r="DK687" s="4">
        <f t="shared" si="12386"/>
        <v>7</v>
      </c>
      <c r="DL687" s="4">
        <f t="shared" ref="DL687" si="12762">IF(DL492="","",DL492)</f>
        <v>8</v>
      </c>
      <c r="DX687" s="7">
        <f t="shared" ref="DX687" si="12763">A687</f>
        <v>7070104</v>
      </c>
      <c r="DY687" s="7"/>
      <c r="DZ687" s="67">
        <v>10000</v>
      </c>
      <c r="EA687" s="2" t="s">
        <v>1345</v>
      </c>
      <c r="EB687" s="85">
        <v>142</v>
      </c>
      <c r="EC687" s="2" t="s">
        <v>1346</v>
      </c>
      <c r="ED687" s="2">
        <v>2003</v>
      </c>
      <c r="EE687" s="2">
        <v>3002</v>
      </c>
      <c r="EF687" s="7">
        <v>50</v>
      </c>
      <c r="EG687" s="20"/>
      <c r="EH687" s="20"/>
      <c r="EI687" s="4">
        <f t="shared" ref="EI687" si="12764">IF(EI492="","",EI492)</f>
        <v>331107</v>
      </c>
      <c r="EJ687" s="4">
        <f t="shared" si="12477"/>
        <v>1</v>
      </c>
      <c r="EK687" s="4">
        <f t="shared" ref="EK687" si="12765">IF(EK492="","",EK492)</f>
        <v>331108</v>
      </c>
      <c r="EL687" s="4">
        <f t="shared" ref="EL687" si="12766">IF(EL492="","",EL492)</f>
        <v>1</v>
      </c>
      <c r="EM687" s="4">
        <f t="shared" ref="EM687" si="12767">IF(EM492="","",EM492)</f>
        <v>331109</v>
      </c>
      <c r="EN687" s="4">
        <f t="shared" ref="EN687" si="12768">IF(EN492="","",EN492)</f>
        <v>1</v>
      </c>
      <c r="EO687" s="4">
        <f t="shared" ref="EO687" si="12769">IF(EO492="","",EO492)</f>
        <v>331110</v>
      </c>
      <c r="EP687" s="4">
        <f t="shared" ref="EP687" si="12770">IF(EP492="","",EP492)</f>
        <v>1</v>
      </c>
      <c r="EQ687" s="4">
        <f t="shared" ref="EQ687" si="12771">IF(EQ492="","",EQ492)</f>
        <v>331111</v>
      </c>
      <c r="ER687" s="4">
        <f t="shared" si="12662"/>
        <v>1</v>
      </c>
      <c r="ES687" s="4" t="str">
        <f t="shared" si="12633"/>
        <v/>
      </c>
      <c r="ET687" s="4" t="str">
        <f t="shared" ref="ET687" si="12772">IF(ET492="","",ET492)</f>
        <v/>
      </c>
      <c r="EU687" s="4" t="str">
        <f t="shared" si="12605"/>
        <v/>
      </c>
      <c r="EV687" s="4" t="str">
        <f t="shared" si="12295"/>
        <v/>
      </c>
      <c r="EW687" s="4" t="str">
        <f t="shared" si="12295"/>
        <v/>
      </c>
      <c r="EX687" s="4" t="str">
        <f t="shared" si="12295"/>
        <v/>
      </c>
      <c r="EY687" s="4" t="str">
        <f t="shared" si="12295"/>
        <v/>
      </c>
      <c r="EZ687" s="4" t="str">
        <f t="shared" si="12664"/>
        <v/>
      </c>
      <c r="FA687" s="4" t="str">
        <f t="shared" si="12690"/>
        <v/>
      </c>
      <c r="FB687" s="4" t="str">
        <f t="shared" si="12691"/>
        <v/>
      </c>
      <c r="FC687" s="4">
        <f t="shared" ref="FC687" si="12773">IF(FC492="","",FC492)</f>
        <v>40013</v>
      </c>
      <c r="FD687" s="4">
        <f t="shared" si="12693"/>
        <v>1</v>
      </c>
      <c r="FE687" s="4">
        <f t="shared" ref="FE687" si="12774">IF(FE492="","",FE492)</f>
        <v>20100</v>
      </c>
      <c r="FF687" s="4">
        <f t="shared" si="12536"/>
        <v>1</v>
      </c>
      <c r="FG687" s="4">
        <f t="shared" si="12516"/>
        <v>20100</v>
      </c>
      <c r="FH687" s="4">
        <f t="shared" si="12717"/>
        <v>1</v>
      </c>
      <c r="FR687" s="2">
        <v>99999</v>
      </c>
      <c r="FS687" s="2">
        <v>0</v>
      </c>
      <c r="FT687" s="4">
        <v>10000</v>
      </c>
      <c r="FU687" s="4" t="s">
        <v>1347</v>
      </c>
      <c r="FV687" s="4"/>
      <c r="FW687" s="4"/>
      <c r="FX687" s="4"/>
      <c r="FY687" s="4"/>
      <c r="FZ687" s="77">
        <v>0</v>
      </c>
      <c r="GA687" s="2">
        <v>1</v>
      </c>
      <c r="GB687" s="2">
        <v>30</v>
      </c>
      <c r="GC687" s="2">
        <v>1</v>
      </c>
      <c r="GD687"/>
    </row>
    <row r="688" s="2" customFormat="1" ht="14.25" spans="1:186">
      <c r="A688" s="15">
        <v>7070105</v>
      </c>
      <c r="B688" s="7">
        <f t="shared" si="12406"/>
        <v>2824</v>
      </c>
      <c r="C688" s="7">
        <f t="shared" si="12491"/>
        <v>0</v>
      </c>
      <c r="D688" s="5" t="s">
        <v>518</v>
      </c>
      <c r="E688" s="2" t="s">
        <v>1351</v>
      </c>
      <c r="F688" s="31" t="s">
        <v>1250</v>
      </c>
      <c r="G688" s="31">
        <v>4</v>
      </c>
      <c r="H688" s="7" t="s">
        <v>191</v>
      </c>
      <c r="I688" s="7" t="s">
        <v>187</v>
      </c>
      <c r="J688" s="37">
        <v>1545</v>
      </c>
      <c r="K688" s="38">
        <v>505</v>
      </c>
      <c r="L688" s="39"/>
      <c r="M688" s="29" t="s">
        <v>193</v>
      </c>
      <c r="N688" s="4">
        <f t="shared" ref="N688" si="12775">N493</f>
        <v>70</v>
      </c>
      <c r="O688" s="4">
        <f t="shared" si="12439"/>
        <v>70</v>
      </c>
      <c r="P688" s="40">
        <f t="shared" si="12719"/>
        <v>2004</v>
      </c>
      <c r="Q688" s="4"/>
      <c r="S688" s="48">
        <f t="shared" si="12493"/>
        <v>0</v>
      </c>
      <c r="T688" s="47" t="s">
        <v>257</v>
      </c>
      <c r="U688" s="7" t="s">
        <v>195</v>
      </c>
      <c r="V688" s="7" t="str">
        <f t="shared" si="12270"/>
        <v>1</v>
      </c>
      <c r="W688" s="7" t="str">
        <f t="shared" si="12271"/>
        <v>1</v>
      </c>
      <c r="X688" s="40">
        <v>0</v>
      </c>
      <c r="AB688" s="7" t="s">
        <v>195</v>
      </c>
      <c r="AC688" s="7">
        <v>0</v>
      </c>
      <c r="AD688" s="7" t="s">
        <v>195</v>
      </c>
      <c r="AE688" s="7" t="s">
        <v>195</v>
      </c>
      <c r="AF688" s="7" t="s">
        <v>195</v>
      </c>
      <c r="AG688" s="7" t="s">
        <v>195</v>
      </c>
      <c r="AH688" s="40">
        <v>0</v>
      </c>
      <c r="AI688" s="40">
        <v>0</v>
      </c>
      <c r="AJ688" s="40">
        <v>1</v>
      </c>
      <c r="AK688" s="40">
        <v>0</v>
      </c>
      <c r="AL688" s="40">
        <v>1</v>
      </c>
      <c r="AM688" s="40">
        <v>0</v>
      </c>
      <c r="AN688" s="40">
        <v>60</v>
      </c>
      <c r="AO688" s="40">
        <v>5000</v>
      </c>
      <c r="AP688" s="7" t="s">
        <v>520</v>
      </c>
      <c r="AQ688" s="4">
        <f t="shared" si="12494"/>
        <v>3</v>
      </c>
      <c r="AR688" s="4">
        <f t="shared" ref="AR688" si="12776">AR493</f>
        <v>161506</v>
      </c>
      <c r="AS688" s="7" t="s">
        <v>199</v>
      </c>
      <c r="AT688" s="48">
        <v>3</v>
      </c>
      <c r="AU688" s="48">
        <v>1</v>
      </c>
      <c r="AV688" s="48">
        <v>3</v>
      </c>
      <c r="AW688" s="48">
        <v>500</v>
      </c>
      <c r="AX688" s="48">
        <v>250</v>
      </c>
      <c r="AY688" s="48">
        <v>0</v>
      </c>
      <c r="AZ688" s="48">
        <v>0</v>
      </c>
      <c r="BE688" s="48">
        <v>0</v>
      </c>
      <c r="BF688" s="48">
        <v>1</v>
      </c>
      <c r="BG688" s="48">
        <f t="shared" si="12644"/>
        <v>640</v>
      </c>
      <c r="BH688" s="48">
        <f t="shared" si="12645"/>
        <v>640</v>
      </c>
      <c r="BI688" s="7">
        <v>0</v>
      </c>
      <c r="BJ688" s="7">
        <v>0</v>
      </c>
      <c r="BK688" s="7">
        <v>0</v>
      </c>
      <c r="BL688" s="7">
        <v>0</v>
      </c>
      <c r="BM688" s="7">
        <v>0</v>
      </c>
      <c r="BN688" s="7">
        <v>0</v>
      </c>
      <c r="BO688" s="7">
        <v>0</v>
      </c>
      <c r="BP688" s="7">
        <v>0</v>
      </c>
      <c r="BQ688" s="7">
        <v>0</v>
      </c>
      <c r="BR688" s="7">
        <v>0</v>
      </c>
      <c r="BS688" s="7">
        <v>0</v>
      </c>
      <c r="BT688" s="7">
        <v>0</v>
      </c>
      <c r="BU688" s="7">
        <v>0</v>
      </c>
      <c r="BV688" s="7">
        <v>0</v>
      </c>
      <c r="BW688" s="7">
        <v>0</v>
      </c>
      <c r="BX688" s="7">
        <v>0</v>
      </c>
      <c r="BY688" s="7">
        <v>0</v>
      </c>
      <c r="BZ688" s="7">
        <v>0</v>
      </c>
      <c r="CA688" s="7">
        <v>0</v>
      </c>
      <c r="CB688" s="7">
        <v>0</v>
      </c>
      <c r="CC688" s="7">
        <v>0</v>
      </c>
      <c r="CD688" s="7">
        <v>0</v>
      </c>
      <c r="CE688" s="7">
        <v>0</v>
      </c>
      <c r="CF688" s="7">
        <v>0</v>
      </c>
      <c r="CG688" s="7">
        <v>0</v>
      </c>
      <c r="CH688" s="7">
        <v>0</v>
      </c>
      <c r="CI688" s="7">
        <v>0</v>
      </c>
      <c r="CJ688" s="7">
        <v>0</v>
      </c>
      <c r="CK688" s="7">
        <v>0</v>
      </c>
      <c r="CL688" s="40">
        <v>0</v>
      </c>
      <c r="CM688" s="40">
        <v>0</v>
      </c>
      <c r="CN688" s="40">
        <v>0</v>
      </c>
      <c r="CO688" s="40">
        <v>0</v>
      </c>
      <c r="CP688" s="7">
        <v>0</v>
      </c>
      <c r="CQ688" s="7">
        <v>0</v>
      </c>
      <c r="CR688" s="7">
        <v>0</v>
      </c>
      <c r="CS688" s="40">
        <v>0</v>
      </c>
      <c r="CT688" s="7">
        <v>0</v>
      </c>
      <c r="CU688" s="7">
        <v>0</v>
      </c>
      <c r="CV688" s="4"/>
      <c r="CW688" s="4"/>
      <c r="CX688" s="4" t="str">
        <f t="shared" ref="CX688" si="12777">IF(CX493="","",CX493)</f>
        <v>3da_weapon_changjian01_s</v>
      </c>
      <c r="CY688" s="4" t="str">
        <f t="shared" si="12472"/>
        <v>3da_weapon_changjian01_b</v>
      </c>
      <c r="CZ688" s="4" t="str">
        <f t="shared" si="12740"/>
        <v/>
      </c>
      <c r="DA688" s="4" t="str">
        <f t="shared" ref="DA688" si="12778">IF(DA493="","",DA493)</f>
        <v/>
      </c>
      <c r="DB688" s="4" t="str">
        <f t="shared" si="12701"/>
        <v>CS_Rhand</v>
      </c>
      <c r="DC688" s="4" t="str">
        <f t="shared" si="12349"/>
        <v>CS_Rhand</v>
      </c>
      <c r="DD688" s="7">
        <v>2</v>
      </c>
      <c r="DE688" s="7">
        <v>30</v>
      </c>
      <c r="DF688" s="7">
        <v>60</v>
      </c>
      <c r="DH688" s="4">
        <f t="shared" ref="DH688" si="12779">IF(DH493="","",DH493)</f>
        <v>9</v>
      </c>
      <c r="DI688" s="4">
        <f t="shared" si="12475"/>
        <v>2</v>
      </c>
      <c r="DJ688" s="4">
        <f t="shared" ref="DJ688" si="12780">IF(DJ493="","",DJ493)</f>
        <v>4</v>
      </c>
      <c r="DK688" s="4">
        <f t="shared" si="12386"/>
        <v>7</v>
      </c>
      <c r="DL688" s="4">
        <f t="shared" ref="DL688" si="12781">IF(DL493="","",DL493)</f>
        <v>8</v>
      </c>
      <c r="DX688" s="7">
        <f t="shared" ref="DX688" si="12782">A688</f>
        <v>7070105</v>
      </c>
      <c r="DY688" s="7"/>
      <c r="DZ688" s="67">
        <v>10000</v>
      </c>
      <c r="EA688" s="2" t="s">
        <v>1345</v>
      </c>
      <c r="EB688" s="85">
        <v>142</v>
      </c>
      <c r="EC688" s="2" t="s">
        <v>1346</v>
      </c>
      <c r="ED688" s="2">
        <v>2003</v>
      </c>
      <c r="EE688" s="2">
        <v>3001</v>
      </c>
      <c r="EF688" s="7">
        <v>50</v>
      </c>
      <c r="EG688" s="20"/>
      <c r="EH688" s="20"/>
      <c r="EI688" s="4">
        <f t="shared" ref="EI688" si="12783">IF(EI493="","",EI493)</f>
        <v>331107</v>
      </c>
      <c r="EJ688" s="4">
        <f t="shared" si="12477"/>
        <v>1</v>
      </c>
      <c r="EK688" s="4">
        <f t="shared" ref="EK688" si="12784">IF(EK493="","",EK493)</f>
        <v>331108</v>
      </c>
      <c r="EL688" s="4">
        <f t="shared" ref="EL688" si="12785">IF(EL493="","",EL493)</f>
        <v>1</v>
      </c>
      <c r="EM688" s="4">
        <f t="shared" ref="EM688" si="12786">IF(EM493="","",EM493)</f>
        <v>331109</v>
      </c>
      <c r="EN688" s="4">
        <f t="shared" ref="EN688" si="12787">IF(EN493="","",EN493)</f>
        <v>1</v>
      </c>
      <c r="EO688" s="4">
        <f t="shared" ref="EO688" si="12788">IF(EO493="","",EO493)</f>
        <v>331110</v>
      </c>
      <c r="EP688" s="4">
        <f t="shared" ref="EP688" si="12789">IF(EP493="","",EP493)</f>
        <v>1</v>
      </c>
      <c r="EQ688" s="4">
        <f t="shared" ref="EQ688" si="12790">IF(EQ493="","",EQ493)</f>
        <v>331111</v>
      </c>
      <c r="ER688" s="4">
        <f t="shared" si="12662"/>
        <v>1</v>
      </c>
      <c r="ES688" s="4" t="str">
        <f t="shared" si="12633"/>
        <v/>
      </c>
      <c r="ET688" s="4" t="str">
        <f t="shared" ref="ET688" si="12791">IF(ET493="","",ET493)</f>
        <v/>
      </c>
      <c r="EU688" s="4" t="str">
        <f t="shared" si="12605"/>
        <v/>
      </c>
      <c r="EV688" s="4" t="str">
        <f t="shared" si="12295"/>
        <v/>
      </c>
      <c r="EW688" s="4" t="str">
        <f t="shared" si="12295"/>
        <v/>
      </c>
      <c r="EX688" s="4" t="str">
        <f t="shared" si="12295"/>
        <v/>
      </c>
      <c r="EY688" s="4" t="str">
        <f t="shared" si="12295"/>
        <v/>
      </c>
      <c r="EZ688" s="4" t="str">
        <f t="shared" si="12664"/>
        <v/>
      </c>
      <c r="FA688" s="4" t="str">
        <f t="shared" si="12690"/>
        <v/>
      </c>
      <c r="FB688" s="4" t="str">
        <f t="shared" si="12691"/>
        <v/>
      </c>
      <c r="FC688" s="4">
        <f t="shared" ref="FC688" si="12792">IF(FC493="","",FC493)</f>
        <v>40013</v>
      </c>
      <c r="FD688" s="4">
        <f t="shared" si="12693"/>
        <v>1</v>
      </c>
      <c r="FE688" s="4">
        <f t="shared" ref="FE688" si="12793">IF(FE493="","",FE493)</f>
        <v>20100</v>
      </c>
      <c r="FF688" s="4">
        <f t="shared" si="12536"/>
        <v>1</v>
      </c>
      <c r="FG688" s="4">
        <f t="shared" si="12516"/>
        <v>20100</v>
      </c>
      <c r="FH688" s="4">
        <f t="shared" si="12717"/>
        <v>1</v>
      </c>
      <c r="FR688" s="2">
        <v>99999</v>
      </c>
      <c r="FS688" s="2">
        <v>0</v>
      </c>
      <c r="FT688" s="4">
        <v>10000</v>
      </c>
      <c r="FU688" s="4" t="s">
        <v>1347</v>
      </c>
      <c r="FV688" s="4"/>
      <c r="FW688" s="4"/>
      <c r="FX688" s="4"/>
      <c r="FY688" s="4"/>
      <c r="FZ688" s="77">
        <v>0</v>
      </c>
      <c r="GA688" s="2">
        <v>1</v>
      </c>
      <c r="GB688" s="2">
        <v>30</v>
      </c>
      <c r="GC688" s="2">
        <v>1</v>
      </c>
      <c r="GD688" s="92"/>
    </row>
    <row r="689" s="2" customFormat="1" ht="14.25" spans="1:186">
      <c r="A689" s="15">
        <v>7070106</v>
      </c>
      <c r="B689" s="7">
        <f t="shared" si="12406"/>
        <v>4104</v>
      </c>
      <c r="C689" s="7">
        <f t="shared" si="12491"/>
        <v>0</v>
      </c>
      <c r="D689" s="5" t="s">
        <v>521</v>
      </c>
      <c r="E689" s="2" t="s">
        <v>1352</v>
      </c>
      <c r="F689" s="31" t="s">
        <v>1250</v>
      </c>
      <c r="G689" s="31">
        <v>4</v>
      </c>
      <c r="H689" s="7" t="s">
        <v>191</v>
      </c>
      <c r="I689" s="7" t="s">
        <v>187</v>
      </c>
      <c r="J689" s="37">
        <v>1545</v>
      </c>
      <c r="K689" s="39">
        <v>604</v>
      </c>
      <c r="L689" s="39"/>
      <c r="M689" s="29" t="s">
        <v>193</v>
      </c>
      <c r="N689" s="4">
        <f t="shared" ref="N689" si="12794">N494</f>
        <v>70</v>
      </c>
      <c r="O689" s="4">
        <f t="shared" si="12439"/>
        <v>70</v>
      </c>
      <c r="P689" s="40">
        <f t="shared" si="12719"/>
        <v>2004</v>
      </c>
      <c r="Q689" s="4"/>
      <c r="S689" s="48">
        <f t="shared" si="12493"/>
        <v>0</v>
      </c>
      <c r="T689" s="47" t="s">
        <v>194</v>
      </c>
      <c r="U689" s="7" t="s">
        <v>195</v>
      </c>
      <c r="V689" s="7" t="str">
        <f t="shared" si="12270"/>
        <v>1</v>
      </c>
      <c r="W689" s="7" t="str">
        <f t="shared" si="12271"/>
        <v>1</v>
      </c>
      <c r="X689" s="40">
        <v>0</v>
      </c>
      <c r="AB689" s="7" t="s">
        <v>195</v>
      </c>
      <c r="AC689" s="7">
        <v>0</v>
      </c>
      <c r="AD689" s="7" t="s">
        <v>195</v>
      </c>
      <c r="AE689" s="7" t="s">
        <v>195</v>
      </c>
      <c r="AF689" s="7" t="s">
        <v>195</v>
      </c>
      <c r="AG689" s="7" t="s">
        <v>195</v>
      </c>
      <c r="AH689" s="40">
        <v>0</v>
      </c>
      <c r="AI689" s="40">
        <v>0</v>
      </c>
      <c r="AJ689" s="40">
        <v>1</v>
      </c>
      <c r="AK689" s="40">
        <v>0</v>
      </c>
      <c r="AL689" s="40">
        <v>1</v>
      </c>
      <c r="AM689" s="40">
        <v>0</v>
      </c>
      <c r="AN689" s="40">
        <v>60</v>
      </c>
      <c r="AO689" s="40">
        <v>5000</v>
      </c>
      <c r="AP689" s="7" t="s">
        <v>523</v>
      </c>
      <c r="AQ689" s="4">
        <f t="shared" si="12494"/>
        <v>3</v>
      </c>
      <c r="AR689" s="4">
        <f t="shared" ref="AR689" si="12795">AR494</f>
        <v>161506</v>
      </c>
      <c r="AS689" s="7" t="s">
        <v>199</v>
      </c>
      <c r="AT689" s="48">
        <v>3</v>
      </c>
      <c r="AU689" s="48">
        <v>1</v>
      </c>
      <c r="AV689" s="48">
        <v>3</v>
      </c>
      <c r="AW689" s="48">
        <v>500</v>
      </c>
      <c r="AX689" s="48">
        <v>250</v>
      </c>
      <c r="AY689" s="48">
        <v>0</v>
      </c>
      <c r="AZ689" s="48">
        <v>0</v>
      </c>
      <c r="BE689" s="48">
        <v>0</v>
      </c>
      <c r="BF689" s="48">
        <v>1</v>
      </c>
      <c r="BG689" s="48">
        <f t="shared" si="12644"/>
        <v>640</v>
      </c>
      <c r="BH689" s="48">
        <f t="shared" si="12645"/>
        <v>640</v>
      </c>
      <c r="BI689" s="7">
        <v>0</v>
      </c>
      <c r="BJ689" s="7">
        <v>0</v>
      </c>
      <c r="BK689" s="7">
        <v>0</v>
      </c>
      <c r="BL689" s="7">
        <v>0</v>
      </c>
      <c r="BM689" s="7">
        <v>0</v>
      </c>
      <c r="BN689" s="7">
        <v>0</v>
      </c>
      <c r="BO689" s="7">
        <v>0</v>
      </c>
      <c r="BP689" s="7">
        <v>0</v>
      </c>
      <c r="BQ689" s="7">
        <v>0</v>
      </c>
      <c r="BR689" s="7">
        <v>0</v>
      </c>
      <c r="BS689" s="7">
        <v>0</v>
      </c>
      <c r="BT689" s="7">
        <v>0</v>
      </c>
      <c r="BU689" s="7">
        <v>0</v>
      </c>
      <c r="BV689" s="7">
        <v>0</v>
      </c>
      <c r="BW689" s="7">
        <v>0</v>
      </c>
      <c r="BX689" s="7">
        <v>0</v>
      </c>
      <c r="BY689" s="7">
        <v>0</v>
      </c>
      <c r="BZ689" s="7">
        <v>0</v>
      </c>
      <c r="CA689" s="7">
        <v>0</v>
      </c>
      <c r="CB689" s="7">
        <v>0</v>
      </c>
      <c r="CC689" s="7">
        <v>0</v>
      </c>
      <c r="CD689" s="7">
        <v>0</v>
      </c>
      <c r="CE689" s="7">
        <v>0</v>
      </c>
      <c r="CF689" s="7">
        <v>0</v>
      </c>
      <c r="CG689" s="7">
        <v>0</v>
      </c>
      <c r="CH689" s="7">
        <v>0</v>
      </c>
      <c r="CI689" s="7">
        <v>0</v>
      </c>
      <c r="CJ689" s="7">
        <v>0</v>
      </c>
      <c r="CK689" s="7">
        <v>0</v>
      </c>
      <c r="CL689" s="40">
        <v>0</v>
      </c>
      <c r="CM689" s="40">
        <v>0</v>
      </c>
      <c r="CN689" s="40">
        <v>0</v>
      </c>
      <c r="CO689" s="40">
        <v>0</v>
      </c>
      <c r="CP689" s="7">
        <v>0</v>
      </c>
      <c r="CQ689" s="7">
        <v>0</v>
      </c>
      <c r="CR689" s="7">
        <v>0</v>
      </c>
      <c r="CS689" s="40">
        <v>0</v>
      </c>
      <c r="CT689" s="7">
        <v>0</v>
      </c>
      <c r="CU689" s="7">
        <v>0</v>
      </c>
      <c r="CV689" s="4"/>
      <c r="CW689" s="4"/>
      <c r="CX689" s="4" t="str">
        <f t="shared" ref="CX689" si="12796">IF(CX494="","",CX494)</f>
        <v>3da_weapon_changjian01_s</v>
      </c>
      <c r="CY689" s="4" t="str">
        <f t="shared" si="12472"/>
        <v>3da_weapon_changjian01_b</v>
      </c>
      <c r="CZ689" s="4" t="str">
        <f t="shared" si="12740"/>
        <v/>
      </c>
      <c r="DA689" s="4" t="str">
        <f t="shared" ref="DA689" si="12797">IF(DA494="","",DA494)</f>
        <v/>
      </c>
      <c r="DB689" s="4" t="str">
        <f t="shared" si="12701"/>
        <v>CS_Rhand</v>
      </c>
      <c r="DC689" s="4" t="str">
        <f t="shared" si="12349"/>
        <v>CS_Rhand</v>
      </c>
      <c r="DD689" s="7">
        <v>2</v>
      </c>
      <c r="DE689" s="7">
        <v>30</v>
      </c>
      <c r="DF689" s="7">
        <v>60</v>
      </c>
      <c r="DH689" s="4">
        <f t="shared" ref="DH689" si="12798">IF(DH494="","",DH494)</f>
        <v>9</v>
      </c>
      <c r="DI689" s="4">
        <f t="shared" si="12475"/>
        <v>2</v>
      </c>
      <c r="DJ689" s="4">
        <f t="shared" ref="DJ689:DJ698" si="12799">IF(DJ494="","",DJ494)</f>
        <v>4</v>
      </c>
      <c r="DK689" s="4">
        <f t="shared" si="12386"/>
        <v>7</v>
      </c>
      <c r="DL689" s="4">
        <f t="shared" ref="DL689" si="12800">IF(DL494="","",DL494)</f>
        <v>8</v>
      </c>
      <c r="DX689" s="7">
        <f t="shared" ref="DX689" si="12801">A689</f>
        <v>7070106</v>
      </c>
      <c r="DY689" s="7"/>
      <c r="DZ689" s="67">
        <v>10000</v>
      </c>
      <c r="EA689" s="2" t="s">
        <v>1345</v>
      </c>
      <c r="EB689" s="85">
        <v>142</v>
      </c>
      <c r="EC689" s="2" t="s">
        <v>1346</v>
      </c>
      <c r="ED689" s="2">
        <v>2003</v>
      </c>
      <c r="EE689" s="2">
        <v>3001</v>
      </c>
      <c r="EF689" s="7">
        <v>50</v>
      </c>
      <c r="EG689" s="20"/>
      <c r="EH689" s="20"/>
      <c r="EI689" s="4">
        <f t="shared" ref="EI689" si="12802">IF(EI494="","",EI494)</f>
        <v>331107</v>
      </c>
      <c r="EJ689" s="4">
        <f t="shared" si="12477"/>
        <v>1</v>
      </c>
      <c r="EK689" s="4">
        <f t="shared" ref="EK689" si="12803">IF(EK494="","",EK494)</f>
        <v>331108</v>
      </c>
      <c r="EL689" s="4">
        <f t="shared" ref="EL689" si="12804">IF(EL494="","",EL494)</f>
        <v>1</v>
      </c>
      <c r="EM689" s="4">
        <f t="shared" ref="EM689" si="12805">IF(EM494="","",EM494)</f>
        <v>331109</v>
      </c>
      <c r="EN689" s="4">
        <f t="shared" ref="EN689" si="12806">IF(EN494="","",EN494)</f>
        <v>1</v>
      </c>
      <c r="EO689" s="4">
        <f t="shared" ref="EO689" si="12807">IF(EO494="","",EO494)</f>
        <v>331110</v>
      </c>
      <c r="EP689" s="4">
        <f t="shared" ref="EP689" si="12808">IF(EP494="","",EP494)</f>
        <v>1</v>
      </c>
      <c r="EQ689" s="4">
        <f t="shared" ref="EQ689" si="12809">IF(EQ494="","",EQ494)</f>
        <v>331111</v>
      </c>
      <c r="ER689" s="4">
        <f t="shared" ref="ER689" si="12810">IF(ER494="","",ER494)</f>
        <v>1</v>
      </c>
      <c r="ES689" s="4" t="str">
        <f t="shared" ref="ES689" si="12811">IF(ES494="","",ES494)</f>
        <v/>
      </c>
      <c r="ET689" s="4" t="str">
        <f t="shared" ref="ET689" si="12812">IF(ET494="","",ET494)</f>
        <v/>
      </c>
      <c r="EU689" s="4" t="str">
        <f t="shared" ref="EU689" si="12813">IF(EU494="","",EU494)</f>
        <v/>
      </c>
      <c r="EV689" s="4" t="str">
        <f t="shared" ref="EV689:EY708" si="12814">IF(EV494="","",EV494)</f>
        <v/>
      </c>
      <c r="EW689" s="4" t="str">
        <f t="shared" si="12814"/>
        <v/>
      </c>
      <c r="EX689" s="4" t="str">
        <f t="shared" si="12814"/>
        <v/>
      </c>
      <c r="EY689" s="4" t="str">
        <f t="shared" si="12814"/>
        <v/>
      </c>
      <c r="EZ689" s="4" t="str">
        <f t="shared" si="12664"/>
        <v/>
      </c>
      <c r="FA689" s="4" t="str">
        <f t="shared" si="12690"/>
        <v/>
      </c>
      <c r="FB689" s="4" t="str">
        <f t="shared" ref="FB689" si="12815">IF(FB494="","",FB494)</f>
        <v/>
      </c>
      <c r="FC689" s="4">
        <f t="shared" ref="FC689" si="12816">IF(FC494="","",FC494)</f>
        <v>40013</v>
      </c>
      <c r="FD689" s="4">
        <f t="shared" ref="FD689" si="12817">IF(FD494="","",FD494)</f>
        <v>1</v>
      </c>
      <c r="FE689" s="4">
        <f t="shared" ref="FE689" si="12818">IF(FE494="","",FE494)</f>
        <v>20100</v>
      </c>
      <c r="FF689" s="4">
        <f t="shared" ref="FF689" si="12819">IF(FF494="","",FF494)</f>
        <v>1</v>
      </c>
      <c r="FG689" s="4">
        <f t="shared" ref="FG689" si="12820">IF(FG494="","",FG494)</f>
        <v>20100</v>
      </c>
      <c r="FH689" s="4">
        <f t="shared" si="12717"/>
        <v>1</v>
      </c>
      <c r="FR689" s="2">
        <v>99999</v>
      </c>
      <c r="FS689" s="2">
        <v>0</v>
      </c>
      <c r="FT689" s="4">
        <v>10000</v>
      </c>
      <c r="FU689" s="4" t="s">
        <v>1347</v>
      </c>
      <c r="FV689" s="4"/>
      <c r="FW689" s="4"/>
      <c r="FX689" s="4"/>
      <c r="FY689" s="4"/>
      <c r="FZ689" s="77">
        <v>0</v>
      </c>
      <c r="GA689" s="2">
        <v>1</v>
      </c>
      <c r="GB689" s="2">
        <v>30</v>
      </c>
      <c r="GC689" s="2">
        <v>1</v>
      </c>
      <c r="GD689"/>
    </row>
    <row r="690" s="2" customFormat="1" ht="14.25" spans="1:186">
      <c r="A690" s="15">
        <v>7070207</v>
      </c>
      <c r="B690" s="7">
        <f t="shared" si="12406"/>
        <v>312</v>
      </c>
      <c r="C690" s="7">
        <f t="shared" si="12491"/>
        <v>3</v>
      </c>
      <c r="D690" s="5" t="s">
        <v>524</v>
      </c>
      <c r="E690" s="2" t="s">
        <v>1353</v>
      </c>
      <c r="F690" s="31" t="s">
        <v>1250</v>
      </c>
      <c r="G690" s="31">
        <v>4</v>
      </c>
      <c r="H690" s="7" t="s">
        <v>191</v>
      </c>
      <c r="I690" s="7" t="s">
        <v>187</v>
      </c>
      <c r="J690" s="37">
        <v>1457</v>
      </c>
      <c r="K690" s="39">
        <v>1432</v>
      </c>
      <c r="L690" s="39"/>
      <c r="M690" s="29" t="s">
        <v>193</v>
      </c>
      <c r="N690" s="4">
        <f t="shared" ref="N690" si="12821">N495</f>
        <v>70</v>
      </c>
      <c r="O690" s="4">
        <f t="shared" si="12439"/>
        <v>70</v>
      </c>
      <c r="P690" s="40">
        <f t="shared" si="12719"/>
        <v>2304</v>
      </c>
      <c r="Q690" s="4"/>
      <c r="S690" s="48">
        <f t="shared" si="12493"/>
        <v>1</v>
      </c>
      <c r="T690" s="47" t="s">
        <v>194</v>
      </c>
      <c r="U690" s="7" t="s">
        <v>195</v>
      </c>
      <c r="V690" s="7" t="str">
        <f t="shared" si="12270"/>
        <v>1</v>
      </c>
      <c r="W690" s="7" t="str">
        <f t="shared" si="12271"/>
        <v>1</v>
      </c>
      <c r="X690" s="40">
        <v>0</v>
      </c>
      <c r="AB690" s="7" t="s">
        <v>195</v>
      </c>
      <c r="AC690" s="7">
        <v>0</v>
      </c>
      <c r="AD690" s="7" t="s">
        <v>195</v>
      </c>
      <c r="AE690" s="7" t="s">
        <v>195</v>
      </c>
      <c r="AF690" s="7" t="s">
        <v>195</v>
      </c>
      <c r="AG690" s="7" t="s">
        <v>195</v>
      </c>
      <c r="AH690" s="40">
        <v>0</v>
      </c>
      <c r="AI690" s="40">
        <v>0</v>
      </c>
      <c r="AJ690" s="40">
        <v>1</v>
      </c>
      <c r="AK690" s="40">
        <v>0</v>
      </c>
      <c r="AL690" s="40">
        <v>1</v>
      </c>
      <c r="AM690" s="40">
        <v>0</v>
      </c>
      <c r="AN690" s="40">
        <v>60</v>
      </c>
      <c r="AO690" s="40">
        <v>5000</v>
      </c>
      <c r="AP690" s="7" t="s">
        <v>526</v>
      </c>
      <c r="AQ690" s="4">
        <f t="shared" si="12494"/>
        <v>3</v>
      </c>
      <c r="AR690" s="4">
        <f t="shared" ref="AR690" si="12822">AR495</f>
        <v>161506</v>
      </c>
      <c r="AS690" s="7" t="s">
        <v>199</v>
      </c>
      <c r="AT690" s="48">
        <v>3</v>
      </c>
      <c r="AU690" s="48">
        <v>1</v>
      </c>
      <c r="AV690" s="48">
        <v>3</v>
      </c>
      <c r="AW690" s="48">
        <v>500</v>
      </c>
      <c r="AX690" s="48">
        <v>250</v>
      </c>
      <c r="AY690" s="48">
        <v>0</v>
      </c>
      <c r="AZ690" s="48">
        <v>0</v>
      </c>
      <c r="BE690" s="48">
        <v>0</v>
      </c>
      <c r="BF690" s="48">
        <v>1</v>
      </c>
      <c r="BG690" s="48">
        <f t="shared" si="12644"/>
        <v>640</v>
      </c>
      <c r="BH690" s="48">
        <f t="shared" si="12645"/>
        <v>640</v>
      </c>
      <c r="BI690" s="7">
        <v>0</v>
      </c>
      <c r="BJ690" s="7">
        <v>0</v>
      </c>
      <c r="BK690" s="7">
        <v>0</v>
      </c>
      <c r="BL690" s="7">
        <v>0</v>
      </c>
      <c r="BM690" s="7">
        <v>0</v>
      </c>
      <c r="BN690" s="7">
        <v>0</v>
      </c>
      <c r="BO690" s="7">
        <v>0</v>
      </c>
      <c r="BP690" s="7">
        <v>0</v>
      </c>
      <c r="BQ690" s="7">
        <v>0</v>
      </c>
      <c r="BR690" s="7">
        <v>0</v>
      </c>
      <c r="BS690" s="7">
        <v>0</v>
      </c>
      <c r="BT690" s="7">
        <v>0</v>
      </c>
      <c r="BU690" s="7">
        <v>0</v>
      </c>
      <c r="BV690" s="7">
        <v>0</v>
      </c>
      <c r="BW690" s="7">
        <v>0</v>
      </c>
      <c r="BX690" s="7">
        <v>0</v>
      </c>
      <c r="BY690" s="7">
        <v>0</v>
      </c>
      <c r="BZ690" s="7">
        <v>0</v>
      </c>
      <c r="CA690" s="7">
        <v>0</v>
      </c>
      <c r="CB690" s="7">
        <v>0</v>
      </c>
      <c r="CC690" s="7">
        <v>0</v>
      </c>
      <c r="CD690" s="7">
        <v>0</v>
      </c>
      <c r="CE690" s="7">
        <v>0</v>
      </c>
      <c r="CF690" s="7">
        <v>0</v>
      </c>
      <c r="CG690" s="7">
        <v>0</v>
      </c>
      <c r="CH690" s="7">
        <v>0</v>
      </c>
      <c r="CI690" s="7">
        <v>0</v>
      </c>
      <c r="CJ690" s="7">
        <v>0</v>
      </c>
      <c r="CK690" s="7">
        <v>0</v>
      </c>
      <c r="CL690" s="40">
        <v>0</v>
      </c>
      <c r="CM690" s="40">
        <v>0</v>
      </c>
      <c r="CN690" s="40">
        <v>0</v>
      </c>
      <c r="CO690" s="40">
        <v>0</v>
      </c>
      <c r="CP690" s="7">
        <v>0</v>
      </c>
      <c r="CQ690" s="7">
        <v>0</v>
      </c>
      <c r="CR690" s="7">
        <v>0</v>
      </c>
      <c r="CS690" s="40">
        <v>0</v>
      </c>
      <c r="CT690" s="7">
        <v>0</v>
      </c>
      <c r="CU690" s="7">
        <v>0</v>
      </c>
      <c r="CV690" s="4"/>
      <c r="CW690" s="4"/>
      <c r="CX690" s="4" t="str">
        <f t="shared" ref="CX690" si="12823">IF(CX495="","",CX495)</f>
        <v/>
      </c>
      <c r="CY690" s="4" t="str">
        <f t="shared" si="12472"/>
        <v/>
      </c>
      <c r="CZ690" s="4" t="str">
        <f t="shared" si="12740"/>
        <v/>
      </c>
      <c r="DA690" s="4" t="str">
        <f t="shared" ref="DA690" si="12824">IF(DA495="","",DA495)</f>
        <v/>
      </c>
      <c r="DB690" s="4" t="str">
        <f t="shared" si="12701"/>
        <v/>
      </c>
      <c r="DC690" s="4" t="str">
        <f t="shared" si="12349"/>
        <v/>
      </c>
      <c r="DD690" s="7">
        <v>2</v>
      </c>
      <c r="DE690" s="7">
        <v>30</v>
      </c>
      <c r="DF690" s="7">
        <v>60</v>
      </c>
      <c r="DH690" s="4">
        <f t="shared" ref="DH690" si="12825">IF(DH495="","",DH495)</f>
        <v>9</v>
      </c>
      <c r="DI690" s="4">
        <f t="shared" si="12475"/>
        <v>1</v>
      </c>
      <c r="DJ690" s="4">
        <f t="shared" si="12799"/>
        <v>3</v>
      </c>
      <c r="DK690" s="4">
        <f t="shared" si="12386"/>
        <v>5</v>
      </c>
      <c r="DL690" s="4">
        <f t="shared" ref="DL690" si="12826">IF(DL495="","",DL495)</f>
        <v>7</v>
      </c>
      <c r="DX690" s="7">
        <f t="shared" ref="DX690" si="12827">A690</f>
        <v>7070207</v>
      </c>
      <c r="DY690" s="7"/>
      <c r="DZ690" s="67">
        <v>10000</v>
      </c>
      <c r="EA690" s="2" t="s">
        <v>1345</v>
      </c>
      <c r="EB690" s="85">
        <v>142</v>
      </c>
      <c r="EC690" s="2" t="s">
        <v>1346</v>
      </c>
      <c r="ED690" s="2">
        <v>2006</v>
      </c>
      <c r="EE690" s="2">
        <v>3002</v>
      </c>
      <c r="EF690" s="7">
        <v>50</v>
      </c>
      <c r="EG690" s="20"/>
      <c r="EH690" s="20"/>
      <c r="EI690" s="4">
        <f t="shared" ref="EI690" si="12828">IF(EI495="","",EI495)</f>
        <v>331137</v>
      </c>
      <c r="EJ690" s="4">
        <f t="shared" si="12477"/>
        <v>1</v>
      </c>
      <c r="EK690" s="4">
        <f t="shared" ref="EK690" si="12829">IF(EK495="","",EK495)</f>
        <v>331138</v>
      </c>
      <c r="EL690" s="4">
        <f t="shared" ref="EL690" si="12830">IF(EL495="","",EL495)</f>
        <v>1</v>
      </c>
      <c r="EM690" s="4">
        <f t="shared" ref="EM690" si="12831">IF(EM495="","",EM495)</f>
        <v>331139</v>
      </c>
      <c r="EN690" s="4">
        <f t="shared" ref="EN690" si="12832">IF(EN495="","",EN495)</f>
        <v>1</v>
      </c>
      <c r="EO690" s="4">
        <f t="shared" ref="EO690" si="12833">IF(EO495="","",EO495)</f>
        <v>331140</v>
      </c>
      <c r="EP690" s="4">
        <f t="shared" ref="EP690" si="12834">IF(EP495="","",EP495)</f>
        <v>1</v>
      </c>
      <c r="EQ690" s="4">
        <f t="shared" ref="EQ690" si="12835">IF(EQ495="","",EQ495)</f>
        <v>331141</v>
      </c>
      <c r="ER690" s="4">
        <f t="shared" ref="ER690" si="12836">IF(ER495="","",ER495)</f>
        <v>1</v>
      </c>
      <c r="ES690" s="4" t="str">
        <f t="shared" ref="ES690" si="12837">IF(ES495="","",ES495)</f>
        <v/>
      </c>
      <c r="ET690" s="4" t="str">
        <f t="shared" ref="ET690" si="12838">IF(ET495="","",ET495)</f>
        <v/>
      </c>
      <c r="EU690" s="4" t="str">
        <f t="shared" ref="EU690:EU698" si="12839">IF(EU495="","",EU495)</f>
        <v/>
      </c>
      <c r="EV690" s="4" t="str">
        <f t="shared" si="12814"/>
        <v/>
      </c>
      <c r="EW690" s="4" t="str">
        <f t="shared" si="12814"/>
        <v/>
      </c>
      <c r="EX690" s="4" t="str">
        <f t="shared" si="12814"/>
        <v/>
      </c>
      <c r="EY690" s="4" t="str">
        <f t="shared" si="12814"/>
        <v/>
      </c>
      <c r="EZ690" s="4" t="str">
        <f t="shared" ref="EZ690" si="12840">IF(EZ495="","",EZ495)</f>
        <v/>
      </c>
      <c r="FA690" s="4" t="str">
        <f t="shared" si="12690"/>
        <v/>
      </c>
      <c r="FB690" s="4" t="str">
        <f t="shared" ref="FB690" si="12841">IF(FB495="","",FB495)</f>
        <v/>
      </c>
      <c r="FC690" s="4">
        <f t="shared" ref="FC690" si="12842">IF(FC495="","",FC495)</f>
        <v>40013</v>
      </c>
      <c r="FD690" s="4">
        <f t="shared" ref="FD690" si="12843">IF(FD495="","",FD495)</f>
        <v>1</v>
      </c>
      <c r="FE690" s="4">
        <f t="shared" ref="FE690" si="12844">IF(FE495="","",FE495)</f>
        <v>20100</v>
      </c>
      <c r="FF690" s="4">
        <f t="shared" ref="FF690" si="12845">IF(FF495="","",FF495)</f>
        <v>1</v>
      </c>
      <c r="FG690" s="4">
        <f t="shared" ref="FG690" si="12846">IF(FG495="","",FG495)</f>
        <v>20100</v>
      </c>
      <c r="FH690" s="4">
        <f t="shared" si="12717"/>
        <v>1</v>
      </c>
      <c r="FR690" s="2">
        <v>99999</v>
      </c>
      <c r="FS690" s="2">
        <v>0</v>
      </c>
      <c r="FT690" s="4">
        <v>10000</v>
      </c>
      <c r="FU690" s="4" t="s">
        <v>1347</v>
      </c>
      <c r="FV690" s="4"/>
      <c r="FW690" s="4"/>
      <c r="FX690" s="4"/>
      <c r="FY690" s="4"/>
      <c r="FZ690" s="77">
        <v>0</v>
      </c>
      <c r="GA690" s="2">
        <v>1</v>
      </c>
      <c r="GB690" s="2">
        <v>30</v>
      </c>
      <c r="GC690" s="2">
        <v>1</v>
      </c>
      <c r="GD690"/>
    </row>
    <row r="691" s="2" customFormat="1" ht="14.25" spans="1:186">
      <c r="A691" s="15">
        <v>7070208</v>
      </c>
      <c r="B691" s="7">
        <f t="shared" si="12406"/>
        <v>568</v>
      </c>
      <c r="C691" s="7">
        <f t="shared" si="12491"/>
        <v>3</v>
      </c>
      <c r="D691" s="5" t="s">
        <v>527</v>
      </c>
      <c r="E691" s="2" t="s">
        <v>1354</v>
      </c>
      <c r="F691" s="31" t="s">
        <v>1250</v>
      </c>
      <c r="G691" s="31">
        <v>4</v>
      </c>
      <c r="H691" s="7" t="s">
        <v>191</v>
      </c>
      <c r="I691" s="7" t="s">
        <v>187</v>
      </c>
      <c r="J691" s="37">
        <v>1446</v>
      </c>
      <c r="K691" s="39">
        <v>1436</v>
      </c>
      <c r="L691" s="39"/>
      <c r="M691" s="29" t="s">
        <v>193</v>
      </c>
      <c r="N691" s="4">
        <f t="shared" ref="N691" si="12847">N496</f>
        <v>70</v>
      </c>
      <c r="O691" s="4">
        <f t="shared" si="12439"/>
        <v>70</v>
      </c>
      <c r="P691" s="40">
        <f t="shared" si="12719"/>
        <v>2304</v>
      </c>
      <c r="Q691" s="4"/>
      <c r="S691" s="48">
        <f t="shared" si="12493"/>
        <v>2</v>
      </c>
      <c r="T691" s="47" t="s">
        <v>194</v>
      </c>
      <c r="U691" s="7" t="s">
        <v>195</v>
      </c>
      <c r="V691" s="7" t="str">
        <f t="shared" ref="V691" si="12848">IF(O691&gt;=50,"1","0")</f>
        <v>1</v>
      </c>
      <c r="W691" s="7" t="str">
        <f t="shared" ref="W691" si="12849">IF(P691&gt;=50,"1","0")</f>
        <v>1</v>
      </c>
      <c r="X691" s="40">
        <v>0</v>
      </c>
      <c r="AB691" s="7" t="s">
        <v>195</v>
      </c>
      <c r="AC691" s="7">
        <v>0</v>
      </c>
      <c r="AD691" s="7" t="s">
        <v>195</v>
      </c>
      <c r="AE691" s="7" t="s">
        <v>195</v>
      </c>
      <c r="AF691" s="7" t="s">
        <v>195</v>
      </c>
      <c r="AG691" s="7" t="s">
        <v>195</v>
      </c>
      <c r="AH691" s="40">
        <v>0</v>
      </c>
      <c r="AI691" s="40">
        <v>0</v>
      </c>
      <c r="AJ691" s="40">
        <v>1</v>
      </c>
      <c r="AK691" s="40">
        <v>0</v>
      </c>
      <c r="AL691" s="40">
        <v>1</v>
      </c>
      <c r="AM691" s="40">
        <v>0</v>
      </c>
      <c r="AN691" s="40">
        <v>60</v>
      </c>
      <c r="AO691" s="40">
        <v>5000</v>
      </c>
      <c r="AP691" s="7" t="s">
        <v>526</v>
      </c>
      <c r="AQ691" s="4">
        <f t="shared" si="12494"/>
        <v>3</v>
      </c>
      <c r="AR691" s="4">
        <f t="shared" ref="AR691" si="12850">AR496</f>
        <v>161506</v>
      </c>
      <c r="AS691" s="7" t="s">
        <v>199</v>
      </c>
      <c r="AT691" s="48">
        <v>3</v>
      </c>
      <c r="AU691" s="48">
        <v>1</v>
      </c>
      <c r="AV691" s="48">
        <v>3</v>
      </c>
      <c r="AW691" s="48">
        <v>500</v>
      </c>
      <c r="AX691" s="48">
        <v>250</v>
      </c>
      <c r="AY691" s="48">
        <v>0</v>
      </c>
      <c r="AZ691" s="48">
        <v>0</v>
      </c>
      <c r="BE691" s="48">
        <v>0</v>
      </c>
      <c r="BF691" s="48">
        <v>1</v>
      </c>
      <c r="BG691" s="48">
        <f t="shared" si="12644"/>
        <v>640</v>
      </c>
      <c r="BH691" s="48">
        <f t="shared" si="12645"/>
        <v>640</v>
      </c>
      <c r="BI691" s="7">
        <v>0</v>
      </c>
      <c r="BJ691" s="7">
        <v>0</v>
      </c>
      <c r="BK691" s="7">
        <v>0</v>
      </c>
      <c r="BL691" s="7">
        <v>0</v>
      </c>
      <c r="BM691" s="7">
        <v>0</v>
      </c>
      <c r="BN691" s="7">
        <v>0</v>
      </c>
      <c r="BO691" s="7">
        <v>0</v>
      </c>
      <c r="BP691" s="7">
        <v>0</v>
      </c>
      <c r="BQ691" s="7">
        <v>0</v>
      </c>
      <c r="BR691" s="7">
        <v>0</v>
      </c>
      <c r="BS691" s="7">
        <v>0</v>
      </c>
      <c r="BT691" s="7">
        <v>0</v>
      </c>
      <c r="BU691" s="7">
        <v>0</v>
      </c>
      <c r="BV691" s="7">
        <v>0</v>
      </c>
      <c r="BW691" s="7">
        <v>0</v>
      </c>
      <c r="BX691" s="7">
        <v>0</v>
      </c>
      <c r="BY691" s="7">
        <v>0</v>
      </c>
      <c r="BZ691" s="7">
        <v>0</v>
      </c>
      <c r="CA691" s="7">
        <v>0</v>
      </c>
      <c r="CB691" s="7">
        <v>0</v>
      </c>
      <c r="CC691" s="7">
        <v>0</v>
      </c>
      <c r="CD691" s="7">
        <v>0</v>
      </c>
      <c r="CE691" s="7">
        <v>0</v>
      </c>
      <c r="CF691" s="7">
        <v>0</v>
      </c>
      <c r="CG691" s="7">
        <v>0</v>
      </c>
      <c r="CH691" s="7">
        <v>0</v>
      </c>
      <c r="CI691" s="7">
        <v>0</v>
      </c>
      <c r="CJ691" s="7">
        <v>0</v>
      </c>
      <c r="CK691" s="7">
        <v>0</v>
      </c>
      <c r="CL691" s="40">
        <v>0</v>
      </c>
      <c r="CM691" s="40">
        <v>0</v>
      </c>
      <c r="CN691" s="40">
        <v>0</v>
      </c>
      <c r="CO691" s="40">
        <v>0</v>
      </c>
      <c r="CP691" s="7">
        <v>0</v>
      </c>
      <c r="CQ691" s="7">
        <v>0</v>
      </c>
      <c r="CR691" s="7">
        <v>0</v>
      </c>
      <c r="CS691" s="40">
        <v>0</v>
      </c>
      <c r="CT691" s="7">
        <v>0</v>
      </c>
      <c r="CU691" s="7">
        <v>0</v>
      </c>
      <c r="CV691" s="4"/>
      <c r="CW691" s="4"/>
      <c r="CX691" s="4" t="str">
        <f t="shared" ref="CX691" si="12851">IF(CX496="","",CX496)</f>
        <v/>
      </c>
      <c r="CY691" s="4" t="str">
        <f t="shared" si="12472"/>
        <v/>
      </c>
      <c r="CZ691" s="4" t="str">
        <f t="shared" si="12740"/>
        <v/>
      </c>
      <c r="DA691" s="4" t="str">
        <f t="shared" ref="DA691" si="12852">IF(DA496="","",DA496)</f>
        <v/>
      </c>
      <c r="DB691" s="4" t="str">
        <f t="shared" si="12701"/>
        <v/>
      </c>
      <c r="DC691" s="4" t="str">
        <f t="shared" si="12349"/>
        <v/>
      </c>
      <c r="DD691" s="7">
        <v>2</v>
      </c>
      <c r="DE691" s="7">
        <v>30</v>
      </c>
      <c r="DF691" s="7">
        <v>60</v>
      </c>
      <c r="DH691" s="4">
        <f t="shared" ref="DH691" si="12853">IF(DH496="","",DH496)</f>
        <v>9</v>
      </c>
      <c r="DI691" s="4">
        <f t="shared" si="12475"/>
        <v>1</v>
      </c>
      <c r="DJ691" s="4">
        <f t="shared" si="12799"/>
        <v>3</v>
      </c>
      <c r="DK691" s="4">
        <f t="shared" si="12386"/>
        <v>5</v>
      </c>
      <c r="DL691" s="4">
        <f t="shared" ref="DL691:DL710" si="12854">IF(DL496="","",DL496)</f>
        <v>7</v>
      </c>
      <c r="DX691" s="7">
        <f t="shared" ref="DX691:DX711" si="12855">A691</f>
        <v>7070208</v>
      </c>
      <c r="DY691" s="7"/>
      <c r="DZ691" s="67">
        <v>10000</v>
      </c>
      <c r="EA691" s="2" t="s">
        <v>1345</v>
      </c>
      <c r="EB691" s="85">
        <v>142</v>
      </c>
      <c r="EC691" s="2" t="s">
        <v>1346</v>
      </c>
      <c r="ED691" s="2">
        <v>2006</v>
      </c>
      <c r="EE691" s="2">
        <v>3002</v>
      </c>
      <c r="EF691" s="7">
        <v>50</v>
      </c>
      <c r="EG691" s="20"/>
      <c r="EH691" s="20"/>
      <c r="EI691" s="4">
        <f t="shared" ref="EI691" si="12856">IF(EI496="","",EI496)</f>
        <v>331137</v>
      </c>
      <c r="EJ691" s="4">
        <f t="shared" si="12477"/>
        <v>1</v>
      </c>
      <c r="EK691" s="4">
        <f t="shared" ref="EK691" si="12857">IF(EK496="","",EK496)</f>
        <v>331138</v>
      </c>
      <c r="EL691" s="4">
        <f t="shared" ref="EL691" si="12858">IF(EL496="","",EL496)</f>
        <v>1</v>
      </c>
      <c r="EM691" s="4">
        <f t="shared" ref="EM691" si="12859">IF(EM496="","",EM496)</f>
        <v>331139</v>
      </c>
      <c r="EN691" s="4">
        <f t="shared" ref="EN691" si="12860">IF(EN496="","",EN496)</f>
        <v>1</v>
      </c>
      <c r="EO691" s="4">
        <f t="shared" ref="EO691" si="12861">IF(EO496="","",EO496)</f>
        <v>331140</v>
      </c>
      <c r="EP691" s="4">
        <f t="shared" ref="EP691" si="12862">IF(EP496="","",EP496)</f>
        <v>1</v>
      </c>
      <c r="EQ691" s="4">
        <f t="shared" ref="EQ691" si="12863">IF(EQ496="","",EQ496)</f>
        <v>331141</v>
      </c>
      <c r="ER691" s="4">
        <f t="shared" ref="ER691" si="12864">IF(ER496="","",ER496)</f>
        <v>1</v>
      </c>
      <c r="ES691" s="4" t="str">
        <f t="shared" ref="ES691:ES698" si="12865">IF(ES496="","",ES496)</f>
        <v/>
      </c>
      <c r="ET691" s="4" t="str">
        <f t="shared" ref="ET691" si="12866">IF(ET496="","",ET496)</f>
        <v/>
      </c>
      <c r="EU691" s="4" t="str">
        <f t="shared" si="12839"/>
        <v/>
      </c>
      <c r="EV691" s="4" t="str">
        <f t="shared" si="12814"/>
        <v/>
      </c>
      <c r="EW691" s="4" t="str">
        <f t="shared" si="12814"/>
        <v/>
      </c>
      <c r="EX691" s="4" t="str">
        <f t="shared" si="12814"/>
        <v/>
      </c>
      <c r="EY691" s="4" t="str">
        <f t="shared" si="12814"/>
        <v/>
      </c>
      <c r="EZ691" s="4" t="str">
        <f t="shared" ref="EZ691" si="12867">IF(EZ496="","",EZ496)</f>
        <v/>
      </c>
      <c r="FA691" s="4" t="str">
        <f t="shared" si="12690"/>
        <v/>
      </c>
      <c r="FB691" s="4" t="str">
        <f t="shared" ref="FB691" si="12868">IF(FB496="","",FB496)</f>
        <v/>
      </c>
      <c r="FC691" s="4">
        <f t="shared" ref="FC691" si="12869">IF(FC496="","",FC496)</f>
        <v>40013</v>
      </c>
      <c r="FD691" s="4">
        <f t="shared" ref="FD691" si="12870">IF(FD496="","",FD496)</f>
        <v>1</v>
      </c>
      <c r="FE691" s="4">
        <f t="shared" ref="FE691" si="12871">IF(FE496="","",FE496)</f>
        <v>20100</v>
      </c>
      <c r="FF691" s="4">
        <f t="shared" ref="FF691" si="12872">IF(FF496="","",FF496)</f>
        <v>1</v>
      </c>
      <c r="FG691" s="4">
        <f t="shared" ref="FG691" si="12873">IF(FG496="","",FG496)</f>
        <v>20100</v>
      </c>
      <c r="FH691" s="4">
        <f t="shared" si="12717"/>
        <v>1</v>
      </c>
      <c r="FR691" s="2">
        <v>99999</v>
      </c>
      <c r="FS691" s="2">
        <v>0</v>
      </c>
      <c r="FT691" s="4">
        <v>10000</v>
      </c>
      <c r="FU691" s="4" t="s">
        <v>1347</v>
      </c>
      <c r="FV691" s="4"/>
      <c r="FW691" s="4"/>
      <c r="FX691" s="4"/>
      <c r="FY691" s="4"/>
      <c r="FZ691" s="77">
        <v>0</v>
      </c>
      <c r="GA691" s="2">
        <v>1</v>
      </c>
      <c r="GB691" s="2">
        <v>30</v>
      </c>
      <c r="GC691" s="2">
        <v>1</v>
      </c>
      <c r="GD691"/>
    </row>
    <row r="692" s="2" customFormat="1" ht="14.25" spans="1:186">
      <c r="A692" s="15">
        <v>7070309</v>
      </c>
      <c r="B692" s="7">
        <f t="shared" si="12406"/>
        <v>1640</v>
      </c>
      <c r="C692" s="7">
        <f t="shared" si="12491"/>
        <v>1</v>
      </c>
      <c r="D692" s="5" t="s">
        <v>529</v>
      </c>
      <c r="E692" s="2" t="s">
        <v>1355</v>
      </c>
      <c r="F692" s="31" t="s">
        <v>1250</v>
      </c>
      <c r="G692" s="31">
        <v>4</v>
      </c>
      <c r="H692" s="7" t="s">
        <v>191</v>
      </c>
      <c r="I692" s="7" t="s">
        <v>187</v>
      </c>
      <c r="J692" s="37">
        <v>1435</v>
      </c>
      <c r="K692" s="39">
        <v>1698</v>
      </c>
      <c r="L692" s="39"/>
      <c r="M692" s="29" t="s">
        <v>193</v>
      </c>
      <c r="N692" s="4">
        <f t="shared" ref="N692" si="12874">N497</f>
        <v>70</v>
      </c>
      <c r="O692" s="4">
        <f t="shared" si="12439"/>
        <v>70</v>
      </c>
      <c r="P692" s="40">
        <f t="shared" si="12719"/>
        <v>2104</v>
      </c>
      <c r="Q692" s="4"/>
      <c r="S692" s="48">
        <f t="shared" si="12493"/>
        <v>1</v>
      </c>
      <c r="T692" s="47" t="s">
        <v>194</v>
      </c>
      <c r="U692" s="7" t="s">
        <v>195</v>
      </c>
      <c r="V692" s="7" t="str">
        <f t="shared" ref="V692" si="12875">IF(O692&gt;=50,"1","0")</f>
        <v>1</v>
      </c>
      <c r="W692" s="7" t="str">
        <f t="shared" ref="W692" si="12876">IF(P692&gt;=50,"1","0")</f>
        <v>1</v>
      </c>
      <c r="X692" s="40">
        <v>0</v>
      </c>
      <c r="AB692" s="7" t="s">
        <v>195</v>
      </c>
      <c r="AC692" s="7">
        <v>0</v>
      </c>
      <c r="AD692" s="7" t="s">
        <v>195</v>
      </c>
      <c r="AE692" s="7" t="s">
        <v>195</v>
      </c>
      <c r="AF692" s="7" t="s">
        <v>195</v>
      </c>
      <c r="AG692" s="7" t="s">
        <v>195</v>
      </c>
      <c r="AH692" s="40">
        <v>0</v>
      </c>
      <c r="AI692" s="40">
        <v>0</v>
      </c>
      <c r="AJ692" s="40">
        <v>1</v>
      </c>
      <c r="AK692" s="40">
        <v>0</v>
      </c>
      <c r="AL692" s="40">
        <v>1</v>
      </c>
      <c r="AM692" s="40">
        <v>0</v>
      </c>
      <c r="AN692" s="40">
        <v>60</v>
      </c>
      <c r="AO692" s="40">
        <v>5000</v>
      </c>
      <c r="AP692" s="7" t="s">
        <v>526</v>
      </c>
      <c r="AQ692" s="4">
        <f t="shared" si="12494"/>
        <v>3</v>
      </c>
      <c r="AR692" s="4">
        <f t="shared" ref="AR692" si="12877">AR497</f>
        <v>161506</v>
      </c>
      <c r="AS692" s="7" t="s">
        <v>199</v>
      </c>
      <c r="AT692" s="48">
        <v>3</v>
      </c>
      <c r="AU692" s="48">
        <v>1</v>
      </c>
      <c r="AV692" s="48">
        <v>3</v>
      </c>
      <c r="AW692" s="48">
        <v>500</v>
      </c>
      <c r="AX692" s="48">
        <v>250</v>
      </c>
      <c r="AY692" s="48">
        <v>0</v>
      </c>
      <c r="AZ692" s="48">
        <v>0</v>
      </c>
      <c r="BE692" s="48">
        <v>0</v>
      </c>
      <c r="BF692" s="48">
        <v>1</v>
      </c>
      <c r="BG692" s="48">
        <f t="shared" si="12644"/>
        <v>640</v>
      </c>
      <c r="BH692" s="48">
        <f t="shared" si="12645"/>
        <v>640</v>
      </c>
      <c r="BI692" s="7">
        <v>0</v>
      </c>
      <c r="BJ692" s="7">
        <v>0</v>
      </c>
      <c r="BK692" s="7">
        <v>0</v>
      </c>
      <c r="BL692" s="7">
        <v>0</v>
      </c>
      <c r="BM692" s="7">
        <v>0</v>
      </c>
      <c r="BN692" s="7">
        <v>0</v>
      </c>
      <c r="BO692" s="7">
        <v>0</v>
      </c>
      <c r="BP692" s="7">
        <v>0</v>
      </c>
      <c r="BQ692" s="7">
        <v>0</v>
      </c>
      <c r="BR692" s="7">
        <v>0</v>
      </c>
      <c r="BS692" s="7">
        <v>0</v>
      </c>
      <c r="BT692" s="7">
        <v>0</v>
      </c>
      <c r="BU692" s="7">
        <v>0</v>
      </c>
      <c r="BV692" s="7">
        <v>0</v>
      </c>
      <c r="BW692" s="7">
        <v>0</v>
      </c>
      <c r="BX692" s="7">
        <v>0</v>
      </c>
      <c r="BY692" s="7">
        <v>0</v>
      </c>
      <c r="BZ692" s="7">
        <v>0</v>
      </c>
      <c r="CA692" s="7">
        <v>0</v>
      </c>
      <c r="CB692" s="7">
        <v>0</v>
      </c>
      <c r="CC692" s="7">
        <v>0</v>
      </c>
      <c r="CD692" s="7">
        <v>0</v>
      </c>
      <c r="CE692" s="7">
        <v>0</v>
      </c>
      <c r="CF692" s="7">
        <v>0</v>
      </c>
      <c r="CG692" s="7">
        <v>0</v>
      </c>
      <c r="CH692" s="7">
        <v>0</v>
      </c>
      <c r="CI692" s="7">
        <v>0</v>
      </c>
      <c r="CJ692" s="7">
        <v>0</v>
      </c>
      <c r="CK692" s="7">
        <v>0</v>
      </c>
      <c r="CL692" s="40">
        <v>0</v>
      </c>
      <c r="CM692" s="40">
        <v>0</v>
      </c>
      <c r="CN692" s="40">
        <v>0</v>
      </c>
      <c r="CO692" s="40">
        <v>0</v>
      </c>
      <c r="CP692" s="7">
        <v>0</v>
      </c>
      <c r="CQ692" s="7">
        <v>0</v>
      </c>
      <c r="CR692" s="7">
        <v>0</v>
      </c>
      <c r="CS692" s="40">
        <v>0</v>
      </c>
      <c r="CT692" s="7">
        <v>0</v>
      </c>
      <c r="CU692" s="7">
        <v>0</v>
      </c>
      <c r="CV692" s="4"/>
      <c r="CW692" s="4"/>
      <c r="CX692" s="4" t="str">
        <f t="shared" ref="CX692" si="12878">IF(CX497="","",CX497)</f>
        <v/>
      </c>
      <c r="CY692" s="4" t="str">
        <f t="shared" si="12472"/>
        <v/>
      </c>
      <c r="CZ692" s="4" t="str">
        <f t="shared" si="12740"/>
        <v/>
      </c>
      <c r="DA692" s="4" t="str">
        <f t="shared" ref="DA692" si="12879">IF(DA497="","",DA497)</f>
        <v/>
      </c>
      <c r="DB692" s="4" t="str">
        <f t="shared" si="12701"/>
        <v/>
      </c>
      <c r="DC692" s="4" t="str">
        <f t="shared" si="12349"/>
        <v/>
      </c>
      <c r="DD692" s="7">
        <v>2</v>
      </c>
      <c r="DE692" s="7">
        <v>30</v>
      </c>
      <c r="DF692" s="7">
        <v>60</v>
      </c>
      <c r="DH692" s="4">
        <f t="shared" ref="DH692" si="12880">IF(DH497="","",DH497)</f>
        <v>9</v>
      </c>
      <c r="DI692" s="4">
        <f t="shared" si="12475"/>
        <v>2</v>
      </c>
      <c r="DJ692" s="4">
        <f t="shared" si="12799"/>
        <v>3</v>
      </c>
      <c r="DK692" s="4" t="str">
        <f t="shared" si="12386"/>
        <v/>
      </c>
      <c r="DL692" s="4" t="str">
        <f t="shared" si="12854"/>
        <v/>
      </c>
      <c r="DX692" s="7">
        <f t="shared" si="12855"/>
        <v>7070309</v>
      </c>
      <c r="DY692" s="7"/>
      <c r="DZ692" s="67">
        <v>0</v>
      </c>
      <c r="EA692" s="2" t="s">
        <v>242</v>
      </c>
      <c r="EB692" s="85" t="s">
        <v>242</v>
      </c>
      <c r="EC692" s="2" t="s">
        <v>242</v>
      </c>
      <c r="ED692" s="2">
        <v>2009</v>
      </c>
      <c r="EE692" s="2">
        <v>3002</v>
      </c>
      <c r="EF692" s="7">
        <v>50</v>
      </c>
      <c r="EG692" s="20"/>
      <c r="EH692" s="20"/>
      <c r="EI692" s="4">
        <f t="shared" ref="EI692" si="12881">IF(EI497="","",EI497)</f>
        <v>331137</v>
      </c>
      <c r="EJ692" s="4">
        <f t="shared" si="12477"/>
        <v>1</v>
      </c>
      <c r="EK692" s="4">
        <f t="shared" ref="EK692" si="12882">IF(EK497="","",EK497)</f>
        <v>331138</v>
      </c>
      <c r="EL692" s="4">
        <f t="shared" ref="EL692" si="12883">IF(EL497="","",EL497)</f>
        <v>1</v>
      </c>
      <c r="EM692" s="4">
        <f t="shared" ref="EM692" si="12884">IF(EM497="","",EM497)</f>
        <v>331139</v>
      </c>
      <c r="EN692" s="4">
        <f t="shared" ref="EN692" si="12885">IF(EN497="","",EN497)</f>
        <v>1</v>
      </c>
      <c r="EO692" s="4">
        <f t="shared" ref="EO692" si="12886">IF(EO497="","",EO497)</f>
        <v>331140</v>
      </c>
      <c r="EP692" s="4">
        <f t="shared" ref="EP692" si="12887">IF(EP497="","",EP497)</f>
        <v>1</v>
      </c>
      <c r="EQ692" s="4">
        <f t="shared" ref="EQ692" si="12888">IF(EQ497="","",EQ497)</f>
        <v>331141</v>
      </c>
      <c r="ER692" s="4">
        <f t="shared" ref="ER692:ER698" si="12889">IF(ER497="","",ER497)</f>
        <v>1</v>
      </c>
      <c r="ES692" s="4" t="str">
        <f t="shared" si="12865"/>
        <v/>
      </c>
      <c r="ET692" s="4" t="str">
        <f t="shared" ref="ET692" si="12890">IF(ET497="","",ET497)</f>
        <v/>
      </c>
      <c r="EU692" s="4" t="str">
        <f t="shared" si="12839"/>
        <v/>
      </c>
      <c r="EV692" s="4" t="str">
        <f t="shared" si="12814"/>
        <v/>
      </c>
      <c r="EW692" s="4" t="str">
        <f t="shared" si="12814"/>
        <v/>
      </c>
      <c r="EX692" s="4" t="str">
        <f t="shared" si="12814"/>
        <v/>
      </c>
      <c r="EY692" s="4" t="str">
        <f t="shared" si="12814"/>
        <v/>
      </c>
      <c r="EZ692" s="4" t="str">
        <f t="shared" ref="EZ692" si="12891">IF(EZ497="","",EZ497)</f>
        <v/>
      </c>
      <c r="FA692" s="4" t="str">
        <f t="shared" si="12690"/>
        <v/>
      </c>
      <c r="FB692" s="4" t="str">
        <f t="shared" ref="FB692" si="12892">IF(FB497="","",FB497)</f>
        <v/>
      </c>
      <c r="FC692" s="4">
        <f t="shared" ref="FC692" si="12893">IF(FC497="","",FC497)</f>
        <v>40013</v>
      </c>
      <c r="FD692" s="4">
        <f t="shared" ref="FD692" si="12894">IF(FD497="","",FD497)</f>
        <v>1</v>
      </c>
      <c r="FE692" s="4">
        <f t="shared" ref="FE692" si="12895">IF(FE497="","",FE497)</f>
        <v>20100</v>
      </c>
      <c r="FF692" s="4">
        <f t="shared" ref="FF692" si="12896">IF(FF497="","",FF497)</f>
        <v>1</v>
      </c>
      <c r="FG692" s="4">
        <f t="shared" ref="FG692" si="12897">IF(FG497="","",FG497)</f>
        <v>20100</v>
      </c>
      <c r="FH692" s="4">
        <f t="shared" si="12717"/>
        <v>1</v>
      </c>
      <c r="FR692" s="2">
        <v>99999</v>
      </c>
      <c r="FS692" s="2">
        <v>0</v>
      </c>
      <c r="FT692" s="4">
        <v>10000</v>
      </c>
      <c r="FU692" s="4" t="s">
        <v>1347</v>
      </c>
      <c r="FV692" s="4"/>
      <c r="FW692" s="4"/>
      <c r="FX692" s="4"/>
      <c r="FY692" s="4"/>
      <c r="FZ692" s="77">
        <v>0</v>
      </c>
      <c r="GA692" s="2">
        <v>1</v>
      </c>
      <c r="GB692" s="2">
        <v>30</v>
      </c>
      <c r="GC692" s="2">
        <v>1</v>
      </c>
      <c r="GD692"/>
    </row>
    <row r="693" s="2" customFormat="1" ht="14.25" spans="1:186">
      <c r="A693" s="15">
        <v>7070310</v>
      </c>
      <c r="B693" s="7">
        <f t="shared" si="12406"/>
        <v>1384</v>
      </c>
      <c r="C693" s="7">
        <f t="shared" si="12491"/>
        <v>1</v>
      </c>
      <c r="D693" s="5" t="s">
        <v>531</v>
      </c>
      <c r="E693" s="2" t="s">
        <v>1356</v>
      </c>
      <c r="F693" s="31" t="s">
        <v>1250</v>
      </c>
      <c r="G693" s="31">
        <v>4</v>
      </c>
      <c r="H693" s="7" t="s">
        <v>191</v>
      </c>
      <c r="I693" s="7" t="s">
        <v>187</v>
      </c>
      <c r="J693" s="37">
        <v>1501</v>
      </c>
      <c r="K693" s="39">
        <v>1698</v>
      </c>
      <c r="L693" s="39"/>
      <c r="M693" s="29" t="s">
        <v>193</v>
      </c>
      <c r="N693" s="4">
        <f t="shared" ref="N693" si="12898">N498</f>
        <v>70</v>
      </c>
      <c r="O693" s="4">
        <f t="shared" si="12439"/>
        <v>70</v>
      </c>
      <c r="P693" s="40">
        <f t="shared" si="12719"/>
        <v>2104</v>
      </c>
      <c r="Q693" s="4"/>
      <c r="S693" s="48">
        <f t="shared" si="12493"/>
        <v>2</v>
      </c>
      <c r="T693" s="47" t="s">
        <v>194</v>
      </c>
      <c r="U693" s="7" t="s">
        <v>195</v>
      </c>
      <c r="V693" s="7" t="str">
        <f t="shared" ref="V693" si="12899">IF(O693&gt;=50,"1","0")</f>
        <v>1</v>
      </c>
      <c r="W693" s="7" t="str">
        <f t="shared" ref="W693" si="12900">IF(P693&gt;=50,"1","0")</f>
        <v>1</v>
      </c>
      <c r="X693" s="40">
        <v>0</v>
      </c>
      <c r="AB693" s="7" t="s">
        <v>195</v>
      </c>
      <c r="AC693" s="7">
        <v>0</v>
      </c>
      <c r="AD693" s="7" t="s">
        <v>195</v>
      </c>
      <c r="AE693" s="7" t="s">
        <v>195</v>
      </c>
      <c r="AF693" s="7" t="s">
        <v>195</v>
      </c>
      <c r="AG693" s="7" t="s">
        <v>195</v>
      </c>
      <c r="AH693" s="40">
        <v>0</v>
      </c>
      <c r="AI693" s="40">
        <v>0</v>
      </c>
      <c r="AJ693" s="40">
        <v>1</v>
      </c>
      <c r="AK693" s="40">
        <v>0</v>
      </c>
      <c r="AL693" s="40">
        <v>1</v>
      </c>
      <c r="AM693" s="40">
        <v>0</v>
      </c>
      <c r="AN693" s="40">
        <v>60</v>
      </c>
      <c r="AO693" s="40">
        <v>5000</v>
      </c>
      <c r="AP693" s="7" t="s">
        <v>526</v>
      </c>
      <c r="AQ693" s="4">
        <f t="shared" si="12494"/>
        <v>3</v>
      </c>
      <c r="AR693" s="4">
        <f t="shared" ref="AR693" si="12901">AR498</f>
        <v>161506</v>
      </c>
      <c r="AS693" s="7" t="s">
        <v>199</v>
      </c>
      <c r="AT693" s="48">
        <v>3</v>
      </c>
      <c r="AU693" s="48">
        <v>1</v>
      </c>
      <c r="AV693" s="48">
        <v>3</v>
      </c>
      <c r="AW693" s="48">
        <v>500</v>
      </c>
      <c r="AX693" s="48">
        <v>250</v>
      </c>
      <c r="AY693" s="48">
        <v>0</v>
      </c>
      <c r="AZ693" s="48">
        <v>0</v>
      </c>
      <c r="BE693" s="48">
        <v>0</v>
      </c>
      <c r="BF693" s="48">
        <v>1</v>
      </c>
      <c r="BG693" s="48">
        <f t="shared" si="12644"/>
        <v>640</v>
      </c>
      <c r="BH693" s="48">
        <f t="shared" si="12645"/>
        <v>640</v>
      </c>
      <c r="BI693" s="7">
        <v>0</v>
      </c>
      <c r="BJ693" s="7">
        <v>0</v>
      </c>
      <c r="BK693" s="7">
        <v>0</v>
      </c>
      <c r="BL693" s="7">
        <v>0</v>
      </c>
      <c r="BM693" s="7">
        <v>0</v>
      </c>
      <c r="BN693" s="7">
        <v>0</v>
      </c>
      <c r="BO693" s="7">
        <v>0</v>
      </c>
      <c r="BP693" s="7">
        <v>0</v>
      </c>
      <c r="BQ693" s="7">
        <v>0</v>
      </c>
      <c r="BR693" s="7">
        <v>0</v>
      </c>
      <c r="BS693" s="7">
        <v>0</v>
      </c>
      <c r="BT693" s="7">
        <v>0</v>
      </c>
      <c r="BU693" s="7">
        <v>0</v>
      </c>
      <c r="BV693" s="7">
        <v>0</v>
      </c>
      <c r="BW693" s="7">
        <v>0</v>
      </c>
      <c r="BX693" s="7">
        <v>0</v>
      </c>
      <c r="BY693" s="7">
        <v>0</v>
      </c>
      <c r="BZ693" s="7">
        <v>0</v>
      </c>
      <c r="CA693" s="7">
        <v>0</v>
      </c>
      <c r="CB693" s="7">
        <v>0</v>
      </c>
      <c r="CC693" s="7">
        <v>0</v>
      </c>
      <c r="CD693" s="7">
        <v>0</v>
      </c>
      <c r="CE693" s="7">
        <v>0</v>
      </c>
      <c r="CF693" s="7">
        <v>0</v>
      </c>
      <c r="CG693" s="7">
        <v>0</v>
      </c>
      <c r="CH693" s="7">
        <v>0</v>
      </c>
      <c r="CI693" s="7">
        <v>0</v>
      </c>
      <c r="CJ693" s="7">
        <v>0</v>
      </c>
      <c r="CK693" s="7">
        <v>0</v>
      </c>
      <c r="CL693" s="40">
        <v>0</v>
      </c>
      <c r="CM693" s="40">
        <v>0</v>
      </c>
      <c r="CN693" s="40">
        <v>0</v>
      </c>
      <c r="CO693" s="40">
        <v>0</v>
      </c>
      <c r="CP693" s="7">
        <v>0</v>
      </c>
      <c r="CQ693" s="7">
        <v>0</v>
      </c>
      <c r="CR693" s="7">
        <v>0</v>
      </c>
      <c r="CS693" s="40">
        <v>0</v>
      </c>
      <c r="CT693" s="7">
        <v>0</v>
      </c>
      <c r="CU693" s="7">
        <v>0</v>
      </c>
      <c r="CV693" s="4"/>
      <c r="CW693" s="4"/>
      <c r="CX693" s="4" t="str">
        <f t="shared" ref="CX693" si="12902">IF(CX498="","",CX498)</f>
        <v/>
      </c>
      <c r="CY693" s="4" t="str">
        <f t="shared" si="12472"/>
        <v/>
      </c>
      <c r="CZ693" s="4" t="str">
        <f t="shared" si="12740"/>
        <v/>
      </c>
      <c r="DA693" s="4" t="str">
        <f t="shared" ref="DA693" si="12903">IF(DA498="","",DA498)</f>
        <v/>
      </c>
      <c r="DB693" s="4" t="str">
        <f t="shared" si="12701"/>
        <v/>
      </c>
      <c r="DC693" s="4" t="str">
        <f t="shared" si="12349"/>
        <v/>
      </c>
      <c r="DD693" s="7">
        <v>2</v>
      </c>
      <c r="DE693" s="7">
        <v>30</v>
      </c>
      <c r="DF693" s="7">
        <v>60</v>
      </c>
      <c r="DH693" s="4">
        <f t="shared" ref="DH693" si="12904">IF(DH498="","",DH498)</f>
        <v>9</v>
      </c>
      <c r="DI693" s="4">
        <f t="shared" si="12475"/>
        <v>2</v>
      </c>
      <c r="DJ693" s="4">
        <f t="shared" si="12799"/>
        <v>3</v>
      </c>
      <c r="DK693" s="4" t="str">
        <f t="shared" si="12386"/>
        <v/>
      </c>
      <c r="DL693" s="4" t="str">
        <f t="shared" si="12854"/>
        <v/>
      </c>
      <c r="DX693" s="7">
        <f t="shared" si="12855"/>
        <v>7070310</v>
      </c>
      <c r="DY693" s="7"/>
      <c r="DZ693" s="67">
        <v>0</v>
      </c>
      <c r="EA693" s="2" t="s">
        <v>242</v>
      </c>
      <c r="EB693" s="85" t="s">
        <v>242</v>
      </c>
      <c r="EC693" s="2" t="s">
        <v>242</v>
      </c>
      <c r="ED693" s="2">
        <v>2009</v>
      </c>
      <c r="EE693" s="2">
        <v>3002</v>
      </c>
      <c r="EF693" s="7">
        <v>50</v>
      </c>
      <c r="EG693" s="20"/>
      <c r="EH693" s="20"/>
      <c r="EI693" s="4">
        <f t="shared" ref="EI693" si="12905">IF(EI498="","",EI498)</f>
        <v>331137</v>
      </c>
      <c r="EJ693" s="4">
        <f t="shared" si="12477"/>
        <v>1</v>
      </c>
      <c r="EK693" s="4">
        <f t="shared" ref="EK693" si="12906">IF(EK498="","",EK498)</f>
        <v>331138</v>
      </c>
      <c r="EL693" s="4">
        <f t="shared" ref="EL693" si="12907">IF(EL498="","",EL498)</f>
        <v>1</v>
      </c>
      <c r="EM693" s="4">
        <f t="shared" ref="EM693" si="12908">IF(EM498="","",EM498)</f>
        <v>331139</v>
      </c>
      <c r="EN693" s="4">
        <f t="shared" ref="EN693" si="12909">IF(EN498="","",EN498)</f>
        <v>1</v>
      </c>
      <c r="EO693" s="4">
        <f t="shared" ref="EO693" si="12910">IF(EO498="","",EO498)</f>
        <v>331140</v>
      </c>
      <c r="EP693" s="4">
        <f t="shared" ref="EP693" si="12911">IF(EP498="","",EP498)</f>
        <v>1</v>
      </c>
      <c r="EQ693" s="4">
        <f t="shared" ref="EQ693" si="12912">IF(EQ498="","",EQ498)</f>
        <v>331141</v>
      </c>
      <c r="ER693" s="4">
        <f t="shared" si="12889"/>
        <v>1</v>
      </c>
      <c r="ES693" s="4" t="str">
        <f t="shared" si="12865"/>
        <v/>
      </c>
      <c r="ET693" s="4" t="str">
        <f t="shared" ref="ET693" si="12913">IF(ET498="","",ET498)</f>
        <v/>
      </c>
      <c r="EU693" s="4" t="str">
        <f t="shared" si="12839"/>
        <v/>
      </c>
      <c r="EV693" s="4" t="str">
        <f t="shared" si="12814"/>
        <v/>
      </c>
      <c r="EW693" s="4" t="str">
        <f t="shared" si="12814"/>
        <v/>
      </c>
      <c r="EX693" s="4" t="str">
        <f t="shared" si="12814"/>
        <v/>
      </c>
      <c r="EY693" s="4" t="str">
        <f t="shared" si="12814"/>
        <v/>
      </c>
      <c r="EZ693" s="4" t="str">
        <f t="shared" ref="EZ693" si="12914">IF(EZ498="","",EZ498)</f>
        <v/>
      </c>
      <c r="FA693" s="4" t="str">
        <f t="shared" si="12690"/>
        <v/>
      </c>
      <c r="FB693" s="4" t="str">
        <f t="shared" ref="FB693:FB698" si="12915">IF(FB498="","",FB498)</f>
        <v/>
      </c>
      <c r="FC693" s="4">
        <f t="shared" ref="FC693" si="12916">IF(FC498="","",FC498)</f>
        <v>40013</v>
      </c>
      <c r="FD693" s="4">
        <f t="shared" ref="FD693:FD698" si="12917">IF(FD498="","",FD498)</f>
        <v>1</v>
      </c>
      <c r="FE693" s="4">
        <f t="shared" ref="FE693" si="12918">IF(FE498="","",FE498)</f>
        <v>20100</v>
      </c>
      <c r="FF693" s="4">
        <f t="shared" ref="FF693" si="12919">IF(FF498="","",FF498)</f>
        <v>1</v>
      </c>
      <c r="FG693" s="4">
        <f t="shared" ref="FG693" si="12920">IF(FG498="","",FG498)</f>
        <v>20100</v>
      </c>
      <c r="FH693" s="4">
        <f t="shared" si="12717"/>
        <v>1</v>
      </c>
      <c r="FR693" s="2">
        <v>99999</v>
      </c>
      <c r="FS693" s="2">
        <v>0</v>
      </c>
      <c r="FT693" s="4">
        <v>10000</v>
      </c>
      <c r="FU693" s="4" t="s">
        <v>1347</v>
      </c>
      <c r="FV693" s="4"/>
      <c r="FW693" s="4"/>
      <c r="FX693" s="4"/>
      <c r="FY693" s="4"/>
      <c r="FZ693" s="77">
        <v>0</v>
      </c>
      <c r="GA693" s="2">
        <v>1</v>
      </c>
      <c r="GB693" s="2">
        <v>30</v>
      </c>
      <c r="GC693" s="2">
        <v>1</v>
      </c>
      <c r="GD693"/>
    </row>
    <row r="694" s="2" customFormat="1" ht="14.25" spans="1:186">
      <c r="A694" s="15">
        <v>7070411</v>
      </c>
      <c r="B694" s="7">
        <f t="shared" si="12406"/>
        <v>40</v>
      </c>
      <c r="C694" s="7">
        <f t="shared" si="12491"/>
        <v>2</v>
      </c>
      <c r="D694" s="5" t="s">
        <v>533</v>
      </c>
      <c r="E694" s="2" t="s">
        <v>1357</v>
      </c>
      <c r="F694" s="31" t="s">
        <v>1250</v>
      </c>
      <c r="G694" s="31">
        <v>4</v>
      </c>
      <c r="H694" s="7" t="s">
        <v>191</v>
      </c>
      <c r="I694" s="7" t="s">
        <v>187</v>
      </c>
      <c r="J694" s="37">
        <v>1468</v>
      </c>
      <c r="K694" s="39">
        <v>1434</v>
      </c>
      <c r="L694" s="39"/>
      <c r="M694" s="29" t="s">
        <v>193</v>
      </c>
      <c r="N694" s="4">
        <f t="shared" ref="N694" si="12921">N499</f>
        <v>70</v>
      </c>
      <c r="O694" s="4">
        <f t="shared" si="12439"/>
        <v>70</v>
      </c>
      <c r="P694" s="40">
        <f t="shared" si="12719"/>
        <v>2204</v>
      </c>
      <c r="Q694" s="4"/>
      <c r="S694" s="48">
        <f t="shared" si="12493"/>
        <v>0</v>
      </c>
      <c r="T694" s="47" t="s">
        <v>194</v>
      </c>
      <c r="U694" s="7" t="s">
        <v>195</v>
      </c>
      <c r="V694" s="7" t="str">
        <f t="shared" ref="V694" si="12922">IF(O694&gt;=50,"1","0")</f>
        <v>1</v>
      </c>
      <c r="W694" s="7" t="str">
        <f t="shared" ref="W694" si="12923">IF(P694&gt;=50,"1","0")</f>
        <v>1</v>
      </c>
      <c r="X694" s="40">
        <v>0</v>
      </c>
      <c r="AB694" s="7" t="s">
        <v>195</v>
      </c>
      <c r="AC694" s="7">
        <v>0</v>
      </c>
      <c r="AD694" s="7" t="s">
        <v>195</v>
      </c>
      <c r="AE694" s="7" t="s">
        <v>195</v>
      </c>
      <c r="AF694" s="7" t="s">
        <v>195</v>
      </c>
      <c r="AG694" s="7" t="s">
        <v>195</v>
      </c>
      <c r="AH694" s="40">
        <v>0</v>
      </c>
      <c r="AI694" s="40">
        <v>0</v>
      </c>
      <c r="AJ694" s="40">
        <v>1</v>
      </c>
      <c r="AK694" s="40">
        <v>0</v>
      </c>
      <c r="AL694" s="40">
        <v>1</v>
      </c>
      <c r="AM694" s="40">
        <v>0</v>
      </c>
      <c r="AN694" s="40">
        <v>60</v>
      </c>
      <c r="AO694" s="40">
        <v>5000</v>
      </c>
      <c r="AP694" s="7" t="s">
        <v>526</v>
      </c>
      <c r="AQ694" s="4">
        <f t="shared" si="12494"/>
        <v>3</v>
      </c>
      <c r="AR694" s="4">
        <f t="shared" ref="AR694" si="12924">AR499</f>
        <v>161506</v>
      </c>
      <c r="AS694" s="7" t="s">
        <v>199</v>
      </c>
      <c r="AT694" s="48">
        <v>3</v>
      </c>
      <c r="AU694" s="48">
        <v>1</v>
      </c>
      <c r="AV694" s="48">
        <v>3</v>
      </c>
      <c r="AW694" s="48">
        <v>500</v>
      </c>
      <c r="AX694" s="48">
        <v>250</v>
      </c>
      <c r="AY694" s="48">
        <v>0</v>
      </c>
      <c r="AZ694" s="48">
        <v>0</v>
      </c>
      <c r="BE694" s="48">
        <v>0</v>
      </c>
      <c r="BF694" s="48">
        <v>1</v>
      </c>
      <c r="BG694" s="48">
        <f t="shared" si="12644"/>
        <v>640</v>
      </c>
      <c r="BH694" s="48">
        <f t="shared" si="12645"/>
        <v>640</v>
      </c>
      <c r="BI694" s="7">
        <v>0</v>
      </c>
      <c r="BJ694" s="7">
        <v>0</v>
      </c>
      <c r="BK694" s="7">
        <v>0</v>
      </c>
      <c r="BL694" s="7">
        <v>0</v>
      </c>
      <c r="BM694" s="7">
        <v>0</v>
      </c>
      <c r="BN694" s="7">
        <v>0</v>
      </c>
      <c r="BO694" s="7">
        <v>0</v>
      </c>
      <c r="BP694" s="7">
        <v>0</v>
      </c>
      <c r="BQ694" s="7">
        <v>0</v>
      </c>
      <c r="BR694" s="7">
        <v>0</v>
      </c>
      <c r="BS694" s="7">
        <v>0</v>
      </c>
      <c r="BT694" s="7">
        <v>0</v>
      </c>
      <c r="BU694" s="7">
        <v>0</v>
      </c>
      <c r="BV694" s="7">
        <v>0</v>
      </c>
      <c r="BW694" s="7">
        <v>0</v>
      </c>
      <c r="BX694" s="7">
        <v>0</v>
      </c>
      <c r="BY694" s="7">
        <v>0</v>
      </c>
      <c r="BZ694" s="7">
        <v>0</v>
      </c>
      <c r="CA694" s="7">
        <v>0</v>
      </c>
      <c r="CB694" s="7">
        <v>0</v>
      </c>
      <c r="CC694" s="7">
        <v>0</v>
      </c>
      <c r="CD694" s="7">
        <v>0</v>
      </c>
      <c r="CE694" s="7">
        <v>0</v>
      </c>
      <c r="CF694" s="7">
        <v>0</v>
      </c>
      <c r="CG694" s="7">
        <v>0</v>
      </c>
      <c r="CH694" s="7">
        <v>0</v>
      </c>
      <c r="CI694" s="7">
        <v>0</v>
      </c>
      <c r="CJ694" s="7">
        <v>0</v>
      </c>
      <c r="CK694" s="7">
        <v>0</v>
      </c>
      <c r="CL694" s="40">
        <v>0</v>
      </c>
      <c r="CM694" s="40">
        <v>0</v>
      </c>
      <c r="CN694" s="40">
        <v>0</v>
      </c>
      <c r="CO694" s="40">
        <v>0</v>
      </c>
      <c r="CP694" s="7">
        <v>0</v>
      </c>
      <c r="CQ694" s="7">
        <v>0</v>
      </c>
      <c r="CR694" s="7">
        <v>0</v>
      </c>
      <c r="CS694" s="40">
        <v>0</v>
      </c>
      <c r="CT694" s="7">
        <v>0</v>
      </c>
      <c r="CU694" s="7">
        <v>0</v>
      </c>
      <c r="CV694" s="4"/>
      <c r="CW694" s="4"/>
      <c r="CX694" s="4" t="str">
        <f t="shared" ref="CX694" si="12925">IF(CX499="","",CX499)</f>
        <v/>
      </c>
      <c r="CY694" s="4" t="str">
        <f t="shared" si="12472"/>
        <v/>
      </c>
      <c r="CZ694" s="4" t="str">
        <f t="shared" si="12740"/>
        <v/>
      </c>
      <c r="DA694" s="4" t="str">
        <f t="shared" ref="DA694" si="12926">IF(DA499="","",DA499)</f>
        <v/>
      </c>
      <c r="DB694" s="4" t="str">
        <f t="shared" si="12701"/>
        <v/>
      </c>
      <c r="DC694" s="4" t="str">
        <f t="shared" si="12349"/>
        <v/>
      </c>
      <c r="DD694" s="7">
        <v>2</v>
      </c>
      <c r="DE694" s="7">
        <v>30</v>
      </c>
      <c r="DF694" s="7">
        <v>60</v>
      </c>
      <c r="DH694" s="4">
        <f t="shared" ref="DH694" si="12927">IF(DH499="","",DH499)</f>
        <v>9</v>
      </c>
      <c r="DI694" s="4">
        <f t="shared" si="12475"/>
        <v>4</v>
      </c>
      <c r="DJ694" s="4">
        <f t="shared" si="12799"/>
        <v>5</v>
      </c>
      <c r="DK694" s="4" t="str">
        <f t="shared" si="12386"/>
        <v/>
      </c>
      <c r="DL694" s="4" t="str">
        <f t="shared" si="12854"/>
        <v/>
      </c>
      <c r="DX694" s="7">
        <f t="shared" si="12855"/>
        <v>7070411</v>
      </c>
      <c r="DY694" s="7"/>
      <c r="DZ694" s="67">
        <v>0</v>
      </c>
      <c r="EA694" s="2" t="s">
        <v>242</v>
      </c>
      <c r="EB694" s="85" t="s">
        <v>242</v>
      </c>
      <c r="EC694" s="2" t="s">
        <v>242</v>
      </c>
      <c r="ED694" s="2">
        <v>2012</v>
      </c>
      <c r="EE694" s="2">
        <v>3002</v>
      </c>
      <c r="EF694" s="7">
        <v>50</v>
      </c>
      <c r="EG694" s="20"/>
      <c r="EH694" s="20"/>
      <c r="EI694" s="4">
        <f t="shared" ref="EI694" si="12928">IF(EI499="","",EI499)</f>
        <v>331167</v>
      </c>
      <c r="EJ694" s="4">
        <f t="shared" si="12477"/>
        <v>1</v>
      </c>
      <c r="EK694" s="4">
        <f t="shared" ref="EK694" si="12929">IF(EK499="","",EK499)</f>
        <v>331168</v>
      </c>
      <c r="EL694" s="4">
        <f t="shared" ref="EL694" si="12930">IF(EL499="","",EL499)</f>
        <v>1</v>
      </c>
      <c r="EM694" s="4">
        <f t="shared" ref="EM694" si="12931">IF(EM499="","",EM499)</f>
        <v>331169</v>
      </c>
      <c r="EN694" s="4">
        <f t="shared" ref="EN694" si="12932">IF(EN499="","",EN499)</f>
        <v>1</v>
      </c>
      <c r="EO694" s="4">
        <f t="shared" ref="EO694" si="12933">IF(EO499="","",EO499)</f>
        <v>331170</v>
      </c>
      <c r="EP694" s="4">
        <f t="shared" ref="EP694" si="12934">IF(EP499="","",EP499)</f>
        <v>1</v>
      </c>
      <c r="EQ694" s="4">
        <f t="shared" ref="EQ694" si="12935">IF(EQ499="","",EQ499)</f>
        <v>331171</v>
      </c>
      <c r="ER694" s="4">
        <f t="shared" si="12889"/>
        <v>1</v>
      </c>
      <c r="ES694" s="4" t="str">
        <f t="shared" si="12865"/>
        <v/>
      </c>
      <c r="ET694" s="4" t="str">
        <f t="shared" ref="ET694" si="12936">IF(ET499="","",ET499)</f>
        <v/>
      </c>
      <c r="EU694" s="4" t="str">
        <f t="shared" si="12839"/>
        <v/>
      </c>
      <c r="EV694" s="4" t="str">
        <f t="shared" si="12814"/>
        <v/>
      </c>
      <c r="EW694" s="4" t="str">
        <f t="shared" si="12814"/>
        <v/>
      </c>
      <c r="EX694" s="4" t="str">
        <f t="shared" si="12814"/>
        <v/>
      </c>
      <c r="EY694" s="4" t="str">
        <f t="shared" si="12814"/>
        <v/>
      </c>
      <c r="EZ694" s="4" t="str">
        <f t="shared" ref="EZ694" si="12937">IF(EZ499="","",EZ499)</f>
        <v/>
      </c>
      <c r="FA694" s="4" t="str">
        <f t="shared" si="12690"/>
        <v/>
      </c>
      <c r="FB694" s="4" t="str">
        <f t="shared" si="12915"/>
        <v/>
      </c>
      <c r="FC694" s="4">
        <f t="shared" ref="FC694" si="12938">IF(FC499="","",FC499)</f>
        <v>40013</v>
      </c>
      <c r="FD694" s="4">
        <f t="shared" si="12917"/>
        <v>1</v>
      </c>
      <c r="FE694" s="4">
        <f t="shared" ref="FE694" si="12939">IF(FE499="","",FE499)</f>
        <v>20100</v>
      </c>
      <c r="FF694" s="4">
        <f t="shared" ref="FF694" si="12940">IF(FF499="","",FF499)</f>
        <v>1</v>
      </c>
      <c r="FG694" s="4">
        <f t="shared" ref="FG694" si="12941">IF(FG499="","",FG499)</f>
        <v>20100</v>
      </c>
      <c r="FH694" s="4">
        <f t="shared" si="12717"/>
        <v>1</v>
      </c>
      <c r="FR694" s="2">
        <v>99999</v>
      </c>
      <c r="FS694" s="2">
        <v>0</v>
      </c>
      <c r="FT694" s="4">
        <v>10000</v>
      </c>
      <c r="FU694" s="4" t="s">
        <v>1347</v>
      </c>
      <c r="FV694" s="4"/>
      <c r="FW694" s="4"/>
      <c r="FX694" s="4"/>
      <c r="FY694" s="4"/>
      <c r="FZ694" s="77">
        <v>0</v>
      </c>
      <c r="GA694" s="2">
        <v>1</v>
      </c>
      <c r="GB694" s="2">
        <v>30</v>
      </c>
      <c r="GC694" s="2">
        <v>1</v>
      </c>
      <c r="GD694"/>
    </row>
    <row r="695" s="2" customFormat="1" ht="14.25" spans="1:186">
      <c r="A695" s="15">
        <v>7070512</v>
      </c>
      <c r="B695" s="7">
        <f t="shared" ref="B695" si="12942">B682</f>
        <v>72</v>
      </c>
      <c r="C695" s="7">
        <f t="shared" si="12491"/>
        <v>4</v>
      </c>
      <c r="D695" s="5" t="s">
        <v>535</v>
      </c>
      <c r="E695" s="2" t="s">
        <v>1358</v>
      </c>
      <c r="F695" s="31" t="s">
        <v>1250</v>
      </c>
      <c r="G695" s="31">
        <v>4</v>
      </c>
      <c r="H695" s="7" t="s">
        <v>191</v>
      </c>
      <c r="I695" s="7" t="s">
        <v>187</v>
      </c>
      <c r="J695" s="37">
        <v>1479</v>
      </c>
      <c r="K695" s="39">
        <v>1435</v>
      </c>
      <c r="L695" s="39"/>
      <c r="M695" s="29" t="s">
        <v>193</v>
      </c>
      <c r="N695" s="4">
        <f t="shared" ref="N695" si="12943">N500</f>
        <v>70</v>
      </c>
      <c r="O695" s="4">
        <f t="shared" si="12439"/>
        <v>70</v>
      </c>
      <c r="P695" s="40">
        <f t="shared" si="12719"/>
        <v>2404</v>
      </c>
      <c r="Q695" s="4"/>
      <c r="S695" s="48">
        <f t="shared" si="12493"/>
        <v>0</v>
      </c>
      <c r="T695" s="47" t="s">
        <v>194</v>
      </c>
      <c r="U695" s="7" t="s">
        <v>195</v>
      </c>
      <c r="V695" s="7" t="str">
        <f t="shared" ref="V695" si="12944">IF(O695&gt;=50,"1","0")</f>
        <v>1</v>
      </c>
      <c r="W695" s="7" t="str">
        <f t="shared" ref="W695:W727" si="12945">IF(P695&gt;=50,"1","0")</f>
        <v>1</v>
      </c>
      <c r="X695" s="40">
        <v>0</v>
      </c>
      <c r="AB695" s="7" t="s">
        <v>195</v>
      </c>
      <c r="AC695" s="7">
        <v>0</v>
      </c>
      <c r="AD695" s="7" t="s">
        <v>195</v>
      </c>
      <c r="AE695" s="7" t="s">
        <v>195</v>
      </c>
      <c r="AF695" s="7" t="s">
        <v>195</v>
      </c>
      <c r="AG695" s="7" t="s">
        <v>195</v>
      </c>
      <c r="AH695" s="40">
        <v>0</v>
      </c>
      <c r="AI695" s="40">
        <v>0</v>
      </c>
      <c r="AJ695" s="40">
        <v>1</v>
      </c>
      <c r="AK695" s="40">
        <v>0</v>
      </c>
      <c r="AL695" s="40">
        <v>1</v>
      </c>
      <c r="AM695" s="40">
        <v>0</v>
      </c>
      <c r="AN695" s="40">
        <v>60</v>
      </c>
      <c r="AO695" s="40">
        <v>5000</v>
      </c>
      <c r="AP695" s="7" t="s">
        <v>526</v>
      </c>
      <c r="AQ695" s="4">
        <f t="shared" si="12494"/>
        <v>3</v>
      </c>
      <c r="AR695" s="4">
        <f t="shared" ref="AR695" si="12946">AR500</f>
        <v>161506</v>
      </c>
      <c r="AS695" s="7" t="s">
        <v>199</v>
      </c>
      <c r="AT695" s="48">
        <v>3</v>
      </c>
      <c r="AU695" s="48">
        <v>1</v>
      </c>
      <c r="AV695" s="48">
        <v>3</v>
      </c>
      <c r="AW695" s="48">
        <v>500</v>
      </c>
      <c r="AX695" s="48">
        <v>250</v>
      </c>
      <c r="AY695" s="48">
        <v>0</v>
      </c>
      <c r="AZ695" s="48">
        <v>0</v>
      </c>
      <c r="BE695" s="48">
        <v>0</v>
      </c>
      <c r="BF695" s="48">
        <v>1</v>
      </c>
      <c r="BG695" s="48">
        <f t="shared" si="12644"/>
        <v>640</v>
      </c>
      <c r="BH695" s="48">
        <f t="shared" si="12645"/>
        <v>640</v>
      </c>
      <c r="BI695" s="7">
        <v>0</v>
      </c>
      <c r="BJ695" s="7">
        <v>0</v>
      </c>
      <c r="BK695" s="7">
        <v>0</v>
      </c>
      <c r="BL695" s="7">
        <v>0</v>
      </c>
      <c r="BM695" s="7">
        <v>0</v>
      </c>
      <c r="BN695" s="7">
        <v>0</v>
      </c>
      <c r="BO695" s="7">
        <v>0</v>
      </c>
      <c r="BP695" s="7">
        <v>0</v>
      </c>
      <c r="BQ695" s="7">
        <v>0</v>
      </c>
      <c r="BR695" s="7">
        <v>0</v>
      </c>
      <c r="BS695" s="7">
        <v>0</v>
      </c>
      <c r="BT695" s="7">
        <v>0</v>
      </c>
      <c r="BU695" s="7">
        <v>0</v>
      </c>
      <c r="BV695" s="7">
        <v>0</v>
      </c>
      <c r="BW695" s="7">
        <v>0</v>
      </c>
      <c r="BX695" s="7">
        <v>0</v>
      </c>
      <c r="BY695" s="7">
        <v>0</v>
      </c>
      <c r="BZ695" s="7">
        <v>0</v>
      </c>
      <c r="CA695" s="7">
        <v>0</v>
      </c>
      <c r="CB695" s="7">
        <v>0</v>
      </c>
      <c r="CC695" s="7">
        <v>0</v>
      </c>
      <c r="CD695" s="7">
        <v>0</v>
      </c>
      <c r="CE695" s="7">
        <v>0</v>
      </c>
      <c r="CF695" s="7">
        <v>0</v>
      </c>
      <c r="CG695" s="7">
        <v>0</v>
      </c>
      <c r="CH695" s="7">
        <v>0</v>
      </c>
      <c r="CI695" s="7">
        <v>0</v>
      </c>
      <c r="CJ695" s="7">
        <v>0</v>
      </c>
      <c r="CK695" s="7">
        <v>0</v>
      </c>
      <c r="CL695" s="40">
        <v>0</v>
      </c>
      <c r="CM695" s="40">
        <v>0</v>
      </c>
      <c r="CN695" s="40">
        <v>0</v>
      </c>
      <c r="CO695" s="40">
        <v>0</v>
      </c>
      <c r="CP695" s="7">
        <v>0</v>
      </c>
      <c r="CQ695" s="7">
        <v>0</v>
      </c>
      <c r="CR695" s="7">
        <v>0</v>
      </c>
      <c r="CS695" s="40">
        <v>0</v>
      </c>
      <c r="CT695" s="7">
        <v>0</v>
      </c>
      <c r="CU695" s="7">
        <v>0</v>
      </c>
      <c r="CV695" s="4"/>
      <c r="CW695" s="4"/>
      <c r="CX695" s="4" t="str">
        <f t="shared" ref="CX695" si="12947">IF(CX500="","",CX500)</f>
        <v/>
      </c>
      <c r="CY695" s="4" t="str">
        <f t="shared" si="12472"/>
        <v/>
      </c>
      <c r="CZ695" s="4" t="str">
        <f t="shared" si="12740"/>
        <v/>
      </c>
      <c r="DA695" s="4" t="str">
        <f t="shared" ref="DA695" si="12948">IF(DA500="","",DA500)</f>
        <v/>
      </c>
      <c r="DB695" s="4" t="str">
        <f t="shared" si="12701"/>
        <v/>
      </c>
      <c r="DC695" s="4" t="str">
        <f t="shared" si="12349"/>
        <v/>
      </c>
      <c r="DD695" s="7">
        <v>2</v>
      </c>
      <c r="DE695" s="7">
        <v>30</v>
      </c>
      <c r="DF695" s="7">
        <v>60</v>
      </c>
      <c r="DH695" s="4">
        <f t="shared" ref="DH695" si="12949">IF(DH500="","",DH500)</f>
        <v>9</v>
      </c>
      <c r="DI695" s="4">
        <f t="shared" si="12475"/>
        <v>1</v>
      </c>
      <c r="DJ695" s="4">
        <f t="shared" si="12799"/>
        <v>6</v>
      </c>
      <c r="DK695" s="4">
        <f t="shared" si="12386"/>
        <v>9</v>
      </c>
      <c r="DL695" s="4" t="str">
        <f t="shared" si="12854"/>
        <v/>
      </c>
      <c r="DX695" s="7">
        <f t="shared" si="12855"/>
        <v>7070512</v>
      </c>
      <c r="DY695" s="7"/>
      <c r="DZ695" s="67">
        <v>0</v>
      </c>
      <c r="EA695" s="2" t="s">
        <v>242</v>
      </c>
      <c r="EB695" s="85" t="s">
        <v>242</v>
      </c>
      <c r="EC695" s="2" t="s">
        <v>242</v>
      </c>
      <c r="ED695" s="2">
        <v>2015</v>
      </c>
      <c r="EE695" s="2">
        <v>3002</v>
      </c>
      <c r="EF695" s="7">
        <v>50</v>
      </c>
      <c r="EG695" s="20"/>
      <c r="EH695" s="20"/>
      <c r="EI695" s="4">
        <f t="shared" ref="EI695" si="12950">IF(EI500="","",EI500)</f>
        <v>331167</v>
      </c>
      <c r="EJ695" s="4">
        <f t="shared" si="12477"/>
        <v>1</v>
      </c>
      <c r="EK695" s="4">
        <f t="shared" ref="EK695" si="12951">IF(EK500="","",EK500)</f>
        <v>331168</v>
      </c>
      <c r="EL695" s="4">
        <f t="shared" ref="EL695" si="12952">IF(EL500="","",EL500)</f>
        <v>1</v>
      </c>
      <c r="EM695" s="4">
        <f t="shared" ref="EM695" si="12953">IF(EM500="","",EM500)</f>
        <v>331169</v>
      </c>
      <c r="EN695" s="4">
        <f t="shared" ref="EN695" si="12954">IF(EN500="","",EN500)</f>
        <v>1</v>
      </c>
      <c r="EO695" s="4">
        <f t="shared" ref="EO695" si="12955">IF(EO500="","",EO500)</f>
        <v>331170</v>
      </c>
      <c r="EP695" s="4">
        <f t="shared" ref="EP695" si="12956">IF(EP500="","",EP500)</f>
        <v>1</v>
      </c>
      <c r="EQ695" s="4">
        <f t="shared" ref="EQ695" si="12957">IF(EQ500="","",EQ500)</f>
        <v>331171</v>
      </c>
      <c r="ER695" s="4">
        <f t="shared" si="12889"/>
        <v>1</v>
      </c>
      <c r="ES695" s="4" t="str">
        <f t="shared" si="12865"/>
        <v/>
      </c>
      <c r="ET695" s="4" t="str">
        <f t="shared" ref="ET695" si="12958">IF(ET500="","",ET500)</f>
        <v/>
      </c>
      <c r="EU695" s="4" t="str">
        <f t="shared" si="12839"/>
        <v/>
      </c>
      <c r="EV695" s="4" t="str">
        <f t="shared" si="12814"/>
        <v/>
      </c>
      <c r="EW695" s="4" t="str">
        <f t="shared" si="12814"/>
        <v/>
      </c>
      <c r="EX695" s="4" t="str">
        <f t="shared" si="12814"/>
        <v/>
      </c>
      <c r="EY695" s="4" t="str">
        <f t="shared" si="12814"/>
        <v/>
      </c>
      <c r="EZ695" s="4" t="str">
        <f t="shared" ref="EZ695" si="12959">IF(EZ500="","",EZ500)</f>
        <v/>
      </c>
      <c r="FA695" s="4" t="str">
        <f t="shared" si="12690"/>
        <v/>
      </c>
      <c r="FB695" s="4" t="str">
        <f t="shared" si="12915"/>
        <v/>
      </c>
      <c r="FC695" s="4">
        <f t="shared" ref="FC695" si="12960">IF(FC500="","",FC500)</f>
        <v>40013</v>
      </c>
      <c r="FD695" s="4">
        <f t="shared" si="12917"/>
        <v>1</v>
      </c>
      <c r="FE695" s="4">
        <f t="shared" ref="FE695" si="12961">IF(FE500="","",FE500)</f>
        <v>20100</v>
      </c>
      <c r="FF695" s="4">
        <f t="shared" ref="FF695" si="12962">IF(FF500="","",FF500)</f>
        <v>1</v>
      </c>
      <c r="FG695" s="4">
        <f t="shared" ref="FG695" si="12963">IF(FG500="","",FG500)</f>
        <v>20100</v>
      </c>
      <c r="FH695" s="4">
        <f t="shared" si="12717"/>
        <v>1</v>
      </c>
      <c r="FR695" s="2">
        <v>99999</v>
      </c>
      <c r="FS695" s="2">
        <v>0</v>
      </c>
      <c r="FT695" s="4">
        <v>10000</v>
      </c>
      <c r="FU695" s="4" t="s">
        <v>1347</v>
      </c>
      <c r="FV695" s="4"/>
      <c r="FW695" s="4"/>
      <c r="FX695" s="4"/>
      <c r="FY695" s="4"/>
      <c r="FZ695" s="77">
        <v>0</v>
      </c>
      <c r="GA695" s="2">
        <v>1</v>
      </c>
      <c r="GB695" s="2">
        <v>30</v>
      </c>
      <c r="GC695" s="2">
        <v>1</v>
      </c>
      <c r="GD695"/>
    </row>
    <row r="696" s="2" customFormat="1" ht="14.25" spans="1:186">
      <c r="A696" s="15">
        <v>7070613</v>
      </c>
      <c r="B696" s="7">
        <f t="shared" ref="B696" si="12964">B683</f>
        <v>88</v>
      </c>
      <c r="C696" s="7">
        <f t="shared" si="12491"/>
        <v>5</v>
      </c>
      <c r="D696" s="5" t="s">
        <v>537</v>
      </c>
      <c r="E696" s="2" t="s">
        <v>1359</v>
      </c>
      <c r="F696" s="31" t="s">
        <v>1250</v>
      </c>
      <c r="G696" s="31">
        <v>4</v>
      </c>
      <c r="H696" s="7" t="s">
        <v>191</v>
      </c>
      <c r="I696" s="7" t="s">
        <v>187</v>
      </c>
      <c r="J696" s="37">
        <v>1490</v>
      </c>
      <c r="K696" s="39">
        <v>1429</v>
      </c>
      <c r="L696" s="39"/>
      <c r="M696" s="29" t="s">
        <v>193</v>
      </c>
      <c r="N696" s="4">
        <f t="shared" ref="N696" si="12965">N501</f>
        <v>70</v>
      </c>
      <c r="O696" s="4">
        <f t="shared" ref="O696" si="12966">O501</f>
        <v>70</v>
      </c>
      <c r="P696" s="40">
        <f t="shared" si="12719"/>
        <v>2504</v>
      </c>
      <c r="Q696" s="4"/>
      <c r="S696" s="48">
        <f t="shared" si="12493"/>
        <v>0</v>
      </c>
      <c r="T696" s="47" t="s">
        <v>194</v>
      </c>
      <c r="U696" s="7" t="s">
        <v>195</v>
      </c>
      <c r="V696" s="7" t="str">
        <f t="shared" ref="V696" si="12967">IF(O696&gt;=50,"1","0")</f>
        <v>1</v>
      </c>
      <c r="W696" s="7" t="str">
        <f t="shared" si="12945"/>
        <v>1</v>
      </c>
      <c r="X696" s="40">
        <v>0</v>
      </c>
      <c r="AB696" s="7" t="s">
        <v>195</v>
      </c>
      <c r="AC696" s="7">
        <v>0</v>
      </c>
      <c r="AD696" s="7" t="s">
        <v>195</v>
      </c>
      <c r="AE696" s="7" t="s">
        <v>195</v>
      </c>
      <c r="AF696" s="7" t="s">
        <v>195</v>
      </c>
      <c r="AG696" s="7" t="s">
        <v>195</v>
      </c>
      <c r="AH696" s="40">
        <v>0</v>
      </c>
      <c r="AI696" s="40">
        <v>0</v>
      </c>
      <c r="AJ696" s="40">
        <v>1</v>
      </c>
      <c r="AK696" s="40">
        <v>0</v>
      </c>
      <c r="AL696" s="40">
        <v>1</v>
      </c>
      <c r="AM696" s="40">
        <v>0</v>
      </c>
      <c r="AN696" s="40">
        <v>60</v>
      </c>
      <c r="AO696" s="40">
        <v>5000</v>
      </c>
      <c r="AP696" s="7" t="s">
        <v>526</v>
      </c>
      <c r="AQ696" s="4">
        <f t="shared" si="12494"/>
        <v>3</v>
      </c>
      <c r="AR696" s="4">
        <f t="shared" ref="AR696" si="12968">AR501</f>
        <v>161506</v>
      </c>
      <c r="AS696" s="7" t="s">
        <v>199</v>
      </c>
      <c r="AT696" s="48">
        <v>3</v>
      </c>
      <c r="AU696" s="48">
        <v>1</v>
      </c>
      <c r="AV696" s="48">
        <v>3</v>
      </c>
      <c r="AW696" s="48">
        <v>500</v>
      </c>
      <c r="AX696" s="48">
        <v>250</v>
      </c>
      <c r="AY696" s="48">
        <v>0</v>
      </c>
      <c r="AZ696" s="48">
        <v>0</v>
      </c>
      <c r="BE696" s="48">
        <v>0</v>
      </c>
      <c r="BF696" s="48">
        <v>1</v>
      </c>
      <c r="BG696" s="48">
        <f t="shared" si="12644"/>
        <v>640</v>
      </c>
      <c r="BH696" s="48">
        <f t="shared" si="12645"/>
        <v>640</v>
      </c>
      <c r="BI696" s="7">
        <v>0</v>
      </c>
      <c r="BJ696" s="7">
        <v>0</v>
      </c>
      <c r="BK696" s="7">
        <v>0</v>
      </c>
      <c r="BL696" s="7">
        <v>0</v>
      </c>
      <c r="BM696" s="7">
        <v>0</v>
      </c>
      <c r="BN696" s="7">
        <v>0</v>
      </c>
      <c r="BO696" s="7">
        <v>0</v>
      </c>
      <c r="BP696" s="7">
        <v>0</v>
      </c>
      <c r="BQ696" s="7">
        <v>0</v>
      </c>
      <c r="BR696" s="7">
        <v>0</v>
      </c>
      <c r="BS696" s="7">
        <v>0</v>
      </c>
      <c r="BT696" s="7">
        <v>0</v>
      </c>
      <c r="BU696" s="7">
        <v>0</v>
      </c>
      <c r="BV696" s="7">
        <v>0</v>
      </c>
      <c r="BW696" s="7">
        <v>0</v>
      </c>
      <c r="BX696" s="7">
        <v>0</v>
      </c>
      <c r="BY696" s="7">
        <v>0</v>
      </c>
      <c r="BZ696" s="7">
        <v>0</v>
      </c>
      <c r="CA696" s="7">
        <v>0</v>
      </c>
      <c r="CB696" s="7">
        <v>0</v>
      </c>
      <c r="CC696" s="7">
        <v>0</v>
      </c>
      <c r="CD696" s="7">
        <v>0</v>
      </c>
      <c r="CE696" s="7">
        <v>0</v>
      </c>
      <c r="CF696" s="7">
        <v>0</v>
      </c>
      <c r="CG696" s="7">
        <v>0</v>
      </c>
      <c r="CH696" s="7">
        <v>0</v>
      </c>
      <c r="CI696" s="7">
        <v>0</v>
      </c>
      <c r="CJ696" s="7">
        <v>0</v>
      </c>
      <c r="CK696" s="7">
        <v>0</v>
      </c>
      <c r="CL696" s="40">
        <v>0</v>
      </c>
      <c r="CM696" s="40">
        <v>0</v>
      </c>
      <c r="CN696" s="40">
        <v>0</v>
      </c>
      <c r="CO696" s="40">
        <v>0</v>
      </c>
      <c r="CP696" s="7">
        <v>0</v>
      </c>
      <c r="CQ696" s="7">
        <v>0</v>
      </c>
      <c r="CR696" s="7">
        <v>0</v>
      </c>
      <c r="CS696" s="40">
        <v>0</v>
      </c>
      <c r="CT696" s="7">
        <v>0</v>
      </c>
      <c r="CU696" s="7">
        <v>0</v>
      </c>
      <c r="CV696" s="4"/>
      <c r="CW696" s="4"/>
      <c r="CX696" s="4" t="str">
        <f t="shared" ref="CX696" si="12969">IF(CX501="","",CX501)</f>
        <v/>
      </c>
      <c r="CY696" s="4" t="str">
        <f t="shared" si="12472"/>
        <v/>
      </c>
      <c r="CZ696" s="4" t="str">
        <f t="shared" ref="CZ696" si="12970">IF(CZ501="","",CZ501)</f>
        <v/>
      </c>
      <c r="DA696" s="4" t="str">
        <f t="shared" ref="DA696" si="12971">IF(DA501="","",DA501)</f>
        <v/>
      </c>
      <c r="DB696" s="4" t="str">
        <f t="shared" ref="DB696" si="12972">IF(DB501="","",DB501)</f>
        <v/>
      </c>
      <c r="DC696" s="4" t="str">
        <f t="shared" si="12349"/>
        <v/>
      </c>
      <c r="DD696" s="7">
        <v>2</v>
      </c>
      <c r="DE696" s="7">
        <v>30</v>
      </c>
      <c r="DF696" s="7">
        <v>60</v>
      </c>
      <c r="DH696" s="4">
        <f t="shared" ref="DH696" si="12973">IF(DH501="","",DH501)</f>
        <v>9</v>
      </c>
      <c r="DI696" s="4">
        <f t="shared" si="12475"/>
        <v>6</v>
      </c>
      <c r="DJ696" s="4">
        <f t="shared" si="12799"/>
        <v>9</v>
      </c>
      <c r="DK696" s="4" t="str">
        <f t="shared" ref="DK696" si="12974">IF(DK501="","",DK501)</f>
        <v/>
      </c>
      <c r="DL696" s="4" t="str">
        <f t="shared" si="12854"/>
        <v/>
      </c>
      <c r="DX696" s="7">
        <f t="shared" si="12855"/>
        <v>7070613</v>
      </c>
      <c r="DY696" s="7"/>
      <c r="DZ696" s="67">
        <v>0</v>
      </c>
      <c r="EA696" s="2" t="s">
        <v>242</v>
      </c>
      <c r="EB696" s="85" t="s">
        <v>242</v>
      </c>
      <c r="EC696" s="2" t="s">
        <v>242</v>
      </c>
      <c r="ED696" s="2">
        <v>2018</v>
      </c>
      <c r="EE696" s="2">
        <v>3002</v>
      </c>
      <c r="EF696" s="7">
        <v>50</v>
      </c>
      <c r="EG696" s="20"/>
      <c r="EH696" s="20"/>
      <c r="EI696" s="4">
        <f t="shared" ref="EI696" si="12975">IF(EI501="","",EI501)</f>
        <v>331167</v>
      </c>
      <c r="EJ696" s="4">
        <f t="shared" si="12477"/>
        <v>1</v>
      </c>
      <c r="EK696" s="4">
        <f t="shared" ref="EK696" si="12976">IF(EK501="","",EK501)</f>
        <v>331168</v>
      </c>
      <c r="EL696" s="4">
        <f t="shared" ref="EL696" si="12977">IF(EL501="","",EL501)</f>
        <v>1</v>
      </c>
      <c r="EM696" s="4">
        <f t="shared" ref="EM696" si="12978">IF(EM501="","",EM501)</f>
        <v>331169</v>
      </c>
      <c r="EN696" s="4">
        <f t="shared" ref="EN696" si="12979">IF(EN501="","",EN501)</f>
        <v>1</v>
      </c>
      <c r="EO696" s="4">
        <f t="shared" ref="EO696" si="12980">IF(EO501="","",EO501)</f>
        <v>331170</v>
      </c>
      <c r="EP696" s="4">
        <f t="shared" ref="EP696" si="12981">IF(EP501="","",EP501)</f>
        <v>1</v>
      </c>
      <c r="EQ696" s="4">
        <f t="shared" ref="EQ696" si="12982">IF(EQ501="","",EQ501)</f>
        <v>331171</v>
      </c>
      <c r="ER696" s="4">
        <f t="shared" si="12889"/>
        <v>1</v>
      </c>
      <c r="ES696" s="4" t="str">
        <f t="shared" si="12865"/>
        <v/>
      </c>
      <c r="ET696" s="4" t="str">
        <f t="shared" ref="ET696" si="12983">IF(ET501="","",ET501)</f>
        <v/>
      </c>
      <c r="EU696" s="4" t="str">
        <f t="shared" si="12839"/>
        <v/>
      </c>
      <c r="EV696" s="4" t="str">
        <f t="shared" si="12814"/>
        <v/>
      </c>
      <c r="EW696" s="4" t="str">
        <f t="shared" si="12814"/>
        <v/>
      </c>
      <c r="EX696" s="4" t="str">
        <f t="shared" si="12814"/>
        <v/>
      </c>
      <c r="EY696" s="4" t="str">
        <f t="shared" si="12814"/>
        <v/>
      </c>
      <c r="EZ696" s="4" t="str">
        <f t="shared" ref="EZ696" si="12984">IF(EZ501="","",EZ501)</f>
        <v/>
      </c>
      <c r="FA696" s="4" t="str">
        <f t="shared" si="12690"/>
        <v/>
      </c>
      <c r="FB696" s="4" t="str">
        <f t="shared" si="12915"/>
        <v/>
      </c>
      <c r="FC696" s="4">
        <f t="shared" ref="FC696" si="12985">IF(FC501="","",FC501)</f>
        <v>40013</v>
      </c>
      <c r="FD696" s="4">
        <f t="shared" si="12917"/>
        <v>1</v>
      </c>
      <c r="FE696" s="4">
        <f t="shared" ref="FE696" si="12986">IF(FE501="","",FE501)</f>
        <v>20100</v>
      </c>
      <c r="FF696" s="4">
        <f t="shared" ref="FF696" si="12987">IF(FF501="","",FF501)</f>
        <v>1</v>
      </c>
      <c r="FG696" s="4">
        <f t="shared" ref="FG696:FG708" si="12988">IF(FG501="","",FG501)</f>
        <v>20100</v>
      </c>
      <c r="FH696" s="4">
        <f t="shared" si="12717"/>
        <v>1</v>
      </c>
      <c r="FR696" s="2">
        <v>99999</v>
      </c>
      <c r="FS696" s="2">
        <v>0</v>
      </c>
      <c r="FT696" s="4">
        <v>10000</v>
      </c>
      <c r="FU696" s="4" t="s">
        <v>1347</v>
      </c>
      <c r="FV696" s="4"/>
      <c r="FW696" s="4"/>
      <c r="FX696" s="4"/>
      <c r="FY696" s="4"/>
      <c r="FZ696" s="77">
        <v>0</v>
      </c>
      <c r="GA696" s="2">
        <v>1</v>
      </c>
      <c r="GB696" s="2">
        <v>30</v>
      </c>
      <c r="GC696" s="2">
        <v>1</v>
      </c>
      <c r="GD696"/>
    </row>
    <row r="697" s="2" customFormat="1" ht="14.25" spans="1:186">
      <c r="A697" s="15">
        <v>7080101</v>
      </c>
      <c r="B697" s="7">
        <f t="shared" ref="B697" si="12989">B684</f>
        <v>1288</v>
      </c>
      <c r="C697" s="7">
        <f t="shared" ref="C697" si="12990">C684</f>
        <v>0</v>
      </c>
      <c r="D697" s="5" t="s">
        <v>539</v>
      </c>
      <c r="E697" s="2" t="s">
        <v>1360</v>
      </c>
      <c r="F697" s="31" t="s">
        <v>1250</v>
      </c>
      <c r="G697" s="31">
        <v>4</v>
      </c>
      <c r="H697" s="7" t="s">
        <v>191</v>
      </c>
      <c r="I697" s="7" t="s">
        <v>187</v>
      </c>
      <c r="J697" s="35">
        <v>1532</v>
      </c>
      <c r="K697" s="38">
        <v>406</v>
      </c>
      <c r="L697" s="80"/>
      <c r="M697" s="29" t="s">
        <v>193</v>
      </c>
      <c r="N697" s="4">
        <f t="shared" ref="N697" si="12991">N502</f>
        <v>80</v>
      </c>
      <c r="O697" s="4">
        <f t="shared" ref="O697" si="12992">O502</f>
        <v>80</v>
      </c>
      <c r="P697" s="40">
        <f t="shared" si="12719"/>
        <v>2004</v>
      </c>
      <c r="Q697" s="4"/>
      <c r="S697" s="48">
        <f t="shared" ref="S697" si="12993">S684</f>
        <v>0</v>
      </c>
      <c r="T697" s="47" t="s">
        <v>240</v>
      </c>
      <c r="U697" s="7" t="s">
        <v>195</v>
      </c>
      <c r="V697" s="7" t="str">
        <f t="shared" ref="V697" si="12994">IF(O697&gt;=50,"1","0")</f>
        <v>1</v>
      </c>
      <c r="W697" s="7" t="str">
        <f t="shared" si="12945"/>
        <v>1</v>
      </c>
      <c r="X697" s="40">
        <v>0</v>
      </c>
      <c r="AB697" s="7" t="s">
        <v>195</v>
      </c>
      <c r="AC697" s="7">
        <v>0</v>
      </c>
      <c r="AD697" s="7" t="s">
        <v>195</v>
      </c>
      <c r="AE697" s="7" t="s">
        <v>195</v>
      </c>
      <c r="AF697" s="7" t="s">
        <v>195</v>
      </c>
      <c r="AG697" s="7" t="s">
        <v>195</v>
      </c>
      <c r="AH697" s="40">
        <v>0</v>
      </c>
      <c r="AI697" s="40">
        <v>0</v>
      </c>
      <c r="AJ697" s="40">
        <v>1</v>
      </c>
      <c r="AK697" s="40">
        <v>0</v>
      </c>
      <c r="AL697" s="40">
        <v>1</v>
      </c>
      <c r="AM697" s="40">
        <v>0</v>
      </c>
      <c r="AN697" s="40">
        <v>60</v>
      </c>
      <c r="AO697" s="40">
        <v>10000</v>
      </c>
      <c r="AP697" s="7" t="s">
        <v>541</v>
      </c>
      <c r="AQ697" s="4">
        <f t="shared" si="12494"/>
        <v>3</v>
      </c>
      <c r="AR697" s="4">
        <f t="shared" ref="AR697" si="12995">AR502</f>
        <v>161506</v>
      </c>
      <c r="AS697" s="7" t="s">
        <v>199</v>
      </c>
      <c r="AT697" s="48">
        <v>3</v>
      </c>
      <c r="AU697" s="48">
        <v>1</v>
      </c>
      <c r="AV697" s="48">
        <v>3</v>
      </c>
      <c r="AW697" s="48">
        <v>500</v>
      </c>
      <c r="AX697" s="48">
        <v>250</v>
      </c>
      <c r="AY697" s="48">
        <v>0</v>
      </c>
      <c r="AZ697" s="48">
        <v>0</v>
      </c>
      <c r="BE697" s="48">
        <v>0</v>
      </c>
      <c r="BF697" s="48">
        <v>1</v>
      </c>
      <c r="BG697" s="48">
        <f t="shared" si="12644"/>
        <v>720</v>
      </c>
      <c r="BH697" s="48">
        <f t="shared" si="12645"/>
        <v>720</v>
      </c>
      <c r="BI697" s="7">
        <v>0</v>
      </c>
      <c r="BJ697" s="7">
        <v>0</v>
      </c>
      <c r="BK697" s="7">
        <v>0</v>
      </c>
      <c r="BL697" s="7">
        <v>0</v>
      </c>
      <c r="BM697" s="7">
        <v>0</v>
      </c>
      <c r="BN697" s="7">
        <v>0</v>
      </c>
      <c r="BO697" s="7">
        <v>0</v>
      </c>
      <c r="BP697" s="7">
        <v>0</v>
      </c>
      <c r="BQ697" s="7">
        <v>0</v>
      </c>
      <c r="BR697" s="7">
        <v>0</v>
      </c>
      <c r="BS697" s="7">
        <v>0</v>
      </c>
      <c r="BT697" s="7">
        <v>0</v>
      </c>
      <c r="BU697" s="7">
        <v>0</v>
      </c>
      <c r="BV697" s="7">
        <v>0</v>
      </c>
      <c r="BW697" s="7">
        <v>0</v>
      </c>
      <c r="BX697" s="7">
        <v>0</v>
      </c>
      <c r="BY697" s="7">
        <v>0</v>
      </c>
      <c r="BZ697" s="7">
        <v>0</v>
      </c>
      <c r="CA697" s="7">
        <v>0</v>
      </c>
      <c r="CB697" s="7">
        <v>0</v>
      </c>
      <c r="CC697" s="7">
        <v>0</v>
      </c>
      <c r="CD697" s="7">
        <v>0</v>
      </c>
      <c r="CE697" s="7">
        <v>0</v>
      </c>
      <c r="CF697" s="7">
        <v>0</v>
      </c>
      <c r="CG697" s="7">
        <v>0</v>
      </c>
      <c r="CH697" s="7">
        <v>0</v>
      </c>
      <c r="CI697" s="7">
        <v>0</v>
      </c>
      <c r="CJ697" s="7">
        <v>0</v>
      </c>
      <c r="CK697" s="7">
        <v>0</v>
      </c>
      <c r="CL697" s="40">
        <v>0</v>
      </c>
      <c r="CM697" s="40">
        <v>0</v>
      </c>
      <c r="CN697" s="40">
        <v>0</v>
      </c>
      <c r="CO697" s="40">
        <v>0</v>
      </c>
      <c r="CP697" s="7">
        <v>0</v>
      </c>
      <c r="CQ697" s="7">
        <v>0</v>
      </c>
      <c r="CR697" s="7">
        <v>0</v>
      </c>
      <c r="CS697" s="40">
        <v>0</v>
      </c>
      <c r="CT697" s="7">
        <v>0</v>
      </c>
      <c r="CU697" s="7">
        <v>0</v>
      </c>
      <c r="CV697" s="4"/>
      <c r="CW697" s="4"/>
      <c r="CX697" s="4" t="str">
        <f t="shared" ref="CX697" si="12996">IF(CX502="","",CX502)</f>
        <v>3da_weapon_changjian01_s</v>
      </c>
      <c r="CY697" s="4" t="str">
        <f t="shared" si="12472"/>
        <v>3da_weapon_changjian01_b</v>
      </c>
      <c r="CZ697" s="4" t="str">
        <f t="shared" ref="CZ697" si="12997">IF(CZ502="","",CZ502)</f>
        <v/>
      </c>
      <c r="DA697" s="4" t="str">
        <f t="shared" ref="DA697" si="12998">IF(DA502="","",DA502)</f>
        <v/>
      </c>
      <c r="DB697" s="4" t="str">
        <f t="shared" ref="DB697" si="12999">IF(DB502="","",DB502)</f>
        <v>CS_Rhand</v>
      </c>
      <c r="DC697" s="4" t="str">
        <f t="shared" ref="DC697" si="13000">IF(DC502="","",DC502)</f>
        <v>CS_Rhand</v>
      </c>
      <c r="DD697" s="7">
        <v>2</v>
      </c>
      <c r="DE697" s="7">
        <v>30</v>
      </c>
      <c r="DF697" s="7">
        <v>60</v>
      </c>
      <c r="DH697" s="7">
        <v>11</v>
      </c>
      <c r="DI697" s="4">
        <f t="shared" si="12475"/>
        <v>2</v>
      </c>
      <c r="DJ697" s="4">
        <f t="shared" si="12799"/>
        <v>4</v>
      </c>
      <c r="DK697" s="4">
        <f t="shared" ref="DK697" si="13001">IF(DK502="","",DK502)</f>
        <v>7</v>
      </c>
      <c r="DL697" s="4">
        <f t="shared" si="12854"/>
        <v>8</v>
      </c>
      <c r="DX697" s="7">
        <f t="shared" si="12855"/>
        <v>7080101</v>
      </c>
      <c r="DY697" s="7"/>
      <c r="DZ697" s="67">
        <v>10000</v>
      </c>
      <c r="EA697" s="2" t="s">
        <v>1361</v>
      </c>
      <c r="EB697" s="85">
        <v>143</v>
      </c>
      <c r="EC697" s="2" t="s">
        <v>1362</v>
      </c>
      <c r="ED697" s="2">
        <v>2003</v>
      </c>
      <c r="EE697" s="2">
        <v>3002</v>
      </c>
      <c r="EF697" s="7">
        <v>50</v>
      </c>
      <c r="EG697" s="20"/>
      <c r="EH697" s="20"/>
      <c r="EI697" s="4">
        <f t="shared" ref="EI697" si="13002">IF(EI502="","",EI502)</f>
        <v>331108</v>
      </c>
      <c r="EJ697" s="4">
        <f t="shared" si="12477"/>
        <v>1</v>
      </c>
      <c r="EK697" s="4">
        <f t="shared" ref="EK697" si="13003">IF(EK502="","",EK502)</f>
        <v>331109</v>
      </c>
      <c r="EL697" s="4">
        <f t="shared" ref="EL697" si="13004">IF(EL502="","",EL502)</f>
        <v>1</v>
      </c>
      <c r="EM697" s="4">
        <f t="shared" ref="EM697" si="13005">IF(EM502="","",EM502)</f>
        <v>331110</v>
      </c>
      <c r="EN697" s="4">
        <f t="shared" ref="EN697" si="13006">IF(EN502="","",EN502)</f>
        <v>1</v>
      </c>
      <c r="EO697" s="4">
        <f t="shared" ref="EO697" si="13007">IF(EO502="","",EO502)</f>
        <v>331111</v>
      </c>
      <c r="EP697" s="4">
        <f t="shared" ref="EP697" si="13008">IF(EP502="","",EP502)</f>
        <v>1</v>
      </c>
      <c r="EQ697" s="4" t="str">
        <f t="shared" ref="EQ697" si="13009">IF(EQ502="","",EQ502)</f>
        <v/>
      </c>
      <c r="ER697" s="4" t="str">
        <f t="shared" si="12889"/>
        <v/>
      </c>
      <c r="ES697" s="4" t="str">
        <f t="shared" si="12865"/>
        <v/>
      </c>
      <c r="ET697" s="4" t="str">
        <f t="shared" ref="ET697" si="13010">IF(ET502="","",ET502)</f>
        <v/>
      </c>
      <c r="EU697" s="4" t="str">
        <f t="shared" si="12839"/>
        <v/>
      </c>
      <c r="EV697" s="4" t="str">
        <f t="shared" si="12814"/>
        <v/>
      </c>
      <c r="EW697" s="4" t="str">
        <f t="shared" si="12814"/>
        <v/>
      </c>
      <c r="EX697" s="4" t="str">
        <f t="shared" si="12814"/>
        <v/>
      </c>
      <c r="EY697" s="4" t="str">
        <f t="shared" si="12814"/>
        <v/>
      </c>
      <c r="EZ697" s="4" t="str">
        <f t="shared" ref="EZ697" si="13011">IF(EZ502="","",EZ502)</f>
        <v/>
      </c>
      <c r="FA697" s="4" t="str">
        <f t="shared" si="12690"/>
        <v/>
      </c>
      <c r="FB697" s="4" t="str">
        <f t="shared" si="12915"/>
        <v/>
      </c>
      <c r="FC697" s="4">
        <f t="shared" ref="FC697" si="13012">IF(FC502="","",FC502)</f>
        <v>40013</v>
      </c>
      <c r="FD697" s="4">
        <f t="shared" si="12917"/>
        <v>1</v>
      </c>
      <c r="FE697" s="4">
        <f t="shared" ref="FE697" si="13013">IF(FE502="","",FE502)</f>
        <v>20100</v>
      </c>
      <c r="FF697" s="4">
        <f t="shared" ref="FF697:FF708" si="13014">IF(FF502="","",FF502)</f>
        <v>1</v>
      </c>
      <c r="FG697" s="4">
        <f t="shared" si="12988"/>
        <v>20100</v>
      </c>
      <c r="FH697" s="4">
        <f t="shared" si="12717"/>
        <v>1</v>
      </c>
      <c r="FR697" s="2">
        <v>99999</v>
      </c>
      <c r="FS697" s="2">
        <v>0</v>
      </c>
      <c r="FT697" s="4">
        <v>10000</v>
      </c>
      <c r="FU697" s="4" t="s">
        <v>1363</v>
      </c>
      <c r="FV697" s="4"/>
      <c r="FW697" s="4"/>
      <c r="FX697" s="4"/>
      <c r="FY697" s="4"/>
      <c r="FZ697" s="77">
        <v>0</v>
      </c>
      <c r="GA697" s="2">
        <v>1</v>
      </c>
      <c r="GB697" s="2">
        <v>30</v>
      </c>
      <c r="GC697" s="2">
        <v>1</v>
      </c>
      <c r="GD697"/>
    </row>
    <row r="698" s="2" customFormat="1" ht="14.25" spans="1:186">
      <c r="A698" s="15">
        <v>7080102</v>
      </c>
      <c r="B698" s="7">
        <f t="shared" ref="B698" si="13015">B685</f>
        <v>4360</v>
      </c>
      <c r="C698" s="7">
        <f t="shared" ref="C698" si="13016">C685</f>
        <v>0</v>
      </c>
      <c r="D698" s="5" t="s">
        <v>543</v>
      </c>
      <c r="E698" s="2" t="s">
        <v>1364</v>
      </c>
      <c r="F698" s="31" t="s">
        <v>1250</v>
      </c>
      <c r="G698" s="31">
        <v>4</v>
      </c>
      <c r="H698" s="7" t="s">
        <v>191</v>
      </c>
      <c r="I698" s="7" t="s">
        <v>187</v>
      </c>
      <c r="J698" s="35">
        <v>1523</v>
      </c>
      <c r="K698" s="37">
        <v>206</v>
      </c>
      <c r="L698" s="80"/>
      <c r="M698" s="29" t="s">
        <v>193</v>
      </c>
      <c r="N698" s="4">
        <f t="shared" ref="N698" si="13017">N503</f>
        <v>80</v>
      </c>
      <c r="O698" s="4">
        <f t="shared" ref="O698" si="13018">O503</f>
        <v>80</v>
      </c>
      <c r="P698" s="40">
        <f t="shared" si="12719"/>
        <v>2004</v>
      </c>
      <c r="Q698" s="4"/>
      <c r="S698" s="48">
        <f t="shared" ref="S698" si="13019">S685</f>
        <v>0</v>
      </c>
      <c r="T698" s="47" t="s">
        <v>245</v>
      </c>
      <c r="U698" s="7" t="s">
        <v>195</v>
      </c>
      <c r="V698" s="7" t="str">
        <f t="shared" ref="V698" si="13020">IF(O698&gt;=50,"1","0")</f>
        <v>1</v>
      </c>
      <c r="W698" s="7" t="str">
        <f t="shared" si="12945"/>
        <v>1</v>
      </c>
      <c r="X698" s="40">
        <v>0</v>
      </c>
      <c r="AB698" s="7" t="s">
        <v>195</v>
      </c>
      <c r="AC698" s="7">
        <v>0</v>
      </c>
      <c r="AD698" s="7" t="s">
        <v>195</v>
      </c>
      <c r="AE698" s="7" t="s">
        <v>195</v>
      </c>
      <c r="AF698" s="7" t="s">
        <v>195</v>
      </c>
      <c r="AG698" s="7" t="s">
        <v>195</v>
      </c>
      <c r="AH698" s="40">
        <v>0</v>
      </c>
      <c r="AI698" s="40">
        <v>0</v>
      </c>
      <c r="AJ698" s="40">
        <v>1</v>
      </c>
      <c r="AK698" s="40">
        <v>0</v>
      </c>
      <c r="AL698" s="40">
        <v>1</v>
      </c>
      <c r="AM698" s="40">
        <v>0</v>
      </c>
      <c r="AN698" s="40">
        <v>60</v>
      </c>
      <c r="AO698" s="40">
        <v>10000</v>
      </c>
      <c r="AP698" s="7" t="s">
        <v>545</v>
      </c>
      <c r="AQ698" s="4">
        <f t="shared" ref="AQ698" si="13021">AQ503</f>
        <v>3</v>
      </c>
      <c r="AR698" s="4">
        <f t="shared" ref="AR698:AR718" si="13022">AR503</f>
        <v>161506</v>
      </c>
      <c r="AS698" s="7" t="s">
        <v>199</v>
      </c>
      <c r="AT698" s="48">
        <v>3</v>
      </c>
      <c r="AU698" s="48">
        <v>1</v>
      </c>
      <c r="AV698" s="48">
        <v>3</v>
      </c>
      <c r="AW698" s="48">
        <v>500</v>
      </c>
      <c r="AX698" s="48">
        <v>250</v>
      </c>
      <c r="AY698" s="48">
        <v>0</v>
      </c>
      <c r="AZ698" s="48">
        <v>0</v>
      </c>
      <c r="BE698" s="48">
        <v>0</v>
      </c>
      <c r="BF698" s="48">
        <v>1</v>
      </c>
      <c r="BG698" s="48">
        <f t="shared" si="12644"/>
        <v>720</v>
      </c>
      <c r="BH698" s="48">
        <f t="shared" si="12645"/>
        <v>720</v>
      </c>
      <c r="BI698" s="7">
        <v>0</v>
      </c>
      <c r="BJ698" s="7">
        <v>0</v>
      </c>
      <c r="BK698" s="7">
        <v>0</v>
      </c>
      <c r="BL698" s="7">
        <v>0</v>
      </c>
      <c r="BM698" s="7">
        <v>0</v>
      </c>
      <c r="BN698" s="7">
        <v>0</v>
      </c>
      <c r="BO698" s="7">
        <v>0</v>
      </c>
      <c r="BP698" s="7">
        <v>0</v>
      </c>
      <c r="BQ698" s="7">
        <v>0</v>
      </c>
      <c r="BR698" s="7">
        <v>0</v>
      </c>
      <c r="BS698" s="7">
        <v>0</v>
      </c>
      <c r="BT698" s="7">
        <v>0</v>
      </c>
      <c r="BU698" s="7">
        <v>0</v>
      </c>
      <c r="BV698" s="7">
        <v>0</v>
      </c>
      <c r="BW698" s="7">
        <v>0</v>
      </c>
      <c r="BX698" s="7">
        <v>0</v>
      </c>
      <c r="BY698" s="7">
        <v>0</v>
      </c>
      <c r="BZ698" s="7">
        <v>0</v>
      </c>
      <c r="CA698" s="7">
        <v>0</v>
      </c>
      <c r="CB698" s="7">
        <v>0</v>
      </c>
      <c r="CC698" s="7">
        <v>0</v>
      </c>
      <c r="CD698" s="7">
        <v>0</v>
      </c>
      <c r="CE698" s="7">
        <v>0</v>
      </c>
      <c r="CF698" s="7">
        <v>0</v>
      </c>
      <c r="CG698" s="7">
        <v>0</v>
      </c>
      <c r="CH698" s="7">
        <v>0</v>
      </c>
      <c r="CI698" s="7">
        <v>0</v>
      </c>
      <c r="CJ698" s="7">
        <v>0</v>
      </c>
      <c r="CK698" s="7">
        <v>0</v>
      </c>
      <c r="CL698" s="40">
        <v>0</v>
      </c>
      <c r="CM698" s="40">
        <v>0</v>
      </c>
      <c r="CN698" s="40">
        <v>0</v>
      </c>
      <c r="CO698" s="40">
        <v>0</v>
      </c>
      <c r="CP698" s="7">
        <v>0</v>
      </c>
      <c r="CQ698" s="7">
        <v>0</v>
      </c>
      <c r="CR698" s="7">
        <v>0</v>
      </c>
      <c r="CS698" s="40">
        <v>0</v>
      </c>
      <c r="CT698" s="7">
        <v>0</v>
      </c>
      <c r="CU698" s="7">
        <v>0</v>
      </c>
      <c r="CV698" s="4"/>
      <c r="CW698" s="4"/>
      <c r="CX698" s="4" t="str">
        <f t="shared" ref="CX698" si="13023">IF(CX503="","",CX503)</f>
        <v>3da_weapon_changjian01_s</v>
      </c>
      <c r="CY698" s="4" t="str">
        <f t="shared" ref="CY698" si="13024">IF(CY503="","",CY503)</f>
        <v>3da_weapon_changjian01_b</v>
      </c>
      <c r="CZ698" s="4" t="str">
        <f t="shared" ref="CZ698" si="13025">IF(CZ503="","",CZ503)</f>
        <v/>
      </c>
      <c r="DA698" s="4" t="str">
        <f t="shared" ref="DA698" si="13026">IF(DA503="","",DA503)</f>
        <v/>
      </c>
      <c r="DB698" s="4" t="str">
        <f t="shared" ref="DB698" si="13027">IF(DB503="","",DB503)</f>
        <v>CS_Rhand</v>
      </c>
      <c r="DC698" s="4" t="str">
        <f t="shared" ref="DC698" si="13028">IF(DC503="","",DC503)</f>
        <v>CS_Rhand</v>
      </c>
      <c r="DD698" s="7">
        <v>2</v>
      </c>
      <c r="DE698" s="7">
        <v>30</v>
      </c>
      <c r="DF698" s="7">
        <v>60</v>
      </c>
      <c r="DH698" s="7">
        <v>11</v>
      </c>
      <c r="DI698" s="4">
        <f t="shared" si="12475"/>
        <v>2</v>
      </c>
      <c r="DJ698" s="4">
        <f t="shared" si="12799"/>
        <v>4</v>
      </c>
      <c r="DK698" s="4">
        <f t="shared" ref="DK698" si="13029">IF(DK503="","",DK503)</f>
        <v>7</v>
      </c>
      <c r="DL698" s="4">
        <f t="shared" si="12854"/>
        <v>8</v>
      </c>
      <c r="DX698" s="7">
        <f t="shared" si="12855"/>
        <v>7080102</v>
      </c>
      <c r="DY698" s="7"/>
      <c r="DZ698" s="67">
        <v>10000</v>
      </c>
      <c r="EA698" s="2" t="s">
        <v>1361</v>
      </c>
      <c r="EB698" s="85">
        <v>143</v>
      </c>
      <c r="EC698" s="2" t="s">
        <v>1362</v>
      </c>
      <c r="ED698" s="2">
        <v>2003</v>
      </c>
      <c r="EE698" s="2">
        <v>3002</v>
      </c>
      <c r="EF698" s="7">
        <v>50</v>
      </c>
      <c r="EG698" s="20"/>
      <c r="EH698" s="20"/>
      <c r="EI698" s="4">
        <f t="shared" ref="EI698" si="13030">IF(EI503="","",EI503)</f>
        <v>331108</v>
      </c>
      <c r="EJ698" s="4">
        <f t="shared" ref="EJ698" si="13031">IF(EJ503="","",EJ503)</f>
        <v>1</v>
      </c>
      <c r="EK698" s="4">
        <f t="shared" ref="EK698" si="13032">IF(EK503="","",EK503)</f>
        <v>331109</v>
      </c>
      <c r="EL698" s="4">
        <f t="shared" ref="EL698" si="13033">IF(EL503="","",EL503)</f>
        <v>1</v>
      </c>
      <c r="EM698" s="4">
        <f t="shared" ref="EM698" si="13034">IF(EM503="","",EM503)</f>
        <v>331110</v>
      </c>
      <c r="EN698" s="4">
        <f t="shared" ref="EN698" si="13035">IF(EN503="","",EN503)</f>
        <v>1</v>
      </c>
      <c r="EO698" s="4">
        <f t="shared" ref="EO698" si="13036">IF(EO503="","",EO503)</f>
        <v>331111</v>
      </c>
      <c r="EP698" s="4">
        <f t="shared" ref="EP698" si="13037">IF(EP503="","",EP503)</f>
        <v>1</v>
      </c>
      <c r="EQ698" s="4" t="str">
        <f t="shared" ref="EQ698" si="13038">IF(EQ503="","",EQ503)</f>
        <v/>
      </c>
      <c r="ER698" s="4" t="str">
        <f t="shared" si="12889"/>
        <v/>
      </c>
      <c r="ES698" s="4" t="str">
        <f t="shared" si="12865"/>
        <v/>
      </c>
      <c r="ET698" s="4" t="str">
        <f t="shared" ref="ET698" si="13039">IF(ET503="","",ET503)</f>
        <v/>
      </c>
      <c r="EU698" s="4" t="str">
        <f t="shared" si="12839"/>
        <v/>
      </c>
      <c r="EV698" s="4" t="str">
        <f t="shared" si="12814"/>
        <v/>
      </c>
      <c r="EW698" s="4" t="str">
        <f t="shared" si="12814"/>
        <v/>
      </c>
      <c r="EX698" s="4" t="str">
        <f t="shared" si="12814"/>
        <v/>
      </c>
      <c r="EY698" s="4" t="str">
        <f t="shared" si="12814"/>
        <v/>
      </c>
      <c r="EZ698" s="4" t="str">
        <f t="shared" ref="EZ698" si="13040">IF(EZ503="","",EZ503)</f>
        <v/>
      </c>
      <c r="FA698" s="4" t="str">
        <f t="shared" si="12690"/>
        <v/>
      </c>
      <c r="FB698" s="4" t="str">
        <f t="shared" si="12915"/>
        <v/>
      </c>
      <c r="FC698" s="4">
        <f t="shared" ref="FC698" si="13041">IF(FC503="","",FC503)</f>
        <v>40013</v>
      </c>
      <c r="FD698" s="4">
        <f t="shared" si="12917"/>
        <v>1</v>
      </c>
      <c r="FE698" s="4">
        <f t="shared" ref="FE698:FE699" si="13042">IF(FE503="","",FE503)</f>
        <v>20100</v>
      </c>
      <c r="FF698" s="4">
        <f t="shared" si="13014"/>
        <v>1</v>
      </c>
      <c r="FG698" s="4">
        <f t="shared" si="12988"/>
        <v>20100</v>
      </c>
      <c r="FH698" s="4">
        <f t="shared" si="12717"/>
        <v>1</v>
      </c>
      <c r="FR698" s="2">
        <v>99999</v>
      </c>
      <c r="FS698" s="2">
        <v>0</v>
      </c>
      <c r="FT698" s="4">
        <v>10000</v>
      </c>
      <c r="FU698" s="4" t="s">
        <v>1363</v>
      </c>
      <c r="FV698" s="4"/>
      <c r="FW698" s="4"/>
      <c r="FX698" s="4"/>
      <c r="FY698" s="4"/>
      <c r="FZ698" s="77">
        <v>0</v>
      </c>
      <c r="GA698" s="2">
        <v>1</v>
      </c>
      <c r="GB698" s="2">
        <v>30</v>
      </c>
      <c r="GC698" s="2">
        <v>1</v>
      </c>
      <c r="GD698"/>
    </row>
    <row r="699" s="2" customFormat="1" ht="14.25" spans="1:186">
      <c r="A699" s="15">
        <v>7080103</v>
      </c>
      <c r="B699" s="7">
        <f t="shared" ref="B699" si="13043">B686</f>
        <v>1800</v>
      </c>
      <c r="C699" s="7">
        <f t="shared" ref="C699" si="13044">C686</f>
        <v>0</v>
      </c>
      <c r="D699" s="5" t="s">
        <v>546</v>
      </c>
      <c r="E699" s="2" t="s">
        <v>1365</v>
      </c>
      <c r="F699" s="31" t="s">
        <v>1250</v>
      </c>
      <c r="G699" s="31">
        <v>4</v>
      </c>
      <c r="H699" s="7" t="s">
        <v>191</v>
      </c>
      <c r="I699" s="7" t="s">
        <v>187</v>
      </c>
      <c r="J699" s="35">
        <v>1513</v>
      </c>
      <c r="K699" s="38">
        <v>306</v>
      </c>
      <c r="L699" s="80"/>
      <c r="M699" s="29" t="s">
        <v>193</v>
      </c>
      <c r="N699" s="4">
        <f t="shared" ref="N699" si="13045">N504</f>
        <v>80</v>
      </c>
      <c r="O699" s="4">
        <f t="shared" ref="O699" si="13046">O504</f>
        <v>80</v>
      </c>
      <c r="P699" s="40">
        <f t="shared" si="12719"/>
        <v>2004</v>
      </c>
      <c r="Q699" s="4"/>
      <c r="S699" s="48">
        <f t="shared" ref="S699" si="13047">S686</f>
        <v>0</v>
      </c>
      <c r="T699" s="47" t="s">
        <v>249</v>
      </c>
      <c r="U699" s="7" t="s">
        <v>195</v>
      </c>
      <c r="V699" s="7" t="str">
        <f t="shared" ref="V699" si="13048">IF(O699&gt;=50,"1","0")</f>
        <v>1</v>
      </c>
      <c r="W699" s="7" t="str">
        <f t="shared" si="12945"/>
        <v>1</v>
      </c>
      <c r="X699" s="40">
        <v>0</v>
      </c>
      <c r="AB699" s="7" t="s">
        <v>195</v>
      </c>
      <c r="AC699" s="7">
        <v>0</v>
      </c>
      <c r="AD699" s="7" t="s">
        <v>195</v>
      </c>
      <c r="AE699" s="7" t="s">
        <v>195</v>
      </c>
      <c r="AF699" s="7" t="s">
        <v>195</v>
      </c>
      <c r="AG699" s="7" t="s">
        <v>195</v>
      </c>
      <c r="AH699" s="40">
        <v>0</v>
      </c>
      <c r="AI699" s="40">
        <v>0</v>
      </c>
      <c r="AJ699" s="40">
        <v>1</v>
      </c>
      <c r="AK699" s="40">
        <v>0</v>
      </c>
      <c r="AL699" s="40">
        <v>1</v>
      </c>
      <c r="AM699" s="40">
        <v>0</v>
      </c>
      <c r="AN699" s="40">
        <v>60</v>
      </c>
      <c r="AO699" s="40">
        <v>10000</v>
      </c>
      <c r="AP699" s="7" t="s">
        <v>548</v>
      </c>
      <c r="AQ699" s="4">
        <f t="shared" ref="AQ699" si="13049">AQ504</f>
        <v>3</v>
      </c>
      <c r="AR699" s="4">
        <f t="shared" si="13022"/>
        <v>161506</v>
      </c>
      <c r="AS699" s="7" t="s">
        <v>199</v>
      </c>
      <c r="AT699" s="48">
        <v>3</v>
      </c>
      <c r="AU699" s="48">
        <v>1</v>
      </c>
      <c r="AV699" s="48">
        <v>3</v>
      </c>
      <c r="AW699" s="48">
        <v>500</v>
      </c>
      <c r="AX699" s="48">
        <v>250</v>
      </c>
      <c r="AY699" s="48">
        <v>0</v>
      </c>
      <c r="AZ699" s="48">
        <v>0</v>
      </c>
      <c r="BE699" s="48">
        <v>0</v>
      </c>
      <c r="BF699" s="48">
        <v>1</v>
      </c>
      <c r="BG699" s="48">
        <f t="shared" si="12644"/>
        <v>720</v>
      </c>
      <c r="BH699" s="48">
        <f t="shared" si="12645"/>
        <v>720</v>
      </c>
      <c r="BI699" s="7">
        <v>0</v>
      </c>
      <c r="BJ699" s="7">
        <v>0</v>
      </c>
      <c r="BK699" s="7">
        <v>0</v>
      </c>
      <c r="BL699" s="7">
        <v>0</v>
      </c>
      <c r="BM699" s="7">
        <v>0</v>
      </c>
      <c r="BN699" s="7">
        <v>0</v>
      </c>
      <c r="BO699" s="7">
        <v>0</v>
      </c>
      <c r="BP699" s="7">
        <v>0</v>
      </c>
      <c r="BQ699" s="7">
        <v>0</v>
      </c>
      <c r="BR699" s="7">
        <v>0</v>
      </c>
      <c r="BS699" s="7">
        <v>0</v>
      </c>
      <c r="BT699" s="7">
        <v>0</v>
      </c>
      <c r="BU699" s="7">
        <v>0</v>
      </c>
      <c r="BV699" s="7">
        <v>0</v>
      </c>
      <c r="BW699" s="7">
        <v>0</v>
      </c>
      <c r="BX699" s="7">
        <v>0</v>
      </c>
      <c r="BY699" s="7">
        <v>0</v>
      </c>
      <c r="BZ699" s="7">
        <v>0</v>
      </c>
      <c r="CA699" s="7">
        <v>0</v>
      </c>
      <c r="CB699" s="7">
        <v>0</v>
      </c>
      <c r="CC699" s="7">
        <v>0</v>
      </c>
      <c r="CD699" s="7">
        <v>0</v>
      </c>
      <c r="CE699" s="7">
        <v>0</v>
      </c>
      <c r="CF699" s="7">
        <v>0</v>
      </c>
      <c r="CG699" s="7">
        <v>0</v>
      </c>
      <c r="CH699" s="7">
        <v>0</v>
      </c>
      <c r="CI699" s="7">
        <v>0</v>
      </c>
      <c r="CJ699" s="7">
        <v>0</v>
      </c>
      <c r="CK699" s="7">
        <v>0</v>
      </c>
      <c r="CL699" s="40">
        <v>0</v>
      </c>
      <c r="CM699" s="40">
        <v>0</v>
      </c>
      <c r="CN699" s="40">
        <v>0</v>
      </c>
      <c r="CO699" s="40">
        <v>0</v>
      </c>
      <c r="CP699" s="7">
        <v>0</v>
      </c>
      <c r="CQ699" s="7">
        <v>0</v>
      </c>
      <c r="CR699" s="7">
        <v>0</v>
      </c>
      <c r="CS699" s="40">
        <v>0</v>
      </c>
      <c r="CT699" s="7">
        <v>0</v>
      </c>
      <c r="CU699" s="7">
        <v>0</v>
      </c>
      <c r="CV699" s="4"/>
      <c r="CW699" s="4"/>
      <c r="CX699" s="4" t="str">
        <f t="shared" ref="CX699" si="13050">IF(CX504="","",CX504)</f>
        <v>3da_weapon_changjian01_s</v>
      </c>
      <c r="CY699" s="4" t="str">
        <f t="shared" ref="CY699" si="13051">IF(CY504="","",CY504)</f>
        <v>3da_weapon_changjian01_b</v>
      </c>
      <c r="CZ699" s="4" t="str">
        <f t="shared" ref="CZ699" si="13052">IF(CZ504="","",CZ504)</f>
        <v/>
      </c>
      <c r="DA699" s="4" t="str">
        <f t="shared" ref="DA699" si="13053">IF(DA504="","",DA504)</f>
        <v/>
      </c>
      <c r="DB699" s="4" t="str">
        <f t="shared" ref="DB699" si="13054">IF(DB504="","",DB504)</f>
        <v>CS_Rhand</v>
      </c>
      <c r="DC699" s="4" t="str">
        <f t="shared" ref="DC699" si="13055">IF(DC504="","",DC504)</f>
        <v>CS_Rhand</v>
      </c>
      <c r="DD699" s="7">
        <v>2</v>
      </c>
      <c r="DE699" s="7">
        <v>30</v>
      </c>
      <c r="DF699" s="7">
        <v>60</v>
      </c>
      <c r="DH699" s="7">
        <v>11</v>
      </c>
      <c r="DI699" s="4">
        <f t="shared" si="12475"/>
        <v>2</v>
      </c>
      <c r="DJ699" s="4">
        <f t="shared" ref="DJ699" si="13056">IF(DJ504="","",DJ504)</f>
        <v>4</v>
      </c>
      <c r="DK699" s="4">
        <f t="shared" ref="DK699" si="13057">IF(DK504="","",DK504)</f>
        <v>7</v>
      </c>
      <c r="DL699" s="4">
        <f t="shared" si="12854"/>
        <v>8</v>
      </c>
      <c r="DX699" s="7">
        <f t="shared" si="12855"/>
        <v>7080103</v>
      </c>
      <c r="DY699" s="7"/>
      <c r="DZ699" s="67">
        <v>10000</v>
      </c>
      <c r="EA699" s="2" t="s">
        <v>1361</v>
      </c>
      <c r="EB699" s="85">
        <v>143</v>
      </c>
      <c r="EC699" s="2" t="s">
        <v>1362</v>
      </c>
      <c r="ED699" s="2">
        <v>2003</v>
      </c>
      <c r="EE699" s="2">
        <v>3002</v>
      </c>
      <c r="EF699" s="7">
        <v>50</v>
      </c>
      <c r="EG699" s="20"/>
      <c r="EH699" s="20"/>
      <c r="EI699" s="4">
        <f t="shared" ref="EI699" si="13058">IF(EI504="","",EI504)</f>
        <v>331108</v>
      </c>
      <c r="EJ699" s="4">
        <f t="shared" ref="EJ699" si="13059">IF(EJ504="","",EJ504)</f>
        <v>1</v>
      </c>
      <c r="EK699" s="4">
        <f t="shared" ref="EK699" si="13060">IF(EK504="","",EK504)</f>
        <v>331109</v>
      </c>
      <c r="EL699" s="4">
        <f t="shared" ref="EL699" si="13061">IF(EL504="","",EL504)</f>
        <v>1</v>
      </c>
      <c r="EM699" s="4">
        <f t="shared" ref="EM699" si="13062">IF(EM504="","",EM504)</f>
        <v>331110</v>
      </c>
      <c r="EN699" s="4">
        <f t="shared" ref="EN699" si="13063">IF(EN504="","",EN504)</f>
        <v>1</v>
      </c>
      <c r="EO699" s="4">
        <f t="shared" ref="EO699" si="13064">IF(EO504="","",EO504)</f>
        <v>331111</v>
      </c>
      <c r="EP699" s="4">
        <f t="shared" ref="EP699" si="13065">IF(EP504="","",EP504)</f>
        <v>1</v>
      </c>
      <c r="EQ699" s="4" t="str">
        <f t="shared" ref="EQ699" si="13066">IF(EQ504="","",EQ504)</f>
        <v/>
      </c>
      <c r="ER699" s="4" t="str">
        <f t="shared" ref="ER699" si="13067">IF(ER504="","",ER504)</f>
        <v/>
      </c>
      <c r="ES699" s="4" t="str">
        <f t="shared" ref="ES699" si="13068">IF(ES504="","",ES504)</f>
        <v/>
      </c>
      <c r="ET699" s="4" t="str">
        <f t="shared" ref="ET699" si="13069">IF(ET504="","",ET504)</f>
        <v/>
      </c>
      <c r="EU699" s="4" t="str">
        <f t="shared" ref="EU699" si="13070">IF(EU504="","",EU504)</f>
        <v/>
      </c>
      <c r="EV699" s="4" t="str">
        <f t="shared" si="12814"/>
        <v/>
      </c>
      <c r="EW699" s="4" t="str">
        <f t="shared" si="12814"/>
        <v/>
      </c>
      <c r="EX699" s="4" t="str">
        <f t="shared" si="12814"/>
        <v/>
      </c>
      <c r="EY699" s="4" t="str">
        <f t="shared" si="12814"/>
        <v/>
      </c>
      <c r="EZ699" s="4" t="str">
        <f t="shared" ref="EZ699" si="13071">IF(EZ504="","",EZ504)</f>
        <v/>
      </c>
      <c r="FA699" s="4" t="str">
        <f t="shared" si="12690"/>
        <v/>
      </c>
      <c r="FB699" s="4" t="str">
        <f t="shared" ref="FB699" si="13072">IF(FB504="","",FB504)</f>
        <v/>
      </c>
      <c r="FC699" s="4">
        <f t="shared" ref="FC699" si="13073">IF(FC504="","",FC504)</f>
        <v>40013</v>
      </c>
      <c r="FD699" s="4">
        <f t="shared" ref="FD699" si="13074">IF(FD504="","",FD504)</f>
        <v>1</v>
      </c>
      <c r="FE699" s="4">
        <f t="shared" si="13042"/>
        <v>20100</v>
      </c>
      <c r="FF699" s="4">
        <f t="shared" si="13014"/>
        <v>1</v>
      </c>
      <c r="FG699" s="4">
        <f t="shared" si="12988"/>
        <v>20100</v>
      </c>
      <c r="FH699" s="4">
        <f t="shared" si="12717"/>
        <v>1</v>
      </c>
      <c r="FR699" s="2">
        <v>99999</v>
      </c>
      <c r="FS699" s="2">
        <v>0</v>
      </c>
      <c r="FT699" s="4">
        <v>10000</v>
      </c>
      <c r="FU699" s="4" t="s">
        <v>1363</v>
      </c>
      <c r="FV699" s="4"/>
      <c r="FW699" s="4"/>
      <c r="FX699" s="4"/>
      <c r="FY699" s="4"/>
      <c r="FZ699" s="77">
        <v>0</v>
      </c>
      <c r="GA699" s="2">
        <v>1</v>
      </c>
      <c r="GB699" s="2">
        <v>30</v>
      </c>
      <c r="GC699" s="2">
        <v>1</v>
      </c>
      <c r="GD699"/>
    </row>
    <row r="700" s="2" customFormat="1" ht="14.25" spans="1:186">
      <c r="A700" s="15">
        <v>7080104</v>
      </c>
      <c r="B700" s="7">
        <f t="shared" ref="B700" si="13075">B687</f>
        <v>3080</v>
      </c>
      <c r="C700" s="7">
        <f t="shared" ref="C700" si="13076">C687</f>
        <v>0</v>
      </c>
      <c r="D700" s="5" t="s">
        <v>549</v>
      </c>
      <c r="E700" s="2" t="s">
        <v>1366</v>
      </c>
      <c r="F700" s="31" t="s">
        <v>1250</v>
      </c>
      <c r="G700" s="31">
        <v>4</v>
      </c>
      <c r="H700" s="7" t="s">
        <v>191</v>
      </c>
      <c r="I700" s="7" t="s">
        <v>187</v>
      </c>
      <c r="J700" s="35">
        <v>1553</v>
      </c>
      <c r="K700" s="37">
        <v>106</v>
      </c>
      <c r="L700" s="80"/>
      <c r="M700" s="29" t="s">
        <v>193</v>
      </c>
      <c r="N700" s="4">
        <f t="shared" ref="N700" si="13077">N505</f>
        <v>80</v>
      </c>
      <c r="O700" s="4">
        <f t="shared" ref="O700" si="13078">O505</f>
        <v>80</v>
      </c>
      <c r="P700" s="40">
        <f t="shared" si="12719"/>
        <v>2004</v>
      </c>
      <c r="Q700" s="4"/>
      <c r="S700" s="48">
        <f t="shared" ref="S700" si="13079">S687</f>
        <v>0</v>
      </c>
      <c r="T700" s="47" t="s">
        <v>253</v>
      </c>
      <c r="U700" s="7" t="s">
        <v>195</v>
      </c>
      <c r="V700" s="7" t="str">
        <f t="shared" ref="V700" si="13080">IF(O700&gt;=50,"1","0")</f>
        <v>1</v>
      </c>
      <c r="W700" s="7" t="str">
        <f t="shared" si="12945"/>
        <v>1</v>
      </c>
      <c r="X700" s="40">
        <v>0</v>
      </c>
      <c r="AB700" s="7" t="s">
        <v>195</v>
      </c>
      <c r="AC700" s="7">
        <v>0</v>
      </c>
      <c r="AD700" s="7" t="s">
        <v>195</v>
      </c>
      <c r="AE700" s="7" t="s">
        <v>195</v>
      </c>
      <c r="AF700" s="7" t="s">
        <v>195</v>
      </c>
      <c r="AG700" s="7" t="s">
        <v>195</v>
      </c>
      <c r="AH700" s="40">
        <v>0</v>
      </c>
      <c r="AI700" s="40">
        <v>0</v>
      </c>
      <c r="AJ700" s="40">
        <v>1</v>
      </c>
      <c r="AK700" s="40">
        <v>0</v>
      </c>
      <c r="AL700" s="40">
        <v>1</v>
      </c>
      <c r="AM700" s="40">
        <v>0</v>
      </c>
      <c r="AN700" s="40">
        <v>60</v>
      </c>
      <c r="AO700" s="40">
        <v>10000</v>
      </c>
      <c r="AP700" s="7" t="s">
        <v>551</v>
      </c>
      <c r="AQ700" s="4">
        <f t="shared" ref="AQ700" si="13081">AQ505</f>
        <v>3</v>
      </c>
      <c r="AR700" s="4">
        <f t="shared" si="13022"/>
        <v>161506</v>
      </c>
      <c r="AS700" s="7" t="s">
        <v>199</v>
      </c>
      <c r="AT700" s="48">
        <v>3</v>
      </c>
      <c r="AU700" s="48">
        <v>1</v>
      </c>
      <c r="AV700" s="48">
        <v>3</v>
      </c>
      <c r="AW700" s="48">
        <v>500</v>
      </c>
      <c r="AX700" s="48">
        <v>250</v>
      </c>
      <c r="AY700" s="48">
        <v>0</v>
      </c>
      <c r="AZ700" s="48">
        <v>0</v>
      </c>
      <c r="BE700" s="48">
        <v>0</v>
      </c>
      <c r="BF700" s="48">
        <v>1</v>
      </c>
      <c r="BG700" s="48">
        <f t="shared" si="12644"/>
        <v>720</v>
      </c>
      <c r="BH700" s="48">
        <f t="shared" si="12645"/>
        <v>720</v>
      </c>
      <c r="BI700" s="7">
        <v>0</v>
      </c>
      <c r="BJ700" s="7">
        <v>0</v>
      </c>
      <c r="BK700" s="7">
        <v>0</v>
      </c>
      <c r="BL700" s="7">
        <v>0</v>
      </c>
      <c r="BM700" s="7">
        <v>0</v>
      </c>
      <c r="BN700" s="7">
        <v>0</v>
      </c>
      <c r="BO700" s="7">
        <v>0</v>
      </c>
      <c r="BP700" s="7">
        <v>0</v>
      </c>
      <c r="BQ700" s="7">
        <v>0</v>
      </c>
      <c r="BR700" s="7">
        <v>0</v>
      </c>
      <c r="BS700" s="7">
        <v>0</v>
      </c>
      <c r="BT700" s="7">
        <v>0</v>
      </c>
      <c r="BU700" s="7">
        <v>0</v>
      </c>
      <c r="BV700" s="7">
        <v>0</v>
      </c>
      <c r="BW700" s="7">
        <v>0</v>
      </c>
      <c r="BX700" s="7">
        <v>0</v>
      </c>
      <c r="BY700" s="7">
        <v>0</v>
      </c>
      <c r="BZ700" s="7">
        <v>0</v>
      </c>
      <c r="CA700" s="7">
        <v>0</v>
      </c>
      <c r="CB700" s="7">
        <v>0</v>
      </c>
      <c r="CC700" s="7">
        <v>0</v>
      </c>
      <c r="CD700" s="7">
        <v>0</v>
      </c>
      <c r="CE700" s="7">
        <v>0</v>
      </c>
      <c r="CF700" s="7">
        <v>0</v>
      </c>
      <c r="CG700" s="7">
        <v>0</v>
      </c>
      <c r="CH700" s="7">
        <v>0</v>
      </c>
      <c r="CI700" s="7">
        <v>0</v>
      </c>
      <c r="CJ700" s="7">
        <v>0</v>
      </c>
      <c r="CK700" s="7">
        <v>0</v>
      </c>
      <c r="CL700" s="40">
        <v>0</v>
      </c>
      <c r="CM700" s="40">
        <v>0</v>
      </c>
      <c r="CN700" s="40">
        <v>0</v>
      </c>
      <c r="CO700" s="40">
        <v>0</v>
      </c>
      <c r="CP700" s="7">
        <v>0</v>
      </c>
      <c r="CQ700" s="7">
        <v>0</v>
      </c>
      <c r="CR700" s="7">
        <v>0</v>
      </c>
      <c r="CS700" s="40">
        <v>0</v>
      </c>
      <c r="CT700" s="7">
        <v>0</v>
      </c>
      <c r="CU700" s="7">
        <v>0</v>
      </c>
      <c r="CV700" s="4"/>
      <c r="CW700" s="4"/>
      <c r="CX700" s="4" t="str">
        <f t="shared" ref="CX700" si="13082">IF(CX505="","",CX505)</f>
        <v>3da_weapon_changjian01_s</v>
      </c>
      <c r="CY700" s="4" t="str">
        <f t="shared" ref="CY700" si="13083">IF(CY505="","",CY505)</f>
        <v>3da_weapon_changjian01_b</v>
      </c>
      <c r="CZ700" s="4" t="str">
        <f t="shared" ref="CZ700" si="13084">IF(CZ505="","",CZ505)</f>
        <v/>
      </c>
      <c r="DA700" s="4" t="str">
        <f t="shared" ref="DA700" si="13085">IF(DA505="","",DA505)</f>
        <v/>
      </c>
      <c r="DB700" s="4" t="str">
        <f t="shared" ref="DB700" si="13086">IF(DB505="","",DB505)</f>
        <v>CS_Rhand</v>
      </c>
      <c r="DC700" s="4" t="str">
        <f t="shared" ref="DC700" si="13087">IF(DC505="","",DC505)</f>
        <v>CS_Rhand</v>
      </c>
      <c r="DD700" s="7">
        <v>2</v>
      </c>
      <c r="DE700" s="7">
        <v>30</v>
      </c>
      <c r="DF700" s="7">
        <v>60</v>
      </c>
      <c r="DH700" s="7">
        <v>11</v>
      </c>
      <c r="DI700" s="4">
        <f t="shared" si="12475"/>
        <v>2</v>
      </c>
      <c r="DJ700" s="4">
        <f t="shared" ref="DJ700" si="13088">IF(DJ505="","",DJ505)</f>
        <v>4</v>
      </c>
      <c r="DK700" s="4">
        <f t="shared" ref="DK700" si="13089">IF(DK505="","",DK505)</f>
        <v>7</v>
      </c>
      <c r="DL700" s="4">
        <f t="shared" si="12854"/>
        <v>8</v>
      </c>
      <c r="DX700" s="7">
        <f t="shared" si="12855"/>
        <v>7080104</v>
      </c>
      <c r="DY700" s="7"/>
      <c r="DZ700" s="67">
        <v>10000</v>
      </c>
      <c r="EA700" s="2" t="s">
        <v>1361</v>
      </c>
      <c r="EB700" s="85">
        <v>143</v>
      </c>
      <c r="EC700" s="2" t="s">
        <v>1362</v>
      </c>
      <c r="ED700" s="2">
        <v>2003</v>
      </c>
      <c r="EE700" s="2">
        <v>3002</v>
      </c>
      <c r="EF700" s="7">
        <v>50</v>
      </c>
      <c r="EG700" s="20"/>
      <c r="EH700" s="20"/>
      <c r="EI700" s="4">
        <f t="shared" ref="EI700" si="13090">IF(EI505="","",EI505)</f>
        <v>331108</v>
      </c>
      <c r="EJ700" s="4">
        <f t="shared" ref="EJ700" si="13091">IF(EJ505="","",EJ505)</f>
        <v>1</v>
      </c>
      <c r="EK700" s="4">
        <f t="shared" ref="EK700" si="13092">IF(EK505="","",EK505)</f>
        <v>331109</v>
      </c>
      <c r="EL700" s="4">
        <f t="shared" ref="EL700" si="13093">IF(EL505="","",EL505)</f>
        <v>1</v>
      </c>
      <c r="EM700" s="4">
        <f t="shared" ref="EM700" si="13094">IF(EM505="","",EM505)</f>
        <v>331110</v>
      </c>
      <c r="EN700" s="4">
        <f t="shared" ref="EN700" si="13095">IF(EN505="","",EN505)</f>
        <v>1</v>
      </c>
      <c r="EO700" s="4">
        <f t="shared" ref="EO700" si="13096">IF(EO505="","",EO505)</f>
        <v>331111</v>
      </c>
      <c r="EP700" s="4">
        <f t="shared" ref="EP700" si="13097">IF(EP505="","",EP505)</f>
        <v>1</v>
      </c>
      <c r="EQ700" s="4" t="str">
        <f t="shared" ref="EQ700" si="13098">IF(EQ505="","",EQ505)</f>
        <v/>
      </c>
      <c r="ER700" s="4" t="str">
        <f t="shared" ref="ER700" si="13099">IF(ER505="","",ER505)</f>
        <v/>
      </c>
      <c r="ES700" s="4" t="str">
        <f t="shared" ref="ES700" si="13100">IF(ES505="","",ES505)</f>
        <v/>
      </c>
      <c r="ET700" s="4" t="str">
        <f t="shared" ref="ET700" si="13101">IF(ET505="","",ET505)</f>
        <v/>
      </c>
      <c r="EU700" s="4" t="str">
        <f t="shared" ref="EU700:EU708" si="13102">IF(EU505="","",EU505)</f>
        <v/>
      </c>
      <c r="EV700" s="4" t="str">
        <f t="shared" si="12814"/>
        <v/>
      </c>
      <c r="EW700" s="4" t="str">
        <f t="shared" si="12814"/>
        <v/>
      </c>
      <c r="EX700" s="4" t="str">
        <f t="shared" si="12814"/>
        <v/>
      </c>
      <c r="EY700" s="4" t="str">
        <f t="shared" si="12814"/>
        <v/>
      </c>
      <c r="EZ700" s="4" t="str">
        <f t="shared" ref="EZ700:EZ709" si="13103">IF(EZ505="","",EZ505)</f>
        <v/>
      </c>
      <c r="FA700" s="4" t="str">
        <f t="shared" si="12690"/>
        <v/>
      </c>
      <c r="FB700" s="4" t="str">
        <f t="shared" ref="FB700" si="13104">IF(FB505="","",FB505)</f>
        <v/>
      </c>
      <c r="FC700" s="4">
        <f t="shared" ref="FC700" si="13105">IF(FC505="","",FC505)</f>
        <v>40013</v>
      </c>
      <c r="FD700" s="4">
        <f t="shared" ref="FD700" si="13106">IF(FD505="","",FD505)</f>
        <v>1</v>
      </c>
      <c r="FE700" s="4">
        <f t="shared" ref="FE700" si="13107">IF(FE505="","",FE505)</f>
        <v>20100</v>
      </c>
      <c r="FF700" s="4">
        <f t="shared" si="13014"/>
        <v>1</v>
      </c>
      <c r="FG700" s="4">
        <f t="shared" si="12988"/>
        <v>20100</v>
      </c>
      <c r="FH700" s="4">
        <f t="shared" si="12717"/>
        <v>1</v>
      </c>
      <c r="FR700" s="2">
        <v>99999</v>
      </c>
      <c r="FS700" s="2">
        <v>0</v>
      </c>
      <c r="FT700" s="4">
        <v>10000</v>
      </c>
      <c r="FU700" s="4" t="s">
        <v>1363</v>
      </c>
      <c r="FV700" s="4"/>
      <c r="FW700" s="4"/>
      <c r="FX700" s="4"/>
      <c r="FY700" s="4"/>
      <c r="FZ700" s="77">
        <v>0</v>
      </c>
      <c r="GA700" s="2">
        <v>1</v>
      </c>
      <c r="GB700" s="2">
        <v>30</v>
      </c>
      <c r="GC700" s="2">
        <v>1</v>
      </c>
      <c r="GD700"/>
    </row>
    <row r="701" s="2" customFormat="1" ht="14.25" spans="1:186">
      <c r="A701" s="15">
        <v>7080105</v>
      </c>
      <c r="B701" s="7">
        <f t="shared" ref="B701" si="13108">B688</f>
        <v>2824</v>
      </c>
      <c r="C701" s="7">
        <f t="shared" ref="C701" si="13109">C688</f>
        <v>0</v>
      </c>
      <c r="D701" s="5" t="s">
        <v>552</v>
      </c>
      <c r="E701" s="2" t="s">
        <v>1367</v>
      </c>
      <c r="F701" s="31" t="s">
        <v>1250</v>
      </c>
      <c r="G701" s="31">
        <v>4</v>
      </c>
      <c r="H701" s="7" t="s">
        <v>191</v>
      </c>
      <c r="I701" s="7" t="s">
        <v>187</v>
      </c>
      <c r="J701" s="35">
        <v>1544</v>
      </c>
      <c r="K701" s="38">
        <v>506</v>
      </c>
      <c r="L701" s="80"/>
      <c r="M701" s="29" t="s">
        <v>193</v>
      </c>
      <c r="N701" s="4">
        <f t="shared" ref="N701" si="13110">N506</f>
        <v>80</v>
      </c>
      <c r="O701" s="4">
        <f t="shared" ref="O701" si="13111">O506</f>
        <v>80</v>
      </c>
      <c r="P701" s="40">
        <f t="shared" si="12719"/>
        <v>2004</v>
      </c>
      <c r="Q701" s="4"/>
      <c r="S701" s="48">
        <f t="shared" ref="S701" si="13112">S688</f>
        <v>0</v>
      </c>
      <c r="T701" s="47" t="s">
        <v>257</v>
      </c>
      <c r="U701" s="7" t="s">
        <v>195</v>
      </c>
      <c r="V701" s="7" t="str">
        <f t="shared" ref="V701:V712" si="13113">IF(O701&gt;=50,"1","0")</f>
        <v>1</v>
      </c>
      <c r="W701" s="7" t="str">
        <f t="shared" si="12945"/>
        <v>1</v>
      </c>
      <c r="X701" s="40">
        <v>0</v>
      </c>
      <c r="AB701" s="7" t="s">
        <v>195</v>
      </c>
      <c r="AC701" s="7">
        <v>0</v>
      </c>
      <c r="AD701" s="7" t="s">
        <v>195</v>
      </c>
      <c r="AE701" s="7" t="s">
        <v>195</v>
      </c>
      <c r="AF701" s="7" t="s">
        <v>195</v>
      </c>
      <c r="AG701" s="7" t="s">
        <v>195</v>
      </c>
      <c r="AH701" s="40">
        <v>0</v>
      </c>
      <c r="AI701" s="40">
        <v>0</v>
      </c>
      <c r="AJ701" s="40">
        <v>1</v>
      </c>
      <c r="AK701" s="40">
        <v>0</v>
      </c>
      <c r="AL701" s="40">
        <v>1</v>
      </c>
      <c r="AM701" s="40">
        <v>0</v>
      </c>
      <c r="AN701" s="40">
        <v>60</v>
      </c>
      <c r="AO701" s="40">
        <v>10000</v>
      </c>
      <c r="AP701" s="7" t="s">
        <v>554</v>
      </c>
      <c r="AQ701" s="4">
        <f t="shared" ref="AQ701" si="13114">AQ506</f>
        <v>3</v>
      </c>
      <c r="AR701" s="4">
        <f t="shared" si="13022"/>
        <v>161506</v>
      </c>
      <c r="AS701" s="7" t="s">
        <v>199</v>
      </c>
      <c r="AT701" s="48">
        <v>3</v>
      </c>
      <c r="AU701" s="48">
        <v>1</v>
      </c>
      <c r="AV701" s="48">
        <v>3</v>
      </c>
      <c r="AW701" s="48">
        <v>500</v>
      </c>
      <c r="AX701" s="48">
        <v>250</v>
      </c>
      <c r="AY701" s="48">
        <v>0</v>
      </c>
      <c r="AZ701" s="48">
        <v>0</v>
      </c>
      <c r="BE701" s="48">
        <v>0</v>
      </c>
      <c r="BF701" s="48">
        <v>1</v>
      </c>
      <c r="BG701" s="48">
        <f t="shared" si="12644"/>
        <v>720</v>
      </c>
      <c r="BH701" s="48">
        <f t="shared" si="12645"/>
        <v>720</v>
      </c>
      <c r="BI701" s="7">
        <v>0</v>
      </c>
      <c r="BJ701" s="7">
        <v>0</v>
      </c>
      <c r="BK701" s="7">
        <v>0</v>
      </c>
      <c r="BL701" s="7">
        <v>0</v>
      </c>
      <c r="BM701" s="7">
        <v>0</v>
      </c>
      <c r="BN701" s="7">
        <v>0</v>
      </c>
      <c r="BO701" s="7">
        <v>0</v>
      </c>
      <c r="BP701" s="7">
        <v>0</v>
      </c>
      <c r="BQ701" s="7">
        <v>0</v>
      </c>
      <c r="BR701" s="7">
        <v>0</v>
      </c>
      <c r="BS701" s="7">
        <v>0</v>
      </c>
      <c r="BT701" s="7">
        <v>0</v>
      </c>
      <c r="BU701" s="7">
        <v>0</v>
      </c>
      <c r="BV701" s="7">
        <v>0</v>
      </c>
      <c r="BW701" s="7">
        <v>0</v>
      </c>
      <c r="BX701" s="7">
        <v>0</v>
      </c>
      <c r="BY701" s="7">
        <v>0</v>
      </c>
      <c r="BZ701" s="7">
        <v>0</v>
      </c>
      <c r="CA701" s="7">
        <v>0</v>
      </c>
      <c r="CB701" s="7">
        <v>0</v>
      </c>
      <c r="CC701" s="7">
        <v>0</v>
      </c>
      <c r="CD701" s="7">
        <v>0</v>
      </c>
      <c r="CE701" s="7">
        <v>0</v>
      </c>
      <c r="CF701" s="7">
        <v>0</v>
      </c>
      <c r="CG701" s="7">
        <v>0</v>
      </c>
      <c r="CH701" s="7">
        <v>0</v>
      </c>
      <c r="CI701" s="7">
        <v>0</v>
      </c>
      <c r="CJ701" s="7">
        <v>0</v>
      </c>
      <c r="CK701" s="7">
        <v>0</v>
      </c>
      <c r="CL701" s="40">
        <v>0</v>
      </c>
      <c r="CM701" s="40">
        <v>0</v>
      </c>
      <c r="CN701" s="40">
        <v>0</v>
      </c>
      <c r="CO701" s="40">
        <v>0</v>
      </c>
      <c r="CP701" s="7">
        <v>0</v>
      </c>
      <c r="CQ701" s="7">
        <v>0</v>
      </c>
      <c r="CR701" s="7">
        <v>0</v>
      </c>
      <c r="CS701" s="40">
        <v>0</v>
      </c>
      <c r="CT701" s="7">
        <v>0</v>
      </c>
      <c r="CU701" s="7">
        <v>0</v>
      </c>
      <c r="CV701" s="4"/>
      <c r="CW701" s="4"/>
      <c r="CX701" s="4" t="str">
        <f t="shared" ref="CX701" si="13115">IF(CX506="","",CX506)</f>
        <v>3da_weapon_changjian01_s</v>
      </c>
      <c r="CY701" s="4" t="str">
        <f t="shared" ref="CY701" si="13116">IF(CY506="","",CY506)</f>
        <v>3da_weapon_changjian01_b</v>
      </c>
      <c r="CZ701" s="4" t="str">
        <f t="shared" ref="CZ701" si="13117">IF(CZ506="","",CZ506)</f>
        <v/>
      </c>
      <c r="DA701" s="4" t="str">
        <f t="shared" ref="DA701" si="13118">IF(DA506="","",DA506)</f>
        <v/>
      </c>
      <c r="DB701" s="4" t="str">
        <f t="shared" ref="DB701" si="13119">IF(DB506="","",DB506)</f>
        <v>CS_Rhand</v>
      </c>
      <c r="DC701" s="4" t="str">
        <f t="shared" ref="DC701" si="13120">IF(DC506="","",DC506)</f>
        <v>CS_Rhand</v>
      </c>
      <c r="DD701" s="7">
        <v>2</v>
      </c>
      <c r="DE701" s="7">
        <v>30</v>
      </c>
      <c r="DF701" s="7">
        <v>60</v>
      </c>
      <c r="DH701" s="7">
        <v>11</v>
      </c>
      <c r="DI701" s="4">
        <f t="shared" si="12475"/>
        <v>2</v>
      </c>
      <c r="DJ701" s="4">
        <f t="shared" ref="DJ701" si="13121">IF(DJ506="","",DJ506)</f>
        <v>4</v>
      </c>
      <c r="DK701" s="4">
        <f t="shared" ref="DK701" si="13122">IF(DK506="","",DK506)</f>
        <v>7</v>
      </c>
      <c r="DL701" s="4">
        <f t="shared" si="12854"/>
        <v>8</v>
      </c>
      <c r="DX701" s="7">
        <f t="shared" si="12855"/>
        <v>7080105</v>
      </c>
      <c r="DY701" s="7"/>
      <c r="DZ701" s="67">
        <v>10000</v>
      </c>
      <c r="EA701" s="2" t="s">
        <v>1361</v>
      </c>
      <c r="EB701" s="85">
        <v>143</v>
      </c>
      <c r="EC701" s="2" t="s">
        <v>1362</v>
      </c>
      <c r="ED701" s="2">
        <v>2003</v>
      </c>
      <c r="EE701" s="2">
        <v>3001</v>
      </c>
      <c r="EF701" s="7">
        <v>50</v>
      </c>
      <c r="EG701" s="20"/>
      <c r="EH701" s="20"/>
      <c r="EI701" s="4">
        <f t="shared" ref="EI701" si="13123">IF(EI506="","",EI506)</f>
        <v>331108</v>
      </c>
      <c r="EJ701" s="4">
        <f t="shared" ref="EJ701" si="13124">IF(EJ506="","",EJ506)</f>
        <v>1</v>
      </c>
      <c r="EK701" s="4">
        <f t="shared" ref="EK701" si="13125">IF(EK506="","",EK506)</f>
        <v>331109</v>
      </c>
      <c r="EL701" s="4">
        <f t="shared" ref="EL701" si="13126">IF(EL506="","",EL506)</f>
        <v>1</v>
      </c>
      <c r="EM701" s="4">
        <f t="shared" ref="EM701" si="13127">IF(EM506="","",EM506)</f>
        <v>331110</v>
      </c>
      <c r="EN701" s="4">
        <f t="shared" ref="EN701" si="13128">IF(EN506="","",EN506)</f>
        <v>1</v>
      </c>
      <c r="EO701" s="4">
        <f t="shared" ref="EO701" si="13129">IF(EO506="","",EO506)</f>
        <v>331111</v>
      </c>
      <c r="EP701" s="4">
        <f t="shared" ref="EP701" si="13130">IF(EP506="","",EP506)</f>
        <v>1</v>
      </c>
      <c r="EQ701" s="4" t="str">
        <f t="shared" ref="EQ701" si="13131">IF(EQ506="","",EQ506)</f>
        <v/>
      </c>
      <c r="ER701" s="4" t="str">
        <f t="shared" ref="ER701" si="13132">IF(ER506="","",ER506)</f>
        <v/>
      </c>
      <c r="ES701" s="4" t="str">
        <f t="shared" ref="ES701:ES708" si="13133">IF(ES506="","",ES506)</f>
        <v/>
      </c>
      <c r="ET701" s="4" t="str">
        <f t="shared" ref="ET701" si="13134">IF(ET506="","",ET506)</f>
        <v/>
      </c>
      <c r="EU701" s="4" t="str">
        <f t="shared" si="13102"/>
        <v/>
      </c>
      <c r="EV701" s="4" t="str">
        <f t="shared" si="12814"/>
        <v/>
      </c>
      <c r="EW701" s="4" t="str">
        <f t="shared" si="12814"/>
        <v/>
      </c>
      <c r="EX701" s="4" t="str">
        <f t="shared" si="12814"/>
        <v/>
      </c>
      <c r="EY701" s="4" t="str">
        <f t="shared" si="12814"/>
        <v/>
      </c>
      <c r="EZ701" s="4" t="str">
        <f t="shared" si="13103"/>
        <v/>
      </c>
      <c r="FA701" s="4" t="str">
        <f t="shared" si="12690"/>
        <v/>
      </c>
      <c r="FB701" s="4" t="str">
        <f t="shared" ref="FB701" si="13135">IF(FB506="","",FB506)</f>
        <v/>
      </c>
      <c r="FC701" s="4">
        <f t="shared" ref="FC701" si="13136">IF(FC506="","",FC506)</f>
        <v>40013</v>
      </c>
      <c r="FD701" s="4">
        <f t="shared" ref="FD701" si="13137">IF(FD506="","",FD506)</f>
        <v>1</v>
      </c>
      <c r="FE701" s="4">
        <f t="shared" ref="FE701" si="13138">IF(FE506="","",FE506)</f>
        <v>20100</v>
      </c>
      <c r="FF701" s="4">
        <f t="shared" si="13014"/>
        <v>1</v>
      </c>
      <c r="FG701" s="4">
        <f t="shared" si="12988"/>
        <v>20100</v>
      </c>
      <c r="FH701" s="4">
        <f t="shared" si="12717"/>
        <v>1</v>
      </c>
      <c r="FR701" s="2">
        <v>99999</v>
      </c>
      <c r="FS701" s="2">
        <v>0</v>
      </c>
      <c r="FT701" s="4">
        <v>10000</v>
      </c>
      <c r="FU701" s="4" t="s">
        <v>1363</v>
      </c>
      <c r="FV701" s="4"/>
      <c r="FW701" s="4"/>
      <c r="FX701" s="4"/>
      <c r="FY701" s="4"/>
      <c r="FZ701" s="77">
        <v>0</v>
      </c>
      <c r="GA701" s="2">
        <v>1</v>
      </c>
      <c r="GB701" s="2">
        <v>30</v>
      </c>
      <c r="GC701" s="2">
        <v>1</v>
      </c>
      <c r="GD701"/>
    </row>
    <row r="702" s="2" customFormat="1" ht="14.25" spans="1:186">
      <c r="A702" s="15">
        <v>7080106</v>
      </c>
      <c r="B702" s="7">
        <f t="shared" ref="B702" si="13139">B689</f>
        <v>4104</v>
      </c>
      <c r="C702" s="7">
        <f t="shared" ref="C702" si="13140">C689</f>
        <v>0</v>
      </c>
      <c r="D702" s="5" t="s">
        <v>555</v>
      </c>
      <c r="E702" s="2" t="s">
        <v>1368</v>
      </c>
      <c r="F702" s="31" t="s">
        <v>1250</v>
      </c>
      <c r="G702" s="31">
        <v>4</v>
      </c>
      <c r="H702" s="7" t="s">
        <v>191</v>
      </c>
      <c r="I702" s="7" t="s">
        <v>187</v>
      </c>
      <c r="J702" s="35">
        <v>1544</v>
      </c>
      <c r="K702" s="39">
        <v>605</v>
      </c>
      <c r="L702" s="80"/>
      <c r="M702" s="29" t="s">
        <v>193</v>
      </c>
      <c r="N702" s="4">
        <f t="shared" ref="N702" si="13141">N507</f>
        <v>80</v>
      </c>
      <c r="O702" s="4">
        <f t="shared" ref="O702" si="13142">O507</f>
        <v>80</v>
      </c>
      <c r="P702" s="40">
        <f t="shared" si="12719"/>
        <v>2004</v>
      </c>
      <c r="Q702" s="4"/>
      <c r="S702" s="48">
        <f t="shared" ref="S702" si="13143">S689</f>
        <v>0</v>
      </c>
      <c r="T702" s="47" t="s">
        <v>194</v>
      </c>
      <c r="U702" s="7" t="s">
        <v>195</v>
      </c>
      <c r="V702" s="7" t="str">
        <f t="shared" si="13113"/>
        <v>1</v>
      </c>
      <c r="W702" s="7" t="str">
        <f t="shared" si="12945"/>
        <v>1</v>
      </c>
      <c r="X702" s="40">
        <v>0</v>
      </c>
      <c r="AB702" s="7" t="s">
        <v>195</v>
      </c>
      <c r="AC702" s="7">
        <v>0</v>
      </c>
      <c r="AD702" s="7" t="s">
        <v>195</v>
      </c>
      <c r="AE702" s="7" t="s">
        <v>195</v>
      </c>
      <c r="AF702" s="7" t="s">
        <v>195</v>
      </c>
      <c r="AG702" s="7" t="s">
        <v>195</v>
      </c>
      <c r="AH702" s="40">
        <v>0</v>
      </c>
      <c r="AI702" s="40">
        <v>0</v>
      </c>
      <c r="AJ702" s="40">
        <v>1</v>
      </c>
      <c r="AK702" s="40">
        <v>0</v>
      </c>
      <c r="AL702" s="40">
        <v>1</v>
      </c>
      <c r="AM702" s="40">
        <v>0</v>
      </c>
      <c r="AN702" s="40">
        <v>60</v>
      </c>
      <c r="AO702" s="40">
        <v>10000</v>
      </c>
      <c r="AP702" s="7" t="s">
        <v>557</v>
      </c>
      <c r="AQ702" s="4">
        <f t="shared" ref="AQ702" si="13144">AQ507</f>
        <v>3</v>
      </c>
      <c r="AR702" s="4">
        <f t="shared" si="13022"/>
        <v>161506</v>
      </c>
      <c r="AS702" s="7" t="s">
        <v>199</v>
      </c>
      <c r="AT702" s="48">
        <v>3</v>
      </c>
      <c r="AU702" s="48">
        <v>1</v>
      </c>
      <c r="AV702" s="48">
        <v>3</v>
      </c>
      <c r="AW702" s="48">
        <v>500</v>
      </c>
      <c r="AX702" s="48">
        <v>250</v>
      </c>
      <c r="AY702" s="48">
        <v>0</v>
      </c>
      <c r="AZ702" s="48">
        <v>0</v>
      </c>
      <c r="BE702" s="48">
        <v>0</v>
      </c>
      <c r="BF702" s="48">
        <v>1</v>
      </c>
      <c r="BG702" s="48">
        <f t="shared" si="12644"/>
        <v>720</v>
      </c>
      <c r="BH702" s="48">
        <f t="shared" si="12645"/>
        <v>720</v>
      </c>
      <c r="BI702" s="7">
        <v>0</v>
      </c>
      <c r="BJ702" s="7">
        <v>0</v>
      </c>
      <c r="BK702" s="7">
        <v>0</v>
      </c>
      <c r="BL702" s="7">
        <v>0</v>
      </c>
      <c r="BM702" s="7">
        <v>0</v>
      </c>
      <c r="BN702" s="7">
        <v>0</v>
      </c>
      <c r="BO702" s="7">
        <v>0</v>
      </c>
      <c r="BP702" s="7">
        <v>0</v>
      </c>
      <c r="BQ702" s="7">
        <v>0</v>
      </c>
      <c r="BR702" s="7">
        <v>0</v>
      </c>
      <c r="BS702" s="7">
        <v>0</v>
      </c>
      <c r="BT702" s="7">
        <v>0</v>
      </c>
      <c r="BU702" s="7">
        <v>0</v>
      </c>
      <c r="BV702" s="7">
        <v>0</v>
      </c>
      <c r="BW702" s="7">
        <v>0</v>
      </c>
      <c r="BX702" s="7">
        <v>0</v>
      </c>
      <c r="BY702" s="7">
        <v>0</v>
      </c>
      <c r="BZ702" s="7">
        <v>0</v>
      </c>
      <c r="CA702" s="7">
        <v>0</v>
      </c>
      <c r="CB702" s="7">
        <v>0</v>
      </c>
      <c r="CC702" s="7">
        <v>0</v>
      </c>
      <c r="CD702" s="7">
        <v>0</v>
      </c>
      <c r="CE702" s="7">
        <v>0</v>
      </c>
      <c r="CF702" s="7">
        <v>0</v>
      </c>
      <c r="CG702" s="7">
        <v>0</v>
      </c>
      <c r="CH702" s="7">
        <v>0</v>
      </c>
      <c r="CI702" s="7">
        <v>0</v>
      </c>
      <c r="CJ702" s="7">
        <v>0</v>
      </c>
      <c r="CK702" s="7">
        <v>0</v>
      </c>
      <c r="CL702" s="40">
        <v>0</v>
      </c>
      <c r="CM702" s="40">
        <v>0</v>
      </c>
      <c r="CN702" s="40">
        <v>0</v>
      </c>
      <c r="CO702" s="40">
        <v>0</v>
      </c>
      <c r="CP702" s="7">
        <v>0</v>
      </c>
      <c r="CQ702" s="7">
        <v>0</v>
      </c>
      <c r="CR702" s="7">
        <v>0</v>
      </c>
      <c r="CS702" s="40">
        <v>0</v>
      </c>
      <c r="CT702" s="7">
        <v>0</v>
      </c>
      <c r="CU702" s="7">
        <v>0</v>
      </c>
      <c r="CV702" s="4"/>
      <c r="CW702" s="4"/>
      <c r="CX702" s="4" t="str">
        <f t="shared" ref="CX702" si="13145">IF(CX507="","",CX507)</f>
        <v>3da_weapon_changjian01_s</v>
      </c>
      <c r="CY702" s="4" t="str">
        <f t="shared" ref="CY702" si="13146">IF(CY507="","",CY507)</f>
        <v>3da_weapon_changjian01_b</v>
      </c>
      <c r="CZ702" s="4" t="str">
        <f t="shared" ref="CZ702" si="13147">IF(CZ507="","",CZ507)</f>
        <v/>
      </c>
      <c r="DA702" s="4" t="str">
        <f t="shared" ref="DA702" si="13148">IF(DA507="","",DA507)</f>
        <v/>
      </c>
      <c r="DB702" s="4" t="str">
        <f t="shared" ref="DB702" si="13149">IF(DB507="","",DB507)</f>
        <v>CS_Rhand</v>
      </c>
      <c r="DC702" s="4" t="str">
        <f t="shared" ref="DC702" si="13150">IF(DC507="","",DC507)</f>
        <v>CS_Rhand</v>
      </c>
      <c r="DD702" s="7">
        <v>2</v>
      </c>
      <c r="DE702" s="7">
        <v>30</v>
      </c>
      <c r="DF702" s="7">
        <v>60</v>
      </c>
      <c r="DH702" s="7">
        <v>11</v>
      </c>
      <c r="DI702" s="4">
        <f t="shared" si="12475"/>
        <v>2</v>
      </c>
      <c r="DJ702" s="4">
        <f t="shared" ref="DJ702" si="13151">IF(DJ507="","",DJ507)</f>
        <v>4</v>
      </c>
      <c r="DK702" s="4">
        <f t="shared" ref="DK702" si="13152">IF(DK507="","",DK507)</f>
        <v>7</v>
      </c>
      <c r="DL702" s="4">
        <f t="shared" si="12854"/>
        <v>8</v>
      </c>
      <c r="DX702" s="7">
        <f t="shared" si="12855"/>
        <v>7080106</v>
      </c>
      <c r="DY702" s="7"/>
      <c r="DZ702" s="67">
        <v>10000</v>
      </c>
      <c r="EA702" s="2" t="s">
        <v>1361</v>
      </c>
      <c r="EB702" s="85">
        <v>143</v>
      </c>
      <c r="EC702" s="2" t="s">
        <v>1362</v>
      </c>
      <c r="ED702" s="2">
        <v>2003</v>
      </c>
      <c r="EE702" s="2">
        <v>3001</v>
      </c>
      <c r="EF702" s="7">
        <v>50</v>
      </c>
      <c r="EG702" s="20"/>
      <c r="EH702" s="20"/>
      <c r="EI702" s="4">
        <f t="shared" ref="EI702" si="13153">IF(EI507="","",EI507)</f>
        <v>331108</v>
      </c>
      <c r="EJ702" s="4">
        <f t="shared" ref="EJ702" si="13154">IF(EJ507="","",EJ507)</f>
        <v>1</v>
      </c>
      <c r="EK702" s="4">
        <f t="shared" ref="EK702" si="13155">IF(EK507="","",EK507)</f>
        <v>331109</v>
      </c>
      <c r="EL702" s="4">
        <f t="shared" ref="EL702" si="13156">IF(EL507="","",EL507)</f>
        <v>1</v>
      </c>
      <c r="EM702" s="4">
        <f t="shared" ref="EM702" si="13157">IF(EM507="","",EM507)</f>
        <v>331110</v>
      </c>
      <c r="EN702" s="4">
        <f t="shared" ref="EN702" si="13158">IF(EN507="","",EN507)</f>
        <v>1</v>
      </c>
      <c r="EO702" s="4">
        <f t="shared" ref="EO702" si="13159">IF(EO507="","",EO507)</f>
        <v>331111</v>
      </c>
      <c r="EP702" s="4">
        <f t="shared" ref="EP702" si="13160">IF(EP507="","",EP507)</f>
        <v>1</v>
      </c>
      <c r="EQ702" s="4" t="str">
        <f t="shared" ref="EQ702" si="13161">IF(EQ507="","",EQ507)</f>
        <v/>
      </c>
      <c r="ER702" s="4" t="str">
        <f t="shared" ref="ER702:ER708" si="13162">IF(ER507="","",ER507)</f>
        <v/>
      </c>
      <c r="ES702" s="4" t="str">
        <f t="shared" si="13133"/>
        <v/>
      </c>
      <c r="ET702" s="4" t="str">
        <f t="shared" ref="ET702" si="13163">IF(ET507="","",ET507)</f>
        <v/>
      </c>
      <c r="EU702" s="4" t="str">
        <f t="shared" si="13102"/>
        <v/>
      </c>
      <c r="EV702" s="4" t="str">
        <f t="shared" si="12814"/>
        <v/>
      </c>
      <c r="EW702" s="4" t="str">
        <f t="shared" si="12814"/>
        <v/>
      </c>
      <c r="EX702" s="4" t="str">
        <f t="shared" si="12814"/>
        <v/>
      </c>
      <c r="EY702" s="4" t="str">
        <f t="shared" si="12814"/>
        <v/>
      </c>
      <c r="EZ702" s="4" t="str">
        <f t="shared" si="13103"/>
        <v/>
      </c>
      <c r="FA702" s="4" t="str">
        <f t="shared" si="12690"/>
        <v/>
      </c>
      <c r="FB702" s="4" t="str">
        <f t="shared" ref="FB702" si="13164">IF(FB507="","",FB507)</f>
        <v/>
      </c>
      <c r="FC702" s="4">
        <f t="shared" ref="FC702" si="13165">IF(FC507="","",FC507)</f>
        <v>40013</v>
      </c>
      <c r="FD702" s="4">
        <f t="shared" ref="FD702" si="13166">IF(FD507="","",FD507)</f>
        <v>1</v>
      </c>
      <c r="FE702" s="4">
        <f t="shared" ref="FE702" si="13167">IF(FE507="","",FE507)</f>
        <v>20100</v>
      </c>
      <c r="FF702" s="4">
        <f t="shared" si="13014"/>
        <v>1</v>
      </c>
      <c r="FG702" s="4">
        <f t="shared" si="12988"/>
        <v>20100</v>
      </c>
      <c r="FH702" s="4">
        <f t="shared" si="12717"/>
        <v>1</v>
      </c>
      <c r="FR702" s="2">
        <v>99999</v>
      </c>
      <c r="FS702" s="2">
        <v>0</v>
      </c>
      <c r="FT702" s="4">
        <v>10000</v>
      </c>
      <c r="FU702" s="4" t="s">
        <v>1363</v>
      </c>
      <c r="FV702" s="4"/>
      <c r="FW702" s="4"/>
      <c r="FX702" s="4"/>
      <c r="FY702" s="4"/>
      <c r="FZ702" s="77">
        <v>0</v>
      </c>
      <c r="GA702" s="2">
        <v>1</v>
      </c>
      <c r="GB702" s="2">
        <v>30</v>
      </c>
      <c r="GC702" s="2">
        <v>1</v>
      </c>
      <c r="GD702"/>
    </row>
    <row r="703" s="2" customFormat="1" ht="14.25" spans="1:186">
      <c r="A703" s="15">
        <v>7080207</v>
      </c>
      <c r="B703" s="7">
        <f t="shared" ref="B703" si="13168">B690</f>
        <v>312</v>
      </c>
      <c r="C703" s="7">
        <f t="shared" ref="C703" si="13169">C690</f>
        <v>3</v>
      </c>
      <c r="D703" s="5" t="s">
        <v>558</v>
      </c>
      <c r="E703" s="2" t="s">
        <v>1369</v>
      </c>
      <c r="F703" s="31" t="s">
        <v>1250</v>
      </c>
      <c r="G703" s="31">
        <v>4</v>
      </c>
      <c r="H703" s="7" t="s">
        <v>191</v>
      </c>
      <c r="I703" s="7" t="s">
        <v>187</v>
      </c>
      <c r="J703" s="37">
        <v>1456</v>
      </c>
      <c r="K703" s="39">
        <v>1432</v>
      </c>
      <c r="L703" s="80"/>
      <c r="M703" s="29" t="s">
        <v>193</v>
      </c>
      <c r="N703" s="4">
        <f t="shared" ref="N703" si="13170">N508</f>
        <v>80</v>
      </c>
      <c r="O703" s="4">
        <f t="shared" ref="O703" si="13171">O508</f>
        <v>80</v>
      </c>
      <c r="P703" s="40">
        <f t="shared" si="12719"/>
        <v>2304</v>
      </c>
      <c r="Q703" s="4"/>
      <c r="S703" s="48">
        <f t="shared" ref="S703" si="13172">S690</f>
        <v>1</v>
      </c>
      <c r="T703" s="47" t="s">
        <v>194</v>
      </c>
      <c r="U703" s="7" t="s">
        <v>195</v>
      </c>
      <c r="V703" s="7" t="str">
        <f t="shared" si="13113"/>
        <v>1</v>
      </c>
      <c r="W703" s="7" t="str">
        <f t="shared" si="12945"/>
        <v>1</v>
      </c>
      <c r="X703" s="40">
        <v>0</v>
      </c>
      <c r="AB703" s="7" t="s">
        <v>195</v>
      </c>
      <c r="AC703" s="7">
        <v>0</v>
      </c>
      <c r="AD703" s="7" t="s">
        <v>195</v>
      </c>
      <c r="AE703" s="7" t="s">
        <v>195</v>
      </c>
      <c r="AF703" s="7" t="s">
        <v>195</v>
      </c>
      <c r="AG703" s="7" t="s">
        <v>195</v>
      </c>
      <c r="AH703" s="40">
        <v>0</v>
      </c>
      <c r="AI703" s="40">
        <v>0</v>
      </c>
      <c r="AJ703" s="40">
        <v>1</v>
      </c>
      <c r="AK703" s="40">
        <v>0</v>
      </c>
      <c r="AL703" s="40">
        <v>1</v>
      </c>
      <c r="AM703" s="40">
        <v>0</v>
      </c>
      <c r="AN703" s="40">
        <v>60</v>
      </c>
      <c r="AO703" s="40">
        <v>10000</v>
      </c>
      <c r="AP703" s="7" t="s">
        <v>560</v>
      </c>
      <c r="AQ703" s="4">
        <f t="shared" ref="AQ703" si="13173">AQ508</f>
        <v>3</v>
      </c>
      <c r="AR703" s="4">
        <f t="shared" si="13022"/>
        <v>161506</v>
      </c>
      <c r="AS703" s="7" t="s">
        <v>199</v>
      </c>
      <c r="AT703" s="48">
        <v>3</v>
      </c>
      <c r="AU703" s="48">
        <v>1</v>
      </c>
      <c r="AV703" s="48">
        <v>3</v>
      </c>
      <c r="AW703" s="48">
        <v>500</v>
      </c>
      <c r="AX703" s="48">
        <v>250</v>
      </c>
      <c r="AY703" s="48">
        <v>0</v>
      </c>
      <c r="AZ703" s="48">
        <v>0</v>
      </c>
      <c r="BE703" s="48">
        <v>0</v>
      </c>
      <c r="BF703" s="48">
        <v>1</v>
      </c>
      <c r="BG703" s="48">
        <f t="shared" si="12644"/>
        <v>720</v>
      </c>
      <c r="BH703" s="48">
        <f t="shared" si="12645"/>
        <v>720</v>
      </c>
      <c r="BI703" s="7">
        <v>0</v>
      </c>
      <c r="BJ703" s="7">
        <v>0</v>
      </c>
      <c r="BK703" s="7">
        <v>0</v>
      </c>
      <c r="BL703" s="7">
        <v>0</v>
      </c>
      <c r="BM703" s="7">
        <v>0</v>
      </c>
      <c r="BN703" s="7">
        <v>0</v>
      </c>
      <c r="BO703" s="7">
        <v>0</v>
      </c>
      <c r="BP703" s="7">
        <v>0</v>
      </c>
      <c r="BQ703" s="7">
        <v>0</v>
      </c>
      <c r="BR703" s="7">
        <v>0</v>
      </c>
      <c r="BS703" s="7">
        <v>0</v>
      </c>
      <c r="BT703" s="7">
        <v>0</v>
      </c>
      <c r="BU703" s="7">
        <v>0</v>
      </c>
      <c r="BV703" s="7">
        <v>0</v>
      </c>
      <c r="BW703" s="7">
        <v>0</v>
      </c>
      <c r="BX703" s="7">
        <v>0</v>
      </c>
      <c r="BY703" s="7">
        <v>0</v>
      </c>
      <c r="BZ703" s="7">
        <v>0</v>
      </c>
      <c r="CA703" s="7">
        <v>0</v>
      </c>
      <c r="CB703" s="7">
        <v>0</v>
      </c>
      <c r="CC703" s="7">
        <v>0</v>
      </c>
      <c r="CD703" s="7">
        <v>0</v>
      </c>
      <c r="CE703" s="7">
        <v>0</v>
      </c>
      <c r="CF703" s="7">
        <v>0</v>
      </c>
      <c r="CG703" s="7">
        <v>0</v>
      </c>
      <c r="CH703" s="7">
        <v>0</v>
      </c>
      <c r="CI703" s="7">
        <v>0</v>
      </c>
      <c r="CJ703" s="7">
        <v>0</v>
      </c>
      <c r="CK703" s="7">
        <v>0</v>
      </c>
      <c r="CL703" s="40">
        <v>0</v>
      </c>
      <c r="CM703" s="40">
        <v>0</v>
      </c>
      <c r="CN703" s="40">
        <v>0</v>
      </c>
      <c r="CO703" s="40">
        <v>0</v>
      </c>
      <c r="CP703" s="7">
        <v>0</v>
      </c>
      <c r="CQ703" s="7">
        <v>0</v>
      </c>
      <c r="CR703" s="7">
        <v>0</v>
      </c>
      <c r="CS703" s="40">
        <v>0</v>
      </c>
      <c r="CT703" s="7">
        <v>0</v>
      </c>
      <c r="CU703" s="7">
        <v>0</v>
      </c>
      <c r="CV703" s="4"/>
      <c r="CW703" s="4"/>
      <c r="CX703" s="4" t="str">
        <f t="shared" ref="CX703" si="13174">IF(CX508="","",CX508)</f>
        <v/>
      </c>
      <c r="CY703" s="4" t="str">
        <f t="shared" ref="CY703" si="13175">IF(CY508="","",CY508)</f>
        <v/>
      </c>
      <c r="CZ703" s="4" t="str">
        <f t="shared" ref="CZ703" si="13176">IF(CZ508="","",CZ508)</f>
        <v/>
      </c>
      <c r="DA703" s="4" t="str">
        <f t="shared" ref="DA703" si="13177">IF(DA508="","",DA508)</f>
        <v/>
      </c>
      <c r="DB703" s="4" t="str">
        <f t="shared" ref="DB703" si="13178">IF(DB508="","",DB508)</f>
        <v/>
      </c>
      <c r="DC703" s="4" t="str">
        <f t="shared" ref="DC703:DC727" si="13179">IF(DC508="","",DC508)</f>
        <v/>
      </c>
      <c r="DD703" s="7">
        <v>2</v>
      </c>
      <c r="DE703" s="7">
        <v>30</v>
      </c>
      <c r="DF703" s="7">
        <v>60</v>
      </c>
      <c r="DH703" s="7">
        <v>11</v>
      </c>
      <c r="DI703" s="4">
        <f t="shared" si="12475"/>
        <v>1</v>
      </c>
      <c r="DJ703" s="4">
        <f t="shared" ref="DJ703" si="13180">IF(DJ508="","",DJ508)</f>
        <v>3</v>
      </c>
      <c r="DK703" s="4">
        <f t="shared" ref="DK703" si="13181">IF(DK508="","",DK508)</f>
        <v>5</v>
      </c>
      <c r="DL703" s="4">
        <f t="shared" si="12854"/>
        <v>7</v>
      </c>
      <c r="DX703" s="7">
        <f t="shared" si="12855"/>
        <v>7080207</v>
      </c>
      <c r="DY703" s="7"/>
      <c r="DZ703" s="67">
        <v>10000</v>
      </c>
      <c r="EA703" s="2" t="s">
        <v>1361</v>
      </c>
      <c r="EB703" s="85">
        <v>143</v>
      </c>
      <c r="EC703" s="2" t="s">
        <v>1362</v>
      </c>
      <c r="ED703" s="2">
        <v>2006</v>
      </c>
      <c r="EE703" s="2">
        <v>3002</v>
      </c>
      <c r="EF703" s="7">
        <v>50</v>
      </c>
      <c r="EG703" s="20"/>
      <c r="EH703" s="20"/>
      <c r="EI703" s="4">
        <f t="shared" ref="EI703" si="13182">IF(EI508="","",EI508)</f>
        <v>331138</v>
      </c>
      <c r="EJ703" s="4">
        <f t="shared" ref="EJ703" si="13183">IF(EJ508="","",EJ508)</f>
        <v>1</v>
      </c>
      <c r="EK703" s="4">
        <f t="shared" ref="EK703" si="13184">IF(EK508="","",EK508)</f>
        <v>331139</v>
      </c>
      <c r="EL703" s="4">
        <f t="shared" ref="EL703" si="13185">IF(EL508="","",EL508)</f>
        <v>1</v>
      </c>
      <c r="EM703" s="4">
        <f t="shared" ref="EM703" si="13186">IF(EM508="","",EM508)</f>
        <v>331140</v>
      </c>
      <c r="EN703" s="4">
        <f t="shared" ref="EN703" si="13187">IF(EN508="","",EN508)</f>
        <v>1</v>
      </c>
      <c r="EO703" s="4">
        <f t="shared" ref="EO703" si="13188">IF(EO508="","",EO508)</f>
        <v>331141</v>
      </c>
      <c r="EP703" s="4">
        <f t="shared" ref="EP703" si="13189">IF(EP508="","",EP508)</f>
        <v>1</v>
      </c>
      <c r="EQ703" s="4" t="str">
        <f t="shared" ref="EQ703" si="13190">IF(EQ508="","",EQ508)</f>
        <v/>
      </c>
      <c r="ER703" s="4" t="str">
        <f t="shared" si="13162"/>
        <v/>
      </c>
      <c r="ES703" s="4" t="str">
        <f t="shared" si="13133"/>
        <v/>
      </c>
      <c r="ET703" s="4" t="str">
        <f t="shared" ref="ET703" si="13191">IF(ET508="","",ET508)</f>
        <v/>
      </c>
      <c r="EU703" s="4" t="str">
        <f t="shared" si="13102"/>
        <v/>
      </c>
      <c r="EV703" s="4" t="str">
        <f t="shared" si="12814"/>
        <v/>
      </c>
      <c r="EW703" s="4" t="str">
        <f t="shared" si="12814"/>
        <v/>
      </c>
      <c r="EX703" s="4" t="str">
        <f t="shared" si="12814"/>
        <v/>
      </c>
      <c r="EY703" s="4" t="str">
        <f t="shared" si="12814"/>
        <v/>
      </c>
      <c r="EZ703" s="4" t="str">
        <f t="shared" si="13103"/>
        <v/>
      </c>
      <c r="FA703" s="4" t="str">
        <f t="shared" si="12690"/>
        <v/>
      </c>
      <c r="FB703" s="4" t="str">
        <f t="shared" ref="FB703:FB708" si="13192">IF(FB508="","",FB508)</f>
        <v/>
      </c>
      <c r="FC703" s="4">
        <f t="shared" ref="FC703" si="13193">IF(FC508="","",FC508)</f>
        <v>40013</v>
      </c>
      <c r="FD703" s="4">
        <f t="shared" ref="FD703:FD708" si="13194">IF(FD508="","",FD508)</f>
        <v>1</v>
      </c>
      <c r="FE703" s="4">
        <f t="shared" ref="FE703" si="13195">IF(FE508="","",FE508)</f>
        <v>20100</v>
      </c>
      <c r="FF703" s="4">
        <f t="shared" si="13014"/>
        <v>1</v>
      </c>
      <c r="FG703" s="4">
        <f t="shared" si="12988"/>
        <v>20100</v>
      </c>
      <c r="FH703" s="4">
        <f t="shared" si="12717"/>
        <v>1</v>
      </c>
      <c r="FR703" s="2">
        <v>99999</v>
      </c>
      <c r="FS703" s="2">
        <v>0</v>
      </c>
      <c r="FT703" s="4">
        <v>10000</v>
      </c>
      <c r="FU703" s="4" t="s">
        <v>1363</v>
      </c>
      <c r="FV703" s="4"/>
      <c r="FW703" s="4"/>
      <c r="FX703" s="4"/>
      <c r="FY703" s="4"/>
      <c r="FZ703" s="77">
        <v>0</v>
      </c>
      <c r="GA703" s="2">
        <v>1</v>
      </c>
      <c r="GB703" s="2">
        <v>30</v>
      </c>
      <c r="GC703" s="2">
        <v>1</v>
      </c>
      <c r="GD703"/>
    </row>
    <row r="704" s="2" customFormat="1" ht="14.25" spans="1:186">
      <c r="A704" s="15">
        <v>7080208</v>
      </c>
      <c r="B704" s="7">
        <f t="shared" ref="B704" si="13196">B691</f>
        <v>568</v>
      </c>
      <c r="C704" s="7">
        <f t="shared" ref="C704" si="13197">C691</f>
        <v>3</v>
      </c>
      <c r="D704" s="5" t="s">
        <v>561</v>
      </c>
      <c r="E704" s="2" t="s">
        <v>1370</v>
      </c>
      <c r="F704" s="31" t="s">
        <v>1250</v>
      </c>
      <c r="G704" s="31">
        <v>4</v>
      </c>
      <c r="H704" s="7" t="s">
        <v>191</v>
      </c>
      <c r="I704" s="7" t="s">
        <v>187</v>
      </c>
      <c r="J704" s="37">
        <v>1445</v>
      </c>
      <c r="K704" s="39">
        <v>1436</v>
      </c>
      <c r="L704" s="80"/>
      <c r="M704" s="29" t="s">
        <v>193</v>
      </c>
      <c r="N704" s="4">
        <f t="shared" ref="N704" si="13198">N509</f>
        <v>80</v>
      </c>
      <c r="O704" s="4">
        <f t="shared" ref="O704" si="13199">O509</f>
        <v>80</v>
      </c>
      <c r="P704" s="40">
        <f t="shared" si="12719"/>
        <v>2304</v>
      </c>
      <c r="Q704" s="4"/>
      <c r="S704" s="48">
        <f t="shared" ref="S704" si="13200">S691</f>
        <v>2</v>
      </c>
      <c r="T704" s="47" t="s">
        <v>194</v>
      </c>
      <c r="U704" s="7" t="s">
        <v>195</v>
      </c>
      <c r="V704" s="7" t="str">
        <f t="shared" si="13113"/>
        <v>1</v>
      </c>
      <c r="W704" s="7" t="str">
        <f t="shared" si="12945"/>
        <v>1</v>
      </c>
      <c r="X704" s="40">
        <v>0</v>
      </c>
      <c r="AB704" s="7" t="s">
        <v>195</v>
      </c>
      <c r="AC704" s="7">
        <v>0</v>
      </c>
      <c r="AD704" s="7" t="s">
        <v>195</v>
      </c>
      <c r="AE704" s="7" t="s">
        <v>195</v>
      </c>
      <c r="AF704" s="7" t="s">
        <v>195</v>
      </c>
      <c r="AG704" s="7" t="s">
        <v>195</v>
      </c>
      <c r="AH704" s="40">
        <v>0</v>
      </c>
      <c r="AI704" s="40">
        <v>0</v>
      </c>
      <c r="AJ704" s="40">
        <v>1</v>
      </c>
      <c r="AK704" s="40">
        <v>0</v>
      </c>
      <c r="AL704" s="40">
        <v>1</v>
      </c>
      <c r="AM704" s="40">
        <v>0</v>
      </c>
      <c r="AN704" s="40">
        <v>60</v>
      </c>
      <c r="AO704" s="40">
        <v>10000</v>
      </c>
      <c r="AP704" s="7" t="s">
        <v>560</v>
      </c>
      <c r="AQ704" s="4">
        <f t="shared" ref="AQ704" si="13201">AQ509</f>
        <v>3</v>
      </c>
      <c r="AR704" s="4">
        <f t="shared" si="13022"/>
        <v>161506</v>
      </c>
      <c r="AS704" s="7" t="s">
        <v>199</v>
      </c>
      <c r="AT704" s="48">
        <v>3</v>
      </c>
      <c r="AU704" s="48">
        <v>1</v>
      </c>
      <c r="AV704" s="48">
        <v>3</v>
      </c>
      <c r="AW704" s="48">
        <v>500</v>
      </c>
      <c r="AX704" s="48">
        <v>250</v>
      </c>
      <c r="AY704" s="48">
        <v>0</v>
      </c>
      <c r="AZ704" s="48">
        <v>0</v>
      </c>
      <c r="BE704" s="48">
        <v>0</v>
      </c>
      <c r="BF704" s="48">
        <v>1</v>
      </c>
      <c r="BG704" s="48">
        <f t="shared" ref="BG704" si="13202">IF(O704&lt;10,80,80+O704*8)</f>
        <v>720</v>
      </c>
      <c r="BH704" s="48">
        <f t="shared" ref="BH704" si="13203">IF(O704&lt;10,80,80+O704*8)</f>
        <v>720</v>
      </c>
      <c r="BI704" s="7">
        <v>0</v>
      </c>
      <c r="BJ704" s="7">
        <v>0</v>
      </c>
      <c r="BK704" s="7">
        <v>0</v>
      </c>
      <c r="BL704" s="7">
        <v>0</v>
      </c>
      <c r="BM704" s="7">
        <v>0</v>
      </c>
      <c r="BN704" s="7">
        <v>0</v>
      </c>
      <c r="BO704" s="7">
        <v>0</v>
      </c>
      <c r="BP704" s="7">
        <v>0</v>
      </c>
      <c r="BQ704" s="7">
        <v>0</v>
      </c>
      <c r="BR704" s="7">
        <v>0</v>
      </c>
      <c r="BS704" s="7">
        <v>0</v>
      </c>
      <c r="BT704" s="7">
        <v>0</v>
      </c>
      <c r="BU704" s="7">
        <v>0</v>
      </c>
      <c r="BV704" s="7">
        <v>0</v>
      </c>
      <c r="BW704" s="7">
        <v>0</v>
      </c>
      <c r="BX704" s="7">
        <v>0</v>
      </c>
      <c r="BY704" s="7">
        <v>0</v>
      </c>
      <c r="BZ704" s="7">
        <v>0</v>
      </c>
      <c r="CA704" s="7">
        <v>0</v>
      </c>
      <c r="CB704" s="7">
        <v>0</v>
      </c>
      <c r="CC704" s="7">
        <v>0</v>
      </c>
      <c r="CD704" s="7">
        <v>0</v>
      </c>
      <c r="CE704" s="7">
        <v>0</v>
      </c>
      <c r="CF704" s="7">
        <v>0</v>
      </c>
      <c r="CG704" s="7">
        <v>0</v>
      </c>
      <c r="CH704" s="7">
        <v>0</v>
      </c>
      <c r="CI704" s="7">
        <v>0</v>
      </c>
      <c r="CJ704" s="7">
        <v>0</v>
      </c>
      <c r="CK704" s="7">
        <v>0</v>
      </c>
      <c r="CL704" s="40">
        <v>0</v>
      </c>
      <c r="CM704" s="40">
        <v>0</v>
      </c>
      <c r="CN704" s="40">
        <v>0</v>
      </c>
      <c r="CO704" s="40">
        <v>0</v>
      </c>
      <c r="CP704" s="7">
        <v>0</v>
      </c>
      <c r="CQ704" s="7">
        <v>0</v>
      </c>
      <c r="CR704" s="7">
        <v>0</v>
      </c>
      <c r="CS704" s="40">
        <v>0</v>
      </c>
      <c r="CT704" s="7">
        <v>0</v>
      </c>
      <c r="CU704" s="7">
        <v>0</v>
      </c>
      <c r="CV704" s="4"/>
      <c r="CW704" s="4"/>
      <c r="CX704" s="4" t="str">
        <f t="shared" ref="CX704" si="13204">IF(CX509="","",CX509)</f>
        <v/>
      </c>
      <c r="CY704" s="4" t="str">
        <f t="shared" ref="CY704" si="13205">IF(CY509="","",CY509)</f>
        <v/>
      </c>
      <c r="CZ704" s="4" t="str">
        <f t="shared" ref="CZ704" si="13206">IF(CZ509="","",CZ509)</f>
        <v/>
      </c>
      <c r="DA704" s="4" t="str">
        <f t="shared" ref="DA704" si="13207">IF(DA509="","",DA509)</f>
        <v/>
      </c>
      <c r="DB704" s="4" t="str">
        <f t="shared" ref="DB704:DB715" si="13208">IF(DB509="","",DB509)</f>
        <v/>
      </c>
      <c r="DC704" s="4" t="str">
        <f t="shared" si="13179"/>
        <v/>
      </c>
      <c r="DD704" s="7">
        <v>2</v>
      </c>
      <c r="DE704" s="7">
        <v>30</v>
      </c>
      <c r="DF704" s="7">
        <v>60</v>
      </c>
      <c r="DH704" s="7">
        <v>11</v>
      </c>
      <c r="DI704" s="4">
        <f t="shared" si="12475"/>
        <v>1</v>
      </c>
      <c r="DJ704" s="4">
        <f t="shared" ref="DJ704" si="13209">IF(DJ509="","",DJ509)</f>
        <v>3</v>
      </c>
      <c r="DK704" s="4">
        <f t="shared" ref="DK704:DK726" si="13210">IF(DK509="","",DK509)</f>
        <v>5</v>
      </c>
      <c r="DL704" s="4">
        <f t="shared" si="12854"/>
        <v>7</v>
      </c>
      <c r="DX704" s="7">
        <f t="shared" si="12855"/>
        <v>7080208</v>
      </c>
      <c r="DY704" s="7"/>
      <c r="DZ704" s="67">
        <v>10000</v>
      </c>
      <c r="EA704" s="2" t="s">
        <v>1361</v>
      </c>
      <c r="EB704" s="85">
        <v>143</v>
      </c>
      <c r="EC704" s="2" t="s">
        <v>1362</v>
      </c>
      <c r="ED704" s="2">
        <v>2006</v>
      </c>
      <c r="EE704" s="2">
        <v>3002</v>
      </c>
      <c r="EF704" s="7">
        <v>50</v>
      </c>
      <c r="EG704" s="20"/>
      <c r="EH704" s="20"/>
      <c r="EI704" s="4">
        <f t="shared" ref="EI704" si="13211">IF(EI509="","",EI509)</f>
        <v>331138</v>
      </c>
      <c r="EJ704" s="4">
        <f t="shared" ref="EJ704" si="13212">IF(EJ509="","",EJ509)</f>
        <v>1</v>
      </c>
      <c r="EK704" s="4">
        <f t="shared" ref="EK704" si="13213">IF(EK509="","",EK509)</f>
        <v>331139</v>
      </c>
      <c r="EL704" s="4">
        <f t="shared" ref="EL704" si="13214">IF(EL509="","",EL509)</f>
        <v>1</v>
      </c>
      <c r="EM704" s="4">
        <f t="shared" ref="EM704" si="13215">IF(EM509="","",EM509)</f>
        <v>331140</v>
      </c>
      <c r="EN704" s="4">
        <f t="shared" ref="EN704" si="13216">IF(EN509="","",EN509)</f>
        <v>1</v>
      </c>
      <c r="EO704" s="4">
        <f t="shared" ref="EO704" si="13217">IF(EO509="","",EO509)</f>
        <v>331141</v>
      </c>
      <c r="EP704" s="4">
        <f t="shared" ref="EP704" si="13218">IF(EP509="","",EP509)</f>
        <v>1</v>
      </c>
      <c r="EQ704" s="4" t="str">
        <f t="shared" ref="EQ704" si="13219">IF(EQ509="","",EQ509)</f>
        <v/>
      </c>
      <c r="ER704" s="4" t="str">
        <f t="shared" si="13162"/>
        <v/>
      </c>
      <c r="ES704" s="4" t="str">
        <f t="shared" si="13133"/>
        <v/>
      </c>
      <c r="ET704" s="4" t="str">
        <f t="shared" ref="ET704" si="13220">IF(ET509="","",ET509)</f>
        <v/>
      </c>
      <c r="EU704" s="4" t="str">
        <f t="shared" si="13102"/>
        <v/>
      </c>
      <c r="EV704" s="4" t="str">
        <f t="shared" si="12814"/>
        <v/>
      </c>
      <c r="EW704" s="4" t="str">
        <f t="shared" si="12814"/>
        <v/>
      </c>
      <c r="EX704" s="4" t="str">
        <f t="shared" si="12814"/>
        <v/>
      </c>
      <c r="EY704" s="4" t="str">
        <f t="shared" si="12814"/>
        <v/>
      </c>
      <c r="EZ704" s="4" t="str">
        <f t="shared" si="13103"/>
        <v/>
      </c>
      <c r="FA704" s="4" t="str">
        <f t="shared" si="12690"/>
        <v/>
      </c>
      <c r="FB704" s="4" t="str">
        <f t="shared" si="13192"/>
        <v/>
      </c>
      <c r="FC704" s="4">
        <f t="shared" ref="FC704" si="13221">IF(FC509="","",FC509)</f>
        <v>40013</v>
      </c>
      <c r="FD704" s="4">
        <f t="shared" si="13194"/>
        <v>1</v>
      </c>
      <c r="FE704" s="4">
        <f t="shared" ref="FE704" si="13222">IF(FE509="","",FE509)</f>
        <v>20100</v>
      </c>
      <c r="FF704" s="4">
        <f t="shared" si="13014"/>
        <v>1</v>
      </c>
      <c r="FG704" s="4">
        <f t="shared" si="12988"/>
        <v>20100</v>
      </c>
      <c r="FH704" s="4">
        <f t="shared" si="12717"/>
        <v>1</v>
      </c>
      <c r="FR704" s="2">
        <v>99999</v>
      </c>
      <c r="FS704" s="2">
        <v>0</v>
      </c>
      <c r="FT704" s="4">
        <v>10000</v>
      </c>
      <c r="FU704" s="4" t="s">
        <v>1363</v>
      </c>
      <c r="FV704" s="4"/>
      <c r="FW704" s="4"/>
      <c r="FX704" s="4"/>
      <c r="FY704" s="4"/>
      <c r="FZ704" s="77">
        <v>0</v>
      </c>
      <c r="GA704" s="2">
        <v>1</v>
      </c>
      <c r="GB704" s="2">
        <v>30</v>
      </c>
      <c r="GC704" s="2">
        <v>1</v>
      </c>
      <c r="GD704"/>
    </row>
    <row r="705" s="2" customFormat="1" ht="14.25" spans="1:186">
      <c r="A705" s="15">
        <v>7080309</v>
      </c>
      <c r="B705" s="7">
        <f t="shared" ref="B705:B725" si="13223">B692</f>
        <v>1640</v>
      </c>
      <c r="C705" s="7">
        <f t="shared" ref="C705" si="13224">C692</f>
        <v>1</v>
      </c>
      <c r="D705" s="5" t="s">
        <v>563</v>
      </c>
      <c r="E705" s="2" t="s">
        <v>1371</v>
      </c>
      <c r="F705" s="31" t="s">
        <v>1250</v>
      </c>
      <c r="G705" s="31">
        <v>4</v>
      </c>
      <c r="H705" s="7" t="s">
        <v>191</v>
      </c>
      <c r="I705" s="7" t="s">
        <v>187</v>
      </c>
      <c r="J705" s="37">
        <v>1434</v>
      </c>
      <c r="K705" s="39">
        <v>1698</v>
      </c>
      <c r="L705" s="80"/>
      <c r="M705" s="29" t="s">
        <v>193</v>
      </c>
      <c r="N705" s="4">
        <f t="shared" ref="N705" si="13225">N510</f>
        <v>80</v>
      </c>
      <c r="O705" s="4">
        <f t="shared" ref="O705" si="13226">O510</f>
        <v>80</v>
      </c>
      <c r="P705" s="40">
        <f t="shared" si="12719"/>
        <v>2104</v>
      </c>
      <c r="Q705" s="4"/>
      <c r="S705" s="48">
        <f t="shared" ref="S705" si="13227">S692</f>
        <v>1</v>
      </c>
      <c r="T705" s="47" t="s">
        <v>194</v>
      </c>
      <c r="U705" s="7" t="s">
        <v>195</v>
      </c>
      <c r="V705" s="7" t="str">
        <f t="shared" si="13113"/>
        <v>1</v>
      </c>
      <c r="W705" s="7" t="str">
        <f t="shared" si="12945"/>
        <v>1</v>
      </c>
      <c r="X705" s="40">
        <v>0</v>
      </c>
      <c r="AB705" s="7" t="s">
        <v>195</v>
      </c>
      <c r="AC705" s="7">
        <v>0</v>
      </c>
      <c r="AD705" s="7" t="s">
        <v>195</v>
      </c>
      <c r="AE705" s="7" t="s">
        <v>195</v>
      </c>
      <c r="AF705" s="7" t="s">
        <v>195</v>
      </c>
      <c r="AG705" s="7" t="s">
        <v>195</v>
      </c>
      <c r="AH705" s="40">
        <v>0</v>
      </c>
      <c r="AI705" s="40">
        <v>0</v>
      </c>
      <c r="AJ705" s="40">
        <v>1</v>
      </c>
      <c r="AK705" s="40">
        <v>0</v>
      </c>
      <c r="AL705" s="40">
        <v>1</v>
      </c>
      <c r="AM705" s="40">
        <v>0</v>
      </c>
      <c r="AN705" s="40">
        <v>60</v>
      </c>
      <c r="AO705" s="40">
        <v>10000</v>
      </c>
      <c r="AP705" s="7" t="s">
        <v>560</v>
      </c>
      <c r="AQ705" s="4">
        <f t="shared" ref="AQ705" si="13228">AQ510</f>
        <v>3</v>
      </c>
      <c r="AR705" s="4">
        <f t="shared" si="13022"/>
        <v>161506</v>
      </c>
      <c r="AS705" s="7" t="s">
        <v>199</v>
      </c>
      <c r="AT705" s="48">
        <v>3</v>
      </c>
      <c r="AU705" s="48">
        <v>1</v>
      </c>
      <c r="AV705" s="48">
        <v>3</v>
      </c>
      <c r="AW705" s="48">
        <v>500</v>
      </c>
      <c r="AX705" s="48">
        <v>250</v>
      </c>
      <c r="AY705" s="48">
        <v>0</v>
      </c>
      <c r="AZ705" s="48">
        <v>0</v>
      </c>
      <c r="BE705" s="48">
        <v>0</v>
      </c>
      <c r="BF705" s="48">
        <v>1</v>
      </c>
      <c r="BG705" s="48">
        <f t="shared" ref="BG705" si="13229">IF(O705&lt;10,80,80+O705*8)</f>
        <v>720</v>
      </c>
      <c r="BH705" s="48">
        <f t="shared" ref="BH705" si="13230">IF(O705&lt;10,80,80+O705*8)</f>
        <v>720</v>
      </c>
      <c r="BI705" s="7">
        <v>0</v>
      </c>
      <c r="BJ705" s="7">
        <v>0</v>
      </c>
      <c r="BK705" s="7">
        <v>0</v>
      </c>
      <c r="BL705" s="7">
        <v>0</v>
      </c>
      <c r="BM705" s="7">
        <v>0</v>
      </c>
      <c r="BN705" s="7">
        <v>0</v>
      </c>
      <c r="BO705" s="7">
        <v>0</v>
      </c>
      <c r="BP705" s="7">
        <v>0</v>
      </c>
      <c r="BQ705" s="7">
        <v>0</v>
      </c>
      <c r="BR705" s="7">
        <v>0</v>
      </c>
      <c r="BS705" s="7">
        <v>0</v>
      </c>
      <c r="BT705" s="7">
        <v>0</v>
      </c>
      <c r="BU705" s="7">
        <v>0</v>
      </c>
      <c r="BV705" s="7">
        <v>0</v>
      </c>
      <c r="BW705" s="7">
        <v>0</v>
      </c>
      <c r="BX705" s="7">
        <v>0</v>
      </c>
      <c r="BY705" s="7">
        <v>0</v>
      </c>
      <c r="BZ705" s="7">
        <v>0</v>
      </c>
      <c r="CA705" s="7">
        <v>0</v>
      </c>
      <c r="CB705" s="7">
        <v>0</v>
      </c>
      <c r="CC705" s="7">
        <v>0</v>
      </c>
      <c r="CD705" s="7">
        <v>0</v>
      </c>
      <c r="CE705" s="7">
        <v>0</v>
      </c>
      <c r="CF705" s="7">
        <v>0</v>
      </c>
      <c r="CG705" s="7">
        <v>0</v>
      </c>
      <c r="CH705" s="7">
        <v>0</v>
      </c>
      <c r="CI705" s="7">
        <v>0</v>
      </c>
      <c r="CJ705" s="7">
        <v>0</v>
      </c>
      <c r="CK705" s="7">
        <v>0</v>
      </c>
      <c r="CL705" s="40">
        <v>0</v>
      </c>
      <c r="CM705" s="40">
        <v>0</v>
      </c>
      <c r="CN705" s="40">
        <v>0</v>
      </c>
      <c r="CO705" s="40">
        <v>0</v>
      </c>
      <c r="CP705" s="7">
        <v>0</v>
      </c>
      <c r="CQ705" s="7">
        <v>0</v>
      </c>
      <c r="CR705" s="7">
        <v>0</v>
      </c>
      <c r="CS705" s="40">
        <v>0</v>
      </c>
      <c r="CT705" s="7">
        <v>0</v>
      </c>
      <c r="CU705" s="7">
        <v>0</v>
      </c>
      <c r="CV705" s="4"/>
      <c r="CW705" s="4"/>
      <c r="CX705" s="4" t="str">
        <f t="shared" ref="CX705" si="13231">IF(CX510="","",CX510)</f>
        <v/>
      </c>
      <c r="CY705" s="4" t="str">
        <f t="shared" ref="CY705" si="13232">IF(CY510="","",CY510)</f>
        <v/>
      </c>
      <c r="CZ705" s="4" t="str">
        <f t="shared" ref="CZ705" si="13233">IF(CZ510="","",CZ510)</f>
        <v/>
      </c>
      <c r="DA705" s="4" t="str">
        <f t="shared" ref="DA705" si="13234">IF(DA510="","",DA510)</f>
        <v/>
      </c>
      <c r="DB705" s="4" t="str">
        <f t="shared" si="13208"/>
        <v/>
      </c>
      <c r="DC705" s="4" t="str">
        <f t="shared" si="13179"/>
        <v/>
      </c>
      <c r="DD705" s="7">
        <v>2</v>
      </c>
      <c r="DE705" s="7">
        <v>30</v>
      </c>
      <c r="DF705" s="7">
        <v>60</v>
      </c>
      <c r="DH705" s="7">
        <v>11</v>
      </c>
      <c r="DI705" s="4">
        <f t="shared" si="12475"/>
        <v>2</v>
      </c>
      <c r="DJ705" s="4">
        <f t="shared" ref="DJ705" si="13235">IF(DJ510="","",DJ510)</f>
        <v>3</v>
      </c>
      <c r="DK705" s="4" t="str">
        <f t="shared" si="13210"/>
        <v/>
      </c>
      <c r="DL705" s="4" t="str">
        <f t="shared" si="12854"/>
        <v/>
      </c>
      <c r="DX705" s="7">
        <f t="shared" si="12855"/>
        <v>7080309</v>
      </c>
      <c r="DY705" s="7"/>
      <c r="DZ705" s="67">
        <v>0</v>
      </c>
      <c r="EA705" s="2" t="s">
        <v>242</v>
      </c>
      <c r="EB705" s="85" t="s">
        <v>242</v>
      </c>
      <c r="EC705" s="2" t="s">
        <v>242</v>
      </c>
      <c r="ED705" s="2">
        <v>2009</v>
      </c>
      <c r="EE705" s="2">
        <v>3002</v>
      </c>
      <c r="EF705" s="7">
        <v>50</v>
      </c>
      <c r="EG705" s="20"/>
      <c r="EH705" s="20"/>
      <c r="EI705" s="4">
        <f t="shared" ref="EI705" si="13236">IF(EI510="","",EI510)</f>
        <v>331138</v>
      </c>
      <c r="EJ705" s="4">
        <f t="shared" ref="EJ705" si="13237">IF(EJ510="","",EJ510)</f>
        <v>1</v>
      </c>
      <c r="EK705" s="4">
        <f t="shared" ref="EK705" si="13238">IF(EK510="","",EK510)</f>
        <v>331139</v>
      </c>
      <c r="EL705" s="4">
        <f t="shared" ref="EL705" si="13239">IF(EL510="","",EL510)</f>
        <v>1</v>
      </c>
      <c r="EM705" s="4">
        <f t="shared" ref="EM705" si="13240">IF(EM510="","",EM510)</f>
        <v>331140</v>
      </c>
      <c r="EN705" s="4">
        <f t="shared" ref="EN705" si="13241">IF(EN510="","",EN510)</f>
        <v>1</v>
      </c>
      <c r="EO705" s="4">
        <f t="shared" ref="EO705" si="13242">IF(EO510="","",EO510)</f>
        <v>331141</v>
      </c>
      <c r="EP705" s="4">
        <f t="shared" ref="EP705" si="13243">IF(EP510="","",EP510)</f>
        <v>1</v>
      </c>
      <c r="EQ705" s="4" t="str">
        <f t="shared" ref="EQ705" si="13244">IF(EQ510="","",EQ510)</f>
        <v/>
      </c>
      <c r="ER705" s="4" t="str">
        <f t="shared" si="13162"/>
        <v/>
      </c>
      <c r="ES705" s="4" t="str">
        <f t="shared" si="13133"/>
        <v/>
      </c>
      <c r="ET705" s="4" t="str">
        <f t="shared" ref="ET705" si="13245">IF(ET510="","",ET510)</f>
        <v/>
      </c>
      <c r="EU705" s="4" t="str">
        <f t="shared" si="13102"/>
        <v/>
      </c>
      <c r="EV705" s="4" t="str">
        <f t="shared" si="12814"/>
        <v/>
      </c>
      <c r="EW705" s="4" t="str">
        <f t="shared" si="12814"/>
        <v/>
      </c>
      <c r="EX705" s="4" t="str">
        <f t="shared" si="12814"/>
        <v/>
      </c>
      <c r="EY705" s="4" t="str">
        <f t="shared" si="12814"/>
        <v/>
      </c>
      <c r="EZ705" s="4" t="str">
        <f t="shared" si="13103"/>
        <v/>
      </c>
      <c r="FA705" s="4" t="str">
        <f t="shared" si="12690"/>
        <v/>
      </c>
      <c r="FB705" s="4" t="str">
        <f t="shared" si="13192"/>
        <v/>
      </c>
      <c r="FC705" s="4">
        <f t="shared" ref="FC705" si="13246">IF(FC510="","",FC510)</f>
        <v>40013</v>
      </c>
      <c r="FD705" s="4">
        <f t="shared" si="13194"/>
        <v>1</v>
      </c>
      <c r="FE705" s="4">
        <f t="shared" ref="FE705" si="13247">IF(FE510="","",FE510)</f>
        <v>20100</v>
      </c>
      <c r="FF705" s="4">
        <f t="shared" si="13014"/>
        <v>1</v>
      </c>
      <c r="FG705" s="4">
        <f t="shared" si="12988"/>
        <v>20100</v>
      </c>
      <c r="FH705" s="4">
        <f t="shared" si="12717"/>
        <v>1</v>
      </c>
      <c r="FR705" s="2">
        <v>99999</v>
      </c>
      <c r="FS705" s="2">
        <v>0</v>
      </c>
      <c r="FT705" s="4">
        <v>10000</v>
      </c>
      <c r="FU705" s="4" t="s">
        <v>1363</v>
      </c>
      <c r="FV705" s="4"/>
      <c r="FW705" s="4"/>
      <c r="FX705" s="4"/>
      <c r="FY705" s="4"/>
      <c r="FZ705" s="77">
        <v>0</v>
      </c>
      <c r="GA705" s="2">
        <v>1</v>
      </c>
      <c r="GB705" s="2">
        <v>30</v>
      </c>
      <c r="GC705" s="2">
        <v>1</v>
      </c>
      <c r="GD705"/>
    </row>
    <row r="706" s="2" customFormat="1" ht="14.25" spans="1:186">
      <c r="A706" s="15">
        <v>7080310</v>
      </c>
      <c r="B706" s="7">
        <f t="shared" si="13223"/>
        <v>1384</v>
      </c>
      <c r="C706" s="7">
        <f t="shared" ref="C706" si="13248">C693</f>
        <v>1</v>
      </c>
      <c r="D706" s="5" t="s">
        <v>565</v>
      </c>
      <c r="E706" s="2" t="s">
        <v>1372</v>
      </c>
      <c r="F706" s="31" t="s">
        <v>1250</v>
      </c>
      <c r="G706" s="31">
        <v>4</v>
      </c>
      <c r="H706" s="7" t="s">
        <v>191</v>
      </c>
      <c r="I706" s="7" t="s">
        <v>187</v>
      </c>
      <c r="J706" s="37">
        <v>1500</v>
      </c>
      <c r="K706" s="39">
        <v>1698</v>
      </c>
      <c r="L706" s="80"/>
      <c r="M706" s="29" t="s">
        <v>193</v>
      </c>
      <c r="N706" s="4">
        <f t="shared" ref="N706" si="13249">N511</f>
        <v>80</v>
      </c>
      <c r="O706" s="4">
        <f t="shared" ref="O706:O727" si="13250">O511</f>
        <v>80</v>
      </c>
      <c r="P706" s="40">
        <f t="shared" si="12719"/>
        <v>2104</v>
      </c>
      <c r="Q706" s="4"/>
      <c r="S706" s="48">
        <f t="shared" ref="S706" si="13251">S693</f>
        <v>2</v>
      </c>
      <c r="T706" s="47" t="s">
        <v>194</v>
      </c>
      <c r="U706" s="7" t="s">
        <v>195</v>
      </c>
      <c r="V706" s="7" t="str">
        <f t="shared" si="13113"/>
        <v>1</v>
      </c>
      <c r="W706" s="7" t="str">
        <f t="shared" si="12945"/>
        <v>1</v>
      </c>
      <c r="X706" s="40">
        <v>0</v>
      </c>
      <c r="AB706" s="7" t="s">
        <v>195</v>
      </c>
      <c r="AC706" s="7">
        <v>0</v>
      </c>
      <c r="AD706" s="7" t="s">
        <v>195</v>
      </c>
      <c r="AE706" s="7" t="s">
        <v>195</v>
      </c>
      <c r="AF706" s="7" t="s">
        <v>195</v>
      </c>
      <c r="AG706" s="7" t="s">
        <v>195</v>
      </c>
      <c r="AH706" s="40">
        <v>0</v>
      </c>
      <c r="AI706" s="40">
        <v>0</v>
      </c>
      <c r="AJ706" s="40">
        <v>1</v>
      </c>
      <c r="AK706" s="40">
        <v>0</v>
      </c>
      <c r="AL706" s="40">
        <v>1</v>
      </c>
      <c r="AM706" s="40">
        <v>0</v>
      </c>
      <c r="AN706" s="40">
        <v>60</v>
      </c>
      <c r="AO706" s="40">
        <v>10000</v>
      </c>
      <c r="AP706" s="7" t="s">
        <v>560</v>
      </c>
      <c r="AQ706" s="4">
        <f t="shared" ref="AQ706" si="13252">AQ511</f>
        <v>3</v>
      </c>
      <c r="AR706" s="4">
        <f t="shared" si="13022"/>
        <v>161506</v>
      </c>
      <c r="AS706" s="7" t="s">
        <v>199</v>
      </c>
      <c r="AT706" s="48">
        <v>3</v>
      </c>
      <c r="AU706" s="48">
        <v>1</v>
      </c>
      <c r="AV706" s="48">
        <v>3</v>
      </c>
      <c r="AW706" s="48">
        <v>500</v>
      </c>
      <c r="AX706" s="48">
        <v>250</v>
      </c>
      <c r="AY706" s="48">
        <v>0</v>
      </c>
      <c r="AZ706" s="48">
        <v>0</v>
      </c>
      <c r="BE706" s="48">
        <v>0</v>
      </c>
      <c r="BF706" s="48">
        <v>1</v>
      </c>
      <c r="BG706" s="48">
        <f t="shared" ref="BG706" si="13253">IF(O706&lt;10,80,80+O706*8)</f>
        <v>720</v>
      </c>
      <c r="BH706" s="48">
        <f t="shared" ref="BH706" si="13254">IF(O706&lt;10,80,80+O706*8)</f>
        <v>720</v>
      </c>
      <c r="BI706" s="7">
        <v>0</v>
      </c>
      <c r="BJ706" s="7">
        <v>0</v>
      </c>
      <c r="BK706" s="7">
        <v>0</v>
      </c>
      <c r="BL706" s="7">
        <v>0</v>
      </c>
      <c r="BM706" s="7">
        <v>0</v>
      </c>
      <c r="BN706" s="7">
        <v>0</v>
      </c>
      <c r="BO706" s="7">
        <v>0</v>
      </c>
      <c r="BP706" s="7">
        <v>0</v>
      </c>
      <c r="BQ706" s="7">
        <v>0</v>
      </c>
      <c r="BR706" s="7">
        <v>0</v>
      </c>
      <c r="BS706" s="7">
        <v>0</v>
      </c>
      <c r="BT706" s="7">
        <v>0</v>
      </c>
      <c r="BU706" s="7">
        <v>0</v>
      </c>
      <c r="BV706" s="7">
        <v>0</v>
      </c>
      <c r="BW706" s="7">
        <v>0</v>
      </c>
      <c r="BX706" s="7">
        <v>0</v>
      </c>
      <c r="BY706" s="7">
        <v>0</v>
      </c>
      <c r="BZ706" s="7">
        <v>0</v>
      </c>
      <c r="CA706" s="7">
        <v>0</v>
      </c>
      <c r="CB706" s="7">
        <v>0</v>
      </c>
      <c r="CC706" s="7">
        <v>0</v>
      </c>
      <c r="CD706" s="7">
        <v>0</v>
      </c>
      <c r="CE706" s="7">
        <v>0</v>
      </c>
      <c r="CF706" s="7">
        <v>0</v>
      </c>
      <c r="CG706" s="7">
        <v>0</v>
      </c>
      <c r="CH706" s="7">
        <v>0</v>
      </c>
      <c r="CI706" s="7">
        <v>0</v>
      </c>
      <c r="CJ706" s="7">
        <v>0</v>
      </c>
      <c r="CK706" s="7">
        <v>0</v>
      </c>
      <c r="CL706" s="40">
        <v>0</v>
      </c>
      <c r="CM706" s="40">
        <v>0</v>
      </c>
      <c r="CN706" s="40">
        <v>0</v>
      </c>
      <c r="CO706" s="40">
        <v>0</v>
      </c>
      <c r="CP706" s="7">
        <v>0</v>
      </c>
      <c r="CQ706" s="7">
        <v>0</v>
      </c>
      <c r="CR706" s="7">
        <v>0</v>
      </c>
      <c r="CS706" s="40">
        <v>0</v>
      </c>
      <c r="CT706" s="7">
        <v>0</v>
      </c>
      <c r="CU706" s="7">
        <v>0</v>
      </c>
      <c r="CV706" s="4"/>
      <c r="CW706" s="4"/>
      <c r="CX706" s="4" t="str">
        <f t="shared" ref="CX706" si="13255">IF(CX511="","",CX511)</f>
        <v/>
      </c>
      <c r="CY706" s="4" t="str">
        <f t="shared" ref="CY706" si="13256">IF(CY511="","",CY511)</f>
        <v/>
      </c>
      <c r="CZ706" s="4" t="str">
        <f t="shared" ref="CZ706:CZ715" si="13257">IF(CZ511="","",CZ511)</f>
        <v/>
      </c>
      <c r="DA706" s="4" t="str">
        <f t="shared" ref="DA706" si="13258">IF(DA511="","",DA511)</f>
        <v/>
      </c>
      <c r="DB706" s="4" t="str">
        <f t="shared" si="13208"/>
        <v/>
      </c>
      <c r="DC706" s="4" t="str">
        <f t="shared" si="13179"/>
        <v/>
      </c>
      <c r="DD706" s="7">
        <v>2</v>
      </c>
      <c r="DE706" s="7">
        <v>30</v>
      </c>
      <c r="DF706" s="7">
        <v>60</v>
      </c>
      <c r="DH706" s="7">
        <v>11</v>
      </c>
      <c r="DI706" s="4">
        <f t="shared" si="12475"/>
        <v>2</v>
      </c>
      <c r="DJ706" s="4">
        <f t="shared" ref="DJ706" si="13259">IF(DJ511="","",DJ511)</f>
        <v>3</v>
      </c>
      <c r="DK706" s="4" t="str">
        <f t="shared" si="13210"/>
        <v/>
      </c>
      <c r="DL706" s="4" t="str">
        <f t="shared" si="12854"/>
        <v/>
      </c>
      <c r="DX706" s="7">
        <f t="shared" si="12855"/>
        <v>7080310</v>
      </c>
      <c r="DY706" s="7"/>
      <c r="DZ706" s="67">
        <v>0</v>
      </c>
      <c r="EA706" s="2" t="s">
        <v>242</v>
      </c>
      <c r="EB706" s="85" t="s">
        <v>242</v>
      </c>
      <c r="EC706" s="2" t="s">
        <v>242</v>
      </c>
      <c r="ED706" s="2">
        <v>2009</v>
      </c>
      <c r="EE706" s="2">
        <v>3002</v>
      </c>
      <c r="EF706" s="7">
        <v>50</v>
      </c>
      <c r="EG706" s="20"/>
      <c r="EH706" s="20"/>
      <c r="EI706" s="4">
        <f t="shared" ref="EI706" si="13260">IF(EI511="","",EI511)</f>
        <v>331138</v>
      </c>
      <c r="EJ706" s="4">
        <f t="shared" ref="EJ706" si="13261">IF(EJ511="","",EJ511)</f>
        <v>1</v>
      </c>
      <c r="EK706" s="4">
        <f t="shared" ref="EK706" si="13262">IF(EK511="","",EK511)</f>
        <v>331139</v>
      </c>
      <c r="EL706" s="4">
        <f t="shared" ref="EL706" si="13263">IF(EL511="","",EL511)</f>
        <v>1</v>
      </c>
      <c r="EM706" s="4">
        <f t="shared" ref="EM706" si="13264">IF(EM511="","",EM511)</f>
        <v>331140</v>
      </c>
      <c r="EN706" s="4">
        <f t="shared" ref="EN706" si="13265">IF(EN511="","",EN511)</f>
        <v>1</v>
      </c>
      <c r="EO706" s="4">
        <f t="shared" ref="EO706" si="13266">IF(EO511="","",EO511)</f>
        <v>331141</v>
      </c>
      <c r="EP706" s="4">
        <f t="shared" ref="EP706" si="13267">IF(EP511="","",EP511)</f>
        <v>1</v>
      </c>
      <c r="EQ706" s="4" t="str">
        <f t="shared" ref="EQ706" si="13268">IF(EQ511="","",EQ511)</f>
        <v/>
      </c>
      <c r="ER706" s="4" t="str">
        <f t="shared" si="13162"/>
        <v/>
      </c>
      <c r="ES706" s="4" t="str">
        <f t="shared" si="13133"/>
        <v/>
      </c>
      <c r="ET706" s="4" t="str">
        <f t="shared" ref="ET706" si="13269">IF(ET511="","",ET511)</f>
        <v/>
      </c>
      <c r="EU706" s="4" t="str">
        <f t="shared" si="13102"/>
        <v/>
      </c>
      <c r="EV706" s="4" t="str">
        <f t="shared" si="12814"/>
        <v/>
      </c>
      <c r="EW706" s="4" t="str">
        <f t="shared" si="12814"/>
        <v/>
      </c>
      <c r="EX706" s="4" t="str">
        <f t="shared" si="12814"/>
        <v/>
      </c>
      <c r="EY706" s="4" t="str">
        <f t="shared" si="12814"/>
        <v/>
      </c>
      <c r="EZ706" s="4" t="str">
        <f t="shared" si="13103"/>
        <v/>
      </c>
      <c r="FA706" s="4" t="str">
        <f t="shared" si="12690"/>
        <v/>
      </c>
      <c r="FB706" s="4" t="str">
        <f t="shared" si="13192"/>
        <v/>
      </c>
      <c r="FC706" s="4">
        <f t="shared" ref="FC706" si="13270">IF(FC511="","",FC511)</f>
        <v>40013</v>
      </c>
      <c r="FD706" s="4">
        <f t="shared" si="13194"/>
        <v>1</v>
      </c>
      <c r="FE706" s="4">
        <f t="shared" ref="FE706" si="13271">IF(FE511="","",FE511)</f>
        <v>20100</v>
      </c>
      <c r="FF706" s="4">
        <f t="shared" si="13014"/>
        <v>1</v>
      </c>
      <c r="FG706" s="4">
        <f t="shared" si="12988"/>
        <v>20100</v>
      </c>
      <c r="FH706" s="4">
        <f t="shared" si="12717"/>
        <v>1</v>
      </c>
      <c r="FR706" s="2">
        <v>99999</v>
      </c>
      <c r="FS706" s="2">
        <v>0</v>
      </c>
      <c r="FT706" s="4">
        <v>10000</v>
      </c>
      <c r="FU706" s="4" t="s">
        <v>1363</v>
      </c>
      <c r="FV706" s="4"/>
      <c r="FW706" s="4"/>
      <c r="FX706" s="4"/>
      <c r="FY706" s="4"/>
      <c r="FZ706" s="77">
        <v>0</v>
      </c>
      <c r="GA706" s="2">
        <v>1</v>
      </c>
      <c r="GB706" s="2">
        <v>30</v>
      </c>
      <c r="GC706" s="2">
        <v>1</v>
      </c>
      <c r="GD706"/>
    </row>
    <row r="707" s="2" customFormat="1" ht="14.25" spans="1:186">
      <c r="A707" s="15">
        <v>7080411</v>
      </c>
      <c r="B707" s="7">
        <f t="shared" si="13223"/>
        <v>40</v>
      </c>
      <c r="C707" s="7">
        <f t="shared" ref="C707" si="13272">C694</f>
        <v>2</v>
      </c>
      <c r="D707" s="5" t="s">
        <v>567</v>
      </c>
      <c r="E707" s="2" t="s">
        <v>1373</v>
      </c>
      <c r="F707" s="31" t="s">
        <v>1250</v>
      </c>
      <c r="G707" s="31">
        <v>4</v>
      </c>
      <c r="H707" s="7" t="s">
        <v>191</v>
      </c>
      <c r="I707" s="7" t="s">
        <v>187</v>
      </c>
      <c r="J707" s="37">
        <v>1467</v>
      </c>
      <c r="K707" s="39">
        <v>1434</v>
      </c>
      <c r="L707" s="80"/>
      <c r="M707" s="29" t="s">
        <v>193</v>
      </c>
      <c r="N707" s="4">
        <f t="shared" ref="N707" si="13273">N512</f>
        <v>80</v>
      </c>
      <c r="O707" s="4">
        <f t="shared" si="13250"/>
        <v>80</v>
      </c>
      <c r="P707" s="40">
        <f t="shared" si="12719"/>
        <v>2204</v>
      </c>
      <c r="Q707" s="4"/>
      <c r="S707" s="48">
        <f t="shared" ref="S707" si="13274">S694</f>
        <v>0</v>
      </c>
      <c r="T707" s="47" t="s">
        <v>194</v>
      </c>
      <c r="U707" s="7" t="s">
        <v>195</v>
      </c>
      <c r="V707" s="7" t="str">
        <f t="shared" si="13113"/>
        <v>1</v>
      </c>
      <c r="W707" s="7" t="str">
        <f t="shared" si="12945"/>
        <v>1</v>
      </c>
      <c r="X707" s="40">
        <v>0</v>
      </c>
      <c r="AB707" s="7" t="s">
        <v>195</v>
      </c>
      <c r="AC707" s="7">
        <v>0</v>
      </c>
      <c r="AD707" s="7" t="s">
        <v>195</v>
      </c>
      <c r="AE707" s="7" t="s">
        <v>195</v>
      </c>
      <c r="AF707" s="7" t="s">
        <v>195</v>
      </c>
      <c r="AG707" s="7" t="s">
        <v>195</v>
      </c>
      <c r="AH707" s="40">
        <v>0</v>
      </c>
      <c r="AI707" s="40">
        <v>0</v>
      </c>
      <c r="AJ707" s="40">
        <v>1</v>
      </c>
      <c r="AK707" s="40">
        <v>0</v>
      </c>
      <c r="AL707" s="40">
        <v>1</v>
      </c>
      <c r="AM707" s="40">
        <v>0</v>
      </c>
      <c r="AN707" s="40">
        <v>60</v>
      </c>
      <c r="AO707" s="40">
        <v>10000</v>
      </c>
      <c r="AP707" s="7" t="s">
        <v>560</v>
      </c>
      <c r="AQ707" s="4">
        <f t="shared" ref="AQ707" si="13275">AQ512</f>
        <v>3</v>
      </c>
      <c r="AR707" s="4">
        <f t="shared" si="13022"/>
        <v>161506</v>
      </c>
      <c r="AS707" s="7" t="s">
        <v>199</v>
      </c>
      <c r="AT707" s="48">
        <v>3</v>
      </c>
      <c r="AU707" s="48">
        <v>1</v>
      </c>
      <c r="AV707" s="48">
        <v>3</v>
      </c>
      <c r="AW707" s="48">
        <v>500</v>
      </c>
      <c r="AX707" s="48">
        <v>250</v>
      </c>
      <c r="AY707" s="48">
        <v>0</v>
      </c>
      <c r="AZ707" s="48">
        <v>0</v>
      </c>
      <c r="BE707" s="48">
        <v>0</v>
      </c>
      <c r="BF707" s="48">
        <v>1</v>
      </c>
      <c r="BG707" s="48">
        <f t="shared" ref="BG707" si="13276">IF(O707&lt;10,80,80+O707*8)</f>
        <v>720</v>
      </c>
      <c r="BH707" s="48">
        <f t="shared" ref="BH707" si="13277">IF(O707&lt;10,80,80+O707*8)</f>
        <v>720</v>
      </c>
      <c r="BI707" s="7">
        <v>0</v>
      </c>
      <c r="BJ707" s="7">
        <v>0</v>
      </c>
      <c r="BK707" s="7">
        <v>0</v>
      </c>
      <c r="BL707" s="7">
        <v>0</v>
      </c>
      <c r="BM707" s="7">
        <v>0</v>
      </c>
      <c r="BN707" s="7">
        <v>0</v>
      </c>
      <c r="BO707" s="7">
        <v>0</v>
      </c>
      <c r="BP707" s="7">
        <v>0</v>
      </c>
      <c r="BQ707" s="7">
        <v>0</v>
      </c>
      <c r="BR707" s="7">
        <v>0</v>
      </c>
      <c r="BS707" s="7">
        <v>0</v>
      </c>
      <c r="BT707" s="7">
        <v>0</v>
      </c>
      <c r="BU707" s="7">
        <v>0</v>
      </c>
      <c r="BV707" s="7">
        <v>0</v>
      </c>
      <c r="BW707" s="7">
        <v>0</v>
      </c>
      <c r="BX707" s="7">
        <v>0</v>
      </c>
      <c r="BY707" s="7">
        <v>0</v>
      </c>
      <c r="BZ707" s="7">
        <v>0</v>
      </c>
      <c r="CA707" s="7">
        <v>0</v>
      </c>
      <c r="CB707" s="7">
        <v>0</v>
      </c>
      <c r="CC707" s="7">
        <v>0</v>
      </c>
      <c r="CD707" s="7">
        <v>0</v>
      </c>
      <c r="CE707" s="7">
        <v>0</v>
      </c>
      <c r="CF707" s="7">
        <v>0</v>
      </c>
      <c r="CG707" s="7">
        <v>0</v>
      </c>
      <c r="CH707" s="7">
        <v>0</v>
      </c>
      <c r="CI707" s="7">
        <v>0</v>
      </c>
      <c r="CJ707" s="7">
        <v>0</v>
      </c>
      <c r="CK707" s="7">
        <v>0</v>
      </c>
      <c r="CL707" s="40">
        <v>0</v>
      </c>
      <c r="CM707" s="40">
        <v>0</v>
      </c>
      <c r="CN707" s="40">
        <v>0</v>
      </c>
      <c r="CO707" s="40">
        <v>0</v>
      </c>
      <c r="CP707" s="7">
        <v>0</v>
      </c>
      <c r="CQ707" s="7">
        <v>0</v>
      </c>
      <c r="CR707" s="7">
        <v>0</v>
      </c>
      <c r="CS707" s="40">
        <v>0</v>
      </c>
      <c r="CT707" s="7">
        <v>0</v>
      </c>
      <c r="CU707" s="7">
        <v>0</v>
      </c>
      <c r="CV707" s="4"/>
      <c r="CW707" s="4"/>
      <c r="CX707" s="4" t="str">
        <f t="shared" ref="CX707" si="13278">IF(CX512="","",CX512)</f>
        <v/>
      </c>
      <c r="CY707" s="4" t="str">
        <f t="shared" ref="CY707:CY728" si="13279">IF(CY512="","",CY512)</f>
        <v/>
      </c>
      <c r="CZ707" s="4" t="str">
        <f t="shared" si="13257"/>
        <v/>
      </c>
      <c r="DA707" s="4" t="str">
        <f t="shared" ref="DA707" si="13280">IF(DA512="","",DA512)</f>
        <v/>
      </c>
      <c r="DB707" s="4" t="str">
        <f t="shared" si="13208"/>
        <v/>
      </c>
      <c r="DC707" s="4" t="str">
        <f t="shared" si="13179"/>
        <v/>
      </c>
      <c r="DD707" s="7">
        <v>2</v>
      </c>
      <c r="DE707" s="7">
        <v>30</v>
      </c>
      <c r="DF707" s="7">
        <v>60</v>
      </c>
      <c r="DH707" s="7">
        <v>11</v>
      </c>
      <c r="DI707" s="4">
        <f t="shared" si="12475"/>
        <v>4</v>
      </c>
      <c r="DJ707" s="4">
        <f t="shared" ref="DJ707" si="13281">IF(DJ512="","",DJ512)</f>
        <v>5</v>
      </c>
      <c r="DK707" s="4" t="str">
        <f t="shared" si="13210"/>
        <v/>
      </c>
      <c r="DL707" s="4" t="str">
        <f t="shared" si="12854"/>
        <v/>
      </c>
      <c r="DX707" s="7">
        <f t="shared" si="12855"/>
        <v>7080411</v>
      </c>
      <c r="DY707" s="7"/>
      <c r="DZ707" s="67">
        <v>0</v>
      </c>
      <c r="EA707" s="2" t="s">
        <v>242</v>
      </c>
      <c r="EB707" s="85" t="s">
        <v>242</v>
      </c>
      <c r="EC707" s="2" t="s">
        <v>242</v>
      </c>
      <c r="ED707" s="2">
        <v>2012</v>
      </c>
      <c r="EE707" s="2">
        <v>3002</v>
      </c>
      <c r="EF707" s="7">
        <v>50</v>
      </c>
      <c r="EG707" s="20"/>
      <c r="EH707" s="20"/>
      <c r="EI707" s="4">
        <f t="shared" ref="EI707" si="13282">IF(EI512="","",EI512)</f>
        <v>331168</v>
      </c>
      <c r="EJ707" s="4">
        <f t="shared" ref="EJ707:EJ728" si="13283">IF(EJ512="","",EJ512)</f>
        <v>1</v>
      </c>
      <c r="EK707" s="4">
        <f t="shared" ref="EK707" si="13284">IF(EK512="","",EK512)</f>
        <v>331169</v>
      </c>
      <c r="EL707" s="4">
        <f t="shared" ref="EL707" si="13285">IF(EL512="","",EL512)</f>
        <v>1</v>
      </c>
      <c r="EM707" s="4">
        <f t="shared" ref="EM707" si="13286">IF(EM512="","",EM512)</f>
        <v>331170</v>
      </c>
      <c r="EN707" s="4">
        <f t="shared" ref="EN707" si="13287">IF(EN512="","",EN512)</f>
        <v>1</v>
      </c>
      <c r="EO707" s="4">
        <f t="shared" ref="EO707" si="13288">IF(EO512="","",EO512)</f>
        <v>331171</v>
      </c>
      <c r="EP707" s="4">
        <f t="shared" ref="EP707" si="13289">IF(EP512="","",EP512)</f>
        <v>1</v>
      </c>
      <c r="EQ707" s="4" t="str">
        <f t="shared" ref="EQ707" si="13290">IF(EQ512="","",EQ512)</f>
        <v/>
      </c>
      <c r="ER707" s="4" t="str">
        <f t="shared" si="13162"/>
        <v/>
      </c>
      <c r="ES707" s="4" t="str">
        <f t="shared" si="13133"/>
        <v/>
      </c>
      <c r="ET707" s="4" t="str">
        <f t="shared" ref="ET707" si="13291">IF(ET512="","",ET512)</f>
        <v/>
      </c>
      <c r="EU707" s="4" t="str">
        <f t="shared" si="13102"/>
        <v/>
      </c>
      <c r="EV707" s="4" t="str">
        <f t="shared" si="12814"/>
        <v/>
      </c>
      <c r="EW707" s="4" t="str">
        <f t="shared" si="12814"/>
        <v/>
      </c>
      <c r="EX707" s="4" t="str">
        <f t="shared" si="12814"/>
        <v/>
      </c>
      <c r="EY707" s="4" t="str">
        <f t="shared" si="12814"/>
        <v/>
      </c>
      <c r="EZ707" s="4" t="str">
        <f t="shared" si="13103"/>
        <v/>
      </c>
      <c r="FA707" s="4" t="str">
        <f t="shared" si="12690"/>
        <v/>
      </c>
      <c r="FB707" s="4" t="str">
        <f t="shared" si="13192"/>
        <v/>
      </c>
      <c r="FC707" s="4">
        <f t="shared" ref="FC707" si="13292">IF(FC512="","",FC512)</f>
        <v>40013</v>
      </c>
      <c r="FD707" s="4">
        <f t="shared" si="13194"/>
        <v>1</v>
      </c>
      <c r="FE707" s="4">
        <f t="shared" ref="FE707" si="13293">IF(FE512="","",FE512)</f>
        <v>20100</v>
      </c>
      <c r="FF707" s="4">
        <f t="shared" si="13014"/>
        <v>1</v>
      </c>
      <c r="FG707" s="4">
        <f t="shared" si="12988"/>
        <v>20100</v>
      </c>
      <c r="FH707" s="4">
        <f t="shared" si="12717"/>
        <v>1</v>
      </c>
      <c r="FR707" s="2">
        <v>99999</v>
      </c>
      <c r="FS707" s="2">
        <v>0</v>
      </c>
      <c r="FT707" s="4">
        <v>10000</v>
      </c>
      <c r="FU707" s="4" t="s">
        <v>1363</v>
      </c>
      <c r="FV707" s="4"/>
      <c r="FW707" s="4"/>
      <c r="FX707" s="4"/>
      <c r="FY707" s="4"/>
      <c r="FZ707" s="77">
        <v>0</v>
      </c>
      <c r="GA707" s="2">
        <v>1</v>
      </c>
      <c r="GB707" s="2">
        <v>30</v>
      </c>
      <c r="GC707" s="2">
        <v>1</v>
      </c>
      <c r="GD707"/>
    </row>
    <row r="708" s="2" customFormat="1" ht="14.25" spans="1:186">
      <c r="A708" s="15">
        <v>7080512</v>
      </c>
      <c r="B708" s="7">
        <f t="shared" si="13223"/>
        <v>72</v>
      </c>
      <c r="C708" s="7">
        <f t="shared" ref="C708:C729" si="13294">C695</f>
        <v>4</v>
      </c>
      <c r="D708" s="5" t="s">
        <v>569</v>
      </c>
      <c r="E708" s="2" t="s">
        <v>1374</v>
      </c>
      <c r="F708" s="31" t="s">
        <v>1250</v>
      </c>
      <c r="G708" s="31">
        <v>4</v>
      </c>
      <c r="H708" s="7" t="s">
        <v>191</v>
      </c>
      <c r="I708" s="7" t="s">
        <v>187</v>
      </c>
      <c r="J708" s="37">
        <v>1478</v>
      </c>
      <c r="K708" s="39">
        <v>1435</v>
      </c>
      <c r="L708" s="80"/>
      <c r="M708" s="29" t="s">
        <v>193</v>
      </c>
      <c r="N708" s="4">
        <f t="shared" ref="N708" si="13295">N513</f>
        <v>80</v>
      </c>
      <c r="O708" s="4">
        <f t="shared" si="13250"/>
        <v>80</v>
      </c>
      <c r="P708" s="40">
        <f t="shared" si="12719"/>
        <v>2404</v>
      </c>
      <c r="Q708" s="4"/>
      <c r="S708" s="48">
        <f t="shared" ref="S708:S729" si="13296">S695</f>
        <v>0</v>
      </c>
      <c r="T708" s="47" t="s">
        <v>194</v>
      </c>
      <c r="U708" s="7" t="s">
        <v>195</v>
      </c>
      <c r="V708" s="7" t="str">
        <f t="shared" si="13113"/>
        <v>1</v>
      </c>
      <c r="W708" s="7" t="str">
        <f t="shared" si="12945"/>
        <v>1</v>
      </c>
      <c r="X708" s="40">
        <v>0</v>
      </c>
      <c r="AB708" s="7" t="s">
        <v>195</v>
      </c>
      <c r="AC708" s="7">
        <v>0</v>
      </c>
      <c r="AD708" s="7" t="s">
        <v>195</v>
      </c>
      <c r="AE708" s="7" t="s">
        <v>195</v>
      </c>
      <c r="AF708" s="7" t="s">
        <v>195</v>
      </c>
      <c r="AG708" s="7" t="s">
        <v>195</v>
      </c>
      <c r="AH708" s="40">
        <v>0</v>
      </c>
      <c r="AI708" s="40">
        <v>0</v>
      </c>
      <c r="AJ708" s="40">
        <v>1</v>
      </c>
      <c r="AK708" s="40">
        <v>0</v>
      </c>
      <c r="AL708" s="40">
        <v>1</v>
      </c>
      <c r="AM708" s="40">
        <v>0</v>
      </c>
      <c r="AN708" s="40">
        <v>60</v>
      </c>
      <c r="AO708" s="40">
        <v>10000</v>
      </c>
      <c r="AP708" s="7" t="s">
        <v>560</v>
      </c>
      <c r="AQ708" s="4">
        <f t="shared" ref="AQ708:AQ727" si="13297">AQ513</f>
        <v>3</v>
      </c>
      <c r="AR708" s="4">
        <f t="shared" si="13022"/>
        <v>161506</v>
      </c>
      <c r="AS708" s="7" t="s">
        <v>199</v>
      </c>
      <c r="AT708" s="48">
        <v>3</v>
      </c>
      <c r="AU708" s="48">
        <v>1</v>
      </c>
      <c r="AV708" s="48">
        <v>3</v>
      </c>
      <c r="AW708" s="48">
        <v>500</v>
      </c>
      <c r="AX708" s="48">
        <v>250</v>
      </c>
      <c r="AY708" s="48">
        <v>0</v>
      </c>
      <c r="AZ708" s="48">
        <v>0</v>
      </c>
      <c r="BE708" s="48">
        <v>0</v>
      </c>
      <c r="BF708" s="48">
        <v>1</v>
      </c>
      <c r="BG708" s="48">
        <f t="shared" ref="BG708" si="13298">IF(O708&lt;10,80,80+O708*8)</f>
        <v>720</v>
      </c>
      <c r="BH708" s="48">
        <f t="shared" ref="BH708" si="13299">IF(O708&lt;10,80,80+O708*8)</f>
        <v>720</v>
      </c>
      <c r="BI708" s="7">
        <v>0</v>
      </c>
      <c r="BJ708" s="7">
        <v>0</v>
      </c>
      <c r="BK708" s="7">
        <v>0</v>
      </c>
      <c r="BL708" s="7">
        <v>0</v>
      </c>
      <c r="BM708" s="7">
        <v>0</v>
      </c>
      <c r="BN708" s="7">
        <v>0</v>
      </c>
      <c r="BO708" s="7">
        <v>0</v>
      </c>
      <c r="BP708" s="7">
        <v>0</v>
      </c>
      <c r="BQ708" s="7">
        <v>0</v>
      </c>
      <c r="BR708" s="7">
        <v>0</v>
      </c>
      <c r="BS708" s="7">
        <v>0</v>
      </c>
      <c r="BT708" s="7">
        <v>0</v>
      </c>
      <c r="BU708" s="7">
        <v>0</v>
      </c>
      <c r="BV708" s="7">
        <v>0</v>
      </c>
      <c r="BW708" s="7">
        <v>0</v>
      </c>
      <c r="BX708" s="7">
        <v>0</v>
      </c>
      <c r="BY708" s="7">
        <v>0</v>
      </c>
      <c r="BZ708" s="7">
        <v>0</v>
      </c>
      <c r="CA708" s="7">
        <v>0</v>
      </c>
      <c r="CB708" s="7">
        <v>0</v>
      </c>
      <c r="CC708" s="7">
        <v>0</v>
      </c>
      <c r="CD708" s="7">
        <v>0</v>
      </c>
      <c r="CE708" s="7">
        <v>0</v>
      </c>
      <c r="CF708" s="7">
        <v>0</v>
      </c>
      <c r="CG708" s="7">
        <v>0</v>
      </c>
      <c r="CH708" s="7">
        <v>0</v>
      </c>
      <c r="CI708" s="7">
        <v>0</v>
      </c>
      <c r="CJ708" s="7">
        <v>0</v>
      </c>
      <c r="CK708" s="7">
        <v>0</v>
      </c>
      <c r="CL708" s="40">
        <v>0</v>
      </c>
      <c r="CM708" s="40">
        <v>0</v>
      </c>
      <c r="CN708" s="40">
        <v>0</v>
      </c>
      <c r="CO708" s="40">
        <v>0</v>
      </c>
      <c r="CP708" s="7">
        <v>0</v>
      </c>
      <c r="CQ708" s="7">
        <v>0</v>
      </c>
      <c r="CR708" s="7">
        <v>0</v>
      </c>
      <c r="CS708" s="40">
        <v>0</v>
      </c>
      <c r="CT708" s="7">
        <v>0</v>
      </c>
      <c r="CU708" s="7">
        <v>0</v>
      </c>
      <c r="CV708" s="4"/>
      <c r="CW708" s="4"/>
      <c r="CX708" s="4" t="str">
        <f t="shared" ref="CX708" si="13300">IF(CX513="","",CX513)</f>
        <v/>
      </c>
      <c r="CY708" s="4" t="str">
        <f t="shared" si="13279"/>
        <v/>
      </c>
      <c r="CZ708" s="4" t="str">
        <f t="shared" si="13257"/>
        <v/>
      </c>
      <c r="DA708" s="4" t="str">
        <f t="shared" ref="DA708" si="13301">IF(DA513="","",DA513)</f>
        <v/>
      </c>
      <c r="DB708" s="4" t="str">
        <f t="shared" si="13208"/>
        <v/>
      </c>
      <c r="DC708" s="4" t="str">
        <f t="shared" si="13179"/>
        <v/>
      </c>
      <c r="DD708" s="7">
        <v>2</v>
      </c>
      <c r="DE708" s="7">
        <v>30</v>
      </c>
      <c r="DF708" s="7">
        <v>60</v>
      </c>
      <c r="DH708" s="7">
        <v>11</v>
      </c>
      <c r="DI708" s="4">
        <f t="shared" si="12475"/>
        <v>1</v>
      </c>
      <c r="DJ708" s="4">
        <f t="shared" ref="DJ708" si="13302">IF(DJ513="","",DJ513)</f>
        <v>6</v>
      </c>
      <c r="DK708" s="4">
        <f t="shared" si="13210"/>
        <v>9</v>
      </c>
      <c r="DL708" s="4" t="str">
        <f t="shared" si="12854"/>
        <v/>
      </c>
      <c r="DX708" s="7">
        <f t="shared" si="12855"/>
        <v>7080512</v>
      </c>
      <c r="DY708" s="7"/>
      <c r="DZ708" s="67">
        <v>0</v>
      </c>
      <c r="EA708" s="2" t="s">
        <v>242</v>
      </c>
      <c r="EB708" s="85" t="s">
        <v>242</v>
      </c>
      <c r="EC708" s="2" t="s">
        <v>242</v>
      </c>
      <c r="ED708" s="2">
        <v>2015</v>
      </c>
      <c r="EE708" s="2">
        <v>3002</v>
      </c>
      <c r="EF708" s="7">
        <v>50</v>
      </c>
      <c r="EG708" s="20"/>
      <c r="EH708" s="20"/>
      <c r="EI708" s="4">
        <f t="shared" ref="EI708" si="13303">IF(EI513="","",EI513)</f>
        <v>331168</v>
      </c>
      <c r="EJ708" s="4">
        <f t="shared" si="13283"/>
        <v>1</v>
      </c>
      <c r="EK708" s="4">
        <f t="shared" ref="EK708" si="13304">IF(EK513="","",EK513)</f>
        <v>331169</v>
      </c>
      <c r="EL708" s="4">
        <f t="shared" ref="EL708" si="13305">IF(EL513="","",EL513)</f>
        <v>1</v>
      </c>
      <c r="EM708" s="4">
        <f t="shared" ref="EM708" si="13306">IF(EM513="","",EM513)</f>
        <v>331170</v>
      </c>
      <c r="EN708" s="4">
        <f t="shared" ref="EN708" si="13307">IF(EN513="","",EN513)</f>
        <v>1</v>
      </c>
      <c r="EO708" s="4">
        <f t="shared" ref="EO708" si="13308">IF(EO513="","",EO513)</f>
        <v>331171</v>
      </c>
      <c r="EP708" s="4">
        <f t="shared" ref="EP708" si="13309">IF(EP513="","",EP513)</f>
        <v>1</v>
      </c>
      <c r="EQ708" s="4" t="str">
        <f t="shared" ref="EQ708" si="13310">IF(EQ513="","",EQ513)</f>
        <v/>
      </c>
      <c r="ER708" s="4" t="str">
        <f t="shared" si="13162"/>
        <v/>
      </c>
      <c r="ES708" s="4" t="str">
        <f t="shared" si="13133"/>
        <v/>
      </c>
      <c r="ET708" s="4" t="str">
        <f t="shared" ref="ET708" si="13311">IF(ET513="","",ET513)</f>
        <v/>
      </c>
      <c r="EU708" s="4" t="str">
        <f t="shared" si="13102"/>
        <v/>
      </c>
      <c r="EV708" s="4" t="str">
        <f t="shared" si="12814"/>
        <v/>
      </c>
      <c r="EW708" s="4" t="str">
        <f t="shared" si="12814"/>
        <v/>
      </c>
      <c r="EX708" s="4" t="str">
        <f t="shared" si="12814"/>
        <v/>
      </c>
      <c r="EY708" s="4" t="str">
        <f t="shared" si="12814"/>
        <v/>
      </c>
      <c r="EZ708" s="4" t="str">
        <f t="shared" si="13103"/>
        <v/>
      </c>
      <c r="FA708" s="4" t="str">
        <f t="shared" si="12690"/>
        <v/>
      </c>
      <c r="FB708" s="4" t="str">
        <f t="shared" si="13192"/>
        <v/>
      </c>
      <c r="FC708" s="4">
        <f t="shared" ref="FC708" si="13312">IF(FC513="","",FC513)</f>
        <v>40013</v>
      </c>
      <c r="FD708" s="4">
        <f t="shared" si="13194"/>
        <v>1</v>
      </c>
      <c r="FE708" s="4">
        <f t="shared" ref="FE708" si="13313">IF(FE513="","",FE513)</f>
        <v>20100</v>
      </c>
      <c r="FF708" s="4">
        <f t="shared" si="13014"/>
        <v>1</v>
      </c>
      <c r="FG708" s="4">
        <f t="shared" si="12988"/>
        <v>20100</v>
      </c>
      <c r="FH708" s="4">
        <f t="shared" si="12717"/>
        <v>1</v>
      </c>
      <c r="FR708" s="2">
        <v>99999</v>
      </c>
      <c r="FS708" s="2">
        <v>0</v>
      </c>
      <c r="FT708" s="4">
        <v>10000</v>
      </c>
      <c r="FU708" s="4" t="s">
        <v>1363</v>
      </c>
      <c r="FV708" s="4"/>
      <c r="FW708" s="4"/>
      <c r="FX708" s="4"/>
      <c r="FY708" s="4"/>
      <c r="FZ708" s="77">
        <v>0</v>
      </c>
      <c r="GA708" s="2">
        <v>1</v>
      </c>
      <c r="GB708" s="2">
        <v>30</v>
      </c>
      <c r="GC708" s="2">
        <v>1</v>
      </c>
      <c r="GD708"/>
    </row>
    <row r="709" s="2" customFormat="1" ht="14.25" spans="1:186">
      <c r="A709" s="15">
        <v>7080613</v>
      </c>
      <c r="B709" s="7">
        <f t="shared" si="13223"/>
        <v>88</v>
      </c>
      <c r="C709" s="7">
        <f t="shared" si="13294"/>
        <v>5</v>
      </c>
      <c r="D709" s="5" t="s">
        <v>571</v>
      </c>
      <c r="E709" s="2" t="s">
        <v>1375</v>
      </c>
      <c r="F709" s="31" t="s">
        <v>1250</v>
      </c>
      <c r="G709" s="31">
        <v>4</v>
      </c>
      <c r="H709" s="7" t="s">
        <v>191</v>
      </c>
      <c r="I709" s="7" t="s">
        <v>187</v>
      </c>
      <c r="J709" s="37">
        <v>1489</v>
      </c>
      <c r="K709" s="39">
        <v>1429</v>
      </c>
      <c r="L709" s="80"/>
      <c r="M709" s="29" t="s">
        <v>193</v>
      </c>
      <c r="N709" s="4">
        <f t="shared" ref="N709" si="13314">N514</f>
        <v>80</v>
      </c>
      <c r="O709" s="4">
        <f t="shared" si="13250"/>
        <v>80</v>
      </c>
      <c r="P709" s="40">
        <f t="shared" si="12719"/>
        <v>2504</v>
      </c>
      <c r="Q709" s="4"/>
      <c r="S709" s="48">
        <f t="shared" si="13296"/>
        <v>0</v>
      </c>
      <c r="T709" s="47" t="s">
        <v>194</v>
      </c>
      <c r="U709" s="7" t="s">
        <v>195</v>
      </c>
      <c r="V709" s="7" t="str">
        <f t="shared" si="13113"/>
        <v>1</v>
      </c>
      <c r="W709" s="7" t="str">
        <f t="shared" si="12945"/>
        <v>1</v>
      </c>
      <c r="X709" s="40">
        <v>0</v>
      </c>
      <c r="AB709" s="7" t="s">
        <v>195</v>
      </c>
      <c r="AC709" s="7">
        <v>0</v>
      </c>
      <c r="AD709" s="7" t="s">
        <v>195</v>
      </c>
      <c r="AE709" s="7" t="s">
        <v>195</v>
      </c>
      <c r="AF709" s="7" t="s">
        <v>195</v>
      </c>
      <c r="AG709" s="7" t="s">
        <v>195</v>
      </c>
      <c r="AH709" s="40">
        <v>0</v>
      </c>
      <c r="AI709" s="40">
        <v>0</v>
      </c>
      <c r="AJ709" s="40">
        <v>1</v>
      </c>
      <c r="AK709" s="40">
        <v>0</v>
      </c>
      <c r="AL709" s="40">
        <v>1</v>
      </c>
      <c r="AM709" s="40">
        <v>0</v>
      </c>
      <c r="AN709" s="40">
        <v>60</v>
      </c>
      <c r="AO709" s="40">
        <v>10000</v>
      </c>
      <c r="AP709" s="7" t="s">
        <v>560</v>
      </c>
      <c r="AQ709" s="4">
        <f t="shared" si="13297"/>
        <v>3</v>
      </c>
      <c r="AR709" s="4">
        <f t="shared" si="13022"/>
        <v>161506</v>
      </c>
      <c r="AS709" s="7" t="s">
        <v>199</v>
      </c>
      <c r="AT709" s="48">
        <v>3</v>
      </c>
      <c r="AU709" s="48">
        <v>1</v>
      </c>
      <c r="AV709" s="48">
        <v>3</v>
      </c>
      <c r="AW709" s="48">
        <v>500</v>
      </c>
      <c r="AX709" s="48">
        <v>250</v>
      </c>
      <c r="AY709" s="48">
        <v>0</v>
      </c>
      <c r="AZ709" s="48">
        <v>0</v>
      </c>
      <c r="BE709" s="48">
        <v>0</v>
      </c>
      <c r="BF709" s="48">
        <v>1</v>
      </c>
      <c r="BG709" s="48">
        <f t="shared" ref="BG709" si="13315">IF(O709&lt;10,80,80+O709*8)</f>
        <v>720</v>
      </c>
      <c r="BH709" s="48">
        <f t="shared" ref="BH709" si="13316">IF(O709&lt;10,80,80+O709*8)</f>
        <v>720</v>
      </c>
      <c r="BI709" s="7">
        <v>0</v>
      </c>
      <c r="BJ709" s="7">
        <v>0</v>
      </c>
      <c r="BK709" s="7">
        <v>0</v>
      </c>
      <c r="BL709" s="7">
        <v>0</v>
      </c>
      <c r="BM709" s="7">
        <v>0</v>
      </c>
      <c r="BN709" s="7">
        <v>0</v>
      </c>
      <c r="BO709" s="7">
        <v>0</v>
      </c>
      <c r="BP709" s="7">
        <v>0</v>
      </c>
      <c r="BQ709" s="7">
        <v>0</v>
      </c>
      <c r="BR709" s="7">
        <v>0</v>
      </c>
      <c r="BS709" s="7">
        <v>0</v>
      </c>
      <c r="BT709" s="7">
        <v>0</v>
      </c>
      <c r="BU709" s="7">
        <v>0</v>
      </c>
      <c r="BV709" s="7">
        <v>0</v>
      </c>
      <c r="BW709" s="7">
        <v>0</v>
      </c>
      <c r="BX709" s="7">
        <v>0</v>
      </c>
      <c r="BY709" s="7">
        <v>0</v>
      </c>
      <c r="BZ709" s="7">
        <v>0</v>
      </c>
      <c r="CA709" s="7">
        <v>0</v>
      </c>
      <c r="CB709" s="7">
        <v>0</v>
      </c>
      <c r="CC709" s="7">
        <v>0</v>
      </c>
      <c r="CD709" s="7">
        <v>0</v>
      </c>
      <c r="CE709" s="7">
        <v>0</v>
      </c>
      <c r="CF709" s="7">
        <v>0</v>
      </c>
      <c r="CG709" s="7">
        <v>0</v>
      </c>
      <c r="CH709" s="7">
        <v>0</v>
      </c>
      <c r="CI709" s="7">
        <v>0</v>
      </c>
      <c r="CJ709" s="7">
        <v>0</v>
      </c>
      <c r="CK709" s="7">
        <v>0</v>
      </c>
      <c r="CL709" s="40">
        <v>0</v>
      </c>
      <c r="CM709" s="40">
        <v>0</v>
      </c>
      <c r="CN709" s="40">
        <v>0</v>
      </c>
      <c r="CO709" s="40">
        <v>0</v>
      </c>
      <c r="CP709" s="7">
        <v>0</v>
      </c>
      <c r="CQ709" s="7">
        <v>0</v>
      </c>
      <c r="CR709" s="7">
        <v>0</v>
      </c>
      <c r="CS709" s="40">
        <v>0</v>
      </c>
      <c r="CT709" s="7">
        <v>0</v>
      </c>
      <c r="CU709" s="7">
        <v>0</v>
      </c>
      <c r="CV709" s="4"/>
      <c r="CW709" s="4"/>
      <c r="CX709" s="4" t="str">
        <f t="shared" ref="CX709" si="13317">IF(CX514="","",CX514)</f>
        <v/>
      </c>
      <c r="CY709" s="4" t="str">
        <f t="shared" si="13279"/>
        <v/>
      </c>
      <c r="CZ709" s="4" t="str">
        <f t="shared" si="13257"/>
        <v/>
      </c>
      <c r="DA709" s="4" t="str">
        <f t="shared" ref="DA709" si="13318">IF(DA514="","",DA514)</f>
        <v/>
      </c>
      <c r="DB709" s="4" t="str">
        <f t="shared" si="13208"/>
        <v/>
      </c>
      <c r="DC709" s="4" t="str">
        <f t="shared" si="13179"/>
        <v/>
      </c>
      <c r="DD709" s="7">
        <v>2</v>
      </c>
      <c r="DE709" s="7">
        <v>30</v>
      </c>
      <c r="DF709" s="7">
        <v>60</v>
      </c>
      <c r="DH709" s="7">
        <v>11</v>
      </c>
      <c r="DI709" s="4">
        <f t="shared" si="12475"/>
        <v>6</v>
      </c>
      <c r="DJ709" s="4">
        <f t="shared" ref="DJ709:DJ718" si="13319">IF(DJ514="","",DJ514)</f>
        <v>9</v>
      </c>
      <c r="DK709" s="4" t="str">
        <f t="shared" si="13210"/>
        <v/>
      </c>
      <c r="DL709" s="4" t="str">
        <f t="shared" si="12854"/>
        <v/>
      </c>
      <c r="DX709" s="7">
        <f t="shared" si="12855"/>
        <v>7080613</v>
      </c>
      <c r="DY709" s="7"/>
      <c r="DZ709" s="67">
        <v>0</v>
      </c>
      <c r="EA709" s="2" t="s">
        <v>242</v>
      </c>
      <c r="EB709" s="85" t="s">
        <v>242</v>
      </c>
      <c r="EC709" s="2" t="s">
        <v>242</v>
      </c>
      <c r="ED709" s="2">
        <v>2018</v>
      </c>
      <c r="EE709" s="2">
        <v>3002</v>
      </c>
      <c r="EF709" s="7">
        <v>50</v>
      </c>
      <c r="EG709" s="20"/>
      <c r="EH709" s="20"/>
      <c r="EI709" s="4">
        <f t="shared" ref="EI709" si="13320">IF(EI514="","",EI514)</f>
        <v>331168</v>
      </c>
      <c r="EJ709" s="4">
        <f t="shared" si="13283"/>
        <v>1</v>
      </c>
      <c r="EK709" s="4">
        <f t="shared" ref="EK709" si="13321">IF(EK514="","",EK514)</f>
        <v>331169</v>
      </c>
      <c r="EL709" s="4">
        <f t="shared" ref="EL709" si="13322">IF(EL514="","",EL514)</f>
        <v>1</v>
      </c>
      <c r="EM709" s="4">
        <f t="shared" ref="EM709" si="13323">IF(EM514="","",EM514)</f>
        <v>331170</v>
      </c>
      <c r="EN709" s="4">
        <f t="shared" ref="EN709" si="13324">IF(EN514="","",EN514)</f>
        <v>1</v>
      </c>
      <c r="EO709" s="4">
        <f t="shared" ref="EO709" si="13325">IF(EO514="","",EO514)</f>
        <v>331171</v>
      </c>
      <c r="EP709" s="4">
        <f t="shared" ref="EP709" si="13326">IF(EP514="","",EP514)</f>
        <v>1</v>
      </c>
      <c r="EQ709" s="4" t="str">
        <f t="shared" ref="EQ709" si="13327">IF(EQ514="","",EQ514)</f>
        <v/>
      </c>
      <c r="ER709" s="4" t="str">
        <f t="shared" ref="ER709" si="13328">IF(ER514="","",ER514)</f>
        <v/>
      </c>
      <c r="ES709" s="4" t="str">
        <f t="shared" ref="ES709" si="13329">IF(ES514="","",ES514)</f>
        <v/>
      </c>
      <c r="ET709" s="4" t="str">
        <f t="shared" ref="ET709" si="13330">IF(ET514="","",ET514)</f>
        <v/>
      </c>
      <c r="EU709" s="4" t="str">
        <f t="shared" ref="EU709" si="13331">IF(EU514="","",EU514)</f>
        <v/>
      </c>
      <c r="EV709" s="4" t="str">
        <f t="shared" ref="EV709:EY728" si="13332">IF(EV514="","",EV514)</f>
        <v/>
      </c>
      <c r="EW709" s="4" t="str">
        <f t="shared" si="13332"/>
        <v/>
      </c>
      <c r="EX709" s="4" t="str">
        <f t="shared" si="13332"/>
        <v/>
      </c>
      <c r="EY709" s="4" t="str">
        <f t="shared" si="13332"/>
        <v/>
      </c>
      <c r="EZ709" s="4" t="str">
        <f t="shared" si="13103"/>
        <v/>
      </c>
      <c r="FA709" s="4" t="str">
        <f t="shared" si="12690"/>
        <v/>
      </c>
      <c r="FB709" s="4" t="str">
        <f t="shared" ref="FB709" si="13333">IF(FB514="","",FB514)</f>
        <v/>
      </c>
      <c r="FC709" s="4">
        <f t="shared" ref="FC709" si="13334">IF(FC514="","",FC514)</f>
        <v>40013</v>
      </c>
      <c r="FD709" s="4">
        <f t="shared" ref="FD709" si="13335">IF(FD514="","",FD514)</f>
        <v>1</v>
      </c>
      <c r="FE709" s="4">
        <f t="shared" ref="FE709" si="13336">IF(FE514="","",FE514)</f>
        <v>20100</v>
      </c>
      <c r="FF709" s="4">
        <f t="shared" ref="FF709" si="13337">IF(FF514="","",FF514)</f>
        <v>1</v>
      </c>
      <c r="FG709" s="4">
        <f t="shared" ref="FG709" si="13338">IF(FG514="","",FG514)</f>
        <v>20100</v>
      </c>
      <c r="FH709" s="4">
        <f t="shared" si="12717"/>
        <v>1</v>
      </c>
      <c r="FR709" s="2">
        <v>99999</v>
      </c>
      <c r="FS709" s="2">
        <v>0</v>
      </c>
      <c r="FT709" s="4">
        <v>10000</v>
      </c>
      <c r="FU709" s="4" t="s">
        <v>1363</v>
      </c>
      <c r="FV709" s="4"/>
      <c r="FW709" s="4"/>
      <c r="FX709" s="4"/>
      <c r="FY709" s="4"/>
      <c r="FZ709" s="77">
        <v>0</v>
      </c>
      <c r="GA709" s="2">
        <v>1</v>
      </c>
      <c r="GB709" s="2">
        <v>30</v>
      </c>
      <c r="GC709" s="2">
        <v>1</v>
      </c>
      <c r="GD709"/>
    </row>
    <row r="710" s="2" customFormat="1" ht="14.25" spans="1:186">
      <c r="A710" s="15">
        <v>7090101</v>
      </c>
      <c r="B710" s="7">
        <f t="shared" si="13223"/>
        <v>1288</v>
      </c>
      <c r="C710" s="7">
        <f t="shared" si="13294"/>
        <v>0</v>
      </c>
      <c r="D710" s="5" t="s">
        <v>573</v>
      </c>
      <c r="E710" s="2" t="s">
        <v>1376</v>
      </c>
      <c r="F710" s="31" t="s">
        <v>1250</v>
      </c>
      <c r="G710" s="31">
        <v>4</v>
      </c>
      <c r="H710" s="7" t="s">
        <v>191</v>
      </c>
      <c r="I710" s="7" t="s">
        <v>187</v>
      </c>
      <c r="J710" s="35">
        <v>1533</v>
      </c>
      <c r="K710" s="41">
        <v>407</v>
      </c>
      <c r="L710" s="80"/>
      <c r="M710" s="29" t="s">
        <v>193</v>
      </c>
      <c r="N710" s="4">
        <f t="shared" ref="N710" si="13339">N515</f>
        <v>90</v>
      </c>
      <c r="O710" s="4">
        <f t="shared" si="13250"/>
        <v>90</v>
      </c>
      <c r="P710" s="40">
        <f t="shared" si="12719"/>
        <v>2004</v>
      </c>
      <c r="Q710" s="4"/>
      <c r="S710" s="48">
        <f t="shared" si="13296"/>
        <v>0</v>
      </c>
      <c r="T710" s="47" t="s">
        <v>240</v>
      </c>
      <c r="U710" s="7" t="s">
        <v>195</v>
      </c>
      <c r="V710" s="7" t="str">
        <f t="shared" si="13113"/>
        <v>1</v>
      </c>
      <c r="W710" s="7" t="str">
        <f t="shared" si="12945"/>
        <v>1</v>
      </c>
      <c r="X710" s="40">
        <v>0</v>
      </c>
      <c r="AB710" s="7" t="s">
        <v>195</v>
      </c>
      <c r="AC710" s="7">
        <v>0</v>
      </c>
      <c r="AD710" s="7" t="s">
        <v>195</v>
      </c>
      <c r="AE710" s="7" t="s">
        <v>195</v>
      </c>
      <c r="AF710" s="7" t="s">
        <v>195</v>
      </c>
      <c r="AG710" s="7" t="s">
        <v>195</v>
      </c>
      <c r="AH710" s="40">
        <v>0</v>
      </c>
      <c r="AI710" s="40">
        <v>0</v>
      </c>
      <c r="AJ710" s="40">
        <v>1</v>
      </c>
      <c r="AK710" s="40">
        <v>0</v>
      </c>
      <c r="AL710" s="40">
        <v>1</v>
      </c>
      <c r="AM710" s="40">
        <v>0</v>
      </c>
      <c r="AN710" s="40">
        <v>60</v>
      </c>
      <c r="AO710" s="40">
        <v>20000</v>
      </c>
      <c r="AP710" s="7" t="s">
        <v>575</v>
      </c>
      <c r="AQ710" s="4">
        <f t="shared" si="13297"/>
        <v>3</v>
      </c>
      <c r="AR710" s="4">
        <f t="shared" si="13022"/>
        <v>161506</v>
      </c>
      <c r="AS710" s="7" t="s">
        <v>199</v>
      </c>
      <c r="AT710" s="48">
        <v>3</v>
      </c>
      <c r="AU710" s="48">
        <v>1</v>
      </c>
      <c r="AV710" s="48">
        <v>3</v>
      </c>
      <c r="AW710" s="48">
        <v>500</v>
      </c>
      <c r="AX710" s="48">
        <v>250</v>
      </c>
      <c r="AY710" s="48">
        <v>0</v>
      </c>
      <c r="AZ710" s="48">
        <v>0</v>
      </c>
      <c r="BE710" s="48">
        <v>0</v>
      </c>
      <c r="BF710" s="48">
        <v>1</v>
      </c>
      <c r="BG710" s="48">
        <f t="shared" ref="BG710" si="13340">IF(O710&lt;10,80,80+O710*8)</f>
        <v>800</v>
      </c>
      <c r="BH710" s="48">
        <f t="shared" ref="BH710" si="13341">IF(O710&lt;10,80,80+O710*8)</f>
        <v>800</v>
      </c>
      <c r="BI710" s="7">
        <v>0</v>
      </c>
      <c r="BJ710" s="7">
        <v>0</v>
      </c>
      <c r="BK710" s="7">
        <v>0</v>
      </c>
      <c r="BL710" s="7">
        <v>0</v>
      </c>
      <c r="BM710" s="7">
        <v>0</v>
      </c>
      <c r="BN710" s="7">
        <v>0</v>
      </c>
      <c r="BO710" s="7">
        <v>0</v>
      </c>
      <c r="BP710" s="7">
        <v>0</v>
      </c>
      <c r="BQ710" s="7">
        <v>0</v>
      </c>
      <c r="BR710" s="7">
        <v>0</v>
      </c>
      <c r="BS710" s="7">
        <v>0</v>
      </c>
      <c r="BT710" s="7">
        <v>0</v>
      </c>
      <c r="BU710" s="7">
        <v>0</v>
      </c>
      <c r="BV710" s="7">
        <v>0</v>
      </c>
      <c r="BW710" s="7">
        <v>0</v>
      </c>
      <c r="BX710" s="7">
        <v>0</v>
      </c>
      <c r="BY710" s="7">
        <v>0</v>
      </c>
      <c r="BZ710" s="7">
        <v>0</v>
      </c>
      <c r="CA710" s="7">
        <v>0</v>
      </c>
      <c r="CB710" s="7">
        <v>0</v>
      </c>
      <c r="CC710" s="7">
        <v>0</v>
      </c>
      <c r="CD710" s="7">
        <v>0</v>
      </c>
      <c r="CE710" s="7">
        <v>0</v>
      </c>
      <c r="CF710" s="7">
        <v>0</v>
      </c>
      <c r="CG710" s="7">
        <v>0</v>
      </c>
      <c r="CH710" s="7">
        <v>0</v>
      </c>
      <c r="CI710" s="7">
        <v>0</v>
      </c>
      <c r="CJ710" s="7">
        <v>0</v>
      </c>
      <c r="CK710" s="7">
        <v>0</v>
      </c>
      <c r="CL710" s="40">
        <v>0</v>
      </c>
      <c r="CM710" s="40">
        <v>0</v>
      </c>
      <c r="CN710" s="40">
        <v>0</v>
      </c>
      <c r="CO710" s="40">
        <v>0</v>
      </c>
      <c r="CP710" s="7">
        <v>0</v>
      </c>
      <c r="CQ710" s="7">
        <v>0</v>
      </c>
      <c r="CR710" s="7">
        <v>0</v>
      </c>
      <c r="CS710" s="40">
        <v>0</v>
      </c>
      <c r="CT710" s="7">
        <v>0</v>
      </c>
      <c r="CU710" s="7">
        <v>0</v>
      </c>
      <c r="CV710" s="4"/>
      <c r="CW710" s="4"/>
      <c r="CX710" s="4" t="str">
        <f t="shared" ref="CX710" si="13342">IF(CX515="","",CX515)</f>
        <v>3da_weapon_changjian01_s</v>
      </c>
      <c r="CY710" s="4" t="str">
        <f t="shared" si="13279"/>
        <v>3da_weapon_changjian01_b</v>
      </c>
      <c r="CZ710" s="4" t="str">
        <f t="shared" si="13257"/>
        <v/>
      </c>
      <c r="DA710" s="4" t="str">
        <f t="shared" ref="DA710" si="13343">IF(DA515="","",DA515)</f>
        <v/>
      </c>
      <c r="DB710" s="4" t="str">
        <f t="shared" si="13208"/>
        <v>CS_Rhand</v>
      </c>
      <c r="DC710" s="4" t="str">
        <f t="shared" si="13179"/>
        <v>CS_Rhand</v>
      </c>
      <c r="DD710" s="7">
        <v>2</v>
      </c>
      <c r="DE710" s="7">
        <v>30</v>
      </c>
      <c r="DF710" s="7">
        <v>60</v>
      </c>
      <c r="DH710" s="7">
        <v>13</v>
      </c>
      <c r="DI710" s="4">
        <f t="shared" si="12475"/>
        <v>2</v>
      </c>
      <c r="DJ710" s="4">
        <f t="shared" si="13319"/>
        <v>4</v>
      </c>
      <c r="DK710" s="4">
        <f t="shared" si="13210"/>
        <v>7</v>
      </c>
      <c r="DL710" s="4">
        <f t="shared" si="12854"/>
        <v>8</v>
      </c>
      <c r="DX710" s="7">
        <f t="shared" si="12855"/>
        <v>7090101</v>
      </c>
      <c r="DY710" s="7"/>
      <c r="DZ710" s="67">
        <v>10000</v>
      </c>
      <c r="EA710" s="2" t="s">
        <v>1377</v>
      </c>
      <c r="EB710" s="85">
        <v>144</v>
      </c>
      <c r="EC710" s="2" t="s">
        <v>1378</v>
      </c>
      <c r="ED710" s="2">
        <v>2003</v>
      </c>
      <c r="EE710" s="2">
        <v>3002</v>
      </c>
      <c r="EF710" s="7">
        <v>50</v>
      </c>
      <c r="EG710" s="20"/>
      <c r="EH710" s="20"/>
      <c r="EI710" s="4">
        <f t="shared" ref="EI710" si="13344">IF(EI515="","",EI515)</f>
        <v>331109</v>
      </c>
      <c r="EJ710" s="4">
        <f t="shared" si="13283"/>
        <v>1</v>
      </c>
      <c r="EK710" s="4">
        <f t="shared" ref="EK710" si="13345">IF(EK515="","",EK515)</f>
        <v>331110</v>
      </c>
      <c r="EL710" s="4">
        <f t="shared" ref="EL710" si="13346">IF(EL515="","",EL515)</f>
        <v>1</v>
      </c>
      <c r="EM710" s="4">
        <f t="shared" ref="EM710" si="13347">IF(EM515="","",EM515)</f>
        <v>331111</v>
      </c>
      <c r="EN710" s="4">
        <f t="shared" ref="EN710" si="13348">IF(EN515="","",EN515)</f>
        <v>1</v>
      </c>
      <c r="EO710" s="4" t="str">
        <f t="shared" ref="EO710" si="13349">IF(EO515="","",EO515)</f>
        <v/>
      </c>
      <c r="EP710" s="4" t="str">
        <f t="shared" ref="EP710" si="13350">IF(EP515="","",EP515)</f>
        <v/>
      </c>
      <c r="EQ710" s="4" t="str">
        <f t="shared" ref="EQ710" si="13351">IF(EQ515="","",EQ515)</f>
        <v/>
      </c>
      <c r="ER710" s="4" t="str">
        <f t="shared" ref="ER710" si="13352">IF(ER515="","",ER515)</f>
        <v/>
      </c>
      <c r="ES710" s="4" t="str">
        <f t="shared" ref="ES710" si="13353">IF(ES515="","",ES515)</f>
        <v/>
      </c>
      <c r="ET710" s="4" t="str">
        <f t="shared" ref="ET710" si="13354">IF(ET515="","",ET515)</f>
        <v/>
      </c>
      <c r="EU710" s="4" t="str">
        <f t="shared" ref="EU710:EU718" si="13355">IF(EU515="","",EU515)</f>
        <v/>
      </c>
      <c r="EV710" s="4" t="str">
        <f t="shared" si="13332"/>
        <v/>
      </c>
      <c r="EW710" s="4" t="str">
        <f t="shared" si="13332"/>
        <v/>
      </c>
      <c r="EX710" s="4" t="str">
        <f t="shared" si="13332"/>
        <v/>
      </c>
      <c r="EY710" s="4" t="str">
        <f t="shared" si="13332"/>
        <v/>
      </c>
      <c r="EZ710" s="4" t="str">
        <f t="shared" ref="EZ710" si="13356">IF(EZ515="","",EZ515)</f>
        <v/>
      </c>
      <c r="FA710" s="4" t="str">
        <f t="shared" si="12690"/>
        <v/>
      </c>
      <c r="FB710" s="4" t="str">
        <f t="shared" ref="FB710" si="13357">IF(FB515="","",FB515)</f>
        <v/>
      </c>
      <c r="FC710" s="4">
        <f t="shared" ref="FC710" si="13358">IF(FC515="","",FC515)</f>
        <v>40013</v>
      </c>
      <c r="FD710" s="4">
        <f t="shared" ref="FD710" si="13359">IF(FD515="","",FD515)</f>
        <v>1</v>
      </c>
      <c r="FE710" s="4">
        <f t="shared" ref="FE710" si="13360">IF(FE515="","",FE515)</f>
        <v>20100</v>
      </c>
      <c r="FF710" s="4">
        <f t="shared" ref="FF710" si="13361">IF(FF515="","",FF515)</f>
        <v>1</v>
      </c>
      <c r="FG710" s="4">
        <f t="shared" ref="FG710" si="13362">IF(FG515="","",FG515)</f>
        <v>20100</v>
      </c>
      <c r="FH710" s="4">
        <f t="shared" ref="FH710" si="13363">IF(FH515="","",FH515)</f>
        <v>1</v>
      </c>
      <c r="FR710" s="2">
        <v>99999</v>
      </c>
      <c r="FS710" s="2">
        <v>0</v>
      </c>
      <c r="FT710" s="4">
        <v>10000</v>
      </c>
      <c r="FU710" s="4" t="s">
        <v>1379</v>
      </c>
      <c r="FV710" s="4"/>
      <c r="FW710" s="4"/>
      <c r="FX710" s="4"/>
      <c r="FY710" s="4"/>
      <c r="FZ710" s="77">
        <v>0</v>
      </c>
      <c r="GA710" s="2">
        <v>1</v>
      </c>
      <c r="GB710" s="2">
        <v>30</v>
      </c>
      <c r="GC710" s="2">
        <v>1</v>
      </c>
      <c r="GD710"/>
    </row>
    <row r="711" s="2" customFormat="1" ht="14.25" spans="1:186">
      <c r="A711" s="15">
        <v>7090102</v>
      </c>
      <c r="B711" s="7">
        <f t="shared" si="13223"/>
        <v>4360</v>
      </c>
      <c r="C711" s="7">
        <f t="shared" si="13294"/>
        <v>0</v>
      </c>
      <c r="D711" s="5" t="s">
        <v>577</v>
      </c>
      <c r="E711" s="2" t="s">
        <v>1380</v>
      </c>
      <c r="F711" s="31" t="s">
        <v>1250</v>
      </c>
      <c r="G711" s="31">
        <v>4</v>
      </c>
      <c r="H711" s="7" t="s">
        <v>191</v>
      </c>
      <c r="I711" s="7" t="s">
        <v>187</v>
      </c>
      <c r="J711" s="35">
        <v>1522</v>
      </c>
      <c r="K711" s="37">
        <v>207</v>
      </c>
      <c r="L711" s="80"/>
      <c r="M711" s="29" t="s">
        <v>193</v>
      </c>
      <c r="N711" s="4">
        <f t="shared" ref="N711" si="13364">N516</f>
        <v>90</v>
      </c>
      <c r="O711" s="4">
        <f t="shared" si="13250"/>
        <v>90</v>
      </c>
      <c r="P711" s="40">
        <f t="shared" si="12719"/>
        <v>2004</v>
      </c>
      <c r="Q711" s="4"/>
      <c r="S711" s="48">
        <f t="shared" si="13296"/>
        <v>0</v>
      </c>
      <c r="T711" s="47" t="s">
        <v>245</v>
      </c>
      <c r="U711" s="7" t="s">
        <v>195</v>
      </c>
      <c r="V711" s="7" t="str">
        <f t="shared" si="13113"/>
        <v>1</v>
      </c>
      <c r="W711" s="7" t="str">
        <f t="shared" si="12945"/>
        <v>1</v>
      </c>
      <c r="X711" s="40">
        <v>0</v>
      </c>
      <c r="AB711" s="7" t="s">
        <v>195</v>
      </c>
      <c r="AC711" s="7">
        <v>0</v>
      </c>
      <c r="AD711" s="7" t="s">
        <v>195</v>
      </c>
      <c r="AE711" s="7" t="s">
        <v>195</v>
      </c>
      <c r="AF711" s="7" t="s">
        <v>195</v>
      </c>
      <c r="AG711" s="7" t="s">
        <v>195</v>
      </c>
      <c r="AH711" s="40">
        <v>0</v>
      </c>
      <c r="AI711" s="40">
        <v>0</v>
      </c>
      <c r="AJ711" s="40">
        <v>1</v>
      </c>
      <c r="AK711" s="40">
        <v>0</v>
      </c>
      <c r="AL711" s="40">
        <v>1</v>
      </c>
      <c r="AM711" s="40">
        <v>0</v>
      </c>
      <c r="AN711" s="40">
        <v>60</v>
      </c>
      <c r="AO711" s="40">
        <v>20000</v>
      </c>
      <c r="AP711" s="7" t="s">
        <v>579</v>
      </c>
      <c r="AQ711" s="4">
        <f t="shared" si="13297"/>
        <v>3</v>
      </c>
      <c r="AR711" s="4">
        <f t="shared" si="13022"/>
        <v>161506</v>
      </c>
      <c r="AS711" s="7" t="s">
        <v>199</v>
      </c>
      <c r="AT711" s="48">
        <v>3</v>
      </c>
      <c r="AU711" s="48">
        <v>1</v>
      </c>
      <c r="AV711" s="48">
        <v>3</v>
      </c>
      <c r="AW711" s="48">
        <v>500</v>
      </c>
      <c r="AX711" s="48">
        <v>250</v>
      </c>
      <c r="AY711" s="48">
        <v>0</v>
      </c>
      <c r="AZ711" s="48">
        <v>0</v>
      </c>
      <c r="BE711" s="48">
        <v>0</v>
      </c>
      <c r="BF711" s="48">
        <v>1</v>
      </c>
      <c r="BG711" s="48">
        <f t="shared" ref="BG711" si="13365">IF(O711&lt;10,80,80+O711*8)</f>
        <v>800</v>
      </c>
      <c r="BH711" s="48">
        <f t="shared" ref="BH711" si="13366">IF(O711&lt;10,80,80+O711*8)</f>
        <v>800</v>
      </c>
      <c r="BI711" s="7">
        <v>0</v>
      </c>
      <c r="BJ711" s="7">
        <v>0</v>
      </c>
      <c r="BK711" s="7">
        <v>0</v>
      </c>
      <c r="BL711" s="7">
        <v>0</v>
      </c>
      <c r="BM711" s="7">
        <v>0</v>
      </c>
      <c r="BN711" s="7">
        <v>0</v>
      </c>
      <c r="BO711" s="7">
        <v>0</v>
      </c>
      <c r="BP711" s="7">
        <v>0</v>
      </c>
      <c r="BQ711" s="7">
        <v>0</v>
      </c>
      <c r="BR711" s="7">
        <v>0</v>
      </c>
      <c r="BS711" s="7">
        <v>0</v>
      </c>
      <c r="BT711" s="7">
        <v>0</v>
      </c>
      <c r="BU711" s="7">
        <v>0</v>
      </c>
      <c r="BV711" s="7">
        <v>0</v>
      </c>
      <c r="BW711" s="7">
        <v>0</v>
      </c>
      <c r="BX711" s="7">
        <v>0</v>
      </c>
      <c r="BY711" s="7">
        <v>0</v>
      </c>
      <c r="BZ711" s="7">
        <v>0</v>
      </c>
      <c r="CA711" s="7">
        <v>0</v>
      </c>
      <c r="CB711" s="7">
        <v>0</v>
      </c>
      <c r="CC711" s="7">
        <v>0</v>
      </c>
      <c r="CD711" s="7">
        <v>0</v>
      </c>
      <c r="CE711" s="7">
        <v>0</v>
      </c>
      <c r="CF711" s="7">
        <v>0</v>
      </c>
      <c r="CG711" s="7">
        <v>0</v>
      </c>
      <c r="CH711" s="7">
        <v>0</v>
      </c>
      <c r="CI711" s="7">
        <v>0</v>
      </c>
      <c r="CJ711" s="7">
        <v>0</v>
      </c>
      <c r="CK711" s="7">
        <v>0</v>
      </c>
      <c r="CL711" s="40">
        <v>0</v>
      </c>
      <c r="CM711" s="40">
        <v>0</v>
      </c>
      <c r="CN711" s="40">
        <v>0</v>
      </c>
      <c r="CO711" s="40">
        <v>0</v>
      </c>
      <c r="CP711" s="7">
        <v>0</v>
      </c>
      <c r="CQ711" s="7">
        <v>0</v>
      </c>
      <c r="CR711" s="7">
        <v>0</v>
      </c>
      <c r="CS711" s="40">
        <v>0</v>
      </c>
      <c r="CT711" s="7">
        <v>0</v>
      </c>
      <c r="CU711" s="7">
        <v>0</v>
      </c>
      <c r="CV711" s="4"/>
      <c r="CW711" s="4"/>
      <c r="CX711" s="4" t="str">
        <f t="shared" ref="CX711" si="13367">IF(CX516="","",CX516)</f>
        <v>3da_weapon_changjian01_s</v>
      </c>
      <c r="CY711" s="4" t="str">
        <f t="shared" si="13279"/>
        <v>3da_weapon_changjian01_b</v>
      </c>
      <c r="CZ711" s="4" t="str">
        <f t="shared" si="13257"/>
        <v/>
      </c>
      <c r="DA711" s="4" t="str">
        <f t="shared" ref="DA711" si="13368">IF(DA516="","",DA516)</f>
        <v/>
      </c>
      <c r="DB711" s="4" t="str">
        <f t="shared" si="13208"/>
        <v>CS_Rhand</v>
      </c>
      <c r="DC711" s="4" t="str">
        <f t="shared" si="13179"/>
        <v>CS_Rhand</v>
      </c>
      <c r="DD711" s="7">
        <v>2</v>
      </c>
      <c r="DE711" s="7">
        <v>30</v>
      </c>
      <c r="DF711" s="7">
        <v>60</v>
      </c>
      <c r="DH711" s="7">
        <v>13</v>
      </c>
      <c r="DI711" s="4">
        <f t="shared" si="12475"/>
        <v>2</v>
      </c>
      <c r="DJ711" s="4">
        <f t="shared" si="13319"/>
        <v>4</v>
      </c>
      <c r="DK711" s="4">
        <f t="shared" si="13210"/>
        <v>7</v>
      </c>
      <c r="DL711" s="4">
        <f t="shared" ref="DL711" si="13369">IF(DL516="","",DL516)</f>
        <v>8</v>
      </c>
      <c r="DX711" s="7">
        <f t="shared" si="12855"/>
        <v>7090102</v>
      </c>
      <c r="DY711" s="7"/>
      <c r="DZ711" s="67">
        <v>10000</v>
      </c>
      <c r="EA711" s="2" t="s">
        <v>1377</v>
      </c>
      <c r="EB711" s="85">
        <v>144</v>
      </c>
      <c r="EC711" s="2" t="s">
        <v>1378</v>
      </c>
      <c r="ED711" s="2">
        <v>2003</v>
      </c>
      <c r="EE711" s="2">
        <v>3002</v>
      </c>
      <c r="EF711" s="7">
        <v>50</v>
      </c>
      <c r="EG711" s="20"/>
      <c r="EH711" s="20"/>
      <c r="EI711" s="4">
        <f t="shared" ref="EI711" si="13370">IF(EI516="","",EI516)</f>
        <v>331109</v>
      </c>
      <c r="EJ711" s="4">
        <f t="shared" si="13283"/>
        <v>1</v>
      </c>
      <c r="EK711" s="4">
        <f t="shared" ref="EK711" si="13371">IF(EK516="","",EK516)</f>
        <v>331110</v>
      </c>
      <c r="EL711" s="4">
        <f t="shared" ref="EL711" si="13372">IF(EL516="","",EL516)</f>
        <v>1</v>
      </c>
      <c r="EM711" s="4">
        <f t="shared" ref="EM711" si="13373">IF(EM516="","",EM516)</f>
        <v>331111</v>
      </c>
      <c r="EN711" s="4">
        <f t="shared" ref="EN711" si="13374">IF(EN516="","",EN516)</f>
        <v>1</v>
      </c>
      <c r="EO711" s="4" t="str">
        <f t="shared" ref="EO711" si="13375">IF(EO516="","",EO516)</f>
        <v/>
      </c>
      <c r="EP711" s="4" t="str">
        <f t="shared" ref="EP711" si="13376">IF(EP516="","",EP516)</f>
        <v/>
      </c>
      <c r="EQ711" s="4" t="str">
        <f t="shared" ref="EQ711" si="13377">IF(EQ516="","",EQ516)</f>
        <v/>
      </c>
      <c r="ER711" s="4" t="str">
        <f t="shared" ref="ER711" si="13378">IF(ER516="","",ER516)</f>
        <v/>
      </c>
      <c r="ES711" s="4" t="str">
        <f t="shared" ref="ES711:ES718" si="13379">IF(ES516="","",ES516)</f>
        <v/>
      </c>
      <c r="ET711" s="4" t="str">
        <f t="shared" ref="ET711" si="13380">IF(ET516="","",ET516)</f>
        <v/>
      </c>
      <c r="EU711" s="4" t="str">
        <f t="shared" si="13355"/>
        <v/>
      </c>
      <c r="EV711" s="4" t="str">
        <f t="shared" si="13332"/>
        <v/>
      </c>
      <c r="EW711" s="4" t="str">
        <f t="shared" si="13332"/>
        <v/>
      </c>
      <c r="EX711" s="4" t="str">
        <f t="shared" si="13332"/>
        <v/>
      </c>
      <c r="EY711" s="4" t="str">
        <f t="shared" si="13332"/>
        <v/>
      </c>
      <c r="EZ711" s="4" t="str">
        <f t="shared" ref="EZ711" si="13381">IF(EZ516="","",EZ516)</f>
        <v/>
      </c>
      <c r="FA711" s="4" t="str">
        <f t="shared" si="12690"/>
        <v/>
      </c>
      <c r="FB711" s="4" t="str">
        <f t="shared" ref="FB711" si="13382">IF(FB516="","",FB516)</f>
        <v/>
      </c>
      <c r="FC711" s="4">
        <f t="shared" ref="FC711" si="13383">IF(FC516="","",FC516)</f>
        <v>40013</v>
      </c>
      <c r="FD711" s="4">
        <f t="shared" ref="FD711" si="13384">IF(FD516="","",FD516)</f>
        <v>1</v>
      </c>
      <c r="FE711" s="4">
        <f t="shared" ref="FE711" si="13385">IF(FE516="","",FE516)</f>
        <v>20100</v>
      </c>
      <c r="FF711" s="4">
        <f t="shared" ref="FF711" si="13386">IF(FF516="","",FF516)</f>
        <v>1</v>
      </c>
      <c r="FG711" s="4">
        <f t="shared" ref="FG711" si="13387">IF(FG516="","",FG516)</f>
        <v>20100</v>
      </c>
      <c r="FH711" s="4">
        <f t="shared" ref="FH711" si="13388">IF(FH516="","",FH516)</f>
        <v>1</v>
      </c>
      <c r="FR711" s="2">
        <v>99999</v>
      </c>
      <c r="FS711" s="2">
        <v>0</v>
      </c>
      <c r="FT711" s="4">
        <v>10000</v>
      </c>
      <c r="FU711" s="4" t="s">
        <v>1379</v>
      </c>
      <c r="FV711" s="4"/>
      <c r="FW711" s="4"/>
      <c r="FX711" s="4"/>
      <c r="FY711" s="4"/>
      <c r="FZ711" s="77">
        <v>0</v>
      </c>
      <c r="GA711" s="2">
        <v>1</v>
      </c>
      <c r="GB711" s="2">
        <v>30</v>
      </c>
      <c r="GC711" s="2">
        <v>1</v>
      </c>
      <c r="GD711"/>
    </row>
    <row r="712" s="2" customFormat="1" ht="14.25" spans="1:186">
      <c r="A712" s="15">
        <v>7090103</v>
      </c>
      <c r="B712" s="7">
        <f t="shared" si="13223"/>
        <v>1800</v>
      </c>
      <c r="C712" s="7">
        <f t="shared" si="13294"/>
        <v>0</v>
      </c>
      <c r="D712" s="5" t="s">
        <v>580</v>
      </c>
      <c r="E712" s="2" t="s">
        <v>1381</v>
      </c>
      <c r="F712" s="31" t="s">
        <v>1250</v>
      </c>
      <c r="G712" s="31">
        <v>4</v>
      </c>
      <c r="H712" s="7" t="s">
        <v>191</v>
      </c>
      <c r="I712" s="7" t="s">
        <v>187</v>
      </c>
      <c r="J712" s="35">
        <v>1512</v>
      </c>
      <c r="K712" s="37">
        <v>307</v>
      </c>
      <c r="L712" s="80"/>
      <c r="M712" s="29" t="s">
        <v>193</v>
      </c>
      <c r="N712" s="4">
        <f t="shared" ref="N712" si="13389">N517</f>
        <v>90</v>
      </c>
      <c r="O712" s="4">
        <f t="shared" si="13250"/>
        <v>90</v>
      </c>
      <c r="P712" s="40">
        <f t="shared" si="12719"/>
        <v>2004</v>
      </c>
      <c r="Q712" s="4"/>
      <c r="S712" s="48">
        <f t="shared" si="13296"/>
        <v>0</v>
      </c>
      <c r="T712" s="47" t="s">
        <v>249</v>
      </c>
      <c r="U712" s="7" t="s">
        <v>195</v>
      </c>
      <c r="V712" s="7" t="str">
        <f t="shared" si="13113"/>
        <v>1</v>
      </c>
      <c r="W712" s="7" t="str">
        <f t="shared" si="12945"/>
        <v>1</v>
      </c>
      <c r="X712" s="40">
        <v>0</v>
      </c>
      <c r="AB712" s="7" t="s">
        <v>195</v>
      </c>
      <c r="AC712" s="7">
        <v>0</v>
      </c>
      <c r="AD712" s="7" t="s">
        <v>195</v>
      </c>
      <c r="AE712" s="7" t="s">
        <v>195</v>
      </c>
      <c r="AF712" s="7" t="s">
        <v>195</v>
      </c>
      <c r="AG712" s="7" t="s">
        <v>195</v>
      </c>
      <c r="AH712" s="40">
        <v>0</v>
      </c>
      <c r="AI712" s="40">
        <v>0</v>
      </c>
      <c r="AJ712" s="40">
        <v>1</v>
      </c>
      <c r="AK712" s="40">
        <v>0</v>
      </c>
      <c r="AL712" s="40">
        <v>1</v>
      </c>
      <c r="AM712" s="40">
        <v>0</v>
      </c>
      <c r="AN712" s="40">
        <v>60</v>
      </c>
      <c r="AO712" s="40">
        <v>20000</v>
      </c>
      <c r="AP712" s="7" t="s">
        <v>582</v>
      </c>
      <c r="AQ712" s="4">
        <f t="shared" si="13297"/>
        <v>3</v>
      </c>
      <c r="AR712" s="4">
        <f t="shared" si="13022"/>
        <v>161506</v>
      </c>
      <c r="AS712" s="7" t="s">
        <v>199</v>
      </c>
      <c r="AT712" s="48">
        <v>3</v>
      </c>
      <c r="AU712" s="48">
        <v>1</v>
      </c>
      <c r="AV712" s="48">
        <v>3</v>
      </c>
      <c r="AW712" s="48">
        <v>500</v>
      </c>
      <c r="AX712" s="48">
        <v>250</v>
      </c>
      <c r="AY712" s="48">
        <v>0</v>
      </c>
      <c r="AZ712" s="48">
        <v>0</v>
      </c>
      <c r="BE712" s="48">
        <v>0</v>
      </c>
      <c r="BF712" s="48">
        <v>1</v>
      </c>
      <c r="BG712" s="48">
        <f t="shared" ref="BG712" si="13390">IF(O712&lt;10,80,80+O712*8)</f>
        <v>800</v>
      </c>
      <c r="BH712" s="48">
        <f t="shared" ref="BH712" si="13391">IF(O712&lt;10,80,80+O712*8)</f>
        <v>800</v>
      </c>
      <c r="BI712" s="7">
        <v>0</v>
      </c>
      <c r="BJ712" s="7">
        <v>0</v>
      </c>
      <c r="BK712" s="7">
        <v>0</v>
      </c>
      <c r="BL712" s="7">
        <v>0</v>
      </c>
      <c r="BM712" s="7">
        <v>0</v>
      </c>
      <c r="BN712" s="7">
        <v>0</v>
      </c>
      <c r="BO712" s="7">
        <v>0</v>
      </c>
      <c r="BP712" s="7">
        <v>0</v>
      </c>
      <c r="BQ712" s="7">
        <v>0</v>
      </c>
      <c r="BR712" s="7">
        <v>0</v>
      </c>
      <c r="BS712" s="7">
        <v>0</v>
      </c>
      <c r="BT712" s="7">
        <v>0</v>
      </c>
      <c r="BU712" s="7">
        <v>0</v>
      </c>
      <c r="BV712" s="7">
        <v>0</v>
      </c>
      <c r="BW712" s="7">
        <v>0</v>
      </c>
      <c r="BX712" s="7">
        <v>0</v>
      </c>
      <c r="BY712" s="7">
        <v>0</v>
      </c>
      <c r="BZ712" s="7">
        <v>0</v>
      </c>
      <c r="CA712" s="7">
        <v>0</v>
      </c>
      <c r="CB712" s="7">
        <v>0</v>
      </c>
      <c r="CC712" s="7">
        <v>0</v>
      </c>
      <c r="CD712" s="7">
        <v>0</v>
      </c>
      <c r="CE712" s="7">
        <v>0</v>
      </c>
      <c r="CF712" s="7">
        <v>0</v>
      </c>
      <c r="CG712" s="7">
        <v>0</v>
      </c>
      <c r="CH712" s="7">
        <v>0</v>
      </c>
      <c r="CI712" s="7">
        <v>0</v>
      </c>
      <c r="CJ712" s="7">
        <v>0</v>
      </c>
      <c r="CK712" s="7">
        <v>0</v>
      </c>
      <c r="CL712" s="40">
        <v>0</v>
      </c>
      <c r="CM712" s="40">
        <v>0</v>
      </c>
      <c r="CN712" s="40">
        <v>0</v>
      </c>
      <c r="CO712" s="40">
        <v>0</v>
      </c>
      <c r="CP712" s="7">
        <v>0</v>
      </c>
      <c r="CQ712" s="7">
        <v>0</v>
      </c>
      <c r="CR712" s="7">
        <v>0</v>
      </c>
      <c r="CS712" s="40">
        <v>0</v>
      </c>
      <c r="CT712" s="7">
        <v>0</v>
      </c>
      <c r="CU712" s="7">
        <v>0</v>
      </c>
      <c r="CV712" s="4"/>
      <c r="CW712" s="4"/>
      <c r="CX712" s="4" t="str">
        <f t="shared" ref="CX712" si="13392">IF(CX517="","",CX517)</f>
        <v>3da_weapon_changjian01_s</v>
      </c>
      <c r="CY712" s="4" t="str">
        <f t="shared" si="13279"/>
        <v>3da_weapon_changjian01_b</v>
      </c>
      <c r="CZ712" s="4" t="str">
        <f t="shared" si="13257"/>
        <v/>
      </c>
      <c r="DA712" s="4" t="str">
        <f t="shared" ref="DA712" si="13393">IF(DA517="","",DA517)</f>
        <v/>
      </c>
      <c r="DB712" s="4" t="str">
        <f t="shared" si="13208"/>
        <v>CS_Rhand</v>
      </c>
      <c r="DC712" s="4" t="str">
        <f t="shared" si="13179"/>
        <v>CS_Rhand</v>
      </c>
      <c r="DD712" s="7">
        <v>2</v>
      </c>
      <c r="DE712" s="7">
        <v>30</v>
      </c>
      <c r="DF712" s="7">
        <v>60</v>
      </c>
      <c r="DH712" s="7">
        <v>13</v>
      </c>
      <c r="DI712" s="4">
        <f t="shared" ref="DI712" si="13394">IF(DI517="","",DI517)</f>
        <v>2</v>
      </c>
      <c r="DJ712" s="4">
        <f t="shared" si="13319"/>
        <v>4</v>
      </c>
      <c r="DK712" s="4">
        <f t="shared" si="13210"/>
        <v>7</v>
      </c>
      <c r="DL712" s="4">
        <f t="shared" ref="DL712" si="13395">IF(DL517="","",DL517)</f>
        <v>8</v>
      </c>
      <c r="DX712" s="7">
        <f t="shared" ref="DX712" si="13396">A712</f>
        <v>7090103</v>
      </c>
      <c r="DY712" s="7"/>
      <c r="DZ712" s="67">
        <v>10000</v>
      </c>
      <c r="EA712" s="2" t="s">
        <v>1377</v>
      </c>
      <c r="EB712" s="85">
        <v>144</v>
      </c>
      <c r="EC712" s="2" t="s">
        <v>1378</v>
      </c>
      <c r="ED712" s="2">
        <v>2003</v>
      </c>
      <c r="EE712" s="2">
        <v>3002</v>
      </c>
      <c r="EF712" s="7">
        <v>50</v>
      </c>
      <c r="EG712" s="20"/>
      <c r="EH712" s="20"/>
      <c r="EI712" s="4">
        <f t="shared" ref="EI712" si="13397">IF(EI517="","",EI517)</f>
        <v>331109</v>
      </c>
      <c r="EJ712" s="4">
        <f t="shared" si="13283"/>
        <v>1</v>
      </c>
      <c r="EK712" s="4">
        <f t="shared" ref="EK712" si="13398">IF(EK517="","",EK517)</f>
        <v>331110</v>
      </c>
      <c r="EL712" s="4">
        <f t="shared" ref="EL712" si="13399">IF(EL517="","",EL517)</f>
        <v>1</v>
      </c>
      <c r="EM712" s="4">
        <f t="shared" ref="EM712" si="13400">IF(EM517="","",EM517)</f>
        <v>331111</v>
      </c>
      <c r="EN712" s="4">
        <f t="shared" ref="EN712" si="13401">IF(EN517="","",EN517)</f>
        <v>1</v>
      </c>
      <c r="EO712" s="4" t="str">
        <f t="shared" ref="EO712" si="13402">IF(EO517="","",EO517)</f>
        <v/>
      </c>
      <c r="EP712" s="4" t="str">
        <f t="shared" ref="EP712" si="13403">IF(EP517="","",EP517)</f>
        <v/>
      </c>
      <c r="EQ712" s="4" t="str">
        <f t="shared" ref="EQ712" si="13404">IF(EQ517="","",EQ517)</f>
        <v/>
      </c>
      <c r="ER712" s="4" t="str">
        <f t="shared" ref="ER712:ER718" si="13405">IF(ER517="","",ER517)</f>
        <v/>
      </c>
      <c r="ES712" s="4" t="str">
        <f t="shared" si="13379"/>
        <v/>
      </c>
      <c r="ET712" s="4" t="str">
        <f t="shared" ref="ET712" si="13406">IF(ET517="","",ET517)</f>
        <v/>
      </c>
      <c r="EU712" s="4" t="str">
        <f t="shared" si="13355"/>
        <v/>
      </c>
      <c r="EV712" s="4" t="str">
        <f t="shared" si="13332"/>
        <v/>
      </c>
      <c r="EW712" s="4" t="str">
        <f t="shared" si="13332"/>
        <v/>
      </c>
      <c r="EX712" s="4" t="str">
        <f t="shared" si="13332"/>
        <v/>
      </c>
      <c r="EY712" s="4" t="str">
        <f t="shared" si="13332"/>
        <v/>
      </c>
      <c r="EZ712" s="4" t="str">
        <f t="shared" ref="EZ712" si="13407">IF(EZ517="","",EZ517)</f>
        <v/>
      </c>
      <c r="FA712" s="4" t="str">
        <f t="shared" si="12690"/>
        <v/>
      </c>
      <c r="FB712" s="4" t="str">
        <f t="shared" ref="FB712" si="13408">IF(FB517="","",FB517)</f>
        <v/>
      </c>
      <c r="FC712" s="4">
        <f t="shared" ref="FC712" si="13409">IF(FC517="","",FC517)</f>
        <v>40013</v>
      </c>
      <c r="FD712" s="4">
        <f t="shared" ref="FD712" si="13410">IF(FD517="","",FD517)</f>
        <v>1</v>
      </c>
      <c r="FE712" s="4">
        <f t="shared" ref="FE712" si="13411">IF(FE517="","",FE517)</f>
        <v>20100</v>
      </c>
      <c r="FF712" s="4">
        <f t="shared" ref="FF712" si="13412">IF(FF517="","",FF517)</f>
        <v>1</v>
      </c>
      <c r="FG712" s="4">
        <f t="shared" ref="FG712" si="13413">IF(FG517="","",FG517)</f>
        <v>20100</v>
      </c>
      <c r="FH712" s="4">
        <f t="shared" ref="FH712" si="13414">IF(FH517="","",FH517)</f>
        <v>1</v>
      </c>
      <c r="FR712" s="2">
        <v>99999</v>
      </c>
      <c r="FS712" s="2">
        <v>0</v>
      </c>
      <c r="FT712" s="4">
        <v>10000</v>
      </c>
      <c r="FU712" s="4" t="s">
        <v>1379</v>
      </c>
      <c r="FV712" s="4"/>
      <c r="FW712" s="4"/>
      <c r="FX712" s="4"/>
      <c r="FY712" s="4"/>
      <c r="FZ712" s="77">
        <v>0</v>
      </c>
      <c r="GA712" s="2">
        <v>1</v>
      </c>
      <c r="GB712" s="2">
        <v>30</v>
      </c>
      <c r="GC712" s="2">
        <v>1</v>
      </c>
      <c r="GD712"/>
    </row>
    <row r="713" s="2" customFormat="1" ht="14.25" spans="1:186">
      <c r="A713" s="15">
        <v>7090104</v>
      </c>
      <c r="B713" s="7">
        <f t="shared" si="13223"/>
        <v>3080</v>
      </c>
      <c r="C713" s="7">
        <f t="shared" si="13294"/>
        <v>0</v>
      </c>
      <c r="D713" s="5" t="s">
        <v>583</v>
      </c>
      <c r="E713" s="2" t="s">
        <v>1382</v>
      </c>
      <c r="F713" s="31" t="s">
        <v>1250</v>
      </c>
      <c r="G713" s="31">
        <v>4</v>
      </c>
      <c r="H713" s="7" t="s">
        <v>191</v>
      </c>
      <c r="I713" s="7" t="s">
        <v>187</v>
      </c>
      <c r="J713" s="35">
        <v>1552</v>
      </c>
      <c r="K713" s="37">
        <v>107</v>
      </c>
      <c r="L713" s="80"/>
      <c r="M713" s="29" t="s">
        <v>193</v>
      </c>
      <c r="N713" s="4">
        <f t="shared" ref="N713" si="13415">N518</f>
        <v>90</v>
      </c>
      <c r="O713" s="4">
        <f t="shared" si="13250"/>
        <v>90</v>
      </c>
      <c r="P713" s="40">
        <f t="shared" ref="P713" si="13416">2000+C713*100+G713</f>
        <v>2004</v>
      </c>
      <c r="Q713" s="4"/>
      <c r="S713" s="48">
        <f t="shared" si="13296"/>
        <v>0</v>
      </c>
      <c r="T713" s="47" t="s">
        <v>253</v>
      </c>
      <c r="U713" s="7" t="s">
        <v>195</v>
      </c>
      <c r="V713" s="7" t="str">
        <f t="shared" ref="V713" si="13417">IF(O713&gt;=50,"1","0")</f>
        <v>1</v>
      </c>
      <c r="W713" s="7" t="str">
        <f t="shared" si="12945"/>
        <v>1</v>
      </c>
      <c r="X713" s="40">
        <v>0</v>
      </c>
      <c r="AB713" s="7" t="s">
        <v>195</v>
      </c>
      <c r="AC713" s="7">
        <v>0</v>
      </c>
      <c r="AD713" s="7" t="s">
        <v>195</v>
      </c>
      <c r="AE713" s="7" t="s">
        <v>195</v>
      </c>
      <c r="AF713" s="7" t="s">
        <v>195</v>
      </c>
      <c r="AG713" s="7" t="s">
        <v>195</v>
      </c>
      <c r="AH713" s="40">
        <v>0</v>
      </c>
      <c r="AI713" s="40">
        <v>0</v>
      </c>
      <c r="AJ713" s="40">
        <v>1</v>
      </c>
      <c r="AK713" s="40">
        <v>0</v>
      </c>
      <c r="AL713" s="40">
        <v>1</v>
      </c>
      <c r="AM713" s="40">
        <v>0</v>
      </c>
      <c r="AN713" s="40">
        <v>60</v>
      </c>
      <c r="AO713" s="40">
        <v>20000</v>
      </c>
      <c r="AP713" s="7" t="s">
        <v>585</v>
      </c>
      <c r="AQ713" s="4">
        <f t="shared" si="13297"/>
        <v>3</v>
      </c>
      <c r="AR713" s="4">
        <f t="shared" si="13022"/>
        <v>161506</v>
      </c>
      <c r="AS713" s="7" t="s">
        <v>199</v>
      </c>
      <c r="AT713" s="48">
        <v>3</v>
      </c>
      <c r="AU713" s="48">
        <v>1</v>
      </c>
      <c r="AV713" s="48">
        <v>3</v>
      </c>
      <c r="AW713" s="48">
        <v>500</v>
      </c>
      <c r="AX713" s="48">
        <v>250</v>
      </c>
      <c r="AY713" s="48">
        <v>0</v>
      </c>
      <c r="AZ713" s="48">
        <v>0</v>
      </c>
      <c r="BE713" s="48">
        <v>0</v>
      </c>
      <c r="BF713" s="48">
        <v>1</v>
      </c>
      <c r="BG713" s="48">
        <f t="shared" ref="BG713" si="13418">IF(O713&lt;10,80,80+O713*8)</f>
        <v>800</v>
      </c>
      <c r="BH713" s="48">
        <f t="shared" ref="BH713" si="13419">IF(O713&lt;10,80,80+O713*8)</f>
        <v>800</v>
      </c>
      <c r="BI713" s="7">
        <v>0</v>
      </c>
      <c r="BJ713" s="7">
        <v>0</v>
      </c>
      <c r="BK713" s="7">
        <v>0</v>
      </c>
      <c r="BL713" s="7">
        <v>0</v>
      </c>
      <c r="BM713" s="7">
        <v>0</v>
      </c>
      <c r="BN713" s="7">
        <v>0</v>
      </c>
      <c r="BO713" s="7">
        <v>0</v>
      </c>
      <c r="BP713" s="7">
        <v>0</v>
      </c>
      <c r="BQ713" s="7">
        <v>0</v>
      </c>
      <c r="BR713" s="7">
        <v>0</v>
      </c>
      <c r="BS713" s="7">
        <v>0</v>
      </c>
      <c r="BT713" s="7">
        <v>0</v>
      </c>
      <c r="BU713" s="7">
        <v>0</v>
      </c>
      <c r="BV713" s="7">
        <v>0</v>
      </c>
      <c r="BW713" s="7">
        <v>0</v>
      </c>
      <c r="BX713" s="7">
        <v>0</v>
      </c>
      <c r="BY713" s="7">
        <v>0</v>
      </c>
      <c r="BZ713" s="7">
        <v>0</v>
      </c>
      <c r="CA713" s="7">
        <v>0</v>
      </c>
      <c r="CB713" s="7">
        <v>0</v>
      </c>
      <c r="CC713" s="7">
        <v>0</v>
      </c>
      <c r="CD713" s="7">
        <v>0</v>
      </c>
      <c r="CE713" s="7">
        <v>0</v>
      </c>
      <c r="CF713" s="7">
        <v>0</v>
      </c>
      <c r="CG713" s="7">
        <v>0</v>
      </c>
      <c r="CH713" s="7">
        <v>0</v>
      </c>
      <c r="CI713" s="7">
        <v>0</v>
      </c>
      <c r="CJ713" s="7">
        <v>0</v>
      </c>
      <c r="CK713" s="7">
        <v>0</v>
      </c>
      <c r="CL713" s="40">
        <v>0</v>
      </c>
      <c r="CM713" s="40">
        <v>0</v>
      </c>
      <c r="CN713" s="40">
        <v>0</v>
      </c>
      <c r="CO713" s="40">
        <v>0</v>
      </c>
      <c r="CP713" s="7">
        <v>0</v>
      </c>
      <c r="CQ713" s="7">
        <v>0</v>
      </c>
      <c r="CR713" s="7">
        <v>0</v>
      </c>
      <c r="CS713" s="40">
        <v>0</v>
      </c>
      <c r="CT713" s="7">
        <v>0</v>
      </c>
      <c r="CU713" s="7">
        <v>0</v>
      </c>
      <c r="CV713" s="4"/>
      <c r="CW713" s="4"/>
      <c r="CX713" s="4" t="str">
        <f t="shared" ref="CX713" si="13420">IF(CX518="","",CX518)</f>
        <v>3da_weapon_changjian01_s</v>
      </c>
      <c r="CY713" s="4" t="str">
        <f t="shared" si="13279"/>
        <v>3da_weapon_changjian01_b</v>
      </c>
      <c r="CZ713" s="4" t="str">
        <f t="shared" si="13257"/>
        <v/>
      </c>
      <c r="DA713" s="4" t="str">
        <f t="shared" ref="DA713" si="13421">IF(DA518="","",DA518)</f>
        <v/>
      </c>
      <c r="DB713" s="4" t="str">
        <f t="shared" si="13208"/>
        <v>CS_Rhand</v>
      </c>
      <c r="DC713" s="4" t="str">
        <f t="shared" si="13179"/>
        <v>CS_Rhand</v>
      </c>
      <c r="DD713" s="7">
        <v>2</v>
      </c>
      <c r="DE713" s="7">
        <v>30</v>
      </c>
      <c r="DF713" s="7">
        <v>60</v>
      </c>
      <c r="DH713" s="7">
        <v>13</v>
      </c>
      <c r="DI713" s="4">
        <f t="shared" ref="DI713" si="13422">IF(DI518="","",DI518)</f>
        <v>2</v>
      </c>
      <c r="DJ713" s="4">
        <f t="shared" si="13319"/>
        <v>4</v>
      </c>
      <c r="DK713" s="4">
        <f t="shared" si="13210"/>
        <v>7</v>
      </c>
      <c r="DL713" s="4">
        <f t="shared" ref="DL713" si="13423">IF(DL518="","",DL518)</f>
        <v>8</v>
      </c>
      <c r="DX713" s="7">
        <f t="shared" ref="DX713" si="13424">A713</f>
        <v>7090104</v>
      </c>
      <c r="DY713" s="7"/>
      <c r="DZ713" s="67">
        <v>10000</v>
      </c>
      <c r="EA713" s="2" t="s">
        <v>1377</v>
      </c>
      <c r="EB713" s="85">
        <v>144</v>
      </c>
      <c r="EC713" s="2" t="s">
        <v>1378</v>
      </c>
      <c r="ED713" s="2">
        <v>2003</v>
      </c>
      <c r="EE713" s="2">
        <v>3002</v>
      </c>
      <c r="EF713" s="7">
        <v>50</v>
      </c>
      <c r="EG713" s="20"/>
      <c r="EH713" s="20"/>
      <c r="EI713" s="4">
        <f t="shared" ref="EI713" si="13425">IF(EI518="","",EI518)</f>
        <v>331109</v>
      </c>
      <c r="EJ713" s="4">
        <f t="shared" si="13283"/>
        <v>1</v>
      </c>
      <c r="EK713" s="4">
        <f t="shared" ref="EK713" si="13426">IF(EK518="","",EK518)</f>
        <v>331110</v>
      </c>
      <c r="EL713" s="4">
        <f t="shared" ref="EL713" si="13427">IF(EL518="","",EL518)</f>
        <v>1</v>
      </c>
      <c r="EM713" s="4">
        <f t="shared" ref="EM713" si="13428">IF(EM518="","",EM518)</f>
        <v>331111</v>
      </c>
      <c r="EN713" s="4">
        <f t="shared" ref="EN713" si="13429">IF(EN518="","",EN518)</f>
        <v>1</v>
      </c>
      <c r="EO713" s="4" t="str">
        <f t="shared" ref="EO713" si="13430">IF(EO518="","",EO518)</f>
        <v/>
      </c>
      <c r="EP713" s="4" t="str">
        <f t="shared" ref="EP713" si="13431">IF(EP518="","",EP518)</f>
        <v/>
      </c>
      <c r="EQ713" s="4" t="str">
        <f t="shared" ref="EQ713" si="13432">IF(EQ518="","",EQ518)</f>
        <v/>
      </c>
      <c r="ER713" s="4" t="str">
        <f t="shared" si="13405"/>
        <v/>
      </c>
      <c r="ES713" s="4" t="str">
        <f t="shared" si="13379"/>
        <v/>
      </c>
      <c r="ET713" s="4" t="str">
        <f t="shared" ref="ET713" si="13433">IF(ET518="","",ET518)</f>
        <v/>
      </c>
      <c r="EU713" s="4" t="str">
        <f t="shared" si="13355"/>
        <v/>
      </c>
      <c r="EV713" s="4" t="str">
        <f t="shared" si="13332"/>
        <v/>
      </c>
      <c r="EW713" s="4" t="str">
        <f t="shared" si="13332"/>
        <v/>
      </c>
      <c r="EX713" s="4" t="str">
        <f t="shared" si="13332"/>
        <v/>
      </c>
      <c r="EY713" s="4" t="str">
        <f t="shared" si="13332"/>
        <v/>
      </c>
      <c r="EZ713" s="4" t="str">
        <f t="shared" ref="EZ713" si="13434">IF(EZ518="","",EZ518)</f>
        <v/>
      </c>
      <c r="FA713" s="4" t="str">
        <f t="shared" si="12690"/>
        <v/>
      </c>
      <c r="FB713" s="4" t="str">
        <f t="shared" ref="FB713:FB718" si="13435">IF(FB518="","",FB518)</f>
        <v/>
      </c>
      <c r="FC713" s="4">
        <f t="shared" ref="FC713" si="13436">IF(FC518="","",FC518)</f>
        <v>40013</v>
      </c>
      <c r="FD713" s="4">
        <f t="shared" ref="FD713:FD718" si="13437">IF(FD518="","",FD518)</f>
        <v>1</v>
      </c>
      <c r="FE713" s="4">
        <f t="shared" ref="FE713" si="13438">IF(FE518="","",FE518)</f>
        <v>20100</v>
      </c>
      <c r="FF713" s="4">
        <f t="shared" ref="FF713" si="13439">IF(FF518="","",FF518)</f>
        <v>1</v>
      </c>
      <c r="FG713" s="4">
        <f t="shared" ref="FG713" si="13440">IF(FG518="","",FG518)</f>
        <v>20100</v>
      </c>
      <c r="FH713" s="4">
        <f t="shared" ref="FH713" si="13441">IF(FH518="","",FH518)</f>
        <v>1</v>
      </c>
      <c r="FR713" s="2">
        <v>99999</v>
      </c>
      <c r="FS713" s="2">
        <v>0</v>
      </c>
      <c r="FT713" s="4">
        <v>10000</v>
      </c>
      <c r="FU713" s="4" t="s">
        <v>1379</v>
      </c>
      <c r="FV713" s="4"/>
      <c r="FW713" s="4"/>
      <c r="FX713" s="4"/>
      <c r="FY713" s="4"/>
      <c r="FZ713" s="77">
        <v>0</v>
      </c>
      <c r="GA713" s="2">
        <v>1</v>
      </c>
      <c r="GB713" s="2">
        <v>30</v>
      </c>
      <c r="GC713" s="2">
        <v>1</v>
      </c>
      <c r="GD713"/>
    </row>
    <row r="714" s="2" customFormat="1" ht="14.25" spans="1:186">
      <c r="A714" s="15">
        <v>7090105</v>
      </c>
      <c r="B714" s="7">
        <f t="shared" si="13223"/>
        <v>2824</v>
      </c>
      <c r="C714" s="7">
        <f t="shared" si="13294"/>
        <v>0</v>
      </c>
      <c r="D714" s="5" t="s">
        <v>586</v>
      </c>
      <c r="E714" s="2" t="s">
        <v>1383</v>
      </c>
      <c r="F714" s="31" t="s">
        <v>1250</v>
      </c>
      <c r="G714" s="31">
        <v>4</v>
      </c>
      <c r="H714" s="7" t="s">
        <v>191</v>
      </c>
      <c r="I714" s="7" t="s">
        <v>187</v>
      </c>
      <c r="J714" s="37">
        <v>1543</v>
      </c>
      <c r="K714" s="37">
        <v>507</v>
      </c>
      <c r="L714" s="80"/>
      <c r="M714" s="29" t="s">
        <v>193</v>
      </c>
      <c r="N714" s="4">
        <f t="shared" ref="N714" si="13442">N519</f>
        <v>90</v>
      </c>
      <c r="O714" s="4">
        <f t="shared" si="13250"/>
        <v>90</v>
      </c>
      <c r="P714" s="40">
        <f t="shared" ref="P714" si="13443">2000+C714*100+G714</f>
        <v>2004</v>
      </c>
      <c r="Q714" s="4"/>
      <c r="S714" s="48">
        <f t="shared" si="13296"/>
        <v>0</v>
      </c>
      <c r="T714" s="47" t="s">
        <v>257</v>
      </c>
      <c r="U714" s="7" t="s">
        <v>195</v>
      </c>
      <c r="V714" s="7" t="str">
        <f t="shared" ref="V714" si="13444">IF(O714&gt;=50,"1","0")</f>
        <v>1</v>
      </c>
      <c r="W714" s="7" t="str">
        <f t="shared" si="12945"/>
        <v>1</v>
      </c>
      <c r="X714" s="40">
        <v>0</v>
      </c>
      <c r="AB714" s="7" t="s">
        <v>195</v>
      </c>
      <c r="AC714" s="7">
        <v>0</v>
      </c>
      <c r="AD714" s="7" t="s">
        <v>195</v>
      </c>
      <c r="AE714" s="7" t="s">
        <v>195</v>
      </c>
      <c r="AF714" s="7" t="s">
        <v>195</v>
      </c>
      <c r="AG714" s="7" t="s">
        <v>195</v>
      </c>
      <c r="AH714" s="40">
        <v>0</v>
      </c>
      <c r="AI714" s="40">
        <v>0</v>
      </c>
      <c r="AJ714" s="40">
        <v>1</v>
      </c>
      <c r="AK714" s="40">
        <v>0</v>
      </c>
      <c r="AL714" s="40">
        <v>1</v>
      </c>
      <c r="AM714" s="40">
        <v>0</v>
      </c>
      <c r="AN714" s="40">
        <v>60</v>
      </c>
      <c r="AO714" s="40">
        <v>20000</v>
      </c>
      <c r="AP714" s="7" t="s">
        <v>588</v>
      </c>
      <c r="AQ714" s="4">
        <f t="shared" si="13297"/>
        <v>3</v>
      </c>
      <c r="AR714" s="4">
        <f t="shared" si="13022"/>
        <v>161506</v>
      </c>
      <c r="AS714" s="7" t="s">
        <v>199</v>
      </c>
      <c r="AT714" s="48">
        <v>3</v>
      </c>
      <c r="AU714" s="48">
        <v>1</v>
      </c>
      <c r="AV714" s="48">
        <v>3</v>
      </c>
      <c r="AW714" s="48">
        <v>500</v>
      </c>
      <c r="AX714" s="48">
        <v>250</v>
      </c>
      <c r="AY714" s="48">
        <v>0</v>
      </c>
      <c r="AZ714" s="48">
        <v>0</v>
      </c>
      <c r="BE714" s="48">
        <v>0</v>
      </c>
      <c r="BF714" s="48">
        <v>1</v>
      </c>
      <c r="BG714" s="48">
        <f t="shared" ref="BG714:BG734" si="13445">IF(O714&lt;10,80,80+O714*8)</f>
        <v>800</v>
      </c>
      <c r="BH714" s="48">
        <f t="shared" ref="BH714:BH734" si="13446">IF(O714&lt;10,80,80+O714*8)</f>
        <v>800</v>
      </c>
      <c r="BI714" s="7">
        <v>0</v>
      </c>
      <c r="BJ714" s="7">
        <v>0</v>
      </c>
      <c r="BK714" s="7">
        <v>0</v>
      </c>
      <c r="BL714" s="7">
        <v>0</v>
      </c>
      <c r="BM714" s="7">
        <v>0</v>
      </c>
      <c r="BN714" s="7">
        <v>0</v>
      </c>
      <c r="BO714" s="7">
        <v>0</v>
      </c>
      <c r="BP714" s="7">
        <v>0</v>
      </c>
      <c r="BQ714" s="7">
        <v>0</v>
      </c>
      <c r="BR714" s="7">
        <v>0</v>
      </c>
      <c r="BS714" s="7">
        <v>0</v>
      </c>
      <c r="BT714" s="7">
        <v>0</v>
      </c>
      <c r="BU714" s="7">
        <v>0</v>
      </c>
      <c r="BV714" s="7">
        <v>0</v>
      </c>
      <c r="BW714" s="7">
        <v>0</v>
      </c>
      <c r="BX714" s="7">
        <v>0</v>
      </c>
      <c r="BY714" s="7">
        <v>0</v>
      </c>
      <c r="BZ714" s="7">
        <v>0</v>
      </c>
      <c r="CA714" s="7">
        <v>0</v>
      </c>
      <c r="CB714" s="7">
        <v>0</v>
      </c>
      <c r="CC714" s="7">
        <v>0</v>
      </c>
      <c r="CD714" s="7">
        <v>0</v>
      </c>
      <c r="CE714" s="7">
        <v>0</v>
      </c>
      <c r="CF714" s="7">
        <v>0</v>
      </c>
      <c r="CG714" s="7">
        <v>0</v>
      </c>
      <c r="CH714" s="7">
        <v>0</v>
      </c>
      <c r="CI714" s="7">
        <v>0</v>
      </c>
      <c r="CJ714" s="7">
        <v>0</v>
      </c>
      <c r="CK714" s="7">
        <v>0</v>
      </c>
      <c r="CL714" s="40">
        <v>0</v>
      </c>
      <c r="CM714" s="40">
        <v>0</v>
      </c>
      <c r="CN714" s="40">
        <v>0</v>
      </c>
      <c r="CO714" s="40">
        <v>0</v>
      </c>
      <c r="CP714" s="7">
        <v>0</v>
      </c>
      <c r="CQ714" s="7">
        <v>0</v>
      </c>
      <c r="CR714" s="7">
        <v>0</v>
      </c>
      <c r="CS714" s="40">
        <v>0</v>
      </c>
      <c r="CT714" s="7">
        <v>0</v>
      </c>
      <c r="CU714" s="7">
        <v>0</v>
      </c>
      <c r="CV714" s="4"/>
      <c r="CW714" s="4"/>
      <c r="CX714" s="4" t="str">
        <f t="shared" ref="CX714" si="13447">IF(CX519="","",CX519)</f>
        <v>3da_weapon_changjian01_s</v>
      </c>
      <c r="CY714" s="4" t="str">
        <f t="shared" si="13279"/>
        <v>3da_weapon_changjian01_b</v>
      </c>
      <c r="CZ714" s="4" t="str">
        <f t="shared" si="13257"/>
        <v/>
      </c>
      <c r="DA714" s="4" t="str">
        <f t="shared" ref="DA714" si="13448">IF(DA519="","",DA519)</f>
        <v/>
      </c>
      <c r="DB714" s="4" t="str">
        <f t="shared" si="13208"/>
        <v>CS_Rhand</v>
      </c>
      <c r="DC714" s="4" t="str">
        <f t="shared" si="13179"/>
        <v>CS_Rhand</v>
      </c>
      <c r="DD714" s="7">
        <v>2</v>
      </c>
      <c r="DE714" s="7">
        <v>30</v>
      </c>
      <c r="DF714" s="7">
        <v>60</v>
      </c>
      <c r="DH714" s="7">
        <v>13</v>
      </c>
      <c r="DI714" s="4">
        <f t="shared" ref="DI714" si="13449">IF(DI519="","",DI519)</f>
        <v>2</v>
      </c>
      <c r="DJ714" s="4">
        <f t="shared" si="13319"/>
        <v>4</v>
      </c>
      <c r="DK714" s="4">
        <f t="shared" si="13210"/>
        <v>7</v>
      </c>
      <c r="DL714" s="4">
        <f t="shared" ref="DL714" si="13450">IF(DL519="","",DL519)</f>
        <v>8</v>
      </c>
      <c r="DX714" s="7">
        <f t="shared" ref="DX714" si="13451">A714</f>
        <v>7090105</v>
      </c>
      <c r="DY714" s="7"/>
      <c r="DZ714" s="67">
        <v>10000</v>
      </c>
      <c r="EA714" s="2" t="s">
        <v>1377</v>
      </c>
      <c r="EB714" s="85">
        <v>144</v>
      </c>
      <c r="EC714" s="2" t="s">
        <v>1378</v>
      </c>
      <c r="ED714" s="2">
        <v>2003</v>
      </c>
      <c r="EE714" s="2">
        <v>3001</v>
      </c>
      <c r="EF714" s="7">
        <v>50</v>
      </c>
      <c r="EG714" s="20"/>
      <c r="EH714" s="20"/>
      <c r="EI714" s="4">
        <f t="shared" ref="EI714" si="13452">IF(EI519="","",EI519)</f>
        <v>331109</v>
      </c>
      <c r="EJ714" s="4">
        <f t="shared" si="13283"/>
        <v>1</v>
      </c>
      <c r="EK714" s="4">
        <f t="shared" ref="EK714" si="13453">IF(EK519="","",EK519)</f>
        <v>331110</v>
      </c>
      <c r="EL714" s="4">
        <f t="shared" ref="EL714" si="13454">IF(EL519="","",EL519)</f>
        <v>1</v>
      </c>
      <c r="EM714" s="4">
        <f t="shared" ref="EM714" si="13455">IF(EM519="","",EM519)</f>
        <v>331111</v>
      </c>
      <c r="EN714" s="4">
        <f t="shared" ref="EN714" si="13456">IF(EN519="","",EN519)</f>
        <v>1</v>
      </c>
      <c r="EO714" s="4" t="str">
        <f t="shared" ref="EO714" si="13457">IF(EO519="","",EO519)</f>
        <v/>
      </c>
      <c r="EP714" s="4" t="str">
        <f t="shared" ref="EP714" si="13458">IF(EP519="","",EP519)</f>
        <v/>
      </c>
      <c r="EQ714" s="4" t="str">
        <f t="shared" ref="EQ714" si="13459">IF(EQ519="","",EQ519)</f>
        <v/>
      </c>
      <c r="ER714" s="4" t="str">
        <f t="shared" si="13405"/>
        <v/>
      </c>
      <c r="ES714" s="4" t="str">
        <f t="shared" si="13379"/>
        <v/>
      </c>
      <c r="ET714" s="4" t="str">
        <f t="shared" ref="ET714" si="13460">IF(ET519="","",ET519)</f>
        <v/>
      </c>
      <c r="EU714" s="4" t="str">
        <f t="shared" si="13355"/>
        <v/>
      </c>
      <c r="EV714" s="4" t="str">
        <f t="shared" si="13332"/>
        <v/>
      </c>
      <c r="EW714" s="4" t="str">
        <f t="shared" si="13332"/>
        <v/>
      </c>
      <c r="EX714" s="4" t="str">
        <f t="shared" si="13332"/>
        <v/>
      </c>
      <c r="EY714" s="4" t="str">
        <f t="shared" si="13332"/>
        <v/>
      </c>
      <c r="EZ714" s="4" t="str">
        <f t="shared" ref="EZ714" si="13461">IF(EZ519="","",EZ519)</f>
        <v/>
      </c>
      <c r="FA714" s="4" t="str">
        <f t="shared" si="12690"/>
        <v/>
      </c>
      <c r="FB714" s="4" t="str">
        <f t="shared" si="13435"/>
        <v/>
      </c>
      <c r="FC714" s="4">
        <f t="shared" ref="FC714" si="13462">IF(FC519="","",FC519)</f>
        <v>40013</v>
      </c>
      <c r="FD714" s="4">
        <f t="shared" si="13437"/>
        <v>1</v>
      </c>
      <c r="FE714" s="4">
        <f t="shared" ref="FE714" si="13463">IF(FE519="","",FE519)</f>
        <v>20100</v>
      </c>
      <c r="FF714" s="4">
        <f t="shared" ref="FF714" si="13464">IF(FF519="","",FF519)</f>
        <v>1</v>
      </c>
      <c r="FG714" s="4">
        <f t="shared" ref="FG714" si="13465">IF(FG519="","",FG519)</f>
        <v>20100</v>
      </c>
      <c r="FH714" s="4">
        <f t="shared" ref="FH714" si="13466">IF(FH519="","",FH519)</f>
        <v>1</v>
      </c>
      <c r="FR714" s="2">
        <v>99999</v>
      </c>
      <c r="FS714" s="2">
        <v>0</v>
      </c>
      <c r="FT714" s="4">
        <v>10000</v>
      </c>
      <c r="FU714" s="4" t="s">
        <v>1379</v>
      </c>
      <c r="FV714" s="4"/>
      <c r="FW714" s="4"/>
      <c r="FX714" s="4"/>
      <c r="FY714" s="4"/>
      <c r="FZ714" s="77">
        <v>0</v>
      </c>
      <c r="GA714" s="2">
        <v>1</v>
      </c>
      <c r="GB714" s="2">
        <v>30</v>
      </c>
      <c r="GC714" s="2">
        <v>1</v>
      </c>
      <c r="GD714"/>
    </row>
    <row r="715" s="2" customFormat="1" ht="14.25" spans="1:186">
      <c r="A715" s="15">
        <v>7090106</v>
      </c>
      <c r="B715" s="7">
        <f t="shared" si="13223"/>
        <v>4104</v>
      </c>
      <c r="C715" s="7">
        <f t="shared" si="13294"/>
        <v>0</v>
      </c>
      <c r="D715" s="5" t="s">
        <v>410</v>
      </c>
      <c r="E715" s="2" t="s">
        <v>1384</v>
      </c>
      <c r="F715" s="31" t="s">
        <v>1250</v>
      </c>
      <c r="G715" s="31">
        <v>4</v>
      </c>
      <c r="H715" s="7" t="s">
        <v>191</v>
      </c>
      <c r="I715" s="7" t="s">
        <v>187</v>
      </c>
      <c r="J715" s="37">
        <v>1543</v>
      </c>
      <c r="K715" s="39">
        <v>604</v>
      </c>
      <c r="L715" s="80"/>
      <c r="M715" s="29" t="s">
        <v>193</v>
      </c>
      <c r="N715" s="4">
        <f t="shared" ref="N715" si="13467">N520</f>
        <v>90</v>
      </c>
      <c r="O715" s="4">
        <f t="shared" si="13250"/>
        <v>90</v>
      </c>
      <c r="P715" s="40">
        <f t="shared" ref="P715" si="13468">2000+C715*100+G715</f>
        <v>2004</v>
      </c>
      <c r="Q715" s="4"/>
      <c r="S715" s="48">
        <f t="shared" si="13296"/>
        <v>0</v>
      </c>
      <c r="T715" s="47" t="s">
        <v>194</v>
      </c>
      <c r="U715" s="7" t="s">
        <v>195</v>
      </c>
      <c r="V715" s="7" t="str">
        <f t="shared" ref="V715" si="13469">IF(O715&gt;=50,"1","0")</f>
        <v>1</v>
      </c>
      <c r="W715" s="7" t="str">
        <f t="shared" si="12945"/>
        <v>1</v>
      </c>
      <c r="X715" s="40">
        <v>0</v>
      </c>
      <c r="AB715" s="7" t="s">
        <v>195</v>
      </c>
      <c r="AC715" s="7">
        <v>0</v>
      </c>
      <c r="AD715" s="7" t="s">
        <v>195</v>
      </c>
      <c r="AE715" s="7" t="s">
        <v>195</v>
      </c>
      <c r="AF715" s="7" t="s">
        <v>195</v>
      </c>
      <c r="AG715" s="7" t="s">
        <v>195</v>
      </c>
      <c r="AH715" s="40">
        <v>0</v>
      </c>
      <c r="AI715" s="40">
        <v>0</v>
      </c>
      <c r="AJ715" s="40">
        <v>1</v>
      </c>
      <c r="AK715" s="40">
        <v>0</v>
      </c>
      <c r="AL715" s="40">
        <v>1</v>
      </c>
      <c r="AM715" s="40">
        <v>0</v>
      </c>
      <c r="AN715" s="40">
        <v>60</v>
      </c>
      <c r="AO715" s="40">
        <v>20000</v>
      </c>
      <c r="AP715" s="7" t="s">
        <v>590</v>
      </c>
      <c r="AQ715" s="4">
        <f t="shared" si="13297"/>
        <v>3</v>
      </c>
      <c r="AR715" s="4">
        <f t="shared" si="13022"/>
        <v>161506</v>
      </c>
      <c r="AS715" s="7" t="s">
        <v>199</v>
      </c>
      <c r="AT715" s="48">
        <v>3</v>
      </c>
      <c r="AU715" s="48">
        <v>1</v>
      </c>
      <c r="AV715" s="48">
        <v>3</v>
      </c>
      <c r="AW715" s="48">
        <v>500</v>
      </c>
      <c r="AX715" s="48">
        <v>250</v>
      </c>
      <c r="AY715" s="48">
        <v>0</v>
      </c>
      <c r="AZ715" s="48">
        <v>0</v>
      </c>
      <c r="BE715" s="48">
        <v>0</v>
      </c>
      <c r="BF715" s="48">
        <v>1</v>
      </c>
      <c r="BG715" s="48">
        <f t="shared" si="13445"/>
        <v>800</v>
      </c>
      <c r="BH715" s="48">
        <f t="shared" si="13446"/>
        <v>800</v>
      </c>
      <c r="BI715" s="7">
        <v>0</v>
      </c>
      <c r="BJ715" s="7">
        <v>0</v>
      </c>
      <c r="BK715" s="7">
        <v>0</v>
      </c>
      <c r="BL715" s="7">
        <v>0</v>
      </c>
      <c r="BM715" s="7">
        <v>0</v>
      </c>
      <c r="BN715" s="7">
        <v>0</v>
      </c>
      <c r="BO715" s="7">
        <v>0</v>
      </c>
      <c r="BP715" s="7">
        <v>0</v>
      </c>
      <c r="BQ715" s="7">
        <v>0</v>
      </c>
      <c r="BR715" s="7">
        <v>0</v>
      </c>
      <c r="BS715" s="7">
        <v>0</v>
      </c>
      <c r="BT715" s="7">
        <v>0</v>
      </c>
      <c r="BU715" s="7">
        <v>0</v>
      </c>
      <c r="BV715" s="7">
        <v>0</v>
      </c>
      <c r="BW715" s="7">
        <v>0</v>
      </c>
      <c r="BX715" s="7">
        <v>0</v>
      </c>
      <c r="BY715" s="7">
        <v>0</v>
      </c>
      <c r="BZ715" s="7">
        <v>0</v>
      </c>
      <c r="CA715" s="7">
        <v>0</v>
      </c>
      <c r="CB715" s="7">
        <v>0</v>
      </c>
      <c r="CC715" s="7">
        <v>0</v>
      </c>
      <c r="CD715" s="7">
        <v>0</v>
      </c>
      <c r="CE715" s="7">
        <v>0</v>
      </c>
      <c r="CF715" s="7">
        <v>0</v>
      </c>
      <c r="CG715" s="7">
        <v>0</v>
      </c>
      <c r="CH715" s="7">
        <v>0</v>
      </c>
      <c r="CI715" s="7">
        <v>0</v>
      </c>
      <c r="CJ715" s="7">
        <v>0</v>
      </c>
      <c r="CK715" s="7">
        <v>0</v>
      </c>
      <c r="CL715" s="40">
        <v>0</v>
      </c>
      <c r="CM715" s="40">
        <v>0</v>
      </c>
      <c r="CN715" s="40">
        <v>0</v>
      </c>
      <c r="CO715" s="40">
        <v>0</v>
      </c>
      <c r="CP715" s="7">
        <v>0</v>
      </c>
      <c r="CQ715" s="7">
        <v>0</v>
      </c>
      <c r="CR715" s="7">
        <v>0</v>
      </c>
      <c r="CS715" s="40">
        <v>0</v>
      </c>
      <c r="CT715" s="7">
        <v>0</v>
      </c>
      <c r="CU715" s="7">
        <v>0</v>
      </c>
      <c r="CV715" s="4"/>
      <c r="CW715" s="4"/>
      <c r="CX715" s="4" t="str">
        <f t="shared" ref="CX715" si="13470">IF(CX520="","",CX520)</f>
        <v>3da_weapon_changjian01_s</v>
      </c>
      <c r="CY715" s="4" t="str">
        <f t="shared" si="13279"/>
        <v>3da_weapon_changjian01_b</v>
      </c>
      <c r="CZ715" s="4" t="str">
        <f t="shared" si="13257"/>
        <v/>
      </c>
      <c r="DA715" s="4" t="str">
        <f t="shared" ref="DA715" si="13471">IF(DA520="","",DA520)</f>
        <v/>
      </c>
      <c r="DB715" s="4" t="str">
        <f t="shared" si="13208"/>
        <v>CS_Rhand</v>
      </c>
      <c r="DC715" s="4" t="str">
        <f t="shared" si="13179"/>
        <v>CS_Rhand</v>
      </c>
      <c r="DD715" s="7">
        <v>2</v>
      </c>
      <c r="DE715" s="7">
        <v>30</v>
      </c>
      <c r="DF715" s="7">
        <v>60</v>
      </c>
      <c r="DH715" s="7">
        <v>13</v>
      </c>
      <c r="DI715" s="4">
        <f t="shared" ref="DI715" si="13472">IF(DI520="","",DI520)</f>
        <v>2</v>
      </c>
      <c r="DJ715" s="4">
        <f t="shared" si="13319"/>
        <v>4</v>
      </c>
      <c r="DK715" s="4">
        <f t="shared" si="13210"/>
        <v>7</v>
      </c>
      <c r="DL715" s="4">
        <f t="shared" ref="DL715" si="13473">IF(DL520="","",DL520)</f>
        <v>8</v>
      </c>
      <c r="DX715" s="7">
        <f t="shared" ref="DX715" si="13474">A715</f>
        <v>7090106</v>
      </c>
      <c r="DY715" s="7"/>
      <c r="DZ715" s="67">
        <v>10000</v>
      </c>
      <c r="EA715" s="2" t="s">
        <v>1377</v>
      </c>
      <c r="EB715" s="85">
        <v>144</v>
      </c>
      <c r="EC715" s="2" t="s">
        <v>1378</v>
      </c>
      <c r="ED715" s="2">
        <v>2003</v>
      </c>
      <c r="EE715" s="2">
        <v>3001</v>
      </c>
      <c r="EF715" s="7">
        <v>50</v>
      </c>
      <c r="EG715" s="20"/>
      <c r="EH715" s="20"/>
      <c r="EI715" s="4">
        <f t="shared" ref="EI715" si="13475">IF(EI520="","",EI520)</f>
        <v>331109</v>
      </c>
      <c r="EJ715" s="4">
        <f t="shared" si="13283"/>
        <v>1</v>
      </c>
      <c r="EK715" s="4">
        <f t="shared" ref="EK715" si="13476">IF(EK520="","",EK520)</f>
        <v>331110</v>
      </c>
      <c r="EL715" s="4">
        <f t="shared" ref="EL715" si="13477">IF(EL520="","",EL520)</f>
        <v>1</v>
      </c>
      <c r="EM715" s="4">
        <f t="shared" ref="EM715" si="13478">IF(EM520="","",EM520)</f>
        <v>331111</v>
      </c>
      <c r="EN715" s="4">
        <f t="shared" ref="EN715" si="13479">IF(EN520="","",EN520)</f>
        <v>1</v>
      </c>
      <c r="EO715" s="4" t="str">
        <f t="shared" ref="EO715" si="13480">IF(EO520="","",EO520)</f>
        <v/>
      </c>
      <c r="EP715" s="4" t="str">
        <f t="shared" ref="EP715" si="13481">IF(EP520="","",EP520)</f>
        <v/>
      </c>
      <c r="EQ715" s="4" t="str">
        <f t="shared" ref="EQ715" si="13482">IF(EQ520="","",EQ520)</f>
        <v/>
      </c>
      <c r="ER715" s="4" t="str">
        <f t="shared" si="13405"/>
        <v/>
      </c>
      <c r="ES715" s="4" t="str">
        <f t="shared" si="13379"/>
        <v/>
      </c>
      <c r="ET715" s="4" t="str">
        <f t="shared" ref="ET715" si="13483">IF(ET520="","",ET520)</f>
        <v/>
      </c>
      <c r="EU715" s="4" t="str">
        <f t="shared" si="13355"/>
        <v/>
      </c>
      <c r="EV715" s="4" t="str">
        <f t="shared" si="13332"/>
        <v/>
      </c>
      <c r="EW715" s="4" t="str">
        <f t="shared" si="13332"/>
        <v/>
      </c>
      <c r="EX715" s="4" t="str">
        <f t="shared" si="13332"/>
        <v/>
      </c>
      <c r="EY715" s="4" t="str">
        <f t="shared" si="13332"/>
        <v/>
      </c>
      <c r="EZ715" s="4" t="str">
        <f t="shared" ref="EZ715" si="13484">IF(EZ520="","",EZ520)</f>
        <v/>
      </c>
      <c r="FA715" s="4" t="str">
        <f t="shared" ref="FA715" si="13485">IF(FA520="","",FA520)</f>
        <v/>
      </c>
      <c r="FB715" s="4" t="str">
        <f t="shared" si="13435"/>
        <v/>
      </c>
      <c r="FC715" s="4">
        <f t="shared" ref="FC715" si="13486">IF(FC520="","",FC520)</f>
        <v>40013</v>
      </c>
      <c r="FD715" s="4">
        <f t="shared" si="13437"/>
        <v>1</v>
      </c>
      <c r="FE715" s="4">
        <f t="shared" ref="FE715" si="13487">IF(FE520="","",FE520)</f>
        <v>20100</v>
      </c>
      <c r="FF715" s="4">
        <f t="shared" ref="FF715" si="13488">IF(FF520="","",FF520)</f>
        <v>1</v>
      </c>
      <c r="FG715" s="4">
        <f t="shared" ref="FG715" si="13489">IF(FG520="","",FG520)</f>
        <v>20100</v>
      </c>
      <c r="FH715" s="4">
        <f t="shared" ref="FH715:FH728" si="13490">IF(FH520="","",FH520)</f>
        <v>1</v>
      </c>
      <c r="FR715" s="2">
        <v>99999</v>
      </c>
      <c r="FS715" s="2">
        <v>0</v>
      </c>
      <c r="FT715" s="4">
        <v>10000</v>
      </c>
      <c r="FU715" s="4" t="s">
        <v>1379</v>
      </c>
      <c r="FV715" s="4"/>
      <c r="FW715" s="4"/>
      <c r="FX715" s="4"/>
      <c r="FY715" s="4"/>
      <c r="FZ715" s="77">
        <v>0</v>
      </c>
      <c r="GA715" s="2">
        <v>1</v>
      </c>
      <c r="GB715" s="2">
        <v>30</v>
      </c>
      <c r="GC715" s="2">
        <v>1</v>
      </c>
      <c r="GD715"/>
    </row>
    <row r="716" s="2" customFormat="1" ht="14.25" spans="1:186">
      <c r="A716" s="15">
        <v>7090207</v>
      </c>
      <c r="B716" s="7">
        <f t="shared" si="13223"/>
        <v>312</v>
      </c>
      <c r="C716" s="7">
        <f t="shared" si="13294"/>
        <v>3</v>
      </c>
      <c r="D716" s="5" t="s">
        <v>591</v>
      </c>
      <c r="E716" s="2" t="s">
        <v>1385</v>
      </c>
      <c r="F716" s="31" t="s">
        <v>1250</v>
      </c>
      <c r="G716" s="31">
        <v>4</v>
      </c>
      <c r="H716" s="7" t="s">
        <v>191</v>
      </c>
      <c r="I716" s="7" t="s">
        <v>187</v>
      </c>
      <c r="J716" s="37">
        <v>1455</v>
      </c>
      <c r="K716" s="39">
        <v>1432</v>
      </c>
      <c r="L716" s="80"/>
      <c r="M716" s="29" t="s">
        <v>193</v>
      </c>
      <c r="N716" s="4">
        <f t="shared" ref="N716" si="13491">N521</f>
        <v>90</v>
      </c>
      <c r="O716" s="4">
        <f t="shared" si="13250"/>
        <v>90</v>
      </c>
      <c r="P716" s="40">
        <f t="shared" ref="P716" si="13492">2000+C716*100+G716</f>
        <v>2304</v>
      </c>
      <c r="Q716" s="4"/>
      <c r="S716" s="48">
        <f t="shared" si="13296"/>
        <v>1</v>
      </c>
      <c r="T716" s="47" t="s">
        <v>194</v>
      </c>
      <c r="U716" s="7" t="s">
        <v>195</v>
      </c>
      <c r="V716" s="7" t="str">
        <f t="shared" ref="V716" si="13493">IF(O716&gt;=50,"1","0")</f>
        <v>1</v>
      </c>
      <c r="W716" s="7" t="str">
        <f t="shared" si="12945"/>
        <v>1</v>
      </c>
      <c r="X716" s="40">
        <v>0</v>
      </c>
      <c r="AB716" s="7" t="s">
        <v>195</v>
      </c>
      <c r="AC716" s="7">
        <v>0</v>
      </c>
      <c r="AD716" s="7" t="s">
        <v>195</v>
      </c>
      <c r="AE716" s="7" t="s">
        <v>195</v>
      </c>
      <c r="AF716" s="7" t="s">
        <v>195</v>
      </c>
      <c r="AG716" s="7" t="s">
        <v>195</v>
      </c>
      <c r="AH716" s="40">
        <v>0</v>
      </c>
      <c r="AI716" s="40">
        <v>0</v>
      </c>
      <c r="AJ716" s="40">
        <v>1</v>
      </c>
      <c r="AK716" s="40">
        <v>0</v>
      </c>
      <c r="AL716" s="40">
        <v>1</v>
      </c>
      <c r="AM716" s="40">
        <v>0</v>
      </c>
      <c r="AN716" s="40">
        <v>60</v>
      </c>
      <c r="AO716" s="40">
        <v>20000</v>
      </c>
      <c r="AP716" s="7" t="s">
        <v>593</v>
      </c>
      <c r="AQ716" s="4">
        <f t="shared" si="13297"/>
        <v>3</v>
      </c>
      <c r="AR716" s="4">
        <f t="shared" si="13022"/>
        <v>161506</v>
      </c>
      <c r="AS716" s="7" t="s">
        <v>199</v>
      </c>
      <c r="AT716" s="48">
        <v>3</v>
      </c>
      <c r="AU716" s="48">
        <v>1</v>
      </c>
      <c r="AV716" s="48">
        <v>3</v>
      </c>
      <c r="AW716" s="48">
        <v>500</v>
      </c>
      <c r="AX716" s="48">
        <v>250</v>
      </c>
      <c r="AY716" s="48">
        <v>0</v>
      </c>
      <c r="AZ716" s="48">
        <v>0</v>
      </c>
      <c r="BE716" s="48">
        <v>0</v>
      </c>
      <c r="BF716" s="48">
        <v>1</v>
      </c>
      <c r="BG716" s="48">
        <f t="shared" si="13445"/>
        <v>800</v>
      </c>
      <c r="BH716" s="48">
        <f t="shared" si="13446"/>
        <v>800</v>
      </c>
      <c r="BI716" s="7">
        <v>0</v>
      </c>
      <c r="BJ716" s="7">
        <v>0</v>
      </c>
      <c r="BK716" s="7">
        <v>0</v>
      </c>
      <c r="BL716" s="7">
        <v>0</v>
      </c>
      <c r="BM716" s="7">
        <v>0</v>
      </c>
      <c r="BN716" s="7">
        <v>0</v>
      </c>
      <c r="BO716" s="7">
        <v>0</v>
      </c>
      <c r="BP716" s="7">
        <v>0</v>
      </c>
      <c r="BQ716" s="7">
        <v>0</v>
      </c>
      <c r="BR716" s="7">
        <v>0</v>
      </c>
      <c r="BS716" s="7">
        <v>0</v>
      </c>
      <c r="BT716" s="7">
        <v>0</v>
      </c>
      <c r="BU716" s="7">
        <v>0</v>
      </c>
      <c r="BV716" s="7">
        <v>0</v>
      </c>
      <c r="BW716" s="7">
        <v>0</v>
      </c>
      <c r="BX716" s="7">
        <v>0</v>
      </c>
      <c r="BY716" s="7">
        <v>0</v>
      </c>
      <c r="BZ716" s="7">
        <v>0</v>
      </c>
      <c r="CA716" s="7">
        <v>0</v>
      </c>
      <c r="CB716" s="7">
        <v>0</v>
      </c>
      <c r="CC716" s="7">
        <v>0</v>
      </c>
      <c r="CD716" s="7">
        <v>0</v>
      </c>
      <c r="CE716" s="7">
        <v>0</v>
      </c>
      <c r="CF716" s="7">
        <v>0</v>
      </c>
      <c r="CG716" s="7">
        <v>0</v>
      </c>
      <c r="CH716" s="7">
        <v>0</v>
      </c>
      <c r="CI716" s="7">
        <v>0</v>
      </c>
      <c r="CJ716" s="7">
        <v>0</v>
      </c>
      <c r="CK716" s="7">
        <v>0</v>
      </c>
      <c r="CL716" s="40">
        <v>0</v>
      </c>
      <c r="CM716" s="40">
        <v>0</v>
      </c>
      <c r="CN716" s="40">
        <v>0</v>
      </c>
      <c r="CO716" s="40">
        <v>0</v>
      </c>
      <c r="CP716" s="7">
        <v>0</v>
      </c>
      <c r="CQ716" s="7">
        <v>0</v>
      </c>
      <c r="CR716" s="7">
        <v>0</v>
      </c>
      <c r="CS716" s="40">
        <v>0</v>
      </c>
      <c r="CT716" s="7">
        <v>0</v>
      </c>
      <c r="CU716" s="7">
        <v>0</v>
      </c>
      <c r="CV716" s="4"/>
      <c r="CW716" s="4"/>
      <c r="CX716" s="4" t="str">
        <f t="shared" ref="CX716" si="13494">IF(CX521="","",CX521)</f>
        <v/>
      </c>
      <c r="CY716" s="4" t="str">
        <f t="shared" si="13279"/>
        <v/>
      </c>
      <c r="CZ716" s="4" t="str">
        <f t="shared" ref="CZ716" si="13495">IF(CZ521="","",CZ521)</f>
        <v/>
      </c>
      <c r="DA716" s="4" t="str">
        <f t="shared" ref="DA716" si="13496">IF(DA521="","",DA521)</f>
        <v/>
      </c>
      <c r="DB716" s="4" t="str">
        <f t="shared" ref="DB716" si="13497">IF(DB521="","",DB521)</f>
        <v/>
      </c>
      <c r="DC716" s="4" t="str">
        <f t="shared" si="13179"/>
        <v/>
      </c>
      <c r="DD716" s="7">
        <v>2</v>
      </c>
      <c r="DE716" s="7">
        <v>30</v>
      </c>
      <c r="DF716" s="7">
        <v>60</v>
      </c>
      <c r="DH716" s="7">
        <v>13</v>
      </c>
      <c r="DI716" s="4">
        <f t="shared" ref="DI716" si="13498">IF(DI521="","",DI521)</f>
        <v>1</v>
      </c>
      <c r="DJ716" s="4">
        <f t="shared" si="13319"/>
        <v>3</v>
      </c>
      <c r="DK716" s="4">
        <f t="shared" si="13210"/>
        <v>5</v>
      </c>
      <c r="DL716" s="4">
        <f t="shared" ref="DL716" si="13499">IF(DL521="","",DL521)</f>
        <v>7</v>
      </c>
      <c r="DX716" s="7">
        <f t="shared" ref="DX716" si="13500">A716</f>
        <v>7090207</v>
      </c>
      <c r="DY716" s="7"/>
      <c r="DZ716" s="67">
        <v>10000</v>
      </c>
      <c r="EA716" s="2" t="s">
        <v>1377</v>
      </c>
      <c r="EB716" s="85">
        <v>144</v>
      </c>
      <c r="EC716" s="2" t="s">
        <v>1378</v>
      </c>
      <c r="ED716" s="2">
        <v>2006</v>
      </c>
      <c r="EE716" s="2">
        <v>3002</v>
      </c>
      <c r="EF716" s="7">
        <v>50</v>
      </c>
      <c r="EG716" s="20"/>
      <c r="EH716" s="20"/>
      <c r="EI716" s="4">
        <f t="shared" ref="EI716" si="13501">IF(EI521="","",EI521)</f>
        <v>331139</v>
      </c>
      <c r="EJ716" s="4">
        <f t="shared" si="13283"/>
        <v>1</v>
      </c>
      <c r="EK716" s="4">
        <f t="shared" ref="EK716" si="13502">IF(EK521="","",EK521)</f>
        <v>331140</v>
      </c>
      <c r="EL716" s="4">
        <f t="shared" ref="EL716" si="13503">IF(EL521="","",EL521)</f>
        <v>1</v>
      </c>
      <c r="EM716" s="4">
        <f t="shared" ref="EM716" si="13504">IF(EM521="","",EM521)</f>
        <v>331141</v>
      </c>
      <c r="EN716" s="4">
        <f t="shared" ref="EN716" si="13505">IF(EN521="","",EN521)</f>
        <v>1</v>
      </c>
      <c r="EO716" s="4" t="str">
        <f t="shared" ref="EO716" si="13506">IF(EO521="","",EO521)</f>
        <v/>
      </c>
      <c r="EP716" s="4" t="str">
        <f t="shared" ref="EP716" si="13507">IF(EP521="","",EP521)</f>
        <v/>
      </c>
      <c r="EQ716" s="4" t="str">
        <f t="shared" ref="EQ716" si="13508">IF(EQ521="","",EQ521)</f>
        <v/>
      </c>
      <c r="ER716" s="4" t="str">
        <f t="shared" si="13405"/>
        <v/>
      </c>
      <c r="ES716" s="4" t="str">
        <f t="shared" si="13379"/>
        <v/>
      </c>
      <c r="ET716" s="4" t="str">
        <f t="shared" ref="ET716" si="13509">IF(ET521="","",ET521)</f>
        <v/>
      </c>
      <c r="EU716" s="4" t="str">
        <f t="shared" si="13355"/>
        <v/>
      </c>
      <c r="EV716" s="4" t="str">
        <f t="shared" si="13332"/>
        <v/>
      </c>
      <c r="EW716" s="4" t="str">
        <f t="shared" si="13332"/>
        <v/>
      </c>
      <c r="EX716" s="4" t="str">
        <f t="shared" si="13332"/>
        <v/>
      </c>
      <c r="EY716" s="4" t="str">
        <f t="shared" si="13332"/>
        <v/>
      </c>
      <c r="EZ716" s="4" t="str">
        <f t="shared" ref="EZ716" si="13510">IF(EZ521="","",EZ521)</f>
        <v/>
      </c>
      <c r="FA716" s="4" t="str">
        <f t="shared" ref="FA716" si="13511">IF(FA521="","",FA521)</f>
        <v/>
      </c>
      <c r="FB716" s="4" t="str">
        <f t="shared" si="13435"/>
        <v/>
      </c>
      <c r="FC716" s="4">
        <f t="shared" ref="FC716" si="13512">IF(FC521="","",FC521)</f>
        <v>40013</v>
      </c>
      <c r="FD716" s="4">
        <f t="shared" si="13437"/>
        <v>1</v>
      </c>
      <c r="FE716" s="4">
        <f t="shared" ref="FE716" si="13513">IF(FE521="","",FE521)</f>
        <v>20100</v>
      </c>
      <c r="FF716" s="4">
        <f t="shared" ref="FF716" si="13514">IF(FF521="","",FF521)</f>
        <v>1</v>
      </c>
      <c r="FG716" s="4">
        <f t="shared" ref="FG716:FG728" si="13515">IF(FG521="","",FG521)</f>
        <v>20100</v>
      </c>
      <c r="FH716" s="4">
        <f t="shared" si="13490"/>
        <v>1</v>
      </c>
      <c r="FR716" s="2">
        <v>99999</v>
      </c>
      <c r="FS716" s="2">
        <v>0</v>
      </c>
      <c r="FT716" s="4">
        <v>10000</v>
      </c>
      <c r="FU716" s="4" t="s">
        <v>1379</v>
      </c>
      <c r="FV716" s="4"/>
      <c r="FW716" s="4"/>
      <c r="FX716" s="4"/>
      <c r="FY716" s="4"/>
      <c r="FZ716" s="77">
        <v>0</v>
      </c>
      <c r="GA716" s="2">
        <v>1</v>
      </c>
      <c r="GB716" s="2">
        <v>30</v>
      </c>
      <c r="GC716" s="2">
        <v>1</v>
      </c>
      <c r="GD716"/>
    </row>
    <row r="717" s="2" customFormat="1" ht="14.25" spans="1:186">
      <c r="A717" s="15">
        <v>7090208</v>
      </c>
      <c r="B717" s="7">
        <f t="shared" si="13223"/>
        <v>568</v>
      </c>
      <c r="C717" s="7">
        <f t="shared" si="13294"/>
        <v>3</v>
      </c>
      <c r="D717" s="5" t="s">
        <v>594</v>
      </c>
      <c r="E717" s="2" t="s">
        <v>1386</v>
      </c>
      <c r="F717" s="31" t="s">
        <v>1250</v>
      </c>
      <c r="G717" s="31">
        <v>4</v>
      </c>
      <c r="H717" s="7" t="s">
        <v>191</v>
      </c>
      <c r="I717" s="7" t="s">
        <v>187</v>
      </c>
      <c r="J717" s="37">
        <v>1444</v>
      </c>
      <c r="K717" s="39">
        <v>1436</v>
      </c>
      <c r="L717" s="80"/>
      <c r="M717" s="29" t="s">
        <v>193</v>
      </c>
      <c r="N717" s="4">
        <f t="shared" ref="N717" si="13516">N522</f>
        <v>90</v>
      </c>
      <c r="O717" s="4">
        <f t="shared" si="13250"/>
        <v>90</v>
      </c>
      <c r="P717" s="40">
        <f t="shared" ref="P717:P745" si="13517">2000+C717*100+G717</f>
        <v>2304</v>
      </c>
      <c r="Q717" s="4"/>
      <c r="S717" s="48">
        <f t="shared" si="13296"/>
        <v>2</v>
      </c>
      <c r="T717" s="47" t="s">
        <v>194</v>
      </c>
      <c r="U717" s="7" t="s">
        <v>195</v>
      </c>
      <c r="V717" s="7" t="str">
        <f t="shared" ref="V717" si="13518">IF(O717&gt;=50,"1","0")</f>
        <v>1</v>
      </c>
      <c r="W717" s="7" t="str">
        <f t="shared" si="12945"/>
        <v>1</v>
      </c>
      <c r="X717" s="40">
        <v>0</v>
      </c>
      <c r="AB717" s="7" t="s">
        <v>195</v>
      </c>
      <c r="AC717" s="7">
        <v>0</v>
      </c>
      <c r="AD717" s="7" t="s">
        <v>195</v>
      </c>
      <c r="AE717" s="7" t="s">
        <v>195</v>
      </c>
      <c r="AF717" s="7" t="s">
        <v>195</v>
      </c>
      <c r="AG717" s="7" t="s">
        <v>195</v>
      </c>
      <c r="AH717" s="40">
        <v>0</v>
      </c>
      <c r="AI717" s="40">
        <v>0</v>
      </c>
      <c r="AJ717" s="40">
        <v>1</v>
      </c>
      <c r="AK717" s="40">
        <v>0</v>
      </c>
      <c r="AL717" s="40">
        <v>1</v>
      </c>
      <c r="AM717" s="40">
        <v>0</v>
      </c>
      <c r="AN717" s="40">
        <v>60</v>
      </c>
      <c r="AO717" s="40">
        <v>20000</v>
      </c>
      <c r="AP717" s="7" t="s">
        <v>593</v>
      </c>
      <c r="AQ717" s="4">
        <f t="shared" si="13297"/>
        <v>3</v>
      </c>
      <c r="AR717" s="4">
        <f t="shared" si="13022"/>
        <v>161506</v>
      </c>
      <c r="AS717" s="7" t="s">
        <v>199</v>
      </c>
      <c r="AT717" s="48">
        <v>3</v>
      </c>
      <c r="AU717" s="48">
        <v>1</v>
      </c>
      <c r="AV717" s="48">
        <v>3</v>
      </c>
      <c r="AW717" s="48">
        <v>500</v>
      </c>
      <c r="AX717" s="48">
        <v>250</v>
      </c>
      <c r="AY717" s="48">
        <v>0</v>
      </c>
      <c r="AZ717" s="48">
        <v>0</v>
      </c>
      <c r="BE717" s="48">
        <v>0</v>
      </c>
      <c r="BF717" s="48">
        <v>1</v>
      </c>
      <c r="BG717" s="48">
        <f t="shared" si="13445"/>
        <v>800</v>
      </c>
      <c r="BH717" s="48">
        <f t="shared" si="13446"/>
        <v>800</v>
      </c>
      <c r="BI717" s="7">
        <v>0</v>
      </c>
      <c r="BJ717" s="7">
        <v>0</v>
      </c>
      <c r="BK717" s="7">
        <v>0</v>
      </c>
      <c r="BL717" s="7">
        <v>0</v>
      </c>
      <c r="BM717" s="7">
        <v>0</v>
      </c>
      <c r="BN717" s="7">
        <v>0</v>
      </c>
      <c r="BO717" s="7">
        <v>0</v>
      </c>
      <c r="BP717" s="7">
        <v>0</v>
      </c>
      <c r="BQ717" s="7">
        <v>0</v>
      </c>
      <c r="BR717" s="7">
        <v>0</v>
      </c>
      <c r="BS717" s="7">
        <v>0</v>
      </c>
      <c r="BT717" s="7">
        <v>0</v>
      </c>
      <c r="BU717" s="7">
        <v>0</v>
      </c>
      <c r="BV717" s="7">
        <v>0</v>
      </c>
      <c r="BW717" s="7">
        <v>0</v>
      </c>
      <c r="BX717" s="7">
        <v>0</v>
      </c>
      <c r="BY717" s="7">
        <v>0</v>
      </c>
      <c r="BZ717" s="7">
        <v>0</v>
      </c>
      <c r="CA717" s="7">
        <v>0</v>
      </c>
      <c r="CB717" s="7">
        <v>0</v>
      </c>
      <c r="CC717" s="7">
        <v>0</v>
      </c>
      <c r="CD717" s="7">
        <v>0</v>
      </c>
      <c r="CE717" s="7">
        <v>0</v>
      </c>
      <c r="CF717" s="7">
        <v>0</v>
      </c>
      <c r="CG717" s="7">
        <v>0</v>
      </c>
      <c r="CH717" s="7">
        <v>0</v>
      </c>
      <c r="CI717" s="7">
        <v>0</v>
      </c>
      <c r="CJ717" s="7">
        <v>0</v>
      </c>
      <c r="CK717" s="7">
        <v>0</v>
      </c>
      <c r="CL717" s="40">
        <v>0</v>
      </c>
      <c r="CM717" s="40">
        <v>0</v>
      </c>
      <c r="CN717" s="40">
        <v>0</v>
      </c>
      <c r="CO717" s="40">
        <v>0</v>
      </c>
      <c r="CP717" s="7">
        <v>0</v>
      </c>
      <c r="CQ717" s="7">
        <v>0</v>
      </c>
      <c r="CR717" s="7">
        <v>0</v>
      </c>
      <c r="CS717" s="40">
        <v>0</v>
      </c>
      <c r="CT717" s="7">
        <v>0</v>
      </c>
      <c r="CU717" s="7">
        <v>0</v>
      </c>
      <c r="CV717" s="4"/>
      <c r="CW717" s="4"/>
      <c r="CX717" s="4" t="str">
        <f t="shared" ref="CX717" si="13519">IF(CX522="","",CX522)</f>
        <v/>
      </c>
      <c r="CY717" s="4" t="str">
        <f t="shared" si="13279"/>
        <v/>
      </c>
      <c r="CZ717" s="4" t="str">
        <f t="shared" ref="CZ717" si="13520">IF(CZ522="","",CZ522)</f>
        <v/>
      </c>
      <c r="DA717" s="4" t="str">
        <f t="shared" ref="DA717" si="13521">IF(DA522="","",DA522)</f>
        <v/>
      </c>
      <c r="DB717" s="4" t="str">
        <f t="shared" ref="DB717" si="13522">IF(DB522="","",DB522)</f>
        <v/>
      </c>
      <c r="DC717" s="4" t="str">
        <f t="shared" si="13179"/>
        <v/>
      </c>
      <c r="DD717" s="7">
        <v>2</v>
      </c>
      <c r="DE717" s="7">
        <v>30</v>
      </c>
      <c r="DF717" s="7">
        <v>60</v>
      </c>
      <c r="DH717" s="7">
        <v>13</v>
      </c>
      <c r="DI717" s="4">
        <f t="shared" ref="DI717" si="13523">IF(DI522="","",DI522)</f>
        <v>1</v>
      </c>
      <c r="DJ717" s="4">
        <f t="shared" si="13319"/>
        <v>3</v>
      </c>
      <c r="DK717" s="4">
        <f t="shared" si="13210"/>
        <v>5</v>
      </c>
      <c r="DL717" s="4">
        <f t="shared" ref="DL717" si="13524">IF(DL522="","",DL522)</f>
        <v>7</v>
      </c>
      <c r="DX717" s="7">
        <f t="shared" ref="DX717" si="13525">A717</f>
        <v>7090208</v>
      </c>
      <c r="DY717" s="7"/>
      <c r="DZ717" s="67">
        <v>10000</v>
      </c>
      <c r="EA717" s="2" t="s">
        <v>1377</v>
      </c>
      <c r="EB717" s="85">
        <v>144</v>
      </c>
      <c r="EC717" s="2" t="s">
        <v>1378</v>
      </c>
      <c r="ED717" s="2">
        <v>2006</v>
      </c>
      <c r="EE717" s="2">
        <v>3002</v>
      </c>
      <c r="EF717" s="7">
        <v>50</v>
      </c>
      <c r="EG717" s="20"/>
      <c r="EH717" s="20"/>
      <c r="EI717" s="4">
        <f t="shared" ref="EI717" si="13526">IF(EI522="","",EI522)</f>
        <v>331139</v>
      </c>
      <c r="EJ717" s="4">
        <f t="shared" si="13283"/>
        <v>1</v>
      </c>
      <c r="EK717" s="4">
        <f t="shared" ref="EK717" si="13527">IF(EK522="","",EK522)</f>
        <v>331140</v>
      </c>
      <c r="EL717" s="4">
        <f t="shared" ref="EL717" si="13528">IF(EL522="","",EL522)</f>
        <v>1</v>
      </c>
      <c r="EM717" s="4">
        <f t="shared" ref="EM717" si="13529">IF(EM522="","",EM522)</f>
        <v>331141</v>
      </c>
      <c r="EN717" s="4">
        <f t="shared" ref="EN717" si="13530">IF(EN522="","",EN522)</f>
        <v>1</v>
      </c>
      <c r="EO717" s="4" t="str">
        <f t="shared" ref="EO717" si="13531">IF(EO522="","",EO522)</f>
        <v/>
      </c>
      <c r="EP717" s="4" t="str">
        <f t="shared" ref="EP717" si="13532">IF(EP522="","",EP522)</f>
        <v/>
      </c>
      <c r="EQ717" s="4" t="str">
        <f t="shared" ref="EQ717" si="13533">IF(EQ522="","",EQ522)</f>
        <v/>
      </c>
      <c r="ER717" s="4" t="str">
        <f t="shared" si="13405"/>
        <v/>
      </c>
      <c r="ES717" s="4" t="str">
        <f t="shared" si="13379"/>
        <v/>
      </c>
      <c r="ET717" s="4" t="str">
        <f t="shared" ref="ET717" si="13534">IF(ET522="","",ET522)</f>
        <v/>
      </c>
      <c r="EU717" s="4" t="str">
        <f t="shared" si="13355"/>
        <v/>
      </c>
      <c r="EV717" s="4" t="str">
        <f t="shared" si="13332"/>
        <v/>
      </c>
      <c r="EW717" s="4" t="str">
        <f t="shared" si="13332"/>
        <v/>
      </c>
      <c r="EX717" s="4" t="str">
        <f t="shared" si="13332"/>
        <v/>
      </c>
      <c r="EY717" s="4" t="str">
        <f t="shared" si="13332"/>
        <v/>
      </c>
      <c r="EZ717" s="4" t="str">
        <f t="shared" ref="EZ717" si="13535">IF(EZ522="","",EZ522)</f>
        <v/>
      </c>
      <c r="FA717" s="4" t="str">
        <f t="shared" ref="FA717" si="13536">IF(FA522="","",FA522)</f>
        <v/>
      </c>
      <c r="FB717" s="4" t="str">
        <f t="shared" si="13435"/>
        <v/>
      </c>
      <c r="FC717" s="4">
        <f t="shared" ref="FC717" si="13537">IF(FC522="","",FC522)</f>
        <v>40013</v>
      </c>
      <c r="FD717" s="4">
        <f t="shared" si="13437"/>
        <v>1</v>
      </c>
      <c r="FE717" s="4">
        <f t="shared" ref="FE717" si="13538">IF(FE522="","",FE522)</f>
        <v>20100</v>
      </c>
      <c r="FF717" s="4">
        <f t="shared" ref="FF717:FF728" si="13539">IF(FF522="","",FF522)</f>
        <v>1</v>
      </c>
      <c r="FG717" s="4">
        <f t="shared" si="13515"/>
        <v>20100</v>
      </c>
      <c r="FH717" s="4">
        <f t="shared" si="13490"/>
        <v>1</v>
      </c>
      <c r="FR717" s="2">
        <v>99999</v>
      </c>
      <c r="FS717" s="2">
        <v>0</v>
      </c>
      <c r="FT717" s="4">
        <v>10000</v>
      </c>
      <c r="FU717" s="4" t="s">
        <v>1379</v>
      </c>
      <c r="FV717" s="4"/>
      <c r="FW717" s="4"/>
      <c r="FX717" s="4"/>
      <c r="FY717" s="4"/>
      <c r="FZ717" s="77">
        <v>0</v>
      </c>
      <c r="GA717" s="2">
        <v>1</v>
      </c>
      <c r="GB717" s="2">
        <v>30</v>
      </c>
      <c r="GC717" s="2">
        <v>1</v>
      </c>
      <c r="GD717"/>
    </row>
    <row r="718" s="2" customFormat="1" ht="14.25" spans="1:186">
      <c r="A718" s="15">
        <v>7090309</v>
      </c>
      <c r="B718" s="7">
        <f t="shared" si="13223"/>
        <v>1640</v>
      </c>
      <c r="C718" s="7">
        <f t="shared" si="13294"/>
        <v>1</v>
      </c>
      <c r="D718" s="5" t="s">
        <v>596</v>
      </c>
      <c r="E718" s="2" t="s">
        <v>1387</v>
      </c>
      <c r="F718" s="31" t="s">
        <v>1250</v>
      </c>
      <c r="G718" s="31">
        <v>4</v>
      </c>
      <c r="H718" s="7" t="s">
        <v>191</v>
      </c>
      <c r="I718" s="7" t="s">
        <v>187</v>
      </c>
      <c r="J718" s="37">
        <v>1433</v>
      </c>
      <c r="K718" s="39">
        <v>1698</v>
      </c>
      <c r="L718" s="80"/>
      <c r="M718" s="29" t="s">
        <v>193</v>
      </c>
      <c r="N718" s="4">
        <f t="shared" ref="N718" si="13540">N523</f>
        <v>90</v>
      </c>
      <c r="O718" s="4">
        <f t="shared" si="13250"/>
        <v>90</v>
      </c>
      <c r="P718" s="40">
        <f t="shared" si="13517"/>
        <v>2104</v>
      </c>
      <c r="Q718" s="4"/>
      <c r="S718" s="48">
        <f t="shared" si="13296"/>
        <v>1</v>
      </c>
      <c r="T718" s="47" t="s">
        <v>194</v>
      </c>
      <c r="U718" s="7" t="s">
        <v>195</v>
      </c>
      <c r="V718" s="7" t="str">
        <f t="shared" ref="V718" si="13541">IF(O718&gt;=50,"1","0")</f>
        <v>1</v>
      </c>
      <c r="W718" s="7" t="str">
        <f t="shared" si="12945"/>
        <v>1</v>
      </c>
      <c r="X718" s="40">
        <v>0</v>
      </c>
      <c r="AB718" s="7" t="s">
        <v>195</v>
      </c>
      <c r="AC718" s="7">
        <v>0</v>
      </c>
      <c r="AD718" s="7" t="s">
        <v>195</v>
      </c>
      <c r="AE718" s="7" t="s">
        <v>195</v>
      </c>
      <c r="AF718" s="7" t="s">
        <v>195</v>
      </c>
      <c r="AG718" s="7" t="s">
        <v>195</v>
      </c>
      <c r="AH718" s="40">
        <v>0</v>
      </c>
      <c r="AI718" s="40">
        <v>0</v>
      </c>
      <c r="AJ718" s="40">
        <v>1</v>
      </c>
      <c r="AK718" s="40">
        <v>0</v>
      </c>
      <c r="AL718" s="40">
        <v>1</v>
      </c>
      <c r="AM718" s="40">
        <v>0</v>
      </c>
      <c r="AN718" s="40">
        <v>60</v>
      </c>
      <c r="AO718" s="40">
        <v>20000</v>
      </c>
      <c r="AP718" s="7" t="s">
        <v>593</v>
      </c>
      <c r="AQ718" s="4">
        <f t="shared" si="13297"/>
        <v>3</v>
      </c>
      <c r="AR718" s="4">
        <f t="shared" si="13022"/>
        <v>161506</v>
      </c>
      <c r="AS718" s="7" t="s">
        <v>199</v>
      </c>
      <c r="AT718" s="48">
        <v>3</v>
      </c>
      <c r="AU718" s="48">
        <v>1</v>
      </c>
      <c r="AV718" s="48">
        <v>3</v>
      </c>
      <c r="AW718" s="48">
        <v>500</v>
      </c>
      <c r="AX718" s="48">
        <v>250</v>
      </c>
      <c r="AY718" s="48">
        <v>0</v>
      </c>
      <c r="AZ718" s="48">
        <v>0</v>
      </c>
      <c r="BE718" s="48">
        <v>0</v>
      </c>
      <c r="BF718" s="48">
        <v>1</v>
      </c>
      <c r="BG718" s="48">
        <f t="shared" si="13445"/>
        <v>800</v>
      </c>
      <c r="BH718" s="48">
        <f t="shared" si="13446"/>
        <v>800</v>
      </c>
      <c r="BI718" s="7">
        <v>0</v>
      </c>
      <c r="BJ718" s="7">
        <v>0</v>
      </c>
      <c r="BK718" s="7">
        <v>0</v>
      </c>
      <c r="BL718" s="7">
        <v>0</v>
      </c>
      <c r="BM718" s="7">
        <v>0</v>
      </c>
      <c r="BN718" s="7">
        <v>0</v>
      </c>
      <c r="BO718" s="7">
        <v>0</v>
      </c>
      <c r="BP718" s="7">
        <v>0</v>
      </c>
      <c r="BQ718" s="7">
        <v>0</v>
      </c>
      <c r="BR718" s="7">
        <v>0</v>
      </c>
      <c r="BS718" s="7">
        <v>0</v>
      </c>
      <c r="BT718" s="7">
        <v>0</v>
      </c>
      <c r="BU718" s="7">
        <v>0</v>
      </c>
      <c r="BV718" s="7">
        <v>0</v>
      </c>
      <c r="BW718" s="7">
        <v>0</v>
      </c>
      <c r="BX718" s="7">
        <v>0</v>
      </c>
      <c r="BY718" s="7">
        <v>0</v>
      </c>
      <c r="BZ718" s="7">
        <v>0</v>
      </c>
      <c r="CA718" s="7">
        <v>0</v>
      </c>
      <c r="CB718" s="7">
        <v>0</v>
      </c>
      <c r="CC718" s="7">
        <v>0</v>
      </c>
      <c r="CD718" s="7">
        <v>0</v>
      </c>
      <c r="CE718" s="7">
        <v>0</v>
      </c>
      <c r="CF718" s="7">
        <v>0</v>
      </c>
      <c r="CG718" s="7">
        <v>0</v>
      </c>
      <c r="CH718" s="7">
        <v>0</v>
      </c>
      <c r="CI718" s="7">
        <v>0</v>
      </c>
      <c r="CJ718" s="7">
        <v>0</v>
      </c>
      <c r="CK718" s="7">
        <v>0</v>
      </c>
      <c r="CL718" s="40">
        <v>0</v>
      </c>
      <c r="CM718" s="40">
        <v>0</v>
      </c>
      <c r="CN718" s="40">
        <v>0</v>
      </c>
      <c r="CO718" s="40">
        <v>0</v>
      </c>
      <c r="CP718" s="7">
        <v>0</v>
      </c>
      <c r="CQ718" s="7">
        <v>0</v>
      </c>
      <c r="CR718" s="7">
        <v>0</v>
      </c>
      <c r="CS718" s="40">
        <v>0</v>
      </c>
      <c r="CT718" s="7">
        <v>0</v>
      </c>
      <c r="CU718" s="7">
        <v>0</v>
      </c>
      <c r="CV718" s="4"/>
      <c r="CW718" s="4"/>
      <c r="CX718" s="4" t="str">
        <f t="shared" ref="CX718" si="13542">IF(CX523="","",CX523)</f>
        <v/>
      </c>
      <c r="CY718" s="4" t="str">
        <f t="shared" si="13279"/>
        <v/>
      </c>
      <c r="CZ718" s="4" t="str">
        <f t="shared" ref="CZ718" si="13543">IF(CZ523="","",CZ523)</f>
        <v/>
      </c>
      <c r="DA718" s="4" t="str">
        <f t="shared" ref="DA718" si="13544">IF(DA523="","",DA523)</f>
        <v/>
      </c>
      <c r="DB718" s="4" t="str">
        <f t="shared" ref="DB718" si="13545">IF(DB523="","",DB523)</f>
        <v/>
      </c>
      <c r="DC718" s="4" t="str">
        <f t="shared" si="13179"/>
        <v/>
      </c>
      <c r="DD718" s="7">
        <v>2</v>
      </c>
      <c r="DE718" s="7">
        <v>30</v>
      </c>
      <c r="DF718" s="7">
        <v>60</v>
      </c>
      <c r="DH718" s="7">
        <v>13</v>
      </c>
      <c r="DI718" s="4">
        <f t="shared" ref="DI718" si="13546">IF(DI523="","",DI523)</f>
        <v>2</v>
      </c>
      <c r="DJ718" s="4">
        <f t="shared" si="13319"/>
        <v>3</v>
      </c>
      <c r="DK718" s="4" t="str">
        <f t="shared" si="13210"/>
        <v/>
      </c>
      <c r="DL718" s="4" t="str">
        <f t="shared" ref="DL718" si="13547">IF(DL523="","",DL523)</f>
        <v/>
      </c>
      <c r="DX718" s="7">
        <f t="shared" ref="DX718" si="13548">A718</f>
        <v>7090309</v>
      </c>
      <c r="DY718" s="7"/>
      <c r="DZ718" s="67">
        <v>0</v>
      </c>
      <c r="EA718" s="2" t="s">
        <v>242</v>
      </c>
      <c r="EB718" s="85" t="s">
        <v>242</v>
      </c>
      <c r="EC718" s="2" t="s">
        <v>242</v>
      </c>
      <c r="ED718" s="2">
        <v>2009</v>
      </c>
      <c r="EE718" s="2">
        <v>3002</v>
      </c>
      <c r="EF718" s="7">
        <v>50</v>
      </c>
      <c r="EG718" s="20"/>
      <c r="EH718" s="20"/>
      <c r="EI718" s="4">
        <f t="shared" ref="EI718" si="13549">IF(EI523="","",EI523)</f>
        <v>331139</v>
      </c>
      <c r="EJ718" s="4">
        <f t="shared" si="13283"/>
        <v>1</v>
      </c>
      <c r="EK718" s="4">
        <f t="shared" ref="EK718" si="13550">IF(EK523="","",EK523)</f>
        <v>331140</v>
      </c>
      <c r="EL718" s="4">
        <f t="shared" ref="EL718" si="13551">IF(EL523="","",EL523)</f>
        <v>1</v>
      </c>
      <c r="EM718" s="4">
        <f t="shared" ref="EM718" si="13552">IF(EM523="","",EM523)</f>
        <v>331141</v>
      </c>
      <c r="EN718" s="4">
        <f t="shared" ref="EN718" si="13553">IF(EN523="","",EN523)</f>
        <v>1</v>
      </c>
      <c r="EO718" s="4" t="str">
        <f t="shared" ref="EO718" si="13554">IF(EO523="","",EO523)</f>
        <v/>
      </c>
      <c r="EP718" s="4" t="str">
        <f t="shared" ref="EP718" si="13555">IF(EP523="","",EP523)</f>
        <v/>
      </c>
      <c r="EQ718" s="4" t="str">
        <f t="shared" ref="EQ718" si="13556">IF(EQ523="","",EQ523)</f>
        <v/>
      </c>
      <c r="ER718" s="4" t="str">
        <f t="shared" si="13405"/>
        <v/>
      </c>
      <c r="ES718" s="4" t="str">
        <f t="shared" si="13379"/>
        <v/>
      </c>
      <c r="ET718" s="4" t="str">
        <f t="shared" ref="ET718" si="13557">IF(ET523="","",ET523)</f>
        <v/>
      </c>
      <c r="EU718" s="4" t="str">
        <f t="shared" si="13355"/>
        <v/>
      </c>
      <c r="EV718" s="4" t="str">
        <f t="shared" si="13332"/>
        <v/>
      </c>
      <c r="EW718" s="4" t="str">
        <f t="shared" si="13332"/>
        <v/>
      </c>
      <c r="EX718" s="4" t="str">
        <f t="shared" si="13332"/>
        <v/>
      </c>
      <c r="EY718" s="4" t="str">
        <f t="shared" si="13332"/>
        <v/>
      </c>
      <c r="EZ718" s="4" t="str">
        <f t="shared" ref="EZ718" si="13558">IF(EZ523="","",EZ523)</f>
        <v/>
      </c>
      <c r="FA718" s="4" t="str">
        <f t="shared" ref="FA718" si="13559">IF(FA523="","",FA523)</f>
        <v/>
      </c>
      <c r="FB718" s="4" t="str">
        <f t="shared" si="13435"/>
        <v/>
      </c>
      <c r="FC718" s="4">
        <f t="shared" ref="FC718" si="13560">IF(FC523="","",FC523)</f>
        <v>40013</v>
      </c>
      <c r="FD718" s="4">
        <f t="shared" si="13437"/>
        <v>1</v>
      </c>
      <c r="FE718" s="4">
        <f t="shared" ref="FE718:FE719" si="13561">IF(FE523="","",FE523)</f>
        <v>20100</v>
      </c>
      <c r="FF718" s="4">
        <f t="shared" si="13539"/>
        <v>1</v>
      </c>
      <c r="FG718" s="4">
        <f t="shared" si="13515"/>
        <v>20100</v>
      </c>
      <c r="FH718" s="4">
        <f t="shared" si="13490"/>
        <v>1</v>
      </c>
      <c r="FR718" s="2">
        <v>99999</v>
      </c>
      <c r="FS718" s="2">
        <v>0</v>
      </c>
      <c r="FT718" s="4">
        <v>10000</v>
      </c>
      <c r="FU718" s="4" t="s">
        <v>1379</v>
      </c>
      <c r="FV718" s="4"/>
      <c r="FW718" s="4"/>
      <c r="FX718" s="4"/>
      <c r="FY718" s="4"/>
      <c r="FZ718" s="77">
        <v>0</v>
      </c>
      <c r="GA718" s="2">
        <v>1</v>
      </c>
      <c r="GB718" s="2">
        <v>30</v>
      </c>
      <c r="GC718" s="2">
        <v>1</v>
      </c>
      <c r="GD718"/>
    </row>
    <row r="719" s="2" customFormat="1" ht="14.25" spans="1:186">
      <c r="A719" s="15">
        <v>7090310</v>
      </c>
      <c r="B719" s="7">
        <f t="shared" si="13223"/>
        <v>1384</v>
      </c>
      <c r="C719" s="7">
        <f t="shared" si="13294"/>
        <v>1</v>
      </c>
      <c r="D719" s="5" t="s">
        <v>598</v>
      </c>
      <c r="E719" s="2" t="s">
        <v>1388</v>
      </c>
      <c r="F719" s="31" t="s">
        <v>1250</v>
      </c>
      <c r="G719" s="31">
        <v>4</v>
      </c>
      <c r="H719" s="7" t="s">
        <v>191</v>
      </c>
      <c r="I719" s="7" t="s">
        <v>187</v>
      </c>
      <c r="J719" s="37">
        <v>1499</v>
      </c>
      <c r="K719" s="39">
        <v>1698</v>
      </c>
      <c r="L719" s="80"/>
      <c r="M719" s="29" t="s">
        <v>193</v>
      </c>
      <c r="N719" s="4">
        <f t="shared" ref="N719" si="13562">N524</f>
        <v>90</v>
      </c>
      <c r="O719" s="4">
        <f t="shared" si="13250"/>
        <v>90</v>
      </c>
      <c r="P719" s="40">
        <f t="shared" si="13517"/>
        <v>2104</v>
      </c>
      <c r="Q719" s="4"/>
      <c r="S719" s="48">
        <f t="shared" si="13296"/>
        <v>2</v>
      </c>
      <c r="T719" s="47" t="s">
        <v>194</v>
      </c>
      <c r="U719" s="7" t="s">
        <v>195</v>
      </c>
      <c r="V719" s="7" t="str">
        <f t="shared" ref="V719" si="13563">IF(O719&gt;=50,"1","0")</f>
        <v>1</v>
      </c>
      <c r="W719" s="7" t="str">
        <f t="shared" si="12945"/>
        <v>1</v>
      </c>
      <c r="X719" s="40">
        <v>0</v>
      </c>
      <c r="AB719" s="7" t="s">
        <v>195</v>
      </c>
      <c r="AC719" s="7">
        <v>0</v>
      </c>
      <c r="AD719" s="7" t="s">
        <v>195</v>
      </c>
      <c r="AE719" s="7" t="s">
        <v>195</v>
      </c>
      <c r="AF719" s="7" t="s">
        <v>195</v>
      </c>
      <c r="AG719" s="7" t="s">
        <v>195</v>
      </c>
      <c r="AH719" s="40">
        <v>0</v>
      </c>
      <c r="AI719" s="40">
        <v>0</v>
      </c>
      <c r="AJ719" s="40">
        <v>1</v>
      </c>
      <c r="AK719" s="40">
        <v>0</v>
      </c>
      <c r="AL719" s="40">
        <v>1</v>
      </c>
      <c r="AM719" s="40">
        <v>0</v>
      </c>
      <c r="AN719" s="40">
        <v>60</v>
      </c>
      <c r="AO719" s="40">
        <v>20000</v>
      </c>
      <c r="AP719" s="7" t="s">
        <v>593</v>
      </c>
      <c r="AQ719" s="4">
        <f t="shared" si="13297"/>
        <v>3</v>
      </c>
      <c r="AR719" s="4">
        <f t="shared" ref="AR719" si="13564">AR524</f>
        <v>161506</v>
      </c>
      <c r="AS719" s="7" t="s">
        <v>199</v>
      </c>
      <c r="AT719" s="48">
        <v>3</v>
      </c>
      <c r="AU719" s="48">
        <v>1</v>
      </c>
      <c r="AV719" s="48">
        <v>3</v>
      </c>
      <c r="AW719" s="48">
        <v>500</v>
      </c>
      <c r="AX719" s="48">
        <v>250</v>
      </c>
      <c r="AY719" s="48">
        <v>0</v>
      </c>
      <c r="AZ719" s="48">
        <v>0</v>
      </c>
      <c r="BE719" s="48">
        <v>0</v>
      </c>
      <c r="BF719" s="48">
        <v>1</v>
      </c>
      <c r="BG719" s="48">
        <f t="shared" si="13445"/>
        <v>800</v>
      </c>
      <c r="BH719" s="48">
        <f t="shared" si="13446"/>
        <v>800</v>
      </c>
      <c r="BI719" s="7">
        <v>0</v>
      </c>
      <c r="BJ719" s="7">
        <v>0</v>
      </c>
      <c r="BK719" s="7">
        <v>0</v>
      </c>
      <c r="BL719" s="7">
        <v>0</v>
      </c>
      <c r="BM719" s="7">
        <v>0</v>
      </c>
      <c r="BN719" s="7">
        <v>0</v>
      </c>
      <c r="BO719" s="7">
        <v>0</v>
      </c>
      <c r="BP719" s="7">
        <v>0</v>
      </c>
      <c r="BQ719" s="7">
        <v>0</v>
      </c>
      <c r="BR719" s="7">
        <v>0</v>
      </c>
      <c r="BS719" s="7">
        <v>0</v>
      </c>
      <c r="BT719" s="7">
        <v>0</v>
      </c>
      <c r="BU719" s="7">
        <v>0</v>
      </c>
      <c r="BV719" s="7">
        <v>0</v>
      </c>
      <c r="BW719" s="7">
        <v>0</v>
      </c>
      <c r="BX719" s="7">
        <v>0</v>
      </c>
      <c r="BY719" s="7">
        <v>0</v>
      </c>
      <c r="BZ719" s="7">
        <v>0</v>
      </c>
      <c r="CA719" s="7">
        <v>0</v>
      </c>
      <c r="CB719" s="7">
        <v>0</v>
      </c>
      <c r="CC719" s="7">
        <v>0</v>
      </c>
      <c r="CD719" s="7">
        <v>0</v>
      </c>
      <c r="CE719" s="7">
        <v>0</v>
      </c>
      <c r="CF719" s="7">
        <v>0</v>
      </c>
      <c r="CG719" s="7">
        <v>0</v>
      </c>
      <c r="CH719" s="7">
        <v>0</v>
      </c>
      <c r="CI719" s="7">
        <v>0</v>
      </c>
      <c r="CJ719" s="7">
        <v>0</v>
      </c>
      <c r="CK719" s="7">
        <v>0</v>
      </c>
      <c r="CL719" s="40">
        <v>0</v>
      </c>
      <c r="CM719" s="40">
        <v>0</v>
      </c>
      <c r="CN719" s="40">
        <v>0</v>
      </c>
      <c r="CO719" s="40">
        <v>0</v>
      </c>
      <c r="CP719" s="7">
        <v>0</v>
      </c>
      <c r="CQ719" s="7">
        <v>0</v>
      </c>
      <c r="CR719" s="7">
        <v>0</v>
      </c>
      <c r="CS719" s="40">
        <v>0</v>
      </c>
      <c r="CT719" s="7">
        <v>0</v>
      </c>
      <c r="CU719" s="7">
        <v>0</v>
      </c>
      <c r="CV719" s="4"/>
      <c r="CW719" s="4"/>
      <c r="CX719" s="4" t="str">
        <f t="shared" ref="CX719" si="13565">IF(CX524="","",CX524)</f>
        <v/>
      </c>
      <c r="CY719" s="4" t="str">
        <f t="shared" si="13279"/>
        <v/>
      </c>
      <c r="CZ719" s="4" t="str">
        <f t="shared" ref="CZ719" si="13566">IF(CZ524="","",CZ524)</f>
        <v/>
      </c>
      <c r="DA719" s="4" t="str">
        <f t="shared" ref="DA719" si="13567">IF(DA524="","",DA524)</f>
        <v/>
      </c>
      <c r="DB719" s="4" t="str">
        <f t="shared" ref="DB719" si="13568">IF(DB524="","",DB524)</f>
        <v/>
      </c>
      <c r="DC719" s="4" t="str">
        <f t="shared" si="13179"/>
        <v/>
      </c>
      <c r="DD719" s="7">
        <v>2</v>
      </c>
      <c r="DE719" s="7">
        <v>30</v>
      </c>
      <c r="DF719" s="7">
        <v>60</v>
      </c>
      <c r="DH719" s="7">
        <v>13</v>
      </c>
      <c r="DI719" s="4">
        <f t="shared" ref="DI719" si="13569">IF(DI524="","",DI524)</f>
        <v>2</v>
      </c>
      <c r="DJ719" s="4">
        <f t="shared" ref="DJ719" si="13570">IF(DJ524="","",DJ524)</f>
        <v>3</v>
      </c>
      <c r="DK719" s="4" t="str">
        <f t="shared" si="13210"/>
        <v/>
      </c>
      <c r="DL719" s="4" t="str">
        <f t="shared" ref="DL719" si="13571">IF(DL524="","",DL524)</f>
        <v/>
      </c>
      <c r="DX719" s="7">
        <f t="shared" ref="DX719" si="13572">A719</f>
        <v>7090310</v>
      </c>
      <c r="DY719" s="7"/>
      <c r="DZ719" s="67">
        <v>0</v>
      </c>
      <c r="EA719" s="2" t="s">
        <v>242</v>
      </c>
      <c r="EB719" s="85" t="s">
        <v>242</v>
      </c>
      <c r="EC719" s="2" t="s">
        <v>242</v>
      </c>
      <c r="ED719" s="2">
        <v>2009</v>
      </c>
      <c r="EE719" s="2">
        <v>3002</v>
      </c>
      <c r="EF719" s="7">
        <v>50</v>
      </c>
      <c r="EG719" s="20"/>
      <c r="EH719" s="20"/>
      <c r="EI719" s="4">
        <f t="shared" ref="EI719" si="13573">IF(EI524="","",EI524)</f>
        <v>331139</v>
      </c>
      <c r="EJ719" s="4">
        <f t="shared" si="13283"/>
        <v>1</v>
      </c>
      <c r="EK719" s="4">
        <f t="shared" ref="EK719" si="13574">IF(EK524="","",EK524)</f>
        <v>331140</v>
      </c>
      <c r="EL719" s="4">
        <f t="shared" ref="EL719" si="13575">IF(EL524="","",EL524)</f>
        <v>1</v>
      </c>
      <c r="EM719" s="4">
        <f t="shared" ref="EM719" si="13576">IF(EM524="","",EM524)</f>
        <v>331141</v>
      </c>
      <c r="EN719" s="4">
        <f t="shared" ref="EN719" si="13577">IF(EN524="","",EN524)</f>
        <v>1</v>
      </c>
      <c r="EO719" s="4" t="str">
        <f t="shared" ref="EO719" si="13578">IF(EO524="","",EO524)</f>
        <v/>
      </c>
      <c r="EP719" s="4" t="str">
        <f t="shared" ref="EP719" si="13579">IF(EP524="","",EP524)</f>
        <v/>
      </c>
      <c r="EQ719" s="4" t="str">
        <f t="shared" ref="EQ719" si="13580">IF(EQ524="","",EQ524)</f>
        <v/>
      </c>
      <c r="ER719" s="4" t="str">
        <f t="shared" ref="ER719" si="13581">IF(ER524="","",ER524)</f>
        <v/>
      </c>
      <c r="ES719" s="4" t="str">
        <f t="shared" ref="ES719" si="13582">IF(ES524="","",ES524)</f>
        <v/>
      </c>
      <c r="ET719" s="4" t="str">
        <f t="shared" ref="ET719" si="13583">IF(ET524="","",ET524)</f>
        <v/>
      </c>
      <c r="EU719" s="4" t="str">
        <f t="shared" ref="EU719" si="13584">IF(EU524="","",EU524)</f>
        <v/>
      </c>
      <c r="EV719" s="4" t="str">
        <f t="shared" si="13332"/>
        <v/>
      </c>
      <c r="EW719" s="4" t="str">
        <f t="shared" si="13332"/>
        <v/>
      </c>
      <c r="EX719" s="4" t="str">
        <f t="shared" si="13332"/>
        <v/>
      </c>
      <c r="EY719" s="4" t="str">
        <f t="shared" si="13332"/>
        <v/>
      </c>
      <c r="EZ719" s="4" t="str">
        <f t="shared" ref="EZ719" si="13585">IF(EZ524="","",EZ524)</f>
        <v/>
      </c>
      <c r="FA719" s="4" t="str">
        <f t="shared" ref="FA719" si="13586">IF(FA524="","",FA524)</f>
        <v/>
      </c>
      <c r="FB719" s="4" t="str">
        <f t="shared" ref="FB719" si="13587">IF(FB524="","",FB524)</f>
        <v/>
      </c>
      <c r="FC719" s="4">
        <f t="shared" ref="FC719" si="13588">IF(FC524="","",FC524)</f>
        <v>40013</v>
      </c>
      <c r="FD719" s="4">
        <f t="shared" ref="FD719" si="13589">IF(FD524="","",FD524)</f>
        <v>1</v>
      </c>
      <c r="FE719" s="4">
        <f t="shared" si="13561"/>
        <v>20100</v>
      </c>
      <c r="FF719" s="4">
        <f t="shared" si="13539"/>
        <v>1</v>
      </c>
      <c r="FG719" s="4">
        <f t="shared" si="13515"/>
        <v>20100</v>
      </c>
      <c r="FH719" s="4">
        <f t="shared" si="13490"/>
        <v>1</v>
      </c>
      <c r="FR719" s="2">
        <v>99999</v>
      </c>
      <c r="FS719" s="2">
        <v>0</v>
      </c>
      <c r="FT719" s="4">
        <v>10000</v>
      </c>
      <c r="FU719" s="4" t="s">
        <v>1379</v>
      </c>
      <c r="FV719" s="4"/>
      <c r="FW719" s="4"/>
      <c r="FX719" s="4"/>
      <c r="FY719" s="4"/>
      <c r="FZ719" s="77">
        <v>0</v>
      </c>
      <c r="GA719" s="2">
        <v>1</v>
      </c>
      <c r="GB719" s="2">
        <v>30</v>
      </c>
      <c r="GC719" s="2">
        <v>1</v>
      </c>
      <c r="GD719"/>
    </row>
    <row r="720" s="2" customFormat="1" ht="14.25" spans="1:186">
      <c r="A720" s="15">
        <v>7090411</v>
      </c>
      <c r="B720" s="7">
        <f t="shared" si="13223"/>
        <v>40</v>
      </c>
      <c r="C720" s="7">
        <f t="shared" si="13294"/>
        <v>2</v>
      </c>
      <c r="D720" s="5" t="s">
        <v>600</v>
      </c>
      <c r="E720" s="2" t="s">
        <v>1389</v>
      </c>
      <c r="F720" s="31" t="s">
        <v>1250</v>
      </c>
      <c r="G720" s="31">
        <v>4</v>
      </c>
      <c r="H720" s="7" t="s">
        <v>191</v>
      </c>
      <c r="I720" s="7" t="s">
        <v>187</v>
      </c>
      <c r="J720" s="37">
        <v>1466</v>
      </c>
      <c r="K720" s="39">
        <v>1434</v>
      </c>
      <c r="L720" s="80"/>
      <c r="M720" s="29" t="s">
        <v>193</v>
      </c>
      <c r="N720" s="4">
        <f t="shared" ref="N720" si="13590">N525</f>
        <v>90</v>
      </c>
      <c r="O720" s="4">
        <f t="shared" si="13250"/>
        <v>90</v>
      </c>
      <c r="P720" s="40">
        <f t="shared" si="13517"/>
        <v>2204</v>
      </c>
      <c r="Q720" s="4"/>
      <c r="S720" s="48">
        <f t="shared" si="13296"/>
        <v>0</v>
      </c>
      <c r="T720" s="47" t="s">
        <v>194</v>
      </c>
      <c r="U720" s="7" t="s">
        <v>195</v>
      </c>
      <c r="V720" s="7" t="str">
        <f t="shared" ref="V720" si="13591">IF(O720&gt;=50,"1","0")</f>
        <v>1</v>
      </c>
      <c r="W720" s="7" t="str">
        <f t="shared" si="12945"/>
        <v>1</v>
      </c>
      <c r="X720" s="40">
        <v>0</v>
      </c>
      <c r="AB720" s="7" t="s">
        <v>195</v>
      </c>
      <c r="AC720" s="7">
        <v>0</v>
      </c>
      <c r="AD720" s="7" t="s">
        <v>195</v>
      </c>
      <c r="AE720" s="7" t="s">
        <v>195</v>
      </c>
      <c r="AF720" s="7" t="s">
        <v>195</v>
      </c>
      <c r="AG720" s="7" t="s">
        <v>195</v>
      </c>
      <c r="AH720" s="40">
        <v>0</v>
      </c>
      <c r="AI720" s="40">
        <v>0</v>
      </c>
      <c r="AJ720" s="40">
        <v>1</v>
      </c>
      <c r="AK720" s="40">
        <v>0</v>
      </c>
      <c r="AL720" s="40">
        <v>1</v>
      </c>
      <c r="AM720" s="40">
        <v>0</v>
      </c>
      <c r="AN720" s="40">
        <v>60</v>
      </c>
      <c r="AO720" s="40">
        <v>20000</v>
      </c>
      <c r="AP720" s="7" t="s">
        <v>593</v>
      </c>
      <c r="AQ720" s="4">
        <f t="shared" si="13297"/>
        <v>3</v>
      </c>
      <c r="AR720" s="4">
        <f t="shared" ref="AR720" si="13592">AR525</f>
        <v>161506</v>
      </c>
      <c r="AS720" s="7" t="s">
        <v>199</v>
      </c>
      <c r="AT720" s="48">
        <v>3</v>
      </c>
      <c r="AU720" s="48">
        <v>1</v>
      </c>
      <c r="AV720" s="48">
        <v>3</v>
      </c>
      <c r="AW720" s="48">
        <v>500</v>
      </c>
      <c r="AX720" s="48">
        <v>250</v>
      </c>
      <c r="AY720" s="48">
        <v>0</v>
      </c>
      <c r="AZ720" s="48">
        <v>0</v>
      </c>
      <c r="BE720" s="48">
        <v>0</v>
      </c>
      <c r="BF720" s="48">
        <v>1</v>
      </c>
      <c r="BG720" s="48">
        <f t="shared" si="13445"/>
        <v>800</v>
      </c>
      <c r="BH720" s="48">
        <f t="shared" si="13446"/>
        <v>800</v>
      </c>
      <c r="BI720" s="7">
        <v>0</v>
      </c>
      <c r="BJ720" s="7">
        <v>0</v>
      </c>
      <c r="BK720" s="7">
        <v>0</v>
      </c>
      <c r="BL720" s="7">
        <v>0</v>
      </c>
      <c r="BM720" s="7">
        <v>0</v>
      </c>
      <c r="BN720" s="7">
        <v>0</v>
      </c>
      <c r="BO720" s="7">
        <v>0</v>
      </c>
      <c r="BP720" s="7">
        <v>0</v>
      </c>
      <c r="BQ720" s="7">
        <v>0</v>
      </c>
      <c r="BR720" s="7">
        <v>0</v>
      </c>
      <c r="BS720" s="7">
        <v>0</v>
      </c>
      <c r="BT720" s="7">
        <v>0</v>
      </c>
      <c r="BU720" s="7">
        <v>0</v>
      </c>
      <c r="BV720" s="7">
        <v>0</v>
      </c>
      <c r="BW720" s="7">
        <v>0</v>
      </c>
      <c r="BX720" s="7">
        <v>0</v>
      </c>
      <c r="BY720" s="7">
        <v>0</v>
      </c>
      <c r="BZ720" s="7">
        <v>0</v>
      </c>
      <c r="CA720" s="7">
        <v>0</v>
      </c>
      <c r="CB720" s="7">
        <v>0</v>
      </c>
      <c r="CC720" s="7">
        <v>0</v>
      </c>
      <c r="CD720" s="7">
        <v>0</v>
      </c>
      <c r="CE720" s="7">
        <v>0</v>
      </c>
      <c r="CF720" s="7">
        <v>0</v>
      </c>
      <c r="CG720" s="7">
        <v>0</v>
      </c>
      <c r="CH720" s="7">
        <v>0</v>
      </c>
      <c r="CI720" s="7">
        <v>0</v>
      </c>
      <c r="CJ720" s="7">
        <v>0</v>
      </c>
      <c r="CK720" s="7">
        <v>0</v>
      </c>
      <c r="CL720" s="40">
        <v>0</v>
      </c>
      <c r="CM720" s="40">
        <v>0</v>
      </c>
      <c r="CN720" s="40">
        <v>0</v>
      </c>
      <c r="CO720" s="40">
        <v>0</v>
      </c>
      <c r="CP720" s="7">
        <v>0</v>
      </c>
      <c r="CQ720" s="7">
        <v>0</v>
      </c>
      <c r="CR720" s="7">
        <v>0</v>
      </c>
      <c r="CS720" s="40">
        <v>0</v>
      </c>
      <c r="CT720" s="7">
        <v>0</v>
      </c>
      <c r="CU720" s="7">
        <v>0</v>
      </c>
      <c r="CV720" s="4"/>
      <c r="CW720" s="4"/>
      <c r="CX720" s="4" t="str">
        <f t="shared" ref="CX720" si="13593">IF(CX525="","",CX525)</f>
        <v/>
      </c>
      <c r="CY720" s="4" t="str">
        <f t="shared" si="13279"/>
        <v/>
      </c>
      <c r="CZ720" s="4" t="str">
        <f t="shared" ref="CZ720" si="13594">IF(CZ525="","",CZ525)</f>
        <v/>
      </c>
      <c r="DA720" s="4" t="str">
        <f t="shared" ref="DA720" si="13595">IF(DA525="","",DA525)</f>
        <v/>
      </c>
      <c r="DB720" s="4" t="str">
        <f t="shared" ref="DB720" si="13596">IF(DB525="","",DB525)</f>
        <v/>
      </c>
      <c r="DC720" s="4" t="str">
        <f t="shared" si="13179"/>
        <v/>
      </c>
      <c r="DD720" s="7">
        <v>2</v>
      </c>
      <c r="DE720" s="7">
        <v>30</v>
      </c>
      <c r="DF720" s="7">
        <v>60</v>
      </c>
      <c r="DH720" s="7">
        <v>13</v>
      </c>
      <c r="DI720" s="4">
        <f t="shared" ref="DI720" si="13597">IF(DI525="","",DI525)</f>
        <v>4</v>
      </c>
      <c r="DJ720" s="4">
        <f t="shared" ref="DJ720" si="13598">IF(DJ525="","",DJ525)</f>
        <v>5</v>
      </c>
      <c r="DK720" s="4" t="str">
        <f t="shared" si="13210"/>
        <v/>
      </c>
      <c r="DL720" s="4" t="str">
        <f t="shared" ref="DL720" si="13599">IF(DL525="","",DL525)</f>
        <v/>
      </c>
      <c r="DX720" s="7">
        <f t="shared" ref="DX720" si="13600">A720</f>
        <v>7090411</v>
      </c>
      <c r="DY720" s="7"/>
      <c r="DZ720" s="67">
        <v>0</v>
      </c>
      <c r="EA720" s="2" t="s">
        <v>242</v>
      </c>
      <c r="EB720" s="85" t="s">
        <v>242</v>
      </c>
      <c r="EC720" s="2" t="s">
        <v>242</v>
      </c>
      <c r="ED720" s="2">
        <v>2012</v>
      </c>
      <c r="EE720" s="2">
        <v>3002</v>
      </c>
      <c r="EF720" s="7">
        <v>50</v>
      </c>
      <c r="EG720" s="20"/>
      <c r="EH720" s="20"/>
      <c r="EI720" s="4">
        <f t="shared" ref="EI720" si="13601">IF(EI525="","",EI525)</f>
        <v>331169</v>
      </c>
      <c r="EJ720" s="4">
        <f t="shared" si="13283"/>
        <v>1</v>
      </c>
      <c r="EK720" s="4">
        <f t="shared" ref="EK720" si="13602">IF(EK525="","",EK525)</f>
        <v>331170</v>
      </c>
      <c r="EL720" s="4">
        <f t="shared" ref="EL720" si="13603">IF(EL525="","",EL525)</f>
        <v>1</v>
      </c>
      <c r="EM720" s="4">
        <f t="shared" ref="EM720" si="13604">IF(EM525="","",EM525)</f>
        <v>331171</v>
      </c>
      <c r="EN720" s="4">
        <f t="shared" ref="EN720" si="13605">IF(EN525="","",EN525)</f>
        <v>1</v>
      </c>
      <c r="EO720" s="4" t="str">
        <f t="shared" ref="EO720" si="13606">IF(EO525="","",EO525)</f>
        <v/>
      </c>
      <c r="EP720" s="4" t="str">
        <f t="shared" ref="EP720" si="13607">IF(EP525="","",EP525)</f>
        <v/>
      </c>
      <c r="EQ720" s="4" t="str">
        <f t="shared" ref="EQ720" si="13608">IF(EQ525="","",EQ525)</f>
        <v/>
      </c>
      <c r="ER720" s="4" t="str">
        <f t="shared" ref="ER720" si="13609">IF(ER525="","",ER525)</f>
        <v/>
      </c>
      <c r="ES720" s="4" t="str">
        <f t="shared" ref="ES720" si="13610">IF(ES525="","",ES525)</f>
        <v/>
      </c>
      <c r="ET720" s="4" t="str">
        <f t="shared" ref="ET720" si="13611">IF(ET525="","",ET525)</f>
        <v/>
      </c>
      <c r="EU720" s="4" t="str">
        <f t="shared" ref="EU720:EU728" si="13612">IF(EU525="","",EU525)</f>
        <v/>
      </c>
      <c r="EV720" s="4" t="str">
        <f t="shared" si="13332"/>
        <v/>
      </c>
      <c r="EW720" s="4" t="str">
        <f t="shared" si="13332"/>
        <v/>
      </c>
      <c r="EX720" s="4" t="str">
        <f t="shared" si="13332"/>
        <v/>
      </c>
      <c r="EY720" s="4" t="str">
        <f t="shared" si="13332"/>
        <v/>
      </c>
      <c r="EZ720" s="4" t="str">
        <f t="shared" ref="EZ720:EZ729" si="13613">IF(EZ525="","",EZ525)</f>
        <v/>
      </c>
      <c r="FA720" s="4" t="str">
        <f t="shared" ref="FA720" si="13614">IF(FA525="","",FA525)</f>
        <v/>
      </c>
      <c r="FB720" s="4" t="str">
        <f t="shared" ref="FB720" si="13615">IF(FB525="","",FB525)</f>
        <v/>
      </c>
      <c r="FC720" s="4">
        <f t="shared" ref="FC720" si="13616">IF(FC525="","",FC525)</f>
        <v>40013</v>
      </c>
      <c r="FD720" s="4">
        <f t="shared" ref="FD720" si="13617">IF(FD525="","",FD525)</f>
        <v>1</v>
      </c>
      <c r="FE720" s="4">
        <f t="shared" ref="FE720" si="13618">IF(FE525="","",FE525)</f>
        <v>20100</v>
      </c>
      <c r="FF720" s="4">
        <f t="shared" si="13539"/>
        <v>1</v>
      </c>
      <c r="FG720" s="4">
        <f t="shared" si="13515"/>
        <v>20100</v>
      </c>
      <c r="FH720" s="4">
        <f t="shared" si="13490"/>
        <v>1</v>
      </c>
      <c r="FR720" s="2">
        <v>99999</v>
      </c>
      <c r="FS720" s="2">
        <v>0</v>
      </c>
      <c r="FT720" s="4">
        <v>10000</v>
      </c>
      <c r="FU720" s="4" t="s">
        <v>1379</v>
      </c>
      <c r="FV720" s="4"/>
      <c r="FW720" s="4"/>
      <c r="FX720" s="4"/>
      <c r="FY720" s="4"/>
      <c r="FZ720" s="77">
        <v>0</v>
      </c>
      <c r="GA720" s="2">
        <v>1</v>
      </c>
      <c r="GB720" s="2">
        <v>30</v>
      </c>
      <c r="GC720" s="2">
        <v>1</v>
      </c>
      <c r="GD720"/>
    </row>
    <row r="721" s="2" customFormat="1" ht="14.25" spans="1:186">
      <c r="A721" s="15">
        <v>7090512</v>
      </c>
      <c r="B721" s="7">
        <f t="shared" si="13223"/>
        <v>72</v>
      </c>
      <c r="C721" s="7">
        <f t="shared" si="13294"/>
        <v>4</v>
      </c>
      <c r="D721" s="5" t="s">
        <v>602</v>
      </c>
      <c r="E721" s="2" t="s">
        <v>1390</v>
      </c>
      <c r="F721" s="31" t="s">
        <v>1250</v>
      </c>
      <c r="G721" s="31">
        <v>4</v>
      </c>
      <c r="H721" s="7" t="s">
        <v>191</v>
      </c>
      <c r="I721" s="7" t="s">
        <v>187</v>
      </c>
      <c r="J721" s="37">
        <v>1477</v>
      </c>
      <c r="K721" s="39">
        <v>1435</v>
      </c>
      <c r="L721" s="80"/>
      <c r="M721" s="29" t="s">
        <v>193</v>
      </c>
      <c r="N721" s="4">
        <f t="shared" ref="N721" si="13619">N526</f>
        <v>90</v>
      </c>
      <c r="O721" s="4">
        <f t="shared" si="13250"/>
        <v>90</v>
      </c>
      <c r="P721" s="40">
        <f t="shared" si="13517"/>
        <v>2404</v>
      </c>
      <c r="Q721" s="4"/>
      <c r="S721" s="48">
        <f t="shared" si="13296"/>
        <v>0</v>
      </c>
      <c r="T721" s="47" t="s">
        <v>194</v>
      </c>
      <c r="U721" s="7" t="s">
        <v>195</v>
      </c>
      <c r="V721" s="7" t="str">
        <f t="shared" ref="V721" si="13620">IF(O721&gt;=50,"1","0")</f>
        <v>1</v>
      </c>
      <c r="W721" s="7" t="str">
        <f t="shared" si="12945"/>
        <v>1</v>
      </c>
      <c r="X721" s="40">
        <v>0</v>
      </c>
      <c r="AB721" s="7" t="s">
        <v>195</v>
      </c>
      <c r="AC721" s="7">
        <v>0</v>
      </c>
      <c r="AD721" s="7" t="s">
        <v>195</v>
      </c>
      <c r="AE721" s="7" t="s">
        <v>195</v>
      </c>
      <c r="AF721" s="7" t="s">
        <v>195</v>
      </c>
      <c r="AG721" s="7" t="s">
        <v>195</v>
      </c>
      <c r="AH721" s="40">
        <v>0</v>
      </c>
      <c r="AI721" s="40">
        <v>0</v>
      </c>
      <c r="AJ721" s="40">
        <v>1</v>
      </c>
      <c r="AK721" s="40">
        <v>0</v>
      </c>
      <c r="AL721" s="40">
        <v>1</v>
      </c>
      <c r="AM721" s="40">
        <v>0</v>
      </c>
      <c r="AN721" s="40">
        <v>60</v>
      </c>
      <c r="AO721" s="40">
        <v>20000</v>
      </c>
      <c r="AP721" s="7" t="s">
        <v>593</v>
      </c>
      <c r="AQ721" s="4">
        <f t="shared" si="13297"/>
        <v>3</v>
      </c>
      <c r="AR721" s="4">
        <f t="shared" ref="AR721" si="13621">AR526</f>
        <v>161506</v>
      </c>
      <c r="AS721" s="7" t="s">
        <v>199</v>
      </c>
      <c r="AT721" s="48">
        <v>3</v>
      </c>
      <c r="AU721" s="48">
        <v>1</v>
      </c>
      <c r="AV721" s="48">
        <v>3</v>
      </c>
      <c r="AW721" s="48">
        <v>500</v>
      </c>
      <c r="AX721" s="48">
        <v>250</v>
      </c>
      <c r="AY721" s="48">
        <v>0</v>
      </c>
      <c r="AZ721" s="48">
        <v>0</v>
      </c>
      <c r="BE721" s="48">
        <v>0</v>
      </c>
      <c r="BF721" s="48">
        <v>1</v>
      </c>
      <c r="BG721" s="48">
        <f t="shared" si="13445"/>
        <v>800</v>
      </c>
      <c r="BH721" s="48">
        <f t="shared" si="13446"/>
        <v>800</v>
      </c>
      <c r="BI721" s="7">
        <v>0</v>
      </c>
      <c r="BJ721" s="7">
        <v>0</v>
      </c>
      <c r="BK721" s="7">
        <v>0</v>
      </c>
      <c r="BL721" s="7">
        <v>0</v>
      </c>
      <c r="BM721" s="7">
        <v>0</v>
      </c>
      <c r="BN721" s="7">
        <v>0</v>
      </c>
      <c r="BO721" s="7">
        <v>0</v>
      </c>
      <c r="BP721" s="7">
        <v>0</v>
      </c>
      <c r="BQ721" s="7">
        <v>0</v>
      </c>
      <c r="BR721" s="7">
        <v>0</v>
      </c>
      <c r="BS721" s="7">
        <v>0</v>
      </c>
      <c r="BT721" s="7">
        <v>0</v>
      </c>
      <c r="BU721" s="7">
        <v>0</v>
      </c>
      <c r="BV721" s="7">
        <v>0</v>
      </c>
      <c r="BW721" s="7">
        <v>0</v>
      </c>
      <c r="BX721" s="7">
        <v>0</v>
      </c>
      <c r="BY721" s="7">
        <v>0</v>
      </c>
      <c r="BZ721" s="7">
        <v>0</v>
      </c>
      <c r="CA721" s="7">
        <v>0</v>
      </c>
      <c r="CB721" s="7">
        <v>0</v>
      </c>
      <c r="CC721" s="7">
        <v>0</v>
      </c>
      <c r="CD721" s="7">
        <v>0</v>
      </c>
      <c r="CE721" s="7">
        <v>0</v>
      </c>
      <c r="CF721" s="7">
        <v>0</v>
      </c>
      <c r="CG721" s="7">
        <v>0</v>
      </c>
      <c r="CH721" s="7">
        <v>0</v>
      </c>
      <c r="CI721" s="7">
        <v>0</v>
      </c>
      <c r="CJ721" s="7">
        <v>0</v>
      </c>
      <c r="CK721" s="7">
        <v>0</v>
      </c>
      <c r="CL721" s="40">
        <v>0</v>
      </c>
      <c r="CM721" s="40">
        <v>0</v>
      </c>
      <c r="CN721" s="40">
        <v>0</v>
      </c>
      <c r="CO721" s="40">
        <v>0</v>
      </c>
      <c r="CP721" s="7">
        <v>0</v>
      </c>
      <c r="CQ721" s="7">
        <v>0</v>
      </c>
      <c r="CR721" s="7">
        <v>0</v>
      </c>
      <c r="CS721" s="40">
        <v>0</v>
      </c>
      <c r="CT721" s="7">
        <v>0</v>
      </c>
      <c r="CU721" s="7">
        <v>0</v>
      </c>
      <c r="CV721" s="4"/>
      <c r="CW721" s="4"/>
      <c r="CX721" s="4" t="str">
        <f t="shared" ref="CX721" si="13622">IF(CX526="","",CX526)</f>
        <v/>
      </c>
      <c r="CY721" s="4" t="str">
        <f t="shared" si="13279"/>
        <v/>
      </c>
      <c r="CZ721" s="4" t="str">
        <f t="shared" ref="CZ721" si="13623">IF(CZ526="","",CZ526)</f>
        <v/>
      </c>
      <c r="DA721" s="4" t="str">
        <f t="shared" ref="DA721" si="13624">IF(DA526="","",DA526)</f>
        <v/>
      </c>
      <c r="DB721" s="4" t="str">
        <f t="shared" ref="DB721" si="13625">IF(DB526="","",DB526)</f>
        <v/>
      </c>
      <c r="DC721" s="4" t="str">
        <f t="shared" si="13179"/>
        <v/>
      </c>
      <c r="DD721" s="7">
        <v>2</v>
      </c>
      <c r="DE721" s="7">
        <v>30</v>
      </c>
      <c r="DF721" s="7">
        <v>60</v>
      </c>
      <c r="DH721" s="7">
        <v>13</v>
      </c>
      <c r="DI721" s="4">
        <f t="shared" ref="DI721" si="13626">IF(DI526="","",DI526)</f>
        <v>1</v>
      </c>
      <c r="DJ721" s="4">
        <f t="shared" ref="DJ721" si="13627">IF(DJ526="","",DJ526)</f>
        <v>6</v>
      </c>
      <c r="DK721" s="4">
        <f t="shared" si="13210"/>
        <v>9</v>
      </c>
      <c r="DL721" s="4" t="str">
        <f t="shared" ref="DL721" si="13628">IF(DL526="","",DL526)</f>
        <v/>
      </c>
      <c r="DX721" s="7">
        <f t="shared" ref="DX721" si="13629">A721</f>
        <v>7090512</v>
      </c>
      <c r="DY721" s="7"/>
      <c r="DZ721" s="67">
        <v>0</v>
      </c>
      <c r="EA721" s="2" t="s">
        <v>242</v>
      </c>
      <c r="EB721" s="85" t="s">
        <v>242</v>
      </c>
      <c r="EC721" s="2" t="s">
        <v>242</v>
      </c>
      <c r="ED721" s="2">
        <v>2015</v>
      </c>
      <c r="EE721" s="2">
        <v>3002</v>
      </c>
      <c r="EF721" s="7">
        <v>50</v>
      </c>
      <c r="EG721" s="20"/>
      <c r="EH721" s="20"/>
      <c r="EI721" s="4">
        <f t="shared" ref="EI721" si="13630">IF(EI526="","",EI526)</f>
        <v>331169</v>
      </c>
      <c r="EJ721" s="4">
        <f t="shared" si="13283"/>
        <v>1</v>
      </c>
      <c r="EK721" s="4">
        <f t="shared" ref="EK721" si="13631">IF(EK526="","",EK526)</f>
        <v>331170</v>
      </c>
      <c r="EL721" s="4">
        <f t="shared" ref="EL721" si="13632">IF(EL526="","",EL526)</f>
        <v>1</v>
      </c>
      <c r="EM721" s="4">
        <f t="shared" ref="EM721" si="13633">IF(EM526="","",EM526)</f>
        <v>331171</v>
      </c>
      <c r="EN721" s="4">
        <f t="shared" ref="EN721" si="13634">IF(EN526="","",EN526)</f>
        <v>1</v>
      </c>
      <c r="EO721" s="4" t="str">
        <f t="shared" ref="EO721" si="13635">IF(EO526="","",EO526)</f>
        <v/>
      </c>
      <c r="EP721" s="4" t="str">
        <f t="shared" ref="EP721" si="13636">IF(EP526="","",EP526)</f>
        <v/>
      </c>
      <c r="EQ721" s="4" t="str">
        <f t="shared" ref="EQ721" si="13637">IF(EQ526="","",EQ526)</f>
        <v/>
      </c>
      <c r="ER721" s="4" t="str">
        <f t="shared" ref="ER721" si="13638">IF(ER526="","",ER526)</f>
        <v/>
      </c>
      <c r="ES721" s="4" t="str">
        <f t="shared" ref="ES721:ES728" si="13639">IF(ES526="","",ES526)</f>
        <v/>
      </c>
      <c r="ET721" s="4" t="str">
        <f t="shared" ref="ET721" si="13640">IF(ET526="","",ET526)</f>
        <v/>
      </c>
      <c r="EU721" s="4" t="str">
        <f t="shared" si="13612"/>
        <v/>
      </c>
      <c r="EV721" s="4" t="str">
        <f t="shared" si="13332"/>
        <v/>
      </c>
      <c r="EW721" s="4" t="str">
        <f t="shared" si="13332"/>
        <v/>
      </c>
      <c r="EX721" s="4" t="str">
        <f t="shared" si="13332"/>
        <v/>
      </c>
      <c r="EY721" s="4" t="str">
        <f t="shared" si="13332"/>
        <v/>
      </c>
      <c r="EZ721" s="4" t="str">
        <f t="shared" si="13613"/>
        <v/>
      </c>
      <c r="FA721" s="4" t="str">
        <f t="shared" ref="FA721" si="13641">IF(FA526="","",FA526)</f>
        <v/>
      </c>
      <c r="FB721" s="4" t="str">
        <f t="shared" ref="FB721" si="13642">IF(FB526="","",FB526)</f>
        <v/>
      </c>
      <c r="FC721" s="4">
        <f t="shared" ref="FC721" si="13643">IF(FC526="","",FC526)</f>
        <v>40013</v>
      </c>
      <c r="FD721" s="4">
        <f t="shared" ref="FD721" si="13644">IF(FD526="","",FD526)</f>
        <v>1</v>
      </c>
      <c r="FE721" s="4">
        <f t="shared" ref="FE721" si="13645">IF(FE526="","",FE526)</f>
        <v>20100</v>
      </c>
      <c r="FF721" s="4">
        <f t="shared" si="13539"/>
        <v>1</v>
      </c>
      <c r="FG721" s="4">
        <f t="shared" si="13515"/>
        <v>20100</v>
      </c>
      <c r="FH721" s="4">
        <f t="shared" si="13490"/>
        <v>1</v>
      </c>
      <c r="FR721" s="2">
        <v>99999</v>
      </c>
      <c r="FS721" s="2">
        <v>0</v>
      </c>
      <c r="FT721" s="4">
        <v>10000</v>
      </c>
      <c r="FU721" s="4" t="s">
        <v>1379</v>
      </c>
      <c r="FV721" s="4"/>
      <c r="FW721" s="4"/>
      <c r="FX721" s="4"/>
      <c r="FY721" s="4"/>
      <c r="FZ721" s="77">
        <v>0</v>
      </c>
      <c r="GA721" s="2">
        <v>1</v>
      </c>
      <c r="GB721" s="2">
        <v>30</v>
      </c>
      <c r="GC721" s="2">
        <v>1</v>
      </c>
      <c r="GD721"/>
    </row>
    <row r="722" s="2" customFormat="1" ht="14.25" spans="1:186">
      <c r="A722" s="15">
        <v>7090613</v>
      </c>
      <c r="B722" s="7">
        <f t="shared" si="13223"/>
        <v>88</v>
      </c>
      <c r="C722" s="7">
        <f t="shared" si="13294"/>
        <v>5</v>
      </c>
      <c r="D722" s="5" t="s">
        <v>604</v>
      </c>
      <c r="E722" s="2" t="s">
        <v>1391</v>
      </c>
      <c r="F722" s="31" t="s">
        <v>1250</v>
      </c>
      <c r="G722" s="31">
        <v>4</v>
      </c>
      <c r="H722" s="7" t="s">
        <v>191</v>
      </c>
      <c r="I722" s="7" t="s">
        <v>187</v>
      </c>
      <c r="J722" s="37">
        <v>1488</v>
      </c>
      <c r="K722" s="39">
        <v>1429</v>
      </c>
      <c r="L722" s="80"/>
      <c r="M722" s="29" t="s">
        <v>193</v>
      </c>
      <c r="N722" s="4">
        <f t="shared" ref="N722" si="13646">N527</f>
        <v>90</v>
      </c>
      <c r="O722" s="4">
        <f t="shared" si="13250"/>
        <v>90</v>
      </c>
      <c r="P722" s="40">
        <f t="shared" si="13517"/>
        <v>2504</v>
      </c>
      <c r="Q722" s="4"/>
      <c r="S722" s="48">
        <f t="shared" si="13296"/>
        <v>0</v>
      </c>
      <c r="T722" s="47" t="s">
        <v>194</v>
      </c>
      <c r="U722" s="7" t="s">
        <v>195</v>
      </c>
      <c r="V722" s="7" t="str">
        <f t="shared" ref="V722" si="13647">IF(O722&gt;=50,"1","0")</f>
        <v>1</v>
      </c>
      <c r="W722" s="7" t="str">
        <f t="shared" si="12945"/>
        <v>1</v>
      </c>
      <c r="X722" s="40">
        <v>0</v>
      </c>
      <c r="AB722" s="7" t="s">
        <v>195</v>
      </c>
      <c r="AC722" s="7">
        <v>0</v>
      </c>
      <c r="AD722" s="7" t="s">
        <v>195</v>
      </c>
      <c r="AE722" s="7" t="s">
        <v>195</v>
      </c>
      <c r="AF722" s="7" t="s">
        <v>195</v>
      </c>
      <c r="AG722" s="7" t="s">
        <v>195</v>
      </c>
      <c r="AH722" s="40">
        <v>0</v>
      </c>
      <c r="AI722" s="40">
        <v>0</v>
      </c>
      <c r="AJ722" s="40">
        <v>1</v>
      </c>
      <c r="AK722" s="40">
        <v>0</v>
      </c>
      <c r="AL722" s="40">
        <v>1</v>
      </c>
      <c r="AM722" s="40">
        <v>0</v>
      </c>
      <c r="AN722" s="40">
        <v>60</v>
      </c>
      <c r="AO722" s="40">
        <v>20000</v>
      </c>
      <c r="AP722" s="7" t="s">
        <v>593</v>
      </c>
      <c r="AQ722" s="4">
        <f t="shared" si="13297"/>
        <v>3</v>
      </c>
      <c r="AR722" s="4">
        <f t="shared" ref="AR722" si="13648">AR527</f>
        <v>161506</v>
      </c>
      <c r="AS722" s="7" t="s">
        <v>199</v>
      </c>
      <c r="AT722" s="48">
        <v>3</v>
      </c>
      <c r="AU722" s="48">
        <v>1</v>
      </c>
      <c r="AV722" s="48">
        <v>3</v>
      </c>
      <c r="AW722" s="48">
        <v>500</v>
      </c>
      <c r="AX722" s="48">
        <v>250</v>
      </c>
      <c r="AY722" s="48">
        <v>0</v>
      </c>
      <c r="AZ722" s="48">
        <v>0</v>
      </c>
      <c r="BE722" s="48">
        <v>0</v>
      </c>
      <c r="BF722" s="48">
        <v>1</v>
      </c>
      <c r="BG722" s="48">
        <f t="shared" si="13445"/>
        <v>800</v>
      </c>
      <c r="BH722" s="48">
        <f t="shared" si="13446"/>
        <v>800</v>
      </c>
      <c r="BI722" s="7">
        <v>0</v>
      </c>
      <c r="BJ722" s="7">
        <v>0</v>
      </c>
      <c r="BK722" s="7">
        <v>0</v>
      </c>
      <c r="BL722" s="7">
        <v>0</v>
      </c>
      <c r="BM722" s="7">
        <v>0</v>
      </c>
      <c r="BN722" s="7">
        <v>0</v>
      </c>
      <c r="BO722" s="7">
        <v>0</v>
      </c>
      <c r="BP722" s="7">
        <v>0</v>
      </c>
      <c r="BQ722" s="7">
        <v>0</v>
      </c>
      <c r="BR722" s="7">
        <v>0</v>
      </c>
      <c r="BS722" s="7">
        <v>0</v>
      </c>
      <c r="BT722" s="7">
        <v>0</v>
      </c>
      <c r="BU722" s="7">
        <v>0</v>
      </c>
      <c r="BV722" s="7">
        <v>0</v>
      </c>
      <c r="BW722" s="7">
        <v>0</v>
      </c>
      <c r="BX722" s="7">
        <v>0</v>
      </c>
      <c r="BY722" s="7">
        <v>0</v>
      </c>
      <c r="BZ722" s="7">
        <v>0</v>
      </c>
      <c r="CA722" s="7">
        <v>0</v>
      </c>
      <c r="CB722" s="7">
        <v>0</v>
      </c>
      <c r="CC722" s="7">
        <v>0</v>
      </c>
      <c r="CD722" s="7">
        <v>0</v>
      </c>
      <c r="CE722" s="7">
        <v>0</v>
      </c>
      <c r="CF722" s="7">
        <v>0</v>
      </c>
      <c r="CG722" s="7">
        <v>0</v>
      </c>
      <c r="CH722" s="7">
        <v>0</v>
      </c>
      <c r="CI722" s="7">
        <v>0</v>
      </c>
      <c r="CJ722" s="7">
        <v>0</v>
      </c>
      <c r="CK722" s="7">
        <v>0</v>
      </c>
      <c r="CL722" s="40">
        <v>0</v>
      </c>
      <c r="CM722" s="40">
        <v>0</v>
      </c>
      <c r="CN722" s="40">
        <v>0</v>
      </c>
      <c r="CO722" s="40">
        <v>0</v>
      </c>
      <c r="CP722" s="7">
        <v>0</v>
      </c>
      <c r="CQ722" s="7">
        <v>0</v>
      </c>
      <c r="CR722" s="7">
        <v>0</v>
      </c>
      <c r="CS722" s="40">
        <v>0</v>
      </c>
      <c r="CT722" s="7">
        <v>0</v>
      </c>
      <c r="CU722" s="7">
        <v>0</v>
      </c>
      <c r="CV722" s="4"/>
      <c r="CW722" s="4"/>
      <c r="CX722" s="4" t="str">
        <f t="shared" ref="CX722" si="13649">IF(CX527="","",CX527)</f>
        <v/>
      </c>
      <c r="CY722" s="4" t="str">
        <f t="shared" si="13279"/>
        <v/>
      </c>
      <c r="CZ722" s="4" t="str">
        <f t="shared" ref="CZ722" si="13650">IF(CZ527="","",CZ527)</f>
        <v/>
      </c>
      <c r="DA722" s="4" t="str">
        <f t="shared" ref="DA722" si="13651">IF(DA527="","",DA527)</f>
        <v/>
      </c>
      <c r="DB722" s="4" t="str">
        <f t="shared" ref="DB722" si="13652">IF(DB527="","",DB527)</f>
        <v/>
      </c>
      <c r="DC722" s="4" t="str">
        <f t="shared" si="13179"/>
        <v/>
      </c>
      <c r="DD722" s="7">
        <v>2</v>
      </c>
      <c r="DE722" s="7">
        <v>30</v>
      </c>
      <c r="DF722" s="7">
        <v>60</v>
      </c>
      <c r="DH722" s="7">
        <v>13</v>
      </c>
      <c r="DI722" s="4">
        <f t="shared" ref="DI722" si="13653">IF(DI527="","",DI527)</f>
        <v>6</v>
      </c>
      <c r="DJ722" s="4">
        <f t="shared" ref="DJ722" si="13654">IF(DJ527="","",DJ527)</f>
        <v>9</v>
      </c>
      <c r="DK722" s="4" t="str">
        <f t="shared" si="13210"/>
        <v/>
      </c>
      <c r="DL722" s="4" t="str">
        <f t="shared" ref="DL722:DL743" si="13655">IF(DL527="","",DL527)</f>
        <v/>
      </c>
      <c r="DX722" s="7">
        <f t="shared" ref="DX722" si="13656">A722</f>
        <v>7090613</v>
      </c>
      <c r="DY722" s="7"/>
      <c r="DZ722" s="67">
        <v>0</v>
      </c>
      <c r="EA722" s="2" t="s">
        <v>242</v>
      </c>
      <c r="EB722" s="85" t="s">
        <v>242</v>
      </c>
      <c r="EC722" s="2" t="s">
        <v>242</v>
      </c>
      <c r="ED722" s="2">
        <v>2018</v>
      </c>
      <c r="EE722" s="2">
        <v>3002</v>
      </c>
      <c r="EF722" s="7">
        <v>50</v>
      </c>
      <c r="EG722" s="20"/>
      <c r="EH722" s="20"/>
      <c r="EI722" s="4">
        <f t="shared" ref="EI722" si="13657">IF(EI527="","",EI527)</f>
        <v>331169</v>
      </c>
      <c r="EJ722" s="4">
        <f t="shared" si="13283"/>
        <v>1</v>
      </c>
      <c r="EK722" s="4">
        <f t="shared" ref="EK722" si="13658">IF(EK527="","",EK527)</f>
        <v>331170</v>
      </c>
      <c r="EL722" s="4">
        <f t="shared" ref="EL722" si="13659">IF(EL527="","",EL527)</f>
        <v>1</v>
      </c>
      <c r="EM722" s="4">
        <f t="shared" ref="EM722" si="13660">IF(EM527="","",EM527)</f>
        <v>331171</v>
      </c>
      <c r="EN722" s="4">
        <f t="shared" ref="EN722" si="13661">IF(EN527="","",EN527)</f>
        <v>1</v>
      </c>
      <c r="EO722" s="4" t="str">
        <f t="shared" ref="EO722" si="13662">IF(EO527="","",EO527)</f>
        <v/>
      </c>
      <c r="EP722" s="4" t="str">
        <f t="shared" ref="EP722" si="13663">IF(EP527="","",EP527)</f>
        <v/>
      </c>
      <c r="EQ722" s="4" t="str">
        <f t="shared" ref="EQ722" si="13664">IF(EQ527="","",EQ527)</f>
        <v/>
      </c>
      <c r="ER722" s="4" t="str">
        <f t="shared" ref="ER722:ER728" si="13665">IF(ER527="","",ER527)</f>
        <v/>
      </c>
      <c r="ES722" s="4" t="str">
        <f t="shared" si="13639"/>
        <v/>
      </c>
      <c r="ET722" s="4" t="str">
        <f t="shared" ref="ET722" si="13666">IF(ET527="","",ET527)</f>
        <v/>
      </c>
      <c r="EU722" s="4" t="str">
        <f t="shared" si="13612"/>
        <v/>
      </c>
      <c r="EV722" s="4" t="str">
        <f t="shared" si="13332"/>
        <v/>
      </c>
      <c r="EW722" s="4" t="str">
        <f t="shared" si="13332"/>
        <v/>
      </c>
      <c r="EX722" s="4" t="str">
        <f t="shared" si="13332"/>
        <v/>
      </c>
      <c r="EY722" s="4" t="str">
        <f t="shared" si="13332"/>
        <v/>
      </c>
      <c r="EZ722" s="4" t="str">
        <f t="shared" si="13613"/>
        <v/>
      </c>
      <c r="FA722" s="4" t="str">
        <f t="shared" ref="FA722" si="13667">IF(FA527="","",FA527)</f>
        <v/>
      </c>
      <c r="FB722" s="4" t="str">
        <f t="shared" ref="FB722" si="13668">IF(FB527="","",FB527)</f>
        <v/>
      </c>
      <c r="FC722" s="4">
        <f t="shared" ref="FC722" si="13669">IF(FC527="","",FC527)</f>
        <v>40013</v>
      </c>
      <c r="FD722" s="4">
        <f t="shared" ref="FD722" si="13670">IF(FD527="","",FD527)</f>
        <v>1</v>
      </c>
      <c r="FE722" s="4">
        <f t="shared" ref="FE722" si="13671">IF(FE527="","",FE527)</f>
        <v>20100</v>
      </c>
      <c r="FF722" s="4">
        <f t="shared" si="13539"/>
        <v>1</v>
      </c>
      <c r="FG722" s="4">
        <f t="shared" si="13515"/>
        <v>20100</v>
      </c>
      <c r="FH722" s="4">
        <f t="shared" si="13490"/>
        <v>1</v>
      </c>
      <c r="FR722" s="2">
        <v>99999</v>
      </c>
      <c r="FS722" s="2">
        <v>0</v>
      </c>
      <c r="FT722" s="4">
        <v>10000</v>
      </c>
      <c r="FU722" s="4" t="s">
        <v>1379</v>
      </c>
      <c r="FV722" s="4"/>
      <c r="FW722" s="4"/>
      <c r="FX722" s="4"/>
      <c r="FY722" s="4"/>
      <c r="FZ722" s="77">
        <v>0</v>
      </c>
      <c r="GA722" s="2">
        <v>1</v>
      </c>
      <c r="GB722" s="2">
        <v>30</v>
      </c>
      <c r="GC722" s="2">
        <v>1</v>
      </c>
      <c r="GD722"/>
    </row>
    <row r="723" s="2" customFormat="1" ht="14.25" spans="1:186">
      <c r="A723" s="15">
        <v>7100101</v>
      </c>
      <c r="B723" s="7">
        <f t="shared" si="13223"/>
        <v>1288</v>
      </c>
      <c r="C723" s="7">
        <f t="shared" si="13294"/>
        <v>0</v>
      </c>
      <c r="D723" s="5" t="s">
        <v>606</v>
      </c>
      <c r="E723" s="2" t="s">
        <v>1392</v>
      </c>
      <c r="F723" s="31" t="s">
        <v>1250</v>
      </c>
      <c r="G723" s="31">
        <v>4</v>
      </c>
      <c r="H723" s="7" t="s">
        <v>191</v>
      </c>
      <c r="I723" s="7" t="s">
        <v>187</v>
      </c>
      <c r="J723" s="41">
        <v>1533</v>
      </c>
      <c r="K723" s="41">
        <v>407</v>
      </c>
      <c r="L723" s="80"/>
      <c r="M723" s="29" t="s">
        <v>193</v>
      </c>
      <c r="N723" s="4">
        <f t="shared" ref="N723" si="13672">N528</f>
        <v>100</v>
      </c>
      <c r="O723" s="4">
        <f t="shared" si="13250"/>
        <v>100</v>
      </c>
      <c r="P723" s="40">
        <f t="shared" si="13517"/>
        <v>2004</v>
      </c>
      <c r="Q723" s="4"/>
      <c r="S723" s="48">
        <f t="shared" si="13296"/>
        <v>0</v>
      </c>
      <c r="T723" s="47" t="s">
        <v>240</v>
      </c>
      <c r="U723" s="7" t="s">
        <v>195</v>
      </c>
      <c r="V723" s="7" t="str">
        <f t="shared" ref="V723" si="13673">IF(O723&gt;=50,"1","0")</f>
        <v>1</v>
      </c>
      <c r="W723" s="7" t="str">
        <f t="shared" si="12945"/>
        <v>1</v>
      </c>
      <c r="X723" s="40">
        <v>0</v>
      </c>
      <c r="AB723" s="7" t="s">
        <v>195</v>
      </c>
      <c r="AC723" s="7">
        <v>0</v>
      </c>
      <c r="AD723" s="7" t="s">
        <v>195</v>
      </c>
      <c r="AE723" s="7" t="s">
        <v>195</v>
      </c>
      <c r="AF723" s="7" t="s">
        <v>195</v>
      </c>
      <c r="AG723" s="7" t="s">
        <v>195</v>
      </c>
      <c r="AH723" s="40">
        <v>0</v>
      </c>
      <c r="AI723" s="40">
        <v>0</v>
      </c>
      <c r="AJ723" s="40">
        <v>1</v>
      </c>
      <c r="AK723" s="40">
        <v>0</v>
      </c>
      <c r="AL723" s="40">
        <v>1</v>
      </c>
      <c r="AM723" s="40">
        <v>0</v>
      </c>
      <c r="AN723" s="40">
        <v>60</v>
      </c>
      <c r="AO723" s="40">
        <v>20000</v>
      </c>
      <c r="AP723" s="7" t="s">
        <v>608</v>
      </c>
      <c r="AQ723" s="4">
        <f t="shared" si="13297"/>
        <v>3</v>
      </c>
      <c r="AR723" s="4">
        <f t="shared" ref="AR723" si="13674">AR528</f>
        <v>161506</v>
      </c>
      <c r="AS723" s="7" t="s">
        <v>199</v>
      </c>
      <c r="AT723" s="48">
        <v>3</v>
      </c>
      <c r="AU723" s="48">
        <v>1</v>
      </c>
      <c r="AV723" s="48">
        <v>3</v>
      </c>
      <c r="AW723" s="48">
        <v>500</v>
      </c>
      <c r="AX723" s="48">
        <v>250</v>
      </c>
      <c r="AY723" s="48">
        <v>0</v>
      </c>
      <c r="AZ723" s="48">
        <v>0</v>
      </c>
      <c r="BE723" s="48">
        <v>0</v>
      </c>
      <c r="BF723" s="48">
        <v>1</v>
      </c>
      <c r="BG723" s="48">
        <f t="shared" si="13445"/>
        <v>880</v>
      </c>
      <c r="BH723" s="48">
        <f t="shared" si="13446"/>
        <v>880</v>
      </c>
      <c r="BI723" s="7">
        <v>0</v>
      </c>
      <c r="BJ723" s="7">
        <v>0</v>
      </c>
      <c r="BK723" s="7">
        <v>0</v>
      </c>
      <c r="BL723" s="7">
        <v>0</v>
      </c>
      <c r="BM723" s="7">
        <v>0</v>
      </c>
      <c r="BN723" s="7">
        <v>0</v>
      </c>
      <c r="BO723" s="7">
        <v>0</v>
      </c>
      <c r="BP723" s="7">
        <v>0</v>
      </c>
      <c r="BQ723" s="7">
        <v>0</v>
      </c>
      <c r="BR723" s="7">
        <v>0</v>
      </c>
      <c r="BS723" s="7">
        <v>0</v>
      </c>
      <c r="BT723" s="7">
        <v>0</v>
      </c>
      <c r="BU723" s="7">
        <v>0</v>
      </c>
      <c r="BV723" s="7">
        <v>0</v>
      </c>
      <c r="BW723" s="7">
        <v>0</v>
      </c>
      <c r="BX723" s="7">
        <v>0</v>
      </c>
      <c r="BY723" s="7">
        <v>0</v>
      </c>
      <c r="BZ723" s="7">
        <v>0</v>
      </c>
      <c r="CA723" s="7">
        <v>0</v>
      </c>
      <c r="CB723" s="7">
        <v>0</v>
      </c>
      <c r="CC723" s="7">
        <v>0</v>
      </c>
      <c r="CD723" s="7">
        <v>0</v>
      </c>
      <c r="CE723" s="7">
        <v>0</v>
      </c>
      <c r="CF723" s="7">
        <v>0</v>
      </c>
      <c r="CG723" s="7">
        <v>0</v>
      </c>
      <c r="CH723" s="7">
        <v>0</v>
      </c>
      <c r="CI723" s="7">
        <v>0</v>
      </c>
      <c r="CJ723" s="7">
        <v>0</v>
      </c>
      <c r="CK723" s="7">
        <v>0</v>
      </c>
      <c r="CL723" s="40">
        <v>0</v>
      </c>
      <c r="CM723" s="40">
        <v>0</v>
      </c>
      <c r="CN723" s="40">
        <v>0</v>
      </c>
      <c r="CO723" s="40">
        <v>0</v>
      </c>
      <c r="CP723" s="7">
        <v>0</v>
      </c>
      <c r="CQ723" s="7">
        <v>0</v>
      </c>
      <c r="CR723" s="7">
        <v>0</v>
      </c>
      <c r="CS723" s="40">
        <v>0</v>
      </c>
      <c r="CT723" s="7">
        <v>0</v>
      </c>
      <c r="CU723" s="7">
        <v>0</v>
      </c>
      <c r="CV723" s="4"/>
      <c r="CW723" s="4"/>
      <c r="CX723" s="4" t="str">
        <f t="shared" ref="CX723" si="13675">IF(CX528="","",CX528)</f>
        <v>3da_weapon_changjian01_s</v>
      </c>
      <c r="CY723" s="4" t="str">
        <f t="shared" si="13279"/>
        <v>3da_weapon_changjian01_b</v>
      </c>
      <c r="CZ723" s="4" t="str">
        <f t="shared" ref="CZ723" si="13676">IF(CZ528="","",CZ528)</f>
        <v/>
      </c>
      <c r="DA723" s="4" t="str">
        <f t="shared" ref="DA723" si="13677">IF(DA528="","",DA528)</f>
        <v/>
      </c>
      <c r="DB723" s="4" t="str">
        <f t="shared" ref="DB723" si="13678">IF(DB528="","",DB528)</f>
        <v>CS_Rhand</v>
      </c>
      <c r="DC723" s="4" t="str">
        <f t="shared" si="13179"/>
        <v>CS_Rhand</v>
      </c>
      <c r="DD723" s="7">
        <v>2</v>
      </c>
      <c r="DE723" s="7">
        <v>30</v>
      </c>
      <c r="DF723" s="7">
        <v>60</v>
      </c>
      <c r="DH723" s="4">
        <f t="shared" ref="DH723:DH727" si="13679">IF(DH528="","",DH528)</f>
        <v>13</v>
      </c>
      <c r="DI723" s="4">
        <f t="shared" ref="DI723" si="13680">IF(DI528="","",DI528)</f>
        <v>2</v>
      </c>
      <c r="DJ723" s="4">
        <f t="shared" ref="DJ723" si="13681">IF(DJ528="","",DJ528)</f>
        <v>4</v>
      </c>
      <c r="DK723" s="4">
        <f t="shared" si="13210"/>
        <v>7</v>
      </c>
      <c r="DL723" s="4">
        <f t="shared" si="13655"/>
        <v>8</v>
      </c>
      <c r="DX723" s="7">
        <f t="shared" ref="DX723:DX744" si="13682">A723</f>
        <v>7100101</v>
      </c>
      <c r="DY723" s="7"/>
      <c r="DZ723" s="67">
        <v>10000</v>
      </c>
      <c r="EA723" s="2" t="s">
        <v>1393</v>
      </c>
      <c r="EB723" s="85">
        <v>145</v>
      </c>
      <c r="EC723" s="2" t="s">
        <v>1394</v>
      </c>
      <c r="ED723" s="2">
        <v>2003</v>
      </c>
      <c r="EE723" s="2">
        <v>3002</v>
      </c>
      <c r="EF723" s="7">
        <v>50</v>
      </c>
      <c r="EG723" s="20"/>
      <c r="EH723" s="20"/>
      <c r="EI723" s="4">
        <f t="shared" ref="EI723" si="13683">IF(EI528="","",EI528)</f>
        <v>331110</v>
      </c>
      <c r="EJ723" s="4">
        <f t="shared" si="13283"/>
        <v>1</v>
      </c>
      <c r="EK723" s="4">
        <f t="shared" ref="EK723" si="13684">IF(EK528="","",EK528)</f>
        <v>331111</v>
      </c>
      <c r="EL723" s="4">
        <f t="shared" ref="EL723" si="13685">IF(EL528="","",EL528)</f>
        <v>1</v>
      </c>
      <c r="EM723" s="4" t="str">
        <f t="shared" ref="EM723" si="13686">IF(EM528="","",EM528)</f>
        <v/>
      </c>
      <c r="EN723" s="4" t="str">
        <f t="shared" ref="EN723" si="13687">IF(EN528="","",EN528)</f>
        <v/>
      </c>
      <c r="EO723" s="4" t="str">
        <f t="shared" ref="EO723" si="13688">IF(EO528="","",EO528)</f>
        <v/>
      </c>
      <c r="EP723" s="4" t="str">
        <f t="shared" ref="EP723" si="13689">IF(EP528="","",EP528)</f>
        <v/>
      </c>
      <c r="EQ723" s="4" t="str">
        <f t="shared" ref="EQ723" si="13690">IF(EQ528="","",EQ528)</f>
        <v/>
      </c>
      <c r="ER723" s="4" t="str">
        <f t="shared" si="13665"/>
        <v/>
      </c>
      <c r="ES723" s="4" t="str">
        <f t="shared" si="13639"/>
        <v/>
      </c>
      <c r="ET723" s="4" t="str">
        <f t="shared" ref="ET723" si="13691">IF(ET528="","",ET528)</f>
        <v/>
      </c>
      <c r="EU723" s="4" t="str">
        <f t="shared" si="13612"/>
        <v/>
      </c>
      <c r="EV723" s="4" t="str">
        <f t="shared" si="13332"/>
        <v/>
      </c>
      <c r="EW723" s="4" t="str">
        <f t="shared" si="13332"/>
        <v/>
      </c>
      <c r="EX723" s="4" t="str">
        <f t="shared" si="13332"/>
        <v/>
      </c>
      <c r="EY723" s="4" t="str">
        <f t="shared" si="13332"/>
        <v/>
      </c>
      <c r="EZ723" s="4" t="str">
        <f t="shared" si="13613"/>
        <v/>
      </c>
      <c r="FA723" s="4" t="str">
        <f t="shared" ref="FA723" si="13692">IF(FA528="","",FA528)</f>
        <v/>
      </c>
      <c r="FB723" s="4" t="str">
        <f t="shared" ref="FB723" si="13693">IF(FB528="","",FB528)</f>
        <v/>
      </c>
      <c r="FC723" s="4">
        <f t="shared" ref="FC723" si="13694">IF(FC528="","",FC528)</f>
        <v>40013</v>
      </c>
      <c r="FD723" s="4">
        <f t="shared" ref="FD723:FD728" si="13695">IF(FD528="","",FD528)</f>
        <v>1</v>
      </c>
      <c r="FE723" s="4">
        <f t="shared" ref="FE723" si="13696">IF(FE528="","",FE528)</f>
        <v>20100</v>
      </c>
      <c r="FF723" s="4">
        <f t="shared" si="13539"/>
        <v>1</v>
      </c>
      <c r="FG723" s="4">
        <f t="shared" si="13515"/>
        <v>20100</v>
      </c>
      <c r="FH723" s="4">
        <f t="shared" si="13490"/>
        <v>1</v>
      </c>
      <c r="FR723" s="2">
        <v>99999</v>
      </c>
      <c r="FS723" s="2">
        <v>0</v>
      </c>
      <c r="FT723" s="4">
        <v>10000</v>
      </c>
      <c r="FU723" s="4"/>
      <c r="FV723" s="4"/>
      <c r="FW723" s="4"/>
      <c r="FX723" s="4"/>
      <c r="FY723" s="4"/>
      <c r="FZ723" s="77">
        <v>0</v>
      </c>
      <c r="GA723" s="2">
        <v>1</v>
      </c>
      <c r="GB723" s="2">
        <v>30</v>
      </c>
      <c r="GC723" s="2">
        <v>1</v>
      </c>
      <c r="GD723"/>
    </row>
    <row r="724" s="2" customFormat="1" ht="14.25" spans="1:186">
      <c r="A724" s="15">
        <v>7100102</v>
      </c>
      <c r="B724" s="7">
        <f t="shared" si="13223"/>
        <v>4360</v>
      </c>
      <c r="C724" s="7">
        <f t="shared" si="13294"/>
        <v>0</v>
      </c>
      <c r="D724" s="5" t="s">
        <v>609</v>
      </c>
      <c r="E724" s="2" t="s">
        <v>1395</v>
      </c>
      <c r="F724" s="31" t="s">
        <v>1250</v>
      </c>
      <c r="G724" s="31">
        <v>4</v>
      </c>
      <c r="H724" s="7" t="s">
        <v>191</v>
      </c>
      <c r="I724" s="7" t="s">
        <v>187</v>
      </c>
      <c r="J724" s="41">
        <v>1522</v>
      </c>
      <c r="K724" s="37">
        <v>207</v>
      </c>
      <c r="L724" s="80"/>
      <c r="M724" s="29" t="s">
        <v>193</v>
      </c>
      <c r="N724" s="4">
        <f t="shared" ref="N724" si="13697">N529</f>
        <v>100</v>
      </c>
      <c r="O724" s="4">
        <f t="shared" si="13250"/>
        <v>100</v>
      </c>
      <c r="P724" s="40">
        <f t="shared" si="13517"/>
        <v>2004</v>
      </c>
      <c r="Q724" s="4"/>
      <c r="S724" s="48">
        <f t="shared" si="13296"/>
        <v>0</v>
      </c>
      <c r="T724" s="47" t="s">
        <v>245</v>
      </c>
      <c r="U724" s="7" t="s">
        <v>195</v>
      </c>
      <c r="V724" s="7" t="str">
        <f t="shared" ref="V724:V745" si="13698">IF(O724&gt;=50,"1","0")</f>
        <v>1</v>
      </c>
      <c r="W724" s="7" t="str">
        <f t="shared" si="12945"/>
        <v>1</v>
      </c>
      <c r="X724" s="40">
        <v>0</v>
      </c>
      <c r="AB724" s="7" t="s">
        <v>195</v>
      </c>
      <c r="AC724" s="7">
        <v>0</v>
      </c>
      <c r="AD724" s="7" t="s">
        <v>195</v>
      </c>
      <c r="AE724" s="7" t="s">
        <v>195</v>
      </c>
      <c r="AF724" s="7" t="s">
        <v>195</v>
      </c>
      <c r="AG724" s="7" t="s">
        <v>195</v>
      </c>
      <c r="AH724" s="40">
        <v>0</v>
      </c>
      <c r="AI724" s="40">
        <v>0</v>
      </c>
      <c r="AJ724" s="40">
        <v>1</v>
      </c>
      <c r="AK724" s="40">
        <v>0</v>
      </c>
      <c r="AL724" s="40">
        <v>1</v>
      </c>
      <c r="AM724" s="40">
        <v>0</v>
      </c>
      <c r="AN724" s="40">
        <v>60</v>
      </c>
      <c r="AO724" s="40">
        <v>20000</v>
      </c>
      <c r="AP724" s="7" t="s">
        <v>611</v>
      </c>
      <c r="AQ724" s="4">
        <f t="shared" si="13297"/>
        <v>3</v>
      </c>
      <c r="AR724" s="4">
        <f t="shared" ref="AR724" si="13699">AR529</f>
        <v>161506</v>
      </c>
      <c r="AS724" s="7" t="s">
        <v>199</v>
      </c>
      <c r="AT724" s="48">
        <v>3</v>
      </c>
      <c r="AU724" s="48">
        <v>1</v>
      </c>
      <c r="AV724" s="48">
        <v>3</v>
      </c>
      <c r="AW724" s="48">
        <v>500</v>
      </c>
      <c r="AX724" s="48">
        <v>250</v>
      </c>
      <c r="AY724" s="48">
        <v>0</v>
      </c>
      <c r="AZ724" s="48">
        <v>0</v>
      </c>
      <c r="BE724" s="48">
        <v>0</v>
      </c>
      <c r="BF724" s="48">
        <v>1</v>
      </c>
      <c r="BG724" s="48">
        <f t="shared" si="13445"/>
        <v>880</v>
      </c>
      <c r="BH724" s="48">
        <f t="shared" si="13446"/>
        <v>880</v>
      </c>
      <c r="BI724" s="7">
        <v>0</v>
      </c>
      <c r="BJ724" s="7">
        <v>0</v>
      </c>
      <c r="BK724" s="7">
        <v>0</v>
      </c>
      <c r="BL724" s="7">
        <v>0</v>
      </c>
      <c r="BM724" s="7">
        <v>0</v>
      </c>
      <c r="BN724" s="7">
        <v>0</v>
      </c>
      <c r="BO724" s="7">
        <v>0</v>
      </c>
      <c r="BP724" s="7">
        <v>0</v>
      </c>
      <c r="BQ724" s="7">
        <v>0</v>
      </c>
      <c r="BR724" s="7">
        <v>0</v>
      </c>
      <c r="BS724" s="7">
        <v>0</v>
      </c>
      <c r="BT724" s="7">
        <v>0</v>
      </c>
      <c r="BU724" s="7">
        <v>0</v>
      </c>
      <c r="BV724" s="7">
        <v>0</v>
      </c>
      <c r="BW724" s="7">
        <v>0</v>
      </c>
      <c r="BX724" s="7">
        <v>0</v>
      </c>
      <c r="BY724" s="7">
        <v>0</v>
      </c>
      <c r="BZ724" s="7">
        <v>0</v>
      </c>
      <c r="CA724" s="7">
        <v>0</v>
      </c>
      <c r="CB724" s="7">
        <v>0</v>
      </c>
      <c r="CC724" s="7">
        <v>0</v>
      </c>
      <c r="CD724" s="7">
        <v>0</v>
      </c>
      <c r="CE724" s="7">
        <v>0</v>
      </c>
      <c r="CF724" s="7">
        <v>0</v>
      </c>
      <c r="CG724" s="7">
        <v>0</v>
      </c>
      <c r="CH724" s="7">
        <v>0</v>
      </c>
      <c r="CI724" s="7">
        <v>0</v>
      </c>
      <c r="CJ724" s="7">
        <v>0</v>
      </c>
      <c r="CK724" s="7">
        <v>0</v>
      </c>
      <c r="CL724" s="40">
        <v>0</v>
      </c>
      <c r="CM724" s="40">
        <v>0</v>
      </c>
      <c r="CN724" s="40">
        <v>0</v>
      </c>
      <c r="CO724" s="40">
        <v>0</v>
      </c>
      <c r="CP724" s="7">
        <v>0</v>
      </c>
      <c r="CQ724" s="7">
        <v>0</v>
      </c>
      <c r="CR724" s="7">
        <v>0</v>
      </c>
      <c r="CS724" s="40">
        <v>0</v>
      </c>
      <c r="CT724" s="7">
        <v>0</v>
      </c>
      <c r="CU724" s="7">
        <v>0</v>
      </c>
      <c r="CV724" s="4"/>
      <c r="CW724" s="4"/>
      <c r="CX724" s="4" t="str">
        <f t="shared" ref="CX724" si="13700">IF(CX529="","",CX529)</f>
        <v>3da_weapon_changjian01_s</v>
      </c>
      <c r="CY724" s="4" t="str">
        <f t="shared" si="13279"/>
        <v>3da_weapon_changjian01_b</v>
      </c>
      <c r="CZ724" s="4" t="str">
        <f t="shared" ref="CZ724" si="13701">IF(CZ529="","",CZ529)</f>
        <v/>
      </c>
      <c r="DA724" s="4" t="str">
        <f t="shared" ref="DA724" si="13702">IF(DA529="","",DA529)</f>
        <v/>
      </c>
      <c r="DB724" s="4" t="str">
        <f t="shared" ref="DB724:DB735" si="13703">IF(DB529="","",DB529)</f>
        <v>CS_Rhand</v>
      </c>
      <c r="DC724" s="4" t="str">
        <f t="shared" si="13179"/>
        <v>CS_Rhand</v>
      </c>
      <c r="DD724" s="7">
        <v>2</v>
      </c>
      <c r="DE724" s="7">
        <v>30</v>
      </c>
      <c r="DF724" s="7">
        <v>60</v>
      </c>
      <c r="DH724" s="4">
        <f t="shared" si="13679"/>
        <v>13</v>
      </c>
      <c r="DI724" s="4">
        <f t="shared" ref="DI724" si="13704">IF(DI529="","",DI529)</f>
        <v>2</v>
      </c>
      <c r="DJ724" s="4">
        <f t="shared" ref="DJ724" si="13705">IF(DJ529="","",DJ529)</f>
        <v>4</v>
      </c>
      <c r="DK724" s="4">
        <f t="shared" si="13210"/>
        <v>7</v>
      </c>
      <c r="DL724" s="4">
        <f t="shared" si="13655"/>
        <v>8</v>
      </c>
      <c r="DX724" s="7">
        <f t="shared" si="13682"/>
        <v>7100102</v>
      </c>
      <c r="DY724" s="7"/>
      <c r="DZ724" s="67">
        <v>10000</v>
      </c>
      <c r="EA724" s="2" t="s">
        <v>1393</v>
      </c>
      <c r="EB724" s="85">
        <v>145</v>
      </c>
      <c r="EC724" s="2" t="s">
        <v>1394</v>
      </c>
      <c r="ED724" s="2">
        <v>2003</v>
      </c>
      <c r="EE724" s="2">
        <v>3002</v>
      </c>
      <c r="EF724" s="7">
        <v>50</v>
      </c>
      <c r="EG724" s="20"/>
      <c r="EH724" s="20"/>
      <c r="EI724" s="4">
        <f t="shared" ref="EI724" si="13706">IF(EI529="","",EI529)</f>
        <v>331110</v>
      </c>
      <c r="EJ724" s="4">
        <f t="shared" si="13283"/>
        <v>1</v>
      </c>
      <c r="EK724" s="4">
        <f t="shared" ref="EK724" si="13707">IF(EK529="","",EK529)</f>
        <v>331111</v>
      </c>
      <c r="EL724" s="4">
        <f t="shared" ref="EL724" si="13708">IF(EL529="","",EL529)</f>
        <v>1</v>
      </c>
      <c r="EM724" s="4" t="str">
        <f t="shared" ref="EM724" si="13709">IF(EM529="","",EM529)</f>
        <v/>
      </c>
      <c r="EN724" s="4" t="str">
        <f t="shared" ref="EN724" si="13710">IF(EN529="","",EN529)</f>
        <v/>
      </c>
      <c r="EO724" s="4" t="str">
        <f t="shared" ref="EO724" si="13711">IF(EO529="","",EO529)</f>
        <v/>
      </c>
      <c r="EP724" s="4" t="str">
        <f t="shared" ref="EP724" si="13712">IF(EP529="","",EP529)</f>
        <v/>
      </c>
      <c r="EQ724" s="4" t="str">
        <f t="shared" ref="EQ724" si="13713">IF(EQ529="","",EQ529)</f>
        <v/>
      </c>
      <c r="ER724" s="4" t="str">
        <f t="shared" si="13665"/>
        <v/>
      </c>
      <c r="ES724" s="4" t="str">
        <f t="shared" si="13639"/>
        <v/>
      </c>
      <c r="ET724" s="4" t="str">
        <f t="shared" ref="ET724" si="13714">IF(ET529="","",ET529)</f>
        <v/>
      </c>
      <c r="EU724" s="4" t="str">
        <f t="shared" si="13612"/>
        <v/>
      </c>
      <c r="EV724" s="4" t="str">
        <f t="shared" si="13332"/>
        <v/>
      </c>
      <c r="EW724" s="4" t="str">
        <f t="shared" si="13332"/>
        <v/>
      </c>
      <c r="EX724" s="4" t="str">
        <f t="shared" si="13332"/>
        <v/>
      </c>
      <c r="EY724" s="4" t="str">
        <f t="shared" si="13332"/>
        <v/>
      </c>
      <c r="EZ724" s="4" t="str">
        <f t="shared" si="13613"/>
        <v/>
      </c>
      <c r="FA724" s="4" t="str">
        <f t="shared" ref="FA724:FB728" si="13715">IF(FA529="","",FA529)</f>
        <v/>
      </c>
      <c r="FB724" s="4" t="str">
        <f t="shared" si="13715"/>
        <v/>
      </c>
      <c r="FC724" s="4">
        <f t="shared" ref="FC724" si="13716">IF(FC529="","",FC529)</f>
        <v>40013</v>
      </c>
      <c r="FD724" s="4">
        <f t="shared" si="13695"/>
        <v>1</v>
      </c>
      <c r="FE724" s="4">
        <f t="shared" ref="FE724" si="13717">IF(FE529="","",FE529)</f>
        <v>20100</v>
      </c>
      <c r="FF724" s="4">
        <f t="shared" si="13539"/>
        <v>1</v>
      </c>
      <c r="FG724" s="4">
        <f t="shared" si="13515"/>
        <v>20100</v>
      </c>
      <c r="FH724" s="4">
        <f t="shared" si="13490"/>
        <v>1</v>
      </c>
      <c r="FR724" s="2">
        <v>99999</v>
      </c>
      <c r="FS724" s="2">
        <v>0</v>
      </c>
      <c r="FT724" s="4">
        <v>10000</v>
      </c>
      <c r="FU724" s="4"/>
      <c r="FV724" s="4"/>
      <c r="FW724" s="4"/>
      <c r="FX724" s="4"/>
      <c r="FY724" s="4"/>
      <c r="FZ724" s="77">
        <v>0</v>
      </c>
      <c r="GA724" s="2">
        <v>1</v>
      </c>
      <c r="GB724" s="2">
        <v>30</v>
      </c>
      <c r="GC724" s="2">
        <v>1</v>
      </c>
      <c r="GD724"/>
    </row>
    <row r="725" s="2" customFormat="1" ht="14.25" spans="1:186">
      <c r="A725" s="15">
        <v>7100103</v>
      </c>
      <c r="B725" s="7">
        <f t="shared" si="13223"/>
        <v>1800</v>
      </c>
      <c r="C725" s="7">
        <f t="shared" si="13294"/>
        <v>0</v>
      </c>
      <c r="D725" s="5" t="s">
        <v>612</v>
      </c>
      <c r="E725" s="2" t="s">
        <v>1396</v>
      </c>
      <c r="F725" s="31" t="s">
        <v>1250</v>
      </c>
      <c r="G725" s="31">
        <v>4</v>
      </c>
      <c r="H725" s="7" t="s">
        <v>191</v>
      </c>
      <c r="I725" s="7" t="s">
        <v>187</v>
      </c>
      <c r="J725" s="41">
        <v>1512</v>
      </c>
      <c r="K725" s="37">
        <v>307</v>
      </c>
      <c r="L725" s="80"/>
      <c r="M725" s="29" t="s">
        <v>193</v>
      </c>
      <c r="N725" s="4">
        <f t="shared" ref="N725" si="13718">N530</f>
        <v>100</v>
      </c>
      <c r="O725" s="4">
        <f t="shared" si="13250"/>
        <v>100</v>
      </c>
      <c r="P725" s="40">
        <f t="shared" si="13517"/>
        <v>2004</v>
      </c>
      <c r="Q725" s="4"/>
      <c r="S725" s="48">
        <f t="shared" si="13296"/>
        <v>0</v>
      </c>
      <c r="T725" s="47" t="s">
        <v>249</v>
      </c>
      <c r="U725" s="7" t="s">
        <v>195</v>
      </c>
      <c r="V725" s="7" t="str">
        <f t="shared" si="13698"/>
        <v>1</v>
      </c>
      <c r="W725" s="7" t="str">
        <f t="shared" si="12945"/>
        <v>1</v>
      </c>
      <c r="X725" s="40">
        <v>0</v>
      </c>
      <c r="AB725" s="7" t="s">
        <v>195</v>
      </c>
      <c r="AC725" s="7">
        <v>0</v>
      </c>
      <c r="AD725" s="7" t="s">
        <v>195</v>
      </c>
      <c r="AE725" s="7" t="s">
        <v>195</v>
      </c>
      <c r="AF725" s="7" t="s">
        <v>195</v>
      </c>
      <c r="AG725" s="7" t="s">
        <v>195</v>
      </c>
      <c r="AH725" s="40">
        <v>0</v>
      </c>
      <c r="AI725" s="40">
        <v>0</v>
      </c>
      <c r="AJ725" s="40">
        <v>1</v>
      </c>
      <c r="AK725" s="40">
        <v>0</v>
      </c>
      <c r="AL725" s="40">
        <v>1</v>
      </c>
      <c r="AM725" s="40">
        <v>0</v>
      </c>
      <c r="AN725" s="40">
        <v>60</v>
      </c>
      <c r="AO725" s="40">
        <v>20000</v>
      </c>
      <c r="AP725" s="7" t="s">
        <v>614</v>
      </c>
      <c r="AQ725" s="4">
        <f t="shared" si="13297"/>
        <v>3</v>
      </c>
      <c r="AR725" s="4">
        <f t="shared" ref="AR725" si="13719">AR530</f>
        <v>161506</v>
      </c>
      <c r="AS725" s="7" t="s">
        <v>199</v>
      </c>
      <c r="AT725" s="48">
        <v>3</v>
      </c>
      <c r="AU725" s="48">
        <v>1</v>
      </c>
      <c r="AV725" s="48">
        <v>3</v>
      </c>
      <c r="AW725" s="48">
        <v>500</v>
      </c>
      <c r="AX725" s="48">
        <v>250</v>
      </c>
      <c r="AY725" s="48">
        <v>0</v>
      </c>
      <c r="AZ725" s="48">
        <v>0</v>
      </c>
      <c r="BE725" s="48">
        <v>0</v>
      </c>
      <c r="BF725" s="48">
        <v>1</v>
      </c>
      <c r="BG725" s="48">
        <f t="shared" si="13445"/>
        <v>880</v>
      </c>
      <c r="BH725" s="48">
        <f t="shared" si="13446"/>
        <v>880</v>
      </c>
      <c r="BI725" s="7">
        <v>0</v>
      </c>
      <c r="BJ725" s="7">
        <v>0</v>
      </c>
      <c r="BK725" s="7">
        <v>0</v>
      </c>
      <c r="BL725" s="7">
        <v>0</v>
      </c>
      <c r="BM725" s="7">
        <v>0</v>
      </c>
      <c r="BN725" s="7">
        <v>0</v>
      </c>
      <c r="BO725" s="7">
        <v>0</v>
      </c>
      <c r="BP725" s="7">
        <v>0</v>
      </c>
      <c r="BQ725" s="7">
        <v>0</v>
      </c>
      <c r="BR725" s="7">
        <v>0</v>
      </c>
      <c r="BS725" s="7">
        <v>0</v>
      </c>
      <c r="BT725" s="7">
        <v>0</v>
      </c>
      <c r="BU725" s="7">
        <v>0</v>
      </c>
      <c r="BV725" s="7">
        <v>0</v>
      </c>
      <c r="BW725" s="7">
        <v>0</v>
      </c>
      <c r="BX725" s="7">
        <v>0</v>
      </c>
      <c r="BY725" s="7">
        <v>0</v>
      </c>
      <c r="BZ725" s="7">
        <v>0</v>
      </c>
      <c r="CA725" s="7">
        <v>0</v>
      </c>
      <c r="CB725" s="7">
        <v>0</v>
      </c>
      <c r="CC725" s="7">
        <v>0</v>
      </c>
      <c r="CD725" s="7">
        <v>0</v>
      </c>
      <c r="CE725" s="7">
        <v>0</v>
      </c>
      <c r="CF725" s="7">
        <v>0</v>
      </c>
      <c r="CG725" s="7">
        <v>0</v>
      </c>
      <c r="CH725" s="7">
        <v>0</v>
      </c>
      <c r="CI725" s="7">
        <v>0</v>
      </c>
      <c r="CJ725" s="7">
        <v>0</v>
      </c>
      <c r="CK725" s="7">
        <v>0</v>
      </c>
      <c r="CL725" s="40">
        <v>0</v>
      </c>
      <c r="CM725" s="40">
        <v>0</v>
      </c>
      <c r="CN725" s="40">
        <v>0</v>
      </c>
      <c r="CO725" s="40">
        <v>0</v>
      </c>
      <c r="CP725" s="7">
        <v>0</v>
      </c>
      <c r="CQ725" s="7">
        <v>0</v>
      </c>
      <c r="CR725" s="7">
        <v>0</v>
      </c>
      <c r="CS725" s="40">
        <v>0</v>
      </c>
      <c r="CT725" s="7">
        <v>0</v>
      </c>
      <c r="CU725" s="7">
        <v>0</v>
      </c>
      <c r="CV725" s="4"/>
      <c r="CW725" s="4"/>
      <c r="CX725" s="4" t="str">
        <f t="shared" ref="CX725" si="13720">IF(CX530="","",CX530)</f>
        <v>3da_weapon_changjian01_s</v>
      </c>
      <c r="CY725" s="4" t="str">
        <f t="shared" si="13279"/>
        <v>3da_weapon_changjian01_b</v>
      </c>
      <c r="CZ725" s="4" t="str">
        <f t="shared" ref="CZ725" si="13721">IF(CZ530="","",CZ530)</f>
        <v/>
      </c>
      <c r="DA725" s="4" t="str">
        <f t="shared" ref="DA725" si="13722">IF(DA530="","",DA530)</f>
        <v/>
      </c>
      <c r="DB725" s="4" t="str">
        <f t="shared" si="13703"/>
        <v>CS_Rhand</v>
      </c>
      <c r="DC725" s="4" t="str">
        <f t="shared" si="13179"/>
        <v>CS_Rhand</v>
      </c>
      <c r="DD725" s="7">
        <v>2</v>
      </c>
      <c r="DE725" s="7">
        <v>30</v>
      </c>
      <c r="DF725" s="7">
        <v>60</v>
      </c>
      <c r="DH725" s="4">
        <f t="shared" si="13679"/>
        <v>13</v>
      </c>
      <c r="DI725" s="4">
        <f t="shared" ref="DI725" si="13723">IF(DI530="","",DI530)</f>
        <v>2</v>
      </c>
      <c r="DJ725" s="4">
        <f t="shared" ref="DJ725" si="13724">IF(DJ530="","",DJ530)</f>
        <v>4</v>
      </c>
      <c r="DK725" s="4">
        <f t="shared" si="13210"/>
        <v>7</v>
      </c>
      <c r="DL725" s="4">
        <f t="shared" si="13655"/>
        <v>8</v>
      </c>
      <c r="DX725" s="7">
        <f t="shared" si="13682"/>
        <v>7100103</v>
      </c>
      <c r="DY725" s="7"/>
      <c r="DZ725" s="67">
        <v>10000</v>
      </c>
      <c r="EA725" s="2" t="s">
        <v>1393</v>
      </c>
      <c r="EB725" s="85">
        <v>145</v>
      </c>
      <c r="EC725" s="2" t="s">
        <v>1394</v>
      </c>
      <c r="ED725" s="2">
        <v>2003</v>
      </c>
      <c r="EE725" s="2">
        <v>3002</v>
      </c>
      <c r="EF725" s="7">
        <v>50</v>
      </c>
      <c r="EG725" s="20"/>
      <c r="EH725" s="20"/>
      <c r="EI725" s="4">
        <f t="shared" ref="EI725" si="13725">IF(EI530="","",EI530)</f>
        <v>331110</v>
      </c>
      <c r="EJ725" s="4">
        <f t="shared" si="13283"/>
        <v>1</v>
      </c>
      <c r="EK725" s="4">
        <f t="shared" ref="EK725" si="13726">IF(EK530="","",EK530)</f>
        <v>331111</v>
      </c>
      <c r="EL725" s="4">
        <f t="shared" ref="EL725" si="13727">IF(EL530="","",EL530)</f>
        <v>1</v>
      </c>
      <c r="EM725" s="4" t="str">
        <f t="shared" ref="EM725" si="13728">IF(EM530="","",EM530)</f>
        <v/>
      </c>
      <c r="EN725" s="4" t="str">
        <f t="shared" ref="EN725" si="13729">IF(EN530="","",EN530)</f>
        <v/>
      </c>
      <c r="EO725" s="4" t="str">
        <f t="shared" ref="EO725" si="13730">IF(EO530="","",EO530)</f>
        <v/>
      </c>
      <c r="EP725" s="4" t="str">
        <f t="shared" ref="EP725" si="13731">IF(EP530="","",EP530)</f>
        <v/>
      </c>
      <c r="EQ725" s="4" t="str">
        <f t="shared" ref="EQ725" si="13732">IF(EQ530="","",EQ530)</f>
        <v/>
      </c>
      <c r="ER725" s="4" t="str">
        <f t="shared" si="13665"/>
        <v/>
      </c>
      <c r="ES725" s="4" t="str">
        <f t="shared" si="13639"/>
        <v/>
      </c>
      <c r="ET725" s="4" t="str">
        <f t="shared" ref="ET725" si="13733">IF(ET530="","",ET530)</f>
        <v/>
      </c>
      <c r="EU725" s="4" t="str">
        <f t="shared" si="13612"/>
        <v/>
      </c>
      <c r="EV725" s="4" t="str">
        <f t="shared" si="13332"/>
        <v/>
      </c>
      <c r="EW725" s="4" t="str">
        <f t="shared" si="13332"/>
        <v/>
      </c>
      <c r="EX725" s="4" t="str">
        <f t="shared" si="13332"/>
        <v/>
      </c>
      <c r="EY725" s="4" t="str">
        <f t="shared" si="13332"/>
        <v/>
      </c>
      <c r="EZ725" s="4" t="str">
        <f t="shared" si="13613"/>
        <v/>
      </c>
      <c r="FA725" s="4" t="str">
        <f t="shared" si="13715"/>
        <v/>
      </c>
      <c r="FB725" s="4" t="str">
        <f t="shared" si="13715"/>
        <v/>
      </c>
      <c r="FC725" s="4">
        <f t="shared" ref="FC725" si="13734">IF(FC530="","",FC530)</f>
        <v>40013</v>
      </c>
      <c r="FD725" s="4">
        <f t="shared" si="13695"/>
        <v>1</v>
      </c>
      <c r="FE725" s="4">
        <f t="shared" ref="FE725" si="13735">IF(FE530="","",FE530)</f>
        <v>20100</v>
      </c>
      <c r="FF725" s="4">
        <f t="shared" si="13539"/>
        <v>1</v>
      </c>
      <c r="FG725" s="4">
        <f t="shared" si="13515"/>
        <v>20100</v>
      </c>
      <c r="FH725" s="4">
        <f t="shared" si="13490"/>
        <v>1</v>
      </c>
      <c r="FR725" s="2">
        <v>99999</v>
      </c>
      <c r="FS725" s="2">
        <v>0</v>
      </c>
      <c r="FT725" s="4">
        <v>10000</v>
      </c>
      <c r="FU725" s="4"/>
      <c r="FV725" s="4"/>
      <c r="FW725" s="4"/>
      <c r="FX725" s="4"/>
      <c r="FY725" s="4"/>
      <c r="FZ725" s="77">
        <v>0</v>
      </c>
      <c r="GA725" s="2">
        <v>1</v>
      </c>
      <c r="GB725" s="2">
        <v>30</v>
      </c>
      <c r="GC725" s="2">
        <v>1</v>
      </c>
      <c r="GD725"/>
    </row>
    <row r="726" s="2" customFormat="1" ht="14.25" spans="1:186">
      <c r="A726" s="15">
        <v>7100104</v>
      </c>
      <c r="B726" s="7">
        <f t="shared" ref="B726" si="13736">B713</f>
        <v>3080</v>
      </c>
      <c r="C726" s="7">
        <f t="shared" si="13294"/>
        <v>0</v>
      </c>
      <c r="D726" s="5" t="s">
        <v>615</v>
      </c>
      <c r="E726" s="2" t="s">
        <v>1397</v>
      </c>
      <c r="F726" s="31" t="s">
        <v>1250</v>
      </c>
      <c r="G726" s="31">
        <v>4</v>
      </c>
      <c r="H726" s="7" t="s">
        <v>191</v>
      </c>
      <c r="I726" s="7" t="s">
        <v>187</v>
      </c>
      <c r="J726" s="41">
        <v>1552</v>
      </c>
      <c r="K726" s="37">
        <v>107</v>
      </c>
      <c r="L726" s="80"/>
      <c r="M726" s="29" t="s">
        <v>193</v>
      </c>
      <c r="N726" s="4">
        <f t="shared" ref="N726" si="13737">N531</f>
        <v>100</v>
      </c>
      <c r="O726" s="4">
        <f t="shared" si="13250"/>
        <v>100</v>
      </c>
      <c r="P726" s="40">
        <f t="shared" si="13517"/>
        <v>2004</v>
      </c>
      <c r="Q726" s="4"/>
      <c r="S726" s="48">
        <f t="shared" si="13296"/>
        <v>0</v>
      </c>
      <c r="T726" s="47" t="s">
        <v>253</v>
      </c>
      <c r="U726" s="7" t="s">
        <v>195</v>
      </c>
      <c r="V726" s="7" t="str">
        <f t="shared" si="13698"/>
        <v>1</v>
      </c>
      <c r="W726" s="7" t="str">
        <f t="shared" si="12945"/>
        <v>1</v>
      </c>
      <c r="X726" s="40">
        <v>0</v>
      </c>
      <c r="AB726" s="7" t="s">
        <v>195</v>
      </c>
      <c r="AC726" s="7">
        <v>0</v>
      </c>
      <c r="AD726" s="7" t="s">
        <v>195</v>
      </c>
      <c r="AE726" s="7" t="s">
        <v>195</v>
      </c>
      <c r="AF726" s="7" t="s">
        <v>195</v>
      </c>
      <c r="AG726" s="7" t="s">
        <v>195</v>
      </c>
      <c r="AH726" s="40">
        <v>0</v>
      </c>
      <c r="AI726" s="40">
        <v>0</v>
      </c>
      <c r="AJ726" s="40">
        <v>1</v>
      </c>
      <c r="AK726" s="40">
        <v>0</v>
      </c>
      <c r="AL726" s="40">
        <v>1</v>
      </c>
      <c r="AM726" s="40">
        <v>0</v>
      </c>
      <c r="AN726" s="40">
        <v>60</v>
      </c>
      <c r="AO726" s="40">
        <v>20000</v>
      </c>
      <c r="AP726" s="7" t="s">
        <v>617</v>
      </c>
      <c r="AQ726" s="4">
        <f t="shared" si="13297"/>
        <v>3</v>
      </c>
      <c r="AR726" s="4">
        <f t="shared" ref="AR726" si="13738">AR531</f>
        <v>161506</v>
      </c>
      <c r="AS726" s="7" t="s">
        <v>199</v>
      </c>
      <c r="AT726" s="48">
        <v>3</v>
      </c>
      <c r="AU726" s="48">
        <v>1</v>
      </c>
      <c r="AV726" s="48">
        <v>3</v>
      </c>
      <c r="AW726" s="48">
        <v>500</v>
      </c>
      <c r="AX726" s="48">
        <v>250</v>
      </c>
      <c r="AY726" s="48">
        <v>0</v>
      </c>
      <c r="AZ726" s="48">
        <v>0</v>
      </c>
      <c r="BE726" s="48">
        <v>0</v>
      </c>
      <c r="BF726" s="48">
        <v>1</v>
      </c>
      <c r="BG726" s="48">
        <f t="shared" si="13445"/>
        <v>880</v>
      </c>
      <c r="BH726" s="48">
        <f t="shared" si="13446"/>
        <v>880</v>
      </c>
      <c r="BI726" s="7">
        <v>0</v>
      </c>
      <c r="BJ726" s="7">
        <v>0</v>
      </c>
      <c r="BK726" s="7">
        <v>0</v>
      </c>
      <c r="BL726" s="7">
        <v>0</v>
      </c>
      <c r="BM726" s="7">
        <v>0</v>
      </c>
      <c r="BN726" s="7">
        <v>0</v>
      </c>
      <c r="BO726" s="7">
        <v>0</v>
      </c>
      <c r="BP726" s="7">
        <v>0</v>
      </c>
      <c r="BQ726" s="7">
        <v>0</v>
      </c>
      <c r="BR726" s="7">
        <v>0</v>
      </c>
      <c r="BS726" s="7">
        <v>0</v>
      </c>
      <c r="BT726" s="7">
        <v>0</v>
      </c>
      <c r="BU726" s="7">
        <v>0</v>
      </c>
      <c r="BV726" s="7">
        <v>0</v>
      </c>
      <c r="BW726" s="7">
        <v>0</v>
      </c>
      <c r="BX726" s="7">
        <v>0</v>
      </c>
      <c r="BY726" s="7">
        <v>0</v>
      </c>
      <c r="BZ726" s="7">
        <v>0</v>
      </c>
      <c r="CA726" s="7">
        <v>0</v>
      </c>
      <c r="CB726" s="7">
        <v>0</v>
      </c>
      <c r="CC726" s="7">
        <v>0</v>
      </c>
      <c r="CD726" s="7">
        <v>0</v>
      </c>
      <c r="CE726" s="7">
        <v>0</v>
      </c>
      <c r="CF726" s="7">
        <v>0</v>
      </c>
      <c r="CG726" s="7">
        <v>0</v>
      </c>
      <c r="CH726" s="7">
        <v>0</v>
      </c>
      <c r="CI726" s="7">
        <v>0</v>
      </c>
      <c r="CJ726" s="7">
        <v>0</v>
      </c>
      <c r="CK726" s="7">
        <v>0</v>
      </c>
      <c r="CL726" s="40">
        <v>0</v>
      </c>
      <c r="CM726" s="40">
        <v>0</v>
      </c>
      <c r="CN726" s="40">
        <v>0</v>
      </c>
      <c r="CO726" s="40">
        <v>0</v>
      </c>
      <c r="CP726" s="7">
        <v>0</v>
      </c>
      <c r="CQ726" s="7">
        <v>0</v>
      </c>
      <c r="CR726" s="7">
        <v>0</v>
      </c>
      <c r="CS726" s="40">
        <v>0</v>
      </c>
      <c r="CT726" s="7">
        <v>0</v>
      </c>
      <c r="CU726" s="7">
        <v>0</v>
      </c>
      <c r="CV726" s="4"/>
      <c r="CW726" s="4"/>
      <c r="CX726" s="4" t="str">
        <f t="shared" ref="CX726" si="13739">IF(CX531="","",CX531)</f>
        <v>3da_weapon_changjian01_s</v>
      </c>
      <c r="CY726" s="4" t="str">
        <f t="shared" si="13279"/>
        <v>3da_weapon_changjian01_b</v>
      </c>
      <c r="CZ726" s="4" t="str">
        <f t="shared" ref="CZ726:CZ735" si="13740">IF(CZ531="","",CZ531)</f>
        <v/>
      </c>
      <c r="DA726" s="4" t="str">
        <f t="shared" ref="DA726" si="13741">IF(DA531="","",DA531)</f>
        <v/>
      </c>
      <c r="DB726" s="4" t="str">
        <f t="shared" si="13703"/>
        <v>CS_Rhand</v>
      </c>
      <c r="DC726" s="4" t="str">
        <f t="shared" si="13179"/>
        <v>CS_Rhand</v>
      </c>
      <c r="DD726" s="7">
        <v>2</v>
      </c>
      <c r="DE726" s="7">
        <v>30</v>
      </c>
      <c r="DF726" s="7">
        <v>60</v>
      </c>
      <c r="DH726" s="4">
        <f t="shared" si="13679"/>
        <v>13</v>
      </c>
      <c r="DI726" s="4">
        <f t="shared" ref="DI726" si="13742">IF(DI531="","",DI531)</f>
        <v>2</v>
      </c>
      <c r="DJ726" s="4">
        <f t="shared" ref="DJ726" si="13743">IF(DJ531="","",DJ531)</f>
        <v>4</v>
      </c>
      <c r="DK726" s="4">
        <f t="shared" si="13210"/>
        <v>7</v>
      </c>
      <c r="DL726" s="4">
        <f t="shared" si="13655"/>
        <v>8</v>
      </c>
      <c r="DX726" s="7">
        <f t="shared" si="13682"/>
        <v>7100104</v>
      </c>
      <c r="DY726" s="7"/>
      <c r="DZ726" s="67">
        <v>10000</v>
      </c>
      <c r="EA726" s="2" t="s">
        <v>1393</v>
      </c>
      <c r="EB726" s="85">
        <v>145</v>
      </c>
      <c r="EC726" s="2" t="s">
        <v>1394</v>
      </c>
      <c r="ED726" s="2">
        <v>2003</v>
      </c>
      <c r="EE726" s="2">
        <v>3002</v>
      </c>
      <c r="EF726" s="7">
        <v>50</v>
      </c>
      <c r="EG726" s="20"/>
      <c r="EH726" s="20"/>
      <c r="EI726" s="4">
        <f t="shared" ref="EI726" si="13744">IF(EI531="","",EI531)</f>
        <v>331110</v>
      </c>
      <c r="EJ726" s="4">
        <f t="shared" si="13283"/>
        <v>1</v>
      </c>
      <c r="EK726" s="4">
        <f t="shared" ref="EK726" si="13745">IF(EK531="","",EK531)</f>
        <v>331111</v>
      </c>
      <c r="EL726" s="4">
        <f t="shared" ref="EL726" si="13746">IF(EL531="","",EL531)</f>
        <v>1</v>
      </c>
      <c r="EM726" s="4" t="str">
        <f t="shared" ref="EM726" si="13747">IF(EM531="","",EM531)</f>
        <v/>
      </c>
      <c r="EN726" s="4" t="str">
        <f t="shared" ref="EN726" si="13748">IF(EN531="","",EN531)</f>
        <v/>
      </c>
      <c r="EO726" s="4" t="str">
        <f t="shared" ref="EO726" si="13749">IF(EO531="","",EO531)</f>
        <v/>
      </c>
      <c r="EP726" s="4" t="str">
        <f t="shared" ref="EP726" si="13750">IF(EP531="","",EP531)</f>
        <v/>
      </c>
      <c r="EQ726" s="4" t="str">
        <f t="shared" ref="EQ726" si="13751">IF(EQ531="","",EQ531)</f>
        <v/>
      </c>
      <c r="ER726" s="4" t="str">
        <f t="shared" si="13665"/>
        <v/>
      </c>
      <c r="ES726" s="4" t="str">
        <f t="shared" si="13639"/>
        <v/>
      </c>
      <c r="ET726" s="4" t="str">
        <f t="shared" ref="ET726" si="13752">IF(ET531="","",ET531)</f>
        <v/>
      </c>
      <c r="EU726" s="4" t="str">
        <f t="shared" si="13612"/>
        <v/>
      </c>
      <c r="EV726" s="4" t="str">
        <f t="shared" si="13332"/>
        <v/>
      </c>
      <c r="EW726" s="4" t="str">
        <f t="shared" si="13332"/>
        <v/>
      </c>
      <c r="EX726" s="4" t="str">
        <f t="shared" si="13332"/>
        <v/>
      </c>
      <c r="EY726" s="4" t="str">
        <f t="shared" si="13332"/>
        <v/>
      </c>
      <c r="EZ726" s="4" t="str">
        <f t="shared" si="13613"/>
        <v/>
      </c>
      <c r="FA726" s="4" t="str">
        <f t="shared" si="13715"/>
        <v/>
      </c>
      <c r="FB726" s="4" t="str">
        <f t="shared" si="13715"/>
        <v/>
      </c>
      <c r="FC726" s="4">
        <f t="shared" ref="FC726" si="13753">IF(FC531="","",FC531)</f>
        <v>40013</v>
      </c>
      <c r="FD726" s="4">
        <f t="shared" si="13695"/>
        <v>1</v>
      </c>
      <c r="FE726" s="4">
        <f t="shared" ref="FE726" si="13754">IF(FE531="","",FE531)</f>
        <v>20100</v>
      </c>
      <c r="FF726" s="4">
        <f t="shared" si="13539"/>
        <v>1</v>
      </c>
      <c r="FG726" s="4">
        <f t="shared" si="13515"/>
        <v>20100</v>
      </c>
      <c r="FH726" s="4">
        <f t="shared" si="13490"/>
        <v>1</v>
      </c>
      <c r="FR726" s="2">
        <v>99999</v>
      </c>
      <c r="FS726" s="2">
        <v>0</v>
      </c>
      <c r="FT726" s="4">
        <v>10000</v>
      </c>
      <c r="FU726" s="4"/>
      <c r="FV726" s="4"/>
      <c r="FW726" s="4"/>
      <c r="FX726" s="4"/>
      <c r="FY726" s="4"/>
      <c r="FZ726" s="77">
        <v>0</v>
      </c>
      <c r="GA726" s="2">
        <v>1</v>
      </c>
      <c r="GB726" s="2">
        <v>30</v>
      </c>
      <c r="GC726" s="2">
        <v>1</v>
      </c>
      <c r="GD726"/>
    </row>
    <row r="727" s="2" customFormat="1" ht="14.25" spans="1:186">
      <c r="A727" s="15">
        <v>7100105</v>
      </c>
      <c r="B727" s="7">
        <f t="shared" ref="B727" si="13755">B714</f>
        <v>2824</v>
      </c>
      <c r="C727" s="7">
        <f t="shared" si="13294"/>
        <v>0</v>
      </c>
      <c r="D727" s="5" t="s">
        <v>618</v>
      </c>
      <c r="E727" s="2" t="s">
        <v>1398</v>
      </c>
      <c r="F727" s="31" t="s">
        <v>1250</v>
      </c>
      <c r="G727" s="31">
        <v>4</v>
      </c>
      <c r="H727" s="7" t="s">
        <v>191</v>
      </c>
      <c r="I727" s="7" t="s">
        <v>187</v>
      </c>
      <c r="J727" s="41">
        <v>1543</v>
      </c>
      <c r="K727" s="37">
        <v>507</v>
      </c>
      <c r="L727" s="80"/>
      <c r="M727" s="29" t="s">
        <v>193</v>
      </c>
      <c r="N727" s="4">
        <f t="shared" ref="N727" si="13756">N532</f>
        <v>100</v>
      </c>
      <c r="O727" s="4">
        <f t="shared" si="13250"/>
        <v>100</v>
      </c>
      <c r="P727" s="40">
        <f t="shared" si="13517"/>
        <v>2004</v>
      </c>
      <c r="Q727" s="4"/>
      <c r="S727" s="48">
        <f t="shared" si="13296"/>
        <v>0</v>
      </c>
      <c r="T727" s="47" t="s">
        <v>257</v>
      </c>
      <c r="U727" s="7" t="s">
        <v>195</v>
      </c>
      <c r="V727" s="7" t="str">
        <f t="shared" si="13698"/>
        <v>1</v>
      </c>
      <c r="W727" s="7" t="str">
        <f t="shared" si="12945"/>
        <v>1</v>
      </c>
      <c r="X727" s="40">
        <v>0</v>
      </c>
      <c r="AB727" s="7" t="s">
        <v>195</v>
      </c>
      <c r="AC727" s="7">
        <v>0</v>
      </c>
      <c r="AD727" s="7" t="s">
        <v>195</v>
      </c>
      <c r="AE727" s="7" t="s">
        <v>195</v>
      </c>
      <c r="AF727" s="7" t="s">
        <v>195</v>
      </c>
      <c r="AG727" s="7" t="s">
        <v>195</v>
      </c>
      <c r="AH727" s="40">
        <v>0</v>
      </c>
      <c r="AI727" s="40">
        <v>0</v>
      </c>
      <c r="AJ727" s="40">
        <v>1</v>
      </c>
      <c r="AK727" s="40">
        <v>0</v>
      </c>
      <c r="AL727" s="40">
        <v>1</v>
      </c>
      <c r="AM727" s="40">
        <v>0</v>
      </c>
      <c r="AN727" s="40">
        <v>60</v>
      </c>
      <c r="AO727" s="40">
        <v>20000</v>
      </c>
      <c r="AP727" s="7" t="s">
        <v>620</v>
      </c>
      <c r="AQ727" s="4">
        <f t="shared" si="13297"/>
        <v>3</v>
      </c>
      <c r="AR727" s="4">
        <f t="shared" ref="AR727" si="13757">AR532</f>
        <v>161506</v>
      </c>
      <c r="AS727" s="7" t="s">
        <v>199</v>
      </c>
      <c r="AT727" s="48">
        <v>3</v>
      </c>
      <c r="AU727" s="48">
        <v>1</v>
      </c>
      <c r="AV727" s="48">
        <v>3</v>
      </c>
      <c r="AW727" s="48">
        <v>500</v>
      </c>
      <c r="AX727" s="48">
        <v>250</v>
      </c>
      <c r="AY727" s="48">
        <v>0</v>
      </c>
      <c r="AZ727" s="48">
        <v>0</v>
      </c>
      <c r="BE727" s="48">
        <v>0</v>
      </c>
      <c r="BF727" s="48">
        <v>1</v>
      </c>
      <c r="BG727" s="48">
        <f t="shared" si="13445"/>
        <v>880</v>
      </c>
      <c r="BH727" s="48">
        <f t="shared" si="13446"/>
        <v>880</v>
      </c>
      <c r="BI727" s="7">
        <v>0</v>
      </c>
      <c r="BJ727" s="7">
        <v>0</v>
      </c>
      <c r="BK727" s="7">
        <v>0</v>
      </c>
      <c r="BL727" s="7">
        <v>0</v>
      </c>
      <c r="BM727" s="7">
        <v>0</v>
      </c>
      <c r="BN727" s="7">
        <v>0</v>
      </c>
      <c r="BO727" s="7">
        <v>0</v>
      </c>
      <c r="BP727" s="7">
        <v>0</v>
      </c>
      <c r="BQ727" s="7">
        <v>0</v>
      </c>
      <c r="BR727" s="7">
        <v>0</v>
      </c>
      <c r="BS727" s="7">
        <v>0</v>
      </c>
      <c r="BT727" s="7">
        <v>0</v>
      </c>
      <c r="BU727" s="7">
        <v>0</v>
      </c>
      <c r="BV727" s="7">
        <v>0</v>
      </c>
      <c r="BW727" s="7">
        <v>0</v>
      </c>
      <c r="BX727" s="7">
        <v>0</v>
      </c>
      <c r="BY727" s="7">
        <v>0</v>
      </c>
      <c r="BZ727" s="7">
        <v>0</v>
      </c>
      <c r="CA727" s="7">
        <v>0</v>
      </c>
      <c r="CB727" s="7">
        <v>0</v>
      </c>
      <c r="CC727" s="7">
        <v>0</v>
      </c>
      <c r="CD727" s="7">
        <v>0</v>
      </c>
      <c r="CE727" s="7">
        <v>0</v>
      </c>
      <c r="CF727" s="7">
        <v>0</v>
      </c>
      <c r="CG727" s="7">
        <v>0</v>
      </c>
      <c r="CH727" s="7">
        <v>0</v>
      </c>
      <c r="CI727" s="7">
        <v>0</v>
      </c>
      <c r="CJ727" s="7">
        <v>0</v>
      </c>
      <c r="CK727" s="7">
        <v>0</v>
      </c>
      <c r="CL727" s="40">
        <v>0</v>
      </c>
      <c r="CM727" s="40">
        <v>0</v>
      </c>
      <c r="CN727" s="40">
        <v>0</v>
      </c>
      <c r="CO727" s="40">
        <v>0</v>
      </c>
      <c r="CP727" s="7">
        <v>0</v>
      </c>
      <c r="CQ727" s="7">
        <v>0</v>
      </c>
      <c r="CR727" s="7">
        <v>0</v>
      </c>
      <c r="CS727" s="40">
        <v>0</v>
      </c>
      <c r="CT727" s="7">
        <v>0</v>
      </c>
      <c r="CU727" s="7">
        <v>0</v>
      </c>
      <c r="CV727" s="4"/>
      <c r="CW727" s="4"/>
      <c r="CX727" s="4" t="str">
        <f t="shared" ref="CX727" si="13758">IF(CX532="","",CX532)</f>
        <v>3da_weapon_changjian01_s</v>
      </c>
      <c r="CY727" s="4" t="str">
        <f t="shared" si="13279"/>
        <v>3da_weapon_changjian01_b</v>
      </c>
      <c r="CZ727" s="4" t="str">
        <f t="shared" si="13740"/>
        <v/>
      </c>
      <c r="DA727" s="4" t="str">
        <f t="shared" ref="DA727" si="13759">IF(DA532="","",DA532)</f>
        <v/>
      </c>
      <c r="DB727" s="4" t="str">
        <f t="shared" si="13703"/>
        <v>CS_Rhand</v>
      </c>
      <c r="DC727" s="4" t="str">
        <f t="shared" si="13179"/>
        <v>CS_Rhand</v>
      </c>
      <c r="DD727" s="7">
        <v>2</v>
      </c>
      <c r="DE727" s="7">
        <v>30</v>
      </c>
      <c r="DF727" s="7">
        <v>60</v>
      </c>
      <c r="DH727" s="4">
        <f t="shared" si="13679"/>
        <v>13</v>
      </c>
      <c r="DI727" s="4">
        <f t="shared" ref="DI727" si="13760">IF(DI532="","",DI532)</f>
        <v>2</v>
      </c>
      <c r="DJ727" s="4">
        <f t="shared" ref="DJ727" si="13761">IF(DJ532="","",DJ532)</f>
        <v>4</v>
      </c>
      <c r="DK727" s="4">
        <f t="shared" ref="DK727" si="13762">IF(DK532="","",DK532)</f>
        <v>7</v>
      </c>
      <c r="DL727" s="4">
        <f t="shared" si="13655"/>
        <v>8</v>
      </c>
      <c r="DX727" s="7">
        <f t="shared" si="13682"/>
        <v>7100105</v>
      </c>
      <c r="DY727" s="7"/>
      <c r="DZ727" s="67">
        <v>10000</v>
      </c>
      <c r="EA727" s="2" t="s">
        <v>1393</v>
      </c>
      <c r="EB727" s="85">
        <v>145</v>
      </c>
      <c r="EC727" s="2" t="s">
        <v>1394</v>
      </c>
      <c r="ED727" s="2">
        <v>2003</v>
      </c>
      <c r="EE727" s="2">
        <v>3001</v>
      </c>
      <c r="EF727" s="7">
        <v>50</v>
      </c>
      <c r="EG727" s="20"/>
      <c r="EH727" s="20"/>
      <c r="EI727" s="4">
        <f t="shared" ref="EI727" si="13763">IF(EI532="","",EI532)</f>
        <v>331110</v>
      </c>
      <c r="EJ727" s="4">
        <f t="shared" si="13283"/>
        <v>1</v>
      </c>
      <c r="EK727" s="4">
        <f t="shared" ref="EK727" si="13764">IF(EK532="","",EK532)</f>
        <v>331111</v>
      </c>
      <c r="EL727" s="4">
        <f t="shared" ref="EL727" si="13765">IF(EL532="","",EL532)</f>
        <v>1</v>
      </c>
      <c r="EM727" s="4" t="str">
        <f t="shared" ref="EM727" si="13766">IF(EM532="","",EM532)</f>
        <v/>
      </c>
      <c r="EN727" s="4" t="str">
        <f t="shared" ref="EN727" si="13767">IF(EN532="","",EN532)</f>
        <v/>
      </c>
      <c r="EO727" s="4" t="str">
        <f t="shared" ref="EO727" si="13768">IF(EO532="","",EO532)</f>
        <v/>
      </c>
      <c r="EP727" s="4" t="str">
        <f t="shared" ref="EP727" si="13769">IF(EP532="","",EP532)</f>
        <v/>
      </c>
      <c r="EQ727" s="4" t="str">
        <f t="shared" ref="EQ727" si="13770">IF(EQ532="","",EQ532)</f>
        <v/>
      </c>
      <c r="ER727" s="4" t="str">
        <f t="shared" si="13665"/>
        <v/>
      </c>
      <c r="ES727" s="4" t="str">
        <f t="shared" si="13639"/>
        <v/>
      </c>
      <c r="ET727" s="4" t="str">
        <f t="shared" ref="ET727" si="13771">IF(ET532="","",ET532)</f>
        <v/>
      </c>
      <c r="EU727" s="4" t="str">
        <f t="shared" si="13612"/>
        <v/>
      </c>
      <c r="EV727" s="4" t="str">
        <f t="shared" si="13332"/>
        <v/>
      </c>
      <c r="EW727" s="4" t="str">
        <f t="shared" si="13332"/>
        <v/>
      </c>
      <c r="EX727" s="4" t="str">
        <f t="shared" si="13332"/>
        <v/>
      </c>
      <c r="EY727" s="4" t="str">
        <f t="shared" si="13332"/>
        <v/>
      </c>
      <c r="EZ727" s="4" t="str">
        <f t="shared" si="13613"/>
        <v/>
      </c>
      <c r="FA727" s="4" t="str">
        <f t="shared" si="13715"/>
        <v/>
      </c>
      <c r="FB727" s="4" t="str">
        <f t="shared" si="13715"/>
        <v/>
      </c>
      <c r="FC727" s="4">
        <f t="shared" ref="FC727" si="13772">IF(FC532="","",FC532)</f>
        <v>40013</v>
      </c>
      <c r="FD727" s="4">
        <f t="shared" si="13695"/>
        <v>1</v>
      </c>
      <c r="FE727" s="4">
        <f t="shared" ref="FE727" si="13773">IF(FE532="","",FE532)</f>
        <v>20100</v>
      </c>
      <c r="FF727" s="4">
        <f t="shared" si="13539"/>
        <v>1</v>
      </c>
      <c r="FG727" s="4">
        <f t="shared" si="13515"/>
        <v>20100</v>
      </c>
      <c r="FH727" s="4">
        <f t="shared" si="13490"/>
        <v>1</v>
      </c>
      <c r="FR727" s="2">
        <v>99999</v>
      </c>
      <c r="FS727" s="2">
        <v>0</v>
      </c>
      <c r="FT727" s="4">
        <v>10000</v>
      </c>
      <c r="FU727" s="4"/>
      <c r="FV727" s="4"/>
      <c r="FW727" s="4"/>
      <c r="FX727" s="4"/>
      <c r="FY727" s="4"/>
      <c r="FZ727" s="77">
        <v>0</v>
      </c>
      <c r="GA727" s="2">
        <v>1</v>
      </c>
      <c r="GB727" s="2">
        <v>30</v>
      </c>
      <c r="GC727" s="2">
        <v>1</v>
      </c>
      <c r="GD727"/>
    </row>
    <row r="728" s="2" customFormat="1" ht="14.25" spans="1:186">
      <c r="A728" s="15">
        <v>7100106</v>
      </c>
      <c r="B728" s="7">
        <f t="shared" ref="B728" si="13774">B715</f>
        <v>4104</v>
      </c>
      <c r="C728" s="7">
        <f t="shared" si="13294"/>
        <v>0</v>
      </c>
      <c r="D728" s="5" t="s">
        <v>621</v>
      </c>
      <c r="E728" s="2" t="s">
        <v>1399</v>
      </c>
      <c r="F728" s="31" t="s">
        <v>1250</v>
      </c>
      <c r="G728" s="31">
        <v>4</v>
      </c>
      <c r="H728" s="7" t="s">
        <v>191</v>
      </c>
      <c r="I728" s="7" t="s">
        <v>187</v>
      </c>
      <c r="J728" s="41">
        <v>1543</v>
      </c>
      <c r="K728" s="39">
        <v>605</v>
      </c>
      <c r="L728" s="80"/>
      <c r="M728" s="29" t="s">
        <v>193</v>
      </c>
      <c r="N728" s="4">
        <f t="shared" ref="N728" si="13775">N533</f>
        <v>100</v>
      </c>
      <c r="O728" s="4">
        <f t="shared" ref="O728" si="13776">O533</f>
        <v>100</v>
      </c>
      <c r="P728" s="40">
        <f t="shared" si="13517"/>
        <v>2004</v>
      </c>
      <c r="Q728" s="4"/>
      <c r="S728" s="48">
        <f t="shared" si="13296"/>
        <v>0</v>
      </c>
      <c r="T728" s="47" t="s">
        <v>194</v>
      </c>
      <c r="U728" s="7" t="s">
        <v>195</v>
      </c>
      <c r="V728" s="7" t="str">
        <f t="shared" si="13698"/>
        <v>1</v>
      </c>
      <c r="W728" s="7" t="str">
        <f t="shared" ref="W728" si="13777">IF(P728&gt;=50,"1","0")</f>
        <v>1</v>
      </c>
      <c r="X728" s="40">
        <v>0</v>
      </c>
      <c r="AB728" s="7" t="s">
        <v>195</v>
      </c>
      <c r="AC728" s="7">
        <v>0</v>
      </c>
      <c r="AD728" s="7" t="s">
        <v>195</v>
      </c>
      <c r="AE728" s="7" t="s">
        <v>195</v>
      </c>
      <c r="AF728" s="7" t="s">
        <v>195</v>
      </c>
      <c r="AG728" s="7" t="s">
        <v>195</v>
      </c>
      <c r="AH728" s="40">
        <v>0</v>
      </c>
      <c r="AI728" s="40">
        <v>0</v>
      </c>
      <c r="AJ728" s="40">
        <v>1</v>
      </c>
      <c r="AK728" s="40">
        <v>0</v>
      </c>
      <c r="AL728" s="40">
        <v>1</v>
      </c>
      <c r="AM728" s="40">
        <v>0</v>
      </c>
      <c r="AN728" s="40">
        <v>60</v>
      </c>
      <c r="AO728" s="40">
        <v>20000</v>
      </c>
      <c r="AP728" s="7" t="s">
        <v>623</v>
      </c>
      <c r="AQ728" s="4">
        <f t="shared" ref="AQ728" si="13778">AQ533</f>
        <v>3</v>
      </c>
      <c r="AR728" s="4">
        <f t="shared" ref="AR728" si="13779">AR533</f>
        <v>161506</v>
      </c>
      <c r="AS728" s="7" t="s">
        <v>199</v>
      </c>
      <c r="AT728" s="48">
        <v>3</v>
      </c>
      <c r="AU728" s="48">
        <v>1</v>
      </c>
      <c r="AV728" s="48">
        <v>3</v>
      </c>
      <c r="AW728" s="48">
        <v>500</v>
      </c>
      <c r="AX728" s="48">
        <v>250</v>
      </c>
      <c r="AY728" s="48">
        <v>0</v>
      </c>
      <c r="AZ728" s="48">
        <v>0</v>
      </c>
      <c r="BE728" s="48">
        <v>0</v>
      </c>
      <c r="BF728" s="48">
        <v>1</v>
      </c>
      <c r="BG728" s="48">
        <f t="shared" si="13445"/>
        <v>880</v>
      </c>
      <c r="BH728" s="48">
        <f t="shared" si="13446"/>
        <v>880</v>
      </c>
      <c r="BI728" s="7">
        <v>0</v>
      </c>
      <c r="BJ728" s="7">
        <v>0</v>
      </c>
      <c r="BK728" s="7">
        <v>0</v>
      </c>
      <c r="BL728" s="7">
        <v>0</v>
      </c>
      <c r="BM728" s="7">
        <v>0</v>
      </c>
      <c r="BN728" s="7">
        <v>0</v>
      </c>
      <c r="BO728" s="7">
        <v>0</v>
      </c>
      <c r="BP728" s="7">
        <v>0</v>
      </c>
      <c r="BQ728" s="7">
        <v>0</v>
      </c>
      <c r="BR728" s="7">
        <v>0</v>
      </c>
      <c r="BS728" s="7">
        <v>0</v>
      </c>
      <c r="BT728" s="7">
        <v>0</v>
      </c>
      <c r="BU728" s="7">
        <v>0</v>
      </c>
      <c r="BV728" s="7">
        <v>0</v>
      </c>
      <c r="BW728" s="7">
        <v>0</v>
      </c>
      <c r="BX728" s="7">
        <v>0</v>
      </c>
      <c r="BY728" s="7">
        <v>0</v>
      </c>
      <c r="BZ728" s="7">
        <v>0</v>
      </c>
      <c r="CA728" s="7">
        <v>0</v>
      </c>
      <c r="CB728" s="7">
        <v>0</v>
      </c>
      <c r="CC728" s="7">
        <v>0</v>
      </c>
      <c r="CD728" s="7">
        <v>0</v>
      </c>
      <c r="CE728" s="7">
        <v>0</v>
      </c>
      <c r="CF728" s="7">
        <v>0</v>
      </c>
      <c r="CG728" s="7">
        <v>0</v>
      </c>
      <c r="CH728" s="7">
        <v>0</v>
      </c>
      <c r="CI728" s="7">
        <v>0</v>
      </c>
      <c r="CJ728" s="7">
        <v>0</v>
      </c>
      <c r="CK728" s="7">
        <v>0</v>
      </c>
      <c r="CL728" s="40">
        <v>0</v>
      </c>
      <c r="CM728" s="40">
        <v>0</v>
      </c>
      <c r="CN728" s="40">
        <v>0</v>
      </c>
      <c r="CO728" s="40">
        <v>0</v>
      </c>
      <c r="CP728" s="7">
        <v>0</v>
      </c>
      <c r="CQ728" s="7">
        <v>0</v>
      </c>
      <c r="CR728" s="7">
        <v>0</v>
      </c>
      <c r="CS728" s="40">
        <v>0</v>
      </c>
      <c r="CT728" s="7">
        <v>0</v>
      </c>
      <c r="CU728" s="7">
        <v>0</v>
      </c>
      <c r="CV728" s="4"/>
      <c r="CW728" s="4"/>
      <c r="CX728" s="4" t="str">
        <f t="shared" ref="CX728" si="13780">IF(CX533="","",CX533)</f>
        <v>3da_weapon_changjian01_s</v>
      </c>
      <c r="CY728" s="4" t="str">
        <f t="shared" si="13279"/>
        <v>3da_weapon_changjian01_b</v>
      </c>
      <c r="CZ728" s="4" t="str">
        <f t="shared" si="13740"/>
        <v/>
      </c>
      <c r="DA728" s="4" t="str">
        <f t="shared" ref="DA728" si="13781">IF(DA533="","",DA533)</f>
        <v/>
      </c>
      <c r="DB728" s="4" t="str">
        <f t="shared" si="13703"/>
        <v>CS_Rhand</v>
      </c>
      <c r="DC728" s="4" t="str">
        <f t="shared" ref="DC728" si="13782">IF(DC533="","",DC533)</f>
        <v>CS_Rhand</v>
      </c>
      <c r="DD728" s="7">
        <v>2</v>
      </c>
      <c r="DE728" s="7">
        <v>30</v>
      </c>
      <c r="DF728" s="7">
        <v>60</v>
      </c>
      <c r="DH728" s="4">
        <f t="shared" ref="DH728" si="13783">IF(DH533="","",DH533)</f>
        <v>13</v>
      </c>
      <c r="DI728" s="4">
        <f t="shared" ref="DI728" si="13784">IF(DI533="","",DI533)</f>
        <v>2</v>
      </c>
      <c r="DJ728" s="4">
        <f t="shared" ref="DJ728" si="13785">IF(DJ533="","",DJ533)</f>
        <v>4</v>
      </c>
      <c r="DK728" s="4">
        <f t="shared" ref="DK728" si="13786">IF(DK533="","",DK533)</f>
        <v>7</v>
      </c>
      <c r="DL728" s="4">
        <f t="shared" si="13655"/>
        <v>8</v>
      </c>
      <c r="DX728" s="7">
        <f t="shared" si="13682"/>
        <v>7100106</v>
      </c>
      <c r="DY728" s="7"/>
      <c r="DZ728" s="67">
        <v>10000</v>
      </c>
      <c r="EA728" s="2" t="s">
        <v>1393</v>
      </c>
      <c r="EB728" s="85">
        <v>145</v>
      </c>
      <c r="EC728" s="2" t="s">
        <v>1394</v>
      </c>
      <c r="ED728" s="2">
        <v>2003</v>
      </c>
      <c r="EE728" s="2">
        <v>3001</v>
      </c>
      <c r="EF728" s="7">
        <v>50</v>
      </c>
      <c r="EG728" s="20"/>
      <c r="EH728" s="20"/>
      <c r="EI728" s="4">
        <f t="shared" ref="EI728" si="13787">IF(EI533="","",EI533)</f>
        <v>331110</v>
      </c>
      <c r="EJ728" s="4">
        <f t="shared" si="13283"/>
        <v>1</v>
      </c>
      <c r="EK728" s="4">
        <f t="shared" ref="EK728" si="13788">IF(EK533="","",EK533)</f>
        <v>331111</v>
      </c>
      <c r="EL728" s="4">
        <f t="shared" ref="EL728" si="13789">IF(EL533="","",EL533)</f>
        <v>1</v>
      </c>
      <c r="EM728" s="4" t="str">
        <f t="shared" ref="EM728" si="13790">IF(EM533="","",EM533)</f>
        <v/>
      </c>
      <c r="EN728" s="4" t="str">
        <f t="shared" ref="EN728" si="13791">IF(EN533="","",EN533)</f>
        <v/>
      </c>
      <c r="EO728" s="4" t="str">
        <f t="shared" ref="EO728" si="13792">IF(EO533="","",EO533)</f>
        <v/>
      </c>
      <c r="EP728" s="4" t="str">
        <f t="shared" ref="EP728" si="13793">IF(EP533="","",EP533)</f>
        <v/>
      </c>
      <c r="EQ728" s="4" t="str">
        <f t="shared" ref="EQ728" si="13794">IF(EQ533="","",EQ533)</f>
        <v/>
      </c>
      <c r="ER728" s="4" t="str">
        <f t="shared" si="13665"/>
        <v/>
      </c>
      <c r="ES728" s="4" t="str">
        <f t="shared" si="13639"/>
        <v/>
      </c>
      <c r="ET728" s="4" t="str">
        <f t="shared" ref="ET728" si="13795">IF(ET533="","",ET533)</f>
        <v/>
      </c>
      <c r="EU728" s="4" t="str">
        <f t="shared" si="13612"/>
        <v/>
      </c>
      <c r="EV728" s="4" t="str">
        <f t="shared" si="13332"/>
        <v/>
      </c>
      <c r="EW728" s="4" t="str">
        <f t="shared" si="13332"/>
        <v/>
      </c>
      <c r="EX728" s="4" t="str">
        <f t="shared" si="13332"/>
        <v/>
      </c>
      <c r="EY728" s="4" t="str">
        <f t="shared" si="13332"/>
        <v/>
      </c>
      <c r="EZ728" s="4" t="str">
        <f t="shared" si="13613"/>
        <v/>
      </c>
      <c r="FA728" s="4" t="str">
        <f t="shared" si="13715"/>
        <v/>
      </c>
      <c r="FB728" s="4" t="str">
        <f t="shared" si="13715"/>
        <v/>
      </c>
      <c r="FC728" s="4">
        <f t="shared" ref="FC728" si="13796">IF(FC533="","",FC533)</f>
        <v>40013</v>
      </c>
      <c r="FD728" s="4">
        <f t="shared" si="13695"/>
        <v>1</v>
      </c>
      <c r="FE728" s="4">
        <f t="shared" ref="FE728" si="13797">IF(FE533="","",FE533)</f>
        <v>20100</v>
      </c>
      <c r="FF728" s="4">
        <f t="shared" si="13539"/>
        <v>1</v>
      </c>
      <c r="FG728" s="4">
        <f t="shared" si="13515"/>
        <v>20100</v>
      </c>
      <c r="FH728" s="4">
        <f t="shared" si="13490"/>
        <v>1</v>
      </c>
      <c r="FR728" s="2">
        <v>99999</v>
      </c>
      <c r="FS728" s="2">
        <v>0</v>
      </c>
      <c r="FT728" s="4">
        <v>10000</v>
      </c>
      <c r="FU728" s="4"/>
      <c r="FV728" s="4"/>
      <c r="FW728" s="4"/>
      <c r="FX728" s="4"/>
      <c r="FY728" s="4"/>
      <c r="FZ728" s="77">
        <v>0</v>
      </c>
      <c r="GA728" s="2">
        <v>1</v>
      </c>
      <c r="GB728" s="2">
        <v>30</v>
      </c>
      <c r="GC728" s="2">
        <v>1</v>
      </c>
      <c r="GD728"/>
    </row>
    <row r="729" s="2" customFormat="1" ht="14.25" spans="1:186">
      <c r="A729" s="15">
        <v>7100207</v>
      </c>
      <c r="B729" s="7">
        <f t="shared" ref="B729" si="13798">B716</f>
        <v>312</v>
      </c>
      <c r="C729" s="7">
        <f t="shared" si="13294"/>
        <v>3</v>
      </c>
      <c r="D729" s="5" t="s">
        <v>624</v>
      </c>
      <c r="E729" s="2" t="s">
        <v>1400</v>
      </c>
      <c r="F729" s="31" t="s">
        <v>1250</v>
      </c>
      <c r="G729" s="31">
        <v>4</v>
      </c>
      <c r="H729" s="7" t="s">
        <v>191</v>
      </c>
      <c r="I729" s="7" t="s">
        <v>187</v>
      </c>
      <c r="J729" s="37">
        <v>1454</v>
      </c>
      <c r="K729" s="39">
        <v>1432</v>
      </c>
      <c r="L729" s="80"/>
      <c r="M729" s="29" t="s">
        <v>193</v>
      </c>
      <c r="N729" s="4">
        <f t="shared" ref="N729" si="13799">N534</f>
        <v>100</v>
      </c>
      <c r="O729" s="4">
        <f t="shared" ref="O729" si="13800">O534</f>
        <v>100</v>
      </c>
      <c r="P729" s="40">
        <f t="shared" si="13517"/>
        <v>2304</v>
      </c>
      <c r="Q729" s="4"/>
      <c r="S729" s="48">
        <f t="shared" si="13296"/>
        <v>1</v>
      </c>
      <c r="T729" s="47" t="s">
        <v>194</v>
      </c>
      <c r="U729" s="7" t="s">
        <v>195</v>
      </c>
      <c r="V729" s="7" t="str">
        <f t="shared" si="13698"/>
        <v>1</v>
      </c>
      <c r="W729" s="7" t="str">
        <f t="shared" ref="W729" si="13801">IF(P729&gt;=50,"1","0")</f>
        <v>1</v>
      </c>
      <c r="X729" s="40">
        <v>0</v>
      </c>
      <c r="AB729" s="7" t="s">
        <v>195</v>
      </c>
      <c r="AC729" s="7">
        <v>0</v>
      </c>
      <c r="AD729" s="7" t="s">
        <v>195</v>
      </c>
      <c r="AE729" s="7" t="s">
        <v>195</v>
      </c>
      <c r="AF729" s="7" t="s">
        <v>195</v>
      </c>
      <c r="AG729" s="7" t="s">
        <v>195</v>
      </c>
      <c r="AH729" s="40">
        <v>0</v>
      </c>
      <c r="AI729" s="40">
        <v>0</v>
      </c>
      <c r="AJ729" s="40">
        <v>1</v>
      </c>
      <c r="AK729" s="40">
        <v>0</v>
      </c>
      <c r="AL729" s="40">
        <v>1</v>
      </c>
      <c r="AM729" s="40">
        <v>0</v>
      </c>
      <c r="AN729" s="40">
        <v>60</v>
      </c>
      <c r="AO729" s="40">
        <v>20000</v>
      </c>
      <c r="AP729" s="7" t="s">
        <v>626</v>
      </c>
      <c r="AQ729" s="4">
        <f t="shared" ref="AQ729" si="13802">AQ534</f>
        <v>3</v>
      </c>
      <c r="AR729" s="4">
        <f t="shared" ref="AR729" si="13803">AR534</f>
        <v>161506</v>
      </c>
      <c r="AS729" s="7" t="s">
        <v>199</v>
      </c>
      <c r="AT729" s="48">
        <v>3</v>
      </c>
      <c r="AU729" s="48">
        <v>1</v>
      </c>
      <c r="AV729" s="48">
        <v>3</v>
      </c>
      <c r="AW729" s="48">
        <v>500</v>
      </c>
      <c r="AX729" s="48">
        <v>250</v>
      </c>
      <c r="AY729" s="48">
        <v>0</v>
      </c>
      <c r="AZ729" s="48">
        <v>0</v>
      </c>
      <c r="BE729" s="48">
        <v>0</v>
      </c>
      <c r="BF729" s="48">
        <v>1</v>
      </c>
      <c r="BG729" s="48">
        <f t="shared" si="13445"/>
        <v>880</v>
      </c>
      <c r="BH729" s="48">
        <f t="shared" si="13446"/>
        <v>880</v>
      </c>
      <c r="BI729" s="7">
        <v>0</v>
      </c>
      <c r="BJ729" s="7">
        <v>0</v>
      </c>
      <c r="BK729" s="7">
        <v>0</v>
      </c>
      <c r="BL729" s="7">
        <v>0</v>
      </c>
      <c r="BM729" s="7">
        <v>0</v>
      </c>
      <c r="BN729" s="7">
        <v>0</v>
      </c>
      <c r="BO729" s="7">
        <v>0</v>
      </c>
      <c r="BP729" s="7">
        <v>0</v>
      </c>
      <c r="BQ729" s="7">
        <v>0</v>
      </c>
      <c r="BR729" s="7">
        <v>0</v>
      </c>
      <c r="BS729" s="7">
        <v>0</v>
      </c>
      <c r="BT729" s="7">
        <v>0</v>
      </c>
      <c r="BU729" s="7">
        <v>0</v>
      </c>
      <c r="BV729" s="7">
        <v>0</v>
      </c>
      <c r="BW729" s="7">
        <v>0</v>
      </c>
      <c r="BX729" s="7">
        <v>0</v>
      </c>
      <c r="BY729" s="7">
        <v>0</v>
      </c>
      <c r="BZ729" s="7">
        <v>0</v>
      </c>
      <c r="CA729" s="7">
        <v>0</v>
      </c>
      <c r="CB729" s="7">
        <v>0</v>
      </c>
      <c r="CC729" s="7">
        <v>0</v>
      </c>
      <c r="CD729" s="7">
        <v>0</v>
      </c>
      <c r="CE729" s="7">
        <v>0</v>
      </c>
      <c r="CF729" s="7">
        <v>0</v>
      </c>
      <c r="CG729" s="7">
        <v>0</v>
      </c>
      <c r="CH729" s="7">
        <v>0</v>
      </c>
      <c r="CI729" s="7">
        <v>0</v>
      </c>
      <c r="CJ729" s="7">
        <v>0</v>
      </c>
      <c r="CK729" s="7">
        <v>0</v>
      </c>
      <c r="CL729" s="40">
        <v>0</v>
      </c>
      <c r="CM729" s="40">
        <v>0</v>
      </c>
      <c r="CN729" s="40">
        <v>0</v>
      </c>
      <c r="CO729" s="40">
        <v>0</v>
      </c>
      <c r="CP729" s="7">
        <v>0</v>
      </c>
      <c r="CQ729" s="7">
        <v>0</v>
      </c>
      <c r="CR729" s="7">
        <v>0</v>
      </c>
      <c r="CS729" s="40">
        <v>0</v>
      </c>
      <c r="CT729" s="7">
        <v>0</v>
      </c>
      <c r="CU729" s="7">
        <v>0</v>
      </c>
      <c r="CV729" s="4"/>
      <c r="CW729" s="4"/>
      <c r="CX729" s="4" t="str">
        <f t="shared" ref="CX729" si="13804">IF(CX534="","",CX534)</f>
        <v/>
      </c>
      <c r="CY729" s="4" t="str">
        <f t="shared" ref="CY729" si="13805">IF(CY534="","",CY534)</f>
        <v/>
      </c>
      <c r="CZ729" s="4" t="str">
        <f t="shared" si="13740"/>
        <v/>
      </c>
      <c r="DA729" s="4" t="str">
        <f t="shared" ref="DA729" si="13806">IF(DA534="","",DA534)</f>
        <v/>
      </c>
      <c r="DB729" s="4" t="str">
        <f t="shared" si="13703"/>
        <v/>
      </c>
      <c r="DC729" s="4" t="str">
        <f t="shared" ref="DC729" si="13807">IF(DC534="","",DC534)</f>
        <v/>
      </c>
      <c r="DD729" s="7">
        <v>2</v>
      </c>
      <c r="DE729" s="7">
        <v>30</v>
      </c>
      <c r="DF729" s="7">
        <v>60</v>
      </c>
      <c r="DH729" s="4">
        <f t="shared" ref="DH729" si="13808">IF(DH534="","",DH534)</f>
        <v>13</v>
      </c>
      <c r="DI729" s="4">
        <f t="shared" ref="DI729" si="13809">IF(DI534="","",DI534)</f>
        <v>1</v>
      </c>
      <c r="DJ729" s="4">
        <f t="shared" ref="DJ729:DJ738" si="13810">IF(DJ534="","",DJ534)</f>
        <v>3</v>
      </c>
      <c r="DK729" s="4">
        <f t="shared" ref="DK729" si="13811">IF(DK534="","",DK534)</f>
        <v>5</v>
      </c>
      <c r="DL729" s="4">
        <f t="shared" si="13655"/>
        <v>7</v>
      </c>
      <c r="DX729" s="7">
        <f t="shared" si="13682"/>
        <v>7100207</v>
      </c>
      <c r="DY729" s="7"/>
      <c r="DZ729" s="67">
        <v>10000</v>
      </c>
      <c r="EA729" s="2" t="s">
        <v>1393</v>
      </c>
      <c r="EB729" s="85">
        <v>145</v>
      </c>
      <c r="EC729" s="2" t="s">
        <v>1394</v>
      </c>
      <c r="ED729" s="2">
        <v>2006</v>
      </c>
      <c r="EE729" s="2">
        <v>3002</v>
      </c>
      <c r="EF729" s="7">
        <v>50</v>
      </c>
      <c r="EG729" s="20"/>
      <c r="EH729" s="20"/>
      <c r="EI729" s="4">
        <f t="shared" ref="EI729" si="13812">IF(EI534="","",EI534)</f>
        <v>331140</v>
      </c>
      <c r="EJ729" s="4">
        <f t="shared" ref="EJ729" si="13813">IF(EJ534="","",EJ534)</f>
        <v>1</v>
      </c>
      <c r="EK729" s="4">
        <f t="shared" ref="EK729" si="13814">IF(EK534="","",EK534)</f>
        <v>331141</v>
      </c>
      <c r="EL729" s="4">
        <f t="shared" ref="EL729" si="13815">IF(EL534="","",EL534)</f>
        <v>1</v>
      </c>
      <c r="EM729" s="4" t="str">
        <f t="shared" ref="EM729" si="13816">IF(EM534="","",EM534)</f>
        <v/>
      </c>
      <c r="EN729" s="4" t="str">
        <f t="shared" ref="EN729" si="13817">IF(EN534="","",EN534)</f>
        <v/>
      </c>
      <c r="EO729" s="4" t="str">
        <f t="shared" ref="EO729" si="13818">IF(EO534="","",EO534)</f>
        <v/>
      </c>
      <c r="EP729" s="4" t="str">
        <f t="shared" ref="EP729" si="13819">IF(EP534="","",EP534)</f>
        <v/>
      </c>
      <c r="EQ729" s="4" t="str">
        <f t="shared" ref="EQ729" si="13820">IF(EQ534="","",EQ534)</f>
        <v/>
      </c>
      <c r="ER729" s="4" t="str">
        <f t="shared" ref="ER729" si="13821">IF(ER534="","",ER534)</f>
        <v/>
      </c>
      <c r="ES729" s="4" t="str">
        <f t="shared" ref="ES729" si="13822">IF(ES534="","",ES534)</f>
        <v/>
      </c>
      <c r="ET729" s="4" t="str">
        <f t="shared" ref="ET729" si="13823">IF(ET534="","",ET534)</f>
        <v/>
      </c>
      <c r="EU729" s="4" t="str">
        <f t="shared" ref="EU729" si="13824">IF(EU534="","",EU534)</f>
        <v/>
      </c>
      <c r="EV729" s="4" t="str">
        <f t="shared" ref="EV729:EY748" si="13825">IF(EV534="","",EV534)</f>
        <v/>
      </c>
      <c r="EW729" s="4" t="str">
        <f t="shared" si="13825"/>
        <v/>
      </c>
      <c r="EX729" s="4" t="str">
        <f t="shared" si="13825"/>
        <v/>
      </c>
      <c r="EY729" s="4" t="str">
        <f t="shared" si="13825"/>
        <v/>
      </c>
      <c r="EZ729" s="4" t="str">
        <f t="shared" si="13613"/>
        <v/>
      </c>
      <c r="FA729" s="4" t="str">
        <f t="shared" ref="FA729:FA747" si="13826">IF(FA534="","",FA534)</f>
        <v/>
      </c>
      <c r="FB729" s="4" t="str">
        <f t="shared" ref="FB729" si="13827">IF(FB534="","",FB534)</f>
        <v/>
      </c>
      <c r="FC729" s="4">
        <f t="shared" ref="FC729" si="13828">IF(FC534="","",FC534)</f>
        <v>40013</v>
      </c>
      <c r="FD729" s="4">
        <f t="shared" ref="FD729" si="13829">IF(FD534="","",FD534)</f>
        <v>1</v>
      </c>
      <c r="FE729" s="4">
        <f t="shared" ref="FE729" si="13830">IF(FE534="","",FE534)</f>
        <v>20100</v>
      </c>
      <c r="FF729" s="4">
        <f t="shared" ref="FF729" si="13831">IF(FF534="","",FF534)</f>
        <v>1</v>
      </c>
      <c r="FG729" s="4">
        <f t="shared" ref="FG729" si="13832">IF(FG534="","",FG534)</f>
        <v>20100</v>
      </c>
      <c r="FH729" s="4">
        <f t="shared" ref="FH729" si="13833">IF(FH534="","",FH534)</f>
        <v>1</v>
      </c>
      <c r="FR729" s="2">
        <v>99999</v>
      </c>
      <c r="FS729" s="2">
        <v>0</v>
      </c>
      <c r="FT729" s="4">
        <v>10000</v>
      </c>
      <c r="FU729" s="4"/>
      <c r="FV729" s="4"/>
      <c r="FW729" s="4"/>
      <c r="FX729" s="4"/>
      <c r="FY729" s="4"/>
      <c r="FZ729" s="77">
        <v>0</v>
      </c>
      <c r="GA729" s="2">
        <v>1</v>
      </c>
      <c r="GB729" s="2">
        <v>30</v>
      </c>
      <c r="GC729" s="2">
        <v>1</v>
      </c>
      <c r="GD729"/>
    </row>
    <row r="730" s="2" customFormat="1" ht="14.25" spans="1:186">
      <c r="A730" s="15">
        <v>7100208</v>
      </c>
      <c r="B730" s="7">
        <f t="shared" ref="B730" si="13834">B717</f>
        <v>568</v>
      </c>
      <c r="C730" s="7">
        <f t="shared" ref="C730" si="13835">C717</f>
        <v>3</v>
      </c>
      <c r="D730" s="5" t="s">
        <v>627</v>
      </c>
      <c r="E730" s="2" t="s">
        <v>1401</v>
      </c>
      <c r="F730" s="31" t="s">
        <v>1250</v>
      </c>
      <c r="G730" s="31">
        <v>4</v>
      </c>
      <c r="H730" s="7" t="s">
        <v>191</v>
      </c>
      <c r="I730" s="7" t="s">
        <v>187</v>
      </c>
      <c r="J730" s="37">
        <v>1443</v>
      </c>
      <c r="K730" s="39">
        <v>1436</v>
      </c>
      <c r="L730" s="80"/>
      <c r="M730" s="29" t="s">
        <v>193</v>
      </c>
      <c r="N730" s="4">
        <f t="shared" ref="N730" si="13836">N535</f>
        <v>100</v>
      </c>
      <c r="O730" s="4">
        <f t="shared" ref="O730:O735" si="13837">O535</f>
        <v>100</v>
      </c>
      <c r="P730" s="40">
        <f t="shared" si="13517"/>
        <v>2304</v>
      </c>
      <c r="Q730" s="4"/>
      <c r="S730" s="48">
        <f t="shared" ref="S730" si="13838">S717</f>
        <v>2</v>
      </c>
      <c r="T730" s="47" t="s">
        <v>194</v>
      </c>
      <c r="U730" s="7" t="s">
        <v>195</v>
      </c>
      <c r="V730" s="7" t="str">
        <f t="shared" si="13698"/>
        <v>1</v>
      </c>
      <c r="W730" s="7" t="str">
        <f t="shared" ref="W730" si="13839">IF(P730&gt;=50,"1","0")</f>
        <v>1</v>
      </c>
      <c r="X730" s="40">
        <v>0</v>
      </c>
      <c r="AB730" s="7" t="s">
        <v>195</v>
      </c>
      <c r="AC730" s="7">
        <v>0</v>
      </c>
      <c r="AD730" s="7" t="s">
        <v>195</v>
      </c>
      <c r="AE730" s="7" t="s">
        <v>195</v>
      </c>
      <c r="AF730" s="7" t="s">
        <v>195</v>
      </c>
      <c r="AG730" s="7" t="s">
        <v>195</v>
      </c>
      <c r="AH730" s="40">
        <v>0</v>
      </c>
      <c r="AI730" s="40">
        <v>0</v>
      </c>
      <c r="AJ730" s="40">
        <v>1</v>
      </c>
      <c r="AK730" s="40">
        <v>0</v>
      </c>
      <c r="AL730" s="40">
        <v>1</v>
      </c>
      <c r="AM730" s="40">
        <v>0</v>
      </c>
      <c r="AN730" s="40">
        <v>60</v>
      </c>
      <c r="AO730" s="40">
        <v>20000</v>
      </c>
      <c r="AP730" s="7" t="s">
        <v>626</v>
      </c>
      <c r="AQ730" s="4">
        <f t="shared" ref="AQ730" si="13840">AQ535</f>
        <v>3</v>
      </c>
      <c r="AR730" s="4">
        <f t="shared" ref="AR730:AR751" si="13841">AR535</f>
        <v>161506</v>
      </c>
      <c r="AS730" s="7" t="s">
        <v>199</v>
      </c>
      <c r="AT730" s="48">
        <v>3</v>
      </c>
      <c r="AU730" s="48">
        <v>1</v>
      </c>
      <c r="AV730" s="48">
        <v>3</v>
      </c>
      <c r="AW730" s="48">
        <v>500</v>
      </c>
      <c r="AX730" s="48">
        <v>250</v>
      </c>
      <c r="AY730" s="48">
        <v>0</v>
      </c>
      <c r="AZ730" s="48">
        <v>0</v>
      </c>
      <c r="BE730" s="48">
        <v>0</v>
      </c>
      <c r="BF730" s="48">
        <v>1</v>
      </c>
      <c r="BG730" s="48">
        <f t="shared" si="13445"/>
        <v>880</v>
      </c>
      <c r="BH730" s="48">
        <f t="shared" si="13446"/>
        <v>880</v>
      </c>
      <c r="BI730" s="7">
        <v>0</v>
      </c>
      <c r="BJ730" s="7">
        <v>0</v>
      </c>
      <c r="BK730" s="7">
        <v>0</v>
      </c>
      <c r="BL730" s="7">
        <v>0</v>
      </c>
      <c r="BM730" s="7">
        <v>0</v>
      </c>
      <c r="BN730" s="7">
        <v>0</v>
      </c>
      <c r="BO730" s="7">
        <v>0</v>
      </c>
      <c r="BP730" s="7">
        <v>0</v>
      </c>
      <c r="BQ730" s="7">
        <v>0</v>
      </c>
      <c r="BR730" s="7">
        <v>0</v>
      </c>
      <c r="BS730" s="7">
        <v>0</v>
      </c>
      <c r="BT730" s="7">
        <v>0</v>
      </c>
      <c r="BU730" s="7">
        <v>0</v>
      </c>
      <c r="BV730" s="7">
        <v>0</v>
      </c>
      <c r="BW730" s="7">
        <v>0</v>
      </c>
      <c r="BX730" s="7">
        <v>0</v>
      </c>
      <c r="BY730" s="7">
        <v>0</v>
      </c>
      <c r="BZ730" s="7">
        <v>0</v>
      </c>
      <c r="CA730" s="7">
        <v>0</v>
      </c>
      <c r="CB730" s="7">
        <v>0</v>
      </c>
      <c r="CC730" s="7">
        <v>0</v>
      </c>
      <c r="CD730" s="7">
        <v>0</v>
      </c>
      <c r="CE730" s="7">
        <v>0</v>
      </c>
      <c r="CF730" s="7">
        <v>0</v>
      </c>
      <c r="CG730" s="7">
        <v>0</v>
      </c>
      <c r="CH730" s="7">
        <v>0</v>
      </c>
      <c r="CI730" s="7">
        <v>0</v>
      </c>
      <c r="CJ730" s="7">
        <v>0</v>
      </c>
      <c r="CK730" s="7">
        <v>0</v>
      </c>
      <c r="CL730" s="40">
        <v>0</v>
      </c>
      <c r="CM730" s="40">
        <v>0</v>
      </c>
      <c r="CN730" s="40">
        <v>0</v>
      </c>
      <c r="CO730" s="40">
        <v>0</v>
      </c>
      <c r="CP730" s="7">
        <v>0</v>
      </c>
      <c r="CQ730" s="7">
        <v>0</v>
      </c>
      <c r="CR730" s="7">
        <v>0</v>
      </c>
      <c r="CS730" s="40">
        <v>0</v>
      </c>
      <c r="CT730" s="7">
        <v>0</v>
      </c>
      <c r="CU730" s="7">
        <v>0</v>
      </c>
      <c r="CV730" s="4"/>
      <c r="CW730" s="4"/>
      <c r="CX730" s="4" t="str">
        <f t="shared" ref="CX730" si="13842">IF(CX535="","",CX535)</f>
        <v/>
      </c>
      <c r="CY730" s="4" t="str">
        <f t="shared" ref="CY730" si="13843">IF(CY535="","",CY535)</f>
        <v/>
      </c>
      <c r="CZ730" s="4" t="str">
        <f t="shared" si="13740"/>
        <v/>
      </c>
      <c r="DA730" s="4" t="str">
        <f t="shared" ref="DA730" si="13844">IF(DA535="","",DA535)</f>
        <v/>
      </c>
      <c r="DB730" s="4" t="str">
        <f t="shared" si="13703"/>
        <v/>
      </c>
      <c r="DC730" s="4" t="str">
        <f t="shared" ref="DC730" si="13845">IF(DC535="","",DC535)</f>
        <v/>
      </c>
      <c r="DD730" s="7">
        <v>2</v>
      </c>
      <c r="DE730" s="7">
        <v>30</v>
      </c>
      <c r="DF730" s="7">
        <v>60</v>
      </c>
      <c r="DH730" s="4">
        <f t="shared" ref="DH730" si="13846">IF(DH535="","",DH535)</f>
        <v>13</v>
      </c>
      <c r="DI730" s="4">
        <f t="shared" ref="DI730" si="13847">IF(DI535="","",DI535)</f>
        <v>1</v>
      </c>
      <c r="DJ730" s="4">
        <f t="shared" si="13810"/>
        <v>3</v>
      </c>
      <c r="DK730" s="4">
        <f t="shared" ref="DK730" si="13848">IF(DK535="","",DK535)</f>
        <v>5</v>
      </c>
      <c r="DL730" s="4">
        <f t="shared" si="13655"/>
        <v>7</v>
      </c>
      <c r="DX730" s="7">
        <f t="shared" si="13682"/>
        <v>7100208</v>
      </c>
      <c r="DY730" s="7"/>
      <c r="DZ730" s="67">
        <v>10000</v>
      </c>
      <c r="EA730" s="2" t="s">
        <v>1393</v>
      </c>
      <c r="EB730" s="85">
        <v>145</v>
      </c>
      <c r="EC730" s="2" t="s">
        <v>1394</v>
      </c>
      <c r="ED730" s="2">
        <v>2006</v>
      </c>
      <c r="EE730" s="2">
        <v>3002</v>
      </c>
      <c r="EF730" s="7">
        <v>50</v>
      </c>
      <c r="EG730" s="20"/>
      <c r="EH730" s="20"/>
      <c r="EI730" s="4">
        <f t="shared" ref="EI730" si="13849">IF(EI535="","",EI535)</f>
        <v>331140</v>
      </c>
      <c r="EJ730" s="4">
        <f t="shared" ref="EJ730" si="13850">IF(EJ535="","",EJ535)</f>
        <v>1</v>
      </c>
      <c r="EK730" s="4">
        <f t="shared" ref="EK730" si="13851">IF(EK535="","",EK535)</f>
        <v>331141</v>
      </c>
      <c r="EL730" s="4">
        <f t="shared" ref="EL730" si="13852">IF(EL535="","",EL535)</f>
        <v>1</v>
      </c>
      <c r="EM730" s="4" t="str">
        <f t="shared" ref="EM730" si="13853">IF(EM535="","",EM535)</f>
        <v/>
      </c>
      <c r="EN730" s="4" t="str">
        <f t="shared" ref="EN730" si="13854">IF(EN535="","",EN535)</f>
        <v/>
      </c>
      <c r="EO730" s="4" t="str">
        <f t="shared" ref="EO730" si="13855">IF(EO535="","",EO535)</f>
        <v/>
      </c>
      <c r="EP730" s="4" t="str">
        <f t="shared" ref="EP730" si="13856">IF(EP535="","",EP535)</f>
        <v/>
      </c>
      <c r="EQ730" s="4" t="str">
        <f t="shared" ref="EQ730" si="13857">IF(EQ535="","",EQ535)</f>
        <v/>
      </c>
      <c r="ER730" s="4" t="str">
        <f t="shared" ref="ER730" si="13858">IF(ER535="","",ER535)</f>
        <v/>
      </c>
      <c r="ES730" s="4" t="str">
        <f t="shared" ref="ES730" si="13859">IF(ES535="","",ES535)</f>
        <v/>
      </c>
      <c r="ET730" s="4" t="str">
        <f t="shared" ref="ET730" si="13860">IF(ET535="","",ET535)</f>
        <v/>
      </c>
      <c r="EU730" s="4" t="str">
        <f t="shared" ref="EU730:EU738" si="13861">IF(EU535="","",EU535)</f>
        <v/>
      </c>
      <c r="EV730" s="4" t="str">
        <f t="shared" si="13825"/>
        <v/>
      </c>
      <c r="EW730" s="4" t="str">
        <f t="shared" si="13825"/>
        <v/>
      </c>
      <c r="EX730" s="4" t="str">
        <f t="shared" si="13825"/>
        <v/>
      </c>
      <c r="EY730" s="4" t="str">
        <f t="shared" si="13825"/>
        <v/>
      </c>
      <c r="EZ730" s="4" t="str">
        <f t="shared" ref="EZ730" si="13862">IF(EZ535="","",EZ535)</f>
        <v/>
      </c>
      <c r="FA730" s="4" t="str">
        <f t="shared" si="13826"/>
        <v/>
      </c>
      <c r="FB730" s="4" t="str">
        <f t="shared" ref="FB730" si="13863">IF(FB535="","",FB535)</f>
        <v/>
      </c>
      <c r="FC730" s="4">
        <f t="shared" ref="FC730" si="13864">IF(FC535="","",FC535)</f>
        <v>40013</v>
      </c>
      <c r="FD730" s="4">
        <f t="shared" ref="FD730" si="13865">IF(FD535="","",FD535)</f>
        <v>1</v>
      </c>
      <c r="FE730" s="4">
        <f t="shared" ref="FE730" si="13866">IF(FE535="","",FE535)</f>
        <v>20100</v>
      </c>
      <c r="FF730" s="4">
        <f t="shared" ref="FF730" si="13867">IF(FF535="","",FF535)</f>
        <v>1</v>
      </c>
      <c r="FG730" s="4">
        <f t="shared" ref="FG730" si="13868">IF(FG535="","",FG535)</f>
        <v>20100</v>
      </c>
      <c r="FH730" s="4">
        <f t="shared" ref="FH730" si="13869">IF(FH535="","",FH535)</f>
        <v>1</v>
      </c>
      <c r="FR730" s="2">
        <v>99999</v>
      </c>
      <c r="FS730" s="2">
        <v>0</v>
      </c>
      <c r="FT730" s="4">
        <v>10000</v>
      </c>
      <c r="FU730" s="4"/>
      <c r="FV730" s="4"/>
      <c r="FW730" s="4"/>
      <c r="FX730" s="4"/>
      <c r="FY730" s="4"/>
      <c r="FZ730" s="77">
        <v>0</v>
      </c>
      <c r="GA730" s="2">
        <v>1</v>
      </c>
      <c r="GB730" s="2">
        <v>30</v>
      </c>
      <c r="GC730" s="2">
        <v>1</v>
      </c>
      <c r="GD730"/>
    </row>
    <row r="731" s="2" customFormat="1" ht="14.25" spans="1:186">
      <c r="A731" s="15">
        <v>7100309</v>
      </c>
      <c r="B731" s="7">
        <f t="shared" ref="B731" si="13870">B718</f>
        <v>1640</v>
      </c>
      <c r="C731" s="7">
        <f t="shared" ref="C731" si="13871">C718</f>
        <v>1</v>
      </c>
      <c r="D731" s="5" t="s">
        <v>629</v>
      </c>
      <c r="E731" s="2" t="s">
        <v>1402</v>
      </c>
      <c r="F731" s="31" t="s">
        <v>1250</v>
      </c>
      <c r="G731" s="31">
        <v>4</v>
      </c>
      <c r="H731" s="7" t="s">
        <v>191</v>
      </c>
      <c r="I731" s="7" t="s">
        <v>187</v>
      </c>
      <c r="J731" s="37">
        <v>1432</v>
      </c>
      <c r="K731" s="39">
        <v>1698</v>
      </c>
      <c r="L731" s="80"/>
      <c r="M731" s="29" t="s">
        <v>193</v>
      </c>
      <c r="N731" s="4">
        <f t="shared" ref="N731" si="13872">N536</f>
        <v>100</v>
      </c>
      <c r="O731" s="4">
        <f t="shared" si="13837"/>
        <v>100</v>
      </c>
      <c r="P731" s="40">
        <f t="shared" si="13517"/>
        <v>2104</v>
      </c>
      <c r="Q731" s="4"/>
      <c r="S731" s="48">
        <f t="shared" ref="S731" si="13873">S718</f>
        <v>1</v>
      </c>
      <c r="T731" s="47" t="s">
        <v>194</v>
      </c>
      <c r="U731" s="7" t="s">
        <v>195</v>
      </c>
      <c r="V731" s="7" t="str">
        <f t="shared" si="13698"/>
        <v>1</v>
      </c>
      <c r="W731" s="7" t="str">
        <f t="shared" ref="W731" si="13874">IF(P731&gt;=50,"1","0")</f>
        <v>1</v>
      </c>
      <c r="X731" s="40">
        <v>0</v>
      </c>
      <c r="AB731" s="7" t="s">
        <v>195</v>
      </c>
      <c r="AC731" s="7">
        <v>0</v>
      </c>
      <c r="AD731" s="7" t="s">
        <v>195</v>
      </c>
      <c r="AE731" s="7" t="s">
        <v>195</v>
      </c>
      <c r="AF731" s="7" t="s">
        <v>195</v>
      </c>
      <c r="AG731" s="7" t="s">
        <v>195</v>
      </c>
      <c r="AH731" s="40">
        <v>0</v>
      </c>
      <c r="AI731" s="40">
        <v>0</v>
      </c>
      <c r="AJ731" s="40">
        <v>1</v>
      </c>
      <c r="AK731" s="40">
        <v>0</v>
      </c>
      <c r="AL731" s="40">
        <v>1</v>
      </c>
      <c r="AM731" s="40">
        <v>0</v>
      </c>
      <c r="AN731" s="40">
        <v>60</v>
      </c>
      <c r="AO731" s="40">
        <v>20000</v>
      </c>
      <c r="AP731" s="7" t="s">
        <v>626</v>
      </c>
      <c r="AQ731" s="4">
        <f t="shared" ref="AQ731" si="13875">AQ536</f>
        <v>3</v>
      </c>
      <c r="AR731" s="4">
        <f t="shared" si="13841"/>
        <v>161506</v>
      </c>
      <c r="AS731" s="7" t="s">
        <v>199</v>
      </c>
      <c r="AT731" s="48">
        <v>3</v>
      </c>
      <c r="AU731" s="48">
        <v>1</v>
      </c>
      <c r="AV731" s="48">
        <v>3</v>
      </c>
      <c r="AW731" s="48">
        <v>500</v>
      </c>
      <c r="AX731" s="48">
        <v>250</v>
      </c>
      <c r="AY731" s="48">
        <v>0</v>
      </c>
      <c r="AZ731" s="48">
        <v>0</v>
      </c>
      <c r="BE731" s="48">
        <v>0</v>
      </c>
      <c r="BF731" s="48">
        <v>1</v>
      </c>
      <c r="BG731" s="48">
        <f t="shared" si="13445"/>
        <v>880</v>
      </c>
      <c r="BH731" s="48">
        <f t="shared" si="13446"/>
        <v>880</v>
      </c>
      <c r="BI731" s="7">
        <v>0</v>
      </c>
      <c r="BJ731" s="7">
        <v>0</v>
      </c>
      <c r="BK731" s="7">
        <v>0</v>
      </c>
      <c r="BL731" s="7">
        <v>0</v>
      </c>
      <c r="BM731" s="7">
        <v>0</v>
      </c>
      <c r="BN731" s="7">
        <v>0</v>
      </c>
      <c r="BO731" s="7">
        <v>0</v>
      </c>
      <c r="BP731" s="7">
        <v>0</v>
      </c>
      <c r="BQ731" s="7">
        <v>0</v>
      </c>
      <c r="BR731" s="7">
        <v>0</v>
      </c>
      <c r="BS731" s="7">
        <v>0</v>
      </c>
      <c r="BT731" s="7">
        <v>0</v>
      </c>
      <c r="BU731" s="7">
        <v>0</v>
      </c>
      <c r="BV731" s="7">
        <v>0</v>
      </c>
      <c r="BW731" s="7">
        <v>0</v>
      </c>
      <c r="BX731" s="7">
        <v>0</v>
      </c>
      <c r="BY731" s="7">
        <v>0</v>
      </c>
      <c r="BZ731" s="7">
        <v>0</v>
      </c>
      <c r="CA731" s="7">
        <v>0</v>
      </c>
      <c r="CB731" s="7">
        <v>0</v>
      </c>
      <c r="CC731" s="7">
        <v>0</v>
      </c>
      <c r="CD731" s="7">
        <v>0</v>
      </c>
      <c r="CE731" s="7">
        <v>0</v>
      </c>
      <c r="CF731" s="7">
        <v>0</v>
      </c>
      <c r="CG731" s="7">
        <v>0</v>
      </c>
      <c r="CH731" s="7">
        <v>0</v>
      </c>
      <c r="CI731" s="7">
        <v>0</v>
      </c>
      <c r="CJ731" s="7">
        <v>0</v>
      </c>
      <c r="CK731" s="7">
        <v>0</v>
      </c>
      <c r="CL731" s="40">
        <v>0</v>
      </c>
      <c r="CM731" s="40">
        <v>0</v>
      </c>
      <c r="CN731" s="40">
        <v>0</v>
      </c>
      <c r="CO731" s="40">
        <v>0</v>
      </c>
      <c r="CP731" s="7">
        <v>0</v>
      </c>
      <c r="CQ731" s="7">
        <v>0</v>
      </c>
      <c r="CR731" s="7">
        <v>0</v>
      </c>
      <c r="CS731" s="40">
        <v>0</v>
      </c>
      <c r="CT731" s="7">
        <v>0</v>
      </c>
      <c r="CU731" s="7">
        <v>0</v>
      </c>
      <c r="CV731" s="4"/>
      <c r="CW731" s="4"/>
      <c r="CX731" s="4" t="str">
        <f t="shared" ref="CX731" si="13876">IF(CX536="","",CX536)</f>
        <v/>
      </c>
      <c r="CY731" s="4" t="str">
        <f t="shared" ref="CY731" si="13877">IF(CY536="","",CY536)</f>
        <v/>
      </c>
      <c r="CZ731" s="4" t="str">
        <f t="shared" si="13740"/>
        <v/>
      </c>
      <c r="DA731" s="4" t="str">
        <f t="shared" ref="DA731" si="13878">IF(DA536="","",DA536)</f>
        <v/>
      </c>
      <c r="DB731" s="4" t="str">
        <f t="shared" si="13703"/>
        <v/>
      </c>
      <c r="DC731" s="4" t="str">
        <f t="shared" ref="DC731" si="13879">IF(DC536="","",DC536)</f>
        <v/>
      </c>
      <c r="DD731" s="7">
        <v>2</v>
      </c>
      <c r="DE731" s="7">
        <v>30</v>
      </c>
      <c r="DF731" s="7">
        <v>60</v>
      </c>
      <c r="DH731" s="4">
        <f t="shared" ref="DH731" si="13880">IF(DH536="","",DH536)</f>
        <v>13</v>
      </c>
      <c r="DI731" s="4">
        <f t="shared" ref="DI731" si="13881">IF(DI536="","",DI536)</f>
        <v>2</v>
      </c>
      <c r="DJ731" s="4">
        <f t="shared" si="13810"/>
        <v>3</v>
      </c>
      <c r="DK731" s="4" t="str">
        <f t="shared" ref="DK731" si="13882">IF(DK536="","",DK536)</f>
        <v/>
      </c>
      <c r="DL731" s="4" t="str">
        <f t="shared" si="13655"/>
        <v/>
      </c>
      <c r="DX731" s="7">
        <f t="shared" si="13682"/>
        <v>7100309</v>
      </c>
      <c r="DY731" s="7"/>
      <c r="DZ731" s="67">
        <v>0</v>
      </c>
      <c r="EA731" s="2" t="s">
        <v>242</v>
      </c>
      <c r="EB731" s="85" t="s">
        <v>242</v>
      </c>
      <c r="EC731" s="2" t="s">
        <v>242</v>
      </c>
      <c r="ED731" s="2">
        <v>2009</v>
      </c>
      <c r="EE731" s="2">
        <v>3002</v>
      </c>
      <c r="EF731" s="7">
        <v>50</v>
      </c>
      <c r="EG731" s="20"/>
      <c r="EH731" s="20"/>
      <c r="EI731" s="4">
        <f t="shared" ref="EI731" si="13883">IF(EI536="","",EI536)</f>
        <v>331140</v>
      </c>
      <c r="EJ731" s="4">
        <f t="shared" ref="EJ731" si="13884">IF(EJ536="","",EJ536)</f>
        <v>1</v>
      </c>
      <c r="EK731" s="4">
        <f t="shared" ref="EK731" si="13885">IF(EK536="","",EK536)</f>
        <v>331141</v>
      </c>
      <c r="EL731" s="4">
        <f t="shared" ref="EL731" si="13886">IF(EL536="","",EL536)</f>
        <v>1</v>
      </c>
      <c r="EM731" s="4" t="str">
        <f t="shared" ref="EM731" si="13887">IF(EM536="","",EM536)</f>
        <v/>
      </c>
      <c r="EN731" s="4" t="str">
        <f t="shared" ref="EN731" si="13888">IF(EN536="","",EN536)</f>
        <v/>
      </c>
      <c r="EO731" s="4" t="str">
        <f t="shared" ref="EO731" si="13889">IF(EO536="","",EO536)</f>
        <v/>
      </c>
      <c r="EP731" s="4" t="str">
        <f t="shared" ref="EP731" si="13890">IF(EP536="","",EP536)</f>
        <v/>
      </c>
      <c r="EQ731" s="4" t="str">
        <f t="shared" ref="EQ731" si="13891">IF(EQ536="","",EQ536)</f>
        <v/>
      </c>
      <c r="ER731" s="4" t="str">
        <f t="shared" ref="ER731" si="13892">IF(ER536="","",ER536)</f>
        <v/>
      </c>
      <c r="ES731" s="4" t="str">
        <f t="shared" ref="ES731:ES738" si="13893">IF(ES536="","",ES536)</f>
        <v/>
      </c>
      <c r="ET731" s="4" t="str">
        <f t="shared" ref="ET731" si="13894">IF(ET536="","",ET536)</f>
        <v/>
      </c>
      <c r="EU731" s="4" t="str">
        <f t="shared" si="13861"/>
        <v/>
      </c>
      <c r="EV731" s="4" t="str">
        <f t="shared" si="13825"/>
        <v/>
      </c>
      <c r="EW731" s="4" t="str">
        <f t="shared" si="13825"/>
        <v/>
      </c>
      <c r="EX731" s="4" t="str">
        <f t="shared" si="13825"/>
        <v/>
      </c>
      <c r="EY731" s="4" t="str">
        <f t="shared" si="13825"/>
        <v/>
      </c>
      <c r="EZ731" s="4" t="str">
        <f t="shared" ref="EZ731" si="13895">IF(EZ536="","",EZ536)</f>
        <v/>
      </c>
      <c r="FA731" s="4" t="str">
        <f t="shared" si="13826"/>
        <v/>
      </c>
      <c r="FB731" s="4" t="str">
        <f t="shared" ref="FB731" si="13896">IF(FB536="","",FB536)</f>
        <v/>
      </c>
      <c r="FC731" s="4">
        <f t="shared" ref="FC731" si="13897">IF(FC536="","",FC536)</f>
        <v>40013</v>
      </c>
      <c r="FD731" s="4">
        <f t="shared" ref="FD731" si="13898">IF(FD536="","",FD536)</f>
        <v>1</v>
      </c>
      <c r="FE731" s="4">
        <f t="shared" ref="FE731" si="13899">IF(FE536="","",FE536)</f>
        <v>20100</v>
      </c>
      <c r="FF731" s="4">
        <f t="shared" ref="FF731" si="13900">IF(FF536="","",FF536)</f>
        <v>1</v>
      </c>
      <c r="FG731" s="4">
        <f t="shared" ref="FG731" si="13901">IF(FG536="","",FG536)</f>
        <v>20100</v>
      </c>
      <c r="FH731" s="4">
        <f t="shared" ref="FH731" si="13902">IF(FH536="","",FH536)</f>
        <v>1</v>
      </c>
      <c r="FR731" s="2">
        <v>99999</v>
      </c>
      <c r="FS731" s="2">
        <v>0</v>
      </c>
      <c r="FT731" s="4">
        <v>10000</v>
      </c>
      <c r="FU731" s="4"/>
      <c r="FV731" s="4"/>
      <c r="FW731" s="4"/>
      <c r="FX731" s="4"/>
      <c r="FY731" s="4"/>
      <c r="FZ731" s="77">
        <v>0</v>
      </c>
      <c r="GA731" s="2">
        <v>1</v>
      </c>
      <c r="GB731" s="2">
        <v>30</v>
      </c>
      <c r="GC731" s="2">
        <v>1</v>
      </c>
      <c r="GD731"/>
    </row>
    <row r="732" s="2" customFormat="1" ht="14.25" spans="1:186">
      <c r="A732" s="15">
        <v>7100310</v>
      </c>
      <c r="B732" s="7">
        <f t="shared" ref="B732" si="13903">B719</f>
        <v>1384</v>
      </c>
      <c r="C732" s="7">
        <f t="shared" ref="C732" si="13904">C719</f>
        <v>1</v>
      </c>
      <c r="D732" s="5" t="s">
        <v>631</v>
      </c>
      <c r="E732" s="2" t="s">
        <v>1403</v>
      </c>
      <c r="F732" s="31" t="s">
        <v>1250</v>
      </c>
      <c r="G732" s="31">
        <v>4</v>
      </c>
      <c r="H732" s="7" t="s">
        <v>191</v>
      </c>
      <c r="I732" s="7" t="s">
        <v>187</v>
      </c>
      <c r="J732" s="37">
        <v>1498</v>
      </c>
      <c r="K732" s="39">
        <v>1698</v>
      </c>
      <c r="L732" s="80"/>
      <c r="M732" s="29" t="s">
        <v>193</v>
      </c>
      <c r="N732" s="4">
        <f t="shared" ref="N732" si="13905">N537</f>
        <v>100</v>
      </c>
      <c r="O732" s="4">
        <f t="shared" si="13837"/>
        <v>100</v>
      </c>
      <c r="P732" s="40">
        <f t="shared" si="13517"/>
        <v>2104</v>
      </c>
      <c r="Q732" s="4"/>
      <c r="S732" s="48">
        <f t="shared" ref="S732" si="13906">S719</f>
        <v>2</v>
      </c>
      <c r="T732" s="47" t="s">
        <v>194</v>
      </c>
      <c r="U732" s="7" t="s">
        <v>195</v>
      </c>
      <c r="V732" s="7" t="str">
        <f t="shared" si="13698"/>
        <v>1</v>
      </c>
      <c r="W732" s="7" t="str">
        <f t="shared" ref="W732" si="13907">IF(P732&gt;=50,"1","0")</f>
        <v>1</v>
      </c>
      <c r="X732" s="40">
        <v>0</v>
      </c>
      <c r="AB732" s="7" t="s">
        <v>195</v>
      </c>
      <c r="AC732" s="7">
        <v>0</v>
      </c>
      <c r="AD732" s="7" t="s">
        <v>195</v>
      </c>
      <c r="AE732" s="7" t="s">
        <v>195</v>
      </c>
      <c r="AF732" s="7" t="s">
        <v>195</v>
      </c>
      <c r="AG732" s="7" t="s">
        <v>195</v>
      </c>
      <c r="AH732" s="40">
        <v>0</v>
      </c>
      <c r="AI732" s="40">
        <v>0</v>
      </c>
      <c r="AJ732" s="40">
        <v>1</v>
      </c>
      <c r="AK732" s="40">
        <v>0</v>
      </c>
      <c r="AL732" s="40">
        <v>1</v>
      </c>
      <c r="AM732" s="40">
        <v>0</v>
      </c>
      <c r="AN732" s="40">
        <v>60</v>
      </c>
      <c r="AO732" s="40">
        <v>20000</v>
      </c>
      <c r="AP732" s="7" t="s">
        <v>626</v>
      </c>
      <c r="AQ732" s="4">
        <f t="shared" ref="AQ732" si="13908">AQ537</f>
        <v>3</v>
      </c>
      <c r="AR732" s="4">
        <f t="shared" si="13841"/>
        <v>161506</v>
      </c>
      <c r="AS732" s="7" t="s">
        <v>199</v>
      </c>
      <c r="AT732" s="48">
        <v>3</v>
      </c>
      <c r="AU732" s="48">
        <v>1</v>
      </c>
      <c r="AV732" s="48">
        <v>3</v>
      </c>
      <c r="AW732" s="48">
        <v>500</v>
      </c>
      <c r="AX732" s="48">
        <v>250</v>
      </c>
      <c r="AY732" s="48">
        <v>0</v>
      </c>
      <c r="AZ732" s="48">
        <v>0</v>
      </c>
      <c r="BE732" s="48">
        <v>0</v>
      </c>
      <c r="BF732" s="48">
        <v>1</v>
      </c>
      <c r="BG732" s="48">
        <f t="shared" si="13445"/>
        <v>880</v>
      </c>
      <c r="BH732" s="48">
        <f t="shared" si="13446"/>
        <v>880</v>
      </c>
      <c r="BI732" s="7">
        <v>0</v>
      </c>
      <c r="BJ732" s="7">
        <v>0</v>
      </c>
      <c r="BK732" s="7">
        <v>0</v>
      </c>
      <c r="BL732" s="7">
        <v>0</v>
      </c>
      <c r="BM732" s="7">
        <v>0</v>
      </c>
      <c r="BN732" s="7">
        <v>0</v>
      </c>
      <c r="BO732" s="7">
        <v>0</v>
      </c>
      <c r="BP732" s="7">
        <v>0</v>
      </c>
      <c r="BQ732" s="7">
        <v>0</v>
      </c>
      <c r="BR732" s="7">
        <v>0</v>
      </c>
      <c r="BS732" s="7">
        <v>0</v>
      </c>
      <c r="BT732" s="7">
        <v>0</v>
      </c>
      <c r="BU732" s="7">
        <v>0</v>
      </c>
      <c r="BV732" s="7">
        <v>0</v>
      </c>
      <c r="BW732" s="7">
        <v>0</v>
      </c>
      <c r="BX732" s="7">
        <v>0</v>
      </c>
      <c r="BY732" s="7">
        <v>0</v>
      </c>
      <c r="BZ732" s="7">
        <v>0</v>
      </c>
      <c r="CA732" s="7">
        <v>0</v>
      </c>
      <c r="CB732" s="7">
        <v>0</v>
      </c>
      <c r="CC732" s="7">
        <v>0</v>
      </c>
      <c r="CD732" s="7">
        <v>0</v>
      </c>
      <c r="CE732" s="7">
        <v>0</v>
      </c>
      <c r="CF732" s="7">
        <v>0</v>
      </c>
      <c r="CG732" s="7">
        <v>0</v>
      </c>
      <c r="CH732" s="7">
        <v>0</v>
      </c>
      <c r="CI732" s="7">
        <v>0</v>
      </c>
      <c r="CJ732" s="7">
        <v>0</v>
      </c>
      <c r="CK732" s="7">
        <v>0</v>
      </c>
      <c r="CL732" s="40">
        <v>0</v>
      </c>
      <c r="CM732" s="40">
        <v>0</v>
      </c>
      <c r="CN732" s="40">
        <v>0</v>
      </c>
      <c r="CO732" s="40">
        <v>0</v>
      </c>
      <c r="CP732" s="7">
        <v>0</v>
      </c>
      <c r="CQ732" s="7">
        <v>0</v>
      </c>
      <c r="CR732" s="7">
        <v>0</v>
      </c>
      <c r="CS732" s="40">
        <v>0</v>
      </c>
      <c r="CT732" s="7">
        <v>0</v>
      </c>
      <c r="CU732" s="7">
        <v>0</v>
      </c>
      <c r="CV732" s="4"/>
      <c r="CW732" s="4"/>
      <c r="CX732" s="4" t="str">
        <f t="shared" ref="CX732" si="13909">IF(CX537="","",CX537)</f>
        <v/>
      </c>
      <c r="CY732" s="4" t="str">
        <f t="shared" ref="CY732" si="13910">IF(CY537="","",CY537)</f>
        <v/>
      </c>
      <c r="CZ732" s="4" t="str">
        <f t="shared" si="13740"/>
        <v/>
      </c>
      <c r="DA732" s="4" t="str">
        <f t="shared" ref="DA732" si="13911">IF(DA537="","",DA537)</f>
        <v/>
      </c>
      <c r="DB732" s="4" t="str">
        <f t="shared" si="13703"/>
        <v/>
      </c>
      <c r="DC732" s="4" t="str">
        <f t="shared" ref="DC732" si="13912">IF(DC537="","",DC537)</f>
        <v/>
      </c>
      <c r="DD732" s="7">
        <v>2</v>
      </c>
      <c r="DE732" s="7">
        <v>30</v>
      </c>
      <c r="DF732" s="7">
        <v>60</v>
      </c>
      <c r="DH732" s="4">
        <f t="shared" ref="DH732" si="13913">IF(DH537="","",DH537)</f>
        <v>13</v>
      </c>
      <c r="DI732" s="4">
        <f t="shared" ref="DI732" si="13914">IF(DI537="","",DI537)</f>
        <v>2</v>
      </c>
      <c r="DJ732" s="4">
        <f t="shared" si="13810"/>
        <v>3</v>
      </c>
      <c r="DK732" s="4" t="str">
        <f t="shared" ref="DK732" si="13915">IF(DK537="","",DK537)</f>
        <v/>
      </c>
      <c r="DL732" s="4" t="str">
        <f t="shared" si="13655"/>
        <v/>
      </c>
      <c r="DX732" s="7">
        <f t="shared" si="13682"/>
        <v>7100310</v>
      </c>
      <c r="DY732" s="7"/>
      <c r="DZ732" s="67">
        <v>0</v>
      </c>
      <c r="EA732" s="2" t="s">
        <v>242</v>
      </c>
      <c r="EB732" s="85" t="s">
        <v>242</v>
      </c>
      <c r="EC732" s="2" t="s">
        <v>242</v>
      </c>
      <c r="ED732" s="2">
        <v>2009</v>
      </c>
      <c r="EE732" s="2">
        <v>3002</v>
      </c>
      <c r="EF732" s="7">
        <v>50</v>
      </c>
      <c r="EG732" s="20"/>
      <c r="EH732" s="20"/>
      <c r="EI732" s="4">
        <f t="shared" ref="EI732" si="13916">IF(EI537="","",EI537)</f>
        <v>331140</v>
      </c>
      <c r="EJ732" s="4">
        <f t="shared" ref="EJ732" si="13917">IF(EJ537="","",EJ537)</f>
        <v>1</v>
      </c>
      <c r="EK732" s="4">
        <f t="shared" ref="EK732" si="13918">IF(EK537="","",EK537)</f>
        <v>331141</v>
      </c>
      <c r="EL732" s="4">
        <f t="shared" ref="EL732" si="13919">IF(EL537="","",EL537)</f>
        <v>1</v>
      </c>
      <c r="EM732" s="4" t="str">
        <f t="shared" ref="EM732" si="13920">IF(EM537="","",EM537)</f>
        <v/>
      </c>
      <c r="EN732" s="4" t="str">
        <f t="shared" ref="EN732" si="13921">IF(EN537="","",EN537)</f>
        <v/>
      </c>
      <c r="EO732" s="4" t="str">
        <f t="shared" ref="EO732" si="13922">IF(EO537="","",EO537)</f>
        <v/>
      </c>
      <c r="EP732" s="4" t="str">
        <f t="shared" ref="EP732" si="13923">IF(EP537="","",EP537)</f>
        <v/>
      </c>
      <c r="EQ732" s="4" t="str">
        <f t="shared" ref="EQ732" si="13924">IF(EQ537="","",EQ537)</f>
        <v/>
      </c>
      <c r="ER732" s="4" t="str">
        <f t="shared" ref="ER732:ER738" si="13925">IF(ER537="","",ER537)</f>
        <v/>
      </c>
      <c r="ES732" s="4" t="str">
        <f t="shared" si="13893"/>
        <v/>
      </c>
      <c r="ET732" s="4" t="str">
        <f t="shared" ref="ET732" si="13926">IF(ET537="","",ET537)</f>
        <v/>
      </c>
      <c r="EU732" s="4" t="str">
        <f t="shared" si="13861"/>
        <v/>
      </c>
      <c r="EV732" s="4" t="str">
        <f t="shared" si="13825"/>
        <v/>
      </c>
      <c r="EW732" s="4" t="str">
        <f t="shared" si="13825"/>
        <v/>
      </c>
      <c r="EX732" s="4" t="str">
        <f t="shared" si="13825"/>
        <v/>
      </c>
      <c r="EY732" s="4" t="str">
        <f t="shared" si="13825"/>
        <v/>
      </c>
      <c r="EZ732" s="4" t="str">
        <f t="shared" ref="EZ732" si="13927">IF(EZ537="","",EZ537)</f>
        <v/>
      </c>
      <c r="FA732" s="4" t="str">
        <f t="shared" si="13826"/>
        <v/>
      </c>
      <c r="FB732" s="4" t="str">
        <f t="shared" ref="FB732" si="13928">IF(FB537="","",FB537)</f>
        <v/>
      </c>
      <c r="FC732" s="4">
        <f t="shared" ref="FC732" si="13929">IF(FC537="","",FC537)</f>
        <v>40013</v>
      </c>
      <c r="FD732" s="4">
        <f t="shared" ref="FD732" si="13930">IF(FD537="","",FD537)</f>
        <v>1</v>
      </c>
      <c r="FE732" s="4">
        <f t="shared" ref="FE732" si="13931">IF(FE537="","",FE537)</f>
        <v>20100</v>
      </c>
      <c r="FF732" s="4">
        <f t="shared" ref="FF732" si="13932">IF(FF537="","",FF537)</f>
        <v>1</v>
      </c>
      <c r="FG732" s="4">
        <f t="shared" ref="FG732" si="13933">IF(FG537="","",FG537)</f>
        <v>20100</v>
      </c>
      <c r="FH732" s="4">
        <f t="shared" ref="FH732" si="13934">IF(FH537="","",FH537)</f>
        <v>1</v>
      </c>
      <c r="FR732" s="2">
        <v>99999</v>
      </c>
      <c r="FS732" s="2">
        <v>0</v>
      </c>
      <c r="FT732" s="4">
        <v>10000</v>
      </c>
      <c r="FU732" s="4"/>
      <c r="FV732" s="4"/>
      <c r="FW732" s="4"/>
      <c r="FX732" s="4"/>
      <c r="FY732" s="4"/>
      <c r="FZ732" s="77">
        <v>0</v>
      </c>
      <c r="GA732" s="2">
        <v>1</v>
      </c>
      <c r="GB732" s="2">
        <v>30</v>
      </c>
      <c r="GC732" s="2">
        <v>1</v>
      </c>
      <c r="GD732"/>
    </row>
    <row r="733" s="2" customFormat="1" ht="14.25" spans="1:186">
      <c r="A733" s="15">
        <v>7100411</v>
      </c>
      <c r="B733" s="7">
        <f t="shared" ref="B733" si="13935">B720</f>
        <v>40</v>
      </c>
      <c r="C733" s="7">
        <f t="shared" ref="C733" si="13936">C720</f>
        <v>2</v>
      </c>
      <c r="D733" s="5" t="s">
        <v>633</v>
      </c>
      <c r="E733" s="2" t="s">
        <v>1404</v>
      </c>
      <c r="F733" s="31" t="s">
        <v>1250</v>
      </c>
      <c r="G733" s="31">
        <v>4</v>
      </c>
      <c r="H733" s="7" t="s">
        <v>191</v>
      </c>
      <c r="I733" s="7" t="s">
        <v>187</v>
      </c>
      <c r="J733" s="37">
        <v>1465</v>
      </c>
      <c r="K733" s="39">
        <v>1434</v>
      </c>
      <c r="L733" s="80"/>
      <c r="M733" s="29" t="s">
        <v>193</v>
      </c>
      <c r="N733" s="4">
        <f t="shared" ref="N733" si="13937">N538</f>
        <v>100</v>
      </c>
      <c r="O733" s="4">
        <f t="shared" si="13837"/>
        <v>100</v>
      </c>
      <c r="P733" s="40">
        <f t="shared" si="13517"/>
        <v>2204</v>
      </c>
      <c r="Q733" s="4"/>
      <c r="S733" s="48">
        <f t="shared" ref="S733" si="13938">S720</f>
        <v>0</v>
      </c>
      <c r="T733" s="47" t="s">
        <v>194</v>
      </c>
      <c r="U733" s="7" t="s">
        <v>195</v>
      </c>
      <c r="V733" s="7" t="str">
        <f t="shared" si="13698"/>
        <v>1</v>
      </c>
      <c r="W733" s="7" t="str">
        <f t="shared" ref="W733:W760" si="13939">IF(P733&gt;=50,"1","0")</f>
        <v>1</v>
      </c>
      <c r="X733" s="40">
        <v>0</v>
      </c>
      <c r="AB733" s="7" t="s">
        <v>195</v>
      </c>
      <c r="AC733" s="7">
        <v>0</v>
      </c>
      <c r="AD733" s="7" t="s">
        <v>195</v>
      </c>
      <c r="AE733" s="7" t="s">
        <v>195</v>
      </c>
      <c r="AF733" s="7" t="s">
        <v>195</v>
      </c>
      <c r="AG733" s="7" t="s">
        <v>195</v>
      </c>
      <c r="AH733" s="40">
        <v>0</v>
      </c>
      <c r="AI733" s="40">
        <v>0</v>
      </c>
      <c r="AJ733" s="40">
        <v>1</v>
      </c>
      <c r="AK733" s="40">
        <v>0</v>
      </c>
      <c r="AL733" s="40">
        <v>1</v>
      </c>
      <c r="AM733" s="40">
        <v>0</v>
      </c>
      <c r="AN733" s="40">
        <v>60</v>
      </c>
      <c r="AO733" s="40">
        <v>20000</v>
      </c>
      <c r="AP733" s="7" t="s">
        <v>626</v>
      </c>
      <c r="AQ733" s="4">
        <f t="shared" ref="AQ733" si="13940">AQ538</f>
        <v>3</v>
      </c>
      <c r="AR733" s="4">
        <f t="shared" si="13841"/>
        <v>161506</v>
      </c>
      <c r="AS733" s="7" t="s">
        <v>199</v>
      </c>
      <c r="AT733" s="48">
        <v>3</v>
      </c>
      <c r="AU733" s="48">
        <v>1</v>
      </c>
      <c r="AV733" s="48">
        <v>3</v>
      </c>
      <c r="AW733" s="48">
        <v>500</v>
      </c>
      <c r="AX733" s="48">
        <v>250</v>
      </c>
      <c r="AY733" s="48">
        <v>0</v>
      </c>
      <c r="AZ733" s="48">
        <v>0</v>
      </c>
      <c r="BE733" s="48">
        <v>0</v>
      </c>
      <c r="BF733" s="48">
        <v>1</v>
      </c>
      <c r="BG733" s="48">
        <f t="shared" si="13445"/>
        <v>880</v>
      </c>
      <c r="BH733" s="48">
        <f t="shared" si="13446"/>
        <v>880</v>
      </c>
      <c r="BI733" s="7">
        <v>0</v>
      </c>
      <c r="BJ733" s="7">
        <v>0</v>
      </c>
      <c r="BK733" s="7">
        <v>0</v>
      </c>
      <c r="BL733" s="7">
        <v>0</v>
      </c>
      <c r="BM733" s="7">
        <v>0</v>
      </c>
      <c r="BN733" s="7">
        <v>0</v>
      </c>
      <c r="BO733" s="7">
        <v>0</v>
      </c>
      <c r="BP733" s="7">
        <v>0</v>
      </c>
      <c r="BQ733" s="7">
        <v>0</v>
      </c>
      <c r="BR733" s="7">
        <v>0</v>
      </c>
      <c r="BS733" s="7">
        <v>0</v>
      </c>
      <c r="BT733" s="7">
        <v>0</v>
      </c>
      <c r="BU733" s="7">
        <v>0</v>
      </c>
      <c r="BV733" s="7">
        <v>0</v>
      </c>
      <c r="BW733" s="7">
        <v>0</v>
      </c>
      <c r="BX733" s="7">
        <v>0</v>
      </c>
      <c r="BY733" s="7">
        <v>0</v>
      </c>
      <c r="BZ733" s="7">
        <v>0</v>
      </c>
      <c r="CA733" s="7">
        <v>0</v>
      </c>
      <c r="CB733" s="7">
        <v>0</v>
      </c>
      <c r="CC733" s="7">
        <v>0</v>
      </c>
      <c r="CD733" s="7">
        <v>0</v>
      </c>
      <c r="CE733" s="7">
        <v>0</v>
      </c>
      <c r="CF733" s="7">
        <v>0</v>
      </c>
      <c r="CG733" s="7">
        <v>0</v>
      </c>
      <c r="CH733" s="7">
        <v>0</v>
      </c>
      <c r="CI733" s="7">
        <v>0</v>
      </c>
      <c r="CJ733" s="7">
        <v>0</v>
      </c>
      <c r="CK733" s="7">
        <v>0</v>
      </c>
      <c r="CL733" s="40">
        <v>0</v>
      </c>
      <c r="CM733" s="40">
        <v>0</v>
      </c>
      <c r="CN733" s="40">
        <v>0</v>
      </c>
      <c r="CO733" s="40">
        <v>0</v>
      </c>
      <c r="CP733" s="7">
        <v>0</v>
      </c>
      <c r="CQ733" s="7">
        <v>0</v>
      </c>
      <c r="CR733" s="7">
        <v>0</v>
      </c>
      <c r="CS733" s="40">
        <v>0</v>
      </c>
      <c r="CT733" s="7">
        <v>0</v>
      </c>
      <c r="CU733" s="7">
        <v>0</v>
      </c>
      <c r="CV733" s="4"/>
      <c r="CW733" s="4"/>
      <c r="CX733" s="4" t="str">
        <f t="shared" ref="CX733" si="13941">IF(CX538="","",CX538)</f>
        <v/>
      </c>
      <c r="CY733" s="4" t="str">
        <f t="shared" ref="CY733" si="13942">IF(CY538="","",CY538)</f>
        <v/>
      </c>
      <c r="CZ733" s="4" t="str">
        <f t="shared" si="13740"/>
        <v/>
      </c>
      <c r="DA733" s="4" t="str">
        <f t="shared" ref="DA733" si="13943">IF(DA538="","",DA538)</f>
        <v/>
      </c>
      <c r="DB733" s="4" t="str">
        <f t="shared" si="13703"/>
        <v/>
      </c>
      <c r="DC733" s="4" t="str">
        <f t="shared" ref="DC733" si="13944">IF(DC538="","",DC538)</f>
        <v/>
      </c>
      <c r="DD733" s="7">
        <v>2</v>
      </c>
      <c r="DE733" s="7">
        <v>30</v>
      </c>
      <c r="DF733" s="7">
        <v>60</v>
      </c>
      <c r="DH733" s="4">
        <f t="shared" ref="DH733" si="13945">IF(DH538="","",DH538)</f>
        <v>13</v>
      </c>
      <c r="DI733" s="4">
        <f t="shared" ref="DI733" si="13946">IF(DI538="","",DI538)</f>
        <v>4</v>
      </c>
      <c r="DJ733" s="4">
        <f t="shared" si="13810"/>
        <v>5</v>
      </c>
      <c r="DK733" s="4" t="str">
        <f t="shared" ref="DK733" si="13947">IF(DK538="","",DK538)</f>
        <v/>
      </c>
      <c r="DL733" s="4" t="str">
        <f t="shared" si="13655"/>
        <v/>
      </c>
      <c r="DX733" s="7">
        <f t="shared" si="13682"/>
        <v>7100411</v>
      </c>
      <c r="DY733" s="7"/>
      <c r="DZ733" s="67">
        <v>0</v>
      </c>
      <c r="EA733" s="2" t="s">
        <v>242</v>
      </c>
      <c r="EB733" s="85" t="s">
        <v>242</v>
      </c>
      <c r="EC733" s="2" t="s">
        <v>242</v>
      </c>
      <c r="ED733" s="2">
        <v>2012</v>
      </c>
      <c r="EE733" s="2">
        <v>3002</v>
      </c>
      <c r="EF733" s="7">
        <v>50</v>
      </c>
      <c r="EG733" s="20"/>
      <c r="EH733" s="20"/>
      <c r="EI733" s="4">
        <f t="shared" ref="EI733" si="13948">IF(EI538="","",EI538)</f>
        <v>331170</v>
      </c>
      <c r="EJ733" s="4">
        <f t="shared" ref="EJ733" si="13949">IF(EJ538="","",EJ538)</f>
        <v>1</v>
      </c>
      <c r="EK733" s="4">
        <f t="shared" ref="EK733" si="13950">IF(EK538="","",EK538)</f>
        <v>331171</v>
      </c>
      <c r="EL733" s="4">
        <f t="shared" ref="EL733" si="13951">IF(EL538="","",EL538)</f>
        <v>1</v>
      </c>
      <c r="EM733" s="4" t="str">
        <f t="shared" ref="EM733" si="13952">IF(EM538="","",EM538)</f>
        <v/>
      </c>
      <c r="EN733" s="4" t="str">
        <f t="shared" ref="EN733" si="13953">IF(EN538="","",EN538)</f>
        <v/>
      </c>
      <c r="EO733" s="4" t="str">
        <f t="shared" ref="EO733" si="13954">IF(EO538="","",EO538)</f>
        <v/>
      </c>
      <c r="EP733" s="4" t="str">
        <f t="shared" ref="EP733" si="13955">IF(EP538="","",EP538)</f>
        <v/>
      </c>
      <c r="EQ733" s="4" t="str">
        <f t="shared" ref="EQ733" si="13956">IF(EQ538="","",EQ538)</f>
        <v/>
      </c>
      <c r="ER733" s="4" t="str">
        <f t="shared" si="13925"/>
        <v/>
      </c>
      <c r="ES733" s="4" t="str">
        <f t="shared" si="13893"/>
        <v/>
      </c>
      <c r="ET733" s="4" t="str">
        <f t="shared" ref="ET733" si="13957">IF(ET538="","",ET538)</f>
        <v/>
      </c>
      <c r="EU733" s="4" t="str">
        <f t="shared" si="13861"/>
        <v/>
      </c>
      <c r="EV733" s="4" t="str">
        <f t="shared" si="13825"/>
        <v/>
      </c>
      <c r="EW733" s="4" t="str">
        <f t="shared" si="13825"/>
        <v/>
      </c>
      <c r="EX733" s="4" t="str">
        <f t="shared" si="13825"/>
        <v/>
      </c>
      <c r="EY733" s="4" t="str">
        <f t="shared" si="13825"/>
        <v/>
      </c>
      <c r="EZ733" s="4" t="str">
        <f t="shared" ref="EZ733" si="13958">IF(EZ538="","",EZ538)</f>
        <v/>
      </c>
      <c r="FA733" s="4" t="str">
        <f t="shared" si="13826"/>
        <v/>
      </c>
      <c r="FB733" s="4" t="str">
        <f t="shared" ref="FB733:FB738" si="13959">IF(FB538="","",FB538)</f>
        <v/>
      </c>
      <c r="FC733" s="4">
        <f t="shared" ref="FC733" si="13960">IF(FC538="","",FC538)</f>
        <v>40013</v>
      </c>
      <c r="FD733" s="4">
        <f t="shared" ref="FD733:FD738" si="13961">IF(FD538="","",FD538)</f>
        <v>1</v>
      </c>
      <c r="FE733" s="4">
        <f t="shared" ref="FE733" si="13962">IF(FE538="","",FE538)</f>
        <v>20100</v>
      </c>
      <c r="FF733" s="4">
        <f t="shared" ref="FF733" si="13963">IF(FF538="","",FF538)</f>
        <v>1</v>
      </c>
      <c r="FG733" s="4">
        <f t="shared" ref="FG733" si="13964">IF(FG538="","",FG538)</f>
        <v>20100</v>
      </c>
      <c r="FH733" s="4">
        <f t="shared" ref="FH733" si="13965">IF(FH538="","",FH538)</f>
        <v>1</v>
      </c>
      <c r="FR733" s="2">
        <v>99999</v>
      </c>
      <c r="FS733" s="2">
        <v>0</v>
      </c>
      <c r="FT733" s="4">
        <v>10000</v>
      </c>
      <c r="FU733" s="4"/>
      <c r="FV733" s="4"/>
      <c r="FW733" s="4"/>
      <c r="FX733" s="4"/>
      <c r="FY733" s="4"/>
      <c r="FZ733" s="77">
        <v>0</v>
      </c>
      <c r="GA733" s="2">
        <v>1</v>
      </c>
      <c r="GB733" s="2">
        <v>30</v>
      </c>
      <c r="GC733" s="2">
        <v>1</v>
      </c>
      <c r="GD733"/>
    </row>
    <row r="734" s="2" customFormat="1" ht="14.25" spans="1:186">
      <c r="A734" s="15">
        <v>7100512</v>
      </c>
      <c r="B734" s="7">
        <f t="shared" ref="B734" si="13966">B721</f>
        <v>72</v>
      </c>
      <c r="C734" s="7">
        <f t="shared" ref="C734" si="13967">C721</f>
        <v>4</v>
      </c>
      <c r="D734" s="5" t="s">
        <v>635</v>
      </c>
      <c r="E734" s="2" t="s">
        <v>1405</v>
      </c>
      <c r="F734" s="31" t="s">
        <v>1250</v>
      </c>
      <c r="G734" s="31">
        <v>4</v>
      </c>
      <c r="H734" s="7" t="s">
        <v>191</v>
      </c>
      <c r="I734" s="7" t="s">
        <v>187</v>
      </c>
      <c r="J734" s="37">
        <v>1476</v>
      </c>
      <c r="K734" s="39">
        <v>1435</v>
      </c>
      <c r="L734" s="80"/>
      <c r="M734" s="29" t="s">
        <v>193</v>
      </c>
      <c r="N734" s="4">
        <f t="shared" ref="N734" si="13968">N539</f>
        <v>100</v>
      </c>
      <c r="O734" s="4">
        <f t="shared" si="13837"/>
        <v>100</v>
      </c>
      <c r="P734" s="40">
        <f t="shared" si="13517"/>
        <v>2404</v>
      </c>
      <c r="Q734" s="4"/>
      <c r="S734" s="48">
        <f t="shared" ref="S734" si="13969">S721</f>
        <v>0</v>
      </c>
      <c r="T734" s="47" t="s">
        <v>194</v>
      </c>
      <c r="U734" s="7" t="s">
        <v>195</v>
      </c>
      <c r="V734" s="7" t="str">
        <f t="shared" si="13698"/>
        <v>1</v>
      </c>
      <c r="W734" s="7" t="str">
        <f t="shared" si="13939"/>
        <v>1</v>
      </c>
      <c r="X734" s="40">
        <v>0</v>
      </c>
      <c r="AB734" s="7" t="s">
        <v>195</v>
      </c>
      <c r="AC734" s="7">
        <v>0</v>
      </c>
      <c r="AD734" s="7" t="s">
        <v>195</v>
      </c>
      <c r="AE734" s="7" t="s">
        <v>195</v>
      </c>
      <c r="AF734" s="7" t="s">
        <v>195</v>
      </c>
      <c r="AG734" s="7" t="s">
        <v>195</v>
      </c>
      <c r="AH734" s="40">
        <v>0</v>
      </c>
      <c r="AI734" s="40">
        <v>0</v>
      </c>
      <c r="AJ734" s="40">
        <v>1</v>
      </c>
      <c r="AK734" s="40">
        <v>0</v>
      </c>
      <c r="AL734" s="40">
        <v>1</v>
      </c>
      <c r="AM734" s="40">
        <v>0</v>
      </c>
      <c r="AN734" s="40">
        <v>60</v>
      </c>
      <c r="AO734" s="40">
        <v>20000</v>
      </c>
      <c r="AP734" s="7" t="s">
        <v>626</v>
      </c>
      <c r="AQ734" s="4">
        <f t="shared" ref="AQ734" si="13970">AQ539</f>
        <v>3</v>
      </c>
      <c r="AR734" s="4">
        <f t="shared" si="13841"/>
        <v>161506</v>
      </c>
      <c r="AS734" s="7" t="s">
        <v>199</v>
      </c>
      <c r="AT734" s="48">
        <v>3</v>
      </c>
      <c r="AU734" s="48">
        <v>1</v>
      </c>
      <c r="AV734" s="48">
        <v>3</v>
      </c>
      <c r="AW734" s="48">
        <v>500</v>
      </c>
      <c r="AX734" s="48">
        <v>250</v>
      </c>
      <c r="AY734" s="48">
        <v>0</v>
      </c>
      <c r="AZ734" s="48">
        <v>0</v>
      </c>
      <c r="BE734" s="48">
        <v>0</v>
      </c>
      <c r="BF734" s="48">
        <v>1</v>
      </c>
      <c r="BG734" s="48">
        <f t="shared" si="13445"/>
        <v>880</v>
      </c>
      <c r="BH734" s="48">
        <f t="shared" si="13446"/>
        <v>880</v>
      </c>
      <c r="BI734" s="7">
        <v>0</v>
      </c>
      <c r="BJ734" s="7">
        <v>0</v>
      </c>
      <c r="BK734" s="7">
        <v>0</v>
      </c>
      <c r="BL734" s="7">
        <v>0</v>
      </c>
      <c r="BM734" s="7">
        <v>0</v>
      </c>
      <c r="BN734" s="7">
        <v>0</v>
      </c>
      <c r="BO734" s="7">
        <v>0</v>
      </c>
      <c r="BP734" s="7">
        <v>0</v>
      </c>
      <c r="BQ734" s="7">
        <v>0</v>
      </c>
      <c r="BR734" s="7">
        <v>0</v>
      </c>
      <c r="BS734" s="7">
        <v>0</v>
      </c>
      <c r="BT734" s="7">
        <v>0</v>
      </c>
      <c r="BU734" s="7">
        <v>0</v>
      </c>
      <c r="BV734" s="7">
        <v>0</v>
      </c>
      <c r="BW734" s="7">
        <v>0</v>
      </c>
      <c r="BX734" s="7">
        <v>0</v>
      </c>
      <c r="BY734" s="7">
        <v>0</v>
      </c>
      <c r="BZ734" s="7">
        <v>0</v>
      </c>
      <c r="CA734" s="7">
        <v>0</v>
      </c>
      <c r="CB734" s="7">
        <v>0</v>
      </c>
      <c r="CC734" s="7">
        <v>0</v>
      </c>
      <c r="CD734" s="7">
        <v>0</v>
      </c>
      <c r="CE734" s="7">
        <v>0</v>
      </c>
      <c r="CF734" s="7">
        <v>0</v>
      </c>
      <c r="CG734" s="7">
        <v>0</v>
      </c>
      <c r="CH734" s="7">
        <v>0</v>
      </c>
      <c r="CI734" s="7">
        <v>0</v>
      </c>
      <c r="CJ734" s="7">
        <v>0</v>
      </c>
      <c r="CK734" s="7">
        <v>0</v>
      </c>
      <c r="CL734" s="40">
        <v>0</v>
      </c>
      <c r="CM734" s="40">
        <v>0</v>
      </c>
      <c r="CN734" s="40">
        <v>0</v>
      </c>
      <c r="CO734" s="40">
        <v>0</v>
      </c>
      <c r="CP734" s="7">
        <v>0</v>
      </c>
      <c r="CQ734" s="7">
        <v>0</v>
      </c>
      <c r="CR734" s="7">
        <v>0</v>
      </c>
      <c r="CS734" s="40">
        <v>0</v>
      </c>
      <c r="CT734" s="7">
        <v>0</v>
      </c>
      <c r="CU734" s="7">
        <v>0</v>
      </c>
      <c r="CV734" s="4"/>
      <c r="CW734" s="4"/>
      <c r="CX734" s="4" t="str">
        <f t="shared" ref="CX734" si="13971">IF(CX539="","",CX539)</f>
        <v/>
      </c>
      <c r="CY734" s="4" t="str">
        <f t="shared" ref="CY734" si="13972">IF(CY539="","",CY539)</f>
        <v/>
      </c>
      <c r="CZ734" s="4" t="str">
        <f t="shared" si="13740"/>
        <v/>
      </c>
      <c r="DA734" s="4" t="str">
        <f t="shared" ref="DA734" si="13973">IF(DA539="","",DA539)</f>
        <v/>
      </c>
      <c r="DB734" s="4" t="str">
        <f t="shared" si="13703"/>
        <v/>
      </c>
      <c r="DC734" s="4" t="str">
        <f t="shared" ref="DC734" si="13974">IF(DC539="","",DC539)</f>
        <v/>
      </c>
      <c r="DD734" s="7">
        <v>2</v>
      </c>
      <c r="DE734" s="7">
        <v>30</v>
      </c>
      <c r="DF734" s="7">
        <v>60</v>
      </c>
      <c r="DH734" s="4">
        <f t="shared" ref="DH734" si="13975">IF(DH539="","",DH539)</f>
        <v>13</v>
      </c>
      <c r="DI734" s="4">
        <f t="shared" ref="DI734" si="13976">IF(DI539="","",DI539)</f>
        <v>1</v>
      </c>
      <c r="DJ734" s="4">
        <f t="shared" si="13810"/>
        <v>6</v>
      </c>
      <c r="DK734" s="4">
        <f t="shared" ref="DK734" si="13977">IF(DK539="","",DK539)</f>
        <v>9</v>
      </c>
      <c r="DL734" s="4" t="str">
        <f t="shared" si="13655"/>
        <v/>
      </c>
      <c r="DX734" s="7">
        <f t="shared" si="13682"/>
        <v>7100512</v>
      </c>
      <c r="DY734" s="7"/>
      <c r="DZ734" s="67">
        <v>0</v>
      </c>
      <c r="EA734" s="2" t="s">
        <v>242</v>
      </c>
      <c r="EB734" s="85" t="s">
        <v>242</v>
      </c>
      <c r="EC734" s="2" t="s">
        <v>242</v>
      </c>
      <c r="ED734" s="2">
        <v>2015</v>
      </c>
      <c r="EE734" s="2">
        <v>3002</v>
      </c>
      <c r="EF734" s="7">
        <v>50</v>
      </c>
      <c r="EG734" s="20"/>
      <c r="EH734" s="20"/>
      <c r="EI734" s="4">
        <f t="shared" ref="EI734" si="13978">IF(EI539="","",EI539)</f>
        <v>331170</v>
      </c>
      <c r="EJ734" s="4">
        <f t="shared" ref="EJ734" si="13979">IF(EJ539="","",EJ539)</f>
        <v>1</v>
      </c>
      <c r="EK734" s="4">
        <f t="shared" ref="EK734" si="13980">IF(EK539="","",EK539)</f>
        <v>331171</v>
      </c>
      <c r="EL734" s="4">
        <f t="shared" ref="EL734" si="13981">IF(EL539="","",EL539)</f>
        <v>1</v>
      </c>
      <c r="EM734" s="4" t="str">
        <f t="shared" ref="EM734" si="13982">IF(EM539="","",EM539)</f>
        <v/>
      </c>
      <c r="EN734" s="4" t="str">
        <f t="shared" ref="EN734" si="13983">IF(EN539="","",EN539)</f>
        <v/>
      </c>
      <c r="EO734" s="4" t="str">
        <f t="shared" ref="EO734" si="13984">IF(EO539="","",EO539)</f>
        <v/>
      </c>
      <c r="EP734" s="4" t="str">
        <f t="shared" ref="EP734" si="13985">IF(EP539="","",EP539)</f>
        <v/>
      </c>
      <c r="EQ734" s="4" t="str">
        <f t="shared" ref="EQ734" si="13986">IF(EQ539="","",EQ539)</f>
        <v/>
      </c>
      <c r="ER734" s="4" t="str">
        <f t="shared" si="13925"/>
        <v/>
      </c>
      <c r="ES734" s="4" t="str">
        <f t="shared" si="13893"/>
        <v/>
      </c>
      <c r="ET734" s="4" t="str">
        <f t="shared" ref="ET734" si="13987">IF(ET539="","",ET539)</f>
        <v/>
      </c>
      <c r="EU734" s="4" t="str">
        <f t="shared" si="13861"/>
        <v/>
      </c>
      <c r="EV734" s="4" t="str">
        <f t="shared" si="13825"/>
        <v/>
      </c>
      <c r="EW734" s="4" t="str">
        <f t="shared" si="13825"/>
        <v/>
      </c>
      <c r="EX734" s="4" t="str">
        <f t="shared" si="13825"/>
        <v/>
      </c>
      <c r="EY734" s="4" t="str">
        <f t="shared" si="13825"/>
        <v/>
      </c>
      <c r="EZ734" s="4" t="str">
        <f t="shared" ref="EZ734" si="13988">IF(EZ539="","",EZ539)</f>
        <v/>
      </c>
      <c r="FA734" s="4" t="str">
        <f t="shared" si="13826"/>
        <v/>
      </c>
      <c r="FB734" s="4" t="str">
        <f t="shared" si="13959"/>
        <v/>
      </c>
      <c r="FC734" s="4">
        <f t="shared" ref="FC734" si="13989">IF(FC539="","",FC539)</f>
        <v>40013</v>
      </c>
      <c r="FD734" s="4">
        <f t="shared" si="13961"/>
        <v>1</v>
      </c>
      <c r="FE734" s="4">
        <f t="shared" ref="FE734" si="13990">IF(FE539="","",FE539)</f>
        <v>20100</v>
      </c>
      <c r="FF734" s="4">
        <f t="shared" ref="FF734" si="13991">IF(FF539="","",FF539)</f>
        <v>1</v>
      </c>
      <c r="FG734" s="4">
        <f t="shared" ref="FG734" si="13992">IF(FG539="","",FG539)</f>
        <v>20100</v>
      </c>
      <c r="FH734" s="4">
        <f t="shared" ref="FH734:FH740" si="13993">IF(FH539="","",FH539)</f>
        <v>1</v>
      </c>
      <c r="FR734" s="2">
        <v>99999</v>
      </c>
      <c r="FS734" s="2">
        <v>0</v>
      </c>
      <c r="FT734" s="4">
        <v>10000</v>
      </c>
      <c r="FU734" s="4"/>
      <c r="FV734" s="4"/>
      <c r="FW734" s="4"/>
      <c r="FX734" s="4"/>
      <c r="FY734" s="4"/>
      <c r="FZ734" s="77">
        <v>0</v>
      </c>
      <c r="GA734" s="2">
        <v>1</v>
      </c>
      <c r="GB734" s="2">
        <v>30</v>
      </c>
      <c r="GC734" s="2">
        <v>1</v>
      </c>
      <c r="GD734"/>
    </row>
    <row r="735" s="2" customFormat="1" ht="14.25" spans="1:186">
      <c r="A735" s="15">
        <v>7100613</v>
      </c>
      <c r="B735" s="7">
        <f t="shared" ref="B735" si="13994">B722</f>
        <v>88</v>
      </c>
      <c r="C735" s="7">
        <f t="shared" ref="C735" si="13995">C722</f>
        <v>5</v>
      </c>
      <c r="D735" s="5" t="s">
        <v>637</v>
      </c>
      <c r="E735" s="2" t="s">
        <v>1406</v>
      </c>
      <c r="F735" s="31" t="s">
        <v>1250</v>
      </c>
      <c r="G735" s="31">
        <v>4</v>
      </c>
      <c r="H735" s="7" t="s">
        <v>191</v>
      </c>
      <c r="I735" s="7" t="s">
        <v>187</v>
      </c>
      <c r="J735" s="37">
        <v>1487</v>
      </c>
      <c r="K735" s="39">
        <v>1429</v>
      </c>
      <c r="L735" s="80"/>
      <c r="M735" s="29" t="s">
        <v>193</v>
      </c>
      <c r="N735" s="4">
        <f t="shared" ref="N735" si="13996">N540</f>
        <v>100</v>
      </c>
      <c r="O735" s="4">
        <f t="shared" si="13837"/>
        <v>100</v>
      </c>
      <c r="P735" s="40">
        <f t="shared" si="13517"/>
        <v>2504</v>
      </c>
      <c r="Q735" s="4"/>
      <c r="S735" s="48">
        <f t="shared" ref="S735" si="13997">S722</f>
        <v>0</v>
      </c>
      <c r="T735" s="47" t="s">
        <v>194</v>
      </c>
      <c r="U735" s="7" t="s">
        <v>195</v>
      </c>
      <c r="V735" s="7" t="str">
        <f t="shared" si="13698"/>
        <v>1</v>
      </c>
      <c r="W735" s="7" t="str">
        <f t="shared" si="13939"/>
        <v>1</v>
      </c>
      <c r="X735" s="40">
        <v>0</v>
      </c>
      <c r="AB735" s="7" t="s">
        <v>195</v>
      </c>
      <c r="AC735" s="7">
        <v>0</v>
      </c>
      <c r="AD735" s="7" t="s">
        <v>195</v>
      </c>
      <c r="AE735" s="7" t="s">
        <v>195</v>
      </c>
      <c r="AF735" s="7" t="s">
        <v>195</v>
      </c>
      <c r="AG735" s="7" t="s">
        <v>195</v>
      </c>
      <c r="AH735" s="40">
        <v>0</v>
      </c>
      <c r="AI735" s="40">
        <v>0</v>
      </c>
      <c r="AJ735" s="40">
        <v>1</v>
      </c>
      <c r="AK735" s="40">
        <v>0</v>
      </c>
      <c r="AL735" s="40">
        <v>1</v>
      </c>
      <c r="AM735" s="40">
        <v>0</v>
      </c>
      <c r="AN735" s="40">
        <v>60</v>
      </c>
      <c r="AO735" s="40">
        <v>20000</v>
      </c>
      <c r="AP735" s="7" t="s">
        <v>626</v>
      </c>
      <c r="AQ735" s="4">
        <f t="shared" ref="AQ735" si="13998">AQ540</f>
        <v>3</v>
      </c>
      <c r="AR735" s="4">
        <f t="shared" si="13841"/>
        <v>161506</v>
      </c>
      <c r="AS735" s="7" t="s">
        <v>199</v>
      </c>
      <c r="AT735" s="48">
        <v>3</v>
      </c>
      <c r="AU735" s="48">
        <v>1</v>
      </c>
      <c r="AV735" s="48">
        <v>3</v>
      </c>
      <c r="AW735" s="48">
        <v>500</v>
      </c>
      <c r="AX735" s="48">
        <v>250</v>
      </c>
      <c r="AY735" s="48">
        <v>0</v>
      </c>
      <c r="AZ735" s="48">
        <v>0</v>
      </c>
      <c r="BE735" s="48">
        <v>0</v>
      </c>
      <c r="BF735" s="48">
        <v>1</v>
      </c>
      <c r="BG735" s="48">
        <f t="shared" ref="BG735" si="13999">IF(O735&lt;10,80,80+O735*8)</f>
        <v>880</v>
      </c>
      <c r="BH735" s="48">
        <f t="shared" ref="BH735" si="14000">IF(O735&lt;10,80,80+O735*8)</f>
        <v>880</v>
      </c>
      <c r="BI735" s="7">
        <v>0</v>
      </c>
      <c r="BJ735" s="7">
        <v>0</v>
      </c>
      <c r="BK735" s="7">
        <v>0</v>
      </c>
      <c r="BL735" s="7">
        <v>0</v>
      </c>
      <c r="BM735" s="7">
        <v>0</v>
      </c>
      <c r="BN735" s="7">
        <v>0</v>
      </c>
      <c r="BO735" s="7">
        <v>0</v>
      </c>
      <c r="BP735" s="7">
        <v>0</v>
      </c>
      <c r="BQ735" s="7">
        <v>0</v>
      </c>
      <c r="BR735" s="7">
        <v>0</v>
      </c>
      <c r="BS735" s="7">
        <v>0</v>
      </c>
      <c r="BT735" s="7">
        <v>0</v>
      </c>
      <c r="BU735" s="7">
        <v>0</v>
      </c>
      <c r="BV735" s="7">
        <v>0</v>
      </c>
      <c r="BW735" s="7">
        <v>0</v>
      </c>
      <c r="BX735" s="7">
        <v>0</v>
      </c>
      <c r="BY735" s="7">
        <v>0</v>
      </c>
      <c r="BZ735" s="7">
        <v>0</v>
      </c>
      <c r="CA735" s="7">
        <v>0</v>
      </c>
      <c r="CB735" s="7">
        <v>0</v>
      </c>
      <c r="CC735" s="7">
        <v>0</v>
      </c>
      <c r="CD735" s="7">
        <v>0</v>
      </c>
      <c r="CE735" s="7">
        <v>0</v>
      </c>
      <c r="CF735" s="7">
        <v>0</v>
      </c>
      <c r="CG735" s="7">
        <v>0</v>
      </c>
      <c r="CH735" s="7">
        <v>0</v>
      </c>
      <c r="CI735" s="7">
        <v>0</v>
      </c>
      <c r="CJ735" s="7">
        <v>0</v>
      </c>
      <c r="CK735" s="7">
        <v>0</v>
      </c>
      <c r="CL735" s="40">
        <v>0</v>
      </c>
      <c r="CM735" s="40">
        <v>0</v>
      </c>
      <c r="CN735" s="40">
        <v>0</v>
      </c>
      <c r="CO735" s="40">
        <v>0</v>
      </c>
      <c r="CP735" s="7">
        <v>0</v>
      </c>
      <c r="CQ735" s="7">
        <v>0</v>
      </c>
      <c r="CR735" s="7">
        <v>0</v>
      </c>
      <c r="CS735" s="40">
        <v>0</v>
      </c>
      <c r="CT735" s="7">
        <v>0</v>
      </c>
      <c r="CU735" s="7">
        <v>0</v>
      </c>
      <c r="CV735" s="4"/>
      <c r="CW735" s="4"/>
      <c r="CX735" s="4" t="str">
        <f t="shared" ref="CX735" si="14001">IF(CX540="","",CX540)</f>
        <v/>
      </c>
      <c r="CY735" s="4" t="str">
        <f t="shared" ref="CY735" si="14002">IF(CY540="","",CY540)</f>
        <v/>
      </c>
      <c r="CZ735" s="4" t="str">
        <f t="shared" si="13740"/>
        <v/>
      </c>
      <c r="DA735" s="4" t="str">
        <f t="shared" ref="DA735" si="14003">IF(DA540="","",DA540)</f>
        <v/>
      </c>
      <c r="DB735" s="4" t="str">
        <f t="shared" si="13703"/>
        <v/>
      </c>
      <c r="DC735" s="4" t="str">
        <f t="shared" ref="DC735:DC760" si="14004">IF(DC540="","",DC540)</f>
        <v/>
      </c>
      <c r="DD735" s="7">
        <v>2</v>
      </c>
      <c r="DE735" s="7">
        <v>30</v>
      </c>
      <c r="DF735" s="7">
        <v>60</v>
      </c>
      <c r="DH735" s="4">
        <f t="shared" ref="DH735" si="14005">IF(DH540="","",DH540)</f>
        <v>13</v>
      </c>
      <c r="DI735" s="4">
        <f t="shared" ref="DI735" si="14006">IF(DI540="","",DI540)</f>
        <v>6</v>
      </c>
      <c r="DJ735" s="4">
        <f t="shared" si="13810"/>
        <v>9</v>
      </c>
      <c r="DK735" s="4" t="str">
        <f t="shared" ref="DK735" si="14007">IF(DK540="","",DK540)</f>
        <v/>
      </c>
      <c r="DL735" s="4" t="str">
        <f t="shared" si="13655"/>
        <v/>
      </c>
      <c r="DX735" s="7">
        <f t="shared" si="13682"/>
        <v>7100613</v>
      </c>
      <c r="DY735" s="7"/>
      <c r="DZ735" s="67">
        <v>0</v>
      </c>
      <c r="EA735" s="2" t="s">
        <v>242</v>
      </c>
      <c r="EB735" s="85" t="s">
        <v>242</v>
      </c>
      <c r="EC735" s="2" t="s">
        <v>242</v>
      </c>
      <c r="ED735" s="2">
        <v>2018</v>
      </c>
      <c r="EE735" s="2">
        <v>3002</v>
      </c>
      <c r="EF735" s="7">
        <v>50</v>
      </c>
      <c r="EG735" s="20"/>
      <c r="EH735" s="20"/>
      <c r="EI735" s="4">
        <f t="shared" ref="EI735" si="14008">IF(EI540="","",EI540)</f>
        <v>331170</v>
      </c>
      <c r="EJ735" s="4">
        <f t="shared" ref="EJ735" si="14009">IF(EJ540="","",EJ540)</f>
        <v>1</v>
      </c>
      <c r="EK735" s="4">
        <f t="shared" ref="EK735" si="14010">IF(EK540="","",EK540)</f>
        <v>331171</v>
      </c>
      <c r="EL735" s="4">
        <f t="shared" ref="EL735" si="14011">IF(EL540="","",EL540)</f>
        <v>1</v>
      </c>
      <c r="EM735" s="4" t="str">
        <f t="shared" ref="EM735" si="14012">IF(EM540="","",EM540)</f>
        <v/>
      </c>
      <c r="EN735" s="4" t="str">
        <f t="shared" ref="EN735" si="14013">IF(EN540="","",EN540)</f>
        <v/>
      </c>
      <c r="EO735" s="4" t="str">
        <f t="shared" ref="EO735" si="14014">IF(EO540="","",EO540)</f>
        <v/>
      </c>
      <c r="EP735" s="4" t="str">
        <f t="shared" ref="EP735" si="14015">IF(EP540="","",EP540)</f>
        <v/>
      </c>
      <c r="EQ735" s="4" t="str">
        <f t="shared" ref="EQ735" si="14016">IF(EQ540="","",EQ540)</f>
        <v/>
      </c>
      <c r="ER735" s="4" t="str">
        <f t="shared" si="13925"/>
        <v/>
      </c>
      <c r="ES735" s="4" t="str">
        <f t="shared" si="13893"/>
        <v/>
      </c>
      <c r="ET735" s="4" t="str">
        <f t="shared" ref="ET735" si="14017">IF(ET540="","",ET540)</f>
        <v/>
      </c>
      <c r="EU735" s="4" t="str">
        <f t="shared" si="13861"/>
        <v/>
      </c>
      <c r="EV735" s="4" t="str">
        <f t="shared" si="13825"/>
        <v/>
      </c>
      <c r="EW735" s="4" t="str">
        <f t="shared" si="13825"/>
        <v/>
      </c>
      <c r="EX735" s="4" t="str">
        <f t="shared" si="13825"/>
        <v/>
      </c>
      <c r="EY735" s="4" t="str">
        <f t="shared" si="13825"/>
        <v/>
      </c>
      <c r="EZ735" s="4" t="str">
        <f t="shared" ref="EZ735" si="14018">IF(EZ540="","",EZ540)</f>
        <v/>
      </c>
      <c r="FA735" s="4" t="str">
        <f t="shared" si="13826"/>
        <v/>
      </c>
      <c r="FB735" s="4" t="str">
        <f t="shared" si="13959"/>
        <v/>
      </c>
      <c r="FC735" s="4">
        <f t="shared" ref="FC735" si="14019">IF(FC540="","",FC540)</f>
        <v>40013</v>
      </c>
      <c r="FD735" s="4">
        <f t="shared" si="13961"/>
        <v>1</v>
      </c>
      <c r="FE735" s="4">
        <f t="shared" ref="FE735" si="14020">IF(FE540="","",FE540)</f>
        <v>20100</v>
      </c>
      <c r="FF735" s="4">
        <f t="shared" ref="FF735" si="14021">IF(FF540="","",FF540)</f>
        <v>1</v>
      </c>
      <c r="FG735" s="4">
        <f t="shared" ref="FG735" si="14022">IF(FG540="","",FG540)</f>
        <v>20100</v>
      </c>
      <c r="FH735" s="4">
        <f t="shared" si="13993"/>
        <v>1</v>
      </c>
      <c r="FR735" s="2">
        <v>99999</v>
      </c>
      <c r="FS735" s="2">
        <v>0</v>
      </c>
      <c r="FT735" s="4">
        <v>10000</v>
      </c>
      <c r="FU735" s="4"/>
      <c r="FV735" s="4"/>
      <c r="FW735" s="4"/>
      <c r="FX735" s="4"/>
      <c r="FY735" s="4"/>
      <c r="FZ735" s="77">
        <v>0</v>
      </c>
      <c r="GA735" s="2">
        <v>1</v>
      </c>
      <c r="GB735" s="2">
        <v>30</v>
      </c>
      <c r="GC735" s="2">
        <v>1</v>
      </c>
      <c r="GD735"/>
    </row>
    <row r="736" s="2" customFormat="1" ht="14.25" spans="1:186">
      <c r="A736" s="15">
        <v>7110101</v>
      </c>
      <c r="B736" s="7">
        <f t="shared" ref="B736" si="14023">B723</f>
        <v>1288</v>
      </c>
      <c r="C736" s="7">
        <f t="shared" ref="C736" si="14024">C723</f>
        <v>0</v>
      </c>
      <c r="D736" s="5" t="s">
        <v>639</v>
      </c>
      <c r="E736" s="2" t="s">
        <v>1407</v>
      </c>
      <c r="F736" s="31" t="s">
        <v>1250</v>
      </c>
      <c r="G736" s="31">
        <v>4</v>
      </c>
      <c r="H736" s="7" t="s">
        <v>191</v>
      </c>
      <c r="I736" s="7" t="s">
        <v>187</v>
      </c>
      <c r="J736" s="41">
        <v>1533</v>
      </c>
      <c r="K736" s="41">
        <v>407</v>
      </c>
      <c r="L736" s="80"/>
      <c r="M736" s="29" t="s">
        <v>193</v>
      </c>
      <c r="N736" s="4">
        <f t="shared" ref="N736" si="14025">N541</f>
        <v>110</v>
      </c>
      <c r="O736" s="4">
        <f t="shared" ref="O736" si="14026">O541</f>
        <v>110</v>
      </c>
      <c r="P736" s="40">
        <f t="shared" si="13517"/>
        <v>2004</v>
      </c>
      <c r="Q736" s="4"/>
      <c r="S736" s="48">
        <f t="shared" ref="S736" si="14027">S723</f>
        <v>0</v>
      </c>
      <c r="T736" s="47" t="s">
        <v>240</v>
      </c>
      <c r="U736" s="7" t="s">
        <v>195</v>
      </c>
      <c r="V736" s="7" t="str">
        <f t="shared" si="13698"/>
        <v>1</v>
      </c>
      <c r="W736" s="7" t="str">
        <f t="shared" si="13939"/>
        <v>1</v>
      </c>
      <c r="X736" s="40">
        <v>0</v>
      </c>
      <c r="AB736" s="7" t="s">
        <v>195</v>
      </c>
      <c r="AC736" s="7">
        <v>0</v>
      </c>
      <c r="AD736" s="7" t="s">
        <v>195</v>
      </c>
      <c r="AE736" s="7" t="s">
        <v>195</v>
      </c>
      <c r="AF736" s="7" t="s">
        <v>195</v>
      </c>
      <c r="AG736" s="7" t="s">
        <v>195</v>
      </c>
      <c r="AH736" s="40">
        <v>0</v>
      </c>
      <c r="AI736" s="40">
        <v>0</v>
      </c>
      <c r="AJ736" s="40">
        <v>1</v>
      </c>
      <c r="AK736" s="40">
        <v>0</v>
      </c>
      <c r="AL736" s="40">
        <v>1</v>
      </c>
      <c r="AM736" s="40">
        <v>0</v>
      </c>
      <c r="AN736" s="40">
        <v>60</v>
      </c>
      <c r="AO736" s="40">
        <v>20000</v>
      </c>
      <c r="AP736" s="7" t="s">
        <v>641</v>
      </c>
      <c r="AQ736" s="4">
        <f t="shared" ref="AQ736" si="14028">AQ541</f>
        <v>3</v>
      </c>
      <c r="AR736" s="4">
        <f t="shared" si="13841"/>
        <v>161506</v>
      </c>
      <c r="AS736" s="7" t="s">
        <v>199</v>
      </c>
      <c r="AT736" s="48">
        <v>3</v>
      </c>
      <c r="AU736" s="48">
        <v>1</v>
      </c>
      <c r="AV736" s="48">
        <v>3</v>
      </c>
      <c r="AW736" s="48">
        <v>500</v>
      </c>
      <c r="AX736" s="48">
        <v>250</v>
      </c>
      <c r="AY736" s="48">
        <v>0</v>
      </c>
      <c r="AZ736" s="48">
        <v>0</v>
      </c>
      <c r="BE736" s="48">
        <v>0</v>
      </c>
      <c r="BF736" s="48">
        <v>1</v>
      </c>
      <c r="BG736" s="48">
        <f t="shared" ref="BG736" si="14029">IF(O736&lt;10,80,80+O736*8)</f>
        <v>960</v>
      </c>
      <c r="BH736" s="48">
        <f t="shared" ref="BH736" si="14030">IF(O736&lt;10,80,80+O736*8)</f>
        <v>960</v>
      </c>
      <c r="BI736" s="7">
        <v>0</v>
      </c>
      <c r="BJ736" s="7">
        <v>0</v>
      </c>
      <c r="BK736" s="7">
        <v>0</v>
      </c>
      <c r="BL736" s="7">
        <v>0</v>
      </c>
      <c r="BM736" s="7">
        <v>0</v>
      </c>
      <c r="BN736" s="7">
        <v>0</v>
      </c>
      <c r="BO736" s="7">
        <v>0</v>
      </c>
      <c r="BP736" s="7">
        <v>0</v>
      </c>
      <c r="BQ736" s="7">
        <v>0</v>
      </c>
      <c r="BR736" s="7">
        <v>0</v>
      </c>
      <c r="BS736" s="7">
        <v>0</v>
      </c>
      <c r="BT736" s="7">
        <v>0</v>
      </c>
      <c r="BU736" s="7">
        <v>0</v>
      </c>
      <c r="BV736" s="7">
        <v>0</v>
      </c>
      <c r="BW736" s="7">
        <v>0</v>
      </c>
      <c r="BX736" s="7">
        <v>0</v>
      </c>
      <c r="BY736" s="7">
        <v>0</v>
      </c>
      <c r="BZ736" s="7">
        <v>0</v>
      </c>
      <c r="CA736" s="7">
        <v>0</v>
      </c>
      <c r="CB736" s="7">
        <v>0</v>
      </c>
      <c r="CC736" s="7">
        <v>0</v>
      </c>
      <c r="CD736" s="7">
        <v>0</v>
      </c>
      <c r="CE736" s="7">
        <v>0</v>
      </c>
      <c r="CF736" s="7">
        <v>0</v>
      </c>
      <c r="CG736" s="7">
        <v>0</v>
      </c>
      <c r="CH736" s="7">
        <v>0</v>
      </c>
      <c r="CI736" s="7">
        <v>0</v>
      </c>
      <c r="CJ736" s="7">
        <v>0</v>
      </c>
      <c r="CK736" s="7">
        <v>0</v>
      </c>
      <c r="CL736" s="40">
        <v>0</v>
      </c>
      <c r="CM736" s="40">
        <v>0</v>
      </c>
      <c r="CN736" s="40">
        <v>0</v>
      </c>
      <c r="CO736" s="40">
        <v>0</v>
      </c>
      <c r="CP736" s="7">
        <v>0</v>
      </c>
      <c r="CQ736" s="7">
        <v>0</v>
      </c>
      <c r="CR736" s="7">
        <v>0</v>
      </c>
      <c r="CS736" s="40">
        <v>0</v>
      </c>
      <c r="CT736" s="7">
        <v>0</v>
      </c>
      <c r="CU736" s="7">
        <v>0</v>
      </c>
      <c r="CV736" s="4"/>
      <c r="CW736" s="4"/>
      <c r="CX736" s="4" t="str">
        <f t="shared" ref="CX736" si="14031">IF(CX541="","",CX541)</f>
        <v>3da_weapon_changjian01_s</v>
      </c>
      <c r="CY736" s="4" t="str">
        <f t="shared" ref="CY736" si="14032">IF(CY541="","",CY541)</f>
        <v>3da_weapon_changjian01_b</v>
      </c>
      <c r="CZ736" s="4" t="str">
        <f t="shared" ref="CZ736" si="14033">IF(CZ541="","",CZ541)</f>
        <v/>
      </c>
      <c r="DA736" s="4" t="str">
        <f t="shared" ref="DA736" si="14034">IF(DA541="","",DA541)</f>
        <v/>
      </c>
      <c r="DB736" s="4" t="str">
        <f t="shared" ref="DB736" si="14035">IF(DB541="","",DB541)</f>
        <v>CS_Rhand</v>
      </c>
      <c r="DC736" s="4" t="str">
        <f t="shared" si="14004"/>
        <v>CS_Rhand</v>
      </c>
      <c r="DD736" s="7">
        <v>2</v>
      </c>
      <c r="DE736" s="7">
        <v>30</v>
      </c>
      <c r="DF736" s="7">
        <v>60</v>
      </c>
      <c r="DH736" s="4">
        <f t="shared" ref="DH736" si="14036">IF(DH541="","",DH541)</f>
        <v>13</v>
      </c>
      <c r="DI736" s="4">
        <f t="shared" ref="DI736" si="14037">IF(DI541="","",DI541)</f>
        <v>2</v>
      </c>
      <c r="DJ736" s="4">
        <f t="shared" si="13810"/>
        <v>4</v>
      </c>
      <c r="DK736" s="4">
        <f t="shared" ref="DK736:DK759" si="14038">IF(DK541="","",DK541)</f>
        <v>7</v>
      </c>
      <c r="DL736" s="4">
        <f t="shared" si="13655"/>
        <v>8</v>
      </c>
      <c r="DX736" s="7">
        <f t="shared" si="13682"/>
        <v>7110101</v>
      </c>
      <c r="DY736" s="7"/>
      <c r="DZ736" s="67">
        <v>10000</v>
      </c>
      <c r="EA736" s="2" t="s">
        <v>1408</v>
      </c>
      <c r="EB736" s="85">
        <v>146</v>
      </c>
      <c r="EC736" s="2" t="s">
        <v>1409</v>
      </c>
      <c r="ED736" s="2">
        <v>2003</v>
      </c>
      <c r="EE736" s="2">
        <v>3002</v>
      </c>
      <c r="EF736" s="7">
        <v>50</v>
      </c>
      <c r="EG736" s="20"/>
      <c r="EH736" s="20"/>
      <c r="EI736" s="4">
        <f t="shared" ref="EI736" si="14039">IF(EI541="","",EI541)</f>
        <v>331111</v>
      </c>
      <c r="EJ736" s="4">
        <f t="shared" ref="EJ736" si="14040">IF(EJ541="","",EJ541)</f>
        <v>1</v>
      </c>
      <c r="EK736" s="4" t="str">
        <f t="shared" ref="EK736" si="14041">IF(EK541="","",EK541)</f>
        <v/>
      </c>
      <c r="EL736" s="4" t="str">
        <f t="shared" ref="EL736" si="14042">IF(EL541="","",EL541)</f>
        <v/>
      </c>
      <c r="EM736" s="4" t="str">
        <f t="shared" ref="EM736" si="14043">IF(EM541="","",EM541)</f>
        <v/>
      </c>
      <c r="EN736" s="4" t="str">
        <f t="shared" ref="EN736" si="14044">IF(EN541="","",EN541)</f>
        <v/>
      </c>
      <c r="EO736" s="4" t="str">
        <f t="shared" ref="EO736" si="14045">IF(EO541="","",EO541)</f>
        <v/>
      </c>
      <c r="EP736" s="4" t="str">
        <f t="shared" ref="EP736" si="14046">IF(EP541="","",EP541)</f>
        <v/>
      </c>
      <c r="EQ736" s="4" t="str">
        <f t="shared" ref="EQ736" si="14047">IF(EQ541="","",EQ541)</f>
        <v/>
      </c>
      <c r="ER736" s="4" t="str">
        <f t="shared" si="13925"/>
        <v/>
      </c>
      <c r="ES736" s="4" t="str">
        <f t="shared" si="13893"/>
        <v/>
      </c>
      <c r="ET736" s="4" t="str">
        <f t="shared" ref="ET736" si="14048">IF(ET541="","",ET541)</f>
        <v/>
      </c>
      <c r="EU736" s="4" t="str">
        <f t="shared" si="13861"/>
        <v/>
      </c>
      <c r="EV736" s="4" t="str">
        <f t="shared" si="13825"/>
        <v/>
      </c>
      <c r="EW736" s="4" t="str">
        <f t="shared" si="13825"/>
        <v/>
      </c>
      <c r="EX736" s="4" t="str">
        <f t="shared" si="13825"/>
        <v/>
      </c>
      <c r="EY736" s="4" t="str">
        <f t="shared" si="13825"/>
        <v/>
      </c>
      <c r="EZ736" s="4" t="str">
        <f t="shared" ref="EZ736" si="14049">IF(EZ541="","",EZ541)</f>
        <v/>
      </c>
      <c r="FA736" s="4" t="str">
        <f t="shared" si="13826"/>
        <v/>
      </c>
      <c r="FB736" s="4" t="str">
        <f t="shared" si="13959"/>
        <v/>
      </c>
      <c r="FC736" s="4">
        <f t="shared" ref="FC736" si="14050">IF(FC541="","",FC541)</f>
        <v>40013</v>
      </c>
      <c r="FD736" s="4">
        <f t="shared" si="13961"/>
        <v>1</v>
      </c>
      <c r="FE736" s="4">
        <f t="shared" ref="FE736" si="14051">IF(FE541="","",FE541)</f>
        <v>20100</v>
      </c>
      <c r="FF736" s="4">
        <f t="shared" ref="FF736" si="14052">IF(FF541="","",FF541)</f>
        <v>1</v>
      </c>
      <c r="FG736" s="4">
        <f t="shared" ref="FG736:FG748" si="14053">IF(FG541="","",FG541)</f>
        <v>20100</v>
      </c>
      <c r="FH736" s="4">
        <f t="shared" si="13993"/>
        <v>1</v>
      </c>
      <c r="FR736" s="2">
        <v>99999</v>
      </c>
      <c r="FS736" s="2">
        <v>0</v>
      </c>
      <c r="FT736" s="4">
        <v>10000</v>
      </c>
      <c r="FU736" s="4"/>
      <c r="FV736" s="4"/>
      <c r="FW736" s="4"/>
      <c r="FX736" s="4"/>
      <c r="FY736" s="4"/>
      <c r="FZ736" s="77">
        <v>0</v>
      </c>
      <c r="GA736" s="2">
        <v>1</v>
      </c>
      <c r="GB736" s="2">
        <v>30</v>
      </c>
      <c r="GC736" s="2">
        <v>1</v>
      </c>
      <c r="GD736"/>
    </row>
    <row r="737" s="2" customFormat="1" ht="14.25" spans="1:186">
      <c r="A737" s="15">
        <v>7110102</v>
      </c>
      <c r="B737" s="7">
        <f t="shared" ref="B737:B758" si="14054">B724</f>
        <v>4360</v>
      </c>
      <c r="C737" s="7">
        <f t="shared" ref="C737" si="14055">C724</f>
        <v>0</v>
      </c>
      <c r="D737" s="5" t="s">
        <v>642</v>
      </c>
      <c r="E737" s="2" t="s">
        <v>1410</v>
      </c>
      <c r="F737" s="31" t="s">
        <v>1250</v>
      </c>
      <c r="G737" s="31">
        <v>4</v>
      </c>
      <c r="H737" s="7" t="s">
        <v>191</v>
      </c>
      <c r="I737" s="7" t="s">
        <v>187</v>
      </c>
      <c r="J737" s="41">
        <v>1522</v>
      </c>
      <c r="K737" s="37">
        <v>207</v>
      </c>
      <c r="L737" s="80"/>
      <c r="M737" s="29" t="s">
        <v>193</v>
      </c>
      <c r="N737" s="4">
        <f t="shared" ref="N737" si="14056">N542</f>
        <v>110</v>
      </c>
      <c r="O737" s="4">
        <f t="shared" ref="O737" si="14057">O542</f>
        <v>110</v>
      </c>
      <c r="P737" s="40">
        <f t="shared" si="13517"/>
        <v>2004</v>
      </c>
      <c r="Q737" s="4"/>
      <c r="S737" s="48">
        <f t="shared" ref="S737" si="14058">S724</f>
        <v>0</v>
      </c>
      <c r="T737" s="47" t="s">
        <v>245</v>
      </c>
      <c r="U737" s="7" t="s">
        <v>195</v>
      </c>
      <c r="V737" s="7" t="str">
        <f t="shared" si="13698"/>
        <v>1</v>
      </c>
      <c r="W737" s="7" t="str">
        <f t="shared" si="13939"/>
        <v>1</v>
      </c>
      <c r="X737" s="40">
        <v>0</v>
      </c>
      <c r="AB737" s="7" t="s">
        <v>195</v>
      </c>
      <c r="AC737" s="7">
        <v>0</v>
      </c>
      <c r="AD737" s="7" t="s">
        <v>195</v>
      </c>
      <c r="AE737" s="7" t="s">
        <v>195</v>
      </c>
      <c r="AF737" s="7" t="s">
        <v>195</v>
      </c>
      <c r="AG737" s="7" t="s">
        <v>195</v>
      </c>
      <c r="AH737" s="40">
        <v>0</v>
      </c>
      <c r="AI737" s="40">
        <v>0</v>
      </c>
      <c r="AJ737" s="40">
        <v>1</v>
      </c>
      <c r="AK737" s="40">
        <v>0</v>
      </c>
      <c r="AL737" s="40">
        <v>1</v>
      </c>
      <c r="AM737" s="40">
        <v>0</v>
      </c>
      <c r="AN737" s="40">
        <v>60</v>
      </c>
      <c r="AO737" s="40">
        <v>20000</v>
      </c>
      <c r="AP737" s="7" t="s">
        <v>644</v>
      </c>
      <c r="AQ737" s="4">
        <f t="shared" ref="AQ737" si="14059">AQ542</f>
        <v>3</v>
      </c>
      <c r="AR737" s="4">
        <f t="shared" si="13841"/>
        <v>161506</v>
      </c>
      <c r="AS737" s="7" t="s">
        <v>199</v>
      </c>
      <c r="AT737" s="48">
        <v>3</v>
      </c>
      <c r="AU737" s="48">
        <v>1</v>
      </c>
      <c r="AV737" s="48">
        <v>3</v>
      </c>
      <c r="AW737" s="48">
        <v>500</v>
      </c>
      <c r="AX737" s="48">
        <v>250</v>
      </c>
      <c r="AY737" s="48">
        <v>0</v>
      </c>
      <c r="AZ737" s="48">
        <v>0</v>
      </c>
      <c r="BE737" s="48">
        <v>0</v>
      </c>
      <c r="BF737" s="48">
        <v>1</v>
      </c>
      <c r="BG737" s="48">
        <f t="shared" ref="BG737" si="14060">IF(O737&lt;10,80,80+O737*8)</f>
        <v>960</v>
      </c>
      <c r="BH737" s="48">
        <f t="shared" ref="BH737" si="14061">IF(O737&lt;10,80,80+O737*8)</f>
        <v>960</v>
      </c>
      <c r="BI737" s="7">
        <v>0</v>
      </c>
      <c r="BJ737" s="7">
        <v>0</v>
      </c>
      <c r="BK737" s="7">
        <v>0</v>
      </c>
      <c r="BL737" s="7">
        <v>0</v>
      </c>
      <c r="BM737" s="7">
        <v>0</v>
      </c>
      <c r="BN737" s="7">
        <v>0</v>
      </c>
      <c r="BO737" s="7">
        <v>0</v>
      </c>
      <c r="BP737" s="7">
        <v>0</v>
      </c>
      <c r="BQ737" s="7">
        <v>0</v>
      </c>
      <c r="BR737" s="7">
        <v>0</v>
      </c>
      <c r="BS737" s="7">
        <v>0</v>
      </c>
      <c r="BT737" s="7">
        <v>0</v>
      </c>
      <c r="BU737" s="7">
        <v>0</v>
      </c>
      <c r="BV737" s="7">
        <v>0</v>
      </c>
      <c r="BW737" s="7">
        <v>0</v>
      </c>
      <c r="BX737" s="7">
        <v>0</v>
      </c>
      <c r="BY737" s="7">
        <v>0</v>
      </c>
      <c r="BZ737" s="7">
        <v>0</v>
      </c>
      <c r="CA737" s="7">
        <v>0</v>
      </c>
      <c r="CB737" s="7">
        <v>0</v>
      </c>
      <c r="CC737" s="7">
        <v>0</v>
      </c>
      <c r="CD737" s="7">
        <v>0</v>
      </c>
      <c r="CE737" s="7">
        <v>0</v>
      </c>
      <c r="CF737" s="7">
        <v>0</v>
      </c>
      <c r="CG737" s="7">
        <v>0</v>
      </c>
      <c r="CH737" s="7">
        <v>0</v>
      </c>
      <c r="CI737" s="7">
        <v>0</v>
      </c>
      <c r="CJ737" s="7">
        <v>0</v>
      </c>
      <c r="CK737" s="7">
        <v>0</v>
      </c>
      <c r="CL737" s="40">
        <v>0</v>
      </c>
      <c r="CM737" s="40">
        <v>0</v>
      </c>
      <c r="CN737" s="40">
        <v>0</v>
      </c>
      <c r="CO737" s="40">
        <v>0</v>
      </c>
      <c r="CP737" s="7">
        <v>0</v>
      </c>
      <c r="CQ737" s="7">
        <v>0</v>
      </c>
      <c r="CR737" s="7">
        <v>0</v>
      </c>
      <c r="CS737" s="40">
        <v>0</v>
      </c>
      <c r="CT737" s="7">
        <v>0</v>
      </c>
      <c r="CU737" s="7">
        <v>0</v>
      </c>
      <c r="CV737" s="4"/>
      <c r="CW737" s="4"/>
      <c r="CX737" s="4" t="str">
        <f t="shared" ref="CX737" si="14062">IF(CX542="","",CX542)</f>
        <v>3da_weapon_changjian01_s</v>
      </c>
      <c r="CY737" s="4" t="str">
        <f t="shared" ref="CY737" si="14063">IF(CY542="","",CY542)</f>
        <v>3da_weapon_changjian01_b</v>
      </c>
      <c r="CZ737" s="4" t="str">
        <f t="shared" ref="CZ737" si="14064">IF(CZ542="","",CZ542)</f>
        <v/>
      </c>
      <c r="DA737" s="4" t="str">
        <f t="shared" ref="DA737" si="14065">IF(DA542="","",DA542)</f>
        <v/>
      </c>
      <c r="DB737" s="4" t="str">
        <f t="shared" ref="DB737" si="14066">IF(DB542="","",DB542)</f>
        <v>CS_Rhand</v>
      </c>
      <c r="DC737" s="4" t="str">
        <f t="shared" si="14004"/>
        <v>CS_Rhand</v>
      </c>
      <c r="DD737" s="7">
        <v>2</v>
      </c>
      <c r="DE737" s="7">
        <v>30</v>
      </c>
      <c r="DF737" s="7">
        <v>60</v>
      </c>
      <c r="DH737" s="4">
        <f t="shared" ref="DH737" si="14067">IF(DH542="","",DH542)</f>
        <v>13</v>
      </c>
      <c r="DI737" s="4">
        <f t="shared" ref="DI737" si="14068">IF(DI542="","",DI542)</f>
        <v>2</v>
      </c>
      <c r="DJ737" s="4">
        <f t="shared" si="13810"/>
        <v>4</v>
      </c>
      <c r="DK737" s="4">
        <f t="shared" si="14038"/>
        <v>7</v>
      </c>
      <c r="DL737" s="4">
        <f t="shared" si="13655"/>
        <v>8</v>
      </c>
      <c r="DX737" s="7">
        <f t="shared" si="13682"/>
        <v>7110102</v>
      </c>
      <c r="DY737" s="7"/>
      <c r="DZ737" s="67">
        <v>10000</v>
      </c>
      <c r="EA737" s="2" t="s">
        <v>1408</v>
      </c>
      <c r="EB737" s="85">
        <v>146</v>
      </c>
      <c r="EC737" s="2" t="s">
        <v>1409</v>
      </c>
      <c r="ED737" s="2">
        <v>2003</v>
      </c>
      <c r="EE737" s="2">
        <v>3002</v>
      </c>
      <c r="EF737" s="7">
        <v>50</v>
      </c>
      <c r="EG737" s="20"/>
      <c r="EH737" s="20"/>
      <c r="EI737" s="4">
        <f t="shared" ref="EI737" si="14069">IF(EI542="","",EI542)</f>
        <v>331111</v>
      </c>
      <c r="EJ737" s="4">
        <f t="shared" ref="EJ737" si="14070">IF(EJ542="","",EJ542)</f>
        <v>1</v>
      </c>
      <c r="EK737" s="4" t="str">
        <f t="shared" ref="EK737" si="14071">IF(EK542="","",EK542)</f>
        <v/>
      </c>
      <c r="EL737" s="4" t="str">
        <f t="shared" ref="EL737" si="14072">IF(EL542="","",EL542)</f>
        <v/>
      </c>
      <c r="EM737" s="4" t="str">
        <f t="shared" ref="EM737" si="14073">IF(EM542="","",EM542)</f>
        <v/>
      </c>
      <c r="EN737" s="4" t="str">
        <f t="shared" ref="EN737" si="14074">IF(EN542="","",EN542)</f>
        <v/>
      </c>
      <c r="EO737" s="4" t="str">
        <f t="shared" ref="EO737" si="14075">IF(EO542="","",EO542)</f>
        <v/>
      </c>
      <c r="EP737" s="4" t="str">
        <f t="shared" ref="EP737" si="14076">IF(EP542="","",EP542)</f>
        <v/>
      </c>
      <c r="EQ737" s="4" t="str">
        <f t="shared" ref="EQ737" si="14077">IF(EQ542="","",EQ542)</f>
        <v/>
      </c>
      <c r="ER737" s="4" t="str">
        <f t="shared" si="13925"/>
        <v/>
      </c>
      <c r="ES737" s="4" t="str">
        <f t="shared" si="13893"/>
        <v/>
      </c>
      <c r="ET737" s="4" t="str">
        <f t="shared" ref="ET737" si="14078">IF(ET542="","",ET542)</f>
        <v/>
      </c>
      <c r="EU737" s="4" t="str">
        <f t="shared" si="13861"/>
        <v/>
      </c>
      <c r="EV737" s="4" t="str">
        <f t="shared" si="13825"/>
        <v/>
      </c>
      <c r="EW737" s="4" t="str">
        <f t="shared" si="13825"/>
        <v/>
      </c>
      <c r="EX737" s="4" t="str">
        <f t="shared" si="13825"/>
        <v/>
      </c>
      <c r="EY737" s="4" t="str">
        <f t="shared" si="13825"/>
        <v/>
      </c>
      <c r="EZ737" s="4" t="str">
        <f t="shared" ref="EZ737" si="14079">IF(EZ542="","",EZ542)</f>
        <v/>
      </c>
      <c r="FA737" s="4" t="str">
        <f t="shared" si="13826"/>
        <v/>
      </c>
      <c r="FB737" s="4" t="str">
        <f t="shared" si="13959"/>
        <v/>
      </c>
      <c r="FC737" s="4">
        <f t="shared" ref="FC737" si="14080">IF(FC542="","",FC542)</f>
        <v>40013</v>
      </c>
      <c r="FD737" s="4">
        <f t="shared" si="13961"/>
        <v>1</v>
      </c>
      <c r="FE737" s="4">
        <f t="shared" ref="FE737" si="14081">IF(FE542="","",FE542)</f>
        <v>20100</v>
      </c>
      <c r="FF737" s="4">
        <f t="shared" ref="FF737:FF748" si="14082">IF(FF542="","",FF542)</f>
        <v>1</v>
      </c>
      <c r="FG737" s="4">
        <f t="shared" si="14053"/>
        <v>20100</v>
      </c>
      <c r="FH737" s="4">
        <f t="shared" si="13993"/>
        <v>1</v>
      </c>
      <c r="FR737" s="2">
        <v>99999</v>
      </c>
      <c r="FS737" s="2">
        <v>0</v>
      </c>
      <c r="FT737" s="4">
        <v>10000</v>
      </c>
      <c r="FU737" s="4"/>
      <c r="FV737" s="4"/>
      <c r="FW737" s="4"/>
      <c r="FX737" s="4"/>
      <c r="FY737" s="4"/>
      <c r="FZ737" s="77">
        <v>0</v>
      </c>
      <c r="GA737" s="2">
        <v>1</v>
      </c>
      <c r="GB737" s="2">
        <v>30</v>
      </c>
      <c r="GC737" s="2">
        <v>1</v>
      </c>
      <c r="GD737"/>
    </row>
    <row r="738" s="2" customFormat="1" ht="14.25" spans="1:186">
      <c r="A738" s="15">
        <v>7110103</v>
      </c>
      <c r="B738" s="7">
        <f t="shared" si="14054"/>
        <v>1800</v>
      </c>
      <c r="C738" s="7">
        <f t="shared" ref="C738" si="14083">C725</f>
        <v>0</v>
      </c>
      <c r="D738" s="5" t="s">
        <v>645</v>
      </c>
      <c r="E738" s="2" t="s">
        <v>1411</v>
      </c>
      <c r="F738" s="31" t="s">
        <v>1250</v>
      </c>
      <c r="G738" s="31">
        <v>4</v>
      </c>
      <c r="H738" s="7" t="s">
        <v>191</v>
      </c>
      <c r="I738" s="7" t="s">
        <v>187</v>
      </c>
      <c r="J738" s="41">
        <v>1512</v>
      </c>
      <c r="K738" s="37">
        <v>307</v>
      </c>
      <c r="L738" s="80"/>
      <c r="M738" s="29" t="s">
        <v>193</v>
      </c>
      <c r="N738" s="4">
        <f t="shared" ref="N738" si="14084">N543</f>
        <v>110</v>
      </c>
      <c r="O738" s="4">
        <f t="shared" ref="O738" si="14085">O543</f>
        <v>110</v>
      </c>
      <c r="P738" s="40">
        <f t="shared" si="13517"/>
        <v>2004</v>
      </c>
      <c r="Q738" s="4"/>
      <c r="S738" s="48">
        <f t="shared" ref="S738" si="14086">S725</f>
        <v>0</v>
      </c>
      <c r="T738" s="47" t="s">
        <v>249</v>
      </c>
      <c r="U738" s="7" t="s">
        <v>195</v>
      </c>
      <c r="V738" s="7" t="str">
        <f t="shared" si="13698"/>
        <v>1</v>
      </c>
      <c r="W738" s="7" t="str">
        <f t="shared" si="13939"/>
        <v>1</v>
      </c>
      <c r="X738" s="40">
        <v>0</v>
      </c>
      <c r="AB738" s="7" t="s">
        <v>195</v>
      </c>
      <c r="AC738" s="7">
        <v>0</v>
      </c>
      <c r="AD738" s="7" t="s">
        <v>195</v>
      </c>
      <c r="AE738" s="7" t="s">
        <v>195</v>
      </c>
      <c r="AF738" s="7" t="s">
        <v>195</v>
      </c>
      <c r="AG738" s="7" t="s">
        <v>195</v>
      </c>
      <c r="AH738" s="40">
        <v>0</v>
      </c>
      <c r="AI738" s="40">
        <v>0</v>
      </c>
      <c r="AJ738" s="40">
        <v>1</v>
      </c>
      <c r="AK738" s="40">
        <v>0</v>
      </c>
      <c r="AL738" s="40">
        <v>1</v>
      </c>
      <c r="AM738" s="40">
        <v>0</v>
      </c>
      <c r="AN738" s="40">
        <v>60</v>
      </c>
      <c r="AO738" s="40">
        <v>20000</v>
      </c>
      <c r="AP738" s="7" t="s">
        <v>647</v>
      </c>
      <c r="AQ738" s="4">
        <f t="shared" ref="AQ738" si="14087">AQ543</f>
        <v>3</v>
      </c>
      <c r="AR738" s="4">
        <f t="shared" si="13841"/>
        <v>161506</v>
      </c>
      <c r="AS738" s="7" t="s">
        <v>199</v>
      </c>
      <c r="AT738" s="48">
        <v>3</v>
      </c>
      <c r="AU738" s="48">
        <v>1</v>
      </c>
      <c r="AV738" s="48">
        <v>3</v>
      </c>
      <c r="AW738" s="48">
        <v>500</v>
      </c>
      <c r="AX738" s="48">
        <v>250</v>
      </c>
      <c r="AY738" s="48">
        <v>0</v>
      </c>
      <c r="AZ738" s="48">
        <v>0</v>
      </c>
      <c r="BE738" s="48">
        <v>0</v>
      </c>
      <c r="BF738" s="48">
        <v>1</v>
      </c>
      <c r="BG738" s="48">
        <f t="shared" ref="BG738" si="14088">IF(O738&lt;10,80,80+O738*8)</f>
        <v>960</v>
      </c>
      <c r="BH738" s="48">
        <f t="shared" ref="BH738" si="14089">IF(O738&lt;10,80,80+O738*8)</f>
        <v>960</v>
      </c>
      <c r="BI738" s="7">
        <v>0</v>
      </c>
      <c r="BJ738" s="7">
        <v>0</v>
      </c>
      <c r="BK738" s="7">
        <v>0</v>
      </c>
      <c r="BL738" s="7">
        <v>0</v>
      </c>
      <c r="BM738" s="7">
        <v>0</v>
      </c>
      <c r="BN738" s="7">
        <v>0</v>
      </c>
      <c r="BO738" s="7">
        <v>0</v>
      </c>
      <c r="BP738" s="7">
        <v>0</v>
      </c>
      <c r="BQ738" s="7">
        <v>0</v>
      </c>
      <c r="BR738" s="7">
        <v>0</v>
      </c>
      <c r="BS738" s="7">
        <v>0</v>
      </c>
      <c r="BT738" s="7">
        <v>0</v>
      </c>
      <c r="BU738" s="7">
        <v>0</v>
      </c>
      <c r="BV738" s="7">
        <v>0</v>
      </c>
      <c r="BW738" s="7">
        <v>0</v>
      </c>
      <c r="BX738" s="7">
        <v>0</v>
      </c>
      <c r="BY738" s="7">
        <v>0</v>
      </c>
      <c r="BZ738" s="7">
        <v>0</v>
      </c>
      <c r="CA738" s="7">
        <v>0</v>
      </c>
      <c r="CB738" s="7">
        <v>0</v>
      </c>
      <c r="CC738" s="7">
        <v>0</v>
      </c>
      <c r="CD738" s="7">
        <v>0</v>
      </c>
      <c r="CE738" s="7">
        <v>0</v>
      </c>
      <c r="CF738" s="7">
        <v>0</v>
      </c>
      <c r="CG738" s="7">
        <v>0</v>
      </c>
      <c r="CH738" s="7">
        <v>0</v>
      </c>
      <c r="CI738" s="7">
        <v>0</v>
      </c>
      <c r="CJ738" s="7">
        <v>0</v>
      </c>
      <c r="CK738" s="7">
        <v>0</v>
      </c>
      <c r="CL738" s="40">
        <v>0</v>
      </c>
      <c r="CM738" s="40">
        <v>0</v>
      </c>
      <c r="CN738" s="40">
        <v>0</v>
      </c>
      <c r="CO738" s="40">
        <v>0</v>
      </c>
      <c r="CP738" s="7">
        <v>0</v>
      </c>
      <c r="CQ738" s="7">
        <v>0</v>
      </c>
      <c r="CR738" s="7">
        <v>0</v>
      </c>
      <c r="CS738" s="40">
        <v>0</v>
      </c>
      <c r="CT738" s="7">
        <v>0</v>
      </c>
      <c r="CU738" s="7">
        <v>0</v>
      </c>
      <c r="CV738" s="4"/>
      <c r="CW738" s="4"/>
      <c r="CX738" s="4" t="str">
        <f t="shared" ref="CX738" si="14090">IF(CX543="","",CX543)</f>
        <v>3da_weapon_changjian01_s</v>
      </c>
      <c r="CY738" s="4" t="str">
        <f t="shared" ref="CY738" si="14091">IF(CY543="","",CY543)</f>
        <v>3da_weapon_changjian01_b</v>
      </c>
      <c r="CZ738" s="4" t="str">
        <f t="shared" ref="CZ738" si="14092">IF(CZ543="","",CZ543)</f>
        <v/>
      </c>
      <c r="DA738" s="4" t="str">
        <f t="shared" ref="DA738" si="14093">IF(DA543="","",DA543)</f>
        <v/>
      </c>
      <c r="DB738" s="4" t="str">
        <f t="shared" ref="DB738" si="14094">IF(DB543="","",DB543)</f>
        <v>CS_Rhand</v>
      </c>
      <c r="DC738" s="4" t="str">
        <f t="shared" si="14004"/>
        <v>CS_Rhand</v>
      </c>
      <c r="DD738" s="7">
        <v>2</v>
      </c>
      <c r="DE738" s="7">
        <v>30</v>
      </c>
      <c r="DF738" s="7">
        <v>60</v>
      </c>
      <c r="DH738" s="4">
        <f t="shared" ref="DH738" si="14095">IF(DH543="","",DH543)</f>
        <v>13</v>
      </c>
      <c r="DI738" s="4">
        <f t="shared" ref="DI738" si="14096">IF(DI543="","",DI543)</f>
        <v>2</v>
      </c>
      <c r="DJ738" s="4">
        <f t="shared" si="13810"/>
        <v>4</v>
      </c>
      <c r="DK738" s="4">
        <f t="shared" si="14038"/>
        <v>7</v>
      </c>
      <c r="DL738" s="4">
        <f t="shared" si="13655"/>
        <v>8</v>
      </c>
      <c r="DX738" s="7">
        <f t="shared" si="13682"/>
        <v>7110103</v>
      </c>
      <c r="DY738" s="7"/>
      <c r="DZ738" s="67">
        <v>10000</v>
      </c>
      <c r="EA738" s="2" t="s">
        <v>1408</v>
      </c>
      <c r="EB738" s="85">
        <v>146</v>
      </c>
      <c r="EC738" s="2" t="s">
        <v>1409</v>
      </c>
      <c r="ED738" s="2">
        <v>2003</v>
      </c>
      <c r="EE738" s="2">
        <v>3002</v>
      </c>
      <c r="EF738" s="7">
        <v>50</v>
      </c>
      <c r="EG738" s="20"/>
      <c r="EH738" s="20"/>
      <c r="EI738" s="4">
        <f t="shared" ref="EI738" si="14097">IF(EI543="","",EI543)</f>
        <v>331111</v>
      </c>
      <c r="EJ738" s="4">
        <f t="shared" ref="EJ738" si="14098">IF(EJ543="","",EJ543)</f>
        <v>1</v>
      </c>
      <c r="EK738" s="4" t="str">
        <f t="shared" ref="EK738" si="14099">IF(EK543="","",EK543)</f>
        <v/>
      </c>
      <c r="EL738" s="4" t="str">
        <f t="shared" ref="EL738" si="14100">IF(EL543="","",EL543)</f>
        <v/>
      </c>
      <c r="EM738" s="4" t="str">
        <f t="shared" ref="EM738" si="14101">IF(EM543="","",EM543)</f>
        <v/>
      </c>
      <c r="EN738" s="4" t="str">
        <f t="shared" ref="EN738" si="14102">IF(EN543="","",EN543)</f>
        <v/>
      </c>
      <c r="EO738" s="4" t="str">
        <f t="shared" ref="EO738" si="14103">IF(EO543="","",EO543)</f>
        <v/>
      </c>
      <c r="EP738" s="4" t="str">
        <f t="shared" ref="EP738" si="14104">IF(EP543="","",EP543)</f>
        <v/>
      </c>
      <c r="EQ738" s="4" t="str">
        <f t="shared" ref="EQ738" si="14105">IF(EQ543="","",EQ543)</f>
        <v/>
      </c>
      <c r="ER738" s="4" t="str">
        <f t="shared" si="13925"/>
        <v/>
      </c>
      <c r="ES738" s="4" t="str">
        <f t="shared" si="13893"/>
        <v/>
      </c>
      <c r="ET738" s="4" t="str">
        <f t="shared" ref="ET738" si="14106">IF(ET543="","",ET543)</f>
        <v/>
      </c>
      <c r="EU738" s="4" t="str">
        <f t="shared" si="13861"/>
        <v/>
      </c>
      <c r="EV738" s="4" t="str">
        <f t="shared" si="13825"/>
        <v/>
      </c>
      <c r="EW738" s="4" t="str">
        <f t="shared" si="13825"/>
        <v/>
      </c>
      <c r="EX738" s="4" t="str">
        <f t="shared" si="13825"/>
        <v/>
      </c>
      <c r="EY738" s="4" t="str">
        <f t="shared" si="13825"/>
        <v/>
      </c>
      <c r="EZ738" s="4" t="str">
        <f t="shared" ref="EZ738" si="14107">IF(EZ543="","",EZ543)</f>
        <v/>
      </c>
      <c r="FA738" s="4" t="str">
        <f t="shared" si="13826"/>
        <v/>
      </c>
      <c r="FB738" s="4" t="str">
        <f t="shared" si="13959"/>
        <v/>
      </c>
      <c r="FC738" s="4">
        <f t="shared" ref="FC738" si="14108">IF(FC543="","",FC543)</f>
        <v>40013</v>
      </c>
      <c r="FD738" s="4">
        <f t="shared" si="13961"/>
        <v>1</v>
      </c>
      <c r="FE738" s="4">
        <f t="shared" ref="FE738:FE739" si="14109">IF(FE543="","",FE543)</f>
        <v>20100</v>
      </c>
      <c r="FF738" s="4">
        <f t="shared" si="14082"/>
        <v>1</v>
      </c>
      <c r="FG738" s="4">
        <f t="shared" si="14053"/>
        <v>20100</v>
      </c>
      <c r="FH738" s="4">
        <f t="shared" si="13993"/>
        <v>1</v>
      </c>
      <c r="FR738" s="2">
        <v>99999</v>
      </c>
      <c r="FS738" s="2">
        <v>0</v>
      </c>
      <c r="FT738" s="4">
        <v>10000</v>
      </c>
      <c r="FU738" s="4"/>
      <c r="FV738" s="4"/>
      <c r="FW738" s="4"/>
      <c r="FX738" s="4"/>
      <c r="FY738" s="4"/>
      <c r="FZ738" s="77">
        <v>0</v>
      </c>
      <c r="GA738" s="2">
        <v>1</v>
      </c>
      <c r="GB738" s="2">
        <v>30</v>
      </c>
      <c r="GC738" s="2">
        <v>1</v>
      </c>
      <c r="GD738"/>
    </row>
    <row r="739" s="2" customFormat="1" ht="14.25" spans="1:186">
      <c r="A739" s="15">
        <v>7110104</v>
      </c>
      <c r="B739" s="7">
        <f t="shared" si="14054"/>
        <v>3080</v>
      </c>
      <c r="C739" s="7">
        <f t="shared" ref="C739" si="14110">C726</f>
        <v>0</v>
      </c>
      <c r="D739" s="5" t="s">
        <v>648</v>
      </c>
      <c r="E739" s="2" t="s">
        <v>1412</v>
      </c>
      <c r="F739" s="31" t="s">
        <v>1250</v>
      </c>
      <c r="G739" s="31">
        <v>4</v>
      </c>
      <c r="H739" s="7" t="s">
        <v>191</v>
      </c>
      <c r="I739" s="7" t="s">
        <v>187</v>
      </c>
      <c r="J739" s="41">
        <v>1552</v>
      </c>
      <c r="K739" s="37">
        <v>107</v>
      </c>
      <c r="L739" s="80"/>
      <c r="M739" s="29" t="s">
        <v>193</v>
      </c>
      <c r="N739" s="4">
        <f t="shared" ref="N739" si="14111">N544</f>
        <v>110</v>
      </c>
      <c r="O739" s="4">
        <f t="shared" ref="O739" si="14112">O544</f>
        <v>110</v>
      </c>
      <c r="P739" s="40">
        <f t="shared" si="13517"/>
        <v>2004</v>
      </c>
      <c r="Q739" s="4"/>
      <c r="S739" s="48">
        <f t="shared" ref="S739" si="14113">S726</f>
        <v>0</v>
      </c>
      <c r="T739" s="47" t="s">
        <v>253</v>
      </c>
      <c r="U739" s="7" t="s">
        <v>195</v>
      </c>
      <c r="V739" s="7" t="str">
        <f t="shared" si="13698"/>
        <v>1</v>
      </c>
      <c r="W739" s="7" t="str">
        <f t="shared" si="13939"/>
        <v>1</v>
      </c>
      <c r="X739" s="40">
        <v>0</v>
      </c>
      <c r="AB739" s="7" t="s">
        <v>195</v>
      </c>
      <c r="AC739" s="7">
        <v>0</v>
      </c>
      <c r="AD739" s="7" t="s">
        <v>195</v>
      </c>
      <c r="AE739" s="7" t="s">
        <v>195</v>
      </c>
      <c r="AF739" s="7" t="s">
        <v>195</v>
      </c>
      <c r="AG739" s="7" t="s">
        <v>195</v>
      </c>
      <c r="AH739" s="40">
        <v>0</v>
      </c>
      <c r="AI739" s="40">
        <v>0</v>
      </c>
      <c r="AJ739" s="40">
        <v>1</v>
      </c>
      <c r="AK739" s="40">
        <v>0</v>
      </c>
      <c r="AL739" s="40">
        <v>1</v>
      </c>
      <c r="AM739" s="40">
        <v>0</v>
      </c>
      <c r="AN739" s="40">
        <v>60</v>
      </c>
      <c r="AO739" s="40">
        <v>20000</v>
      </c>
      <c r="AP739" s="7" t="s">
        <v>650</v>
      </c>
      <c r="AQ739" s="4">
        <f t="shared" ref="AQ739" si="14114">AQ544</f>
        <v>3</v>
      </c>
      <c r="AR739" s="4">
        <f t="shared" si="13841"/>
        <v>161506</v>
      </c>
      <c r="AS739" s="7" t="s">
        <v>199</v>
      </c>
      <c r="AT739" s="48">
        <v>3</v>
      </c>
      <c r="AU739" s="48">
        <v>1</v>
      </c>
      <c r="AV739" s="48">
        <v>3</v>
      </c>
      <c r="AW739" s="48">
        <v>500</v>
      </c>
      <c r="AX739" s="48">
        <v>250</v>
      </c>
      <c r="AY739" s="48">
        <v>0</v>
      </c>
      <c r="AZ739" s="48">
        <v>0</v>
      </c>
      <c r="BE739" s="48">
        <v>0</v>
      </c>
      <c r="BF739" s="48">
        <v>1</v>
      </c>
      <c r="BG739" s="48">
        <f t="shared" ref="BG739" si="14115">IF(O739&lt;10,80,80+O739*8)</f>
        <v>960</v>
      </c>
      <c r="BH739" s="48">
        <f t="shared" ref="BH739" si="14116">IF(O739&lt;10,80,80+O739*8)</f>
        <v>960</v>
      </c>
      <c r="BI739" s="7">
        <v>0</v>
      </c>
      <c r="BJ739" s="7">
        <v>0</v>
      </c>
      <c r="BK739" s="7">
        <v>0</v>
      </c>
      <c r="BL739" s="7">
        <v>0</v>
      </c>
      <c r="BM739" s="7">
        <v>0</v>
      </c>
      <c r="BN739" s="7">
        <v>0</v>
      </c>
      <c r="BO739" s="7">
        <v>0</v>
      </c>
      <c r="BP739" s="7">
        <v>0</v>
      </c>
      <c r="BQ739" s="7">
        <v>0</v>
      </c>
      <c r="BR739" s="7">
        <v>0</v>
      </c>
      <c r="BS739" s="7">
        <v>0</v>
      </c>
      <c r="BT739" s="7">
        <v>0</v>
      </c>
      <c r="BU739" s="7">
        <v>0</v>
      </c>
      <c r="BV739" s="7">
        <v>0</v>
      </c>
      <c r="BW739" s="7">
        <v>0</v>
      </c>
      <c r="BX739" s="7">
        <v>0</v>
      </c>
      <c r="BY739" s="7">
        <v>0</v>
      </c>
      <c r="BZ739" s="7">
        <v>0</v>
      </c>
      <c r="CA739" s="7">
        <v>0</v>
      </c>
      <c r="CB739" s="7">
        <v>0</v>
      </c>
      <c r="CC739" s="7">
        <v>0</v>
      </c>
      <c r="CD739" s="7">
        <v>0</v>
      </c>
      <c r="CE739" s="7">
        <v>0</v>
      </c>
      <c r="CF739" s="7">
        <v>0</v>
      </c>
      <c r="CG739" s="7">
        <v>0</v>
      </c>
      <c r="CH739" s="7">
        <v>0</v>
      </c>
      <c r="CI739" s="7">
        <v>0</v>
      </c>
      <c r="CJ739" s="7">
        <v>0</v>
      </c>
      <c r="CK739" s="7">
        <v>0</v>
      </c>
      <c r="CL739" s="40">
        <v>0</v>
      </c>
      <c r="CM739" s="40">
        <v>0</v>
      </c>
      <c r="CN739" s="40">
        <v>0</v>
      </c>
      <c r="CO739" s="40">
        <v>0</v>
      </c>
      <c r="CP739" s="7">
        <v>0</v>
      </c>
      <c r="CQ739" s="7">
        <v>0</v>
      </c>
      <c r="CR739" s="7">
        <v>0</v>
      </c>
      <c r="CS739" s="40">
        <v>0</v>
      </c>
      <c r="CT739" s="7">
        <v>0</v>
      </c>
      <c r="CU739" s="7">
        <v>0</v>
      </c>
      <c r="CV739" s="4"/>
      <c r="CW739" s="4"/>
      <c r="CX739" s="4" t="str">
        <f t="shared" ref="CX739" si="14117">IF(CX544="","",CX544)</f>
        <v>3da_weapon_changjian01_s</v>
      </c>
      <c r="CY739" s="4" t="str">
        <f t="shared" ref="CY739:CY761" si="14118">IF(CY544="","",CY544)</f>
        <v>3da_weapon_changjian01_b</v>
      </c>
      <c r="CZ739" s="4" t="str">
        <f t="shared" ref="CZ739" si="14119">IF(CZ544="","",CZ544)</f>
        <v/>
      </c>
      <c r="DA739" s="4" t="str">
        <f t="shared" ref="DA739" si="14120">IF(DA544="","",DA544)</f>
        <v/>
      </c>
      <c r="DB739" s="4" t="str">
        <f t="shared" ref="DB739" si="14121">IF(DB544="","",DB544)</f>
        <v>CS_Rhand</v>
      </c>
      <c r="DC739" s="4" t="str">
        <f t="shared" si="14004"/>
        <v>CS_Rhand</v>
      </c>
      <c r="DD739" s="7">
        <v>2</v>
      </c>
      <c r="DE739" s="7">
        <v>30</v>
      </c>
      <c r="DF739" s="7">
        <v>60</v>
      </c>
      <c r="DH739" s="4">
        <f t="shared" ref="DH739" si="14122">IF(DH544="","",DH544)</f>
        <v>13</v>
      </c>
      <c r="DI739" s="4">
        <f t="shared" ref="DI739:DI775" si="14123">IF(DI544="","",DI544)</f>
        <v>2</v>
      </c>
      <c r="DJ739" s="4">
        <f t="shared" ref="DJ739" si="14124">IF(DJ544="","",DJ544)</f>
        <v>4</v>
      </c>
      <c r="DK739" s="4">
        <f t="shared" si="14038"/>
        <v>7</v>
      </c>
      <c r="DL739" s="4">
        <f t="shared" si="13655"/>
        <v>8</v>
      </c>
      <c r="DX739" s="7">
        <f t="shared" si="13682"/>
        <v>7110104</v>
      </c>
      <c r="DY739" s="7"/>
      <c r="DZ739" s="67">
        <v>10000</v>
      </c>
      <c r="EA739" s="2" t="s">
        <v>1408</v>
      </c>
      <c r="EB739" s="85">
        <v>146</v>
      </c>
      <c r="EC739" s="2" t="s">
        <v>1409</v>
      </c>
      <c r="ED739" s="2">
        <v>2003</v>
      </c>
      <c r="EE739" s="2">
        <v>3002</v>
      </c>
      <c r="EF739" s="7">
        <v>50</v>
      </c>
      <c r="EG739" s="20"/>
      <c r="EH739" s="20"/>
      <c r="EI739" s="4">
        <f t="shared" ref="EI739" si="14125">IF(EI544="","",EI544)</f>
        <v>331111</v>
      </c>
      <c r="EJ739" s="4">
        <f t="shared" ref="EJ739:EJ761" si="14126">IF(EJ544="","",EJ544)</f>
        <v>1</v>
      </c>
      <c r="EK739" s="4" t="str">
        <f t="shared" ref="EK739" si="14127">IF(EK544="","",EK544)</f>
        <v/>
      </c>
      <c r="EL739" s="4" t="str">
        <f t="shared" ref="EL739" si="14128">IF(EL544="","",EL544)</f>
        <v/>
      </c>
      <c r="EM739" s="4" t="str">
        <f t="shared" ref="EM739" si="14129">IF(EM544="","",EM544)</f>
        <v/>
      </c>
      <c r="EN739" s="4" t="str">
        <f t="shared" ref="EN739" si="14130">IF(EN544="","",EN544)</f>
        <v/>
      </c>
      <c r="EO739" s="4" t="str">
        <f t="shared" ref="EO739" si="14131">IF(EO544="","",EO544)</f>
        <v/>
      </c>
      <c r="EP739" s="4" t="str">
        <f t="shared" ref="EP739" si="14132">IF(EP544="","",EP544)</f>
        <v/>
      </c>
      <c r="EQ739" s="4" t="str">
        <f t="shared" ref="EQ739" si="14133">IF(EQ544="","",EQ544)</f>
        <v/>
      </c>
      <c r="ER739" s="4" t="str">
        <f t="shared" ref="ER739" si="14134">IF(ER544="","",ER544)</f>
        <v/>
      </c>
      <c r="ES739" s="4" t="str">
        <f t="shared" ref="ES739" si="14135">IF(ES544="","",ES544)</f>
        <v/>
      </c>
      <c r="ET739" s="4" t="str">
        <f t="shared" ref="ET739" si="14136">IF(ET544="","",ET544)</f>
        <v/>
      </c>
      <c r="EU739" s="4" t="str">
        <f t="shared" ref="EU739" si="14137">IF(EU544="","",EU544)</f>
        <v/>
      </c>
      <c r="EV739" s="4" t="str">
        <f t="shared" si="13825"/>
        <v/>
      </c>
      <c r="EW739" s="4" t="str">
        <f t="shared" si="13825"/>
        <v/>
      </c>
      <c r="EX739" s="4" t="str">
        <f t="shared" si="13825"/>
        <v/>
      </c>
      <c r="EY739" s="4" t="str">
        <f t="shared" si="13825"/>
        <v/>
      </c>
      <c r="EZ739" s="4" t="str">
        <f t="shared" ref="EZ739" si="14138">IF(EZ544="","",EZ544)</f>
        <v/>
      </c>
      <c r="FA739" s="4" t="str">
        <f t="shared" si="13826"/>
        <v/>
      </c>
      <c r="FB739" s="4" t="str">
        <f t="shared" ref="FB739" si="14139">IF(FB544="","",FB544)</f>
        <v/>
      </c>
      <c r="FC739" s="4">
        <f t="shared" ref="FC739" si="14140">IF(FC544="","",FC544)</f>
        <v>40013</v>
      </c>
      <c r="FD739" s="4">
        <f t="shared" ref="FD739" si="14141">IF(FD544="","",FD544)</f>
        <v>1</v>
      </c>
      <c r="FE739" s="4">
        <f t="shared" si="14109"/>
        <v>20100</v>
      </c>
      <c r="FF739" s="4">
        <f t="shared" si="14082"/>
        <v>1</v>
      </c>
      <c r="FG739" s="4">
        <f t="shared" si="14053"/>
        <v>20100</v>
      </c>
      <c r="FH739" s="4">
        <f t="shared" si="13993"/>
        <v>1</v>
      </c>
      <c r="FR739" s="2">
        <v>99999</v>
      </c>
      <c r="FS739" s="2">
        <v>0</v>
      </c>
      <c r="FT739" s="4">
        <v>10000</v>
      </c>
      <c r="FU739" s="4"/>
      <c r="FV739" s="4"/>
      <c r="FW739" s="4"/>
      <c r="FX739" s="4"/>
      <c r="FY739" s="4"/>
      <c r="FZ739" s="77">
        <v>0</v>
      </c>
      <c r="GA739" s="2">
        <v>1</v>
      </c>
      <c r="GB739" s="2">
        <v>30</v>
      </c>
      <c r="GC739" s="2">
        <v>1</v>
      </c>
      <c r="GD739"/>
    </row>
    <row r="740" s="2" customFormat="1" ht="14.25" spans="1:186">
      <c r="A740" s="15">
        <v>7110105</v>
      </c>
      <c r="B740" s="7">
        <f t="shared" si="14054"/>
        <v>2824</v>
      </c>
      <c r="C740" s="7">
        <f t="shared" ref="C740:C760" si="14142">C727</f>
        <v>0</v>
      </c>
      <c r="D740" s="5" t="s">
        <v>651</v>
      </c>
      <c r="E740" s="2" t="s">
        <v>1413</v>
      </c>
      <c r="F740" s="31" t="s">
        <v>1250</v>
      </c>
      <c r="G740" s="31">
        <v>4</v>
      </c>
      <c r="H740" s="7" t="s">
        <v>191</v>
      </c>
      <c r="I740" s="7" t="s">
        <v>187</v>
      </c>
      <c r="J740" s="41">
        <v>1543</v>
      </c>
      <c r="K740" s="37">
        <v>507</v>
      </c>
      <c r="L740" s="80"/>
      <c r="M740" s="29" t="s">
        <v>193</v>
      </c>
      <c r="N740" s="4">
        <f t="shared" ref="N740" si="14143">N545</f>
        <v>110</v>
      </c>
      <c r="O740" s="4">
        <f t="shared" ref="O740" si="14144">O545</f>
        <v>110</v>
      </c>
      <c r="P740" s="40">
        <f t="shared" si="13517"/>
        <v>2004</v>
      </c>
      <c r="Q740" s="4"/>
      <c r="S740" s="48">
        <f t="shared" ref="S740:S760" si="14145">S727</f>
        <v>0</v>
      </c>
      <c r="T740" s="47" t="s">
        <v>257</v>
      </c>
      <c r="U740" s="7" t="s">
        <v>195</v>
      </c>
      <c r="V740" s="7" t="str">
        <f t="shared" si="13698"/>
        <v>1</v>
      </c>
      <c r="W740" s="7" t="str">
        <f t="shared" si="13939"/>
        <v>1</v>
      </c>
      <c r="X740" s="40">
        <v>0</v>
      </c>
      <c r="AB740" s="7" t="s">
        <v>195</v>
      </c>
      <c r="AC740" s="7">
        <v>0</v>
      </c>
      <c r="AD740" s="7" t="s">
        <v>195</v>
      </c>
      <c r="AE740" s="7" t="s">
        <v>195</v>
      </c>
      <c r="AF740" s="7" t="s">
        <v>195</v>
      </c>
      <c r="AG740" s="7" t="s">
        <v>195</v>
      </c>
      <c r="AH740" s="40">
        <v>0</v>
      </c>
      <c r="AI740" s="40">
        <v>0</v>
      </c>
      <c r="AJ740" s="40">
        <v>1</v>
      </c>
      <c r="AK740" s="40">
        <v>0</v>
      </c>
      <c r="AL740" s="40">
        <v>1</v>
      </c>
      <c r="AM740" s="40">
        <v>0</v>
      </c>
      <c r="AN740" s="40">
        <v>60</v>
      </c>
      <c r="AO740" s="40">
        <v>20000</v>
      </c>
      <c r="AP740" s="7" t="s">
        <v>653</v>
      </c>
      <c r="AQ740" s="4">
        <f t="shared" ref="AQ740:AQ761" si="14146">AQ545</f>
        <v>3</v>
      </c>
      <c r="AR740" s="4">
        <f t="shared" si="13841"/>
        <v>161506</v>
      </c>
      <c r="AS740" s="7" t="s">
        <v>199</v>
      </c>
      <c r="AT740" s="48">
        <v>3</v>
      </c>
      <c r="AU740" s="48">
        <v>1</v>
      </c>
      <c r="AV740" s="48">
        <v>3</v>
      </c>
      <c r="AW740" s="48">
        <v>500</v>
      </c>
      <c r="AX740" s="48">
        <v>250</v>
      </c>
      <c r="AY740" s="48">
        <v>0</v>
      </c>
      <c r="AZ740" s="48">
        <v>0</v>
      </c>
      <c r="BE740" s="48">
        <v>0</v>
      </c>
      <c r="BF740" s="48">
        <v>1</v>
      </c>
      <c r="BG740" s="48">
        <f t="shared" ref="BG740" si="14147">IF(O740&lt;10,80,80+O740*8)</f>
        <v>960</v>
      </c>
      <c r="BH740" s="48">
        <f t="shared" ref="BH740" si="14148">IF(O740&lt;10,80,80+O740*8)</f>
        <v>960</v>
      </c>
      <c r="BI740" s="7">
        <v>0</v>
      </c>
      <c r="BJ740" s="7">
        <v>0</v>
      </c>
      <c r="BK740" s="7">
        <v>0</v>
      </c>
      <c r="BL740" s="7">
        <v>0</v>
      </c>
      <c r="BM740" s="7">
        <v>0</v>
      </c>
      <c r="BN740" s="7">
        <v>0</v>
      </c>
      <c r="BO740" s="7">
        <v>0</v>
      </c>
      <c r="BP740" s="7">
        <v>0</v>
      </c>
      <c r="BQ740" s="7">
        <v>0</v>
      </c>
      <c r="BR740" s="7">
        <v>0</v>
      </c>
      <c r="BS740" s="7">
        <v>0</v>
      </c>
      <c r="BT740" s="7">
        <v>0</v>
      </c>
      <c r="BU740" s="7">
        <v>0</v>
      </c>
      <c r="BV740" s="7">
        <v>0</v>
      </c>
      <c r="BW740" s="7">
        <v>0</v>
      </c>
      <c r="BX740" s="7">
        <v>0</v>
      </c>
      <c r="BY740" s="7">
        <v>0</v>
      </c>
      <c r="BZ740" s="7">
        <v>0</v>
      </c>
      <c r="CA740" s="7">
        <v>0</v>
      </c>
      <c r="CB740" s="7">
        <v>0</v>
      </c>
      <c r="CC740" s="7">
        <v>0</v>
      </c>
      <c r="CD740" s="7">
        <v>0</v>
      </c>
      <c r="CE740" s="7">
        <v>0</v>
      </c>
      <c r="CF740" s="7">
        <v>0</v>
      </c>
      <c r="CG740" s="7">
        <v>0</v>
      </c>
      <c r="CH740" s="7">
        <v>0</v>
      </c>
      <c r="CI740" s="7">
        <v>0</v>
      </c>
      <c r="CJ740" s="7">
        <v>0</v>
      </c>
      <c r="CK740" s="7">
        <v>0</v>
      </c>
      <c r="CL740" s="40">
        <v>0</v>
      </c>
      <c r="CM740" s="40">
        <v>0</v>
      </c>
      <c r="CN740" s="40">
        <v>0</v>
      </c>
      <c r="CO740" s="40">
        <v>0</v>
      </c>
      <c r="CP740" s="7">
        <v>0</v>
      </c>
      <c r="CQ740" s="7">
        <v>0</v>
      </c>
      <c r="CR740" s="7">
        <v>0</v>
      </c>
      <c r="CS740" s="40">
        <v>0</v>
      </c>
      <c r="CT740" s="7">
        <v>0</v>
      </c>
      <c r="CU740" s="7">
        <v>0</v>
      </c>
      <c r="CV740" s="4"/>
      <c r="CW740" s="4"/>
      <c r="CX740" s="4" t="str">
        <f t="shared" ref="CX740" si="14149">IF(CX545="","",CX545)</f>
        <v>3da_weapon_changjian01_s</v>
      </c>
      <c r="CY740" s="4" t="str">
        <f t="shared" si="14118"/>
        <v>3da_weapon_changjian01_b</v>
      </c>
      <c r="CZ740" s="4" t="str">
        <f t="shared" ref="CZ740" si="14150">IF(CZ545="","",CZ545)</f>
        <v/>
      </c>
      <c r="DA740" s="4" t="str">
        <f t="shared" ref="DA740" si="14151">IF(DA545="","",DA545)</f>
        <v/>
      </c>
      <c r="DB740" s="4" t="str">
        <f t="shared" ref="DB740" si="14152">IF(DB545="","",DB545)</f>
        <v>CS_Rhand</v>
      </c>
      <c r="DC740" s="4" t="str">
        <f t="shared" si="14004"/>
        <v>CS_Rhand</v>
      </c>
      <c r="DD740" s="7">
        <v>2</v>
      </c>
      <c r="DE740" s="7">
        <v>30</v>
      </c>
      <c r="DF740" s="7">
        <v>60</v>
      </c>
      <c r="DH740" s="4">
        <f t="shared" ref="DH740" si="14153">IF(DH545="","",DH545)</f>
        <v>13</v>
      </c>
      <c r="DI740" s="4">
        <f t="shared" si="14123"/>
        <v>2</v>
      </c>
      <c r="DJ740" s="4">
        <f t="shared" ref="DJ740" si="14154">IF(DJ545="","",DJ545)</f>
        <v>4</v>
      </c>
      <c r="DK740" s="4">
        <f t="shared" si="14038"/>
        <v>7</v>
      </c>
      <c r="DL740" s="4">
        <f t="shared" si="13655"/>
        <v>8</v>
      </c>
      <c r="DX740" s="7">
        <f t="shared" si="13682"/>
        <v>7110105</v>
      </c>
      <c r="DY740" s="7"/>
      <c r="DZ740" s="67">
        <v>10000</v>
      </c>
      <c r="EA740" s="2" t="s">
        <v>1408</v>
      </c>
      <c r="EB740" s="85">
        <v>146</v>
      </c>
      <c r="EC740" s="2" t="s">
        <v>1409</v>
      </c>
      <c r="ED740" s="2">
        <v>2003</v>
      </c>
      <c r="EE740" s="2">
        <v>3001</v>
      </c>
      <c r="EF740" s="7">
        <v>50</v>
      </c>
      <c r="EG740" s="20"/>
      <c r="EH740" s="20"/>
      <c r="EI740" s="4">
        <f t="shared" ref="EI740" si="14155">IF(EI545="","",EI545)</f>
        <v>331111</v>
      </c>
      <c r="EJ740" s="4">
        <f t="shared" si="14126"/>
        <v>1</v>
      </c>
      <c r="EK740" s="4" t="str">
        <f t="shared" ref="EK740" si="14156">IF(EK545="","",EK545)</f>
        <v/>
      </c>
      <c r="EL740" s="4" t="str">
        <f t="shared" ref="EL740" si="14157">IF(EL545="","",EL545)</f>
        <v/>
      </c>
      <c r="EM740" s="4" t="str">
        <f t="shared" ref="EM740" si="14158">IF(EM545="","",EM545)</f>
        <v/>
      </c>
      <c r="EN740" s="4" t="str">
        <f t="shared" ref="EN740" si="14159">IF(EN545="","",EN545)</f>
        <v/>
      </c>
      <c r="EO740" s="4" t="str">
        <f t="shared" ref="EO740" si="14160">IF(EO545="","",EO545)</f>
        <v/>
      </c>
      <c r="EP740" s="4" t="str">
        <f t="shared" ref="EP740" si="14161">IF(EP545="","",EP545)</f>
        <v/>
      </c>
      <c r="EQ740" s="4" t="str">
        <f t="shared" ref="EQ740" si="14162">IF(EQ545="","",EQ545)</f>
        <v/>
      </c>
      <c r="ER740" s="4" t="str">
        <f t="shared" ref="ER740" si="14163">IF(ER545="","",ER545)</f>
        <v/>
      </c>
      <c r="ES740" s="4" t="str">
        <f t="shared" ref="ES740" si="14164">IF(ES545="","",ES545)</f>
        <v/>
      </c>
      <c r="ET740" s="4" t="str">
        <f t="shared" ref="ET740" si="14165">IF(ET545="","",ET545)</f>
        <v/>
      </c>
      <c r="EU740" s="4" t="str">
        <f t="shared" ref="EU740:EU748" si="14166">IF(EU545="","",EU545)</f>
        <v/>
      </c>
      <c r="EV740" s="4" t="str">
        <f t="shared" si="13825"/>
        <v/>
      </c>
      <c r="EW740" s="4" t="str">
        <f t="shared" si="13825"/>
        <v/>
      </c>
      <c r="EX740" s="4" t="str">
        <f t="shared" si="13825"/>
        <v/>
      </c>
      <c r="EY740" s="4" t="str">
        <f t="shared" si="13825"/>
        <v/>
      </c>
      <c r="EZ740" s="4" t="str">
        <f t="shared" ref="EZ740:EZ749" si="14167">IF(EZ545="","",EZ545)</f>
        <v/>
      </c>
      <c r="FA740" s="4" t="str">
        <f t="shared" si="13826"/>
        <v/>
      </c>
      <c r="FB740" s="4" t="str">
        <f t="shared" ref="FB740" si="14168">IF(FB545="","",FB545)</f>
        <v/>
      </c>
      <c r="FC740" s="4">
        <f t="shared" ref="FC740" si="14169">IF(FC545="","",FC545)</f>
        <v>40013</v>
      </c>
      <c r="FD740" s="4">
        <f t="shared" ref="FD740" si="14170">IF(FD545="","",FD545)</f>
        <v>1</v>
      </c>
      <c r="FE740" s="4">
        <f t="shared" ref="FE740" si="14171">IF(FE545="","",FE545)</f>
        <v>20100</v>
      </c>
      <c r="FF740" s="4">
        <f t="shared" si="14082"/>
        <v>1</v>
      </c>
      <c r="FG740" s="4">
        <f t="shared" si="14053"/>
        <v>20100</v>
      </c>
      <c r="FH740" s="4">
        <f t="shared" si="13993"/>
        <v>1</v>
      </c>
      <c r="FR740" s="2">
        <v>99999</v>
      </c>
      <c r="FS740" s="2">
        <v>0</v>
      </c>
      <c r="FT740" s="4">
        <v>10000</v>
      </c>
      <c r="FU740" s="4"/>
      <c r="FV740" s="4"/>
      <c r="FW740" s="4"/>
      <c r="FX740" s="4"/>
      <c r="FY740" s="4"/>
      <c r="FZ740" s="77">
        <v>0</v>
      </c>
      <c r="GA740" s="2">
        <v>1</v>
      </c>
      <c r="GB740" s="2">
        <v>30</v>
      </c>
      <c r="GC740" s="2">
        <v>1</v>
      </c>
      <c r="GD740"/>
    </row>
    <row r="741" s="2" customFormat="1" ht="14.25" spans="1:186">
      <c r="A741" s="15">
        <v>7110106</v>
      </c>
      <c r="B741" s="7">
        <f t="shared" si="14054"/>
        <v>4104</v>
      </c>
      <c r="C741" s="7">
        <f t="shared" si="14142"/>
        <v>0</v>
      </c>
      <c r="D741" s="5" t="s">
        <v>654</v>
      </c>
      <c r="E741" s="2" t="s">
        <v>1414</v>
      </c>
      <c r="F741" s="31" t="s">
        <v>1250</v>
      </c>
      <c r="G741" s="31">
        <v>4</v>
      </c>
      <c r="H741" s="7" t="s">
        <v>191</v>
      </c>
      <c r="I741" s="7" t="s">
        <v>187</v>
      </c>
      <c r="J741" s="41">
        <v>1543</v>
      </c>
      <c r="K741" s="39">
        <v>601</v>
      </c>
      <c r="L741" s="80"/>
      <c r="M741" s="29" t="s">
        <v>193</v>
      </c>
      <c r="N741" s="4">
        <f t="shared" ref="N741" si="14172">N546</f>
        <v>110</v>
      </c>
      <c r="O741" s="4">
        <f t="shared" ref="O741" si="14173">O546</f>
        <v>110</v>
      </c>
      <c r="P741" s="40">
        <f t="shared" si="13517"/>
        <v>2004</v>
      </c>
      <c r="Q741" s="4"/>
      <c r="S741" s="48">
        <f t="shared" si="14145"/>
        <v>0</v>
      </c>
      <c r="T741" s="47" t="s">
        <v>194</v>
      </c>
      <c r="U741" s="7" t="s">
        <v>195</v>
      </c>
      <c r="V741" s="7" t="str">
        <f t="shared" si="13698"/>
        <v>1</v>
      </c>
      <c r="W741" s="7" t="str">
        <f t="shared" si="13939"/>
        <v>1</v>
      </c>
      <c r="X741" s="40">
        <v>0</v>
      </c>
      <c r="AB741" s="7" t="s">
        <v>195</v>
      </c>
      <c r="AC741" s="7">
        <v>0</v>
      </c>
      <c r="AD741" s="7" t="s">
        <v>195</v>
      </c>
      <c r="AE741" s="7" t="s">
        <v>195</v>
      </c>
      <c r="AF741" s="7" t="s">
        <v>195</v>
      </c>
      <c r="AG741" s="7" t="s">
        <v>195</v>
      </c>
      <c r="AH741" s="40">
        <v>0</v>
      </c>
      <c r="AI741" s="40">
        <v>0</v>
      </c>
      <c r="AJ741" s="40">
        <v>1</v>
      </c>
      <c r="AK741" s="40">
        <v>0</v>
      </c>
      <c r="AL741" s="40">
        <v>1</v>
      </c>
      <c r="AM741" s="40">
        <v>0</v>
      </c>
      <c r="AN741" s="40">
        <v>60</v>
      </c>
      <c r="AO741" s="40">
        <v>20000</v>
      </c>
      <c r="AP741" s="7" t="s">
        <v>656</v>
      </c>
      <c r="AQ741" s="4">
        <f t="shared" si="14146"/>
        <v>3</v>
      </c>
      <c r="AR741" s="4">
        <f t="shared" si="13841"/>
        <v>161506</v>
      </c>
      <c r="AS741" s="7" t="s">
        <v>199</v>
      </c>
      <c r="AT741" s="48">
        <v>3</v>
      </c>
      <c r="AU741" s="48">
        <v>1</v>
      </c>
      <c r="AV741" s="48">
        <v>3</v>
      </c>
      <c r="AW741" s="48">
        <v>500</v>
      </c>
      <c r="AX741" s="48">
        <v>250</v>
      </c>
      <c r="AY741" s="48">
        <v>0</v>
      </c>
      <c r="AZ741" s="48">
        <v>0</v>
      </c>
      <c r="BE741" s="48">
        <v>0</v>
      </c>
      <c r="BF741" s="48">
        <v>1</v>
      </c>
      <c r="BG741" s="48">
        <f t="shared" ref="BG741" si="14174">IF(O741&lt;10,80,80+O741*8)</f>
        <v>960</v>
      </c>
      <c r="BH741" s="48">
        <f t="shared" ref="BH741" si="14175">IF(O741&lt;10,80,80+O741*8)</f>
        <v>960</v>
      </c>
      <c r="BI741" s="7">
        <v>0</v>
      </c>
      <c r="BJ741" s="7">
        <v>0</v>
      </c>
      <c r="BK741" s="7">
        <v>0</v>
      </c>
      <c r="BL741" s="7">
        <v>0</v>
      </c>
      <c r="BM741" s="7">
        <v>0</v>
      </c>
      <c r="BN741" s="7">
        <v>0</v>
      </c>
      <c r="BO741" s="7">
        <v>0</v>
      </c>
      <c r="BP741" s="7">
        <v>0</v>
      </c>
      <c r="BQ741" s="7">
        <v>0</v>
      </c>
      <c r="BR741" s="7">
        <v>0</v>
      </c>
      <c r="BS741" s="7">
        <v>0</v>
      </c>
      <c r="BT741" s="7">
        <v>0</v>
      </c>
      <c r="BU741" s="7">
        <v>0</v>
      </c>
      <c r="BV741" s="7">
        <v>0</v>
      </c>
      <c r="BW741" s="7">
        <v>0</v>
      </c>
      <c r="BX741" s="7">
        <v>0</v>
      </c>
      <c r="BY741" s="7">
        <v>0</v>
      </c>
      <c r="BZ741" s="7">
        <v>0</v>
      </c>
      <c r="CA741" s="7">
        <v>0</v>
      </c>
      <c r="CB741" s="7">
        <v>0</v>
      </c>
      <c r="CC741" s="7">
        <v>0</v>
      </c>
      <c r="CD741" s="7">
        <v>0</v>
      </c>
      <c r="CE741" s="7">
        <v>0</v>
      </c>
      <c r="CF741" s="7">
        <v>0</v>
      </c>
      <c r="CG741" s="7">
        <v>0</v>
      </c>
      <c r="CH741" s="7">
        <v>0</v>
      </c>
      <c r="CI741" s="7">
        <v>0</v>
      </c>
      <c r="CJ741" s="7">
        <v>0</v>
      </c>
      <c r="CK741" s="7">
        <v>0</v>
      </c>
      <c r="CL741" s="40">
        <v>0</v>
      </c>
      <c r="CM741" s="40">
        <v>0</v>
      </c>
      <c r="CN741" s="40">
        <v>0</v>
      </c>
      <c r="CO741" s="40">
        <v>0</v>
      </c>
      <c r="CP741" s="7">
        <v>0</v>
      </c>
      <c r="CQ741" s="7">
        <v>0</v>
      </c>
      <c r="CR741" s="7">
        <v>0</v>
      </c>
      <c r="CS741" s="40">
        <v>0</v>
      </c>
      <c r="CT741" s="7">
        <v>0</v>
      </c>
      <c r="CU741" s="7">
        <v>0</v>
      </c>
      <c r="CV741" s="4"/>
      <c r="CW741" s="4"/>
      <c r="CX741" s="4" t="str">
        <f t="shared" ref="CX741" si="14176">IF(CX546="","",CX546)</f>
        <v>3da_weapon_changjian01_s</v>
      </c>
      <c r="CY741" s="4" t="str">
        <f t="shared" si="14118"/>
        <v>3da_weapon_changjian01_b</v>
      </c>
      <c r="CZ741" s="4" t="str">
        <f t="shared" ref="CZ741" si="14177">IF(CZ546="","",CZ546)</f>
        <v/>
      </c>
      <c r="DA741" s="4" t="str">
        <f t="shared" ref="DA741" si="14178">IF(DA546="","",DA546)</f>
        <v/>
      </c>
      <c r="DB741" s="4" t="str">
        <f t="shared" ref="DB741" si="14179">IF(DB546="","",DB546)</f>
        <v>CS_Rhand</v>
      </c>
      <c r="DC741" s="4" t="str">
        <f t="shared" si="14004"/>
        <v>CS_Rhand</v>
      </c>
      <c r="DD741" s="7">
        <v>2</v>
      </c>
      <c r="DE741" s="7">
        <v>30</v>
      </c>
      <c r="DF741" s="7">
        <v>60</v>
      </c>
      <c r="DH741" s="4">
        <f t="shared" ref="DH741" si="14180">IF(DH546="","",DH546)</f>
        <v>13</v>
      </c>
      <c r="DI741" s="4">
        <f t="shared" si="14123"/>
        <v>2</v>
      </c>
      <c r="DJ741" s="4">
        <f t="shared" ref="DJ741" si="14181">IF(DJ546="","",DJ546)</f>
        <v>4</v>
      </c>
      <c r="DK741" s="4">
        <f t="shared" si="14038"/>
        <v>7</v>
      </c>
      <c r="DL741" s="4">
        <f t="shared" si="13655"/>
        <v>8</v>
      </c>
      <c r="DX741" s="7">
        <f t="shared" si="13682"/>
        <v>7110106</v>
      </c>
      <c r="DY741" s="7"/>
      <c r="DZ741" s="67">
        <v>10000</v>
      </c>
      <c r="EA741" s="2" t="s">
        <v>1408</v>
      </c>
      <c r="EB741" s="85">
        <v>146</v>
      </c>
      <c r="EC741" s="2" t="s">
        <v>1409</v>
      </c>
      <c r="ED741" s="2">
        <v>2003</v>
      </c>
      <c r="EE741" s="2">
        <v>3001</v>
      </c>
      <c r="EF741" s="7">
        <v>50</v>
      </c>
      <c r="EG741" s="20"/>
      <c r="EH741" s="20"/>
      <c r="EI741" s="4">
        <f t="shared" ref="EI741" si="14182">IF(EI546="","",EI546)</f>
        <v>331111</v>
      </c>
      <c r="EJ741" s="4">
        <f t="shared" si="14126"/>
        <v>1</v>
      </c>
      <c r="EK741" s="4" t="str">
        <f t="shared" ref="EK741" si="14183">IF(EK546="","",EK546)</f>
        <v/>
      </c>
      <c r="EL741" s="4" t="str">
        <f t="shared" ref="EL741" si="14184">IF(EL546="","",EL546)</f>
        <v/>
      </c>
      <c r="EM741" s="4" t="str">
        <f t="shared" ref="EM741" si="14185">IF(EM546="","",EM546)</f>
        <v/>
      </c>
      <c r="EN741" s="4" t="str">
        <f t="shared" ref="EN741" si="14186">IF(EN546="","",EN546)</f>
        <v/>
      </c>
      <c r="EO741" s="4" t="str">
        <f t="shared" ref="EO741" si="14187">IF(EO546="","",EO546)</f>
        <v/>
      </c>
      <c r="EP741" s="4" t="str">
        <f t="shared" ref="EP741" si="14188">IF(EP546="","",EP546)</f>
        <v/>
      </c>
      <c r="EQ741" s="4" t="str">
        <f t="shared" ref="EQ741" si="14189">IF(EQ546="","",EQ546)</f>
        <v/>
      </c>
      <c r="ER741" s="4" t="str">
        <f t="shared" ref="ER741" si="14190">IF(ER546="","",ER546)</f>
        <v/>
      </c>
      <c r="ES741" s="4" t="str">
        <f t="shared" ref="ES741:ES748" si="14191">IF(ES546="","",ES546)</f>
        <v/>
      </c>
      <c r="ET741" s="4" t="str">
        <f t="shared" ref="ET741" si="14192">IF(ET546="","",ET546)</f>
        <v/>
      </c>
      <c r="EU741" s="4" t="str">
        <f t="shared" si="14166"/>
        <v/>
      </c>
      <c r="EV741" s="4" t="str">
        <f t="shared" si="13825"/>
        <v/>
      </c>
      <c r="EW741" s="4" t="str">
        <f t="shared" si="13825"/>
        <v/>
      </c>
      <c r="EX741" s="4" t="str">
        <f t="shared" si="13825"/>
        <v/>
      </c>
      <c r="EY741" s="4" t="str">
        <f t="shared" si="13825"/>
        <v/>
      </c>
      <c r="EZ741" s="4" t="str">
        <f t="shared" si="14167"/>
        <v/>
      </c>
      <c r="FA741" s="4" t="str">
        <f t="shared" si="13826"/>
        <v/>
      </c>
      <c r="FB741" s="4" t="str">
        <f t="shared" ref="FB741" si="14193">IF(FB546="","",FB546)</f>
        <v/>
      </c>
      <c r="FC741" s="4">
        <f t="shared" ref="FC741" si="14194">IF(FC546="","",FC546)</f>
        <v>40013</v>
      </c>
      <c r="FD741" s="4">
        <f t="shared" ref="FD741" si="14195">IF(FD546="","",FD546)</f>
        <v>1</v>
      </c>
      <c r="FE741" s="4">
        <f t="shared" ref="FE741" si="14196">IF(FE546="","",FE546)</f>
        <v>20100</v>
      </c>
      <c r="FF741" s="4">
        <f t="shared" si="14082"/>
        <v>1</v>
      </c>
      <c r="FG741" s="4">
        <f t="shared" si="14053"/>
        <v>20100</v>
      </c>
      <c r="FH741" s="4">
        <f t="shared" ref="FH741" si="14197">IF(FH546="","",FH546)</f>
        <v>1</v>
      </c>
      <c r="FR741" s="2">
        <v>99999</v>
      </c>
      <c r="FS741" s="2">
        <v>0</v>
      </c>
      <c r="FT741" s="4">
        <v>10000</v>
      </c>
      <c r="FU741" s="4"/>
      <c r="FV741" s="4"/>
      <c r="FW741" s="4"/>
      <c r="FX741" s="4"/>
      <c r="FY741" s="4"/>
      <c r="FZ741" s="77">
        <v>0</v>
      </c>
      <c r="GA741" s="2">
        <v>1</v>
      </c>
      <c r="GB741" s="2">
        <v>30</v>
      </c>
      <c r="GC741" s="2">
        <v>1</v>
      </c>
      <c r="GD741"/>
    </row>
    <row r="742" s="2" customFormat="1" ht="14.25" spans="1:186">
      <c r="A742" s="15">
        <v>7110207</v>
      </c>
      <c r="B742" s="7">
        <f t="shared" si="14054"/>
        <v>312</v>
      </c>
      <c r="C742" s="7">
        <f t="shared" si="14142"/>
        <v>3</v>
      </c>
      <c r="D742" s="5" t="s">
        <v>657</v>
      </c>
      <c r="E742" s="2" t="s">
        <v>1415</v>
      </c>
      <c r="F742" s="31" t="s">
        <v>1250</v>
      </c>
      <c r="G742" s="31">
        <v>4</v>
      </c>
      <c r="H742" s="7" t="s">
        <v>191</v>
      </c>
      <c r="I742" s="7" t="s">
        <v>187</v>
      </c>
      <c r="J742" s="37">
        <v>1454</v>
      </c>
      <c r="K742" s="39">
        <v>1432</v>
      </c>
      <c r="L742" s="80"/>
      <c r="M742" s="29" t="s">
        <v>193</v>
      </c>
      <c r="N742" s="4">
        <f t="shared" ref="N742" si="14198">N547</f>
        <v>110</v>
      </c>
      <c r="O742" s="4">
        <f t="shared" ref="O742" si="14199">O547</f>
        <v>110</v>
      </c>
      <c r="P742" s="40">
        <f t="shared" si="13517"/>
        <v>2304</v>
      </c>
      <c r="Q742" s="4"/>
      <c r="S742" s="48">
        <f t="shared" si="14145"/>
        <v>1</v>
      </c>
      <c r="T742" s="47" t="s">
        <v>194</v>
      </c>
      <c r="U742" s="7" t="s">
        <v>195</v>
      </c>
      <c r="V742" s="7" t="str">
        <f t="shared" si="13698"/>
        <v>1</v>
      </c>
      <c r="W742" s="7" t="str">
        <f t="shared" si="13939"/>
        <v>1</v>
      </c>
      <c r="X742" s="40">
        <v>0</v>
      </c>
      <c r="AB742" s="7" t="s">
        <v>195</v>
      </c>
      <c r="AC742" s="7">
        <v>0</v>
      </c>
      <c r="AD742" s="7" t="s">
        <v>195</v>
      </c>
      <c r="AE742" s="7" t="s">
        <v>195</v>
      </c>
      <c r="AF742" s="7" t="s">
        <v>195</v>
      </c>
      <c r="AG742" s="7" t="s">
        <v>195</v>
      </c>
      <c r="AH742" s="40">
        <v>0</v>
      </c>
      <c r="AI742" s="40">
        <v>0</v>
      </c>
      <c r="AJ742" s="40">
        <v>1</v>
      </c>
      <c r="AK742" s="40">
        <v>0</v>
      </c>
      <c r="AL742" s="40">
        <v>1</v>
      </c>
      <c r="AM742" s="40">
        <v>0</v>
      </c>
      <c r="AN742" s="40">
        <v>60</v>
      </c>
      <c r="AO742" s="40">
        <v>20000</v>
      </c>
      <c r="AP742" s="7" t="s">
        <v>659</v>
      </c>
      <c r="AQ742" s="4">
        <f t="shared" si="14146"/>
        <v>3</v>
      </c>
      <c r="AR742" s="4">
        <f t="shared" si="13841"/>
        <v>161506</v>
      </c>
      <c r="AS742" s="7" t="s">
        <v>199</v>
      </c>
      <c r="AT742" s="48">
        <v>3</v>
      </c>
      <c r="AU742" s="48">
        <v>1</v>
      </c>
      <c r="AV742" s="48">
        <v>3</v>
      </c>
      <c r="AW742" s="48">
        <v>500</v>
      </c>
      <c r="AX742" s="48">
        <v>250</v>
      </c>
      <c r="AY742" s="48">
        <v>0</v>
      </c>
      <c r="AZ742" s="48">
        <v>0</v>
      </c>
      <c r="BE742" s="48">
        <v>0</v>
      </c>
      <c r="BF742" s="48">
        <v>1</v>
      </c>
      <c r="BG742" s="48">
        <f t="shared" ref="BG742" si="14200">IF(O742&lt;10,80,80+O742*8)</f>
        <v>960</v>
      </c>
      <c r="BH742" s="48">
        <f t="shared" ref="BH742" si="14201">IF(O742&lt;10,80,80+O742*8)</f>
        <v>960</v>
      </c>
      <c r="BI742" s="7">
        <v>0</v>
      </c>
      <c r="BJ742" s="7">
        <v>0</v>
      </c>
      <c r="BK742" s="7">
        <v>0</v>
      </c>
      <c r="BL742" s="7">
        <v>0</v>
      </c>
      <c r="BM742" s="7">
        <v>0</v>
      </c>
      <c r="BN742" s="7">
        <v>0</v>
      </c>
      <c r="BO742" s="7">
        <v>0</v>
      </c>
      <c r="BP742" s="7">
        <v>0</v>
      </c>
      <c r="BQ742" s="7">
        <v>0</v>
      </c>
      <c r="BR742" s="7">
        <v>0</v>
      </c>
      <c r="BS742" s="7">
        <v>0</v>
      </c>
      <c r="BT742" s="7">
        <v>0</v>
      </c>
      <c r="BU742" s="7">
        <v>0</v>
      </c>
      <c r="BV742" s="7">
        <v>0</v>
      </c>
      <c r="BW742" s="7">
        <v>0</v>
      </c>
      <c r="BX742" s="7">
        <v>0</v>
      </c>
      <c r="BY742" s="7">
        <v>0</v>
      </c>
      <c r="BZ742" s="7">
        <v>0</v>
      </c>
      <c r="CA742" s="7">
        <v>0</v>
      </c>
      <c r="CB742" s="7">
        <v>0</v>
      </c>
      <c r="CC742" s="7">
        <v>0</v>
      </c>
      <c r="CD742" s="7">
        <v>0</v>
      </c>
      <c r="CE742" s="7">
        <v>0</v>
      </c>
      <c r="CF742" s="7">
        <v>0</v>
      </c>
      <c r="CG742" s="7">
        <v>0</v>
      </c>
      <c r="CH742" s="7">
        <v>0</v>
      </c>
      <c r="CI742" s="7">
        <v>0</v>
      </c>
      <c r="CJ742" s="7">
        <v>0</v>
      </c>
      <c r="CK742" s="7">
        <v>0</v>
      </c>
      <c r="CL742" s="40">
        <v>0</v>
      </c>
      <c r="CM742" s="40">
        <v>0</v>
      </c>
      <c r="CN742" s="40">
        <v>0</v>
      </c>
      <c r="CO742" s="40">
        <v>0</v>
      </c>
      <c r="CP742" s="7">
        <v>0</v>
      </c>
      <c r="CQ742" s="7">
        <v>0</v>
      </c>
      <c r="CR742" s="7">
        <v>0</v>
      </c>
      <c r="CS742" s="40">
        <v>0</v>
      </c>
      <c r="CT742" s="7">
        <v>0</v>
      </c>
      <c r="CU742" s="7">
        <v>0</v>
      </c>
      <c r="CV742" s="4"/>
      <c r="CW742" s="4"/>
      <c r="CX742" s="4" t="str">
        <f t="shared" ref="CX742" si="14202">IF(CX547="","",CX547)</f>
        <v/>
      </c>
      <c r="CY742" s="4" t="str">
        <f t="shared" si="14118"/>
        <v/>
      </c>
      <c r="CZ742" s="4" t="str">
        <f t="shared" ref="CZ742" si="14203">IF(CZ547="","",CZ547)</f>
        <v/>
      </c>
      <c r="DA742" s="4" t="str">
        <f t="shared" ref="DA742" si="14204">IF(DA547="","",DA547)</f>
        <v/>
      </c>
      <c r="DB742" s="4" t="str">
        <f t="shared" ref="DB742" si="14205">IF(DB547="","",DB547)</f>
        <v/>
      </c>
      <c r="DC742" s="4" t="str">
        <f t="shared" si="14004"/>
        <v/>
      </c>
      <c r="DD742" s="7">
        <v>2</v>
      </c>
      <c r="DE742" s="7">
        <v>30</v>
      </c>
      <c r="DF742" s="7">
        <v>60</v>
      </c>
      <c r="DH742" s="4">
        <f t="shared" ref="DH742" si="14206">IF(DH547="","",DH547)</f>
        <v>13</v>
      </c>
      <c r="DI742" s="4">
        <f t="shared" si="14123"/>
        <v>1</v>
      </c>
      <c r="DJ742" s="4">
        <f t="shared" ref="DJ742" si="14207">IF(DJ547="","",DJ547)</f>
        <v>3</v>
      </c>
      <c r="DK742" s="4">
        <f t="shared" si="14038"/>
        <v>5</v>
      </c>
      <c r="DL742" s="4">
        <f t="shared" si="13655"/>
        <v>7</v>
      </c>
      <c r="DX742" s="7">
        <f t="shared" si="13682"/>
        <v>7110207</v>
      </c>
      <c r="DY742" s="7"/>
      <c r="DZ742" s="67">
        <v>10000</v>
      </c>
      <c r="EA742" s="2" t="s">
        <v>1408</v>
      </c>
      <c r="EB742" s="85">
        <v>146</v>
      </c>
      <c r="EC742" s="2" t="s">
        <v>1409</v>
      </c>
      <c r="ED742" s="2">
        <v>2006</v>
      </c>
      <c r="EE742" s="2">
        <v>3002</v>
      </c>
      <c r="EF742" s="7">
        <v>50</v>
      </c>
      <c r="EG742" s="20"/>
      <c r="EH742" s="20"/>
      <c r="EI742" s="4">
        <f t="shared" ref="EI742" si="14208">IF(EI547="","",EI547)</f>
        <v>331141</v>
      </c>
      <c r="EJ742" s="4">
        <f t="shared" si="14126"/>
        <v>1</v>
      </c>
      <c r="EK742" s="4" t="str">
        <f t="shared" ref="EK742" si="14209">IF(EK547="","",EK547)</f>
        <v/>
      </c>
      <c r="EL742" s="4" t="str">
        <f t="shared" ref="EL742" si="14210">IF(EL547="","",EL547)</f>
        <v/>
      </c>
      <c r="EM742" s="4" t="str">
        <f t="shared" ref="EM742" si="14211">IF(EM547="","",EM547)</f>
        <v/>
      </c>
      <c r="EN742" s="4" t="str">
        <f t="shared" ref="EN742" si="14212">IF(EN547="","",EN547)</f>
        <v/>
      </c>
      <c r="EO742" s="4" t="str">
        <f t="shared" ref="EO742" si="14213">IF(EO547="","",EO547)</f>
        <v/>
      </c>
      <c r="EP742" s="4" t="str">
        <f t="shared" ref="EP742" si="14214">IF(EP547="","",EP547)</f>
        <v/>
      </c>
      <c r="EQ742" s="4" t="str">
        <f t="shared" ref="EQ742" si="14215">IF(EQ547="","",EQ547)</f>
        <v/>
      </c>
      <c r="ER742" s="4" t="str">
        <f t="shared" ref="ER742:ER748" si="14216">IF(ER547="","",ER547)</f>
        <v/>
      </c>
      <c r="ES742" s="4" t="str">
        <f t="shared" si="14191"/>
        <v/>
      </c>
      <c r="ET742" s="4" t="str">
        <f t="shared" ref="ET742" si="14217">IF(ET547="","",ET547)</f>
        <v/>
      </c>
      <c r="EU742" s="4" t="str">
        <f t="shared" si="14166"/>
        <v/>
      </c>
      <c r="EV742" s="4" t="str">
        <f t="shared" si="13825"/>
        <v/>
      </c>
      <c r="EW742" s="4" t="str">
        <f t="shared" si="13825"/>
        <v/>
      </c>
      <c r="EX742" s="4" t="str">
        <f t="shared" si="13825"/>
        <v/>
      </c>
      <c r="EY742" s="4" t="str">
        <f t="shared" si="13825"/>
        <v/>
      </c>
      <c r="EZ742" s="4" t="str">
        <f t="shared" si="14167"/>
        <v/>
      </c>
      <c r="FA742" s="4" t="str">
        <f t="shared" si="13826"/>
        <v/>
      </c>
      <c r="FB742" s="4" t="str">
        <f t="shared" ref="FB742" si="14218">IF(FB547="","",FB547)</f>
        <v/>
      </c>
      <c r="FC742" s="4">
        <f t="shared" ref="FC742" si="14219">IF(FC547="","",FC547)</f>
        <v>40013</v>
      </c>
      <c r="FD742" s="4">
        <f t="shared" ref="FD742" si="14220">IF(FD547="","",FD547)</f>
        <v>1</v>
      </c>
      <c r="FE742" s="4">
        <f t="shared" ref="FE742" si="14221">IF(FE547="","",FE547)</f>
        <v>20100</v>
      </c>
      <c r="FF742" s="4">
        <f t="shared" si="14082"/>
        <v>1</v>
      </c>
      <c r="FG742" s="4">
        <f t="shared" si="14053"/>
        <v>20100</v>
      </c>
      <c r="FH742" s="4">
        <f t="shared" ref="FH742" si="14222">IF(FH547="","",FH547)</f>
        <v>1</v>
      </c>
      <c r="FR742" s="2">
        <v>99999</v>
      </c>
      <c r="FS742" s="2">
        <v>0</v>
      </c>
      <c r="FT742" s="4">
        <v>10000</v>
      </c>
      <c r="FU742" s="4"/>
      <c r="FV742" s="4"/>
      <c r="FW742" s="4"/>
      <c r="FX742" s="4"/>
      <c r="FY742" s="4"/>
      <c r="FZ742" s="77">
        <v>0</v>
      </c>
      <c r="GA742" s="2">
        <v>1</v>
      </c>
      <c r="GB742" s="2">
        <v>30</v>
      </c>
      <c r="GC742" s="2">
        <v>1</v>
      </c>
      <c r="GD742"/>
    </row>
    <row r="743" s="2" customFormat="1" ht="14.25" spans="1:186">
      <c r="A743" s="15">
        <v>7110208</v>
      </c>
      <c r="B743" s="7">
        <f t="shared" si="14054"/>
        <v>568</v>
      </c>
      <c r="C743" s="7">
        <f t="shared" si="14142"/>
        <v>3</v>
      </c>
      <c r="D743" s="5" t="s">
        <v>660</v>
      </c>
      <c r="E743" s="2" t="s">
        <v>1416</v>
      </c>
      <c r="F743" s="31" t="s">
        <v>1250</v>
      </c>
      <c r="G743" s="31">
        <v>4</v>
      </c>
      <c r="H743" s="7" t="s">
        <v>191</v>
      </c>
      <c r="I743" s="7" t="s">
        <v>187</v>
      </c>
      <c r="J743" s="37">
        <v>1443</v>
      </c>
      <c r="K743" s="39">
        <v>1436</v>
      </c>
      <c r="L743" s="80"/>
      <c r="M743" s="29" t="s">
        <v>193</v>
      </c>
      <c r="N743" s="4">
        <f t="shared" ref="N743" si="14223">N548</f>
        <v>110</v>
      </c>
      <c r="O743" s="4">
        <f t="shared" ref="O743" si="14224">O548</f>
        <v>110</v>
      </c>
      <c r="P743" s="40">
        <f t="shared" si="13517"/>
        <v>2304</v>
      </c>
      <c r="Q743" s="4"/>
      <c r="S743" s="48">
        <f t="shared" si="14145"/>
        <v>2</v>
      </c>
      <c r="T743" s="47" t="s">
        <v>194</v>
      </c>
      <c r="U743" s="7" t="s">
        <v>195</v>
      </c>
      <c r="V743" s="7" t="str">
        <f t="shared" si="13698"/>
        <v>1</v>
      </c>
      <c r="W743" s="7" t="str">
        <f t="shared" si="13939"/>
        <v>1</v>
      </c>
      <c r="X743" s="40">
        <v>0</v>
      </c>
      <c r="AB743" s="7" t="s">
        <v>195</v>
      </c>
      <c r="AC743" s="7">
        <v>0</v>
      </c>
      <c r="AD743" s="7" t="s">
        <v>195</v>
      </c>
      <c r="AE743" s="7" t="s">
        <v>195</v>
      </c>
      <c r="AF743" s="7" t="s">
        <v>195</v>
      </c>
      <c r="AG743" s="7" t="s">
        <v>195</v>
      </c>
      <c r="AH743" s="40">
        <v>0</v>
      </c>
      <c r="AI743" s="40">
        <v>0</v>
      </c>
      <c r="AJ743" s="40">
        <v>1</v>
      </c>
      <c r="AK743" s="40">
        <v>0</v>
      </c>
      <c r="AL743" s="40">
        <v>1</v>
      </c>
      <c r="AM743" s="40">
        <v>0</v>
      </c>
      <c r="AN743" s="40">
        <v>60</v>
      </c>
      <c r="AO743" s="40">
        <v>20000</v>
      </c>
      <c r="AP743" s="7" t="s">
        <v>662</v>
      </c>
      <c r="AQ743" s="4">
        <f t="shared" si="14146"/>
        <v>3</v>
      </c>
      <c r="AR743" s="4">
        <f t="shared" si="13841"/>
        <v>161506</v>
      </c>
      <c r="AS743" s="7" t="s">
        <v>199</v>
      </c>
      <c r="AT743" s="48">
        <v>3</v>
      </c>
      <c r="AU743" s="48">
        <v>1</v>
      </c>
      <c r="AV743" s="48">
        <v>3</v>
      </c>
      <c r="AW743" s="48">
        <v>500</v>
      </c>
      <c r="AX743" s="48">
        <v>250</v>
      </c>
      <c r="AY743" s="48">
        <v>0</v>
      </c>
      <c r="AZ743" s="48">
        <v>0</v>
      </c>
      <c r="BE743" s="48">
        <v>0</v>
      </c>
      <c r="BF743" s="48">
        <v>1</v>
      </c>
      <c r="BG743" s="48">
        <f t="shared" ref="BG743" si="14225">IF(O743&lt;10,80,80+O743*8)</f>
        <v>960</v>
      </c>
      <c r="BH743" s="48">
        <f t="shared" ref="BH743" si="14226">IF(O743&lt;10,80,80+O743*8)</f>
        <v>960</v>
      </c>
      <c r="BI743" s="7">
        <v>0</v>
      </c>
      <c r="BJ743" s="7">
        <v>0</v>
      </c>
      <c r="BK743" s="7">
        <v>0</v>
      </c>
      <c r="BL743" s="7">
        <v>0</v>
      </c>
      <c r="BM743" s="7">
        <v>0</v>
      </c>
      <c r="BN743" s="7">
        <v>0</v>
      </c>
      <c r="BO743" s="7">
        <v>0</v>
      </c>
      <c r="BP743" s="7">
        <v>0</v>
      </c>
      <c r="BQ743" s="7">
        <v>0</v>
      </c>
      <c r="BR743" s="7">
        <v>0</v>
      </c>
      <c r="BS743" s="7">
        <v>0</v>
      </c>
      <c r="BT743" s="7">
        <v>0</v>
      </c>
      <c r="BU743" s="7">
        <v>0</v>
      </c>
      <c r="BV743" s="7">
        <v>0</v>
      </c>
      <c r="BW743" s="7">
        <v>0</v>
      </c>
      <c r="BX743" s="7">
        <v>0</v>
      </c>
      <c r="BY743" s="7">
        <v>0</v>
      </c>
      <c r="BZ743" s="7">
        <v>0</v>
      </c>
      <c r="CA743" s="7">
        <v>0</v>
      </c>
      <c r="CB743" s="7">
        <v>0</v>
      </c>
      <c r="CC743" s="7">
        <v>0</v>
      </c>
      <c r="CD743" s="7">
        <v>0</v>
      </c>
      <c r="CE743" s="7">
        <v>0</v>
      </c>
      <c r="CF743" s="7">
        <v>0</v>
      </c>
      <c r="CG743" s="7">
        <v>0</v>
      </c>
      <c r="CH743" s="7">
        <v>0</v>
      </c>
      <c r="CI743" s="7">
        <v>0</v>
      </c>
      <c r="CJ743" s="7">
        <v>0</v>
      </c>
      <c r="CK743" s="7">
        <v>0</v>
      </c>
      <c r="CL743" s="40">
        <v>0</v>
      </c>
      <c r="CM743" s="40">
        <v>0</v>
      </c>
      <c r="CN743" s="40">
        <v>0</v>
      </c>
      <c r="CO743" s="40">
        <v>0</v>
      </c>
      <c r="CP743" s="7">
        <v>0</v>
      </c>
      <c r="CQ743" s="7">
        <v>0</v>
      </c>
      <c r="CR743" s="7">
        <v>0</v>
      </c>
      <c r="CS743" s="40">
        <v>0</v>
      </c>
      <c r="CT743" s="7">
        <v>0</v>
      </c>
      <c r="CU743" s="7">
        <v>0</v>
      </c>
      <c r="CV743" s="4"/>
      <c r="CW743" s="4"/>
      <c r="CX743" s="4" t="str">
        <f t="shared" ref="CX743" si="14227">IF(CX548="","",CX548)</f>
        <v/>
      </c>
      <c r="CY743" s="4" t="str">
        <f t="shared" si="14118"/>
        <v/>
      </c>
      <c r="CZ743" s="4" t="str">
        <f t="shared" ref="CZ743" si="14228">IF(CZ548="","",CZ548)</f>
        <v/>
      </c>
      <c r="DA743" s="4" t="str">
        <f t="shared" ref="DA743" si="14229">IF(DA548="","",DA548)</f>
        <v/>
      </c>
      <c r="DB743" s="4" t="str">
        <f t="shared" ref="DB743" si="14230">IF(DB548="","",DB548)</f>
        <v/>
      </c>
      <c r="DC743" s="4" t="str">
        <f t="shared" si="14004"/>
        <v/>
      </c>
      <c r="DD743" s="7">
        <v>2</v>
      </c>
      <c r="DE743" s="7">
        <v>30</v>
      </c>
      <c r="DF743" s="7">
        <v>60</v>
      </c>
      <c r="DH743" s="4">
        <f t="shared" ref="DH743" si="14231">IF(DH548="","",DH548)</f>
        <v>13</v>
      </c>
      <c r="DI743" s="4">
        <f t="shared" si="14123"/>
        <v>1</v>
      </c>
      <c r="DJ743" s="4">
        <f t="shared" ref="DJ743" si="14232">IF(DJ548="","",DJ548)</f>
        <v>3</v>
      </c>
      <c r="DK743" s="4">
        <f t="shared" si="14038"/>
        <v>5</v>
      </c>
      <c r="DL743" s="4">
        <f t="shared" si="13655"/>
        <v>7</v>
      </c>
      <c r="DX743" s="7">
        <f t="shared" si="13682"/>
        <v>7110208</v>
      </c>
      <c r="DY743" s="7"/>
      <c r="DZ743" s="67">
        <v>10000</v>
      </c>
      <c r="EA743" s="2" t="s">
        <v>1408</v>
      </c>
      <c r="EB743" s="85">
        <v>146</v>
      </c>
      <c r="EC743" s="2" t="s">
        <v>1409</v>
      </c>
      <c r="ED743" s="2">
        <v>2006</v>
      </c>
      <c r="EE743" s="2">
        <v>3002</v>
      </c>
      <c r="EF743" s="7">
        <v>50</v>
      </c>
      <c r="EG743" s="20"/>
      <c r="EH743" s="20"/>
      <c r="EI743" s="4">
        <f t="shared" ref="EI743" si="14233">IF(EI548="","",EI548)</f>
        <v>331141</v>
      </c>
      <c r="EJ743" s="4">
        <f t="shared" si="14126"/>
        <v>1</v>
      </c>
      <c r="EK743" s="4" t="str">
        <f t="shared" ref="EK743" si="14234">IF(EK548="","",EK548)</f>
        <v/>
      </c>
      <c r="EL743" s="4" t="str">
        <f t="shared" ref="EL743" si="14235">IF(EL548="","",EL548)</f>
        <v/>
      </c>
      <c r="EM743" s="4" t="str">
        <f t="shared" ref="EM743" si="14236">IF(EM548="","",EM548)</f>
        <v/>
      </c>
      <c r="EN743" s="4" t="str">
        <f t="shared" ref="EN743" si="14237">IF(EN548="","",EN548)</f>
        <v/>
      </c>
      <c r="EO743" s="4" t="str">
        <f t="shared" ref="EO743" si="14238">IF(EO548="","",EO548)</f>
        <v/>
      </c>
      <c r="EP743" s="4" t="str">
        <f t="shared" ref="EP743" si="14239">IF(EP548="","",EP548)</f>
        <v/>
      </c>
      <c r="EQ743" s="4" t="str">
        <f t="shared" ref="EQ743" si="14240">IF(EQ548="","",EQ548)</f>
        <v/>
      </c>
      <c r="ER743" s="4" t="str">
        <f t="shared" si="14216"/>
        <v/>
      </c>
      <c r="ES743" s="4" t="str">
        <f t="shared" si="14191"/>
        <v/>
      </c>
      <c r="ET743" s="4" t="str">
        <f t="shared" ref="ET743" si="14241">IF(ET548="","",ET548)</f>
        <v/>
      </c>
      <c r="EU743" s="4" t="str">
        <f t="shared" si="14166"/>
        <v/>
      </c>
      <c r="EV743" s="4" t="str">
        <f t="shared" si="13825"/>
        <v/>
      </c>
      <c r="EW743" s="4" t="str">
        <f t="shared" si="13825"/>
        <v/>
      </c>
      <c r="EX743" s="4" t="str">
        <f t="shared" si="13825"/>
        <v/>
      </c>
      <c r="EY743" s="4" t="str">
        <f t="shared" si="13825"/>
        <v/>
      </c>
      <c r="EZ743" s="4" t="str">
        <f t="shared" si="14167"/>
        <v/>
      </c>
      <c r="FA743" s="4" t="str">
        <f t="shared" si="13826"/>
        <v/>
      </c>
      <c r="FB743" s="4" t="str">
        <f t="shared" ref="FB743:FB748" si="14242">IF(FB548="","",FB548)</f>
        <v/>
      </c>
      <c r="FC743" s="4">
        <f t="shared" ref="FC743" si="14243">IF(FC548="","",FC548)</f>
        <v>40013</v>
      </c>
      <c r="FD743" s="4">
        <f t="shared" ref="FD743:FD748" si="14244">IF(FD548="","",FD548)</f>
        <v>1</v>
      </c>
      <c r="FE743" s="4">
        <f t="shared" ref="FE743" si="14245">IF(FE548="","",FE548)</f>
        <v>20100</v>
      </c>
      <c r="FF743" s="4">
        <f t="shared" si="14082"/>
        <v>1</v>
      </c>
      <c r="FG743" s="4">
        <f t="shared" si="14053"/>
        <v>20100</v>
      </c>
      <c r="FH743" s="4">
        <f t="shared" ref="FH743" si="14246">IF(FH548="","",FH548)</f>
        <v>1</v>
      </c>
      <c r="FR743" s="2">
        <v>99999</v>
      </c>
      <c r="FS743" s="2">
        <v>0</v>
      </c>
      <c r="FT743" s="4">
        <v>10000</v>
      </c>
      <c r="FU743" s="4"/>
      <c r="FV743" s="4"/>
      <c r="FW743" s="4"/>
      <c r="FX743" s="4"/>
      <c r="FY743" s="4"/>
      <c r="FZ743" s="77">
        <v>0</v>
      </c>
      <c r="GA743" s="2">
        <v>1</v>
      </c>
      <c r="GB743" s="2">
        <v>30</v>
      </c>
      <c r="GC743" s="2">
        <v>1</v>
      </c>
      <c r="GD743"/>
    </row>
    <row r="744" s="2" customFormat="1" ht="14.25" spans="1:186">
      <c r="A744" s="15">
        <v>7110309</v>
      </c>
      <c r="B744" s="7">
        <f t="shared" si="14054"/>
        <v>1640</v>
      </c>
      <c r="C744" s="7">
        <f t="shared" si="14142"/>
        <v>1</v>
      </c>
      <c r="D744" s="5" t="s">
        <v>663</v>
      </c>
      <c r="E744" s="2" t="s">
        <v>1417</v>
      </c>
      <c r="F744" s="31" t="s">
        <v>1250</v>
      </c>
      <c r="G744" s="31">
        <v>4</v>
      </c>
      <c r="H744" s="7" t="s">
        <v>191</v>
      </c>
      <c r="I744" s="7" t="s">
        <v>187</v>
      </c>
      <c r="J744" s="37">
        <v>1432</v>
      </c>
      <c r="K744" s="39">
        <v>1698</v>
      </c>
      <c r="L744" s="80"/>
      <c r="M744" s="29" t="s">
        <v>193</v>
      </c>
      <c r="N744" s="4">
        <f t="shared" ref="N744" si="14247">N549</f>
        <v>110</v>
      </c>
      <c r="O744" s="4">
        <f t="shared" ref="O744" si="14248">O549</f>
        <v>110</v>
      </c>
      <c r="P744" s="40">
        <f t="shared" si="13517"/>
        <v>2104</v>
      </c>
      <c r="Q744" s="4"/>
      <c r="S744" s="48">
        <f t="shared" si="14145"/>
        <v>1</v>
      </c>
      <c r="T744" s="47" t="s">
        <v>194</v>
      </c>
      <c r="U744" s="7" t="s">
        <v>195</v>
      </c>
      <c r="V744" s="7" t="str">
        <f t="shared" si="13698"/>
        <v>1</v>
      </c>
      <c r="W744" s="7" t="str">
        <f t="shared" si="13939"/>
        <v>1</v>
      </c>
      <c r="X744" s="40">
        <v>0</v>
      </c>
      <c r="AB744" s="7" t="s">
        <v>195</v>
      </c>
      <c r="AC744" s="7">
        <v>0</v>
      </c>
      <c r="AD744" s="7" t="s">
        <v>195</v>
      </c>
      <c r="AE744" s="7" t="s">
        <v>195</v>
      </c>
      <c r="AF744" s="7" t="s">
        <v>195</v>
      </c>
      <c r="AG744" s="7" t="s">
        <v>195</v>
      </c>
      <c r="AH744" s="40">
        <v>0</v>
      </c>
      <c r="AI744" s="40">
        <v>0</v>
      </c>
      <c r="AJ744" s="40">
        <v>1</v>
      </c>
      <c r="AK744" s="40">
        <v>0</v>
      </c>
      <c r="AL744" s="40">
        <v>1</v>
      </c>
      <c r="AM744" s="40">
        <v>0</v>
      </c>
      <c r="AN744" s="40">
        <v>60</v>
      </c>
      <c r="AO744" s="40">
        <v>20000</v>
      </c>
      <c r="AP744" s="7" t="s">
        <v>665</v>
      </c>
      <c r="AQ744" s="4">
        <f t="shared" si="14146"/>
        <v>3</v>
      </c>
      <c r="AR744" s="4">
        <f t="shared" si="13841"/>
        <v>161506</v>
      </c>
      <c r="AS744" s="7" t="s">
        <v>199</v>
      </c>
      <c r="AT744" s="48">
        <v>3</v>
      </c>
      <c r="AU744" s="48">
        <v>1</v>
      </c>
      <c r="AV744" s="48">
        <v>3</v>
      </c>
      <c r="AW744" s="48">
        <v>500</v>
      </c>
      <c r="AX744" s="48">
        <v>250</v>
      </c>
      <c r="AY744" s="48">
        <v>0</v>
      </c>
      <c r="AZ744" s="48">
        <v>0</v>
      </c>
      <c r="BE744" s="48">
        <v>0</v>
      </c>
      <c r="BF744" s="48">
        <v>1</v>
      </c>
      <c r="BG744" s="48">
        <f t="shared" ref="BG744" si="14249">IF(O744&lt;10,80,80+O744*8)</f>
        <v>960</v>
      </c>
      <c r="BH744" s="48">
        <f t="shared" ref="BH744" si="14250">IF(O744&lt;10,80,80+O744*8)</f>
        <v>960</v>
      </c>
      <c r="BI744" s="7">
        <v>0</v>
      </c>
      <c r="BJ744" s="7">
        <v>0</v>
      </c>
      <c r="BK744" s="7">
        <v>0</v>
      </c>
      <c r="BL744" s="7">
        <v>0</v>
      </c>
      <c r="BM744" s="7">
        <v>0</v>
      </c>
      <c r="BN744" s="7">
        <v>0</v>
      </c>
      <c r="BO744" s="7">
        <v>0</v>
      </c>
      <c r="BP744" s="7">
        <v>0</v>
      </c>
      <c r="BQ744" s="7">
        <v>0</v>
      </c>
      <c r="BR744" s="7">
        <v>0</v>
      </c>
      <c r="BS744" s="7">
        <v>0</v>
      </c>
      <c r="BT744" s="7">
        <v>0</v>
      </c>
      <c r="BU744" s="7">
        <v>0</v>
      </c>
      <c r="BV744" s="7">
        <v>0</v>
      </c>
      <c r="BW744" s="7">
        <v>0</v>
      </c>
      <c r="BX744" s="7">
        <v>0</v>
      </c>
      <c r="BY744" s="7">
        <v>0</v>
      </c>
      <c r="BZ744" s="7">
        <v>0</v>
      </c>
      <c r="CA744" s="7">
        <v>0</v>
      </c>
      <c r="CB744" s="7">
        <v>0</v>
      </c>
      <c r="CC744" s="7">
        <v>0</v>
      </c>
      <c r="CD744" s="7">
        <v>0</v>
      </c>
      <c r="CE744" s="7">
        <v>0</v>
      </c>
      <c r="CF744" s="7">
        <v>0</v>
      </c>
      <c r="CG744" s="7">
        <v>0</v>
      </c>
      <c r="CH744" s="7">
        <v>0</v>
      </c>
      <c r="CI744" s="7">
        <v>0</v>
      </c>
      <c r="CJ744" s="7">
        <v>0</v>
      </c>
      <c r="CK744" s="7">
        <v>0</v>
      </c>
      <c r="CL744" s="40">
        <v>0</v>
      </c>
      <c r="CM744" s="40">
        <v>0</v>
      </c>
      <c r="CN744" s="40">
        <v>0</v>
      </c>
      <c r="CO744" s="40">
        <v>0</v>
      </c>
      <c r="CP744" s="7">
        <v>0</v>
      </c>
      <c r="CQ744" s="7">
        <v>0</v>
      </c>
      <c r="CR744" s="7">
        <v>0</v>
      </c>
      <c r="CS744" s="40">
        <v>0</v>
      </c>
      <c r="CT744" s="7">
        <v>0</v>
      </c>
      <c r="CU744" s="7">
        <v>0</v>
      </c>
      <c r="CV744" s="4"/>
      <c r="CW744" s="4"/>
      <c r="CX744" s="4" t="str">
        <f t="shared" ref="CX744" si="14251">IF(CX549="","",CX549)</f>
        <v/>
      </c>
      <c r="CY744" s="4" t="str">
        <f t="shared" si="14118"/>
        <v/>
      </c>
      <c r="CZ744" s="4" t="str">
        <f t="shared" ref="CZ744" si="14252">IF(CZ549="","",CZ549)</f>
        <v/>
      </c>
      <c r="DA744" s="4" t="str">
        <f t="shared" ref="DA744" si="14253">IF(DA549="","",DA549)</f>
        <v/>
      </c>
      <c r="DB744" s="4" t="str">
        <f t="shared" ref="DB744:DB755" si="14254">IF(DB549="","",DB549)</f>
        <v/>
      </c>
      <c r="DC744" s="4" t="str">
        <f t="shared" si="14004"/>
        <v/>
      </c>
      <c r="DD744" s="7">
        <v>2</v>
      </c>
      <c r="DE744" s="7">
        <v>30</v>
      </c>
      <c r="DF744" s="7">
        <v>60</v>
      </c>
      <c r="DH744" s="4">
        <f t="shared" ref="DH744" si="14255">IF(DH549="","",DH549)</f>
        <v>13</v>
      </c>
      <c r="DI744" s="4">
        <f t="shared" si="14123"/>
        <v>2</v>
      </c>
      <c r="DJ744" s="4">
        <f t="shared" ref="DJ744" si="14256">IF(DJ549="","",DJ549)</f>
        <v>3</v>
      </c>
      <c r="DK744" s="4" t="str">
        <f t="shared" si="14038"/>
        <v/>
      </c>
      <c r="DL744" s="4" t="str">
        <f t="shared" ref="DL744" si="14257">IF(DL549="","",DL549)</f>
        <v/>
      </c>
      <c r="DX744" s="7">
        <f t="shared" si="13682"/>
        <v>7110309</v>
      </c>
      <c r="DY744" s="7"/>
      <c r="DZ744" s="67">
        <v>0</v>
      </c>
      <c r="EA744" s="2" t="s">
        <v>242</v>
      </c>
      <c r="EB744" s="85" t="s">
        <v>242</v>
      </c>
      <c r="EC744" s="2" t="s">
        <v>242</v>
      </c>
      <c r="ED744" s="2">
        <v>2009</v>
      </c>
      <c r="EE744" s="2">
        <v>3002</v>
      </c>
      <c r="EF744" s="7">
        <v>50</v>
      </c>
      <c r="EG744" s="20"/>
      <c r="EH744" s="20"/>
      <c r="EI744" s="4">
        <f t="shared" ref="EI744" si="14258">IF(EI549="","",EI549)</f>
        <v>331141</v>
      </c>
      <c r="EJ744" s="4">
        <f t="shared" si="14126"/>
        <v>1</v>
      </c>
      <c r="EK744" s="4" t="str">
        <f t="shared" ref="EK744" si="14259">IF(EK549="","",EK549)</f>
        <v/>
      </c>
      <c r="EL744" s="4" t="str">
        <f t="shared" ref="EL744" si="14260">IF(EL549="","",EL549)</f>
        <v/>
      </c>
      <c r="EM744" s="4" t="str">
        <f t="shared" ref="EM744" si="14261">IF(EM549="","",EM549)</f>
        <v/>
      </c>
      <c r="EN744" s="4" t="str">
        <f t="shared" ref="EN744" si="14262">IF(EN549="","",EN549)</f>
        <v/>
      </c>
      <c r="EO744" s="4" t="str">
        <f t="shared" ref="EO744" si="14263">IF(EO549="","",EO549)</f>
        <v/>
      </c>
      <c r="EP744" s="4" t="str">
        <f t="shared" ref="EP744" si="14264">IF(EP549="","",EP549)</f>
        <v/>
      </c>
      <c r="EQ744" s="4" t="str">
        <f t="shared" ref="EQ744" si="14265">IF(EQ549="","",EQ549)</f>
        <v/>
      </c>
      <c r="ER744" s="4" t="str">
        <f t="shared" si="14216"/>
        <v/>
      </c>
      <c r="ES744" s="4" t="str">
        <f t="shared" si="14191"/>
        <v/>
      </c>
      <c r="ET744" s="4" t="str">
        <f t="shared" ref="ET744" si="14266">IF(ET549="","",ET549)</f>
        <v/>
      </c>
      <c r="EU744" s="4" t="str">
        <f t="shared" si="14166"/>
        <v/>
      </c>
      <c r="EV744" s="4" t="str">
        <f t="shared" si="13825"/>
        <v/>
      </c>
      <c r="EW744" s="4" t="str">
        <f t="shared" si="13825"/>
        <v/>
      </c>
      <c r="EX744" s="4" t="str">
        <f t="shared" si="13825"/>
        <v/>
      </c>
      <c r="EY744" s="4" t="str">
        <f t="shared" si="13825"/>
        <v/>
      </c>
      <c r="EZ744" s="4" t="str">
        <f t="shared" si="14167"/>
        <v/>
      </c>
      <c r="FA744" s="4" t="str">
        <f t="shared" si="13826"/>
        <v/>
      </c>
      <c r="FB744" s="4" t="str">
        <f t="shared" si="14242"/>
        <v/>
      </c>
      <c r="FC744" s="4">
        <f t="shared" ref="FC744" si="14267">IF(FC549="","",FC549)</f>
        <v>40013</v>
      </c>
      <c r="FD744" s="4">
        <f t="shared" si="14244"/>
        <v>1</v>
      </c>
      <c r="FE744" s="4">
        <f t="shared" ref="FE744" si="14268">IF(FE549="","",FE549)</f>
        <v>20100</v>
      </c>
      <c r="FF744" s="4">
        <f t="shared" si="14082"/>
        <v>1</v>
      </c>
      <c r="FG744" s="4">
        <f t="shared" si="14053"/>
        <v>20100</v>
      </c>
      <c r="FH744" s="4">
        <f t="shared" ref="FH744" si="14269">IF(FH549="","",FH549)</f>
        <v>1</v>
      </c>
      <c r="FR744" s="2">
        <v>99999</v>
      </c>
      <c r="FS744" s="2">
        <v>0</v>
      </c>
      <c r="FT744" s="4">
        <v>10000</v>
      </c>
      <c r="FU744" s="4"/>
      <c r="FV744" s="4"/>
      <c r="FW744" s="4"/>
      <c r="FX744" s="4"/>
      <c r="FY744" s="4"/>
      <c r="FZ744" s="77">
        <v>0</v>
      </c>
      <c r="GA744" s="2">
        <v>1</v>
      </c>
      <c r="GB744" s="2">
        <v>30</v>
      </c>
      <c r="GC744" s="2">
        <v>1</v>
      </c>
      <c r="GD744"/>
    </row>
    <row r="745" s="2" customFormat="1" ht="14.25" spans="1:186">
      <c r="A745" s="15">
        <v>7110310</v>
      </c>
      <c r="B745" s="7">
        <f t="shared" si="14054"/>
        <v>1384</v>
      </c>
      <c r="C745" s="7">
        <f t="shared" si="14142"/>
        <v>1</v>
      </c>
      <c r="D745" s="5" t="s">
        <v>666</v>
      </c>
      <c r="E745" s="2" t="s">
        <v>1418</v>
      </c>
      <c r="F745" s="31" t="s">
        <v>1250</v>
      </c>
      <c r="G745" s="31">
        <v>4</v>
      </c>
      <c r="H745" s="7" t="s">
        <v>191</v>
      </c>
      <c r="I745" s="7" t="s">
        <v>187</v>
      </c>
      <c r="J745" s="37">
        <v>1498</v>
      </c>
      <c r="K745" s="39">
        <v>1698</v>
      </c>
      <c r="L745" s="80"/>
      <c r="M745" s="29" t="s">
        <v>193</v>
      </c>
      <c r="N745" s="4">
        <f t="shared" ref="N745" si="14270">N550</f>
        <v>110</v>
      </c>
      <c r="O745" s="4">
        <f t="shared" ref="O745" si="14271">O550</f>
        <v>110</v>
      </c>
      <c r="P745" s="40">
        <f t="shared" si="13517"/>
        <v>2104</v>
      </c>
      <c r="Q745" s="4"/>
      <c r="S745" s="48">
        <f t="shared" si="14145"/>
        <v>2</v>
      </c>
      <c r="T745" s="47" t="s">
        <v>194</v>
      </c>
      <c r="U745" s="7" t="s">
        <v>195</v>
      </c>
      <c r="V745" s="7" t="str">
        <f t="shared" si="13698"/>
        <v>1</v>
      </c>
      <c r="W745" s="7" t="str">
        <f t="shared" si="13939"/>
        <v>1</v>
      </c>
      <c r="X745" s="40">
        <v>0</v>
      </c>
      <c r="AB745" s="7" t="s">
        <v>195</v>
      </c>
      <c r="AC745" s="7">
        <v>0</v>
      </c>
      <c r="AD745" s="7" t="s">
        <v>195</v>
      </c>
      <c r="AE745" s="7" t="s">
        <v>195</v>
      </c>
      <c r="AF745" s="7" t="s">
        <v>195</v>
      </c>
      <c r="AG745" s="7" t="s">
        <v>195</v>
      </c>
      <c r="AH745" s="40">
        <v>0</v>
      </c>
      <c r="AI745" s="40">
        <v>0</v>
      </c>
      <c r="AJ745" s="40">
        <v>1</v>
      </c>
      <c r="AK745" s="40">
        <v>0</v>
      </c>
      <c r="AL745" s="40">
        <v>1</v>
      </c>
      <c r="AM745" s="40">
        <v>0</v>
      </c>
      <c r="AN745" s="40">
        <v>60</v>
      </c>
      <c r="AO745" s="40">
        <v>20000</v>
      </c>
      <c r="AP745" s="7" t="s">
        <v>668</v>
      </c>
      <c r="AQ745" s="4">
        <f t="shared" si="14146"/>
        <v>3</v>
      </c>
      <c r="AR745" s="4">
        <f t="shared" si="13841"/>
        <v>161506</v>
      </c>
      <c r="AS745" s="7" t="s">
        <v>199</v>
      </c>
      <c r="AT745" s="48">
        <v>3</v>
      </c>
      <c r="AU745" s="48">
        <v>1</v>
      </c>
      <c r="AV745" s="48">
        <v>3</v>
      </c>
      <c r="AW745" s="48">
        <v>500</v>
      </c>
      <c r="AX745" s="48">
        <v>250</v>
      </c>
      <c r="AY745" s="48">
        <v>0</v>
      </c>
      <c r="AZ745" s="48">
        <v>0</v>
      </c>
      <c r="BE745" s="48">
        <v>0</v>
      </c>
      <c r="BF745" s="48">
        <v>1</v>
      </c>
      <c r="BG745" s="48">
        <f t="shared" ref="BG745" si="14272">IF(O745&lt;10,80,80+O745*8)</f>
        <v>960</v>
      </c>
      <c r="BH745" s="48">
        <f t="shared" ref="BH745" si="14273">IF(O745&lt;10,80,80+O745*8)</f>
        <v>960</v>
      </c>
      <c r="BI745" s="7">
        <v>0</v>
      </c>
      <c r="BJ745" s="7">
        <v>0</v>
      </c>
      <c r="BK745" s="7">
        <v>0</v>
      </c>
      <c r="BL745" s="7">
        <v>0</v>
      </c>
      <c r="BM745" s="7">
        <v>0</v>
      </c>
      <c r="BN745" s="7">
        <v>0</v>
      </c>
      <c r="BO745" s="7">
        <v>0</v>
      </c>
      <c r="BP745" s="7">
        <v>0</v>
      </c>
      <c r="BQ745" s="7">
        <v>0</v>
      </c>
      <c r="BR745" s="7">
        <v>0</v>
      </c>
      <c r="BS745" s="7">
        <v>0</v>
      </c>
      <c r="BT745" s="7">
        <v>0</v>
      </c>
      <c r="BU745" s="7">
        <v>0</v>
      </c>
      <c r="BV745" s="7">
        <v>0</v>
      </c>
      <c r="BW745" s="7">
        <v>0</v>
      </c>
      <c r="BX745" s="7">
        <v>0</v>
      </c>
      <c r="BY745" s="7">
        <v>0</v>
      </c>
      <c r="BZ745" s="7">
        <v>0</v>
      </c>
      <c r="CA745" s="7">
        <v>0</v>
      </c>
      <c r="CB745" s="7">
        <v>0</v>
      </c>
      <c r="CC745" s="7">
        <v>0</v>
      </c>
      <c r="CD745" s="7">
        <v>0</v>
      </c>
      <c r="CE745" s="7">
        <v>0</v>
      </c>
      <c r="CF745" s="7">
        <v>0</v>
      </c>
      <c r="CG745" s="7">
        <v>0</v>
      </c>
      <c r="CH745" s="7">
        <v>0</v>
      </c>
      <c r="CI745" s="7">
        <v>0</v>
      </c>
      <c r="CJ745" s="7">
        <v>0</v>
      </c>
      <c r="CK745" s="7">
        <v>0</v>
      </c>
      <c r="CL745" s="40">
        <v>0</v>
      </c>
      <c r="CM745" s="40">
        <v>0</v>
      </c>
      <c r="CN745" s="40">
        <v>0</v>
      </c>
      <c r="CO745" s="40">
        <v>0</v>
      </c>
      <c r="CP745" s="7">
        <v>0</v>
      </c>
      <c r="CQ745" s="7">
        <v>0</v>
      </c>
      <c r="CR745" s="7">
        <v>0</v>
      </c>
      <c r="CS745" s="40">
        <v>0</v>
      </c>
      <c r="CT745" s="7">
        <v>0</v>
      </c>
      <c r="CU745" s="7">
        <v>0</v>
      </c>
      <c r="CV745" s="4"/>
      <c r="CW745" s="4"/>
      <c r="CX745" s="4" t="str">
        <f t="shared" ref="CX745" si="14274">IF(CX550="","",CX550)</f>
        <v/>
      </c>
      <c r="CY745" s="4" t="str">
        <f t="shared" si="14118"/>
        <v/>
      </c>
      <c r="CZ745" s="4" t="str">
        <f t="shared" ref="CZ745" si="14275">IF(CZ550="","",CZ550)</f>
        <v/>
      </c>
      <c r="DA745" s="4" t="str">
        <f t="shared" ref="DA745" si="14276">IF(DA550="","",DA550)</f>
        <v/>
      </c>
      <c r="DB745" s="4" t="str">
        <f t="shared" si="14254"/>
        <v/>
      </c>
      <c r="DC745" s="4" t="str">
        <f t="shared" si="14004"/>
        <v/>
      </c>
      <c r="DD745" s="7">
        <v>2</v>
      </c>
      <c r="DE745" s="7">
        <v>30</v>
      </c>
      <c r="DF745" s="7">
        <v>60</v>
      </c>
      <c r="DH745" s="4">
        <f t="shared" ref="DH745" si="14277">IF(DH550="","",DH550)</f>
        <v>13</v>
      </c>
      <c r="DI745" s="4">
        <f t="shared" si="14123"/>
        <v>2</v>
      </c>
      <c r="DJ745" s="4">
        <f t="shared" ref="DJ745" si="14278">IF(DJ550="","",DJ550)</f>
        <v>3</v>
      </c>
      <c r="DK745" s="4" t="str">
        <f t="shared" si="14038"/>
        <v/>
      </c>
      <c r="DL745" s="4" t="str">
        <f t="shared" ref="DL745" si="14279">IF(DL550="","",DL550)</f>
        <v/>
      </c>
      <c r="DX745" s="7">
        <f t="shared" ref="DX745" si="14280">A745</f>
        <v>7110310</v>
      </c>
      <c r="DY745" s="7"/>
      <c r="DZ745" s="67">
        <v>0</v>
      </c>
      <c r="EA745" s="2" t="s">
        <v>242</v>
      </c>
      <c r="EB745" s="85" t="s">
        <v>242</v>
      </c>
      <c r="EC745" s="2" t="s">
        <v>242</v>
      </c>
      <c r="ED745" s="2">
        <v>2009</v>
      </c>
      <c r="EE745" s="2">
        <v>3002</v>
      </c>
      <c r="EF745" s="7">
        <v>50</v>
      </c>
      <c r="EG745" s="20"/>
      <c r="EH745" s="20"/>
      <c r="EI745" s="4">
        <f t="shared" ref="EI745" si="14281">IF(EI550="","",EI550)</f>
        <v>331141</v>
      </c>
      <c r="EJ745" s="4">
        <f t="shared" si="14126"/>
        <v>1</v>
      </c>
      <c r="EK745" s="4" t="str">
        <f t="shared" ref="EK745" si="14282">IF(EK550="","",EK550)</f>
        <v/>
      </c>
      <c r="EL745" s="4" t="str">
        <f t="shared" ref="EL745" si="14283">IF(EL550="","",EL550)</f>
        <v/>
      </c>
      <c r="EM745" s="4" t="str">
        <f t="shared" ref="EM745" si="14284">IF(EM550="","",EM550)</f>
        <v/>
      </c>
      <c r="EN745" s="4" t="str">
        <f t="shared" ref="EN745" si="14285">IF(EN550="","",EN550)</f>
        <v/>
      </c>
      <c r="EO745" s="4" t="str">
        <f t="shared" ref="EO745" si="14286">IF(EO550="","",EO550)</f>
        <v/>
      </c>
      <c r="EP745" s="4" t="str">
        <f t="shared" ref="EP745" si="14287">IF(EP550="","",EP550)</f>
        <v/>
      </c>
      <c r="EQ745" s="4" t="str">
        <f t="shared" ref="EQ745" si="14288">IF(EQ550="","",EQ550)</f>
        <v/>
      </c>
      <c r="ER745" s="4" t="str">
        <f t="shared" si="14216"/>
        <v/>
      </c>
      <c r="ES745" s="4" t="str">
        <f t="shared" si="14191"/>
        <v/>
      </c>
      <c r="ET745" s="4" t="str">
        <f t="shared" ref="ET745" si="14289">IF(ET550="","",ET550)</f>
        <v/>
      </c>
      <c r="EU745" s="4" t="str">
        <f t="shared" si="14166"/>
        <v/>
      </c>
      <c r="EV745" s="4" t="str">
        <f t="shared" si="13825"/>
        <v/>
      </c>
      <c r="EW745" s="4" t="str">
        <f t="shared" si="13825"/>
        <v/>
      </c>
      <c r="EX745" s="4" t="str">
        <f t="shared" si="13825"/>
        <v/>
      </c>
      <c r="EY745" s="4" t="str">
        <f t="shared" si="13825"/>
        <v/>
      </c>
      <c r="EZ745" s="4" t="str">
        <f t="shared" si="14167"/>
        <v/>
      </c>
      <c r="FA745" s="4" t="str">
        <f t="shared" si="13826"/>
        <v/>
      </c>
      <c r="FB745" s="4" t="str">
        <f t="shared" si="14242"/>
        <v/>
      </c>
      <c r="FC745" s="4">
        <f t="shared" ref="FC745" si="14290">IF(FC550="","",FC550)</f>
        <v>40013</v>
      </c>
      <c r="FD745" s="4">
        <f t="shared" si="14244"/>
        <v>1</v>
      </c>
      <c r="FE745" s="4">
        <f t="shared" ref="FE745" si="14291">IF(FE550="","",FE550)</f>
        <v>20100</v>
      </c>
      <c r="FF745" s="4">
        <f t="shared" si="14082"/>
        <v>1</v>
      </c>
      <c r="FG745" s="4">
        <f t="shared" si="14053"/>
        <v>20100</v>
      </c>
      <c r="FH745" s="4">
        <f t="shared" ref="FH745" si="14292">IF(FH550="","",FH550)</f>
        <v>1</v>
      </c>
      <c r="FR745" s="2">
        <v>99999</v>
      </c>
      <c r="FS745" s="2">
        <v>0</v>
      </c>
      <c r="FT745" s="4">
        <v>10000</v>
      </c>
      <c r="FU745" s="4"/>
      <c r="FV745" s="4"/>
      <c r="FW745" s="4"/>
      <c r="FX745" s="4"/>
      <c r="FY745" s="4"/>
      <c r="FZ745" s="77">
        <v>0</v>
      </c>
      <c r="GA745" s="2">
        <v>1</v>
      </c>
      <c r="GB745" s="2">
        <v>30</v>
      </c>
      <c r="GC745" s="2">
        <v>1</v>
      </c>
      <c r="GD745"/>
    </row>
    <row r="746" s="2" customFormat="1" ht="14.25" spans="1:186">
      <c r="A746" s="15">
        <v>7110411</v>
      </c>
      <c r="B746" s="7">
        <f t="shared" si="14054"/>
        <v>40</v>
      </c>
      <c r="C746" s="7">
        <f t="shared" si="14142"/>
        <v>2</v>
      </c>
      <c r="D746" s="5" t="s">
        <v>669</v>
      </c>
      <c r="E746" s="2" t="s">
        <v>1419</v>
      </c>
      <c r="F746" s="31" t="s">
        <v>1250</v>
      </c>
      <c r="G746" s="31">
        <v>4</v>
      </c>
      <c r="H746" s="7" t="s">
        <v>191</v>
      </c>
      <c r="I746" s="7" t="s">
        <v>187</v>
      </c>
      <c r="J746" s="37">
        <v>1465</v>
      </c>
      <c r="K746" s="39">
        <v>1434</v>
      </c>
      <c r="L746" s="80"/>
      <c r="M746" s="29" t="s">
        <v>193</v>
      </c>
      <c r="N746" s="4">
        <f t="shared" ref="N746" si="14293">N551</f>
        <v>110</v>
      </c>
      <c r="O746" s="4">
        <f t="shared" ref="O746:O768" si="14294">O551</f>
        <v>110</v>
      </c>
      <c r="P746" s="40">
        <f t="shared" ref="P746" si="14295">2000+C746*100+G746</f>
        <v>2204</v>
      </c>
      <c r="Q746" s="4"/>
      <c r="S746" s="48">
        <f t="shared" si="14145"/>
        <v>0</v>
      </c>
      <c r="T746" s="47" t="s">
        <v>194</v>
      </c>
      <c r="U746" s="7" t="s">
        <v>195</v>
      </c>
      <c r="V746" s="7" t="str">
        <f t="shared" ref="V746" si="14296">IF(O746&gt;=50,"1","0")</f>
        <v>1</v>
      </c>
      <c r="W746" s="7" t="str">
        <f t="shared" si="13939"/>
        <v>1</v>
      </c>
      <c r="X746" s="40">
        <v>0</v>
      </c>
      <c r="AB746" s="7" t="s">
        <v>195</v>
      </c>
      <c r="AC746" s="7">
        <v>0</v>
      </c>
      <c r="AD746" s="7" t="s">
        <v>195</v>
      </c>
      <c r="AE746" s="7" t="s">
        <v>195</v>
      </c>
      <c r="AF746" s="7" t="s">
        <v>195</v>
      </c>
      <c r="AG746" s="7" t="s">
        <v>195</v>
      </c>
      <c r="AH746" s="40">
        <v>0</v>
      </c>
      <c r="AI746" s="40">
        <v>0</v>
      </c>
      <c r="AJ746" s="40">
        <v>1</v>
      </c>
      <c r="AK746" s="40">
        <v>0</v>
      </c>
      <c r="AL746" s="40">
        <v>1</v>
      </c>
      <c r="AM746" s="40">
        <v>0</v>
      </c>
      <c r="AN746" s="40">
        <v>60</v>
      </c>
      <c r="AO746" s="40">
        <v>20000</v>
      </c>
      <c r="AP746" s="7" t="s">
        <v>671</v>
      </c>
      <c r="AQ746" s="4">
        <f t="shared" si="14146"/>
        <v>3</v>
      </c>
      <c r="AR746" s="4">
        <f t="shared" si="13841"/>
        <v>161506</v>
      </c>
      <c r="AS746" s="7" t="s">
        <v>199</v>
      </c>
      <c r="AT746" s="48">
        <v>3</v>
      </c>
      <c r="AU746" s="48">
        <v>1</v>
      </c>
      <c r="AV746" s="48">
        <v>3</v>
      </c>
      <c r="AW746" s="48">
        <v>500</v>
      </c>
      <c r="AX746" s="48">
        <v>250</v>
      </c>
      <c r="AY746" s="48">
        <v>0</v>
      </c>
      <c r="AZ746" s="48">
        <v>0</v>
      </c>
      <c r="BE746" s="48">
        <v>0</v>
      </c>
      <c r="BF746" s="48">
        <v>1</v>
      </c>
      <c r="BG746" s="48">
        <f t="shared" ref="BG746:BG767" si="14297">IF(O746&lt;10,80,80+O746*8)</f>
        <v>960</v>
      </c>
      <c r="BH746" s="48">
        <f t="shared" ref="BH746:BH767" si="14298">IF(O746&lt;10,80,80+O746*8)</f>
        <v>960</v>
      </c>
      <c r="BI746" s="7">
        <v>0</v>
      </c>
      <c r="BJ746" s="7">
        <v>0</v>
      </c>
      <c r="BK746" s="7">
        <v>0</v>
      </c>
      <c r="BL746" s="7">
        <v>0</v>
      </c>
      <c r="BM746" s="7">
        <v>0</v>
      </c>
      <c r="BN746" s="7">
        <v>0</v>
      </c>
      <c r="BO746" s="7">
        <v>0</v>
      </c>
      <c r="BP746" s="7">
        <v>0</v>
      </c>
      <c r="BQ746" s="7">
        <v>0</v>
      </c>
      <c r="BR746" s="7">
        <v>0</v>
      </c>
      <c r="BS746" s="7">
        <v>0</v>
      </c>
      <c r="BT746" s="7">
        <v>0</v>
      </c>
      <c r="BU746" s="7">
        <v>0</v>
      </c>
      <c r="BV746" s="7">
        <v>0</v>
      </c>
      <c r="BW746" s="7">
        <v>0</v>
      </c>
      <c r="BX746" s="7">
        <v>0</v>
      </c>
      <c r="BY746" s="7">
        <v>0</v>
      </c>
      <c r="BZ746" s="7">
        <v>0</v>
      </c>
      <c r="CA746" s="7">
        <v>0</v>
      </c>
      <c r="CB746" s="7">
        <v>0</v>
      </c>
      <c r="CC746" s="7">
        <v>0</v>
      </c>
      <c r="CD746" s="7">
        <v>0</v>
      </c>
      <c r="CE746" s="7">
        <v>0</v>
      </c>
      <c r="CF746" s="7">
        <v>0</v>
      </c>
      <c r="CG746" s="7">
        <v>0</v>
      </c>
      <c r="CH746" s="7">
        <v>0</v>
      </c>
      <c r="CI746" s="7">
        <v>0</v>
      </c>
      <c r="CJ746" s="7">
        <v>0</v>
      </c>
      <c r="CK746" s="7">
        <v>0</v>
      </c>
      <c r="CL746" s="40">
        <v>0</v>
      </c>
      <c r="CM746" s="40">
        <v>0</v>
      </c>
      <c r="CN746" s="40">
        <v>0</v>
      </c>
      <c r="CO746" s="40">
        <v>0</v>
      </c>
      <c r="CP746" s="7">
        <v>0</v>
      </c>
      <c r="CQ746" s="7">
        <v>0</v>
      </c>
      <c r="CR746" s="7">
        <v>0</v>
      </c>
      <c r="CS746" s="40">
        <v>0</v>
      </c>
      <c r="CT746" s="7">
        <v>0</v>
      </c>
      <c r="CU746" s="7">
        <v>0</v>
      </c>
      <c r="CV746" s="4"/>
      <c r="CW746" s="4"/>
      <c r="CX746" s="4" t="str">
        <f t="shared" ref="CX746" si="14299">IF(CX551="","",CX551)</f>
        <v/>
      </c>
      <c r="CY746" s="4" t="str">
        <f t="shared" si="14118"/>
        <v/>
      </c>
      <c r="CZ746" s="4" t="str">
        <f t="shared" ref="CZ746:CZ755" si="14300">IF(CZ551="","",CZ551)</f>
        <v/>
      </c>
      <c r="DA746" s="4" t="str">
        <f t="shared" ref="DA746" si="14301">IF(DA551="","",DA551)</f>
        <v/>
      </c>
      <c r="DB746" s="4" t="str">
        <f t="shared" si="14254"/>
        <v/>
      </c>
      <c r="DC746" s="4" t="str">
        <f t="shared" si="14004"/>
        <v/>
      </c>
      <c r="DD746" s="7">
        <v>2</v>
      </c>
      <c r="DE746" s="7">
        <v>30</v>
      </c>
      <c r="DF746" s="7">
        <v>60</v>
      </c>
      <c r="DH746" s="4">
        <f t="shared" ref="DH746" si="14302">IF(DH551="","",DH551)</f>
        <v>13</v>
      </c>
      <c r="DI746" s="4">
        <f t="shared" si="14123"/>
        <v>4</v>
      </c>
      <c r="DJ746" s="4">
        <f t="shared" ref="DJ746" si="14303">IF(DJ551="","",DJ551)</f>
        <v>5</v>
      </c>
      <c r="DK746" s="4" t="str">
        <f t="shared" si="14038"/>
        <v/>
      </c>
      <c r="DL746" s="4" t="str">
        <f t="shared" ref="DL746" si="14304">IF(DL551="","",DL551)</f>
        <v/>
      </c>
      <c r="DX746" s="7">
        <f t="shared" ref="DX746" si="14305">A746</f>
        <v>7110411</v>
      </c>
      <c r="DY746" s="7"/>
      <c r="DZ746" s="67">
        <v>0</v>
      </c>
      <c r="EA746" s="2" t="s">
        <v>242</v>
      </c>
      <c r="EB746" s="85" t="s">
        <v>242</v>
      </c>
      <c r="EC746" s="2" t="s">
        <v>242</v>
      </c>
      <c r="ED746" s="2">
        <v>2012</v>
      </c>
      <c r="EE746" s="2">
        <v>3002</v>
      </c>
      <c r="EF746" s="7">
        <v>50</v>
      </c>
      <c r="EG746" s="20"/>
      <c r="EH746" s="20"/>
      <c r="EI746" s="4">
        <f t="shared" ref="EI746" si="14306">IF(EI551="","",EI551)</f>
        <v>331171</v>
      </c>
      <c r="EJ746" s="4">
        <f t="shared" si="14126"/>
        <v>1</v>
      </c>
      <c r="EK746" s="4" t="str">
        <f t="shared" ref="EK746" si="14307">IF(EK551="","",EK551)</f>
        <v/>
      </c>
      <c r="EL746" s="4" t="str">
        <f t="shared" ref="EL746" si="14308">IF(EL551="","",EL551)</f>
        <v/>
      </c>
      <c r="EM746" s="4" t="str">
        <f t="shared" ref="EM746" si="14309">IF(EM551="","",EM551)</f>
        <v/>
      </c>
      <c r="EN746" s="4" t="str">
        <f t="shared" ref="EN746" si="14310">IF(EN551="","",EN551)</f>
        <v/>
      </c>
      <c r="EO746" s="4" t="str">
        <f t="shared" ref="EO746" si="14311">IF(EO551="","",EO551)</f>
        <v/>
      </c>
      <c r="EP746" s="4" t="str">
        <f t="shared" ref="EP746" si="14312">IF(EP551="","",EP551)</f>
        <v/>
      </c>
      <c r="EQ746" s="4" t="str">
        <f t="shared" ref="EQ746" si="14313">IF(EQ551="","",EQ551)</f>
        <v/>
      </c>
      <c r="ER746" s="4" t="str">
        <f t="shared" si="14216"/>
        <v/>
      </c>
      <c r="ES746" s="4" t="str">
        <f t="shared" si="14191"/>
        <v/>
      </c>
      <c r="ET746" s="4" t="str">
        <f t="shared" ref="ET746" si="14314">IF(ET551="","",ET551)</f>
        <v/>
      </c>
      <c r="EU746" s="4" t="str">
        <f t="shared" si="14166"/>
        <v/>
      </c>
      <c r="EV746" s="4" t="str">
        <f t="shared" si="13825"/>
        <v/>
      </c>
      <c r="EW746" s="4" t="str">
        <f t="shared" si="13825"/>
        <v/>
      </c>
      <c r="EX746" s="4" t="str">
        <f t="shared" si="13825"/>
        <v/>
      </c>
      <c r="EY746" s="4" t="str">
        <f t="shared" si="13825"/>
        <v/>
      </c>
      <c r="EZ746" s="4" t="str">
        <f t="shared" si="14167"/>
        <v/>
      </c>
      <c r="FA746" s="4" t="str">
        <f t="shared" si="13826"/>
        <v/>
      </c>
      <c r="FB746" s="4" t="str">
        <f t="shared" si="14242"/>
        <v/>
      </c>
      <c r="FC746" s="4">
        <f t="shared" ref="FC746" si="14315">IF(FC551="","",FC551)</f>
        <v>40013</v>
      </c>
      <c r="FD746" s="4">
        <f t="shared" si="14244"/>
        <v>1</v>
      </c>
      <c r="FE746" s="4">
        <f t="shared" ref="FE746" si="14316">IF(FE551="","",FE551)</f>
        <v>20100</v>
      </c>
      <c r="FF746" s="4">
        <f t="shared" si="14082"/>
        <v>1</v>
      </c>
      <c r="FG746" s="4">
        <f t="shared" si="14053"/>
        <v>20100</v>
      </c>
      <c r="FH746" s="4">
        <f t="shared" ref="FH746" si="14317">IF(FH551="","",FH551)</f>
        <v>1</v>
      </c>
      <c r="FR746" s="2">
        <v>99999</v>
      </c>
      <c r="FS746" s="2">
        <v>0</v>
      </c>
      <c r="FT746" s="4">
        <v>10000</v>
      </c>
      <c r="FU746" s="4"/>
      <c r="FV746" s="4"/>
      <c r="FW746" s="4"/>
      <c r="FX746" s="4"/>
      <c r="FY746" s="4"/>
      <c r="FZ746" s="77">
        <v>0</v>
      </c>
      <c r="GA746" s="2">
        <v>1</v>
      </c>
      <c r="GB746" s="2">
        <v>30</v>
      </c>
      <c r="GC746" s="2">
        <v>1</v>
      </c>
      <c r="GD746"/>
    </row>
    <row r="747" s="2" customFormat="1" ht="14.25" spans="1:186">
      <c r="A747" s="15">
        <v>7110512</v>
      </c>
      <c r="B747" s="7">
        <f t="shared" si="14054"/>
        <v>72</v>
      </c>
      <c r="C747" s="7">
        <f t="shared" si="14142"/>
        <v>4</v>
      </c>
      <c r="D747" s="5" t="s">
        <v>672</v>
      </c>
      <c r="E747" s="2" t="s">
        <v>1420</v>
      </c>
      <c r="F747" s="31" t="s">
        <v>1250</v>
      </c>
      <c r="G747" s="31">
        <v>4</v>
      </c>
      <c r="H747" s="7" t="s">
        <v>191</v>
      </c>
      <c r="I747" s="7" t="s">
        <v>187</v>
      </c>
      <c r="J747" s="37">
        <v>1476</v>
      </c>
      <c r="K747" s="39">
        <v>1435</v>
      </c>
      <c r="L747" s="80"/>
      <c r="M747" s="29" t="s">
        <v>193</v>
      </c>
      <c r="N747" s="4">
        <f t="shared" ref="N747:N756" si="14318">N552</f>
        <v>110</v>
      </c>
      <c r="O747" s="4">
        <f t="shared" si="14294"/>
        <v>110</v>
      </c>
      <c r="P747" s="40">
        <f t="shared" ref="P747" si="14319">2000+C747*100+G747</f>
        <v>2404</v>
      </c>
      <c r="Q747" s="4"/>
      <c r="S747" s="48">
        <f t="shared" si="14145"/>
        <v>0</v>
      </c>
      <c r="T747" s="47" t="s">
        <v>194</v>
      </c>
      <c r="U747" s="7" t="s">
        <v>195</v>
      </c>
      <c r="V747" s="7" t="str">
        <f t="shared" ref="V747" si="14320">IF(O747&gt;=50,"1","0")</f>
        <v>1</v>
      </c>
      <c r="W747" s="7" t="str">
        <f t="shared" si="13939"/>
        <v>1</v>
      </c>
      <c r="X747" s="40">
        <v>0</v>
      </c>
      <c r="AB747" s="7" t="s">
        <v>195</v>
      </c>
      <c r="AC747" s="7">
        <v>0</v>
      </c>
      <c r="AD747" s="7" t="s">
        <v>195</v>
      </c>
      <c r="AE747" s="7" t="s">
        <v>195</v>
      </c>
      <c r="AF747" s="7" t="s">
        <v>195</v>
      </c>
      <c r="AG747" s="7" t="s">
        <v>195</v>
      </c>
      <c r="AH747" s="40">
        <v>0</v>
      </c>
      <c r="AI747" s="40">
        <v>0</v>
      </c>
      <c r="AJ747" s="40">
        <v>1</v>
      </c>
      <c r="AK747" s="40">
        <v>0</v>
      </c>
      <c r="AL747" s="40">
        <v>1</v>
      </c>
      <c r="AM747" s="40">
        <v>0</v>
      </c>
      <c r="AN747" s="40">
        <v>60</v>
      </c>
      <c r="AO747" s="40">
        <v>20000</v>
      </c>
      <c r="AP747" s="7" t="s">
        <v>674</v>
      </c>
      <c r="AQ747" s="4">
        <f t="shared" si="14146"/>
        <v>3</v>
      </c>
      <c r="AR747" s="4">
        <f t="shared" si="13841"/>
        <v>161506</v>
      </c>
      <c r="AS747" s="7" t="s">
        <v>199</v>
      </c>
      <c r="AT747" s="48">
        <v>3</v>
      </c>
      <c r="AU747" s="48">
        <v>1</v>
      </c>
      <c r="AV747" s="48">
        <v>3</v>
      </c>
      <c r="AW747" s="48">
        <v>500</v>
      </c>
      <c r="AX747" s="48">
        <v>250</v>
      </c>
      <c r="AY747" s="48">
        <v>0</v>
      </c>
      <c r="AZ747" s="48">
        <v>0</v>
      </c>
      <c r="BE747" s="48">
        <v>0</v>
      </c>
      <c r="BF747" s="48">
        <v>1</v>
      </c>
      <c r="BG747" s="48">
        <f t="shared" si="14297"/>
        <v>960</v>
      </c>
      <c r="BH747" s="48">
        <f t="shared" si="14298"/>
        <v>960</v>
      </c>
      <c r="BI747" s="7">
        <v>0</v>
      </c>
      <c r="BJ747" s="7">
        <v>0</v>
      </c>
      <c r="BK747" s="7">
        <v>0</v>
      </c>
      <c r="BL747" s="7">
        <v>0</v>
      </c>
      <c r="BM747" s="7">
        <v>0</v>
      </c>
      <c r="BN747" s="7">
        <v>0</v>
      </c>
      <c r="BO747" s="7">
        <v>0</v>
      </c>
      <c r="BP747" s="7">
        <v>0</v>
      </c>
      <c r="BQ747" s="7">
        <v>0</v>
      </c>
      <c r="BR747" s="7">
        <v>0</v>
      </c>
      <c r="BS747" s="7">
        <v>0</v>
      </c>
      <c r="BT747" s="7">
        <v>0</v>
      </c>
      <c r="BU747" s="7">
        <v>0</v>
      </c>
      <c r="BV747" s="7">
        <v>0</v>
      </c>
      <c r="BW747" s="7">
        <v>0</v>
      </c>
      <c r="BX747" s="7">
        <v>0</v>
      </c>
      <c r="BY747" s="7">
        <v>0</v>
      </c>
      <c r="BZ747" s="7">
        <v>0</v>
      </c>
      <c r="CA747" s="7">
        <v>0</v>
      </c>
      <c r="CB747" s="7">
        <v>0</v>
      </c>
      <c r="CC747" s="7">
        <v>0</v>
      </c>
      <c r="CD747" s="7">
        <v>0</v>
      </c>
      <c r="CE747" s="7">
        <v>0</v>
      </c>
      <c r="CF747" s="7">
        <v>0</v>
      </c>
      <c r="CG747" s="7">
        <v>0</v>
      </c>
      <c r="CH747" s="7">
        <v>0</v>
      </c>
      <c r="CI747" s="7">
        <v>0</v>
      </c>
      <c r="CJ747" s="7">
        <v>0</v>
      </c>
      <c r="CK747" s="7">
        <v>0</v>
      </c>
      <c r="CL747" s="40">
        <v>0</v>
      </c>
      <c r="CM747" s="40">
        <v>0</v>
      </c>
      <c r="CN747" s="40">
        <v>0</v>
      </c>
      <c r="CO747" s="40">
        <v>0</v>
      </c>
      <c r="CP747" s="7">
        <v>0</v>
      </c>
      <c r="CQ747" s="7">
        <v>0</v>
      </c>
      <c r="CR747" s="7">
        <v>0</v>
      </c>
      <c r="CS747" s="40">
        <v>0</v>
      </c>
      <c r="CT747" s="7">
        <v>0</v>
      </c>
      <c r="CU747" s="7">
        <v>0</v>
      </c>
      <c r="CV747" s="4"/>
      <c r="CW747" s="4"/>
      <c r="CX747" s="4" t="str">
        <f t="shared" ref="CX747" si="14321">IF(CX552="","",CX552)</f>
        <v/>
      </c>
      <c r="CY747" s="4" t="str">
        <f t="shared" si="14118"/>
        <v/>
      </c>
      <c r="CZ747" s="4" t="str">
        <f t="shared" si="14300"/>
        <v/>
      </c>
      <c r="DA747" s="4" t="str">
        <f t="shared" ref="DA747" si="14322">IF(DA552="","",DA552)</f>
        <v/>
      </c>
      <c r="DB747" s="4" t="str">
        <f t="shared" si="14254"/>
        <v/>
      </c>
      <c r="DC747" s="4" t="str">
        <f t="shared" si="14004"/>
        <v/>
      </c>
      <c r="DD747" s="7">
        <v>2</v>
      </c>
      <c r="DE747" s="7">
        <v>30</v>
      </c>
      <c r="DF747" s="7">
        <v>60</v>
      </c>
      <c r="DH747" s="4">
        <f t="shared" ref="DH747" si="14323">IF(DH552="","",DH552)</f>
        <v>13</v>
      </c>
      <c r="DI747" s="4">
        <f t="shared" si="14123"/>
        <v>1</v>
      </c>
      <c r="DJ747" s="4">
        <f t="shared" ref="DJ747" si="14324">IF(DJ552="","",DJ552)</f>
        <v>6</v>
      </c>
      <c r="DK747" s="4">
        <f t="shared" si="14038"/>
        <v>9</v>
      </c>
      <c r="DL747" s="4" t="str">
        <f t="shared" ref="DL747" si="14325">IF(DL552="","",DL552)</f>
        <v/>
      </c>
      <c r="DX747" s="7">
        <f t="shared" ref="DX747" si="14326">A747</f>
        <v>7110512</v>
      </c>
      <c r="DY747" s="7"/>
      <c r="DZ747" s="67">
        <v>0</v>
      </c>
      <c r="EA747" s="2" t="s">
        <v>242</v>
      </c>
      <c r="EB747" s="85" t="s">
        <v>242</v>
      </c>
      <c r="EC747" s="2" t="s">
        <v>242</v>
      </c>
      <c r="ED747" s="2">
        <v>2015</v>
      </c>
      <c r="EE747" s="2">
        <v>3002</v>
      </c>
      <c r="EF747" s="7">
        <v>50</v>
      </c>
      <c r="EG747" s="20"/>
      <c r="EH747" s="20"/>
      <c r="EI747" s="4">
        <f t="shared" ref="EI747" si="14327">IF(EI552="","",EI552)</f>
        <v>331171</v>
      </c>
      <c r="EJ747" s="4">
        <f t="shared" si="14126"/>
        <v>1</v>
      </c>
      <c r="EK747" s="4" t="str">
        <f t="shared" ref="EK747" si="14328">IF(EK552="","",EK552)</f>
        <v/>
      </c>
      <c r="EL747" s="4" t="str">
        <f t="shared" ref="EL747" si="14329">IF(EL552="","",EL552)</f>
        <v/>
      </c>
      <c r="EM747" s="4" t="str">
        <f t="shared" ref="EM747" si="14330">IF(EM552="","",EM552)</f>
        <v/>
      </c>
      <c r="EN747" s="4" t="str">
        <f t="shared" ref="EN747" si="14331">IF(EN552="","",EN552)</f>
        <v/>
      </c>
      <c r="EO747" s="4" t="str">
        <f t="shared" ref="EO747" si="14332">IF(EO552="","",EO552)</f>
        <v/>
      </c>
      <c r="EP747" s="4" t="str">
        <f t="shared" ref="EP747" si="14333">IF(EP552="","",EP552)</f>
        <v/>
      </c>
      <c r="EQ747" s="4" t="str">
        <f t="shared" ref="EQ747" si="14334">IF(EQ552="","",EQ552)</f>
        <v/>
      </c>
      <c r="ER747" s="4" t="str">
        <f t="shared" si="14216"/>
        <v/>
      </c>
      <c r="ES747" s="4" t="str">
        <f t="shared" si="14191"/>
        <v/>
      </c>
      <c r="ET747" s="4" t="str">
        <f t="shared" ref="ET747" si="14335">IF(ET552="","",ET552)</f>
        <v/>
      </c>
      <c r="EU747" s="4" t="str">
        <f t="shared" si="14166"/>
        <v/>
      </c>
      <c r="EV747" s="4" t="str">
        <f t="shared" si="13825"/>
        <v/>
      </c>
      <c r="EW747" s="4" t="str">
        <f t="shared" si="13825"/>
        <v/>
      </c>
      <c r="EX747" s="4" t="str">
        <f t="shared" si="13825"/>
        <v/>
      </c>
      <c r="EY747" s="4" t="str">
        <f t="shared" si="13825"/>
        <v/>
      </c>
      <c r="EZ747" s="4" t="str">
        <f t="shared" si="14167"/>
        <v/>
      </c>
      <c r="FA747" s="4" t="str">
        <f t="shared" si="13826"/>
        <v/>
      </c>
      <c r="FB747" s="4" t="str">
        <f t="shared" si="14242"/>
        <v/>
      </c>
      <c r="FC747" s="4">
        <f t="shared" ref="FC747" si="14336">IF(FC552="","",FC552)</f>
        <v>40013</v>
      </c>
      <c r="FD747" s="4">
        <f t="shared" si="14244"/>
        <v>1</v>
      </c>
      <c r="FE747" s="4">
        <f t="shared" ref="FE747" si="14337">IF(FE552="","",FE552)</f>
        <v>20100</v>
      </c>
      <c r="FF747" s="4">
        <f t="shared" si="14082"/>
        <v>1</v>
      </c>
      <c r="FG747" s="4">
        <f t="shared" si="14053"/>
        <v>20100</v>
      </c>
      <c r="FH747" s="4">
        <f t="shared" ref="FH747" si="14338">IF(FH552="","",FH552)</f>
        <v>1</v>
      </c>
      <c r="FR747" s="2">
        <v>99999</v>
      </c>
      <c r="FS747" s="2">
        <v>0</v>
      </c>
      <c r="FT747" s="4">
        <v>10000</v>
      </c>
      <c r="FU747" s="4"/>
      <c r="FV747" s="4"/>
      <c r="FW747" s="4"/>
      <c r="FX747" s="4"/>
      <c r="FY747" s="4"/>
      <c r="FZ747" s="77">
        <v>0</v>
      </c>
      <c r="GA747" s="2">
        <v>1</v>
      </c>
      <c r="GB747" s="2">
        <v>30</v>
      </c>
      <c r="GC747" s="2">
        <v>1</v>
      </c>
      <c r="GD747"/>
    </row>
    <row r="748" s="2" customFormat="1" ht="14.25" spans="1:186">
      <c r="A748" s="15">
        <v>7110613</v>
      </c>
      <c r="B748" s="7">
        <f t="shared" si="14054"/>
        <v>88</v>
      </c>
      <c r="C748" s="7">
        <f t="shared" si="14142"/>
        <v>5</v>
      </c>
      <c r="D748" s="5" t="s">
        <v>675</v>
      </c>
      <c r="E748" s="2" t="s">
        <v>1421</v>
      </c>
      <c r="F748" s="31" t="s">
        <v>1250</v>
      </c>
      <c r="G748" s="31">
        <v>4</v>
      </c>
      <c r="H748" s="7" t="s">
        <v>191</v>
      </c>
      <c r="I748" s="7" t="s">
        <v>187</v>
      </c>
      <c r="J748" s="37">
        <v>1487</v>
      </c>
      <c r="K748" s="39">
        <v>1429</v>
      </c>
      <c r="L748" s="80"/>
      <c r="M748" s="29" t="s">
        <v>193</v>
      </c>
      <c r="N748" s="4">
        <f t="shared" si="14318"/>
        <v>110</v>
      </c>
      <c r="O748" s="4">
        <f t="shared" si="14294"/>
        <v>110</v>
      </c>
      <c r="P748" s="40">
        <f t="shared" ref="P748" si="14339">2000+C748*100+G748</f>
        <v>2504</v>
      </c>
      <c r="Q748" s="4"/>
      <c r="S748" s="48">
        <f t="shared" si="14145"/>
        <v>0</v>
      </c>
      <c r="T748" s="47" t="s">
        <v>194</v>
      </c>
      <c r="U748" s="7" t="s">
        <v>195</v>
      </c>
      <c r="V748" s="7" t="str">
        <f t="shared" ref="V748" si="14340">IF(O748&gt;=50,"1","0")</f>
        <v>1</v>
      </c>
      <c r="W748" s="7" t="str">
        <f t="shared" si="13939"/>
        <v>1</v>
      </c>
      <c r="X748" s="40">
        <v>0</v>
      </c>
      <c r="AB748" s="7" t="s">
        <v>195</v>
      </c>
      <c r="AC748" s="7">
        <v>0</v>
      </c>
      <c r="AD748" s="7" t="s">
        <v>195</v>
      </c>
      <c r="AE748" s="7" t="s">
        <v>195</v>
      </c>
      <c r="AF748" s="7" t="s">
        <v>195</v>
      </c>
      <c r="AG748" s="7" t="s">
        <v>195</v>
      </c>
      <c r="AH748" s="40">
        <v>0</v>
      </c>
      <c r="AI748" s="40">
        <v>0</v>
      </c>
      <c r="AJ748" s="40">
        <v>1</v>
      </c>
      <c r="AK748" s="40">
        <v>0</v>
      </c>
      <c r="AL748" s="40">
        <v>1</v>
      </c>
      <c r="AM748" s="40">
        <v>0</v>
      </c>
      <c r="AN748" s="40">
        <v>60</v>
      </c>
      <c r="AO748" s="40">
        <v>20000</v>
      </c>
      <c r="AP748" s="7" t="s">
        <v>677</v>
      </c>
      <c r="AQ748" s="4">
        <f t="shared" si="14146"/>
        <v>3</v>
      </c>
      <c r="AR748" s="4">
        <f t="shared" si="13841"/>
        <v>161506</v>
      </c>
      <c r="AS748" s="7" t="s">
        <v>199</v>
      </c>
      <c r="AT748" s="48">
        <v>3</v>
      </c>
      <c r="AU748" s="48">
        <v>1</v>
      </c>
      <c r="AV748" s="48">
        <v>3</v>
      </c>
      <c r="AW748" s="48">
        <v>500</v>
      </c>
      <c r="AX748" s="48">
        <v>250</v>
      </c>
      <c r="AY748" s="48">
        <v>0</v>
      </c>
      <c r="AZ748" s="48">
        <v>0</v>
      </c>
      <c r="BE748" s="48">
        <v>0</v>
      </c>
      <c r="BF748" s="48">
        <v>1</v>
      </c>
      <c r="BG748" s="48">
        <f t="shared" si="14297"/>
        <v>960</v>
      </c>
      <c r="BH748" s="48">
        <f t="shared" si="14298"/>
        <v>960</v>
      </c>
      <c r="BI748" s="7">
        <v>0</v>
      </c>
      <c r="BJ748" s="7">
        <v>0</v>
      </c>
      <c r="BK748" s="7">
        <v>0</v>
      </c>
      <c r="BL748" s="7">
        <v>0</v>
      </c>
      <c r="BM748" s="7">
        <v>0</v>
      </c>
      <c r="BN748" s="7">
        <v>0</v>
      </c>
      <c r="BO748" s="7">
        <v>0</v>
      </c>
      <c r="BP748" s="7">
        <v>0</v>
      </c>
      <c r="BQ748" s="7">
        <v>0</v>
      </c>
      <c r="BR748" s="7">
        <v>0</v>
      </c>
      <c r="BS748" s="7">
        <v>0</v>
      </c>
      <c r="BT748" s="7">
        <v>0</v>
      </c>
      <c r="BU748" s="7">
        <v>0</v>
      </c>
      <c r="BV748" s="7">
        <v>0</v>
      </c>
      <c r="BW748" s="7">
        <v>0</v>
      </c>
      <c r="BX748" s="7">
        <v>0</v>
      </c>
      <c r="BY748" s="7">
        <v>0</v>
      </c>
      <c r="BZ748" s="7">
        <v>0</v>
      </c>
      <c r="CA748" s="7">
        <v>0</v>
      </c>
      <c r="CB748" s="7">
        <v>0</v>
      </c>
      <c r="CC748" s="7">
        <v>0</v>
      </c>
      <c r="CD748" s="7">
        <v>0</v>
      </c>
      <c r="CE748" s="7">
        <v>0</v>
      </c>
      <c r="CF748" s="7">
        <v>0</v>
      </c>
      <c r="CG748" s="7">
        <v>0</v>
      </c>
      <c r="CH748" s="7">
        <v>0</v>
      </c>
      <c r="CI748" s="7">
        <v>0</v>
      </c>
      <c r="CJ748" s="7">
        <v>0</v>
      </c>
      <c r="CK748" s="7">
        <v>0</v>
      </c>
      <c r="CL748" s="40">
        <v>0</v>
      </c>
      <c r="CM748" s="40">
        <v>0</v>
      </c>
      <c r="CN748" s="40">
        <v>0</v>
      </c>
      <c r="CO748" s="40">
        <v>0</v>
      </c>
      <c r="CP748" s="7">
        <v>0</v>
      </c>
      <c r="CQ748" s="7">
        <v>0</v>
      </c>
      <c r="CR748" s="7">
        <v>0</v>
      </c>
      <c r="CS748" s="40">
        <v>0</v>
      </c>
      <c r="CT748" s="7">
        <v>0</v>
      </c>
      <c r="CU748" s="7">
        <v>0</v>
      </c>
      <c r="CV748" s="4"/>
      <c r="CW748" s="4"/>
      <c r="CX748" s="4" t="str">
        <f t="shared" ref="CX748" si="14341">IF(CX553="","",CX553)</f>
        <v/>
      </c>
      <c r="CY748" s="4" t="str">
        <f t="shared" si="14118"/>
        <v/>
      </c>
      <c r="CZ748" s="4" t="str">
        <f t="shared" si="14300"/>
        <v/>
      </c>
      <c r="DA748" s="4" t="str">
        <f t="shared" ref="DA748" si="14342">IF(DA553="","",DA553)</f>
        <v/>
      </c>
      <c r="DB748" s="4" t="str">
        <f t="shared" si="14254"/>
        <v/>
      </c>
      <c r="DC748" s="4" t="str">
        <f t="shared" si="14004"/>
        <v/>
      </c>
      <c r="DD748" s="7">
        <v>2</v>
      </c>
      <c r="DE748" s="7">
        <v>30</v>
      </c>
      <c r="DF748" s="7">
        <v>60</v>
      </c>
      <c r="DH748" s="4">
        <f t="shared" ref="DH748" si="14343">IF(DH553="","",DH553)</f>
        <v>13</v>
      </c>
      <c r="DI748" s="4">
        <f t="shared" si="14123"/>
        <v>6</v>
      </c>
      <c r="DJ748" s="4">
        <f t="shared" ref="DJ748" si="14344">IF(DJ553="","",DJ553)</f>
        <v>9</v>
      </c>
      <c r="DK748" s="4" t="str">
        <f t="shared" si="14038"/>
        <v/>
      </c>
      <c r="DL748" s="4" t="str">
        <f t="shared" ref="DL748" si="14345">IF(DL553="","",DL553)</f>
        <v/>
      </c>
      <c r="DX748" s="7">
        <f t="shared" ref="DX748" si="14346">A748</f>
        <v>7110613</v>
      </c>
      <c r="DY748" s="7"/>
      <c r="DZ748" s="67">
        <v>0</v>
      </c>
      <c r="EA748" s="2" t="s">
        <v>242</v>
      </c>
      <c r="EB748" s="85" t="s">
        <v>242</v>
      </c>
      <c r="EC748" s="2" t="s">
        <v>242</v>
      </c>
      <c r="ED748" s="2">
        <v>2018</v>
      </c>
      <c r="EE748" s="2">
        <v>3002</v>
      </c>
      <c r="EF748" s="7">
        <v>50</v>
      </c>
      <c r="EG748" s="20"/>
      <c r="EH748" s="20"/>
      <c r="EI748" s="4">
        <f t="shared" ref="EI748" si="14347">IF(EI553="","",EI553)</f>
        <v>331171</v>
      </c>
      <c r="EJ748" s="4">
        <f t="shared" si="14126"/>
        <v>1</v>
      </c>
      <c r="EK748" s="4" t="str">
        <f t="shared" ref="EK748" si="14348">IF(EK553="","",EK553)</f>
        <v/>
      </c>
      <c r="EL748" s="4" t="str">
        <f t="shared" ref="EL748" si="14349">IF(EL553="","",EL553)</f>
        <v/>
      </c>
      <c r="EM748" s="4" t="str">
        <f t="shared" ref="EM748" si="14350">IF(EM553="","",EM553)</f>
        <v/>
      </c>
      <c r="EN748" s="4" t="str">
        <f t="shared" ref="EN748" si="14351">IF(EN553="","",EN553)</f>
        <v/>
      </c>
      <c r="EO748" s="4" t="str">
        <f t="shared" ref="EO748" si="14352">IF(EO553="","",EO553)</f>
        <v/>
      </c>
      <c r="EP748" s="4" t="str">
        <f t="shared" ref="EP748" si="14353">IF(EP553="","",EP553)</f>
        <v/>
      </c>
      <c r="EQ748" s="4" t="str">
        <f t="shared" ref="EQ748" si="14354">IF(EQ553="","",EQ553)</f>
        <v/>
      </c>
      <c r="ER748" s="4" t="str">
        <f t="shared" si="14216"/>
        <v/>
      </c>
      <c r="ES748" s="4" t="str">
        <f t="shared" si="14191"/>
        <v/>
      </c>
      <c r="ET748" s="4" t="str">
        <f t="shared" ref="ET748" si="14355">IF(ET553="","",ET553)</f>
        <v/>
      </c>
      <c r="EU748" s="4" t="str">
        <f t="shared" si="14166"/>
        <v/>
      </c>
      <c r="EV748" s="4" t="str">
        <f t="shared" si="13825"/>
        <v/>
      </c>
      <c r="EW748" s="4" t="str">
        <f t="shared" si="13825"/>
        <v/>
      </c>
      <c r="EX748" s="4" t="str">
        <f t="shared" si="13825"/>
        <v/>
      </c>
      <c r="EY748" s="4" t="str">
        <f t="shared" si="13825"/>
        <v/>
      </c>
      <c r="EZ748" s="4" t="str">
        <f t="shared" si="14167"/>
        <v/>
      </c>
      <c r="FA748" s="4" t="str">
        <f t="shared" ref="FA748" si="14356">IF(FA553="","",FA553)</f>
        <v/>
      </c>
      <c r="FB748" s="4" t="str">
        <f t="shared" si="14242"/>
        <v/>
      </c>
      <c r="FC748" s="4">
        <f t="shared" ref="FC748" si="14357">IF(FC553="","",FC553)</f>
        <v>40013</v>
      </c>
      <c r="FD748" s="4">
        <f t="shared" si="14244"/>
        <v>1</v>
      </c>
      <c r="FE748" s="4">
        <f t="shared" ref="FE748" si="14358">IF(FE553="","",FE553)</f>
        <v>20100</v>
      </c>
      <c r="FF748" s="4">
        <f t="shared" si="14082"/>
        <v>1</v>
      </c>
      <c r="FG748" s="4">
        <f t="shared" si="14053"/>
        <v>20100</v>
      </c>
      <c r="FH748" s="4">
        <f t="shared" ref="FH748:FH773" si="14359">IF(FH553="","",FH553)</f>
        <v>1</v>
      </c>
      <c r="FR748" s="2">
        <v>99999</v>
      </c>
      <c r="FS748" s="2">
        <v>0</v>
      </c>
      <c r="FT748" s="4">
        <v>10000</v>
      </c>
      <c r="FU748" s="4"/>
      <c r="FV748" s="4"/>
      <c r="FW748" s="4"/>
      <c r="FX748" s="4"/>
      <c r="FY748" s="4"/>
      <c r="FZ748" s="77">
        <v>0</v>
      </c>
      <c r="GA748" s="2">
        <v>1</v>
      </c>
      <c r="GB748" s="2">
        <v>30</v>
      </c>
      <c r="GC748" s="2">
        <v>1</v>
      </c>
      <c r="GD748"/>
    </row>
    <row r="749" s="2" customFormat="1" ht="14.25" spans="1:186">
      <c r="A749" s="15">
        <v>7120101</v>
      </c>
      <c r="B749" s="7">
        <f t="shared" si="14054"/>
        <v>1288</v>
      </c>
      <c r="C749" s="7">
        <f t="shared" si="14142"/>
        <v>0</v>
      </c>
      <c r="D749" s="5" t="s">
        <v>678</v>
      </c>
      <c r="E749" s="2" t="s">
        <v>1422</v>
      </c>
      <c r="F749" s="31" t="s">
        <v>1250</v>
      </c>
      <c r="G749" s="31">
        <v>4</v>
      </c>
      <c r="H749" s="7" t="s">
        <v>191</v>
      </c>
      <c r="I749" s="7" t="s">
        <v>187</v>
      </c>
      <c r="J749" s="41">
        <v>1533</v>
      </c>
      <c r="K749" s="41">
        <v>407</v>
      </c>
      <c r="L749" s="80"/>
      <c r="M749" s="29" t="s">
        <v>193</v>
      </c>
      <c r="N749" s="4">
        <f t="shared" si="14318"/>
        <v>120</v>
      </c>
      <c r="O749" s="4">
        <f t="shared" si="14294"/>
        <v>120</v>
      </c>
      <c r="P749" s="40">
        <f t="shared" ref="P749:P776" si="14360">2000+C749*100+G749</f>
        <v>2004</v>
      </c>
      <c r="Q749" s="4"/>
      <c r="S749" s="48">
        <f t="shared" si="14145"/>
        <v>0</v>
      </c>
      <c r="T749" s="47" t="s">
        <v>240</v>
      </c>
      <c r="U749" s="7" t="s">
        <v>195</v>
      </c>
      <c r="V749" s="7" t="str">
        <f t="shared" ref="V749" si="14361">IF(O749&gt;=50,"1","0")</f>
        <v>1</v>
      </c>
      <c r="W749" s="7" t="str">
        <f t="shared" si="13939"/>
        <v>1</v>
      </c>
      <c r="X749" s="40">
        <v>0</v>
      </c>
      <c r="AB749" s="7" t="s">
        <v>195</v>
      </c>
      <c r="AC749" s="7">
        <v>0</v>
      </c>
      <c r="AD749" s="7" t="s">
        <v>195</v>
      </c>
      <c r="AE749" s="7" t="s">
        <v>195</v>
      </c>
      <c r="AF749" s="7" t="s">
        <v>195</v>
      </c>
      <c r="AG749" s="7" t="s">
        <v>195</v>
      </c>
      <c r="AH749" s="40">
        <v>0</v>
      </c>
      <c r="AI749" s="40">
        <v>0</v>
      </c>
      <c r="AJ749" s="40">
        <v>1</v>
      </c>
      <c r="AK749" s="40">
        <v>0</v>
      </c>
      <c r="AL749" s="40">
        <v>1</v>
      </c>
      <c r="AM749" s="40">
        <v>0</v>
      </c>
      <c r="AN749" s="40">
        <v>60</v>
      </c>
      <c r="AO749" s="40">
        <v>20000</v>
      </c>
      <c r="AP749" s="7" t="s">
        <v>641</v>
      </c>
      <c r="AQ749" s="4">
        <f t="shared" si="14146"/>
        <v>3</v>
      </c>
      <c r="AR749" s="4">
        <f t="shared" si="13841"/>
        <v>161506</v>
      </c>
      <c r="AS749" s="7" t="s">
        <v>199</v>
      </c>
      <c r="AT749" s="48">
        <v>3</v>
      </c>
      <c r="AU749" s="48">
        <v>1</v>
      </c>
      <c r="AV749" s="48">
        <v>3</v>
      </c>
      <c r="AW749" s="48">
        <v>500</v>
      </c>
      <c r="AX749" s="48">
        <v>250</v>
      </c>
      <c r="AY749" s="48">
        <v>0</v>
      </c>
      <c r="AZ749" s="48">
        <v>0</v>
      </c>
      <c r="BE749" s="48">
        <v>0</v>
      </c>
      <c r="BF749" s="48">
        <v>1</v>
      </c>
      <c r="BG749" s="48">
        <f t="shared" si="14297"/>
        <v>1040</v>
      </c>
      <c r="BH749" s="48">
        <f t="shared" si="14298"/>
        <v>1040</v>
      </c>
      <c r="BI749" s="7">
        <v>0</v>
      </c>
      <c r="BJ749" s="7">
        <v>0</v>
      </c>
      <c r="BK749" s="7">
        <v>0</v>
      </c>
      <c r="BL749" s="7">
        <v>0</v>
      </c>
      <c r="BM749" s="7">
        <v>0</v>
      </c>
      <c r="BN749" s="7">
        <v>0</v>
      </c>
      <c r="BO749" s="7">
        <v>0</v>
      </c>
      <c r="BP749" s="7">
        <v>0</v>
      </c>
      <c r="BQ749" s="7">
        <v>0</v>
      </c>
      <c r="BR749" s="7">
        <v>0</v>
      </c>
      <c r="BS749" s="7">
        <v>0</v>
      </c>
      <c r="BT749" s="7">
        <v>0</v>
      </c>
      <c r="BU749" s="7">
        <v>0</v>
      </c>
      <c r="BV749" s="7">
        <v>0</v>
      </c>
      <c r="BW749" s="7">
        <v>0</v>
      </c>
      <c r="BX749" s="7">
        <v>0</v>
      </c>
      <c r="BY749" s="7">
        <v>0</v>
      </c>
      <c r="BZ749" s="7">
        <v>0</v>
      </c>
      <c r="CA749" s="7">
        <v>0</v>
      </c>
      <c r="CB749" s="7">
        <v>0</v>
      </c>
      <c r="CC749" s="7">
        <v>0</v>
      </c>
      <c r="CD749" s="7">
        <v>0</v>
      </c>
      <c r="CE749" s="7">
        <v>0</v>
      </c>
      <c r="CF749" s="7">
        <v>0</v>
      </c>
      <c r="CG749" s="7">
        <v>0</v>
      </c>
      <c r="CH749" s="7">
        <v>0</v>
      </c>
      <c r="CI749" s="7">
        <v>0</v>
      </c>
      <c r="CJ749" s="7">
        <v>0</v>
      </c>
      <c r="CK749" s="7">
        <v>0</v>
      </c>
      <c r="CL749" s="40">
        <v>0</v>
      </c>
      <c r="CM749" s="40">
        <v>0</v>
      </c>
      <c r="CN749" s="40">
        <v>0</v>
      </c>
      <c r="CO749" s="40">
        <v>0</v>
      </c>
      <c r="CP749" s="7">
        <v>0</v>
      </c>
      <c r="CQ749" s="7">
        <v>0</v>
      </c>
      <c r="CR749" s="7">
        <v>0</v>
      </c>
      <c r="CS749" s="40">
        <v>0</v>
      </c>
      <c r="CT749" s="7">
        <v>0</v>
      </c>
      <c r="CU749" s="7">
        <v>0</v>
      </c>
      <c r="CV749" s="4"/>
      <c r="CW749" s="4"/>
      <c r="CX749" s="4" t="str">
        <f t="shared" ref="CX749" si="14362">IF(CX554="","",CX554)</f>
        <v>3da_weapon_changjian01_s</v>
      </c>
      <c r="CY749" s="4" t="str">
        <f t="shared" si="14118"/>
        <v>3da_weapon_changjian01_b</v>
      </c>
      <c r="CZ749" s="4" t="str">
        <f t="shared" si="14300"/>
        <v/>
      </c>
      <c r="DA749" s="4" t="str">
        <f t="shared" ref="DA749" si="14363">IF(DA554="","",DA554)</f>
        <v/>
      </c>
      <c r="DB749" s="4" t="str">
        <f t="shared" si="14254"/>
        <v>CS_Rhand</v>
      </c>
      <c r="DC749" s="4" t="str">
        <f t="shared" si="14004"/>
        <v>CS_Rhand</v>
      </c>
      <c r="DD749" s="7">
        <v>2</v>
      </c>
      <c r="DE749" s="7">
        <v>30</v>
      </c>
      <c r="DF749" s="7">
        <v>60</v>
      </c>
      <c r="DH749" s="4">
        <f t="shared" ref="DH749" si="14364">IF(DH554="","",DH554)</f>
        <v>13</v>
      </c>
      <c r="DI749" s="4">
        <f t="shared" si="14123"/>
        <v>2</v>
      </c>
      <c r="DJ749" s="4">
        <f t="shared" ref="DJ749:DJ758" si="14365">IF(DJ554="","",DJ554)</f>
        <v>4</v>
      </c>
      <c r="DK749" s="4">
        <f t="shared" si="14038"/>
        <v>7</v>
      </c>
      <c r="DL749" s="4">
        <f t="shared" ref="DL749" si="14366">IF(DL554="","",DL554)</f>
        <v>8</v>
      </c>
      <c r="DX749" s="7">
        <f t="shared" ref="DX749" si="14367">A749</f>
        <v>7120101</v>
      </c>
      <c r="DY749" s="7"/>
      <c r="DZ749" s="67">
        <v>10000</v>
      </c>
      <c r="EA749" s="2" t="s">
        <v>1423</v>
      </c>
      <c r="EB749" s="85">
        <v>147</v>
      </c>
      <c r="EC749" s="2" t="s">
        <v>1424</v>
      </c>
      <c r="ED749" s="2">
        <v>2003</v>
      </c>
      <c r="EE749" s="2">
        <v>3002</v>
      </c>
      <c r="EF749" s="7">
        <v>50</v>
      </c>
      <c r="EG749" s="20"/>
      <c r="EH749" s="20"/>
      <c r="EI749" s="4">
        <f t="shared" ref="EI749" si="14368">IF(EI554="","",EI554)</f>
        <v>40012</v>
      </c>
      <c r="EJ749" s="4">
        <f t="shared" si="14126"/>
        <v>1</v>
      </c>
      <c r="EK749" s="4">
        <f t="shared" ref="EK749" si="14369">IF(EK554="","",EK554)</f>
        <v>40013</v>
      </c>
      <c r="EL749" s="4">
        <f t="shared" ref="EL749" si="14370">IF(EL554="","",EL554)</f>
        <v>1</v>
      </c>
      <c r="EM749" s="4">
        <f t="shared" ref="EM749" si="14371">IF(EM554="","",EM554)</f>
        <v>40013</v>
      </c>
      <c r="EN749" s="4">
        <f t="shared" ref="EN749" si="14372">IF(EN554="","",EN554)</f>
        <v>1</v>
      </c>
      <c r="EO749" s="4">
        <f t="shared" ref="EO749" si="14373">IF(EO554="","",EO554)</f>
        <v>40013</v>
      </c>
      <c r="EP749" s="4">
        <f t="shared" ref="EP749" si="14374">IF(EP554="","",EP554)</f>
        <v>1</v>
      </c>
      <c r="EQ749" s="4">
        <f t="shared" ref="EQ749" si="14375">IF(EQ554="","",EQ554)</f>
        <v>40013</v>
      </c>
      <c r="ER749" s="4">
        <f t="shared" ref="ER749" si="14376">IF(ER554="","",ER554)</f>
        <v>1</v>
      </c>
      <c r="ES749" s="4">
        <f t="shared" ref="ES749" si="14377">IF(ES554="","",ES554)</f>
        <v>40013</v>
      </c>
      <c r="ET749" s="4">
        <f t="shared" ref="ET749" si="14378">IF(ET554="","",ET554)</f>
        <v>1</v>
      </c>
      <c r="EU749" s="4">
        <f t="shared" ref="EU749" si="14379">IF(EU554="","",EU554)</f>
        <v>40013</v>
      </c>
      <c r="EV749" s="4">
        <f t="shared" ref="EV749:EY768" si="14380">IF(EV554="","",EV554)</f>
        <v>1</v>
      </c>
      <c r="EW749" s="4">
        <f t="shared" si="14380"/>
        <v>40013</v>
      </c>
      <c r="EX749" s="4">
        <f t="shared" si="14380"/>
        <v>1</v>
      </c>
      <c r="EY749" s="4">
        <f t="shared" si="14380"/>
        <v>40013</v>
      </c>
      <c r="EZ749" s="4">
        <f t="shared" si="14167"/>
        <v>1</v>
      </c>
      <c r="FA749" s="4">
        <f t="shared" ref="FA749" si="14381">IF(FA554="","",FA554)</f>
        <v>40013</v>
      </c>
      <c r="FB749" s="4">
        <f t="shared" ref="FB749" si="14382">IF(FB554="","",FB554)</f>
        <v>1</v>
      </c>
      <c r="FC749" s="4">
        <f t="shared" ref="FC749" si="14383">IF(FC554="","",FC554)</f>
        <v>40013</v>
      </c>
      <c r="FD749" s="4">
        <f t="shared" ref="FD749" si="14384">IF(FD554="","",FD554)</f>
        <v>1</v>
      </c>
      <c r="FE749" s="4">
        <f t="shared" ref="FE749" si="14385">IF(FE554="","",FE554)</f>
        <v>20100</v>
      </c>
      <c r="FF749" s="4">
        <f t="shared" ref="FF749" si="14386">IF(FF554="","",FF554)</f>
        <v>1</v>
      </c>
      <c r="FG749" s="4">
        <f t="shared" ref="FG749" si="14387">IF(FG554="","",FG554)</f>
        <v>20100</v>
      </c>
      <c r="FH749" s="4">
        <f t="shared" si="14359"/>
        <v>1</v>
      </c>
      <c r="FR749" s="2">
        <v>99999</v>
      </c>
      <c r="FS749" s="2">
        <v>0</v>
      </c>
      <c r="FT749" s="4">
        <v>10000</v>
      </c>
      <c r="FU749" s="4"/>
      <c r="FV749" s="4"/>
      <c r="FW749" s="4"/>
      <c r="FX749" s="4"/>
      <c r="FY749" s="4"/>
      <c r="FZ749" s="77">
        <v>0</v>
      </c>
      <c r="GA749" s="2">
        <v>1</v>
      </c>
      <c r="GB749" s="2">
        <v>30</v>
      </c>
      <c r="GC749" s="2">
        <v>1</v>
      </c>
      <c r="GD749"/>
    </row>
    <row r="750" s="2" customFormat="1" ht="14.25" spans="1:186">
      <c r="A750" s="15">
        <v>7120102</v>
      </c>
      <c r="B750" s="7">
        <f t="shared" si="14054"/>
        <v>4360</v>
      </c>
      <c r="C750" s="7">
        <f t="shared" si="14142"/>
        <v>0</v>
      </c>
      <c r="D750" s="5" t="s">
        <v>680</v>
      </c>
      <c r="E750" s="2" t="s">
        <v>1425</v>
      </c>
      <c r="F750" s="31" t="s">
        <v>1250</v>
      </c>
      <c r="G750" s="31">
        <v>4</v>
      </c>
      <c r="H750" s="7" t="s">
        <v>191</v>
      </c>
      <c r="I750" s="7" t="s">
        <v>187</v>
      </c>
      <c r="J750" s="41">
        <v>1522</v>
      </c>
      <c r="K750" s="37">
        <v>207</v>
      </c>
      <c r="L750" s="80"/>
      <c r="M750" s="29" t="s">
        <v>193</v>
      </c>
      <c r="N750" s="4">
        <f t="shared" si="14318"/>
        <v>120</v>
      </c>
      <c r="O750" s="4">
        <f t="shared" si="14294"/>
        <v>120</v>
      </c>
      <c r="P750" s="40">
        <f t="shared" si="14360"/>
        <v>2004</v>
      </c>
      <c r="Q750" s="4"/>
      <c r="S750" s="48">
        <f t="shared" si="14145"/>
        <v>0</v>
      </c>
      <c r="T750" s="47" t="s">
        <v>245</v>
      </c>
      <c r="U750" s="7" t="s">
        <v>195</v>
      </c>
      <c r="V750" s="7" t="str">
        <f t="shared" ref="V750" si="14388">IF(O750&gt;=50,"1","0")</f>
        <v>1</v>
      </c>
      <c r="W750" s="7" t="str">
        <f t="shared" si="13939"/>
        <v>1</v>
      </c>
      <c r="X750" s="40">
        <v>0</v>
      </c>
      <c r="AB750" s="7" t="s">
        <v>195</v>
      </c>
      <c r="AC750" s="7">
        <v>0</v>
      </c>
      <c r="AD750" s="7" t="s">
        <v>195</v>
      </c>
      <c r="AE750" s="7" t="s">
        <v>195</v>
      </c>
      <c r="AF750" s="7" t="s">
        <v>195</v>
      </c>
      <c r="AG750" s="7" t="s">
        <v>195</v>
      </c>
      <c r="AH750" s="40">
        <v>0</v>
      </c>
      <c r="AI750" s="40">
        <v>0</v>
      </c>
      <c r="AJ750" s="40">
        <v>1</v>
      </c>
      <c r="AK750" s="40">
        <v>0</v>
      </c>
      <c r="AL750" s="40">
        <v>1</v>
      </c>
      <c r="AM750" s="40">
        <v>0</v>
      </c>
      <c r="AN750" s="40">
        <v>60</v>
      </c>
      <c r="AO750" s="40">
        <v>20000</v>
      </c>
      <c r="AP750" s="7" t="s">
        <v>644</v>
      </c>
      <c r="AQ750" s="4">
        <f t="shared" si="14146"/>
        <v>3</v>
      </c>
      <c r="AR750" s="4">
        <f t="shared" si="13841"/>
        <v>161506</v>
      </c>
      <c r="AS750" s="7" t="s">
        <v>199</v>
      </c>
      <c r="AT750" s="48">
        <v>3</v>
      </c>
      <c r="AU750" s="48">
        <v>1</v>
      </c>
      <c r="AV750" s="48">
        <v>3</v>
      </c>
      <c r="AW750" s="48">
        <v>500</v>
      </c>
      <c r="AX750" s="48">
        <v>250</v>
      </c>
      <c r="AY750" s="48">
        <v>0</v>
      </c>
      <c r="AZ750" s="48">
        <v>0</v>
      </c>
      <c r="BE750" s="48">
        <v>0</v>
      </c>
      <c r="BF750" s="48">
        <v>1</v>
      </c>
      <c r="BG750" s="48">
        <f t="shared" si="14297"/>
        <v>1040</v>
      </c>
      <c r="BH750" s="48">
        <f t="shared" si="14298"/>
        <v>1040</v>
      </c>
      <c r="BI750" s="7">
        <v>0</v>
      </c>
      <c r="BJ750" s="7">
        <v>0</v>
      </c>
      <c r="BK750" s="7">
        <v>0</v>
      </c>
      <c r="BL750" s="7">
        <v>0</v>
      </c>
      <c r="BM750" s="7">
        <v>0</v>
      </c>
      <c r="BN750" s="7">
        <v>0</v>
      </c>
      <c r="BO750" s="7">
        <v>0</v>
      </c>
      <c r="BP750" s="7">
        <v>0</v>
      </c>
      <c r="BQ750" s="7">
        <v>0</v>
      </c>
      <c r="BR750" s="7">
        <v>0</v>
      </c>
      <c r="BS750" s="7">
        <v>0</v>
      </c>
      <c r="BT750" s="7">
        <v>0</v>
      </c>
      <c r="BU750" s="7">
        <v>0</v>
      </c>
      <c r="BV750" s="7">
        <v>0</v>
      </c>
      <c r="BW750" s="7">
        <v>0</v>
      </c>
      <c r="BX750" s="7">
        <v>0</v>
      </c>
      <c r="BY750" s="7">
        <v>0</v>
      </c>
      <c r="BZ750" s="7">
        <v>0</v>
      </c>
      <c r="CA750" s="7">
        <v>0</v>
      </c>
      <c r="CB750" s="7">
        <v>0</v>
      </c>
      <c r="CC750" s="7">
        <v>0</v>
      </c>
      <c r="CD750" s="7">
        <v>0</v>
      </c>
      <c r="CE750" s="7">
        <v>0</v>
      </c>
      <c r="CF750" s="7">
        <v>0</v>
      </c>
      <c r="CG750" s="7">
        <v>0</v>
      </c>
      <c r="CH750" s="7">
        <v>0</v>
      </c>
      <c r="CI750" s="7">
        <v>0</v>
      </c>
      <c r="CJ750" s="7">
        <v>0</v>
      </c>
      <c r="CK750" s="7">
        <v>0</v>
      </c>
      <c r="CL750" s="40">
        <v>0</v>
      </c>
      <c r="CM750" s="40">
        <v>0</v>
      </c>
      <c r="CN750" s="40">
        <v>0</v>
      </c>
      <c r="CO750" s="40">
        <v>0</v>
      </c>
      <c r="CP750" s="7">
        <v>0</v>
      </c>
      <c r="CQ750" s="7">
        <v>0</v>
      </c>
      <c r="CR750" s="7">
        <v>0</v>
      </c>
      <c r="CS750" s="40">
        <v>0</v>
      </c>
      <c r="CT750" s="7">
        <v>0</v>
      </c>
      <c r="CU750" s="7">
        <v>0</v>
      </c>
      <c r="CV750" s="4"/>
      <c r="CW750" s="4"/>
      <c r="CX750" s="4" t="str">
        <f t="shared" ref="CX750" si="14389">IF(CX555="","",CX555)</f>
        <v>3da_weapon_changjian01_s</v>
      </c>
      <c r="CY750" s="4" t="str">
        <f t="shared" si="14118"/>
        <v>3da_weapon_changjian01_b</v>
      </c>
      <c r="CZ750" s="4" t="str">
        <f t="shared" si="14300"/>
        <v/>
      </c>
      <c r="DA750" s="4" t="str">
        <f t="shared" ref="DA750" si="14390">IF(DA555="","",DA555)</f>
        <v/>
      </c>
      <c r="DB750" s="4" t="str">
        <f t="shared" si="14254"/>
        <v>CS_Rhand</v>
      </c>
      <c r="DC750" s="4" t="str">
        <f t="shared" si="14004"/>
        <v>CS_Rhand</v>
      </c>
      <c r="DD750" s="7">
        <v>2</v>
      </c>
      <c r="DE750" s="7">
        <v>30</v>
      </c>
      <c r="DF750" s="7">
        <v>60</v>
      </c>
      <c r="DH750" s="4">
        <f t="shared" ref="DH750" si="14391">IF(DH555="","",DH555)</f>
        <v>13</v>
      </c>
      <c r="DI750" s="4">
        <f t="shared" si="14123"/>
        <v>2</v>
      </c>
      <c r="DJ750" s="4">
        <f t="shared" si="14365"/>
        <v>4</v>
      </c>
      <c r="DK750" s="4">
        <f t="shared" si="14038"/>
        <v>7</v>
      </c>
      <c r="DL750" s="4">
        <f t="shared" ref="DL750" si="14392">IF(DL555="","",DL555)</f>
        <v>8</v>
      </c>
      <c r="DX750" s="7">
        <f t="shared" ref="DX750" si="14393">A750</f>
        <v>7120102</v>
      </c>
      <c r="DY750" s="7"/>
      <c r="DZ750" s="67">
        <v>10000</v>
      </c>
      <c r="EA750" s="2" t="s">
        <v>1423</v>
      </c>
      <c r="EB750" s="85">
        <v>147</v>
      </c>
      <c r="EC750" s="2" t="s">
        <v>1424</v>
      </c>
      <c r="ED750" s="2">
        <v>2003</v>
      </c>
      <c r="EE750" s="2">
        <v>3002</v>
      </c>
      <c r="EF750" s="7">
        <v>50</v>
      </c>
      <c r="EG750" s="20"/>
      <c r="EH750" s="20"/>
      <c r="EI750" s="4">
        <f t="shared" ref="EI750" si="14394">IF(EI555="","",EI555)</f>
        <v>40012</v>
      </c>
      <c r="EJ750" s="4">
        <f t="shared" si="14126"/>
        <v>1</v>
      </c>
      <c r="EK750" s="4">
        <f t="shared" ref="EK750" si="14395">IF(EK555="","",EK555)</f>
        <v>40013</v>
      </c>
      <c r="EL750" s="4">
        <f t="shared" ref="EL750" si="14396">IF(EL555="","",EL555)</f>
        <v>1</v>
      </c>
      <c r="EM750" s="4">
        <f t="shared" ref="EM750" si="14397">IF(EM555="","",EM555)</f>
        <v>40013</v>
      </c>
      <c r="EN750" s="4">
        <f t="shared" ref="EN750" si="14398">IF(EN555="","",EN555)</f>
        <v>1</v>
      </c>
      <c r="EO750" s="4">
        <f t="shared" ref="EO750" si="14399">IF(EO555="","",EO555)</f>
        <v>40013</v>
      </c>
      <c r="EP750" s="4">
        <f t="shared" ref="EP750" si="14400">IF(EP555="","",EP555)</f>
        <v>1</v>
      </c>
      <c r="EQ750" s="4">
        <f t="shared" ref="EQ750" si="14401">IF(EQ555="","",EQ555)</f>
        <v>40013</v>
      </c>
      <c r="ER750" s="4">
        <f t="shared" ref="ER750" si="14402">IF(ER555="","",ER555)</f>
        <v>1</v>
      </c>
      <c r="ES750" s="4">
        <f t="shared" ref="ES750" si="14403">IF(ES555="","",ES555)</f>
        <v>40013</v>
      </c>
      <c r="ET750" s="4">
        <f t="shared" ref="ET750" si="14404">IF(ET555="","",ET555)</f>
        <v>1</v>
      </c>
      <c r="EU750" s="4">
        <f t="shared" ref="EU750:EU758" si="14405">IF(EU555="","",EU555)</f>
        <v>40013</v>
      </c>
      <c r="EV750" s="4">
        <f t="shared" si="14380"/>
        <v>1</v>
      </c>
      <c r="EW750" s="4">
        <f t="shared" si="14380"/>
        <v>40013</v>
      </c>
      <c r="EX750" s="4">
        <f t="shared" si="14380"/>
        <v>1</v>
      </c>
      <c r="EY750" s="4">
        <f t="shared" si="14380"/>
        <v>40013</v>
      </c>
      <c r="EZ750" s="4">
        <f t="shared" ref="EZ750" si="14406">IF(EZ555="","",EZ555)</f>
        <v>1</v>
      </c>
      <c r="FA750" s="4">
        <f t="shared" ref="FA750" si="14407">IF(FA555="","",FA555)</f>
        <v>40013</v>
      </c>
      <c r="FB750" s="4">
        <f t="shared" ref="FB750" si="14408">IF(FB555="","",FB555)</f>
        <v>1</v>
      </c>
      <c r="FC750" s="4">
        <f t="shared" ref="FC750" si="14409">IF(FC555="","",FC555)</f>
        <v>40013</v>
      </c>
      <c r="FD750" s="4">
        <f t="shared" ref="FD750" si="14410">IF(FD555="","",FD555)</f>
        <v>1</v>
      </c>
      <c r="FE750" s="4">
        <f t="shared" ref="FE750" si="14411">IF(FE555="","",FE555)</f>
        <v>20100</v>
      </c>
      <c r="FF750" s="4">
        <f t="shared" ref="FF750" si="14412">IF(FF555="","",FF555)</f>
        <v>1</v>
      </c>
      <c r="FG750" s="4">
        <f t="shared" ref="FG750" si="14413">IF(FG555="","",FG555)</f>
        <v>20100</v>
      </c>
      <c r="FH750" s="4">
        <f t="shared" si="14359"/>
        <v>1</v>
      </c>
      <c r="FR750" s="2">
        <v>99999</v>
      </c>
      <c r="FS750" s="2">
        <v>0</v>
      </c>
      <c r="FT750" s="4">
        <v>10000</v>
      </c>
      <c r="FU750" s="4"/>
      <c r="FV750" s="4"/>
      <c r="FW750" s="4"/>
      <c r="FX750" s="4"/>
      <c r="FY750" s="4"/>
      <c r="FZ750" s="77">
        <v>0</v>
      </c>
      <c r="GA750" s="2">
        <v>1</v>
      </c>
      <c r="GB750" s="2">
        <v>30</v>
      </c>
      <c r="GC750" s="2">
        <v>1</v>
      </c>
      <c r="GD750"/>
    </row>
    <row r="751" s="2" customFormat="1" ht="14.25" spans="1:186">
      <c r="A751" s="15">
        <v>7120103</v>
      </c>
      <c r="B751" s="7">
        <f t="shared" si="14054"/>
        <v>1800</v>
      </c>
      <c r="C751" s="7">
        <f t="shared" si="14142"/>
        <v>0</v>
      </c>
      <c r="D751" s="5" t="s">
        <v>682</v>
      </c>
      <c r="E751" s="2" t="s">
        <v>1426</v>
      </c>
      <c r="F751" s="31" t="s">
        <v>1250</v>
      </c>
      <c r="G751" s="31">
        <v>4</v>
      </c>
      <c r="H751" s="7" t="s">
        <v>191</v>
      </c>
      <c r="I751" s="7" t="s">
        <v>187</v>
      </c>
      <c r="J751" s="41">
        <v>1512</v>
      </c>
      <c r="K751" s="37">
        <v>307</v>
      </c>
      <c r="L751" s="80"/>
      <c r="M751" s="29" t="s">
        <v>193</v>
      </c>
      <c r="N751" s="4">
        <f t="shared" si="14318"/>
        <v>120</v>
      </c>
      <c r="O751" s="4">
        <f t="shared" si="14294"/>
        <v>120</v>
      </c>
      <c r="P751" s="40">
        <f t="shared" si="14360"/>
        <v>2004</v>
      </c>
      <c r="Q751" s="4"/>
      <c r="S751" s="48">
        <f t="shared" si="14145"/>
        <v>0</v>
      </c>
      <c r="T751" s="47" t="s">
        <v>249</v>
      </c>
      <c r="U751" s="7" t="s">
        <v>195</v>
      </c>
      <c r="V751" s="7" t="str">
        <f t="shared" ref="V751" si="14414">IF(O751&gt;=50,"1","0")</f>
        <v>1</v>
      </c>
      <c r="W751" s="7" t="str">
        <f t="shared" si="13939"/>
        <v>1</v>
      </c>
      <c r="X751" s="40">
        <v>0</v>
      </c>
      <c r="AB751" s="7" t="s">
        <v>195</v>
      </c>
      <c r="AC751" s="7">
        <v>0</v>
      </c>
      <c r="AD751" s="7" t="s">
        <v>195</v>
      </c>
      <c r="AE751" s="7" t="s">
        <v>195</v>
      </c>
      <c r="AF751" s="7" t="s">
        <v>195</v>
      </c>
      <c r="AG751" s="7" t="s">
        <v>195</v>
      </c>
      <c r="AH751" s="40">
        <v>0</v>
      </c>
      <c r="AI751" s="40">
        <v>0</v>
      </c>
      <c r="AJ751" s="40">
        <v>1</v>
      </c>
      <c r="AK751" s="40">
        <v>0</v>
      </c>
      <c r="AL751" s="40">
        <v>1</v>
      </c>
      <c r="AM751" s="40">
        <v>0</v>
      </c>
      <c r="AN751" s="40">
        <v>60</v>
      </c>
      <c r="AO751" s="40">
        <v>20000</v>
      </c>
      <c r="AP751" s="7" t="s">
        <v>647</v>
      </c>
      <c r="AQ751" s="4">
        <f t="shared" si="14146"/>
        <v>3</v>
      </c>
      <c r="AR751" s="4">
        <f t="shared" si="13841"/>
        <v>161506</v>
      </c>
      <c r="AS751" s="7" t="s">
        <v>199</v>
      </c>
      <c r="AT751" s="48">
        <v>3</v>
      </c>
      <c r="AU751" s="48">
        <v>1</v>
      </c>
      <c r="AV751" s="48">
        <v>3</v>
      </c>
      <c r="AW751" s="48">
        <v>500</v>
      </c>
      <c r="AX751" s="48">
        <v>250</v>
      </c>
      <c r="AY751" s="48">
        <v>0</v>
      </c>
      <c r="AZ751" s="48">
        <v>0</v>
      </c>
      <c r="BE751" s="48">
        <v>0</v>
      </c>
      <c r="BF751" s="48">
        <v>1</v>
      </c>
      <c r="BG751" s="48">
        <f t="shared" si="14297"/>
        <v>1040</v>
      </c>
      <c r="BH751" s="48">
        <f t="shared" si="14298"/>
        <v>1040</v>
      </c>
      <c r="BI751" s="7">
        <v>0</v>
      </c>
      <c r="BJ751" s="7">
        <v>0</v>
      </c>
      <c r="BK751" s="7">
        <v>0</v>
      </c>
      <c r="BL751" s="7">
        <v>0</v>
      </c>
      <c r="BM751" s="7">
        <v>0</v>
      </c>
      <c r="BN751" s="7">
        <v>0</v>
      </c>
      <c r="BO751" s="7">
        <v>0</v>
      </c>
      <c r="BP751" s="7">
        <v>0</v>
      </c>
      <c r="BQ751" s="7">
        <v>0</v>
      </c>
      <c r="BR751" s="7">
        <v>0</v>
      </c>
      <c r="BS751" s="7">
        <v>0</v>
      </c>
      <c r="BT751" s="7">
        <v>0</v>
      </c>
      <c r="BU751" s="7">
        <v>0</v>
      </c>
      <c r="BV751" s="7">
        <v>0</v>
      </c>
      <c r="BW751" s="7">
        <v>0</v>
      </c>
      <c r="BX751" s="7">
        <v>0</v>
      </c>
      <c r="BY751" s="7">
        <v>0</v>
      </c>
      <c r="BZ751" s="7">
        <v>0</v>
      </c>
      <c r="CA751" s="7">
        <v>0</v>
      </c>
      <c r="CB751" s="7">
        <v>0</v>
      </c>
      <c r="CC751" s="7">
        <v>0</v>
      </c>
      <c r="CD751" s="7">
        <v>0</v>
      </c>
      <c r="CE751" s="7">
        <v>0</v>
      </c>
      <c r="CF751" s="7">
        <v>0</v>
      </c>
      <c r="CG751" s="7">
        <v>0</v>
      </c>
      <c r="CH751" s="7">
        <v>0</v>
      </c>
      <c r="CI751" s="7">
        <v>0</v>
      </c>
      <c r="CJ751" s="7">
        <v>0</v>
      </c>
      <c r="CK751" s="7">
        <v>0</v>
      </c>
      <c r="CL751" s="40">
        <v>0</v>
      </c>
      <c r="CM751" s="40">
        <v>0</v>
      </c>
      <c r="CN751" s="40">
        <v>0</v>
      </c>
      <c r="CO751" s="40">
        <v>0</v>
      </c>
      <c r="CP751" s="7">
        <v>0</v>
      </c>
      <c r="CQ751" s="7">
        <v>0</v>
      </c>
      <c r="CR751" s="7">
        <v>0</v>
      </c>
      <c r="CS751" s="40">
        <v>0</v>
      </c>
      <c r="CT751" s="7">
        <v>0</v>
      </c>
      <c r="CU751" s="7">
        <v>0</v>
      </c>
      <c r="CV751" s="4"/>
      <c r="CW751" s="4"/>
      <c r="CX751" s="4" t="str">
        <f t="shared" ref="CX751" si="14415">IF(CX556="","",CX556)</f>
        <v>3da_weapon_changjian01_s</v>
      </c>
      <c r="CY751" s="4" t="str">
        <f t="shared" si="14118"/>
        <v>3da_weapon_changjian01_b</v>
      </c>
      <c r="CZ751" s="4" t="str">
        <f t="shared" si="14300"/>
        <v/>
      </c>
      <c r="DA751" s="4" t="str">
        <f t="shared" ref="DA751" si="14416">IF(DA556="","",DA556)</f>
        <v/>
      </c>
      <c r="DB751" s="4" t="str">
        <f t="shared" si="14254"/>
        <v>CS_Rhand</v>
      </c>
      <c r="DC751" s="4" t="str">
        <f t="shared" si="14004"/>
        <v>CS_Rhand</v>
      </c>
      <c r="DD751" s="7">
        <v>2</v>
      </c>
      <c r="DE751" s="7">
        <v>30</v>
      </c>
      <c r="DF751" s="7">
        <v>60</v>
      </c>
      <c r="DH751" s="4">
        <f t="shared" ref="DH751" si="14417">IF(DH556="","",DH556)</f>
        <v>13</v>
      </c>
      <c r="DI751" s="4">
        <f t="shared" si="14123"/>
        <v>2</v>
      </c>
      <c r="DJ751" s="4">
        <f t="shared" si="14365"/>
        <v>4</v>
      </c>
      <c r="DK751" s="4">
        <f t="shared" si="14038"/>
        <v>7</v>
      </c>
      <c r="DL751" s="4">
        <f t="shared" ref="DL751" si="14418">IF(DL556="","",DL556)</f>
        <v>8</v>
      </c>
      <c r="DX751" s="7">
        <f t="shared" ref="DX751" si="14419">A751</f>
        <v>7120103</v>
      </c>
      <c r="DY751" s="7"/>
      <c r="DZ751" s="67">
        <v>10000</v>
      </c>
      <c r="EA751" s="2" t="s">
        <v>1423</v>
      </c>
      <c r="EB751" s="85">
        <v>147</v>
      </c>
      <c r="EC751" s="2" t="s">
        <v>1424</v>
      </c>
      <c r="ED751" s="2">
        <v>2003</v>
      </c>
      <c r="EE751" s="2">
        <v>3002</v>
      </c>
      <c r="EF751" s="7">
        <v>50</v>
      </c>
      <c r="EG751" s="20"/>
      <c r="EH751" s="20"/>
      <c r="EI751" s="4">
        <f t="shared" ref="EI751" si="14420">IF(EI556="","",EI556)</f>
        <v>40012</v>
      </c>
      <c r="EJ751" s="4">
        <f t="shared" si="14126"/>
        <v>1</v>
      </c>
      <c r="EK751" s="4">
        <f t="shared" ref="EK751" si="14421">IF(EK556="","",EK556)</f>
        <v>40013</v>
      </c>
      <c r="EL751" s="4">
        <f t="shared" ref="EL751" si="14422">IF(EL556="","",EL556)</f>
        <v>1</v>
      </c>
      <c r="EM751" s="4">
        <f t="shared" ref="EM751" si="14423">IF(EM556="","",EM556)</f>
        <v>40013</v>
      </c>
      <c r="EN751" s="4">
        <f t="shared" ref="EN751" si="14424">IF(EN556="","",EN556)</f>
        <v>1</v>
      </c>
      <c r="EO751" s="4">
        <f t="shared" ref="EO751" si="14425">IF(EO556="","",EO556)</f>
        <v>40013</v>
      </c>
      <c r="EP751" s="4">
        <f t="shared" ref="EP751" si="14426">IF(EP556="","",EP556)</f>
        <v>1</v>
      </c>
      <c r="EQ751" s="4">
        <f t="shared" ref="EQ751" si="14427">IF(EQ556="","",EQ556)</f>
        <v>40013</v>
      </c>
      <c r="ER751" s="4">
        <f t="shared" ref="ER751" si="14428">IF(ER556="","",ER556)</f>
        <v>1</v>
      </c>
      <c r="ES751" s="4">
        <f t="shared" ref="ES751:ES758" si="14429">IF(ES556="","",ES556)</f>
        <v>40013</v>
      </c>
      <c r="ET751" s="4">
        <f t="shared" ref="ET751" si="14430">IF(ET556="","",ET556)</f>
        <v>1</v>
      </c>
      <c r="EU751" s="4">
        <f t="shared" si="14405"/>
        <v>40013</v>
      </c>
      <c r="EV751" s="4">
        <f t="shared" si="14380"/>
        <v>1</v>
      </c>
      <c r="EW751" s="4">
        <f t="shared" si="14380"/>
        <v>40013</v>
      </c>
      <c r="EX751" s="4">
        <f t="shared" si="14380"/>
        <v>1</v>
      </c>
      <c r="EY751" s="4">
        <f t="shared" si="14380"/>
        <v>40013</v>
      </c>
      <c r="EZ751" s="4">
        <f t="shared" ref="EZ751" si="14431">IF(EZ556="","",EZ556)</f>
        <v>1</v>
      </c>
      <c r="FA751" s="4">
        <f t="shared" ref="FA751" si="14432">IF(FA556="","",FA556)</f>
        <v>40013</v>
      </c>
      <c r="FB751" s="4">
        <f t="shared" ref="FB751" si="14433">IF(FB556="","",FB556)</f>
        <v>1</v>
      </c>
      <c r="FC751" s="4">
        <f t="shared" ref="FC751" si="14434">IF(FC556="","",FC556)</f>
        <v>40013</v>
      </c>
      <c r="FD751" s="4">
        <f t="shared" ref="FD751" si="14435">IF(FD556="","",FD556)</f>
        <v>1</v>
      </c>
      <c r="FE751" s="4">
        <f t="shared" ref="FE751" si="14436">IF(FE556="","",FE556)</f>
        <v>20100</v>
      </c>
      <c r="FF751" s="4">
        <f t="shared" ref="FF751" si="14437">IF(FF556="","",FF556)</f>
        <v>1</v>
      </c>
      <c r="FG751" s="4">
        <f t="shared" ref="FG751" si="14438">IF(FG556="","",FG556)</f>
        <v>20100</v>
      </c>
      <c r="FH751" s="4">
        <f t="shared" si="14359"/>
        <v>1</v>
      </c>
      <c r="FR751" s="2">
        <v>99999</v>
      </c>
      <c r="FS751" s="2">
        <v>0</v>
      </c>
      <c r="FT751" s="4">
        <v>10000</v>
      </c>
      <c r="FU751" s="4"/>
      <c r="FV751" s="4"/>
      <c r="FW751" s="4"/>
      <c r="FX751" s="4"/>
      <c r="FY751" s="4"/>
      <c r="FZ751" s="77">
        <v>0</v>
      </c>
      <c r="GA751" s="2">
        <v>1</v>
      </c>
      <c r="GB751" s="2">
        <v>30</v>
      </c>
      <c r="GC751" s="2">
        <v>1</v>
      </c>
      <c r="GD751"/>
    </row>
    <row r="752" s="2" customFormat="1" ht="14.25" spans="1:186">
      <c r="A752" s="15">
        <v>7120104</v>
      </c>
      <c r="B752" s="7">
        <f t="shared" si="14054"/>
        <v>3080</v>
      </c>
      <c r="C752" s="7">
        <f t="shared" si="14142"/>
        <v>0</v>
      </c>
      <c r="D752" s="5" t="s">
        <v>684</v>
      </c>
      <c r="E752" s="2" t="s">
        <v>1427</v>
      </c>
      <c r="F752" s="31" t="s">
        <v>1250</v>
      </c>
      <c r="G752" s="31">
        <v>4</v>
      </c>
      <c r="H752" s="7" t="s">
        <v>191</v>
      </c>
      <c r="I752" s="7" t="s">
        <v>187</v>
      </c>
      <c r="J752" s="41">
        <v>1552</v>
      </c>
      <c r="K752" s="37">
        <v>107</v>
      </c>
      <c r="L752" s="80"/>
      <c r="M752" s="29" t="s">
        <v>193</v>
      </c>
      <c r="N752" s="4">
        <f t="shared" si="14318"/>
        <v>120</v>
      </c>
      <c r="O752" s="4">
        <f t="shared" si="14294"/>
        <v>120</v>
      </c>
      <c r="P752" s="40">
        <f t="shared" si="14360"/>
        <v>2004</v>
      </c>
      <c r="Q752" s="4"/>
      <c r="S752" s="48">
        <f t="shared" si="14145"/>
        <v>0</v>
      </c>
      <c r="T752" s="47" t="s">
        <v>253</v>
      </c>
      <c r="U752" s="7" t="s">
        <v>195</v>
      </c>
      <c r="V752" s="7" t="str">
        <f t="shared" ref="V752" si="14439">IF(O752&gt;=50,"1","0")</f>
        <v>1</v>
      </c>
      <c r="W752" s="7" t="str">
        <f t="shared" si="13939"/>
        <v>1</v>
      </c>
      <c r="X752" s="40">
        <v>0</v>
      </c>
      <c r="AB752" s="7" t="s">
        <v>195</v>
      </c>
      <c r="AC752" s="7">
        <v>0</v>
      </c>
      <c r="AD752" s="7" t="s">
        <v>195</v>
      </c>
      <c r="AE752" s="7" t="s">
        <v>195</v>
      </c>
      <c r="AF752" s="7" t="s">
        <v>195</v>
      </c>
      <c r="AG752" s="7" t="s">
        <v>195</v>
      </c>
      <c r="AH752" s="40">
        <v>0</v>
      </c>
      <c r="AI752" s="40">
        <v>0</v>
      </c>
      <c r="AJ752" s="40">
        <v>1</v>
      </c>
      <c r="AK752" s="40">
        <v>0</v>
      </c>
      <c r="AL752" s="40">
        <v>1</v>
      </c>
      <c r="AM752" s="40">
        <v>0</v>
      </c>
      <c r="AN752" s="40">
        <v>60</v>
      </c>
      <c r="AO752" s="40">
        <v>20000</v>
      </c>
      <c r="AP752" s="7" t="s">
        <v>650</v>
      </c>
      <c r="AQ752" s="4">
        <f t="shared" si="14146"/>
        <v>3</v>
      </c>
      <c r="AR752" s="4">
        <f t="shared" ref="AR752" si="14440">AR557</f>
        <v>161506</v>
      </c>
      <c r="AS752" s="7" t="s">
        <v>199</v>
      </c>
      <c r="AT752" s="48">
        <v>3</v>
      </c>
      <c r="AU752" s="48">
        <v>1</v>
      </c>
      <c r="AV752" s="48">
        <v>3</v>
      </c>
      <c r="AW752" s="48">
        <v>500</v>
      </c>
      <c r="AX752" s="48">
        <v>250</v>
      </c>
      <c r="AY752" s="48">
        <v>0</v>
      </c>
      <c r="AZ752" s="48">
        <v>0</v>
      </c>
      <c r="BE752" s="48">
        <v>0</v>
      </c>
      <c r="BF752" s="48">
        <v>1</v>
      </c>
      <c r="BG752" s="48">
        <f t="shared" si="14297"/>
        <v>1040</v>
      </c>
      <c r="BH752" s="48">
        <f t="shared" si="14298"/>
        <v>1040</v>
      </c>
      <c r="BI752" s="7">
        <v>0</v>
      </c>
      <c r="BJ752" s="7">
        <v>0</v>
      </c>
      <c r="BK752" s="7">
        <v>0</v>
      </c>
      <c r="BL752" s="7">
        <v>0</v>
      </c>
      <c r="BM752" s="7">
        <v>0</v>
      </c>
      <c r="BN752" s="7">
        <v>0</v>
      </c>
      <c r="BO752" s="7">
        <v>0</v>
      </c>
      <c r="BP752" s="7">
        <v>0</v>
      </c>
      <c r="BQ752" s="7">
        <v>0</v>
      </c>
      <c r="BR752" s="7">
        <v>0</v>
      </c>
      <c r="BS752" s="7">
        <v>0</v>
      </c>
      <c r="BT752" s="7">
        <v>0</v>
      </c>
      <c r="BU752" s="7">
        <v>0</v>
      </c>
      <c r="BV752" s="7">
        <v>0</v>
      </c>
      <c r="BW752" s="7">
        <v>0</v>
      </c>
      <c r="BX752" s="7">
        <v>0</v>
      </c>
      <c r="BY752" s="7">
        <v>0</v>
      </c>
      <c r="BZ752" s="7">
        <v>0</v>
      </c>
      <c r="CA752" s="7">
        <v>0</v>
      </c>
      <c r="CB752" s="7">
        <v>0</v>
      </c>
      <c r="CC752" s="7">
        <v>0</v>
      </c>
      <c r="CD752" s="7">
        <v>0</v>
      </c>
      <c r="CE752" s="7">
        <v>0</v>
      </c>
      <c r="CF752" s="7">
        <v>0</v>
      </c>
      <c r="CG752" s="7">
        <v>0</v>
      </c>
      <c r="CH752" s="7">
        <v>0</v>
      </c>
      <c r="CI752" s="7">
        <v>0</v>
      </c>
      <c r="CJ752" s="7">
        <v>0</v>
      </c>
      <c r="CK752" s="7">
        <v>0</v>
      </c>
      <c r="CL752" s="40">
        <v>0</v>
      </c>
      <c r="CM752" s="40">
        <v>0</v>
      </c>
      <c r="CN752" s="40">
        <v>0</v>
      </c>
      <c r="CO752" s="40">
        <v>0</v>
      </c>
      <c r="CP752" s="7">
        <v>0</v>
      </c>
      <c r="CQ752" s="7">
        <v>0</v>
      </c>
      <c r="CR752" s="7">
        <v>0</v>
      </c>
      <c r="CS752" s="40">
        <v>0</v>
      </c>
      <c r="CT752" s="7">
        <v>0</v>
      </c>
      <c r="CU752" s="7">
        <v>0</v>
      </c>
      <c r="CV752" s="4"/>
      <c r="CW752" s="4"/>
      <c r="CX752" s="4" t="str">
        <f t="shared" ref="CX752" si="14441">IF(CX557="","",CX557)</f>
        <v>3da_weapon_changjian01_s</v>
      </c>
      <c r="CY752" s="4" t="str">
        <f t="shared" si="14118"/>
        <v>3da_weapon_changjian01_b</v>
      </c>
      <c r="CZ752" s="4" t="str">
        <f t="shared" si="14300"/>
        <v/>
      </c>
      <c r="DA752" s="4" t="str">
        <f t="shared" ref="DA752" si="14442">IF(DA557="","",DA557)</f>
        <v/>
      </c>
      <c r="DB752" s="4" t="str">
        <f t="shared" si="14254"/>
        <v>CS_Rhand</v>
      </c>
      <c r="DC752" s="4" t="str">
        <f t="shared" si="14004"/>
        <v>CS_Rhand</v>
      </c>
      <c r="DD752" s="7">
        <v>2</v>
      </c>
      <c r="DE752" s="7">
        <v>30</v>
      </c>
      <c r="DF752" s="7">
        <v>60</v>
      </c>
      <c r="DH752" s="4">
        <f t="shared" ref="DH752" si="14443">IF(DH557="","",DH557)</f>
        <v>13</v>
      </c>
      <c r="DI752" s="4">
        <f t="shared" si="14123"/>
        <v>2</v>
      </c>
      <c r="DJ752" s="4">
        <f t="shared" si="14365"/>
        <v>4</v>
      </c>
      <c r="DK752" s="4">
        <f t="shared" si="14038"/>
        <v>7</v>
      </c>
      <c r="DL752" s="4">
        <f t="shared" ref="DL752" si="14444">IF(DL557="","",DL557)</f>
        <v>8</v>
      </c>
      <c r="DX752" s="7">
        <f t="shared" ref="DX752" si="14445">A752</f>
        <v>7120104</v>
      </c>
      <c r="DY752" s="7"/>
      <c r="DZ752" s="67">
        <v>10000</v>
      </c>
      <c r="EA752" s="2" t="s">
        <v>1423</v>
      </c>
      <c r="EB752" s="85">
        <v>147</v>
      </c>
      <c r="EC752" s="2" t="s">
        <v>1424</v>
      </c>
      <c r="ED752" s="2">
        <v>2003</v>
      </c>
      <c r="EE752" s="2">
        <v>3002</v>
      </c>
      <c r="EF752" s="7">
        <v>50</v>
      </c>
      <c r="EG752" s="20"/>
      <c r="EH752" s="20"/>
      <c r="EI752" s="4">
        <f t="shared" ref="EI752" si="14446">IF(EI557="","",EI557)</f>
        <v>40012</v>
      </c>
      <c r="EJ752" s="4">
        <f t="shared" si="14126"/>
        <v>1</v>
      </c>
      <c r="EK752" s="4">
        <f t="shared" ref="EK752" si="14447">IF(EK557="","",EK557)</f>
        <v>40013</v>
      </c>
      <c r="EL752" s="4">
        <f t="shared" ref="EL752" si="14448">IF(EL557="","",EL557)</f>
        <v>1</v>
      </c>
      <c r="EM752" s="4">
        <f t="shared" ref="EM752" si="14449">IF(EM557="","",EM557)</f>
        <v>40013</v>
      </c>
      <c r="EN752" s="4">
        <f t="shared" ref="EN752" si="14450">IF(EN557="","",EN557)</f>
        <v>1</v>
      </c>
      <c r="EO752" s="4">
        <f t="shared" ref="EO752" si="14451">IF(EO557="","",EO557)</f>
        <v>40013</v>
      </c>
      <c r="EP752" s="4">
        <f t="shared" ref="EP752" si="14452">IF(EP557="","",EP557)</f>
        <v>1</v>
      </c>
      <c r="EQ752" s="4">
        <f t="shared" ref="EQ752" si="14453">IF(EQ557="","",EQ557)</f>
        <v>40013</v>
      </c>
      <c r="ER752" s="4">
        <f t="shared" ref="ER752:ER758" si="14454">IF(ER557="","",ER557)</f>
        <v>1</v>
      </c>
      <c r="ES752" s="4">
        <f t="shared" si="14429"/>
        <v>40013</v>
      </c>
      <c r="ET752" s="4">
        <f t="shared" ref="ET752" si="14455">IF(ET557="","",ET557)</f>
        <v>1</v>
      </c>
      <c r="EU752" s="4">
        <f t="shared" si="14405"/>
        <v>40013</v>
      </c>
      <c r="EV752" s="4">
        <f t="shared" si="14380"/>
        <v>1</v>
      </c>
      <c r="EW752" s="4">
        <f t="shared" si="14380"/>
        <v>40013</v>
      </c>
      <c r="EX752" s="4">
        <f t="shared" si="14380"/>
        <v>1</v>
      </c>
      <c r="EY752" s="4">
        <f t="shared" si="14380"/>
        <v>40013</v>
      </c>
      <c r="EZ752" s="4">
        <f t="shared" ref="EZ752" si="14456">IF(EZ557="","",EZ557)</f>
        <v>1</v>
      </c>
      <c r="FA752" s="4">
        <f t="shared" ref="FA752" si="14457">IF(FA557="","",FA557)</f>
        <v>40013</v>
      </c>
      <c r="FB752" s="4">
        <f t="shared" ref="FB752" si="14458">IF(FB557="","",FB557)</f>
        <v>1</v>
      </c>
      <c r="FC752" s="4">
        <f t="shared" ref="FC752" si="14459">IF(FC557="","",FC557)</f>
        <v>40013</v>
      </c>
      <c r="FD752" s="4">
        <f t="shared" ref="FD752" si="14460">IF(FD557="","",FD557)</f>
        <v>1</v>
      </c>
      <c r="FE752" s="4">
        <f t="shared" ref="FE752" si="14461">IF(FE557="","",FE557)</f>
        <v>20100</v>
      </c>
      <c r="FF752" s="4">
        <f t="shared" ref="FF752" si="14462">IF(FF557="","",FF557)</f>
        <v>1</v>
      </c>
      <c r="FG752" s="4">
        <f t="shared" ref="FG752" si="14463">IF(FG557="","",FG557)</f>
        <v>20100</v>
      </c>
      <c r="FH752" s="4">
        <f t="shared" si="14359"/>
        <v>1</v>
      </c>
      <c r="FR752" s="2">
        <v>99999</v>
      </c>
      <c r="FS752" s="2">
        <v>0</v>
      </c>
      <c r="FT752" s="4">
        <v>10000</v>
      </c>
      <c r="FU752" s="4"/>
      <c r="FV752" s="4"/>
      <c r="FW752" s="4"/>
      <c r="FX752" s="4"/>
      <c r="FY752" s="4"/>
      <c r="FZ752" s="77">
        <v>0</v>
      </c>
      <c r="GA752" s="2">
        <v>1</v>
      </c>
      <c r="GB752" s="2">
        <v>30</v>
      </c>
      <c r="GC752" s="2">
        <v>1</v>
      </c>
      <c r="GD752"/>
    </row>
    <row r="753" s="2" customFormat="1" ht="14.25" spans="1:186">
      <c r="A753" s="15">
        <v>7120105</v>
      </c>
      <c r="B753" s="7">
        <f t="shared" si="14054"/>
        <v>2824</v>
      </c>
      <c r="C753" s="7">
        <f t="shared" si="14142"/>
        <v>0</v>
      </c>
      <c r="D753" s="5" t="s">
        <v>686</v>
      </c>
      <c r="E753" s="2" t="s">
        <v>1428</v>
      </c>
      <c r="F753" s="31" t="s">
        <v>1250</v>
      </c>
      <c r="G753" s="31">
        <v>4</v>
      </c>
      <c r="H753" s="7" t="s">
        <v>191</v>
      </c>
      <c r="I753" s="7" t="s">
        <v>187</v>
      </c>
      <c r="J753" s="41">
        <v>1543</v>
      </c>
      <c r="K753" s="37">
        <v>507</v>
      </c>
      <c r="L753" s="80"/>
      <c r="M753" s="29" t="s">
        <v>193</v>
      </c>
      <c r="N753" s="4">
        <f t="shared" si="14318"/>
        <v>120</v>
      </c>
      <c r="O753" s="4">
        <f t="shared" si="14294"/>
        <v>120</v>
      </c>
      <c r="P753" s="40">
        <f t="shared" si="14360"/>
        <v>2004</v>
      </c>
      <c r="Q753" s="4"/>
      <c r="S753" s="48">
        <f t="shared" si="14145"/>
        <v>0</v>
      </c>
      <c r="T753" s="47" t="s">
        <v>257</v>
      </c>
      <c r="U753" s="7" t="s">
        <v>195</v>
      </c>
      <c r="V753" s="7" t="str">
        <f t="shared" ref="V753" si="14464">IF(O753&gt;=50,"1","0")</f>
        <v>1</v>
      </c>
      <c r="W753" s="7" t="str">
        <f t="shared" si="13939"/>
        <v>1</v>
      </c>
      <c r="X753" s="40">
        <v>0</v>
      </c>
      <c r="AB753" s="7" t="s">
        <v>195</v>
      </c>
      <c r="AC753" s="7">
        <v>0</v>
      </c>
      <c r="AD753" s="7" t="s">
        <v>195</v>
      </c>
      <c r="AE753" s="7" t="s">
        <v>195</v>
      </c>
      <c r="AF753" s="7" t="s">
        <v>195</v>
      </c>
      <c r="AG753" s="7" t="s">
        <v>195</v>
      </c>
      <c r="AH753" s="40">
        <v>0</v>
      </c>
      <c r="AI753" s="40">
        <v>0</v>
      </c>
      <c r="AJ753" s="40">
        <v>1</v>
      </c>
      <c r="AK753" s="40">
        <v>0</v>
      </c>
      <c r="AL753" s="40">
        <v>1</v>
      </c>
      <c r="AM753" s="40">
        <v>0</v>
      </c>
      <c r="AN753" s="40">
        <v>60</v>
      </c>
      <c r="AO753" s="40">
        <v>20000</v>
      </c>
      <c r="AP753" s="7" t="s">
        <v>653</v>
      </c>
      <c r="AQ753" s="4">
        <f t="shared" si="14146"/>
        <v>3</v>
      </c>
      <c r="AR753" s="4">
        <f t="shared" ref="AR753" si="14465">AR558</f>
        <v>161506</v>
      </c>
      <c r="AS753" s="7" t="s">
        <v>199</v>
      </c>
      <c r="AT753" s="48">
        <v>3</v>
      </c>
      <c r="AU753" s="48">
        <v>1</v>
      </c>
      <c r="AV753" s="48">
        <v>3</v>
      </c>
      <c r="AW753" s="48">
        <v>500</v>
      </c>
      <c r="AX753" s="48">
        <v>250</v>
      </c>
      <c r="AY753" s="48">
        <v>0</v>
      </c>
      <c r="AZ753" s="48">
        <v>0</v>
      </c>
      <c r="BE753" s="48">
        <v>0</v>
      </c>
      <c r="BF753" s="48">
        <v>1</v>
      </c>
      <c r="BG753" s="48">
        <f t="shared" si="14297"/>
        <v>1040</v>
      </c>
      <c r="BH753" s="48">
        <f t="shared" si="14298"/>
        <v>1040</v>
      </c>
      <c r="BI753" s="7">
        <v>0</v>
      </c>
      <c r="BJ753" s="7">
        <v>0</v>
      </c>
      <c r="BK753" s="7">
        <v>0</v>
      </c>
      <c r="BL753" s="7">
        <v>0</v>
      </c>
      <c r="BM753" s="7">
        <v>0</v>
      </c>
      <c r="BN753" s="7">
        <v>0</v>
      </c>
      <c r="BO753" s="7">
        <v>0</v>
      </c>
      <c r="BP753" s="7">
        <v>0</v>
      </c>
      <c r="BQ753" s="7">
        <v>0</v>
      </c>
      <c r="BR753" s="7">
        <v>0</v>
      </c>
      <c r="BS753" s="7">
        <v>0</v>
      </c>
      <c r="BT753" s="7">
        <v>0</v>
      </c>
      <c r="BU753" s="7">
        <v>0</v>
      </c>
      <c r="BV753" s="7">
        <v>0</v>
      </c>
      <c r="BW753" s="7">
        <v>0</v>
      </c>
      <c r="BX753" s="7">
        <v>0</v>
      </c>
      <c r="BY753" s="7">
        <v>0</v>
      </c>
      <c r="BZ753" s="7">
        <v>0</v>
      </c>
      <c r="CA753" s="7">
        <v>0</v>
      </c>
      <c r="CB753" s="7">
        <v>0</v>
      </c>
      <c r="CC753" s="7">
        <v>0</v>
      </c>
      <c r="CD753" s="7">
        <v>0</v>
      </c>
      <c r="CE753" s="7">
        <v>0</v>
      </c>
      <c r="CF753" s="7">
        <v>0</v>
      </c>
      <c r="CG753" s="7">
        <v>0</v>
      </c>
      <c r="CH753" s="7">
        <v>0</v>
      </c>
      <c r="CI753" s="7">
        <v>0</v>
      </c>
      <c r="CJ753" s="7">
        <v>0</v>
      </c>
      <c r="CK753" s="7">
        <v>0</v>
      </c>
      <c r="CL753" s="40">
        <v>0</v>
      </c>
      <c r="CM753" s="40">
        <v>0</v>
      </c>
      <c r="CN753" s="40">
        <v>0</v>
      </c>
      <c r="CO753" s="40">
        <v>0</v>
      </c>
      <c r="CP753" s="7">
        <v>0</v>
      </c>
      <c r="CQ753" s="7">
        <v>0</v>
      </c>
      <c r="CR753" s="7">
        <v>0</v>
      </c>
      <c r="CS753" s="40">
        <v>0</v>
      </c>
      <c r="CT753" s="7">
        <v>0</v>
      </c>
      <c r="CU753" s="7">
        <v>0</v>
      </c>
      <c r="CV753" s="4"/>
      <c r="CW753" s="4"/>
      <c r="CX753" s="4" t="str">
        <f t="shared" ref="CX753" si="14466">IF(CX558="","",CX558)</f>
        <v>3da_weapon_changjian01_s</v>
      </c>
      <c r="CY753" s="4" t="str">
        <f t="shared" si="14118"/>
        <v>3da_weapon_changjian01_b</v>
      </c>
      <c r="CZ753" s="4" t="str">
        <f t="shared" si="14300"/>
        <v/>
      </c>
      <c r="DA753" s="4" t="str">
        <f t="shared" ref="DA753" si="14467">IF(DA558="","",DA558)</f>
        <v/>
      </c>
      <c r="DB753" s="4" t="str">
        <f t="shared" si="14254"/>
        <v>CS_Rhand</v>
      </c>
      <c r="DC753" s="4" t="str">
        <f t="shared" si="14004"/>
        <v>CS_Rhand</v>
      </c>
      <c r="DD753" s="7">
        <v>2</v>
      </c>
      <c r="DE753" s="7">
        <v>30</v>
      </c>
      <c r="DF753" s="7">
        <v>60</v>
      </c>
      <c r="DH753" s="4">
        <f t="shared" ref="DH753" si="14468">IF(DH558="","",DH558)</f>
        <v>13</v>
      </c>
      <c r="DI753" s="4">
        <f t="shared" si="14123"/>
        <v>2</v>
      </c>
      <c r="DJ753" s="4">
        <f t="shared" si="14365"/>
        <v>4</v>
      </c>
      <c r="DK753" s="4">
        <f t="shared" si="14038"/>
        <v>7</v>
      </c>
      <c r="DL753" s="4">
        <f t="shared" ref="DL753" si="14469">IF(DL558="","",DL558)</f>
        <v>8</v>
      </c>
      <c r="DX753" s="7">
        <f t="shared" ref="DX753" si="14470">A753</f>
        <v>7120105</v>
      </c>
      <c r="DY753" s="7"/>
      <c r="DZ753" s="67">
        <v>10000</v>
      </c>
      <c r="EA753" s="2" t="s">
        <v>1423</v>
      </c>
      <c r="EB753" s="85">
        <v>147</v>
      </c>
      <c r="EC753" s="2" t="s">
        <v>1424</v>
      </c>
      <c r="ED753" s="2">
        <v>2003</v>
      </c>
      <c r="EE753" s="2">
        <v>3001</v>
      </c>
      <c r="EF753" s="7">
        <v>50</v>
      </c>
      <c r="EG753" s="20"/>
      <c r="EH753" s="20"/>
      <c r="EI753" s="4">
        <f t="shared" ref="EI753" si="14471">IF(EI558="","",EI558)</f>
        <v>40012</v>
      </c>
      <c r="EJ753" s="4">
        <f t="shared" si="14126"/>
        <v>1</v>
      </c>
      <c r="EK753" s="4">
        <f t="shared" ref="EK753" si="14472">IF(EK558="","",EK558)</f>
        <v>40013</v>
      </c>
      <c r="EL753" s="4">
        <f t="shared" ref="EL753" si="14473">IF(EL558="","",EL558)</f>
        <v>1</v>
      </c>
      <c r="EM753" s="4">
        <f t="shared" ref="EM753" si="14474">IF(EM558="","",EM558)</f>
        <v>40013</v>
      </c>
      <c r="EN753" s="4">
        <f t="shared" ref="EN753" si="14475">IF(EN558="","",EN558)</f>
        <v>1</v>
      </c>
      <c r="EO753" s="4">
        <f t="shared" ref="EO753" si="14476">IF(EO558="","",EO558)</f>
        <v>40013</v>
      </c>
      <c r="EP753" s="4">
        <f t="shared" ref="EP753" si="14477">IF(EP558="","",EP558)</f>
        <v>1</v>
      </c>
      <c r="EQ753" s="4">
        <f t="shared" ref="EQ753" si="14478">IF(EQ558="","",EQ558)</f>
        <v>40013</v>
      </c>
      <c r="ER753" s="4">
        <f t="shared" si="14454"/>
        <v>1</v>
      </c>
      <c r="ES753" s="4">
        <f t="shared" si="14429"/>
        <v>40013</v>
      </c>
      <c r="ET753" s="4">
        <f t="shared" ref="ET753" si="14479">IF(ET558="","",ET558)</f>
        <v>1</v>
      </c>
      <c r="EU753" s="4">
        <f t="shared" si="14405"/>
        <v>40013</v>
      </c>
      <c r="EV753" s="4">
        <f t="shared" si="14380"/>
        <v>1</v>
      </c>
      <c r="EW753" s="4">
        <f t="shared" si="14380"/>
        <v>40013</v>
      </c>
      <c r="EX753" s="4">
        <f t="shared" si="14380"/>
        <v>1</v>
      </c>
      <c r="EY753" s="4">
        <f t="shared" si="14380"/>
        <v>40013</v>
      </c>
      <c r="EZ753" s="4">
        <f t="shared" ref="EZ753" si="14480">IF(EZ558="","",EZ558)</f>
        <v>1</v>
      </c>
      <c r="FA753" s="4">
        <f t="shared" ref="FA753" si="14481">IF(FA558="","",FA558)</f>
        <v>40013</v>
      </c>
      <c r="FB753" s="4">
        <f t="shared" ref="FB753:FB758" si="14482">IF(FB558="","",FB558)</f>
        <v>1</v>
      </c>
      <c r="FC753" s="4">
        <f t="shared" ref="FC753" si="14483">IF(FC558="","",FC558)</f>
        <v>40013</v>
      </c>
      <c r="FD753" s="4">
        <f t="shared" ref="FD753:FD758" si="14484">IF(FD558="","",FD558)</f>
        <v>1</v>
      </c>
      <c r="FE753" s="4">
        <f t="shared" ref="FE753" si="14485">IF(FE558="","",FE558)</f>
        <v>20100</v>
      </c>
      <c r="FF753" s="4">
        <f t="shared" ref="FF753" si="14486">IF(FF558="","",FF558)</f>
        <v>1</v>
      </c>
      <c r="FG753" s="4">
        <f t="shared" ref="FG753" si="14487">IF(FG558="","",FG558)</f>
        <v>20100</v>
      </c>
      <c r="FH753" s="4">
        <f t="shared" si="14359"/>
        <v>1</v>
      </c>
      <c r="FR753" s="2">
        <v>99999</v>
      </c>
      <c r="FS753" s="2">
        <v>0</v>
      </c>
      <c r="FT753" s="4">
        <v>10000</v>
      </c>
      <c r="FU753" s="4"/>
      <c r="FV753" s="4"/>
      <c r="FW753" s="4"/>
      <c r="FX753" s="4"/>
      <c r="FY753" s="4"/>
      <c r="FZ753" s="77">
        <v>0</v>
      </c>
      <c r="GA753" s="2">
        <v>1</v>
      </c>
      <c r="GB753" s="2">
        <v>30</v>
      </c>
      <c r="GC753" s="2">
        <v>1</v>
      </c>
      <c r="GD753"/>
    </row>
    <row r="754" s="2" customFormat="1" ht="14.25" spans="1:186">
      <c r="A754" s="15">
        <v>7120106</v>
      </c>
      <c r="B754" s="7">
        <f t="shared" si="14054"/>
        <v>4104</v>
      </c>
      <c r="C754" s="7">
        <f t="shared" si="14142"/>
        <v>0</v>
      </c>
      <c r="D754" s="5" t="s">
        <v>688</v>
      </c>
      <c r="E754" s="2" t="s">
        <v>1429</v>
      </c>
      <c r="F754" s="31" t="s">
        <v>1250</v>
      </c>
      <c r="G754" s="31">
        <v>4</v>
      </c>
      <c r="H754" s="7" t="s">
        <v>191</v>
      </c>
      <c r="I754" s="7" t="s">
        <v>187</v>
      </c>
      <c r="J754" s="41">
        <v>1543</v>
      </c>
      <c r="K754" s="39">
        <v>601</v>
      </c>
      <c r="L754" s="80"/>
      <c r="M754" s="29" t="s">
        <v>193</v>
      </c>
      <c r="N754" s="4">
        <f t="shared" si="14318"/>
        <v>120</v>
      </c>
      <c r="O754" s="4">
        <f t="shared" si="14294"/>
        <v>120</v>
      </c>
      <c r="P754" s="40">
        <f t="shared" si="14360"/>
        <v>2004</v>
      </c>
      <c r="Q754" s="4"/>
      <c r="S754" s="48">
        <f t="shared" si="14145"/>
        <v>0</v>
      </c>
      <c r="T754" s="47" t="s">
        <v>194</v>
      </c>
      <c r="U754" s="7" t="s">
        <v>195</v>
      </c>
      <c r="V754" s="7" t="str">
        <f t="shared" ref="V754" si="14488">IF(O754&gt;=50,"1","0")</f>
        <v>1</v>
      </c>
      <c r="W754" s="7" t="str">
        <f t="shared" si="13939"/>
        <v>1</v>
      </c>
      <c r="X754" s="40">
        <v>0</v>
      </c>
      <c r="AB754" s="7" t="s">
        <v>195</v>
      </c>
      <c r="AC754" s="7">
        <v>0</v>
      </c>
      <c r="AD754" s="7" t="s">
        <v>195</v>
      </c>
      <c r="AE754" s="7" t="s">
        <v>195</v>
      </c>
      <c r="AF754" s="7" t="s">
        <v>195</v>
      </c>
      <c r="AG754" s="7" t="s">
        <v>195</v>
      </c>
      <c r="AH754" s="40">
        <v>0</v>
      </c>
      <c r="AI754" s="40">
        <v>0</v>
      </c>
      <c r="AJ754" s="40">
        <v>1</v>
      </c>
      <c r="AK754" s="40">
        <v>0</v>
      </c>
      <c r="AL754" s="40">
        <v>1</v>
      </c>
      <c r="AM754" s="40">
        <v>0</v>
      </c>
      <c r="AN754" s="40">
        <v>60</v>
      </c>
      <c r="AO754" s="40">
        <v>20000</v>
      </c>
      <c r="AP754" s="7" t="s">
        <v>656</v>
      </c>
      <c r="AQ754" s="4">
        <f t="shared" si="14146"/>
        <v>3</v>
      </c>
      <c r="AR754" s="4">
        <f t="shared" ref="AR754" si="14489">AR559</f>
        <v>161506</v>
      </c>
      <c r="AS754" s="7" t="s">
        <v>199</v>
      </c>
      <c r="AT754" s="48">
        <v>3</v>
      </c>
      <c r="AU754" s="48">
        <v>1</v>
      </c>
      <c r="AV754" s="48">
        <v>3</v>
      </c>
      <c r="AW754" s="48">
        <v>500</v>
      </c>
      <c r="AX754" s="48">
        <v>250</v>
      </c>
      <c r="AY754" s="48">
        <v>0</v>
      </c>
      <c r="AZ754" s="48">
        <v>0</v>
      </c>
      <c r="BE754" s="48">
        <v>0</v>
      </c>
      <c r="BF754" s="48">
        <v>1</v>
      </c>
      <c r="BG754" s="48">
        <f t="shared" si="14297"/>
        <v>1040</v>
      </c>
      <c r="BH754" s="48">
        <f t="shared" si="14298"/>
        <v>1040</v>
      </c>
      <c r="BI754" s="7">
        <v>0</v>
      </c>
      <c r="BJ754" s="7">
        <v>0</v>
      </c>
      <c r="BK754" s="7">
        <v>0</v>
      </c>
      <c r="BL754" s="7">
        <v>0</v>
      </c>
      <c r="BM754" s="7">
        <v>0</v>
      </c>
      <c r="BN754" s="7">
        <v>0</v>
      </c>
      <c r="BO754" s="7">
        <v>0</v>
      </c>
      <c r="BP754" s="7">
        <v>0</v>
      </c>
      <c r="BQ754" s="7">
        <v>0</v>
      </c>
      <c r="BR754" s="7">
        <v>0</v>
      </c>
      <c r="BS754" s="7">
        <v>0</v>
      </c>
      <c r="BT754" s="7">
        <v>0</v>
      </c>
      <c r="BU754" s="7">
        <v>0</v>
      </c>
      <c r="BV754" s="7">
        <v>0</v>
      </c>
      <c r="BW754" s="7">
        <v>0</v>
      </c>
      <c r="BX754" s="7">
        <v>0</v>
      </c>
      <c r="BY754" s="7">
        <v>0</v>
      </c>
      <c r="BZ754" s="7">
        <v>0</v>
      </c>
      <c r="CA754" s="7">
        <v>0</v>
      </c>
      <c r="CB754" s="7">
        <v>0</v>
      </c>
      <c r="CC754" s="7">
        <v>0</v>
      </c>
      <c r="CD754" s="7">
        <v>0</v>
      </c>
      <c r="CE754" s="7">
        <v>0</v>
      </c>
      <c r="CF754" s="7">
        <v>0</v>
      </c>
      <c r="CG754" s="7">
        <v>0</v>
      </c>
      <c r="CH754" s="7">
        <v>0</v>
      </c>
      <c r="CI754" s="7">
        <v>0</v>
      </c>
      <c r="CJ754" s="7">
        <v>0</v>
      </c>
      <c r="CK754" s="7">
        <v>0</v>
      </c>
      <c r="CL754" s="40">
        <v>0</v>
      </c>
      <c r="CM754" s="40">
        <v>0</v>
      </c>
      <c r="CN754" s="40">
        <v>0</v>
      </c>
      <c r="CO754" s="40">
        <v>0</v>
      </c>
      <c r="CP754" s="7">
        <v>0</v>
      </c>
      <c r="CQ754" s="7">
        <v>0</v>
      </c>
      <c r="CR754" s="7">
        <v>0</v>
      </c>
      <c r="CS754" s="40">
        <v>0</v>
      </c>
      <c r="CT754" s="7">
        <v>0</v>
      </c>
      <c r="CU754" s="7">
        <v>0</v>
      </c>
      <c r="CV754" s="4"/>
      <c r="CW754" s="4"/>
      <c r="CX754" s="4" t="str">
        <f t="shared" ref="CX754" si="14490">IF(CX559="","",CX559)</f>
        <v>3da_weapon_changjian01_s</v>
      </c>
      <c r="CY754" s="4" t="str">
        <f t="shared" si="14118"/>
        <v>3da_weapon_changjian01_b</v>
      </c>
      <c r="CZ754" s="4" t="str">
        <f t="shared" si="14300"/>
        <v/>
      </c>
      <c r="DA754" s="4" t="str">
        <f t="shared" ref="DA754" si="14491">IF(DA559="","",DA559)</f>
        <v/>
      </c>
      <c r="DB754" s="4" t="str">
        <f t="shared" si="14254"/>
        <v>CS_Rhand</v>
      </c>
      <c r="DC754" s="4" t="str">
        <f t="shared" si="14004"/>
        <v>CS_Rhand</v>
      </c>
      <c r="DD754" s="7">
        <v>2</v>
      </c>
      <c r="DE754" s="7">
        <v>30</v>
      </c>
      <c r="DF754" s="7">
        <v>60</v>
      </c>
      <c r="DH754" s="4">
        <f t="shared" ref="DH754" si="14492">IF(DH559="","",DH559)</f>
        <v>13</v>
      </c>
      <c r="DI754" s="4">
        <f t="shared" si="14123"/>
        <v>2</v>
      </c>
      <c r="DJ754" s="4">
        <f t="shared" si="14365"/>
        <v>4</v>
      </c>
      <c r="DK754" s="4">
        <f t="shared" si="14038"/>
        <v>7</v>
      </c>
      <c r="DL754" s="4">
        <f t="shared" ref="DL754:DL774" si="14493">IF(DL559="","",DL559)</f>
        <v>8</v>
      </c>
      <c r="DX754" s="7">
        <f t="shared" ref="DX754" si="14494">A754</f>
        <v>7120106</v>
      </c>
      <c r="DY754" s="7"/>
      <c r="DZ754" s="67">
        <v>10000</v>
      </c>
      <c r="EA754" s="2" t="s">
        <v>1423</v>
      </c>
      <c r="EB754" s="85">
        <v>147</v>
      </c>
      <c r="EC754" s="2" t="s">
        <v>1424</v>
      </c>
      <c r="ED754" s="2">
        <v>2003</v>
      </c>
      <c r="EE754" s="2">
        <v>3001</v>
      </c>
      <c r="EF754" s="7">
        <v>50</v>
      </c>
      <c r="EG754" s="20"/>
      <c r="EH754" s="20"/>
      <c r="EI754" s="4">
        <f t="shared" ref="EI754" si="14495">IF(EI559="","",EI559)</f>
        <v>40012</v>
      </c>
      <c r="EJ754" s="4">
        <f t="shared" si="14126"/>
        <v>1</v>
      </c>
      <c r="EK754" s="4">
        <f t="shared" ref="EK754" si="14496">IF(EK559="","",EK559)</f>
        <v>40013</v>
      </c>
      <c r="EL754" s="4">
        <f t="shared" ref="EL754" si="14497">IF(EL559="","",EL559)</f>
        <v>1</v>
      </c>
      <c r="EM754" s="4">
        <f t="shared" ref="EM754" si="14498">IF(EM559="","",EM559)</f>
        <v>40013</v>
      </c>
      <c r="EN754" s="4">
        <f t="shared" ref="EN754" si="14499">IF(EN559="","",EN559)</f>
        <v>1</v>
      </c>
      <c r="EO754" s="4">
        <f t="shared" ref="EO754" si="14500">IF(EO559="","",EO559)</f>
        <v>40013</v>
      </c>
      <c r="EP754" s="4">
        <f t="shared" ref="EP754" si="14501">IF(EP559="","",EP559)</f>
        <v>1</v>
      </c>
      <c r="EQ754" s="4">
        <f t="shared" ref="EQ754" si="14502">IF(EQ559="","",EQ559)</f>
        <v>40013</v>
      </c>
      <c r="ER754" s="4">
        <f t="shared" si="14454"/>
        <v>1</v>
      </c>
      <c r="ES754" s="4">
        <f t="shared" si="14429"/>
        <v>40013</v>
      </c>
      <c r="ET754" s="4">
        <f t="shared" ref="ET754" si="14503">IF(ET559="","",ET559)</f>
        <v>1</v>
      </c>
      <c r="EU754" s="4">
        <f t="shared" si="14405"/>
        <v>40013</v>
      </c>
      <c r="EV754" s="4">
        <f t="shared" si="14380"/>
        <v>1</v>
      </c>
      <c r="EW754" s="4">
        <f t="shared" si="14380"/>
        <v>40013</v>
      </c>
      <c r="EX754" s="4">
        <f t="shared" si="14380"/>
        <v>1</v>
      </c>
      <c r="EY754" s="4">
        <f t="shared" si="14380"/>
        <v>40013</v>
      </c>
      <c r="EZ754" s="4">
        <f t="shared" ref="EZ754" si="14504">IF(EZ559="","",EZ559)</f>
        <v>1</v>
      </c>
      <c r="FA754" s="4">
        <f t="shared" ref="FA754:FA758" si="14505">IF(FA559="","",FA559)</f>
        <v>40013</v>
      </c>
      <c r="FB754" s="4">
        <f t="shared" si="14482"/>
        <v>1</v>
      </c>
      <c r="FC754" s="4">
        <f t="shared" ref="FC754" si="14506">IF(FC559="","",FC559)</f>
        <v>40013</v>
      </c>
      <c r="FD754" s="4">
        <f t="shared" si="14484"/>
        <v>1</v>
      </c>
      <c r="FE754" s="4">
        <f t="shared" ref="FE754" si="14507">IF(FE559="","",FE559)</f>
        <v>20100</v>
      </c>
      <c r="FF754" s="4">
        <f t="shared" ref="FF754" si="14508">IF(FF559="","",FF559)</f>
        <v>1</v>
      </c>
      <c r="FG754" s="4">
        <f t="shared" ref="FG754" si="14509">IF(FG559="","",FG559)</f>
        <v>20100</v>
      </c>
      <c r="FH754" s="4">
        <f t="shared" si="14359"/>
        <v>1</v>
      </c>
      <c r="FR754" s="2">
        <v>99999</v>
      </c>
      <c r="FS754" s="2">
        <v>0</v>
      </c>
      <c r="FT754" s="4">
        <v>10000</v>
      </c>
      <c r="FU754" s="4"/>
      <c r="FV754" s="4"/>
      <c r="FW754" s="4"/>
      <c r="FX754" s="4"/>
      <c r="FY754" s="4"/>
      <c r="FZ754" s="77">
        <v>0</v>
      </c>
      <c r="GA754" s="2">
        <v>1</v>
      </c>
      <c r="GB754" s="2">
        <v>30</v>
      </c>
      <c r="GC754" s="2">
        <v>1</v>
      </c>
      <c r="GD754"/>
    </row>
    <row r="755" s="2" customFormat="1" ht="14.25" spans="1:186">
      <c r="A755" s="15">
        <v>7120207</v>
      </c>
      <c r="B755" s="7">
        <f t="shared" si="14054"/>
        <v>312</v>
      </c>
      <c r="C755" s="7">
        <f t="shared" si="14142"/>
        <v>3</v>
      </c>
      <c r="D755" s="5" t="s">
        <v>690</v>
      </c>
      <c r="E755" s="2" t="s">
        <v>1430</v>
      </c>
      <c r="F755" s="31" t="s">
        <v>1250</v>
      </c>
      <c r="G755" s="31">
        <v>4</v>
      </c>
      <c r="H755" s="7" t="s">
        <v>191</v>
      </c>
      <c r="I755" s="7" t="s">
        <v>187</v>
      </c>
      <c r="J755" s="37">
        <v>1454</v>
      </c>
      <c r="K755" s="39">
        <v>1432</v>
      </c>
      <c r="L755" s="80"/>
      <c r="M755" s="29" t="s">
        <v>193</v>
      </c>
      <c r="N755" s="4">
        <f t="shared" si="14318"/>
        <v>120</v>
      </c>
      <c r="O755" s="4">
        <f t="shared" si="14294"/>
        <v>120</v>
      </c>
      <c r="P755" s="40">
        <f t="shared" si="14360"/>
        <v>2304</v>
      </c>
      <c r="Q755" s="4"/>
      <c r="S755" s="48">
        <f t="shared" si="14145"/>
        <v>1</v>
      </c>
      <c r="T755" s="47" t="s">
        <v>194</v>
      </c>
      <c r="U755" s="7" t="s">
        <v>195</v>
      </c>
      <c r="V755" s="7" t="str">
        <f t="shared" ref="V755" si="14510">IF(O755&gt;=50,"1","0")</f>
        <v>1</v>
      </c>
      <c r="W755" s="7" t="str">
        <f t="shared" si="13939"/>
        <v>1</v>
      </c>
      <c r="X755" s="40">
        <v>0</v>
      </c>
      <c r="AB755" s="7" t="s">
        <v>195</v>
      </c>
      <c r="AC755" s="7">
        <v>0</v>
      </c>
      <c r="AD755" s="7" t="s">
        <v>195</v>
      </c>
      <c r="AE755" s="7" t="s">
        <v>195</v>
      </c>
      <c r="AF755" s="7" t="s">
        <v>195</v>
      </c>
      <c r="AG755" s="7" t="s">
        <v>195</v>
      </c>
      <c r="AH755" s="40">
        <v>0</v>
      </c>
      <c r="AI755" s="40">
        <v>0</v>
      </c>
      <c r="AJ755" s="40">
        <v>1</v>
      </c>
      <c r="AK755" s="40">
        <v>0</v>
      </c>
      <c r="AL755" s="40">
        <v>1</v>
      </c>
      <c r="AM755" s="40">
        <v>0</v>
      </c>
      <c r="AN755" s="40">
        <v>60</v>
      </c>
      <c r="AO755" s="40">
        <v>20000</v>
      </c>
      <c r="AP755" s="7" t="s">
        <v>659</v>
      </c>
      <c r="AQ755" s="4">
        <f t="shared" si="14146"/>
        <v>3</v>
      </c>
      <c r="AR755" s="4">
        <f t="shared" ref="AR755" si="14511">AR560</f>
        <v>161506</v>
      </c>
      <c r="AS755" s="7" t="s">
        <v>199</v>
      </c>
      <c r="AT755" s="48">
        <v>3</v>
      </c>
      <c r="AU755" s="48">
        <v>1</v>
      </c>
      <c r="AV755" s="48">
        <v>3</v>
      </c>
      <c r="AW755" s="48">
        <v>500</v>
      </c>
      <c r="AX755" s="48">
        <v>250</v>
      </c>
      <c r="AY755" s="48">
        <v>0</v>
      </c>
      <c r="AZ755" s="48">
        <v>0</v>
      </c>
      <c r="BE755" s="48">
        <v>0</v>
      </c>
      <c r="BF755" s="48">
        <v>1</v>
      </c>
      <c r="BG755" s="48">
        <f t="shared" si="14297"/>
        <v>1040</v>
      </c>
      <c r="BH755" s="48">
        <f t="shared" si="14298"/>
        <v>1040</v>
      </c>
      <c r="BI755" s="7">
        <v>0</v>
      </c>
      <c r="BJ755" s="7">
        <v>0</v>
      </c>
      <c r="BK755" s="7">
        <v>0</v>
      </c>
      <c r="BL755" s="7">
        <v>0</v>
      </c>
      <c r="BM755" s="7">
        <v>0</v>
      </c>
      <c r="BN755" s="7">
        <v>0</v>
      </c>
      <c r="BO755" s="7">
        <v>0</v>
      </c>
      <c r="BP755" s="7">
        <v>0</v>
      </c>
      <c r="BQ755" s="7">
        <v>0</v>
      </c>
      <c r="BR755" s="7">
        <v>0</v>
      </c>
      <c r="BS755" s="7">
        <v>0</v>
      </c>
      <c r="BT755" s="7">
        <v>0</v>
      </c>
      <c r="BU755" s="7">
        <v>0</v>
      </c>
      <c r="BV755" s="7">
        <v>0</v>
      </c>
      <c r="BW755" s="7">
        <v>0</v>
      </c>
      <c r="BX755" s="7">
        <v>0</v>
      </c>
      <c r="BY755" s="7">
        <v>0</v>
      </c>
      <c r="BZ755" s="7">
        <v>0</v>
      </c>
      <c r="CA755" s="7">
        <v>0</v>
      </c>
      <c r="CB755" s="7">
        <v>0</v>
      </c>
      <c r="CC755" s="7">
        <v>0</v>
      </c>
      <c r="CD755" s="7">
        <v>0</v>
      </c>
      <c r="CE755" s="7">
        <v>0</v>
      </c>
      <c r="CF755" s="7">
        <v>0</v>
      </c>
      <c r="CG755" s="7">
        <v>0</v>
      </c>
      <c r="CH755" s="7">
        <v>0</v>
      </c>
      <c r="CI755" s="7">
        <v>0</v>
      </c>
      <c r="CJ755" s="7">
        <v>0</v>
      </c>
      <c r="CK755" s="7">
        <v>0</v>
      </c>
      <c r="CL755" s="40">
        <v>0</v>
      </c>
      <c r="CM755" s="40">
        <v>0</v>
      </c>
      <c r="CN755" s="40">
        <v>0</v>
      </c>
      <c r="CO755" s="40">
        <v>0</v>
      </c>
      <c r="CP755" s="7">
        <v>0</v>
      </c>
      <c r="CQ755" s="7">
        <v>0</v>
      </c>
      <c r="CR755" s="7">
        <v>0</v>
      </c>
      <c r="CS755" s="40">
        <v>0</v>
      </c>
      <c r="CT755" s="7">
        <v>0</v>
      </c>
      <c r="CU755" s="7">
        <v>0</v>
      </c>
      <c r="CV755" s="4"/>
      <c r="CW755" s="4"/>
      <c r="CX755" s="4" t="str">
        <f t="shared" ref="CX755" si="14512">IF(CX560="","",CX560)</f>
        <v/>
      </c>
      <c r="CY755" s="4" t="str">
        <f t="shared" si="14118"/>
        <v/>
      </c>
      <c r="CZ755" s="4" t="str">
        <f t="shared" si="14300"/>
        <v/>
      </c>
      <c r="DA755" s="4" t="str">
        <f t="shared" ref="DA755" si="14513">IF(DA560="","",DA560)</f>
        <v/>
      </c>
      <c r="DB755" s="4" t="str">
        <f t="shared" si="14254"/>
        <v/>
      </c>
      <c r="DC755" s="4" t="str">
        <f t="shared" si="14004"/>
        <v/>
      </c>
      <c r="DD755" s="7">
        <v>2</v>
      </c>
      <c r="DE755" s="7">
        <v>30</v>
      </c>
      <c r="DF755" s="7">
        <v>60</v>
      </c>
      <c r="DH755" s="4">
        <f t="shared" ref="DH755" si="14514">IF(DH560="","",DH560)</f>
        <v>13</v>
      </c>
      <c r="DI755" s="4">
        <f t="shared" si="14123"/>
        <v>1</v>
      </c>
      <c r="DJ755" s="4">
        <f t="shared" si="14365"/>
        <v>3</v>
      </c>
      <c r="DK755" s="4">
        <f t="shared" si="14038"/>
        <v>5</v>
      </c>
      <c r="DL755" s="4">
        <f t="shared" si="14493"/>
        <v>7</v>
      </c>
      <c r="DX755" s="7">
        <f t="shared" ref="DX755:DX775" si="14515">A755</f>
        <v>7120207</v>
      </c>
      <c r="DY755" s="7"/>
      <c r="DZ755" s="67">
        <v>10000</v>
      </c>
      <c r="EA755" s="2" t="s">
        <v>1423</v>
      </c>
      <c r="EB755" s="85">
        <v>147</v>
      </c>
      <c r="EC755" s="2" t="s">
        <v>1424</v>
      </c>
      <c r="ED755" s="2">
        <v>2006</v>
      </c>
      <c r="EE755" s="2">
        <v>3002</v>
      </c>
      <c r="EF755" s="7">
        <v>50</v>
      </c>
      <c r="EG755" s="20"/>
      <c r="EH755" s="20"/>
      <c r="EI755" s="4">
        <f t="shared" ref="EI755" si="14516">IF(EI560="","",EI560)</f>
        <v>40012</v>
      </c>
      <c r="EJ755" s="4">
        <f t="shared" si="14126"/>
        <v>1</v>
      </c>
      <c r="EK755" s="4">
        <f t="shared" ref="EK755" si="14517">IF(EK560="","",EK560)</f>
        <v>40013</v>
      </c>
      <c r="EL755" s="4">
        <f t="shared" ref="EL755" si="14518">IF(EL560="","",EL560)</f>
        <v>1</v>
      </c>
      <c r="EM755" s="4">
        <f t="shared" ref="EM755" si="14519">IF(EM560="","",EM560)</f>
        <v>40013</v>
      </c>
      <c r="EN755" s="4">
        <f t="shared" ref="EN755" si="14520">IF(EN560="","",EN560)</f>
        <v>1</v>
      </c>
      <c r="EO755" s="4">
        <f t="shared" ref="EO755" si="14521">IF(EO560="","",EO560)</f>
        <v>40013</v>
      </c>
      <c r="EP755" s="4">
        <f t="shared" ref="EP755" si="14522">IF(EP560="","",EP560)</f>
        <v>1</v>
      </c>
      <c r="EQ755" s="4">
        <f t="shared" ref="EQ755" si="14523">IF(EQ560="","",EQ560)</f>
        <v>40013</v>
      </c>
      <c r="ER755" s="4">
        <f t="shared" si="14454"/>
        <v>1</v>
      </c>
      <c r="ES755" s="4">
        <f t="shared" si="14429"/>
        <v>40013</v>
      </c>
      <c r="ET755" s="4">
        <f t="shared" ref="ET755" si="14524">IF(ET560="","",ET560)</f>
        <v>1</v>
      </c>
      <c r="EU755" s="4">
        <f t="shared" si="14405"/>
        <v>40013</v>
      </c>
      <c r="EV755" s="4">
        <f t="shared" si="14380"/>
        <v>1</v>
      </c>
      <c r="EW755" s="4">
        <f t="shared" si="14380"/>
        <v>40013</v>
      </c>
      <c r="EX755" s="4">
        <f t="shared" si="14380"/>
        <v>1</v>
      </c>
      <c r="EY755" s="4">
        <f t="shared" si="14380"/>
        <v>40013</v>
      </c>
      <c r="EZ755" s="4">
        <f t="shared" ref="EZ755" si="14525">IF(EZ560="","",EZ560)</f>
        <v>1</v>
      </c>
      <c r="FA755" s="4">
        <f t="shared" si="14505"/>
        <v>40013</v>
      </c>
      <c r="FB755" s="4">
        <f t="shared" si="14482"/>
        <v>1</v>
      </c>
      <c r="FC755" s="4">
        <f t="shared" ref="FC755" si="14526">IF(FC560="","",FC560)</f>
        <v>40013</v>
      </c>
      <c r="FD755" s="4">
        <f t="shared" si="14484"/>
        <v>1</v>
      </c>
      <c r="FE755" s="4">
        <f t="shared" ref="FE755" si="14527">IF(FE560="","",FE560)</f>
        <v>20100</v>
      </c>
      <c r="FF755" s="4">
        <f t="shared" ref="FF755" si="14528">IF(FF560="","",FF560)</f>
        <v>1</v>
      </c>
      <c r="FG755" s="4">
        <f t="shared" ref="FG755" si="14529">IF(FG560="","",FG560)</f>
        <v>20100</v>
      </c>
      <c r="FH755" s="4">
        <f t="shared" si="14359"/>
        <v>1</v>
      </c>
      <c r="FR755" s="2">
        <v>99999</v>
      </c>
      <c r="FS755" s="2">
        <v>0</v>
      </c>
      <c r="FT755" s="4">
        <v>10000</v>
      </c>
      <c r="FU755" s="4"/>
      <c r="FV755" s="4"/>
      <c r="FW755" s="4"/>
      <c r="FX755" s="4"/>
      <c r="FY755" s="4"/>
      <c r="FZ755" s="77">
        <v>0</v>
      </c>
      <c r="GA755" s="2">
        <v>1</v>
      </c>
      <c r="GB755" s="2">
        <v>30</v>
      </c>
      <c r="GC755" s="2">
        <v>1</v>
      </c>
      <c r="GD755"/>
    </row>
    <row r="756" s="2" customFormat="1" ht="14.25" spans="1:186">
      <c r="A756" s="15">
        <v>7120208</v>
      </c>
      <c r="B756" s="7">
        <f t="shared" si="14054"/>
        <v>568</v>
      </c>
      <c r="C756" s="7">
        <f t="shared" si="14142"/>
        <v>3</v>
      </c>
      <c r="D756" s="5" t="s">
        <v>692</v>
      </c>
      <c r="E756" s="2" t="s">
        <v>1431</v>
      </c>
      <c r="F756" s="31" t="s">
        <v>1250</v>
      </c>
      <c r="G756" s="31">
        <v>4</v>
      </c>
      <c r="H756" s="7" t="s">
        <v>191</v>
      </c>
      <c r="I756" s="7" t="s">
        <v>187</v>
      </c>
      <c r="J756" s="37">
        <v>1443</v>
      </c>
      <c r="K756" s="39">
        <v>1436</v>
      </c>
      <c r="L756" s="80"/>
      <c r="M756" s="29" t="s">
        <v>193</v>
      </c>
      <c r="N756" s="4">
        <f t="shared" si="14318"/>
        <v>120</v>
      </c>
      <c r="O756" s="4">
        <f t="shared" si="14294"/>
        <v>120</v>
      </c>
      <c r="P756" s="40">
        <f t="shared" si="14360"/>
        <v>2304</v>
      </c>
      <c r="Q756" s="4"/>
      <c r="S756" s="48">
        <f t="shared" si="14145"/>
        <v>2</v>
      </c>
      <c r="T756" s="47" t="s">
        <v>194</v>
      </c>
      <c r="U756" s="7" t="s">
        <v>195</v>
      </c>
      <c r="V756" s="7" t="str">
        <f t="shared" ref="V756:V776" si="14530">IF(O756&gt;=50,"1","0")</f>
        <v>1</v>
      </c>
      <c r="W756" s="7" t="str">
        <f t="shared" si="13939"/>
        <v>1</v>
      </c>
      <c r="X756" s="40">
        <v>0</v>
      </c>
      <c r="AB756" s="7" t="s">
        <v>195</v>
      </c>
      <c r="AC756" s="7">
        <v>0</v>
      </c>
      <c r="AD756" s="7" t="s">
        <v>195</v>
      </c>
      <c r="AE756" s="7" t="s">
        <v>195</v>
      </c>
      <c r="AF756" s="7" t="s">
        <v>195</v>
      </c>
      <c r="AG756" s="7" t="s">
        <v>195</v>
      </c>
      <c r="AH756" s="40">
        <v>0</v>
      </c>
      <c r="AI756" s="40">
        <v>0</v>
      </c>
      <c r="AJ756" s="40">
        <v>1</v>
      </c>
      <c r="AK756" s="40">
        <v>0</v>
      </c>
      <c r="AL756" s="40">
        <v>1</v>
      </c>
      <c r="AM756" s="40">
        <v>0</v>
      </c>
      <c r="AN756" s="40">
        <v>60</v>
      </c>
      <c r="AO756" s="40">
        <v>20000</v>
      </c>
      <c r="AP756" s="7" t="s">
        <v>662</v>
      </c>
      <c r="AQ756" s="4">
        <f t="shared" si="14146"/>
        <v>3</v>
      </c>
      <c r="AR756" s="4">
        <f t="shared" ref="AR756" si="14531">AR561</f>
        <v>161506</v>
      </c>
      <c r="AS756" s="7" t="s">
        <v>199</v>
      </c>
      <c r="AT756" s="48">
        <v>3</v>
      </c>
      <c r="AU756" s="48">
        <v>1</v>
      </c>
      <c r="AV756" s="48">
        <v>3</v>
      </c>
      <c r="AW756" s="48">
        <v>500</v>
      </c>
      <c r="AX756" s="48">
        <v>250</v>
      </c>
      <c r="AY756" s="48">
        <v>0</v>
      </c>
      <c r="AZ756" s="48">
        <v>0</v>
      </c>
      <c r="BE756" s="48">
        <v>0</v>
      </c>
      <c r="BF756" s="48">
        <v>1</v>
      </c>
      <c r="BG756" s="48">
        <f t="shared" si="14297"/>
        <v>1040</v>
      </c>
      <c r="BH756" s="48">
        <f t="shared" si="14298"/>
        <v>1040</v>
      </c>
      <c r="BI756" s="7">
        <v>0</v>
      </c>
      <c r="BJ756" s="7">
        <v>0</v>
      </c>
      <c r="BK756" s="7">
        <v>0</v>
      </c>
      <c r="BL756" s="7">
        <v>0</v>
      </c>
      <c r="BM756" s="7">
        <v>0</v>
      </c>
      <c r="BN756" s="7">
        <v>0</v>
      </c>
      <c r="BO756" s="7">
        <v>0</v>
      </c>
      <c r="BP756" s="7">
        <v>0</v>
      </c>
      <c r="BQ756" s="7">
        <v>0</v>
      </c>
      <c r="BR756" s="7">
        <v>0</v>
      </c>
      <c r="BS756" s="7">
        <v>0</v>
      </c>
      <c r="BT756" s="7">
        <v>0</v>
      </c>
      <c r="BU756" s="7">
        <v>0</v>
      </c>
      <c r="BV756" s="7">
        <v>0</v>
      </c>
      <c r="BW756" s="7">
        <v>0</v>
      </c>
      <c r="BX756" s="7">
        <v>0</v>
      </c>
      <c r="BY756" s="7">
        <v>0</v>
      </c>
      <c r="BZ756" s="7">
        <v>0</v>
      </c>
      <c r="CA756" s="7">
        <v>0</v>
      </c>
      <c r="CB756" s="7">
        <v>0</v>
      </c>
      <c r="CC756" s="7">
        <v>0</v>
      </c>
      <c r="CD756" s="7">
        <v>0</v>
      </c>
      <c r="CE756" s="7">
        <v>0</v>
      </c>
      <c r="CF756" s="7">
        <v>0</v>
      </c>
      <c r="CG756" s="7">
        <v>0</v>
      </c>
      <c r="CH756" s="7">
        <v>0</v>
      </c>
      <c r="CI756" s="7">
        <v>0</v>
      </c>
      <c r="CJ756" s="7">
        <v>0</v>
      </c>
      <c r="CK756" s="7">
        <v>0</v>
      </c>
      <c r="CL756" s="40">
        <v>0</v>
      </c>
      <c r="CM756" s="40">
        <v>0</v>
      </c>
      <c r="CN756" s="40">
        <v>0</v>
      </c>
      <c r="CO756" s="40">
        <v>0</v>
      </c>
      <c r="CP756" s="7">
        <v>0</v>
      </c>
      <c r="CQ756" s="7">
        <v>0</v>
      </c>
      <c r="CR756" s="7">
        <v>0</v>
      </c>
      <c r="CS756" s="40">
        <v>0</v>
      </c>
      <c r="CT756" s="7">
        <v>0</v>
      </c>
      <c r="CU756" s="7">
        <v>0</v>
      </c>
      <c r="CV756" s="4"/>
      <c r="CW756" s="4"/>
      <c r="CX756" s="4" t="str">
        <f t="shared" ref="CX756" si="14532">IF(CX561="","",CX561)</f>
        <v/>
      </c>
      <c r="CY756" s="4" t="str">
        <f t="shared" si="14118"/>
        <v/>
      </c>
      <c r="CZ756" s="4" t="str">
        <f t="shared" ref="CZ756" si="14533">IF(CZ561="","",CZ561)</f>
        <v/>
      </c>
      <c r="DA756" s="4" t="str">
        <f t="shared" ref="DA756" si="14534">IF(DA561="","",DA561)</f>
        <v/>
      </c>
      <c r="DB756" s="4" t="str">
        <f t="shared" ref="DB756" si="14535">IF(DB561="","",DB561)</f>
        <v/>
      </c>
      <c r="DC756" s="4" t="str">
        <f t="shared" si="14004"/>
        <v/>
      </c>
      <c r="DD756" s="7">
        <v>2</v>
      </c>
      <c r="DE756" s="7">
        <v>30</v>
      </c>
      <c r="DF756" s="7">
        <v>60</v>
      </c>
      <c r="DH756" s="4">
        <f t="shared" ref="DH756" si="14536">IF(DH561="","",DH561)</f>
        <v>13</v>
      </c>
      <c r="DI756" s="4">
        <f t="shared" si="14123"/>
        <v>1</v>
      </c>
      <c r="DJ756" s="4">
        <f t="shared" si="14365"/>
        <v>3</v>
      </c>
      <c r="DK756" s="4">
        <f t="shared" si="14038"/>
        <v>5</v>
      </c>
      <c r="DL756" s="4">
        <f t="shared" si="14493"/>
        <v>7</v>
      </c>
      <c r="DX756" s="7">
        <f t="shared" si="14515"/>
        <v>7120208</v>
      </c>
      <c r="DY756" s="7"/>
      <c r="DZ756" s="67">
        <v>10000</v>
      </c>
      <c r="EA756" s="2" t="s">
        <v>1423</v>
      </c>
      <c r="EB756" s="85">
        <v>147</v>
      </c>
      <c r="EC756" s="2" t="s">
        <v>1424</v>
      </c>
      <c r="ED756" s="2">
        <v>2006</v>
      </c>
      <c r="EE756" s="2">
        <v>3002</v>
      </c>
      <c r="EF756" s="7">
        <v>50</v>
      </c>
      <c r="EG756" s="20"/>
      <c r="EH756" s="20"/>
      <c r="EI756" s="4">
        <f t="shared" ref="EI756" si="14537">IF(EI561="","",EI561)</f>
        <v>40012</v>
      </c>
      <c r="EJ756" s="4">
        <f t="shared" si="14126"/>
        <v>1</v>
      </c>
      <c r="EK756" s="4">
        <f t="shared" ref="EK756" si="14538">IF(EK561="","",EK561)</f>
        <v>40013</v>
      </c>
      <c r="EL756" s="4">
        <f t="shared" ref="EL756" si="14539">IF(EL561="","",EL561)</f>
        <v>1</v>
      </c>
      <c r="EM756" s="4">
        <f t="shared" ref="EM756" si="14540">IF(EM561="","",EM561)</f>
        <v>40013</v>
      </c>
      <c r="EN756" s="4">
        <f t="shared" ref="EN756" si="14541">IF(EN561="","",EN561)</f>
        <v>1</v>
      </c>
      <c r="EO756" s="4">
        <f t="shared" ref="EO756" si="14542">IF(EO561="","",EO561)</f>
        <v>40013</v>
      </c>
      <c r="EP756" s="4">
        <f t="shared" ref="EP756" si="14543">IF(EP561="","",EP561)</f>
        <v>1</v>
      </c>
      <c r="EQ756" s="4">
        <f t="shared" ref="EQ756" si="14544">IF(EQ561="","",EQ561)</f>
        <v>40013</v>
      </c>
      <c r="ER756" s="4">
        <f t="shared" si="14454"/>
        <v>1</v>
      </c>
      <c r="ES756" s="4">
        <f t="shared" si="14429"/>
        <v>40013</v>
      </c>
      <c r="ET756" s="4">
        <f t="shared" ref="ET756" si="14545">IF(ET561="","",ET561)</f>
        <v>1</v>
      </c>
      <c r="EU756" s="4">
        <f t="shared" si="14405"/>
        <v>40013</v>
      </c>
      <c r="EV756" s="4">
        <f t="shared" si="14380"/>
        <v>1</v>
      </c>
      <c r="EW756" s="4">
        <f t="shared" si="14380"/>
        <v>40013</v>
      </c>
      <c r="EX756" s="4">
        <f t="shared" si="14380"/>
        <v>1</v>
      </c>
      <c r="EY756" s="4">
        <f t="shared" si="14380"/>
        <v>40013</v>
      </c>
      <c r="EZ756" s="4">
        <f t="shared" ref="EZ756" si="14546">IF(EZ561="","",EZ561)</f>
        <v>1</v>
      </c>
      <c r="FA756" s="4">
        <f t="shared" si="14505"/>
        <v>40013</v>
      </c>
      <c r="FB756" s="4">
        <f t="shared" si="14482"/>
        <v>1</v>
      </c>
      <c r="FC756" s="4">
        <f t="shared" ref="FC756" si="14547">IF(FC561="","",FC561)</f>
        <v>40013</v>
      </c>
      <c r="FD756" s="4">
        <f t="shared" si="14484"/>
        <v>1</v>
      </c>
      <c r="FE756" s="4">
        <f t="shared" ref="FE756" si="14548">IF(FE561="","",FE561)</f>
        <v>20100</v>
      </c>
      <c r="FF756" s="4">
        <f t="shared" ref="FF756" si="14549">IF(FF561="","",FF561)</f>
        <v>1</v>
      </c>
      <c r="FG756" s="4">
        <f t="shared" ref="FG756:FG768" si="14550">IF(FG561="","",FG561)</f>
        <v>20100</v>
      </c>
      <c r="FH756" s="4">
        <f t="shared" si="14359"/>
        <v>1</v>
      </c>
      <c r="FR756" s="2">
        <v>99999</v>
      </c>
      <c r="FS756" s="2">
        <v>0</v>
      </c>
      <c r="FT756" s="4">
        <v>10000</v>
      </c>
      <c r="FU756" s="4"/>
      <c r="FV756" s="4"/>
      <c r="FW756" s="4"/>
      <c r="FX756" s="4"/>
      <c r="FY756" s="4"/>
      <c r="FZ756" s="77">
        <v>0</v>
      </c>
      <c r="GA756" s="2">
        <v>1</v>
      </c>
      <c r="GB756" s="2">
        <v>30</v>
      </c>
      <c r="GC756" s="2">
        <v>1</v>
      </c>
      <c r="GD756"/>
    </row>
    <row r="757" s="2" customFormat="1" ht="14.25" spans="1:186">
      <c r="A757" s="15">
        <v>7120309</v>
      </c>
      <c r="B757" s="7">
        <f t="shared" si="14054"/>
        <v>1640</v>
      </c>
      <c r="C757" s="7">
        <f t="shared" si="14142"/>
        <v>1</v>
      </c>
      <c r="D757" s="5" t="s">
        <v>694</v>
      </c>
      <c r="E757" s="2" t="s">
        <v>1432</v>
      </c>
      <c r="F757" s="31" t="s">
        <v>1250</v>
      </c>
      <c r="G757" s="31">
        <v>4</v>
      </c>
      <c r="H757" s="7" t="s">
        <v>191</v>
      </c>
      <c r="I757" s="7" t="s">
        <v>187</v>
      </c>
      <c r="J757" s="37">
        <v>1432</v>
      </c>
      <c r="K757" s="39">
        <v>1698</v>
      </c>
      <c r="L757" s="80"/>
      <c r="M757" s="29" t="s">
        <v>193</v>
      </c>
      <c r="N757" s="4">
        <f t="shared" ref="N757" si="14551">N562</f>
        <v>120</v>
      </c>
      <c r="O757" s="4">
        <f t="shared" si="14294"/>
        <v>120</v>
      </c>
      <c r="P757" s="40">
        <f t="shared" si="14360"/>
        <v>2104</v>
      </c>
      <c r="Q757" s="4"/>
      <c r="S757" s="48">
        <f t="shared" si="14145"/>
        <v>1</v>
      </c>
      <c r="T757" s="47" t="s">
        <v>194</v>
      </c>
      <c r="U757" s="7" t="s">
        <v>195</v>
      </c>
      <c r="V757" s="7" t="str">
        <f t="shared" si="14530"/>
        <v>1</v>
      </c>
      <c r="W757" s="7" t="str">
        <f t="shared" si="13939"/>
        <v>1</v>
      </c>
      <c r="X757" s="40">
        <v>0</v>
      </c>
      <c r="AB757" s="7" t="s">
        <v>195</v>
      </c>
      <c r="AC757" s="7">
        <v>0</v>
      </c>
      <c r="AD757" s="7" t="s">
        <v>195</v>
      </c>
      <c r="AE757" s="7" t="s">
        <v>195</v>
      </c>
      <c r="AF757" s="7" t="s">
        <v>195</v>
      </c>
      <c r="AG757" s="7" t="s">
        <v>195</v>
      </c>
      <c r="AH757" s="40">
        <v>0</v>
      </c>
      <c r="AI757" s="40">
        <v>0</v>
      </c>
      <c r="AJ757" s="40">
        <v>1</v>
      </c>
      <c r="AK757" s="40">
        <v>0</v>
      </c>
      <c r="AL757" s="40">
        <v>1</v>
      </c>
      <c r="AM757" s="40">
        <v>0</v>
      </c>
      <c r="AN757" s="40">
        <v>60</v>
      </c>
      <c r="AO757" s="40">
        <v>20000</v>
      </c>
      <c r="AP757" s="7" t="s">
        <v>665</v>
      </c>
      <c r="AQ757" s="4">
        <f t="shared" si="14146"/>
        <v>3</v>
      </c>
      <c r="AR757" s="4">
        <f t="shared" ref="AR757" si="14552">AR562</f>
        <v>161506</v>
      </c>
      <c r="AS757" s="7" t="s">
        <v>199</v>
      </c>
      <c r="AT757" s="48">
        <v>3</v>
      </c>
      <c r="AU757" s="48">
        <v>1</v>
      </c>
      <c r="AV757" s="48">
        <v>3</v>
      </c>
      <c r="AW757" s="48">
        <v>500</v>
      </c>
      <c r="AX757" s="48">
        <v>250</v>
      </c>
      <c r="AY757" s="48">
        <v>0</v>
      </c>
      <c r="AZ757" s="48">
        <v>0</v>
      </c>
      <c r="BE757" s="48">
        <v>0</v>
      </c>
      <c r="BF757" s="48">
        <v>1</v>
      </c>
      <c r="BG757" s="48">
        <f t="shared" si="14297"/>
        <v>1040</v>
      </c>
      <c r="BH757" s="48">
        <f t="shared" si="14298"/>
        <v>1040</v>
      </c>
      <c r="BI757" s="7">
        <v>0</v>
      </c>
      <c r="BJ757" s="7">
        <v>0</v>
      </c>
      <c r="BK757" s="7">
        <v>0</v>
      </c>
      <c r="BL757" s="7">
        <v>0</v>
      </c>
      <c r="BM757" s="7">
        <v>0</v>
      </c>
      <c r="BN757" s="7">
        <v>0</v>
      </c>
      <c r="BO757" s="7">
        <v>0</v>
      </c>
      <c r="BP757" s="7">
        <v>0</v>
      </c>
      <c r="BQ757" s="7">
        <v>0</v>
      </c>
      <c r="BR757" s="7">
        <v>0</v>
      </c>
      <c r="BS757" s="7">
        <v>0</v>
      </c>
      <c r="BT757" s="7">
        <v>0</v>
      </c>
      <c r="BU757" s="7">
        <v>0</v>
      </c>
      <c r="BV757" s="7">
        <v>0</v>
      </c>
      <c r="BW757" s="7">
        <v>0</v>
      </c>
      <c r="BX757" s="7">
        <v>0</v>
      </c>
      <c r="BY757" s="7">
        <v>0</v>
      </c>
      <c r="BZ757" s="7">
        <v>0</v>
      </c>
      <c r="CA757" s="7">
        <v>0</v>
      </c>
      <c r="CB757" s="7">
        <v>0</v>
      </c>
      <c r="CC757" s="7">
        <v>0</v>
      </c>
      <c r="CD757" s="7">
        <v>0</v>
      </c>
      <c r="CE757" s="7">
        <v>0</v>
      </c>
      <c r="CF757" s="7">
        <v>0</v>
      </c>
      <c r="CG757" s="7">
        <v>0</v>
      </c>
      <c r="CH757" s="7">
        <v>0</v>
      </c>
      <c r="CI757" s="7">
        <v>0</v>
      </c>
      <c r="CJ757" s="7">
        <v>0</v>
      </c>
      <c r="CK757" s="7">
        <v>0</v>
      </c>
      <c r="CL757" s="40">
        <v>0</v>
      </c>
      <c r="CM757" s="40">
        <v>0</v>
      </c>
      <c r="CN757" s="40">
        <v>0</v>
      </c>
      <c r="CO757" s="40">
        <v>0</v>
      </c>
      <c r="CP757" s="7">
        <v>0</v>
      </c>
      <c r="CQ757" s="7">
        <v>0</v>
      </c>
      <c r="CR757" s="7">
        <v>0</v>
      </c>
      <c r="CS757" s="40">
        <v>0</v>
      </c>
      <c r="CT757" s="7">
        <v>0</v>
      </c>
      <c r="CU757" s="7">
        <v>0</v>
      </c>
      <c r="CV757" s="4"/>
      <c r="CW757" s="4"/>
      <c r="CX757" s="4" t="str">
        <f t="shared" ref="CX757" si="14553">IF(CX562="","",CX562)</f>
        <v/>
      </c>
      <c r="CY757" s="4" t="str">
        <f t="shared" si="14118"/>
        <v/>
      </c>
      <c r="CZ757" s="4" t="str">
        <f t="shared" ref="CZ757" si="14554">IF(CZ562="","",CZ562)</f>
        <v/>
      </c>
      <c r="DA757" s="4" t="str">
        <f t="shared" ref="DA757" si="14555">IF(DA562="","",DA562)</f>
        <v/>
      </c>
      <c r="DB757" s="4" t="str">
        <f t="shared" ref="DB757" si="14556">IF(DB562="","",DB562)</f>
        <v/>
      </c>
      <c r="DC757" s="4" t="str">
        <f t="shared" si="14004"/>
        <v/>
      </c>
      <c r="DD757" s="7">
        <v>2</v>
      </c>
      <c r="DE757" s="7">
        <v>30</v>
      </c>
      <c r="DF757" s="7">
        <v>60</v>
      </c>
      <c r="DH757" s="4">
        <f t="shared" ref="DH757" si="14557">IF(DH562="","",DH562)</f>
        <v>13</v>
      </c>
      <c r="DI757" s="4">
        <f t="shared" si="14123"/>
        <v>2</v>
      </c>
      <c r="DJ757" s="4">
        <f t="shared" si="14365"/>
        <v>3</v>
      </c>
      <c r="DK757" s="4" t="str">
        <f t="shared" si="14038"/>
        <v/>
      </c>
      <c r="DL757" s="4" t="str">
        <f t="shared" si="14493"/>
        <v/>
      </c>
      <c r="DX757" s="7">
        <f t="shared" si="14515"/>
        <v>7120309</v>
      </c>
      <c r="DY757" s="7"/>
      <c r="DZ757" s="67">
        <v>0</v>
      </c>
      <c r="EA757" s="2" t="s">
        <v>242</v>
      </c>
      <c r="EB757" s="85" t="s">
        <v>242</v>
      </c>
      <c r="EC757" s="2" t="s">
        <v>242</v>
      </c>
      <c r="ED757" s="2">
        <v>2009</v>
      </c>
      <c r="EE757" s="2">
        <v>3002</v>
      </c>
      <c r="EF757" s="7">
        <v>50</v>
      </c>
      <c r="EG757" s="20"/>
      <c r="EH757" s="20"/>
      <c r="EI757" s="4">
        <f t="shared" ref="EI757" si="14558">IF(EI562="","",EI562)</f>
        <v>40012</v>
      </c>
      <c r="EJ757" s="4">
        <f t="shared" si="14126"/>
        <v>1</v>
      </c>
      <c r="EK757" s="4">
        <f t="shared" ref="EK757" si="14559">IF(EK562="","",EK562)</f>
        <v>40013</v>
      </c>
      <c r="EL757" s="4">
        <f t="shared" ref="EL757" si="14560">IF(EL562="","",EL562)</f>
        <v>1</v>
      </c>
      <c r="EM757" s="4">
        <f t="shared" ref="EM757" si="14561">IF(EM562="","",EM562)</f>
        <v>40013</v>
      </c>
      <c r="EN757" s="4">
        <f t="shared" ref="EN757" si="14562">IF(EN562="","",EN562)</f>
        <v>1</v>
      </c>
      <c r="EO757" s="4">
        <f t="shared" ref="EO757" si="14563">IF(EO562="","",EO562)</f>
        <v>40013</v>
      </c>
      <c r="EP757" s="4">
        <f t="shared" ref="EP757" si="14564">IF(EP562="","",EP562)</f>
        <v>1</v>
      </c>
      <c r="EQ757" s="4">
        <f t="shared" ref="EQ757" si="14565">IF(EQ562="","",EQ562)</f>
        <v>40013</v>
      </c>
      <c r="ER757" s="4">
        <f t="shared" si="14454"/>
        <v>1</v>
      </c>
      <c r="ES757" s="4">
        <f t="shared" si="14429"/>
        <v>40013</v>
      </c>
      <c r="ET757" s="4">
        <f t="shared" ref="ET757" si="14566">IF(ET562="","",ET562)</f>
        <v>1</v>
      </c>
      <c r="EU757" s="4">
        <f t="shared" si="14405"/>
        <v>40013</v>
      </c>
      <c r="EV757" s="4">
        <f t="shared" si="14380"/>
        <v>1</v>
      </c>
      <c r="EW757" s="4">
        <f t="shared" si="14380"/>
        <v>40013</v>
      </c>
      <c r="EX757" s="4">
        <f t="shared" si="14380"/>
        <v>1</v>
      </c>
      <c r="EY757" s="4">
        <f t="shared" si="14380"/>
        <v>40013</v>
      </c>
      <c r="EZ757" s="4">
        <f t="shared" ref="EZ757" si="14567">IF(EZ562="","",EZ562)</f>
        <v>1</v>
      </c>
      <c r="FA757" s="4">
        <f t="shared" si="14505"/>
        <v>40013</v>
      </c>
      <c r="FB757" s="4">
        <f t="shared" si="14482"/>
        <v>1</v>
      </c>
      <c r="FC757" s="4">
        <f t="shared" ref="FC757" si="14568">IF(FC562="","",FC562)</f>
        <v>40013</v>
      </c>
      <c r="FD757" s="4">
        <f t="shared" si="14484"/>
        <v>1</v>
      </c>
      <c r="FE757" s="4">
        <f t="shared" ref="FE757" si="14569">IF(FE562="","",FE562)</f>
        <v>20100</v>
      </c>
      <c r="FF757" s="4">
        <f t="shared" ref="FF757:FF768" si="14570">IF(FF562="","",FF562)</f>
        <v>1</v>
      </c>
      <c r="FG757" s="4">
        <f t="shared" si="14550"/>
        <v>20100</v>
      </c>
      <c r="FH757" s="4">
        <f t="shared" si="14359"/>
        <v>1</v>
      </c>
      <c r="FR757" s="2">
        <v>99999</v>
      </c>
      <c r="FS757" s="2">
        <v>0</v>
      </c>
      <c r="FT757" s="4">
        <v>10000</v>
      </c>
      <c r="FU757" s="4"/>
      <c r="FV757" s="4"/>
      <c r="FW757" s="4"/>
      <c r="FX757" s="4"/>
      <c r="FY757" s="4"/>
      <c r="FZ757" s="77">
        <v>0</v>
      </c>
      <c r="GA757" s="2">
        <v>1</v>
      </c>
      <c r="GB757" s="2">
        <v>30</v>
      </c>
      <c r="GC757" s="2">
        <v>1</v>
      </c>
      <c r="GD757"/>
    </row>
    <row r="758" s="2" customFormat="1" ht="14.25" spans="1:186">
      <c r="A758" s="15">
        <v>7120310</v>
      </c>
      <c r="B758" s="7">
        <f t="shared" si="14054"/>
        <v>1384</v>
      </c>
      <c r="C758" s="7">
        <f t="shared" si="14142"/>
        <v>1</v>
      </c>
      <c r="D758" s="5" t="s">
        <v>696</v>
      </c>
      <c r="E758" s="2" t="s">
        <v>1433</v>
      </c>
      <c r="F758" s="31" t="s">
        <v>1250</v>
      </c>
      <c r="G758" s="31">
        <v>4</v>
      </c>
      <c r="H758" s="7" t="s">
        <v>191</v>
      </c>
      <c r="I758" s="7" t="s">
        <v>187</v>
      </c>
      <c r="J758" s="37">
        <v>1498</v>
      </c>
      <c r="K758" s="39">
        <v>1698</v>
      </c>
      <c r="L758" s="80"/>
      <c r="M758" s="29" t="s">
        <v>193</v>
      </c>
      <c r="N758" s="4">
        <f t="shared" ref="N758" si="14571">N563</f>
        <v>120</v>
      </c>
      <c r="O758" s="4">
        <f t="shared" si="14294"/>
        <v>120</v>
      </c>
      <c r="P758" s="40">
        <f t="shared" si="14360"/>
        <v>2104</v>
      </c>
      <c r="Q758" s="4"/>
      <c r="S758" s="48">
        <f t="shared" si="14145"/>
        <v>2</v>
      </c>
      <c r="T758" s="47" t="s">
        <v>194</v>
      </c>
      <c r="U758" s="7" t="s">
        <v>195</v>
      </c>
      <c r="V758" s="7" t="str">
        <f t="shared" si="14530"/>
        <v>1</v>
      </c>
      <c r="W758" s="7" t="str">
        <f t="shared" si="13939"/>
        <v>1</v>
      </c>
      <c r="X758" s="40">
        <v>0</v>
      </c>
      <c r="AB758" s="7" t="s">
        <v>195</v>
      </c>
      <c r="AC758" s="7">
        <v>0</v>
      </c>
      <c r="AD758" s="7" t="s">
        <v>195</v>
      </c>
      <c r="AE758" s="7" t="s">
        <v>195</v>
      </c>
      <c r="AF758" s="7" t="s">
        <v>195</v>
      </c>
      <c r="AG758" s="7" t="s">
        <v>195</v>
      </c>
      <c r="AH758" s="40">
        <v>0</v>
      </c>
      <c r="AI758" s="40">
        <v>0</v>
      </c>
      <c r="AJ758" s="40">
        <v>1</v>
      </c>
      <c r="AK758" s="40">
        <v>0</v>
      </c>
      <c r="AL758" s="40">
        <v>1</v>
      </c>
      <c r="AM758" s="40">
        <v>0</v>
      </c>
      <c r="AN758" s="40">
        <v>60</v>
      </c>
      <c r="AO758" s="40">
        <v>20000</v>
      </c>
      <c r="AP758" s="7" t="s">
        <v>668</v>
      </c>
      <c r="AQ758" s="4">
        <f t="shared" si="14146"/>
        <v>3</v>
      </c>
      <c r="AR758" s="4">
        <f t="shared" ref="AR758" si="14572">AR563</f>
        <v>161506</v>
      </c>
      <c r="AS758" s="7" t="s">
        <v>199</v>
      </c>
      <c r="AT758" s="48">
        <v>3</v>
      </c>
      <c r="AU758" s="48">
        <v>1</v>
      </c>
      <c r="AV758" s="48">
        <v>3</v>
      </c>
      <c r="AW758" s="48">
        <v>500</v>
      </c>
      <c r="AX758" s="48">
        <v>250</v>
      </c>
      <c r="AY758" s="48">
        <v>0</v>
      </c>
      <c r="AZ758" s="48">
        <v>0</v>
      </c>
      <c r="BE758" s="48">
        <v>0</v>
      </c>
      <c r="BF758" s="48">
        <v>1</v>
      </c>
      <c r="BG758" s="48">
        <f t="shared" si="14297"/>
        <v>1040</v>
      </c>
      <c r="BH758" s="48">
        <f t="shared" si="14298"/>
        <v>1040</v>
      </c>
      <c r="BI758" s="7">
        <v>0</v>
      </c>
      <c r="BJ758" s="7">
        <v>0</v>
      </c>
      <c r="BK758" s="7">
        <v>0</v>
      </c>
      <c r="BL758" s="7">
        <v>0</v>
      </c>
      <c r="BM758" s="7">
        <v>0</v>
      </c>
      <c r="BN758" s="7">
        <v>0</v>
      </c>
      <c r="BO758" s="7">
        <v>0</v>
      </c>
      <c r="BP758" s="7">
        <v>0</v>
      </c>
      <c r="BQ758" s="7">
        <v>0</v>
      </c>
      <c r="BR758" s="7">
        <v>0</v>
      </c>
      <c r="BS758" s="7">
        <v>0</v>
      </c>
      <c r="BT758" s="7">
        <v>0</v>
      </c>
      <c r="BU758" s="7">
        <v>0</v>
      </c>
      <c r="BV758" s="7">
        <v>0</v>
      </c>
      <c r="BW758" s="7">
        <v>0</v>
      </c>
      <c r="BX758" s="7">
        <v>0</v>
      </c>
      <c r="BY758" s="7">
        <v>0</v>
      </c>
      <c r="BZ758" s="7">
        <v>0</v>
      </c>
      <c r="CA758" s="7">
        <v>0</v>
      </c>
      <c r="CB758" s="7">
        <v>0</v>
      </c>
      <c r="CC758" s="7">
        <v>0</v>
      </c>
      <c r="CD758" s="7">
        <v>0</v>
      </c>
      <c r="CE758" s="7">
        <v>0</v>
      </c>
      <c r="CF758" s="7">
        <v>0</v>
      </c>
      <c r="CG758" s="7">
        <v>0</v>
      </c>
      <c r="CH758" s="7">
        <v>0</v>
      </c>
      <c r="CI758" s="7">
        <v>0</v>
      </c>
      <c r="CJ758" s="7">
        <v>0</v>
      </c>
      <c r="CK758" s="7">
        <v>0</v>
      </c>
      <c r="CL758" s="40">
        <v>0</v>
      </c>
      <c r="CM758" s="40">
        <v>0</v>
      </c>
      <c r="CN758" s="40">
        <v>0</v>
      </c>
      <c r="CO758" s="40">
        <v>0</v>
      </c>
      <c r="CP758" s="7">
        <v>0</v>
      </c>
      <c r="CQ758" s="7">
        <v>0</v>
      </c>
      <c r="CR758" s="7">
        <v>0</v>
      </c>
      <c r="CS758" s="40">
        <v>0</v>
      </c>
      <c r="CT758" s="7">
        <v>0</v>
      </c>
      <c r="CU758" s="7">
        <v>0</v>
      </c>
      <c r="CV758" s="4"/>
      <c r="CW758" s="4"/>
      <c r="CX758" s="4" t="str">
        <f t="shared" ref="CX758" si="14573">IF(CX563="","",CX563)</f>
        <v/>
      </c>
      <c r="CY758" s="4" t="str">
        <f t="shared" si="14118"/>
        <v/>
      </c>
      <c r="CZ758" s="4" t="str">
        <f t="shared" ref="CZ758" si="14574">IF(CZ563="","",CZ563)</f>
        <v/>
      </c>
      <c r="DA758" s="4" t="str">
        <f t="shared" ref="DA758" si="14575">IF(DA563="","",DA563)</f>
        <v/>
      </c>
      <c r="DB758" s="4" t="str">
        <f t="shared" ref="DB758" si="14576">IF(DB563="","",DB563)</f>
        <v/>
      </c>
      <c r="DC758" s="4" t="str">
        <f t="shared" si="14004"/>
        <v/>
      </c>
      <c r="DD758" s="7">
        <v>2</v>
      </c>
      <c r="DE758" s="7">
        <v>30</v>
      </c>
      <c r="DF758" s="7">
        <v>60</v>
      </c>
      <c r="DH758" s="4">
        <f t="shared" ref="DH758" si="14577">IF(DH563="","",DH563)</f>
        <v>13</v>
      </c>
      <c r="DI758" s="4">
        <f t="shared" si="14123"/>
        <v>2</v>
      </c>
      <c r="DJ758" s="4">
        <f t="shared" si="14365"/>
        <v>3</v>
      </c>
      <c r="DK758" s="4" t="str">
        <f t="shared" si="14038"/>
        <v/>
      </c>
      <c r="DL758" s="4" t="str">
        <f t="shared" si="14493"/>
        <v/>
      </c>
      <c r="DX758" s="7">
        <f t="shared" si="14515"/>
        <v>7120310</v>
      </c>
      <c r="DY758" s="7"/>
      <c r="DZ758" s="67">
        <v>0</v>
      </c>
      <c r="EA758" s="2" t="s">
        <v>242</v>
      </c>
      <c r="EB758" s="85" t="s">
        <v>242</v>
      </c>
      <c r="EC758" s="2" t="s">
        <v>242</v>
      </c>
      <c r="ED758" s="2">
        <v>2009</v>
      </c>
      <c r="EE758" s="2">
        <v>3002</v>
      </c>
      <c r="EF758" s="7">
        <v>50</v>
      </c>
      <c r="EG758" s="20"/>
      <c r="EH758" s="20"/>
      <c r="EI758" s="4">
        <f t="shared" ref="EI758" si="14578">IF(EI563="","",EI563)</f>
        <v>40012</v>
      </c>
      <c r="EJ758" s="4">
        <f t="shared" si="14126"/>
        <v>1</v>
      </c>
      <c r="EK758" s="4">
        <f t="shared" ref="EK758" si="14579">IF(EK563="","",EK563)</f>
        <v>40013</v>
      </c>
      <c r="EL758" s="4">
        <f t="shared" ref="EL758" si="14580">IF(EL563="","",EL563)</f>
        <v>1</v>
      </c>
      <c r="EM758" s="4">
        <f t="shared" ref="EM758" si="14581">IF(EM563="","",EM563)</f>
        <v>40013</v>
      </c>
      <c r="EN758" s="4">
        <f t="shared" ref="EN758" si="14582">IF(EN563="","",EN563)</f>
        <v>1</v>
      </c>
      <c r="EO758" s="4">
        <f t="shared" ref="EO758" si="14583">IF(EO563="","",EO563)</f>
        <v>40013</v>
      </c>
      <c r="EP758" s="4">
        <f t="shared" ref="EP758" si="14584">IF(EP563="","",EP563)</f>
        <v>1</v>
      </c>
      <c r="EQ758" s="4">
        <f t="shared" ref="EQ758" si="14585">IF(EQ563="","",EQ563)</f>
        <v>40013</v>
      </c>
      <c r="ER758" s="4">
        <f t="shared" si="14454"/>
        <v>1</v>
      </c>
      <c r="ES758" s="4">
        <f t="shared" si="14429"/>
        <v>40013</v>
      </c>
      <c r="ET758" s="4">
        <f t="shared" ref="ET758" si="14586">IF(ET563="","",ET563)</f>
        <v>1</v>
      </c>
      <c r="EU758" s="4">
        <f t="shared" si="14405"/>
        <v>40013</v>
      </c>
      <c r="EV758" s="4">
        <f t="shared" si="14380"/>
        <v>1</v>
      </c>
      <c r="EW758" s="4">
        <f t="shared" si="14380"/>
        <v>40013</v>
      </c>
      <c r="EX758" s="4">
        <f t="shared" si="14380"/>
        <v>1</v>
      </c>
      <c r="EY758" s="4">
        <f t="shared" si="14380"/>
        <v>40013</v>
      </c>
      <c r="EZ758" s="4">
        <f t="shared" ref="EZ758" si="14587">IF(EZ563="","",EZ563)</f>
        <v>1</v>
      </c>
      <c r="FA758" s="4">
        <f t="shared" si="14505"/>
        <v>40013</v>
      </c>
      <c r="FB758" s="4">
        <f t="shared" si="14482"/>
        <v>1</v>
      </c>
      <c r="FC758" s="4">
        <f t="shared" ref="FC758" si="14588">IF(FC563="","",FC563)</f>
        <v>40013</v>
      </c>
      <c r="FD758" s="4">
        <f t="shared" si="14484"/>
        <v>1</v>
      </c>
      <c r="FE758" s="4">
        <f t="shared" ref="FE758:FE759" si="14589">IF(FE563="","",FE563)</f>
        <v>20100</v>
      </c>
      <c r="FF758" s="4">
        <f t="shared" si="14570"/>
        <v>1</v>
      </c>
      <c r="FG758" s="4">
        <f t="shared" si="14550"/>
        <v>20100</v>
      </c>
      <c r="FH758" s="4">
        <f t="shared" si="14359"/>
        <v>1</v>
      </c>
      <c r="FR758" s="2">
        <v>99999</v>
      </c>
      <c r="FS758" s="2">
        <v>0</v>
      </c>
      <c r="FT758" s="4">
        <v>10000</v>
      </c>
      <c r="FU758" s="4"/>
      <c r="FV758" s="4"/>
      <c r="FW758" s="4"/>
      <c r="FX758" s="4"/>
      <c r="FY758" s="4"/>
      <c r="FZ758" s="77">
        <v>0</v>
      </c>
      <c r="GA758" s="2">
        <v>1</v>
      </c>
      <c r="GB758" s="2">
        <v>30</v>
      </c>
      <c r="GC758" s="2">
        <v>1</v>
      </c>
      <c r="GD758"/>
    </row>
    <row r="759" s="2" customFormat="1" ht="14.25" spans="1:186">
      <c r="A759" s="15">
        <v>7120411</v>
      </c>
      <c r="B759" s="7">
        <f t="shared" ref="B759" si="14590">B746</f>
        <v>40</v>
      </c>
      <c r="C759" s="7">
        <f t="shared" si="14142"/>
        <v>2</v>
      </c>
      <c r="D759" s="5" t="s">
        <v>698</v>
      </c>
      <c r="E759" s="2" t="s">
        <v>1434</v>
      </c>
      <c r="F759" s="31" t="s">
        <v>1250</v>
      </c>
      <c r="G759" s="31">
        <v>4</v>
      </c>
      <c r="H759" s="7" t="s">
        <v>191</v>
      </c>
      <c r="I759" s="7" t="s">
        <v>187</v>
      </c>
      <c r="J759" s="37">
        <v>1465</v>
      </c>
      <c r="K759" s="39">
        <v>1434</v>
      </c>
      <c r="L759" s="80"/>
      <c r="M759" s="29" t="s">
        <v>193</v>
      </c>
      <c r="N759" s="4">
        <f t="shared" ref="N759" si="14591">N564</f>
        <v>120</v>
      </c>
      <c r="O759" s="4">
        <f t="shared" si="14294"/>
        <v>120</v>
      </c>
      <c r="P759" s="40">
        <f t="shared" si="14360"/>
        <v>2204</v>
      </c>
      <c r="Q759" s="4"/>
      <c r="S759" s="48">
        <f t="shared" si="14145"/>
        <v>0</v>
      </c>
      <c r="T759" s="47" t="s">
        <v>194</v>
      </c>
      <c r="U759" s="7" t="s">
        <v>195</v>
      </c>
      <c r="V759" s="7" t="str">
        <f t="shared" si="14530"/>
        <v>1</v>
      </c>
      <c r="W759" s="7" t="str">
        <f t="shared" si="13939"/>
        <v>1</v>
      </c>
      <c r="X759" s="40">
        <v>0</v>
      </c>
      <c r="AB759" s="7" t="s">
        <v>195</v>
      </c>
      <c r="AC759" s="7">
        <v>0</v>
      </c>
      <c r="AD759" s="7" t="s">
        <v>195</v>
      </c>
      <c r="AE759" s="7" t="s">
        <v>195</v>
      </c>
      <c r="AF759" s="7" t="s">
        <v>195</v>
      </c>
      <c r="AG759" s="7" t="s">
        <v>195</v>
      </c>
      <c r="AH759" s="40">
        <v>0</v>
      </c>
      <c r="AI759" s="40">
        <v>0</v>
      </c>
      <c r="AJ759" s="40">
        <v>1</v>
      </c>
      <c r="AK759" s="40">
        <v>0</v>
      </c>
      <c r="AL759" s="40">
        <v>1</v>
      </c>
      <c r="AM759" s="40">
        <v>0</v>
      </c>
      <c r="AN759" s="40">
        <v>60</v>
      </c>
      <c r="AO759" s="40">
        <v>20000</v>
      </c>
      <c r="AP759" s="7" t="s">
        <v>671</v>
      </c>
      <c r="AQ759" s="4">
        <f t="shared" si="14146"/>
        <v>3</v>
      </c>
      <c r="AR759" s="4">
        <f t="shared" ref="AR759" si="14592">AR564</f>
        <v>161506</v>
      </c>
      <c r="AS759" s="7" t="s">
        <v>199</v>
      </c>
      <c r="AT759" s="48">
        <v>3</v>
      </c>
      <c r="AU759" s="48">
        <v>1</v>
      </c>
      <c r="AV759" s="48">
        <v>3</v>
      </c>
      <c r="AW759" s="48">
        <v>500</v>
      </c>
      <c r="AX759" s="48">
        <v>250</v>
      </c>
      <c r="AY759" s="48">
        <v>0</v>
      </c>
      <c r="AZ759" s="48">
        <v>0</v>
      </c>
      <c r="BE759" s="48">
        <v>0</v>
      </c>
      <c r="BF759" s="48">
        <v>1</v>
      </c>
      <c r="BG759" s="48">
        <f t="shared" si="14297"/>
        <v>1040</v>
      </c>
      <c r="BH759" s="48">
        <f t="shared" si="14298"/>
        <v>1040</v>
      </c>
      <c r="BI759" s="7">
        <v>0</v>
      </c>
      <c r="BJ759" s="7">
        <v>0</v>
      </c>
      <c r="BK759" s="7">
        <v>0</v>
      </c>
      <c r="BL759" s="7">
        <v>0</v>
      </c>
      <c r="BM759" s="7">
        <v>0</v>
      </c>
      <c r="BN759" s="7">
        <v>0</v>
      </c>
      <c r="BO759" s="7">
        <v>0</v>
      </c>
      <c r="BP759" s="7">
        <v>0</v>
      </c>
      <c r="BQ759" s="7">
        <v>0</v>
      </c>
      <c r="BR759" s="7">
        <v>0</v>
      </c>
      <c r="BS759" s="7">
        <v>0</v>
      </c>
      <c r="BT759" s="7">
        <v>0</v>
      </c>
      <c r="BU759" s="7">
        <v>0</v>
      </c>
      <c r="BV759" s="7">
        <v>0</v>
      </c>
      <c r="BW759" s="7">
        <v>0</v>
      </c>
      <c r="BX759" s="7">
        <v>0</v>
      </c>
      <c r="BY759" s="7">
        <v>0</v>
      </c>
      <c r="BZ759" s="7">
        <v>0</v>
      </c>
      <c r="CA759" s="7">
        <v>0</v>
      </c>
      <c r="CB759" s="7">
        <v>0</v>
      </c>
      <c r="CC759" s="7">
        <v>0</v>
      </c>
      <c r="CD759" s="7">
        <v>0</v>
      </c>
      <c r="CE759" s="7">
        <v>0</v>
      </c>
      <c r="CF759" s="7">
        <v>0</v>
      </c>
      <c r="CG759" s="7">
        <v>0</v>
      </c>
      <c r="CH759" s="7">
        <v>0</v>
      </c>
      <c r="CI759" s="7">
        <v>0</v>
      </c>
      <c r="CJ759" s="7">
        <v>0</v>
      </c>
      <c r="CK759" s="7">
        <v>0</v>
      </c>
      <c r="CL759" s="40">
        <v>0</v>
      </c>
      <c r="CM759" s="40">
        <v>0</v>
      </c>
      <c r="CN759" s="40">
        <v>0</v>
      </c>
      <c r="CO759" s="40">
        <v>0</v>
      </c>
      <c r="CP759" s="7">
        <v>0</v>
      </c>
      <c r="CQ759" s="7">
        <v>0</v>
      </c>
      <c r="CR759" s="7">
        <v>0</v>
      </c>
      <c r="CS759" s="40">
        <v>0</v>
      </c>
      <c r="CT759" s="7">
        <v>0</v>
      </c>
      <c r="CU759" s="7">
        <v>0</v>
      </c>
      <c r="CV759" s="4"/>
      <c r="CW759" s="4"/>
      <c r="CX759" s="4" t="str">
        <f t="shared" ref="CX759" si="14593">IF(CX564="","",CX564)</f>
        <v/>
      </c>
      <c r="CY759" s="4" t="str">
        <f t="shared" si="14118"/>
        <v/>
      </c>
      <c r="CZ759" s="4" t="str">
        <f t="shared" ref="CZ759" si="14594">IF(CZ564="","",CZ564)</f>
        <v/>
      </c>
      <c r="DA759" s="4" t="str">
        <f t="shared" ref="DA759" si="14595">IF(DA564="","",DA564)</f>
        <v/>
      </c>
      <c r="DB759" s="4" t="str">
        <f t="shared" ref="DB759" si="14596">IF(DB564="","",DB564)</f>
        <v/>
      </c>
      <c r="DC759" s="4" t="str">
        <f t="shared" si="14004"/>
        <v/>
      </c>
      <c r="DD759" s="7">
        <v>2</v>
      </c>
      <c r="DE759" s="7">
        <v>30</v>
      </c>
      <c r="DF759" s="7">
        <v>60</v>
      </c>
      <c r="DH759" s="4">
        <f t="shared" ref="DH759" si="14597">IF(DH564="","",DH564)</f>
        <v>13</v>
      </c>
      <c r="DI759" s="4">
        <f t="shared" si="14123"/>
        <v>4</v>
      </c>
      <c r="DJ759" s="4">
        <f t="shared" ref="DJ759" si="14598">IF(DJ564="","",DJ564)</f>
        <v>5</v>
      </c>
      <c r="DK759" s="4" t="str">
        <f t="shared" si="14038"/>
        <v/>
      </c>
      <c r="DL759" s="4" t="str">
        <f t="shared" si="14493"/>
        <v/>
      </c>
      <c r="DX759" s="7">
        <f t="shared" si="14515"/>
        <v>7120411</v>
      </c>
      <c r="DY759" s="7"/>
      <c r="DZ759" s="67">
        <v>0</v>
      </c>
      <c r="EA759" s="2" t="s">
        <v>242</v>
      </c>
      <c r="EB759" s="85" t="s">
        <v>242</v>
      </c>
      <c r="EC759" s="2" t="s">
        <v>242</v>
      </c>
      <c r="ED759" s="2">
        <v>2012</v>
      </c>
      <c r="EE759" s="2">
        <v>3002</v>
      </c>
      <c r="EF759" s="7">
        <v>50</v>
      </c>
      <c r="EG759" s="20"/>
      <c r="EH759" s="20"/>
      <c r="EI759" s="4">
        <f t="shared" ref="EI759" si="14599">IF(EI564="","",EI564)</f>
        <v>40012</v>
      </c>
      <c r="EJ759" s="4">
        <f t="shared" si="14126"/>
        <v>1</v>
      </c>
      <c r="EK759" s="4">
        <f t="shared" ref="EK759" si="14600">IF(EK564="","",EK564)</f>
        <v>40013</v>
      </c>
      <c r="EL759" s="4">
        <f t="shared" ref="EL759" si="14601">IF(EL564="","",EL564)</f>
        <v>1</v>
      </c>
      <c r="EM759" s="4">
        <f t="shared" ref="EM759" si="14602">IF(EM564="","",EM564)</f>
        <v>40013</v>
      </c>
      <c r="EN759" s="4">
        <f t="shared" ref="EN759" si="14603">IF(EN564="","",EN564)</f>
        <v>1</v>
      </c>
      <c r="EO759" s="4">
        <f t="shared" ref="EO759" si="14604">IF(EO564="","",EO564)</f>
        <v>40013</v>
      </c>
      <c r="EP759" s="4">
        <f t="shared" ref="EP759" si="14605">IF(EP564="","",EP564)</f>
        <v>1</v>
      </c>
      <c r="EQ759" s="4">
        <f t="shared" ref="EQ759" si="14606">IF(EQ564="","",EQ564)</f>
        <v>40013</v>
      </c>
      <c r="ER759" s="4">
        <f t="shared" ref="ER759" si="14607">IF(ER564="","",ER564)</f>
        <v>1</v>
      </c>
      <c r="ES759" s="4">
        <f t="shared" ref="ES759" si="14608">IF(ES564="","",ES564)</f>
        <v>40013</v>
      </c>
      <c r="ET759" s="4">
        <f t="shared" ref="ET759" si="14609">IF(ET564="","",ET564)</f>
        <v>1</v>
      </c>
      <c r="EU759" s="4">
        <f t="shared" ref="EU759" si="14610">IF(EU564="","",EU564)</f>
        <v>40013</v>
      </c>
      <c r="EV759" s="4">
        <f t="shared" si="14380"/>
        <v>1</v>
      </c>
      <c r="EW759" s="4">
        <f t="shared" si="14380"/>
        <v>40013</v>
      </c>
      <c r="EX759" s="4">
        <f t="shared" si="14380"/>
        <v>1</v>
      </c>
      <c r="EY759" s="4">
        <f t="shared" si="14380"/>
        <v>40013</v>
      </c>
      <c r="EZ759" s="4">
        <f t="shared" ref="EZ759" si="14611">IF(EZ564="","",EZ564)</f>
        <v>1</v>
      </c>
      <c r="FA759" s="4">
        <f t="shared" ref="FA759" si="14612">IF(FA564="","",FA564)</f>
        <v>40013</v>
      </c>
      <c r="FB759" s="4">
        <f t="shared" ref="FB759" si="14613">IF(FB564="","",FB564)</f>
        <v>1</v>
      </c>
      <c r="FC759" s="4">
        <f t="shared" ref="FC759" si="14614">IF(FC564="","",FC564)</f>
        <v>40013</v>
      </c>
      <c r="FD759" s="4">
        <f t="shared" ref="FD759" si="14615">IF(FD564="","",FD564)</f>
        <v>1</v>
      </c>
      <c r="FE759" s="4">
        <f t="shared" si="14589"/>
        <v>20100</v>
      </c>
      <c r="FF759" s="4">
        <f t="shared" si="14570"/>
        <v>1</v>
      </c>
      <c r="FG759" s="4">
        <f t="shared" si="14550"/>
        <v>20100</v>
      </c>
      <c r="FH759" s="4">
        <f t="shared" si="14359"/>
        <v>1</v>
      </c>
      <c r="FR759" s="2">
        <v>99999</v>
      </c>
      <c r="FS759" s="2">
        <v>0</v>
      </c>
      <c r="FT759" s="4">
        <v>10000</v>
      </c>
      <c r="FU759" s="4"/>
      <c r="FV759" s="4"/>
      <c r="FW759" s="4"/>
      <c r="FX759" s="4"/>
      <c r="FY759" s="4"/>
      <c r="FZ759" s="77">
        <v>0</v>
      </c>
      <c r="GA759" s="2">
        <v>1</v>
      </c>
      <c r="GB759" s="2">
        <v>30</v>
      </c>
      <c r="GC759" s="2">
        <v>1</v>
      </c>
      <c r="GD759"/>
    </row>
    <row r="760" s="2" customFormat="1" ht="14.25" spans="1:186">
      <c r="A760" s="15">
        <v>7120512</v>
      </c>
      <c r="B760" s="7">
        <f t="shared" ref="B760" si="14616">B747</f>
        <v>72</v>
      </c>
      <c r="C760" s="7">
        <f t="shared" si="14142"/>
        <v>4</v>
      </c>
      <c r="D760" s="5" t="s">
        <v>700</v>
      </c>
      <c r="E760" s="2" t="s">
        <v>1435</v>
      </c>
      <c r="F760" s="31" t="s">
        <v>1250</v>
      </c>
      <c r="G760" s="31">
        <v>4</v>
      </c>
      <c r="H760" s="7" t="s">
        <v>191</v>
      </c>
      <c r="I760" s="7" t="s">
        <v>187</v>
      </c>
      <c r="J760" s="37">
        <v>1476</v>
      </c>
      <c r="K760" s="39">
        <v>1435</v>
      </c>
      <c r="L760" s="80"/>
      <c r="M760" s="29" t="s">
        <v>193</v>
      </c>
      <c r="N760" s="4">
        <f t="shared" ref="N760" si="14617">N565</f>
        <v>120</v>
      </c>
      <c r="O760" s="4">
        <f t="shared" si="14294"/>
        <v>120</v>
      </c>
      <c r="P760" s="40">
        <f t="shared" si="14360"/>
        <v>2404</v>
      </c>
      <c r="Q760" s="4"/>
      <c r="S760" s="48">
        <f t="shared" si="14145"/>
        <v>0</v>
      </c>
      <c r="T760" s="47" t="s">
        <v>194</v>
      </c>
      <c r="U760" s="7" t="s">
        <v>195</v>
      </c>
      <c r="V760" s="7" t="str">
        <f t="shared" si="14530"/>
        <v>1</v>
      </c>
      <c r="W760" s="7" t="str">
        <f t="shared" si="13939"/>
        <v>1</v>
      </c>
      <c r="X760" s="40">
        <v>0</v>
      </c>
      <c r="AB760" s="7" t="s">
        <v>195</v>
      </c>
      <c r="AC760" s="7">
        <v>0</v>
      </c>
      <c r="AD760" s="7" t="s">
        <v>195</v>
      </c>
      <c r="AE760" s="7" t="s">
        <v>195</v>
      </c>
      <c r="AF760" s="7" t="s">
        <v>195</v>
      </c>
      <c r="AG760" s="7" t="s">
        <v>195</v>
      </c>
      <c r="AH760" s="40">
        <v>0</v>
      </c>
      <c r="AI760" s="40">
        <v>0</v>
      </c>
      <c r="AJ760" s="40">
        <v>1</v>
      </c>
      <c r="AK760" s="40">
        <v>0</v>
      </c>
      <c r="AL760" s="40">
        <v>1</v>
      </c>
      <c r="AM760" s="40">
        <v>0</v>
      </c>
      <c r="AN760" s="40">
        <v>60</v>
      </c>
      <c r="AO760" s="40">
        <v>20000</v>
      </c>
      <c r="AP760" s="7" t="s">
        <v>674</v>
      </c>
      <c r="AQ760" s="4">
        <f t="shared" si="14146"/>
        <v>3</v>
      </c>
      <c r="AR760" s="4">
        <f t="shared" ref="AR760" si="14618">AR565</f>
        <v>161506</v>
      </c>
      <c r="AS760" s="7" t="s">
        <v>199</v>
      </c>
      <c r="AT760" s="48">
        <v>3</v>
      </c>
      <c r="AU760" s="48">
        <v>1</v>
      </c>
      <c r="AV760" s="48">
        <v>3</v>
      </c>
      <c r="AW760" s="48">
        <v>500</v>
      </c>
      <c r="AX760" s="48">
        <v>250</v>
      </c>
      <c r="AY760" s="48">
        <v>0</v>
      </c>
      <c r="AZ760" s="48">
        <v>0</v>
      </c>
      <c r="BE760" s="48">
        <v>0</v>
      </c>
      <c r="BF760" s="48">
        <v>1</v>
      </c>
      <c r="BG760" s="48">
        <f t="shared" si="14297"/>
        <v>1040</v>
      </c>
      <c r="BH760" s="48">
        <f t="shared" si="14298"/>
        <v>1040</v>
      </c>
      <c r="BI760" s="7">
        <v>0</v>
      </c>
      <c r="BJ760" s="7">
        <v>0</v>
      </c>
      <c r="BK760" s="7">
        <v>0</v>
      </c>
      <c r="BL760" s="7">
        <v>0</v>
      </c>
      <c r="BM760" s="7">
        <v>0</v>
      </c>
      <c r="BN760" s="7">
        <v>0</v>
      </c>
      <c r="BO760" s="7">
        <v>0</v>
      </c>
      <c r="BP760" s="7">
        <v>0</v>
      </c>
      <c r="BQ760" s="7">
        <v>0</v>
      </c>
      <c r="BR760" s="7">
        <v>0</v>
      </c>
      <c r="BS760" s="7">
        <v>0</v>
      </c>
      <c r="BT760" s="7">
        <v>0</v>
      </c>
      <c r="BU760" s="7">
        <v>0</v>
      </c>
      <c r="BV760" s="7">
        <v>0</v>
      </c>
      <c r="BW760" s="7">
        <v>0</v>
      </c>
      <c r="BX760" s="7">
        <v>0</v>
      </c>
      <c r="BY760" s="7">
        <v>0</v>
      </c>
      <c r="BZ760" s="7">
        <v>0</v>
      </c>
      <c r="CA760" s="7">
        <v>0</v>
      </c>
      <c r="CB760" s="7">
        <v>0</v>
      </c>
      <c r="CC760" s="7">
        <v>0</v>
      </c>
      <c r="CD760" s="7">
        <v>0</v>
      </c>
      <c r="CE760" s="7">
        <v>0</v>
      </c>
      <c r="CF760" s="7">
        <v>0</v>
      </c>
      <c r="CG760" s="7">
        <v>0</v>
      </c>
      <c r="CH760" s="7">
        <v>0</v>
      </c>
      <c r="CI760" s="7">
        <v>0</v>
      </c>
      <c r="CJ760" s="7">
        <v>0</v>
      </c>
      <c r="CK760" s="7">
        <v>0</v>
      </c>
      <c r="CL760" s="40">
        <v>0</v>
      </c>
      <c r="CM760" s="40">
        <v>0</v>
      </c>
      <c r="CN760" s="40">
        <v>0</v>
      </c>
      <c r="CO760" s="40">
        <v>0</v>
      </c>
      <c r="CP760" s="7">
        <v>0</v>
      </c>
      <c r="CQ760" s="7">
        <v>0</v>
      </c>
      <c r="CR760" s="7">
        <v>0</v>
      </c>
      <c r="CS760" s="40">
        <v>0</v>
      </c>
      <c r="CT760" s="7">
        <v>0</v>
      </c>
      <c r="CU760" s="7">
        <v>0</v>
      </c>
      <c r="CV760" s="4"/>
      <c r="CW760" s="4"/>
      <c r="CX760" s="4" t="str">
        <f t="shared" ref="CX760" si="14619">IF(CX565="","",CX565)</f>
        <v/>
      </c>
      <c r="CY760" s="4" t="str">
        <f t="shared" si="14118"/>
        <v/>
      </c>
      <c r="CZ760" s="4" t="str">
        <f t="shared" ref="CZ760" si="14620">IF(CZ565="","",CZ565)</f>
        <v/>
      </c>
      <c r="DA760" s="4" t="str">
        <f t="shared" ref="DA760" si="14621">IF(DA565="","",DA565)</f>
        <v/>
      </c>
      <c r="DB760" s="4" t="str">
        <f t="shared" ref="DB760" si="14622">IF(DB565="","",DB565)</f>
        <v/>
      </c>
      <c r="DC760" s="4" t="str">
        <f t="shared" si="14004"/>
        <v/>
      </c>
      <c r="DD760" s="7">
        <v>2</v>
      </c>
      <c r="DE760" s="7">
        <v>30</v>
      </c>
      <c r="DF760" s="7">
        <v>60</v>
      </c>
      <c r="DH760" s="4">
        <f t="shared" ref="DH760" si="14623">IF(DH565="","",DH565)</f>
        <v>13</v>
      </c>
      <c r="DI760" s="4">
        <f t="shared" si="14123"/>
        <v>1</v>
      </c>
      <c r="DJ760" s="4">
        <f t="shared" ref="DJ760" si="14624">IF(DJ565="","",DJ565)</f>
        <v>6</v>
      </c>
      <c r="DK760" s="4">
        <f t="shared" ref="DK760" si="14625">IF(DK565="","",DK565)</f>
        <v>9</v>
      </c>
      <c r="DL760" s="4" t="str">
        <f t="shared" si="14493"/>
        <v/>
      </c>
      <c r="DX760" s="7">
        <f t="shared" si="14515"/>
        <v>7120512</v>
      </c>
      <c r="DY760" s="7"/>
      <c r="DZ760" s="67">
        <v>0</v>
      </c>
      <c r="EA760" s="2" t="s">
        <v>242</v>
      </c>
      <c r="EB760" s="85" t="s">
        <v>242</v>
      </c>
      <c r="EC760" s="2" t="s">
        <v>242</v>
      </c>
      <c r="ED760" s="2">
        <v>2015</v>
      </c>
      <c r="EE760" s="2">
        <v>3002</v>
      </c>
      <c r="EF760" s="7">
        <v>50</v>
      </c>
      <c r="EG760" s="20"/>
      <c r="EH760" s="20"/>
      <c r="EI760" s="4">
        <f t="shared" ref="EI760" si="14626">IF(EI565="","",EI565)</f>
        <v>40012</v>
      </c>
      <c r="EJ760" s="4">
        <f t="shared" si="14126"/>
        <v>1</v>
      </c>
      <c r="EK760" s="4">
        <f t="shared" ref="EK760" si="14627">IF(EK565="","",EK565)</f>
        <v>40013</v>
      </c>
      <c r="EL760" s="4">
        <f t="shared" ref="EL760" si="14628">IF(EL565="","",EL565)</f>
        <v>1</v>
      </c>
      <c r="EM760" s="4">
        <f t="shared" ref="EM760" si="14629">IF(EM565="","",EM565)</f>
        <v>40013</v>
      </c>
      <c r="EN760" s="4">
        <f t="shared" ref="EN760" si="14630">IF(EN565="","",EN565)</f>
        <v>1</v>
      </c>
      <c r="EO760" s="4">
        <f t="shared" ref="EO760" si="14631">IF(EO565="","",EO565)</f>
        <v>40013</v>
      </c>
      <c r="EP760" s="4">
        <f t="shared" ref="EP760" si="14632">IF(EP565="","",EP565)</f>
        <v>1</v>
      </c>
      <c r="EQ760" s="4">
        <f t="shared" ref="EQ760" si="14633">IF(EQ565="","",EQ565)</f>
        <v>40013</v>
      </c>
      <c r="ER760" s="4">
        <f t="shared" ref="ER760" si="14634">IF(ER565="","",ER565)</f>
        <v>1</v>
      </c>
      <c r="ES760" s="4">
        <f t="shared" ref="ES760" si="14635">IF(ES565="","",ES565)</f>
        <v>40013</v>
      </c>
      <c r="ET760" s="4">
        <f t="shared" ref="ET760" si="14636">IF(ET565="","",ET565)</f>
        <v>1</v>
      </c>
      <c r="EU760" s="4">
        <f t="shared" ref="EU760:EU768" si="14637">IF(EU565="","",EU565)</f>
        <v>40013</v>
      </c>
      <c r="EV760" s="4">
        <f t="shared" si="14380"/>
        <v>1</v>
      </c>
      <c r="EW760" s="4">
        <f t="shared" si="14380"/>
        <v>40013</v>
      </c>
      <c r="EX760" s="4">
        <f t="shared" si="14380"/>
        <v>1</v>
      </c>
      <c r="EY760" s="4">
        <f t="shared" si="14380"/>
        <v>40013</v>
      </c>
      <c r="EZ760" s="4">
        <f t="shared" ref="EZ760:EZ769" si="14638">IF(EZ565="","",EZ565)</f>
        <v>1</v>
      </c>
      <c r="FA760" s="4">
        <f t="shared" ref="FA760" si="14639">IF(FA565="","",FA565)</f>
        <v>40013</v>
      </c>
      <c r="FB760" s="4">
        <f t="shared" ref="FB760" si="14640">IF(FB565="","",FB565)</f>
        <v>1</v>
      </c>
      <c r="FC760" s="4">
        <f t="shared" ref="FC760" si="14641">IF(FC565="","",FC565)</f>
        <v>40013</v>
      </c>
      <c r="FD760" s="4">
        <f t="shared" ref="FD760" si="14642">IF(FD565="","",FD565)</f>
        <v>1</v>
      </c>
      <c r="FE760" s="4">
        <f t="shared" ref="FE760" si="14643">IF(FE565="","",FE565)</f>
        <v>20100</v>
      </c>
      <c r="FF760" s="4">
        <f t="shared" si="14570"/>
        <v>1</v>
      </c>
      <c r="FG760" s="4">
        <f t="shared" si="14550"/>
        <v>20100</v>
      </c>
      <c r="FH760" s="4">
        <f t="shared" si="14359"/>
        <v>1</v>
      </c>
      <c r="FR760" s="2">
        <v>99999</v>
      </c>
      <c r="FS760" s="2">
        <v>0</v>
      </c>
      <c r="FT760" s="4">
        <v>10000</v>
      </c>
      <c r="FU760" s="4"/>
      <c r="FV760" s="4"/>
      <c r="FW760" s="4"/>
      <c r="FX760" s="4"/>
      <c r="FY760" s="4"/>
      <c r="FZ760" s="77">
        <v>0</v>
      </c>
      <c r="GA760" s="2">
        <v>1</v>
      </c>
      <c r="GB760" s="2">
        <v>30</v>
      </c>
      <c r="GC760" s="2">
        <v>1</v>
      </c>
      <c r="GD760"/>
    </row>
    <row r="761" s="2" customFormat="1" ht="14.25" spans="1:186">
      <c r="A761" s="15">
        <v>7120613</v>
      </c>
      <c r="B761" s="7">
        <f t="shared" ref="B761" si="14644">B748</f>
        <v>88</v>
      </c>
      <c r="C761" s="7">
        <f t="shared" ref="C761" si="14645">C748</f>
        <v>5</v>
      </c>
      <c r="D761" s="5" t="s">
        <v>702</v>
      </c>
      <c r="E761" s="2" t="s">
        <v>1436</v>
      </c>
      <c r="F761" s="31" t="s">
        <v>1250</v>
      </c>
      <c r="G761" s="31">
        <v>4</v>
      </c>
      <c r="H761" s="7" t="s">
        <v>191</v>
      </c>
      <c r="I761" s="7" t="s">
        <v>187</v>
      </c>
      <c r="J761" s="37">
        <v>1487</v>
      </c>
      <c r="K761" s="39">
        <v>1429</v>
      </c>
      <c r="L761" s="80"/>
      <c r="M761" s="29" t="s">
        <v>193</v>
      </c>
      <c r="N761" s="4">
        <f t="shared" ref="N761" si="14646">N566</f>
        <v>120</v>
      </c>
      <c r="O761" s="4">
        <f t="shared" si="14294"/>
        <v>120</v>
      </c>
      <c r="P761" s="40">
        <f t="shared" si="14360"/>
        <v>2504</v>
      </c>
      <c r="Q761" s="4"/>
      <c r="S761" s="48">
        <f t="shared" ref="S761" si="14647">S748</f>
        <v>0</v>
      </c>
      <c r="T761" s="47" t="s">
        <v>194</v>
      </c>
      <c r="U761" s="7" t="s">
        <v>195</v>
      </c>
      <c r="V761" s="7" t="str">
        <f t="shared" si="14530"/>
        <v>1</v>
      </c>
      <c r="W761" s="7" t="str">
        <f t="shared" ref="W761" si="14648">IF(P761&gt;=50,"1","0")</f>
        <v>1</v>
      </c>
      <c r="X761" s="40">
        <v>0</v>
      </c>
      <c r="AB761" s="7" t="s">
        <v>195</v>
      </c>
      <c r="AC761" s="7">
        <v>0</v>
      </c>
      <c r="AD761" s="7" t="s">
        <v>195</v>
      </c>
      <c r="AE761" s="7" t="s">
        <v>195</v>
      </c>
      <c r="AF761" s="7" t="s">
        <v>195</v>
      </c>
      <c r="AG761" s="7" t="s">
        <v>195</v>
      </c>
      <c r="AH761" s="40">
        <v>0</v>
      </c>
      <c r="AI761" s="40">
        <v>0</v>
      </c>
      <c r="AJ761" s="40">
        <v>1</v>
      </c>
      <c r="AK761" s="40">
        <v>0</v>
      </c>
      <c r="AL761" s="40">
        <v>1</v>
      </c>
      <c r="AM761" s="40">
        <v>0</v>
      </c>
      <c r="AN761" s="40">
        <v>60</v>
      </c>
      <c r="AO761" s="40">
        <v>20000</v>
      </c>
      <c r="AP761" s="7" t="s">
        <v>677</v>
      </c>
      <c r="AQ761" s="4">
        <f t="shared" si="14146"/>
        <v>3</v>
      </c>
      <c r="AR761" s="4">
        <f t="shared" ref="AR761" si="14649">AR566</f>
        <v>161506</v>
      </c>
      <c r="AS761" s="7" t="s">
        <v>199</v>
      </c>
      <c r="AT761" s="48">
        <v>3</v>
      </c>
      <c r="AU761" s="48">
        <v>1</v>
      </c>
      <c r="AV761" s="48">
        <v>3</v>
      </c>
      <c r="AW761" s="48">
        <v>500</v>
      </c>
      <c r="AX761" s="48">
        <v>250</v>
      </c>
      <c r="AY761" s="48">
        <v>0</v>
      </c>
      <c r="AZ761" s="48">
        <v>0</v>
      </c>
      <c r="BE761" s="48">
        <v>0</v>
      </c>
      <c r="BF761" s="48">
        <v>1</v>
      </c>
      <c r="BG761" s="48">
        <f t="shared" si="14297"/>
        <v>1040</v>
      </c>
      <c r="BH761" s="48">
        <f t="shared" si="14298"/>
        <v>1040</v>
      </c>
      <c r="BI761" s="7">
        <v>0</v>
      </c>
      <c r="BJ761" s="7">
        <v>0</v>
      </c>
      <c r="BK761" s="7">
        <v>0</v>
      </c>
      <c r="BL761" s="7">
        <v>0</v>
      </c>
      <c r="BM761" s="7">
        <v>0</v>
      </c>
      <c r="BN761" s="7">
        <v>0</v>
      </c>
      <c r="BO761" s="7">
        <v>0</v>
      </c>
      <c r="BP761" s="7">
        <v>0</v>
      </c>
      <c r="BQ761" s="7">
        <v>0</v>
      </c>
      <c r="BR761" s="7">
        <v>0</v>
      </c>
      <c r="BS761" s="7">
        <v>0</v>
      </c>
      <c r="BT761" s="7">
        <v>0</v>
      </c>
      <c r="BU761" s="7">
        <v>0</v>
      </c>
      <c r="BV761" s="7">
        <v>0</v>
      </c>
      <c r="BW761" s="7">
        <v>0</v>
      </c>
      <c r="BX761" s="7">
        <v>0</v>
      </c>
      <c r="BY761" s="7">
        <v>0</v>
      </c>
      <c r="BZ761" s="7">
        <v>0</v>
      </c>
      <c r="CA761" s="7">
        <v>0</v>
      </c>
      <c r="CB761" s="7">
        <v>0</v>
      </c>
      <c r="CC761" s="7">
        <v>0</v>
      </c>
      <c r="CD761" s="7">
        <v>0</v>
      </c>
      <c r="CE761" s="7">
        <v>0</v>
      </c>
      <c r="CF761" s="7">
        <v>0</v>
      </c>
      <c r="CG761" s="7">
        <v>0</v>
      </c>
      <c r="CH761" s="7">
        <v>0</v>
      </c>
      <c r="CI761" s="7">
        <v>0</v>
      </c>
      <c r="CJ761" s="7">
        <v>0</v>
      </c>
      <c r="CK761" s="7">
        <v>0</v>
      </c>
      <c r="CL761" s="40">
        <v>0</v>
      </c>
      <c r="CM761" s="40">
        <v>0</v>
      </c>
      <c r="CN761" s="40">
        <v>0</v>
      </c>
      <c r="CO761" s="40">
        <v>0</v>
      </c>
      <c r="CP761" s="7">
        <v>0</v>
      </c>
      <c r="CQ761" s="7">
        <v>0</v>
      </c>
      <c r="CR761" s="7">
        <v>0</v>
      </c>
      <c r="CS761" s="40">
        <v>0</v>
      </c>
      <c r="CT761" s="7">
        <v>0</v>
      </c>
      <c r="CU761" s="7">
        <v>0</v>
      </c>
      <c r="CV761" s="4"/>
      <c r="CW761" s="4"/>
      <c r="CX761" s="4" t="str">
        <f t="shared" ref="CX761" si="14650">IF(CX566="","",CX566)</f>
        <v/>
      </c>
      <c r="CY761" s="4" t="str">
        <f t="shared" si="14118"/>
        <v/>
      </c>
      <c r="CZ761" s="4" t="str">
        <f t="shared" ref="CZ761" si="14651">IF(CZ566="","",CZ566)</f>
        <v/>
      </c>
      <c r="DA761" s="4" t="str">
        <f t="shared" ref="DA761" si="14652">IF(DA566="","",DA566)</f>
        <v/>
      </c>
      <c r="DB761" s="4" t="str">
        <f t="shared" ref="DB761" si="14653">IF(DB566="","",DB566)</f>
        <v/>
      </c>
      <c r="DC761" s="4" t="str">
        <f t="shared" ref="DC761" si="14654">IF(DC566="","",DC566)</f>
        <v/>
      </c>
      <c r="DD761" s="7">
        <v>2</v>
      </c>
      <c r="DE761" s="7">
        <v>30</v>
      </c>
      <c r="DF761" s="7">
        <v>60</v>
      </c>
      <c r="DH761" s="4">
        <f t="shared" ref="DH761" si="14655">IF(DH566="","",DH566)</f>
        <v>13</v>
      </c>
      <c r="DI761" s="4">
        <f t="shared" si="14123"/>
        <v>6</v>
      </c>
      <c r="DJ761" s="4">
        <f t="shared" ref="DJ761" si="14656">IF(DJ566="","",DJ566)</f>
        <v>9</v>
      </c>
      <c r="DK761" s="4" t="str">
        <f t="shared" ref="DK761" si="14657">IF(DK566="","",DK566)</f>
        <v/>
      </c>
      <c r="DL761" s="4" t="str">
        <f t="shared" si="14493"/>
        <v/>
      </c>
      <c r="DX761" s="7">
        <f t="shared" si="14515"/>
        <v>7120613</v>
      </c>
      <c r="DY761" s="7"/>
      <c r="DZ761" s="67">
        <v>0</v>
      </c>
      <c r="EA761" s="2" t="s">
        <v>242</v>
      </c>
      <c r="EB761" s="85" t="s">
        <v>242</v>
      </c>
      <c r="EC761" s="2" t="s">
        <v>242</v>
      </c>
      <c r="ED761" s="2">
        <v>2018</v>
      </c>
      <c r="EE761" s="2">
        <v>3002</v>
      </c>
      <c r="EF761" s="7">
        <v>50</v>
      </c>
      <c r="EG761" s="20"/>
      <c r="EH761" s="20"/>
      <c r="EI761" s="4">
        <f t="shared" ref="EI761" si="14658">IF(EI566="","",EI566)</f>
        <v>40012</v>
      </c>
      <c r="EJ761" s="4">
        <f t="shared" si="14126"/>
        <v>1</v>
      </c>
      <c r="EK761" s="4">
        <f t="shared" ref="EK761" si="14659">IF(EK566="","",EK566)</f>
        <v>40013</v>
      </c>
      <c r="EL761" s="4">
        <f t="shared" ref="EL761" si="14660">IF(EL566="","",EL566)</f>
        <v>1</v>
      </c>
      <c r="EM761" s="4">
        <f t="shared" ref="EM761" si="14661">IF(EM566="","",EM566)</f>
        <v>40013</v>
      </c>
      <c r="EN761" s="4">
        <f t="shared" ref="EN761" si="14662">IF(EN566="","",EN566)</f>
        <v>1</v>
      </c>
      <c r="EO761" s="4">
        <f t="shared" ref="EO761" si="14663">IF(EO566="","",EO566)</f>
        <v>40013</v>
      </c>
      <c r="EP761" s="4">
        <f t="shared" ref="EP761" si="14664">IF(EP566="","",EP566)</f>
        <v>1</v>
      </c>
      <c r="EQ761" s="4">
        <f t="shared" ref="EQ761" si="14665">IF(EQ566="","",EQ566)</f>
        <v>40013</v>
      </c>
      <c r="ER761" s="4">
        <f t="shared" ref="ER761" si="14666">IF(ER566="","",ER566)</f>
        <v>1</v>
      </c>
      <c r="ES761" s="4">
        <f t="shared" ref="ES761:ES768" si="14667">IF(ES566="","",ES566)</f>
        <v>40013</v>
      </c>
      <c r="ET761" s="4">
        <f t="shared" ref="ET761" si="14668">IF(ET566="","",ET566)</f>
        <v>1</v>
      </c>
      <c r="EU761" s="4">
        <f t="shared" si="14637"/>
        <v>40013</v>
      </c>
      <c r="EV761" s="4">
        <f t="shared" si="14380"/>
        <v>1</v>
      </c>
      <c r="EW761" s="4">
        <f t="shared" si="14380"/>
        <v>40013</v>
      </c>
      <c r="EX761" s="4">
        <f t="shared" si="14380"/>
        <v>1</v>
      </c>
      <c r="EY761" s="4">
        <f t="shared" si="14380"/>
        <v>40013</v>
      </c>
      <c r="EZ761" s="4">
        <f t="shared" si="14638"/>
        <v>1</v>
      </c>
      <c r="FA761" s="4">
        <f t="shared" ref="FA761:FA778" si="14669">IF(FA566="","",FA566)</f>
        <v>40013</v>
      </c>
      <c r="FB761" s="4">
        <f t="shared" ref="FB761" si="14670">IF(FB566="","",FB566)</f>
        <v>1</v>
      </c>
      <c r="FC761" s="4">
        <f t="shared" ref="FC761" si="14671">IF(FC566="","",FC566)</f>
        <v>40013</v>
      </c>
      <c r="FD761" s="4">
        <f t="shared" ref="FD761" si="14672">IF(FD566="","",FD566)</f>
        <v>1</v>
      </c>
      <c r="FE761" s="4">
        <f t="shared" ref="FE761" si="14673">IF(FE566="","",FE566)</f>
        <v>20100</v>
      </c>
      <c r="FF761" s="4">
        <f t="shared" si="14570"/>
        <v>1</v>
      </c>
      <c r="FG761" s="4">
        <f t="shared" si="14550"/>
        <v>20100</v>
      </c>
      <c r="FH761" s="4">
        <f t="shared" si="14359"/>
        <v>1</v>
      </c>
      <c r="FR761" s="2">
        <v>99999</v>
      </c>
      <c r="FS761" s="2">
        <v>0</v>
      </c>
      <c r="FT761" s="4">
        <v>10000</v>
      </c>
      <c r="FU761" s="4"/>
      <c r="FV761" s="4"/>
      <c r="FW761" s="4"/>
      <c r="FX761" s="4"/>
      <c r="FY761" s="4"/>
      <c r="FZ761" s="77">
        <v>0</v>
      </c>
      <c r="GA761" s="2">
        <v>1</v>
      </c>
      <c r="GB761" s="2">
        <v>30</v>
      </c>
      <c r="GC761" s="2">
        <v>1</v>
      </c>
      <c r="GD761"/>
    </row>
    <row r="762" s="2" customFormat="1" ht="14.25" spans="1:186">
      <c r="A762" s="15">
        <v>7130101</v>
      </c>
      <c r="B762" s="7">
        <f t="shared" ref="B762" si="14674">B749</f>
        <v>1288</v>
      </c>
      <c r="C762" s="7">
        <f t="shared" ref="C762" si="14675">C749</f>
        <v>0</v>
      </c>
      <c r="D762" s="5" t="s">
        <v>704</v>
      </c>
      <c r="E762" s="2" t="s">
        <v>1437</v>
      </c>
      <c r="F762" s="31" t="s">
        <v>1250</v>
      </c>
      <c r="G762" s="31">
        <v>4</v>
      </c>
      <c r="H762" s="7" t="s">
        <v>191</v>
      </c>
      <c r="I762" s="7" t="s">
        <v>187</v>
      </c>
      <c r="J762" s="41">
        <v>1533</v>
      </c>
      <c r="K762" s="41">
        <v>407</v>
      </c>
      <c r="L762" s="80"/>
      <c r="M762" s="29" t="s">
        <v>193</v>
      </c>
      <c r="N762" s="4">
        <f t="shared" ref="N762" si="14676">N567</f>
        <v>130</v>
      </c>
      <c r="O762" s="4">
        <f t="shared" si="14294"/>
        <v>130</v>
      </c>
      <c r="P762" s="40">
        <f t="shared" si="14360"/>
        <v>2004</v>
      </c>
      <c r="Q762" s="4"/>
      <c r="S762" s="48">
        <f t="shared" ref="S762" si="14677">S749</f>
        <v>0</v>
      </c>
      <c r="T762" s="47" t="s">
        <v>240</v>
      </c>
      <c r="U762" s="7" t="s">
        <v>195</v>
      </c>
      <c r="V762" s="7" t="str">
        <f t="shared" si="14530"/>
        <v>1</v>
      </c>
      <c r="W762" s="7" t="str">
        <f t="shared" ref="W762" si="14678">IF(P762&gt;=50,"1","0")</f>
        <v>1</v>
      </c>
      <c r="X762" s="40">
        <v>0</v>
      </c>
      <c r="AB762" s="7" t="s">
        <v>195</v>
      </c>
      <c r="AC762" s="7">
        <v>0</v>
      </c>
      <c r="AD762" s="7" t="s">
        <v>195</v>
      </c>
      <c r="AE762" s="7" t="s">
        <v>195</v>
      </c>
      <c r="AF762" s="7" t="s">
        <v>195</v>
      </c>
      <c r="AG762" s="7" t="s">
        <v>195</v>
      </c>
      <c r="AH762" s="40">
        <v>0</v>
      </c>
      <c r="AI762" s="40">
        <v>0</v>
      </c>
      <c r="AJ762" s="40">
        <v>1</v>
      </c>
      <c r="AK762" s="40">
        <v>0</v>
      </c>
      <c r="AL762" s="40">
        <v>1</v>
      </c>
      <c r="AM762" s="40">
        <v>0</v>
      </c>
      <c r="AN762" s="40">
        <v>60</v>
      </c>
      <c r="AO762" s="40">
        <v>20000</v>
      </c>
      <c r="AP762" s="7" t="s">
        <v>641</v>
      </c>
      <c r="AQ762" s="4">
        <f t="shared" ref="AQ762" si="14679">AQ567</f>
        <v>3</v>
      </c>
      <c r="AR762" s="4">
        <f t="shared" ref="AR762:AR782" si="14680">AR567</f>
        <v>161506</v>
      </c>
      <c r="AS762" s="7" t="s">
        <v>199</v>
      </c>
      <c r="AT762" s="48">
        <v>3</v>
      </c>
      <c r="AU762" s="48">
        <v>1</v>
      </c>
      <c r="AV762" s="48">
        <v>3</v>
      </c>
      <c r="AW762" s="48">
        <v>500</v>
      </c>
      <c r="AX762" s="48">
        <v>250</v>
      </c>
      <c r="AY762" s="48">
        <v>0</v>
      </c>
      <c r="AZ762" s="48">
        <v>0</v>
      </c>
      <c r="BE762" s="48">
        <v>0</v>
      </c>
      <c r="BF762" s="48">
        <v>1</v>
      </c>
      <c r="BG762" s="48">
        <f t="shared" si="14297"/>
        <v>1120</v>
      </c>
      <c r="BH762" s="48">
        <f t="shared" si="14298"/>
        <v>1120</v>
      </c>
      <c r="BI762" s="7">
        <v>0</v>
      </c>
      <c r="BJ762" s="7">
        <v>0</v>
      </c>
      <c r="BK762" s="7">
        <v>0</v>
      </c>
      <c r="BL762" s="7">
        <v>0</v>
      </c>
      <c r="BM762" s="7">
        <v>0</v>
      </c>
      <c r="BN762" s="7">
        <v>0</v>
      </c>
      <c r="BO762" s="7">
        <v>0</v>
      </c>
      <c r="BP762" s="7">
        <v>0</v>
      </c>
      <c r="BQ762" s="7">
        <v>0</v>
      </c>
      <c r="BR762" s="7">
        <v>0</v>
      </c>
      <c r="BS762" s="7">
        <v>0</v>
      </c>
      <c r="BT762" s="7">
        <v>0</v>
      </c>
      <c r="BU762" s="7">
        <v>0</v>
      </c>
      <c r="BV762" s="7">
        <v>0</v>
      </c>
      <c r="BW762" s="7">
        <v>0</v>
      </c>
      <c r="BX762" s="7">
        <v>0</v>
      </c>
      <c r="BY762" s="7">
        <v>0</v>
      </c>
      <c r="BZ762" s="7">
        <v>0</v>
      </c>
      <c r="CA762" s="7">
        <v>0</v>
      </c>
      <c r="CB762" s="7">
        <v>0</v>
      </c>
      <c r="CC762" s="7">
        <v>0</v>
      </c>
      <c r="CD762" s="7">
        <v>0</v>
      </c>
      <c r="CE762" s="7">
        <v>0</v>
      </c>
      <c r="CF762" s="7">
        <v>0</v>
      </c>
      <c r="CG762" s="7">
        <v>0</v>
      </c>
      <c r="CH762" s="7">
        <v>0</v>
      </c>
      <c r="CI762" s="7">
        <v>0</v>
      </c>
      <c r="CJ762" s="7">
        <v>0</v>
      </c>
      <c r="CK762" s="7">
        <v>0</v>
      </c>
      <c r="CL762" s="40">
        <v>0</v>
      </c>
      <c r="CM762" s="40">
        <v>0</v>
      </c>
      <c r="CN762" s="40">
        <v>0</v>
      </c>
      <c r="CO762" s="40">
        <v>0</v>
      </c>
      <c r="CP762" s="7">
        <v>0</v>
      </c>
      <c r="CQ762" s="7">
        <v>0</v>
      </c>
      <c r="CR762" s="7">
        <v>0</v>
      </c>
      <c r="CS762" s="40">
        <v>0</v>
      </c>
      <c r="CT762" s="7">
        <v>0</v>
      </c>
      <c r="CU762" s="7">
        <v>0</v>
      </c>
      <c r="CV762" s="4"/>
      <c r="CW762" s="4"/>
      <c r="CX762" s="4" t="str">
        <f t="shared" ref="CX762" si="14681">IF(CX567="","",CX567)</f>
        <v>3da_weapon_changjian01_s</v>
      </c>
      <c r="CY762" s="4" t="str">
        <f t="shared" ref="CY762" si="14682">IF(CY567="","",CY567)</f>
        <v>3da_weapon_changjian01_b</v>
      </c>
      <c r="CZ762" s="4" t="str">
        <f t="shared" ref="CZ762" si="14683">IF(CZ567="","",CZ567)</f>
        <v/>
      </c>
      <c r="DA762" s="4" t="str">
        <f t="shared" ref="DA762" si="14684">IF(DA567="","",DA567)</f>
        <v/>
      </c>
      <c r="DB762" s="4" t="str">
        <f t="shared" ref="DB762" si="14685">IF(DB567="","",DB567)</f>
        <v>CS_Rhand</v>
      </c>
      <c r="DC762" s="4" t="str">
        <f t="shared" ref="DC762" si="14686">IF(DC567="","",DC567)</f>
        <v>CS_Rhand</v>
      </c>
      <c r="DD762" s="7">
        <v>2</v>
      </c>
      <c r="DE762" s="7">
        <v>30</v>
      </c>
      <c r="DF762" s="7">
        <v>60</v>
      </c>
      <c r="DH762" s="4">
        <f t="shared" ref="DH762" si="14687">IF(DH567="","",DH567)</f>
        <v>13</v>
      </c>
      <c r="DI762" s="4">
        <f t="shared" si="14123"/>
        <v>2</v>
      </c>
      <c r="DJ762" s="4">
        <f t="shared" ref="DJ762" si="14688">IF(DJ567="","",DJ567)</f>
        <v>4</v>
      </c>
      <c r="DK762" s="4">
        <f t="shared" ref="DK762" si="14689">IF(DK567="","",DK567)</f>
        <v>7</v>
      </c>
      <c r="DL762" s="4">
        <f t="shared" si="14493"/>
        <v>8</v>
      </c>
      <c r="DX762" s="7">
        <f t="shared" si="14515"/>
        <v>7130101</v>
      </c>
      <c r="DY762" s="7"/>
      <c r="DZ762" s="67">
        <v>10000</v>
      </c>
      <c r="EA762" s="2" t="s">
        <v>1438</v>
      </c>
      <c r="EB762" s="85">
        <v>148</v>
      </c>
      <c r="EC762" s="2" t="s">
        <v>1439</v>
      </c>
      <c r="ED762" s="2">
        <v>2003</v>
      </c>
      <c r="EE762" s="2">
        <v>3002</v>
      </c>
      <c r="EF762" s="7">
        <v>50</v>
      </c>
      <c r="EG762" s="20"/>
      <c r="EH762" s="20"/>
      <c r="EI762" s="4">
        <f t="shared" ref="EI762" si="14690">IF(EI567="","",EI567)</f>
        <v>40012</v>
      </c>
      <c r="EJ762" s="4">
        <f t="shared" ref="EJ762" si="14691">IF(EJ567="","",EJ567)</f>
        <v>1</v>
      </c>
      <c r="EK762" s="4">
        <f t="shared" ref="EK762" si="14692">IF(EK567="","",EK567)</f>
        <v>40013</v>
      </c>
      <c r="EL762" s="4">
        <f t="shared" ref="EL762" si="14693">IF(EL567="","",EL567)</f>
        <v>1</v>
      </c>
      <c r="EM762" s="4">
        <f t="shared" ref="EM762" si="14694">IF(EM567="","",EM567)</f>
        <v>40013</v>
      </c>
      <c r="EN762" s="4">
        <f t="shared" ref="EN762" si="14695">IF(EN567="","",EN567)</f>
        <v>1</v>
      </c>
      <c r="EO762" s="4">
        <f t="shared" ref="EO762" si="14696">IF(EO567="","",EO567)</f>
        <v>40013</v>
      </c>
      <c r="EP762" s="4">
        <f t="shared" ref="EP762" si="14697">IF(EP567="","",EP567)</f>
        <v>1</v>
      </c>
      <c r="EQ762" s="4">
        <f t="shared" ref="EQ762" si="14698">IF(EQ567="","",EQ567)</f>
        <v>40013</v>
      </c>
      <c r="ER762" s="4">
        <f t="shared" ref="ER762:ER768" si="14699">IF(ER567="","",ER567)</f>
        <v>1</v>
      </c>
      <c r="ES762" s="4">
        <f t="shared" si="14667"/>
        <v>40013</v>
      </c>
      <c r="ET762" s="4">
        <f t="shared" ref="ET762" si="14700">IF(ET567="","",ET567)</f>
        <v>1</v>
      </c>
      <c r="EU762" s="4">
        <f t="shared" si="14637"/>
        <v>40013</v>
      </c>
      <c r="EV762" s="4">
        <f t="shared" si="14380"/>
        <v>1</v>
      </c>
      <c r="EW762" s="4">
        <f t="shared" si="14380"/>
        <v>40013</v>
      </c>
      <c r="EX762" s="4">
        <f t="shared" si="14380"/>
        <v>1</v>
      </c>
      <c r="EY762" s="4">
        <f t="shared" si="14380"/>
        <v>40013</v>
      </c>
      <c r="EZ762" s="4">
        <f t="shared" si="14638"/>
        <v>1</v>
      </c>
      <c r="FA762" s="4">
        <f t="shared" si="14669"/>
        <v>40013</v>
      </c>
      <c r="FB762" s="4">
        <f t="shared" ref="FB762" si="14701">IF(FB567="","",FB567)</f>
        <v>1</v>
      </c>
      <c r="FC762" s="4">
        <f t="shared" ref="FC762" si="14702">IF(FC567="","",FC567)</f>
        <v>40013</v>
      </c>
      <c r="FD762" s="4">
        <f t="shared" ref="FD762" si="14703">IF(FD567="","",FD567)</f>
        <v>1</v>
      </c>
      <c r="FE762" s="4">
        <f t="shared" ref="FE762" si="14704">IF(FE567="","",FE567)</f>
        <v>20100</v>
      </c>
      <c r="FF762" s="4">
        <f t="shared" si="14570"/>
        <v>1</v>
      </c>
      <c r="FG762" s="4">
        <f t="shared" si="14550"/>
        <v>20100</v>
      </c>
      <c r="FH762" s="4">
        <f t="shared" si="14359"/>
        <v>1</v>
      </c>
      <c r="FR762" s="2">
        <v>99999</v>
      </c>
      <c r="FS762" s="2">
        <v>0</v>
      </c>
      <c r="FT762" s="4">
        <v>10000</v>
      </c>
      <c r="FU762" s="4"/>
      <c r="FV762" s="4"/>
      <c r="FW762" s="4"/>
      <c r="FX762" s="4"/>
      <c r="FY762" s="4"/>
      <c r="FZ762" s="77">
        <v>0</v>
      </c>
      <c r="GA762" s="2">
        <v>1</v>
      </c>
      <c r="GB762" s="2">
        <v>30</v>
      </c>
      <c r="GC762" s="2">
        <v>1</v>
      </c>
      <c r="GD762"/>
    </row>
    <row r="763" s="2" customFormat="1" ht="14.25" spans="1:186">
      <c r="A763" s="15">
        <v>7130102</v>
      </c>
      <c r="B763" s="7">
        <f t="shared" ref="B763" si="14705">B750</f>
        <v>4360</v>
      </c>
      <c r="C763" s="7">
        <f t="shared" ref="C763" si="14706">C750</f>
        <v>0</v>
      </c>
      <c r="D763" s="5" t="s">
        <v>706</v>
      </c>
      <c r="E763" s="2" t="s">
        <v>1440</v>
      </c>
      <c r="F763" s="31" t="s">
        <v>1250</v>
      </c>
      <c r="G763" s="31">
        <v>4</v>
      </c>
      <c r="H763" s="7" t="s">
        <v>191</v>
      </c>
      <c r="I763" s="7" t="s">
        <v>187</v>
      </c>
      <c r="J763" s="41">
        <v>1522</v>
      </c>
      <c r="K763" s="37">
        <v>207</v>
      </c>
      <c r="L763" s="80"/>
      <c r="M763" s="29" t="s">
        <v>193</v>
      </c>
      <c r="N763" s="4">
        <f t="shared" ref="N763" si="14707">N568</f>
        <v>130</v>
      </c>
      <c r="O763" s="4">
        <f t="shared" si="14294"/>
        <v>130</v>
      </c>
      <c r="P763" s="40">
        <f t="shared" si="14360"/>
        <v>2004</v>
      </c>
      <c r="Q763" s="4"/>
      <c r="S763" s="48">
        <f t="shared" ref="S763" si="14708">S750</f>
        <v>0</v>
      </c>
      <c r="T763" s="47" t="s">
        <v>245</v>
      </c>
      <c r="U763" s="7" t="s">
        <v>195</v>
      </c>
      <c r="V763" s="7" t="str">
        <f t="shared" si="14530"/>
        <v>1</v>
      </c>
      <c r="W763" s="7" t="str">
        <f t="shared" ref="W763" si="14709">IF(P763&gt;=50,"1","0")</f>
        <v>1</v>
      </c>
      <c r="X763" s="40">
        <v>0</v>
      </c>
      <c r="AB763" s="7" t="s">
        <v>195</v>
      </c>
      <c r="AC763" s="7">
        <v>0</v>
      </c>
      <c r="AD763" s="7" t="s">
        <v>195</v>
      </c>
      <c r="AE763" s="7" t="s">
        <v>195</v>
      </c>
      <c r="AF763" s="7" t="s">
        <v>195</v>
      </c>
      <c r="AG763" s="7" t="s">
        <v>195</v>
      </c>
      <c r="AH763" s="40">
        <v>0</v>
      </c>
      <c r="AI763" s="40">
        <v>0</v>
      </c>
      <c r="AJ763" s="40">
        <v>1</v>
      </c>
      <c r="AK763" s="40">
        <v>0</v>
      </c>
      <c r="AL763" s="40">
        <v>1</v>
      </c>
      <c r="AM763" s="40">
        <v>0</v>
      </c>
      <c r="AN763" s="40">
        <v>60</v>
      </c>
      <c r="AO763" s="40">
        <v>20000</v>
      </c>
      <c r="AP763" s="7" t="s">
        <v>644</v>
      </c>
      <c r="AQ763" s="4">
        <f t="shared" ref="AQ763" si="14710">AQ568</f>
        <v>3</v>
      </c>
      <c r="AR763" s="4">
        <f t="shared" si="14680"/>
        <v>161506</v>
      </c>
      <c r="AS763" s="7" t="s">
        <v>199</v>
      </c>
      <c r="AT763" s="48">
        <v>3</v>
      </c>
      <c r="AU763" s="48">
        <v>1</v>
      </c>
      <c r="AV763" s="48">
        <v>3</v>
      </c>
      <c r="AW763" s="48">
        <v>500</v>
      </c>
      <c r="AX763" s="48">
        <v>250</v>
      </c>
      <c r="AY763" s="48">
        <v>0</v>
      </c>
      <c r="AZ763" s="48">
        <v>0</v>
      </c>
      <c r="BE763" s="48">
        <v>0</v>
      </c>
      <c r="BF763" s="48">
        <v>1</v>
      </c>
      <c r="BG763" s="48">
        <f t="shared" si="14297"/>
        <v>1120</v>
      </c>
      <c r="BH763" s="48">
        <f t="shared" si="14298"/>
        <v>1120</v>
      </c>
      <c r="BI763" s="7">
        <v>0</v>
      </c>
      <c r="BJ763" s="7">
        <v>0</v>
      </c>
      <c r="BK763" s="7">
        <v>0</v>
      </c>
      <c r="BL763" s="7">
        <v>0</v>
      </c>
      <c r="BM763" s="7">
        <v>0</v>
      </c>
      <c r="BN763" s="7">
        <v>0</v>
      </c>
      <c r="BO763" s="7">
        <v>0</v>
      </c>
      <c r="BP763" s="7">
        <v>0</v>
      </c>
      <c r="BQ763" s="7">
        <v>0</v>
      </c>
      <c r="BR763" s="7">
        <v>0</v>
      </c>
      <c r="BS763" s="7">
        <v>0</v>
      </c>
      <c r="BT763" s="7">
        <v>0</v>
      </c>
      <c r="BU763" s="7">
        <v>0</v>
      </c>
      <c r="BV763" s="7">
        <v>0</v>
      </c>
      <c r="BW763" s="7">
        <v>0</v>
      </c>
      <c r="BX763" s="7">
        <v>0</v>
      </c>
      <c r="BY763" s="7">
        <v>0</v>
      </c>
      <c r="BZ763" s="7">
        <v>0</v>
      </c>
      <c r="CA763" s="7">
        <v>0</v>
      </c>
      <c r="CB763" s="7">
        <v>0</v>
      </c>
      <c r="CC763" s="7">
        <v>0</v>
      </c>
      <c r="CD763" s="7">
        <v>0</v>
      </c>
      <c r="CE763" s="7">
        <v>0</v>
      </c>
      <c r="CF763" s="7">
        <v>0</v>
      </c>
      <c r="CG763" s="7">
        <v>0</v>
      </c>
      <c r="CH763" s="7">
        <v>0</v>
      </c>
      <c r="CI763" s="7">
        <v>0</v>
      </c>
      <c r="CJ763" s="7">
        <v>0</v>
      </c>
      <c r="CK763" s="7">
        <v>0</v>
      </c>
      <c r="CL763" s="40">
        <v>0</v>
      </c>
      <c r="CM763" s="40">
        <v>0</v>
      </c>
      <c r="CN763" s="40">
        <v>0</v>
      </c>
      <c r="CO763" s="40">
        <v>0</v>
      </c>
      <c r="CP763" s="7">
        <v>0</v>
      </c>
      <c r="CQ763" s="7">
        <v>0</v>
      </c>
      <c r="CR763" s="7">
        <v>0</v>
      </c>
      <c r="CS763" s="40">
        <v>0</v>
      </c>
      <c r="CT763" s="7">
        <v>0</v>
      </c>
      <c r="CU763" s="7">
        <v>0</v>
      </c>
      <c r="CV763" s="4"/>
      <c r="CW763" s="4"/>
      <c r="CX763" s="4" t="str">
        <f t="shared" ref="CX763" si="14711">IF(CX568="","",CX568)</f>
        <v>3da_weapon_changjian01_s</v>
      </c>
      <c r="CY763" s="4" t="str">
        <f t="shared" ref="CY763" si="14712">IF(CY568="","",CY568)</f>
        <v>3da_weapon_changjian01_b</v>
      </c>
      <c r="CZ763" s="4" t="str">
        <f t="shared" ref="CZ763" si="14713">IF(CZ568="","",CZ568)</f>
        <v/>
      </c>
      <c r="DA763" s="4" t="str">
        <f t="shared" ref="DA763" si="14714">IF(DA568="","",DA568)</f>
        <v/>
      </c>
      <c r="DB763" s="4" t="str">
        <f t="shared" ref="DB763" si="14715">IF(DB568="","",DB568)</f>
        <v>CS_Rhand</v>
      </c>
      <c r="DC763" s="4" t="str">
        <f t="shared" ref="DC763" si="14716">IF(DC568="","",DC568)</f>
        <v>CS_Rhand</v>
      </c>
      <c r="DD763" s="7">
        <v>2</v>
      </c>
      <c r="DE763" s="7">
        <v>30</v>
      </c>
      <c r="DF763" s="7">
        <v>60</v>
      </c>
      <c r="DH763" s="4">
        <f t="shared" ref="DH763" si="14717">IF(DH568="","",DH568)</f>
        <v>13</v>
      </c>
      <c r="DI763" s="4">
        <f t="shared" si="14123"/>
        <v>2</v>
      </c>
      <c r="DJ763" s="4">
        <f t="shared" ref="DJ763" si="14718">IF(DJ568="","",DJ568)</f>
        <v>4</v>
      </c>
      <c r="DK763" s="4">
        <f t="shared" ref="DK763" si="14719">IF(DK568="","",DK568)</f>
        <v>7</v>
      </c>
      <c r="DL763" s="4">
        <f t="shared" si="14493"/>
        <v>8</v>
      </c>
      <c r="DX763" s="7">
        <f t="shared" si="14515"/>
        <v>7130102</v>
      </c>
      <c r="DY763" s="7"/>
      <c r="DZ763" s="67">
        <v>10000</v>
      </c>
      <c r="EA763" s="2" t="s">
        <v>1438</v>
      </c>
      <c r="EB763" s="85">
        <v>148</v>
      </c>
      <c r="EC763" s="2" t="s">
        <v>1439</v>
      </c>
      <c r="ED763" s="2">
        <v>2003</v>
      </c>
      <c r="EE763" s="2">
        <v>3002</v>
      </c>
      <c r="EF763" s="7">
        <v>50</v>
      </c>
      <c r="EG763" s="20"/>
      <c r="EH763" s="20"/>
      <c r="EI763" s="4">
        <f t="shared" ref="EI763" si="14720">IF(EI568="","",EI568)</f>
        <v>40012</v>
      </c>
      <c r="EJ763" s="4">
        <f t="shared" ref="EJ763" si="14721">IF(EJ568="","",EJ568)</f>
        <v>1</v>
      </c>
      <c r="EK763" s="4">
        <f t="shared" ref="EK763" si="14722">IF(EK568="","",EK568)</f>
        <v>40013</v>
      </c>
      <c r="EL763" s="4">
        <f t="shared" ref="EL763" si="14723">IF(EL568="","",EL568)</f>
        <v>1</v>
      </c>
      <c r="EM763" s="4">
        <f t="shared" ref="EM763" si="14724">IF(EM568="","",EM568)</f>
        <v>40013</v>
      </c>
      <c r="EN763" s="4">
        <f t="shared" ref="EN763" si="14725">IF(EN568="","",EN568)</f>
        <v>1</v>
      </c>
      <c r="EO763" s="4">
        <f t="shared" ref="EO763" si="14726">IF(EO568="","",EO568)</f>
        <v>40013</v>
      </c>
      <c r="EP763" s="4">
        <f t="shared" ref="EP763" si="14727">IF(EP568="","",EP568)</f>
        <v>1</v>
      </c>
      <c r="EQ763" s="4">
        <f t="shared" ref="EQ763" si="14728">IF(EQ568="","",EQ568)</f>
        <v>40013</v>
      </c>
      <c r="ER763" s="4">
        <f t="shared" si="14699"/>
        <v>1</v>
      </c>
      <c r="ES763" s="4">
        <f t="shared" si="14667"/>
        <v>40013</v>
      </c>
      <c r="ET763" s="4">
        <f t="shared" ref="ET763" si="14729">IF(ET568="","",ET568)</f>
        <v>1</v>
      </c>
      <c r="EU763" s="4">
        <f t="shared" si="14637"/>
        <v>40013</v>
      </c>
      <c r="EV763" s="4">
        <f t="shared" si="14380"/>
        <v>1</v>
      </c>
      <c r="EW763" s="4">
        <f t="shared" si="14380"/>
        <v>40013</v>
      </c>
      <c r="EX763" s="4">
        <f t="shared" si="14380"/>
        <v>1</v>
      </c>
      <c r="EY763" s="4">
        <f t="shared" si="14380"/>
        <v>40013</v>
      </c>
      <c r="EZ763" s="4">
        <f t="shared" si="14638"/>
        <v>1</v>
      </c>
      <c r="FA763" s="4">
        <f t="shared" si="14669"/>
        <v>40013</v>
      </c>
      <c r="FB763" s="4">
        <f t="shared" ref="FB763:FB768" si="14730">IF(FB568="","",FB568)</f>
        <v>1</v>
      </c>
      <c r="FC763" s="4">
        <f t="shared" ref="FC763" si="14731">IF(FC568="","",FC568)</f>
        <v>40013</v>
      </c>
      <c r="FD763" s="4">
        <f t="shared" ref="FD763:FD768" si="14732">IF(FD568="","",FD568)</f>
        <v>1</v>
      </c>
      <c r="FE763" s="4">
        <f t="shared" ref="FE763" si="14733">IF(FE568="","",FE568)</f>
        <v>20100</v>
      </c>
      <c r="FF763" s="4">
        <f t="shared" si="14570"/>
        <v>1</v>
      </c>
      <c r="FG763" s="4">
        <f t="shared" si="14550"/>
        <v>20100</v>
      </c>
      <c r="FH763" s="4">
        <f t="shared" si="14359"/>
        <v>1</v>
      </c>
      <c r="FR763" s="2">
        <v>99999</v>
      </c>
      <c r="FS763" s="2">
        <v>0</v>
      </c>
      <c r="FT763" s="4">
        <v>10000</v>
      </c>
      <c r="FU763" s="4"/>
      <c r="FV763" s="4"/>
      <c r="FW763" s="4"/>
      <c r="FX763" s="4"/>
      <c r="FY763" s="4"/>
      <c r="FZ763" s="77">
        <v>0</v>
      </c>
      <c r="GA763" s="2">
        <v>1</v>
      </c>
      <c r="GB763" s="2">
        <v>30</v>
      </c>
      <c r="GC763" s="2">
        <v>1</v>
      </c>
      <c r="GD763"/>
    </row>
    <row r="764" s="2" customFormat="1" ht="14.25" spans="1:186">
      <c r="A764" s="15">
        <v>7130103</v>
      </c>
      <c r="B764" s="7">
        <f t="shared" ref="B764" si="14734">B751</f>
        <v>1800</v>
      </c>
      <c r="C764" s="7">
        <f t="shared" ref="C764" si="14735">C751</f>
        <v>0</v>
      </c>
      <c r="D764" s="5" t="s">
        <v>708</v>
      </c>
      <c r="E764" s="2" t="s">
        <v>1441</v>
      </c>
      <c r="F764" s="31" t="s">
        <v>1250</v>
      </c>
      <c r="G764" s="31">
        <v>4</v>
      </c>
      <c r="H764" s="7" t="s">
        <v>191</v>
      </c>
      <c r="I764" s="7" t="s">
        <v>187</v>
      </c>
      <c r="J764" s="41">
        <v>1512</v>
      </c>
      <c r="K764" s="37">
        <v>307</v>
      </c>
      <c r="L764" s="80"/>
      <c r="M764" s="29" t="s">
        <v>193</v>
      </c>
      <c r="N764" s="4">
        <f t="shared" ref="N764" si="14736">N569</f>
        <v>130</v>
      </c>
      <c r="O764" s="4">
        <f t="shared" si="14294"/>
        <v>130</v>
      </c>
      <c r="P764" s="40">
        <f t="shared" si="14360"/>
        <v>2004</v>
      </c>
      <c r="Q764" s="4"/>
      <c r="S764" s="48">
        <f t="shared" ref="S764" si="14737">S751</f>
        <v>0</v>
      </c>
      <c r="T764" s="47" t="s">
        <v>249</v>
      </c>
      <c r="U764" s="7" t="s">
        <v>195</v>
      </c>
      <c r="V764" s="7" t="str">
        <f t="shared" si="14530"/>
        <v>1</v>
      </c>
      <c r="W764" s="7" t="str">
        <f t="shared" ref="W764" si="14738">IF(P764&gt;=50,"1","0")</f>
        <v>1</v>
      </c>
      <c r="X764" s="40">
        <v>0</v>
      </c>
      <c r="AB764" s="7" t="s">
        <v>195</v>
      </c>
      <c r="AC764" s="7">
        <v>0</v>
      </c>
      <c r="AD764" s="7" t="s">
        <v>195</v>
      </c>
      <c r="AE764" s="7" t="s">
        <v>195</v>
      </c>
      <c r="AF764" s="7" t="s">
        <v>195</v>
      </c>
      <c r="AG764" s="7" t="s">
        <v>195</v>
      </c>
      <c r="AH764" s="40">
        <v>0</v>
      </c>
      <c r="AI764" s="40">
        <v>0</v>
      </c>
      <c r="AJ764" s="40">
        <v>1</v>
      </c>
      <c r="AK764" s="40">
        <v>0</v>
      </c>
      <c r="AL764" s="40">
        <v>1</v>
      </c>
      <c r="AM764" s="40">
        <v>0</v>
      </c>
      <c r="AN764" s="40">
        <v>60</v>
      </c>
      <c r="AO764" s="40">
        <v>20000</v>
      </c>
      <c r="AP764" s="7" t="s">
        <v>647</v>
      </c>
      <c r="AQ764" s="4">
        <f t="shared" ref="AQ764" si="14739">AQ569</f>
        <v>3</v>
      </c>
      <c r="AR764" s="4">
        <f t="shared" si="14680"/>
        <v>161506</v>
      </c>
      <c r="AS764" s="7" t="s">
        <v>199</v>
      </c>
      <c r="AT764" s="48">
        <v>3</v>
      </c>
      <c r="AU764" s="48">
        <v>1</v>
      </c>
      <c r="AV764" s="48">
        <v>3</v>
      </c>
      <c r="AW764" s="48">
        <v>500</v>
      </c>
      <c r="AX764" s="48">
        <v>250</v>
      </c>
      <c r="AY764" s="48">
        <v>0</v>
      </c>
      <c r="AZ764" s="48">
        <v>0</v>
      </c>
      <c r="BE764" s="48">
        <v>0</v>
      </c>
      <c r="BF764" s="48">
        <v>1</v>
      </c>
      <c r="BG764" s="48">
        <f t="shared" si="14297"/>
        <v>1120</v>
      </c>
      <c r="BH764" s="48">
        <f t="shared" si="14298"/>
        <v>1120</v>
      </c>
      <c r="BI764" s="7">
        <v>0</v>
      </c>
      <c r="BJ764" s="7">
        <v>0</v>
      </c>
      <c r="BK764" s="7">
        <v>0</v>
      </c>
      <c r="BL764" s="7">
        <v>0</v>
      </c>
      <c r="BM764" s="7">
        <v>0</v>
      </c>
      <c r="BN764" s="7">
        <v>0</v>
      </c>
      <c r="BO764" s="7">
        <v>0</v>
      </c>
      <c r="BP764" s="7">
        <v>0</v>
      </c>
      <c r="BQ764" s="7">
        <v>0</v>
      </c>
      <c r="BR764" s="7">
        <v>0</v>
      </c>
      <c r="BS764" s="7">
        <v>0</v>
      </c>
      <c r="BT764" s="7">
        <v>0</v>
      </c>
      <c r="BU764" s="7">
        <v>0</v>
      </c>
      <c r="BV764" s="7">
        <v>0</v>
      </c>
      <c r="BW764" s="7">
        <v>0</v>
      </c>
      <c r="BX764" s="7">
        <v>0</v>
      </c>
      <c r="BY764" s="7">
        <v>0</v>
      </c>
      <c r="BZ764" s="7">
        <v>0</v>
      </c>
      <c r="CA764" s="7">
        <v>0</v>
      </c>
      <c r="CB764" s="7">
        <v>0</v>
      </c>
      <c r="CC764" s="7">
        <v>0</v>
      </c>
      <c r="CD764" s="7">
        <v>0</v>
      </c>
      <c r="CE764" s="7">
        <v>0</v>
      </c>
      <c r="CF764" s="7">
        <v>0</v>
      </c>
      <c r="CG764" s="7">
        <v>0</v>
      </c>
      <c r="CH764" s="7">
        <v>0</v>
      </c>
      <c r="CI764" s="7">
        <v>0</v>
      </c>
      <c r="CJ764" s="7">
        <v>0</v>
      </c>
      <c r="CK764" s="7">
        <v>0</v>
      </c>
      <c r="CL764" s="40">
        <v>0</v>
      </c>
      <c r="CM764" s="40">
        <v>0</v>
      </c>
      <c r="CN764" s="40">
        <v>0</v>
      </c>
      <c r="CO764" s="40">
        <v>0</v>
      </c>
      <c r="CP764" s="7">
        <v>0</v>
      </c>
      <c r="CQ764" s="7">
        <v>0</v>
      </c>
      <c r="CR764" s="7">
        <v>0</v>
      </c>
      <c r="CS764" s="40">
        <v>0</v>
      </c>
      <c r="CT764" s="7">
        <v>0</v>
      </c>
      <c r="CU764" s="7">
        <v>0</v>
      </c>
      <c r="CV764" s="4"/>
      <c r="CW764" s="4"/>
      <c r="CX764" s="4" t="str">
        <f t="shared" ref="CX764" si="14740">IF(CX569="","",CX569)</f>
        <v>3da_weapon_changjian01_s</v>
      </c>
      <c r="CY764" s="4" t="str">
        <f t="shared" ref="CY764" si="14741">IF(CY569="","",CY569)</f>
        <v>3da_weapon_changjian01_b</v>
      </c>
      <c r="CZ764" s="4" t="str">
        <f t="shared" ref="CZ764" si="14742">IF(CZ569="","",CZ569)</f>
        <v/>
      </c>
      <c r="DA764" s="4" t="str">
        <f t="shared" ref="DA764" si="14743">IF(DA569="","",DA569)</f>
        <v/>
      </c>
      <c r="DB764" s="4" t="str">
        <f t="shared" ref="DB764:DB775" si="14744">IF(DB569="","",DB569)</f>
        <v>CS_Rhand</v>
      </c>
      <c r="DC764" s="4" t="str">
        <f t="shared" ref="DC764" si="14745">IF(DC569="","",DC569)</f>
        <v>CS_Rhand</v>
      </c>
      <c r="DD764" s="7">
        <v>2</v>
      </c>
      <c r="DE764" s="7">
        <v>30</v>
      </c>
      <c r="DF764" s="7">
        <v>60</v>
      </c>
      <c r="DH764" s="4">
        <f t="shared" ref="DH764" si="14746">IF(DH569="","",DH569)</f>
        <v>13</v>
      </c>
      <c r="DI764" s="4">
        <f t="shared" si="14123"/>
        <v>2</v>
      </c>
      <c r="DJ764" s="4">
        <f t="shared" ref="DJ764" si="14747">IF(DJ569="","",DJ569)</f>
        <v>4</v>
      </c>
      <c r="DK764" s="4">
        <f t="shared" ref="DK764" si="14748">IF(DK569="","",DK569)</f>
        <v>7</v>
      </c>
      <c r="DL764" s="4">
        <f t="shared" si="14493"/>
        <v>8</v>
      </c>
      <c r="DX764" s="7">
        <f t="shared" si="14515"/>
        <v>7130103</v>
      </c>
      <c r="DY764" s="7"/>
      <c r="DZ764" s="67">
        <v>10000</v>
      </c>
      <c r="EA764" s="2" t="s">
        <v>1438</v>
      </c>
      <c r="EB764" s="85">
        <v>148</v>
      </c>
      <c r="EC764" s="2" t="s">
        <v>1439</v>
      </c>
      <c r="ED764" s="2">
        <v>2003</v>
      </c>
      <c r="EE764" s="2">
        <v>3002</v>
      </c>
      <c r="EF764" s="7">
        <v>50</v>
      </c>
      <c r="EG764" s="20"/>
      <c r="EH764" s="20"/>
      <c r="EI764" s="4">
        <f t="shared" ref="EI764" si="14749">IF(EI569="","",EI569)</f>
        <v>40012</v>
      </c>
      <c r="EJ764" s="4">
        <f t="shared" ref="EJ764" si="14750">IF(EJ569="","",EJ569)</f>
        <v>1</v>
      </c>
      <c r="EK764" s="4">
        <f t="shared" ref="EK764" si="14751">IF(EK569="","",EK569)</f>
        <v>40013</v>
      </c>
      <c r="EL764" s="4">
        <f t="shared" ref="EL764" si="14752">IF(EL569="","",EL569)</f>
        <v>1</v>
      </c>
      <c r="EM764" s="4">
        <f t="shared" ref="EM764" si="14753">IF(EM569="","",EM569)</f>
        <v>40013</v>
      </c>
      <c r="EN764" s="4">
        <f t="shared" ref="EN764" si="14754">IF(EN569="","",EN569)</f>
        <v>1</v>
      </c>
      <c r="EO764" s="4">
        <f t="shared" ref="EO764" si="14755">IF(EO569="","",EO569)</f>
        <v>40013</v>
      </c>
      <c r="EP764" s="4">
        <f t="shared" ref="EP764" si="14756">IF(EP569="","",EP569)</f>
        <v>1</v>
      </c>
      <c r="EQ764" s="4">
        <f t="shared" ref="EQ764" si="14757">IF(EQ569="","",EQ569)</f>
        <v>40013</v>
      </c>
      <c r="ER764" s="4">
        <f t="shared" si="14699"/>
        <v>1</v>
      </c>
      <c r="ES764" s="4">
        <f t="shared" si="14667"/>
        <v>40013</v>
      </c>
      <c r="ET764" s="4">
        <f t="shared" ref="ET764" si="14758">IF(ET569="","",ET569)</f>
        <v>1</v>
      </c>
      <c r="EU764" s="4">
        <f t="shared" si="14637"/>
        <v>40013</v>
      </c>
      <c r="EV764" s="4">
        <f t="shared" si="14380"/>
        <v>1</v>
      </c>
      <c r="EW764" s="4">
        <f t="shared" si="14380"/>
        <v>40013</v>
      </c>
      <c r="EX764" s="4">
        <f t="shared" si="14380"/>
        <v>1</v>
      </c>
      <c r="EY764" s="4">
        <f t="shared" si="14380"/>
        <v>40013</v>
      </c>
      <c r="EZ764" s="4">
        <f t="shared" si="14638"/>
        <v>1</v>
      </c>
      <c r="FA764" s="4">
        <f t="shared" si="14669"/>
        <v>40013</v>
      </c>
      <c r="FB764" s="4">
        <f t="shared" si="14730"/>
        <v>1</v>
      </c>
      <c r="FC764" s="4">
        <f t="shared" ref="FC764" si="14759">IF(FC569="","",FC569)</f>
        <v>40013</v>
      </c>
      <c r="FD764" s="4">
        <f t="shared" si="14732"/>
        <v>1</v>
      </c>
      <c r="FE764" s="4">
        <f t="shared" ref="FE764" si="14760">IF(FE569="","",FE569)</f>
        <v>20100</v>
      </c>
      <c r="FF764" s="4">
        <f t="shared" si="14570"/>
        <v>1</v>
      </c>
      <c r="FG764" s="4">
        <f t="shared" si="14550"/>
        <v>20100</v>
      </c>
      <c r="FH764" s="4">
        <f t="shared" si="14359"/>
        <v>1</v>
      </c>
      <c r="FR764" s="2">
        <v>99999</v>
      </c>
      <c r="FS764" s="2">
        <v>0</v>
      </c>
      <c r="FT764" s="4">
        <v>10000</v>
      </c>
      <c r="FU764" s="4"/>
      <c r="FV764" s="4"/>
      <c r="FW764" s="4"/>
      <c r="FX764" s="4"/>
      <c r="FY764" s="4"/>
      <c r="FZ764" s="77">
        <v>0</v>
      </c>
      <c r="GA764" s="2">
        <v>1</v>
      </c>
      <c r="GB764" s="2">
        <v>30</v>
      </c>
      <c r="GC764" s="2">
        <v>1</v>
      </c>
      <c r="GD764"/>
    </row>
    <row r="765" s="2" customFormat="1" ht="14.25" spans="1:186">
      <c r="A765" s="15">
        <v>7130104</v>
      </c>
      <c r="B765" s="7">
        <f t="shared" ref="B765" si="14761">B752</f>
        <v>3080</v>
      </c>
      <c r="C765" s="7">
        <f t="shared" ref="C765" si="14762">C752</f>
        <v>0</v>
      </c>
      <c r="D765" s="5" t="s">
        <v>710</v>
      </c>
      <c r="E765" s="2" t="s">
        <v>1442</v>
      </c>
      <c r="F765" s="31" t="s">
        <v>1250</v>
      </c>
      <c r="G765" s="31">
        <v>4</v>
      </c>
      <c r="H765" s="7" t="s">
        <v>191</v>
      </c>
      <c r="I765" s="7" t="s">
        <v>187</v>
      </c>
      <c r="J765" s="41">
        <v>1552</v>
      </c>
      <c r="K765" s="37">
        <v>107</v>
      </c>
      <c r="L765" s="80"/>
      <c r="M765" s="29" t="s">
        <v>193</v>
      </c>
      <c r="N765" s="4">
        <f t="shared" ref="N765" si="14763">N570</f>
        <v>130</v>
      </c>
      <c r="O765" s="4">
        <f t="shared" si="14294"/>
        <v>130</v>
      </c>
      <c r="P765" s="40">
        <f t="shared" si="14360"/>
        <v>2004</v>
      </c>
      <c r="Q765" s="4"/>
      <c r="S765" s="48">
        <f t="shared" ref="S765" si="14764">S752</f>
        <v>0</v>
      </c>
      <c r="T765" s="47" t="s">
        <v>253</v>
      </c>
      <c r="U765" s="7" t="s">
        <v>195</v>
      </c>
      <c r="V765" s="7" t="str">
        <f t="shared" si="14530"/>
        <v>1</v>
      </c>
      <c r="W765" s="7" t="str">
        <f t="shared" ref="W765:W791" si="14765">IF(P765&gt;=50,"1","0")</f>
        <v>1</v>
      </c>
      <c r="X765" s="40">
        <v>0</v>
      </c>
      <c r="AB765" s="7" t="s">
        <v>195</v>
      </c>
      <c r="AC765" s="7">
        <v>0</v>
      </c>
      <c r="AD765" s="7" t="s">
        <v>195</v>
      </c>
      <c r="AE765" s="7" t="s">
        <v>195</v>
      </c>
      <c r="AF765" s="7" t="s">
        <v>195</v>
      </c>
      <c r="AG765" s="7" t="s">
        <v>195</v>
      </c>
      <c r="AH765" s="40">
        <v>0</v>
      </c>
      <c r="AI765" s="40">
        <v>0</v>
      </c>
      <c r="AJ765" s="40">
        <v>1</v>
      </c>
      <c r="AK765" s="40">
        <v>0</v>
      </c>
      <c r="AL765" s="40">
        <v>1</v>
      </c>
      <c r="AM765" s="40">
        <v>0</v>
      </c>
      <c r="AN765" s="40">
        <v>60</v>
      </c>
      <c r="AO765" s="40">
        <v>20000</v>
      </c>
      <c r="AP765" s="7" t="s">
        <v>650</v>
      </c>
      <c r="AQ765" s="4">
        <f t="shared" ref="AQ765" si="14766">AQ570</f>
        <v>3</v>
      </c>
      <c r="AR765" s="4">
        <f t="shared" si="14680"/>
        <v>161506</v>
      </c>
      <c r="AS765" s="7" t="s">
        <v>199</v>
      </c>
      <c r="AT765" s="48">
        <v>3</v>
      </c>
      <c r="AU765" s="48">
        <v>1</v>
      </c>
      <c r="AV765" s="48">
        <v>3</v>
      </c>
      <c r="AW765" s="48">
        <v>500</v>
      </c>
      <c r="AX765" s="48">
        <v>250</v>
      </c>
      <c r="AY765" s="48">
        <v>0</v>
      </c>
      <c r="AZ765" s="48">
        <v>0</v>
      </c>
      <c r="BE765" s="48">
        <v>0</v>
      </c>
      <c r="BF765" s="48">
        <v>1</v>
      </c>
      <c r="BG765" s="48">
        <f t="shared" si="14297"/>
        <v>1120</v>
      </c>
      <c r="BH765" s="48">
        <f t="shared" si="14298"/>
        <v>1120</v>
      </c>
      <c r="BI765" s="7">
        <v>0</v>
      </c>
      <c r="BJ765" s="7">
        <v>0</v>
      </c>
      <c r="BK765" s="7">
        <v>0</v>
      </c>
      <c r="BL765" s="7">
        <v>0</v>
      </c>
      <c r="BM765" s="7">
        <v>0</v>
      </c>
      <c r="BN765" s="7">
        <v>0</v>
      </c>
      <c r="BO765" s="7">
        <v>0</v>
      </c>
      <c r="BP765" s="7">
        <v>0</v>
      </c>
      <c r="BQ765" s="7">
        <v>0</v>
      </c>
      <c r="BR765" s="7">
        <v>0</v>
      </c>
      <c r="BS765" s="7">
        <v>0</v>
      </c>
      <c r="BT765" s="7">
        <v>0</v>
      </c>
      <c r="BU765" s="7">
        <v>0</v>
      </c>
      <c r="BV765" s="7">
        <v>0</v>
      </c>
      <c r="BW765" s="7">
        <v>0</v>
      </c>
      <c r="BX765" s="7">
        <v>0</v>
      </c>
      <c r="BY765" s="7">
        <v>0</v>
      </c>
      <c r="BZ765" s="7">
        <v>0</v>
      </c>
      <c r="CA765" s="7">
        <v>0</v>
      </c>
      <c r="CB765" s="7">
        <v>0</v>
      </c>
      <c r="CC765" s="7">
        <v>0</v>
      </c>
      <c r="CD765" s="7">
        <v>0</v>
      </c>
      <c r="CE765" s="7">
        <v>0</v>
      </c>
      <c r="CF765" s="7">
        <v>0</v>
      </c>
      <c r="CG765" s="7">
        <v>0</v>
      </c>
      <c r="CH765" s="7">
        <v>0</v>
      </c>
      <c r="CI765" s="7">
        <v>0</v>
      </c>
      <c r="CJ765" s="7">
        <v>0</v>
      </c>
      <c r="CK765" s="7">
        <v>0</v>
      </c>
      <c r="CL765" s="40">
        <v>0</v>
      </c>
      <c r="CM765" s="40">
        <v>0</v>
      </c>
      <c r="CN765" s="40">
        <v>0</v>
      </c>
      <c r="CO765" s="40">
        <v>0</v>
      </c>
      <c r="CP765" s="7">
        <v>0</v>
      </c>
      <c r="CQ765" s="7">
        <v>0</v>
      </c>
      <c r="CR765" s="7">
        <v>0</v>
      </c>
      <c r="CS765" s="40">
        <v>0</v>
      </c>
      <c r="CT765" s="7">
        <v>0</v>
      </c>
      <c r="CU765" s="7">
        <v>0</v>
      </c>
      <c r="CV765" s="4"/>
      <c r="CW765" s="4"/>
      <c r="CX765" s="4" t="str">
        <f t="shared" ref="CX765" si="14767">IF(CX570="","",CX570)</f>
        <v>3da_weapon_changjian01_s</v>
      </c>
      <c r="CY765" s="4" t="str">
        <f t="shared" ref="CY765" si="14768">IF(CY570="","",CY570)</f>
        <v>3da_weapon_changjian01_b</v>
      </c>
      <c r="CZ765" s="4" t="str">
        <f t="shared" ref="CZ765" si="14769">IF(CZ570="","",CZ570)</f>
        <v/>
      </c>
      <c r="DA765" s="4" t="str">
        <f t="shared" ref="DA765" si="14770">IF(DA570="","",DA570)</f>
        <v/>
      </c>
      <c r="DB765" s="4" t="str">
        <f t="shared" si="14744"/>
        <v>CS_Rhand</v>
      </c>
      <c r="DC765" s="4" t="str">
        <f t="shared" ref="DC765" si="14771">IF(DC570="","",DC570)</f>
        <v>CS_Rhand</v>
      </c>
      <c r="DD765" s="7">
        <v>2</v>
      </c>
      <c r="DE765" s="7">
        <v>30</v>
      </c>
      <c r="DF765" s="7">
        <v>60</v>
      </c>
      <c r="DH765" s="4">
        <f t="shared" ref="DH765" si="14772">IF(DH570="","",DH570)</f>
        <v>13</v>
      </c>
      <c r="DI765" s="4">
        <f t="shared" si="14123"/>
        <v>2</v>
      </c>
      <c r="DJ765" s="4">
        <f t="shared" ref="DJ765" si="14773">IF(DJ570="","",DJ570)</f>
        <v>4</v>
      </c>
      <c r="DK765" s="4">
        <f t="shared" ref="DK765" si="14774">IF(DK570="","",DK570)</f>
        <v>7</v>
      </c>
      <c r="DL765" s="4">
        <f t="shared" si="14493"/>
        <v>8</v>
      </c>
      <c r="DX765" s="7">
        <f t="shared" si="14515"/>
        <v>7130104</v>
      </c>
      <c r="DY765" s="7"/>
      <c r="DZ765" s="67">
        <v>10000</v>
      </c>
      <c r="EA765" s="2" t="s">
        <v>1438</v>
      </c>
      <c r="EB765" s="85">
        <v>148</v>
      </c>
      <c r="EC765" s="2" t="s">
        <v>1439</v>
      </c>
      <c r="ED765" s="2">
        <v>2003</v>
      </c>
      <c r="EE765" s="2">
        <v>3002</v>
      </c>
      <c r="EF765" s="7">
        <v>50</v>
      </c>
      <c r="EG765" s="20"/>
      <c r="EH765" s="20"/>
      <c r="EI765" s="4">
        <f t="shared" ref="EI765" si="14775">IF(EI570="","",EI570)</f>
        <v>40012</v>
      </c>
      <c r="EJ765" s="4">
        <f t="shared" ref="EJ765" si="14776">IF(EJ570="","",EJ570)</f>
        <v>1</v>
      </c>
      <c r="EK765" s="4">
        <f t="shared" ref="EK765" si="14777">IF(EK570="","",EK570)</f>
        <v>40013</v>
      </c>
      <c r="EL765" s="4">
        <f t="shared" ref="EL765" si="14778">IF(EL570="","",EL570)</f>
        <v>1</v>
      </c>
      <c r="EM765" s="4">
        <f t="shared" ref="EM765" si="14779">IF(EM570="","",EM570)</f>
        <v>40013</v>
      </c>
      <c r="EN765" s="4">
        <f t="shared" ref="EN765" si="14780">IF(EN570="","",EN570)</f>
        <v>1</v>
      </c>
      <c r="EO765" s="4">
        <f t="shared" ref="EO765" si="14781">IF(EO570="","",EO570)</f>
        <v>40013</v>
      </c>
      <c r="EP765" s="4">
        <f t="shared" ref="EP765" si="14782">IF(EP570="","",EP570)</f>
        <v>1</v>
      </c>
      <c r="EQ765" s="4">
        <f t="shared" ref="EQ765" si="14783">IF(EQ570="","",EQ570)</f>
        <v>40013</v>
      </c>
      <c r="ER765" s="4">
        <f t="shared" si="14699"/>
        <v>1</v>
      </c>
      <c r="ES765" s="4">
        <f t="shared" si="14667"/>
        <v>40013</v>
      </c>
      <c r="ET765" s="4">
        <f t="shared" ref="ET765" si="14784">IF(ET570="","",ET570)</f>
        <v>1</v>
      </c>
      <c r="EU765" s="4">
        <f t="shared" si="14637"/>
        <v>40013</v>
      </c>
      <c r="EV765" s="4">
        <f t="shared" si="14380"/>
        <v>1</v>
      </c>
      <c r="EW765" s="4">
        <f t="shared" si="14380"/>
        <v>40013</v>
      </c>
      <c r="EX765" s="4">
        <f t="shared" si="14380"/>
        <v>1</v>
      </c>
      <c r="EY765" s="4">
        <f t="shared" si="14380"/>
        <v>40013</v>
      </c>
      <c r="EZ765" s="4">
        <f t="shared" si="14638"/>
        <v>1</v>
      </c>
      <c r="FA765" s="4">
        <f t="shared" si="14669"/>
        <v>40013</v>
      </c>
      <c r="FB765" s="4">
        <f t="shared" si="14730"/>
        <v>1</v>
      </c>
      <c r="FC765" s="4">
        <f t="shared" ref="FC765" si="14785">IF(FC570="","",FC570)</f>
        <v>40013</v>
      </c>
      <c r="FD765" s="4">
        <f t="shared" si="14732"/>
        <v>1</v>
      </c>
      <c r="FE765" s="4">
        <f t="shared" ref="FE765" si="14786">IF(FE570="","",FE570)</f>
        <v>20100</v>
      </c>
      <c r="FF765" s="4">
        <f t="shared" si="14570"/>
        <v>1</v>
      </c>
      <c r="FG765" s="4">
        <f t="shared" si="14550"/>
        <v>20100</v>
      </c>
      <c r="FH765" s="4">
        <f t="shared" si="14359"/>
        <v>1</v>
      </c>
      <c r="FR765" s="2">
        <v>99999</v>
      </c>
      <c r="FS765" s="2">
        <v>0</v>
      </c>
      <c r="FT765" s="4">
        <v>10000</v>
      </c>
      <c r="FU765" s="4"/>
      <c r="FV765" s="4"/>
      <c r="FW765" s="4"/>
      <c r="FX765" s="4"/>
      <c r="FY765" s="4"/>
      <c r="FZ765" s="77">
        <v>0</v>
      </c>
      <c r="GA765" s="2">
        <v>1</v>
      </c>
      <c r="GB765" s="2">
        <v>30</v>
      </c>
      <c r="GC765" s="2">
        <v>1</v>
      </c>
      <c r="GD765"/>
    </row>
    <row r="766" s="2" customFormat="1" ht="14.25" spans="1:186">
      <c r="A766" s="15">
        <v>7130105</v>
      </c>
      <c r="B766" s="7">
        <f t="shared" ref="B766" si="14787">B753</f>
        <v>2824</v>
      </c>
      <c r="C766" s="7">
        <f t="shared" ref="C766" si="14788">C753</f>
        <v>0</v>
      </c>
      <c r="D766" s="5" t="s">
        <v>712</v>
      </c>
      <c r="E766" s="2" t="s">
        <v>1443</v>
      </c>
      <c r="F766" s="31" t="s">
        <v>1250</v>
      </c>
      <c r="G766" s="31">
        <v>4</v>
      </c>
      <c r="H766" s="7" t="s">
        <v>191</v>
      </c>
      <c r="I766" s="7" t="s">
        <v>187</v>
      </c>
      <c r="J766" s="41">
        <v>1543</v>
      </c>
      <c r="K766" s="37">
        <v>507</v>
      </c>
      <c r="L766" s="80"/>
      <c r="M766" s="29" t="s">
        <v>193</v>
      </c>
      <c r="N766" s="4">
        <f t="shared" ref="N766" si="14789">N571</f>
        <v>130</v>
      </c>
      <c r="O766" s="4">
        <f t="shared" si="14294"/>
        <v>130</v>
      </c>
      <c r="P766" s="40">
        <f t="shared" si="14360"/>
        <v>2004</v>
      </c>
      <c r="Q766" s="4"/>
      <c r="S766" s="48">
        <f t="shared" ref="S766" si="14790">S753</f>
        <v>0</v>
      </c>
      <c r="T766" s="47" t="s">
        <v>257</v>
      </c>
      <c r="U766" s="7" t="s">
        <v>195</v>
      </c>
      <c r="V766" s="7" t="str">
        <f t="shared" si="14530"/>
        <v>1</v>
      </c>
      <c r="W766" s="7" t="str">
        <f t="shared" si="14765"/>
        <v>1</v>
      </c>
      <c r="X766" s="40">
        <v>0</v>
      </c>
      <c r="AB766" s="7" t="s">
        <v>195</v>
      </c>
      <c r="AC766" s="7">
        <v>0</v>
      </c>
      <c r="AD766" s="7" t="s">
        <v>195</v>
      </c>
      <c r="AE766" s="7" t="s">
        <v>195</v>
      </c>
      <c r="AF766" s="7" t="s">
        <v>195</v>
      </c>
      <c r="AG766" s="7" t="s">
        <v>195</v>
      </c>
      <c r="AH766" s="40">
        <v>0</v>
      </c>
      <c r="AI766" s="40">
        <v>0</v>
      </c>
      <c r="AJ766" s="40">
        <v>1</v>
      </c>
      <c r="AK766" s="40">
        <v>0</v>
      </c>
      <c r="AL766" s="40">
        <v>1</v>
      </c>
      <c r="AM766" s="40">
        <v>0</v>
      </c>
      <c r="AN766" s="40">
        <v>60</v>
      </c>
      <c r="AO766" s="40">
        <v>20000</v>
      </c>
      <c r="AP766" s="7" t="s">
        <v>653</v>
      </c>
      <c r="AQ766" s="4">
        <f t="shared" ref="AQ766" si="14791">AQ571</f>
        <v>3</v>
      </c>
      <c r="AR766" s="4">
        <f t="shared" si="14680"/>
        <v>161506</v>
      </c>
      <c r="AS766" s="7" t="s">
        <v>199</v>
      </c>
      <c r="AT766" s="48">
        <v>3</v>
      </c>
      <c r="AU766" s="48">
        <v>1</v>
      </c>
      <c r="AV766" s="48">
        <v>3</v>
      </c>
      <c r="AW766" s="48">
        <v>500</v>
      </c>
      <c r="AX766" s="48">
        <v>250</v>
      </c>
      <c r="AY766" s="48">
        <v>0</v>
      </c>
      <c r="AZ766" s="48">
        <v>0</v>
      </c>
      <c r="BE766" s="48">
        <v>0</v>
      </c>
      <c r="BF766" s="48">
        <v>1</v>
      </c>
      <c r="BG766" s="48">
        <f t="shared" si="14297"/>
        <v>1120</v>
      </c>
      <c r="BH766" s="48">
        <f t="shared" si="14298"/>
        <v>1120</v>
      </c>
      <c r="BI766" s="7">
        <v>0</v>
      </c>
      <c r="BJ766" s="7">
        <v>0</v>
      </c>
      <c r="BK766" s="7">
        <v>0</v>
      </c>
      <c r="BL766" s="7">
        <v>0</v>
      </c>
      <c r="BM766" s="7">
        <v>0</v>
      </c>
      <c r="BN766" s="7">
        <v>0</v>
      </c>
      <c r="BO766" s="7">
        <v>0</v>
      </c>
      <c r="BP766" s="7">
        <v>0</v>
      </c>
      <c r="BQ766" s="7">
        <v>0</v>
      </c>
      <c r="BR766" s="7">
        <v>0</v>
      </c>
      <c r="BS766" s="7">
        <v>0</v>
      </c>
      <c r="BT766" s="7">
        <v>0</v>
      </c>
      <c r="BU766" s="7">
        <v>0</v>
      </c>
      <c r="BV766" s="7">
        <v>0</v>
      </c>
      <c r="BW766" s="7">
        <v>0</v>
      </c>
      <c r="BX766" s="7">
        <v>0</v>
      </c>
      <c r="BY766" s="7">
        <v>0</v>
      </c>
      <c r="BZ766" s="7">
        <v>0</v>
      </c>
      <c r="CA766" s="7">
        <v>0</v>
      </c>
      <c r="CB766" s="7">
        <v>0</v>
      </c>
      <c r="CC766" s="7">
        <v>0</v>
      </c>
      <c r="CD766" s="7">
        <v>0</v>
      </c>
      <c r="CE766" s="7">
        <v>0</v>
      </c>
      <c r="CF766" s="7">
        <v>0</v>
      </c>
      <c r="CG766" s="7">
        <v>0</v>
      </c>
      <c r="CH766" s="7">
        <v>0</v>
      </c>
      <c r="CI766" s="7">
        <v>0</v>
      </c>
      <c r="CJ766" s="7">
        <v>0</v>
      </c>
      <c r="CK766" s="7">
        <v>0</v>
      </c>
      <c r="CL766" s="40">
        <v>0</v>
      </c>
      <c r="CM766" s="40">
        <v>0</v>
      </c>
      <c r="CN766" s="40">
        <v>0</v>
      </c>
      <c r="CO766" s="40">
        <v>0</v>
      </c>
      <c r="CP766" s="7">
        <v>0</v>
      </c>
      <c r="CQ766" s="7">
        <v>0</v>
      </c>
      <c r="CR766" s="7">
        <v>0</v>
      </c>
      <c r="CS766" s="40">
        <v>0</v>
      </c>
      <c r="CT766" s="7">
        <v>0</v>
      </c>
      <c r="CU766" s="7">
        <v>0</v>
      </c>
      <c r="CV766" s="4"/>
      <c r="CW766" s="4"/>
      <c r="CX766" s="4" t="str">
        <f t="shared" ref="CX766" si="14792">IF(CX571="","",CX571)</f>
        <v>3da_weapon_changjian01_s</v>
      </c>
      <c r="CY766" s="4" t="str">
        <f t="shared" ref="CY766" si="14793">IF(CY571="","",CY571)</f>
        <v>3da_weapon_changjian01_b</v>
      </c>
      <c r="CZ766" s="4" t="str">
        <f t="shared" ref="CZ766:CZ775" si="14794">IF(CZ571="","",CZ571)</f>
        <v/>
      </c>
      <c r="DA766" s="4" t="str">
        <f t="shared" ref="DA766" si="14795">IF(DA571="","",DA571)</f>
        <v/>
      </c>
      <c r="DB766" s="4" t="str">
        <f t="shared" si="14744"/>
        <v>CS_Rhand</v>
      </c>
      <c r="DC766" s="4" t="str">
        <f t="shared" ref="DC766" si="14796">IF(DC571="","",DC571)</f>
        <v>CS_Rhand</v>
      </c>
      <c r="DD766" s="7">
        <v>2</v>
      </c>
      <c r="DE766" s="7">
        <v>30</v>
      </c>
      <c r="DF766" s="7">
        <v>60</v>
      </c>
      <c r="DH766" s="4">
        <f t="shared" ref="DH766" si="14797">IF(DH571="","",DH571)</f>
        <v>13</v>
      </c>
      <c r="DI766" s="4">
        <f t="shared" si="14123"/>
        <v>2</v>
      </c>
      <c r="DJ766" s="4">
        <f t="shared" ref="DJ766" si="14798">IF(DJ571="","",DJ571)</f>
        <v>4</v>
      </c>
      <c r="DK766" s="4">
        <f t="shared" ref="DK766" si="14799">IF(DK571="","",DK571)</f>
        <v>7</v>
      </c>
      <c r="DL766" s="4">
        <f t="shared" si="14493"/>
        <v>8</v>
      </c>
      <c r="DX766" s="7">
        <f t="shared" si="14515"/>
        <v>7130105</v>
      </c>
      <c r="DY766" s="7"/>
      <c r="DZ766" s="67">
        <v>10000</v>
      </c>
      <c r="EA766" s="2" t="s">
        <v>1438</v>
      </c>
      <c r="EB766" s="85">
        <v>148</v>
      </c>
      <c r="EC766" s="2" t="s">
        <v>1439</v>
      </c>
      <c r="ED766" s="2">
        <v>2003</v>
      </c>
      <c r="EE766" s="2">
        <v>3001</v>
      </c>
      <c r="EF766" s="7">
        <v>50</v>
      </c>
      <c r="EG766" s="20"/>
      <c r="EH766" s="20"/>
      <c r="EI766" s="4">
        <f t="shared" ref="EI766" si="14800">IF(EI571="","",EI571)</f>
        <v>40012</v>
      </c>
      <c r="EJ766" s="4">
        <f t="shared" ref="EJ766" si="14801">IF(EJ571="","",EJ571)</f>
        <v>1</v>
      </c>
      <c r="EK766" s="4">
        <f t="shared" ref="EK766" si="14802">IF(EK571="","",EK571)</f>
        <v>40013</v>
      </c>
      <c r="EL766" s="4">
        <f t="shared" ref="EL766" si="14803">IF(EL571="","",EL571)</f>
        <v>1</v>
      </c>
      <c r="EM766" s="4">
        <f t="shared" ref="EM766" si="14804">IF(EM571="","",EM571)</f>
        <v>40013</v>
      </c>
      <c r="EN766" s="4">
        <f t="shared" ref="EN766" si="14805">IF(EN571="","",EN571)</f>
        <v>1</v>
      </c>
      <c r="EO766" s="4">
        <f t="shared" ref="EO766" si="14806">IF(EO571="","",EO571)</f>
        <v>40013</v>
      </c>
      <c r="EP766" s="4">
        <f t="shared" ref="EP766" si="14807">IF(EP571="","",EP571)</f>
        <v>1</v>
      </c>
      <c r="EQ766" s="4">
        <f t="shared" ref="EQ766" si="14808">IF(EQ571="","",EQ571)</f>
        <v>40013</v>
      </c>
      <c r="ER766" s="4">
        <f t="shared" si="14699"/>
        <v>1</v>
      </c>
      <c r="ES766" s="4">
        <f t="shared" si="14667"/>
        <v>40013</v>
      </c>
      <c r="ET766" s="4">
        <f t="shared" ref="ET766" si="14809">IF(ET571="","",ET571)</f>
        <v>1</v>
      </c>
      <c r="EU766" s="4">
        <f t="shared" si="14637"/>
        <v>40013</v>
      </c>
      <c r="EV766" s="4">
        <f t="shared" si="14380"/>
        <v>1</v>
      </c>
      <c r="EW766" s="4">
        <f t="shared" si="14380"/>
        <v>40013</v>
      </c>
      <c r="EX766" s="4">
        <f t="shared" si="14380"/>
        <v>1</v>
      </c>
      <c r="EY766" s="4">
        <f t="shared" si="14380"/>
        <v>40013</v>
      </c>
      <c r="EZ766" s="4">
        <f t="shared" si="14638"/>
        <v>1</v>
      </c>
      <c r="FA766" s="4">
        <f t="shared" si="14669"/>
        <v>40013</v>
      </c>
      <c r="FB766" s="4">
        <f t="shared" si="14730"/>
        <v>1</v>
      </c>
      <c r="FC766" s="4">
        <f t="shared" ref="FC766" si="14810">IF(FC571="","",FC571)</f>
        <v>40013</v>
      </c>
      <c r="FD766" s="4">
        <f t="shared" si="14732"/>
        <v>1</v>
      </c>
      <c r="FE766" s="4">
        <f t="shared" ref="FE766" si="14811">IF(FE571="","",FE571)</f>
        <v>20100</v>
      </c>
      <c r="FF766" s="4">
        <f t="shared" si="14570"/>
        <v>1</v>
      </c>
      <c r="FG766" s="4">
        <f t="shared" si="14550"/>
        <v>20100</v>
      </c>
      <c r="FH766" s="4">
        <f t="shared" si="14359"/>
        <v>1</v>
      </c>
      <c r="FR766" s="2">
        <v>99999</v>
      </c>
      <c r="FS766" s="2">
        <v>0</v>
      </c>
      <c r="FT766" s="4">
        <v>10000</v>
      </c>
      <c r="FU766" s="4"/>
      <c r="FV766" s="4"/>
      <c r="FW766" s="4"/>
      <c r="FX766" s="4"/>
      <c r="FY766" s="4"/>
      <c r="FZ766" s="77">
        <v>0</v>
      </c>
      <c r="GA766" s="2">
        <v>1</v>
      </c>
      <c r="GB766" s="2">
        <v>30</v>
      </c>
      <c r="GC766" s="2">
        <v>1</v>
      </c>
      <c r="GD766"/>
    </row>
    <row r="767" s="2" customFormat="1" ht="14.25" spans="1:186">
      <c r="A767" s="15">
        <v>7130106</v>
      </c>
      <c r="B767" s="7">
        <f t="shared" ref="B767" si="14812">B754</f>
        <v>4104</v>
      </c>
      <c r="C767" s="7">
        <f t="shared" ref="C767" si="14813">C754</f>
        <v>0</v>
      </c>
      <c r="D767" s="5" t="s">
        <v>714</v>
      </c>
      <c r="E767" s="2" t="s">
        <v>1444</v>
      </c>
      <c r="F767" s="31" t="s">
        <v>1250</v>
      </c>
      <c r="G767" s="31">
        <v>4</v>
      </c>
      <c r="H767" s="7" t="s">
        <v>191</v>
      </c>
      <c r="I767" s="7" t="s">
        <v>187</v>
      </c>
      <c r="J767" s="41">
        <v>1543</v>
      </c>
      <c r="K767" s="39">
        <v>601</v>
      </c>
      <c r="L767" s="80"/>
      <c r="M767" s="29" t="s">
        <v>193</v>
      </c>
      <c r="N767" s="4">
        <f t="shared" ref="N767:N776" si="14814">N572</f>
        <v>130</v>
      </c>
      <c r="O767" s="4">
        <f t="shared" si="14294"/>
        <v>130</v>
      </c>
      <c r="P767" s="40">
        <f t="shared" si="14360"/>
        <v>2004</v>
      </c>
      <c r="Q767" s="4"/>
      <c r="S767" s="48">
        <f t="shared" ref="S767" si="14815">S754</f>
        <v>0</v>
      </c>
      <c r="T767" s="47" t="s">
        <v>194</v>
      </c>
      <c r="U767" s="7" t="s">
        <v>195</v>
      </c>
      <c r="V767" s="7" t="str">
        <f t="shared" si="14530"/>
        <v>1</v>
      </c>
      <c r="W767" s="7" t="str">
        <f t="shared" si="14765"/>
        <v>1</v>
      </c>
      <c r="X767" s="40">
        <v>0</v>
      </c>
      <c r="AB767" s="7" t="s">
        <v>195</v>
      </c>
      <c r="AC767" s="7">
        <v>0</v>
      </c>
      <c r="AD767" s="7" t="s">
        <v>195</v>
      </c>
      <c r="AE767" s="7" t="s">
        <v>195</v>
      </c>
      <c r="AF767" s="7" t="s">
        <v>195</v>
      </c>
      <c r="AG767" s="7" t="s">
        <v>195</v>
      </c>
      <c r="AH767" s="40">
        <v>0</v>
      </c>
      <c r="AI767" s="40">
        <v>0</v>
      </c>
      <c r="AJ767" s="40">
        <v>1</v>
      </c>
      <c r="AK767" s="40">
        <v>0</v>
      </c>
      <c r="AL767" s="40">
        <v>1</v>
      </c>
      <c r="AM767" s="40">
        <v>0</v>
      </c>
      <c r="AN767" s="40">
        <v>60</v>
      </c>
      <c r="AO767" s="40">
        <v>20000</v>
      </c>
      <c r="AP767" s="7" t="s">
        <v>656</v>
      </c>
      <c r="AQ767" s="4">
        <f t="shared" ref="AQ767" si="14816">AQ572</f>
        <v>3</v>
      </c>
      <c r="AR767" s="4">
        <f t="shared" si="14680"/>
        <v>161506</v>
      </c>
      <c r="AS767" s="7" t="s">
        <v>199</v>
      </c>
      <c r="AT767" s="48">
        <v>3</v>
      </c>
      <c r="AU767" s="48">
        <v>1</v>
      </c>
      <c r="AV767" s="48">
        <v>3</v>
      </c>
      <c r="AW767" s="48">
        <v>500</v>
      </c>
      <c r="AX767" s="48">
        <v>250</v>
      </c>
      <c r="AY767" s="48">
        <v>0</v>
      </c>
      <c r="AZ767" s="48">
        <v>0</v>
      </c>
      <c r="BE767" s="48">
        <v>0</v>
      </c>
      <c r="BF767" s="48">
        <v>1</v>
      </c>
      <c r="BG767" s="48">
        <f t="shared" si="14297"/>
        <v>1120</v>
      </c>
      <c r="BH767" s="48">
        <f t="shared" si="14298"/>
        <v>1120</v>
      </c>
      <c r="BI767" s="7">
        <v>0</v>
      </c>
      <c r="BJ767" s="7">
        <v>0</v>
      </c>
      <c r="BK767" s="7">
        <v>0</v>
      </c>
      <c r="BL767" s="7">
        <v>0</v>
      </c>
      <c r="BM767" s="7">
        <v>0</v>
      </c>
      <c r="BN767" s="7">
        <v>0</v>
      </c>
      <c r="BO767" s="7">
        <v>0</v>
      </c>
      <c r="BP767" s="7">
        <v>0</v>
      </c>
      <c r="BQ767" s="7">
        <v>0</v>
      </c>
      <c r="BR767" s="7">
        <v>0</v>
      </c>
      <c r="BS767" s="7">
        <v>0</v>
      </c>
      <c r="BT767" s="7">
        <v>0</v>
      </c>
      <c r="BU767" s="7">
        <v>0</v>
      </c>
      <c r="BV767" s="7">
        <v>0</v>
      </c>
      <c r="BW767" s="7">
        <v>0</v>
      </c>
      <c r="BX767" s="7">
        <v>0</v>
      </c>
      <c r="BY767" s="7">
        <v>0</v>
      </c>
      <c r="BZ767" s="7">
        <v>0</v>
      </c>
      <c r="CA767" s="7">
        <v>0</v>
      </c>
      <c r="CB767" s="7">
        <v>0</v>
      </c>
      <c r="CC767" s="7">
        <v>0</v>
      </c>
      <c r="CD767" s="7">
        <v>0</v>
      </c>
      <c r="CE767" s="7">
        <v>0</v>
      </c>
      <c r="CF767" s="7">
        <v>0</v>
      </c>
      <c r="CG767" s="7">
        <v>0</v>
      </c>
      <c r="CH767" s="7">
        <v>0</v>
      </c>
      <c r="CI767" s="7">
        <v>0</v>
      </c>
      <c r="CJ767" s="7">
        <v>0</v>
      </c>
      <c r="CK767" s="7">
        <v>0</v>
      </c>
      <c r="CL767" s="40">
        <v>0</v>
      </c>
      <c r="CM767" s="40">
        <v>0</v>
      </c>
      <c r="CN767" s="40">
        <v>0</v>
      </c>
      <c r="CO767" s="40">
        <v>0</v>
      </c>
      <c r="CP767" s="7">
        <v>0</v>
      </c>
      <c r="CQ767" s="7">
        <v>0</v>
      </c>
      <c r="CR767" s="7">
        <v>0</v>
      </c>
      <c r="CS767" s="40">
        <v>0</v>
      </c>
      <c r="CT767" s="7">
        <v>0</v>
      </c>
      <c r="CU767" s="7">
        <v>0</v>
      </c>
      <c r="CV767" s="4"/>
      <c r="CW767" s="4"/>
      <c r="CX767" s="4" t="str">
        <f t="shared" ref="CX767" si="14817">IF(CX572="","",CX572)</f>
        <v>3da_weapon_changjian01_s</v>
      </c>
      <c r="CY767" s="4" t="str">
        <f t="shared" ref="CY767" si="14818">IF(CY572="","",CY572)</f>
        <v>3da_weapon_changjian01_b</v>
      </c>
      <c r="CZ767" s="4" t="str">
        <f t="shared" si="14794"/>
        <v/>
      </c>
      <c r="DA767" s="4" t="str">
        <f t="shared" ref="DA767" si="14819">IF(DA572="","",DA572)</f>
        <v/>
      </c>
      <c r="DB767" s="4" t="str">
        <f t="shared" si="14744"/>
        <v>CS_Rhand</v>
      </c>
      <c r="DC767" s="4" t="str">
        <f t="shared" ref="DC767:DC791" si="14820">IF(DC572="","",DC572)</f>
        <v>CS_Rhand</v>
      </c>
      <c r="DD767" s="7">
        <v>2</v>
      </c>
      <c r="DE767" s="7">
        <v>30</v>
      </c>
      <c r="DF767" s="7">
        <v>60</v>
      </c>
      <c r="DH767" s="4">
        <f t="shared" ref="DH767" si="14821">IF(DH572="","",DH572)</f>
        <v>13</v>
      </c>
      <c r="DI767" s="4">
        <f t="shared" si="14123"/>
        <v>2</v>
      </c>
      <c r="DJ767" s="4">
        <f t="shared" ref="DJ767" si="14822">IF(DJ572="","",DJ572)</f>
        <v>4</v>
      </c>
      <c r="DK767" s="4">
        <f t="shared" ref="DK767" si="14823">IF(DK572="","",DK572)</f>
        <v>7</v>
      </c>
      <c r="DL767" s="4">
        <f t="shared" si="14493"/>
        <v>8</v>
      </c>
      <c r="DX767" s="7">
        <f t="shared" si="14515"/>
        <v>7130106</v>
      </c>
      <c r="DY767" s="7"/>
      <c r="DZ767" s="67">
        <v>10000</v>
      </c>
      <c r="EA767" s="2" t="s">
        <v>1438</v>
      </c>
      <c r="EB767" s="85">
        <v>148</v>
      </c>
      <c r="EC767" s="2" t="s">
        <v>1439</v>
      </c>
      <c r="ED767" s="2">
        <v>2003</v>
      </c>
      <c r="EE767" s="2">
        <v>3001</v>
      </c>
      <c r="EF767" s="7">
        <v>50</v>
      </c>
      <c r="EG767" s="20"/>
      <c r="EH767" s="20"/>
      <c r="EI767" s="4">
        <f t="shared" ref="EI767" si="14824">IF(EI572="","",EI572)</f>
        <v>40012</v>
      </c>
      <c r="EJ767" s="4">
        <f t="shared" ref="EJ767" si="14825">IF(EJ572="","",EJ572)</f>
        <v>1</v>
      </c>
      <c r="EK767" s="4">
        <f t="shared" ref="EK767" si="14826">IF(EK572="","",EK572)</f>
        <v>40013</v>
      </c>
      <c r="EL767" s="4">
        <f t="shared" ref="EL767" si="14827">IF(EL572="","",EL572)</f>
        <v>1</v>
      </c>
      <c r="EM767" s="4">
        <f t="shared" ref="EM767" si="14828">IF(EM572="","",EM572)</f>
        <v>40013</v>
      </c>
      <c r="EN767" s="4">
        <f t="shared" ref="EN767" si="14829">IF(EN572="","",EN572)</f>
        <v>1</v>
      </c>
      <c r="EO767" s="4">
        <f t="shared" ref="EO767" si="14830">IF(EO572="","",EO572)</f>
        <v>40013</v>
      </c>
      <c r="EP767" s="4">
        <f t="shared" ref="EP767" si="14831">IF(EP572="","",EP572)</f>
        <v>1</v>
      </c>
      <c r="EQ767" s="4">
        <f t="shared" ref="EQ767" si="14832">IF(EQ572="","",EQ572)</f>
        <v>40013</v>
      </c>
      <c r="ER767" s="4">
        <f t="shared" si="14699"/>
        <v>1</v>
      </c>
      <c r="ES767" s="4">
        <f t="shared" si="14667"/>
        <v>40013</v>
      </c>
      <c r="ET767" s="4">
        <f t="shared" ref="ET767" si="14833">IF(ET572="","",ET572)</f>
        <v>1</v>
      </c>
      <c r="EU767" s="4">
        <f t="shared" si="14637"/>
        <v>40013</v>
      </c>
      <c r="EV767" s="4">
        <f t="shared" si="14380"/>
        <v>1</v>
      </c>
      <c r="EW767" s="4">
        <f t="shared" si="14380"/>
        <v>40013</v>
      </c>
      <c r="EX767" s="4">
        <f t="shared" si="14380"/>
        <v>1</v>
      </c>
      <c r="EY767" s="4">
        <f t="shared" si="14380"/>
        <v>40013</v>
      </c>
      <c r="EZ767" s="4">
        <f t="shared" si="14638"/>
        <v>1</v>
      </c>
      <c r="FA767" s="4">
        <f t="shared" si="14669"/>
        <v>40013</v>
      </c>
      <c r="FB767" s="4">
        <f t="shared" si="14730"/>
        <v>1</v>
      </c>
      <c r="FC767" s="4">
        <f t="shared" ref="FC767" si="14834">IF(FC572="","",FC572)</f>
        <v>40013</v>
      </c>
      <c r="FD767" s="4">
        <f t="shared" si="14732"/>
        <v>1</v>
      </c>
      <c r="FE767" s="4">
        <f t="shared" ref="FE767" si="14835">IF(FE572="","",FE572)</f>
        <v>20100</v>
      </c>
      <c r="FF767" s="4">
        <f t="shared" si="14570"/>
        <v>1</v>
      </c>
      <c r="FG767" s="4">
        <f t="shared" si="14550"/>
        <v>20100</v>
      </c>
      <c r="FH767" s="4">
        <f t="shared" si="14359"/>
        <v>1</v>
      </c>
      <c r="FR767" s="2">
        <v>99999</v>
      </c>
      <c r="FS767" s="2">
        <v>0</v>
      </c>
      <c r="FT767" s="4">
        <v>10000</v>
      </c>
      <c r="FU767" s="4"/>
      <c r="FV767" s="4"/>
      <c r="FW767" s="4"/>
      <c r="FX767" s="4"/>
      <c r="FY767" s="4"/>
      <c r="FZ767" s="77">
        <v>0</v>
      </c>
      <c r="GA767" s="2">
        <v>1</v>
      </c>
      <c r="GB767" s="2">
        <v>30</v>
      </c>
      <c r="GC767" s="2">
        <v>1</v>
      </c>
      <c r="GD767"/>
    </row>
    <row r="768" s="2" customFormat="1" ht="14.25" spans="1:186">
      <c r="A768" s="15">
        <v>7130207</v>
      </c>
      <c r="B768" s="7">
        <f t="shared" ref="B768" si="14836">B755</f>
        <v>312</v>
      </c>
      <c r="C768" s="7">
        <f t="shared" ref="C768" si="14837">C755</f>
        <v>3</v>
      </c>
      <c r="D768" s="5" t="s">
        <v>716</v>
      </c>
      <c r="E768" s="2" t="s">
        <v>1445</v>
      </c>
      <c r="F768" s="31" t="s">
        <v>1250</v>
      </c>
      <c r="G768" s="31">
        <v>4</v>
      </c>
      <c r="H768" s="7" t="s">
        <v>191</v>
      </c>
      <c r="I768" s="7" t="s">
        <v>187</v>
      </c>
      <c r="J768" s="37">
        <v>1454</v>
      </c>
      <c r="K768" s="39">
        <v>1432</v>
      </c>
      <c r="L768" s="80"/>
      <c r="M768" s="29" t="s">
        <v>193</v>
      </c>
      <c r="N768" s="4">
        <f t="shared" si="14814"/>
        <v>130</v>
      </c>
      <c r="O768" s="4">
        <f t="shared" si="14294"/>
        <v>130</v>
      </c>
      <c r="P768" s="40">
        <f t="shared" si="14360"/>
        <v>2304</v>
      </c>
      <c r="Q768" s="4"/>
      <c r="S768" s="48">
        <f t="shared" ref="S768" si="14838">S755</f>
        <v>1</v>
      </c>
      <c r="T768" s="47" t="s">
        <v>194</v>
      </c>
      <c r="U768" s="7" t="s">
        <v>195</v>
      </c>
      <c r="V768" s="7" t="str">
        <f t="shared" si="14530"/>
        <v>1</v>
      </c>
      <c r="W768" s="7" t="str">
        <f t="shared" si="14765"/>
        <v>1</v>
      </c>
      <c r="X768" s="40">
        <v>0</v>
      </c>
      <c r="AB768" s="7" t="s">
        <v>195</v>
      </c>
      <c r="AC768" s="7">
        <v>0</v>
      </c>
      <c r="AD768" s="7" t="s">
        <v>195</v>
      </c>
      <c r="AE768" s="7" t="s">
        <v>195</v>
      </c>
      <c r="AF768" s="7" t="s">
        <v>195</v>
      </c>
      <c r="AG768" s="7" t="s">
        <v>195</v>
      </c>
      <c r="AH768" s="40">
        <v>0</v>
      </c>
      <c r="AI768" s="40">
        <v>0</v>
      </c>
      <c r="AJ768" s="40">
        <v>1</v>
      </c>
      <c r="AK768" s="40">
        <v>0</v>
      </c>
      <c r="AL768" s="40">
        <v>1</v>
      </c>
      <c r="AM768" s="40">
        <v>0</v>
      </c>
      <c r="AN768" s="40">
        <v>60</v>
      </c>
      <c r="AO768" s="40">
        <v>20000</v>
      </c>
      <c r="AP768" s="7" t="s">
        <v>659</v>
      </c>
      <c r="AQ768" s="4">
        <f t="shared" ref="AQ768" si="14839">AQ573</f>
        <v>3</v>
      </c>
      <c r="AR768" s="4">
        <f t="shared" si="14680"/>
        <v>161506</v>
      </c>
      <c r="AS768" s="7" t="s">
        <v>199</v>
      </c>
      <c r="AT768" s="48">
        <v>3</v>
      </c>
      <c r="AU768" s="48">
        <v>1</v>
      </c>
      <c r="AV768" s="48">
        <v>3</v>
      </c>
      <c r="AW768" s="48">
        <v>500</v>
      </c>
      <c r="AX768" s="48">
        <v>250</v>
      </c>
      <c r="AY768" s="48">
        <v>0</v>
      </c>
      <c r="AZ768" s="48">
        <v>0</v>
      </c>
      <c r="BE768" s="48">
        <v>0</v>
      </c>
      <c r="BF768" s="48">
        <v>1</v>
      </c>
      <c r="BG768" s="48">
        <f t="shared" ref="BG768" si="14840">IF(O768&lt;10,80,80+O768*8)</f>
        <v>1120</v>
      </c>
      <c r="BH768" s="48">
        <f t="shared" ref="BH768" si="14841">IF(O768&lt;10,80,80+O768*8)</f>
        <v>1120</v>
      </c>
      <c r="BI768" s="7">
        <v>0</v>
      </c>
      <c r="BJ768" s="7">
        <v>0</v>
      </c>
      <c r="BK768" s="7">
        <v>0</v>
      </c>
      <c r="BL768" s="7">
        <v>0</v>
      </c>
      <c r="BM768" s="7">
        <v>0</v>
      </c>
      <c r="BN768" s="7">
        <v>0</v>
      </c>
      <c r="BO768" s="7">
        <v>0</v>
      </c>
      <c r="BP768" s="7">
        <v>0</v>
      </c>
      <c r="BQ768" s="7">
        <v>0</v>
      </c>
      <c r="BR768" s="7">
        <v>0</v>
      </c>
      <c r="BS768" s="7">
        <v>0</v>
      </c>
      <c r="BT768" s="7">
        <v>0</v>
      </c>
      <c r="BU768" s="7">
        <v>0</v>
      </c>
      <c r="BV768" s="7">
        <v>0</v>
      </c>
      <c r="BW768" s="7">
        <v>0</v>
      </c>
      <c r="BX768" s="7">
        <v>0</v>
      </c>
      <c r="BY768" s="7">
        <v>0</v>
      </c>
      <c r="BZ768" s="7">
        <v>0</v>
      </c>
      <c r="CA768" s="7">
        <v>0</v>
      </c>
      <c r="CB768" s="7">
        <v>0</v>
      </c>
      <c r="CC768" s="7">
        <v>0</v>
      </c>
      <c r="CD768" s="7">
        <v>0</v>
      </c>
      <c r="CE768" s="7">
        <v>0</v>
      </c>
      <c r="CF768" s="7">
        <v>0</v>
      </c>
      <c r="CG768" s="7">
        <v>0</v>
      </c>
      <c r="CH768" s="7">
        <v>0</v>
      </c>
      <c r="CI768" s="7">
        <v>0</v>
      </c>
      <c r="CJ768" s="7">
        <v>0</v>
      </c>
      <c r="CK768" s="7">
        <v>0</v>
      </c>
      <c r="CL768" s="40">
        <v>0</v>
      </c>
      <c r="CM768" s="40">
        <v>0</v>
      </c>
      <c r="CN768" s="40">
        <v>0</v>
      </c>
      <c r="CO768" s="40">
        <v>0</v>
      </c>
      <c r="CP768" s="7">
        <v>0</v>
      </c>
      <c r="CQ768" s="7">
        <v>0</v>
      </c>
      <c r="CR768" s="7">
        <v>0</v>
      </c>
      <c r="CS768" s="40">
        <v>0</v>
      </c>
      <c r="CT768" s="7">
        <v>0</v>
      </c>
      <c r="CU768" s="7">
        <v>0</v>
      </c>
      <c r="CV768" s="4"/>
      <c r="CW768" s="4"/>
      <c r="CX768" s="4" t="str">
        <f t="shared" ref="CX768" si="14842">IF(CX573="","",CX573)</f>
        <v/>
      </c>
      <c r="CY768" s="4" t="str">
        <f t="shared" ref="CY768" si="14843">IF(CY573="","",CY573)</f>
        <v/>
      </c>
      <c r="CZ768" s="4" t="str">
        <f t="shared" si="14794"/>
        <v/>
      </c>
      <c r="DA768" s="4" t="str">
        <f t="shared" ref="DA768" si="14844">IF(DA573="","",DA573)</f>
        <v/>
      </c>
      <c r="DB768" s="4" t="str">
        <f t="shared" si="14744"/>
        <v/>
      </c>
      <c r="DC768" s="4" t="str">
        <f t="shared" si="14820"/>
        <v/>
      </c>
      <c r="DD768" s="7">
        <v>2</v>
      </c>
      <c r="DE768" s="7">
        <v>30</v>
      </c>
      <c r="DF768" s="7">
        <v>60</v>
      </c>
      <c r="DH768" s="4">
        <f t="shared" ref="DH768" si="14845">IF(DH573="","",DH573)</f>
        <v>13</v>
      </c>
      <c r="DI768" s="4">
        <f t="shared" si="14123"/>
        <v>1</v>
      </c>
      <c r="DJ768" s="4">
        <f t="shared" ref="DJ768" si="14846">IF(DJ573="","",DJ573)</f>
        <v>3</v>
      </c>
      <c r="DK768" s="4">
        <f t="shared" ref="DK768:DK790" si="14847">IF(DK573="","",DK573)</f>
        <v>5</v>
      </c>
      <c r="DL768" s="4">
        <f t="shared" si="14493"/>
        <v>7</v>
      </c>
      <c r="DX768" s="7">
        <f t="shared" si="14515"/>
        <v>7130207</v>
      </c>
      <c r="DY768" s="7"/>
      <c r="DZ768" s="67">
        <v>10000</v>
      </c>
      <c r="EA768" s="2" t="s">
        <v>1438</v>
      </c>
      <c r="EB768" s="85">
        <v>148</v>
      </c>
      <c r="EC768" s="2" t="s">
        <v>1439</v>
      </c>
      <c r="ED768" s="2">
        <v>2006</v>
      </c>
      <c r="EE768" s="2">
        <v>3002</v>
      </c>
      <c r="EF768" s="7">
        <v>50</v>
      </c>
      <c r="EG768" s="20"/>
      <c r="EH768" s="20"/>
      <c r="EI768" s="4">
        <f t="shared" ref="EI768" si="14848">IF(EI573="","",EI573)</f>
        <v>40012</v>
      </c>
      <c r="EJ768" s="4">
        <f t="shared" ref="EJ768" si="14849">IF(EJ573="","",EJ573)</f>
        <v>1</v>
      </c>
      <c r="EK768" s="4">
        <f t="shared" ref="EK768" si="14850">IF(EK573="","",EK573)</f>
        <v>40013</v>
      </c>
      <c r="EL768" s="4">
        <f t="shared" ref="EL768" si="14851">IF(EL573="","",EL573)</f>
        <v>1</v>
      </c>
      <c r="EM768" s="4">
        <f t="shared" ref="EM768" si="14852">IF(EM573="","",EM573)</f>
        <v>40013</v>
      </c>
      <c r="EN768" s="4">
        <f t="shared" ref="EN768" si="14853">IF(EN573="","",EN573)</f>
        <v>1</v>
      </c>
      <c r="EO768" s="4">
        <f t="shared" ref="EO768" si="14854">IF(EO573="","",EO573)</f>
        <v>40013</v>
      </c>
      <c r="EP768" s="4">
        <f t="shared" ref="EP768" si="14855">IF(EP573="","",EP573)</f>
        <v>1</v>
      </c>
      <c r="EQ768" s="4">
        <f t="shared" ref="EQ768" si="14856">IF(EQ573="","",EQ573)</f>
        <v>40013</v>
      </c>
      <c r="ER768" s="4">
        <f t="shared" si="14699"/>
        <v>1</v>
      </c>
      <c r="ES768" s="4">
        <f t="shared" si="14667"/>
        <v>40013</v>
      </c>
      <c r="ET768" s="4">
        <f t="shared" ref="ET768" si="14857">IF(ET573="","",ET573)</f>
        <v>1</v>
      </c>
      <c r="EU768" s="4">
        <f t="shared" si="14637"/>
        <v>40013</v>
      </c>
      <c r="EV768" s="4">
        <f t="shared" si="14380"/>
        <v>1</v>
      </c>
      <c r="EW768" s="4">
        <f t="shared" si="14380"/>
        <v>40013</v>
      </c>
      <c r="EX768" s="4">
        <f t="shared" si="14380"/>
        <v>1</v>
      </c>
      <c r="EY768" s="4">
        <f t="shared" si="14380"/>
        <v>40013</v>
      </c>
      <c r="EZ768" s="4">
        <f t="shared" si="14638"/>
        <v>1</v>
      </c>
      <c r="FA768" s="4">
        <f t="shared" si="14669"/>
        <v>40013</v>
      </c>
      <c r="FB768" s="4">
        <f t="shared" si="14730"/>
        <v>1</v>
      </c>
      <c r="FC768" s="4">
        <f t="shared" ref="FC768" si="14858">IF(FC573="","",FC573)</f>
        <v>40013</v>
      </c>
      <c r="FD768" s="4">
        <f t="shared" si="14732"/>
        <v>1</v>
      </c>
      <c r="FE768" s="4">
        <f t="shared" ref="FE768" si="14859">IF(FE573="","",FE573)</f>
        <v>20100</v>
      </c>
      <c r="FF768" s="4">
        <f t="shared" si="14570"/>
        <v>1</v>
      </c>
      <c r="FG768" s="4">
        <f t="shared" si="14550"/>
        <v>20100</v>
      </c>
      <c r="FH768" s="4">
        <f t="shared" si="14359"/>
        <v>1</v>
      </c>
      <c r="FR768" s="2">
        <v>99999</v>
      </c>
      <c r="FS768" s="2">
        <v>0</v>
      </c>
      <c r="FT768" s="4">
        <v>10000</v>
      </c>
      <c r="FU768" s="4"/>
      <c r="FV768" s="4"/>
      <c r="FW768" s="4"/>
      <c r="FX768" s="4"/>
      <c r="FY768" s="4"/>
      <c r="FZ768" s="77">
        <v>0</v>
      </c>
      <c r="GA768" s="2">
        <v>1</v>
      </c>
      <c r="GB768" s="2">
        <v>30</v>
      </c>
      <c r="GC768" s="2">
        <v>1</v>
      </c>
      <c r="GD768"/>
    </row>
    <row r="769" s="2" customFormat="1" ht="14.25" spans="1:186">
      <c r="A769" s="15">
        <v>7130208</v>
      </c>
      <c r="B769" s="7">
        <f t="shared" ref="B769:B789" si="14860">B756</f>
        <v>568</v>
      </c>
      <c r="C769" s="7">
        <f t="shared" ref="C769" si="14861">C756</f>
        <v>3</v>
      </c>
      <c r="D769" s="5" t="s">
        <v>718</v>
      </c>
      <c r="E769" s="2" t="s">
        <v>1446</v>
      </c>
      <c r="F769" s="31" t="s">
        <v>1250</v>
      </c>
      <c r="G769" s="31">
        <v>4</v>
      </c>
      <c r="H769" s="7" t="s">
        <v>191</v>
      </c>
      <c r="I769" s="7" t="s">
        <v>187</v>
      </c>
      <c r="J769" s="37">
        <v>1443</v>
      </c>
      <c r="K769" s="39">
        <v>1436</v>
      </c>
      <c r="L769" s="80"/>
      <c r="M769" s="29" t="s">
        <v>193</v>
      </c>
      <c r="N769" s="4">
        <f t="shared" si="14814"/>
        <v>130</v>
      </c>
      <c r="O769" s="4">
        <f t="shared" ref="O769" si="14862">O574</f>
        <v>130</v>
      </c>
      <c r="P769" s="40">
        <f t="shared" si="14360"/>
        <v>2304</v>
      </c>
      <c r="Q769" s="4"/>
      <c r="S769" s="48">
        <f t="shared" ref="S769" si="14863">S756</f>
        <v>2</v>
      </c>
      <c r="T769" s="47" t="s">
        <v>194</v>
      </c>
      <c r="U769" s="7" t="s">
        <v>195</v>
      </c>
      <c r="V769" s="7" t="str">
        <f t="shared" si="14530"/>
        <v>1</v>
      </c>
      <c r="W769" s="7" t="str">
        <f t="shared" si="14765"/>
        <v>1</v>
      </c>
      <c r="X769" s="40">
        <v>0</v>
      </c>
      <c r="AB769" s="7" t="s">
        <v>195</v>
      </c>
      <c r="AC769" s="7">
        <v>0</v>
      </c>
      <c r="AD769" s="7" t="s">
        <v>195</v>
      </c>
      <c r="AE769" s="7" t="s">
        <v>195</v>
      </c>
      <c r="AF769" s="7" t="s">
        <v>195</v>
      </c>
      <c r="AG769" s="7" t="s">
        <v>195</v>
      </c>
      <c r="AH769" s="40">
        <v>0</v>
      </c>
      <c r="AI769" s="40">
        <v>0</v>
      </c>
      <c r="AJ769" s="40">
        <v>1</v>
      </c>
      <c r="AK769" s="40">
        <v>0</v>
      </c>
      <c r="AL769" s="40">
        <v>1</v>
      </c>
      <c r="AM769" s="40">
        <v>0</v>
      </c>
      <c r="AN769" s="40">
        <v>60</v>
      </c>
      <c r="AO769" s="40">
        <v>20000</v>
      </c>
      <c r="AP769" s="7" t="s">
        <v>662</v>
      </c>
      <c r="AQ769" s="4">
        <f t="shared" ref="AQ769" si="14864">AQ574</f>
        <v>3</v>
      </c>
      <c r="AR769" s="4">
        <f t="shared" si="14680"/>
        <v>161506</v>
      </c>
      <c r="AS769" s="7" t="s">
        <v>199</v>
      </c>
      <c r="AT769" s="48">
        <v>3</v>
      </c>
      <c r="AU769" s="48">
        <v>1</v>
      </c>
      <c r="AV769" s="48">
        <v>3</v>
      </c>
      <c r="AW769" s="48">
        <v>500</v>
      </c>
      <c r="AX769" s="48">
        <v>250</v>
      </c>
      <c r="AY769" s="48">
        <v>0</v>
      </c>
      <c r="AZ769" s="48">
        <v>0</v>
      </c>
      <c r="BE769" s="48">
        <v>0</v>
      </c>
      <c r="BF769" s="48">
        <v>1</v>
      </c>
      <c r="BG769" s="48">
        <f t="shared" ref="BG769" si="14865">IF(O769&lt;10,80,80+O769*8)</f>
        <v>1120</v>
      </c>
      <c r="BH769" s="48">
        <f t="shared" ref="BH769" si="14866">IF(O769&lt;10,80,80+O769*8)</f>
        <v>1120</v>
      </c>
      <c r="BI769" s="7">
        <v>0</v>
      </c>
      <c r="BJ769" s="7">
        <v>0</v>
      </c>
      <c r="BK769" s="7">
        <v>0</v>
      </c>
      <c r="BL769" s="7">
        <v>0</v>
      </c>
      <c r="BM769" s="7">
        <v>0</v>
      </c>
      <c r="BN769" s="7">
        <v>0</v>
      </c>
      <c r="BO769" s="7">
        <v>0</v>
      </c>
      <c r="BP769" s="7">
        <v>0</v>
      </c>
      <c r="BQ769" s="7">
        <v>0</v>
      </c>
      <c r="BR769" s="7">
        <v>0</v>
      </c>
      <c r="BS769" s="7">
        <v>0</v>
      </c>
      <c r="BT769" s="7">
        <v>0</v>
      </c>
      <c r="BU769" s="7">
        <v>0</v>
      </c>
      <c r="BV769" s="7">
        <v>0</v>
      </c>
      <c r="BW769" s="7">
        <v>0</v>
      </c>
      <c r="BX769" s="7">
        <v>0</v>
      </c>
      <c r="BY769" s="7">
        <v>0</v>
      </c>
      <c r="BZ769" s="7">
        <v>0</v>
      </c>
      <c r="CA769" s="7">
        <v>0</v>
      </c>
      <c r="CB769" s="7">
        <v>0</v>
      </c>
      <c r="CC769" s="7">
        <v>0</v>
      </c>
      <c r="CD769" s="7">
        <v>0</v>
      </c>
      <c r="CE769" s="7">
        <v>0</v>
      </c>
      <c r="CF769" s="7">
        <v>0</v>
      </c>
      <c r="CG769" s="7">
        <v>0</v>
      </c>
      <c r="CH769" s="7">
        <v>0</v>
      </c>
      <c r="CI769" s="7">
        <v>0</v>
      </c>
      <c r="CJ769" s="7">
        <v>0</v>
      </c>
      <c r="CK769" s="7">
        <v>0</v>
      </c>
      <c r="CL769" s="40">
        <v>0</v>
      </c>
      <c r="CM769" s="40">
        <v>0</v>
      </c>
      <c r="CN769" s="40">
        <v>0</v>
      </c>
      <c r="CO769" s="40">
        <v>0</v>
      </c>
      <c r="CP769" s="7">
        <v>0</v>
      </c>
      <c r="CQ769" s="7">
        <v>0</v>
      </c>
      <c r="CR769" s="7">
        <v>0</v>
      </c>
      <c r="CS769" s="40">
        <v>0</v>
      </c>
      <c r="CT769" s="7">
        <v>0</v>
      </c>
      <c r="CU769" s="7">
        <v>0</v>
      </c>
      <c r="CV769" s="4"/>
      <c r="CW769" s="4"/>
      <c r="CX769" s="4" t="str">
        <f t="shared" ref="CX769" si="14867">IF(CX574="","",CX574)</f>
        <v/>
      </c>
      <c r="CY769" s="4" t="str">
        <f t="shared" ref="CY769" si="14868">IF(CY574="","",CY574)</f>
        <v/>
      </c>
      <c r="CZ769" s="4" t="str">
        <f t="shared" si="14794"/>
        <v/>
      </c>
      <c r="DA769" s="4" t="str">
        <f t="shared" ref="DA769" si="14869">IF(DA574="","",DA574)</f>
        <v/>
      </c>
      <c r="DB769" s="4" t="str">
        <f t="shared" si="14744"/>
        <v/>
      </c>
      <c r="DC769" s="4" t="str">
        <f t="shared" si="14820"/>
        <v/>
      </c>
      <c r="DD769" s="7">
        <v>2</v>
      </c>
      <c r="DE769" s="7">
        <v>30</v>
      </c>
      <c r="DF769" s="7">
        <v>60</v>
      </c>
      <c r="DH769" s="4">
        <f t="shared" ref="DH769" si="14870">IF(DH574="","",DH574)</f>
        <v>13</v>
      </c>
      <c r="DI769" s="4">
        <f t="shared" si="14123"/>
        <v>1</v>
      </c>
      <c r="DJ769" s="4">
        <f t="shared" ref="DJ769:DJ778" si="14871">IF(DJ574="","",DJ574)</f>
        <v>3</v>
      </c>
      <c r="DK769" s="4">
        <f t="shared" si="14847"/>
        <v>5</v>
      </c>
      <c r="DL769" s="4">
        <f t="shared" si="14493"/>
        <v>7</v>
      </c>
      <c r="DX769" s="7">
        <f t="shared" si="14515"/>
        <v>7130208</v>
      </c>
      <c r="DY769" s="7"/>
      <c r="DZ769" s="67">
        <v>10000</v>
      </c>
      <c r="EA769" s="2" t="s">
        <v>1438</v>
      </c>
      <c r="EB769" s="85">
        <v>148</v>
      </c>
      <c r="EC769" s="2" t="s">
        <v>1439</v>
      </c>
      <c r="ED769" s="2">
        <v>2006</v>
      </c>
      <c r="EE769" s="2">
        <v>3002</v>
      </c>
      <c r="EF769" s="7">
        <v>50</v>
      </c>
      <c r="EG769" s="20"/>
      <c r="EH769" s="20"/>
      <c r="EI769" s="4">
        <f t="shared" ref="EI769" si="14872">IF(EI574="","",EI574)</f>
        <v>40012</v>
      </c>
      <c r="EJ769" s="4">
        <f t="shared" ref="EJ769" si="14873">IF(EJ574="","",EJ574)</f>
        <v>1</v>
      </c>
      <c r="EK769" s="4">
        <f t="shared" ref="EK769" si="14874">IF(EK574="","",EK574)</f>
        <v>40013</v>
      </c>
      <c r="EL769" s="4">
        <f t="shared" ref="EL769" si="14875">IF(EL574="","",EL574)</f>
        <v>1</v>
      </c>
      <c r="EM769" s="4">
        <f t="shared" ref="EM769" si="14876">IF(EM574="","",EM574)</f>
        <v>40013</v>
      </c>
      <c r="EN769" s="4">
        <f t="shared" ref="EN769" si="14877">IF(EN574="","",EN574)</f>
        <v>1</v>
      </c>
      <c r="EO769" s="4">
        <f t="shared" ref="EO769" si="14878">IF(EO574="","",EO574)</f>
        <v>40013</v>
      </c>
      <c r="EP769" s="4">
        <f t="shared" ref="EP769" si="14879">IF(EP574="","",EP574)</f>
        <v>1</v>
      </c>
      <c r="EQ769" s="4">
        <f t="shared" ref="EQ769" si="14880">IF(EQ574="","",EQ574)</f>
        <v>40013</v>
      </c>
      <c r="ER769" s="4">
        <f t="shared" ref="ER769" si="14881">IF(ER574="","",ER574)</f>
        <v>1</v>
      </c>
      <c r="ES769" s="4">
        <f t="shared" ref="ES769" si="14882">IF(ES574="","",ES574)</f>
        <v>40013</v>
      </c>
      <c r="ET769" s="4">
        <f t="shared" ref="ET769" si="14883">IF(ET574="","",ET574)</f>
        <v>1</v>
      </c>
      <c r="EU769" s="4">
        <f t="shared" ref="EU769" si="14884">IF(EU574="","",EU574)</f>
        <v>40013</v>
      </c>
      <c r="EV769" s="4">
        <f t="shared" ref="EV769:EY788" si="14885">IF(EV574="","",EV574)</f>
        <v>1</v>
      </c>
      <c r="EW769" s="4">
        <f t="shared" si="14885"/>
        <v>40013</v>
      </c>
      <c r="EX769" s="4">
        <f t="shared" si="14885"/>
        <v>1</v>
      </c>
      <c r="EY769" s="4">
        <f t="shared" si="14885"/>
        <v>40013</v>
      </c>
      <c r="EZ769" s="4">
        <f t="shared" si="14638"/>
        <v>1</v>
      </c>
      <c r="FA769" s="4">
        <f t="shared" si="14669"/>
        <v>40013</v>
      </c>
      <c r="FB769" s="4">
        <f t="shared" ref="FB769" si="14886">IF(FB574="","",FB574)</f>
        <v>1</v>
      </c>
      <c r="FC769" s="4">
        <f t="shared" ref="FC769" si="14887">IF(FC574="","",FC574)</f>
        <v>40013</v>
      </c>
      <c r="FD769" s="4">
        <f t="shared" ref="FD769" si="14888">IF(FD574="","",FD574)</f>
        <v>1</v>
      </c>
      <c r="FE769" s="4">
        <f t="shared" ref="FE769" si="14889">IF(FE574="","",FE574)</f>
        <v>20100</v>
      </c>
      <c r="FF769" s="4">
        <f t="shared" ref="FF769" si="14890">IF(FF574="","",FF574)</f>
        <v>1</v>
      </c>
      <c r="FG769" s="4">
        <f t="shared" ref="FG769" si="14891">IF(FG574="","",FG574)</f>
        <v>20100</v>
      </c>
      <c r="FH769" s="4">
        <f t="shared" si="14359"/>
        <v>1</v>
      </c>
      <c r="FR769" s="2">
        <v>99999</v>
      </c>
      <c r="FS769" s="2">
        <v>0</v>
      </c>
      <c r="FT769" s="4">
        <v>10000</v>
      </c>
      <c r="FU769" s="4"/>
      <c r="FV769" s="4"/>
      <c r="FW769" s="4"/>
      <c r="FX769" s="4"/>
      <c r="FY769" s="4"/>
      <c r="FZ769" s="77">
        <v>0</v>
      </c>
      <c r="GA769" s="2">
        <v>1</v>
      </c>
      <c r="GB769" s="2">
        <v>30</v>
      </c>
      <c r="GC769" s="2">
        <v>1</v>
      </c>
      <c r="GD769"/>
    </row>
    <row r="770" s="2" customFormat="1" ht="14.25" spans="1:186">
      <c r="A770" s="15">
        <v>7130309</v>
      </c>
      <c r="B770" s="7">
        <f t="shared" si="14860"/>
        <v>1640</v>
      </c>
      <c r="C770" s="7">
        <f t="shared" ref="C770" si="14892">C757</f>
        <v>1</v>
      </c>
      <c r="D770" s="5" t="s">
        <v>720</v>
      </c>
      <c r="E770" s="2" t="s">
        <v>1447</v>
      </c>
      <c r="F770" s="31" t="s">
        <v>1250</v>
      </c>
      <c r="G770" s="31">
        <v>4</v>
      </c>
      <c r="H770" s="7" t="s">
        <v>191</v>
      </c>
      <c r="I770" s="7" t="s">
        <v>187</v>
      </c>
      <c r="J770" s="37">
        <v>1432</v>
      </c>
      <c r="K770" s="39">
        <v>1698</v>
      </c>
      <c r="L770" s="80"/>
      <c r="M770" s="29" t="s">
        <v>193</v>
      </c>
      <c r="N770" s="4">
        <f t="shared" si="14814"/>
        <v>130</v>
      </c>
      <c r="O770" s="4">
        <f t="shared" ref="O770" si="14893">O575</f>
        <v>130</v>
      </c>
      <c r="P770" s="40">
        <f t="shared" si="14360"/>
        <v>2104</v>
      </c>
      <c r="Q770" s="4"/>
      <c r="S770" s="48">
        <f t="shared" ref="S770" si="14894">S757</f>
        <v>1</v>
      </c>
      <c r="T770" s="47" t="s">
        <v>194</v>
      </c>
      <c r="U770" s="7" t="s">
        <v>195</v>
      </c>
      <c r="V770" s="7" t="str">
        <f t="shared" si="14530"/>
        <v>1</v>
      </c>
      <c r="W770" s="7" t="str">
        <f t="shared" si="14765"/>
        <v>1</v>
      </c>
      <c r="X770" s="40">
        <v>0</v>
      </c>
      <c r="AB770" s="7" t="s">
        <v>195</v>
      </c>
      <c r="AC770" s="7">
        <v>0</v>
      </c>
      <c r="AD770" s="7" t="s">
        <v>195</v>
      </c>
      <c r="AE770" s="7" t="s">
        <v>195</v>
      </c>
      <c r="AF770" s="7" t="s">
        <v>195</v>
      </c>
      <c r="AG770" s="7" t="s">
        <v>195</v>
      </c>
      <c r="AH770" s="40">
        <v>0</v>
      </c>
      <c r="AI770" s="40">
        <v>0</v>
      </c>
      <c r="AJ770" s="40">
        <v>1</v>
      </c>
      <c r="AK770" s="40">
        <v>0</v>
      </c>
      <c r="AL770" s="40">
        <v>1</v>
      </c>
      <c r="AM770" s="40">
        <v>0</v>
      </c>
      <c r="AN770" s="40">
        <v>60</v>
      </c>
      <c r="AO770" s="40">
        <v>20000</v>
      </c>
      <c r="AP770" s="7" t="s">
        <v>665</v>
      </c>
      <c r="AQ770" s="4">
        <f t="shared" ref="AQ770" si="14895">AQ575</f>
        <v>3</v>
      </c>
      <c r="AR770" s="4">
        <f t="shared" si="14680"/>
        <v>161506</v>
      </c>
      <c r="AS770" s="7" t="s">
        <v>199</v>
      </c>
      <c r="AT770" s="48">
        <v>3</v>
      </c>
      <c r="AU770" s="48">
        <v>1</v>
      </c>
      <c r="AV770" s="48">
        <v>3</v>
      </c>
      <c r="AW770" s="48">
        <v>500</v>
      </c>
      <c r="AX770" s="48">
        <v>250</v>
      </c>
      <c r="AY770" s="48">
        <v>0</v>
      </c>
      <c r="AZ770" s="48">
        <v>0</v>
      </c>
      <c r="BE770" s="48">
        <v>0</v>
      </c>
      <c r="BF770" s="48">
        <v>1</v>
      </c>
      <c r="BG770" s="48">
        <f t="shared" ref="BG770" si="14896">IF(O770&lt;10,80,80+O770*8)</f>
        <v>1120</v>
      </c>
      <c r="BH770" s="48">
        <f t="shared" ref="BH770" si="14897">IF(O770&lt;10,80,80+O770*8)</f>
        <v>1120</v>
      </c>
      <c r="BI770" s="7">
        <v>0</v>
      </c>
      <c r="BJ770" s="7">
        <v>0</v>
      </c>
      <c r="BK770" s="7">
        <v>0</v>
      </c>
      <c r="BL770" s="7">
        <v>0</v>
      </c>
      <c r="BM770" s="7">
        <v>0</v>
      </c>
      <c r="BN770" s="7">
        <v>0</v>
      </c>
      <c r="BO770" s="7">
        <v>0</v>
      </c>
      <c r="BP770" s="7">
        <v>0</v>
      </c>
      <c r="BQ770" s="7">
        <v>0</v>
      </c>
      <c r="BR770" s="7">
        <v>0</v>
      </c>
      <c r="BS770" s="7">
        <v>0</v>
      </c>
      <c r="BT770" s="7">
        <v>0</v>
      </c>
      <c r="BU770" s="7">
        <v>0</v>
      </c>
      <c r="BV770" s="7">
        <v>0</v>
      </c>
      <c r="BW770" s="7">
        <v>0</v>
      </c>
      <c r="BX770" s="7">
        <v>0</v>
      </c>
      <c r="BY770" s="7">
        <v>0</v>
      </c>
      <c r="BZ770" s="7">
        <v>0</v>
      </c>
      <c r="CA770" s="7">
        <v>0</v>
      </c>
      <c r="CB770" s="7">
        <v>0</v>
      </c>
      <c r="CC770" s="7">
        <v>0</v>
      </c>
      <c r="CD770" s="7">
        <v>0</v>
      </c>
      <c r="CE770" s="7">
        <v>0</v>
      </c>
      <c r="CF770" s="7">
        <v>0</v>
      </c>
      <c r="CG770" s="7">
        <v>0</v>
      </c>
      <c r="CH770" s="7">
        <v>0</v>
      </c>
      <c r="CI770" s="7">
        <v>0</v>
      </c>
      <c r="CJ770" s="7">
        <v>0</v>
      </c>
      <c r="CK770" s="7">
        <v>0</v>
      </c>
      <c r="CL770" s="40">
        <v>0</v>
      </c>
      <c r="CM770" s="40">
        <v>0</v>
      </c>
      <c r="CN770" s="40">
        <v>0</v>
      </c>
      <c r="CO770" s="40">
        <v>0</v>
      </c>
      <c r="CP770" s="7">
        <v>0</v>
      </c>
      <c r="CQ770" s="7">
        <v>0</v>
      </c>
      <c r="CR770" s="7">
        <v>0</v>
      </c>
      <c r="CS770" s="40">
        <v>0</v>
      </c>
      <c r="CT770" s="7">
        <v>0</v>
      </c>
      <c r="CU770" s="7">
        <v>0</v>
      </c>
      <c r="CV770" s="4"/>
      <c r="CW770" s="4"/>
      <c r="CX770" s="4" t="str">
        <f t="shared" ref="CX770" si="14898">IF(CX575="","",CX575)</f>
        <v/>
      </c>
      <c r="CY770" s="4" t="str">
        <f t="shared" ref="CY770" si="14899">IF(CY575="","",CY575)</f>
        <v/>
      </c>
      <c r="CZ770" s="4" t="str">
        <f t="shared" si="14794"/>
        <v/>
      </c>
      <c r="DA770" s="4" t="str">
        <f t="shared" ref="DA770" si="14900">IF(DA575="","",DA575)</f>
        <v/>
      </c>
      <c r="DB770" s="4" t="str">
        <f t="shared" si="14744"/>
        <v/>
      </c>
      <c r="DC770" s="4" t="str">
        <f t="shared" si="14820"/>
        <v/>
      </c>
      <c r="DD770" s="7">
        <v>2</v>
      </c>
      <c r="DE770" s="7">
        <v>30</v>
      </c>
      <c r="DF770" s="7">
        <v>60</v>
      </c>
      <c r="DH770" s="4">
        <f t="shared" ref="DH770" si="14901">IF(DH575="","",DH575)</f>
        <v>13</v>
      </c>
      <c r="DI770" s="4">
        <f t="shared" si="14123"/>
        <v>2</v>
      </c>
      <c r="DJ770" s="4">
        <f t="shared" si="14871"/>
        <v>3</v>
      </c>
      <c r="DK770" s="4" t="str">
        <f t="shared" si="14847"/>
        <v/>
      </c>
      <c r="DL770" s="4" t="str">
        <f t="shared" si="14493"/>
        <v/>
      </c>
      <c r="DX770" s="7">
        <f t="shared" si="14515"/>
        <v>7130309</v>
      </c>
      <c r="DY770" s="7"/>
      <c r="DZ770" s="67">
        <v>0</v>
      </c>
      <c r="EA770" s="2" t="s">
        <v>242</v>
      </c>
      <c r="EB770" s="85" t="s">
        <v>242</v>
      </c>
      <c r="EC770" s="2" t="s">
        <v>242</v>
      </c>
      <c r="ED770" s="2">
        <v>2009</v>
      </c>
      <c r="EE770" s="2">
        <v>3002</v>
      </c>
      <c r="EF770" s="7">
        <v>50</v>
      </c>
      <c r="EG770" s="20"/>
      <c r="EH770" s="20"/>
      <c r="EI770" s="4">
        <f t="shared" ref="EI770" si="14902">IF(EI575="","",EI575)</f>
        <v>40012</v>
      </c>
      <c r="EJ770" s="4">
        <f t="shared" ref="EJ770" si="14903">IF(EJ575="","",EJ575)</f>
        <v>1</v>
      </c>
      <c r="EK770" s="4">
        <f t="shared" ref="EK770" si="14904">IF(EK575="","",EK575)</f>
        <v>40013</v>
      </c>
      <c r="EL770" s="4">
        <f t="shared" ref="EL770" si="14905">IF(EL575="","",EL575)</f>
        <v>1</v>
      </c>
      <c r="EM770" s="4">
        <f t="shared" ref="EM770" si="14906">IF(EM575="","",EM575)</f>
        <v>40013</v>
      </c>
      <c r="EN770" s="4">
        <f t="shared" ref="EN770" si="14907">IF(EN575="","",EN575)</f>
        <v>1</v>
      </c>
      <c r="EO770" s="4">
        <f t="shared" ref="EO770" si="14908">IF(EO575="","",EO575)</f>
        <v>40013</v>
      </c>
      <c r="EP770" s="4">
        <f t="shared" ref="EP770" si="14909">IF(EP575="","",EP575)</f>
        <v>1</v>
      </c>
      <c r="EQ770" s="4">
        <f t="shared" ref="EQ770" si="14910">IF(EQ575="","",EQ575)</f>
        <v>40013</v>
      </c>
      <c r="ER770" s="4">
        <f t="shared" ref="ER770" si="14911">IF(ER575="","",ER575)</f>
        <v>1</v>
      </c>
      <c r="ES770" s="4">
        <f t="shared" ref="ES770" si="14912">IF(ES575="","",ES575)</f>
        <v>40013</v>
      </c>
      <c r="ET770" s="4">
        <f t="shared" ref="ET770" si="14913">IF(ET575="","",ET575)</f>
        <v>1</v>
      </c>
      <c r="EU770" s="4">
        <f t="shared" ref="EU770:EU778" si="14914">IF(EU575="","",EU575)</f>
        <v>40013</v>
      </c>
      <c r="EV770" s="4">
        <f t="shared" si="14885"/>
        <v>1</v>
      </c>
      <c r="EW770" s="4">
        <f t="shared" si="14885"/>
        <v>40013</v>
      </c>
      <c r="EX770" s="4">
        <f t="shared" si="14885"/>
        <v>1</v>
      </c>
      <c r="EY770" s="4">
        <f t="shared" si="14885"/>
        <v>40013</v>
      </c>
      <c r="EZ770" s="4">
        <f t="shared" ref="EZ770" si="14915">IF(EZ575="","",EZ575)</f>
        <v>1</v>
      </c>
      <c r="FA770" s="4">
        <f t="shared" si="14669"/>
        <v>40013</v>
      </c>
      <c r="FB770" s="4">
        <f t="shared" ref="FB770" si="14916">IF(FB575="","",FB575)</f>
        <v>1</v>
      </c>
      <c r="FC770" s="4">
        <f t="shared" ref="FC770" si="14917">IF(FC575="","",FC575)</f>
        <v>40013</v>
      </c>
      <c r="FD770" s="4">
        <f t="shared" ref="FD770" si="14918">IF(FD575="","",FD575)</f>
        <v>1</v>
      </c>
      <c r="FE770" s="4">
        <f t="shared" ref="FE770" si="14919">IF(FE575="","",FE575)</f>
        <v>20100</v>
      </c>
      <c r="FF770" s="4">
        <f t="shared" ref="FF770" si="14920">IF(FF575="","",FF575)</f>
        <v>1</v>
      </c>
      <c r="FG770" s="4">
        <f t="shared" ref="FG770" si="14921">IF(FG575="","",FG575)</f>
        <v>20100</v>
      </c>
      <c r="FH770" s="4">
        <f t="shared" si="14359"/>
        <v>1</v>
      </c>
      <c r="FR770" s="2">
        <v>99999</v>
      </c>
      <c r="FS770" s="2">
        <v>0</v>
      </c>
      <c r="FT770" s="4">
        <v>10000</v>
      </c>
      <c r="FU770" s="4"/>
      <c r="FV770" s="4"/>
      <c r="FW770" s="4"/>
      <c r="FX770" s="4"/>
      <c r="FY770" s="4"/>
      <c r="FZ770" s="77">
        <v>0</v>
      </c>
      <c r="GA770" s="2">
        <v>1</v>
      </c>
      <c r="GB770" s="2">
        <v>30</v>
      </c>
      <c r="GC770" s="2">
        <v>1</v>
      </c>
      <c r="GD770"/>
    </row>
    <row r="771" s="2" customFormat="1" ht="14.25" spans="1:186">
      <c r="A771" s="15">
        <v>7130310</v>
      </c>
      <c r="B771" s="7">
        <f t="shared" si="14860"/>
        <v>1384</v>
      </c>
      <c r="C771" s="7">
        <f t="shared" ref="C771" si="14922">C758</f>
        <v>1</v>
      </c>
      <c r="D771" s="5" t="s">
        <v>722</v>
      </c>
      <c r="E771" s="2" t="s">
        <v>1448</v>
      </c>
      <c r="F771" s="31" t="s">
        <v>1250</v>
      </c>
      <c r="G771" s="31">
        <v>4</v>
      </c>
      <c r="H771" s="7" t="s">
        <v>191</v>
      </c>
      <c r="I771" s="7" t="s">
        <v>187</v>
      </c>
      <c r="J771" s="37">
        <v>1498</v>
      </c>
      <c r="K771" s="39">
        <v>1698</v>
      </c>
      <c r="L771" s="80"/>
      <c r="M771" s="29" t="s">
        <v>193</v>
      </c>
      <c r="N771" s="4">
        <f t="shared" si="14814"/>
        <v>130</v>
      </c>
      <c r="O771" s="4">
        <f t="shared" ref="O771" si="14923">O576</f>
        <v>130</v>
      </c>
      <c r="P771" s="40">
        <f t="shared" si="14360"/>
        <v>2104</v>
      </c>
      <c r="Q771" s="4"/>
      <c r="S771" s="48">
        <f t="shared" ref="S771" si="14924">S758</f>
        <v>2</v>
      </c>
      <c r="T771" s="47" t="s">
        <v>194</v>
      </c>
      <c r="U771" s="7" t="s">
        <v>195</v>
      </c>
      <c r="V771" s="7" t="str">
        <f t="shared" si="14530"/>
        <v>1</v>
      </c>
      <c r="W771" s="7" t="str">
        <f t="shared" si="14765"/>
        <v>1</v>
      </c>
      <c r="X771" s="40">
        <v>0</v>
      </c>
      <c r="AB771" s="7" t="s">
        <v>195</v>
      </c>
      <c r="AC771" s="7">
        <v>0</v>
      </c>
      <c r="AD771" s="7" t="s">
        <v>195</v>
      </c>
      <c r="AE771" s="7" t="s">
        <v>195</v>
      </c>
      <c r="AF771" s="7" t="s">
        <v>195</v>
      </c>
      <c r="AG771" s="7" t="s">
        <v>195</v>
      </c>
      <c r="AH771" s="40">
        <v>0</v>
      </c>
      <c r="AI771" s="40">
        <v>0</v>
      </c>
      <c r="AJ771" s="40">
        <v>1</v>
      </c>
      <c r="AK771" s="40">
        <v>0</v>
      </c>
      <c r="AL771" s="40">
        <v>1</v>
      </c>
      <c r="AM771" s="40">
        <v>0</v>
      </c>
      <c r="AN771" s="40">
        <v>60</v>
      </c>
      <c r="AO771" s="40">
        <v>20000</v>
      </c>
      <c r="AP771" s="7" t="s">
        <v>668</v>
      </c>
      <c r="AQ771" s="4">
        <f t="shared" ref="AQ771" si="14925">AQ576</f>
        <v>3</v>
      </c>
      <c r="AR771" s="4">
        <f t="shared" si="14680"/>
        <v>161506</v>
      </c>
      <c r="AS771" s="7" t="s">
        <v>199</v>
      </c>
      <c r="AT771" s="48">
        <v>3</v>
      </c>
      <c r="AU771" s="48">
        <v>1</v>
      </c>
      <c r="AV771" s="48">
        <v>3</v>
      </c>
      <c r="AW771" s="48">
        <v>500</v>
      </c>
      <c r="AX771" s="48">
        <v>250</v>
      </c>
      <c r="AY771" s="48">
        <v>0</v>
      </c>
      <c r="AZ771" s="48">
        <v>0</v>
      </c>
      <c r="BE771" s="48">
        <v>0</v>
      </c>
      <c r="BF771" s="48">
        <v>1</v>
      </c>
      <c r="BG771" s="48">
        <f t="shared" ref="BG771" si="14926">IF(O771&lt;10,80,80+O771*8)</f>
        <v>1120</v>
      </c>
      <c r="BH771" s="48">
        <f t="shared" ref="BH771" si="14927">IF(O771&lt;10,80,80+O771*8)</f>
        <v>1120</v>
      </c>
      <c r="BI771" s="7">
        <v>0</v>
      </c>
      <c r="BJ771" s="7">
        <v>0</v>
      </c>
      <c r="BK771" s="7">
        <v>0</v>
      </c>
      <c r="BL771" s="7">
        <v>0</v>
      </c>
      <c r="BM771" s="7">
        <v>0</v>
      </c>
      <c r="BN771" s="7">
        <v>0</v>
      </c>
      <c r="BO771" s="7">
        <v>0</v>
      </c>
      <c r="BP771" s="7">
        <v>0</v>
      </c>
      <c r="BQ771" s="7">
        <v>0</v>
      </c>
      <c r="BR771" s="7">
        <v>0</v>
      </c>
      <c r="BS771" s="7">
        <v>0</v>
      </c>
      <c r="BT771" s="7">
        <v>0</v>
      </c>
      <c r="BU771" s="7">
        <v>0</v>
      </c>
      <c r="BV771" s="7">
        <v>0</v>
      </c>
      <c r="BW771" s="7">
        <v>0</v>
      </c>
      <c r="BX771" s="7">
        <v>0</v>
      </c>
      <c r="BY771" s="7">
        <v>0</v>
      </c>
      <c r="BZ771" s="7">
        <v>0</v>
      </c>
      <c r="CA771" s="7">
        <v>0</v>
      </c>
      <c r="CB771" s="7">
        <v>0</v>
      </c>
      <c r="CC771" s="7">
        <v>0</v>
      </c>
      <c r="CD771" s="7">
        <v>0</v>
      </c>
      <c r="CE771" s="7">
        <v>0</v>
      </c>
      <c r="CF771" s="7">
        <v>0</v>
      </c>
      <c r="CG771" s="7">
        <v>0</v>
      </c>
      <c r="CH771" s="7">
        <v>0</v>
      </c>
      <c r="CI771" s="7">
        <v>0</v>
      </c>
      <c r="CJ771" s="7">
        <v>0</v>
      </c>
      <c r="CK771" s="7">
        <v>0</v>
      </c>
      <c r="CL771" s="40">
        <v>0</v>
      </c>
      <c r="CM771" s="40">
        <v>0</v>
      </c>
      <c r="CN771" s="40">
        <v>0</v>
      </c>
      <c r="CO771" s="40">
        <v>0</v>
      </c>
      <c r="CP771" s="7">
        <v>0</v>
      </c>
      <c r="CQ771" s="7">
        <v>0</v>
      </c>
      <c r="CR771" s="7">
        <v>0</v>
      </c>
      <c r="CS771" s="40">
        <v>0</v>
      </c>
      <c r="CT771" s="7">
        <v>0</v>
      </c>
      <c r="CU771" s="7">
        <v>0</v>
      </c>
      <c r="CV771" s="4"/>
      <c r="CW771" s="4"/>
      <c r="CX771" s="4" t="str">
        <f t="shared" ref="CX771" si="14928">IF(CX576="","",CX576)</f>
        <v/>
      </c>
      <c r="CY771" s="4" t="str">
        <f t="shared" ref="CY771:CY792" si="14929">IF(CY576="","",CY576)</f>
        <v/>
      </c>
      <c r="CZ771" s="4" t="str">
        <f t="shared" si="14794"/>
        <v/>
      </c>
      <c r="DA771" s="4" t="str">
        <f t="shared" ref="DA771" si="14930">IF(DA576="","",DA576)</f>
        <v/>
      </c>
      <c r="DB771" s="4" t="str">
        <f t="shared" si="14744"/>
        <v/>
      </c>
      <c r="DC771" s="4" t="str">
        <f t="shared" si="14820"/>
        <v/>
      </c>
      <c r="DD771" s="7">
        <v>2</v>
      </c>
      <c r="DE771" s="7">
        <v>30</v>
      </c>
      <c r="DF771" s="7">
        <v>60</v>
      </c>
      <c r="DH771" s="4">
        <f t="shared" ref="DH771" si="14931">IF(DH576="","",DH576)</f>
        <v>13</v>
      </c>
      <c r="DI771" s="4">
        <f t="shared" si="14123"/>
        <v>2</v>
      </c>
      <c r="DJ771" s="4">
        <f t="shared" si="14871"/>
        <v>3</v>
      </c>
      <c r="DK771" s="4" t="str">
        <f t="shared" si="14847"/>
        <v/>
      </c>
      <c r="DL771" s="4" t="str">
        <f t="shared" si="14493"/>
        <v/>
      </c>
      <c r="DX771" s="7">
        <f t="shared" si="14515"/>
        <v>7130310</v>
      </c>
      <c r="DY771" s="7"/>
      <c r="DZ771" s="67">
        <v>0</v>
      </c>
      <c r="EA771" s="2" t="s">
        <v>242</v>
      </c>
      <c r="EB771" s="85" t="s">
        <v>242</v>
      </c>
      <c r="EC771" s="2" t="s">
        <v>242</v>
      </c>
      <c r="ED771" s="2">
        <v>2009</v>
      </c>
      <c r="EE771" s="2">
        <v>3002</v>
      </c>
      <c r="EF771" s="7">
        <v>50</v>
      </c>
      <c r="EG771" s="20"/>
      <c r="EH771" s="20"/>
      <c r="EI771" s="4">
        <f t="shared" ref="EI771" si="14932">IF(EI576="","",EI576)</f>
        <v>40012</v>
      </c>
      <c r="EJ771" s="4">
        <f t="shared" ref="EJ771:EJ792" si="14933">IF(EJ576="","",EJ576)</f>
        <v>1</v>
      </c>
      <c r="EK771" s="4">
        <f t="shared" ref="EK771" si="14934">IF(EK576="","",EK576)</f>
        <v>40013</v>
      </c>
      <c r="EL771" s="4">
        <f t="shared" ref="EL771" si="14935">IF(EL576="","",EL576)</f>
        <v>1</v>
      </c>
      <c r="EM771" s="4">
        <f t="shared" ref="EM771" si="14936">IF(EM576="","",EM576)</f>
        <v>40013</v>
      </c>
      <c r="EN771" s="4">
        <f t="shared" ref="EN771" si="14937">IF(EN576="","",EN576)</f>
        <v>1</v>
      </c>
      <c r="EO771" s="4">
        <f t="shared" ref="EO771" si="14938">IF(EO576="","",EO576)</f>
        <v>40013</v>
      </c>
      <c r="EP771" s="4">
        <f t="shared" ref="EP771" si="14939">IF(EP576="","",EP576)</f>
        <v>1</v>
      </c>
      <c r="EQ771" s="4">
        <f t="shared" ref="EQ771" si="14940">IF(EQ576="","",EQ576)</f>
        <v>40013</v>
      </c>
      <c r="ER771" s="4">
        <f t="shared" ref="ER771" si="14941">IF(ER576="","",ER576)</f>
        <v>1</v>
      </c>
      <c r="ES771" s="4">
        <f t="shared" ref="ES771:ES778" si="14942">IF(ES576="","",ES576)</f>
        <v>40013</v>
      </c>
      <c r="ET771" s="4">
        <f t="shared" ref="ET771" si="14943">IF(ET576="","",ET576)</f>
        <v>1</v>
      </c>
      <c r="EU771" s="4">
        <f t="shared" si="14914"/>
        <v>40013</v>
      </c>
      <c r="EV771" s="4">
        <f t="shared" si="14885"/>
        <v>1</v>
      </c>
      <c r="EW771" s="4">
        <f t="shared" si="14885"/>
        <v>40013</v>
      </c>
      <c r="EX771" s="4">
        <f t="shared" si="14885"/>
        <v>1</v>
      </c>
      <c r="EY771" s="4">
        <f t="shared" si="14885"/>
        <v>40013</v>
      </c>
      <c r="EZ771" s="4">
        <f t="shared" ref="EZ771" si="14944">IF(EZ576="","",EZ576)</f>
        <v>1</v>
      </c>
      <c r="FA771" s="4">
        <f t="shared" si="14669"/>
        <v>40013</v>
      </c>
      <c r="FB771" s="4">
        <f t="shared" ref="FB771" si="14945">IF(FB576="","",FB576)</f>
        <v>1</v>
      </c>
      <c r="FC771" s="4">
        <f t="shared" ref="FC771" si="14946">IF(FC576="","",FC576)</f>
        <v>40013</v>
      </c>
      <c r="FD771" s="4">
        <f t="shared" ref="FD771" si="14947">IF(FD576="","",FD576)</f>
        <v>1</v>
      </c>
      <c r="FE771" s="4">
        <f t="shared" ref="FE771" si="14948">IF(FE576="","",FE576)</f>
        <v>20100</v>
      </c>
      <c r="FF771" s="4">
        <f t="shared" ref="FF771" si="14949">IF(FF576="","",FF576)</f>
        <v>1</v>
      </c>
      <c r="FG771" s="4">
        <f t="shared" ref="FG771" si="14950">IF(FG576="","",FG576)</f>
        <v>20100</v>
      </c>
      <c r="FH771" s="4">
        <f t="shared" si="14359"/>
        <v>1</v>
      </c>
      <c r="FR771" s="2">
        <v>99999</v>
      </c>
      <c r="FS771" s="2">
        <v>0</v>
      </c>
      <c r="FT771" s="4">
        <v>10000</v>
      </c>
      <c r="FU771" s="4"/>
      <c r="FV771" s="4"/>
      <c r="FW771" s="4"/>
      <c r="FX771" s="4"/>
      <c r="FY771" s="4"/>
      <c r="FZ771" s="77">
        <v>0</v>
      </c>
      <c r="GA771" s="2">
        <v>1</v>
      </c>
      <c r="GB771" s="2">
        <v>30</v>
      </c>
      <c r="GC771" s="2">
        <v>1</v>
      </c>
      <c r="GD771"/>
    </row>
    <row r="772" s="2" customFormat="1" ht="14.25" spans="1:186">
      <c r="A772" s="15">
        <v>7130411</v>
      </c>
      <c r="B772" s="7">
        <f t="shared" si="14860"/>
        <v>40</v>
      </c>
      <c r="C772" s="7">
        <f t="shared" ref="C772:C793" si="14951">C759</f>
        <v>2</v>
      </c>
      <c r="D772" s="5" t="s">
        <v>724</v>
      </c>
      <c r="E772" s="2" t="s">
        <v>1449</v>
      </c>
      <c r="F772" s="31" t="s">
        <v>1250</v>
      </c>
      <c r="G772" s="31">
        <v>4</v>
      </c>
      <c r="H772" s="7" t="s">
        <v>191</v>
      </c>
      <c r="I772" s="7" t="s">
        <v>187</v>
      </c>
      <c r="J772" s="37">
        <v>1465</v>
      </c>
      <c r="K772" s="39">
        <v>1434</v>
      </c>
      <c r="L772" s="80"/>
      <c r="M772" s="29" t="s">
        <v>193</v>
      </c>
      <c r="N772" s="4">
        <f t="shared" si="14814"/>
        <v>130</v>
      </c>
      <c r="O772" s="4">
        <f t="shared" ref="O772" si="14952">O577</f>
        <v>130</v>
      </c>
      <c r="P772" s="40">
        <f t="shared" si="14360"/>
        <v>2204</v>
      </c>
      <c r="Q772" s="4"/>
      <c r="S772" s="48">
        <f t="shared" ref="S772:S793" si="14953">S759</f>
        <v>0</v>
      </c>
      <c r="T772" s="47" t="s">
        <v>194</v>
      </c>
      <c r="U772" s="7" t="s">
        <v>195</v>
      </c>
      <c r="V772" s="7" t="str">
        <f t="shared" si="14530"/>
        <v>1</v>
      </c>
      <c r="W772" s="7" t="str">
        <f t="shared" si="14765"/>
        <v>1</v>
      </c>
      <c r="X772" s="40">
        <v>0</v>
      </c>
      <c r="AB772" s="7" t="s">
        <v>195</v>
      </c>
      <c r="AC772" s="7">
        <v>0</v>
      </c>
      <c r="AD772" s="7" t="s">
        <v>195</v>
      </c>
      <c r="AE772" s="7" t="s">
        <v>195</v>
      </c>
      <c r="AF772" s="7" t="s">
        <v>195</v>
      </c>
      <c r="AG772" s="7" t="s">
        <v>195</v>
      </c>
      <c r="AH772" s="40">
        <v>0</v>
      </c>
      <c r="AI772" s="40">
        <v>0</v>
      </c>
      <c r="AJ772" s="40">
        <v>1</v>
      </c>
      <c r="AK772" s="40">
        <v>0</v>
      </c>
      <c r="AL772" s="40">
        <v>1</v>
      </c>
      <c r="AM772" s="40">
        <v>0</v>
      </c>
      <c r="AN772" s="40">
        <v>60</v>
      </c>
      <c r="AO772" s="40">
        <v>20000</v>
      </c>
      <c r="AP772" s="7" t="s">
        <v>671</v>
      </c>
      <c r="AQ772" s="4">
        <f t="shared" ref="AQ772:AQ791" si="14954">AQ577</f>
        <v>3</v>
      </c>
      <c r="AR772" s="4">
        <f t="shared" si="14680"/>
        <v>161506</v>
      </c>
      <c r="AS772" s="7" t="s">
        <v>199</v>
      </c>
      <c r="AT772" s="48">
        <v>3</v>
      </c>
      <c r="AU772" s="48">
        <v>1</v>
      </c>
      <c r="AV772" s="48">
        <v>3</v>
      </c>
      <c r="AW772" s="48">
        <v>500</v>
      </c>
      <c r="AX772" s="48">
        <v>250</v>
      </c>
      <c r="AY772" s="48">
        <v>0</v>
      </c>
      <c r="AZ772" s="48">
        <v>0</v>
      </c>
      <c r="BE772" s="48">
        <v>0</v>
      </c>
      <c r="BF772" s="48">
        <v>1</v>
      </c>
      <c r="BG772" s="48">
        <f t="shared" ref="BG772" si="14955">IF(O772&lt;10,80,80+O772*8)</f>
        <v>1120</v>
      </c>
      <c r="BH772" s="48">
        <f t="shared" ref="BH772" si="14956">IF(O772&lt;10,80,80+O772*8)</f>
        <v>1120</v>
      </c>
      <c r="BI772" s="7">
        <v>0</v>
      </c>
      <c r="BJ772" s="7">
        <v>0</v>
      </c>
      <c r="BK772" s="7">
        <v>0</v>
      </c>
      <c r="BL772" s="7">
        <v>0</v>
      </c>
      <c r="BM772" s="7">
        <v>0</v>
      </c>
      <c r="BN772" s="7">
        <v>0</v>
      </c>
      <c r="BO772" s="7">
        <v>0</v>
      </c>
      <c r="BP772" s="7">
        <v>0</v>
      </c>
      <c r="BQ772" s="7">
        <v>0</v>
      </c>
      <c r="BR772" s="7">
        <v>0</v>
      </c>
      <c r="BS772" s="7">
        <v>0</v>
      </c>
      <c r="BT772" s="7">
        <v>0</v>
      </c>
      <c r="BU772" s="7">
        <v>0</v>
      </c>
      <c r="BV772" s="7">
        <v>0</v>
      </c>
      <c r="BW772" s="7">
        <v>0</v>
      </c>
      <c r="BX772" s="7">
        <v>0</v>
      </c>
      <c r="BY772" s="7">
        <v>0</v>
      </c>
      <c r="BZ772" s="7">
        <v>0</v>
      </c>
      <c r="CA772" s="7">
        <v>0</v>
      </c>
      <c r="CB772" s="7">
        <v>0</v>
      </c>
      <c r="CC772" s="7">
        <v>0</v>
      </c>
      <c r="CD772" s="7">
        <v>0</v>
      </c>
      <c r="CE772" s="7">
        <v>0</v>
      </c>
      <c r="CF772" s="7">
        <v>0</v>
      </c>
      <c r="CG772" s="7">
        <v>0</v>
      </c>
      <c r="CH772" s="7">
        <v>0</v>
      </c>
      <c r="CI772" s="7">
        <v>0</v>
      </c>
      <c r="CJ772" s="7">
        <v>0</v>
      </c>
      <c r="CK772" s="7">
        <v>0</v>
      </c>
      <c r="CL772" s="40">
        <v>0</v>
      </c>
      <c r="CM772" s="40">
        <v>0</v>
      </c>
      <c r="CN772" s="40">
        <v>0</v>
      </c>
      <c r="CO772" s="40">
        <v>0</v>
      </c>
      <c r="CP772" s="7">
        <v>0</v>
      </c>
      <c r="CQ772" s="7">
        <v>0</v>
      </c>
      <c r="CR772" s="7">
        <v>0</v>
      </c>
      <c r="CS772" s="40">
        <v>0</v>
      </c>
      <c r="CT772" s="7">
        <v>0</v>
      </c>
      <c r="CU772" s="7">
        <v>0</v>
      </c>
      <c r="CV772" s="4"/>
      <c r="CW772" s="4"/>
      <c r="CX772" s="4" t="str">
        <f t="shared" ref="CX772" si="14957">IF(CX577="","",CX577)</f>
        <v/>
      </c>
      <c r="CY772" s="4" t="str">
        <f t="shared" si="14929"/>
        <v/>
      </c>
      <c r="CZ772" s="4" t="str">
        <f t="shared" si="14794"/>
        <v/>
      </c>
      <c r="DA772" s="4" t="str">
        <f t="shared" ref="DA772" si="14958">IF(DA577="","",DA577)</f>
        <v/>
      </c>
      <c r="DB772" s="4" t="str">
        <f t="shared" si="14744"/>
        <v/>
      </c>
      <c r="DC772" s="4" t="str">
        <f t="shared" si="14820"/>
        <v/>
      </c>
      <c r="DD772" s="7">
        <v>2</v>
      </c>
      <c r="DE772" s="7">
        <v>30</v>
      </c>
      <c r="DF772" s="7">
        <v>60</v>
      </c>
      <c r="DH772" s="4">
        <f t="shared" ref="DH772" si="14959">IF(DH577="","",DH577)</f>
        <v>13</v>
      </c>
      <c r="DI772" s="4">
        <f t="shared" si="14123"/>
        <v>4</v>
      </c>
      <c r="DJ772" s="4">
        <f t="shared" si="14871"/>
        <v>5</v>
      </c>
      <c r="DK772" s="4" t="str">
        <f t="shared" si="14847"/>
        <v/>
      </c>
      <c r="DL772" s="4" t="str">
        <f t="shared" si="14493"/>
        <v/>
      </c>
      <c r="DX772" s="7">
        <f t="shared" si="14515"/>
        <v>7130411</v>
      </c>
      <c r="DY772" s="7"/>
      <c r="DZ772" s="67">
        <v>0</v>
      </c>
      <c r="EA772" s="2" t="s">
        <v>242</v>
      </c>
      <c r="EB772" s="85" t="s">
        <v>242</v>
      </c>
      <c r="EC772" s="2" t="s">
        <v>242</v>
      </c>
      <c r="ED772" s="2">
        <v>2012</v>
      </c>
      <c r="EE772" s="2">
        <v>3002</v>
      </c>
      <c r="EF772" s="7">
        <v>50</v>
      </c>
      <c r="EG772" s="20"/>
      <c r="EH772" s="20"/>
      <c r="EI772" s="4">
        <f t="shared" ref="EI772" si="14960">IF(EI577="","",EI577)</f>
        <v>40012</v>
      </c>
      <c r="EJ772" s="4">
        <f t="shared" si="14933"/>
        <v>1</v>
      </c>
      <c r="EK772" s="4">
        <f t="shared" ref="EK772" si="14961">IF(EK577="","",EK577)</f>
        <v>40013</v>
      </c>
      <c r="EL772" s="4">
        <f t="shared" ref="EL772" si="14962">IF(EL577="","",EL577)</f>
        <v>1</v>
      </c>
      <c r="EM772" s="4">
        <f t="shared" ref="EM772" si="14963">IF(EM577="","",EM577)</f>
        <v>40013</v>
      </c>
      <c r="EN772" s="4">
        <f t="shared" ref="EN772" si="14964">IF(EN577="","",EN577)</f>
        <v>1</v>
      </c>
      <c r="EO772" s="4">
        <f t="shared" ref="EO772" si="14965">IF(EO577="","",EO577)</f>
        <v>40013</v>
      </c>
      <c r="EP772" s="4">
        <f t="shared" ref="EP772" si="14966">IF(EP577="","",EP577)</f>
        <v>1</v>
      </c>
      <c r="EQ772" s="4">
        <f t="shared" ref="EQ772" si="14967">IF(EQ577="","",EQ577)</f>
        <v>40013</v>
      </c>
      <c r="ER772" s="4">
        <f t="shared" ref="ER772:ER778" si="14968">IF(ER577="","",ER577)</f>
        <v>1</v>
      </c>
      <c r="ES772" s="4">
        <f t="shared" si="14942"/>
        <v>40013</v>
      </c>
      <c r="ET772" s="4">
        <f t="shared" ref="ET772" si="14969">IF(ET577="","",ET577)</f>
        <v>1</v>
      </c>
      <c r="EU772" s="4">
        <f t="shared" si="14914"/>
        <v>40013</v>
      </c>
      <c r="EV772" s="4">
        <f t="shared" si="14885"/>
        <v>1</v>
      </c>
      <c r="EW772" s="4">
        <f t="shared" si="14885"/>
        <v>40013</v>
      </c>
      <c r="EX772" s="4">
        <f t="shared" si="14885"/>
        <v>1</v>
      </c>
      <c r="EY772" s="4">
        <f t="shared" si="14885"/>
        <v>40013</v>
      </c>
      <c r="EZ772" s="4">
        <f t="shared" ref="EZ772" si="14970">IF(EZ577="","",EZ577)</f>
        <v>1</v>
      </c>
      <c r="FA772" s="4">
        <f t="shared" si="14669"/>
        <v>40013</v>
      </c>
      <c r="FB772" s="4">
        <f t="shared" ref="FB772" si="14971">IF(FB577="","",FB577)</f>
        <v>1</v>
      </c>
      <c r="FC772" s="4">
        <f t="shared" ref="FC772" si="14972">IF(FC577="","",FC577)</f>
        <v>40013</v>
      </c>
      <c r="FD772" s="4">
        <f t="shared" ref="FD772" si="14973">IF(FD577="","",FD577)</f>
        <v>1</v>
      </c>
      <c r="FE772" s="4">
        <f t="shared" ref="FE772" si="14974">IF(FE577="","",FE577)</f>
        <v>20100</v>
      </c>
      <c r="FF772" s="4">
        <f t="shared" ref="FF772" si="14975">IF(FF577="","",FF577)</f>
        <v>1</v>
      </c>
      <c r="FG772" s="4">
        <f t="shared" ref="FG772" si="14976">IF(FG577="","",FG577)</f>
        <v>20100</v>
      </c>
      <c r="FH772" s="4">
        <f t="shared" si="14359"/>
        <v>1</v>
      </c>
      <c r="FR772" s="2">
        <v>99999</v>
      </c>
      <c r="FS772" s="2">
        <v>0</v>
      </c>
      <c r="FT772" s="4">
        <v>10000</v>
      </c>
      <c r="FU772" s="4"/>
      <c r="FV772" s="4"/>
      <c r="FW772" s="4"/>
      <c r="FX772" s="4"/>
      <c r="FY772" s="4"/>
      <c r="FZ772" s="77">
        <v>0</v>
      </c>
      <c r="GA772" s="2">
        <v>1</v>
      </c>
      <c r="GB772" s="2">
        <v>30</v>
      </c>
      <c r="GC772" s="2">
        <v>1</v>
      </c>
      <c r="GD772"/>
    </row>
    <row r="773" s="2" customFormat="1" ht="14.25" spans="1:186">
      <c r="A773" s="15">
        <v>7130512</v>
      </c>
      <c r="B773" s="7">
        <f t="shared" si="14860"/>
        <v>72</v>
      </c>
      <c r="C773" s="7">
        <f t="shared" si="14951"/>
        <v>4</v>
      </c>
      <c r="D773" s="5" t="s">
        <v>726</v>
      </c>
      <c r="E773" s="2" t="s">
        <v>1450</v>
      </c>
      <c r="F773" s="31" t="s">
        <v>1250</v>
      </c>
      <c r="G773" s="31">
        <v>4</v>
      </c>
      <c r="H773" s="7" t="s">
        <v>191</v>
      </c>
      <c r="I773" s="7" t="s">
        <v>187</v>
      </c>
      <c r="J773" s="37">
        <v>1476</v>
      </c>
      <c r="K773" s="39">
        <v>1435</v>
      </c>
      <c r="L773" s="80"/>
      <c r="M773" s="29" t="s">
        <v>193</v>
      </c>
      <c r="N773" s="4">
        <f t="shared" si="14814"/>
        <v>130</v>
      </c>
      <c r="O773" s="4">
        <f t="shared" ref="O773" si="14977">O578</f>
        <v>130</v>
      </c>
      <c r="P773" s="40">
        <f t="shared" si="14360"/>
        <v>2404</v>
      </c>
      <c r="Q773" s="4"/>
      <c r="S773" s="48">
        <f t="shared" si="14953"/>
        <v>0</v>
      </c>
      <c r="T773" s="47" t="s">
        <v>194</v>
      </c>
      <c r="U773" s="7" t="s">
        <v>195</v>
      </c>
      <c r="V773" s="7" t="str">
        <f t="shared" si="14530"/>
        <v>1</v>
      </c>
      <c r="W773" s="7" t="str">
        <f t="shared" si="14765"/>
        <v>1</v>
      </c>
      <c r="X773" s="40">
        <v>0</v>
      </c>
      <c r="AB773" s="7" t="s">
        <v>195</v>
      </c>
      <c r="AC773" s="7">
        <v>0</v>
      </c>
      <c r="AD773" s="7" t="s">
        <v>195</v>
      </c>
      <c r="AE773" s="7" t="s">
        <v>195</v>
      </c>
      <c r="AF773" s="7" t="s">
        <v>195</v>
      </c>
      <c r="AG773" s="7" t="s">
        <v>195</v>
      </c>
      <c r="AH773" s="40">
        <v>0</v>
      </c>
      <c r="AI773" s="40">
        <v>0</v>
      </c>
      <c r="AJ773" s="40">
        <v>1</v>
      </c>
      <c r="AK773" s="40">
        <v>0</v>
      </c>
      <c r="AL773" s="40">
        <v>1</v>
      </c>
      <c r="AM773" s="40">
        <v>0</v>
      </c>
      <c r="AN773" s="40">
        <v>60</v>
      </c>
      <c r="AO773" s="40">
        <v>20000</v>
      </c>
      <c r="AP773" s="7" t="s">
        <v>674</v>
      </c>
      <c r="AQ773" s="4">
        <f t="shared" si="14954"/>
        <v>3</v>
      </c>
      <c r="AR773" s="4">
        <f t="shared" si="14680"/>
        <v>161506</v>
      </c>
      <c r="AS773" s="7" t="s">
        <v>199</v>
      </c>
      <c r="AT773" s="48">
        <v>3</v>
      </c>
      <c r="AU773" s="48">
        <v>1</v>
      </c>
      <c r="AV773" s="48">
        <v>3</v>
      </c>
      <c r="AW773" s="48">
        <v>500</v>
      </c>
      <c r="AX773" s="48">
        <v>250</v>
      </c>
      <c r="AY773" s="48">
        <v>0</v>
      </c>
      <c r="AZ773" s="48">
        <v>0</v>
      </c>
      <c r="BE773" s="48">
        <v>0</v>
      </c>
      <c r="BF773" s="48">
        <v>1</v>
      </c>
      <c r="BG773" s="48">
        <f t="shared" ref="BG773" si="14978">IF(O773&lt;10,80,80+O773*8)</f>
        <v>1120</v>
      </c>
      <c r="BH773" s="48">
        <f t="shared" ref="BH773" si="14979">IF(O773&lt;10,80,80+O773*8)</f>
        <v>1120</v>
      </c>
      <c r="BI773" s="7">
        <v>0</v>
      </c>
      <c r="BJ773" s="7">
        <v>0</v>
      </c>
      <c r="BK773" s="7">
        <v>0</v>
      </c>
      <c r="BL773" s="7">
        <v>0</v>
      </c>
      <c r="BM773" s="7">
        <v>0</v>
      </c>
      <c r="BN773" s="7">
        <v>0</v>
      </c>
      <c r="BO773" s="7">
        <v>0</v>
      </c>
      <c r="BP773" s="7">
        <v>0</v>
      </c>
      <c r="BQ773" s="7">
        <v>0</v>
      </c>
      <c r="BR773" s="7">
        <v>0</v>
      </c>
      <c r="BS773" s="7">
        <v>0</v>
      </c>
      <c r="BT773" s="7">
        <v>0</v>
      </c>
      <c r="BU773" s="7">
        <v>0</v>
      </c>
      <c r="BV773" s="7">
        <v>0</v>
      </c>
      <c r="BW773" s="7">
        <v>0</v>
      </c>
      <c r="BX773" s="7">
        <v>0</v>
      </c>
      <c r="BY773" s="7">
        <v>0</v>
      </c>
      <c r="BZ773" s="7">
        <v>0</v>
      </c>
      <c r="CA773" s="7">
        <v>0</v>
      </c>
      <c r="CB773" s="7">
        <v>0</v>
      </c>
      <c r="CC773" s="7">
        <v>0</v>
      </c>
      <c r="CD773" s="7">
        <v>0</v>
      </c>
      <c r="CE773" s="7">
        <v>0</v>
      </c>
      <c r="CF773" s="7">
        <v>0</v>
      </c>
      <c r="CG773" s="7">
        <v>0</v>
      </c>
      <c r="CH773" s="7">
        <v>0</v>
      </c>
      <c r="CI773" s="7">
        <v>0</v>
      </c>
      <c r="CJ773" s="7">
        <v>0</v>
      </c>
      <c r="CK773" s="7">
        <v>0</v>
      </c>
      <c r="CL773" s="40">
        <v>0</v>
      </c>
      <c r="CM773" s="40">
        <v>0</v>
      </c>
      <c r="CN773" s="40">
        <v>0</v>
      </c>
      <c r="CO773" s="40">
        <v>0</v>
      </c>
      <c r="CP773" s="7">
        <v>0</v>
      </c>
      <c r="CQ773" s="7">
        <v>0</v>
      </c>
      <c r="CR773" s="7">
        <v>0</v>
      </c>
      <c r="CS773" s="40">
        <v>0</v>
      </c>
      <c r="CT773" s="7">
        <v>0</v>
      </c>
      <c r="CU773" s="7">
        <v>0</v>
      </c>
      <c r="CV773" s="4"/>
      <c r="CW773" s="4"/>
      <c r="CX773" s="4" t="str">
        <f t="shared" ref="CX773" si="14980">IF(CX578="","",CX578)</f>
        <v/>
      </c>
      <c r="CY773" s="4" t="str">
        <f t="shared" si="14929"/>
        <v/>
      </c>
      <c r="CZ773" s="4" t="str">
        <f t="shared" si="14794"/>
        <v/>
      </c>
      <c r="DA773" s="4" t="str">
        <f t="shared" ref="DA773" si="14981">IF(DA578="","",DA578)</f>
        <v/>
      </c>
      <c r="DB773" s="4" t="str">
        <f t="shared" si="14744"/>
        <v/>
      </c>
      <c r="DC773" s="4" t="str">
        <f t="shared" si="14820"/>
        <v/>
      </c>
      <c r="DD773" s="7">
        <v>2</v>
      </c>
      <c r="DE773" s="7">
        <v>30</v>
      </c>
      <c r="DF773" s="7">
        <v>60</v>
      </c>
      <c r="DH773" s="4">
        <f t="shared" ref="DH773" si="14982">IF(DH578="","",DH578)</f>
        <v>13</v>
      </c>
      <c r="DI773" s="4">
        <f t="shared" si="14123"/>
        <v>1</v>
      </c>
      <c r="DJ773" s="4">
        <f t="shared" si="14871"/>
        <v>6</v>
      </c>
      <c r="DK773" s="4">
        <f t="shared" si="14847"/>
        <v>9</v>
      </c>
      <c r="DL773" s="4" t="str">
        <f t="shared" si="14493"/>
        <v/>
      </c>
      <c r="DX773" s="7">
        <f t="shared" si="14515"/>
        <v>7130512</v>
      </c>
      <c r="DY773" s="7"/>
      <c r="DZ773" s="67">
        <v>0</v>
      </c>
      <c r="EA773" s="2" t="s">
        <v>242</v>
      </c>
      <c r="EB773" s="85" t="s">
        <v>242</v>
      </c>
      <c r="EC773" s="2" t="s">
        <v>242</v>
      </c>
      <c r="ED773" s="2">
        <v>2015</v>
      </c>
      <c r="EE773" s="2">
        <v>3002</v>
      </c>
      <c r="EF773" s="7">
        <v>50</v>
      </c>
      <c r="EG773" s="20"/>
      <c r="EH773" s="20"/>
      <c r="EI773" s="4">
        <f t="shared" ref="EI773" si="14983">IF(EI578="","",EI578)</f>
        <v>40012</v>
      </c>
      <c r="EJ773" s="4">
        <f t="shared" si="14933"/>
        <v>1</v>
      </c>
      <c r="EK773" s="4">
        <f t="shared" ref="EK773" si="14984">IF(EK578="","",EK578)</f>
        <v>40013</v>
      </c>
      <c r="EL773" s="4">
        <f t="shared" ref="EL773" si="14985">IF(EL578="","",EL578)</f>
        <v>1</v>
      </c>
      <c r="EM773" s="4">
        <f t="shared" ref="EM773" si="14986">IF(EM578="","",EM578)</f>
        <v>40013</v>
      </c>
      <c r="EN773" s="4">
        <f t="shared" ref="EN773" si="14987">IF(EN578="","",EN578)</f>
        <v>1</v>
      </c>
      <c r="EO773" s="4">
        <f t="shared" ref="EO773" si="14988">IF(EO578="","",EO578)</f>
        <v>40013</v>
      </c>
      <c r="EP773" s="4">
        <f t="shared" ref="EP773" si="14989">IF(EP578="","",EP578)</f>
        <v>1</v>
      </c>
      <c r="EQ773" s="4">
        <f t="shared" ref="EQ773" si="14990">IF(EQ578="","",EQ578)</f>
        <v>40013</v>
      </c>
      <c r="ER773" s="4">
        <f t="shared" si="14968"/>
        <v>1</v>
      </c>
      <c r="ES773" s="4">
        <f t="shared" si="14942"/>
        <v>40013</v>
      </c>
      <c r="ET773" s="4">
        <f t="shared" ref="ET773" si="14991">IF(ET578="","",ET578)</f>
        <v>1</v>
      </c>
      <c r="EU773" s="4">
        <f t="shared" si="14914"/>
        <v>40013</v>
      </c>
      <c r="EV773" s="4">
        <f t="shared" si="14885"/>
        <v>1</v>
      </c>
      <c r="EW773" s="4">
        <f t="shared" si="14885"/>
        <v>40013</v>
      </c>
      <c r="EX773" s="4">
        <f t="shared" si="14885"/>
        <v>1</v>
      </c>
      <c r="EY773" s="4">
        <f t="shared" si="14885"/>
        <v>40013</v>
      </c>
      <c r="EZ773" s="4">
        <f t="shared" ref="EZ773" si="14992">IF(EZ578="","",EZ578)</f>
        <v>1</v>
      </c>
      <c r="FA773" s="4">
        <f t="shared" si="14669"/>
        <v>40013</v>
      </c>
      <c r="FB773" s="4">
        <f t="shared" ref="FB773:FB778" si="14993">IF(FB578="","",FB578)</f>
        <v>1</v>
      </c>
      <c r="FC773" s="4">
        <f t="shared" ref="FC773" si="14994">IF(FC578="","",FC578)</f>
        <v>40013</v>
      </c>
      <c r="FD773" s="4">
        <f t="shared" ref="FD773:FD778" si="14995">IF(FD578="","",FD578)</f>
        <v>1</v>
      </c>
      <c r="FE773" s="4">
        <f t="shared" ref="FE773" si="14996">IF(FE578="","",FE578)</f>
        <v>20100</v>
      </c>
      <c r="FF773" s="4">
        <f t="shared" ref="FF773" si="14997">IF(FF578="","",FF578)</f>
        <v>1</v>
      </c>
      <c r="FG773" s="4">
        <f t="shared" ref="FG773" si="14998">IF(FG578="","",FG578)</f>
        <v>20100</v>
      </c>
      <c r="FH773" s="4">
        <f t="shared" si="14359"/>
        <v>1</v>
      </c>
      <c r="FR773" s="2">
        <v>99999</v>
      </c>
      <c r="FS773" s="2">
        <v>0</v>
      </c>
      <c r="FT773" s="4">
        <v>10000</v>
      </c>
      <c r="FU773" s="4"/>
      <c r="FV773" s="4"/>
      <c r="FW773" s="4"/>
      <c r="FX773" s="4"/>
      <c r="FY773" s="4"/>
      <c r="FZ773" s="77">
        <v>0</v>
      </c>
      <c r="GA773" s="2">
        <v>1</v>
      </c>
      <c r="GB773" s="2">
        <v>30</v>
      </c>
      <c r="GC773" s="2">
        <v>1</v>
      </c>
      <c r="GD773"/>
    </row>
    <row r="774" s="2" customFormat="1" ht="14.25" spans="1:186">
      <c r="A774" s="15">
        <v>7130613</v>
      </c>
      <c r="B774" s="7">
        <f t="shared" si="14860"/>
        <v>88</v>
      </c>
      <c r="C774" s="7">
        <f t="shared" si="14951"/>
        <v>5</v>
      </c>
      <c r="D774" s="5" t="s">
        <v>728</v>
      </c>
      <c r="E774" s="2" t="s">
        <v>1451</v>
      </c>
      <c r="F774" s="31" t="s">
        <v>1250</v>
      </c>
      <c r="G774" s="31">
        <v>4</v>
      </c>
      <c r="H774" s="7" t="s">
        <v>191</v>
      </c>
      <c r="I774" s="7" t="s">
        <v>187</v>
      </c>
      <c r="J774" s="37">
        <v>1487</v>
      </c>
      <c r="K774" s="39">
        <v>1429</v>
      </c>
      <c r="L774" s="80"/>
      <c r="M774" s="29" t="s">
        <v>193</v>
      </c>
      <c r="N774" s="4">
        <f t="shared" si="14814"/>
        <v>130</v>
      </c>
      <c r="O774" s="4">
        <f t="shared" ref="O774" si="14999">O579</f>
        <v>130</v>
      </c>
      <c r="P774" s="40">
        <f t="shared" si="14360"/>
        <v>2504</v>
      </c>
      <c r="Q774" s="4"/>
      <c r="S774" s="48">
        <f t="shared" si="14953"/>
        <v>0</v>
      </c>
      <c r="T774" s="47" t="s">
        <v>194</v>
      </c>
      <c r="U774" s="7" t="s">
        <v>195</v>
      </c>
      <c r="V774" s="7" t="str">
        <f t="shared" si="14530"/>
        <v>1</v>
      </c>
      <c r="W774" s="7" t="str">
        <f t="shared" si="14765"/>
        <v>1</v>
      </c>
      <c r="X774" s="40">
        <v>0</v>
      </c>
      <c r="AB774" s="7" t="s">
        <v>195</v>
      </c>
      <c r="AC774" s="7">
        <v>0</v>
      </c>
      <c r="AD774" s="7" t="s">
        <v>195</v>
      </c>
      <c r="AE774" s="7" t="s">
        <v>195</v>
      </c>
      <c r="AF774" s="7" t="s">
        <v>195</v>
      </c>
      <c r="AG774" s="7" t="s">
        <v>195</v>
      </c>
      <c r="AH774" s="40">
        <v>0</v>
      </c>
      <c r="AI774" s="40">
        <v>0</v>
      </c>
      <c r="AJ774" s="40">
        <v>1</v>
      </c>
      <c r="AK774" s="40">
        <v>0</v>
      </c>
      <c r="AL774" s="40">
        <v>1</v>
      </c>
      <c r="AM774" s="40">
        <v>0</v>
      </c>
      <c r="AN774" s="40">
        <v>60</v>
      </c>
      <c r="AO774" s="40">
        <v>20000</v>
      </c>
      <c r="AP774" s="7" t="s">
        <v>677</v>
      </c>
      <c r="AQ774" s="4">
        <f t="shared" si="14954"/>
        <v>3</v>
      </c>
      <c r="AR774" s="4">
        <f t="shared" si="14680"/>
        <v>161506</v>
      </c>
      <c r="AS774" s="7" t="s">
        <v>199</v>
      </c>
      <c r="AT774" s="48">
        <v>3</v>
      </c>
      <c r="AU774" s="48">
        <v>1</v>
      </c>
      <c r="AV774" s="48">
        <v>3</v>
      </c>
      <c r="AW774" s="48">
        <v>500</v>
      </c>
      <c r="AX774" s="48">
        <v>250</v>
      </c>
      <c r="AY774" s="48">
        <v>0</v>
      </c>
      <c r="AZ774" s="48">
        <v>0</v>
      </c>
      <c r="BE774" s="48">
        <v>0</v>
      </c>
      <c r="BF774" s="48">
        <v>1</v>
      </c>
      <c r="BG774" s="48">
        <f t="shared" ref="BG774" si="15000">IF(O774&lt;10,80,80+O774*8)</f>
        <v>1120</v>
      </c>
      <c r="BH774" s="48">
        <f t="shared" ref="BH774" si="15001">IF(O774&lt;10,80,80+O774*8)</f>
        <v>1120</v>
      </c>
      <c r="BI774" s="7">
        <v>0</v>
      </c>
      <c r="BJ774" s="7">
        <v>0</v>
      </c>
      <c r="BK774" s="7">
        <v>0</v>
      </c>
      <c r="BL774" s="7">
        <v>0</v>
      </c>
      <c r="BM774" s="7">
        <v>0</v>
      </c>
      <c r="BN774" s="7">
        <v>0</v>
      </c>
      <c r="BO774" s="7">
        <v>0</v>
      </c>
      <c r="BP774" s="7">
        <v>0</v>
      </c>
      <c r="BQ774" s="7">
        <v>0</v>
      </c>
      <c r="BR774" s="7">
        <v>0</v>
      </c>
      <c r="BS774" s="7">
        <v>0</v>
      </c>
      <c r="BT774" s="7">
        <v>0</v>
      </c>
      <c r="BU774" s="7">
        <v>0</v>
      </c>
      <c r="BV774" s="7">
        <v>0</v>
      </c>
      <c r="BW774" s="7">
        <v>0</v>
      </c>
      <c r="BX774" s="7">
        <v>0</v>
      </c>
      <c r="BY774" s="7">
        <v>0</v>
      </c>
      <c r="BZ774" s="7">
        <v>0</v>
      </c>
      <c r="CA774" s="7">
        <v>0</v>
      </c>
      <c r="CB774" s="7">
        <v>0</v>
      </c>
      <c r="CC774" s="7">
        <v>0</v>
      </c>
      <c r="CD774" s="7">
        <v>0</v>
      </c>
      <c r="CE774" s="7">
        <v>0</v>
      </c>
      <c r="CF774" s="7">
        <v>0</v>
      </c>
      <c r="CG774" s="7">
        <v>0</v>
      </c>
      <c r="CH774" s="7">
        <v>0</v>
      </c>
      <c r="CI774" s="7">
        <v>0</v>
      </c>
      <c r="CJ774" s="7">
        <v>0</v>
      </c>
      <c r="CK774" s="7">
        <v>0</v>
      </c>
      <c r="CL774" s="40">
        <v>0</v>
      </c>
      <c r="CM774" s="40">
        <v>0</v>
      </c>
      <c r="CN774" s="40">
        <v>0</v>
      </c>
      <c r="CO774" s="40">
        <v>0</v>
      </c>
      <c r="CP774" s="7">
        <v>0</v>
      </c>
      <c r="CQ774" s="7">
        <v>0</v>
      </c>
      <c r="CR774" s="7">
        <v>0</v>
      </c>
      <c r="CS774" s="40">
        <v>0</v>
      </c>
      <c r="CT774" s="7">
        <v>0</v>
      </c>
      <c r="CU774" s="7">
        <v>0</v>
      </c>
      <c r="CV774" s="4"/>
      <c r="CW774" s="4"/>
      <c r="CX774" s="4" t="str">
        <f t="shared" ref="CX774" si="15002">IF(CX579="","",CX579)</f>
        <v/>
      </c>
      <c r="CY774" s="4" t="str">
        <f t="shared" si="14929"/>
        <v/>
      </c>
      <c r="CZ774" s="4" t="str">
        <f t="shared" si="14794"/>
        <v/>
      </c>
      <c r="DA774" s="4" t="str">
        <f t="shared" ref="DA774" si="15003">IF(DA579="","",DA579)</f>
        <v/>
      </c>
      <c r="DB774" s="4" t="str">
        <f t="shared" si="14744"/>
        <v/>
      </c>
      <c r="DC774" s="4" t="str">
        <f t="shared" si="14820"/>
        <v/>
      </c>
      <c r="DD774" s="7">
        <v>2</v>
      </c>
      <c r="DE774" s="7">
        <v>30</v>
      </c>
      <c r="DF774" s="7">
        <v>60</v>
      </c>
      <c r="DH774" s="4">
        <f t="shared" ref="DH774" si="15004">IF(DH579="","",DH579)</f>
        <v>13</v>
      </c>
      <c r="DI774" s="4">
        <f t="shared" si="14123"/>
        <v>6</v>
      </c>
      <c r="DJ774" s="4">
        <f t="shared" si="14871"/>
        <v>9</v>
      </c>
      <c r="DK774" s="4" t="str">
        <f t="shared" si="14847"/>
        <v/>
      </c>
      <c r="DL774" s="4" t="str">
        <f t="shared" si="14493"/>
        <v/>
      </c>
      <c r="DX774" s="7">
        <f t="shared" si="14515"/>
        <v>7130613</v>
      </c>
      <c r="DY774" s="7"/>
      <c r="DZ774" s="67">
        <v>0</v>
      </c>
      <c r="EA774" s="2" t="s">
        <v>242</v>
      </c>
      <c r="EB774" s="85" t="s">
        <v>242</v>
      </c>
      <c r="EC774" s="2" t="s">
        <v>242</v>
      </c>
      <c r="ED774" s="2">
        <v>2018</v>
      </c>
      <c r="EE774" s="2">
        <v>3002</v>
      </c>
      <c r="EF774" s="7">
        <v>50</v>
      </c>
      <c r="EG774" s="20"/>
      <c r="EH774" s="20"/>
      <c r="EI774" s="4">
        <f t="shared" ref="EI774" si="15005">IF(EI579="","",EI579)</f>
        <v>40012</v>
      </c>
      <c r="EJ774" s="4">
        <f t="shared" si="14933"/>
        <v>1</v>
      </c>
      <c r="EK774" s="4">
        <f t="shared" ref="EK774" si="15006">IF(EK579="","",EK579)</f>
        <v>40013</v>
      </c>
      <c r="EL774" s="4">
        <f t="shared" ref="EL774" si="15007">IF(EL579="","",EL579)</f>
        <v>1</v>
      </c>
      <c r="EM774" s="4">
        <f t="shared" ref="EM774" si="15008">IF(EM579="","",EM579)</f>
        <v>40013</v>
      </c>
      <c r="EN774" s="4">
        <f t="shared" ref="EN774" si="15009">IF(EN579="","",EN579)</f>
        <v>1</v>
      </c>
      <c r="EO774" s="4">
        <f t="shared" ref="EO774" si="15010">IF(EO579="","",EO579)</f>
        <v>40013</v>
      </c>
      <c r="EP774" s="4">
        <f t="shared" ref="EP774" si="15011">IF(EP579="","",EP579)</f>
        <v>1</v>
      </c>
      <c r="EQ774" s="4">
        <f t="shared" ref="EQ774" si="15012">IF(EQ579="","",EQ579)</f>
        <v>40013</v>
      </c>
      <c r="ER774" s="4">
        <f t="shared" si="14968"/>
        <v>1</v>
      </c>
      <c r="ES774" s="4">
        <f t="shared" si="14942"/>
        <v>40013</v>
      </c>
      <c r="ET774" s="4">
        <f t="shared" ref="ET774" si="15013">IF(ET579="","",ET579)</f>
        <v>1</v>
      </c>
      <c r="EU774" s="4">
        <f t="shared" si="14914"/>
        <v>40013</v>
      </c>
      <c r="EV774" s="4">
        <f t="shared" si="14885"/>
        <v>1</v>
      </c>
      <c r="EW774" s="4">
        <f t="shared" si="14885"/>
        <v>40013</v>
      </c>
      <c r="EX774" s="4">
        <f t="shared" si="14885"/>
        <v>1</v>
      </c>
      <c r="EY774" s="4">
        <f t="shared" si="14885"/>
        <v>40013</v>
      </c>
      <c r="EZ774" s="4">
        <f t="shared" ref="EZ774" si="15014">IF(EZ579="","",EZ579)</f>
        <v>1</v>
      </c>
      <c r="FA774" s="4">
        <f t="shared" si="14669"/>
        <v>40013</v>
      </c>
      <c r="FB774" s="4">
        <f t="shared" si="14993"/>
        <v>1</v>
      </c>
      <c r="FC774" s="4">
        <f t="shared" ref="FC774" si="15015">IF(FC579="","",FC579)</f>
        <v>40013</v>
      </c>
      <c r="FD774" s="4">
        <f t="shared" si="14995"/>
        <v>1</v>
      </c>
      <c r="FE774" s="4">
        <f t="shared" ref="FE774" si="15016">IF(FE579="","",FE579)</f>
        <v>20100</v>
      </c>
      <c r="FF774" s="4">
        <f t="shared" ref="FF774" si="15017">IF(FF579="","",FF579)</f>
        <v>1</v>
      </c>
      <c r="FG774" s="4">
        <f t="shared" ref="FG774" si="15018">IF(FG579="","",FG579)</f>
        <v>20100</v>
      </c>
      <c r="FH774" s="4">
        <f t="shared" ref="FH774" si="15019">IF(FH579="","",FH579)</f>
        <v>1</v>
      </c>
      <c r="FR774" s="2">
        <v>99999</v>
      </c>
      <c r="FS774" s="2">
        <v>0</v>
      </c>
      <c r="FT774" s="4">
        <v>10000</v>
      </c>
      <c r="FU774" s="4"/>
      <c r="FV774" s="4"/>
      <c r="FW774" s="4"/>
      <c r="FX774" s="4"/>
      <c r="FY774" s="4"/>
      <c r="FZ774" s="77">
        <v>0</v>
      </c>
      <c r="GA774" s="2">
        <v>1</v>
      </c>
      <c r="GB774" s="2">
        <v>30</v>
      </c>
      <c r="GC774" s="2">
        <v>1</v>
      </c>
      <c r="GD774"/>
    </row>
    <row r="775" s="2" customFormat="1" ht="14.25" spans="1:186">
      <c r="A775" s="15">
        <v>7140101</v>
      </c>
      <c r="B775" s="7">
        <f t="shared" si="14860"/>
        <v>1288</v>
      </c>
      <c r="C775" s="7">
        <f t="shared" si="14951"/>
        <v>0</v>
      </c>
      <c r="D775" s="5" t="s">
        <v>730</v>
      </c>
      <c r="E775" s="2" t="s">
        <v>1452</v>
      </c>
      <c r="F775" s="31" t="s">
        <v>1250</v>
      </c>
      <c r="G775" s="31">
        <v>4</v>
      </c>
      <c r="H775" s="7" t="s">
        <v>191</v>
      </c>
      <c r="I775" s="7" t="s">
        <v>187</v>
      </c>
      <c r="J775" s="41">
        <v>1533</v>
      </c>
      <c r="K775" s="41">
        <v>407</v>
      </c>
      <c r="L775" s="80"/>
      <c r="M775" s="29" t="s">
        <v>193</v>
      </c>
      <c r="N775" s="4">
        <f t="shared" si="14814"/>
        <v>140</v>
      </c>
      <c r="O775" s="4">
        <f t="shared" ref="O775" si="15020">O580</f>
        <v>140</v>
      </c>
      <c r="P775" s="40">
        <f t="shared" si="14360"/>
        <v>2004</v>
      </c>
      <c r="Q775" s="4"/>
      <c r="S775" s="48">
        <f t="shared" si="14953"/>
        <v>0</v>
      </c>
      <c r="T775" s="47" t="s">
        <v>240</v>
      </c>
      <c r="U775" s="7" t="s">
        <v>195</v>
      </c>
      <c r="V775" s="7" t="str">
        <f t="shared" si="14530"/>
        <v>1</v>
      </c>
      <c r="W775" s="7" t="str">
        <f t="shared" si="14765"/>
        <v>1</v>
      </c>
      <c r="X775" s="40">
        <v>0</v>
      </c>
      <c r="AB775" s="7" t="s">
        <v>195</v>
      </c>
      <c r="AC775" s="7">
        <v>0</v>
      </c>
      <c r="AD775" s="7" t="s">
        <v>195</v>
      </c>
      <c r="AE775" s="7" t="s">
        <v>195</v>
      </c>
      <c r="AF775" s="7" t="s">
        <v>195</v>
      </c>
      <c r="AG775" s="7" t="s">
        <v>195</v>
      </c>
      <c r="AH775" s="40">
        <v>0</v>
      </c>
      <c r="AI775" s="40">
        <v>0</v>
      </c>
      <c r="AJ775" s="40">
        <v>1</v>
      </c>
      <c r="AK775" s="40">
        <v>0</v>
      </c>
      <c r="AL775" s="40">
        <v>1</v>
      </c>
      <c r="AM775" s="40">
        <v>0</v>
      </c>
      <c r="AN775" s="40">
        <v>60</v>
      </c>
      <c r="AO775" s="40">
        <v>20000</v>
      </c>
      <c r="AP775" s="7" t="s">
        <v>641</v>
      </c>
      <c r="AQ775" s="4">
        <f t="shared" si="14954"/>
        <v>3</v>
      </c>
      <c r="AR775" s="4">
        <f t="shared" si="14680"/>
        <v>161506</v>
      </c>
      <c r="AS775" s="7" t="s">
        <v>199</v>
      </c>
      <c r="AT775" s="48">
        <v>3</v>
      </c>
      <c r="AU775" s="48">
        <v>1</v>
      </c>
      <c r="AV775" s="48">
        <v>3</v>
      </c>
      <c r="AW775" s="48">
        <v>500</v>
      </c>
      <c r="AX775" s="48">
        <v>250</v>
      </c>
      <c r="AY775" s="48">
        <v>0</v>
      </c>
      <c r="AZ775" s="48">
        <v>0</v>
      </c>
      <c r="BE775" s="48">
        <v>0</v>
      </c>
      <c r="BF775" s="48">
        <v>1</v>
      </c>
      <c r="BG775" s="48">
        <f t="shared" ref="BG775" si="15021">IF(O775&lt;10,80,80+O775*8)</f>
        <v>1200</v>
      </c>
      <c r="BH775" s="48">
        <f t="shared" ref="BH775" si="15022">IF(O775&lt;10,80,80+O775*8)</f>
        <v>1200</v>
      </c>
      <c r="BI775" s="7">
        <v>0</v>
      </c>
      <c r="BJ775" s="7">
        <v>0</v>
      </c>
      <c r="BK775" s="7">
        <v>0</v>
      </c>
      <c r="BL775" s="7">
        <v>0</v>
      </c>
      <c r="BM775" s="7">
        <v>0</v>
      </c>
      <c r="BN775" s="7">
        <v>0</v>
      </c>
      <c r="BO775" s="7">
        <v>0</v>
      </c>
      <c r="BP775" s="7">
        <v>0</v>
      </c>
      <c r="BQ775" s="7">
        <v>0</v>
      </c>
      <c r="BR775" s="7">
        <v>0</v>
      </c>
      <c r="BS775" s="7">
        <v>0</v>
      </c>
      <c r="BT775" s="7">
        <v>0</v>
      </c>
      <c r="BU775" s="7">
        <v>0</v>
      </c>
      <c r="BV775" s="7">
        <v>0</v>
      </c>
      <c r="BW775" s="7">
        <v>0</v>
      </c>
      <c r="BX775" s="7">
        <v>0</v>
      </c>
      <c r="BY775" s="7">
        <v>0</v>
      </c>
      <c r="BZ775" s="7">
        <v>0</v>
      </c>
      <c r="CA775" s="7">
        <v>0</v>
      </c>
      <c r="CB775" s="7">
        <v>0</v>
      </c>
      <c r="CC775" s="7">
        <v>0</v>
      </c>
      <c r="CD775" s="7">
        <v>0</v>
      </c>
      <c r="CE775" s="7">
        <v>0</v>
      </c>
      <c r="CF775" s="7">
        <v>0</v>
      </c>
      <c r="CG775" s="7">
        <v>0</v>
      </c>
      <c r="CH775" s="7">
        <v>0</v>
      </c>
      <c r="CI775" s="7">
        <v>0</v>
      </c>
      <c r="CJ775" s="7">
        <v>0</v>
      </c>
      <c r="CK775" s="7">
        <v>0</v>
      </c>
      <c r="CL775" s="40">
        <v>0</v>
      </c>
      <c r="CM775" s="40">
        <v>0</v>
      </c>
      <c r="CN775" s="40">
        <v>0</v>
      </c>
      <c r="CO775" s="40">
        <v>0</v>
      </c>
      <c r="CP775" s="7">
        <v>0</v>
      </c>
      <c r="CQ775" s="7">
        <v>0</v>
      </c>
      <c r="CR775" s="7">
        <v>0</v>
      </c>
      <c r="CS775" s="40">
        <v>0</v>
      </c>
      <c r="CT775" s="7">
        <v>0</v>
      </c>
      <c r="CU775" s="7">
        <v>0</v>
      </c>
      <c r="CV775" s="4"/>
      <c r="CW775" s="4"/>
      <c r="CX775" s="4" t="str">
        <f t="shared" ref="CX775" si="15023">IF(CX580="","",CX580)</f>
        <v>3da_weapon_changjian01_s</v>
      </c>
      <c r="CY775" s="4" t="str">
        <f t="shared" si="14929"/>
        <v>3da_weapon_changjian01_b</v>
      </c>
      <c r="CZ775" s="4" t="str">
        <f t="shared" si="14794"/>
        <v/>
      </c>
      <c r="DA775" s="4" t="str">
        <f t="shared" ref="DA775" si="15024">IF(DA580="","",DA580)</f>
        <v/>
      </c>
      <c r="DB775" s="4" t="str">
        <f t="shared" si="14744"/>
        <v>CS_Rhand</v>
      </c>
      <c r="DC775" s="4" t="str">
        <f t="shared" si="14820"/>
        <v>CS_Rhand</v>
      </c>
      <c r="DD775" s="7">
        <v>2</v>
      </c>
      <c r="DE775" s="7">
        <v>30</v>
      </c>
      <c r="DF775" s="7">
        <v>60</v>
      </c>
      <c r="DH775" s="4">
        <f t="shared" ref="DH775" si="15025">IF(DH580="","",DH580)</f>
        <v>13</v>
      </c>
      <c r="DI775" s="4">
        <f t="shared" si="14123"/>
        <v>2</v>
      </c>
      <c r="DJ775" s="4">
        <f t="shared" si="14871"/>
        <v>4</v>
      </c>
      <c r="DK775" s="4">
        <f t="shared" si="14847"/>
        <v>7</v>
      </c>
      <c r="DL775" s="4">
        <f t="shared" ref="DL775" si="15026">IF(DL580="","",DL580)</f>
        <v>8</v>
      </c>
      <c r="DX775" s="7">
        <f t="shared" si="14515"/>
        <v>7140101</v>
      </c>
      <c r="DY775" s="7"/>
      <c r="DZ775" s="67">
        <v>10000</v>
      </c>
      <c r="EA775" s="2" t="s">
        <v>1453</v>
      </c>
      <c r="EB775" s="85">
        <v>149</v>
      </c>
      <c r="EC775" s="2" t="s">
        <v>1454</v>
      </c>
      <c r="ED775" s="2">
        <v>2003</v>
      </c>
      <c r="EE775" s="2">
        <v>3002</v>
      </c>
      <c r="EF775" s="7">
        <v>50</v>
      </c>
      <c r="EG775" s="20"/>
      <c r="EH775" s="20"/>
      <c r="EI775" s="4">
        <f t="shared" ref="EI775" si="15027">IF(EI580="","",EI580)</f>
        <v>40012</v>
      </c>
      <c r="EJ775" s="4">
        <f t="shared" si="14933"/>
        <v>1</v>
      </c>
      <c r="EK775" s="4">
        <f t="shared" ref="EK775" si="15028">IF(EK580="","",EK580)</f>
        <v>40013</v>
      </c>
      <c r="EL775" s="4">
        <f t="shared" ref="EL775" si="15029">IF(EL580="","",EL580)</f>
        <v>1</v>
      </c>
      <c r="EM775" s="4">
        <f t="shared" ref="EM775" si="15030">IF(EM580="","",EM580)</f>
        <v>40013</v>
      </c>
      <c r="EN775" s="4">
        <f t="shared" ref="EN775" si="15031">IF(EN580="","",EN580)</f>
        <v>1</v>
      </c>
      <c r="EO775" s="4">
        <f t="shared" ref="EO775" si="15032">IF(EO580="","",EO580)</f>
        <v>40013</v>
      </c>
      <c r="EP775" s="4">
        <f t="shared" ref="EP775" si="15033">IF(EP580="","",EP580)</f>
        <v>1</v>
      </c>
      <c r="EQ775" s="4">
        <f t="shared" ref="EQ775" si="15034">IF(EQ580="","",EQ580)</f>
        <v>40013</v>
      </c>
      <c r="ER775" s="4">
        <f t="shared" si="14968"/>
        <v>1</v>
      </c>
      <c r="ES775" s="4">
        <f t="shared" si="14942"/>
        <v>40013</v>
      </c>
      <c r="ET775" s="4">
        <f t="shared" ref="ET775" si="15035">IF(ET580="","",ET580)</f>
        <v>1</v>
      </c>
      <c r="EU775" s="4">
        <f t="shared" si="14914"/>
        <v>40013</v>
      </c>
      <c r="EV775" s="4">
        <f t="shared" si="14885"/>
        <v>1</v>
      </c>
      <c r="EW775" s="4">
        <f t="shared" si="14885"/>
        <v>40013</v>
      </c>
      <c r="EX775" s="4">
        <f t="shared" si="14885"/>
        <v>1</v>
      </c>
      <c r="EY775" s="4">
        <f t="shared" si="14885"/>
        <v>40013</v>
      </c>
      <c r="EZ775" s="4">
        <f t="shared" ref="EZ775" si="15036">IF(EZ580="","",EZ580)</f>
        <v>1</v>
      </c>
      <c r="FA775" s="4">
        <f t="shared" si="14669"/>
        <v>40013</v>
      </c>
      <c r="FB775" s="4">
        <f t="shared" si="14993"/>
        <v>1</v>
      </c>
      <c r="FC775" s="4">
        <f t="shared" ref="FC775" si="15037">IF(FC580="","",FC580)</f>
        <v>40013</v>
      </c>
      <c r="FD775" s="4">
        <f t="shared" si="14995"/>
        <v>1</v>
      </c>
      <c r="FE775" s="4">
        <f t="shared" ref="FE775" si="15038">IF(FE580="","",FE580)</f>
        <v>20100</v>
      </c>
      <c r="FF775" s="4">
        <f t="shared" ref="FF775" si="15039">IF(FF580="","",FF580)</f>
        <v>1</v>
      </c>
      <c r="FG775" s="4">
        <f t="shared" ref="FG775" si="15040">IF(FG580="","",FG580)</f>
        <v>20100</v>
      </c>
      <c r="FH775" s="4">
        <f t="shared" ref="FH775" si="15041">IF(FH580="","",FH580)</f>
        <v>1</v>
      </c>
      <c r="FR775" s="2">
        <v>99999</v>
      </c>
      <c r="FS775" s="2">
        <v>0</v>
      </c>
      <c r="FT775" s="4">
        <v>10000</v>
      </c>
      <c r="FU775" s="4"/>
      <c r="FV775" s="4"/>
      <c r="FW775" s="4"/>
      <c r="FX775" s="4"/>
      <c r="FY775" s="4"/>
      <c r="FZ775" s="77">
        <v>0</v>
      </c>
      <c r="GA775" s="2">
        <v>1</v>
      </c>
      <c r="GB775" s="2">
        <v>30</v>
      </c>
      <c r="GC775" s="2">
        <v>1</v>
      </c>
      <c r="GD775"/>
    </row>
    <row r="776" s="2" customFormat="1" ht="14.25" spans="1:186">
      <c r="A776" s="15">
        <v>7140102</v>
      </c>
      <c r="B776" s="7">
        <f t="shared" si="14860"/>
        <v>4360</v>
      </c>
      <c r="C776" s="7">
        <f t="shared" si="14951"/>
        <v>0</v>
      </c>
      <c r="D776" s="5" t="s">
        <v>732</v>
      </c>
      <c r="E776" s="2" t="s">
        <v>1455</v>
      </c>
      <c r="F776" s="31" t="s">
        <v>1250</v>
      </c>
      <c r="G776" s="31">
        <v>4</v>
      </c>
      <c r="H776" s="7" t="s">
        <v>191</v>
      </c>
      <c r="I776" s="7" t="s">
        <v>187</v>
      </c>
      <c r="J776" s="41">
        <v>1522</v>
      </c>
      <c r="K776" s="37">
        <v>207</v>
      </c>
      <c r="L776" s="80"/>
      <c r="M776" s="29" t="s">
        <v>193</v>
      </c>
      <c r="N776" s="4">
        <f t="shared" si="14814"/>
        <v>140</v>
      </c>
      <c r="O776" s="4">
        <f t="shared" ref="O776" si="15042">O581</f>
        <v>140</v>
      </c>
      <c r="P776" s="40">
        <f t="shared" si="14360"/>
        <v>2004</v>
      </c>
      <c r="Q776" s="4"/>
      <c r="S776" s="48">
        <f t="shared" si="14953"/>
        <v>0</v>
      </c>
      <c r="T776" s="47" t="s">
        <v>245</v>
      </c>
      <c r="U776" s="7" t="s">
        <v>195</v>
      </c>
      <c r="V776" s="7" t="str">
        <f t="shared" si="14530"/>
        <v>1</v>
      </c>
      <c r="W776" s="7" t="str">
        <f t="shared" si="14765"/>
        <v>1</v>
      </c>
      <c r="X776" s="40">
        <v>0</v>
      </c>
      <c r="AB776" s="7" t="s">
        <v>195</v>
      </c>
      <c r="AC776" s="7">
        <v>0</v>
      </c>
      <c r="AD776" s="7" t="s">
        <v>195</v>
      </c>
      <c r="AE776" s="7" t="s">
        <v>195</v>
      </c>
      <c r="AF776" s="7" t="s">
        <v>195</v>
      </c>
      <c r="AG776" s="7" t="s">
        <v>195</v>
      </c>
      <c r="AH776" s="40">
        <v>0</v>
      </c>
      <c r="AI776" s="40">
        <v>0</v>
      </c>
      <c r="AJ776" s="40">
        <v>1</v>
      </c>
      <c r="AK776" s="40">
        <v>0</v>
      </c>
      <c r="AL776" s="40">
        <v>1</v>
      </c>
      <c r="AM776" s="40">
        <v>0</v>
      </c>
      <c r="AN776" s="40">
        <v>60</v>
      </c>
      <c r="AO776" s="40">
        <v>20000</v>
      </c>
      <c r="AP776" s="7" t="s">
        <v>644</v>
      </c>
      <c r="AQ776" s="4">
        <f t="shared" si="14954"/>
        <v>3</v>
      </c>
      <c r="AR776" s="4">
        <f t="shared" si="14680"/>
        <v>161506</v>
      </c>
      <c r="AS776" s="7" t="s">
        <v>199</v>
      </c>
      <c r="AT776" s="48">
        <v>3</v>
      </c>
      <c r="AU776" s="48">
        <v>1</v>
      </c>
      <c r="AV776" s="48">
        <v>3</v>
      </c>
      <c r="AW776" s="48">
        <v>500</v>
      </c>
      <c r="AX776" s="48">
        <v>250</v>
      </c>
      <c r="AY776" s="48">
        <v>0</v>
      </c>
      <c r="AZ776" s="48">
        <v>0</v>
      </c>
      <c r="BE776" s="48">
        <v>0</v>
      </c>
      <c r="BF776" s="48">
        <v>1</v>
      </c>
      <c r="BG776" s="48">
        <f t="shared" ref="BG776" si="15043">IF(O776&lt;10,80,80+O776*8)</f>
        <v>1200</v>
      </c>
      <c r="BH776" s="48">
        <f t="shared" ref="BH776" si="15044">IF(O776&lt;10,80,80+O776*8)</f>
        <v>1200</v>
      </c>
      <c r="BI776" s="7">
        <v>0</v>
      </c>
      <c r="BJ776" s="7">
        <v>0</v>
      </c>
      <c r="BK776" s="7">
        <v>0</v>
      </c>
      <c r="BL776" s="7">
        <v>0</v>
      </c>
      <c r="BM776" s="7">
        <v>0</v>
      </c>
      <c r="BN776" s="7">
        <v>0</v>
      </c>
      <c r="BO776" s="7">
        <v>0</v>
      </c>
      <c r="BP776" s="7">
        <v>0</v>
      </c>
      <c r="BQ776" s="7">
        <v>0</v>
      </c>
      <c r="BR776" s="7">
        <v>0</v>
      </c>
      <c r="BS776" s="7">
        <v>0</v>
      </c>
      <c r="BT776" s="7">
        <v>0</v>
      </c>
      <c r="BU776" s="7">
        <v>0</v>
      </c>
      <c r="BV776" s="7">
        <v>0</v>
      </c>
      <c r="BW776" s="7">
        <v>0</v>
      </c>
      <c r="BX776" s="7">
        <v>0</v>
      </c>
      <c r="BY776" s="7">
        <v>0</v>
      </c>
      <c r="BZ776" s="7">
        <v>0</v>
      </c>
      <c r="CA776" s="7">
        <v>0</v>
      </c>
      <c r="CB776" s="7">
        <v>0</v>
      </c>
      <c r="CC776" s="7">
        <v>0</v>
      </c>
      <c r="CD776" s="7">
        <v>0</v>
      </c>
      <c r="CE776" s="7">
        <v>0</v>
      </c>
      <c r="CF776" s="7">
        <v>0</v>
      </c>
      <c r="CG776" s="7">
        <v>0</v>
      </c>
      <c r="CH776" s="7">
        <v>0</v>
      </c>
      <c r="CI776" s="7">
        <v>0</v>
      </c>
      <c r="CJ776" s="7">
        <v>0</v>
      </c>
      <c r="CK776" s="7">
        <v>0</v>
      </c>
      <c r="CL776" s="40">
        <v>0</v>
      </c>
      <c r="CM776" s="40">
        <v>0</v>
      </c>
      <c r="CN776" s="40">
        <v>0</v>
      </c>
      <c r="CO776" s="40">
        <v>0</v>
      </c>
      <c r="CP776" s="7">
        <v>0</v>
      </c>
      <c r="CQ776" s="7">
        <v>0</v>
      </c>
      <c r="CR776" s="7">
        <v>0</v>
      </c>
      <c r="CS776" s="40">
        <v>0</v>
      </c>
      <c r="CT776" s="7">
        <v>0</v>
      </c>
      <c r="CU776" s="7">
        <v>0</v>
      </c>
      <c r="CV776" s="4"/>
      <c r="CW776" s="4"/>
      <c r="CX776" s="4" t="str">
        <f t="shared" ref="CX776" si="15045">IF(CX581="","",CX581)</f>
        <v>3da_weapon_changjian01_s</v>
      </c>
      <c r="CY776" s="4" t="str">
        <f t="shared" si="14929"/>
        <v>3da_weapon_changjian01_b</v>
      </c>
      <c r="CZ776" s="4" t="str">
        <f t="shared" ref="CZ776" si="15046">IF(CZ581="","",CZ581)</f>
        <v/>
      </c>
      <c r="DA776" s="4" t="str">
        <f t="shared" ref="DA776" si="15047">IF(DA581="","",DA581)</f>
        <v/>
      </c>
      <c r="DB776" s="4" t="str">
        <f t="shared" ref="DB776" si="15048">IF(DB581="","",DB581)</f>
        <v>CS_Rhand</v>
      </c>
      <c r="DC776" s="4" t="str">
        <f t="shared" si="14820"/>
        <v>CS_Rhand</v>
      </c>
      <c r="DD776" s="7">
        <v>2</v>
      </c>
      <c r="DE776" s="7">
        <v>30</v>
      </c>
      <c r="DF776" s="7">
        <v>60</v>
      </c>
      <c r="DH776" s="4">
        <f t="shared" ref="DH776" si="15049">IF(DH581="","",DH581)</f>
        <v>13</v>
      </c>
      <c r="DI776" s="4">
        <f t="shared" ref="DI776" si="15050">IF(DI581="","",DI581)</f>
        <v>2</v>
      </c>
      <c r="DJ776" s="4">
        <f t="shared" si="14871"/>
        <v>4</v>
      </c>
      <c r="DK776" s="4">
        <f t="shared" si="14847"/>
        <v>7</v>
      </c>
      <c r="DL776" s="4">
        <f t="shared" ref="DL776" si="15051">IF(DL581="","",DL581)</f>
        <v>8</v>
      </c>
      <c r="DX776" s="7">
        <f t="shared" ref="DX776" si="15052">A776</f>
        <v>7140102</v>
      </c>
      <c r="DY776" s="7"/>
      <c r="DZ776" s="67">
        <v>10000</v>
      </c>
      <c r="EA776" s="2" t="s">
        <v>1453</v>
      </c>
      <c r="EB776" s="85">
        <v>149</v>
      </c>
      <c r="EC776" s="2" t="s">
        <v>1454</v>
      </c>
      <c r="ED776" s="2">
        <v>2003</v>
      </c>
      <c r="EE776" s="2">
        <v>3002</v>
      </c>
      <c r="EF776" s="7">
        <v>50</v>
      </c>
      <c r="EG776" s="20"/>
      <c r="EH776" s="20"/>
      <c r="EI776" s="4">
        <f t="shared" ref="EI776" si="15053">IF(EI581="","",EI581)</f>
        <v>40012</v>
      </c>
      <c r="EJ776" s="4">
        <f t="shared" si="14933"/>
        <v>1</v>
      </c>
      <c r="EK776" s="4">
        <f t="shared" ref="EK776" si="15054">IF(EK581="","",EK581)</f>
        <v>40013</v>
      </c>
      <c r="EL776" s="4">
        <f t="shared" ref="EL776" si="15055">IF(EL581="","",EL581)</f>
        <v>1</v>
      </c>
      <c r="EM776" s="4">
        <f t="shared" ref="EM776" si="15056">IF(EM581="","",EM581)</f>
        <v>40013</v>
      </c>
      <c r="EN776" s="4">
        <f t="shared" ref="EN776" si="15057">IF(EN581="","",EN581)</f>
        <v>1</v>
      </c>
      <c r="EO776" s="4">
        <f t="shared" ref="EO776" si="15058">IF(EO581="","",EO581)</f>
        <v>40013</v>
      </c>
      <c r="EP776" s="4">
        <f t="shared" ref="EP776" si="15059">IF(EP581="","",EP581)</f>
        <v>1</v>
      </c>
      <c r="EQ776" s="4">
        <f t="shared" ref="EQ776" si="15060">IF(EQ581="","",EQ581)</f>
        <v>40013</v>
      </c>
      <c r="ER776" s="4">
        <f t="shared" si="14968"/>
        <v>1</v>
      </c>
      <c r="ES776" s="4">
        <f t="shared" si="14942"/>
        <v>40013</v>
      </c>
      <c r="ET776" s="4">
        <f t="shared" ref="ET776" si="15061">IF(ET581="","",ET581)</f>
        <v>1</v>
      </c>
      <c r="EU776" s="4">
        <f t="shared" si="14914"/>
        <v>40013</v>
      </c>
      <c r="EV776" s="4">
        <f t="shared" si="14885"/>
        <v>1</v>
      </c>
      <c r="EW776" s="4">
        <f t="shared" si="14885"/>
        <v>40013</v>
      </c>
      <c r="EX776" s="4">
        <f t="shared" si="14885"/>
        <v>1</v>
      </c>
      <c r="EY776" s="4">
        <f t="shared" si="14885"/>
        <v>40013</v>
      </c>
      <c r="EZ776" s="4">
        <f t="shared" ref="EZ776" si="15062">IF(EZ581="","",EZ581)</f>
        <v>1</v>
      </c>
      <c r="FA776" s="4">
        <f t="shared" si="14669"/>
        <v>40013</v>
      </c>
      <c r="FB776" s="4">
        <f t="shared" si="14993"/>
        <v>1</v>
      </c>
      <c r="FC776" s="4">
        <f t="shared" ref="FC776" si="15063">IF(FC581="","",FC581)</f>
        <v>40013</v>
      </c>
      <c r="FD776" s="4">
        <f t="shared" si="14995"/>
        <v>1</v>
      </c>
      <c r="FE776" s="4">
        <f t="shared" ref="FE776" si="15064">IF(FE581="","",FE581)</f>
        <v>20100</v>
      </c>
      <c r="FF776" s="4">
        <f t="shared" ref="FF776" si="15065">IF(FF581="","",FF581)</f>
        <v>1</v>
      </c>
      <c r="FG776" s="4">
        <f t="shared" ref="FG776:FG788" si="15066">IF(FG581="","",FG581)</f>
        <v>20100</v>
      </c>
      <c r="FH776" s="4">
        <f t="shared" ref="FH776" si="15067">IF(FH581="","",FH581)</f>
        <v>1</v>
      </c>
      <c r="FR776" s="2">
        <v>99999</v>
      </c>
      <c r="FS776" s="2">
        <v>0</v>
      </c>
      <c r="FT776" s="4">
        <v>10000</v>
      </c>
      <c r="FU776" s="4"/>
      <c r="FV776" s="4"/>
      <c r="FW776" s="4"/>
      <c r="FX776" s="4"/>
      <c r="FY776" s="4"/>
      <c r="FZ776" s="77">
        <v>0</v>
      </c>
      <c r="GA776" s="2">
        <v>1</v>
      </c>
      <c r="GB776" s="2">
        <v>30</v>
      </c>
      <c r="GC776" s="2">
        <v>1</v>
      </c>
      <c r="GD776"/>
    </row>
    <row r="777" s="2" customFormat="1" ht="14.25" spans="1:186">
      <c r="A777" s="15">
        <v>7140103</v>
      </c>
      <c r="B777" s="7">
        <f t="shared" si="14860"/>
        <v>1800</v>
      </c>
      <c r="C777" s="7">
        <f t="shared" si="14951"/>
        <v>0</v>
      </c>
      <c r="D777" s="5" t="s">
        <v>734</v>
      </c>
      <c r="E777" s="2" t="s">
        <v>1456</v>
      </c>
      <c r="F777" s="31" t="s">
        <v>1250</v>
      </c>
      <c r="G777" s="31">
        <v>4</v>
      </c>
      <c r="H777" s="7" t="s">
        <v>191</v>
      </c>
      <c r="I777" s="7" t="s">
        <v>187</v>
      </c>
      <c r="J777" s="41">
        <v>1512</v>
      </c>
      <c r="K777" s="37">
        <v>307</v>
      </c>
      <c r="L777" s="80"/>
      <c r="M777" s="29" t="s">
        <v>193</v>
      </c>
      <c r="N777" s="4">
        <f t="shared" ref="N777" si="15068">N582</f>
        <v>140</v>
      </c>
      <c r="O777" s="4">
        <f t="shared" ref="O777" si="15069">O582</f>
        <v>140</v>
      </c>
      <c r="P777" s="40">
        <f t="shared" ref="P777" si="15070">2000+C777*100+G777</f>
        <v>2004</v>
      </c>
      <c r="Q777" s="4"/>
      <c r="S777" s="48">
        <f t="shared" si="14953"/>
        <v>0</v>
      </c>
      <c r="T777" s="47" t="s">
        <v>249</v>
      </c>
      <c r="U777" s="7" t="s">
        <v>195</v>
      </c>
      <c r="V777" s="7" t="str">
        <f t="shared" ref="V777" si="15071">IF(O777&gt;=50,"1","0")</f>
        <v>1</v>
      </c>
      <c r="W777" s="7" t="str">
        <f t="shared" si="14765"/>
        <v>1</v>
      </c>
      <c r="X777" s="40">
        <v>0</v>
      </c>
      <c r="AB777" s="7" t="s">
        <v>195</v>
      </c>
      <c r="AC777" s="7">
        <v>0</v>
      </c>
      <c r="AD777" s="7" t="s">
        <v>195</v>
      </c>
      <c r="AE777" s="7" t="s">
        <v>195</v>
      </c>
      <c r="AF777" s="7" t="s">
        <v>195</v>
      </c>
      <c r="AG777" s="7" t="s">
        <v>195</v>
      </c>
      <c r="AH777" s="40">
        <v>0</v>
      </c>
      <c r="AI777" s="40">
        <v>0</v>
      </c>
      <c r="AJ777" s="40">
        <v>1</v>
      </c>
      <c r="AK777" s="40">
        <v>0</v>
      </c>
      <c r="AL777" s="40">
        <v>1</v>
      </c>
      <c r="AM777" s="40">
        <v>0</v>
      </c>
      <c r="AN777" s="40">
        <v>60</v>
      </c>
      <c r="AO777" s="40">
        <v>20000</v>
      </c>
      <c r="AP777" s="7" t="s">
        <v>647</v>
      </c>
      <c r="AQ777" s="4">
        <f t="shared" si="14954"/>
        <v>3</v>
      </c>
      <c r="AR777" s="4">
        <f t="shared" si="14680"/>
        <v>161506</v>
      </c>
      <c r="AS777" s="7" t="s">
        <v>199</v>
      </c>
      <c r="AT777" s="48">
        <v>3</v>
      </c>
      <c r="AU777" s="48">
        <v>1</v>
      </c>
      <c r="AV777" s="48">
        <v>3</v>
      </c>
      <c r="AW777" s="48">
        <v>500</v>
      </c>
      <c r="AX777" s="48">
        <v>250</v>
      </c>
      <c r="AY777" s="48">
        <v>0</v>
      </c>
      <c r="AZ777" s="48">
        <v>0</v>
      </c>
      <c r="BE777" s="48">
        <v>0</v>
      </c>
      <c r="BF777" s="48">
        <v>1</v>
      </c>
      <c r="BG777" s="48">
        <f t="shared" ref="BG777" si="15072">IF(O777&lt;10,80,80+O777*8)</f>
        <v>1200</v>
      </c>
      <c r="BH777" s="48">
        <f t="shared" ref="BH777" si="15073">IF(O777&lt;10,80,80+O777*8)</f>
        <v>1200</v>
      </c>
      <c r="BI777" s="7">
        <v>0</v>
      </c>
      <c r="BJ777" s="7">
        <v>0</v>
      </c>
      <c r="BK777" s="7">
        <v>0</v>
      </c>
      <c r="BL777" s="7">
        <v>0</v>
      </c>
      <c r="BM777" s="7">
        <v>0</v>
      </c>
      <c r="BN777" s="7">
        <v>0</v>
      </c>
      <c r="BO777" s="7">
        <v>0</v>
      </c>
      <c r="BP777" s="7">
        <v>0</v>
      </c>
      <c r="BQ777" s="7">
        <v>0</v>
      </c>
      <c r="BR777" s="7">
        <v>0</v>
      </c>
      <c r="BS777" s="7">
        <v>0</v>
      </c>
      <c r="BT777" s="7">
        <v>0</v>
      </c>
      <c r="BU777" s="7">
        <v>0</v>
      </c>
      <c r="BV777" s="7">
        <v>0</v>
      </c>
      <c r="BW777" s="7">
        <v>0</v>
      </c>
      <c r="BX777" s="7">
        <v>0</v>
      </c>
      <c r="BY777" s="7">
        <v>0</v>
      </c>
      <c r="BZ777" s="7">
        <v>0</v>
      </c>
      <c r="CA777" s="7">
        <v>0</v>
      </c>
      <c r="CB777" s="7">
        <v>0</v>
      </c>
      <c r="CC777" s="7">
        <v>0</v>
      </c>
      <c r="CD777" s="7">
        <v>0</v>
      </c>
      <c r="CE777" s="7">
        <v>0</v>
      </c>
      <c r="CF777" s="7">
        <v>0</v>
      </c>
      <c r="CG777" s="7">
        <v>0</v>
      </c>
      <c r="CH777" s="7">
        <v>0</v>
      </c>
      <c r="CI777" s="7">
        <v>0</v>
      </c>
      <c r="CJ777" s="7">
        <v>0</v>
      </c>
      <c r="CK777" s="7">
        <v>0</v>
      </c>
      <c r="CL777" s="40">
        <v>0</v>
      </c>
      <c r="CM777" s="40">
        <v>0</v>
      </c>
      <c r="CN777" s="40">
        <v>0</v>
      </c>
      <c r="CO777" s="40">
        <v>0</v>
      </c>
      <c r="CP777" s="7">
        <v>0</v>
      </c>
      <c r="CQ777" s="7">
        <v>0</v>
      </c>
      <c r="CR777" s="7">
        <v>0</v>
      </c>
      <c r="CS777" s="40">
        <v>0</v>
      </c>
      <c r="CT777" s="7">
        <v>0</v>
      </c>
      <c r="CU777" s="7">
        <v>0</v>
      </c>
      <c r="CV777" s="4"/>
      <c r="CW777" s="4"/>
      <c r="CX777" s="4" t="str">
        <f t="shared" ref="CX777" si="15074">IF(CX582="","",CX582)</f>
        <v>3da_weapon_changjian01_s</v>
      </c>
      <c r="CY777" s="4" t="str">
        <f t="shared" si="14929"/>
        <v>3da_weapon_changjian01_b</v>
      </c>
      <c r="CZ777" s="4" t="str">
        <f t="shared" ref="CZ777" si="15075">IF(CZ582="","",CZ582)</f>
        <v/>
      </c>
      <c r="DA777" s="4" t="str">
        <f t="shared" ref="DA777" si="15076">IF(DA582="","",DA582)</f>
        <v/>
      </c>
      <c r="DB777" s="4" t="str">
        <f t="shared" ref="DB777" si="15077">IF(DB582="","",DB582)</f>
        <v>CS_Rhand</v>
      </c>
      <c r="DC777" s="4" t="str">
        <f t="shared" si="14820"/>
        <v>CS_Rhand</v>
      </c>
      <c r="DD777" s="7">
        <v>2</v>
      </c>
      <c r="DE777" s="7">
        <v>30</v>
      </c>
      <c r="DF777" s="7">
        <v>60</v>
      </c>
      <c r="DH777" s="4">
        <f t="shared" ref="DH777" si="15078">IF(DH582="","",DH582)</f>
        <v>13</v>
      </c>
      <c r="DI777" s="4">
        <f t="shared" ref="DI777" si="15079">IF(DI582="","",DI582)</f>
        <v>2</v>
      </c>
      <c r="DJ777" s="4">
        <f t="shared" si="14871"/>
        <v>4</v>
      </c>
      <c r="DK777" s="4">
        <f t="shared" si="14847"/>
        <v>7</v>
      </c>
      <c r="DL777" s="4">
        <f t="shared" ref="DL777" si="15080">IF(DL582="","",DL582)</f>
        <v>8</v>
      </c>
      <c r="DX777" s="7">
        <f t="shared" ref="DX777" si="15081">A777</f>
        <v>7140103</v>
      </c>
      <c r="DY777" s="7"/>
      <c r="DZ777" s="67">
        <v>10000</v>
      </c>
      <c r="EA777" s="2" t="s">
        <v>1453</v>
      </c>
      <c r="EB777" s="85">
        <v>149</v>
      </c>
      <c r="EC777" s="2" t="s">
        <v>1454</v>
      </c>
      <c r="ED777" s="2">
        <v>2003</v>
      </c>
      <c r="EE777" s="2">
        <v>3002</v>
      </c>
      <c r="EF777" s="7">
        <v>50</v>
      </c>
      <c r="EG777" s="20"/>
      <c r="EH777" s="20"/>
      <c r="EI777" s="4">
        <f t="shared" ref="EI777" si="15082">IF(EI582="","",EI582)</f>
        <v>40012</v>
      </c>
      <c r="EJ777" s="4">
        <f t="shared" si="14933"/>
        <v>1</v>
      </c>
      <c r="EK777" s="4">
        <f t="shared" ref="EK777" si="15083">IF(EK582="","",EK582)</f>
        <v>40013</v>
      </c>
      <c r="EL777" s="4">
        <f t="shared" ref="EL777" si="15084">IF(EL582="","",EL582)</f>
        <v>1</v>
      </c>
      <c r="EM777" s="4">
        <f t="shared" ref="EM777" si="15085">IF(EM582="","",EM582)</f>
        <v>40013</v>
      </c>
      <c r="EN777" s="4">
        <f t="shared" ref="EN777" si="15086">IF(EN582="","",EN582)</f>
        <v>1</v>
      </c>
      <c r="EO777" s="4">
        <f t="shared" ref="EO777" si="15087">IF(EO582="","",EO582)</f>
        <v>40013</v>
      </c>
      <c r="EP777" s="4">
        <f t="shared" ref="EP777" si="15088">IF(EP582="","",EP582)</f>
        <v>1</v>
      </c>
      <c r="EQ777" s="4">
        <f t="shared" ref="EQ777" si="15089">IF(EQ582="","",EQ582)</f>
        <v>40013</v>
      </c>
      <c r="ER777" s="4">
        <f t="shared" si="14968"/>
        <v>1</v>
      </c>
      <c r="ES777" s="4">
        <f t="shared" si="14942"/>
        <v>40013</v>
      </c>
      <c r="ET777" s="4">
        <f t="shared" ref="ET777" si="15090">IF(ET582="","",ET582)</f>
        <v>1</v>
      </c>
      <c r="EU777" s="4">
        <f t="shared" si="14914"/>
        <v>40013</v>
      </c>
      <c r="EV777" s="4">
        <f t="shared" si="14885"/>
        <v>1</v>
      </c>
      <c r="EW777" s="4">
        <f t="shared" si="14885"/>
        <v>40013</v>
      </c>
      <c r="EX777" s="4">
        <f t="shared" si="14885"/>
        <v>1</v>
      </c>
      <c r="EY777" s="4">
        <f t="shared" si="14885"/>
        <v>40013</v>
      </c>
      <c r="EZ777" s="4">
        <f t="shared" ref="EZ777" si="15091">IF(EZ582="","",EZ582)</f>
        <v>1</v>
      </c>
      <c r="FA777" s="4">
        <f t="shared" si="14669"/>
        <v>40013</v>
      </c>
      <c r="FB777" s="4">
        <f t="shared" si="14993"/>
        <v>1</v>
      </c>
      <c r="FC777" s="4">
        <f t="shared" ref="FC777" si="15092">IF(FC582="","",FC582)</f>
        <v>40013</v>
      </c>
      <c r="FD777" s="4">
        <f t="shared" si="14995"/>
        <v>1</v>
      </c>
      <c r="FE777" s="4">
        <f t="shared" ref="FE777" si="15093">IF(FE582="","",FE582)</f>
        <v>20100</v>
      </c>
      <c r="FF777" s="4">
        <f t="shared" ref="FF777:FF788" si="15094">IF(FF582="","",FF582)</f>
        <v>1</v>
      </c>
      <c r="FG777" s="4">
        <f t="shared" si="15066"/>
        <v>20100</v>
      </c>
      <c r="FH777" s="4">
        <f t="shared" ref="FH777" si="15095">IF(FH582="","",FH582)</f>
        <v>1</v>
      </c>
      <c r="FR777" s="2">
        <v>99999</v>
      </c>
      <c r="FS777" s="2">
        <v>0</v>
      </c>
      <c r="FT777" s="4">
        <v>10000</v>
      </c>
      <c r="FU777" s="4"/>
      <c r="FV777" s="4"/>
      <c r="FW777" s="4"/>
      <c r="FX777" s="4"/>
      <c r="FY777" s="4"/>
      <c r="FZ777" s="77">
        <v>0</v>
      </c>
      <c r="GA777" s="2">
        <v>1</v>
      </c>
      <c r="GB777" s="2">
        <v>30</v>
      </c>
      <c r="GC777" s="2">
        <v>1</v>
      </c>
      <c r="GD777"/>
    </row>
    <row r="778" s="2" customFormat="1" ht="14.25" spans="1:186">
      <c r="A778" s="15">
        <v>7140104</v>
      </c>
      <c r="B778" s="7">
        <f t="shared" si="14860"/>
        <v>3080</v>
      </c>
      <c r="C778" s="7">
        <f t="shared" si="14951"/>
        <v>0</v>
      </c>
      <c r="D778" s="5" t="s">
        <v>736</v>
      </c>
      <c r="E778" s="2" t="s">
        <v>1457</v>
      </c>
      <c r="F778" s="31" t="s">
        <v>1250</v>
      </c>
      <c r="G778" s="31">
        <v>4</v>
      </c>
      <c r="H778" s="7" t="s">
        <v>191</v>
      </c>
      <c r="I778" s="7" t="s">
        <v>187</v>
      </c>
      <c r="J778" s="41">
        <v>1552</v>
      </c>
      <c r="K778" s="37">
        <v>107</v>
      </c>
      <c r="L778" s="80"/>
      <c r="M778" s="29" t="s">
        <v>193</v>
      </c>
      <c r="N778" s="4">
        <f t="shared" ref="N778" si="15096">N583</f>
        <v>140</v>
      </c>
      <c r="O778" s="4">
        <f t="shared" ref="O778:O800" si="15097">O583</f>
        <v>140</v>
      </c>
      <c r="P778" s="40">
        <f t="shared" ref="P778" si="15098">2000+C778*100+G778</f>
        <v>2004</v>
      </c>
      <c r="Q778" s="4"/>
      <c r="S778" s="48">
        <f t="shared" si="14953"/>
        <v>0</v>
      </c>
      <c r="T778" s="47" t="s">
        <v>253</v>
      </c>
      <c r="U778" s="7" t="s">
        <v>195</v>
      </c>
      <c r="V778" s="7" t="str">
        <f t="shared" ref="V778" si="15099">IF(O778&gt;=50,"1","0")</f>
        <v>1</v>
      </c>
      <c r="W778" s="7" t="str">
        <f t="shared" si="14765"/>
        <v>1</v>
      </c>
      <c r="X778" s="40">
        <v>0</v>
      </c>
      <c r="AB778" s="7" t="s">
        <v>195</v>
      </c>
      <c r="AC778" s="7">
        <v>0</v>
      </c>
      <c r="AD778" s="7" t="s">
        <v>195</v>
      </c>
      <c r="AE778" s="7" t="s">
        <v>195</v>
      </c>
      <c r="AF778" s="7" t="s">
        <v>195</v>
      </c>
      <c r="AG778" s="7" t="s">
        <v>195</v>
      </c>
      <c r="AH778" s="40">
        <v>0</v>
      </c>
      <c r="AI778" s="40">
        <v>0</v>
      </c>
      <c r="AJ778" s="40">
        <v>1</v>
      </c>
      <c r="AK778" s="40">
        <v>0</v>
      </c>
      <c r="AL778" s="40">
        <v>1</v>
      </c>
      <c r="AM778" s="40">
        <v>0</v>
      </c>
      <c r="AN778" s="40">
        <v>60</v>
      </c>
      <c r="AO778" s="40">
        <v>20000</v>
      </c>
      <c r="AP778" s="7" t="s">
        <v>650</v>
      </c>
      <c r="AQ778" s="4">
        <f t="shared" si="14954"/>
        <v>3</v>
      </c>
      <c r="AR778" s="4">
        <f t="shared" si="14680"/>
        <v>161506</v>
      </c>
      <c r="AS778" s="7" t="s">
        <v>199</v>
      </c>
      <c r="AT778" s="48">
        <v>3</v>
      </c>
      <c r="AU778" s="48">
        <v>1</v>
      </c>
      <c r="AV778" s="48">
        <v>3</v>
      </c>
      <c r="AW778" s="48">
        <v>500</v>
      </c>
      <c r="AX778" s="48">
        <v>250</v>
      </c>
      <c r="AY778" s="48">
        <v>0</v>
      </c>
      <c r="AZ778" s="48">
        <v>0</v>
      </c>
      <c r="BE778" s="48">
        <v>0</v>
      </c>
      <c r="BF778" s="48">
        <v>1</v>
      </c>
      <c r="BG778" s="48">
        <f t="shared" ref="BG778:BG798" si="15100">IF(O778&lt;10,80,80+O778*8)</f>
        <v>1200</v>
      </c>
      <c r="BH778" s="48">
        <f t="shared" ref="BH778:BH798" si="15101">IF(O778&lt;10,80,80+O778*8)</f>
        <v>1200</v>
      </c>
      <c r="BI778" s="7">
        <v>0</v>
      </c>
      <c r="BJ778" s="7">
        <v>0</v>
      </c>
      <c r="BK778" s="7">
        <v>0</v>
      </c>
      <c r="BL778" s="7">
        <v>0</v>
      </c>
      <c r="BM778" s="7">
        <v>0</v>
      </c>
      <c r="BN778" s="7">
        <v>0</v>
      </c>
      <c r="BO778" s="7">
        <v>0</v>
      </c>
      <c r="BP778" s="7">
        <v>0</v>
      </c>
      <c r="BQ778" s="7">
        <v>0</v>
      </c>
      <c r="BR778" s="7">
        <v>0</v>
      </c>
      <c r="BS778" s="7">
        <v>0</v>
      </c>
      <c r="BT778" s="7">
        <v>0</v>
      </c>
      <c r="BU778" s="7">
        <v>0</v>
      </c>
      <c r="BV778" s="7">
        <v>0</v>
      </c>
      <c r="BW778" s="7">
        <v>0</v>
      </c>
      <c r="BX778" s="7">
        <v>0</v>
      </c>
      <c r="BY778" s="7">
        <v>0</v>
      </c>
      <c r="BZ778" s="7">
        <v>0</v>
      </c>
      <c r="CA778" s="7">
        <v>0</v>
      </c>
      <c r="CB778" s="7">
        <v>0</v>
      </c>
      <c r="CC778" s="7">
        <v>0</v>
      </c>
      <c r="CD778" s="7">
        <v>0</v>
      </c>
      <c r="CE778" s="7">
        <v>0</v>
      </c>
      <c r="CF778" s="7">
        <v>0</v>
      </c>
      <c r="CG778" s="7">
        <v>0</v>
      </c>
      <c r="CH778" s="7">
        <v>0</v>
      </c>
      <c r="CI778" s="7">
        <v>0</v>
      </c>
      <c r="CJ778" s="7">
        <v>0</v>
      </c>
      <c r="CK778" s="7">
        <v>0</v>
      </c>
      <c r="CL778" s="40">
        <v>0</v>
      </c>
      <c r="CM778" s="40">
        <v>0</v>
      </c>
      <c r="CN778" s="40">
        <v>0</v>
      </c>
      <c r="CO778" s="40">
        <v>0</v>
      </c>
      <c r="CP778" s="7">
        <v>0</v>
      </c>
      <c r="CQ778" s="7">
        <v>0</v>
      </c>
      <c r="CR778" s="7">
        <v>0</v>
      </c>
      <c r="CS778" s="40">
        <v>0</v>
      </c>
      <c r="CT778" s="7">
        <v>0</v>
      </c>
      <c r="CU778" s="7">
        <v>0</v>
      </c>
      <c r="CV778" s="4"/>
      <c r="CW778" s="4"/>
      <c r="CX778" s="4" t="str">
        <f t="shared" ref="CX778" si="15102">IF(CX583="","",CX583)</f>
        <v>3da_weapon_changjian01_s</v>
      </c>
      <c r="CY778" s="4" t="str">
        <f t="shared" si="14929"/>
        <v>3da_weapon_changjian01_b</v>
      </c>
      <c r="CZ778" s="4" t="str">
        <f t="shared" ref="CZ778" si="15103">IF(CZ583="","",CZ583)</f>
        <v/>
      </c>
      <c r="DA778" s="4" t="str">
        <f t="shared" ref="DA778" si="15104">IF(DA583="","",DA583)</f>
        <v/>
      </c>
      <c r="DB778" s="4" t="str">
        <f t="shared" ref="DB778" si="15105">IF(DB583="","",DB583)</f>
        <v>CS_Rhand</v>
      </c>
      <c r="DC778" s="4" t="str">
        <f t="shared" si="14820"/>
        <v>CS_Rhand</v>
      </c>
      <c r="DD778" s="7">
        <v>2</v>
      </c>
      <c r="DE778" s="7">
        <v>30</v>
      </c>
      <c r="DF778" s="7">
        <v>60</v>
      </c>
      <c r="DH778" s="4">
        <f t="shared" ref="DH778" si="15106">IF(DH583="","",DH583)</f>
        <v>13</v>
      </c>
      <c r="DI778" s="4">
        <f t="shared" ref="DI778" si="15107">IF(DI583="","",DI583)</f>
        <v>2</v>
      </c>
      <c r="DJ778" s="4">
        <f t="shared" si="14871"/>
        <v>4</v>
      </c>
      <c r="DK778" s="4">
        <f t="shared" si="14847"/>
        <v>7</v>
      </c>
      <c r="DL778" s="4">
        <f t="shared" ref="DL778" si="15108">IF(DL583="","",DL583)</f>
        <v>8</v>
      </c>
      <c r="DX778" s="7">
        <f t="shared" ref="DX778" si="15109">A778</f>
        <v>7140104</v>
      </c>
      <c r="DY778" s="7"/>
      <c r="DZ778" s="67">
        <v>10000</v>
      </c>
      <c r="EA778" s="2" t="s">
        <v>1453</v>
      </c>
      <c r="EB778" s="85">
        <v>149</v>
      </c>
      <c r="EC778" s="2" t="s">
        <v>1454</v>
      </c>
      <c r="ED778" s="2">
        <v>2003</v>
      </c>
      <c r="EE778" s="2">
        <v>3002</v>
      </c>
      <c r="EF778" s="7">
        <v>50</v>
      </c>
      <c r="EG778" s="20"/>
      <c r="EH778" s="20"/>
      <c r="EI778" s="4">
        <f t="shared" ref="EI778" si="15110">IF(EI583="","",EI583)</f>
        <v>40012</v>
      </c>
      <c r="EJ778" s="4">
        <f t="shared" si="14933"/>
        <v>1</v>
      </c>
      <c r="EK778" s="4">
        <f t="shared" ref="EK778" si="15111">IF(EK583="","",EK583)</f>
        <v>40013</v>
      </c>
      <c r="EL778" s="4">
        <f t="shared" ref="EL778" si="15112">IF(EL583="","",EL583)</f>
        <v>1</v>
      </c>
      <c r="EM778" s="4">
        <f t="shared" ref="EM778" si="15113">IF(EM583="","",EM583)</f>
        <v>40013</v>
      </c>
      <c r="EN778" s="4">
        <f t="shared" ref="EN778" si="15114">IF(EN583="","",EN583)</f>
        <v>1</v>
      </c>
      <c r="EO778" s="4">
        <f t="shared" ref="EO778" si="15115">IF(EO583="","",EO583)</f>
        <v>40013</v>
      </c>
      <c r="EP778" s="4">
        <f t="shared" ref="EP778" si="15116">IF(EP583="","",EP583)</f>
        <v>1</v>
      </c>
      <c r="EQ778" s="4">
        <f t="shared" ref="EQ778" si="15117">IF(EQ583="","",EQ583)</f>
        <v>40013</v>
      </c>
      <c r="ER778" s="4">
        <f t="shared" si="14968"/>
        <v>1</v>
      </c>
      <c r="ES778" s="4">
        <f t="shared" si="14942"/>
        <v>40013</v>
      </c>
      <c r="ET778" s="4">
        <f t="shared" ref="ET778" si="15118">IF(ET583="","",ET583)</f>
        <v>1</v>
      </c>
      <c r="EU778" s="4">
        <f t="shared" si="14914"/>
        <v>40013</v>
      </c>
      <c r="EV778" s="4">
        <f t="shared" si="14885"/>
        <v>1</v>
      </c>
      <c r="EW778" s="4">
        <f t="shared" si="14885"/>
        <v>40013</v>
      </c>
      <c r="EX778" s="4">
        <f t="shared" si="14885"/>
        <v>1</v>
      </c>
      <c r="EY778" s="4">
        <f t="shared" si="14885"/>
        <v>40013</v>
      </c>
      <c r="EZ778" s="4">
        <f t="shared" ref="EZ778" si="15119">IF(EZ583="","",EZ583)</f>
        <v>1</v>
      </c>
      <c r="FA778" s="4">
        <f t="shared" si="14669"/>
        <v>40013</v>
      </c>
      <c r="FB778" s="4">
        <f t="shared" si="14993"/>
        <v>1</v>
      </c>
      <c r="FC778" s="4">
        <f t="shared" ref="FC778" si="15120">IF(FC583="","",FC583)</f>
        <v>40013</v>
      </c>
      <c r="FD778" s="4">
        <f t="shared" si="14995"/>
        <v>1</v>
      </c>
      <c r="FE778" s="4">
        <f t="shared" ref="FE778:FE779" si="15121">IF(FE583="","",FE583)</f>
        <v>20100</v>
      </c>
      <c r="FF778" s="4">
        <f t="shared" si="15094"/>
        <v>1</v>
      </c>
      <c r="FG778" s="4">
        <f t="shared" si="15066"/>
        <v>20100</v>
      </c>
      <c r="FH778" s="4">
        <f t="shared" ref="FH778" si="15122">IF(FH583="","",FH583)</f>
        <v>1</v>
      </c>
      <c r="FR778" s="2">
        <v>99999</v>
      </c>
      <c r="FS778" s="2">
        <v>0</v>
      </c>
      <c r="FT778" s="4">
        <v>10000</v>
      </c>
      <c r="FU778" s="4"/>
      <c r="FV778" s="4"/>
      <c r="FW778" s="4"/>
      <c r="FX778" s="4"/>
      <c r="FY778" s="4"/>
      <c r="FZ778" s="77">
        <v>0</v>
      </c>
      <c r="GA778" s="2">
        <v>1</v>
      </c>
      <c r="GB778" s="2">
        <v>30</v>
      </c>
      <c r="GC778" s="2">
        <v>1</v>
      </c>
      <c r="GD778"/>
    </row>
    <row r="779" s="2" customFormat="1" ht="14.25" spans="1:186">
      <c r="A779" s="15">
        <v>7140105</v>
      </c>
      <c r="B779" s="7">
        <f t="shared" si="14860"/>
        <v>2824</v>
      </c>
      <c r="C779" s="7">
        <f t="shared" si="14951"/>
        <v>0</v>
      </c>
      <c r="D779" s="5" t="s">
        <v>738</v>
      </c>
      <c r="E779" s="2" t="s">
        <v>1458</v>
      </c>
      <c r="F779" s="31" t="s">
        <v>1250</v>
      </c>
      <c r="G779" s="31">
        <v>4</v>
      </c>
      <c r="H779" s="7" t="s">
        <v>191</v>
      </c>
      <c r="I779" s="7" t="s">
        <v>187</v>
      </c>
      <c r="J779" s="41">
        <v>1543</v>
      </c>
      <c r="K779" s="37">
        <v>507</v>
      </c>
      <c r="L779" s="80"/>
      <c r="M779" s="29" t="s">
        <v>193</v>
      </c>
      <c r="N779" s="4">
        <f t="shared" ref="N779" si="15123">N584</f>
        <v>140</v>
      </c>
      <c r="O779" s="4">
        <f t="shared" si="15097"/>
        <v>140</v>
      </c>
      <c r="P779" s="40">
        <f t="shared" ref="P779" si="15124">2000+C779*100+G779</f>
        <v>2004</v>
      </c>
      <c r="Q779" s="4"/>
      <c r="S779" s="48">
        <f t="shared" si="14953"/>
        <v>0</v>
      </c>
      <c r="T779" s="47" t="s">
        <v>257</v>
      </c>
      <c r="U779" s="7" t="s">
        <v>195</v>
      </c>
      <c r="V779" s="7" t="str">
        <f t="shared" ref="V779" si="15125">IF(O779&gt;=50,"1","0")</f>
        <v>1</v>
      </c>
      <c r="W779" s="7" t="str">
        <f t="shared" si="14765"/>
        <v>1</v>
      </c>
      <c r="X779" s="40">
        <v>0</v>
      </c>
      <c r="AB779" s="7" t="s">
        <v>195</v>
      </c>
      <c r="AC779" s="7">
        <v>0</v>
      </c>
      <c r="AD779" s="7" t="s">
        <v>195</v>
      </c>
      <c r="AE779" s="7" t="s">
        <v>195</v>
      </c>
      <c r="AF779" s="7" t="s">
        <v>195</v>
      </c>
      <c r="AG779" s="7" t="s">
        <v>195</v>
      </c>
      <c r="AH779" s="40">
        <v>0</v>
      </c>
      <c r="AI779" s="40">
        <v>0</v>
      </c>
      <c r="AJ779" s="40">
        <v>1</v>
      </c>
      <c r="AK779" s="40">
        <v>0</v>
      </c>
      <c r="AL779" s="40">
        <v>1</v>
      </c>
      <c r="AM779" s="40">
        <v>0</v>
      </c>
      <c r="AN779" s="40">
        <v>60</v>
      </c>
      <c r="AO779" s="40">
        <v>20000</v>
      </c>
      <c r="AP779" s="7" t="s">
        <v>653</v>
      </c>
      <c r="AQ779" s="4">
        <f t="shared" si="14954"/>
        <v>3</v>
      </c>
      <c r="AR779" s="4">
        <f t="shared" si="14680"/>
        <v>161506</v>
      </c>
      <c r="AS779" s="7" t="s">
        <v>199</v>
      </c>
      <c r="AT779" s="48">
        <v>3</v>
      </c>
      <c r="AU779" s="48">
        <v>1</v>
      </c>
      <c r="AV779" s="48">
        <v>3</v>
      </c>
      <c r="AW779" s="48">
        <v>500</v>
      </c>
      <c r="AX779" s="48">
        <v>250</v>
      </c>
      <c r="AY779" s="48">
        <v>0</v>
      </c>
      <c r="AZ779" s="48">
        <v>0</v>
      </c>
      <c r="BE779" s="48">
        <v>0</v>
      </c>
      <c r="BF779" s="48">
        <v>1</v>
      </c>
      <c r="BG779" s="48">
        <f t="shared" si="15100"/>
        <v>1200</v>
      </c>
      <c r="BH779" s="48">
        <f t="shared" si="15101"/>
        <v>1200</v>
      </c>
      <c r="BI779" s="7">
        <v>0</v>
      </c>
      <c r="BJ779" s="7">
        <v>0</v>
      </c>
      <c r="BK779" s="7">
        <v>0</v>
      </c>
      <c r="BL779" s="7">
        <v>0</v>
      </c>
      <c r="BM779" s="7">
        <v>0</v>
      </c>
      <c r="BN779" s="7">
        <v>0</v>
      </c>
      <c r="BO779" s="7">
        <v>0</v>
      </c>
      <c r="BP779" s="7">
        <v>0</v>
      </c>
      <c r="BQ779" s="7">
        <v>0</v>
      </c>
      <c r="BR779" s="7">
        <v>0</v>
      </c>
      <c r="BS779" s="7">
        <v>0</v>
      </c>
      <c r="BT779" s="7">
        <v>0</v>
      </c>
      <c r="BU779" s="7">
        <v>0</v>
      </c>
      <c r="BV779" s="7">
        <v>0</v>
      </c>
      <c r="BW779" s="7">
        <v>0</v>
      </c>
      <c r="BX779" s="7">
        <v>0</v>
      </c>
      <c r="BY779" s="7">
        <v>0</v>
      </c>
      <c r="BZ779" s="7">
        <v>0</v>
      </c>
      <c r="CA779" s="7">
        <v>0</v>
      </c>
      <c r="CB779" s="7">
        <v>0</v>
      </c>
      <c r="CC779" s="7">
        <v>0</v>
      </c>
      <c r="CD779" s="7">
        <v>0</v>
      </c>
      <c r="CE779" s="7">
        <v>0</v>
      </c>
      <c r="CF779" s="7">
        <v>0</v>
      </c>
      <c r="CG779" s="7">
        <v>0</v>
      </c>
      <c r="CH779" s="7">
        <v>0</v>
      </c>
      <c r="CI779" s="7">
        <v>0</v>
      </c>
      <c r="CJ779" s="7">
        <v>0</v>
      </c>
      <c r="CK779" s="7">
        <v>0</v>
      </c>
      <c r="CL779" s="40">
        <v>0</v>
      </c>
      <c r="CM779" s="40">
        <v>0</v>
      </c>
      <c r="CN779" s="40">
        <v>0</v>
      </c>
      <c r="CO779" s="40">
        <v>0</v>
      </c>
      <c r="CP779" s="7">
        <v>0</v>
      </c>
      <c r="CQ779" s="7">
        <v>0</v>
      </c>
      <c r="CR779" s="7">
        <v>0</v>
      </c>
      <c r="CS779" s="40">
        <v>0</v>
      </c>
      <c r="CT779" s="7">
        <v>0</v>
      </c>
      <c r="CU779" s="7">
        <v>0</v>
      </c>
      <c r="CV779" s="4"/>
      <c r="CW779" s="4"/>
      <c r="CX779" s="4" t="str">
        <f t="shared" ref="CX779" si="15126">IF(CX584="","",CX584)</f>
        <v>3da_weapon_changjian01_s</v>
      </c>
      <c r="CY779" s="4" t="str">
        <f t="shared" si="14929"/>
        <v>3da_weapon_changjian01_b</v>
      </c>
      <c r="CZ779" s="4" t="str">
        <f t="shared" ref="CZ779" si="15127">IF(CZ584="","",CZ584)</f>
        <v/>
      </c>
      <c r="DA779" s="4" t="str">
        <f t="shared" ref="DA779" si="15128">IF(DA584="","",DA584)</f>
        <v/>
      </c>
      <c r="DB779" s="4" t="str">
        <f t="shared" ref="DB779" si="15129">IF(DB584="","",DB584)</f>
        <v>CS_Rhand</v>
      </c>
      <c r="DC779" s="4" t="str">
        <f t="shared" si="14820"/>
        <v>CS_Rhand</v>
      </c>
      <c r="DD779" s="7">
        <v>2</v>
      </c>
      <c r="DE779" s="7">
        <v>30</v>
      </c>
      <c r="DF779" s="7">
        <v>60</v>
      </c>
      <c r="DH779" s="4">
        <f t="shared" ref="DH779" si="15130">IF(DH584="","",DH584)</f>
        <v>13</v>
      </c>
      <c r="DI779" s="4">
        <f t="shared" ref="DI779" si="15131">IF(DI584="","",DI584)</f>
        <v>2</v>
      </c>
      <c r="DJ779" s="4">
        <f t="shared" ref="DJ779" si="15132">IF(DJ584="","",DJ584)</f>
        <v>4</v>
      </c>
      <c r="DK779" s="4">
        <f t="shared" si="14847"/>
        <v>7</v>
      </c>
      <c r="DL779" s="4">
        <f t="shared" ref="DL779" si="15133">IF(DL584="","",DL584)</f>
        <v>8</v>
      </c>
      <c r="DX779" s="7">
        <f t="shared" ref="DX779" si="15134">A779</f>
        <v>7140105</v>
      </c>
      <c r="DY779" s="7"/>
      <c r="DZ779" s="67">
        <v>10000</v>
      </c>
      <c r="EA779" s="2" t="s">
        <v>1453</v>
      </c>
      <c r="EB779" s="85">
        <v>149</v>
      </c>
      <c r="EC779" s="2" t="s">
        <v>1454</v>
      </c>
      <c r="ED779" s="2">
        <v>2003</v>
      </c>
      <c r="EE779" s="2">
        <v>3001</v>
      </c>
      <c r="EF779" s="7">
        <v>50</v>
      </c>
      <c r="EG779" s="20"/>
      <c r="EH779" s="20"/>
      <c r="EI779" s="4">
        <f t="shared" ref="EI779" si="15135">IF(EI584="","",EI584)</f>
        <v>40012</v>
      </c>
      <c r="EJ779" s="4">
        <f t="shared" si="14933"/>
        <v>1</v>
      </c>
      <c r="EK779" s="4">
        <f t="shared" ref="EK779" si="15136">IF(EK584="","",EK584)</f>
        <v>40013</v>
      </c>
      <c r="EL779" s="4">
        <f t="shared" ref="EL779" si="15137">IF(EL584="","",EL584)</f>
        <v>1</v>
      </c>
      <c r="EM779" s="4">
        <f t="shared" ref="EM779" si="15138">IF(EM584="","",EM584)</f>
        <v>40013</v>
      </c>
      <c r="EN779" s="4">
        <f t="shared" ref="EN779" si="15139">IF(EN584="","",EN584)</f>
        <v>1</v>
      </c>
      <c r="EO779" s="4">
        <f t="shared" ref="EO779" si="15140">IF(EO584="","",EO584)</f>
        <v>40013</v>
      </c>
      <c r="EP779" s="4">
        <f t="shared" ref="EP779" si="15141">IF(EP584="","",EP584)</f>
        <v>1</v>
      </c>
      <c r="EQ779" s="4">
        <f t="shared" ref="EQ779" si="15142">IF(EQ584="","",EQ584)</f>
        <v>40013</v>
      </c>
      <c r="ER779" s="4">
        <f t="shared" ref="ER779" si="15143">IF(ER584="","",ER584)</f>
        <v>1</v>
      </c>
      <c r="ES779" s="4">
        <f t="shared" ref="ES779" si="15144">IF(ES584="","",ES584)</f>
        <v>40013</v>
      </c>
      <c r="ET779" s="4">
        <f t="shared" ref="ET779" si="15145">IF(ET584="","",ET584)</f>
        <v>1</v>
      </c>
      <c r="EU779" s="4">
        <f t="shared" ref="EU779" si="15146">IF(EU584="","",EU584)</f>
        <v>40013</v>
      </c>
      <c r="EV779" s="4">
        <f t="shared" si="14885"/>
        <v>1</v>
      </c>
      <c r="EW779" s="4">
        <f t="shared" si="14885"/>
        <v>40013</v>
      </c>
      <c r="EX779" s="4">
        <f t="shared" si="14885"/>
        <v>1</v>
      </c>
      <c r="EY779" s="4">
        <f t="shared" si="14885"/>
        <v>40013</v>
      </c>
      <c r="EZ779" s="4">
        <f t="shared" ref="EZ779" si="15147">IF(EZ584="","",EZ584)</f>
        <v>1</v>
      </c>
      <c r="FA779" s="4">
        <f t="shared" ref="FA779" si="15148">IF(FA584="","",FA584)</f>
        <v>40013</v>
      </c>
      <c r="FB779" s="4">
        <f t="shared" ref="FB779" si="15149">IF(FB584="","",FB584)</f>
        <v>1</v>
      </c>
      <c r="FC779" s="4">
        <f t="shared" ref="FC779" si="15150">IF(FC584="","",FC584)</f>
        <v>40013</v>
      </c>
      <c r="FD779" s="4">
        <f t="shared" ref="FD779" si="15151">IF(FD584="","",FD584)</f>
        <v>1</v>
      </c>
      <c r="FE779" s="4">
        <f t="shared" si="15121"/>
        <v>20100</v>
      </c>
      <c r="FF779" s="4">
        <f t="shared" si="15094"/>
        <v>1</v>
      </c>
      <c r="FG779" s="4">
        <f t="shared" si="15066"/>
        <v>20100</v>
      </c>
      <c r="FH779" s="4">
        <f t="shared" ref="FH779" si="15152">IF(FH584="","",FH584)</f>
        <v>1</v>
      </c>
      <c r="FR779" s="2">
        <v>99999</v>
      </c>
      <c r="FS779" s="2">
        <v>0</v>
      </c>
      <c r="FT779" s="4">
        <v>10000</v>
      </c>
      <c r="FU779" s="4"/>
      <c r="FV779" s="4"/>
      <c r="FW779" s="4"/>
      <c r="FX779" s="4"/>
      <c r="FY779" s="4"/>
      <c r="FZ779" s="77">
        <v>0</v>
      </c>
      <c r="GA779" s="2">
        <v>1</v>
      </c>
      <c r="GB779" s="2">
        <v>30</v>
      </c>
      <c r="GC779" s="2">
        <v>1</v>
      </c>
      <c r="GD779"/>
    </row>
    <row r="780" s="2" customFormat="1" ht="14.25" spans="1:186">
      <c r="A780" s="15">
        <v>7140106</v>
      </c>
      <c r="B780" s="7">
        <f t="shared" si="14860"/>
        <v>4104</v>
      </c>
      <c r="C780" s="7">
        <f t="shared" si="14951"/>
        <v>0</v>
      </c>
      <c r="D780" s="5" t="s">
        <v>740</v>
      </c>
      <c r="E780" s="2" t="s">
        <v>1459</v>
      </c>
      <c r="F780" s="31" t="s">
        <v>1250</v>
      </c>
      <c r="G780" s="31">
        <v>4</v>
      </c>
      <c r="H780" s="7" t="s">
        <v>191</v>
      </c>
      <c r="I780" s="7" t="s">
        <v>187</v>
      </c>
      <c r="J780" s="41">
        <v>1543</v>
      </c>
      <c r="K780" s="39">
        <v>601</v>
      </c>
      <c r="L780" s="80"/>
      <c r="M780" s="29" t="s">
        <v>193</v>
      </c>
      <c r="N780" s="4">
        <f t="shared" ref="N780" si="15153">N585</f>
        <v>140</v>
      </c>
      <c r="O780" s="4">
        <f t="shared" si="15097"/>
        <v>140</v>
      </c>
      <c r="P780" s="40">
        <f t="shared" ref="P780" si="15154">2000+C780*100+G780</f>
        <v>2004</v>
      </c>
      <c r="Q780" s="4"/>
      <c r="S780" s="48">
        <f t="shared" si="14953"/>
        <v>0</v>
      </c>
      <c r="T780" s="47" t="s">
        <v>194</v>
      </c>
      <c r="U780" s="7" t="s">
        <v>195</v>
      </c>
      <c r="V780" s="7" t="str">
        <f t="shared" ref="V780" si="15155">IF(O780&gt;=50,"1","0")</f>
        <v>1</v>
      </c>
      <c r="W780" s="7" t="str">
        <f t="shared" si="14765"/>
        <v>1</v>
      </c>
      <c r="X780" s="40">
        <v>0</v>
      </c>
      <c r="AB780" s="7" t="s">
        <v>195</v>
      </c>
      <c r="AC780" s="7">
        <v>0</v>
      </c>
      <c r="AD780" s="7" t="s">
        <v>195</v>
      </c>
      <c r="AE780" s="7" t="s">
        <v>195</v>
      </c>
      <c r="AF780" s="7" t="s">
        <v>195</v>
      </c>
      <c r="AG780" s="7" t="s">
        <v>195</v>
      </c>
      <c r="AH780" s="40">
        <v>0</v>
      </c>
      <c r="AI780" s="40">
        <v>0</v>
      </c>
      <c r="AJ780" s="40">
        <v>1</v>
      </c>
      <c r="AK780" s="40">
        <v>0</v>
      </c>
      <c r="AL780" s="40">
        <v>1</v>
      </c>
      <c r="AM780" s="40">
        <v>0</v>
      </c>
      <c r="AN780" s="40">
        <v>60</v>
      </c>
      <c r="AO780" s="40">
        <v>20000</v>
      </c>
      <c r="AP780" s="7" t="s">
        <v>656</v>
      </c>
      <c r="AQ780" s="4">
        <f t="shared" si="14954"/>
        <v>3</v>
      </c>
      <c r="AR780" s="4">
        <f t="shared" si="14680"/>
        <v>161506</v>
      </c>
      <c r="AS780" s="7" t="s">
        <v>199</v>
      </c>
      <c r="AT780" s="48">
        <v>3</v>
      </c>
      <c r="AU780" s="48">
        <v>1</v>
      </c>
      <c r="AV780" s="48">
        <v>3</v>
      </c>
      <c r="AW780" s="48">
        <v>500</v>
      </c>
      <c r="AX780" s="48">
        <v>250</v>
      </c>
      <c r="AY780" s="48">
        <v>0</v>
      </c>
      <c r="AZ780" s="48">
        <v>0</v>
      </c>
      <c r="BE780" s="48">
        <v>0</v>
      </c>
      <c r="BF780" s="48">
        <v>1</v>
      </c>
      <c r="BG780" s="48">
        <f t="shared" si="15100"/>
        <v>1200</v>
      </c>
      <c r="BH780" s="48">
        <f t="shared" si="15101"/>
        <v>1200</v>
      </c>
      <c r="BI780" s="7">
        <v>0</v>
      </c>
      <c r="BJ780" s="7">
        <v>0</v>
      </c>
      <c r="BK780" s="7">
        <v>0</v>
      </c>
      <c r="BL780" s="7">
        <v>0</v>
      </c>
      <c r="BM780" s="7">
        <v>0</v>
      </c>
      <c r="BN780" s="7">
        <v>0</v>
      </c>
      <c r="BO780" s="7">
        <v>0</v>
      </c>
      <c r="BP780" s="7">
        <v>0</v>
      </c>
      <c r="BQ780" s="7">
        <v>0</v>
      </c>
      <c r="BR780" s="7">
        <v>0</v>
      </c>
      <c r="BS780" s="7">
        <v>0</v>
      </c>
      <c r="BT780" s="7">
        <v>0</v>
      </c>
      <c r="BU780" s="7">
        <v>0</v>
      </c>
      <c r="BV780" s="7">
        <v>0</v>
      </c>
      <c r="BW780" s="7">
        <v>0</v>
      </c>
      <c r="BX780" s="7">
        <v>0</v>
      </c>
      <c r="BY780" s="7">
        <v>0</v>
      </c>
      <c r="BZ780" s="7">
        <v>0</v>
      </c>
      <c r="CA780" s="7">
        <v>0</v>
      </c>
      <c r="CB780" s="7">
        <v>0</v>
      </c>
      <c r="CC780" s="7">
        <v>0</v>
      </c>
      <c r="CD780" s="7">
        <v>0</v>
      </c>
      <c r="CE780" s="7">
        <v>0</v>
      </c>
      <c r="CF780" s="7">
        <v>0</v>
      </c>
      <c r="CG780" s="7">
        <v>0</v>
      </c>
      <c r="CH780" s="7">
        <v>0</v>
      </c>
      <c r="CI780" s="7">
        <v>0</v>
      </c>
      <c r="CJ780" s="7">
        <v>0</v>
      </c>
      <c r="CK780" s="7">
        <v>0</v>
      </c>
      <c r="CL780" s="40">
        <v>0</v>
      </c>
      <c r="CM780" s="40">
        <v>0</v>
      </c>
      <c r="CN780" s="40">
        <v>0</v>
      </c>
      <c r="CO780" s="40">
        <v>0</v>
      </c>
      <c r="CP780" s="7">
        <v>0</v>
      </c>
      <c r="CQ780" s="7">
        <v>0</v>
      </c>
      <c r="CR780" s="7">
        <v>0</v>
      </c>
      <c r="CS780" s="40">
        <v>0</v>
      </c>
      <c r="CT780" s="7">
        <v>0</v>
      </c>
      <c r="CU780" s="7">
        <v>0</v>
      </c>
      <c r="CV780" s="4"/>
      <c r="CW780" s="4"/>
      <c r="CX780" s="4" t="str">
        <f t="shared" ref="CX780" si="15156">IF(CX585="","",CX585)</f>
        <v>3da_weapon_changjian01_s</v>
      </c>
      <c r="CY780" s="4" t="str">
        <f t="shared" si="14929"/>
        <v>3da_weapon_changjian01_b</v>
      </c>
      <c r="CZ780" s="4" t="str">
        <f t="shared" ref="CZ780" si="15157">IF(CZ585="","",CZ585)</f>
        <v/>
      </c>
      <c r="DA780" s="4" t="str">
        <f t="shared" ref="DA780" si="15158">IF(DA585="","",DA585)</f>
        <v/>
      </c>
      <c r="DB780" s="4" t="str">
        <f t="shared" ref="DB780" si="15159">IF(DB585="","",DB585)</f>
        <v>CS_Rhand</v>
      </c>
      <c r="DC780" s="4" t="str">
        <f t="shared" si="14820"/>
        <v>CS_Rhand</v>
      </c>
      <c r="DD780" s="7">
        <v>2</v>
      </c>
      <c r="DE780" s="7">
        <v>30</v>
      </c>
      <c r="DF780" s="7">
        <v>60</v>
      </c>
      <c r="DH780" s="4">
        <f t="shared" ref="DH780" si="15160">IF(DH585="","",DH585)</f>
        <v>13</v>
      </c>
      <c r="DI780" s="4">
        <f t="shared" ref="DI780" si="15161">IF(DI585="","",DI585)</f>
        <v>2</v>
      </c>
      <c r="DJ780" s="4">
        <f t="shared" ref="DJ780" si="15162">IF(DJ585="","",DJ585)</f>
        <v>4</v>
      </c>
      <c r="DK780" s="4">
        <f t="shared" si="14847"/>
        <v>7</v>
      </c>
      <c r="DL780" s="4">
        <f t="shared" ref="DL780" si="15163">IF(DL585="","",DL585)</f>
        <v>8</v>
      </c>
      <c r="DX780" s="7">
        <f t="shared" ref="DX780" si="15164">A780</f>
        <v>7140106</v>
      </c>
      <c r="DY780" s="7"/>
      <c r="DZ780" s="67">
        <v>10000</v>
      </c>
      <c r="EA780" s="2" t="s">
        <v>1453</v>
      </c>
      <c r="EB780" s="85">
        <v>149</v>
      </c>
      <c r="EC780" s="2" t="s">
        <v>1454</v>
      </c>
      <c r="ED780" s="2">
        <v>2003</v>
      </c>
      <c r="EE780" s="2">
        <v>3001</v>
      </c>
      <c r="EF780" s="7">
        <v>50</v>
      </c>
      <c r="EG780" s="20"/>
      <c r="EH780" s="20"/>
      <c r="EI780" s="4">
        <f t="shared" ref="EI780" si="15165">IF(EI585="","",EI585)</f>
        <v>40012</v>
      </c>
      <c r="EJ780" s="4">
        <f t="shared" si="14933"/>
        <v>1</v>
      </c>
      <c r="EK780" s="4">
        <f t="shared" ref="EK780" si="15166">IF(EK585="","",EK585)</f>
        <v>40013</v>
      </c>
      <c r="EL780" s="4">
        <f t="shared" ref="EL780" si="15167">IF(EL585="","",EL585)</f>
        <v>1</v>
      </c>
      <c r="EM780" s="4">
        <f t="shared" ref="EM780" si="15168">IF(EM585="","",EM585)</f>
        <v>40013</v>
      </c>
      <c r="EN780" s="4">
        <f t="shared" ref="EN780" si="15169">IF(EN585="","",EN585)</f>
        <v>1</v>
      </c>
      <c r="EO780" s="4">
        <f t="shared" ref="EO780" si="15170">IF(EO585="","",EO585)</f>
        <v>40013</v>
      </c>
      <c r="EP780" s="4">
        <f t="shared" ref="EP780" si="15171">IF(EP585="","",EP585)</f>
        <v>1</v>
      </c>
      <c r="EQ780" s="4">
        <f t="shared" ref="EQ780" si="15172">IF(EQ585="","",EQ585)</f>
        <v>40013</v>
      </c>
      <c r="ER780" s="4">
        <f t="shared" ref="ER780" si="15173">IF(ER585="","",ER585)</f>
        <v>1</v>
      </c>
      <c r="ES780" s="4">
        <f t="shared" ref="ES780" si="15174">IF(ES585="","",ES585)</f>
        <v>40013</v>
      </c>
      <c r="ET780" s="4">
        <f t="shared" ref="ET780" si="15175">IF(ET585="","",ET585)</f>
        <v>1</v>
      </c>
      <c r="EU780" s="4">
        <f t="shared" ref="EU780:EU788" si="15176">IF(EU585="","",EU585)</f>
        <v>40013</v>
      </c>
      <c r="EV780" s="4">
        <f t="shared" si="14885"/>
        <v>1</v>
      </c>
      <c r="EW780" s="4">
        <f t="shared" si="14885"/>
        <v>40013</v>
      </c>
      <c r="EX780" s="4">
        <f t="shared" si="14885"/>
        <v>1</v>
      </c>
      <c r="EY780" s="4">
        <f t="shared" si="14885"/>
        <v>40013</v>
      </c>
      <c r="EZ780" s="4">
        <f t="shared" ref="EZ780:EZ789" si="15177">IF(EZ585="","",EZ585)</f>
        <v>1</v>
      </c>
      <c r="FA780" s="4">
        <f t="shared" ref="FA780" si="15178">IF(FA585="","",FA585)</f>
        <v>40013</v>
      </c>
      <c r="FB780" s="4">
        <f t="shared" ref="FB780" si="15179">IF(FB585="","",FB585)</f>
        <v>1</v>
      </c>
      <c r="FC780" s="4">
        <f t="shared" ref="FC780" si="15180">IF(FC585="","",FC585)</f>
        <v>40013</v>
      </c>
      <c r="FD780" s="4">
        <f t="shared" ref="FD780" si="15181">IF(FD585="","",FD585)</f>
        <v>1</v>
      </c>
      <c r="FE780" s="4">
        <f t="shared" ref="FE780" si="15182">IF(FE585="","",FE585)</f>
        <v>20100</v>
      </c>
      <c r="FF780" s="4">
        <f t="shared" si="15094"/>
        <v>1</v>
      </c>
      <c r="FG780" s="4">
        <f t="shared" si="15066"/>
        <v>20100</v>
      </c>
      <c r="FH780" s="4">
        <f t="shared" ref="FH780:FH804" si="15183">IF(FH585="","",FH585)</f>
        <v>1</v>
      </c>
      <c r="FR780" s="2">
        <v>99999</v>
      </c>
      <c r="FS780" s="2">
        <v>0</v>
      </c>
      <c r="FT780" s="4">
        <v>10000</v>
      </c>
      <c r="FU780" s="4"/>
      <c r="FV780" s="4"/>
      <c r="FW780" s="4"/>
      <c r="FX780" s="4"/>
      <c r="FY780" s="4"/>
      <c r="FZ780" s="77">
        <v>0</v>
      </c>
      <c r="GA780" s="2">
        <v>1</v>
      </c>
      <c r="GB780" s="2">
        <v>30</v>
      </c>
      <c r="GC780" s="2">
        <v>1</v>
      </c>
      <c r="GD780"/>
    </row>
    <row r="781" s="2" customFormat="1" ht="14.25" spans="1:186">
      <c r="A781" s="15">
        <v>7140207</v>
      </c>
      <c r="B781" s="7">
        <f t="shared" si="14860"/>
        <v>312</v>
      </c>
      <c r="C781" s="7">
        <f t="shared" si="14951"/>
        <v>3</v>
      </c>
      <c r="D781" s="5" t="s">
        <v>742</v>
      </c>
      <c r="E781" s="2" t="s">
        <v>1460</v>
      </c>
      <c r="F781" s="31" t="s">
        <v>1250</v>
      </c>
      <c r="G781" s="31">
        <v>4</v>
      </c>
      <c r="H781" s="7" t="s">
        <v>191</v>
      </c>
      <c r="I781" s="7" t="s">
        <v>187</v>
      </c>
      <c r="J781" s="37">
        <v>1454</v>
      </c>
      <c r="K781" s="39">
        <v>1432</v>
      </c>
      <c r="L781" s="80"/>
      <c r="M781" s="29" t="s">
        <v>193</v>
      </c>
      <c r="N781" s="4">
        <f t="shared" ref="N781" si="15184">N586</f>
        <v>140</v>
      </c>
      <c r="O781" s="4">
        <f t="shared" si="15097"/>
        <v>140</v>
      </c>
      <c r="P781" s="40">
        <f t="shared" ref="P781:P809" si="15185">2000+C781*100+G781</f>
        <v>2304</v>
      </c>
      <c r="Q781" s="4"/>
      <c r="S781" s="48">
        <f t="shared" si="14953"/>
        <v>1</v>
      </c>
      <c r="T781" s="47" t="s">
        <v>194</v>
      </c>
      <c r="U781" s="7" t="s">
        <v>195</v>
      </c>
      <c r="V781" s="7" t="str">
        <f t="shared" ref="V781" si="15186">IF(O781&gt;=50,"1","0")</f>
        <v>1</v>
      </c>
      <c r="W781" s="7" t="str">
        <f t="shared" si="14765"/>
        <v>1</v>
      </c>
      <c r="X781" s="40">
        <v>0</v>
      </c>
      <c r="AB781" s="7" t="s">
        <v>195</v>
      </c>
      <c r="AC781" s="7">
        <v>0</v>
      </c>
      <c r="AD781" s="7" t="s">
        <v>195</v>
      </c>
      <c r="AE781" s="7" t="s">
        <v>195</v>
      </c>
      <c r="AF781" s="7" t="s">
        <v>195</v>
      </c>
      <c r="AG781" s="7" t="s">
        <v>195</v>
      </c>
      <c r="AH781" s="40">
        <v>0</v>
      </c>
      <c r="AI781" s="40">
        <v>0</v>
      </c>
      <c r="AJ781" s="40">
        <v>1</v>
      </c>
      <c r="AK781" s="40">
        <v>0</v>
      </c>
      <c r="AL781" s="40">
        <v>1</v>
      </c>
      <c r="AM781" s="40">
        <v>0</v>
      </c>
      <c r="AN781" s="40">
        <v>60</v>
      </c>
      <c r="AO781" s="40">
        <v>20000</v>
      </c>
      <c r="AP781" s="7" t="s">
        <v>659</v>
      </c>
      <c r="AQ781" s="4">
        <f t="shared" si="14954"/>
        <v>3</v>
      </c>
      <c r="AR781" s="4">
        <f t="shared" si="14680"/>
        <v>161506</v>
      </c>
      <c r="AS781" s="7" t="s">
        <v>199</v>
      </c>
      <c r="AT781" s="48">
        <v>3</v>
      </c>
      <c r="AU781" s="48">
        <v>1</v>
      </c>
      <c r="AV781" s="48">
        <v>3</v>
      </c>
      <c r="AW781" s="48">
        <v>500</v>
      </c>
      <c r="AX781" s="48">
        <v>250</v>
      </c>
      <c r="AY781" s="48">
        <v>0</v>
      </c>
      <c r="AZ781" s="48">
        <v>0</v>
      </c>
      <c r="BE781" s="48">
        <v>0</v>
      </c>
      <c r="BF781" s="48">
        <v>1</v>
      </c>
      <c r="BG781" s="48">
        <f t="shared" si="15100"/>
        <v>1200</v>
      </c>
      <c r="BH781" s="48">
        <f t="shared" si="15101"/>
        <v>1200</v>
      </c>
      <c r="BI781" s="7">
        <v>0</v>
      </c>
      <c r="BJ781" s="7">
        <v>0</v>
      </c>
      <c r="BK781" s="7">
        <v>0</v>
      </c>
      <c r="BL781" s="7">
        <v>0</v>
      </c>
      <c r="BM781" s="7">
        <v>0</v>
      </c>
      <c r="BN781" s="7">
        <v>0</v>
      </c>
      <c r="BO781" s="7">
        <v>0</v>
      </c>
      <c r="BP781" s="7">
        <v>0</v>
      </c>
      <c r="BQ781" s="7">
        <v>0</v>
      </c>
      <c r="BR781" s="7">
        <v>0</v>
      </c>
      <c r="BS781" s="7">
        <v>0</v>
      </c>
      <c r="BT781" s="7">
        <v>0</v>
      </c>
      <c r="BU781" s="7">
        <v>0</v>
      </c>
      <c r="BV781" s="7">
        <v>0</v>
      </c>
      <c r="BW781" s="7">
        <v>0</v>
      </c>
      <c r="BX781" s="7">
        <v>0</v>
      </c>
      <c r="BY781" s="7">
        <v>0</v>
      </c>
      <c r="BZ781" s="7">
        <v>0</v>
      </c>
      <c r="CA781" s="7">
        <v>0</v>
      </c>
      <c r="CB781" s="7">
        <v>0</v>
      </c>
      <c r="CC781" s="7">
        <v>0</v>
      </c>
      <c r="CD781" s="7">
        <v>0</v>
      </c>
      <c r="CE781" s="7">
        <v>0</v>
      </c>
      <c r="CF781" s="7">
        <v>0</v>
      </c>
      <c r="CG781" s="7">
        <v>0</v>
      </c>
      <c r="CH781" s="7">
        <v>0</v>
      </c>
      <c r="CI781" s="7">
        <v>0</v>
      </c>
      <c r="CJ781" s="7">
        <v>0</v>
      </c>
      <c r="CK781" s="7">
        <v>0</v>
      </c>
      <c r="CL781" s="40">
        <v>0</v>
      </c>
      <c r="CM781" s="40">
        <v>0</v>
      </c>
      <c r="CN781" s="40">
        <v>0</v>
      </c>
      <c r="CO781" s="40">
        <v>0</v>
      </c>
      <c r="CP781" s="7">
        <v>0</v>
      </c>
      <c r="CQ781" s="7">
        <v>0</v>
      </c>
      <c r="CR781" s="7">
        <v>0</v>
      </c>
      <c r="CS781" s="40">
        <v>0</v>
      </c>
      <c r="CT781" s="7">
        <v>0</v>
      </c>
      <c r="CU781" s="7">
        <v>0</v>
      </c>
      <c r="CV781" s="4"/>
      <c r="CW781" s="4"/>
      <c r="CX781" s="4" t="str">
        <f t="shared" ref="CX781" si="15187">IF(CX586="","",CX586)</f>
        <v/>
      </c>
      <c r="CY781" s="4" t="str">
        <f t="shared" si="14929"/>
        <v/>
      </c>
      <c r="CZ781" s="4" t="str">
        <f t="shared" ref="CZ781" si="15188">IF(CZ586="","",CZ586)</f>
        <v/>
      </c>
      <c r="DA781" s="4" t="str">
        <f t="shared" ref="DA781" si="15189">IF(DA586="","",DA586)</f>
        <v/>
      </c>
      <c r="DB781" s="4" t="str">
        <f t="shared" ref="DB781" si="15190">IF(DB586="","",DB586)</f>
        <v/>
      </c>
      <c r="DC781" s="4" t="str">
        <f t="shared" si="14820"/>
        <v/>
      </c>
      <c r="DD781" s="7">
        <v>2</v>
      </c>
      <c r="DE781" s="7">
        <v>30</v>
      </c>
      <c r="DF781" s="7">
        <v>60</v>
      </c>
      <c r="DH781" s="4">
        <f t="shared" ref="DH781" si="15191">IF(DH586="","",DH586)</f>
        <v>13</v>
      </c>
      <c r="DI781" s="4">
        <f t="shared" ref="DI781" si="15192">IF(DI586="","",DI586)</f>
        <v>1</v>
      </c>
      <c r="DJ781" s="4">
        <f t="shared" ref="DJ781" si="15193">IF(DJ586="","",DJ586)</f>
        <v>3</v>
      </c>
      <c r="DK781" s="4">
        <f t="shared" si="14847"/>
        <v>5</v>
      </c>
      <c r="DL781" s="4">
        <f t="shared" ref="DL781" si="15194">IF(DL586="","",DL586)</f>
        <v>7</v>
      </c>
      <c r="DX781" s="7">
        <f t="shared" ref="DX781" si="15195">A781</f>
        <v>7140207</v>
      </c>
      <c r="DY781" s="7"/>
      <c r="DZ781" s="67">
        <v>10000</v>
      </c>
      <c r="EA781" s="2" t="s">
        <v>1453</v>
      </c>
      <c r="EB781" s="85">
        <v>149</v>
      </c>
      <c r="EC781" s="2" t="s">
        <v>1454</v>
      </c>
      <c r="ED781" s="2">
        <v>2006</v>
      </c>
      <c r="EE781" s="2">
        <v>3002</v>
      </c>
      <c r="EF781" s="7">
        <v>50</v>
      </c>
      <c r="EG781" s="20"/>
      <c r="EH781" s="20"/>
      <c r="EI781" s="4">
        <f t="shared" ref="EI781" si="15196">IF(EI586="","",EI586)</f>
        <v>40012</v>
      </c>
      <c r="EJ781" s="4">
        <f t="shared" si="14933"/>
        <v>1</v>
      </c>
      <c r="EK781" s="4">
        <f t="shared" ref="EK781" si="15197">IF(EK586="","",EK586)</f>
        <v>40013</v>
      </c>
      <c r="EL781" s="4">
        <f t="shared" ref="EL781" si="15198">IF(EL586="","",EL586)</f>
        <v>1</v>
      </c>
      <c r="EM781" s="4">
        <f t="shared" ref="EM781" si="15199">IF(EM586="","",EM586)</f>
        <v>40013</v>
      </c>
      <c r="EN781" s="4">
        <f t="shared" ref="EN781" si="15200">IF(EN586="","",EN586)</f>
        <v>1</v>
      </c>
      <c r="EO781" s="4">
        <f t="shared" ref="EO781" si="15201">IF(EO586="","",EO586)</f>
        <v>40013</v>
      </c>
      <c r="EP781" s="4">
        <f t="shared" ref="EP781" si="15202">IF(EP586="","",EP586)</f>
        <v>1</v>
      </c>
      <c r="EQ781" s="4">
        <f t="shared" ref="EQ781" si="15203">IF(EQ586="","",EQ586)</f>
        <v>40013</v>
      </c>
      <c r="ER781" s="4">
        <f t="shared" ref="ER781" si="15204">IF(ER586="","",ER586)</f>
        <v>1</v>
      </c>
      <c r="ES781" s="4">
        <f t="shared" ref="ES781:ES788" si="15205">IF(ES586="","",ES586)</f>
        <v>40013</v>
      </c>
      <c r="ET781" s="4">
        <f t="shared" ref="ET781" si="15206">IF(ET586="","",ET586)</f>
        <v>1</v>
      </c>
      <c r="EU781" s="4">
        <f t="shared" si="15176"/>
        <v>40013</v>
      </c>
      <c r="EV781" s="4">
        <f t="shared" si="14885"/>
        <v>1</v>
      </c>
      <c r="EW781" s="4">
        <f t="shared" si="14885"/>
        <v>40013</v>
      </c>
      <c r="EX781" s="4">
        <f t="shared" si="14885"/>
        <v>1</v>
      </c>
      <c r="EY781" s="4">
        <f t="shared" si="14885"/>
        <v>40013</v>
      </c>
      <c r="EZ781" s="4">
        <f t="shared" si="15177"/>
        <v>1</v>
      </c>
      <c r="FA781" s="4">
        <f t="shared" ref="FA781" si="15207">IF(FA586="","",FA586)</f>
        <v>40013</v>
      </c>
      <c r="FB781" s="4">
        <f t="shared" ref="FB781" si="15208">IF(FB586="","",FB586)</f>
        <v>1</v>
      </c>
      <c r="FC781" s="4">
        <f t="shared" ref="FC781" si="15209">IF(FC586="","",FC586)</f>
        <v>40013</v>
      </c>
      <c r="FD781" s="4">
        <f t="shared" ref="FD781" si="15210">IF(FD586="","",FD586)</f>
        <v>1</v>
      </c>
      <c r="FE781" s="4">
        <f t="shared" ref="FE781" si="15211">IF(FE586="","",FE586)</f>
        <v>20100</v>
      </c>
      <c r="FF781" s="4">
        <f t="shared" si="15094"/>
        <v>1</v>
      </c>
      <c r="FG781" s="4">
        <f t="shared" si="15066"/>
        <v>20100</v>
      </c>
      <c r="FH781" s="4">
        <f t="shared" si="15183"/>
        <v>1</v>
      </c>
      <c r="FR781" s="2">
        <v>99999</v>
      </c>
      <c r="FS781" s="2">
        <v>0</v>
      </c>
      <c r="FT781" s="4">
        <v>10000</v>
      </c>
      <c r="FU781" s="4"/>
      <c r="FV781" s="4"/>
      <c r="FW781" s="4"/>
      <c r="FX781" s="4"/>
      <c r="FY781" s="4"/>
      <c r="FZ781" s="77">
        <v>0</v>
      </c>
      <c r="GA781" s="2">
        <v>1</v>
      </c>
      <c r="GB781" s="2">
        <v>30</v>
      </c>
      <c r="GC781" s="2">
        <v>1</v>
      </c>
      <c r="GD781"/>
    </row>
    <row r="782" s="2" customFormat="1" ht="14.25" spans="1:186">
      <c r="A782" s="15">
        <v>7140208</v>
      </c>
      <c r="B782" s="7">
        <f t="shared" si="14860"/>
        <v>568</v>
      </c>
      <c r="C782" s="7">
        <f t="shared" si="14951"/>
        <v>3</v>
      </c>
      <c r="D782" s="5" t="s">
        <v>744</v>
      </c>
      <c r="E782" s="2" t="s">
        <v>1461</v>
      </c>
      <c r="F782" s="31" t="s">
        <v>1250</v>
      </c>
      <c r="G782" s="31">
        <v>4</v>
      </c>
      <c r="H782" s="7" t="s">
        <v>191</v>
      </c>
      <c r="I782" s="7" t="s">
        <v>187</v>
      </c>
      <c r="J782" s="37">
        <v>1443</v>
      </c>
      <c r="K782" s="39">
        <v>1436</v>
      </c>
      <c r="L782" s="80"/>
      <c r="M782" s="29" t="s">
        <v>193</v>
      </c>
      <c r="N782" s="4">
        <f t="shared" ref="N782" si="15212">N587</f>
        <v>140</v>
      </c>
      <c r="O782" s="4">
        <f t="shared" si="15097"/>
        <v>140</v>
      </c>
      <c r="P782" s="40">
        <f t="shared" si="15185"/>
        <v>2304</v>
      </c>
      <c r="Q782" s="4"/>
      <c r="S782" s="48">
        <f t="shared" si="14953"/>
        <v>2</v>
      </c>
      <c r="T782" s="47" t="s">
        <v>194</v>
      </c>
      <c r="U782" s="7" t="s">
        <v>195</v>
      </c>
      <c r="V782" s="7" t="str">
        <f t="shared" ref="V782" si="15213">IF(O782&gt;=50,"1","0")</f>
        <v>1</v>
      </c>
      <c r="W782" s="7" t="str">
        <f t="shared" si="14765"/>
        <v>1</v>
      </c>
      <c r="X782" s="40">
        <v>0</v>
      </c>
      <c r="AB782" s="7" t="s">
        <v>195</v>
      </c>
      <c r="AC782" s="7">
        <v>0</v>
      </c>
      <c r="AD782" s="7" t="s">
        <v>195</v>
      </c>
      <c r="AE782" s="7" t="s">
        <v>195</v>
      </c>
      <c r="AF782" s="7" t="s">
        <v>195</v>
      </c>
      <c r="AG782" s="7" t="s">
        <v>195</v>
      </c>
      <c r="AH782" s="40">
        <v>0</v>
      </c>
      <c r="AI782" s="40">
        <v>0</v>
      </c>
      <c r="AJ782" s="40">
        <v>1</v>
      </c>
      <c r="AK782" s="40">
        <v>0</v>
      </c>
      <c r="AL782" s="40">
        <v>1</v>
      </c>
      <c r="AM782" s="40">
        <v>0</v>
      </c>
      <c r="AN782" s="40">
        <v>60</v>
      </c>
      <c r="AO782" s="40">
        <v>20000</v>
      </c>
      <c r="AP782" s="7" t="s">
        <v>662</v>
      </c>
      <c r="AQ782" s="4">
        <f t="shared" si="14954"/>
        <v>3</v>
      </c>
      <c r="AR782" s="4">
        <f t="shared" si="14680"/>
        <v>161506</v>
      </c>
      <c r="AS782" s="7" t="s">
        <v>199</v>
      </c>
      <c r="AT782" s="48">
        <v>3</v>
      </c>
      <c r="AU782" s="48">
        <v>1</v>
      </c>
      <c r="AV782" s="48">
        <v>3</v>
      </c>
      <c r="AW782" s="48">
        <v>500</v>
      </c>
      <c r="AX782" s="48">
        <v>250</v>
      </c>
      <c r="AY782" s="48">
        <v>0</v>
      </c>
      <c r="AZ782" s="48">
        <v>0</v>
      </c>
      <c r="BE782" s="48">
        <v>0</v>
      </c>
      <c r="BF782" s="48">
        <v>1</v>
      </c>
      <c r="BG782" s="48">
        <f t="shared" si="15100"/>
        <v>1200</v>
      </c>
      <c r="BH782" s="48">
        <f t="shared" si="15101"/>
        <v>1200</v>
      </c>
      <c r="BI782" s="7">
        <v>0</v>
      </c>
      <c r="BJ782" s="7">
        <v>0</v>
      </c>
      <c r="BK782" s="7">
        <v>0</v>
      </c>
      <c r="BL782" s="7">
        <v>0</v>
      </c>
      <c r="BM782" s="7">
        <v>0</v>
      </c>
      <c r="BN782" s="7">
        <v>0</v>
      </c>
      <c r="BO782" s="7">
        <v>0</v>
      </c>
      <c r="BP782" s="7">
        <v>0</v>
      </c>
      <c r="BQ782" s="7">
        <v>0</v>
      </c>
      <c r="BR782" s="7">
        <v>0</v>
      </c>
      <c r="BS782" s="7">
        <v>0</v>
      </c>
      <c r="BT782" s="7">
        <v>0</v>
      </c>
      <c r="BU782" s="7">
        <v>0</v>
      </c>
      <c r="BV782" s="7">
        <v>0</v>
      </c>
      <c r="BW782" s="7">
        <v>0</v>
      </c>
      <c r="BX782" s="7">
        <v>0</v>
      </c>
      <c r="BY782" s="7">
        <v>0</v>
      </c>
      <c r="BZ782" s="7">
        <v>0</v>
      </c>
      <c r="CA782" s="7">
        <v>0</v>
      </c>
      <c r="CB782" s="7">
        <v>0</v>
      </c>
      <c r="CC782" s="7">
        <v>0</v>
      </c>
      <c r="CD782" s="7">
        <v>0</v>
      </c>
      <c r="CE782" s="7">
        <v>0</v>
      </c>
      <c r="CF782" s="7">
        <v>0</v>
      </c>
      <c r="CG782" s="7">
        <v>0</v>
      </c>
      <c r="CH782" s="7">
        <v>0</v>
      </c>
      <c r="CI782" s="7">
        <v>0</v>
      </c>
      <c r="CJ782" s="7">
        <v>0</v>
      </c>
      <c r="CK782" s="7">
        <v>0</v>
      </c>
      <c r="CL782" s="40">
        <v>0</v>
      </c>
      <c r="CM782" s="40">
        <v>0</v>
      </c>
      <c r="CN782" s="40">
        <v>0</v>
      </c>
      <c r="CO782" s="40">
        <v>0</v>
      </c>
      <c r="CP782" s="7">
        <v>0</v>
      </c>
      <c r="CQ782" s="7">
        <v>0</v>
      </c>
      <c r="CR782" s="7">
        <v>0</v>
      </c>
      <c r="CS782" s="40">
        <v>0</v>
      </c>
      <c r="CT782" s="7">
        <v>0</v>
      </c>
      <c r="CU782" s="7">
        <v>0</v>
      </c>
      <c r="CV782" s="4"/>
      <c r="CW782" s="4"/>
      <c r="CX782" s="4" t="str">
        <f t="shared" ref="CX782" si="15214">IF(CX587="","",CX587)</f>
        <v/>
      </c>
      <c r="CY782" s="4" t="str">
        <f t="shared" si="14929"/>
        <v/>
      </c>
      <c r="CZ782" s="4" t="str">
        <f t="shared" ref="CZ782" si="15215">IF(CZ587="","",CZ587)</f>
        <v/>
      </c>
      <c r="DA782" s="4" t="str">
        <f t="shared" ref="DA782" si="15216">IF(DA587="","",DA587)</f>
        <v/>
      </c>
      <c r="DB782" s="4" t="str">
        <f t="shared" ref="DB782" si="15217">IF(DB587="","",DB587)</f>
        <v/>
      </c>
      <c r="DC782" s="4" t="str">
        <f t="shared" si="14820"/>
        <v/>
      </c>
      <c r="DD782" s="7">
        <v>2</v>
      </c>
      <c r="DE782" s="7">
        <v>30</v>
      </c>
      <c r="DF782" s="7">
        <v>60</v>
      </c>
      <c r="DH782" s="4">
        <f t="shared" ref="DH782" si="15218">IF(DH587="","",DH587)</f>
        <v>13</v>
      </c>
      <c r="DI782" s="4">
        <f t="shared" ref="DI782" si="15219">IF(DI587="","",DI587)</f>
        <v>1</v>
      </c>
      <c r="DJ782" s="4">
        <f t="shared" ref="DJ782" si="15220">IF(DJ587="","",DJ587)</f>
        <v>3</v>
      </c>
      <c r="DK782" s="4">
        <f t="shared" si="14847"/>
        <v>5</v>
      </c>
      <c r="DL782" s="4">
        <f t="shared" ref="DL782" si="15221">IF(DL587="","",DL587)</f>
        <v>7</v>
      </c>
      <c r="DX782" s="7">
        <f t="shared" ref="DX782" si="15222">A782</f>
        <v>7140208</v>
      </c>
      <c r="DY782" s="7"/>
      <c r="DZ782" s="67">
        <v>10000</v>
      </c>
      <c r="EA782" s="2" t="s">
        <v>1453</v>
      </c>
      <c r="EB782" s="85">
        <v>149</v>
      </c>
      <c r="EC782" s="2" t="s">
        <v>1454</v>
      </c>
      <c r="ED782" s="2">
        <v>2006</v>
      </c>
      <c r="EE782" s="2">
        <v>3002</v>
      </c>
      <c r="EF782" s="7">
        <v>50</v>
      </c>
      <c r="EG782" s="20"/>
      <c r="EH782" s="20"/>
      <c r="EI782" s="4">
        <f t="shared" ref="EI782" si="15223">IF(EI587="","",EI587)</f>
        <v>40012</v>
      </c>
      <c r="EJ782" s="4">
        <f t="shared" si="14933"/>
        <v>1</v>
      </c>
      <c r="EK782" s="4">
        <f t="shared" ref="EK782" si="15224">IF(EK587="","",EK587)</f>
        <v>40013</v>
      </c>
      <c r="EL782" s="4">
        <f t="shared" ref="EL782" si="15225">IF(EL587="","",EL587)</f>
        <v>1</v>
      </c>
      <c r="EM782" s="4">
        <f t="shared" ref="EM782" si="15226">IF(EM587="","",EM587)</f>
        <v>40013</v>
      </c>
      <c r="EN782" s="4">
        <f t="shared" ref="EN782" si="15227">IF(EN587="","",EN587)</f>
        <v>1</v>
      </c>
      <c r="EO782" s="4">
        <f t="shared" ref="EO782" si="15228">IF(EO587="","",EO587)</f>
        <v>40013</v>
      </c>
      <c r="EP782" s="4">
        <f t="shared" ref="EP782" si="15229">IF(EP587="","",EP587)</f>
        <v>1</v>
      </c>
      <c r="EQ782" s="4">
        <f t="shared" ref="EQ782" si="15230">IF(EQ587="","",EQ587)</f>
        <v>40013</v>
      </c>
      <c r="ER782" s="4">
        <f t="shared" ref="ER782:ER788" si="15231">IF(ER587="","",ER587)</f>
        <v>1</v>
      </c>
      <c r="ES782" s="4">
        <f t="shared" si="15205"/>
        <v>40013</v>
      </c>
      <c r="ET782" s="4">
        <f t="shared" ref="ET782" si="15232">IF(ET587="","",ET587)</f>
        <v>1</v>
      </c>
      <c r="EU782" s="4">
        <f t="shared" si="15176"/>
        <v>40013</v>
      </c>
      <c r="EV782" s="4">
        <f t="shared" si="14885"/>
        <v>1</v>
      </c>
      <c r="EW782" s="4">
        <f t="shared" si="14885"/>
        <v>40013</v>
      </c>
      <c r="EX782" s="4">
        <f t="shared" si="14885"/>
        <v>1</v>
      </c>
      <c r="EY782" s="4">
        <f t="shared" si="14885"/>
        <v>40013</v>
      </c>
      <c r="EZ782" s="4">
        <f t="shared" si="15177"/>
        <v>1</v>
      </c>
      <c r="FA782" s="4">
        <f t="shared" ref="FA782" si="15233">IF(FA587="","",FA587)</f>
        <v>40013</v>
      </c>
      <c r="FB782" s="4">
        <f t="shared" ref="FB782" si="15234">IF(FB587="","",FB587)</f>
        <v>1</v>
      </c>
      <c r="FC782" s="4">
        <f t="shared" ref="FC782" si="15235">IF(FC587="","",FC587)</f>
        <v>40013</v>
      </c>
      <c r="FD782" s="4">
        <f t="shared" ref="FD782" si="15236">IF(FD587="","",FD587)</f>
        <v>1</v>
      </c>
      <c r="FE782" s="4">
        <f t="shared" ref="FE782" si="15237">IF(FE587="","",FE587)</f>
        <v>20100</v>
      </c>
      <c r="FF782" s="4">
        <f t="shared" si="15094"/>
        <v>1</v>
      </c>
      <c r="FG782" s="4">
        <f t="shared" si="15066"/>
        <v>20100</v>
      </c>
      <c r="FH782" s="4">
        <f t="shared" si="15183"/>
        <v>1</v>
      </c>
      <c r="FR782" s="2">
        <v>99999</v>
      </c>
      <c r="FS782" s="2">
        <v>0</v>
      </c>
      <c r="FT782" s="4">
        <v>10000</v>
      </c>
      <c r="FU782" s="4"/>
      <c r="FV782" s="4"/>
      <c r="FW782" s="4"/>
      <c r="FX782" s="4"/>
      <c r="FY782" s="4"/>
      <c r="FZ782" s="77">
        <v>0</v>
      </c>
      <c r="GA782" s="2">
        <v>1</v>
      </c>
      <c r="GB782" s="2">
        <v>30</v>
      </c>
      <c r="GC782" s="2">
        <v>1</v>
      </c>
      <c r="GD782"/>
    </row>
    <row r="783" s="2" customFormat="1" ht="14.25" spans="1:186">
      <c r="A783" s="15">
        <v>7140309</v>
      </c>
      <c r="B783" s="7">
        <f t="shared" si="14860"/>
        <v>1640</v>
      </c>
      <c r="C783" s="7">
        <f t="shared" si="14951"/>
        <v>1</v>
      </c>
      <c r="D783" s="5" t="s">
        <v>746</v>
      </c>
      <c r="E783" s="2" t="s">
        <v>1462</v>
      </c>
      <c r="F783" s="31" t="s">
        <v>1250</v>
      </c>
      <c r="G783" s="31">
        <v>4</v>
      </c>
      <c r="H783" s="7" t="s">
        <v>191</v>
      </c>
      <c r="I783" s="7" t="s">
        <v>187</v>
      </c>
      <c r="J783" s="37">
        <v>1432</v>
      </c>
      <c r="K783" s="39">
        <v>1698</v>
      </c>
      <c r="L783" s="80"/>
      <c r="M783" s="29" t="s">
        <v>193</v>
      </c>
      <c r="N783" s="4">
        <f t="shared" ref="N783" si="15238">N588</f>
        <v>140</v>
      </c>
      <c r="O783" s="4">
        <f t="shared" si="15097"/>
        <v>140</v>
      </c>
      <c r="P783" s="40">
        <f t="shared" si="15185"/>
        <v>2104</v>
      </c>
      <c r="Q783" s="4"/>
      <c r="S783" s="48">
        <f t="shared" si="14953"/>
        <v>1</v>
      </c>
      <c r="T783" s="47" t="s">
        <v>194</v>
      </c>
      <c r="U783" s="7" t="s">
        <v>195</v>
      </c>
      <c r="V783" s="7" t="str">
        <f t="shared" ref="V783" si="15239">IF(O783&gt;=50,"1","0")</f>
        <v>1</v>
      </c>
      <c r="W783" s="7" t="str">
        <f t="shared" si="14765"/>
        <v>1</v>
      </c>
      <c r="X783" s="40">
        <v>0</v>
      </c>
      <c r="AB783" s="7" t="s">
        <v>195</v>
      </c>
      <c r="AC783" s="7">
        <v>0</v>
      </c>
      <c r="AD783" s="7" t="s">
        <v>195</v>
      </c>
      <c r="AE783" s="7" t="s">
        <v>195</v>
      </c>
      <c r="AF783" s="7" t="s">
        <v>195</v>
      </c>
      <c r="AG783" s="7" t="s">
        <v>195</v>
      </c>
      <c r="AH783" s="40">
        <v>0</v>
      </c>
      <c r="AI783" s="40">
        <v>0</v>
      </c>
      <c r="AJ783" s="40">
        <v>1</v>
      </c>
      <c r="AK783" s="40">
        <v>0</v>
      </c>
      <c r="AL783" s="40">
        <v>1</v>
      </c>
      <c r="AM783" s="40">
        <v>0</v>
      </c>
      <c r="AN783" s="40">
        <v>60</v>
      </c>
      <c r="AO783" s="40">
        <v>20000</v>
      </c>
      <c r="AP783" s="7" t="s">
        <v>665</v>
      </c>
      <c r="AQ783" s="4">
        <f t="shared" si="14954"/>
        <v>3</v>
      </c>
      <c r="AR783" s="4">
        <f t="shared" ref="AR783" si="15240">AR588</f>
        <v>161506</v>
      </c>
      <c r="AS783" s="7" t="s">
        <v>199</v>
      </c>
      <c r="AT783" s="48">
        <v>3</v>
      </c>
      <c r="AU783" s="48">
        <v>1</v>
      </c>
      <c r="AV783" s="48">
        <v>3</v>
      </c>
      <c r="AW783" s="48">
        <v>500</v>
      </c>
      <c r="AX783" s="48">
        <v>250</v>
      </c>
      <c r="AY783" s="48">
        <v>0</v>
      </c>
      <c r="AZ783" s="48">
        <v>0</v>
      </c>
      <c r="BE783" s="48">
        <v>0</v>
      </c>
      <c r="BF783" s="48">
        <v>1</v>
      </c>
      <c r="BG783" s="48">
        <f t="shared" si="15100"/>
        <v>1200</v>
      </c>
      <c r="BH783" s="48">
        <f t="shared" si="15101"/>
        <v>1200</v>
      </c>
      <c r="BI783" s="7">
        <v>0</v>
      </c>
      <c r="BJ783" s="7">
        <v>0</v>
      </c>
      <c r="BK783" s="7">
        <v>0</v>
      </c>
      <c r="BL783" s="7">
        <v>0</v>
      </c>
      <c r="BM783" s="7">
        <v>0</v>
      </c>
      <c r="BN783" s="7">
        <v>0</v>
      </c>
      <c r="BO783" s="7">
        <v>0</v>
      </c>
      <c r="BP783" s="7">
        <v>0</v>
      </c>
      <c r="BQ783" s="7">
        <v>0</v>
      </c>
      <c r="BR783" s="7">
        <v>0</v>
      </c>
      <c r="BS783" s="7">
        <v>0</v>
      </c>
      <c r="BT783" s="7">
        <v>0</v>
      </c>
      <c r="BU783" s="7">
        <v>0</v>
      </c>
      <c r="BV783" s="7">
        <v>0</v>
      </c>
      <c r="BW783" s="7">
        <v>0</v>
      </c>
      <c r="BX783" s="7">
        <v>0</v>
      </c>
      <c r="BY783" s="7">
        <v>0</v>
      </c>
      <c r="BZ783" s="7">
        <v>0</v>
      </c>
      <c r="CA783" s="7">
        <v>0</v>
      </c>
      <c r="CB783" s="7">
        <v>0</v>
      </c>
      <c r="CC783" s="7">
        <v>0</v>
      </c>
      <c r="CD783" s="7">
        <v>0</v>
      </c>
      <c r="CE783" s="7">
        <v>0</v>
      </c>
      <c r="CF783" s="7">
        <v>0</v>
      </c>
      <c r="CG783" s="7">
        <v>0</v>
      </c>
      <c r="CH783" s="7">
        <v>0</v>
      </c>
      <c r="CI783" s="7">
        <v>0</v>
      </c>
      <c r="CJ783" s="7">
        <v>0</v>
      </c>
      <c r="CK783" s="7">
        <v>0</v>
      </c>
      <c r="CL783" s="40">
        <v>0</v>
      </c>
      <c r="CM783" s="40">
        <v>0</v>
      </c>
      <c r="CN783" s="40">
        <v>0</v>
      </c>
      <c r="CO783" s="40">
        <v>0</v>
      </c>
      <c r="CP783" s="7">
        <v>0</v>
      </c>
      <c r="CQ783" s="7">
        <v>0</v>
      </c>
      <c r="CR783" s="7">
        <v>0</v>
      </c>
      <c r="CS783" s="40">
        <v>0</v>
      </c>
      <c r="CT783" s="7">
        <v>0</v>
      </c>
      <c r="CU783" s="7">
        <v>0</v>
      </c>
      <c r="CV783" s="4"/>
      <c r="CW783" s="4"/>
      <c r="CX783" s="4" t="str">
        <f t="shared" ref="CX783" si="15241">IF(CX588="","",CX588)</f>
        <v/>
      </c>
      <c r="CY783" s="4" t="str">
        <f t="shared" si="14929"/>
        <v/>
      </c>
      <c r="CZ783" s="4" t="str">
        <f t="shared" ref="CZ783" si="15242">IF(CZ588="","",CZ588)</f>
        <v/>
      </c>
      <c r="DA783" s="4" t="str">
        <f t="shared" ref="DA783" si="15243">IF(DA588="","",DA588)</f>
        <v/>
      </c>
      <c r="DB783" s="4" t="str">
        <f t="shared" ref="DB783" si="15244">IF(DB588="","",DB588)</f>
        <v/>
      </c>
      <c r="DC783" s="4" t="str">
        <f t="shared" si="14820"/>
        <v/>
      </c>
      <c r="DD783" s="7">
        <v>2</v>
      </c>
      <c r="DE783" s="7">
        <v>30</v>
      </c>
      <c r="DF783" s="7">
        <v>60</v>
      </c>
      <c r="DH783" s="4">
        <f t="shared" ref="DH783" si="15245">IF(DH588="","",DH588)</f>
        <v>13</v>
      </c>
      <c r="DI783" s="4">
        <f t="shared" ref="DI783" si="15246">IF(DI588="","",DI588)</f>
        <v>2</v>
      </c>
      <c r="DJ783" s="4">
        <f t="shared" ref="DJ783" si="15247">IF(DJ588="","",DJ588)</f>
        <v>3</v>
      </c>
      <c r="DK783" s="4" t="str">
        <f t="shared" si="14847"/>
        <v/>
      </c>
      <c r="DL783" s="4" t="str">
        <f t="shared" ref="DL783" si="15248">IF(DL588="","",DL588)</f>
        <v/>
      </c>
      <c r="DX783" s="7">
        <f t="shared" ref="DX783" si="15249">A783</f>
        <v>7140309</v>
      </c>
      <c r="DY783" s="7"/>
      <c r="DZ783" s="67">
        <v>0</v>
      </c>
      <c r="EA783" s="2" t="s">
        <v>242</v>
      </c>
      <c r="EB783" s="85" t="s">
        <v>242</v>
      </c>
      <c r="EC783" s="2" t="s">
        <v>242</v>
      </c>
      <c r="ED783" s="2">
        <v>2009</v>
      </c>
      <c r="EE783" s="2">
        <v>3002</v>
      </c>
      <c r="EF783" s="7">
        <v>50</v>
      </c>
      <c r="EG783" s="20"/>
      <c r="EH783" s="20"/>
      <c r="EI783" s="4">
        <f t="shared" ref="EI783" si="15250">IF(EI588="","",EI588)</f>
        <v>40012</v>
      </c>
      <c r="EJ783" s="4">
        <f t="shared" si="14933"/>
        <v>1</v>
      </c>
      <c r="EK783" s="4">
        <f t="shared" ref="EK783" si="15251">IF(EK588="","",EK588)</f>
        <v>40013</v>
      </c>
      <c r="EL783" s="4">
        <f t="shared" ref="EL783" si="15252">IF(EL588="","",EL588)</f>
        <v>1</v>
      </c>
      <c r="EM783" s="4">
        <f t="shared" ref="EM783" si="15253">IF(EM588="","",EM588)</f>
        <v>40013</v>
      </c>
      <c r="EN783" s="4">
        <f t="shared" ref="EN783" si="15254">IF(EN588="","",EN588)</f>
        <v>1</v>
      </c>
      <c r="EO783" s="4">
        <f t="shared" ref="EO783" si="15255">IF(EO588="","",EO588)</f>
        <v>40013</v>
      </c>
      <c r="EP783" s="4">
        <f t="shared" ref="EP783" si="15256">IF(EP588="","",EP588)</f>
        <v>1</v>
      </c>
      <c r="EQ783" s="4">
        <f t="shared" ref="EQ783" si="15257">IF(EQ588="","",EQ588)</f>
        <v>40013</v>
      </c>
      <c r="ER783" s="4">
        <f t="shared" si="15231"/>
        <v>1</v>
      </c>
      <c r="ES783" s="4">
        <f t="shared" si="15205"/>
        <v>40013</v>
      </c>
      <c r="ET783" s="4">
        <f t="shared" ref="ET783" si="15258">IF(ET588="","",ET588)</f>
        <v>1</v>
      </c>
      <c r="EU783" s="4">
        <f t="shared" si="15176"/>
        <v>40013</v>
      </c>
      <c r="EV783" s="4">
        <f t="shared" si="14885"/>
        <v>1</v>
      </c>
      <c r="EW783" s="4">
        <f t="shared" si="14885"/>
        <v>40013</v>
      </c>
      <c r="EX783" s="4">
        <f t="shared" si="14885"/>
        <v>1</v>
      </c>
      <c r="EY783" s="4">
        <f t="shared" si="14885"/>
        <v>40013</v>
      </c>
      <c r="EZ783" s="4">
        <f t="shared" si="15177"/>
        <v>1</v>
      </c>
      <c r="FA783" s="4">
        <f t="shared" ref="FA783" si="15259">IF(FA588="","",FA588)</f>
        <v>40013</v>
      </c>
      <c r="FB783" s="4">
        <f t="shared" ref="FB783:FB788" si="15260">IF(FB588="","",FB588)</f>
        <v>1</v>
      </c>
      <c r="FC783" s="4">
        <f t="shared" ref="FC783" si="15261">IF(FC588="","",FC588)</f>
        <v>40013</v>
      </c>
      <c r="FD783" s="4">
        <f t="shared" ref="FD783:FD788" si="15262">IF(FD588="","",FD588)</f>
        <v>1</v>
      </c>
      <c r="FE783" s="4">
        <f t="shared" ref="FE783" si="15263">IF(FE588="","",FE588)</f>
        <v>20100</v>
      </c>
      <c r="FF783" s="4">
        <f t="shared" si="15094"/>
        <v>1</v>
      </c>
      <c r="FG783" s="4">
        <f t="shared" si="15066"/>
        <v>20100</v>
      </c>
      <c r="FH783" s="4">
        <f t="shared" si="15183"/>
        <v>1</v>
      </c>
      <c r="FR783" s="2">
        <v>99999</v>
      </c>
      <c r="FS783" s="2">
        <v>0</v>
      </c>
      <c r="FT783" s="4">
        <v>10000</v>
      </c>
      <c r="FU783" s="4"/>
      <c r="FV783" s="4"/>
      <c r="FW783" s="4"/>
      <c r="FX783" s="4"/>
      <c r="FY783" s="4"/>
      <c r="FZ783" s="77">
        <v>0</v>
      </c>
      <c r="GA783" s="2">
        <v>1</v>
      </c>
      <c r="GB783" s="2">
        <v>30</v>
      </c>
      <c r="GC783" s="2">
        <v>1</v>
      </c>
      <c r="GD783"/>
    </row>
    <row r="784" s="2" customFormat="1" ht="14.25" spans="1:186">
      <c r="A784" s="15">
        <v>7140310</v>
      </c>
      <c r="B784" s="7">
        <f t="shared" si="14860"/>
        <v>1384</v>
      </c>
      <c r="C784" s="7">
        <f t="shared" si="14951"/>
        <v>1</v>
      </c>
      <c r="D784" s="5" t="s">
        <v>748</v>
      </c>
      <c r="E784" s="2" t="s">
        <v>1463</v>
      </c>
      <c r="F784" s="31" t="s">
        <v>1250</v>
      </c>
      <c r="G784" s="31">
        <v>4</v>
      </c>
      <c r="H784" s="7" t="s">
        <v>191</v>
      </c>
      <c r="I784" s="7" t="s">
        <v>187</v>
      </c>
      <c r="J784" s="37">
        <v>1498</v>
      </c>
      <c r="K784" s="39">
        <v>1698</v>
      </c>
      <c r="L784" s="80"/>
      <c r="M784" s="29" t="s">
        <v>193</v>
      </c>
      <c r="N784" s="4">
        <f t="shared" ref="N784" si="15264">N589</f>
        <v>140</v>
      </c>
      <c r="O784" s="4">
        <f t="shared" si="15097"/>
        <v>140</v>
      </c>
      <c r="P784" s="40">
        <f t="shared" si="15185"/>
        <v>2104</v>
      </c>
      <c r="Q784" s="4"/>
      <c r="S784" s="48">
        <f t="shared" si="14953"/>
        <v>2</v>
      </c>
      <c r="T784" s="47" t="s">
        <v>194</v>
      </c>
      <c r="U784" s="7" t="s">
        <v>195</v>
      </c>
      <c r="V784" s="7" t="str">
        <f t="shared" ref="V784" si="15265">IF(O784&gt;=50,"1","0")</f>
        <v>1</v>
      </c>
      <c r="W784" s="7" t="str">
        <f t="shared" si="14765"/>
        <v>1</v>
      </c>
      <c r="X784" s="40">
        <v>0</v>
      </c>
      <c r="AB784" s="7" t="s">
        <v>195</v>
      </c>
      <c r="AC784" s="7">
        <v>0</v>
      </c>
      <c r="AD784" s="7" t="s">
        <v>195</v>
      </c>
      <c r="AE784" s="7" t="s">
        <v>195</v>
      </c>
      <c r="AF784" s="7" t="s">
        <v>195</v>
      </c>
      <c r="AG784" s="7" t="s">
        <v>195</v>
      </c>
      <c r="AH784" s="40">
        <v>0</v>
      </c>
      <c r="AI784" s="40">
        <v>0</v>
      </c>
      <c r="AJ784" s="40">
        <v>1</v>
      </c>
      <c r="AK784" s="40">
        <v>0</v>
      </c>
      <c r="AL784" s="40">
        <v>1</v>
      </c>
      <c r="AM784" s="40">
        <v>0</v>
      </c>
      <c r="AN784" s="40">
        <v>60</v>
      </c>
      <c r="AO784" s="40">
        <v>20000</v>
      </c>
      <c r="AP784" s="7" t="s">
        <v>668</v>
      </c>
      <c r="AQ784" s="4">
        <f t="shared" si="14954"/>
        <v>3</v>
      </c>
      <c r="AR784" s="4">
        <f t="shared" ref="AR784" si="15266">AR589</f>
        <v>161506</v>
      </c>
      <c r="AS784" s="7" t="s">
        <v>199</v>
      </c>
      <c r="AT784" s="48">
        <v>3</v>
      </c>
      <c r="AU784" s="48">
        <v>1</v>
      </c>
      <c r="AV784" s="48">
        <v>3</v>
      </c>
      <c r="AW784" s="48">
        <v>500</v>
      </c>
      <c r="AX784" s="48">
        <v>250</v>
      </c>
      <c r="AY784" s="48">
        <v>0</v>
      </c>
      <c r="AZ784" s="48">
        <v>0</v>
      </c>
      <c r="BE784" s="48">
        <v>0</v>
      </c>
      <c r="BF784" s="48">
        <v>1</v>
      </c>
      <c r="BG784" s="48">
        <f t="shared" si="15100"/>
        <v>1200</v>
      </c>
      <c r="BH784" s="48">
        <f t="shared" si="15101"/>
        <v>1200</v>
      </c>
      <c r="BI784" s="7">
        <v>0</v>
      </c>
      <c r="BJ784" s="7">
        <v>0</v>
      </c>
      <c r="BK784" s="7">
        <v>0</v>
      </c>
      <c r="BL784" s="7">
        <v>0</v>
      </c>
      <c r="BM784" s="7">
        <v>0</v>
      </c>
      <c r="BN784" s="7">
        <v>0</v>
      </c>
      <c r="BO784" s="7">
        <v>0</v>
      </c>
      <c r="BP784" s="7">
        <v>0</v>
      </c>
      <c r="BQ784" s="7">
        <v>0</v>
      </c>
      <c r="BR784" s="7">
        <v>0</v>
      </c>
      <c r="BS784" s="7">
        <v>0</v>
      </c>
      <c r="BT784" s="7">
        <v>0</v>
      </c>
      <c r="BU784" s="7">
        <v>0</v>
      </c>
      <c r="BV784" s="7">
        <v>0</v>
      </c>
      <c r="BW784" s="7">
        <v>0</v>
      </c>
      <c r="BX784" s="7">
        <v>0</v>
      </c>
      <c r="BY784" s="7">
        <v>0</v>
      </c>
      <c r="BZ784" s="7">
        <v>0</v>
      </c>
      <c r="CA784" s="7">
        <v>0</v>
      </c>
      <c r="CB784" s="7">
        <v>0</v>
      </c>
      <c r="CC784" s="7">
        <v>0</v>
      </c>
      <c r="CD784" s="7">
        <v>0</v>
      </c>
      <c r="CE784" s="7">
        <v>0</v>
      </c>
      <c r="CF784" s="7">
        <v>0</v>
      </c>
      <c r="CG784" s="7">
        <v>0</v>
      </c>
      <c r="CH784" s="7">
        <v>0</v>
      </c>
      <c r="CI784" s="7">
        <v>0</v>
      </c>
      <c r="CJ784" s="7">
        <v>0</v>
      </c>
      <c r="CK784" s="7">
        <v>0</v>
      </c>
      <c r="CL784" s="40">
        <v>0</v>
      </c>
      <c r="CM784" s="40">
        <v>0</v>
      </c>
      <c r="CN784" s="40">
        <v>0</v>
      </c>
      <c r="CO784" s="40">
        <v>0</v>
      </c>
      <c r="CP784" s="7">
        <v>0</v>
      </c>
      <c r="CQ784" s="7">
        <v>0</v>
      </c>
      <c r="CR784" s="7">
        <v>0</v>
      </c>
      <c r="CS784" s="40">
        <v>0</v>
      </c>
      <c r="CT784" s="7">
        <v>0</v>
      </c>
      <c r="CU784" s="7">
        <v>0</v>
      </c>
      <c r="CV784" s="4"/>
      <c r="CW784" s="4"/>
      <c r="CX784" s="4" t="str">
        <f t="shared" ref="CX784" si="15267">IF(CX589="","",CX589)</f>
        <v/>
      </c>
      <c r="CY784" s="4" t="str">
        <f t="shared" si="14929"/>
        <v/>
      </c>
      <c r="CZ784" s="4" t="str">
        <f t="shared" ref="CZ784" si="15268">IF(CZ589="","",CZ589)</f>
        <v/>
      </c>
      <c r="DA784" s="4" t="str">
        <f t="shared" ref="DA784" si="15269">IF(DA589="","",DA589)</f>
        <v/>
      </c>
      <c r="DB784" s="4" t="str">
        <f t="shared" ref="DB784:DB795" si="15270">IF(DB589="","",DB589)</f>
        <v/>
      </c>
      <c r="DC784" s="4" t="str">
        <f t="shared" si="14820"/>
        <v/>
      </c>
      <c r="DD784" s="7">
        <v>2</v>
      </c>
      <c r="DE784" s="7">
        <v>30</v>
      </c>
      <c r="DF784" s="7">
        <v>60</v>
      </c>
      <c r="DH784" s="4">
        <f t="shared" ref="DH784" si="15271">IF(DH589="","",DH589)</f>
        <v>13</v>
      </c>
      <c r="DI784" s="4">
        <f t="shared" ref="DI784" si="15272">IF(DI589="","",DI589)</f>
        <v>2</v>
      </c>
      <c r="DJ784" s="4">
        <f t="shared" ref="DJ784" si="15273">IF(DJ589="","",DJ589)</f>
        <v>3</v>
      </c>
      <c r="DK784" s="4" t="str">
        <f t="shared" si="14847"/>
        <v/>
      </c>
      <c r="DL784" s="4" t="str">
        <f t="shared" ref="DL784" si="15274">IF(DL589="","",DL589)</f>
        <v/>
      </c>
      <c r="DX784" s="7">
        <f t="shared" ref="DX784" si="15275">A784</f>
        <v>7140310</v>
      </c>
      <c r="DY784" s="7"/>
      <c r="DZ784" s="67">
        <v>0</v>
      </c>
      <c r="EA784" s="2" t="s">
        <v>242</v>
      </c>
      <c r="EB784" s="85" t="s">
        <v>242</v>
      </c>
      <c r="EC784" s="2" t="s">
        <v>242</v>
      </c>
      <c r="ED784" s="2">
        <v>2009</v>
      </c>
      <c r="EE784" s="2">
        <v>3002</v>
      </c>
      <c r="EF784" s="7">
        <v>50</v>
      </c>
      <c r="EG784" s="20"/>
      <c r="EH784" s="20"/>
      <c r="EI784" s="4">
        <f t="shared" ref="EI784" si="15276">IF(EI589="","",EI589)</f>
        <v>40012</v>
      </c>
      <c r="EJ784" s="4">
        <f t="shared" si="14933"/>
        <v>1</v>
      </c>
      <c r="EK784" s="4">
        <f t="shared" ref="EK784" si="15277">IF(EK589="","",EK589)</f>
        <v>40013</v>
      </c>
      <c r="EL784" s="4">
        <f t="shared" ref="EL784" si="15278">IF(EL589="","",EL589)</f>
        <v>1</v>
      </c>
      <c r="EM784" s="4">
        <f t="shared" ref="EM784" si="15279">IF(EM589="","",EM589)</f>
        <v>40013</v>
      </c>
      <c r="EN784" s="4">
        <f t="shared" ref="EN784" si="15280">IF(EN589="","",EN589)</f>
        <v>1</v>
      </c>
      <c r="EO784" s="4">
        <f t="shared" ref="EO784" si="15281">IF(EO589="","",EO589)</f>
        <v>40013</v>
      </c>
      <c r="EP784" s="4">
        <f t="shared" ref="EP784" si="15282">IF(EP589="","",EP589)</f>
        <v>1</v>
      </c>
      <c r="EQ784" s="4">
        <f t="shared" ref="EQ784" si="15283">IF(EQ589="","",EQ589)</f>
        <v>40013</v>
      </c>
      <c r="ER784" s="4">
        <f t="shared" si="15231"/>
        <v>1</v>
      </c>
      <c r="ES784" s="4">
        <f t="shared" si="15205"/>
        <v>40013</v>
      </c>
      <c r="ET784" s="4">
        <f t="shared" ref="ET784" si="15284">IF(ET589="","",ET589)</f>
        <v>1</v>
      </c>
      <c r="EU784" s="4">
        <f t="shared" si="15176"/>
        <v>40013</v>
      </c>
      <c r="EV784" s="4">
        <f t="shared" si="14885"/>
        <v>1</v>
      </c>
      <c r="EW784" s="4">
        <f t="shared" si="14885"/>
        <v>40013</v>
      </c>
      <c r="EX784" s="4">
        <f t="shared" si="14885"/>
        <v>1</v>
      </c>
      <c r="EY784" s="4">
        <f t="shared" si="14885"/>
        <v>40013</v>
      </c>
      <c r="EZ784" s="4">
        <f t="shared" si="15177"/>
        <v>1</v>
      </c>
      <c r="FA784" s="4">
        <f t="shared" ref="FA784" si="15285">IF(FA589="","",FA589)</f>
        <v>40013</v>
      </c>
      <c r="FB784" s="4">
        <f t="shared" si="15260"/>
        <v>1</v>
      </c>
      <c r="FC784" s="4">
        <f t="shared" ref="FC784" si="15286">IF(FC589="","",FC589)</f>
        <v>40013</v>
      </c>
      <c r="FD784" s="4">
        <f t="shared" si="15262"/>
        <v>1</v>
      </c>
      <c r="FE784" s="4">
        <f t="shared" ref="FE784" si="15287">IF(FE589="","",FE589)</f>
        <v>20100</v>
      </c>
      <c r="FF784" s="4">
        <f t="shared" si="15094"/>
        <v>1</v>
      </c>
      <c r="FG784" s="4">
        <f t="shared" si="15066"/>
        <v>20100</v>
      </c>
      <c r="FH784" s="4">
        <f t="shared" si="15183"/>
        <v>1</v>
      </c>
      <c r="FR784" s="2">
        <v>99999</v>
      </c>
      <c r="FS784" s="2">
        <v>0</v>
      </c>
      <c r="FT784" s="4">
        <v>10000</v>
      </c>
      <c r="FU784" s="4"/>
      <c r="FV784" s="4"/>
      <c r="FW784" s="4"/>
      <c r="FX784" s="4"/>
      <c r="FY784" s="4"/>
      <c r="FZ784" s="77">
        <v>0</v>
      </c>
      <c r="GA784" s="2">
        <v>1</v>
      </c>
      <c r="GB784" s="2">
        <v>30</v>
      </c>
      <c r="GC784" s="2">
        <v>1</v>
      </c>
      <c r="GD784"/>
    </row>
    <row r="785" s="2" customFormat="1" ht="14.25" spans="1:186">
      <c r="A785" s="15">
        <v>7140411</v>
      </c>
      <c r="B785" s="7">
        <f t="shared" si="14860"/>
        <v>40</v>
      </c>
      <c r="C785" s="7">
        <f t="shared" si="14951"/>
        <v>2</v>
      </c>
      <c r="D785" s="5" t="s">
        <v>750</v>
      </c>
      <c r="E785" s="2" t="s">
        <v>1464</v>
      </c>
      <c r="F785" s="31" t="s">
        <v>1250</v>
      </c>
      <c r="G785" s="31">
        <v>4</v>
      </c>
      <c r="H785" s="7" t="s">
        <v>191</v>
      </c>
      <c r="I785" s="7" t="s">
        <v>187</v>
      </c>
      <c r="J785" s="37">
        <v>1465</v>
      </c>
      <c r="K785" s="39">
        <v>1434</v>
      </c>
      <c r="L785" s="80"/>
      <c r="M785" s="29" t="s">
        <v>193</v>
      </c>
      <c r="N785" s="4">
        <f t="shared" ref="N785" si="15288">N590</f>
        <v>140</v>
      </c>
      <c r="O785" s="4">
        <f t="shared" si="15097"/>
        <v>140</v>
      </c>
      <c r="P785" s="40">
        <f t="shared" si="15185"/>
        <v>2204</v>
      </c>
      <c r="Q785" s="4"/>
      <c r="S785" s="48">
        <f t="shared" si="14953"/>
        <v>0</v>
      </c>
      <c r="T785" s="47" t="s">
        <v>194</v>
      </c>
      <c r="U785" s="7" t="s">
        <v>195</v>
      </c>
      <c r="V785" s="7" t="str">
        <f t="shared" ref="V785" si="15289">IF(O785&gt;=50,"1","0")</f>
        <v>1</v>
      </c>
      <c r="W785" s="7" t="str">
        <f t="shared" si="14765"/>
        <v>1</v>
      </c>
      <c r="X785" s="40">
        <v>0</v>
      </c>
      <c r="AB785" s="7" t="s">
        <v>195</v>
      </c>
      <c r="AC785" s="7">
        <v>0</v>
      </c>
      <c r="AD785" s="7" t="s">
        <v>195</v>
      </c>
      <c r="AE785" s="7" t="s">
        <v>195</v>
      </c>
      <c r="AF785" s="7" t="s">
        <v>195</v>
      </c>
      <c r="AG785" s="7" t="s">
        <v>195</v>
      </c>
      <c r="AH785" s="40">
        <v>0</v>
      </c>
      <c r="AI785" s="40">
        <v>0</v>
      </c>
      <c r="AJ785" s="40">
        <v>1</v>
      </c>
      <c r="AK785" s="40">
        <v>0</v>
      </c>
      <c r="AL785" s="40">
        <v>1</v>
      </c>
      <c r="AM785" s="40">
        <v>0</v>
      </c>
      <c r="AN785" s="40">
        <v>60</v>
      </c>
      <c r="AO785" s="40">
        <v>20000</v>
      </c>
      <c r="AP785" s="7" t="s">
        <v>671</v>
      </c>
      <c r="AQ785" s="4">
        <f t="shared" si="14954"/>
        <v>3</v>
      </c>
      <c r="AR785" s="4">
        <f t="shared" ref="AR785" si="15290">AR590</f>
        <v>161506</v>
      </c>
      <c r="AS785" s="7" t="s">
        <v>199</v>
      </c>
      <c r="AT785" s="48">
        <v>3</v>
      </c>
      <c r="AU785" s="48">
        <v>1</v>
      </c>
      <c r="AV785" s="48">
        <v>3</v>
      </c>
      <c r="AW785" s="48">
        <v>500</v>
      </c>
      <c r="AX785" s="48">
        <v>250</v>
      </c>
      <c r="AY785" s="48">
        <v>0</v>
      </c>
      <c r="AZ785" s="48">
        <v>0</v>
      </c>
      <c r="BE785" s="48">
        <v>0</v>
      </c>
      <c r="BF785" s="48">
        <v>1</v>
      </c>
      <c r="BG785" s="48">
        <f t="shared" si="15100"/>
        <v>1200</v>
      </c>
      <c r="BH785" s="48">
        <f t="shared" si="15101"/>
        <v>1200</v>
      </c>
      <c r="BI785" s="7">
        <v>0</v>
      </c>
      <c r="BJ785" s="7">
        <v>0</v>
      </c>
      <c r="BK785" s="7">
        <v>0</v>
      </c>
      <c r="BL785" s="7">
        <v>0</v>
      </c>
      <c r="BM785" s="7">
        <v>0</v>
      </c>
      <c r="BN785" s="7">
        <v>0</v>
      </c>
      <c r="BO785" s="7">
        <v>0</v>
      </c>
      <c r="BP785" s="7">
        <v>0</v>
      </c>
      <c r="BQ785" s="7">
        <v>0</v>
      </c>
      <c r="BR785" s="7">
        <v>0</v>
      </c>
      <c r="BS785" s="7">
        <v>0</v>
      </c>
      <c r="BT785" s="7">
        <v>0</v>
      </c>
      <c r="BU785" s="7">
        <v>0</v>
      </c>
      <c r="BV785" s="7">
        <v>0</v>
      </c>
      <c r="BW785" s="7">
        <v>0</v>
      </c>
      <c r="BX785" s="7">
        <v>0</v>
      </c>
      <c r="BY785" s="7">
        <v>0</v>
      </c>
      <c r="BZ785" s="7">
        <v>0</v>
      </c>
      <c r="CA785" s="7">
        <v>0</v>
      </c>
      <c r="CB785" s="7">
        <v>0</v>
      </c>
      <c r="CC785" s="7">
        <v>0</v>
      </c>
      <c r="CD785" s="7">
        <v>0</v>
      </c>
      <c r="CE785" s="7">
        <v>0</v>
      </c>
      <c r="CF785" s="7">
        <v>0</v>
      </c>
      <c r="CG785" s="7">
        <v>0</v>
      </c>
      <c r="CH785" s="7">
        <v>0</v>
      </c>
      <c r="CI785" s="7">
        <v>0</v>
      </c>
      <c r="CJ785" s="7">
        <v>0</v>
      </c>
      <c r="CK785" s="7">
        <v>0</v>
      </c>
      <c r="CL785" s="40">
        <v>0</v>
      </c>
      <c r="CM785" s="40">
        <v>0</v>
      </c>
      <c r="CN785" s="40">
        <v>0</v>
      </c>
      <c r="CO785" s="40">
        <v>0</v>
      </c>
      <c r="CP785" s="7">
        <v>0</v>
      </c>
      <c r="CQ785" s="7">
        <v>0</v>
      </c>
      <c r="CR785" s="7">
        <v>0</v>
      </c>
      <c r="CS785" s="40">
        <v>0</v>
      </c>
      <c r="CT785" s="7">
        <v>0</v>
      </c>
      <c r="CU785" s="7">
        <v>0</v>
      </c>
      <c r="CV785" s="4"/>
      <c r="CW785" s="4"/>
      <c r="CX785" s="4" t="str">
        <f t="shared" ref="CX785" si="15291">IF(CX590="","",CX590)</f>
        <v/>
      </c>
      <c r="CY785" s="4" t="str">
        <f t="shared" si="14929"/>
        <v/>
      </c>
      <c r="CZ785" s="4" t="str">
        <f t="shared" ref="CZ785" si="15292">IF(CZ590="","",CZ590)</f>
        <v/>
      </c>
      <c r="DA785" s="4" t="str">
        <f t="shared" ref="DA785" si="15293">IF(DA590="","",DA590)</f>
        <v/>
      </c>
      <c r="DB785" s="4" t="str">
        <f t="shared" si="15270"/>
        <v/>
      </c>
      <c r="DC785" s="4" t="str">
        <f t="shared" si="14820"/>
        <v/>
      </c>
      <c r="DD785" s="7">
        <v>2</v>
      </c>
      <c r="DE785" s="7">
        <v>30</v>
      </c>
      <c r="DF785" s="7">
        <v>60</v>
      </c>
      <c r="DH785" s="4">
        <f t="shared" ref="DH785" si="15294">IF(DH590="","",DH590)</f>
        <v>13</v>
      </c>
      <c r="DI785" s="4">
        <f t="shared" ref="DI785" si="15295">IF(DI590="","",DI590)</f>
        <v>4</v>
      </c>
      <c r="DJ785" s="4">
        <f t="shared" ref="DJ785" si="15296">IF(DJ590="","",DJ590)</f>
        <v>5</v>
      </c>
      <c r="DK785" s="4" t="str">
        <f t="shared" si="14847"/>
        <v/>
      </c>
      <c r="DL785" s="4" t="str">
        <f t="shared" ref="DL785" si="15297">IF(DL590="","",DL590)</f>
        <v/>
      </c>
      <c r="DX785" s="7">
        <f t="shared" ref="DX785" si="15298">A785</f>
        <v>7140411</v>
      </c>
      <c r="DY785" s="7"/>
      <c r="DZ785" s="67">
        <v>0</v>
      </c>
      <c r="EA785" s="2" t="s">
        <v>242</v>
      </c>
      <c r="EB785" s="85" t="s">
        <v>242</v>
      </c>
      <c r="EC785" s="2" t="s">
        <v>242</v>
      </c>
      <c r="ED785" s="2">
        <v>2012</v>
      </c>
      <c r="EE785" s="2">
        <v>3002</v>
      </c>
      <c r="EF785" s="7">
        <v>50</v>
      </c>
      <c r="EG785" s="20"/>
      <c r="EH785" s="20"/>
      <c r="EI785" s="4">
        <f t="shared" ref="EI785" si="15299">IF(EI590="","",EI590)</f>
        <v>40012</v>
      </c>
      <c r="EJ785" s="4">
        <f t="shared" si="14933"/>
        <v>1</v>
      </c>
      <c r="EK785" s="4">
        <f t="shared" ref="EK785" si="15300">IF(EK590="","",EK590)</f>
        <v>40013</v>
      </c>
      <c r="EL785" s="4">
        <f t="shared" ref="EL785" si="15301">IF(EL590="","",EL590)</f>
        <v>1</v>
      </c>
      <c r="EM785" s="4">
        <f t="shared" ref="EM785" si="15302">IF(EM590="","",EM590)</f>
        <v>40013</v>
      </c>
      <c r="EN785" s="4">
        <f t="shared" ref="EN785" si="15303">IF(EN590="","",EN590)</f>
        <v>1</v>
      </c>
      <c r="EO785" s="4">
        <f t="shared" ref="EO785" si="15304">IF(EO590="","",EO590)</f>
        <v>40013</v>
      </c>
      <c r="EP785" s="4">
        <f t="shared" ref="EP785" si="15305">IF(EP590="","",EP590)</f>
        <v>1</v>
      </c>
      <c r="EQ785" s="4">
        <f t="shared" ref="EQ785" si="15306">IF(EQ590="","",EQ590)</f>
        <v>40013</v>
      </c>
      <c r="ER785" s="4">
        <f t="shared" si="15231"/>
        <v>1</v>
      </c>
      <c r="ES785" s="4">
        <f t="shared" si="15205"/>
        <v>40013</v>
      </c>
      <c r="ET785" s="4">
        <f t="shared" ref="ET785" si="15307">IF(ET590="","",ET590)</f>
        <v>1</v>
      </c>
      <c r="EU785" s="4">
        <f t="shared" si="15176"/>
        <v>40013</v>
      </c>
      <c r="EV785" s="4">
        <f t="shared" si="14885"/>
        <v>1</v>
      </c>
      <c r="EW785" s="4">
        <f t="shared" si="14885"/>
        <v>40013</v>
      </c>
      <c r="EX785" s="4">
        <f t="shared" si="14885"/>
        <v>1</v>
      </c>
      <c r="EY785" s="4">
        <f t="shared" si="14885"/>
        <v>40013</v>
      </c>
      <c r="EZ785" s="4">
        <f t="shared" si="15177"/>
        <v>1</v>
      </c>
      <c r="FA785" s="4">
        <f t="shared" ref="FA785:FA788" si="15308">IF(FA590="","",FA590)</f>
        <v>40013</v>
      </c>
      <c r="FB785" s="4">
        <f t="shared" si="15260"/>
        <v>1</v>
      </c>
      <c r="FC785" s="4">
        <f t="shared" ref="FC785" si="15309">IF(FC590="","",FC590)</f>
        <v>40013</v>
      </c>
      <c r="FD785" s="4">
        <f t="shared" si="15262"/>
        <v>1</v>
      </c>
      <c r="FE785" s="4">
        <f t="shared" ref="FE785" si="15310">IF(FE590="","",FE590)</f>
        <v>20100</v>
      </c>
      <c r="FF785" s="4">
        <f t="shared" si="15094"/>
        <v>1</v>
      </c>
      <c r="FG785" s="4">
        <f t="shared" si="15066"/>
        <v>20100</v>
      </c>
      <c r="FH785" s="4">
        <f t="shared" si="15183"/>
        <v>1</v>
      </c>
      <c r="FR785" s="2">
        <v>99999</v>
      </c>
      <c r="FS785" s="2">
        <v>0</v>
      </c>
      <c r="FT785" s="4">
        <v>10000</v>
      </c>
      <c r="FU785" s="4"/>
      <c r="FV785" s="4"/>
      <c r="FW785" s="4"/>
      <c r="FX785" s="4"/>
      <c r="FY785" s="4"/>
      <c r="FZ785" s="77">
        <v>0</v>
      </c>
      <c r="GA785" s="2">
        <v>1</v>
      </c>
      <c r="GB785" s="2">
        <v>30</v>
      </c>
      <c r="GC785" s="2">
        <v>1</v>
      </c>
      <c r="GD785"/>
    </row>
    <row r="786" s="2" customFormat="1" ht="14.25" spans="1:186">
      <c r="A786" s="15">
        <v>7140512</v>
      </c>
      <c r="B786" s="7">
        <f t="shared" si="14860"/>
        <v>72</v>
      </c>
      <c r="C786" s="7">
        <f t="shared" si="14951"/>
        <v>4</v>
      </c>
      <c r="D786" s="5" t="s">
        <v>752</v>
      </c>
      <c r="E786" s="2" t="s">
        <v>1465</v>
      </c>
      <c r="F786" s="31" t="s">
        <v>1250</v>
      </c>
      <c r="G786" s="31">
        <v>4</v>
      </c>
      <c r="H786" s="7" t="s">
        <v>191</v>
      </c>
      <c r="I786" s="7" t="s">
        <v>187</v>
      </c>
      <c r="J786" s="37">
        <v>1476</v>
      </c>
      <c r="K786" s="39">
        <v>1435</v>
      </c>
      <c r="L786" s="80"/>
      <c r="M786" s="29" t="s">
        <v>193</v>
      </c>
      <c r="N786" s="4">
        <f t="shared" ref="N786" si="15311">N591</f>
        <v>140</v>
      </c>
      <c r="O786" s="4">
        <f t="shared" si="15097"/>
        <v>140</v>
      </c>
      <c r="P786" s="40">
        <f t="shared" si="15185"/>
        <v>2404</v>
      </c>
      <c r="Q786" s="4"/>
      <c r="S786" s="48">
        <f t="shared" si="14953"/>
        <v>0</v>
      </c>
      <c r="T786" s="47" t="s">
        <v>194</v>
      </c>
      <c r="U786" s="7" t="s">
        <v>195</v>
      </c>
      <c r="V786" s="7" t="str">
        <f t="shared" ref="V786" si="15312">IF(O786&gt;=50,"1","0")</f>
        <v>1</v>
      </c>
      <c r="W786" s="7" t="str">
        <f t="shared" si="14765"/>
        <v>1</v>
      </c>
      <c r="X786" s="40">
        <v>0</v>
      </c>
      <c r="AB786" s="7" t="s">
        <v>195</v>
      </c>
      <c r="AC786" s="7">
        <v>0</v>
      </c>
      <c r="AD786" s="7" t="s">
        <v>195</v>
      </c>
      <c r="AE786" s="7" t="s">
        <v>195</v>
      </c>
      <c r="AF786" s="7" t="s">
        <v>195</v>
      </c>
      <c r="AG786" s="7" t="s">
        <v>195</v>
      </c>
      <c r="AH786" s="40">
        <v>0</v>
      </c>
      <c r="AI786" s="40">
        <v>0</v>
      </c>
      <c r="AJ786" s="40">
        <v>1</v>
      </c>
      <c r="AK786" s="40">
        <v>0</v>
      </c>
      <c r="AL786" s="40">
        <v>1</v>
      </c>
      <c r="AM786" s="40">
        <v>0</v>
      </c>
      <c r="AN786" s="40">
        <v>60</v>
      </c>
      <c r="AO786" s="40">
        <v>20000</v>
      </c>
      <c r="AP786" s="7" t="s">
        <v>674</v>
      </c>
      <c r="AQ786" s="4">
        <f t="shared" si="14954"/>
        <v>3</v>
      </c>
      <c r="AR786" s="4">
        <f t="shared" ref="AR786" si="15313">AR591</f>
        <v>161506</v>
      </c>
      <c r="AS786" s="7" t="s">
        <v>199</v>
      </c>
      <c r="AT786" s="48">
        <v>3</v>
      </c>
      <c r="AU786" s="48">
        <v>1</v>
      </c>
      <c r="AV786" s="48">
        <v>3</v>
      </c>
      <c r="AW786" s="48">
        <v>500</v>
      </c>
      <c r="AX786" s="48">
        <v>250</v>
      </c>
      <c r="AY786" s="48">
        <v>0</v>
      </c>
      <c r="AZ786" s="48">
        <v>0</v>
      </c>
      <c r="BE786" s="48">
        <v>0</v>
      </c>
      <c r="BF786" s="48">
        <v>1</v>
      </c>
      <c r="BG786" s="48">
        <f t="shared" si="15100"/>
        <v>1200</v>
      </c>
      <c r="BH786" s="48">
        <f t="shared" si="15101"/>
        <v>1200</v>
      </c>
      <c r="BI786" s="7">
        <v>0</v>
      </c>
      <c r="BJ786" s="7">
        <v>0</v>
      </c>
      <c r="BK786" s="7">
        <v>0</v>
      </c>
      <c r="BL786" s="7">
        <v>0</v>
      </c>
      <c r="BM786" s="7">
        <v>0</v>
      </c>
      <c r="BN786" s="7">
        <v>0</v>
      </c>
      <c r="BO786" s="7">
        <v>0</v>
      </c>
      <c r="BP786" s="7">
        <v>0</v>
      </c>
      <c r="BQ786" s="7">
        <v>0</v>
      </c>
      <c r="BR786" s="7">
        <v>0</v>
      </c>
      <c r="BS786" s="7">
        <v>0</v>
      </c>
      <c r="BT786" s="7">
        <v>0</v>
      </c>
      <c r="BU786" s="7">
        <v>0</v>
      </c>
      <c r="BV786" s="7">
        <v>0</v>
      </c>
      <c r="BW786" s="7">
        <v>0</v>
      </c>
      <c r="BX786" s="7">
        <v>0</v>
      </c>
      <c r="BY786" s="7">
        <v>0</v>
      </c>
      <c r="BZ786" s="7">
        <v>0</v>
      </c>
      <c r="CA786" s="7">
        <v>0</v>
      </c>
      <c r="CB786" s="7">
        <v>0</v>
      </c>
      <c r="CC786" s="7">
        <v>0</v>
      </c>
      <c r="CD786" s="7">
        <v>0</v>
      </c>
      <c r="CE786" s="7">
        <v>0</v>
      </c>
      <c r="CF786" s="7">
        <v>0</v>
      </c>
      <c r="CG786" s="7">
        <v>0</v>
      </c>
      <c r="CH786" s="7">
        <v>0</v>
      </c>
      <c r="CI786" s="7">
        <v>0</v>
      </c>
      <c r="CJ786" s="7">
        <v>0</v>
      </c>
      <c r="CK786" s="7">
        <v>0</v>
      </c>
      <c r="CL786" s="40">
        <v>0</v>
      </c>
      <c r="CM786" s="40">
        <v>0</v>
      </c>
      <c r="CN786" s="40">
        <v>0</v>
      </c>
      <c r="CO786" s="40">
        <v>0</v>
      </c>
      <c r="CP786" s="7">
        <v>0</v>
      </c>
      <c r="CQ786" s="7">
        <v>0</v>
      </c>
      <c r="CR786" s="7">
        <v>0</v>
      </c>
      <c r="CS786" s="40">
        <v>0</v>
      </c>
      <c r="CT786" s="7">
        <v>0</v>
      </c>
      <c r="CU786" s="7">
        <v>0</v>
      </c>
      <c r="CV786" s="4"/>
      <c r="CW786" s="4"/>
      <c r="CX786" s="4" t="str">
        <f t="shared" ref="CX786" si="15314">IF(CX591="","",CX591)</f>
        <v/>
      </c>
      <c r="CY786" s="4" t="str">
        <f t="shared" si="14929"/>
        <v/>
      </c>
      <c r="CZ786" s="4" t="str">
        <f t="shared" ref="CZ786:CZ795" si="15315">IF(CZ591="","",CZ591)</f>
        <v/>
      </c>
      <c r="DA786" s="4" t="str">
        <f t="shared" ref="DA786" si="15316">IF(DA591="","",DA591)</f>
        <v/>
      </c>
      <c r="DB786" s="4" t="str">
        <f t="shared" si="15270"/>
        <v/>
      </c>
      <c r="DC786" s="4" t="str">
        <f t="shared" si="14820"/>
        <v/>
      </c>
      <c r="DD786" s="7">
        <v>2</v>
      </c>
      <c r="DE786" s="7">
        <v>30</v>
      </c>
      <c r="DF786" s="7">
        <v>60</v>
      </c>
      <c r="DH786" s="4">
        <f t="shared" ref="DH786:DH791" si="15317">IF(DH591="","",DH591)</f>
        <v>13</v>
      </c>
      <c r="DI786" s="4">
        <f t="shared" ref="DI786" si="15318">IF(DI591="","",DI591)</f>
        <v>1</v>
      </c>
      <c r="DJ786" s="4">
        <f t="shared" ref="DJ786" si="15319">IF(DJ591="","",DJ591)</f>
        <v>6</v>
      </c>
      <c r="DK786" s="4">
        <f t="shared" si="14847"/>
        <v>9</v>
      </c>
      <c r="DL786" s="4" t="str">
        <f t="shared" ref="DL786:DL807" si="15320">IF(DL591="","",DL591)</f>
        <v/>
      </c>
      <c r="DX786" s="7">
        <f t="shared" ref="DX786" si="15321">A786</f>
        <v>7140512</v>
      </c>
      <c r="DY786" s="7"/>
      <c r="DZ786" s="67">
        <v>0</v>
      </c>
      <c r="EA786" s="2" t="s">
        <v>242</v>
      </c>
      <c r="EB786" s="85" t="s">
        <v>242</v>
      </c>
      <c r="EC786" s="2" t="s">
        <v>242</v>
      </c>
      <c r="ED786" s="2">
        <v>2015</v>
      </c>
      <c r="EE786" s="2">
        <v>3002</v>
      </c>
      <c r="EF786" s="7">
        <v>50</v>
      </c>
      <c r="EG786" s="20"/>
      <c r="EH786" s="20"/>
      <c r="EI786" s="4">
        <f t="shared" ref="EI786" si="15322">IF(EI591="","",EI591)</f>
        <v>40012</v>
      </c>
      <c r="EJ786" s="4">
        <f t="shared" si="14933"/>
        <v>1</v>
      </c>
      <c r="EK786" s="4">
        <f t="shared" ref="EK786" si="15323">IF(EK591="","",EK591)</f>
        <v>40013</v>
      </c>
      <c r="EL786" s="4">
        <f t="shared" ref="EL786" si="15324">IF(EL591="","",EL591)</f>
        <v>1</v>
      </c>
      <c r="EM786" s="4">
        <f t="shared" ref="EM786" si="15325">IF(EM591="","",EM591)</f>
        <v>40013</v>
      </c>
      <c r="EN786" s="4">
        <f t="shared" ref="EN786" si="15326">IF(EN591="","",EN591)</f>
        <v>1</v>
      </c>
      <c r="EO786" s="4">
        <f t="shared" ref="EO786" si="15327">IF(EO591="","",EO591)</f>
        <v>40013</v>
      </c>
      <c r="EP786" s="4">
        <f t="shared" ref="EP786" si="15328">IF(EP591="","",EP591)</f>
        <v>1</v>
      </c>
      <c r="EQ786" s="4">
        <f t="shared" ref="EQ786" si="15329">IF(EQ591="","",EQ591)</f>
        <v>40013</v>
      </c>
      <c r="ER786" s="4">
        <f t="shared" si="15231"/>
        <v>1</v>
      </c>
      <c r="ES786" s="4">
        <f t="shared" si="15205"/>
        <v>40013</v>
      </c>
      <c r="ET786" s="4">
        <f t="shared" ref="ET786" si="15330">IF(ET591="","",ET591)</f>
        <v>1</v>
      </c>
      <c r="EU786" s="4">
        <f t="shared" si="15176"/>
        <v>40013</v>
      </c>
      <c r="EV786" s="4">
        <f t="shared" si="14885"/>
        <v>1</v>
      </c>
      <c r="EW786" s="4">
        <f t="shared" si="14885"/>
        <v>40013</v>
      </c>
      <c r="EX786" s="4">
        <f t="shared" si="14885"/>
        <v>1</v>
      </c>
      <c r="EY786" s="4">
        <f t="shared" si="14885"/>
        <v>40013</v>
      </c>
      <c r="EZ786" s="4">
        <f t="shared" si="15177"/>
        <v>1</v>
      </c>
      <c r="FA786" s="4">
        <f t="shared" si="15308"/>
        <v>40013</v>
      </c>
      <c r="FB786" s="4">
        <f t="shared" si="15260"/>
        <v>1</v>
      </c>
      <c r="FC786" s="4">
        <f t="shared" ref="FC786" si="15331">IF(FC591="","",FC591)</f>
        <v>40013</v>
      </c>
      <c r="FD786" s="4">
        <f t="shared" si="15262"/>
        <v>1</v>
      </c>
      <c r="FE786" s="4">
        <f t="shared" ref="FE786" si="15332">IF(FE591="","",FE591)</f>
        <v>20100</v>
      </c>
      <c r="FF786" s="4">
        <f t="shared" si="15094"/>
        <v>1</v>
      </c>
      <c r="FG786" s="4">
        <f t="shared" si="15066"/>
        <v>20100</v>
      </c>
      <c r="FH786" s="4">
        <f t="shared" si="15183"/>
        <v>1</v>
      </c>
      <c r="FR786" s="2">
        <v>99999</v>
      </c>
      <c r="FS786" s="2">
        <v>0</v>
      </c>
      <c r="FT786" s="4">
        <v>10000</v>
      </c>
      <c r="FU786" s="4"/>
      <c r="FV786" s="4"/>
      <c r="FW786" s="4"/>
      <c r="FX786" s="4"/>
      <c r="FY786" s="4"/>
      <c r="FZ786" s="77">
        <v>0</v>
      </c>
      <c r="GA786" s="2">
        <v>1</v>
      </c>
      <c r="GB786" s="2">
        <v>30</v>
      </c>
      <c r="GC786" s="2">
        <v>1</v>
      </c>
      <c r="GD786"/>
    </row>
    <row r="787" s="2" customFormat="1" ht="14.25" spans="1:186">
      <c r="A787" s="15">
        <v>7140613</v>
      </c>
      <c r="B787" s="7">
        <f t="shared" si="14860"/>
        <v>88</v>
      </c>
      <c r="C787" s="7">
        <f t="shared" si="14951"/>
        <v>5</v>
      </c>
      <c r="D787" s="5" t="s">
        <v>754</v>
      </c>
      <c r="E787" s="2" t="s">
        <v>1466</v>
      </c>
      <c r="F787" s="31" t="s">
        <v>1250</v>
      </c>
      <c r="G787" s="31">
        <v>4</v>
      </c>
      <c r="H787" s="7" t="s">
        <v>191</v>
      </c>
      <c r="I787" s="7" t="s">
        <v>187</v>
      </c>
      <c r="J787" s="37">
        <v>1487</v>
      </c>
      <c r="K787" s="39">
        <v>1429</v>
      </c>
      <c r="L787" s="80"/>
      <c r="M787" s="29" t="s">
        <v>193</v>
      </c>
      <c r="N787" s="4">
        <f t="shared" ref="N787:N796" si="15333">N592</f>
        <v>140</v>
      </c>
      <c r="O787" s="4">
        <f t="shared" si="15097"/>
        <v>140</v>
      </c>
      <c r="P787" s="40">
        <f t="shared" si="15185"/>
        <v>2504</v>
      </c>
      <c r="Q787" s="4"/>
      <c r="S787" s="48">
        <f t="shared" si="14953"/>
        <v>0</v>
      </c>
      <c r="T787" s="47" t="s">
        <v>194</v>
      </c>
      <c r="U787" s="7" t="s">
        <v>195</v>
      </c>
      <c r="V787" s="7" t="str">
        <f t="shared" ref="V787" si="15334">IF(O787&gt;=50,"1","0")</f>
        <v>1</v>
      </c>
      <c r="W787" s="7" t="str">
        <f t="shared" si="14765"/>
        <v>1</v>
      </c>
      <c r="X787" s="40">
        <v>0</v>
      </c>
      <c r="AB787" s="7" t="s">
        <v>195</v>
      </c>
      <c r="AC787" s="7">
        <v>0</v>
      </c>
      <c r="AD787" s="7" t="s">
        <v>195</v>
      </c>
      <c r="AE787" s="7" t="s">
        <v>195</v>
      </c>
      <c r="AF787" s="7" t="s">
        <v>195</v>
      </c>
      <c r="AG787" s="7" t="s">
        <v>195</v>
      </c>
      <c r="AH787" s="40">
        <v>0</v>
      </c>
      <c r="AI787" s="40">
        <v>0</v>
      </c>
      <c r="AJ787" s="40">
        <v>1</v>
      </c>
      <c r="AK787" s="40">
        <v>0</v>
      </c>
      <c r="AL787" s="40">
        <v>1</v>
      </c>
      <c r="AM787" s="40">
        <v>0</v>
      </c>
      <c r="AN787" s="40">
        <v>60</v>
      </c>
      <c r="AO787" s="40">
        <v>20000</v>
      </c>
      <c r="AP787" s="7" t="s">
        <v>677</v>
      </c>
      <c r="AQ787" s="4">
        <f t="shared" si="14954"/>
        <v>3</v>
      </c>
      <c r="AR787" s="4">
        <f t="shared" ref="AR787" si="15335">AR592</f>
        <v>161506</v>
      </c>
      <c r="AS787" s="7" t="s">
        <v>199</v>
      </c>
      <c r="AT787" s="48">
        <v>3</v>
      </c>
      <c r="AU787" s="48">
        <v>1</v>
      </c>
      <c r="AV787" s="48">
        <v>3</v>
      </c>
      <c r="AW787" s="48">
        <v>500</v>
      </c>
      <c r="AX787" s="48">
        <v>250</v>
      </c>
      <c r="AY787" s="48">
        <v>0</v>
      </c>
      <c r="AZ787" s="48">
        <v>0</v>
      </c>
      <c r="BE787" s="48">
        <v>0</v>
      </c>
      <c r="BF787" s="48">
        <v>1</v>
      </c>
      <c r="BG787" s="48">
        <f t="shared" si="15100"/>
        <v>1200</v>
      </c>
      <c r="BH787" s="48">
        <f t="shared" si="15101"/>
        <v>1200</v>
      </c>
      <c r="BI787" s="7">
        <v>0</v>
      </c>
      <c r="BJ787" s="7">
        <v>0</v>
      </c>
      <c r="BK787" s="7">
        <v>0</v>
      </c>
      <c r="BL787" s="7">
        <v>0</v>
      </c>
      <c r="BM787" s="7">
        <v>0</v>
      </c>
      <c r="BN787" s="7">
        <v>0</v>
      </c>
      <c r="BO787" s="7">
        <v>0</v>
      </c>
      <c r="BP787" s="7">
        <v>0</v>
      </c>
      <c r="BQ787" s="7">
        <v>0</v>
      </c>
      <c r="BR787" s="7">
        <v>0</v>
      </c>
      <c r="BS787" s="7">
        <v>0</v>
      </c>
      <c r="BT787" s="7">
        <v>0</v>
      </c>
      <c r="BU787" s="7">
        <v>0</v>
      </c>
      <c r="BV787" s="7">
        <v>0</v>
      </c>
      <c r="BW787" s="7">
        <v>0</v>
      </c>
      <c r="BX787" s="7">
        <v>0</v>
      </c>
      <c r="BY787" s="7">
        <v>0</v>
      </c>
      <c r="BZ787" s="7">
        <v>0</v>
      </c>
      <c r="CA787" s="7">
        <v>0</v>
      </c>
      <c r="CB787" s="7">
        <v>0</v>
      </c>
      <c r="CC787" s="7">
        <v>0</v>
      </c>
      <c r="CD787" s="7">
        <v>0</v>
      </c>
      <c r="CE787" s="7">
        <v>0</v>
      </c>
      <c r="CF787" s="7">
        <v>0</v>
      </c>
      <c r="CG787" s="7">
        <v>0</v>
      </c>
      <c r="CH787" s="7">
        <v>0</v>
      </c>
      <c r="CI787" s="7">
        <v>0</v>
      </c>
      <c r="CJ787" s="7">
        <v>0</v>
      </c>
      <c r="CK787" s="7">
        <v>0</v>
      </c>
      <c r="CL787" s="40">
        <v>0</v>
      </c>
      <c r="CM787" s="40">
        <v>0</v>
      </c>
      <c r="CN787" s="40">
        <v>0</v>
      </c>
      <c r="CO787" s="40">
        <v>0</v>
      </c>
      <c r="CP787" s="7">
        <v>0</v>
      </c>
      <c r="CQ787" s="7">
        <v>0</v>
      </c>
      <c r="CR787" s="7">
        <v>0</v>
      </c>
      <c r="CS787" s="40">
        <v>0</v>
      </c>
      <c r="CT787" s="7">
        <v>0</v>
      </c>
      <c r="CU787" s="7">
        <v>0</v>
      </c>
      <c r="CV787" s="4"/>
      <c r="CW787" s="4"/>
      <c r="CX787" s="4" t="str">
        <f t="shared" ref="CX787" si="15336">IF(CX592="","",CX592)</f>
        <v/>
      </c>
      <c r="CY787" s="4" t="str">
        <f t="shared" si="14929"/>
        <v/>
      </c>
      <c r="CZ787" s="4" t="str">
        <f t="shared" si="15315"/>
        <v/>
      </c>
      <c r="DA787" s="4" t="str">
        <f t="shared" ref="DA787" si="15337">IF(DA592="","",DA592)</f>
        <v/>
      </c>
      <c r="DB787" s="4" t="str">
        <f t="shared" si="15270"/>
        <v/>
      </c>
      <c r="DC787" s="4" t="str">
        <f t="shared" si="14820"/>
        <v/>
      </c>
      <c r="DD787" s="7">
        <v>2</v>
      </c>
      <c r="DE787" s="7">
        <v>30</v>
      </c>
      <c r="DF787" s="7">
        <v>60</v>
      </c>
      <c r="DH787" s="4">
        <f t="shared" si="15317"/>
        <v>13</v>
      </c>
      <c r="DI787" s="4">
        <f t="shared" ref="DI787" si="15338">IF(DI592="","",DI592)</f>
        <v>6</v>
      </c>
      <c r="DJ787" s="4">
        <f t="shared" ref="DJ787" si="15339">IF(DJ592="","",DJ592)</f>
        <v>9</v>
      </c>
      <c r="DK787" s="4" t="str">
        <f t="shared" si="14847"/>
        <v/>
      </c>
      <c r="DL787" s="4" t="str">
        <f t="shared" si="15320"/>
        <v/>
      </c>
      <c r="DX787" s="7">
        <f t="shared" ref="DX787:DX808" si="15340">A787</f>
        <v>7140613</v>
      </c>
      <c r="DY787" s="7"/>
      <c r="DZ787" s="67">
        <v>0</v>
      </c>
      <c r="EA787" s="2" t="s">
        <v>242</v>
      </c>
      <c r="EB787" s="85" t="s">
        <v>242</v>
      </c>
      <c r="EC787" s="2" t="s">
        <v>242</v>
      </c>
      <c r="ED787" s="2">
        <v>2018</v>
      </c>
      <c r="EE787" s="2">
        <v>3002</v>
      </c>
      <c r="EF787" s="7">
        <v>50</v>
      </c>
      <c r="EG787" s="20"/>
      <c r="EH787" s="20"/>
      <c r="EI787" s="4">
        <f t="shared" ref="EI787" si="15341">IF(EI592="","",EI592)</f>
        <v>40012</v>
      </c>
      <c r="EJ787" s="4">
        <f t="shared" si="14933"/>
        <v>1</v>
      </c>
      <c r="EK787" s="4">
        <f t="shared" ref="EK787" si="15342">IF(EK592="","",EK592)</f>
        <v>40013</v>
      </c>
      <c r="EL787" s="4">
        <f t="shared" ref="EL787" si="15343">IF(EL592="","",EL592)</f>
        <v>1</v>
      </c>
      <c r="EM787" s="4">
        <f t="shared" ref="EM787" si="15344">IF(EM592="","",EM592)</f>
        <v>40013</v>
      </c>
      <c r="EN787" s="4">
        <f t="shared" ref="EN787" si="15345">IF(EN592="","",EN592)</f>
        <v>1</v>
      </c>
      <c r="EO787" s="4">
        <f t="shared" ref="EO787" si="15346">IF(EO592="","",EO592)</f>
        <v>40013</v>
      </c>
      <c r="EP787" s="4">
        <f t="shared" ref="EP787" si="15347">IF(EP592="","",EP592)</f>
        <v>1</v>
      </c>
      <c r="EQ787" s="4">
        <f t="shared" ref="EQ787" si="15348">IF(EQ592="","",EQ592)</f>
        <v>40013</v>
      </c>
      <c r="ER787" s="4">
        <f t="shared" si="15231"/>
        <v>1</v>
      </c>
      <c r="ES787" s="4">
        <f t="shared" si="15205"/>
        <v>40013</v>
      </c>
      <c r="ET787" s="4">
        <f t="shared" ref="ET787" si="15349">IF(ET592="","",ET592)</f>
        <v>1</v>
      </c>
      <c r="EU787" s="4">
        <f t="shared" si="15176"/>
        <v>40013</v>
      </c>
      <c r="EV787" s="4">
        <f t="shared" si="14885"/>
        <v>1</v>
      </c>
      <c r="EW787" s="4">
        <f t="shared" si="14885"/>
        <v>40013</v>
      </c>
      <c r="EX787" s="4">
        <f t="shared" si="14885"/>
        <v>1</v>
      </c>
      <c r="EY787" s="4">
        <f t="shared" si="14885"/>
        <v>40013</v>
      </c>
      <c r="EZ787" s="4">
        <f t="shared" si="15177"/>
        <v>1</v>
      </c>
      <c r="FA787" s="4">
        <f t="shared" si="15308"/>
        <v>40013</v>
      </c>
      <c r="FB787" s="4">
        <f t="shared" si="15260"/>
        <v>1</v>
      </c>
      <c r="FC787" s="4">
        <f t="shared" ref="FC787" si="15350">IF(FC592="","",FC592)</f>
        <v>40013</v>
      </c>
      <c r="FD787" s="4">
        <f t="shared" si="15262"/>
        <v>1</v>
      </c>
      <c r="FE787" s="4">
        <f t="shared" ref="FE787" si="15351">IF(FE592="","",FE592)</f>
        <v>20100</v>
      </c>
      <c r="FF787" s="4">
        <f t="shared" si="15094"/>
        <v>1</v>
      </c>
      <c r="FG787" s="4">
        <f t="shared" si="15066"/>
        <v>20100</v>
      </c>
      <c r="FH787" s="4">
        <f t="shared" si="15183"/>
        <v>1</v>
      </c>
      <c r="FR787" s="2">
        <v>99999</v>
      </c>
      <c r="FS787" s="2">
        <v>0</v>
      </c>
      <c r="FT787" s="4">
        <v>10000</v>
      </c>
      <c r="FU787" s="4"/>
      <c r="FV787" s="4"/>
      <c r="FW787" s="4"/>
      <c r="FX787" s="4"/>
      <c r="FY787" s="4"/>
      <c r="FZ787" s="77">
        <v>0</v>
      </c>
      <c r="GA787" s="2">
        <v>1</v>
      </c>
      <c r="GB787" s="2">
        <v>30</v>
      </c>
      <c r="GC787" s="2">
        <v>1</v>
      </c>
      <c r="GD787"/>
    </row>
    <row r="788" s="2" customFormat="1" ht="14.25" spans="1:186">
      <c r="A788" s="15">
        <v>7150101</v>
      </c>
      <c r="B788" s="7">
        <f t="shared" si="14860"/>
        <v>1288</v>
      </c>
      <c r="C788" s="7">
        <f t="shared" si="14951"/>
        <v>0</v>
      </c>
      <c r="D788" s="5" t="s">
        <v>756</v>
      </c>
      <c r="E788" s="2" t="s">
        <v>1467</v>
      </c>
      <c r="F788" s="31" t="s">
        <v>1250</v>
      </c>
      <c r="G788" s="31">
        <v>4</v>
      </c>
      <c r="H788" s="7" t="s">
        <v>191</v>
      </c>
      <c r="I788" s="7" t="s">
        <v>187</v>
      </c>
      <c r="J788" s="41">
        <v>1533</v>
      </c>
      <c r="K788" s="41">
        <v>407</v>
      </c>
      <c r="L788" s="80"/>
      <c r="M788" s="29" t="s">
        <v>193</v>
      </c>
      <c r="N788" s="4">
        <f t="shared" si="15333"/>
        <v>150</v>
      </c>
      <c r="O788" s="4">
        <f t="shared" si="15097"/>
        <v>150</v>
      </c>
      <c r="P788" s="40">
        <f t="shared" si="15185"/>
        <v>2004</v>
      </c>
      <c r="Q788" s="4"/>
      <c r="S788" s="48">
        <f t="shared" si="14953"/>
        <v>0</v>
      </c>
      <c r="T788" s="47" t="s">
        <v>240</v>
      </c>
      <c r="U788" s="7" t="s">
        <v>195</v>
      </c>
      <c r="V788" s="7" t="str">
        <f t="shared" ref="V788:V800" si="15352">IF(O788&gt;=50,"1","0")</f>
        <v>1</v>
      </c>
      <c r="W788" s="7" t="str">
        <f t="shared" si="14765"/>
        <v>1</v>
      </c>
      <c r="X788" s="40">
        <v>0</v>
      </c>
      <c r="AB788" s="7" t="s">
        <v>195</v>
      </c>
      <c r="AC788" s="7">
        <v>0</v>
      </c>
      <c r="AD788" s="7" t="s">
        <v>195</v>
      </c>
      <c r="AE788" s="7" t="s">
        <v>195</v>
      </c>
      <c r="AF788" s="7" t="s">
        <v>195</v>
      </c>
      <c r="AG788" s="7" t="s">
        <v>195</v>
      </c>
      <c r="AH788" s="40">
        <v>0</v>
      </c>
      <c r="AI788" s="40">
        <v>0</v>
      </c>
      <c r="AJ788" s="40">
        <v>1</v>
      </c>
      <c r="AK788" s="40">
        <v>0</v>
      </c>
      <c r="AL788" s="40">
        <v>1</v>
      </c>
      <c r="AM788" s="40">
        <v>0</v>
      </c>
      <c r="AN788" s="40">
        <v>60</v>
      </c>
      <c r="AO788" s="40">
        <v>20000</v>
      </c>
      <c r="AP788" s="7" t="s">
        <v>641</v>
      </c>
      <c r="AQ788" s="4">
        <f t="shared" si="14954"/>
        <v>3</v>
      </c>
      <c r="AR788" s="4">
        <f t="shared" ref="AR788" si="15353">AR593</f>
        <v>161506</v>
      </c>
      <c r="AS788" s="7" t="s">
        <v>199</v>
      </c>
      <c r="AT788" s="48">
        <v>3</v>
      </c>
      <c r="AU788" s="48">
        <v>1</v>
      </c>
      <c r="AV788" s="48">
        <v>3</v>
      </c>
      <c r="AW788" s="48">
        <v>500</v>
      </c>
      <c r="AX788" s="48">
        <v>250</v>
      </c>
      <c r="AY788" s="48">
        <v>0</v>
      </c>
      <c r="AZ788" s="48">
        <v>0</v>
      </c>
      <c r="BE788" s="48">
        <v>0</v>
      </c>
      <c r="BF788" s="48">
        <v>1</v>
      </c>
      <c r="BG788" s="48">
        <f t="shared" si="15100"/>
        <v>1280</v>
      </c>
      <c r="BH788" s="48">
        <f t="shared" si="15101"/>
        <v>1280</v>
      </c>
      <c r="BI788" s="7">
        <v>0</v>
      </c>
      <c r="BJ788" s="7">
        <v>0</v>
      </c>
      <c r="BK788" s="7">
        <v>0</v>
      </c>
      <c r="BL788" s="7">
        <v>0</v>
      </c>
      <c r="BM788" s="7">
        <v>0</v>
      </c>
      <c r="BN788" s="7">
        <v>0</v>
      </c>
      <c r="BO788" s="7">
        <v>0</v>
      </c>
      <c r="BP788" s="7">
        <v>0</v>
      </c>
      <c r="BQ788" s="7">
        <v>0</v>
      </c>
      <c r="BR788" s="7">
        <v>0</v>
      </c>
      <c r="BS788" s="7">
        <v>0</v>
      </c>
      <c r="BT788" s="7">
        <v>0</v>
      </c>
      <c r="BU788" s="7">
        <v>0</v>
      </c>
      <c r="BV788" s="7">
        <v>0</v>
      </c>
      <c r="BW788" s="7">
        <v>0</v>
      </c>
      <c r="BX788" s="7">
        <v>0</v>
      </c>
      <c r="BY788" s="7">
        <v>0</v>
      </c>
      <c r="BZ788" s="7">
        <v>0</v>
      </c>
      <c r="CA788" s="7">
        <v>0</v>
      </c>
      <c r="CB788" s="7">
        <v>0</v>
      </c>
      <c r="CC788" s="7">
        <v>0</v>
      </c>
      <c r="CD788" s="7">
        <v>0</v>
      </c>
      <c r="CE788" s="7">
        <v>0</v>
      </c>
      <c r="CF788" s="7">
        <v>0</v>
      </c>
      <c r="CG788" s="7">
        <v>0</v>
      </c>
      <c r="CH788" s="7">
        <v>0</v>
      </c>
      <c r="CI788" s="7">
        <v>0</v>
      </c>
      <c r="CJ788" s="7">
        <v>0</v>
      </c>
      <c r="CK788" s="7">
        <v>0</v>
      </c>
      <c r="CL788" s="40">
        <v>0</v>
      </c>
      <c r="CM788" s="40">
        <v>0</v>
      </c>
      <c r="CN788" s="40">
        <v>0</v>
      </c>
      <c r="CO788" s="40">
        <v>0</v>
      </c>
      <c r="CP788" s="7">
        <v>0</v>
      </c>
      <c r="CQ788" s="7">
        <v>0</v>
      </c>
      <c r="CR788" s="7">
        <v>0</v>
      </c>
      <c r="CS788" s="40">
        <v>0</v>
      </c>
      <c r="CT788" s="7">
        <v>0</v>
      </c>
      <c r="CU788" s="7">
        <v>0</v>
      </c>
      <c r="CV788" s="4"/>
      <c r="CW788" s="4"/>
      <c r="CX788" s="4" t="str">
        <f t="shared" ref="CX788" si="15354">IF(CX593="","",CX593)</f>
        <v>3da_weapon_changjian01_s</v>
      </c>
      <c r="CY788" s="4" t="str">
        <f t="shared" si="14929"/>
        <v>3da_weapon_changjian01_b</v>
      </c>
      <c r="CZ788" s="4" t="str">
        <f t="shared" si="15315"/>
        <v/>
      </c>
      <c r="DA788" s="4" t="str">
        <f t="shared" ref="DA788" si="15355">IF(DA593="","",DA593)</f>
        <v/>
      </c>
      <c r="DB788" s="4" t="str">
        <f t="shared" si="15270"/>
        <v>CS_Rhand</v>
      </c>
      <c r="DC788" s="4" t="str">
        <f t="shared" si="14820"/>
        <v>CS_Rhand</v>
      </c>
      <c r="DD788" s="7">
        <v>2</v>
      </c>
      <c r="DE788" s="7">
        <v>30</v>
      </c>
      <c r="DF788" s="7">
        <v>60</v>
      </c>
      <c r="DH788" s="4">
        <f t="shared" si="15317"/>
        <v>13</v>
      </c>
      <c r="DI788" s="4">
        <f t="shared" ref="DI788" si="15356">IF(DI593="","",DI593)</f>
        <v>2</v>
      </c>
      <c r="DJ788" s="4">
        <f t="shared" ref="DJ788" si="15357">IF(DJ593="","",DJ593)</f>
        <v>4</v>
      </c>
      <c r="DK788" s="4">
        <f t="shared" si="14847"/>
        <v>7</v>
      </c>
      <c r="DL788" s="4">
        <f t="shared" si="15320"/>
        <v>8</v>
      </c>
      <c r="DX788" s="7">
        <f t="shared" si="15340"/>
        <v>7150101</v>
      </c>
      <c r="DY788" s="7"/>
      <c r="DZ788" s="67">
        <v>10000</v>
      </c>
      <c r="EA788" s="2" t="s">
        <v>1468</v>
      </c>
      <c r="EB788" s="85">
        <v>150</v>
      </c>
      <c r="EC788" s="2" t="s">
        <v>1469</v>
      </c>
      <c r="ED788" s="2">
        <v>2003</v>
      </c>
      <c r="EE788" s="2">
        <v>3002</v>
      </c>
      <c r="EF788" s="7">
        <v>50</v>
      </c>
      <c r="EG788" s="20"/>
      <c r="EH788" s="20"/>
      <c r="EI788" s="4">
        <f t="shared" ref="EI788" si="15358">IF(EI593="","",EI593)</f>
        <v>40012</v>
      </c>
      <c r="EJ788" s="4">
        <f t="shared" si="14933"/>
        <v>1</v>
      </c>
      <c r="EK788" s="4">
        <f t="shared" ref="EK788" si="15359">IF(EK593="","",EK593)</f>
        <v>40013</v>
      </c>
      <c r="EL788" s="4">
        <f t="shared" ref="EL788" si="15360">IF(EL593="","",EL593)</f>
        <v>1</v>
      </c>
      <c r="EM788" s="4">
        <f t="shared" ref="EM788" si="15361">IF(EM593="","",EM593)</f>
        <v>40013</v>
      </c>
      <c r="EN788" s="4">
        <f t="shared" ref="EN788" si="15362">IF(EN593="","",EN593)</f>
        <v>1</v>
      </c>
      <c r="EO788" s="4">
        <f t="shared" ref="EO788" si="15363">IF(EO593="","",EO593)</f>
        <v>40013</v>
      </c>
      <c r="EP788" s="4">
        <f t="shared" ref="EP788" si="15364">IF(EP593="","",EP593)</f>
        <v>1</v>
      </c>
      <c r="EQ788" s="4">
        <f t="shared" ref="EQ788" si="15365">IF(EQ593="","",EQ593)</f>
        <v>40013</v>
      </c>
      <c r="ER788" s="4">
        <f t="shared" si="15231"/>
        <v>1</v>
      </c>
      <c r="ES788" s="4">
        <f t="shared" si="15205"/>
        <v>40013</v>
      </c>
      <c r="ET788" s="4">
        <f t="shared" ref="ET788" si="15366">IF(ET593="","",ET593)</f>
        <v>1</v>
      </c>
      <c r="EU788" s="4">
        <f t="shared" si="15176"/>
        <v>40013</v>
      </c>
      <c r="EV788" s="4">
        <f t="shared" si="14885"/>
        <v>1</v>
      </c>
      <c r="EW788" s="4">
        <f t="shared" si="14885"/>
        <v>40013</v>
      </c>
      <c r="EX788" s="4">
        <f t="shared" si="14885"/>
        <v>1</v>
      </c>
      <c r="EY788" s="4">
        <f t="shared" si="14885"/>
        <v>40013</v>
      </c>
      <c r="EZ788" s="4">
        <f t="shared" si="15177"/>
        <v>1</v>
      </c>
      <c r="FA788" s="4">
        <f t="shared" si="15308"/>
        <v>40013</v>
      </c>
      <c r="FB788" s="4">
        <f t="shared" si="15260"/>
        <v>1</v>
      </c>
      <c r="FC788" s="4">
        <f t="shared" ref="FC788" si="15367">IF(FC593="","",FC593)</f>
        <v>40013</v>
      </c>
      <c r="FD788" s="4">
        <f t="shared" si="15262"/>
        <v>1</v>
      </c>
      <c r="FE788" s="4">
        <f t="shared" ref="FE788" si="15368">IF(FE593="","",FE593)</f>
        <v>20100</v>
      </c>
      <c r="FF788" s="4">
        <f t="shared" si="15094"/>
        <v>1</v>
      </c>
      <c r="FG788" s="4">
        <f t="shared" si="15066"/>
        <v>20100</v>
      </c>
      <c r="FH788" s="4">
        <f t="shared" si="15183"/>
        <v>1</v>
      </c>
      <c r="FR788" s="2">
        <v>99999</v>
      </c>
      <c r="FS788" s="2">
        <v>0</v>
      </c>
      <c r="FT788" s="4">
        <v>10000</v>
      </c>
      <c r="FU788" s="4"/>
      <c r="FV788" s="4"/>
      <c r="FW788" s="4"/>
      <c r="FX788" s="4"/>
      <c r="FY788" s="4"/>
      <c r="FZ788" s="77">
        <v>0</v>
      </c>
      <c r="GA788" s="2">
        <v>1</v>
      </c>
      <c r="GB788" s="2">
        <v>30</v>
      </c>
      <c r="GC788" s="2">
        <v>1</v>
      </c>
      <c r="GD788"/>
    </row>
    <row r="789" s="2" customFormat="1" ht="14.25" spans="1:186">
      <c r="A789" s="15">
        <v>7150102</v>
      </c>
      <c r="B789" s="7">
        <f t="shared" si="14860"/>
        <v>4360</v>
      </c>
      <c r="C789" s="7">
        <f t="shared" si="14951"/>
        <v>0</v>
      </c>
      <c r="D789" s="5" t="s">
        <v>758</v>
      </c>
      <c r="E789" s="2" t="s">
        <v>1470</v>
      </c>
      <c r="F789" s="31" t="s">
        <v>1250</v>
      </c>
      <c r="G789" s="31">
        <v>4</v>
      </c>
      <c r="H789" s="7" t="s">
        <v>191</v>
      </c>
      <c r="I789" s="7" t="s">
        <v>187</v>
      </c>
      <c r="J789" s="41">
        <v>1522</v>
      </c>
      <c r="K789" s="37">
        <v>207</v>
      </c>
      <c r="L789" s="80"/>
      <c r="M789" s="29" t="s">
        <v>193</v>
      </c>
      <c r="N789" s="4">
        <f t="shared" si="15333"/>
        <v>150</v>
      </c>
      <c r="O789" s="4">
        <f t="shared" si="15097"/>
        <v>150</v>
      </c>
      <c r="P789" s="40">
        <f t="shared" si="15185"/>
        <v>2004</v>
      </c>
      <c r="Q789" s="4"/>
      <c r="S789" s="48">
        <f t="shared" si="14953"/>
        <v>0</v>
      </c>
      <c r="T789" s="47" t="s">
        <v>245</v>
      </c>
      <c r="U789" s="7" t="s">
        <v>195</v>
      </c>
      <c r="V789" s="7" t="str">
        <f t="shared" si="15352"/>
        <v>1</v>
      </c>
      <c r="W789" s="7" t="str">
        <f t="shared" si="14765"/>
        <v>1</v>
      </c>
      <c r="X789" s="40">
        <v>0</v>
      </c>
      <c r="AB789" s="7" t="s">
        <v>195</v>
      </c>
      <c r="AC789" s="7">
        <v>0</v>
      </c>
      <c r="AD789" s="7" t="s">
        <v>195</v>
      </c>
      <c r="AE789" s="7" t="s">
        <v>195</v>
      </c>
      <c r="AF789" s="7" t="s">
        <v>195</v>
      </c>
      <c r="AG789" s="7" t="s">
        <v>195</v>
      </c>
      <c r="AH789" s="40">
        <v>0</v>
      </c>
      <c r="AI789" s="40">
        <v>0</v>
      </c>
      <c r="AJ789" s="40">
        <v>1</v>
      </c>
      <c r="AK789" s="40">
        <v>0</v>
      </c>
      <c r="AL789" s="40">
        <v>1</v>
      </c>
      <c r="AM789" s="40">
        <v>0</v>
      </c>
      <c r="AN789" s="40">
        <v>60</v>
      </c>
      <c r="AO789" s="40">
        <v>20000</v>
      </c>
      <c r="AP789" s="7" t="s">
        <v>644</v>
      </c>
      <c r="AQ789" s="4">
        <f t="shared" si="14954"/>
        <v>3</v>
      </c>
      <c r="AR789" s="4">
        <f t="shared" ref="AR789" si="15369">AR594</f>
        <v>161506</v>
      </c>
      <c r="AS789" s="7" t="s">
        <v>199</v>
      </c>
      <c r="AT789" s="48">
        <v>3</v>
      </c>
      <c r="AU789" s="48">
        <v>1</v>
      </c>
      <c r="AV789" s="48">
        <v>3</v>
      </c>
      <c r="AW789" s="48">
        <v>500</v>
      </c>
      <c r="AX789" s="48">
        <v>250</v>
      </c>
      <c r="AY789" s="48">
        <v>0</v>
      </c>
      <c r="AZ789" s="48">
        <v>0</v>
      </c>
      <c r="BE789" s="48">
        <v>0</v>
      </c>
      <c r="BF789" s="48">
        <v>1</v>
      </c>
      <c r="BG789" s="48">
        <f t="shared" si="15100"/>
        <v>1280</v>
      </c>
      <c r="BH789" s="48">
        <f t="shared" si="15101"/>
        <v>1280</v>
      </c>
      <c r="BI789" s="7">
        <v>0</v>
      </c>
      <c r="BJ789" s="7">
        <v>0</v>
      </c>
      <c r="BK789" s="7">
        <v>0</v>
      </c>
      <c r="BL789" s="7">
        <v>0</v>
      </c>
      <c r="BM789" s="7">
        <v>0</v>
      </c>
      <c r="BN789" s="7">
        <v>0</v>
      </c>
      <c r="BO789" s="7">
        <v>0</v>
      </c>
      <c r="BP789" s="7">
        <v>0</v>
      </c>
      <c r="BQ789" s="7">
        <v>0</v>
      </c>
      <c r="BR789" s="7">
        <v>0</v>
      </c>
      <c r="BS789" s="7">
        <v>0</v>
      </c>
      <c r="BT789" s="7">
        <v>0</v>
      </c>
      <c r="BU789" s="7">
        <v>0</v>
      </c>
      <c r="BV789" s="7">
        <v>0</v>
      </c>
      <c r="BW789" s="7">
        <v>0</v>
      </c>
      <c r="BX789" s="7">
        <v>0</v>
      </c>
      <c r="BY789" s="7">
        <v>0</v>
      </c>
      <c r="BZ789" s="7">
        <v>0</v>
      </c>
      <c r="CA789" s="7">
        <v>0</v>
      </c>
      <c r="CB789" s="7">
        <v>0</v>
      </c>
      <c r="CC789" s="7">
        <v>0</v>
      </c>
      <c r="CD789" s="7">
        <v>0</v>
      </c>
      <c r="CE789" s="7">
        <v>0</v>
      </c>
      <c r="CF789" s="7">
        <v>0</v>
      </c>
      <c r="CG789" s="7">
        <v>0</v>
      </c>
      <c r="CH789" s="7">
        <v>0</v>
      </c>
      <c r="CI789" s="7">
        <v>0</v>
      </c>
      <c r="CJ789" s="7">
        <v>0</v>
      </c>
      <c r="CK789" s="7">
        <v>0</v>
      </c>
      <c r="CL789" s="40">
        <v>0</v>
      </c>
      <c r="CM789" s="40">
        <v>0</v>
      </c>
      <c r="CN789" s="40">
        <v>0</v>
      </c>
      <c r="CO789" s="40">
        <v>0</v>
      </c>
      <c r="CP789" s="7">
        <v>0</v>
      </c>
      <c r="CQ789" s="7">
        <v>0</v>
      </c>
      <c r="CR789" s="7">
        <v>0</v>
      </c>
      <c r="CS789" s="40">
        <v>0</v>
      </c>
      <c r="CT789" s="7">
        <v>0</v>
      </c>
      <c r="CU789" s="7">
        <v>0</v>
      </c>
      <c r="CV789" s="4"/>
      <c r="CW789" s="4"/>
      <c r="CX789" s="4" t="str">
        <f t="shared" ref="CX789" si="15370">IF(CX594="","",CX594)</f>
        <v>3da_weapon_changjian01_s</v>
      </c>
      <c r="CY789" s="4" t="str">
        <f t="shared" si="14929"/>
        <v>3da_weapon_changjian01_b</v>
      </c>
      <c r="CZ789" s="4" t="str">
        <f t="shared" si="15315"/>
        <v/>
      </c>
      <c r="DA789" s="4" t="str">
        <f t="shared" ref="DA789" si="15371">IF(DA594="","",DA594)</f>
        <v/>
      </c>
      <c r="DB789" s="4" t="str">
        <f t="shared" si="15270"/>
        <v>CS_Rhand</v>
      </c>
      <c r="DC789" s="4" t="str">
        <f t="shared" si="14820"/>
        <v>CS_Rhand</v>
      </c>
      <c r="DD789" s="7">
        <v>2</v>
      </c>
      <c r="DE789" s="7">
        <v>30</v>
      </c>
      <c r="DF789" s="7">
        <v>60</v>
      </c>
      <c r="DH789" s="4">
        <f t="shared" si="15317"/>
        <v>13</v>
      </c>
      <c r="DI789" s="4">
        <f t="shared" ref="DI789" si="15372">IF(DI594="","",DI594)</f>
        <v>2</v>
      </c>
      <c r="DJ789" s="4">
        <f t="shared" ref="DJ789:DJ798" si="15373">IF(DJ594="","",DJ594)</f>
        <v>4</v>
      </c>
      <c r="DK789" s="4">
        <f t="shared" si="14847"/>
        <v>7</v>
      </c>
      <c r="DL789" s="4">
        <f t="shared" si="15320"/>
        <v>8</v>
      </c>
      <c r="DX789" s="7">
        <f t="shared" si="15340"/>
        <v>7150102</v>
      </c>
      <c r="DY789" s="7"/>
      <c r="DZ789" s="67">
        <v>10000</v>
      </c>
      <c r="EA789" s="2" t="s">
        <v>1468</v>
      </c>
      <c r="EB789" s="85">
        <v>150</v>
      </c>
      <c r="EC789" s="2" t="s">
        <v>1469</v>
      </c>
      <c r="ED789" s="2">
        <v>2003</v>
      </c>
      <c r="EE789" s="2">
        <v>3002</v>
      </c>
      <c r="EF789" s="7">
        <v>50</v>
      </c>
      <c r="EG789" s="20"/>
      <c r="EH789" s="20"/>
      <c r="EI789" s="4">
        <f t="shared" ref="EI789" si="15374">IF(EI594="","",EI594)</f>
        <v>40012</v>
      </c>
      <c r="EJ789" s="4">
        <f t="shared" si="14933"/>
        <v>1</v>
      </c>
      <c r="EK789" s="4">
        <f t="shared" ref="EK789" si="15375">IF(EK594="","",EK594)</f>
        <v>40013</v>
      </c>
      <c r="EL789" s="4">
        <f t="shared" ref="EL789" si="15376">IF(EL594="","",EL594)</f>
        <v>1</v>
      </c>
      <c r="EM789" s="4">
        <f t="shared" ref="EM789" si="15377">IF(EM594="","",EM594)</f>
        <v>40013</v>
      </c>
      <c r="EN789" s="4">
        <f t="shared" ref="EN789" si="15378">IF(EN594="","",EN594)</f>
        <v>1</v>
      </c>
      <c r="EO789" s="4">
        <f t="shared" ref="EO789" si="15379">IF(EO594="","",EO594)</f>
        <v>40013</v>
      </c>
      <c r="EP789" s="4">
        <f t="shared" ref="EP789" si="15380">IF(EP594="","",EP594)</f>
        <v>1</v>
      </c>
      <c r="EQ789" s="4">
        <f t="shared" ref="EQ789" si="15381">IF(EQ594="","",EQ594)</f>
        <v>40013</v>
      </c>
      <c r="ER789" s="4">
        <f t="shared" ref="ER789" si="15382">IF(ER594="","",ER594)</f>
        <v>1</v>
      </c>
      <c r="ES789" s="4">
        <f t="shared" ref="ES789" si="15383">IF(ES594="","",ES594)</f>
        <v>40013</v>
      </c>
      <c r="ET789" s="4">
        <f t="shared" ref="ET789" si="15384">IF(ET594="","",ET594)</f>
        <v>1</v>
      </c>
      <c r="EU789" s="4">
        <f t="shared" ref="EU789" si="15385">IF(EU594="","",EU594)</f>
        <v>40013</v>
      </c>
      <c r="EV789" s="4">
        <f t="shared" ref="EV789:EY808" si="15386">IF(EV594="","",EV594)</f>
        <v>1</v>
      </c>
      <c r="EW789" s="4">
        <f t="shared" si="15386"/>
        <v>40013</v>
      </c>
      <c r="EX789" s="4">
        <f t="shared" si="15386"/>
        <v>1</v>
      </c>
      <c r="EY789" s="4">
        <f t="shared" si="15386"/>
        <v>40013</v>
      </c>
      <c r="EZ789" s="4">
        <f t="shared" si="15177"/>
        <v>1</v>
      </c>
      <c r="FA789" s="4">
        <f t="shared" ref="FA789" si="15387">IF(FA594="","",FA594)</f>
        <v>40013</v>
      </c>
      <c r="FB789" s="4">
        <f t="shared" ref="FB789" si="15388">IF(FB594="","",FB594)</f>
        <v>1</v>
      </c>
      <c r="FC789" s="4">
        <f t="shared" ref="FC789" si="15389">IF(FC594="","",FC594)</f>
        <v>40013</v>
      </c>
      <c r="FD789" s="4">
        <f t="shared" ref="FD789" si="15390">IF(FD594="","",FD594)</f>
        <v>1</v>
      </c>
      <c r="FE789" s="4">
        <f t="shared" ref="FE789" si="15391">IF(FE594="","",FE594)</f>
        <v>20100</v>
      </c>
      <c r="FF789" s="4">
        <f t="shared" ref="FF789" si="15392">IF(FF594="","",FF594)</f>
        <v>1</v>
      </c>
      <c r="FG789" s="4">
        <f t="shared" ref="FG789" si="15393">IF(FG594="","",FG594)</f>
        <v>20100</v>
      </c>
      <c r="FH789" s="4">
        <f t="shared" si="15183"/>
        <v>1</v>
      </c>
      <c r="FR789" s="2">
        <v>99999</v>
      </c>
      <c r="FS789" s="2">
        <v>0</v>
      </c>
      <c r="FT789" s="4">
        <v>10000</v>
      </c>
      <c r="FU789" s="4"/>
      <c r="FV789" s="4"/>
      <c r="FW789" s="4"/>
      <c r="FX789" s="4"/>
      <c r="FY789" s="4"/>
      <c r="FZ789" s="77">
        <v>0</v>
      </c>
      <c r="GA789" s="2">
        <v>1</v>
      </c>
      <c r="GB789" s="2">
        <v>30</v>
      </c>
      <c r="GC789" s="2">
        <v>1</v>
      </c>
      <c r="GD789"/>
    </row>
    <row r="790" s="2" customFormat="1" ht="14.25" spans="1:186">
      <c r="A790" s="15">
        <v>7150103</v>
      </c>
      <c r="B790" s="7">
        <f t="shared" ref="B790" si="15394">B777</f>
        <v>1800</v>
      </c>
      <c r="C790" s="7">
        <f t="shared" si="14951"/>
        <v>0</v>
      </c>
      <c r="D790" s="5" t="s">
        <v>760</v>
      </c>
      <c r="E790" s="2" t="s">
        <v>1471</v>
      </c>
      <c r="F790" s="31" t="s">
        <v>1250</v>
      </c>
      <c r="G790" s="31">
        <v>4</v>
      </c>
      <c r="H790" s="7" t="s">
        <v>191</v>
      </c>
      <c r="I790" s="7" t="s">
        <v>187</v>
      </c>
      <c r="J790" s="41">
        <v>1512</v>
      </c>
      <c r="K790" s="37">
        <v>307</v>
      </c>
      <c r="L790" s="80"/>
      <c r="M790" s="29" t="s">
        <v>193</v>
      </c>
      <c r="N790" s="4">
        <f t="shared" si="15333"/>
        <v>150</v>
      </c>
      <c r="O790" s="4">
        <f t="shared" si="15097"/>
        <v>150</v>
      </c>
      <c r="P790" s="40">
        <f t="shared" si="15185"/>
        <v>2004</v>
      </c>
      <c r="Q790" s="4"/>
      <c r="S790" s="48">
        <f t="shared" si="14953"/>
        <v>0</v>
      </c>
      <c r="T790" s="47" t="s">
        <v>249</v>
      </c>
      <c r="U790" s="7" t="s">
        <v>195</v>
      </c>
      <c r="V790" s="7" t="str">
        <f t="shared" si="15352"/>
        <v>1</v>
      </c>
      <c r="W790" s="7" t="str">
        <f t="shared" si="14765"/>
        <v>1</v>
      </c>
      <c r="X790" s="40">
        <v>0</v>
      </c>
      <c r="AB790" s="7" t="s">
        <v>195</v>
      </c>
      <c r="AC790" s="7">
        <v>0</v>
      </c>
      <c r="AD790" s="7" t="s">
        <v>195</v>
      </c>
      <c r="AE790" s="7" t="s">
        <v>195</v>
      </c>
      <c r="AF790" s="7" t="s">
        <v>195</v>
      </c>
      <c r="AG790" s="7" t="s">
        <v>195</v>
      </c>
      <c r="AH790" s="40">
        <v>0</v>
      </c>
      <c r="AI790" s="40">
        <v>0</v>
      </c>
      <c r="AJ790" s="40">
        <v>1</v>
      </c>
      <c r="AK790" s="40">
        <v>0</v>
      </c>
      <c r="AL790" s="40">
        <v>1</v>
      </c>
      <c r="AM790" s="40">
        <v>0</v>
      </c>
      <c r="AN790" s="40">
        <v>60</v>
      </c>
      <c r="AO790" s="40">
        <v>20000</v>
      </c>
      <c r="AP790" s="7" t="s">
        <v>647</v>
      </c>
      <c r="AQ790" s="4">
        <f t="shared" si="14954"/>
        <v>3</v>
      </c>
      <c r="AR790" s="4">
        <f t="shared" ref="AR790" si="15395">AR595</f>
        <v>161506</v>
      </c>
      <c r="AS790" s="7" t="s">
        <v>199</v>
      </c>
      <c r="AT790" s="48">
        <v>3</v>
      </c>
      <c r="AU790" s="48">
        <v>1</v>
      </c>
      <c r="AV790" s="48">
        <v>3</v>
      </c>
      <c r="AW790" s="48">
        <v>500</v>
      </c>
      <c r="AX790" s="48">
        <v>250</v>
      </c>
      <c r="AY790" s="48">
        <v>0</v>
      </c>
      <c r="AZ790" s="48">
        <v>0</v>
      </c>
      <c r="BE790" s="48">
        <v>0</v>
      </c>
      <c r="BF790" s="48">
        <v>1</v>
      </c>
      <c r="BG790" s="48">
        <f t="shared" si="15100"/>
        <v>1280</v>
      </c>
      <c r="BH790" s="48">
        <f t="shared" si="15101"/>
        <v>1280</v>
      </c>
      <c r="BI790" s="7">
        <v>0</v>
      </c>
      <c r="BJ790" s="7">
        <v>0</v>
      </c>
      <c r="BK790" s="7">
        <v>0</v>
      </c>
      <c r="BL790" s="7">
        <v>0</v>
      </c>
      <c r="BM790" s="7">
        <v>0</v>
      </c>
      <c r="BN790" s="7">
        <v>0</v>
      </c>
      <c r="BO790" s="7">
        <v>0</v>
      </c>
      <c r="BP790" s="7">
        <v>0</v>
      </c>
      <c r="BQ790" s="7">
        <v>0</v>
      </c>
      <c r="BR790" s="7">
        <v>0</v>
      </c>
      <c r="BS790" s="7">
        <v>0</v>
      </c>
      <c r="BT790" s="7">
        <v>0</v>
      </c>
      <c r="BU790" s="7">
        <v>0</v>
      </c>
      <c r="BV790" s="7">
        <v>0</v>
      </c>
      <c r="BW790" s="7">
        <v>0</v>
      </c>
      <c r="BX790" s="7">
        <v>0</v>
      </c>
      <c r="BY790" s="7">
        <v>0</v>
      </c>
      <c r="BZ790" s="7">
        <v>0</v>
      </c>
      <c r="CA790" s="7">
        <v>0</v>
      </c>
      <c r="CB790" s="7">
        <v>0</v>
      </c>
      <c r="CC790" s="7">
        <v>0</v>
      </c>
      <c r="CD790" s="7">
        <v>0</v>
      </c>
      <c r="CE790" s="7">
        <v>0</v>
      </c>
      <c r="CF790" s="7">
        <v>0</v>
      </c>
      <c r="CG790" s="7">
        <v>0</v>
      </c>
      <c r="CH790" s="7">
        <v>0</v>
      </c>
      <c r="CI790" s="7">
        <v>0</v>
      </c>
      <c r="CJ790" s="7">
        <v>0</v>
      </c>
      <c r="CK790" s="7">
        <v>0</v>
      </c>
      <c r="CL790" s="40">
        <v>0</v>
      </c>
      <c r="CM790" s="40">
        <v>0</v>
      </c>
      <c r="CN790" s="40">
        <v>0</v>
      </c>
      <c r="CO790" s="40">
        <v>0</v>
      </c>
      <c r="CP790" s="7">
        <v>0</v>
      </c>
      <c r="CQ790" s="7">
        <v>0</v>
      </c>
      <c r="CR790" s="7">
        <v>0</v>
      </c>
      <c r="CS790" s="40">
        <v>0</v>
      </c>
      <c r="CT790" s="7">
        <v>0</v>
      </c>
      <c r="CU790" s="7">
        <v>0</v>
      </c>
      <c r="CV790" s="4"/>
      <c r="CW790" s="4"/>
      <c r="CX790" s="4" t="str">
        <f t="shared" ref="CX790" si="15396">IF(CX595="","",CX595)</f>
        <v>3da_weapon_changjian01_s</v>
      </c>
      <c r="CY790" s="4" t="str">
        <f t="shared" si="14929"/>
        <v>3da_weapon_changjian01_b</v>
      </c>
      <c r="CZ790" s="4" t="str">
        <f t="shared" si="15315"/>
        <v/>
      </c>
      <c r="DA790" s="4" t="str">
        <f t="shared" ref="DA790" si="15397">IF(DA595="","",DA595)</f>
        <v/>
      </c>
      <c r="DB790" s="4" t="str">
        <f t="shared" si="15270"/>
        <v>CS_Rhand</v>
      </c>
      <c r="DC790" s="4" t="str">
        <f t="shared" si="14820"/>
        <v>CS_Rhand</v>
      </c>
      <c r="DD790" s="7">
        <v>2</v>
      </c>
      <c r="DE790" s="7">
        <v>30</v>
      </c>
      <c r="DF790" s="7">
        <v>60</v>
      </c>
      <c r="DH790" s="4">
        <f t="shared" si="15317"/>
        <v>13</v>
      </c>
      <c r="DI790" s="4">
        <f t="shared" ref="DI790" si="15398">IF(DI595="","",DI595)</f>
        <v>2</v>
      </c>
      <c r="DJ790" s="4">
        <f t="shared" si="15373"/>
        <v>4</v>
      </c>
      <c r="DK790" s="4">
        <f t="shared" si="14847"/>
        <v>7</v>
      </c>
      <c r="DL790" s="4">
        <f t="shared" si="15320"/>
        <v>8</v>
      </c>
      <c r="DX790" s="7">
        <f t="shared" si="15340"/>
        <v>7150103</v>
      </c>
      <c r="DY790" s="7"/>
      <c r="DZ790" s="67">
        <v>10000</v>
      </c>
      <c r="EA790" s="2" t="s">
        <v>1468</v>
      </c>
      <c r="EB790" s="85">
        <v>150</v>
      </c>
      <c r="EC790" s="2" t="s">
        <v>1469</v>
      </c>
      <c r="ED790" s="2">
        <v>2003</v>
      </c>
      <c r="EE790" s="2">
        <v>3002</v>
      </c>
      <c r="EF790" s="7">
        <v>50</v>
      </c>
      <c r="EG790" s="20"/>
      <c r="EH790" s="20"/>
      <c r="EI790" s="4">
        <f t="shared" ref="EI790" si="15399">IF(EI595="","",EI595)</f>
        <v>40012</v>
      </c>
      <c r="EJ790" s="4">
        <f t="shared" si="14933"/>
        <v>1</v>
      </c>
      <c r="EK790" s="4">
        <f t="shared" ref="EK790" si="15400">IF(EK595="","",EK595)</f>
        <v>40013</v>
      </c>
      <c r="EL790" s="4">
        <f t="shared" ref="EL790" si="15401">IF(EL595="","",EL595)</f>
        <v>1</v>
      </c>
      <c r="EM790" s="4">
        <f t="shared" ref="EM790" si="15402">IF(EM595="","",EM595)</f>
        <v>40013</v>
      </c>
      <c r="EN790" s="4">
        <f t="shared" ref="EN790" si="15403">IF(EN595="","",EN595)</f>
        <v>1</v>
      </c>
      <c r="EO790" s="4">
        <f t="shared" ref="EO790" si="15404">IF(EO595="","",EO595)</f>
        <v>40013</v>
      </c>
      <c r="EP790" s="4">
        <f t="shared" ref="EP790" si="15405">IF(EP595="","",EP595)</f>
        <v>1</v>
      </c>
      <c r="EQ790" s="4">
        <f t="shared" ref="EQ790" si="15406">IF(EQ595="","",EQ595)</f>
        <v>40013</v>
      </c>
      <c r="ER790" s="4">
        <f t="shared" ref="ER790" si="15407">IF(ER595="","",ER595)</f>
        <v>1</v>
      </c>
      <c r="ES790" s="4">
        <f t="shared" ref="ES790" si="15408">IF(ES595="","",ES595)</f>
        <v>40013</v>
      </c>
      <c r="ET790" s="4">
        <f t="shared" ref="ET790" si="15409">IF(ET595="","",ET595)</f>
        <v>1</v>
      </c>
      <c r="EU790" s="4">
        <f t="shared" ref="EU790:EU798" si="15410">IF(EU595="","",EU595)</f>
        <v>40013</v>
      </c>
      <c r="EV790" s="4">
        <f t="shared" si="15386"/>
        <v>1</v>
      </c>
      <c r="EW790" s="4">
        <f t="shared" si="15386"/>
        <v>40013</v>
      </c>
      <c r="EX790" s="4">
        <f t="shared" si="15386"/>
        <v>1</v>
      </c>
      <c r="EY790" s="4">
        <f t="shared" si="15386"/>
        <v>40013</v>
      </c>
      <c r="EZ790" s="4">
        <f t="shared" ref="EZ790" si="15411">IF(EZ595="","",EZ595)</f>
        <v>1</v>
      </c>
      <c r="FA790" s="4">
        <f t="shared" ref="FA790" si="15412">IF(FA595="","",FA595)</f>
        <v>40013</v>
      </c>
      <c r="FB790" s="4">
        <f t="shared" ref="FB790" si="15413">IF(FB595="","",FB595)</f>
        <v>1</v>
      </c>
      <c r="FC790" s="4">
        <f t="shared" ref="FC790" si="15414">IF(FC595="","",FC595)</f>
        <v>40013</v>
      </c>
      <c r="FD790" s="4">
        <f t="shared" ref="FD790" si="15415">IF(FD595="","",FD595)</f>
        <v>1</v>
      </c>
      <c r="FE790" s="4">
        <f t="shared" ref="FE790" si="15416">IF(FE595="","",FE595)</f>
        <v>20100</v>
      </c>
      <c r="FF790" s="4">
        <f t="shared" ref="FF790" si="15417">IF(FF595="","",FF595)</f>
        <v>1</v>
      </c>
      <c r="FG790" s="4">
        <f t="shared" ref="FG790" si="15418">IF(FG595="","",FG595)</f>
        <v>20100</v>
      </c>
      <c r="FH790" s="4">
        <f t="shared" si="15183"/>
        <v>1</v>
      </c>
      <c r="FR790" s="2">
        <v>99999</v>
      </c>
      <c r="FS790" s="2">
        <v>0</v>
      </c>
      <c r="FT790" s="4">
        <v>10000</v>
      </c>
      <c r="FU790" s="4"/>
      <c r="FV790" s="4"/>
      <c r="FW790" s="4"/>
      <c r="FX790" s="4"/>
      <c r="FY790" s="4"/>
      <c r="FZ790" s="77">
        <v>0</v>
      </c>
      <c r="GA790" s="2">
        <v>1</v>
      </c>
      <c r="GB790" s="2">
        <v>30</v>
      </c>
      <c r="GC790" s="2">
        <v>1</v>
      </c>
      <c r="GD790"/>
    </row>
    <row r="791" s="2" customFormat="1" ht="14.25" spans="1:186">
      <c r="A791" s="15">
        <v>7150104</v>
      </c>
      <c r="B791" s="7">
        <f t="shared" ref="B791" si="15419">B778</f>
        <v>3080</v>
      </c>
      <c r="C791" s="7">
        <f t="shared" si="14951"/>
        <v>0</v>
      </c>
      <c r="D791" s="5" t="s">
        <v>762</v>
      </c>
      <c r="E791" s="2" t="s">
        <v>1472</v>
      </c>
      <c r="F791" s="31" t="s">
        <v>1250</v>
      </c>
      <c r="G791" s="31">
        <v>4</v>
      </c>
      <c r="H791" s="7" t="s">
        <v>191</v>
      </c>
      <c r="I791" s="7" t="s">
        <v>187</v>
      </c>
      <c r="J791" s="41">
        <v>1552</v>
      </c>
      <c r="K791" s="37">
        <v>107</v>
      </c>
      <c r="L791" s="80"/>
      <c r="M791" s="29" t="s">
        <v>193</v>
      </c>
      <c r="N791" s="4">
        <f t="shared" si="15333"/>
        <v>150</v>
      </c>
      <c r="O791" s="4">
        <f t="shared" si="15097"/>
        <v>150</v>
      </c>
      <c r="P791" s="40">
        <f t="shared" si="15185"/>
        <v>2004</v>
      </c>
      <c r="Q791" s="4"/>
      <c r="S791" s="48">
        <f t="shared" si="14953"/>
        <v>0</v>
      </c>
      <c r="T791" s="47" t="s">
        <v>253</v>
      </c>
      <c r="U791" s="7" t="s">
        <v>195</v>
      </c>
      <c r="V791" s="7" t="str">
        <f t="shared" si="15352"/>
        <v>1</v>
      </c>
      <c r="W791" s="7" t="str">
        <f t="shared" si="14765"/>
        <v>1</v>
      </c>
      <c r="X791" s="40">
        <v>0</v>
      </c>
      <c r="AB791" s="7" t="s">
        <v>195</v>
      </c>
      <c r="AC791" s="7">
        <v>0</v>
      </c>
      <c r="AD791" s="7" t="s">
        <v>195</v>
      </c>
      <c r="AE791" s="7" t="s">
        <v>195</v>
      </c>
      <c r="AF791" s="7" t="s">
        <v>195</v>
      </c>
      <c r="AG791" s="7" t="s">
        <v>195</v>
      </c>
      <c r="AH791" s="40">
        <v>0</v>
      </c>
      <c r="AI791" s="40">
        <v>0</v>
      </c>
      <c r="AJ791" s="40">
        <v>1</v>
      </c>
      <c r="AK791" s="40">
        <v>0</v>
      </c>
      <c r="AL791" s="40">
        <v>1</v>
      </c>
      <c r="AM791" s="40">
        <v>0</v>
      </c>
      <c r="AN791" s="40">
        <v>60</v>
      </c>
      <c r="AO791" s="40">
        <v>20000</v>
      </c>
      <c r="AP791" s="7" t="s">
        <v>650</v>
      </c>
      <c r="AQ791" s="4">
        <f t="shared" si="14954"/>
        <v>3</v>
      </c>
      <c r="AR791" s="4">
        <f t="shared" ref="AR791" si="15420">AR596</f>
        <v>161506</v>
      </c>
      <c r="AS791" s="7" t="s">
        <v>199</v>
      </c>
      <c r="AT791" s="48">
        <v>3</v>
      </c>
      <c r="AU791" s="48">
        <v>1</v>
      </c>
      <c r="AV791" s="48">
        <v>3</v>
      </c>
      <c r="AW791" s="48">
        <v>500</v>
      </c>
      <c r="AX791" s="48">
        <v>250</v>
      </c>
      <c r="AY791" s="48">
        <v>0</v>
      </c>
      <c r="AZ791" s="48">
        <v>0</v>
      </c>
      <c r="BE791" s="48">
        <v>0</v>
      </c>
      <c r="BF791" s="48">
        <v>1</v>
      </c>
      <c r="BG791" s="48">
        <f t="shared" si="15100"/>
        <v>1280</v>
      </c>
      <c r="BH791" s="48">
        <f t="shared" si="15101"/>
        <v>1280</v>
      </c>
      <c r="BI791" s="7">
        <v>0</v>
      </c>
      <c r="BJ791" s="7">
        <v>0</v>
      </c>
      <c r="BK791" s="7">
        <v>0</v>
      </c>
      <c r="BL791" s="7">
        <v>0</v>
      </c>
      <c r="BM791" s="7">
        <v>0</v>
      </c>
      <c r="BN791" s="7">
        <v>0</v>
      </c>
      <c r="BO791" s="7">
        <v>0</v>
      </c>
      <c r="BP791" s="7">
        <v>0</v>
      </c>
      <c r="BQ791" s="7">
        <v>0</v>
      </c>
      <c r="BR791" s="7">
        <v>0</v>
      </c>
      <c r="BS791" s="7">
        <v>0</v>
      </c>
      <c r="BT791" s="7">
        <v>0</v>
      </c>
      <c r="BU791" s="7">
        <v>0</v>
      </c>
      <c r="BV791" s="7">
        <v>0</v>
      </c>
      <c r="BW791" s="7">
        <v>0</v>
      </c>
      <c r="BX791" s="7">
        <v>0</v>
      </c>
      <c r="BY791" s="7">
        <v>0</v>
      </c>
      <c r="BZ791" s="7">
        <v>0</v>
      </c>
      <c r="CA791" s="7">
        <v>0</v>
      </c>
      <c r="CB791" s="7">
        <v>0</v>
      </c>
      <c r="CC791" s="7">
        <v>0</v>
      </c>
      <c r="CD791" s="7">
        <v>0</v>
      </c>
      <c r="CE791" s="7">
        <v>0</v>
      </c>
      <c r="CF791" s="7">
        <v>0</v>
      </c>
      <c r="CG791" s="7">
        <v>0</v>
      </c>
      <c r="CH791" s="7">
        <v>0</v>
      </c>
      <c r="CI791" s="7">
        <v>0</v>
      </c>
      <c r="CJ791" s="7">
        <v>0</v>
      </c>
      <c r="CK791" s="7">
        <v>0</v>
      </c>
      <c r="CL791" s="40">
        <v>0</v>
      </c>
      <c r="CM791" s="40">
        <v>0</v>
      </c>
      <c r="CN791" s="40">
        <v>0</v>
      </c>
      <c r="CO791" s="40">
        <v>0</v>
      </c>
      <c r="CP791" s="7">
        <v>0</v>
      </c>
      <c r="CQ791" s="7">
        <v>0</v>
      </c>
      <c r="CR791" s="7">
        <v>0</v>
      </c>
      <c r="CS791" s="40">
        <v>0</v>
      </c>
      <c r="CT791" s="7">
        <v>0</v>
      </c>
      <c r="CU791" s="7">
        <v>0</v>
      </c>
      <c r="CV791" s="4"/>
      <c r="CW791" s="4"/>
      <c r="CX791" s="4" t="str">
        <f t="shared" ref="CX791" si="15421">IF(CX596="","",CX596)</f>
        <v>3da_weapon_changjian01_s</v>
      </c>
      <c r="CY791" s="4" t="str">
        <f t="shared" si="14929"/>
        <v>3da_weapon_changjian01_b</v>
      </c>
      <c r="CZ791" s="4" t="str">
        <f t="shared" si="15315"/>
        <v/>
      </c>
      <c r="DA791" s="4" t="str">
        <f t="shared" ref="DA791" si="15422">IF(DA596="","",DA596)</f>
        <v/>
      </c>
      <c r="DB791" s="4" t="str">
        <f t="shared" si="15270"/>
        <v>CS_Rhand</v>
      </c>
      <c r="DC791" s="4" t="str">
        <f t="shared" si="14820"/>
        <v>CS_Rhand</v>
      </c>
      <c r="DD791" s="7">
        <v>2</v>
      </c>
      <c r="DE791" s="7">
        <v>30</v>
      </c>
      <c r="DF791" s="7">
        <v>60</v>
      </c>
      <c r="DH791" s="4">
        <f t="shared" si="15317"/>
        <v>13</v>
      </c>
      <c r="DI791" s="4">
        <f t="shared" ref="DI791" si="15423">IF(DI596="","",DI596)</f>
        <v>2</v>
      </c>
      <c r="DJ791" s="4">
        <f t="shared" si="15373"/>
        <v>4</v>
      </c>
      <c r="DK791" s="4">
        <f t="shared" ref="DK791" si="15424">IF(DK596="","",DK596)</f>
        <v>7</v>
      </c>
      <c r="DL791" s="4">
        <f t="shared" si="15320"/>
        <v>8</v>
      </c>
      <c r="DX791" s="7">
        <f t="shared" si="15340"/>
        <v>7150104</v>
      </c>
      <c r="DY791" s="7"/>
      <c r="DZ791" s="67">
        <v>10000</v>
      </c>
      <c r="EA791" s="2" t="s">
        <v>1468</v>
      </c>
      <c r="EB791" s="85">
        <v>150</v>
      </c>
      <c r="EC791" s="2" t="s">
        <v>1469</v>
      </c>
      <c r="ED791" s="2">
        <v>2003</v>
      </c>
      <c r="EE791" s="2">
        <v>3002</v>
      </c>
      <c r="EF791" s="7">
        <v>50</v>
      </c>
      <c r="EG791" s="20"/>
      <c r="EH791" s="20"/>
      <c r="EI791" s="4">
        <f t="shared" ref="EI791" si="15425">IF(EI596="","",EI596)</f>
        <v>40012</v>
      </c>
      <c r="EJ791" s="4">
        <f t="shared" si="14933"/>
        <v>1</v>
      </c>
      <c r="EK791" s="4">
        <f t="shared" ref="EK791" si="15426">IF(EK596="","",EK596)</f>
        <v>40013</v>
      </c>
      <c r="EL791" s="4">
        <f t="shared" ref="EL791" si="15427">IF(EL596="","",EL596)</f>
        <v>1</v>
      </c>
      <c r="EM791" s="4">
        <f t="shared" ref="EM791" si="15428">IF(EM596="","",EM596)</f>
        <v>40013</v>
      </c>
      <c r="EN791" s="4">
        <f t="shared" ref="EN791" si="15429">IF(EN596="","",EN596)</f>
        <v>1</v>
      </c>
      <c r="EO791" s="4">
        <f t="shared" ref="EO791" si="15430">IF(EO596="","",EO596)</f>
        <v>40013</v>
      </c>
      <c r="EP791" s="4">
        <f t="shared" ref="EP791" si="15431">IF(EP596="","",EP596)</f>
        <v>1</v>
      </c>
      <c r="EQ791" s="4">
        <f t="shared" ref="EQ791" si="15432">IF(EQ596="","",EQ596)</f>
        <v>40013</v>
      </c>
      <c r="ER791" s="4">
        <f t="shared" ref="ER791" si="15433">IF(ER596="","",ER596)</f>
        <v>1</v>
      </c>
      <c r="ES791" s="4">
        <f t="shared" ref="ES791:ES798" si="15434">IF(ES596="","",ES596)</f>
        <v>40013</v>
      </c>
      <c r="ET791" s="4">
        <f t="shared" ref="ET791" si="15435">IF(ET596="","",ET596)</f>
        <v>1</v>
      </c>
      <c r="EU791" s="4">
        <f t="shared" si="15410"/>
        <v>40013</v>
      </c>
      <c r="EV791" s="4">
        <f t="shared" si="15386"/>
        <v>1</v>
      </c>
      <c r="EW791" s="4">
        <f t="shared" si="15386"/>
        <v>40013</v>
      </c>
      <c r="EX791" s="4">
        <f t="shared" si="15386"/>
        <v>1</v>
      </c>
      <c r="EY791" s="4">
        <f t="shared" si="15386"/>
        <v>40013</v>
      </c>
      <c r="EZ791" s="4">
        <f t="shared" ref="EZ791" si="15436">IF(EZ596="","",EZ596)</f>
        <v>1</v>
      </c>
      <c r="FA791" s="4">
        <f t="shared" ref="FA791" si="15437">IF(FA596="","",FA596)</f>
        <v>40013</v>
      </c>
      <c r="FB791" s="4">
        <f t="shared" ref="FB791" si="15438">IF(FB596="","",FB596)</f>
        <v>1</v>
      </c>
      <c r="FC791" s="4">
        <f t="shared" ref="FC791" si="15439">IF(FC596="","",FC596)</f>
        <v>40013</v>
      </c>
      <c r="FD791" s="4">
        <f t="shared" ref="FD791" si="15440">IF(FD596="","",FD596)</f>
        <v>1</v>
      </c>
      <c r="FE791" s="4">
        <f t="shared" ref="FE791" si="15441">IF(FE596="","",FE596)</f>
        <v>20100</v>
      </c>
      <c r="FF791" s="4">
        <f t="shared" ref="FF791" si="15442">IF(FF596="","",FF596)</f>
        <v>1</v>
      </c>
      <c r="FG791" s="4">
        <f t="shared" ref="FG791" si="15443">IF(FG596="","",FG596)</f>
        <v>20100</v>
      </c>
      <c r="FH791" s="4">
        <f t="shared" si="15183"/>
        <v>1</v>
      </c>
      <c r="FR791" s="2">
        <v>99999</v>
      </c>
      <c r="FS791" s="2">
        <v>0</v>
      </c>
      <c r="FT791" s="4">
        <v>10000</v>
      </c>
      <c r="FU791" s="4"/>
      <c r="FV791" s="4"/>
      <c r="FW791" s="4"/>
      <c r="FX791" s="4"/>
      <c r="FY791" s="4"/>
      <c r="FZ791" s="77">
        <v>0</v>
      </c>
      <c r="GA791" s="2">
        <v>1</v>
      </c>
      <c r="GB791" s="2">
        <v>30</v>
      </c>
      <c r="GC791" s="2">
        <v>1</v>
      </c>
      <c r="GD791"/>
    </row>
    <row r="792" s="2" customFormat="1" ht="14.25" spans="1:186">
      <c r="A792" s="15">
        <v>7150105</v>
      </c>
      <c r="B792" s="7">
        <f t="shared" ref="B792" si="15444">B779</f>
        <v>2824</v>
      </c>
      <c r="C792" s="7">
        <f t="shared" si="14951"/>
        <v>0</v>
      </c>
      <c r="D792" s="5" t="s">
        <v>764</v>
      </c>
      <c r="E792" s="2" t="s">
        <v>1473</v>
      </c>
      <c r="F792" s="31" t="s">
        <v>1250</v>
      </c>
      <c r="G792" s="31">
        <v>4</v>
      </c>
      <c r="H792" s="7" t="s">
        <v>191</v>
      </c>
      <c r="I792" s="7" t="s">
        <v>187</v>
      </c>
      <c r="J792" s="41">
        <v>1543</v>
      </c>
      <c r="K792" s="37">
        <v>507</v>
      </c>
      <c r="L792" s="80"/>
      <c r="M792" s="29" t="s">
        <v>193</v>
      </c>
      <c r="N792" s="4">
        <f t="shared" si="15333"/>
        <v>150</v>
      </c>
      <c r="O792" s="4">
        <f t="shared" si="15097"/>
        <v>150</v>
      </c>
      <c r="P792" s="40">
        <f t="shared" si="15185"/>
        <v>2004</v>
      </c>
      <c r="Q792" s="4"/>
      <c r="S792" s="48">
        <f t="shared" si="14953"/>
        <v>0</v>
      </c>
      <c r="T792" s="47" t="s">
        <v>257</v>
      </c>
      <c r="U792" s="7" t="s">
        <v>195</v>
      </c>
      <c r="V792" s="7" t="str">
        <f t="shared" si="15352"/>
        <v>1</v>
      </c>
      <c r="W792" s="7" t="str">
        <f t="shared" ref="W792" si="15445">IF(P792&gt;=50,"1","0")</f>
        <v>1</v>
      </c>
      <c r="X792" s="40">
        <v>0</v>
      </c>
      <c r="AB792" s="7" t="s">
        <v>195</v>
      </c>
      <c r="AC792" s="7">
        <v>0</v>
      </c>
      <c r="AD792" s="7" t="s">
        <v>195</v>
      </c>
      <c r="AE792" s="7" t="s">
        <v>195</v>
      </c>
      <c r="AF792" s="7" t="s">
        <v>195</v>
      </c>
      <c r="AG792" s="7" t="s">
        <v>195</v>
      </c>
      <c r="AH792" s="40">
        <v>0</v>
      </c>
      <c r="AI792" s="40">
        <v>0</v>
      </c>
      <c r="AJ792" s="40">
        <v>1</v>
      </c>
      <c r="AK792" s="40">
        <v>0</v>
      </c>
      <c r="AL792" s="40">
        <v>1</v>
      </c>
      <c r="AM792" s="40">
        <v>0</v>
      </c>
      <c r="AN792" s="40">
        <v>60</v>
      </c>
      <c r="AO792" s="40">
        <v>20000</v>
      </c>
      <c r="AP792" s="7" t="s">
        <v>653</v>
      </c>
      <c r="AQ792" s="4">
        <f t="shared" ref="AQ792" si="15446">AQ597</f>
        <v>3</v>
      </c>
      <c r="AR792" s="4">
        <f t="shared" ref="AR792" si="15447">AR597</f>
        <v>161506</v>
      </c>
      <c r="AS792" s="7" t="s">
        <v>199</v>
      </c>
      <c r="AT792" s="48">
        <v>3</v>
      </c>
      <c r="AU792" s="48">
        <v>1</v>
      </c>
      <c r="AV792" s="48">
        <v>3</v>
      </c>
      <c r="AW792" s="48">
        <v>500</v>
      </c>
      <c r="AX792" s="48">
        <v>250</v>
      </c>
      <c r="AY792" s="48">
        <v>0</v>
      </c>
      <c r="AZ792" s="48">
        <v>0</v>
      </c>
      <c r="BE792" s="48">
        <v>0</v>
      </c>
      <c r="BF792" s="48">
        <v>1</v>
      </c>
      <c r="BG792" s="48">
        <f t="shared" si="15100"/>
        <v>1280</v>
      </c>
      <c r="BH792" s="48">
        <f t="shared" si="15101"/>
        <v>1280</v>
      </c>
      <c r="BI792" s="7">
        <v>0</v>
      </c>
      <c r="BJ792" s="7">
        <v>0</v>
      </c>
      <c r="BK792" s="7">
        <v>0</v>
      </c>
      <c r="BL792" s="7">
        <v>0</v>
      </c>
      <c r="BM792" s="7">
        <v>0</v>
      </c>
      <c r="BN792" s="7">
        <v>0</v>
      </c>
      <c r="BO792" s="7">
        <v>0</v>
      </c>
      <c r="BP792" s="7">
        <v>0</v>
      </c>
      <c r="BQ792" s="7">
        <v>0</v>
      </c>
      <c r="BR792" s="7">
        <v>0</v>
      </c>
      <c r="BS792" s="7">
        <v>0</v>
      </c>
      <c r="BT792" s="7">
        <v>0</v>
      </c>
      <c r="BU792" s="7">
        <v>0</v>
      </c>
      <c r="BV792" s="7">
        <v>0</v>
      </c>
      <c r="BW792" s="7">
        <v>0</v>
      </c>
      <c r="BX792" s="7">
        <v>0</v>
      </c>
      <c r="BY792" s="7">
        <v>0</v>
      </c>
      <c r="BZ792" s="7">
        <v>0</v>
      </c>
      <c r="CA792" s="7">
        <v>0</v>
      </c>
      <c r="CB792" s="7">
        <v>0</v>
      </c>
      <c r="CC792" s="7">
        <v>0</v>
      </c>
      <c r="CD792" s="7">
        <v>0</v>
      </c>
      <c r="CE792" s="7">
        <v>0</v>
      </c>
      <c r="CF792" s="7">
        <v>0</v>
      </c>
      <c r="CG792" s="7">
        <v>0</v>
      </c>
      <c r="CH792" s="7">
        <v>0</v>
      </c>
      <c r="CI792" s="7">
        <v>0</v>
      </c>
      <c r="CJ792" s="7">
        <v>0</v>
      </c>
      <c r="CK792" s="7">
        <v>0</v>
      </c>
      <c r="CL792" s="40">
        <v>0</v>
      </c>
      <c r="CM792" s="40">
        <v>0</v>
      </c>
      <c r="CN792" s="40">
        <v>0</v>
      </c>
      <c r="CO792" s="40">
        <v>0</v>
      </c>
      <c r="CP792" s="7">
        <v>0</v>
      </c>
      <c r="CQ792" s="7">
        <v>0</v>
      </c>
      <c r="CR792" s="7">
        <v>0</v>
      </c>
      <c r="CS792" s="40">
        <v>0</v>
      </c>
      <c r="CT792" s="7">
        <v>0</v>
      </c>
      <c r="CU792" s="7">
        <v>0</v>
      </c>
      <c r="CV792" s="4"/>
      <c r="CW792" s="4"/>
      <c r="CX792" s="4" t="str">
        <f t="shared" ref="CX792" si="15448">IF(CX597="","",CX597)</f>
        <v>3da_weapon_changjian01_s</v>
      </c>
      <c r="CY792" s="4" t="str">
        <f t="shared" si="14929"/>
        <v>3da_weapon_changjian01_b</v>
      </c>
      <c r="CZ792" s="4" t="str">
        <f t="shared" si="15315"/>
        <v/>
      </c>
      <c r="DA792" s="4" t="str">
        <f t="shared" ref="DA792" si="15449">IF(DA597="","",DA597)</f>
        <v/>
      </c>
      <c r="DB792" s="4" t="str">
        <f t="shared" si="15270"/>
        <v>CS_Rhand</v>
      </c>
      <c r="DC792" s="4" t="str">
        <f t="shared" ref="DC792" si="15450">IF(DC597="","",DC597)</f>
        <v>CS_Rhand</v>
      </c>
      <c r="DD792" s="7">
        <v>2</v>
      </c>
      <c r="DE792" s="7">
        <v>30</v>
      </c>
      <c r="DF792" s="7">
        <v>60</v>
      </c>
      <c r="DH792" s="4">
        <f t="shared" ref="DH792" si="15451">IF(DH597="","",DH597)</f>
        <v>13</v>
      </c>
      <c r="DI792" s="4">
        <f t="shared" ref="DI792" si="15452">IF(DI597="","",DI597)</f>
        <v>2</v>
      </c>
      <c r="DJ792" s="4">
        <f t="shared" si="15373"/>
        <v>4</v>
      </c>
      <c r="DK792" s="4">
        <f t="shared" ref="DK792" si="15453">IF(DK597="","",DK597)</f>
        <v>7</v>
      </c>
      <c r="DL792" s="4">
        <f t="shared" si="15320"/>
        <v>8</v>
      </c>
      <c r="DX792" s="7">
        <f t="shared" si="15340"/>
        <v>7150105</v>
      </c>
      <c r="DY792" s="7"/>
      <c r="DZ792" s="67">
        <v>10000</v>
      </c>
      <c r="EA792" s="2" t="s">
        <v>1468</v>
      </c>
      <c r="EB792" s="85">
        <v>150</v>
      </c>
      <c r="EC792" s="2" t="s">
        <v>1469</v>
      </c>
      <c r="ED792" s="2">
        <v>2003</v>
      </c>
      <c r="EE792" s="2">
        <v>3001</v>
      </c>
      <c r="EF792" s="7">
        <v>50</v>
      </c>
      <c r="EG792" s="20"/>
      <c r="EH792" s="20"/>
      <c r="EI792" s="4">
        <f t="shared" ref="EI792" si="15454">IF(EI597="","",EI597)</f>
        <v>40012</v>
      </c>
      <c r="EJ792" s="4">
        <f t="shared" si="14933"/>
        <v>1</v>
      </c>
      <c r="EK792" s="4">
        <f t="shared" ref="EK792" si="15455">IF(EK597="","",EK597)</f>
        <v>40013</v>
      </c>
      <c r="EL792" s="4">
        <f t="shared" ref="EL792" si="15456">IF(EL597="","",EL597)</f>
        <v>1</v>
      </c>
      <c r="EM792" s="4">
        <f t="shared" ref="EM792" si="15457">IF(EM597="","",EM597)</f>
        <v>40013</v>
      </c>
      <c r="EN792" s="4">
        <f t="shared" ref="EN792" si="15458">IF(EN597="","",EN597)</f>
        <v>1</v>
      </c>
      <c r="EO792" s="4">
        <f t="shared" ref="EO792" si="15459">IF(EO597="","",EO597)</f>
        <v>40013</v>
      </c>
      <c r="EP792" s="4">
        <f t="shared" ref="EP792" si="15460">IF(EP597="","",EP597)</f>
        <v>1</v>
      </c>
      <c r="EQ792" s="4">
        <f t="shared" ref="EQ792" si="15461">IF(EQ597="","",EQ597)</f>
        <v>40013</v>
      </c>
      <c r="ER792" s="4">
        <f t="shared" ref="ER792:ER798" si="15462">IF(ER597="","",ER597)</f>
        <v>1</v>
      </c>
      <c r="ES792" s="4">
        <f t="shared" si="15434"/>
        <v>40013</v>
      </c>
      <c r="ET792" s="4">
        <f t="shared" ref="ET792" si="15463">IF(ET597="","",ET597)</f>
        <v>1</v>
      </c>
      <c r="EU792" s="4">
        <f t="shared" si="15410"/>
        <v>40013</v>
      </c>
      <c r="EV792" s="4">
        <f t="shared" si="15386"/>
        <v>1</v>
      </c>
      <c r="EW792" s="4">
        <f t="shared" si="15386"/>
        <v>40013</v>
      </c>
      <c r="EX792" s="4">
        <f t="shared" si="15386"/>
        <v>1</v>
      </c>
      <c r="EY792" s="4">
        <f t="shared" si="15386"/>
        <v>40013</v>
      </c>
      <c r="EZ792" s="4">
        <f t="shared" ref="EZ792" si="15464">IF(EZ597="","",EZ597)</f>
        <v>1</v>
      </c>
      <c r="FA792" s="4">
        <f t="shared" ref="FA792" si="15465">IF(FA597="","",FA597)</f>
        <v>40013</v>
      </c>
      <c r="FB792" s="4">
        <f t="shared" ref="FB792" si="15466">IF(FB597="","",FB597)</f>
        <v>1</v>
      </c>
      <c r="FC792" s="4">
        <f t="shared" ref="FC792" si="15467">IF(FC597="","",FC597)</f>
        <v>40013</v>
      </c>
      <c r="FD792" s="4">
        <f t="shared" ref="FD792" si="15468">IF(FD597="","",FD597)</f>
        <v>1</v>
      </c>
      <c r="FE792" s="4">
        <f t="shared" ref="FE792" si="15469">IF(FE597="","",FE597)</f>
        <v>20100</v>
      </c>
      <c r="FF792" s="4">
        <f t="shared" ref="FF792" si="15470">IF(FF597="","",FF597)</f>
        <v>1</v>
      </c>
      <c r="FG792" s="4">
        <f t="shared" ref="FG792" si="15471">IF(FG597="","",FG597)</f>
        <v>20100</v>
      </c>
      <c r="FH792" s="4">
        <f t="shared" si="15183"/>
        <v>1</v>
      </c>
      <c r="FR792" s="2">
        <v>99999</v>
      </c>
      <c r="FS792" s="2">
        <v>0</v>
      </c>
      <c r="FT792" s="4">
        <v>10000</v>
      </c>
      <c r="FU792" s="4"/>
      <c r="FV792" s="4"/>
      <c r="FW792" s="4"/>
      <c r="FX792" s="4"/>
      <c r="FY792" s="4"/>
      <c r="FZ792" s="77">
        <v>0</v>
      </c>
      <c r="GA792" s="2">
        <v>1</v>
      </c>
      <c r="GB792" s="2">
        <v>30</v>
      </c>
      <c r="GC792" s="2">
        <v>1</v>
      </c>
      <c r="GD792"/>
    </row>
    <row r="793" s="2" customFormat="1" ht="14.25" spans="1:186">
      <c r="A793" s="15">
        <v>7150106</v>
      </c>
      <c r="B793" s="7">
        <f t="shared" ref="B793" si="15472">B780</f>
        <v>4104</v>
      </c>
      <c r="C793" s="7">
        <f t="shared" si="14951"/>
        <v>0</v>
      </c>
      <c r="D793" s="5" t="s">
        <v>766</v>
      </c>
      <c r="E793" s="2" t="s">
        <v>1474</v>
      </c>
      <c r="F793" s="31" t="s">
        <v>1250</v>
      </c>
      <c r="G793" s="31">
        <v>4</v>
      </c>
      <c r="H793" s="7" t="s">
        <v>191</v>
      </c>
      <c r="I793" s="7" t="s">
        <v>187</v>
      </c>
      <c r="J793" s="41">
        <v>1543</v>
      </c>
      <c r="K793" s="39">
        <v>601</v>
      </c>
      <c r="L793" s="80"/>
      <c r="M793" s="29" t="s">
        <v>193</v>
      </c>
      <c r="N793" s="4">
        <f t="shared" si="15333"/>
        <v>150</v>
      </c>
      <c r="O793" s="4">
        <f t="shared" si="15097"/>
        <v>150</v>
      </c>
      <c r="P793" s="40">
        <f t="shared" si="15185"/>
        <v>2004</v>
      </c>
      <c r="Q793" s="4"/>
      <c r="S793" s="48">
        <f t="shared" si="14953"/>
        <v>0</v>
      </c>
      <c r="T793" s="47" t="s">
        <v>194</v>
      </c>
      <c r="U793" s="7" t="s">
        <v>195</v>
      </c>
      <c r="V793" s="7" t="str">
        <f t="shared" si="15352"/>
        <v>1</v>
      </c>
      <c r="W793" s="7" t="str">
        <f t="shared" ref="W793" si="15473">IF(P793&gt;=50,"1","0")</f>
        <v>1</v>
      </c>
      <c r="X793" s="40">
        <v>0</v>
      </c>
      <c r="AB793" s="7" t="s">
        <v>195</v>
      </c>
      <c r="AC793" s="7">
        <v>0</v>
      </c>
      <c r="AD793" s="7" t="s">
        <v>195</v>
      </c>
      <c r="AE793" s="7" t="s">
        <v>195</v>
      </c>
      <c r="AF793" s="7" t="s">
        <v>195</v>
      </c>
      <c r="AG793" s="7" t="s">
        <v>195</v>
      </c>
      <c r="AH793" s="40">
        <v>0</v>
      </c>
      <c r="AI793" s="40">
        <v>0</v>
      </c>
      <c r="AJ793" s="40">
        <v>1</v>
      </c>
      <c r="AK793" s="40">
        <v>0</v>
      </c>
      <c r="AL793" s="40">
        <v>1</v>
      </c>
      <c r="AM793" s="40">
        <v>0</v>
      </c>
      <c r="AN793" s="40">
        <v>60</v>
      </c>
      <c r="AO793" s="40">
        <v>20000</v>
      </c>
      <c r="AP793" s="7" t="s">
        <v>656</v>
      </c>
      <c r="AQ793" s="4">
        <f t="shared" ref="AQ793" si="15474">AQ598</f>
        <v>3</v>
      </c>
      <c r="AR793" s="4">
        <f t="shared" ref="AR793" si="15475">AR598</f>
        <v>161506</v>
      </c>
      <c r="AS793" s="7" t="s">
        <v>199</v>
      </c>
      <c r="AT793" s="48">
        <v>3</v>
      </c>
      <c r="AU793" s="48">
        <v>1</v>
      </c>
      <c r="AV793" s="48">
        <v>3</v>
      </c>
      <c r="AW793" s="48">
        <v>500</v>
      </c>
      <c r="AX793" s="48">
        <v>250</v>
      </c>
      <c r="AY793" s="48">
        <v>0</v>
      </c>
      <c r="AZ793" s="48">
        <v>0</v>
      </c>
      <c r="BE793" s="48">
        <v>0</v>
      </c>
      <c r="BF793" s="48">
        <v>1</v>
      </c>
      <c r="BG793" s="48">
        <f t="shared" si="15100"/>
        <v>1280</v>
      </c>
      <c r="BH793" s="48">
        <f t="shared" si="15101"/>
        <v>1280</v>
      </c>
      <c r="BI793" s="7">
        <v>0</v>
      </c>
      <c r="BJ793" s="7">
        <v>0</v>
      </c>
      <c r="BK793" s="7">
        <v>0</v>
      </c>
      <c r="BL793" s="7">
        <v>0</v>
      </c>
      <c r="BM793" s="7">
        <v>0</v>
      </c>
      <c r="BN793" s="7">
        <v>0</v>
      </c>
      <c r="BO793" s="7">
        <v>0</v>
      </c>
      <c r="BP793" s="7">
        <v>0</v>
      </c>
      <c r="BQ793" s="7">
        <v>0</v>
      </c>
      <c r="BR793" s="7">
        <v>0</v>
      </c>
      <c r="BS793" s="7">
        <v>0</v>
      </c>
      <c r="BT793" s="7">
        <v>0</v>
      </c>
      <c r="BU793" s="7">
        <v>0</v>
      </c>
      <c r="BV793" s="7">
        <v>0</v>
      </c>
      <c r="BW793" s="7">
        <v>0</v>
      </c>
      <c r="BX793" s="7">
        <v>0</v>
      </c>
      <c r="BY793" s="7">
        <v>0</v>
      </c>
      <c r="BZ793" s="7">
        <v>0</v>
      </c>
      <c r="CA793" s="7">
        <v>0</v>
      </c>
      <c r="CB793" s="7">
        <v>0</v>
      </c>
      <c r="CC793" s="7">
        <v>0</v>
      </c>
      <c r="CD793" s="7">
        <v>0</v>
      </c>
      <c r="CE793" s="7">
        <v>0</v>
      </c>
      <c r="CF793" s="7">
        <v>0</v>
      </c>
      <c r="CG793" s="7">
        <v>0</v>
      </c>
      <c r="CH793" s="7">
        <v>0</v>
      </c>
      <c r="CI793" s="7">
        <v>0</v>
      </c>
      <c r="CJ793" s="7">
        <v>0</v>
      </c>
      <c r="CK793" s="7">
        <v>0</v>
      </c>
      <c r="CL793" s="40">
        <v>0</v>
      </c>
      <c r="CM793" s="40">
        <v>0</v>
      </c>
      <c r="CN793" s="40">
        <v>0</v>
      </c>
      <c r="CO793" s="40">
        <v>0</v>
      </c>
      <c r="CP793" s="7">
        <v>0</v>
      </c>
      <c r="CQ793" s="7">
        <v>0</v>
      </c>
      <c r="CR793" s="7">
        <v>0</v>
      </c>
      <c r="CS793" s="40">
        <v>0</v>
      </c>
      <c r="CT793" s="7">
        <v>0</v>
      </c>
      <c r="CU793" s="7">
        <v>0</v>
      </c>
      <c r="CV793" s="4"/>
      <c r="CW793" s="4"/>
      <c r="CX793" s="4" t="str">
        <f t="shared" ref="CX793" si="15476">IF(CX598="","",CX598)</f>
        <v>3da_weapon_changjian01_s</v>
      </c>
      <c r="CY793" s="4" t="str">
        <f t="shared" ref="CY793" si="15477">IF(CY598="","",CY598)</f>
        <v>3da_weapon_changjian01_b</v>
      </c>
      <c r="CZ793" s="4" t="str">
        <f t="shared" si="15315"/>
        <v/>
      </c>
      <c r="DA793" s="4" t="str">
        <f t="shared" ref="DA793" si="15478">IF(DA598="","",DA598)</f>
        <v/>
      </c>
      <c r="DB793" s="4" t="str">
        <f t="shared" si="15270"/>
        <v>CS_Rhand</v>
      </c>
      <c r="DC793" s="4" t="str">
        <f t="shared" ref="DC793" si="15479">IF(DC598="","",DC598)</f>
        <v>CS_Rhand</v>
      </c>
      <c r="DD793" s="7">
        <v>2</v>
      </c>
      <c r="DE793" s="7">
        <v>30</v>
      </c>
      <c r="DF793" s="7">
        <v>60</v>
      </c>
      <c r="DH793" s="4">
        <f t="shared" ref="DH793" si="15480">IF(DH598="","",DH598)</f>
        <v>13</v>
      </c>
      <c r="DI793" s="4">
        <f t="shared" ref="DI793" si="15481">IF(DI598="","",DI598)</f>
        <v>2</v>
      </c>
      <c r="DJ793" s="4">
        <f t="shared" si="15373"/>
        <v>4</v>
      </c>
      <c r="DK793" s="4">
        <f t="shared" ref="DK793" si="15482">IF(DK598="","",DK598)</f>
        <v>7</v>
      </c>
      <c r="DL793" s="4">
        <f t="shared" si="15320"/>
        <v>8</v>
      </c>
      <c r="DX793" s="7">
        <f t="shared" si="15340"/>
        <v>7150106</v>
      </c>
      <c r="DY793" s="7"/>
      <c r="DZ793" s="67">
        <v>10000</v>
      </c>
      <c r="EA793" s="2" t="s">
        <v>1468</v>
      </c>
      <c r="EB793" s="85">
        <v>150</v>
      </c>
      <c r="EC793" s="2" t="s">
        <v>1469</v>
      </c>
      <c r="ED793" s="2">
        <v>2003</v>
      </c>
      <c r="EE793" s="2">
        <v>3001</v>
      </c>
      <c r="EF793" s="7">
        <v>50</v>
      </c>
      <c r="EG793" s="20"/>
      <c r="EH793" s="20"/>
      <c r="EI793" s="4">
        <f t="shared" ref="EI793" si="15483">IF(EI598="","",EI598)</f>
        <v>40012</v>
      </c>
      <c r="EJ793" s="4">
        <f t="shared" ref="EJ793" si="15484">IF(EJ598="","",EJ598)</f>
        <v>1</v>
      </c>
      <c r="EK793" s="4">
        <f t="shared" ref="EK793" si="15485">IF(EK598="","",EK598)</f>
        <v>40013</v>
      </c>
      <c r="EL793" s="4">
        <f t="shared" ref="EL793" si="15486">IF(EL598="","",EL598)</f>
        <v>1</v>
      </c>
      <c r="EM793" s="4">
        <f t="shared" ref="EM793" si="15487">IF(EM598="","",EM598)</f>
        <v>40013</v>
      </c>
      <c r="EN793" s="4">
        <f t="shared" ref="EN793" si="15488">IF(EN598="","",EN598)</f>
        <v>1</v>
      </c>
      <c r="EO793" s="4">
        <f t="shared" ref="EO793" si="15489">IF(EO598="","",EO598)</f>
        <v>40013</v>
      </c>
      <c r="EP793" s="4">
        <f t="shared" ref="EP793" si="15490">IF(EP598="","",EP598)</f>
        <v>1</v>
      </c>
      <c r="EQ793" s="4">
        <f t="shared" ref="EQ793" si="15491">IF(EQ598="","",EQ598)</f>
        <v>40013</v>
      </c>
      <c r="ER793" s="4">
        <f t="shared" si="15462"/>
        <v>1</v>
      </c>
      <c r="ES793" s="4">
        <f t="shared" si="15434"/>
        <v>40013</v>
      </c>
      <c r="ET793" s="4">
        <f t="shared" ref="ET793" si="15492">IF(ET598="","",ET598)</f>
        <v>1</v>
      </c>
      <c r="EU793" s="4">
        <f t="shared" si="15410"/>
        <v>40013</v>
      </c>
      <c r="EV793" s="4">
        <f t="shared" si="15386"/>
        <v>1</v>
      </c>
      <c r="EW793" s="4">
        <f t="shared" si="15386"/>
        <v>40013</v>
      </c>
      <c r="EX793" s="4">
        <f t="shared" si="15386"/>
        <v>1</v>
      </c>
      <c r="EY793" s="4">
        <f t="shared" si="15386"/>
        <v>40013</v>
      </c>
      <c r="EZ793" s="4">
        <f t="shared" ref="EZ793" si="15493">IF(EZ598="","",EZ598)</f>
        <v>1</v>
      </c>
      <c r="FA793" s="4">
        <f t="shared" ref="FA793:FA811" si="15494">IF(FA598="","",FA598)</f>
        <v>40013</v>
      </c>
      <c r="FB793" s="4">
        <f t="shared" ref="FB793:FB798" si="15495">IF(FB598="","",FB598)</f>
        <v>1</v>
      </c>
      <c r="FC793" s="4">
        <f t="shared" ref="FC793" si="15496">IF(FC598="","",FC598)</f>
        <v>40013</v>
      </c>
      <c r="FD793" s="4">
        <f t="shared" ref="FD793:FD798" si="15497">IF(FD598="","",FD598)</f>
        <v>1</v>
      </c>
      <c r="FE793" s="4">
        <f t="shared" ref="FE793" si="15498">IF(FE598="","",FE598)</f>
        <v>20100</v>
      </c>
      <c r="FF793" s="4">
        <f t="shared" ref="FF793" si="15499">IF(FF598="","",FF598)</f>
        <v>1</v>
      </c>
      <c r="FG793" s="4">
        <f t="shared" ref="FG793" si="15500">IF(FG598="","",FG598)</f>
        <v>20100</v>
      </c>
      <c r="FH793" s="4">
        <f t="shared" si="15183"/>
        <v>1</v>
      </c>
      <c r="FR793" s="2">
        <v>99999</v>
      </c>
      <c r="FS793" s="2">
        <v>0</v>
      </c>
      <c r="FT793" s="4">
        <v>10000</v>
      </c>
      <c r="FU793" s="4"/>
      <c r="FV793" s="4"/>
      <c r="FW793" s="4"/>
      <c r="FX793" s="4"/>
      <c r="FY793" s="4"/>
      <c r="FZ793" s="77">
        <v>0</v>
      </c>
      <c r="GA793" s="2">
        <v>1</v>
      </c>
      <c r="GB793" s="2">
        <v>30</v>
      </c>
      <c r="GC793" s="2">
        <v>1</v>
      </c>
      <c r="GD793"/>
    </row>
    <row r="794" s="2" customFormat="1" ht="14.25" spans="1:186">
      <c r="A794" s="15">
        <v>7150207</v>
      </c>
      <c r="B794" s="7">
        <f t="shared" ref="B794" si="15501">B781</f>
        <v>312</v>
      </c>
      <c r="C794" s="7">
        <f t="shared" ref="C794" si="15502">C781</f>
        <v>3</v>
      </c>
      <c r="D794" s="5" t="s">
        <v>768</v>
      </c>
      <c r="E794" s="2" t="s">
        <v>1475</v>
      </c>
      <c r="F794" s="31" t="s">
        <v>1250</v>
      </c>
      <c r="G794" s="31">
        <v>4</v>
      </c>
      <c r="H794" s="7" t="s">
        <v>191</v>
      </c>
      <c r="I794" s="7" t="s">
        <v>187</v>
      </c>
      <c r="J794" s="37">
        <v>1454</v>
      </c>
      <c r="K794" s="39">
        <v>1432</v>
      </c>
      <c r="L794" s="80"/>
      <c r="M794" s="29" t="s">
        <v>193</v>
      </c>
      <c r="N794" s="4">
        <f t="shared" si="15333"/>
        <v>150</v>
      </c>
      <c r="O794" s="4">
        <f t="shared" si="15097"/>
        <v>150</v>
      </c>
      <c r="P794" s="40">
        <f t="shared" si="15185"/>
        <v>2304</v>
      </c>
      <c r="Q794" s="4"/>
      <c r="S794" s="48">
        <f t="shared" ref="S794" si="15503">S781</f>
        <v>1</v>
      </c>
      <c r="T794" s="47" t="s">
        <v>194</v>
      </c>
      <c r="U794" s="7" t="s">
        <v>195</v>
      </c>
      <c r="V794" s="7" t="str">
        <f t="shared" si="15352"/>
        <v>1</v>
      </c>
      <c r="W794" s="7" t="str">
        <f t="shared" ref="W794" si="15504">IF(P794&gt;=50,"1","0")</f>
        <v>1</v>
      </c>
      <c r="X794" s="40">
        <v>0</v>
      </c>
      <c r="AB794" s="7" t="s">
        <v>195</v>
      </c>
      <c r="AC794" s="7">
        <v>0</v>
      </c>
      <c r="AD794" s="7" t="s">
        <v>195</v>
      </c>
      <c r="AE794" s="7" t="s">
        <v>195</v>
      </c>
      <c r="AF794" s="7" t="s">
        <v>195</v>
      </c>
      <c r="AG794" s="7" t="s">
        <v>195</v>
      </c>
      <c r="AH794" s="40">
        <v>0</v>
      </c>
      <c r="AI794" s="40">
        <v>0</v>
      </c>
      <c r="AJ794" s="40">
        <v>1</v>
      </c>
      <c r="AK794" s="40">
        <v>0</v>
      </c>
      <c r="AL794" s="40">
        <v>1</v>
      </c>
      <c r="AM794" s="40">
        <v>0</v>
      </c>
      <c r="AN794" s="40">
        <v>60</v>
      </c>
      <c r="AO794" s="40">
        <v>20000</v>
      </c>
      <c r="AP794" s="7" t="s">
        <v>659</v>
      </c>
      <c r="AQ794" s="4">
        <f t="shared" ref="AQ794" si="15505">AQ599</f>
        <v>3</v>
      </c>
      <c r="AR794" s="4">
        <f t="shared" ref="AR794:AR815" si="15506">AR599</f>
        <v>161506</v>
      </c>
      <c r="AS794" s="7" t="s">
        <v>199</v>
      </c>
      <c r="AT794" s="48">
        <v>3</v>
      </c>
      <c r="AU794" s="48">
        <v>1</v>
      </c>
      <c r="AV794" s="48">
        <v>3</v>
      </c>
      <c r="AW794" s="48">
        <v>500</v>
      </c>
      <c r="AX794" s="48">
        <v>250</v>
      </c>
      <c r="AY794" s="48">
        <v>0</v>
      </c>
      <c r="AZ794" s="48">
        <v>0</v>
      </c>
      <c r="BE794" s="48">
        <v>0</v>
      </c>
      <c r="BF794" s="48">
        <v>1</v>
      </c>
      <c r="BG794" s="48">
        <f t="shared" si="15100"/>
        <v>1280</v>
      </c>
      <c r="BH794" s="48">
        <f t="shared" si="15101"/>
        <v>1280</v>
      </c>
      <c r="BI794" s="7">
        <v>0</v>
      </c>
      <c r="BJ794" s="7">
        <v>0</v>
      </c>
      <c r="BK794" s="7">
        <v>0</v>
      </c>
      <c r="BL794" s="7">
        <v>0</v>
      </c>
      <c r="BM794" s="7">
        <v>0</v>
      </c>
      <c r="BN794" s="7">
        <v>0</v>
      </c>
      <c r="BO794" s="7">
        <v>0</v>
      </c>
      <c r="BP794" s="7">
        <v>0</v>
      </c>
      <c r="BQ794" s="7">
        <v>0</v>
      </c>
      <c r="BR794" s="7">
        <v>0</v>
      </c>
      <c r="BS794" s="7">
        <v>0</v>
      </c>
      <c r="BT794" s="7">
        <v>0</v>
      </c>
      <c r="BU794" s="7">
        <v>0</v>
      </c>
      <c r="BV794" s="7">
        <v>0</v>
      </c>
      <c r="BW794" s="7">
        <v>0</v>
      </c>
      <c r="BX794" s="7">
        <v>0</v>
      </c>
      <c r="BY794" s="7">
        <v>0</v>
      </c>
      <c r="BZ794" s="7">
        <v>0</v>
      </c>
      <c r="CA794" s="7">
        <v>0</v>
      </c>
      <c r="CB794" s="7">
        <v>0</v>
      </c>
      <c r="CC794" s="7">
        <v>0</v>
      </c>
      <c r="CD794" s="7">
        <v>0</v>
      </c>
      <c r="CE794" s="7">
        <v>0</v>
      </c>
      <c r="CF794" s="7">
        <v>0</v>
      </c>
      <c r="CG794" s="7">
        <v>0</v>
      </c>
      <c r="CH794" s="7">
        <v>0</v>
      </c>
      <c r="CI794" s="7">
        <v>0</v>
      </c>
      <c r="CJ794" s="7">
        <v>0</v>
      </c>
      <c r="CK794" s="7">
        <v>0</v>
      </c>
      <c r="CL794" s="40">
        <v>0</v>
      </c>
      <c r="CM794" s="40">
        <v>0</v>
      </c>
      <c r="CN794" s="40">
        <v>0</v>
      </c>
      <c r="CO794" s="40">
        <v>0</v>
      </c>
      <c r="CP794" s="7">
        <v>0</v>
      </c>
      <c r="CQ794" s="7">
        <v>0</v>
      </c>
      <c r="CR794" s="7">
        <v>0</v>
      </c>
      <c r="CS794" s="40">
        <v>0</v>
      </c>
      <c r="CT794" s="7">
        <v>0</v>
      </c>
      <c r="CU794" s="7">
        <v>0</v>
      </c>
      <c r="CV794" s="4"/>
      <c r="CW794" s="4"/>
      <c r="CX794" s="4" t="str">
        <f t="shared" ref="CX794" si="15507">IF(CX599="","",CX599)</f>
        <v/>
      </c>
      <c r="CY794" s="4" t="str">
        <f t="shared" ref="CY794" si="15508">IF(CY599="","",CY599)</f>
        <v/>
      </c>
      <c r="CZ794" s="4" t="str">
        <f t="shared" si="15315"/>
        <v/>
      </c>
      <c r="DA794" s="4" t="str">
        <f t="shared" ref="DA794" si="15509">IF(DA599="","",DA599)</f>
        <v/>
      </c>
      <c r="DB794" s="4" t="str">
        <f t="shared" si="15270"/>
        <v/>
      </c>
      <c r="DC794" s="4" t="str">
        <f t="shared" ref="DC794" si="15510">IF(DC599="","",DC599)</f>
        <v/>
      </c>
      <c r="DD794" s="7">
        <v>2</v>
      </c>
      <c r="DE794" s="7">
        <v>30</v>
      </c>
      <c r="DF794" s="7">
        <v>60</v>
      </c>
      <c r="DH794" s="4">
        <f t="shared" ref="DH794" si="15511">IF(DH599="","",DH599)</f>
        <v>13</v>
      </c>
      <c r="DI794" s="4">
        <f t="shared" ref="DI794" si="15512">IF(DI599="","",DI599)</f>
        <v>1</v>
      </c>
      <c r="DJ794" s="4">
        <f t="shared" si="15373"/>
        <v>3</v>
      </c>
      <c r="DK794" s="4">
        <f t="shared" ref="DK794" si="15513">IF(DK599="","",DK599)</f>
        <v>5</v>
      </c>
      <c r="DL794" s="4">
        <f t="shared" si="15320"/>
        <v>7</v>
      </c>
      <c r="DX794" s="7">
        <f t="shared" si="15340"/>
        <v>7150207</v>
      </c>
      <c r="DY794" s="7"/>
      <c r="DZ794" s="67">
        <v>10000</v>
      </c>
      <c r="EA794" s="2" t="s">
        <v>1468</v>
      </c>
      <c r="EB794" s="85">
        <v>150</v>
      </c>
      <c r="EC794" s="2" t="s">
        <v>1469</v>
      </c>
      <c r="ED794" s="2">
        <v>2006</v>
      </c>
      <c r="EE794" s="2">
        <v>3002</v>
      </c>
      <c r="EF794" s="7">
        <v>50</v>
      </c>
      <c r="EG794" s="20"/>
      <c r="EH794" s="20"/>
      <c r="EI794" s="4">
        <f t="shared" ref="EI794" si="15514">IF(EI599="","",EI599)</f>
        <v>40012</v>
      </c>
      <c r="EJ794" s="4">
        <f t="shared" ref="EJ794" si="15515">IF(EJ599="","",EJ599)</f>
        <v>1</v>
      </c>
      <c r="EK794" s="4">
        <f t="shared" ref="EK794" si="15516">IF(EK599="","",EK599)</f>
        <v>40013</v>
      </c>
      <c r="EL794" s="4">
        <f t="shared" ref="EL794" si="15517">IF(EL599="","",EL599)</f>
        <v>1</v>
      </c>
      <c r="EM794" s="4">
        <f t="shared" ref="EM794" si="15518">IF(EM599="","",EM599)</f>
        <v>40013</v>
      </c>
      <c r="EN794" s="4">
        <f t="shared" ref="EN794" si="15519">IF(EN599="","",EN599)</f>
        <v>1</v>
      </c>
      <c r="EO794" s="4">
        <f t="shared" ref="EO794" si="15520">IF(EO599="","",EO599)</f>
        <v>40013</v>
      </c>
      <c r="EP794" s="4">
        <f t="shared" ref="EP794" si="15521">IF(EP599="","",EP599)</f>
        <v>1</v>
      </c>
      <c r="EQ794" s="4">
        <f t="shared" ref="EQ794" si="15522">IF(EQ599="","",EQ599)</f>
        <v>40013</v>
      </c>
      <c r="ER794" s="4">
        <f t="shared" si="15462"/>
        <v>1</v>
      </c>
      <c r="ES794" s="4">
        <f t="shared" si="15434"/>
        <v>40013</v>
      </c>
      <c r="ET794" s="4">
        <f t="shared" ref="ET794" si="15523">IF(ET599="","",ET599)</f>
        <v>1</v>
      </c>
      <c r="EU794" s="4">
        <f t="shared" si="15410"/>
        <v>40013</v>
      </c>
      <c r="EV794" s="4">
        <f t="shared" si="15386"/>
        <v>1</v>
      </c>
      <c r="EW794" s="4">
        <f t="shared" si="15386"/>
        <v>40013</v>
      </c>
      <c r="EX794" s="4">
        <f t="shared" si="15386"/>
        <v>1</v>
      </c>
      <c r="EY794" s="4">
        <f t="shared" si="15386"/>
        <v>40013</v>
      </c>
      <c r="EZ794" s="4">
        <f t="shared" ref="EZ794" si="15524">IF(EZ599="","",EZ599)</f>
        <v>1</v>
      </c>
      <c r="FA794" s="4">
        <f t="shared" si="15494"/>
        <v>40013</v>
      </c>
      <c r="FB794" s="4">
        <f t="shared" si="15495"/>
        <v>1</v>
      </c>
      <c r="FC794" s="4">
        <f t="shared" ref="FC794" si="15525">IF(FC599="","",FC599)</f>
        <v>40013</v>
      </c>
      <c r="FD794" s="4">
        <f t="shared" si="15497"/>
        <v>1</v>
      </c>
      <c r="FE794" s="4">
        <f t="shared" ref="FE794" si="15526">IF(FE599="","",FE599)</f>
        <v>20100</v>
      </c>
      <c r="FF794" s="4">
        <f t="shared" ref="FF794" si="15527">IF(FF599="","",FF599)</f>
        <v>1</v>
      </c>
      <c r="FG794" s="4">
        <f t="shared" ref="FG794" si="15528">IF(FG599="","",FG599)</f>
        <v>20100</v>
      </c>
      <c r="FH794" s="4">
        <f t="shared" si="15183"/>
        <v>1</v>
      </c>
      <c r="FR794" s="2">
        <v>99999</v>
      </c>
      <c r="FS794" s="2">
        <v>0</v>
      </c>
      <c r="FT794" s="4">
        <v>10000</v>
      </c>
      <c r="FU794" s="4"/>
      <c r="FV794" s="4"/>
      <c r="FW794" s="4"/>
      <c r="FX794" s="4"/>
      <c r="FY794" s="4"/>
      <c r="FZ794" s="77">
        <v>0</v>
      </c>
      <c r="GA794" s="2">
        <v>1</v>
      </c>
      <c r="GB794" s="2">
        <v>30</v>
      </c>
      <c r="GC794" s="2">
        <v>1</v>
      </c>
      <c r="GD794"/>
    </row>
    <row r="795" s="2" customFormat="1" ht="14.25" spans="1:186">
      <c r="A795" s="15">
        <v>7150208</v>
      </c>
      <c r="B795" s="7">
        <f t="shared" ref="B795" si="15529">B782</f>
        <v>568</v>
      </c>
      <c r="C795" s="7">
        <f t="shared" ref="C795" si="15530">C782</f>
        <v>3</v>
      </c>
      <c r="D795" s="5" t="s">
        <v>770</v>
      </c>
      <c r="E795" s="2" t="s">
        <v>1476</v>
      </c>
      <c r="F795" s="31" t="s">
        <v>1250</v>
      </c>
      <c r="G795" s="31">
        <v>4</v>
      </c>
      <c r="H795" s="7" t="s">
        <v>191</v>
      </c>
      <c r="I795" s="7" t="s">
        <v>187</v>
      </c>
      <c r="J795" s="37">
        <v>1443</v>
      </c>
      <c r="K795" s="39">
        <v>1436</v>
      </c>
      <c r="L795" s="80"/>
      <c r="M795" s="29" t="s">
        <v>193</v>
      </c>
      <c r="N795" s="4">
        <f t="shared" si="15333"/>
        <v>150</v>
      </c>
      <c r="O795" s="4">
        <f t="shared" si="15097"/>
        <v>150</v>
      </c>
      <c r="P795" s="40">
        <f t="shared" si="15185"/>
        <v>2304</v>
      </c>
      <c r="Q795" s="4"/>
      <c r="S795" s="48">
        <f t="shared" ref="S795" si="15531">S782</f>
        <v>2</v>
      </c>
      <c r="T795" s="47" t="s">
        <v>194</v>
      </c>
      <c r="U795" s="7" t="s">
        <v>195</v>
      </c>
      <c r="V795" s="7" t="str">
        <f t="shared" si="15352"/>
        <v>1</v>
      </c>
      <c r="W795" s="7" t="str">
        <f t="shared" ref="W795:W800" si="15532">IF(P795&gt;=50,"1","0")</f>
        <v>1</v>
      </c>
      <c r="X795" s="40">
        <v>0</v>
      </c>
      <c r="AB795" s="7" t="s">
        <v>195</v>
      </c>
      <c r="AC795" s="7">
        <v>0</v>
      </c>
      <c r="AD795" s="7" t="s">
        <v>195</v>
      </c>
      <c r="AE795" s="7" t="s">
        <v>195</v>
      </c>
      <c r="AF795" s="7" t="s">
        <v>195</v>
      </c>
      <c r="AG795" s="7" t="s">
        <v>195</v>
      </c>
      <c r="AH795" s="40">
        <v>0</v>
      </c>
      <c r="AI795" s="40">
        <v>0</v>
      </c>
      <c r="AJ795" s="40">
        <v>1</v>
      </c>
      <c r="AK795" s="40">
        <v>0</v>
      </c>
      <c r="AL795" s="40">
        <v>1</v>
      </c>
      <c r="AM795" s="40">
        <v>0</v>
      </c>
      <c r="AN795" s="40">
        <v>60</v>
      </c>
      <c r="AO795" s="40">
        <v>20000</v>
      </c>
      <c r="AP795" s="7" t="s">
        <v>662</v>
      </c>
      <c r="AQ795" s="4">
        <f t="shared" ref="AQ795" si="15533">AQ600</f>
        <v>3</v>
      </c>
      <c r="AR795" s="4">
        <f t="shared" si="15506"/>
        <v>161506</v>
      </c>
      <c r="AS795" s="7" t="s">
        <v>199</v>
      </c>
      <c r="AT795" s="48">
        <v>3</v>
      </c>
      <c r="AU795" s="48">
        <v>1</v>
      </c>
      <c r="AV795" s="48">
        <v>3</v>
      </c>
      <c r="AW795" s="48">
        <v>500</v>
      </c>
      <c r="AX795" s="48">
        <v>250</v>
      </c>
      <c r="AY795" s="48">
        <v>0</v>
      </c>
      <c r="AZ795" s="48">
        <v>0</v>
      </c>
      <c r="BE795" s="48">
        <v>0</v>
      </c>
      <c r="BF795" s="48">
        <v>1</v>
      </c>
      <c r="BG795" s="48">
        <f t="shared" si="15100"/>
        <v>1280</v>
      </c>
      <c r="BH795" s="48">
        <f t="shared" si="15101"/>
        <v>1280</v>
      </c>
      <c r="BI795" s="7">
        <v>0</v>
      </c>
      <c r="BJ795" s="7">
        <v>0</v>
      </c>
      <c r="BK795" s="7">
        <v>0</v>
      </c>
      <c r="BL795" s="7">
        <v>0</v>
      </c>
      <c r="BM795" s="7">
        <v>0</v>
      </c>
      <c r="BN795" s="7">
        <v>0</v>
      </c>
      <c r="BO795" s="7">
        <v>0</v>
      </c>
      <c r="BP795" s="7">
        <v>0</v>
      </c>
      <c r="BQ795" s="7">
        <v>0</v>
      </c>
      <c r="BR795" s="7">
        <v>0</v>
      </c>
      <c r="BS795" s="7">
        <v>0</v>
      </c>
      <c r="BT795" s="7">
        <v>0</v>
      </c>
      <c r="BU795" s="7">
        <v>0</v>
      </c>
      <c r="BV795" s="7">
        <v>0</v>
      </c>
      <c r="BW795" s="7">
        <v>0</v>
      </c>
      <c r="BX795" s="7">
        <v>0</v>
      </c>
      <c r="BY795" s="7">
        <v>0</v>
      </c>
      <c r="BZ795" s="7">
        <v>0</v>
      </c>
      <c r="CA795" s="7">
        <v>0</v>
      </c>
      <c r="CB795" s="7">
        <v>0</v>
      </c>
      <c r="CC795" s="7">
        <v>0</v>
      </c>
      <c r="CD795" s="7">
        <v>0</v>
      </c>
      <c r="CE795" s="7">
        <v>0</v>
      </c>
      <c r="CF795" s="7">
        <v>0</v>
      </c>
      <c r="CG795" s="7">
        <v>0</v>
      </c>
      <c r="CH795" s="7">
        <v>0</v>
      </c>
      <c r="CI795" s="7">
        <v>0</v>
      </c>
      <c r="CJ795" s="7">
        <v>0</v>
      </c>
      <c r="CK795" s="7">
        <v>0</v>
      </c>
      <c r="CL795" s="40">
        <v>0</v>
      </c>
      <c r="CM795" s="40">
        <v>0</v>
      </c>
      <c r="CN795" s="40">
        <v>0</v>
      </c>
      <c r="CO795" s="40">
        <v>0</v>
      </c>
      <c r="CP795" s="7">
        <v>0</v>
      </c>
      <c r="CQ795" s="7">
        <v>0</v>
      </c>
      <c r="CR795" s="7">
        <v>0</v>
      </c>
      <c r="CS795" s="40">
        <v>0</v>
      </c>
      <c r="CT795" s="7">
        <v>0</v>
      </c>
      <c r="CU795" s="7">
        <v>0</v>
      </c>
      <c r="CV795" s="4"/>
      <c r="CW795" s="4"/>
      <c r="CX795" s="4" t="str">
        <f t="shared" ref="CX795" si="15534">IF(CX600="","",CX600)</f>
        <v/>
      </c>
      <c r="CY795" s="4" t="str">
        <f t="shared" ref="CY795" si="15535">IF(CY600="","",CY600)</f>
        <v/>
      </c>
      <c r="CZ795" s="4" t="str">
        <f t="shared" si="15315"/>
        <v/>
      </c>
      <c r="DA795" s="4" t="str">
        <f t="shared" ref="DA795" si="15536">IF(DA600="","",DA600)</f>
        <v/>
      </c>
      <c r="DB795" s="4" t="str">
        <f t="shared" si="15270"/>
        <v/>
      </c>
      <c r="DC795" s="4" t="str">
        <f t="shared" ref="DC795" si="15537">IF(DC600="","",DC600)</f>
        <v/>
      </c>
      <c r="DD795" s="7">
        <v>2</v>
      </c>
      <c r="DE795" s="7">
        <v>30</v>
      </c>
      <c r="DF795" s="7">
        <v>60</v>
      </c>
      <c r="DH795" s="4">
        <f t="shared" ref="DH795" si="15538">IF(DH600="","",DH600)</f>
        <v>13</v>
      </c>
      <c r="DI795" s="4">
        <f t="shared" ref="DI795" si="15539">IF(DI600="","",DI600)</f>
        <v>1</v>
      </c>
      <c r="DJ795" s="4">
        <f t="shared" si="15373"/>
        <v>3</v>
      </c>
      <c r="DK795" s="4">
        <f t="shared" ref="DK795" si="15540">IF(DK600="","",DK600)</f>
        <v>5</v>
      </c>
      <c r="DL795" s="4">
        <f t="shared" si="15320"/>
        <v>7</v>
      </c>
      <c r="DX795" s="7">
        <f t="shared" si="15340"/>
        <v>7150208</v>
      </c>
      <c r="DY795" s="7"/>
      <c r="DZ795" s="67">
        <v>10000</v>
      </c>
      <c r="EA795" s="2" t="s">
        <v>1468</v>
      </c>
      <c r="EB795" s="85">
        <v>150</v>
      </c>
      <c r="EC795" s="2" t="s">
        <v>1469</v>
      </c>
      <c r="ED795" s="2">
        <v>2006</v>
      </c>
      <c r="EE795" s="2">
        <v>3002</v>
      </c>
      <c r="EF795" s="7">
        <v>50</v>
      </c>
      <c r="EG795" s="20"/>
      <c r="EH795" s="20"/>
      <c r="EI795" s="4">
        <f t="shared" ref="EI795" si="15541">IF(EI600="","",EI600)</f>
        <v>40012</v>
      </c>
      <c r="EJ795" s="4">
        <f t="shared" ref="EJ795" si="15542">IF(EJ600="","",EJ600)</f>
        <v>1</v>
      </c>
      <c r="EK795" s="4">
        <f t="shared" ref="EK795" si="15543">IF(EK600="","",EK600)</f>
        <v>40013</v>
      </c>
      <c r="EL795" s="4">
        <f t="shared" ref="EL795" si="15544">IF(EL600="","",EL600)</f>
        <v>1</v>
      </c>
      <c r="EM795" s="4">
        <f t="shared" ref="EM795" si="15545">IF(EM600="","",EM600)</f>
        <v>40013</v>
      </c>
      <c r="EN795" s="4">
        <f t="shared" ref="EN795" si="15546">IF(EN600="","",EN600)</f>
        <v>1</v>
      </c>
      <c r="EO795" s="4">
        <f t="shared" ref="EO795" si="15547">IF(EO600="","",EO600)</f>
        <v>40013</v>
      </c>
      <c r="EP795" s="4">
        <f t="shared" ref="EP795" si="15548">IF(EP600="","",EP600)</f>
        <v>1</v>
      </c>
      <c r="EQ795" s="4">
        <f t="shared" ref="EQ795" si="15549">IF(EQ600="","",EQ600)</f>
        <v>40013</v>
      </c>
      <c r="ER795" s="4">
        <f t="shared" si="15462"/>
        <v>1</v>
      </c>
      <c r="ES795" s="4">
        <f t="shared" si="15434"/>
        <v>40013</v>
      </c>
      <c r="ET795" s="4">
        <f t="shared" ref="ET795" si="15550">IF(ET600="","",ET600)</f>
        <v>1</v>
      </c>
      <c r="EU795" s="4">
        <f t="shared" si="15410"/>
        <v>40013</v>
      </c>
      <c r="EV795" s="4">
        <f t="shared" si="15386"/>
        <v>1</v>
      </c>
      <c r="EW795" s="4">
        <f t="shared" si="15386"/>
        <v>40013</v>
      </c>
      <c r="EX795" s="4">
        <f t="shared" si="15386"/>
        <v>1</v>
      </c>
      <c r="EY795" s="4">
        <f t="shared" si="15386"/>
        <v>40013</v>
      </c>
      <c r="EZ795" s="4">
        <f t="shared" ref="EZ795" si="15551">IF(EZ600="","",EZ600)</f>
        <v>1</v>
      </c>
      <c r="FA795" s="4">
        <f t="shared" si="15494"/>
        <v>40013</v>
      </c>
      <c r="FB795" s="4">
        <f t="shared" si="15495"/>
        <v>1</v>
      </c>
      <c r="FC795" s="4">
        <f t="shared" ref="FC795" si="15552">IF(FC600="","",FC600)</f>
        <v>40013</v>
      </c>
      <c r="FD795" s="4">
        <f t="shared" si="15497"/>
        <v>1</v>
      </c>
      <c r="FE795" s="4">
        <f t="shared" ref="FE795" si="15553">IF(FE600="","",FE600)</f>
        <v>20100</v>
      </c>
      <c r="FF795" s="4">
        <f t="shared" ref="FF795" si="15554">IF(FF600="","",FF600)</f>
        <v>1</v>
      </c>
      <c r="FG795" s="4">
        <f t="shared" ref="FG795" si="15555">IF(FG600="","",FG600)</f>
        <v>20100</v>
      </c>
      <c r="FH795" s="4">
        <f t="shared" si="15183"/>
        <v>1</v>
      </c>
      <c r="FR795" s="2">
        <v>99999</v>
      </c>
      <c r="FS795" s="2">
        <v>0</v>
      </c>
      <c r="FT795" s="4">
        <v>10000</v>
      </c>
      <c r="FU795" s="4"/>
      <c r="FV795" s="4"/>
      <c r="FW795" s="4"/>
      <c r="FX795" s="4"/>
      <c r="FY795" s="4"/>
      <c r="FZ795" s="77">
        <v>0</v>
      </c>
      <c r="GA795" s="2">
        <v>1</v>
      </c>
      <c r="GB795" s="2">
        <v>30</v>
      </c>
      <c r="GC795" s="2">
        <v>1</v>
      </c>
      <c r="GD795"/>
    </row>
    <row r="796" s="2" customFormat="1" ht="14.25" spans="1:186">
      <c r="A796" s="15">
        <v>7150309</v>
      </c>
      <c r="B796" s="7">
        <f t="shared" ref="B796" si="15556">B783</f>
        <v>1640</v>
      </c>
      <c r="C796" s="7">
        <f t="shared" ref="C796" si="15557">C783</f>
        <v>1</v>
      </c>
      <c r="D796" s="5" t="s">
        <v>772</v>
      </c>
      <c r="E796" s="2" t="s">
        <v>1477</v>
      </c>
      <c r="F796" s="31" t="s">
        <v>1250</v>
      </c>
      <c r="G796" s="31">
        <v>4</v>
      </c>
      <c r="H796" s="7" t="s">
        <v>191</v>
      </c>
      <c r="I796" s="7" t="s">
        <v>187</v>
      </c>
      <c r="J796" s="37">
        <v>1432</v>
      </c>
      <c r="K796" s="39">
        <v>1698</v>
      </c>
      <c r="L796" s="80"/>
      <c r="M796" s="29" t="s">
        <v>193</v>
      </c>
      <c r="N796" s="4">
        <f t="shared" si="15333"/>
        <v>150</v>
      </c>
      <c r="O796" s="4">
        <f t="shared" si="15097"/>
        <v>150</v>
      </c>
      <c r="P796" s="40">
        <f t="shared" si="15185"/>
        <v>2104</v>
      </c>
      <c r="Q796" s="4"/>
      <c r="S796" s="48">
        <f t="shared" ref="S796" si="15558">S783</f>
        <v>1</v>
      </c>
      <c r="T796" s="47" t="s">
        <v>194</v>
      </c>
      <c r="U796" s="7" t="s">
        <v>195</v>
      </c>
      <c r="V796" s="7" t="str">
        <f t="shared" si="15352"/>
        <v>1</v>
      </c>
      <c r="W796" s="7" t="str">
        <f t="shared" si="15532"/>
        <v>1</v>
      </c>
      <c r="X796" s="40">
        <v>0</v>
      </c>
      <c r="AB796" s="7" t="s">
        <v>195</v>
      </c>
      <c r="AC796" s="7">
        <v>0</v>
      </c>
      <c r="AD796" s="7" t="s">
        <v>195</v>
      </c>
      <c r="AE796" s="7" t="s">
        <v>195</v>
      </c>
      <c r="AF796" s="7" t="s">
        <v>195</v>
      </c>
      <c r="AG796" s="7" t="s">
        <v>195</v>
      </c>
      <c r="AH796" s="40">
        <v>0</v>
      </c>
      <c r="AI796" s="40">
        <v>0</v>
      </c>
      <c r="AJ796" s="40">
        <v>1</v>
      </c>
      <c r="AK796" s="40">
        <v>0</v>
      </c>
      <c r="AL796" s="40">
        <v>1</v>
      </c>
      <c r="AM796" s="40">
        <v>0</v>
      </c>
      <c r="AN796" s="40">
        <v>60</v>
      </c>
      <c r="AO796" s="40">
        <v>20000</v>
      </c>
      <c r="AP796" s="7" t="s">
        <v>662</v>
      </c>
      <c r="AQ796" s="4">
        <f t="shared" ref="AQ796" si="15559">AQ601</f>
        <v>3</v>
      </c>
      <c r="AR796" s="4">
        <f t="shared" si="15506"/>
        <v>161506</v>
      </c>
      <c r="AS796" s="7" t="s">
        <v>199</v>
      </c>
      <c r="AT796" s="48">
        <v>3</v>
      </c>
      <c r="AU796" s="48">
        <v>1</v>
      </c>
      <c r="AV796" s="48">
        <v>3</v>
      </c>
      <c r="AW796" s="48">
        <v>500</v>
      </c>
      <c r="AX796" s="48">
        <v>250</v>
      </c>
      <c r="AY796" s="48">
        <v>0</v>
      </c>
      <c r="AZ796" s="48">
        <v>0</v>
      </c>
      <c r="BE796" s="48">
        <v>0</v>
      </c>
      <c r="BF796" s="48">
        <v>1</v>
      </c>
      <c r="BG796" s="48">
        <f t="shared" si="15100"/>
        <v>1280</v>
      </c>
      <c r="BH796" s="48">
        <f t="shared" si="15101"/>
        <v>1280</v>
      </c>
      <c r="BI796" s="7">
        <v>0</v>
      </c>
      <c r="BJ796" s="7">
        <v>0</v>
      </c>
      <c r="BK796" s="7">
        <v>0</v>
      </c>
      <c r="BL796" s="7">
        <v>0</v>
      </c>
      <c r="BM796" s="7">
        <v>0</v>
      </c>
      <c r="BN796" s="7">
        <v>0</v>
      </c>
      <c r="BO796" s="7">
        <v>0</v>
      </c>
      <c r="BP796" s="7">
        <v>0</v>
      </c>
      <c r="BQ796" s="7">
        <v>0</v>
      </c>
      <c r="BR796" s="7">
        <v>0</v>
      </c>
      <c r="BS796" s="7">
        <v>0</v>
      </c>
      <c r="BT796" s="7">
        <v>0</v>
      </c>
      <c r="BU796" s="7">
        <v>0</v>
      </c>
      <c r="BV796" s="7">
        <v>0</v>
      </c>
      <c r="BW796" s="7">
        <v>0</v>
      </c>
      <c r="BX796" s="7">
        <v>0</v>
      </c>
      <c r="BY796" s="7">
        <v>0</v>
      </c>
      <c r="BZ796" s="7">
        <v>0</v>
      </c>
      <c r="CA796" s="7">
        <v>0</v>
      </c>
      <c r="CB796" s="7">
        <v>0</v>
      </c>
      <c r="CC796" s="7">
        <v>0</v>
      </c>
      <c r="CD796" s="7">
        <v>0</v>
      </c>
      <c r="CE796" s="7">
        <v>0</v>
      </c>
      <c r="CF796" s="7">
        <v>0</v>
      </c>
      <c r="CG796" s="7">
        <v>0</v>
      </c>
      <c r="CH796" s="7">
        <v>0</v>
      </c>
      <c r="CI796" s="7">
        <v>0</v>
      </c>
      <c r="CJ796" s="7">
        <v>0</v>
      </c>
      <c r="CK796" s="7">
        <v>0</v>
      </c>
      <c r="CL796" s="40">
        <v>0</v>
      </c>
      <c r="CM796" s="40">
        <v>0</v>
      </c>
      <c r="CN796" s="40">
        <v>0</v>
      </c>
      <c r="CO796" s="40">
        <v>0</v>
      </c>
      <c r="CP796" s="7">
        <v>0</v>
      </c>
      <c r="CQ796" s="7">
        <v>0</v>
      </c>
      <c r="CR796" s="7">
        <v>0</v>
      </c>
      <c r="CS796" s="40">
        <v>0</v>
      </c>
      <c r="CT796" s="7">
        <v>0</v>
      </c>
      <c r="CU796" s="7">
        <v>0</v>
      </c>
      <c r="CV796" s="4"/>
      <c r="CW796" s="4"/>
      <c r="CX796" s="4" t="str">
        <f t="shared" ref="CX796" si="15560">IF(CX601="","",CX601)</f>
        <v/>
      </c>
      <c r="CY796" s="4" t="str">
        <f t="shared" ref="CY796" si="15561">IF(CY601="","",CY601)</f>
        <v/>
      </c>
      <c r="CZ796" s="4" t="str">
        <f t="shared" ref="CZ796" si="15562">IF(CZ601="","",CZ601)</f>
        <v/>
      </c>
      <c r="DA796" s="4" t="str">
        <f t="shared" ref="DA796" si="15563">IF(DA601="","",DA601)</f>
        <v/>
      </c>
      <c r="DB796" s="4" t="str">
        <f t="shared" ref="DB796" si="15564">IF(DB601="","",DB601)</f>
        <v/>
      </c>
      <c r="DC796" s="4" t="str">
        <f t="shared" ref="DC796" si="15565">IF(DC601="","",DC601)</f>
        <v/>
      </c>
      <c r="DD796" s="7">
        <v>2</v>
      </c>
      <c r="DE796" s="7">
        <v>30</v>
      </c>
      <c r="DF796" s="7">
        <v>60</v>
      </c>
      <c r="DH796" s="4">
        <f t="shared" ref="DH796" si="15566">IF(DH601="","",DH601)</f>
        <v>13</v>
      </c>
      <c r="DI796" s="4">
        <f t="shared" ref="DI796" si="15567">IF(DI601="","",DI601)</f>
        <v>2</v>
      </c>
      <c r="DJ796" s="4">
        <f t="shared" si="15373"/>
        <v>3</v>
      </c>
      <c r="DK796" s="4" t="str">
        <f t="shared" ref="DK796" si="15568">IF(DK601="","",DK601)</f>
        <v/>
      </c>
      <c r="DL796" s="4" t="str">
        <f t="shared" si="15320"/>
        <v/>
      </c>
      <c r="DX796" s="7">
        <f t="shared" si="15340"/>
        <v>7150309</v>
      </c>
      <c r="DY796" s="7"/>
      <c r="DZ796" s="67">
        <v>0</v>
      </c>
      <c r="EA796" s="2" t="s">
        <v>242</v>
      </c>
      <c r="EB796" s="85" t="s">
        <v>242</v>
      </c>
      <c r="EC796" s="2" t="s">
        <v>242</v>
      </c>
      <c r="ED796" s="2">
        <v>2009</v>
      </c>
      <c r="EE796" s="2">
        <v>3002</v>
      </c>
      <c r="EF796" s="7">
        <v>50</v>
      </c>
      <c r="EG796" s="20"/>
      <c r="EH796" s="20"/>
      <c r="EI796" s="4">
        <f t="shared" ref="EI796" si="15569">IF(EI601="","",EI601)</f>
        <v>40012</v>
      </c>
      <c r="EJ796" s="4">
        <f t="shared" ref="EJ796" si="15570">IF(EJ601="","",EJ601)</f>
        <v>1</v>
      </c>
      <c r="EK796" s="4">
        <f t="shared" ref="EK796" si="15571">IF(EK601="","",EK601)</f>
        <v>40013</v>
      </c>
      <c r="EL796" s="4">
        <f t="shared" ref="EL796" si="15572">IF(EL601="","",EL601)</f>
        <v>1</v>
      </c>
      <c r="EM796" s="4">
        <f t="shared" ref="EM796" si="15573">IF(EM601="","",EM601)</f>
        <v>40013</v>
      </c>
      <c r="EN796" s="4">
        <f t="shared" ref="EN796" si="15574">IF(EN601="","",EN601)</f>
        <v>1</v>
      </c>
      <c r="EO796" s="4">
        <f t="shared" ref="EO796" si="15575">IF(EO601="","",EO601)</f>
        <v>40013</v>
      </c>
      <c r="EP796" s="4">
        <f t="shared" ref="EP796" si="15576">IF(EP601="","",EP601)</f>
        <v>1</v>
      </c>
      <c r="EQ796" s="4">
        <f t="shared" ref="EQ796" si="15577">IF(EQ601="","",EQ601)</f>
        <v>40013</v>
      </c>
      <c r="ER796" s="4">
        <f t="shared" si="15462"/>
        <v>1</v>
      </c>
      <c r="ES796" s="4">
        <f t="shared" si="15434"/>
        <v>40013</v>
      </c>
      <c r="ET796" s="4">
        <f t="shared" ref="ET796" si="15578">IF(ET601="","",ET601)</f>
        <v>1</v>
      </c>
      <c r="EU796" s="4">
        <f t="shared" si="15410"/>
        <v>40013</v>
      </c>
      <c r="EV796" s="4">
        <f t="shared" si="15386"/>
        <v>1</v>
      </c>
      <c r="EW796" s="4">
        <f t="shared" si="15386"/>
        <v>40013</v>
      </c>
      <c r="EX796" s="4">
        <f t="shared" si="15386"/>
        <v>1</v>
      </c>
      <c r="EY796" s="4">
        <f t="shared" si="15386"/>
        <v>40013</v>
      </c>
      <c r="EZ796" s="4">
        <f t="shared" ref="EZ796" si="15579">IF(EZ601="","",EZ601)</f>
        <v>1</v>
      </c>
      <c r="FA796" s="4">
        <f t="shared" si="15494"/>
        <v>40013</v>
      </c>
      <c r="FB796" s="4">
        <f t="shared" si="15495"/>
        <v>1</v>
      </c>
      <c r="FC796" s="4">
        <f t="shared" ref="FC796" si="15580">IF(FC601="","",FC601)</f>
        <v>40013</v>
      </c>
      <c r="FD796" s="4">
        <f t="shared" si="15497"/>
        <v>1</v>
      </c>
      <c r="FE796" s="4">
        <f t="shared" ref="FE796" si="15581">IF(FE601="","",FE601)</f>
        <v>20100</v>
      </c>
      <c r="FF796" s="4">
        <f t="shared" ref="FF796" si="15582">IF(FF601="","",FF601)</f>
        <v>1</v>
      </c>
      <c r="FG796" s="4">
        <f t="shared" ref="FG796:FG808" si="15583">IF(FG601="","",FG601)</f>
        <v>20100</v>
      </c>
      <c r="FH796" s="4">
        <f t="shared" si="15183"/>
        <v>1</v>
      </c>
      <c r="FR796" s="2">
        <v>99999</v>
      </c>
      <c r="FS796" s="2">
        <v>0</v>
      </c>
      <c r="FT796" s="4">
        <v>10000</v>
      </c>
      <c r="FU796" s="4"/>
      <c r="FV796" s="4"/>
      <c r="FW796" s="4"/>
      <c r="FX796" s="4"/>
      <c r="FY796" s="4"/>
      <c r="FZ796" s="77">
        <v>0</v>
      </c>
      <c r="GA796" s="2">
        <v>1</v>
      </c>
      <c r="GB796" s="2">
        <v>30</v>
      </c>
      <c r="GC796" s="2">
        <v>1</v>
      </c>
      <c r="GD796"/>
    </row>
    <row r="797" s="2" customFormat="1" ht="14.25" spans="1:186">
      <c r="A797" s="15">
        <v>7150310</v>
      </c>
      <c r="B797" s="7">
        <f t="shared" ref="B797" si="15584">B784</f>
        <v>1384</v>
      </c>
      <c r="C797" s="7">
        <f t="shared" ref="C797" si="15585">C784</f>
        <v>1</v>
      </c>
      <c r="D797" s="5" t="s">
        <v>774</v>
      </c>
      <c r="E797" s="2" t="s">
        <v>1478</v>
      </c>
      <c r="F797" s="31" t="s">
        <v>1250</v>
      </c>
      <c r="G797" s="31">
        <v>4</v>
      </c>
      <c r="H797" s="7" t="s">
        <v>191</v>
      </c>
      <c r="I797" s="7" t="s">
        <v>187</v>
      </c>
      <c r="J797" s="37">
        <v>1498</v>
      </c>
      <c r="K797" s="39">
        <v>1698</v>
      </c>
      <c r="L797" s="80"/>
      <c r="M797" s="29" t="s">
        <v>193</v>
      </c>
      <c r="N797" s="4">
        <f t="shared" ref="N797:N800" si="15586">N602</f>
        <v>150</v>
      </c>
      <c r="O797" s="4">
        <f t="shared" si="15097"/>
        <v>150</v>
      </c>
      <c r="P797" s="40">
        <f t="shared" si="15185"/>
        <v>2104</v>
      </c>
      <c r="Q797" s="4"/>
      <c r="S797" s="48">
        <f t="shared" ref="S797" si="15587">S784</f>
        <v>2</v>
      </c>
      <c r="T797" s="47" t="s">
        <v>194</v>
      </c>
      <c r="U797" s="7" t="s">
        <v>195</v>
      </c>
      <c r="V797" s="7" t="str">
        <f t="shared" si="15352"/>
        <v>1</v>
      </c>
      <c r="W797" s="7" t="str">
        <f t="shared" si="15532"/>
        <v>1</v>
      </c>
      <c r="X797" s="40">
        <v>0</v>
      </c>
      <c r="AB797" s="7" t="s">
        <v>195</v>
      </c>
      <c r="AC797" s="7">
        <v>0</v>
      </c>
      <c r="AD797" s="7" t="s">
        <v>195</v>
      </c>
      <c r="AE797" s="7" t="s">
        <v>195</v>
      </c>
      <c r="AF797" s="7" t="s">
        <v>195</v>
      </c>
      <c r="AG797" s="7" t="s">
        <v>195</v>
      </c>
      <c r="AH797" s="40">
        <v>0</v>
      </c>
      <c r="AI797" s="40">
        <v>0</v>
      </c>
      <c r="AJ797" s="40">
        <v>1</v>
      </c>
      <c r="AK797" s="40">
        <v>0</v>
      </c>
      <c r="AL797" s="40">
        <v>1</v>
      </c>
      <c r="AM797" s="40">
        <v>0</v>
      </c>
      <c r="AN797" s="40">
        <v>60</v>
      </c>
      <c r="AO797" s="40">
        <v>20000</v>
      </c>
      <c r="AP797" s="7" t="s">
        <v>776</v>
      </c>
      <c r="AQ797" s="4">
        <f t="shared" ref="AQ797" si="15588">AQ602</f>
        <v>3</v>
      </c>
      <c r="AR797" s="4">
        <f t="shared" si="15506"/>
        <v>161506</v>
      </c>
      <c r="AS797" s="7" t="s">
        <v>199</v>
      </c>
      <c r="AT797" s="48">
        <v>3</v>
      </c>
      <c r="AU797" s="48">
        <v>1</v>
      </c>
      <c r="AV797" s="48">
        <v>3</v>
      </c>
      <c r="AW797" s="48">
        <v>500</v>
      </c>
      <c r="AX797" s="48">
        <v>250</v>
      </c>
      <c r="AY797" s="48">
        <v>0</v>
      </c>
      <c r="AZ797" s="48">
        <v>0</v>
      </c>
      <c r="BE797" s="48">
        <v>0</v>
      </c>
      <c r="BF797" s="48">
        <v>1</v>
      </c>
      <c r="BG797" s="48">
        <f t="shared" si="15100"/>
        <v>1280</v>
      </c>
      <c r="BH797" s="48">
        <f t="shared" si="15101"/>
        <v>1280</v>
      </c>
      <c r="BI797" s="7">
        <v>0</v>
      </c>
      <c r="BJ797" s="7">
        <v>0</v>
      </c>
      <c r="BK797" s="7">
        <v>0</v>
      </c>
      <c r="BL797" s="7">
        <v>0</v>
      </c>
      <c r="BM797" s="7">
        <v>0</v>
      </c>
      <c r="BN797" s="7">
        <v>0</v>
      </c>
      <c r="BO797" s="7">
        <v>0</v>
      </c>
      <c r="BP797" s="7">
        <v>0</v>
      </c>
      <c r="BQ797" s="7">
        <v>0</v>
      </c>
      <c r="BR797" s="7">
        <v>0</v>
      </c>
      <c r="BS797" s="7">
        <v>0</v>
      </c>
      <c r="BT797" s="7">
        <v>0</v>
      </c>
      <c r="BU797" s="7">
        <v>0</v>
      </c>
      <c r="BV797" s="7">
        <v>0</v>
      </c>
      <c r="BW797" s="7">
        <v>0</v>
      </c>
      <c r="BX797" s="7">
        <v>0</v>
      </c>
      <c r="BY797" s="7">
        <v>0</v>
      </c>
      <c r="BZ797" s="7">
        <v>0</v>
      </c>
      <c r="CA797" s="7">
        <v>0</v>
      </c>
      <c r="CB797" s="7">
        <v>0</v>
      </c>
      <c r="CC797" s="7">
        <v>0</v>
      </c>
      <c r="CD797" s="7">
        <v>0</v>
      </c>
      <c r="CE797" s="7">
        <v>0</v>
      </c>
      <c r="CF797" s="7">
        <v>0</v>
      </c>
      <c r="CG797" s="7">
        <v>0</v>
      </c>
      <c r="CH797" s="7">
        <v>0</v>
      </c>
      <c r="CI797" s="7">
        <v>0</v>
      </c>
      <c r="CJ797" s="7">
        <v>0</v>
      </c>
      <c r="CK797" s="7">
        <v>0</v>
      </c>
      <c r="CL797" s="40">
        <v>0</v>
      </c>
      <c r="CM797" s="40">
        <v>0</v>
      </c>
      <c r="CN797" s="40">
        <v>0</v>
      </c>
      <c r="CO797" s="40">
        <v>0</v>
      </c>
      <c r="CP797" s="7">
        <v>0</v>
      </c>
      <c r="CQ797" s="7">
        <v>0</v>
      </c>
      <c r="CR797" s="7">
        <v>0</v>
      </c>
      <c r="CS797" s="40">
        <v>0</v>
      </c>
      <c r="CT797" s="7">
        <v>0</v>
      </c>
      <c r="CU797" s="7">
        <v>0</v>
      </c>
      <c r="CV797" s="4"/>
      <c r="CW797" s="4"/>
      <c r="CX797" s="4" t="str">
        <f t="shared" ref="CX797" si="15589">IF(CX602="","",CX602)</f>
        <v/>
      </c>
      <c r="CY797" s="4" t="str">
        <f t="shared" ref="CY797" si="15590">IF(CY602="","",CY602)</f>
        <v/>
      </c>
      <c r="CZ797" s="4" t="str">
        <f t="shared" ref="CZ797" si="15591">IF(CZ602="","",CZ602)</f>
        <v/>
      </c>
      <c r="DA797" s="4" t="str">
        <f t="shared" ref="DA797" si="15592">IF(DA602="","",DA602)</f>
        <v/>
      </c>
      <c r="DB797" s="4" t="str">
        <f t="shared" ref="DB797" si="15593">IF(DB602="","",DB602)</f>
        <v/>
      </c>
      <c r="DC797" s="4" t="str">
        <f t="shared" ref="DC797" si="15594">IF(DC602="","",DC602)</f>
        <v/>
      </c>
      <c r="DD797" s="7">
        <v>2</v>
      </c>
      <c r="DE797" s="7">
        <v>30</v>
      </c>
      <c r="DF797" s="7">
        <v>60</v>
      </c>
      <c r="DH797" s="4">
        <f t="shared" ref="DH797" si="15595">IF(DH602="","",DH602)</f>
        <v>13</v>
      </c>
      <c r="DI797" s="4">
        <f t="shared" ref="DI797" si="15596">IF(DI602="","",DI602)</f>
        <v>2</v>
      </c>
      <c r="DJ797" s="4">
        <f t="shared" si="15373"/>
        <v>3</v>
      </c>
      <c r="DK797" s="4" t="str">
        <f t="shared" ref="DK797" si="15597">IF(DK602="","",DK602)</f>
        <v/>
      </c>
      <c r="DL797" s="4" t="str">
        <f t="shared" si="15320"/>
        <v/>
      </c>
      <c r="DX797" s="7">
        <f t="shared" si="15340"/>
        <v>7150310</v>
      </c>
      <c r="DY797" s="7"/>
      <c r="DZ797" s="67">
        <v>0</v>
      </c>
      <c r="EA797" s="2" t="s">
        <v>242</v>
      </c>
      <c r="EB797" s="85" t="s">
        <v>242</v>
      </c>
      <c r="EC797" s="2" t="s">
        <v>242</v>
      </c>
      <c r="ED797" s="2">
        <v>2009</v>
      </c>
      <c r="EE797" s="2">
        <v>3002</v>
      </c>
      <c r="EF797" s="7">
        <v>50</v>
      </c>
      <c r="EG797" s="20"/>
      <c r="EH797" s="20"/>
      <c r="EI797" s="4">
        <f t="shared" ref="EI797" si="15598">IF(EI602="","",EI602)</f>
        <v>40012</v>
      </c>
      <c r="EJ797" s="4">
        <f t="shared" ref="EJ797" si="15599">IF(EJ602="","",EJ602)</f>
        <v>1</v>
      </c>
      <c r="EK797" s="4">
        <f t="shared" ref="EK797" si="15600">IF(EK602="","",EK602)</f>
        <v>40013</v>
      </c>
      <c r="EL797" s="4">
        <f t="shared" ref="EL797" si="15601">IF(EL602="","",EL602)</f>
        <v>1</v>
      </c>
      <c r="EM797" s="4">
        <f t="shared" ref="EM797" si="15602">IF(EM602="","",EM602)</f>
        <v>40013</v>
      </c>
      <c r="EN797" s="4">
        <f t="shared" ref="EN797" si="15603">IF(EN602="","",EN602)</f>
        <v>1</v>
      </c>
      <c r="EO797" s="4">
        <f t="shared" ref="EO797" si="15604">IF(EO602="","",EO602)</f>
        <v>40013</v>
      </c>
      <c r="EP797" s="4">
        <f t="shared" ref="EP797" si="15605">IF(EP602="","",EP602)</f>
        <v>1</v>
      </c>
      <c r="EQ797" s="4">
        <f t="shared" ref="EQ797" si="15606">IF(EQ602="","",EQ602)</f>
        <v>40013</v>
      </c>
      <c r="ER797" s="4">
        <f t="shared" si="15462"/>
        <v>1</v>
      </c>
      <c r="ES797" s="4">
        <f t="shared" si="15434"/>
        <v>40013</v>
      </c>
      <c r="ET797" s="4">
        <f t="shared" ref="ET797" si="15607">IF(ET602="","",ET602)</f>
        <v>1</v>
      </c>
      <c r="EU797" s="4">
        <f t="shared" si="15410"/>
        <v>40013</v>
      </c>
      <c r="EV797" s="4">
        <f t="shared" si="15386"/>
        <v>1</v>
      </c>
      <c r="EW797" s="4">
        <f t="shared" si="15386"/>
        <v>40013</v>
      </c>
      <c r="EX797" s="4">
        <f t="shared" si="15386"/>
        <v>1</v>
      </c>
      <c r="EY797" s="4">
        <f t="shared" si="15386"/>
        <v>40013</v>
      </c>
      <c r="EZ797" s="4">
        <f t="shared" ref="EZ797" si="15608">IF(EZ602="","",EZ602)</f>
        <v>1</v>
      </c>
      <c r="FA797" s="4">
        <f t="shared" si="15494"/>
        <v>40013</v>
      </c>
      <c r="FB797" s="4">
        <f t="shared" si="15495"/>
        <v>1</v>
      </c>
      <c r="FC797" s="4">
        <f t="shared" ref="FC797" si="15609">IF(FC602="","",FC602)</f>
        <v>40013</v>
      </c>
      <c r="FD797" s="4">
        <f t="shared" si="15497"/>
        <v>1</v>
      </c>
      <c r="FE797" s="4">
        <f t="shared" ref="FE797" si="15610">IF(FE602="","",FE602)</f>
        <v>20100</v>
      </c>
      <c r="FF797" s="4">
        <f t="shared" ref="FF797:FF808" si="15611">IF(FF602="","",FF602)</f>
        <v>1</v>
      </c>
      <c r="FG797" s="4">
        <f t="shared" si="15583"/>
        <v>20100</v>
      </c>
      <c r="FH797" s="4">
        <f t="shared" si="15183"/>
        <v>1</v>
      </c>
      <c r="FR797" s="2">
        <v>99999</v>
      </c>
      <c r="FS797" s="2">
        <v>0</v>
      </c>
      <c r="FT797" s="4">
        <v>10000</v>
      </c>
      <c r="FU797" s="4"/>
      <c r="FV797" s="4"/>
      <c r="FW797" s="4"/>
      <c r="FX797" s="4"/>
      <c r="FY797" s="4"/>
      <c r="FZ797" s="77">
        <v>0</v>
      </c>
      <c r="GA797" s="2">
        <v>1</v>
      </c>
      <c r="GB797" s="2">
        <v>30</v>
      </c>
      <c r="GC797" s="2">
        <v>1</v>
      </c>
      <c r="GD797"/>
    </row>
    <row r="798" s="2" customFormat="1" ht="14.25" spans="1:186">
      <c r="A798" s="15">
        <v>7150411</v>
      </c>
      <c r="B798" s="7">
        <f t="shared" ref="B798" si="15612">B785</f>
        <v>40</v>
      </c>
      <c r="C798" s="7">
        <f t="shared" ref="C798" si="15613">C785</f>
        <v>2</v>
      </c>
      <c r="D798" s="5" t="s">
        <v>777</v>
      </c>
      <c r="E798" s="2" t="s">
        <v>1479</v>
      </c>
      <c r="F798" s="31" t="s">
        <v>1250</v>
      </c>
      <c r="G798" s="31">
        <v>4</v>
      </c>
      <c r="H798" s="7" t="s">
        <v>191</v>
      </c>
      <c r="I798" s="7" t="s">
        <v>187</v>
      </c>
      <c r="J798" s="37">
        <v>1465</v>
      </c>
      <c r="K798" s="39">
        <v>1434</v>
      </c>
      <c r="L798" s="80"/>
      <c r="M798" s="29" t="s">
        <v>193</v>
      </c>
      <c r="N798" s="4">
        <f t="shared" si="15586"/>
        <v>150</v>
      </c>
      <c r="O798" s="4">
        <f t="shared" si="15097"/>
        <v>150</v>
      </c>
      <c r="P798" s="40">
        <f t="shared" si="15185"/>
        <v>2204</v>
      </c>
      <c r="Q798" s="4"/>
      <c r="S798" s="48">
        <f t="shared" ref="S798" si="15614">S785</f>
        <v>0</v>
      </c>
      <c r="T798" s="47" t="s">
        <v>194</v>
      </c>
      <c r="U798" s="7" t="s">
        <v>195</v>
      </c>
      <c r="V798" s="7" t="str">
        <f t="shared" si="15352"/>
        <v>1</v>
      </c>
      <c r="W798" s="7" t="str">
        <f t="shared" si="15532"/>
        <v>1</v>
      </c>
      <c r="X798" s="40">
        <v>0</v>
      </c>
      <c r="AB798" s="7" t="s">
        <v>195</v>
      </c>
      <c r="AC798" s="7">
        <v>0</v>
      </c>
      <c r="AD798" s="7" t="s">
        <v>195</v>
      </c>
      <c r="AE798" s="7" t="s">
        <v>195</v>
      </c>
      <c r="AF798" s="7" t="s">
        <v>195</v>
      </c>
      <c r="AG798" s="7" t="s">
        <v>195</v>
      </c>
      <c r="AH798" s="40">
        <v>0</v>
      </c>
      <c r="AI798" s="40">
        <v>0</v>
      </c>
      <c r="AJ798" s="40">
        <v>1</v>
      </c>
      <c r="AK798" s="40">
        <v>0</v>
      </c>
      <c r="AL798" s="40">
        <v>1</v>
      </c>
      <c r="AM798" s="40">
        <v>0</v>
      </c>
      <c r="AN798" s="40">
        <v>60</v>
      </c>
      <c r="AO798" s="40">
        <v>20000</v>
      </c>
      <c r="AP798" s="7" t="s">
        <v>779</v>
      </c>
      <c r="AQ798" s="4">
        <f t="shared" ref="AQ798" si="15615">AQ603</f>
        <v>3</v>
      </c>
      <c r="AR798" s="4">
        <f t="shared" si="15506"/>
        <v>161506</v>
      </c>
      <c r="AS798" s="7" t="s">
        <v>199</v>
      </c>
      <c r="AT798" s="48">
        <v>3</v>
      </c>
      <c r="AU798" s="48">
        <v>1</v>
      </c>
      <c r="AV798" s="48">
        <v>3</v>
      </c>
      <c r="AW798" s="48">
        <v>500</v>
      </c>
      <c r="AX798" s="48">
        <v>250</v>
      </c>
      <c r="AY798" s="48">
        <v>0</v>
      </c>
      <c r="AZ798" s="48">
        <v>0</v>
      </c>
      <c r="BE798" s="48">
        <v>0</v>
      </c>
      <c r="BF798" s="48">
        <v>1</v>
      </c>
      <c r="BG798" s="48">
        <f t="shared" si="15100"/>
        <v>1280</v>
      </c>
      <c r="BH798" s="48">
        <f t="shared" si="15101"/>
        <v>1280</v>
      </c>
      <c r="BI798" s="7">
        <v>0</v>
      </c>
      <c r="BJ798" s="7">
        <v>0</v>
      </c>
      <c r="BK798" s="7">
        <v>0</v>
      </c>
      <c r="BL798" s="7">
        <v>0</v>
      </c>
      <c r="BM798" s="7">
        <v>0</v>
      </c>
      <c r="BN798" s="7">
        <v>0</v>
      </c>
      <c r="BO798" s="7">
        <v>0</v>
      </c>
      <c r="BP798" s="7">
        <v>0</v>
      </c>
      <c r="BQ798" s="7">
        <v>0</v>
      </c>
      <c r="BR798" s="7">
        <v>0</v>
      </c>
      <c r="BS798" s="7">
        <v>0</v>
      </c>
      <c r="BT798" s="7">
        <v>0</v>
      </c>
      <c r="BU798" s="7">
        <v>0</v>
      </c>
      <c r="BV798" s="7">
        <v>0</v>
      </c>
      <c r="BW798" s="7">
        <v>0</v>
      </c>
      <c r="BX798" s="7">
        <v>0</v>
      </c>
      <c r="BY798" s="7">
        <v>0</v>
      </c>
      <c r="BZ798" s="7">
        <v>0</v>
      </c>
      <c r="CA798" s="7">
        <v>0</v>
      </c>
      <c r="CB798" s="7">
        <v>0</v>
      </c>
      <c r="CC798" s="7">
        <v>0</v>
      </c>
      <c r="CD798" s="7">
        <v>0</v>
      </c>
      <c r="CE798" s="7">
        <v>0</v>
      </c>
      <c r="CF798" s="7">
        <v>0</v>
      </c>
      <c r="CG798" s="7">
        <v>0</v>
      </c>
      <c r="CH798" s="7">
        <v>0</v>
      </c>
      <c r="CI798" s="7">
        <v>0</v>
      </c>
      <c r="CJ798" s="7">
        <v>0</v>
      </c>
      <c r="CK798" s="7">
        <v>0</v>
      </c>
      <c r="CL798" s="40">
        <v>0</v>
      </c>
      <c r="CM798" s="40">
        <v>0</v>
      </c>
      <c r="CN798" s="40">
        <v>0</v>
      </c>
      <c r="CO798" s="40">
        <v>0</v>
      </c>
      <c r="CP798" s="7">
        <v>0</v>
      </c>
      <c r="CQ798" s="7">
        <v>0</v>
      </c>
      <c r="CR798" s="7">
        <v>0</v>
      </c>
      <c r="CS798" s="40">
        <v>0</v>
      </c>
      <c r="CT798" s="7">
        <v>0</v>
      </c>
      <c r="CU798" s="7">
        <v>0</v>
      </c>
      <c r="CV798" s="4"/>
      <c r="CW798" s="4"/>
      <c r="CX798" s="4" t="str">
        <f t="shared" ref="CX798" si="15616">IF(CX603="","",CX603)</f>
        <v/>
      </c>
      <c r="CY798" s="4" t="str">
        <f t="shared" ref="CY798" si="15617">IF(CY603="","",CY603)</f>
        <v/>
      </c>
      <c r="CZ798" s="4" t="str">
        <f t="shared" ref="CZ798" si="15618">IF(CZ603="","",CZ603)</f>
        <v/>
      </c>
      <c r="DA798" s="4" t="str">
        <f t="shared" ref="DA798" si="15619">IF(DA603="","",DA603)</f>
        <v/>
      </c>
      <c r="DB798" s="4" t="str">
        <f t="shared" ref="DB798" si="15620">IF(DB603="","",DB603)</f>
        <v/>
      </c>
      <c r="DC798" s="4" t="str">
        <f t="shared" ref="DC798" si="15621">IF(DC603="","",DC603)</f>
        <v/>
      </c>
      <c r="DD798" s="7">
        <v>2</v>
      </c>
      <c r="DE798" s="7">
        <v>30</v>
      </c>
      <c r="DF798" s="7">
        <v>60</v>
      </c>
      <c r="DH798" s="4">
        <f t="shared" ref="DH798" si="15622">IF(DH603="","",DH603)</f>
        <v>13</v>
      </c>
      <c r="DI798" s="4">
        <f t="shared" ref="DI798" si="15623">IF(DI603="","",DI603)</f>
        <v>4</v>
      </c>
      <c r="DJ798" s="4">
        <f t="shared" si="15373"/>
        <v>5</v>
      </c>
      <c r="DK798" s="4" t="str">
        <f t="shared" ref="DK798" si="15624">IF(DK603="","",DK603)</f>
        <v/>
      </c>
      <c r="DL798" s="4" t="str">
        <f t="shared" si="15320"/>
        <v/>
      </c>
      <c r="DX798" s="7">
        <f t="shared" si="15340"/>
        <v>7150411</v>
      </c>
      <c r="DY798" s="7"/>
      <c r="DZ798" s="67">
        <v>0</v>
      </c>
      <c r="EA798" s="2" t="s">
        <v>242</v>
      </c>
      <c r="EB798" s="85" t="s">
        <v>242</v>
      </c>
      <c r="EC798" s="2" t="s">
        <v>242</v>
      </c>
      <c r="ED798" s="2">
        <v>2012</v>
      </c>
      <c r="EE798" s="2">
        <v>3002</v>
      </c>
      <c r="EF798" s="7">
        <v>50</v>
      </c>
      <c r="EG798" s="20"/>
      <c r="EH798" s="20"/>
      <c r="EI798" s="4">
        <f t="shared" ref="EI798" si="15625">IF(EI603="","",EI603)</f>
        <v>40012</v>
      </c>
      <c r="EJ798" s="4">
        <f t="shared" ref="EJ798" si="15626">IF(EJ603="","",EJ603)</f>
        <v>1</v>
      </c>
      <c r="EK798" s="4">
        <f t="shared" ref="EK798" si="15627">IF(EK603="","",EK603)</f>
        <v>40013</v>
      </c>
      <c r="EL798" s="4">
        <f t="shared" ref="EL798" si="15628">IF(EL603="","",EL603)</f>
        <v>1</v>
      </c>
      <c r="EM798" s="4">
        <f t="shared" ref="EM798" si="15629">IF(EM603="","",EM603)</f>
        <v>40013</v>
      </c>
      <c r="EN798" s="4">
        <f t="shared" ref="EN798" si="15630">IF(EN603="","",EN603)</f>
        <v>1</v>
      </c>
      <c r="EO798" s="4">
        <f t="shared" ref="EO798" si="15631">IF(EO603="","",EO603)</f>
        <v>40013</v>
      </c>
      <c r="EP798" s="4">
        <f t="shared" ref="EP798" si="15632">IF(EP603="","",EP603)</f>
        <v>1</v>
      </c>
      <c r="EQ798" s="4">
        <f t="shared" ref="EQ798" si="15633">IF(EQ603="","",EQ603)</f>
        <v>40013</v>
      </c>
      <c r="ER798" s="4">
        <f t="shared" si="15462"/>
        <v>1</v>
      </c>
      <c r="ES798" s="4">
        <f t="shared" si="15434"/>
        <v>40013</v>
      </c>
      <c r="ET798" s="4">
        <f t="shared" ref="ET798" si="15634">IF(ET603="","",ET603)</f>
        <v>1</v>
      </c>
      <c r="EU798" s="4">
        <f t="shared" si="15410"/>
        <v>40013</v>
      </c>
      <c r="EV798" s="4">
        <f t="shared" si="15386"/>
        <v>1</v>
      </c>
      <c r="EW798" s="4">
        <f t="shared" si="15386"/>
        <v>40013</v>
      </c>
      <c r="EX798" s="4">
        <f t="shared" si="15386"/>
        <v>1</v>
      </c>
      <c r="EY798" s="4">
        <f t="shared" si="15386"/>
        <v>40013</v>
      </c>
      <c r="EZ798" s="4">
        <f t="shared" ref="EZ798" si="15635">IF(EZ603="","",EZ603)</f>
        <v>1</v>
      </c>
      <c r="FA798" s="4">
        <f t="shared" si="15494"/>
        <v>40013</v>
      </c>
      <c r="FB798" s="4">
        <f t="shared" si="15495"/>
        <v>1</v>
      </c>
      <c r="FC798" s="4">
        <f t="shared" ref="FC798" si="15636">IF(FC603="","",FC603)</f>
        <v>40013</v>
      </c>
      <c r="FD798" s="4">
        <f t="shared" si="15497"/>
        <v>1</v>
      </c>
      <c r="FE798" s="4">
        <f t="shared" ref="FE798:FE799" si="15637">IF(FE603="","",FE603)</f>
        <v>20100</v>
      </c>
      <c r="FF798" s="4">
        <f t="shared" si="15611"/>
        <v>1</v>
      </c>
      <c r="FG798" s="4">
        <f t="shared" si="15583"/>
        <v>20100</v>
      </c>
      <c r="FH798" s="4">
        <f t="shared" si="15183"/>
        <v>1</v>
      </c>
      <c r="FR798" s="2">
        <v>99999</v>
      </c>
      <c r="FS798" s="2">
        <v>0</v>
      </c>
      <c r="FT798" s="4">
        <v>10000</v>
      </c>
      <c r="FU798" s="4"/>
      <c r="FV798" s="4"/>
      <c r="FW798" s="4"/>
      <c r="FX798" s="4"/>
      <c r="FY798" s="4"/>
      <c r="FZ798" s="77">
        <v>0</v>
      </c>
      <c r="GA798" s="2">
        <v>1</v>
      </c>
      <c r="GB798" s="2">
        <v>30</v>
      </c>
      <c r="GC798" s="2">
        <v>1</v>
      </c>
      <c r="GD798"/>
    </row>
    <row r="799" s="2" customFormat="1" ht="14.25" spans="1:186">
      <c r="A799" s="15">
        <v>7150512</v>
      </c>
      <c r="B799" s="7">
        <f t="shared" ref="B799" si="15638">B786</f>
        <v>72</v>
      </c>
      <c r="C799" s="7">
        <f t="shared" ref="C799" si="15639">C786</f>
        <v>4</v>
      </c>
      <c r="D799" s="5" t="s">
        <v>780</v>
      </c>
      <c r="E799" s="2" t="s">
        <v>1480</v>
      </c>
      <c r="F799" s="31" t="s">
        <v>1250</v>
      </c>
      <c r="G799" s="31">
        <v>4</v>
      </c>
      <c r="H799" s="7" t="s">
        <v>191</v>
      </c>
      <c r="I799" s="7" t="s">
        <v>187</v>
      </c>
      <c r="J799" s="37">
        <v>1476</v>
      </c>
      <c r="K799" s="39">
        <v>1435</v>
      </c>
      <c r="L799" s="80"/>
      <c r="M799" s="29" t="s">
        <v>193</v>
      </c>
      <c r="N799" s="4">
        <f t="shared" si="15586"/>
        <v>150</v>
      </c>
      <c r="O799" s="4">
        <f t="shared" si="15097"/>
        <v>150</v>
      </c>
      <c r="P799" s="40">
        <f t="shared" si="15185"/>
        <v>2404</v>
      </c>
      <c r="Q799" s="4"/>
      <c r="S799" s="48">
        <f t="shared" ref="S799" si="15640">S786</f>
        <v>0</v>
      </c>
      <c r="T799" s="47" t="s">
        <v>194</v>
      </c>
      <c r="U799" s="7" t="s">
        <v>195</v>
      </c>
      <c r="V799" s="7" t="str">
        <f t="shared" si="15352"/>
        <v>1</v>
      </c>
      <c r="W799" s="7" t="str">
        <f t="shared" si="15532"/>
        <v>1</v>
      </c>
      <c r="X799" s="40">
        <v>0</v>
      </c>
      <c r="AB799" s="7" t="s">
        <v>195</v>
      </c>
      <c r="AC799" s="7">
        <v>0</v>
      </c>
      <c r="AD799" s="7" t="s">
        <v>195</v>
      </c>
      <c r="AE799" s="7" t="s">
        <v>195</v>
      </c>
      <c r="AF799" s="7" t="s">
        <v>195</v>
      </c>
      <c r="AG799" s="7" t="s">
        <v>195</v>
      </c>
      <c r="AH799" s="40">
        <v>0</v>
      </c>
      <c r="AI799" s="40">
        <v>0</v>
      </c>
      <c r="AJ799" s="40">
        <v>1</v>
      </c>
      <c r="AK799" s="40">
        <v>0</v>
      </c>
      <c r="AL799" s="40">
        <v>1</v>
      </c>
      <c r="AM799" s="40">
        <v>0</v>
      </c>
      <c r="AN799" s="40">
        <v>60</v>
      </c>
      <c r="AO799" s="40">
        <v>20000</v>
      </c>
      <c r="AP799" s="7" t="s">
        <v>782</v>
      </c>
      <c r="AQ799" s="4">
        <f t="shared" ref="AQ799" si="15641">AQ604</f>
        <v>3</v>
      </c>
      <c r="AR799" s="4">
        <f t="shared" si="15506"/>
        <v>161506</v>
      </c>
      <c r="AS799" s="7" t="s">
        <v>199</v>
      </c>
      <c r="AT799" s="48">
        <v>3</v>
      </c>
      <c r="AU799" s="48">
        <v>1</v>
      </c>
      <c r="AV799" s="48">
        <v>3</v>
      </c>
      <c r="AW799" s="48">
        <v>500</v>
      </c>
      <c r="AX799" s="48">
        <v>250</v>
      </c>
      <c r="AY799" s="48">
        <v>0</v>
      </c>
      <c r="AZ799" s="48">
        <v>0</v>
      </c>
      <c r="BE799" s="48">
        <v>0</v>
      </c>
      <c r="BF799" s="48">
        <v>1</v>
      </c>
      <c r="BG799" s="48">
        <f t="shared" ref="BG799:BG800" si="15642">IF(O799&lt;10,80,80+O799*8)</f>
        <v>1280</v>
      </c>
      <c r="BH799" s="48">
        <f t="shared" ref="BH799:BH800" si="15643">IF(O799&lt;10,80,80+O799*8)</f>
        <v>1280</v>
      </c>
      <c r="BI799" s="7">
        <v>0</v>
      </c>
      <c r="BJ799" s="7">
        <v>0</v>
      </c>
      <c r="BK799" s="7">
        <v>0</v>
      </c>
      <c r="BL799" s="7">
        <v>0</v>
      </c>
      <c r="BM799" s="7">
        <v>0</v>
      </c>
      <c r="BN799" s="7">
        <v>0</v>
      </c>
      <c r="BO799" s="7">
        <v>0</v>
      </c>
      <c r="BP799" s="7">
        <v>0</v>
      </c>
      <c r="BQ799" s="7">
        <v>0</v>
      </c>
      <c r="BR799" s="7">
        <v>0</v>
      </c>
      <c r="BS799" s="7">
        <v>0</v>
      </c>
      <c r="BT799" s="7">
        <v>0</v>
      </c>
      <c r="BU799" s="7">
        <v>0</v>
      </c>
      <c r="BV799" s="7">
        <v>0</v>
      </c>
      <c r="BW799" s="7">
        <v>0</v>
      </c>
      <c r="BX799" s="7">
        <v>0</v>
      </c>
      <c r="BY799" s="7">
        <v>0</v>
      </c>
      <c r="BZ799" s="7">
        <v>0</v>
      </c>
      <c r="CA799" s="7">
        <v>0</v>
      </c>
      <c r="CB799" s="7">
        <v>0</v>
      </c>
      <c r="CC799" s="7">
        <v>0</v>
      </c>
      <c r="CD799" s="7">
        <v>0</v>
      </c>
      <c r="CE799" s="7">
        <v>0</v>
      </c>
      <c r="CF799" s="7">
        <v>0</v>
      </c>
      <c r="CG799" s="7">
        <v>0</v>
      </c>
      <c r="CH799" s="7">
        <v>0</v>
      </c>
      <c r="CI799" s="7">
        <v>0</v>
      </c>
      <c r="CJ799" s="7">
        <v>0</v>
      </c>
      <c r="CK799" s="7">
        <v>0</v>
      </c>
      <c r="CL799" s="40">
        <v>0</v>
      </c>
      <c r="CM799" s="40">
        <v>0</v>
      </c>
      <c r="CN799" s="40">
        <v>0</v>
      </c>
      <c r="CO799" s="40">
        <v>0</v>
      </c>
      <c r="CP799" s="7">
        <v>0</v>
      </c>
      <c r="CQ799" s="7">
        <v>0</v>
      </c>
      <c r="CR799" s="7">
        <v>0</v>
      </c>
      <c r="CS799" s="40">
        <v>0</v>
      </c>
      <c r="CT799" s="7">
        <v>0</v>
      </c>
      <c r="CU799" s="7">
        <v>0</v>
      </c>
      <c r="CV799" s="4"/>
      <c r="CW799" s="4"/>
      <c r="CX799" s="4" t="str">
        <f t="shared" ref="CX799" si="15644">IF(CX604="","",CX604)</f>
        <v/>
      </c>
      <c r="CY799" s="4" t="str">
        <f t="shared" ref="CY799" si="15645">IF(CY604="","",CY604)</f>
        <v/>
      </c>
      <c r="CZ799" s="4" t="str">
        <f t="shared" ref="CZ799" si="15646">IF(CZ604="","",CZ604)</f>
        <v/>
      </c>
      <c r="DA799" s="4" t="str">
        <f t="shared" ref="DA799" si="15647">IF(DA604="","",DA604)</f>
        <v/>
      </c>
      <c r="DB799" s="4" t="str">
        <f t="shared" ref="DB799" si="15648">IF(DB604="","",DB604)</f>
        <v/>
      </c>
      <c r="DC799" s="4" t="str">
        <f t="shared" ref="DC799:DC824" si="15649">IF(DC604="","",DC604)</f>
        <v/>
      </c>
      <c r="DD799" s="7">
        <v>2</v>
      </c>
      <c r="DE799" s="7">
        <v>30</v>
      </c>
      <c r="DF799" s="7">
        <v>60</v>
      </c>
      <c r="DH799" s="4">
        <f t="shared" ref="DH799" si="15650">IF(DH604="","",DH604)</f>
        <v>13</v>
      </c>
      <c r="DI799" s="4">
        <f t="shared" ref="DI799" si="15651">IF(DI604="","",DI604)</f>
        <v>1</v>
      </c>
      <c r="DJ799" s="4">
        <f t="shared" ref="DJ799" si="15652">IF(DJ604="","",DJ604)</f>
        <v>6</v>
      </c>
      <c r="DK799" s="4">
        <f t="shared" ref="DK799" si="15653">IF(DK604="","",DK604)</f>
        <v>9</v>
      </c>
      <c r="DL799" s="4" t="str">
        <f t="shared" si="15320"/>
        <v/>
      </c>
      <c r="DX799" s="7">
        <f t="shared" si="15340"/>
        <v>7150512</v>
      </c>
      <c r="DY799" s="7"/>
      <c r="DZ799" s="67">
        <v>0</v>
      </c>
      <c r="EA799" s="2" t="s">
        <v>242</v>
      </c>
      <c r="EB799" s="85" t="s">
        <v>242</v>
      </c>
      <c r="EC799" s="2" t="s">
        <v>242</v>
      </c>
      <c r="ED799" s="2">
        <v>2015</v>
      </c>
      <c r="EE799" s="2">
        <v>3002</v>
      </c>
      <c r="EF799" s="7">
        <v>50</v>
      </c>
      <c r="EG799" s="20"/>
      <c r="EH799" s="20"/>
      <c r="EI799" s="4">
        <f t="shared" ref="EI799" si="15654">IF(EI604="","",EI604)</f>
        <v>40012</v>
      </c>
      <c r="EJ799" s="4">
        <f t="shared" ref="EJ799" si="15655">IF(EJ604="","",EJ604)</f>
        <v>1</v>
      </c>
      <c r="EK799" s="4">
        <f t="shared" ref="EK799" si="15656">IF(EK604="","",EK604)</f>
        <v>40013</v>
      </c>
      <c r="EL799" s="4">
        <f t="shared" ref="EL799" si="15657">IF(EL604="","",EL604)</f>
        <v>1</v>
      </c>
      <c r="EM799" s="4">
        <f t="shared" ref="EM799" si="15658">IF(EM604="","",EM604)</f>
        <v>40013</v>
      </c>
      <c r="EN799" s="4">
        <f t="shared" ref="EN799" si="15659">IF(EN604="","",EN604)</f>
        <v>1</v>
      </c>
      <c r="EO799" s="4">
        <f t="shared" ref="EO799" si="15660">IF(EO604="","",EO604)</f>
        <v>40013</v>
      </c>
      <c r="EP799" s="4">
        <f t="shared" ref="EP799" si="15661">IF(EP604="","",EP604)</f>
        <v>1</v>
      </c>
      <c r="EQ799" s="4">
        <f t="shared" ref="EQ799" si="15662">IF(EQ604="","",EQ604)</f>
        <v>40013</v>
      </c>
      <c r="ER799" s="4">
        <f t="shared" ref="ER799" si="15663">IF(ER604="","",ER604)</f>
        <v>1</v>
      </c>
      <c r="ES799" s="4">
        <f t="shared" ref="ES799" si="15664">IF(ES604="","",ES604)</f>
        <v>40013</v>
      </c>
      <c r="ET799" s="4">
        <f t="shared" ref="ET799" si="15665">IF(ET604="","",ET604)</f>
        <v>1</v>
      </c>
      <c r="EU799" s="4">
        <f t="shared" ref="EU799" si="15666">IF(EU604="","",EU604)</f>
        <v>40013</v>
      </c>
      <c r="EV799" s="4">
        <f t="shared" si="15386"/>
        <v>1</v>
      </c>
      <c r="EW799" s="4">
        <f t="shared" si="15386"/>
        <v>40013</v>
      </c>
      <c r="EX799" s="4">
        <f t="shared" si="15386"/>
        <v>1</v>
      </c>
      <c r="EY799" s="4">
        <f t="shared" si="15386"/>
        <v>40013</v>
      </c>
      <c r="EZ799" s="4">
        <f t="shared" ref="EZ799" si="15667">IF(EZ604="","",EZ604)</f>
        <v>1</v>
      </c>
      <c r="FA799" s="4">
        <f t="shared" si="15494"/>
        <v>40013</v>
      </c>
      <c r="FB799" s="4">
        <f t="shared" ref="FB799" si="15668">IF(FB604="","",FB604)</f>
        <v>1</v>
      </c>
      <c r="FC799" s="4">
        <f t="shared" ref="FC799" si="15669">IF(FC604="","",FC604)</f>
        <v>40013</v>
      </c>
      <c r="FD799" s="4">
        <f t="shared" ref="FD799" si="15670">IF(FD604="","",FD604)</f>
        <v>1</v>
      </c>
      <c r="FE799" s="4">
        <f t="shared" si="15637"/>
        <v>20100</v>
      </c>
      <c r="FF799" s="4">
        <f t="shared" si="15611"/>
        <v>1</v>
      </c>
      <c r="FG799" s="4">
        <f t="shared" si="15583"/>
        <v>20100</v>
      </c>
      <c r="FH799" s="4">
        <f t="shared" si="15183"/>
        <v>1</v>
      </c>
      <c r="FR799" s="2">
        <v>99999</v>
      </c>
      <c r="FS799" s="2">
        <v>0</v>
      </c>
      <c r="FT799" s="4">
        <v>10000</v>
      </c>
      <c r="FU799" s="4"/>
      <c r="FV799" s="4"/>
      <c r="FW799" s="4"/>
      <c r="FX799" s="4"/>
      <c r="FY799" s="4"/>
      <c r="FZ799" s="77">
        <v>0</v>
      </c>
      <c r="GA799" s="2">
        <v>1</v>
      </c>
      <c r="GB799" s="2">
        <v>30</v>
      </c>
      <c r="GC799" s="2">
        <v>1</v>
      </c>
      <c r="GD799"/>
    </row>
    <row r="800" s="2" customFormat="1" ht="14.25" spans="1:186">
      <c r="A800" s="15">
        <v>7150613</v>
      </c>
      <c r="B800" s="7">
        <f t="shared" ref="B800" si="15671">B787</f>
        <v>88</v>
      </c>
      <c r="C800" s="7">
        <f t="shared" ref="C800" si="15672">C787</f>
        <v>5</v>
      </c>
      <c r="D800" s="5" t="s">
        <v>783</v>
      </c>
      <c r="E800" s="2" t="s">
        <v>1481</v>
      </c>
      <c r="F800" s="31" t="s">
        <v>1250</v>
      </c>
      <c r="G800" s="31">
        <v>4</v>
      </c>
      <c r="H800" s="7" t="s">
        <v>191</v>
      </c>
      <c r="I800" s="7" t="s">
        <v>187</v>
      </c>
      <c r="J800" s="37">
        <v>1487</v>
      </c>
      <c r="K800" s="39">
        <v>1429</v>
      </c>
      <c r="L800" s="80"/>
      <c r="M800" s="29" t="s">
        <v>193</v>
      </c>
      <c r="N800" s="4">
        <f t="shared" si="15586"/>
        <v>150</v>
      </c>
      <c r="O800" s="4">
        <f t="shared" si="15097"/>
        <v>150</v>
      </c>
      <c r="P800" s="40">
        <f t="shared" si="15185"/>
        <v>2504</v>
      </c>
      <c r="Q800" s="4"/>
      <c r="S800" s="48">
        <f t="shared" ref="S800" si="15673">S787</f>
        <v>0</v>
      </c>
      <c r="T800" s="47" t="s">
        <v>194</v>
      </c>
      <c r="U800" s="7" t="s">
        <v>195</v>
      </c>
      <c r="V800" s="7" t="str">
        <f t="shared" si="15352"/>
        <v>1</v>
      </c>
      <c r="W800" s="7" t="str">
        <f t="shared" si="15532"/>
        <v>1</v>
      </c>
      <c r="X800" s="40">
        <v>0</v>
      </c>
      <c r="AB800" s="7" t="s">
        <v>195</v>
      </c>
      <c r="AC800" s="7">
        <v>0</v>
      </c>
      <c r="AD800" s="7" t="s">
        <v>195</v>
      </c>
      <c r="AE800" s="7" t="s">
        <v>195</v>
      </c>
      <c r="AF800" s="7" t="s">
        <v>195</v>
      </c>
      <c r="AG800" s="7" t="s">
        <v>195</v>
      </c>
      <c r="AH800" s="40">
        <v>0</v>
      </c>
      <c r="AI800" s="40">
        <v>0</v>
      </c>
      <c r="AJ800" s="40">
        <v>1</v>
      </c>
      <c r="AK800" s="40">
        <v>0</v>
      </c>
      <c r="AL800" s="40">
        <v>1</v>
      </c>
      <c r="AM800" s="40">
        <v>0</v>
      </c>
      <c r="AN800" s="40">
        <v>60</v>
      </c>
      <c r="AO800" s="40">
        <v>20000</v>
      </c>
      <c r="AP800" s="7" t="s">
        <v>785</v>
      </c>
      <c r="AQ800" s="4">
        <f t="shared" ref="AQ800" si="15674">AQ605</f>
        <v>3</v>
      </c>
      <c r="AR800" s="4">
        <f t="shared" si="15506"/>
        <v>161506</v>
      </c>
      <c r="AS800" s="7" t="s">
        <v>199</v>
      </c>
      <c r="AT800" s="48">
        <v>3</v>
      </c>
      <c r="AU800" s="48">
        <v>1</v>
      </c>
      <c r="AV800" s="48">
        <v>3</v>
      </c>
      <c r="AW800" s="48">
        <v>500</v>
      </c>
      <c r="AX800" s="48">
        <v>250</v>
      </c>
      <c r="AY800" s="48">
        <v>0</v>
      </c>
      <c r="AZ800" s="48">
        <v>0</v>
      </c>
      <c r="BE800" s="48">
        <v>0</v>
      </c>
      <c r="BF800" s="48">
        <v>1</v>
      </c>
      <c r="BG800" s="48">
        <f t="shared" si="15642"/>
        <v>1280</v>
      </c>
      <c r="BH800" s="48">
        <f t="shared" si="15643"/>
        <v>1280</v>
      </c>
      <c r="BI800" s="7">
        <v>0</v>
      </c>
      <c r="BJ800" s="7">
        <v>0</v>
      </c>
      <c r="BK800" s="7">
        <v>0</v>
      </c>
      <c r="BL800" s="7">
        <v>0</v>
      </c>
      <c r="BM800" s="7">
        <v>0</v>
      </c>
      <c r="BN800" s="7">
        <v>0</v>
      </c>
      <c r="BO800" s="7">
        <v>0</v>
      </c>
      <c r="BP800" s="7">
        <v>0</v>
      </c>
      <c r="BQ800" s="7">
        <v>0</v>
      </c>
      <c r="BR800" s="7">
        <v>0</v>
      </c>
      <c r="BS800" s="7">
        <v>0</v>
      </c>
      <c r="BT800" s="7">
        <v>0</v>
      </c>
      <c r="BU800" s="7">
        <v>0</v>
      </c>
      <c r="BV800" s="7">
        <v>0</v>
      </c>
      <c r="BW800" s="7">
        <v>0</v>
      </c>
      <c r="BX800" s="7">
        <v>0</v>
      </c>
      <c r="BY800" s="7">
        <v>0</v>
      </c>
      <c r="BZ800" s="7">
        <v>0</v>
      </c>
      <c r="CA800" s="7">
        <v>0</v>
      </c>
      <c r="CB800" s="7">
        <v>0</v>
      </c>
      <c r="CC800" s="7">
        <v>0</v>
      </c>
      <c r="CD800" s="7">
        <v>0</v>
      </c>
      <c r="CE800" s="7">
        <v>0</v>
      </c>
      <c r="CF800" s="7">
        <v>0</v>
      </c>
      <c r="CG800" s="7">
        <v>0</v>
      </c>
      <c r="CH800" s="7">
        <v>0</v>
      </c>
      <c r="CI800" s="7">
        <v>0</v>
      </c>
      <c r="CJ800" s="7">
        <v>0</v>
      </c>
      <c r="CK800" s="7">
        <v>0</v>
      </c>
      <c r="CL800" s="40">
        <v>0</v>
      </c>
      <c r="CM800" s="40">
        <v>0</v>
      </c>
      <c r="CN800" s="40">
        <v>0</v>
      </c>
      <c r="CO800" s="40">
        <v>0</v>
      </c>
      <c r="CP800" s="7">
        <v>0</v>
      </c>
      <c r="CQ800" s="7">
        <v>0</v>
      </c>
      <c r="CR800" s="7">
        <v>0</v>
      </c>
      <c r="CS800" s="40">
        <v>0</v>
      </c>
      <c r="CT800" s="7">
        <v>0</v>
      </c>
      <c r="CU800" s="7">
        <v>0</v>
      </c>
      <c r="CV800" s="4"/>
      <c r="CW800" s="4"/>
      <c r="CX800" s="4" t="str">
        <f t="shared" ref="CX800" si="15675">IF(CX605="","",CX605)</f>
        <v/>
      </c>
      <c r="CY800" s="4" t="str">
        <f t="shared" ref="CY800" si="15676">IF(CY605="","",CY605)</f>
        <v/>
      </c>
      <c r="CZ800" s="4" t="str">
        <f t="shared" ref="CZ800" si="15677">IF(CZ605="","",CZ605)</f>
        <v/>
      </c>
      <c r="DA800" s="4" t="str">
        <f t="shared" ref="DA800" si="15678">IF(DA605="","",DA605)</f>
        <v/>
      </c>
      <c r="DB800" s="4" t="str">
        <f t="shared" ref="DB800" si="15679">IF(DB605="","",DB605)</f>
        <v/>
      </c>
      <c r="DC800" s="4" t="str">
        <f t="shared" si="15649"/>
        <v/>
      </c>
      <c r="DD800" s="7">
        <v>2</v>
      </c>
      <c r="DE800" s="7">
        <v>30</v>
      </c>
      <c r="DF800" s="7">
        <v>60</v>
      </c>
      <c r="DH800" s="4">
        <f t="shared" ref="DH800" si="15680">IF(DH605="","",DH605)</f>
        <v>13</v>
      </c>
      <c r="DI800" s="4">
        <f t="shared" ref="DI800" si="15681">IF(DI605="","",DI605)</f>
        <v>6</v>
      </c>
      <c r="DJ800" s="4">
        <f t="shared" ref="DJ800" si="15682">IF(DJ605="","",DJ605)</f>
        <v>9</v>
      </c>
      <c r="DK800" s="4" t="str">
        <f t="shared" ref="DK800:DK823" si="15683">IF(DK605="","",DK605)</f>
        <v/>
      </c>
      <c r="DL800" s="4" t="str">
        <f t="shared" si="15320"/>
        <v/>
      </c>
      <c r="DX800" s="7">
        <f t="shared" si="15340"/>
        <v>7150613</v>
      </c>
      <c r="DY800" s="7"/>
      <c r="DZ800" s="67">
        <v>0</v>
      </c>
      <c r="EA800" s="2" t="s">
        <v>242</v>
      </c>
      <c r="EB800" s="85" t="s">
        <v>242</v>
      </c>
      <c r="EC800" s="2" t="s">
        <v>242</v>
      </c>
      <c r="ED800" s="2">
        <v>2018</v>
      </c>
      <c r="EE800" s="2">
        <v>3002</v>
      </c>
      <c r="EF800" s="7">
        <v>50</v>
      </c>
      <c r="EG800" s="20"/>
      <c r="EH800" s="20"/>
      <c r="EI800" s="4">
        <f t="shared" ref="EI800" si="15684">IF(EI605="","",EI605)</f>
        <v>40012</v>
      </c>
      <c r="EJ800" s="4">
        <f t="shared" ref="EJ800" si="15685">IF(EJ605="","",EJ605)</f>
        <v>1</v>
      </c>
      <c r="EK800" s="4">
        <f t="shared" ref="EK800" si="15686">IF(EK605="","",EK605)</f>
        <v>40013</v>
      </c>
      <c r="EL800" s="4">
        <f t="shared" ref="EL800" si="15687">IF(EL605="","",EL605)</f>
        <v>1</v>
      </c>
      <c r="EM800" s="4">
        <f t="shared" ref="EM800" si="15688">IF(EM605="","",EM605)</f>
        <v>40013</v>
      </c>
      <c r="EN800" s="4">
        <f t="shared" ref="EN800" si="15689">IF(EN605="","",EN605)</f>
        <v>1</v>
      </c>
      <c r="EO800" s="4">
        <f t="shared" ref="EO800" si="15690">IF(EO605="","",EO605)</f>
        <v>40013</v>
      </c>
      <c r="EP800" s="4">
        <f t="shared" ref="EP800" si="15691">IF(EP605="","",EP605)</f>
        <v>1</v>
      </c>
      <c r="EQ800" s="4">
        <f t="shared" ref="EQ800" si="15692">IF(EQ605="","",EQ605)</f>
        <v>40013</v>
      </c>
      <c r="ER800" s="4">
        <f t="shared" ref="ER800" si="15693">IF(ER605="","",ER605)</f>
        <v>1</v>
      </c>
      <c r="ES800" s="4">
        <f t="shared" ref="ES800" si="15694">IF(ES605="","",ES605)</f>
        <v>40013</v>
      </c>
      <c r="ET800" s="4">
        <f t="shared" ref="ET800" si="15695">IF(ET605="","",ET605)</f>
        <v>1</v>
      </c>
      <c r="EU800" s="4">
        <f t="shared" ref="EU800:EU808" si="15696">IF(EU605="","",EU605)</f>
        <v>40013</v>
      </c>
      <c r="EV800" s="4">
        <f t="shared" si="15386"/>
        <v>1</v>
      </c>
      <c r="EW800" s="4">
        <f t="shared" si="15386"/>
        <v>40013</v>
      </c>
      <c r="EX800" s="4">
        <f t="shared" si="15386"/>
        <v>1</v>
      </c>
      <c r="EY800" s="4">
        <f t="shared" si="15386"/>
        <v>40013</v>
      </c>
      <c r="EZ800" s="4">
        <f t="shared" ref="EZ800:EZ809" si="15697">IF(EZ605="","",EZ605)</f>
        <v>1</v>
      </c>
      <c r="FA800" s="4">
        <f t="shared" si="15494"/>
        <v>40013</v>
      </c>
      <c r="FB800" s="4">
        <f t="shared" ref="FB800" si="15698">IF(FB605="","",FB605)</f>
        <v>1</v>
      </c>
      <c r="FC800" s="4">
        <f t="shared" ref="FC800" si="15699">IF(FC605="","",FC605)</f>
        <v>40013</v>
      </c>
      <c r="FD800" s="4">
        <f t="shared" ref="FD800" si="15700">IF(FD605="","",FD605)</f>
        <v>1</v>
      </c>
      <c r="FE800" s="4">
        <f t="shared" ref="FE800" si="15701">IF(FE605="","",FE605)</f>
        <v>20100</v>
      </c>
      <c r="FF800" s="4">
        <f t="shared" si="15611"/>
        <v>1</v>
      </c>
      <c r="FG800" s="4">
        <f t="shared" si="15583"/>
        <v>20100</v>
      </c>
      <c r="FH800" s="4">
        <f t="shared" si="15183"/>
        <v>1</v>
      </c>
      <c r="FR800" s="2">
        <v>99999</v>
      </c>
      <c r="FS800" s="2">
        <v>0</v>
      </c>
      <c r="FT800" s="4">
        <v>10000</v>
      </c>
      <c r="FU800" s="4"/>
      <c r="FV800" s="4"/>
      <c r="FW800" s="4"/>
      <c r="FX800" s="4"/>
      <c r="FY800" s="4"/>
      <c r="FZ800" s="77">
        <v>0</v>
      </c>
      <c r="GA800" s="2">
        <v>1</v>
      </c>
      <c r="GB800" s="2">
        <v>30</v>
      </c>
      <c r="GC800" s="2">
        <v>1</v>
      </c>
      <c r="GD800"/>
    </row>
    <row r="801" s="2" customFormat="1" ht="14.25" spans="1:186">
      <c r="A801" s="15">
        <v>8010101</v>
      </c>
      <c r="B801" s="7">
        <f t="shared" ref="B801:B822" si="15702">B788</f>
        <v>1288</v>
      </c>
      <c r="C801" s="7">
        <f t="shared" ref="C801" si="15703">C788</f>
        <v>0</v>
      </c>
      <c r="D801" s="5" t="s">
        <v>280</v>
      </c>
      <c r="E801" s="2" t="s">
        <v>1482</v>
      </c>
      <c r="F801" s="31" t="s">
        <v>1483</v>
      </c>
      <c r="G801" s="31">
        <v>5</v>
      </c>
      <c r="H801" s="7" t="s">
        <v>191</v>
      </c>
      <c r="I801" s="7" t="s">
        <v>187</v>
      </c>
      <c r="J801" s="35">
        <v>1530</v>
      </c>
      <c r="K801" s="38">
        <v>401</v>
      </c>
      <c r="L801" s="39"/>
      <c r="M801" s="29" t="s">
        <v>193</v>
      </c>
      <c r="N801" s="4">
        <f t="shared" ref="N801" si="15704">N606</f>
        <v>10</v>
      </c>
      <c r="O801" s="4">
        <f t="shared" ref="O801" si="15705">O606</f>
        <v>10</v>
      </c>
      <c r="P801" s="40">
        <f t="shared" si="15185"/>
        <v>2005</v>
      </c>
      <c r="Q801" s="4"/>
      <c r="S801" s="48">
        <f t="shared" ref="S801" si="15706">S788</f>
        <v>0</v>
      </c>
      <c r="T801" s="47" t="s">
        <v>240</v>
      </c>
      <c r="U801" s="7" t="s">
        <v>195</v>
      </c>
      <c r="V801" s="7">
        <v>0</v>
      </c>
      <c r="W801" s="7">
        <v>0</v>
      </c>
      <c r="X801" s="40">
        <v>0</v>
      </c>
      <c r="AB801" s="7" t="s">
        <v>195</v>
      </c>
      <c r="AC801" s="7">
        <v>0</v>
      </c>
      <c r="AD801" s="7" t="s">
        <v>195</v>
      </c>
      <c r="AE801" s="7" t="s">
        <v>195</v>
      </c>
      <c r="AF801" s="7" t="s">
        <v>195</v>
      </c>
      <c r="AG801" s="7" t="s">
        <v>195</v>
      </c>
      <c r="AH801" s="40">
        <v>0</v>
      </c>
      <c r="AI801" s="40">
        <v>0</v>
      </c>
      <c r="AJ801" s="40">
        <v>1</v>
      </c>
      <c r="AK801" s="40">
        <v>0</v>
      </c>
      <c r="AL801" s="40">
        <v>1</v>
      </c>
      <c r="AM801" s="40">
        <v>0</v>
      </c>
      <c r="AN801" s="40">
        <v>60</v>
      </c>
      <c r="AO801" s="40">
        <v>1000</v>
      </c>
      <c r="AP801" s="7" t="s">
        <v>282</v>
      </c>
      <c r="AQ801" s="4">
        <f t="shared" ref="AQ801" si="15707">AQ606</f>
        <v>1</v>
      </c>
      <c r="AR801" s="4">
        <f t="shared" si="15506"/>
        <v>161504</v>
      </c>
      <c r="AS801" s="7" t="s">
        <v>199</v>
      </c>
      <c r="AT801" s="48">
        <v>3</v>
      </c>
      <c r="AU801" s="48">
        <v>1</v>
      </c>
      <c r="AV801" s="48">
        <v>3</v>
      </c>
      <c r="AW801" s="48">
        <v>500</v>
      </c>
      <c r="AX801" s="48">
        <v>250</v>
      </c>
      <c r="AY801" s="48">
        <v>0</v>
      </c>
      <c r="AZ801" s="48">
        <v>0</v>
      </c>
      <c r="BE801" s="48">
        <v>0</v>
      </c>
      <c r="BF801" s="48">
        <v>1</v>
      </c>
      <c r="BG801" s="48">
        <f>IF(O801&lt;10,90,90+O801*9)</f>
        <v>180</v>
      </c>
      <c r="BH801" s="48">
        <f>IF(O801&lt;10,90,90+O801*9)</f>
        <v>180</v>
      </c>
      <c r="BI801" s="7">
        <v>0</v>
      </c>
      <c r="BJ801" s="7">
        <v>0</v>
      </c>
      <c r="BK801" s="7">
        <v>0</v>
      </c>
      <c r="BL801" s="7">
        <v>0</v>
      </c>
      <c r="BM801" s="7">
        <v>0</v>
      </c>
      <c r="BN801" s="7">
        <v>0</v>
      </c>
      <c r="BO801" s="7">
        <v>0</v>
      </c>
      <c r="BP801" s="7">
        <v>0</v>
      </c>
      <c r="BQ801" s="7">
        <v>0</v>
      </c>
      <c r="BR801" s="7">
        <v>0</v>
      </c>
      <c r="BS801" s="7">
        <v>0</v>
      </c>
      <c r="BT801" s="7">
        <v>0</v>
      </c>
      <c r="BU801" s="7">
        <v>0</v>
      </c>
      <c r="BV801" s="7">
        <v>0</v>
      </c>
      <c r="BW801" s="7">
        <v>0</v>
      </c>
      <c r="BX801" s="7">
        <v>0</v>
      </c>
      <c r="BY801" s="7">
        <v>0</v>
      </c>
      <c r="BZ801" s="7">
        <v>0</v>
      </c>
      <c r="CA801" s="7">
        <v>0</v>
      </c>
      <c r="CB801" s="7">
        <v>0</v>
      </c>
      <c r="CC801" s="7">
        <v>0</v>
      </c>
      <c r="CD801" s="7">
        <v>0</v>
      </c>
      <c r="CE801" s="7">
        <v>0</v>
      </c>
      <c r="CF801" s="7">
        <v>0</v>
      </c>
      <c r="CG801" s="7">
        <v>0</v>
      </c>
      <c r="CH801" s="7">
        <v>0</v>
      </c>
      <c r="CI801" s="7">
        <v>0</v>
      </c>
      <c r="CJ801" s="7">
        <v>0</v>
      </c>
      <c r="CK801" s="7">
        <v>0</v>
      </c>
      <c r="CL801" s="40">
        <v>0</v>
      </c>
      <c r="CM801" s="40">
        <v>0</v>
      </c>
      <c r="CN801" s="40">
        <v>0</v>
      </c>
      <c r="CO801" s="40">
        <v>0</v>
      </c>
      <c r="CP801" s="7">
        <v>0</v>
      </c>
      <c r="CQ801" s="7">
        <v>0</v>
      </c>
      <c r="CR801" s="7">
        <v>0</v>
      </c>
      <c r="CS801" s="40">
        <v>0</v>
      </c>
      <c r="CT801" s="7">
        <v>0</v>
      </c>
      <c r="CU801" s="7">
        <v>0</v>
      </c>
      <c r="CV801" s="4"/>
      <c r="CW801" s="4"/>
      <c r="CX801" s="4" t="str">
        <f t="shared" ref="CX801" si="15708">IF(CX606="","",CX606)</f>
        <v>3da_weapon_changjian01_s</v>
      </c>
      <c r="CY801" s="4" t="str">
        <f t="shared" ref="CY801" si="15709">IF(CY606="","",CY606)</f>
        <v>3da_weapon_changjian01_b</v>
      </c>
      <c r="CZ801" s="4" t="str">
        <f t="shared" ref="CZ801" si="15710">IF(CZ606="","",CZ606)</f>
        <v/>
      </c>
      <c r="DA801" s="4" t="str">
        <f t="shared" ref="DA801" si="15711">IF(DA606="","",DA606)</f>
        <v/>
      </c>
      <c r="DB801" s="4" t="str">
        <f t="shared" ref="DB801" si="15712">IF(DB606="","",DB606)</f>
        <v>CS_Rhand</v>
      </c>
      <c r="DC801" s="4" t="str">
        <f t="shared" si="15649"/>
        <v>CS_Rhand</v>
      </c>
      <c r="DD801" s="7">
        <v>2</v>
      </c>
      <c r="DE801" s="7">
        <v>30</v>
      </c>
      <c r="DF801" s="7">
        <v>60</v>
      </c>
      <c r="DH801" s="4">
        <f t="shared" ref="DH801" si="15713">IF(DH606="","",DH606)</f>
        <v>0</v>
      </c>
      <c r="DI801" s="4">
        <f t="shared" ref="DI801" si="15714">IF(DI606="","",DI606)</f>
        <v>2</v>
      </c>
      <c r="DJ801" s="4">
        <f t="shared" ref="DJ801" si="15715">IF(DJ606="","",DJ606)</f>
        <v>4</v>
      </c>
      <c r="DK801" s="4">
        <f t="shared" si="15683"/>
        <v>7</v>
      </c>
      <c r="DL801" s="4">
        <f t="shared" si="15320"/>
        <v>8</v>
      </c>
      <c r="DX801" s="7">
        <f t="shared" si="15340"/>
        <v>8010101</v>
      </c>
      <c r="DY801" s="7"/>
      <c r="DZ801" s="67">
        <v>10000</v>
      </c>
      <c r="EA801" s="2" t="s">
        <v>1484</v>
      </c>
      <c r="EB801" s="85">
        <v>196</v>
      </c>
      <c r="EC801" s="2" t="s">
        <v>1485</v>
      </c>
      <c r="ED801" s="2">
        <v>2019</v>
      </c>
      <c r="EE801" s="2">
        <v>3004</v>
      </c>
      <c r="EF801" s="7">
        <v>50</v>
      </c>
      <c r="EG801" s="20"/>
      <c r="EH801" s="20"/>
      <c r="EI801" s="4">
        <f t="shared" ref="EI801" si="15716">IF(EI606="","",EI606)</f>
        <v>331101</v>
      </c>
      <c r="EJ801" s="4">
        <f t="shared" ref="EJ801" si="15717">IF(EJ606="","",EJ606)</f>
        <v>1</v>
      </c>
      <c r="EK801" s="4">
        <f t="shared" ref="EK801" si="15718">IF(EK606="","",EK606)</f>
        <v>331102</v>
      </c>
      <c r="EL801" s="4">
        <f t="shared" ref="EL801" si="15719">IF(EL606="","",EL606)</f>
        <v>1</v>
      </c>
      <c r="EM801" s="4">
        <f t="shared" ref="EM801" si="15720">IF(EM606="","",EM606)</f>
        <v>331103</v>
      </c>
      <c r="EN801" s="4">
        <f t="shared" ref="EN801" si="15721">IF(EN606="","",EN606)</f>
        <v>1</v>
      </c>
      <c r="EO801" s="4">
        <f t="shared" ref="EO801" si="15722">IF(EO606="","",EO606)</f>
        <v>331104</v>
      </c>
      <c r="EP801" s="4">
        <f t="shared" ref="EP801" si="15723">IF(EP606="","",EP606)</f>
        <v>1</v>
      </c>
      <c r="EQ801" s="4">
        <f t="shared" ref="EQ801" si="15724">IF(EQ606="","",EQ606)</f>
        <v>331105</v>
      </c>
      <c r="ER801" s="4">
        <f t="shared" ref="ER801" si="15725">IF(ER606="","",ER606)</f>
        <v>1</v>
      </c>
      <c r="ES801" s="4">
        <f t="shared" ref="ES801:ES808" si="15726">IF(ES606="","",ES606)</f>
        <v>331106</v>
      </c>
      <c r="ET801" s="4">
        <f t="shared" ref="ET801" si="15727">IF(ET606="","",ET606)</f>
        <v>1</v>
      </c>
      <c r="EU801" s="4">
        <f t="shared" si="15696"/>
        <v>331107</v>
      </c>
      <c r="EV801" s="4">
        <f t="shared" si="15386"/>
        <v>1</v>
      </c>
      <c r="EW801" s="4">
        <f t="shared" si="15386"/>
        <v>331108</v>
      </c>
      <c r="EX801" s="4">
        <f t="shared" si="15386"/>
        <v>1</v>
      </c>
      <c r="EY801" s="4">
        <f t="shared" si="15386"/>
        <v>331109</v>
      </c>
      <c r="EZ801" s="4">
        <f t="shared" si="15697"/>
        <v>1</v>
      </c>
      <c r="FA801" s="4">
        <f t="shared" si="15494"/>
        <v>331110</v>
      </c>
      <c r="FB801" s="4">
        <f t="shared" ref="FB801" si="15728">IF(FB606="","",FB606)</f>
        <v>1</v>
      </c>
      <c r="FC801" s="4">
        <f t="shared" ref="FC801" si="15729">IF(FC606="","",FC606)</f>
        <v>40013</v>
      </c>
      <c r="FD801" s="4">
        <f t="shared" ref="FD801" si="15730">IF(FD606="","",FD606)</f>
        <v>1</v>
      </c>
      <c r="FE801" s="4">
        <f t="shared" ref="FE801" si="15731">IF(FE606="","",FE606)</f>
        <v>20100</v>
      </c>
      <c r="FF801" s="4">
        <f t="shared" si="15611"/>
        <v>1</v>
      </c>
      <c r="FG801" s="4">
        <f t="shared" si="15583"/>
        <v>20100</v>
      </c>
      <c r="FH801" s="4">
        <f t="shared" si="15183"/>
        <v>1</v>
      </c>
      <c r="FR801" s="2">
        <v>99999</v>
      </c>
      <c r="FS801" s="2">
        <v>0</v>
      </c>
      <c r="FT801" s="4">
        <v>400</v>
      </c>
      <c r="FU801" s="4"/>
      <c r="FV801" s="4"/>
      <c r="FW801" s="4"/>
      <c r="FX801" s="4"/>
      <c r="FY801" s="4"/>
      <c r="FZ801" s="77">
        <v>0</v>
      </c>
      <c r="GA801" s="2">
        <v>1</v>
      </c>
      <c r="GC801" s="2">
        <v>1</v>
      </c>
      <c r="GD801"/>
    </row>
    <row r="802" s="2" customFormat="1" ht="14.25" spans="1:186">
      <c r="A802" s="15">
        <v>8010102</v>
      </c>
      <c r="B802" s="7">
        <f t="shared" si="15702"/>
        <v>4360</v>
      </c>
      <c r="C802" s="7">
        <f t="shared" ref="C802" si="15732">C789</f>
        <v>0</v>
      </c>
      <c r="D802" s="5" t="s">
        <v>283</v>
      </c>
      <c r="E802" s="2" t="s">
        <v>1486</v>
      </c>
      <c r="F802" s="31" t="s">
        <v>1483</v>
      </c>
      <c r="G802" s="31">
        <v>5</v>
      </c>
      <c r="H802" s="7" t="s">
        <v>191</v>
      </c>
      <c r="I802" s="7" t="s">
        <v>187</v>
      </c>
      <c r="J802" s="35">
        <v>1520</v>
      </c>
      <c r="K802" s="38">
        <v>201</v>
      </c>
      <c r="L802" s="39"/>
      <c r="M802" s="29" t="s">
        <v>193</v>
      </c>
      <c r="N802" s="4">
        <f t="shared" ref="N802" si="15733">N607</f>
        <v>10</v>
      </c>
      <c r="O802" s="4">
        <f t="shared" ref="O802" si="15734">O607</f>
        <v>10</v>
      </c>
      <c r="P802" s="40">
        <f t="shared" si="15185"/>
        <v>2005</v>
      </c>
      <c r="Q802" s="4"/>
      <c r="S802" s="48">
        <f t="shared" ref="S802" si="15735">S789</f>
        <v>0</v>
      </c>
      <c r="T802" s="47" t="s">
        <v>245</v>
      </c>
      <c r="U802" s="7" t="s">
        <v>195</v>
      </c>
      <c r="V802" s="7">
        <v>0</v>
      </c>
      <c r="W802" s="7">
        <v>0</v>
      </c>
      <c r="X802" s="40">
        <v>0</v>
      </c>
      <c r="AB802" s="7" t="s">
        <v>195</v>
      </c>
      <c r="AC802" s="7">
        <v>0</v>
      </c>
      <c r="AD802" s="7" t="s">
        <v>195</v>
      </c>
      <c r="AE802" s="7" t="s">
        <v>195</v>
      </c>
      <c r="AF802" s="7" t="s">
        <v>195</v>
      </c>
      <c r="AG802" s="7" t="s">
        <v>195</v>
      </c>
      <c r="AH802" s="40">
        <v>0</v>
      </c>
      <c r="AI802" s="40">
        <v>0</v>
      </c>
      <c r="AJ802" s="40">
        <v>1</v>
      </c>
      <c r="AK802" s="40">
        <v>0</v>
      </c>
      <c r="AL802" s="40">
        <v>1</v>
      </c>
      <c r="AM802" s="40">
        <v>0</v>
      </c>
      <c r="AN802" s="40">
        <v>60</v>
      </c>
      <c r="AO802" s="40">
        <v>1000</v>
      </c>
      <c r="AP802" s="7" t="s">
        <v>285</v>
      </c>
      <c r="AQ802" s="4">
        <f t="shared" ref="AQ802" si="15736">AQ607</f>
        <v>1</v>
      </c>
      <c r="AR802" s="4">
        <f t="shared" si="15506"/>
        <v>161504</v>
      </c>
      <c r="AS802" s="7" t="s">
        <v>199</v>
      </c>
      <c r="AT802" s="48">
        <v>3</v>
      </c>
      <c r="AU802" s="48">
        <v>1</v>
      </c>
      <c r="AV802" s="48">
        <v>3</v>
      </c>
      <c r="AW802" s="48">
        <v>500</v>
      </c>
      <c r="AX802" s="48">
        <v>250</v>
      </c>
      <c r="AY802" s="48">
        <v>0</v>
      </c>
      <c r="AZ802" s="48">
        <v>0</v>
      </c>
      <c r="BE802" s="48">
        <v>0</v>
      </c>
      <c r="BF802" s="48">
        <v>1</v>
      </c>
      <c r="BG802" s="48">
        <f t="shared" ref="BG802" si="15737">IF(O802&lt;10,90,90+O802*9)</f>
        <v>180</v>
      </c>
      <c r="BH802" s="48">
        <f t="shared" ref="BH802" si="15738">IF(O802&lt;10,90,90+O802*9)</f>
        <v>180</v>
      </c>
      <c r="BI802" s="7">
        <v>0</v>
      </c>
      <c r="BJ802" s="7">
        <v>0</v>
      </c>
      <c r="BK802" s="7">
        <v>0</v>
      </c>
      <c r="BL802" s="7">
        <v>0</v>
      </c>
      <c r="BM802" s="7">
        <v>0</v>
      </c>
      <c r="BN802" s="7">
        <v>0</v>
      </c>
      <c r="BO802" s="7">
        <v>0</v>
      </c>
      <c r="BP802" s="7">
        <v>0</v>
      </c>
      <c r="BQ802" s="7">
        <v>0</v>
      </c>
      <c r="BR802" s="7">
        <v>0</v>
      </c>
      <c r="BS802" s="7">
        <v>0</v>
      </c>
      <c r="BT802" s="7">
        <v>0</v>
      </c>
      <c r="BU802" s="7">
        <v>0</v>
      </c>
      <c r="BV802" s="7">
        <v>0</v>
      </c>
      <c r="BW802" s="7">
        <v>0</v>
      </c>
      <c r="BX802" s="7">
        <v>0</v>
      </c>
      <c r="BY802" s="7">
        <v>0</v>
      </c>
      <c r="BZ802" s="7">
        <v>0</v>
      </c>
      <c r="CA802" s="7">
        <v>0</v>
      </c>
      <c r="CB802" s="7">
        <v>0</v>
      </c>
      <c r="CC802" s="7">
        <v>0</v>
      </c>
      <c r="CD802" s="7">
        <v>0</v>
      </c>
      <c r="CE802" s="7">
        <v>0</v>
      </c>
      <c r="CF802" s="7">
        <v>0</v>
      </c>
      <c r="CG802" s="7">
        <v>0</v>
      </c>
      <c r="CH802" s="7">
        <v>0</v>
      </c>
      <c r="CI802" s="7">
        <v>0</v>
      </c>
      <c r="CJ802" s="7">
        <v>0</v>
      </c>
      <c r="CK802" s="7">
        <v>0</v>
      </c>
      <c r="CL802" s="40">
        <v>0</v>
      </c>
      <c r="CM802" s="40">
        <v>0</v>
      </c>
      <c r="CN802" s="40">
        <v>0</v>
      </c>
      <c r="CO802" s="40">
        <v>0</v>
      </c>
      <c r="CP802" s="7">
        <v>0</v>
      </c>
      <c r="CQ802" s="7">
        <v>0</v>
      </c>
      <c r="CR802" s="7">
        <v>0</v>
      </c>
      <c r="CS802" s="40">
        <v>0</v>
      </c>
      <c r="CT802" s="7">
        <v>0</v>
      </c>
      <c r="CU802" s="7">
        <v>0</v>
      </c>
      <c r="CV802" s="4"/>
      <c r="CW802" s="4"/>
      <c r="CX802" s="4" t="str">
        <f t="shared" ref="CX802" si="15739">IF(CX607="","",CX607)</f>
        <v>3da_weapon_changjian01_s</v>
      </c>
      <c r="CY802" s="4" t="str">
        <f t="shared" ref="CY802" si="15740">IF(CY607="","",CY607)</f>
        <v>3da_weapon_changjian01_b</v>
      </c>
      <c r="CZ802" s="4" t="str">
        <f t="shared" ref="CZ802" si="15741">IF(CZ607="","",CZ607)</f>
        <v/>
      </c>
      <c r="DA802" s="4" t="str">
        <f t="shared" ref="DA802" si="15742">IF(DA607="","",DA607)</f>
        <v/>
      </c>
      <c r="DB802" s="4" t="str">
        <f t="shared" ref="DB802" si="15743">IF(DB607="","",DB607)</f>
        <v>CS_Rhand</v>
      </c>
      <c r="DC802" s="4" t="str">
        <f t="shared" si="15649"/>
        <v>CS_Rhand</v>
      </c>
      <c r="DD802" s="7">
        <v>2</v>
      </c>
      <c r="DE802" s="7">
        <v>30</v>
      </c>
      <c r="DF802" s="7">
        <v>60</v>
      </c>
      <c r="DH802" s="4">
        <f t="shared" ref="DH802" si="15744">IF(DH607="","",DH607)</f>
        <v>0</v>
      </c>
      <c r="DI802" s="4">
        <f t="shared" ref="DI802" si="15745">IF(DI607="","",DI607)</f>
        <v>2</v>
      </c>
      <c r="DJ802" s="4">
        <f t="shared" ref="DJ802" si="15746">IF(DJ607="","",DJ607)</f>
        <v>4</v>
      </c>
      <c r="DK802" s="4">
        <f t="shared" si="15683"/>
        <v>7</v>
      </c>
      <c r="DL802" s="4">
        <f t="shared" si="15320"/>
        <v>8</v>
      </c>
      <c r="DX802" s="7">
        <f t="shared" si="15340"/>
        <v>8010102</v>
      </c>
      <c r="DY802" s="7"/>
      <c r="DZ802" s="67">
        <v>10000</v>
      </c>
      <c r="EA802" s="2" t="s">
        <v>1484</v>
      </c>
      <c r="EB802" s="85">
        <v>196</v>
      </c>
      <c r="EC802" s="2" t="s">
        <v>1485</v>
      </c>
      <c r="ED802" s="2">
        <v>2019</v>
      </c>
      <c r="EE802" s="2">
        <v>3004</v>
      </c>
      <c r="EF802" s="7">
        <v>50</v>
      </c>
      <c r="EG802" s="20"/>
      <c r="EH802" s="20"/>
      <c r="EI802" s="4">
        <f t="shared" ref="EI802" si="15747">IF(EI607="","",EI607)</f>
        <v>331101</v>
      </c>
      <c r="EJ802" s="4">
        <f t="shared" ref="EJ802" si="15748">IF(EJ607="","",EJ607)</f>
        <v>1</v>
      </c>
      <c r="EK802" s="4">
        <f t="shared" ref="EK802" si="15749">IF(EK607="","",EK607)</f>
        <v>331102</v>
      </c>
      <c r="EL802" s="4">
        <f t="shared" ref="EL802" si="15750">IF(EL607="","",EL607)</f>
        <v>1</v>
      </c>
      <c r="EM802" s="4">
        <f t="shared" ref="EM802" si="15751">IF(EM607="","",EM607)</f>
        <v>331103</v>
      </c>
      <c r="EN802" s="4">
        <f t="shared" ref="EN802" si="15752">IF(EN607="","",EN607)</f>
        <v>1</v>
      </c>
      <c r="EO802" s="4">
        <f t="shared" ref="EO802" si="15753">IF(EO607="","",EO607)</f>
        <v>331104</v>
      </c>
      <c r="EP802" s="4">
        <f t="shared" ref="EP802" si="15754">IF(EP607="","",EP607)</f>
        <v>1</v>
      </c>
      <c r="EQ802" s="4">
        <f t="shared" ref="EQ802" si="15755">IF(EQ607="","",EQ607)</f>
        <v>331105</v>
      </c>
      <c r="ER802" s="4">
        <f t="shared" ref="ER802:ER808" si="15756">IF(ER607="","",ER607)</f>
        <v>1</v>
      </c>
      <c r="ES802" s="4">
        <f t="shared" si="15726"/>
        <v>331106</v>
      </c>
      <c r="ET802" s="4">
        <f t="shared" ref="ET802" si="15757">IF(ET607="","",ET607)</f>
        <v>1</v>
      </c>
      <c r="EU802" s="4">
        <f t="shared" si="15696"/>
        <v>331107</v>
      </c>
      <c r="EV802" s="4">
        <f t="shared" si="15386"/>
        <v>1</v>
      </c>
      <c r="EW802" s="4">
        <f t="shared" si="15386"/>
        <v>331108</v>
      </c>
      <c r="EX802" s="4">
        <f t="shared" si="15386"/>
        <v>1</v>
      </c>
      <c r="EY802" s="4">
        <f t="shared" si="15386"/>
        <v>331109</v>
      </c>
      <c r="EZ802" s="4">
        <f t="shared" si="15697"/>
        <v>1</v>
      </c>
      <c r="FA802" s="4">
        <f t="shared" si="15494"/>
        <v>331110</v>
      </c>
      <c r="FB802" s="4">
        <f t="shared" ref="FB802" si="15758">IF(FB607="","",FB607)</f>
        <v>1</v>
      </c>
      <c r="FC802" s="4">
        <f t="shared" ref="FC802" si="15759">IF(FC607="","",FC607)</f>
        <v>40013</v>
      </c>
      <c r="FD802" s="4">
        <f t="shared" ref="FD802" si="15760">IF(FD607="","",FD607)</f>
        <v>1</v>
      </c>
      <c r="FE802" s="4">
        <f t="shared" ref="FE802" si="15761">IF(FE607="","",FE607)</f>
        <v>20100</v>
      </c>
      <c r="FF802" s="4">
        <f t="shared" si="15611"/>
        <v>1</v>
      </c>
      <c r="FG802" s="4">
        <f t="shared" si="15583"/>
        <v>20100</v>
      </c>
      <c r="FH802" s="4">
        <f t="shared" si="15183"/>
        <v>1</v>
      </c>
      <c r="FR802" s="2">
        <v>99999</v>
      </c>
      <c r="FS802" s="2">
        <v>0</v>
      </c>
      <c r="FT802" s="4">
        <v>400</v>
      </c>
      <c r="FU802" s="4"/>
      <c r="FV802" s="4"/>
      <c r="FW802" s="4"/>
      <c r="FX802" s="4"/>
      <c r="FY802" s="4"/>
      <c r="FZ802" s="77">
        <v>0</v>
      </c>
      <c r="GA802" s="2">
        <v>1</v>
      </c>
      <c r="GC802" s="2">
        <v>1</v>
      </c>
      <c r="GD802"/>
    </row>
    <row r="803" s="2" customFormat="1" ht="14.25" spans="1:186">
      <c r="A803" s="15">
        <v>8010103</v>
      </c>
      <c r="B803" s="7">
        <f t="shared" si="15702"/>
        <v>1800</v>
      </c>
      <c r="C803" s="7">
        <f t="shared" ref="C803" si="15762">C790</f>
        <v>0</v>
      </c>
      <c r="D803" s="5" t="s">
        <v>286</v>
      </c>
      <c r="E803" s="2" t="s">
        <v>1487</v>
      </c>
      <c r="F803" s="31" t="s">
        <v>1483</v>
      </c>
      <c r="G803" s="31">
        <v>5</v>
      </c>
      <c r="H803" s="7" t="s">
        <v>191</v>
      </c>
      <c r="I803" s="7" t="s">
        <v>187</v>
      </c>
      <c r="J803" s="35">
        <v>1510</v>
      </c>
      <c r="K803" s="41">
        <v>301</v>
      </c>
      <c r="L803" s="41"/>
      <c r="M803" s="29" t="s">
        <v>193</v>
      </c>
      <c r="N803" s="4">
        <f t="shared" ref="N803" si="15763">N608</f>
        <v>10</v>
      </c>
      <c r="O803" s="4">
        <f t="shared" ref="O803" si="15764">O608</f>
        <v>10</v>
      </c>
      <c r="P803" s="40">
        <f t="shared" si="15185"/>
        <v>2005</v>
      </c>
      <c r="Q803" s="4"/>
      <c r="S803" s="48">
        <f t="shared" ref="S803" si="15765">S790</f>
        <v>0</v>
      </c>
      <c r="T803" s="47" t="s">
        <v>249</v>
      </c>
      <c r="U803" s="7" t="s">
        <v>195</v>
      </c>
      <c r="V803" s="7">
        <v>0</v>
      </c>
      <c r="W803" s="7">
        <v>0</v>
      </c>
      <c r="X803" s="40">
        <v>0</v>
      </c>
      <c r="AB803" s="7" t="s">
        <v>195</v>
      </c>
      <c r="AC803" s="7">
        <v>0</v>
      </c>
      <c r="AD803" s="7" t="s">
        <v>195</v>
      </c>
      <c r="AE803" s="7" t="s">
        <v>195</v>
      </c>
      <c r="AF803" s="7" t="s">
        <v>195</v>
      </c>
      <c r="AG803" s="7" t="s">
        <v>195</v>
      </c>
      <c r="AH803" s="40">
        <v>0</v>
      </c>
      <c r="AI803" s="40">
        <v>0</v>
      </c>
      <c r="AJ803" s="40">
        <v>1</v>
      </c>
      <c r="AK803" s="40">
        <v>0</v>
      </c>
      <c r="AL803" s="40">
        <v>1</v>
      </c>
      <c r="AM803" s="40">
        <v>0</v>
      </c>
      <c r="AN803" s="40">
        <v>60</v>
      </c>
      <c r="AO803" s="40">
        <v>1000</v>
      </c>
      <c r="AP803" s="7" t="s">
        <v>288</v>
      </c>
      <c r="AQ803" s="4">
        <f t="shared" ref="AQ803" si="15766">AQ608</f>
        <v>1</v>
      </c>
      <c r="AR803" s="4">
        <f t="shared" si="15506"/>
        <v>161504</v>
      </c>
      <c r="AS803" s="7" t="s">
        <v>199</v>
      </c>
      <c r="AT803" s="48">
        <v>3</v>
      </c>
      <c r="AU803" s="48">
        <v>1</v>
      </c>
      <c r="AV803" s="48">
        <v>3</v>
      </c>
      <c r="AW803" s="48">
        <v>500</v>
      </c>
      <c r="AX803" s="48">
        <v>250</v>
      </c>
      <c r="AY803" s="48">
        <v>0</v>
      </c>
      <c r="AZ803" s="48">
        <v>0</v>
      </c>
      <c r="BE803" s="48">
        <v>0</v>
      </c>
      <c r="BF803" s="48">
        <v>1</v>
      </c>
      <c r="BG803" s="48">
        <f t="shared" ref="BG803" si="15767">IF(O803&lt;10,90,90+O803*9)</f>
        <v>180</v>
      </c>
      <c r="BH803" s="48">
        <f t="shared" ref="BH803" si="15768">IF(O803&lt;10,90,90+O803*9)</f>
        <v>180</v>
      </c>
      <c r="BI803" s="7">
        <v>0</v>
      </c>
      <c r="BJ803" s="7">
        <v>0</v>
      </c>
      <c r="BK803" s="7">
        <v>0</v>
      </c>
      <c r="BL803" s="7">
        <v>0</v>
      </c>
      <c r="BM803" s="7">
        <v>0</v>
      </c>
      <c r="BN803" s="7">
        <v>0</v>
      </c>
      <c r="BO803" s="7">
        <v>0</v>
      </c>
      <c r="BP803" s="7">
        <v>0</v>
      </c>
      <c r="BQ803" s="7">
        <v>0</v>
      </c>
      <c r="BR803" s="7">
        <v>0</v>
      </c>
      <c r="BS803" s="7">
        <v>0</v>
      </c>
      <c r="BT803" s="7">
        <v>0</v>
      </c>
      <c r="BU803" s="7">
        <v>0</v>
      </c>
      <c r="BV803" s="7">
        <v>0</v>
      </c>
      <c r="BW803" s="7">
        <v>0</v>
      </c>
      <c r="BX803" s="7">
        <v>0</v>
      </c>
      <c r="BY803" s="7">
        <v>0</v>
      </c>
      <c r="BZ803" s="7">
        <v>0</v>
      </c>
      <c r="CA803" s="7">
        <v>0</v>
      </c>
      <c r="CB803" s="7">
        <v>0</v>
      </c>
      <c r="CC803" s="7">
        <v>0</v>
      </c>
      <c r="CD803" s="7">
        <v>0</v>
      </c>
      <c r="CE803" s="7">
        <v>0</v>
      </c>
      <c r="CF803" s="7">
        <v>0</v>
      </c>
      <c r="CG803" s="7">
        <v>0</v>
      </c>
      <c r="CH803" s="7">
        <v>0</v>
      </c>
      <c r="CI803" s="7">
        <v>0</v>
      </c>
      <c r="CJ803" s="7">
        <v>0</v>
      </c>
      <c r="CK803" s="7">
        <v>0</v>
      </c>
      <c r="CL803" s="40">
        <v>0</v>
      </c>
      <c r="CM803" s="40">
        <v>0</v>
      </c>
      <c r="CN803" s="40">
        <v>0</v>
      </c>
      <c r="CO803" s="40">
        <v>0</v>
      </c>
      <c r="CP803" s="7">
        <v>0</v>
      </c>
      <c r="CQ803" s="7">
        <v>0</v>
      </c>
      <c r="CR803" s="7">
        <v>0</v>
      </c>
      <c r="CS803" s="40">
        <v>0</v>
      </c>
      <c r="CT803" s="7">
        <v>0</v>
      </c>
      <c r="CU803" s="7">
        <v>0</v>
      </c>
      <c r="CV803" s="4"/>
      <c r="CW803" s="4"/>
      <c r="CX803" s="4" t="str">
        <f t="shared" ref="CX803" si="15769">IF(CX608="","",CX608)</f>
        <v>3da_weapon_changjian01_s</v>
      </c>
      <c r="CY803" s="4" t="str">
        <f t="shared" ref="CY803:CY825" si="15770">IF(CY608="","",CY608)</f>
        <v>3da_weapon_changjian01_b</v>
      </c>
      <c r="CZ803" s="4" t="str">
        <f t="shared" ref="CZ803" si="15771">IF(CZ608="","",CZ608)</f>
        <v/>
      </c>
      <c r="DA803" s="4" t="str">
        <f t="shared" ref="DA803" si="15772">IF(DA608="","",DA608)</f>
        <v/>
      </c>
      <c r="DB803" s="4" t="str">
        <f t="shared" ref="DB803" si="15773">IF(DB608="","",DB608)</f>
        <v>CS_Rhand</v>
      </c>
      <c r="DC803" s="4" t="str">
        <f t="shared" si="15649"/>
        <v>CS_Rhand</v>
      </c>
      <c r="DD803" s="7">
        <v>2</v>
      </c>
      <c r="DE803" s="7">
        <v>30</v>
      </c>
      <c r="DF803" s="7">
        <v>60</v>
      </c>
      <c r="DH803" s="4">
        <f t="shared" ref="DH803" si="15774">IF(DH608="","",DH608)</f>
        <v>0</v>
      </c>
      <c r="DI803" s="4">
        <f t="shared" ref="DI803:DI839" si="15775">IF(DI608="","",DI608)</f>
        <v>2</v>
      </c>
      <c r="DJ803" s="4">
        <f t="shared" ref="DJ803" si="15776">IF(DJ608="","",DJ608)</f>
        <v>4</v>
      </c>
      <c r="DK803" s="4">
        <f t="shared" si="15683"/>
        <v>7</v>
      </c>
      <c r="DL803" s="4">
        <f t="shared" si="15320"/>
        <v>8</v>
      </c>
      <c r="DX803" s="7">
        <f t="shared" si="15340"/>
        <v>8010103</v>
      </c>
      <c r="DY803" s="7"/>
      <c r="DZ803" s="67">
        <v>10000</v>
      </c>
      <c r="EA803" s="2" t="s">
        <v>1484</v>
      </c>
      <c r="EB803" s="85">
        <v>196</v>
      </c>
      <c r="EC803" s="2" t="s">
        <v>1485</v>
      </c>
      <c r="ED803" s="2">
        <v>2019</v>
      </c>
      <c r="EE803" s="2">
        <v>3004</v>
      </c>
      <c r="EF803" s="7">
        <v>50</v>
      </c>
      <c r="EG803" s="20"/>
      <c r="EH803" s="20"/>
      <c r="EI803" s="4">
        <f t="shared" ref="EI803" si="15777">IF(EI608="","",EI608)</f>
        <v>331101</v>
      </c>
      <c r="EJ803" s="4">
        <f t="shared" ref="EJ803:EJ825" si="15778">IF(EJ608="","",EJ608)</f>
        <v>1</v>
      </c>
      <c r="EK803" s="4">
        <f t="shared" ref="EK803" si="15779">IF(EK608="","",EK608)</f>
        <v>331102</v>
      </c>
      <c r="EL803" s="4">
        <f t="shared" ref="EL803" si="15780">IF(EL608="","",EL608)</f>
        <v>1</v>
      </c>
      <c r="EM803" s="4">
        <f t="shared" ref="EM803" si="15781">IF(EM608="","",EM608)</f>
        <v>331103</v>
      </c>
      <c r="EN803" s="4">
        <f t="shared" ref="EN803" si="15782">IF(EN608="","",EN608)</f>
        <v>1</v>
      </c>
      <c r="EO803" s="4">
        <f t="shared" ref="EO803" si="15783">IF(EO608="","",EO608)</f>
        <v>331104</v>
      </c>
      <c r="EP803" s="4">
        <f t="shared" ref="EP803" si="15784">IF(EP608="","",EP608)</f>
        <v>1</v>
      </c>
      <c r="EQ803" s="4">
        <f t="shared" ref="EQ803" si="15785">IF(EQ608="","",EQ608)</f>
        <v>331105</v>
      </c>
      <c r="ER803" s="4">
        <f t="shared" si="15756"/>
        <v>1</v>
      </c>
      <c r="ES803" s="4">
        <f t="shared" si="15726"/>
        <v>331106</v>
      </c>
      <c r="ET803" s="4">
        <f t="shared" ref="ET803" si="15786">IF(ET608="","",ET608)</f>
        <v>1</v>
      </c>
      <c r="EU803" s="4">
        <f t="shared" si="15696"/>
        <v>331107</v>
      </c>
      <c r="EV803" s="4">
        <f t="shared" si="15386"/>
        <v>1</v>
      </c>
      <c r="EW803" s="4">
        <f t="shared" si="15386"/>
        <v>331108</v>
      </c>
      <c r="EX803" s="4">
        <f t="shared" si="15386"/>
        <v>1</v>
      </c>
      <c r="EY803" s="4">
        <f t="shared" si="15386"/>
        <v>331109</v>
      </c>
      <c r="EZ803" s="4">
        <f t="shared" si="15697"/>
        <v>1</v>
      </c>
      <c r="FA803" s="4">
        <f t="shared" si="15494"/>
        <v>331110</v>
      </c>
      <c r="FB803" s="4">
        <f t="shared" ref="FB803:FB808" si="15787">IF(FB608="","",FB608)</f>
        <v>1</v>
      </c>
      <c r="FC803" s="4">
        <f t="shared" ref="FC803" si="15788">IF(FC608="","",FC608)</f>
        <v>40013</v>
      </c>
      <c r="FD803" s="4">
        <f t="shared" ref="FD803:FD808" si="15789">IF(FD608="","",FD608)</f>
        <v>1</v>
      </c>
      <c r="FE803" s="4">
        <f t="shared" ref="FE803" si="15790">IF(FE608="","",FE608)</f>
        <v>20100</v>
      </c>
      <c r="FF803" s="4">
        <f t="shared" si="15611"/>
        <v>1</v>
      </c>
      <c r="FG803" s="4">
        <f t="shared" si="15583"/>
        <v>20100</v>
      </c>
      <c r="FH803" s="4">
        <f t="shared" si="15183"/>
        <v>1</v>
      </c>
      <c r="FR803" s="2">
        <v>99999</v>
      </c>
      <c r="FS803" s="2">
        <v>0</v>
      </c>
      <c r="FT803" s="4">
        <v>400</v>
      </c>
      <c r="FU803" s="4"/>
      <c r="FV803" s="4"/>
      <c r="FW803" s="4"/>
      <c r="FX803" s="4"/>
      <c r="FY803" s="4"/>
      <c r="FZ803" s="77">
        <v>0</v>
      </c>
      <c r="GA803" s="2">
        <v>1</v>
      </c>
      <c r="GC803" s="2">
        <v>1</v>
      </c>
      <c r="GD803"/>
    </row>
    <row r="804" s="2" customFormat="1" ht="14.25" spans="1:186">
      <c r="A804" s="15">
        <v>8010104</v>
      </c>
      <c r="B804" s="7">
        <f t="shared" si="15702"/>
        <v>3080</v>
      </c>
      <c r="C804" s="7">
        <f t="shared" ref="C804:C824" si="15791">C791</f>
        <v>0</v>
      </c>
      <c r="D804" s="5" t="s">
        <v>289</v>
      </c>
      <c r="E804" s="2" t="s">
        <v>1488</v>
      </c>
      <c r="F804" s="31" t="s">
        <v>1483</v>
      </c>
      <c r="G804" s="31">
        <v>5</v>
      </c>
      <c r="H804" s="7" t="s">
        <v>191</v>
      </c>
      <c r="I804" s="7" t="s">
        <v>187</v>
      </c>
      <c r="J804" s="35">
        <v>1550</v>
      </c>
      <c r="K804" s="38">
        <v>101</v>
      </c>
      <c r="L804" s="39"/>
      <c r="M804" s="29" t="s">
        <v>193</v>
      </c>
      <c r="N804" s="4">
        <f t="shared" ref="N804" si="15792">N609</f>
        <v>10</v>
      </c>
      <c r="O804" s="4">
        <f t="shared" ref="O804" si="15793">O609</f>
        <v>10</v>
      </c>
      <c r="P804" s="40">
        <f t="shared" si="15185"/>
        <v>2005</v>
      </c>
      <c r="Q804" s="4"/>
      <c r="S804" s="48">
        <f t="shared" ref="S804:S824" si="15794">S791</f>
        <v>0</v>
      </c>
      <c r="T804" s="47" t="s">
        <v>253</v>
      </c>
      <c r="U804" s="7" t="s">
        <v>195</v>
      </c>
      <c r="V804" s="7">
        <v>0</v>
      </c>
      <c r="W804" s="7">
        <v>0</v>
      </c>
      <c r="X804" s="40">
        <v>0</v>
      </c>
      <c r="AB804" s="7" t="s">
        <v>195</v>
      </c>
      <c r="AC804" s="7">
        <v>0</v>
      </c>
      <c r="AD804" s="7" t="s">
        <v>195</v>
      </c>
      <c r="AE804" s="7" t="s">
        <v>195</v>
      </c>
      <c r="AF804" s="7" t="s">
        <v>195</v>
      </c>
      <c r="AG804" s="7" t="s">
        <v>195</v>
      </c>
      <c r="AH804" s="40">
        <v>0</v>
      </c>
      <c r="AI804" s="40">
        <v>0</v>
      </c>
      <c r="AJ804" s="40">
        <v>1</v>
      </c>
      <c r="AK804" s="40">
        <v>0</v>
      </c>
      <c r="AL804" s="40">
        <v>1</v>
      </c>
      <c r="AM804" s="40">
        <v>0</v>
      </c>
      <c r="AN804" s="40">
        <v>60</v>
      </c>
      <c r="AO804" s="40">
        <v>1000</v>
      </c>
      <c r="AP804" s="7" t="s">
        <v>291</v>
      </c>
      <c r="AQ804" s="4">
        <f t="shared" ref="AQ804:AQ825" si="15795">AQ609</f>
        <v>1</v>
      </c>
      <c r="AR804" s="4">
        <f t="shared" si="15506"/>
        <v>161504</v>
      </c>
      <c r="AS804" s="7" t="s">
        <v>199</v>
      </c>
      <c r="AT804" s="48">
        <v>3</v>
      </c>
      <c r="AU804" s="48">
        <v>1</v>
      </c>
      <c r="AV804" s="48">
        <v>3</v>
      </c>
      <c r="AW804" s="48">
        <v>500</v>
      </c>
      <c r="AX804" s="48">
        <v>250</v>
      </c>
      <c r="AY804" s="48">
        <v>0</v>
      </c>
      <c r="AZ804" s="48">
        <v>0</v>
      </c>
      <c r="BE804" s="48">
        <v>0</v>
      </c>
      <c r="BF804" s="48">
        <v>1</v>
      </c>
      <c r="BG804" s="48">
        <f t="shared" ref="BG804" si="15796">IF(O804&lt;10,90,90+O804*9)</f>
        <v>180</v>
      </c>
      <c r="BH804" s="48">
        <f t="shared" ref="BH804" si="15797">IF(O804&lt;10,90,90+O804*9)</f>
        <v>180</v>
      </c>
      <c r="BI804" s="7">
        <v>0</v>
      </c>
      <c r="BJ804" s="7">
        <v>0</v>
      </c>
      <c r="BK804" s="7">
        <v>0</v>
      </c>
      <c r="BL804" s="7">
        <v>0</v>
      </c>
      <c r="BM804" s="7">
        <v>0</v>
      </c>
      <c r="BN804" s="7">
        <v>0</v>
      </c>
      <c r="BO804" s="7">
        <v>0</v>
      </c>
      <c r="BP804" s="7">
        <v>0</v>
      </c>
      <c r="BQ804" s="7">
        <v>0</v>
      </c>
      <c r="BR804" s="7">
        <v>0</v>
      </c>
      <c r="BS804" s="7">
        <v>0</v>
      </c>
      <c r="BT804" s="7">
        <v>0</v>
      </c>
      <c r="BU804" s="7">
        <v>0</v>
      </c>
      <c r="BV804" s="7">
        <v>0</v>
      </c>
      <c r="BW804" s="7">
        <v>0</v>
      </c>
      <c r="BX804" s="7">
        <v>0</v>
      </c>
      <c r="BY804" s="7">
        <v>0</v>
      </c>
      <c r="BZ804" s="7">
        <v>0</v>
      </c>
      <c r="CA804" s="7">
        <v>0</v>
      </c>
      <c r="CB804" s="7">
        <v>0</v>
      </c>
      <c r="CC804" s="7">
        <v>0</v>
      </c>
      <c r="CD804" s="7">
        <v>0</v>
      </c>
      <c r="CE804" s="7">
        <v>0</v>
      </c>
      <c r="CF804" s="7">
        <v>0</v>
      </c>
      <c r="CG804" s="7">
        <v>0</v>
      </c>
      <c r="CH804" s="7">
        <v>0</v>
      </c>
      <c r="CI804" s="7">
        <v>0</v>
      </c>
      <c r="CJ804" s="7">
        <v>0</v>
      </c>
      <c r="CK804" s="7">
        <v>0</v>
      </c>
      <c r="CL804" s="40">
        <v>0</v>
      </c>
      <c r="CM804" s="40">
        <v>0</v>
      </c>
      <c r="CN804" s="40">
        <v>0</v>
      </c>
      <c r="CO804" s="40">
        <v>0</v>
      </c>
      <c r="CP804" s="7">
        <v>0</v>
      </c>
      <c r="CQ804" s="7">
        <v>0</v>
      </c>
      <c r="CR804" s="7">
        <v>0</v>
      </c>
      <c r="CS804" s="40">
        <v>0</v>
      </c>
      <c r="CT804" s="7">
        <v>0</v>
      </c>
      <c r="CU804" s="7">
        <v>0</v>
      </c>
      <c r="CV804" s="4"/>
      <c r="CW804" s="4"/>
      <c r="CX804" s="4" t="str">
        <f t="shared" ref="CX804" si="15798">IF(CX609="","",CX609)</f>
        <v>3da_weapon_changjian01_s</v>
      </c>
      <c r="CY804" s="4" t="str">
        <f t="shared" si="15770"/>
        <v>3da_weapon_changjian01_b</v>
      </c>
      <c r="CZ804" s="4" t="str">
        <f t="shared" ref="CZ804" si="15799">IF(CZ609="","",CZ609)</f>
        <v/>
      </c>
      <c r="DA804" s="4" t="str">
        <f t="shared" ref="DA804" si="15800">IF(DA609="","",DA609)</f>
        <v/>
      </c>
      <c r="DB804" s="4" t="str">
        <f t="shared" ref="DB804:DB815" si="15801">IF(DB609="","",DB609)</f>
        <v>CS_Rhand</v>
      </c>
      <c r="DC804" s="4" t="str">
        <f t="shared" si="15649"/>
        <v>CS_Rhand</v>
      </c>
      <c r="DD804" s="7">
        <v>2</v>
      </c>
      <c r="DE804" s="7">
        <v>30</v>
      </c>
      <c r="DF804" s="7">
        <v>60</v>
      </c>
      <c r="DH804" s="4">
        <f t="shared" ref="DH804" si="15802">IF(DH609="","",DH609)</f>
        <v>0</v>
      </c>
      <c r="DI804" s="4">
        <f t="shared" si="15775"/>
        <v>2</v>
      </c>
      <c r="DJ804" s="4">
        <f t="shared" ref="DJ804" si="15803">IF(DJ609="","",DJ609)</f>
        <v>4</v>
      </c>
      <c r="DK804" s="4">
        <f t="shared" si="15683"/>
        <v>7</v>
      </c>
      <c r="DL804" s="4">
        <f t="shared" si="15320"/>
        <v>8</v>
      </c>
      <c r="DX804" s="7">
        <f t="shared" si="15340"/>
        <v>8010104</v>
      </c>
      <c r="DY804" s="7"/>
      <c r="DZ804" s="67">
        <v>10000</v>
      </c>
      <c r="EA804" s="2" t="s">
        <v>1484</v>
      </c>
      <c r="EB804" s="85">
        <v>196</v>
      </c>
      <c r="EC804" s="2" t="s">
        <v>1485</v>
      </c>
      <c r="ED804" s="2">
        <v>2019</v>
      </c>
      <c r="EE804" s="2">
        <v>3004</v>
      </c>
      <c r="EF804" s="7">
        <v>50</v>
      </c>
      <c r="EG804" s="20"/>
      <c r="EH804" s="20"/>
      <c r="EI804" s="4">
        <f t="shared" ref="EI804" si="15804">IF(EI609="","",EI609)</f>
        <v>331101</v>
      </c>
      <c r="EJ804" s="4">
        <f t="shared" si="15778"/>
        <v>1</v>
      </c>
      <c r="EK804" s="4">
        <f t="shared" ref="EK804" si="15805">IF(EK609="","",EK609)</f>
        <v>331102</v>
      </c>
      <c r="EL804" s="4">
        <f t="shared" ref="EL804" si="15806">IF(EL609="","",EL609)</f>
        <v>1</v>
      </c>
      <c r="EM804" s="4">
        <f t="shared" ref="EM804" si="15807">IF(EM609="","",EM609)</f>
        <v>331103</v>
      </c>
      <c r="EN804" s="4">
        <f t="shared" ref="EN804" si="15808">IF(EN609="","",EN609)</f>
        <v>1</v>
      </c>
      <c r="EO804" s="4">
        <f t="shared" ref="EO804" si="15809">IF(EO609="","",EO609)</f>
        <v>331104</v>
      </c>
      <c r="EP804" s="4">
        <f t="shared" ref="EP804" si="15810">IF(EP609="","",EP609)</f>
        <v>1</v>
      </c>
      <c r="EQ804" s="4">
        <f t="shared" ref="EQ804" si="15811">IF(EQ609="","",EQ609)</f>
        <v>331105</v>
      </c>
      <c r="ER804" s="4">
        <f t="shared" si="15756"/>
        <v>1</v>
      </c>
      <c r="ES804" s="4">
        <f t="shared" si="15726"/>
        <v>331106</v>
      </c>
      <c r="ET804" s="4">
        <f t="shared" ref="ET804" si="15812">IF(ET609="","",ET609)</f>
        <v>1</v>
      </c>
      <c r="EU804" s="4">
        <f t="shared" si="15696"/>
        <v>331107</v>
      </c>
      <c r="EV804" s="4">
        <f t="shared" si="15386"/>
        <v>1</v>
      </c>
      <c r="EW804" s="4">
        <f t="shared" si="15386"/>
        <v>331108</v>
      </c>
      <c r="EX804" s="4">
        <f t="shared" si="15386"/>
        <v>1</v>
      </c>
      <c r="EY804" s="4">
        <f t="shared" si="15386"/>
        <v>331109</v>
      </c>
      <c r="EZ804" s="4">
        <f t="shared" si="15697"/>
        <v>1</v>
      </c>
      <c r="FA804" s="4">
        <f t="shared" si="15494"/>
        <v>331110</v>
      </c>
      <c r="FB804" s="4">
        <f t="shared" si="15787"/>
        <v>1</v>
      </c>
      <c r="FC804" s="4">
        <f t="shared" ref="FC804" si="15813">IF(FC609="","",FC609)</f>
        <v>40013</v>
      </c>
      <c r="FD804" s="4">
        <f t="shared" si="15789"/>
        <v>1</v>
      </c>
      <c r="FE804" s="4">
        <f t="shared" ref="FE804" si="15814">IF(FE609="","",FE609)</f>
        <v>20100</v>
      </c>
      <c r="FF804" s="4">
        <f t="shared" si="15611"/>
        <v>1</v>
      </c>
      <c r="FG804" s="4">
        <f t="shared" si="15583"/>
        <v>20100</v>
      </c>
      <c r="FH804" s="4">
        <f t="shared" si="15183"/>
        <v>1</v>
      </c>
      <c r="FR804" s="2">
        <v>99999</v>
      </c>
      <c r="FS804" s="2">
        <v>0</v>
      </c>
      <c r="FT804" s="4">
        <v>400</v>
      </c>
      <c r="FU804" s="4"/>
      <c r="FV804" s="4"/>
      <c r="FW804" s="4"/>
      <c r="FX804" s="4"/>
      <c r="FY804" s="4"/>
      <c r="FZ804" s="77">
        <v>0</v>
      </c>
      <c r="GA804" s="2">
        <v>1</v>
      </c>
      <c r="GC804" s="2">
        <v>1</v>
      </c>
      <c r="GD804"/>
    </row>
    <row r="805" s="2" customFormat="1" ht="14.25" spans="1:186">
      <c r="A805" s="15">
        <v>8010105</v>
      </c>
      <c r="B805" s="7">
        <f t="shared" si="15702"/>
        <v>2824</v>
      </c>
      <c r="C805" s="7">
        <f t="shared" si="15791"/>
        <v>0</v>
      </c>
      <c r="D805" s="5" t="s">
        <v>292</v>
      </c>
      <c r="E805" s="2" t="s">
        <v>1489</v>
      </c>
      <c r="F805" s="31" t="s">
        <v>1483</v>
      </c>
      <c r="G805" s="31">
        <v>5</v>
      </c>
      <c r="H805" s="7" t="s">
        <v>191</v>
      </c>
      <c r="I805" s="7" t="s">
        <v>187</v>
      </c>
      <c r="J805" s="37">
        <v>1540</v>
      </c>
      <c r="K805" s="41">
        <v>501</v>
      </c>
      <c r="L805" s="41"/>
      <c r="M805" s="29" t="s">
        <v>193</v>
      </c>
      <c r="N805" s="4">
        <f t="shared" ref="N805" si="15815">N610</f>
        <v>10</v>
      </c>
      <c r="O805" s="4">
        <f t="shared" ref="O805" si="15816">O610</f>
        <v>10</v>
      </c>
      <c r="P805" s="40">
        <f t="shared" si="15185"/>
        <v>2005</v>
      </c>
      <c r="Q805" s="4"/>
      <c r="S805" s="48">
        <f t="shared" si="15794"/>
        <v>0</v>
      </c>
      <c r="T805" s="47" t="s">
        <v>257</v>
      </c>
      <c r="U805" s="7" t="s">
        <v>195</v>
      </c>
      <c r="V805" s="7">
        <v>0</v>
      </c>
      <c r="W805" s="7">
        <v>0</v>
      </c>
      <c r="X805" s="40">
        <v>0</v>
      </c>
      <c r="AB805" s="7" t="s">
        <v>195</v>
      </c>
      <c r="AC805" s="7">
        <v>0</v>
      </c>
      <c r="AD805" s="7" t="s">
        <v>195</v>
      </c>
      <c r="AE805" s="7" t="s">
        <v>195</v>
      </c>
      <c r="AF805" s="7" t="s">
        <v>195</v>
      </c>
      <c r="AG805" s="7" t="s">
        <v>195</v>
      </c>
      <c r="AH805" s="40">
        <v>0</v>
      </c>
      <c r="AI805" s="40">
        <v>0</v>
      </c>
      <c r="AJ805" s="40">
        <v>1</v>
      </c>
      <c r="AK805" s="40">
        <v>0</v>
      </c>
      <c r="AL805" s="40">
        <v>1</v>
      </c>
      <c r="AM805" s="40">
        <v>0</v>
      </c>
      <c r="AN805" s="40">
        <v>60</v>
      </c>
      <c r="AO805" s="40">
        <v>1000</v>
      </c>
      <c r="AP805" s="7" t="s">
        <v>294</v>
      </c>
      <c r="AQ805" s="4">
        <f t="shared" si="15795"/>
        <v>1</v>
      </c>
      <c r="AR805" s="4">
        <f t="shared" si="15506"/>
        <v>161504</v>
      </c>
      <c r="AS805" s="7" t="s">
        <v>199</v>
      </c>
      <c r="AT805" s="48">
        <v>3</v>
      </c>
      <c r="AU805" s="48">
        <v>1</v>
      </c>
      <c r="AV805" s="48">
        <v>3</v>
      </c>
      <c r="AW805" s="48">
        <v>500</v>
      </c>
      <c r="AX805" s="48">
        <v>250</v>
      </c>
      <c r="AY805" s="48">
        <v>0</v>
      </c>
      <c r="AZ805" s="48">
        <v>0</v>
      </c>
      <c r="BE805" s="48">
        <v>0</v>
      </c>
      <c r="BF805" s="48">
        <v>1</v>
      </c>
      <c r="BG805" s="48">
        <f t="shared" ref="BG805" si="15817">IF(O805&lt;10,90,90+O805*9)</f>
        <v>180</v>
      </c>
      <c r="BH805" s="48">
        <f t="shared" ref="BH805" si="15818">IF(O805&lt;10,90,90+O805*9)</f>
        <v>180</v>
      </c>
      <c r="BI805" s="7">
        <v>0</v>
      </c>
      <c r="BJ805" s="7">
        <v>0</v>
      </c>
      <c r="BK805" s="7">
        <v>0</v>
      </c>
      <c r="BL805" s="7">
        <v>0</v>
      </c>
      <c r="BM805" s="7">
        <v>0</v>
      </c>
      <c r="BN805" s="7">
        <v>0</v>
      </c>
      <c r="BO805" s="7">
        <v>0</v>
      </c>
      <c r="BP805" s="7">
        <v>0</v>
      </c>
      <c r="BQ805" s="7">
        <v>0</v>
      </c>
      <c r="BR805" s="7">
        <v>0</v>
      </c>
      <c r="BS805" s="7">
        <v>0</v>
      </c>
      <c r="BT805" s="7">
        <v>0</v>
      </c>
      <c r="BU805" s="7">
        <v>0</v>
      </c>
      <c r="BV805" s="7">
        <v>0</v>
      </c>
      <c r="BW805" s="7">
        <v>0</v>
      </c>
      <c r="BX805" s="7">
        <v>0</v>
      </c>
      <c r="BY805" s="7">
        <v>0</v>
      </c>
      <c r="BZ805" s="7">
        <v>0</v>
      </c>
      <c r="CA805" s="7">
        <v>0</v>
      </c>
      <c r="CB805" s="7">
        <v>0</v>
      </c>
      <c r="CC805" s="7">
        <v>0</v>
      </c>
      <c r="CD805" s="7">
        <v>0</v>
      </c>
      <c r="CE805" s="7">
        <v>0</v>
      </c>
      <c r="CF805" s="7">
        <v>0</v>
      </c>
      <c r="CG805" s="7">
        <v>0</v>
      </c>
      <c r="CH805" s="7">
        <v>0</v>
      </c>
      <c r="CI805" s="7">
        <v>0</v>
      </c>
      <c r="CJ805" s="7">
        <v>0</v>
      </c>
      <c r="CK805" s="7">
        <v>0</v>
      </c>
      <c r="CL805" s="40">
        <v>0</v>
      </c>
      <c r="CM805" s="40">
        <v>0</v>
      </c>
      <c r="CN805" s="40">
        <v>0</v>
      </c>
      <c r="CO805" s="40">
        <v>0</v>
      </c>
      <c r="CP805" s="7">
        <v>0</v>
      </c>
      <c r="CQ805" s="7">
        <v>0</v>
      </c>
      <c r="CR805" s="7">
        <v>0</v>
      </c>
      <c r="CS805" s="40">
        <v>0</v>
      </c>
      <c r="CT805" s="7">
        <v>0</v>
      </c>
      <c r="CU805" s="7">
        <v>0</v>
      </c>
      <c r="CV805" s="4"/>
      <c r="CW805" s="4"/>
      <c r="CX805" s="4" t="str">
        <f t="shared" ref="CX805" si="15819">IF(CX610="","",CX610)</f>
        <v>3da_weapon_changjian01_s</v>
      </c>
      <c r="CY805" s="4" t="str">
        <f t="shared" si="15770"/>
        <v>3da_weapon_changjian01_b</v>
      </c>
      <c r="CZ805" s="4" t="str">
        <f t="shared" ref="CZ805" si="15820">IF(CZ610="","",CZ610)</f>
        <v/>
      </c>
      <c r="DA805" s="4" t="str">
        <f t="shared" ref="DA805" si="15821">IF(DA610="","",DA610)</f>
        <v/>
      </c>
      <c r="DB805" s="4" t="str">
        <f t="shared" si="15801"/>
        <v>CS_Rhand</v>
      </c>
      <c r="DC805" s="4" t="str">
        <f t="shared" si="15649"/>
        <v>CS_Rhand</v>
      </c>
      <c r="DD805" s="7">
        <v>2</v>
      </c>
      <c r="DE805" s="7">
        <v>30</v>
      </c>
      <c r="DF805" s="7">
        <v>60</v>
      </c>
      <c r="DH805" s="4">
        <f t="shared" ref="DH805" si="15822">IF(DH610="","",DH610)</f>
        <v>0</v>
      </c>
      <c r="DI805" s="4">
        <f t="shared" si="15775"/>
        <v>2</v>
      </c>
      <c r="DJ805" s="4">
        <f t="shared" ref="DJ805" si="15823">IF(DJ610="","",DJ610)</f>
        <v>4</v>
      </c>
      <c r="DK805" s="4">
        <f t="shared" si="15683"/>
        <v>7</v>
      </c>
      <c r="DL805" s="4">
        <f t="shared" si="15320"/>
        <v>8</v>
      </c>
      <c r="DX805" s="7">
        <f t="shared" si="15340"/>
        <v>8010105</v>
      </c>
      <c r="DY805" s="7"/>
      <c r="DZ805" s="67">
        <v>10000</v>
      </c>
      <c r="EA805" s="2" t="s">
        <v>1484</v>
      </c>
      <c r="EB805" s="85">
        <v>196</v>
      </c>
      <c r="EC805" s="2" t="s">
        <v>1485</v>
      </c>
      <c r="ED805" s="2">
        <v>2019</v>
      </c>
      <c r="EE805" s="2">
        <v>3003</v>
      </c>
      <c r="EF805" s="7">
        <v>50</v>
      </c>
      <c r="EG805" s="20"/>
      <c r="EH805" s="20"/>
      <c r="EI805" s="4">
        <f t="shared" ref="EI805" si="15824">IF(EI610="","",EI610)</f>
        <v>331101</v>
      </c>
      <c r="EJ805" s="4">
        <f t="shared" si="15778"/>
        <v>1</v>
      </c>
      <c r="EK805" s="4">
        <f t="shared" ref="EK805" si="15825">IF(EK610="","",EK610)</f>
        <v>331102</v>
      </c>
      <c r="EL805" s="4">
        <f t="shared" ref="EL805" si="15826">IF(EL610="","",EL610)</f>
        <v>1</v>
      </c>
      <c r="EM805" s="4">
        <f t="shared" ref="EM805" si="15827">IF(EM610="","",EM610)</f>
        <v>331103</v>
      </c>
      <c r="EN805" s="4">
        <f t="shared" ref="EN805" si="15828">IF(EN610="","",EN610)</f>
        <v>1</v>
      </c>
      <c r="EO805" s="4">
        <f t="shared" ref="EO805" si="15829">IF(EO610="","",EO610)</f>
        <v>331104</v>
      </c>
      <c r="EP805" s="4">
        <f t="shared" ref="EP805" si="15830">IF(EP610="","",EP610)</f>
        <v>1</v>
      </c>
      <c r="EQ805" s="4">
        <f t="shared" ref="EQ805" si="15831">IF(EQ610="","",EQ610)</f>
        <v>331105</v>
      </c>
      <c r="ER805" s="4">
        <f t="shared" si="15756"/>
        <v>1</v>
      </c>
      <c r="ES805" s="4">
        <f t="shared" si="15726"/>
        <v>331106</v>
      </c>
      <c r="ET805" s="4">
        <f t="shared" ref="ET805" si="15832">IF(ET610="","",ET610)</f>
        <v>1</v>
      </c>
      <c r="EU805" s="4">
        <f t="shared" si="15696"/>
        <v>331107</v>
      </c>
      <c r="EV805" s="4">
        <f t="shared" si="15386"/>
        <v>1</v>
      </c>
      <c r="EW805" s="4">
        <f t="shared" si="15386"/>
        <v>331108</v>
      </c>
      <c r="EX805" s="4">
        <f t="shared" si="15386"/>
        <v>1</v>
      </c>
      <c r="EY805" s="4">
        <f t="shared" si="15386"/>
        <v>331109</v>
      </c>
      <c r="EZ805" s="4">
        <f t="shared" si="15697"/>
        <v>1</v>
      </c>
      <c r="FA805" s="4">
        <f t="shared" si="15494"/>
        <v>331110</v>
      </c>
      <c r="FB805" s="4">
        <f t="shared" si="15787"/>
        <v>1</v>
      </c>
      <c r="FC805" s="4">
        <f t="shared" ref="FC805" si="15833">IF(FC610="","",FC610)</f>
        <v>40013</v>
      </c>
      <c r="FD805" s="4">
        <f t="shared" si="15789"/>
        <v>1</v>
      </c>
      <c r="FE805" s="4">
        <f t="shared" ref="FE805" si="15834">IF(FE610="","",FE610)</f>
        <v>20100</v>
      </c>
      <c r="FF805" s="4">
        <f t="shared" si="15611"/>
        <v>1</v>
      </c>
      <c r="FG805" s="4">
        <f t="shared" si="15583"/>
        <v>20100</v>
      </c>
      <c r="FH805" s="4">
        <f t="shared" ref="FH805" si="15835">IF(FH610="","",FH610)</f>
        <v>1</v>
      </c>
      <c r="FR805" s="2">
        <v>99999</v>
      </c>
      <c r="FS805" s="2">
        <v>0</v>
      </c>
      <c r="FT805" s="4">
        <v>400</v>
      </c>
      <c r="FU805" s="4"/>
      <c r="FV805" s="4"/>
      <c r="FW805" s="4"/>
      <c r="FX805" s="4"/>
      <c r="FY805" s="4"/>
      <c r="FZ805" s="77">
        <v>0</v>
      </c>
      <c r="GA805" s="2">
        <v>1</v>
      </c>
      <c r="GC805" s="2">
        <v>1</v>
      </c>
      <c r="GD805"/>
    </row>
    <row r="806" s="2" customFormat="1" ht="14.25" spans="1:186">
      <c r="A806" s="15">
        <v>8010106</v>
      </c>
      <c r="B806" s="7">
        <f t="shared" si="15702"/>
        <v>4104</v>
      </c>
      <c r="C806" s="7">
        <f t="shared" si="15791"/>
        <v>0</v>
      </c>
      <c r="D806" s="5" t="s">
        <v>295</v>
      </c>
      <c r="E806" s="2" t="s">
        <v>1490</v>
      </c>
      <c r="F806" s="31" t="s">
        <v>1483</v>
      </c>
      <c r="G806" s="31">
        <v>5</v>
      </c>
      <c r="H806" s="7" t="s">
        <v>191</v>
      </c>
      <c r="I806" s="7" t="s">
        <v>187</v>
      </c>
      <c r="J806" s="37">
        <v>1540</v>
      </c>
      <c r="K806" s="39">
        <v>601</v>
      </c>
      <c r="L806" s="39"/>
      <c r="M806" s="29" t="s">
        <v>193</v>
      </c>
      <c r="N806" s="4">
        <f t="shared" ref="N806" si="15836">N611</f>
        <v>10</v>
      </c>
      <c r="O806" s="4">
        <f t="shared" ref="O806" si="15837">O611</f>
        <v>10</v>
      </c>
      <c r="P806" s="40">
        <f t="shared" si="15185"/>
        <v>2005</v>
      </c>
      <c r="Q806" s="4"/>
      <c r="S806" s="48">
        <f t="shared" si="15794"/>
        <v>0</v>
      </c>
      <c r="T806" s="47" t="s">
        <v>194</v>
      </c>
      <c r="U806" s="7" t="s">
        <v>195</v>
      </c>
      <c r="V806" s="7">
        <v>0</v>
      </c>
      <c r="W806" s="7">
        <v>0</v>
      </c>
      <c r="X806" s="40">
        <v>0</v>
      </c>
      <c r="AB806" s="7" t="s">
        <v>195</v>
      </c>
      <c r="AC806" s="7">
        <v>0</v>
      </c>
      <c r="AD806" s="7" t="s">
        <v>195</v>
      </c>
      <c r="AE806" s="7" t="s">
        <v>195</v>
      </c>
      <c r="AF806" s="7" t="s">
        <v>195</v>
      </c>
      <c r="AG806" s="7" t="s">
        <v>195</v>
      </c>
      <c r="AH806" s="40">
        <v>0</v>
      </c>
      <c r="AI806" s="40">
        <v>0</v>
      </c>
      <c r="AJ806" s="40">
        <v>1</v>
      </c>
      <c r="AK806" s="40">
        <v>0</v>
      </c>
      <c r="AL806" s="40">
        <v>1</v>
      </c>
      <c r="AM806" s="40">
        <v>0</v>
      </c>
      <c r="AN806" s="40">
        <v>60</v>
      </c>
      <c r="AO806" s="40">
        <v>1000</v>
      </c>
      <c r="AP806" s="7" t="s">
        <v>297</v>
      </c>
      <c r="AQ806" s="4">
        <f t="shared" si="15795"/>
        <v>1</v>
      </c>
      <c r="AR806" s="4">
        <f t="shared" si="15506"/>
        <v>161504</v>
      </c>
      <c r="AS806" s="7" t="s">
        <v>199</v>
      </c>
      <c r="AT806" s="48">
        <v>3</v>
      </c>
      <c r="AU806" s="48">
        <v>1</v>
      </c>
      <c r="AV806" s="48">
        <v>3</v>
      </c>
      <c r="AW806" s="48">
        <v>500</v>
      </c>
      <c r="AX806" s="48">
        <v>250</v>
      </c>
      <c r="AY806" s="48">
        <v>0</v>
      </c>
      <c r="AZ806" s="48">
        <v>0</v>
      </c>
      <c r="BE806" s="48">
        <v>0</v>
      </c>
      <c r="BF806" s="48">
        <v>1</v>
      </c>
      <c r="BG806" s="48">
        <f t="shared" ref="BG806" si="15838">IF(O806&lt;10,90,90+O806*9)</f>
        <v>180</v>
      </c>
      <c r="BH806" s="48">
        <f t="shared" ref="BH806" si="15839">IF(O806&lt;10,90,90+O806*9)</f>
        <v>180</v>
      </c>
      <c r="BI806" s="7">
        <v>0</v>
      </c>
      <c r="BJ806" s="7">
        <v>0</v>
      </c>
      <c r="BK806" s="7">
        <v>0</v>
      </c>
      <c r="BL806" s="7">
        <v>0</v>
      </c>
      <c r="BM806" s="7">
        <v>0</v>
      </c>
      <c r="BN806" s="7">
        <v>0</v>
      </c>
      <c r="BO806" s="7">
        <v>0</v>
      </c>
      <c r="BP806" s="7">
        <v>0</v>
      </c>
      <c r="BQ806" s="7">
        <v>0</v>
      </c>
      <c r="BR806" s="7">
        <v>0</v>
      </c>
      <c r="BS806" s="7">
        <v>0</v>
      </c>
      <c r="BT806" s="7">
        <v>0</v>
      </c>
      <c r="BU806" s="7">
        <v>0</v>
      </c>
      <c r="BV806" s="7">
        <v>0</v>
      </c>
      <c r="BW806" s="7">
        <v>0</v>
      </c>
      <c r="BX806" s="7">
        <v>0</v>
      </c>
      <c r="BY806" s="7">
        <v>0</v>
      </c>
      <c r="BZ806" s="7">
        <v>0</v>
      </c>
      <c r="CA806" s="7">
        <v>0</v>
      </c>
      <c r="CB806" s="7">
        <v>0</v>
      </c>
      <c r="CC806" s="7">
        <v>0</v>
      </c>
      <c r="CD806" s="7">
        <v>0</v>
      </c>
      <c r="CE806" s="7">
        <v>0</v>
      </c>
      <c r="CF806" s="7">
        <v>0</v>
      </c>
      <c r="CG806" s="7">
        <v>0</v>
      </c>
      <c r="CH806" s="7">
        <v>0</v>
      </c>
      <c r="CI806" s="7">
        <v>0</v>
      </c>
      <c r="CJ806" s="7">
        <v>0</v>
      </c>
      <c r="CK806" s="7">
        <v>0</v>
      </c>
      <c r="CL806" s="40">
        <v>0</v>
      </c>
      <c r="CM806" s="40">
        <v>0</v>
      </c>
      <c r="CN806" s="40">
        <v>0</v>
      </c>
      <c r="CO806" s="40">
        <v>0</v>
      </c>
      <c r="CP806" s="7">
        <v>0</v>
      </c>
      <c r="CQ806" s="7">
        <v>0</v>
      </c>
      <c r="CR806" s="7">
        <v>0</v>
      </c>
      <c r="CS806" s="40">
        <v>0</v>
      </c>
      <c r="CT806" s="7">
        <v>0</v>
      </c>
      <c r="CU806" s="7">
        <v>0</v>
      </c>
      <c r="CV806" s="4"/>
      <c r="CW806" s="4"/>
      <c r="CX806" s="4" t="str">
        <f t="shared" ref="CX806" si="15840">IF(CX611="","",CX611)</f>
        <v>3da_weapon_changjian01_s</v>
      </c>
      <c r="CY806" s="4" t="str">
        <f t="shared" si="15770"/>
        <v>3da_weapon_changjian01_b</v>
      </c>
      <c r="CZ806" s="4" t="str">
        <f t="shared" ref="CZ806:CZ815" si="15841">IF(CZ611="","",CZ611)</f>
        <v/>
      </c>
      <c r="DA806" s="4" t="str">
        <f t="shared" ref="DA806" si="15842">IF(DA611="","",DA611)</f>
        <v/>
      </c>
      <c r="DB806" s="4" t="str">
        <f t="shared" si="15801"/>
        <v>CS_Rhand</v>
      </c>
      <c r="DC806" s="4" t="str">
        <f t="shared" si="15649"/>
        <v>CS_Rhand</v>
      </c>
      <c r="DD806" s="7">
        <v>2</v>
      </c>
      <c r="DE806" s="7">
        <v>30</v>
      </c>
      <c r="DF806" s="7">
        <v>60</v>
      </c>
      <c r="DH806" s="4">
        <f t="shared" ref="DH806" si="15843">IF(DH611="","",DH611)</f>
        <v>0</v>
      </c>
      <c r="DI806" s="4">
        <f t="shared" si="15775"/>
        <v>2</v>
      </c>
      <c r="DJ806" s="4">
        <f t="shared" ref="DJ806" si="15844">IF(DJ611="","",DJ611)</f>
        <v>4</v>
      </c>
      <c r="DK806" s="4">
        <f t="shared" si="15683"/>
        <v>7</v>
      </c>
      <c r="DL806" s="4">
        <f t="shared" si="15320"/>
        <v>8</v>
      </c>
      <c r="DX806" s="7">
        <f t="shared" si="15340"/>
        <v>8010106</v>
      </c>
      <c r="DY806" s="7"/>
      <c r="DZ806" s="67">
        <v>10000</v>
      </c>
      <c r="EA806" s="2" t="s">
        <v>1484</v>
      </c>
      <c r="EB806" s="85">
        <v>196</v>
      </c>
      <c r="EC806" s="2" t="s">
        <v>1485</v>
      </c>
      <c r="ED806" s="2">
        <v>2019</v>
      </c>
      <c r="EE806" s="2">
        <v>3003</v>
      </c>
      <c r="EF806" s="7">
        <v>50</v>
      </c>
      <c r="EG806" s="20"/>
      <c r="EH806" s="20"/>
      <c r="EI806" s="4">
        <f t="shared" ref="EI806" si="15845">IF(EI611="","",EI611)</f>
        <v>331101</v>
      </c>
      <c r="EJ806" s="4">
        <f t="shared" si="15778"/>
        <v>1</v>
      </c>
      <c r="EK806" s="4">
        <f t="shared" ref="EK806" si="15846">IF(EK611="","",EK611)</f>
        <v>331102</v>
      </c>
      <c r="EL806" s="4">
        <f t="shared" ref="EL806" si="15847">IF(EL611="","",EL611)</f>
        <v>1</v>
      </c>
      <c r="EM806" s="4">
        <f t="shared" ref="EM806" si="15848">IF(EM611="","",EM611)</f>
        <v>331103</v>
      </c>
      <c r="EN806" s="4">
        <f t="shared" ref="EN806" si="15849">IF(EN611="","",EN611)</f>
        <v>1</v>
      </c>
      <c r="EO806" s="4">
        <f t="shared" ref="EO806" si="15850">IF(EO611="","",EO611)</f>
        <v>331104</v>
      </c>
      <c r="EP806" s="4">
        <f t="shared" ref="EP806" si="15851">IF(EP611="","",EP611)</f>
        <v>1</v>
      </c>
      <c r="EQ806" s="4">
        <f t="shared" ref="EQ806" si="15852">IF(EQ611="","",EQ611)</f>
        <v>331105</v>
      </c>
      <c r="ER806" s="4">
        <f t="shared" si="15756"/>
        <v>1</v>
      </c>
      <c r="ES806" s="4">
        <f t="shared" si="15726"/>
        <v>331106</v>
      </c>
      <c r="ET806" s="4">
        <f t="shared" ref="ET806" si="15853">IF(ET611="","",ET611)</f>
        <v>1</v>
      </c>
      <c r="EU806" s="4">
        <f t="shared" si="15696"/>
        <v>331107</v>
      </c>
      <c r="EV806" s="4">
        <f t="shared" si="15386"/>
        <v>1</v>
      </c>
      <c r="EW806" s="4">
        <f t="shared" si="15386"/>
        <v>331108</v>
      </c>
      <c r="EX806" s="4">
        <f t="shared" si="15386"/>
        <v>1</v>
      </c>
      <c r="EY806" s="4">
        <f t="shared" si="15386"/>
        <v>331109</v>
      </c>
      <c r="EZ806" s="4">
        <f t="shared" si="15697"/>
        <v>1</v>
      </c>
      <c r="FA806" s="4">
        <f t="shared" si="15494"/>
        <v>331110</v>
      </c>
      <c r="FB806" s="4">
        <f t="shared" si="15787"/>
        <v>1</v>
      </c>
      <c r="FC806" s="4">
        <f t="shared" ref="FC806" si="15854">IF(FC611="","",FC611)</f>
        <v>40013</v>
      </c>
      <c r="FD806" s="4">
        <f t="shared" si="15789"/>
        <v>1</v>
      </c>
      <c r="FE806" s="4">
        <f t="shared" ref="FE806" si="15855">IF(FE611="","",FE611)</f>
        <v>20100</v>
      </c>
      <c r="FF806" s="4">
        <f t="shared" si="15611"/>
        <v>1</v>
      </c>
      <c r="FG806" s="4">
        <f t="shared" si="15583"/>
        <v>20100</v>
      </c>
      <c r="FH806" s="4">
        <f t="shared" ref="FH806" si="15856">IF(FH611="","",FH611)</f>
        <v>1</v>
      </c>
      <c r="FR806" s="2">
        <v>99999</v>
      </c>
      <c r="FS806" s="2">
        <v>0</v>
      </c>
      <c r="FT806" s="4">
        <v>400</v>
      </c>
      <c r="FU806" s="4"/>
      <c r="FV806" s="4"/>
      <c r="FW806" s="4"/>
      <c r="FX806" s="4"/>
      <c r="FY806" s="4"/>
      <c r="FZ806" s="77">
        <v>0</v>
      </c>
      <c r="GA806" s="2">
        <v>1</v>
      </c>
      <c r="GC806" s="2">
        <v>1</v>
      </c>
      <c r="GD806"/>
    </row>
    <row r="807" s="2" customFormat="1" ht="14.25" spans="1:186">
      <c r="A807" s="15">
        <v>8010207</v>
      </c>
      <c r="B807" s="7">
        <f t="shared" si="15702"/>
        <v>312</v>
      </c>
      <c r="C807" s="7">
        <f t="shared" si="15791"/>
        <v>3</v>
      </c>
      <c r="D807" s="5" t="s">
        <v>298</v>
      </c>
      <c r="E807" s="2" t="s">
        <v>1491</v>
      </c>
      <c r="F807" s="31" t="s">
        <v>1483</v>
      </c>
      <c r="G807" s="31">
        <v>5</v>
      </c>
      <c r="H807" s="7" t="s">
        <v>191</v>
      </c>
      <c r="I807" s="7" t="s">
        <v>187</v>
      </c>
      <c r="J807" s="37">
        <v>1463</v>
      </c>
      <c r="K807" s="39">
        <v>1432</v>
      </c>
      <c r="L807" s="39"/>
      <c r="M807" s="29" t="s">
        <v>193</v>
      </c>
      <c r="N807" s="4">
        <f t="shared" ref="N807" si="15857">N612</f>
        <v>10</v>
      </c>
      <c r="O807" s="4">
        <f t="shared" ref="O807" si="15858">O612</f>
        <v>10</v>
      </c>
      <c r="P807" s="40">
        <f t="shared" si="15185"/>
        <v>2305</v>
      </c>
      <c r="Q807" s="4"/>
      <c r="S807" s="48">
        <f t="shared" si="15794"/>
        <v>1</v>
      </c>
      <c r="T807" s="47" t="s">
        <v>194</v>
      </c>
      <c r="U807" s="7" t="s">
        <v>195</v>
      </c>
      <c r="V807" s="7">
        <v>0</v>
      </c>
      <c r="W807" s="7">
        <v>0</v>
      </c>
      <c r="X807" s="40">
        <v>0</v>
      </c>
      <c r="AB807" s="7" t="s">
        <v>195</v>
      </c>
      <c r="AC807" s="7">
        <v>0</v>
      </c>
      <c r="AD807" s="7" t="s">
        <v>195</v>
      </c>
      <c r="AE807" s="7" t="s">
        <v>195</v>
      </c>
      <c r="AF807" s="7" t="s">
        <v>195</v>
      </c>
      <c r="AG807" s="7" t="s">
        <v>195</v>
      </c>
      <c r="AH807" s="40">
        <v>0</v>
      </c>
      <c r="AI807" s="40">
        <v>0</v>
      </c>
      <c r="AJ807" s="40">
        <v>1</v>
      </c>
      <c r="AK807" s="40">
        <v>0</v>
      </c>
      <c r="AL807" s="40">
        <v>1</v>
      </c>
      <c r="AM807" s="40">
        <v>0</v>
      </c>
      <c r="AN807" s="40">
        <v>60</v>
      </c>
      <c r="AO807" s="40">
        <v>1000</v>
      </c>
      <c r="AP807" s="7" t="s">
        <v>300</v>
      </c>
      <c r="AQ807" s="4">
        <f t="shared" si="15795"/>
        <v>1</v>
      </c>
      <c r="AR807" s="4">
        <f t="shared" si="15506"/>
        <v>161504</v>
      </c>
      <c r="AS807" s="7" t="s">
        <v>199</v>
      </c>
      <c r="AT807" s="48">
        <v>3</v>
      </c>
      <c r="AU807" s="48">
        <v>1</v>
      </c>
      <c r="AV807" s="48">
        <v>3</v>
      </c>
      <c r="AW807" s="48">
        <v>500</v>
      </c>
      <c r="AX807" s="48">
        <v>250</v>
      </c>
      <c r="AY807" s="48">
        <v>0</v>
      </c>
      <c r="AZ807" s="48">
        <v>0</v>
      </c>
      <c r="BE807" s="48">
        <v>0</v>
      </c>
      <c r="BF807" s="48">
        <v>1</v>
      </c>
      <c r="BG807" s="48">
        <f t="shared" ref="BG807" si="15859">IF(O807&lt;10,90,90+O807*9)</f>
        <v>180</v>
      </c>
      <c r="BH807" s="48">
        <f t="shared" ref="BH807" si="15860">IF(O807&lt;10,90,90+O807*9)</f>
        <v>180</v>
      </c>
      <c r="BI807" s="7">
        <v>0</v>
      </c>
      <c r="BJ807" s="7">
        <v>0</v>
      </c>
      <c r="BK807" s="7">
        <v>0</v>
      </c>
      <c r="BL807" s="7">
        <v>0</v>
      </c>
      <c r="BM807" s="7">
        <v>0</v>
      </c>
      <c r="BN807" s="7">
        <v>0</v>
      </c>
      <c r="BO807" s="7">
        <v>0</v>
      </c>
      <c r="BP807" s="7">
        <v>0</v>
      </c>
      <c r="BQ807" s="7">
        <v>0</v>
      </c>
      <c r="BR807" s="7">
        <v>0</v>
      </c>
      <c r="BS807" s="7">
        <v>0</v>
      </c>
      <c r="BT807" s="7">
        <v>0</v>
      </c>
      <c r="BU807" s="7">
        <v>0</v>
      </c>
      <c r="BV807" s="7">
        <v>0</v>
      </c>
      <c r="BW807" s="7">
        <v>0</v>
      </c>
      <c r="BX807" s="7">
        <v>0</v>
      </c>
      <c r="BY807" s="7">
        <v>0</v>
      </c>
      <c r="BZ807" s="7">
        <v>0</v>
      </c>
      <c r="CA807" s="7">
        <v>0</v>
      </c>
      <c r="CB807" s="7">
        <v>0</v>
      </c>
      <c r="CC807" s="7">
        <v>0</v>
      </c>
      <c r="CD807" s="7">
        <v>0</v>
      </c>
      <c r="CE807" s="7">
        <v>0</v>
      </c>
      <c r="CF807" s="7">
        <v>0</v>
      </c>
      <c r="CG807" s="7">
        <v>0</v>
      </c>
      <c r="CH807" s="7">
        <v>0</v>
      </c>
      <c r="CI807" s="7">
        <v>0</v>
      </c>
      <c r="CJ807" s="7">
        <v>0</v>
      </c>
      <c r="CK807" s="7">
        <v>0</v>
      </c>
      <c r="CL807" s="40">
        <v>0</v>
      </c>
      <c r="CM807" s="40">
        <v>0</v>
      </c>
      <c r="CN807" s="40">
        <v>0</v>
      </c>
      <c r="CO807" s="40">
        <v>0</v>
      </c>
      <c r="CP807" s="7">
        <v>0</v>
      </c>
      <c r="CQ807" s="7">
        <v>0</v>
      </c>
      <c r="CR807" s="7">
        <v>0</v>
      </c>
      <c r="CS807" s="40">
        <v>0</v>
      </c>
      <c r="CT807" s="7">
        <v>0</v>
      </c>
      <c r="CU807" s="7">
        <v>0</v>
      </c>
      <c r="CV807" s="4"/>
      <c r="CW807" s="4"/>
      <c r="CX807" s="4" t="str">
        <f t="shared" ref="CX807" si="15861">IF(CX612="","",CX612)</f>
        <v/>
      </c>
      <c r="CY807" s="4" t="str">
        <f t="shared" si="15770"/>
        <v/>
      </c>
      <c r="CZ807" s="4" t="str">
        <f t="shared" si="15841"/>
        <v/>
      </c>
      <c r="DA807" s="4" t="str">
        <f t="shared" ref="DA807" si="15862">IF(DA612="","",DA612)</f>
        <v/>
      </c>
      <c r="DB807" s="4" t="str">
        <f t="shared" si="15801"/>
        <v/>
      </c>
      <c r="DC807" s="4" t="str">
        <f t="shared" si="15649"/>
        <v/>
      </c>
      <c r="DD807" s="7">
        <v>2</v>
      </c>
      <c r="DE807" s="7">
        <v>30</v>
      </c>
      <c r="DF807" s="7">
        <v>60</v>
      </c>
      <c r="DH807" s="4">
        <f t="shared" ref="DH807" si="15863">IF(DH612="","",DH612)</f>
        <v>0</v>
      </c>
      <c r="DI807" s="4">
        <f t="shared" si="15775"/>
        <v>1</v>
      </c>
      <c r="DJ807" s="4">
        <f t="shared" ref="DJ807" si="15864">IF(DJ612="","",DJ612)</f>
        <v>3</v>
      </c>
      <c r="DK807" s="4">
        <f t="shared" si="15683"/>
        <v>5</v>
      </c>
      <c r="DL807" s="4">
        <f t="shared" si="15320"/>
        <v>7</v>
      </c>
      <c r="DX807" s="7">
        <f t="shared" si="15340"/>
        <v>8010207</v>
      </c>
      <c r="DY807" s="7"/>
      <c r="DZ807" s="67">
        <v>10000</v>
      </c>
      <c r="EA807" s="2" t="s">
        <v>1484</v>
      </c>
      <c r="EB807" s="85">
        <v>196</v>
      </c>
      <c r="EC807" s="2" t="s">
        <v>1485</v>
      </c>
      <c r="ED807" s="2">
        <v>2022</v>
      </c>
      <c r="EE807" s="2">
        <v>3004</v>
      </c>
      <c r="EF807" s="7">
        <v>50</v>
      </c>
      <c r="EG807" s="20"/>
      <c r="EH807" s="20"/>
      <c r="EI807" s="4">
        <f t="shared" ref="EI807" si="15865">IF(EI612="","",EI612)</f>
        <v>331131</v>
      </c>
      <c r="EJ807" s="4">
        <f t="shared" si="15778"/>
        <v>1</v>
      </c>
      <c r="EK807" s="4">
        <f t="shared" ref="EK807" si="15866">IF(EK612="","",EK612)</f>
        <v>331132</v>
      </c>
      <c r="EL807" s="4">
        <f t="shared" ref="EL807" si="15867">IF(EL612="","",EL612)</f>
        <v>1</v>
      </c>
      <c r="EM807" s="4">
        <f t="shared" ref="EM807" si="15868">IF(EM612="","",EM612)</f>
        <v>331133</v>
      </c>
      <c r="EN807" s="4">
        <f t="shared" ref="EN807" si="15869">IF(EN612="","",EN612)</f>
        <v>1</v>
      </c>
      <c r="EO807" s="4">
        <f t="shared" ref="EO807" si="15870">IF(EO612="","",EO612)</f>
        <v>331134</v>
      </c>
      <c r="EP807" s="4">
        <f t="shared" ref="EP807" si="15871">IF(EP612="","",EP612)</f>
        <v>1</v>
      </c>
      <c r="EQ807" s="4">
        <f t="shared" ref="EQ807" si="15872">IF(EQ612="","",EQ612)</f>
        <v>331135</v>
      </c>
      <c r="ER807" s="4">
        <f t="shared" si="15756"/>
        <v>1</v>
      </c>
      <c r="ES807" s="4">
        <f t="shared" si="15726"/>
        <v>331136</v>
      </c>
      <c r="ET807" s="4">
        <f t="shared" ref="ET807" si="15873">IF(ET612="","",ET612)</f>
        <v>1</v>
      </c>
      <c r="EU807" s="4">
        <f t="shared" si="15696"/>
        <v>331137</v>
      </c>
      <c r="EV807" s="4">
        <f t="shared" si="15386"/>
        <v>1</v>
      </c>
      <c r="EW807" s="4">
        <f t="shared" si="15386"/>
        <v>331138</v>
      </c>
      <c r="EX807" s="4">
        <f t="shared" si="15386"/>
        <v>1</v>
      </c>
      <c r="EY807" s="4">
        <f t="shared" si="15386"/>
        <v>331139</v>
      </c>
      <c r="EZ807" s="4">
        <f t="shared" si="15697"/>
        <v>1</v>
      </c>
      <c r="FA807" s="4">
        <f t="shared" si="15494"/>
        <v>331140</v>
      </c>
      <c r="FB807" s="4">
        <f t="shared" si="15787"/>
        <v>1</v>
      </c>
      <c r="FC807" s="4">
        <f t="shared" ref="FC807" si="15874">IF(FC612="","",FC612)</f>
        <v>40013</v>
      </c>
      <c r="FD807" s="4">
        <f t="shared" si="15789"/>
        <v>1</v>
      </c>
      <c r="FE807" s="4">
        <f t="shared" ref="FE807" si="15875">IF(FE612="","",FE612)</f>
        <v>20100</v>
      </c>
      <c r="FF807" s="4">
        <f t="shared" si="15611"/>
        <v>1</v>
      </c>
      <c r="FG807" s="4">
        <f t="shared" si="15583"/>
        <v>20100</v>
      </c>
      <c r="FH807" s="4">
        <f t="shared" ref="FH807" si="15876">IF(FH612="","",FH612)</f>
        <v>1</v>
      </c>
      <c r="FR807" s="2">
        <v>99999</v>
      </c>
      <c r="FS807" s="2">
        <v>0</v>
      </c>
      <c r="FT807" s="4">
        <v>400</v>
      </c>
      <c r="FU807" s="4"/>
      <c r="FV807" s="4"/>
      <c r="FW807" s="4"/>
      <c r="FX807" s="4"/>
      <c r="FY807" s="4"/>
      <c r="FZ807" s="77">
        <v>0</v>
      </c>
      <c r="GA807" s="2">
        <v>1</v>
      </c>
      <c r="GC807" s="2">
        <v>1</v>
      </c>
      <c r="GD807"/>
    </row>
    <row r="808" s="2" customFormat="1" ht="14.25" spans="1:186">
      <c r="A808" s="15">
        <v>8010208</v>
      </c>
      <c r="B808" s="7">
        <f t="shared" si="15702"/>
        <v>568</v>
      </c>
      <c r="C808" s="7">
        <f t="shared" si="15791"/>
        <v>3</v>
      </c>
      <c r="D808" s="5" t="s">
        <v>301</v>
      </c>
      <c r="E808" s="2" t="s">
        <v>1492</v>
      </c>
      <c r="F808" s="31" t="s">
        <v>1483</v>
      </c>
      <c r="G808" s="31">
        <v>5</v>
      </c>
      <c r="H808" s="7" t="s">
        <v>191</v>
      </c>
      <c r="I808" s="7" t="s">
        <v>187</v>
      </c>
      <c r="J808" s="37">
        <v>1452</v>
      </c>
      <c r="K808" s="39">
        <v>1436</v>
      </c>
      <c r="L808" s="39"/>
      <c r="M808" s="29" t="s">
        <v>193</v>
      </c>
      <c r="N808" s="4">
        <f t="shared" ref="N808" si="15877">N613</f>
        <v>10</v>
      </c>
      <c r="O808" s="4">
        <f t="shared" ref="O808" si="15878">O613</f>
        <v>10</v>
      </c>
      <c r="P808" s="40">
        <f t="shared" si="15185"/>
        <v>2305</v>
      </c>
      <c r="Q808" s="4"/>
      <c r="S808" s="48">
        <f t="shared" si="15794"/>
        <v>2</v>
      </c>
      <c r="T808" s="47" t="s">
        <v>194</v>
      </c>
      <c r="U808" s="7" t="s">
        <v>195</v>
      </c>
      <c r="V808" s="7">
        <v>0</v>
      </c>
      <c r="W808" s="7">
        <v>0</v>
      </c>
      <c r="X808" s="40">
        <v>0</v>
      </c>
      <c r="AB808" s="7" t="s">
        <v>195</v>
      </c>
      <c r="AC808" s="7">
        <v>0</v>
      </c>
      <c r="AD808" s="7" t="s">
        <v>195</v>
      </c>
      <c r="AE808" s="7" t="s">
        <v>195</v>
      </c>
      <c r="AF808" s="7" t="s">
        <v>195</v>
      </c>
      <c r="AG808" s="7" t="s">
        <v>195</v>
      </c>
      <c r="AH808" s="40">
        <v>0</v>
      </c>
      <c r="AI808" s="40">
        <v>0</v>
      </c>
      <c r="AJ808" s="40">
        <v>1</v>
      </c>
      <c r="AK808" s="40">
        <v>0</v>
      </c>
      <c r="AL808" s="40">
        <v>1</v>
      </c>
      <c r="AM808" s="40">
        <v>0</v>
      </c>
      <c r="AN808" s="40">
        <v>60</v>
      </c>
      <c r="AO808" s="40">
        <v>1000</v>
      </c>
      <c r="AP808" s="7" t="s">
        <v>303</v>
      </c>
      <c r="AQ808" s="4">
        <f t="shared" si="15795"/>
        <v>1</v>
      </c>
      <c r="AR808" s="4">
        <f t="shared" si="15506"/>
        <v>161504</v>
      </c>
      <c r="AS808" s="7" t="s">
        <v>199</v>
      </c>
      <c r="AT808" s="48">
        <v>3</v>
      </c>
      <c r="AU808" s="48">
        <v>1</v>
      </c>
      <c r="AV808" s="48">
        <v>3</v>
      </c>
      <c r="AW808" s="48">
        <v>500</v>
      </c>
      <c r="AX808" s="48">
        <v>250</v>
      </c>
      <c r="AY808" s="48">
        <v>0</v>
      </c>
      <c r="AZ808" s="48">
        <v>0</v>
      </c>
      <c r="BE808" s="48">
        <v>0</v>
      </c>
      <c r="BF808" s="48">
        <v>1</v>
      </c>
      <c r="BG808" s="48">
        <f t="shared" ref="BG808" si="15879">IF(O808&lt;10,90,90+O808*9)</f>
        <v>180</v>
      </c>
      <c r="BH808" s="48">
        <f t="shared" ref="BH808" si="15880">IF(O808&lt;10,90,90+O808*9)</f>
        <v>180</v>
      </c>
      <c r="BI808" s="7">
        <v>0</v>
      </c>
      <c r="BJ808" s="7">
        <v>0</v>
      </c>
      <c r="BK808" s="7">
        <v>0</v>
      </c>
      <c r="BL808" s="7">
        <v>0</v>
      </c>
      <c r="BM808" s="7">
        <v>0</v>
      </c>
      <c r="BN808" s="7">
        <v>0</v>
      </c>
      <c r="BO808" s="7">
        <v>0</v>
      </c>
      <c r="BP808" s="7">
        <v>0</v>
      </c>
      <c r="BQ808" s="7">
        <v>0</v>
      </c>
      <c r="BR808" s="7">
        <v>0</v>
      </c>
      <c r="BS808" s="7">
        <v>0</v>
      </c>
      <c r="BT808" s="7">
        <v>0</v>
      </c>
      <c r="BU808" s="7">
        <v>0</v>
      </c>
      <c r="BV808" s="7">
        <v>0</v>
      </c>
      <c r="BW808" s="7">
        <v>0</v>
      </c>
      <c r="BX808" s="7">
        <v>0</v>
      </c>
      <c r="BY808" s="7">
        <v>0</v>
      </c>
      <c r="BZ808" s="7">
        <v>0</v>
      </c>
      <c r="CA808" s="7">
        <v>0</v>
      </c>
      <c r="CB808" s="7">
        <v>0</v>
      </c>
      <c r="CC808" s="7">
        <v>0</v>
      </c>
      <c r="CD808" s="7">
        <v>0</v>
      </c>
      <c r="CE808" s="7">
        <v>0</v>
      </c>
      <c r="CF808" s="7">
        <v>0</v>
      </c>
      <c r="CG808" s="7">
        <v>0</v>
      </c>
      <c r="CH808" s="7">
        <v>0</v>
      </c>
      <c r="CI808" s="7">
        <v>0</v>
      </c>
      <c r="CJ808" s="7">
        <v>0</v>
      </c>
      <c r="CK808" s="7">
        <v>0</v>
      </c>
      <c r="CL808" s="40">
        <v>0</v>
      </c>
      <c r="CM808" s="40">
        <v>0</v>
      </c>
      <c r="CN808" s="40">
        <v>0</v>
      </c>
      <c r="CO808" s="40">
        <v>0</v>
      </c>
      <c r="CP808" s="7">
        <v>0</v>
      </c>
      <c r="CQ808" s="7">
        <v>0</v>
      </c>
      <c r="CR808" s="7">
        <v>0</v>
      </c>
      <c r="CS808" s="40">
        <v>0</v>
      </c>
      <c r="CT808" s="7">
        <v>0</v>
      </c>
      <c r="CU808" s="7">
        <v>0</v>
      </c>
      <c r="CV808" s="4"/>
      <c r="CW808" s="4"/>
      <c r="CX808" s="4" t="str">
        <f t="shared" ref="CX808" si="15881">IF(CX613="","",CX613)</f>
        <v/>
      </c>
      <c r="CY808" s="4" t="str">
        <f t="shared" si="15770"/>
        <v/>
      </c>
      <c r="CZ808" s="4" t="str">
        <f t="shared" si="15841"/>
        <v/>
      </c>
      <c r="DA808" s="4" t="str">
        <f t="shared" ref="DA808" si="15882">IF(DA613="","",DA613)</f>
        <v/>
      </c>
      <c r="DB808" s="4" t="str">
        <f t="shared" si="15801"/>
        <v/>
      </c>
      <c r="DC808" s="4" t="str">
        <f t="shared" si="15649"/>
        <v/>
      </c>
      <c r="DD808" s="7">
        <v>2</v>
      </c>
      <c r="DE808" s="7">
        <v>30</v>
      </c>
      <c r="DF808" s="7">
        <v>60</v>
      </c>
      <c r="DH808" s="4">
        <f t="shared" ref="DH808" si="15883">IF(DH613="","",DH613)</f>
        <v>0</v>
      </c>
      <c r="DI808" s="4">
        <f t="shared" si="15775"/>
        <v>1</v>
      </c>
      <c r="DJ808" s="4">
        <f t="shared" ref="DJ808" si="15884">IF(DJ613="","",DJ613)</f>
        <v>3</v>
      </c>
      <c r="DK808" s="4">
        <f t="shared" si="15683"/>
        <v>5</v>
      </c>
      <c r="DL808" s="4">
        <f t="shared" ref="DL808" si="15885">IF(DL613="","",DL613)</f>
        <v>7</v>
      </c>
      <c r="DX808" s="7">
        <f t="shared" si="15340"/>
        <v>8010208</v>
      </c>
      <c r="DY808" s="7"/>
      <c r="DZ808" s="67">
        <v>10000</v>
      </c>
      <c r="EA808" s="2" t="s">
        <v>1484</v>
      </c>
      <c r="EB808" s="85">
        <v>196</v>
      </c>
      <c r="EC808" s="2" t="s">
        <v>1485</v>
      </c>
      <c r="ED808" s="2">
        <v>2022</v>
      </c>
      <c r="EE808" s="2">
        <v>3004</v>
      </c>
      <c r="EF808" s="7">
        <v>50</v>
      </c>
      <c r="EG808" s="20"/>
      <c r="EH808" s="20"/>
      <c r="EI808" s="4">
        <f t="shared" ref="EI808" si="15886">IF(EI613="","",EI613)</f>
        <v>331131</v>
      </c>
      <c r="EJ808" s="4">
        <f t="shared" si="15778"/>
        <v>1</v>
      </c>
      <c r="EK808" s="4">
        <f t="shared" ref="EK808" si="15887">IF(EK613="","",EK613)</f>
        <v>331132</v>
      </c>
      <c r="EL808" s="4">
        <f t="shared" ref="EL808" si="15888">IF(EL613="","",EL613)</f>
        <v>1</v>
      </c>
      <c r="EM808" s="4">
        <f t="shared" ref="EM808" si="15889">IF(EM613="","",EM613)</f>
        <v>331133</v>
      </c>
      <c r="EN808" s="4">
        <f t="shared" ref="EN808" si="15890">IF(EN613="","",EN613)</f>
        <v>1</v>
      </c>
      <c r="EO808" s="4">
        <f t="shared" ref="EO808" si="15891">IF(EO613="","",EO613)</f>
        <v>331134</v>
      </c>
      <c r="EP808" s="4">
        <f t="shared" ref="EP808" si="15892">IF(EP613="","",EP613)</f>
        <v>1</v>
      </c>
      <c r="EQ808" s="4">
        <f t="shared" ref="EQ808" si="15893">IF(EQ613="","",EQ613)</f>
        <v>331135</v>
      </c>
      <c r="ER808" s="4">
        <f t="shared" si="15756"/>
        <v>1</v>
      </c>
      <c r="ES808" s="4">
        <f t="shared" si="15726"/>
        <v>331136</v>
      </c>
      <c r="ET808" s="4">
        <f t="shared" ref="ET808" si="15894">IF(ET613="","",ET613)</f>
        <v>1</v>
      </c>
      <c r="EU808" s="4">
        <f t="shared" si="15696"/>
        <v>331137</v>
      </c>
      <c r="EV808" s="4">
        <f t="shared" si="15386"/>
        <v>1</v>
      </c>
      <c r="EW808" s="4">
        <f t="shared" si="15386"/>
        <v>331138</v>
      </c>
      <c r="EX808" s="4">
        <f t="shared" si="15386"/>
        <v>1</v>
      </c>
      <c r="EY808" s="4">
        <f t="shared" si="15386"/>
        <v>331139</v>
      </c>
      <c r="EZ808" s="4">
        <f t="shared" si="15697"/>
        <v>1</v>
      </c>
      <c r="FA808" s="4">
        <f t="shared" si="15494"/>
        <v>331140</v>
      </c>
      <c r="FB808" s="4">
        <f t="shared" si="15787"/>
        <v>1</v>
      </c>
      <c r="FC808" s="4">
        <f t="shared" ref="FC808" si="15895">IF(FC613="","",FC613)</f>
        <v>40013</v>
      </c>
      <c r="FD808" s="4">
        <f t="shared" si="15789"/>
        <v>1</v>
      </c>
      <c r="FE808" s="4">
        <f t="shared" ref="FE808" si="15896">IF(FE613="","",FE613)</f>
        <v>20100</v>
      </c>
      <c r="FF808" s="4">
        <f t="shared" si="15611"/>
        <v>1</v>
      </c>
      <c r="FG808" s="4">
        <f t="shared" si="15583"/>
        <v>20100</v>
      </c>
      <c r="FH808" s="4">
        <f t="shared" ref="FH808" si="15897">IF(FH613="","",FH613)</f>
        <v>1</v>
      </c>
      <c r="FR808" s="2">
        <v>99999</v>
      </c>
      <c r="FS808" s="2">
        <v>0</v>
      </c>
      <c r="FT808" s="4">
        <v>400</v>
      </c>
      <c r="FU808" s="4"/>
      <c r="FV808" s="4"/>
      <c r="FW808" s="4"/>
      <c r="FX808" s="4"/>
      <c r="FY808" s="4"/>
      <c r="FZ808" s="77">
        <v>0</v>
      </c>
      <c r="GA808" s="2">
        <v>1</v>
      </c>
      <c r="GC808" s="2">
        <v>1</v>
      </c>
      <c r="GD808"/>
    </row>
    <row r="809" s="2" customFormat="1" ht="14.25" spans="1:186">
      <c r="A809" s="15">
        <v>8010309</v>
      </c>
      <c r="B809" s="7">
        <f t="shared" si="15702"/>
        <v>1640</v>
      </c>
      <c r="C809" s="7">
        <f t="shared" si="15791"/>
        <v>1</v>
      </c>
      <c r="D809" s="5" t="s">
        <v>304</v>
      </c>
      <c r="E809" s="2" t="s">
        <v>1493</v>
      </c>
      <c r="F809" s="31" t="s">
        <v>1483</v>
      </c>
      <c r="G809" s="31">
        <v>5</v>
      </c>
      <c r="H809" s="7" t="s">
        <v>191</v>
      </c>
      <c r="I809" s="7" t="s">
        <v>187</v>
      </c>
      <c r="J809" s="37">
        <v>1441</v>
      </c>
      <c r="K809" s="39">
        <v>1698</v>
      </c>
      <c r="L809" s="39"/>
      <c r="M809" s="29" t="s">
        <v>193</v>
      </c>
      <c r="N809" s="4">
        <f t="shared" ref="N809" si="15898">N614</f>
        <v>10</v>
      </c>
      <c r="O809" s="4">
        <f t="shared" ref="O809" si="15899">O614</f>
        <v>10</v>
      </c>
      <c r="P809" s="40">
        <f t="shared" si="15185"/>
        <v>2105</v>
      </c>
      <c r="Q809" s="4"/>
      <c r="S809" s="48">
        <f t="shared" si="15794"/>
        <v>1</v>
      </c>
      <c r="T809" s="47" t="s">
        <v>194</v>
      </c>
      <c r="U809" s="7" t="s">
        <v>195</v>
      </c>
      <c r="V809" s="7">
        <v>0</v>
      </c>
      <c r="W809" s="7">
        <v>0</v>
      </c>
      <c r="X809" s="40">
        <v>0</v>
      </c>
      <c r="AB809" s="7" t="s">
        <v>195</v>
      </c>
      <c r="AC809" s="7">
        <v>0</v>
      </c>
      <c r="AD809" s="7" t="s">
        <v>195</v>
      </c>
      <c r="AE809" s="7" t="s">
        <v>195</v>
      </c>
      <c r="AF809" s="7" t="s">
        <v>195</v>
      </c>
      <c r="AG809" s="7" t="s">
        <v>195</v>
      </c>
      <c r="AH809" s="40">
        <v>0</v>
      </c>
      <c r="AI809" s="40">
        <v>0</v>
      </c>
      <c r="AJ809" s="40">
        <v>1</v>
      </c>
      <c r="AK809" s="40">
        <v>0</v>
      </c>
      <c r="AL809" s="40">
        <v>1</v>
      </c>
      <c r="AM809" s="40">
        <v>0</v>
      </c>
      <c r="AN809" s="40">
        <v>60</v>
      </c>
      <c r="AO809" s="40">
        <v>1000</v>
      </c>
      <c r="AP809" s="7" t="s">
        <v>306</v>
      </c>
      <c r="AQ809" s="4">
        <f t="shared" si="15795"/>
        <v>1</v>
      </c>
      <c r="AR809" s="4">
        <f t="shared" si="15506"/>
        <v>161504</v>
      </c>
      <c r="AS809" s="7" t="s">
        <v>199</v>
      </c>
      <c r="AT809" s="48">
        <v>3</v>
      </c>
      <c r="AU809" s="48">
        <v>1</v>
      </c>
      <c r="AV809" s="48">
        <v>3</v>
      </c>
      <c r="AW809" s="48">
        <v>500</v>
      </c>
      <c r="AX809" s="48">
        <v>250</v>
      </c>
      <c r="AY809" s="48">
        <v>0</v>
      </c>
      <c r="AZ809" s="48">
        <v>0</v>
      </c>
      <c r="BE809" s="48">
        <v>0</v>
      </c>
      <c r="BF809" s="48">
        <v>1</v>
      </c>
      <c r="BG809" s="48">
        <f t="shared" ref="BG809" si="15900">IF(O809&lt;10,90,90+O809*9)</f>
        <v>180</v>
      </c>
      <c r="BH809" s="48">
        <f t="shared" ref="BH809" si="15901">IF(O809&lt;10,90,90+O809*9)</f>
        <v>180</v>
      </c>
      <c r="BI809" s="7">
        <v>0</v>
      </c>
      <c r="BJ809" s="7">
        <v>0</v>
      </c>
      <c r="BK809" s="7">
        <v>0</v>
      </c>
      <c r="BL809" s="7">
        <v>0</v>
      </c>
      <c r="BM809" s="7">
        <v>0</v>
      </c>
      <c r="BN809" s="7">
        <v>0</v>
      </c>
      <c r="BO809" s="7">
        <v>0</v>
      </c>
      <c r="BP809" s="7">
        <v>0</v>
      </c>
      <c r="BQ809" s="7">
        <v>0</v>
      </c>
      <c r="BR809" s="7">
        <v>0</v>
      </c>
      <c r="BS809" s="7">
        <v>0</v>
      </c>
      <c r="BT809" s="7">
        <v>0</v>
      </c>
      <c r="BU809" s="7">
        <v>0</v>
      </c>
      <c r="BV809" s="7">
        <v>0</v>
      </c>
      <c r="BW809" s="7">
        <v>0</v>
      </c>
      <c r="BX809" s="7">
        <v>0</v>
      </c>
      <c r="BY809" s="7">
        <v>0</v>
      </c>
      <c r="BZ809" s="7">
        <v>0</v>
      </c>
      <c r="CA809" s="7">
        <v>0</v>
      </c>
      <c r="CB809" s="7">
        <v>0</v>
      </c>
      <c r="CC809" s="7">
        <v>0</v>
      </c>
      <c r="CD809" s="7">
        <v>0</v>
      </c>
      <c r="CE809" s="7">
        <v>0</v>
      </c>
      <c r="CF809" s="7">
        <v>0</v>
      </c>
      <c r="CG809" s="7">
        <v>0</v>
      </c>
      <c r="CH809" s="7">
        <v>0</v>
      </c>
      <c r="CI809" s="7">
        <v>0</v>
      </c>
      <c r="CJ809" s="7">
        <v>0</v>
      </c>
      <c r="CK809" s="7">
        <v>0</v>
      </c>
      <c r="CL809" s="40">
        <v>0</v>
      </c>
      <c r="CM809" s="40">
        <v>0</v>
      </c>
      <c r="CN809" s="40">
        <v>0</v>
      </c>
      <c r="CO809" s="40">
        <v>0</v>
      </c>
      <c r="CP809" s="7">
        <v>0</v>
      </c>
      <c r="CQ809" s="7">
        <v>0</v>
      </c>
      <c r="CR809" s="7">
        <v>0</v>
      </c>
      <c r="CS809" s="40">
        <v>0</v>
      </c>
      <c r="CT809" s="7">
        <v>0</v>
      </c>
      <c r="CU809" s="7">
        <v>0</v>
      </c>
      <c r="CV809" s="4"/>
      <c r="CW809" s="4"/>
      <c r="CX809" s="4" t="str">
        <f t="shared" ref="CX809" si="15902">IF(CX614="","",CX614)</f>
        <v/>
      </c>
      <c r="CY809" s="4" t="str">
        <f t="shared" si="15770"/>
        <v/>
      </c>
      <c r="CZ809" s="4" t="str">
        <f t="shared" si="15841"/>
        <v/>
      </c>
      <c r="DA809" s="4" t="str">
        <f t="shared" ref="DA809" si="15903">IF(DA614="","",DA614)</f>
        <v/>
      </c>
      <c r="DB809" s="4" t="str">
        <f t="shared" si="15801"/>
        <v/>
      </c>
      <c r="DC809" s="4" t="str">
        <f t="shared" si="15649"/>
        <v/>
      </c>
      <c r="DD809" s="7">
        <v>2</v>
      </c>
      <c r="DE809" s="7">
        <v>30</v>
      </c>
      <c r="DF809" s="7">
        <v>60</v>
      </c>
      <c r="DH809" s="4">
        <f t="shared" ref="DH809" si="15904">IF(DH614="","",DH614)</f>
        <v>0</v>
      </c>
      <c r="DI809" s="4">
        <f t="shared" si="15775"/>
        <v>2</v>
      </c>
      <c r="DJ809" s="4">
        <f t="shared" ref="DJ809:DJ818" si="15905">IF(DJ614="","",DJ614)</f>
        <v>3</v>
      </c>
      <c r="DK809" s="4" t="str">
        <f t="shared" si="15683"/>
        <v/>
      </c>
      <c r="DL809" s="4" t="str">
        <f t="shared" ref="DL809" si="15906">IF(DL614="","",DL614)</f>
        <v/>
      </c>
      <c r="DX809" s="7">
        <f t="shared" ref="DX809" si="15907">A809</f>
        <v>8010309</v>
      </c>
      <c r="DY809" s="7"/>
      <c r="DZ809" s="67">
        <v>0</v>
      </c>
      <c r="EA809" s="2" t="s">
        <v>242</v>
      </c>
      <c r="EB809" s="85" t="s">
        <v>242</v>
      </c>
      <c r="EC809" s="2" t="s">
        <v>242</v>
      </c>
      <c r="ED809" s="2">
        <v>2025</v>
      </c>
      <c r="EE809" s="2">
        <v>3004</v>
      </c>
      <c r="EF809" s="7">
        <v>50</v>
      </c>
      <c r="EG809" s="20"/>
      <c r="EH809" s="20"/>
      <c r="EI809" s="4">
        <f t="shared" ref="EI809" si="15908">IF(EI614="","",EI614)</f>
        <v>331131</v>
      </c>
      <c r="EJ809" s="4">
        <f t="shared" si="15778"/>
        <v>1</v>
      </c>
      <c r="EK809" s="4">
        <f t="shared" ref="EK809" si="15909">IF(EK614="","",EK614)</f>
        <v>331132</v>
      </c>
      <c r="EL809" s="4">
        <f t="shared" ref="EL809" si="15910">IF(EL614="","",EL614)</f>
        <v>1</v>
      </c>
      <c r="EM809" s="4">
        <f t="shared" ref="EM809" si="15911">IF(EM614="","",EM614)</f>
        <v>331133</v>
      </c>
      <c r="EN809" s="4">
        <f t="shared" ref="EN809" si="15912">IF(EN614="","",EN614)</f>
        <v>1</v>
      </c>
      <c r="EO809" s="4">
        <f t="shared" ref="EO809" si="15913">IF(EO614="","",EO614)</f>
        <v>331134</v>
      </c>
      <c r="EP809" s="4">
        <f t="shared" ref="EP809" si="15914">IF(EP614="","",EP614)</f>
        <v>1</v>
      </c>
      <c r="EQ809" s="4">
        <f t="shared" ref="EQ809" si="15915">IF(EQ614="","",EQ614)</f>
        <v>331135</v>
      </c>
      <c r="ER809" s="4">
        <f t="shared" ref="ER809" si="15916">IF(ER614="","",ER614)</f>
        <v>1</v>
      </c>
      <c r="ES809" s="4">
        <f t="shared" ref="ES809" si="15917">IF(ES614="","",ES614)</f>
        <v>331136</v>
      </c>
      <c r="ET809" s="4">
        <f t="shared" ref="ET809" si="15918">IF(ET614="","",ET614)</f>
        <v>1</v>
      </c>
      <c r="EU809" s="4">
        <f t="shared" ref="EU809" si="15919">IF(EU614="","",EU614)</f>
        <v>331137</v>
      </c>
      <c r="EV809" s="4">
        <f t="shared" ref="EV809:EY828" si="15920">IF(EV614="","",EV614)</f>
        <v>1</v>
      </c>
      <c r="EW809" s="4">
        <f t="shared" si="15920"/>
        <v>331138</v>
      </c>
      <c r="EX809" s="4">
        <f t="shared" si="15920"/>
        <v>1</v>
      </c>
      <c r="EY809" s="4">
        <f t="shared" si="15920"/>
        <v>331139</v>
      </c>
      <c r="EZ809" s="4">
        <f t="shared" si="15697"/>
        <v>1</v>
      </c>
      <c r="FA809" s="4">
        <f t="shared" si="15494"/>
        <v>331140</v>
      </c>
      <c r="FB809" s="4">
        <f t="shared" ref="FB809" si="15921">IF(FB614="","",FB614)</f>
        <v>1</v>
      </c>
      <c r="FC809" s="4">
        <f t="shared" ref="FC809" si="15922">IF(FC614="","",FC614)</f>
        <v>40013</v>
      </c>
      <c r="FD809" s="4">
        <f t="shared" ref="FD809" si="15923">IF(FD614="","",FD614)</f>
        <v>1</v>
      </c>
      <c r="FE809" s="4">
        <f t="shared" ref="FE809" si="15924">IF(FE614="","",FE614)</f>
        <v>20100</v>
      </c>
      <c r="FF809" s="4">
        <f t="shared" ref="FF809" si="15925">IF(FF614="","",FF614)</f>
        <v>1</v>
      </c>
      <c r="FG809" s="4">
        <f t="shared" ref="FG809" si="15926">IF(FG614="","",FG614)</f>
        <v>20100</v>
      </c>
      <c r="FH809" s="4">
        <f t="shared" ref="FH809" si="15927">IF(FH614="","",FH614)</f>
        <v>1</v>
      </c>
      <c r="FR809" s="2">
        <v>99999</v>
      </c>
      <c r="FS809" s="2">
        <v>0</v>
      </c>
      <c r="FT809" s="4">
        <v>400</v>
      </c>
      <c r="FU809" s="4"/>
      <c r="FV809" s="4"/>
      <c r="FW809" s="4"/>
      <c r="FX809" s="4"/>
      <c r="FY809" s="4"/>
      <c r="FZ809" s="77">
        <v>0</v>
      </c>
      <c r="GA809" s="2">
        <v>1</v>
      </c>
      <c r="GC809" s="2">
        <v>1</v>
      </c>
      <c r="GD809"/>
    </row>
    <row r="810" s="2" customFormat="1" ht="14.25" spans="1:186">
      <c r="A810" s="15">
        <v>8010310</v>
      </c>
      <c r="B810" s="7">
        <f t="shared" si="15702"/>
        <v>1384</v>
      </c>
      <c r="C810" s="7">
        <f t="shared" si="15791"/>
        <v>1</v>
      </c>
      <c r="D810" s="5" t="s">
        <v>307</v>
      </c>
      <c r="E810" s="2" t="s">
        <v>1494</v>
      </c>
      <c r="F810" s="31" t="s">
        <v>1483</v>
      </c>
      <c r="G810" s="31">
        <v>5</v>
      </c>
      <c r="H810" s="7" t="s">
        <v>191</v>
      </c>
      <c r="I810" s="7" t="s">
        <v>187</v>
      </c>
      <c r="J810" s="37">
        <v>1507</v>
      </c>
      <c r="K810" s="39">
        <v>1698</v>
      </c>
      <c r="L810" s="39"/>
      <c r="M810" s="29" t="s">
        <v>193</v>
      </c>
      <c r="N810" s="4">
        <f t="shared" ref="N810" si="15928">N615</f>
        <v>10</v>
      </c>
      <c r="O810" s="4">
        <f t="shared" ref="O810" si="15929">O615</f>
        <v>10</v>
      </c>
      <c r="P810" s="40">
        <f t="shared" ref="P810" si="15930">2000+C810*100+G810</f>
        <v>2105</v>
      </c>
      <c r="Q810" s="4"/>
      <c r="S810" s="48">
        <f t="shared" si="15794"/>
        <v>2</v>
      </c>
      <c r="T810" s="47" t="s">
        <v>194</v>
      </c>
      <c r="U810" s="7" t="s">
        <v>195</v>
      </c>
      <c r="V810" s="7">
        <v>0</v>
      </c>
      <c r="W810" s="7">
        <v>0</v>
      </c>
      <c r="X810" s="40">
        <v>0</v>
      </c>
      <c r="AB810" s="7" t="s">
        <v>195</v>
      </c>
      <c r="AC810" s="7">
        <v>0</v>
      </c>
      <c r="AD810" s="7" t="s">
        <v>195</v>
      </c>
      <c r="AE810" s="7" t="s">
        <v>195</v>
      </c>
      <c r="AF810" s="7" t="s">
        <v>195</v>
      </c>
      <c r="AG810" s="7" t="s">
        <v>195</v>
      </c>
      <c r="AH810" s="40">
        <v>0</v>
      </c>
      <c r="AI810" s="40">
        <v>0</v>
      </c>
      <c r="AJ810" s="40">
        <v>1</v>
      </c>
      <c r="AK810" s="40">
        <v>0</v>
      </c>
      <c r="AL810" s="40">
        <v>1</v>
      </c>
      <c r="AM810" s="40">
        <v>0</v>
      </c>
      <c r="AN810" s="40">
        <v>60</v>
      </c>
      <c r="AO810" s="40">
        <v>1000</v>
      </c>
      <c r="AP810" s="7" t="s">
        <v>309</v>
      </c>
      <c r="AQ810" s="4">
        <f t="shared" si="15795"/>
        <v>1</v>
      </c>
      <c r="AR810" s="4">
        <f t="shared" si="15506"/>
        <v>161504</v>
      </c>
      <c r="AS810" s="7" t="s">
        <v>199</v>
      </c>
      <c r="AT810" s="48">
        <v>3</v>
      </c>
      <c r="AU810" s="48">
        <v>1</v>
      </c>
      <c r="AV810" s="48">
        <v>3</v>
      </c>
      <c r="AW810" s="48">
        <v>500</v>
      </c>
      <c r="AX810" s="48">
        <v>250</v>
      </c>
      <c r="AY810" s="48">
        <v>0</v>
      </c>
      <c r="AZ810" s="48">
        <v>0</v>
      </c>
      <c r="BE810" s="48">
        <v>0</v>
      </c>
      <c r="BF810" s="48">
        <v>1</v>
      </c>
      <c r="BG810" s="48">
        <f t="shared" ref="BG810" si="15931">IF(O810&lt;10,90,90+O810*9)</f>
        <v>180</v>
      </c>
      <c r="BH810" s="48">
        <f t="shared" ref="BH810" si="15932">IF(O810&lt;10,90,90+O810*9)</f>
        <v>180</v>
      </c>
      <c r="BI810" s="7">
        <v>0</v>
      </c>
      <c r="BJ810" s="7">
        <v>0</v>
      </c>
      <c r="BK810" s="7">
        <v>0</v>
      </c>
      <c r="BL810" s="7">
        <v>0</v>
      </c>
      <c r="BM810" s="7">
        <v>0</v>
      </c>
      <c r="BN810" s="7">
        <v>0</v>
      </c>
      <c r="BO810" s="7">
        <v>0</v>
      </c>
      <c r="BP810" s="7">
        <v>0</v>
      </c>
      <c r="BQ810" s="7">
        <v>0</v>
      </c>
      <c r="BR810" s="7">
        <v>0</v>
      </c>
      <c r="BS810" s="7">
        <v>0</v>
      </c>
      <c r="BT810" s="7">
        <v>0</v>
      </c>
      <c r="BU810" s="7">
        <v>0</v>
      </c>
      <c r="BV810" s="7">
        <v>0</v>
      </c>
      <c r="BW810" s="7">
        <v>0</v>
      </c>
      <c r="BX810" s="7">
        <v>0</v>
      </c>
      <c r="BY810" s="7">
        <v>0</v>
      </c>
      <c r="BZ810" s="7">
        <v>0</v>
      </c>
      <c r="CA810" s="7">
        <v>0</v>
      </c>
      <c r="CB810" s="7">
        <v>0</v>
      </c>
      <c r="CC810" s="7">
        <v>0</v>
      </c>
      <c r="CD810" s="7">
        <v>0</v>
      </c>
      <c r="CE810" s="7">
        <v>0</v>
      </c>
      <c r="CF810" s="7">
        <v>0</v>
      </c>
      <c r="CG810" s="7">
        <v>0</v>
      </c>
      <c r="CH810" s="7">
        <v>0</v>
      </c>
      <c r="CI810" s="7">
        <v>0</v>
      </c>
      <c r="CJ810" s="7">
        <v>0</v>
      </c>
      <c r="CK810" s="7">
        <v>0</v>
      </c>
      <c r="CL810" s="40">
        <v>0</v>
      </c>
      <c r="CM810" s="40">
        <v>0</v>
      </c>
      <c r="CN810" s="40">
        <v>0</v>
      </c>
      <c r="CO810" s="40">
        <v>0</v>
      </c>
      <c r="CP810" s="7">
        <v>0</v>
      </c>
      <c r="CQ810" s="7">
        <v>0</v>
      </c>
      <c r="CR810" s="7">
        <v>0</v>
      </c>
      <c r="CS810" s="40">
        <v>0</v>
      </c>
      <c r="CT810" s="7">
        <v>0</v>
      </c>
      <c r="CU810" s="7">
        <v>0</v>
      </c>
      <c r="CV810" s="4"/>
      <c r="CW810" s="4"/>
      <c r="CX810" s="4" t="str">
        <f t="shared" ref="CX810" si="15933">IF(CX615="","",CX615)</f>
        <v/>
      </c>
      <c r="CY810" s="4" t="str">
        <f t="shared" si="15770"/>
        <v/>
      </c>
      <c r="CZ810" s="4" t="str">
        <f t="shared" si="15841"/>
        <v/>
      </c>
      <c r="DA810" s="4" t="str">
        <f t="shared" ref="DA810" si="15934">IF(DA615="","",DA615)</f>
        <v/>
      </c>
      <c r="DB810" s="4" t="str">
        <f t="shared" si="15801"/>
        <v/>
      </c>
      <c r="DC810" s="4" t="str">
        <f t="shared" si="15649"/>
        <v/>
      </c>
      <c r="DD810" s="7">
        <v>2</v>
      </c>
      <c r="DE810" s="7">
        <v>30</v>
      </c>
      <c r="DF810" s="7">
        <v>60</v>
      </c>
      <c r="DH810" s="4">
        <f t="shared" ref="DH810" si="15935">IF(DH615="","",DH615)</f>
        <v>0</v>
      </c>
      <c r="DI810" s="4">
        <f t="shared" si="15775"/>
        <v>2</v>
      </c>
      <c r="DJ810" s="4">
        <f t="shared" si="15905"/>
        <v>3</v>
      </c>
      <c r="DK810" s="4" t="str">
        <f t="shared" si="15683"/>
        <v/>
      </c>
      <c r="DL810" s="4" t="str">
        <f t="shared" ref="DL810" si="15936">IF(DL615="","",DL615)</f>
        <v/>
      </c>
      <c r="DX810" s="7">
        <f t="shared" ref="DX810" si="15937">A810</f>
        <v>8010310</v>
      </c>
      <c r="DY810" s="7"/>
      <c r="DZ810" s="67">
        <v>0</v>
      </c>
      <c r="EA810" s="2" t="s">
        <v>242</v>
      </c>
      <c r="EB810" s="85" t="s">
        <v>242</v>
      </c>
      <c r="EC810" s="2" t="s">
        <v>242</v>
      </c>
      <c r="ED810" s="2">
        <v>2025</v>
      </c>
      <c r="EE810" s="2">
        <v>3004</v>
      </c>
      <c r="EF810" s="7">
        <v>50</v>
      </c>
      <c r="EG810" s="20"/>
      <c r="EH810" s="20"/>
      <c r="EI810" s="4">
        <f t="shared" ref="EI810" si="15938">IF(EI615="","",EI615)</f>
        <v>331131</v>
      </c>
      <c r="EJ810" s="4">
        <f t="shared" si="15778"/>
        <v>1</v>
      </c>
      <c r="EK810" s="4">
        <f t="shared" ref="EK810" si="15939">IF(EK615="","",EK615)</f>
        <v>331132</v>
      </c>
      <c r="EL810" s="4">
        <f t="shared" ref="EL810" si="15940">IF(EL615="","",EL615)</f>
        <v>1</v>
      </c>
      <c r="EM810" s="4">
        <f t="shared" ref="EM810" si="15941">IF(EM615="","",EM615)</f>
        <v>331133</v>
      </c>
      <c r="EN810" s="4">
        <f t="shared" ref="EN810" si="15942">IF(EN615="","",EN615)</f>
        <v>1</v>
      </c>
      <c r="EO810" s="4">
        <f t="shared" ref="EO810" si="15943">IF(EO615="","",EO615)</f>
        <v>331134</v>
      </c>
      <c r="EP810" s="4">
        <f t="shared" ref="EP810" si="15944">IF(EP615="","",EP615)</f>
        <v>1</v>
      </c>
      <c r="EQ810" s="4">
        <f t="shared" ref="EQ810" si="15945">IF(EQ615="","",EQ615)</f>
        <v>331135</v>
      </c>
      <c r="ER810" s="4">
        <f t="shared" ref="ER810" si="15946">IF(ER615="","",ER615)</f>
        <v>1</v>
      </c>
      <c r="ES810" s="4">
        <f t="shared" ref="ES810" si="15947">IF(ES615="","",ES615)</f>
        <v>331136</v>
      </c>
      <c r="ET810" s="4">
        <f t="shared" ref="ET810" si="15948">IF(ET615="","",ET615)</f>
        <v>1</v>
      </c>
      <c r="EU810" s="4">
        <f t="shared" ref="EU810:EU818" si="15949">IF(EU615="","",EU615)</f>
        <v>331137</v>
      </c>
      <c r="EV810" s="4">
        <f t="shared" si="15920"/>
        <v>1</v>
      </c>
      <c r="EW810" s="4">
        <f t="shared" si="15920"/>
        <v>331138</v>
      </c>
      <c r="EX810" s="4">
        <f t="shared" si="15920"/>
        <v>1</v>
      </c>
      <c r="EY810" s="4">
        <f t="shared" si="15920"/>
        <v>331139</v>
      </c>
      <c r="EZ810" s="4">
        <f t="shared" ref="EZ810" si="15950">IF(EZ615="","",EZ615)</f>
        <v>1</v>
      </c>
      <c r="FA810" s="4">
        <f t="shared" si="15494"/>
        <v>331140</v>
      </c>
      <c r="FB810" s="4">
        <f t="shared" ref="FB810" si="15951">IF(FB615="","",FB615)</f>
        <v>1</v>
      </c>
      <c r="FC810" s="4">
        <f t="shared" ref="FC810" si="15952">IF(FC615="","",FC615)</f>
        <v>40013</v>
      </c>
      <c r="FD810" s="4">
        <f t="shared" ref="FD810" si="15953">IF(FD615="","",FD615)</f>
        <v>1</v>
      </c>
      <c r="FE810" s="4">
        <f t="shared" ref="FE810" si="15954">IF(FE615="","",FE615)</f>
        <v>20100</v>
      </c>
      <c r="FF810" s="4">
        <f t="shared" ref="FF810" si="15955">IF(FF615="","",FF615)</f>
        <v>1</v>
      </c>
      <c r="FG810" s="4">
        <f t="shared" ref="FG810" si="15956">IF(FG615="","",FG615)</f>
        <v>20100</v>
      </c>
      <c r="FH810" s="4">
        <f t="shared" ref="FH810" si="15957">IF(FH615="","",FH615)</f>
        <v>1</v>
      </c>
      <c r="FR810" s="2">
        <v>99999</v>
      </c>
      <c r="FS810" s="2">
        <v>0</v>
      </c>
      <c r="FT810" s="4">
        <v>400</v>
      </c>
      <c r="FU810" s="4"/>
      <c r="FV810" s="4"/>
      <c r="FW810" s="4"/>
      <c r="FX810" s="4"/>
      <c r="FY810" s="4"/>
      <c r="FZ810" s="77">
        <v>0</v>
      </c>
      <c r="GA810" s="2">
        <v>1</v>
      </c>
      <c r="GC810" s="2">
        <v>1</v>
      </c>
      <c r="GD810"/>
    </row>
    <row r="811" s="2" customFormat="1" ht="14.25" spans="1:186">
      <c r="A811" s="15">
        <v>8010411</v>
      </c>
      <c r="B811" s="7">
        <f t="shared" si="15702"/>
        <v>40</v>
      </c>
      <c r="C811" s="7">
        <f t="shared" si="15791"/>
        <v>2</v>
      </c>
      <c r="D811" s="5" t="s">
        <v>310</v>
      </c>
      <c r="E811" s="2" t="s">
        <v>1495</v>
      </c>
      <c r="F811" s="31" t="s">
        <v>1483</v>
      </c>
      <c r="G811" s="31">
        <v>5</v>
      </c>
      <c r="H811" s="7" t="s">
        <v>191</v>
      </c>
      <c r="I811" s="7" t="s">
        <v>187</v>
      </c>
      <c r="J811" s="37">
        <v>1474</v>
      </c>
      <c r="K811" s="39">
        <v>1434</v>
      </c>
      <c r="L811" s="39"/>
      <c r="M811" s="29" t="s">
        <v>193</v>
      </c>
      <c r="N811" s="4">
        <f t="shared" ref="N811" si="15958">N616</f>
        <v>10</v>
      </c>
      <c r="O811" s="4">
        <f t="shared" ref="O811:O832" si="15959">O616</f>
        <v>10</v>
      </c>
      <c r="P811" s="40">
        <f t="shared" ref="P811" si="15960">2000+C811*100+G811</f>
        <v>2205</v>
      </c>
      <c r="Q811" s="4"/>
      <c r="S811" s="48">
        <f t="shared" si="15794"/>
        <v>0</v>
      </c>
      <c r="T811" s="47" t="s">
        <v>194</v>
      </c>
      <c r="U811" s="7" t="s">
        <v>195</v>
      </c>
      <c r="V811" s="7">
        <v>0</v>
      </c>
      <c r="W811" s="7">
        <v>0</v>
      </c>
      <c r="X811" s="40">
        <v>0</v>
      </c>
      <c r="AB811" s="7" t="s">
        <v>195</v>
      </c>
      <c r="AC811" s="7">
        <v>0</v>
      </c>
      <c r="AD811" s="7" t="s">
        <v>195</v>
      </c>
      <c r="AE811" s="7" t="s">
        <v>195</v>
      </c>
      <c r="AF811" s="7" t="s">
        <v>195</v>
      </c>
      <c r="AG811" s="7" t="s">
        <v>195</v>
      </c>
      <c r="AH811" s="40">
        <v>0</v>
      </c>
      <c r="AI811" s="40">
        <v>0</v>
      </c>
      <c r="AJ811" s="40">
        <v>1</v>
      </c>
      <c r="AK811" s="40">
        <v>0</v>
      </c>
      <c r="AL811" s="40">
        <v>1</v>
      </c>
      <c r="AM811" s="40">
        <v>0</v>
      </c>
      <c r="AN811" s="40">
        <v>60</v>
      </c>
      <c r="AO811" s="40">
        <v>1000</v>
      </c>
      <c r="AP811" s="7" t="s">
        <v>312</v>
      </c>
      <c r="AQ811" s="4">
        <f t="shared" si="15795"/>
        <v>1</v>
      </c>
      <c r="AR811" s="4">
        <f t="shared" si="15506"/>
        <v>161504</v>
      </c>
      <c r="AS811" s="7" t="s">
        <v>199</v>
      </c>
      <c r="AT811" s="48">
        <v>3</v>
      </c>
      <c r="AU811" s="48">
        <v>1</v>
      </c>
      <c r="AV811" s="48">
        <v>3</v>
      </c>
      <c r="AW811" s="48">
        <v>500</v>
      </c>
      <c r="AX811" s="48">
        <v>250</v>
      </c>
      <c r="AY811" s="48">
        <v>0</v>
      </c>
      <c r="AZ811" s="48">
        <v>0</v>
      </c>
      <c r="BE811" s="48">
        <v>0</v>
      </c>
      <c r="BF811" s="48">
        <v>1</v>
      </c>
      <c r="BG811" s="48">
        <f t="shared" ref="BG811" si="15961">IF(O811&lt;10,90,90+O811*9)</f>
        <v>180</v>
      </c>
      <c r="BH811" s="48">
        <f t="shared" ref="BH811" si="15962">IF(O811&lt;10,90,90+O811*9)</f>
        <v>180</v>
      </c>
      <c r="BI811" s="7">
        <v>0</v>
      </c>
      <c r="BJ811" s="7">
        <v>0</v>
      </c>
      <c r="BK811" s="7">
        <v>0</v>
      </c>
      <c r="BL811" s="7">
        <v>0</v>
      </c>
      <c r="BM811" s="7">
        <v>0</v>
      </c>
      <c r="BN811" s="7">
        <v>0</v>
      </c>
      <c r="BO811" s="7">
        <v>0</v>
      </c>
      <c r="BP811" s="7">
        <v>0</v>
      </c>
      <c r="BQ811" s="7">
        <v>0</v>
      </c>
      <c r="BR811" s="7">
        <v>0</v>
      </c>
      <c r="BS811" s="7">
        <v>0</v>
      </c>
      <c r="BT811" s="7">
        <v>0</v>
      </c>
      <c r="BU811" s="7">
        <v>0</v>
      </c>
      <c r="BV811" s="7">
        <v>0</v>
      </c>
      <c r="BW811" s="7">
        <v>0</v>
      </c>
      <c r="BX811" s="7">
        <v>0</v>
      </c>
      <c r="BY811" s="7">
        <v>0</v>
      </c>
      <c r="BZ811" s="7">
        <v>0</v>
      </c>
      <c r="CA811" s="7">
        <v>0</v>
      </c>
      <c r="CB811" s="7">
        <v>0</v>
      </c>
      <c r="CC811" s="7">
        <v>0</v>
      </c>
      <c r="CD811" s="7">
        <v>0</v>
      </c>
      <c r="CE811" s="7">
        <v>0</v>
      </c>
      <c r="CF811" s="7">
        <v>0</v>
      </c>
      <c r="CG811" s="7">
        <v>0</v>
      </c>
      <c r="CH811" s="7">
        <v>0</v>
      </c>
      <c r="CI811" s="7">
        <v>0</v>
      </c>
      <c r="CJ811" s="7">
        <v>0</v>
      </c>
      <c r="CK811" s="7">
        <v>0</v>
      </c>
      <c r="CL811" s="40">
        <v>0</v>
      </c>
      <c r="CM811" s="40">
        <v>0</v>
      </c>
      <c r="CN811" s="40">
        <v>0</v>
      </c>
      <c r="CO811" s="40">
        <v>0</v>
      </c>
      <c r="CP811" s="7">
        <v>0</v>
      </c>
      <c r="CQ811" s="7">
        <v>0</v>
      </c>
      <c r="CR811" s="7">
        <v>0</v>
      </c>
      <c r="CS811" s="40">
        <v>0</v>
      </c>
      <c r="CT811" s="7">
        <v>0</v>
      </c>
      <c r="CU811" s="7">
        <v>0</v>
      </c>
      <c r="CV811" s="4"/>
      <c r="CW811" s="4"/>
      <c r="CX811" s="4" t="str">
        <f t="shared" ref="CX811" si="15963">IF(CX616="","",CX616)</f>
        <v/>
      </c>
      <c r="CY811" s="4" t="str">
        <f t="shared" si="15770"/>
        <v/>
      </c>
      <c r="CZ811" s="4" t="str">
        <f t="shared" si="15841"/>
        <v/>
      </c>
      <c r="DA811" s="4" t="str">
        <f t="shared" ref="DA811" si="15964">IF(DA616="","",DA616)</f>
        <v/>
      </c>
      <c r="DB811" s="4" t="str">
        <f t="shared" si="15801"/>
        <v/>
      </c>
      <c r="DC811" s="4" t="str">
        <f t="shared" si="15649"/>
        <v/>
      </c>
      <c r="DD811" s="7">
        <v>2</v>
      </c>
      <c r="DE811" s="7">
        <v>30</v>
      </c>
      <c r="DF811" s="7">
        <v>60</v>
      </c>
      <c r="DH811" s="4">
        <f t="shared" ref="DH811" si="15965">IF(DH616="","",DH616)</f>
        <v>0</v>
      </c>
      <c r="DI811" s="4">
        <f t="shared" si="15775"/>
        <v>4</v>
      </c>
      <c r="DJ811" s="4">
        <f t="shared" si="15905"/>
        <v>5</v>
      </c>
      <c r="DK811" s="4" t="str">
        <f t="shared" si="15683"/>
        <v/>
      </c>
      <c r="DL811" s="4" t="str">
        <f t="shared" ref="DL811" si="15966">IF(DL616="","",DL616)</f>
        <v/>
      </c>
      <c r="DX811" s="7">
        <f t="shared" ref="DX811" si="15967">A811</f>
        <v>8010411</v>
      </c>
      <c r="DY811" s="7"/>
      <c r="DZ811" s="67">
        <v>0</v>
      </c>
      <c r="EA811" s="2" t="s">
        <v>242</v>
      </c>
      <c r="EB811" s="85" t="s">
        <v>242</v>
      </c>
      <c r="EC811" s="2" t="s">
        <v>242</v>
      </c>
      <c r="ED811" s="2">
        <v>2028</v>
      </c>
      <c r="EE811" s="2">
        <v>3004</v>
      </c>
      <c r="EF811" s="7">
        <v>50</v>
      </c>
      <c r="EG811" s="20"/>
      <c r="EH811" s="20"/>
      <c r="EI811" s="4">
        <f t="shared" ref="EI811" si="15968">IF(EI616="","",EI616)</f>
        <v>331161</v>
      </c>
      <c r="EJ811" s="4">
        <f t="shared" si="15778"/>
        <v>1</v>
      </c>
      <c r="EK811" s="4">
        <f t="shared" ref="EK811" si="15969">IF(EK616="","",EK616)</f>
        <v>331162</v>
      </c>
      <c r="EL811" s="4">
        <f t="shared" ref="EL811" si="15970">IF(EL616="","",EL616)</f>
        <v>1</v>
      </c>
      <c r="EM811" s="4">
        <f t="shared" ref="EM811" si="15971">IF(EM616="","",EM616)</f>
        <v>331163</v>
      </c>
      <c r="EN811" s="4">
        <f t="shared" ref="EN811" si="15972">IF(EN616="","",EN616)</f>
        <v>1</v>
      </c>
      <c r="EO811" s="4">
        <f t="shared" ref="EO811" si="15973">IF(EO616="","",EO616)</f>
        <v>331164</v>
      </c>
      <c r="EP811" s="4">
        <f t="shared" ref="EP811" si="15974">IF(EP616="","",EP616)</f>
        <v>1</v>
      </c>
      <c r="EQ811" s="4">
        <f t="shared" ref="EQ811" si="15975">IF(EQ616="","",EQ616)</f>
        <v>331165</v>
      </c>
      <c r="ER811" s="4">
        <f t="shared" ref="ER811" si="15976">IF(ER616="","",ER616)</f>
        <v>1</v>
      </c>
      <c r="ES811" s="4">
        <f t="shared" ref="ES811:ES818" si="15977">IF(ES616="","",ES616)</f>
        <v>331166</v>
      </c>
      <c r="ET811" s="4">
        <f t="shared" ref="ET811" si="15978">IF(ET616="","",ET616)</f>
        <v>1</v>
      </c>
      <c r="EU811" s="4">
        <f t="shared" si="15949"/>
        <v>331167</v>
      </c>
      <c r="EV811" s="4">
        <f t="shared" si="15920"/>
        <v>1</v>
      </c>
      <c r="EW811" s="4">
        <f t="shared" si="15920"/>
        <v>331168</v>
      </c>
      <c r="EX811" s="4">
        <f t="shared" si="15920"/>
        <v>1</v>
      </c>
      <c r="EY811" s="4">
        <f t="shared" si="15920"/>
        <v>331169</v>
      </c>
      <c r="EZ811" s="4">
        <f t="shared" ref="EZ811" si="15979">IF(EZ616="","",EZ616)</f>
        <v>1</v>
      </c>
      <c r="FA811" s="4">
        <f t="shared" si="15494"/>
        <v>331170</v>
      </c>
      <c r="FB811" s="4">
        <f t="shared" ref="FB811" si="15980">IF(FB616="","",FB616)</f>
        <v>1</v>
      </c>
      <c r="FC811" s="4">
        <f t="shared" ref="FC811" si="15981">IF(FC616="","",FC616)</f>
        <v>40013</v>
      </c>
      <c r="FD811" s="4">
        <f t="shared" ref="FD811" si="15982">IF(FD616="","",FD616)</f>
        <v>1</v>
      </c>
      <c r="FE811" s="4">
        <f t="shared" ref="FE811" si="15983">IF(FE616="","",FE616)</f>
        <v>20100</v>
      </c>
      <c r="FF811" s="4">
        <f t="shared" ref="FF811" si="15984">IF(FF616="","",FF616)</f>
        <v>1</v>
      </c>
      <c r="FG811" s="4">
        <f t="shared" ref="FG811" si="15985">IF(FG616="","",FG616)</f>
        <v>20100</v>
      </c>
      <c r="FH811" s="4">
        <f t="shared" ref="FH811" si="15986">IF(FH616="","",FH616)</f>
        <v>1</v>
      </c>
      <c r="FR811" s="2">
        <v>99999</v>
      </c>
      <c r="FS811" s="2">
        <v>0</v>
      </c>
      <c r="FT811" s="4">
        <v>400</v>
      </c>
      <c r="FU811" s="4"/>
      <c r="FV811" s="4"/>
      <c r="FW811" s="4"/>
      <c r="FX811" s="4"/>
      <c r="FY811" s="4"/>
      <c r="FZ811" s="77">
        <v>0</v>
      </c>
      <c r="GA811" s="2">
        <v>1</v>
      </c>
      <c r="GC811" s="2">
        <v>1</v>
      </c>
      <c r="GD811"/>
    </row>
    <row r="812" s="2" customFormat="1" ht="14.25" spans="1:186">
      <c r="A812" s="15">
        <v>8010512</v>
      </c>
      <c r="B812" s="7">
        <f t="shared" si="15702"/>
        <v>72</v>
      </c>
      <c r="C812" s="7">
        <f t="shared" si="15791"/>
        <v>4</v>
      </c>
      <c r="D812" s="5" t="s">
        <v>313</v>
      </c>
      <c r="E812" s="2" t="s">
        <v>1496</v>
      </c>
      <c r="F812" s="31" t="s">
        <v>1483</v>
      </c>
      <c r="G812" s="31">
        <v>5</v>
      </c>
      <c r="H812" s="7" t="s">
        <v>191</v>
      </c>
      <c r="I812" s="7" t="s">
        <v>187</v>
      </c>
      <c r="J812" s="37">
        <v>1485</v>
      </c>
      <c r="K812" s="39">
        <v>1435</v>
      </c>
      <c r="L812" s="39"/>
      <c r="M812" s="29" t="s">
        <v>193</v>
      </c>
      <c r="N812" s="4">
        <f t="shared" ref="N812" si="15987">N617</f>
        <v>10</v>
      </c>
      <c r="O812" s="4">
        <f t="shared" si="15959"/>
        <v>10</v>
      </c>
      <c r="P812" s="40">
        <f t="shared" ref="P812" si="15988">2000+C812*100+G812</f>
        <v>2405</v>
      </c>
      <c r="Q812" s="4"/>
      <c r="S812" s="48">
        <f t="shared" si="15794"/>
        <v>0</v>
      </c>
      <c r="T812" s="47" t="s">
        <v>194</v>
      </c>
      <c r="U812" s="7" t="s">
        <v>195</v>
      </c>
      <c r="V812" s="7">
        <v>0</v>
      </c>
      <c r="W812" s="7">
        <v>0</v>
      </c>
      <c r="X812" s="40">
        <v>0</v>
      </c>
      <c r="AB812" s="7" t="s">
        <v>195</v>
      </c>
      <c r="AC812" s="7">
        <v>0</v>
      </c>
      <c r="AD812" s="7" t="s">
        <v>195</v>
      </c>
      <c r="AE812" s="7" t="s">
        <v>195</v>
      </c>
      <c r="AF812" s="7" t="s">
        <v>195</v>
      </c>
      <c r="AG812" s="7" t="s">
        <v>195</v>
      </c>
      <c r="AH812" s="40">
        <v>0</v>
      </c>
      <c r="AI812" s="40">
        <v>0</v>
      </c>
      <c r="AJ812" s="40">
        <v>1</v>
      </c>
      <c r="AK812" s="40">
        <v>0</v>
      </c>
      <c r="AL812" s="40">
        <v>1</v>
      </c>
      <c r="AM812" s="40">
        <v>0</v>
      </c>
      <c r="AN812" s="40">
        <v>60</v>
      </c>
      <c r="AO812" s="40">
        <v>1000</v>
      </c>
      <c r="AP812" s="7" t="s">
        <v>315</v>
      </c>
      <c r="AQ812" s="4">
        <f t="shared" si="15795"/>
        <v>1</v>
      </c>
      <c r="AR812" s="4">
        <f t="shared" si="15506"/>
        <v>161504</v>
      </c>
      <c r="AS812" s="7" t="s">
        <v>199</v>
      </c>
      <c r="AT812" s="48">
        <v>3</v>
      </c>
      <c r="AU812" s="48">
        <v>1</v>
      </c>
      <c r="AV812" s="48">
        <v>3</v>
      </c>
      <c r="AW812" s="48">
        <v>500</v>
      </c>
      <c r="AX812" s="48">
        <v>250</v>
      </c>
      <c r="AY812" s="48">
        <v>0</v>
      </c>
      <c r="AZ812" s="48">
        <v>0</v>
      </c>
      <c r="BE812" s="48">
        <v>0</v>
      </c>
      <c r="BF812" s="48">
        <v>1</v>
      </c>
      <c r="BG812" s="48">
        <f t="shared" ref="BG812" si="15989">IF(O812&lt;10,90,90+O812*9)</f>
        <v>180</v>
      </c>
      <c r="BH812" s="48">
        <f t="shared" ref="BH812" si="15990">IF(O812&lt;10,90,90+O812*9)</f>
        <v>180</v>
      </c>
      <c r="BI812" s="7">
        <v>0</v>
      </c>
      <c r="BJ812" s="7">
        <v>0</v>
      </c>
      <c r="BK812" s="7">
        <v>0</v>
      </c>
      <c r="BL812" s="7">
        <v>0</v>
      </c>
      <c r="BM812" s="7">
        <v>0</v>
      </c>
      <c r="BN812" s="7">
        <v>0</v>
      </c>
      <c r="BO812" s="7">
        <v>0</v>
      </c>
      <c r="BP812" s="7">
        <v>0</v>
      </c>
      <c r="BQ812" s="7">
        <v>0</v>
      </c>
      <c r="BR812" s="7">
        <v>0</v>
      </c>
      <c r="BS812" s="7">
        <v>0</v>
      </c>
      <c r="BT812" s="7">
        <v>0</v>
      </c>
      <c r="BU812" s="7">
        <v>0</v>
      </c>
      <c r="BV812" s="7">
        <v>0</v>
      </c>
      <c r="BW812" s="7">
        <v>0</v>
      </c>
      <c r="BX812" s="7">
        <v>0</v>
      </c>
      <c r="BY812" s="7">
        <v>0</v>
      </c>
      <c r="BZ812" s="7">
        <v>0</v>
      </c>
      <c r="CA812" s="7">
        <v>0</v>
      </c>
      <c r="CB812" s="7">
        <v>0</v>
      </c>
      <c r="CC812" s="7">
        <v>0</v>
      </c>
      <c r="CD812" s="7">
        <v>0</v>
      </c>
      <c r="CE812" s="7">
        <v>0</v>
      </c>
      <c r="CF812" s="7">
        <v>0</v>
      </c>
      <c r="CG812" s="7">
        <v>0</v>
      </c>
      <c r="CH812" s="7">
        <v>0</v>
      </c>
      <c r="CI812" s="7">
        <v>0</v>
      </c>
      <c r="CJ812" s="7">
        <v>0</v>
      </c>
      <c r="CK812" s="7">
        <v>0</v>
      </c>
      <c r="CL812" s="40">
        <v>0</v>
      </c>
      <c r="CM812" s="40">
        <v>0</v>
      </c>
      <c r="CN812" s="40">
        <v>0</v>
      </c>
      <c r="CO812" s="40">
        <v>0</v>
      </c>
      <c r="CP812" s="7">
        <v>0</v>
      </c>
      <c r="CQ812" s="7">
        <v>0</v>
      </c>
      <c r="CR812" s="7">
        <v>0</v>
      </c>
      <c r="CS812" s="40">
        <v>0</v>
      </c>
      <c r="CT812" s="7">
        <v>0</v>
      </c>
      <c r="CU812" s="7">
        <v>0</v>
      </c>
      <c r="CV812" s="4"/>
      <c r="CW812" s="4"/>
      <c r="CX812" s="4" t="str">
        <f t="shared" ref="CX812" si="15991">IF(CX617="","",CX617)</f>
        <v/>
      </c>
      <c r="CY812" s="4" t="str">
        <f t="shared" si="15770"/>
        <v/>
      </c>
      <c r="CZ812" s="4" t="str">
        <f t="shared" si="15841"/>
        <v/>
      </c>
      <c r="DA812" s="4" t="str">
        <f t="shared" ref="DA812" si="15992">IF(DA617="","",DA617)</f>
        <v/>
      </c>
      <c r="DB812" s="4" t="str">
        <f t="shared" si="15801"/>
        <v/>
      </c>
      <c r="DC812" s="4" t="str">
        <f t="shared" si="15649"/>
        <v/>
      </c>
      <c r="DD812" s="7">
        <v>2</v>
      </c>
      <c r="DE812" s="7">
        <v>30</v>
      </c>
      <c r="DF812" s="7">
        <v>60</v>
      </c>
      <c r="DH812" s="4">
        <f t="shared" ref="DH812" si="15993">IF(DH617="","",DH617)</f>
        <v>0</v>
      </c>
      <c r="DI812" s="4">
        <f t="shared" si="15775"/>
        <v>1</v>
      </c>
      <c r="DJ812" s="4">
        <f t="shared" si="15905"/>
        <v>6</v>
      </c>
      <c r="DK812" s="4">
        <f t="shared" si="15683"/>
        <v>9</v>
      </c>
      <c r="DL812" s="4" t="str">
        <f t="shared" ref="DL812" si="15994">IF(DL617="","",DL617)</f>
        <v/>
      </c>
      <c r="DX812" s="7">
        <f t="shared" ref="DX812" si="15995">A812</f>
        <v>8010512</v>
      </c>
      <c r="DY812" s="7"/>
      <c r="DZ812" s="67">
        <v>0</v>
      </c>
      <c r="EA812" s="2" t="s">
        <v>242</v>
      </c>
      <c r="EB812" s="85" t="s">
        <v>242</v>
      </c>
      <c r="EC812" s="2" t="s">
        <v>242</v>
      </c>
      <c r="ED812" s="2">
        <v>2031</v>
      </c>
      <c r="EE812" s="2">
        <v>3004</v>
      </c>
      <c r="EF812" s="7">
        <v>50</v>
      </c>
      <c r="EG812" s="20"/>
      <c r="EH812" s="20"/>
      <c r="EI812" s="4">
        <f t="shared" ref="EI812" si="15996">IF(EI617="","",EI617)</f>
        <v>331161</v>
      </c>
      <c r="EJ812" s="4">
        <f t="shared" si="15778"/>
        <v>1</v>
      </c>
      <c r="EK812" s="4">
        <f t="shared" ref="EK812" si="15997">IF(EK617="","",EK617)</f>
        <v>331162</v>
      </c>
      <c r="EL812" s="4">
        <f t="shared" ref="EL812" si="15998">IF(EL617="","",EL617)</f>
        <v>1</v>
      </c>
      <c r="EM812" s="4">
        <f t="shared" ref="EM812" si="15999">IF(EM617="","",EM617)</f>
        <v>331163</v>
      </c>
      <c r="EN812" s="4">
        <f t="shared" ref="EN812" si="16000">IF(EN617="","",EN617)</f>
        <v>1</v>
      </c>
      <c r="EO812" s="4">
        <f t="shared" ref="EO812" si="16001">IF(EO617="","",EO617)</f>
        <v>331164</v>
      </c>
      <c r="EP812" s="4">
        <f t="shared" ref="EP812" si="16002">IF(EP617="","",EP617)</f>
        <v>1</v>
      </c>
      <c r="EQ812" s="4">
        <f t="shared" ref="EQ812" si="16003">IF(EQ617="","",EQ617)</f>
        <v>331165</v>
      </c>
      <c r="ER812" s="4">
        <f t="shared" ref="ER812:ER818" si="16004">IF(ER617="","",ER617)</f>
        <v>1</v>
      </c>
      <c r="ES812" s="4">
        <f t="shared" si="15977"/>
        <v>331166</v>
      </c>
      <c r="ET812" s="4">
        <f t="shared" ref="ET812" si="16005">IF(ET617="","",ET617)</f>
        <v>1</v>
      </c>
      <c r="EU812" s="4">
        <f t="shared" si="15949"/>
        <v>331167</v>
      </c>
      <c r="EV812" s="4">
        <f t="shared" si="15920"/>
        <v>1</v>
      </c>
      <c r="EW812" s="4">
        <f t="shared" si="15920"/>
        <v>331168</v>
      </c>
      <c r="EX812" s="4">
        <f t="shared" si="15920"/>
        <v>1</v>
      </c>
      <c r="EY812" s="4">
        <f t="shared" si="15920"/>
        <v>331169</v>
      </c>
      <c r="EZ812" s="4">
        <f t="shared" ref="EZ812" si="16006">IF(EZ617="","",EZ617)</f>
        <v>1</v>
      </c>
      <c r="FA812" s="4">
        <f t="shared" ref="FA812" si="16007">IF(FA617="","",FA617)</f>
        <v>331170</v>
      </c>
      <c r="FB812" s="4">
        <f t="shared" ref="FB812" si="16008">IF(FB617="","",FB617)</f>
        <v>1</v>
      </c>
      <c r="FC812" s="4">
        <f t="shared" ref="FC812" si="16009">IF(FC617="","",FC617)</f>
        <v>40013</v>
      </c>
      <c r="FD812" s="4">
        <f t="shared" ref="FD812" si="16010">IF(FD617="","",FD617)</f>
        <v>1</v>
      </c>
      <c r="FE812" s="4">
        <f t="shared" ref="FE812" si="16011">IF(FE617="","",FE617)</f>
        <v>20100</v>
      </c>
      <c r="FF812" s="4">
        <f t="shared" ref="FF812" si="16012">IF(FF617="","",FF617)</f>
        <v>1</v>
      </c>
      <c r="FG812" s="4">
        <f t="shared" ref="FG812" si="16013">IF(FG617="","",FG617)</f>
        <v>20100</v>
      </c>
      <c r="FH812" s="4">
        <f t="shared" ref="FH812:FH837" si="16014">IF(FH617="","",FH617)</f>
        <v>1</v>
      </c>
      <c r="FR812" s="2">
        <v>99999</v>
      </c>
      <c r="FS812" s="2">
        <v>0</v>
      </c>
      <c r="FT812" s="4">
        <v>400</v>
      </c>
      <c r="FU812" s="4"/>
      <c r="FV812" s="4"/>
      <c r="FW812" s="4"/>
      <c r="FX812" s="4"/>
      <c r="FY812" s="4"/>
      <c r="FZ812" s="77">
        <v>0</v>
      </c>
      <c r="GA812" s="2">
        <v>1</v>
      </c>
      <c r="GC812" s="2">
        <v>1</v>
      </c>
      <c r="GD812"/>
    </row>
    <row r="813" s="2" customFormat="1" ht="14.25" spans="1:186">
      <c r="A813" s="15">
        <v>8010613</v>
      </c>
      <c r="B813" s="7">
        <f t="shared" si="15702"/>
        <v>88</v>
      </c>
      <c r="C813" s="7">
        <f t="shared" si="15791"/>
        <v>5</v>
      </c>
      <c r="D813" s="5" t="s">
        <v>316</v>
      </c>
      <c r="E813" s="2" t="s">
        <v>1497</v>
      </c>
      <c r="F813" s="31" t="s">
        <v>1483</v>
      </c>
      <c r="G813" s="31">
        <v>5</v>
      </c>
      <c r="H813" s="7" t="s">
        <v>191</v>
      </c>
      <c r="I813" s="7" t="s">
        <v>187</v>
      </c>
      <c r="J813" s="37">
        <v>1496</v>
      </c>
      <c r="K813" s="39">
        <v>1429</v>
      </c>
      <c r="L813" s="39"/>
      <c r="M813" s="29" t="s">
        <v>193</v>
      </c>
      <c r="N813" s="4">
        <f t="shared" ref="N813" si="16015">N618</f>
        <v>10</v>
      </c>
      <c r="O813" s="4">
        <f t="shared" si="15959"/>
        <v>10</v>
      </c>
      <c r="P813" s="40">
        <f t="shared" ref="P813:P840" si="16016">2000+C813*100+G813</f>
        <v>2505</v>
      </c>
      <c r="Q813" s="4"/>
      <c r="S813" s="48">
        <f t="shared" si="15794"/>
        <v>0</v>
      </c>
      <c r="T813" s="47" t="s">
        <v>194</v>
      </c>
      <c r="U813" s="7" t="s">
        <v>195</v>
      </c>
      <c r="V813" s="7">
        <v>0</v>
      </c>
      <c r="W813" s="7">
        <v>0</v>
      </c>
      <c r="X813" s="40">
        <v>0</v>
      </c>
      <c r="AB813" s="7" t="s">
        <v>195</v>
      </c>
      <c r="AC813" s="7">
        <v>0</v>
      </c>
      <c r="AD813" s="7" t="s">
        <v>195</v>
      </c>
      <c r="AE813" s="7" t="s">
        <v>195</v>
      </c>
      <c r="AF813" s="7" t="s">
        <v>195</v>
      </c>
      <c r="AG813" s="7" t="s">
        <v>195</v>
      </c>
      <c r="AH813" s="40">
        <v>0</v>
      </c>
      <c r="AI813" s="40">
        <v>0</v>
      </c>
      <c r="AJ813" s="40">
        <v>1</v>
      </c>
      <c r="AK813" s="40">
        <v>0</v>
      </c>
      <c r="AL813" s="40">
        <v>1</v>
      </c>
      <c r="AM813" s="40">
        <v>0</v>
      </c>
      <c r="AN813" s="40">
        <v>60</v>
      </c>
      <c r="AO813" s="40">
        <v>1000</v>
      </c>
      <c r="AP813" s="7" t="s">
        <v>318</v>
      </c>
      <c r="AQ813" s="4">
        <f t="shared" si="15795"/>
        <v>1</v>
      </c>
      <c r="AR813" s="4">
        <f t="shared" si="15506"/>
        <v>161504</v>
      </c>
      <c r="AS813" s="7" t="s">
        <v>199</v>
      </c>
      <c r="AT813" s="48">
        <v>3</v>
      </c>
      <c r="AU813" s="48">
        <v>1</v>
      </c>
      <c r="AV813" s="48">
        <v>3</v>
      </c>
      <c r="AW813" s="48">
        <v>500</v>
      </c>
      <c r="AX813" s="48">
        <v>250</v>
      </c>
      <c r="AY813" s="48">
        <v>0</v>
      </c>
      <c r="AZ813" s="48">
        <v>0</v>
      </c>
      <c r="BE813" s="48">
        <v>0</v>
      </c>
      <c r="BF813" s="48">
        <v>1</v>
      </c>
      <c r="BG813" s="48">
        <f t="shared" ref="BG813:BG834" si="16017">IF(O813&lt;10,90,90+O813*9)</f>
        <v>180</v>
      </c>
      <c r="BH813" s="48">
        <f t="shared" ref="BH813:BH834" si="16018">IF(O813&lt;10,90,90+O813*9)</f>
        <v>180</v>
      </c>
      <c r="BI813" s="7">
        <v>0</v>
      </c>
      <c r="BJ813" s="7">
        <v>0</v>
      </c>
      <c r="BK813" s="7">
        <v>0</v>
      </c>
      <c r="BL813" s="7">
        <v>0</v>
      </c>
      <c r="BM813" s="7">
        <v>0</v>
      </c>
      <c r="BN813" s="7">
        <v>0</v>
      </c>
      <c r="BO813" s="7">
        <v>0</v>
      </c>
      <c r="BP813" s="7">
        <v>0</v>
      </c>
      <c r="BQ813" s="7">
        <v>0</v>
      </c>
      <c r="BR813" s="7">
        <v>0</v>
      </c>
      <c r="BS813" s="7">
        <v>0</v>
      </c>
      <c r="BT813" s="7">
        <v>0</v>
      </c>
      <c r="BU813" s="7">
        <v>0</v>
      </c>
      <c r="BV813" s="7">
        <v>0</v>
      </c>
      <c r="BW813" s="7">
        <v>0</v>
      </c>
      <c r="BX813" s="7">
        <v>0</v>
      </c>
      <c r="BY813" s="7">
        <v>0</v>
      </c>
      <c r="BZ813" s="7">
        <v>0</v>
      </c>
      <c r="CA813" s="7">
        <v>0</v>
      </c>
      <c r="CB813" s="7">
        <v>0</v>
      </c>
      <c r="CC813" s="7">
        <v>0</v>
      </c>
      <c r="CD813" s="7">
        <v>0</v>
      </c>
      <c r="CE813" s="7">
        <v>0</v>
      </c>
      <c r="CF813" s="7">
        <v>0</v>
      </c>
      <c r="CG813" s="7">
        <v>0</v>
      </c>
      <c r="CH813" s="7">
        <v>0</v>
      </c>
      <c r="CI813" s="7">
        <v>0</v>
      </c>
      <c r="CJ813" s="7">
        <v>0</v>
      </c>
      <c r="CK813" s="7">
        <v>0</v>
      </c>
      <c r="CL813" s="40">
        <v>0</v>
      </c>
      <c r="CM813" s="40">
        <v>0</v>
      </c>
      <c r="CN813" s="40">
        <v>0</v>
      </c>
      <c r="CO813" s="40">
        <v>0</v>
      </c>
      <c r="CP813" s="7">
        <v>0</v>
      </c>
      <c r="CQ813" s="7">
        <v>0</v>
      </c>
      <c r="CR813" s="7">
        <v>0</v>
      </c>
      <c r="CS813" s="40">
        <v>0</v>
      </c>
      <c r="CT813" s="7">
        <v>0</v>
      </c>
      <c r="CU813" s="7">
        <v>0</v>
      </c>
      <c r="CV813" s="4"/>
      <c r="CW813" s="4"/>
      <c r="CX813" s="4" t="str">
        <f t="shared" ref="CX813" si="16019">IF(CX618="","",CX618)</f>
        <v/>
      </c>
      <c r="CY813" s="4" t="str">
        <f t="shared" si="15770"/>
        <v/>
      </c>
      <c r="CZ813" s="4" t="str">
        <f t="shared" si="15841"/>
        <v/>
      </c>
      <c r="DA813" s="4" t="str">
        <f t="shared" ref="DA813" si="16020">IF(DA618="","",DA618)</f>
        <v/>
      </c>
      <c r="DB813" s="4" t="str">
        <f t="shared" si="15801"/>
        <v/>
      </c>
      <c r="DC813" s="4" t="str">
        <f t="shared" si="15649"/>
        <v/>
      </c>
      <c r="DD813" s="7">
        <v>2</v>
      </c>
      <c r="DE813" s="7">
        <v>30</v>
      </c>
      <c r="DF813" s="7">
        <v>60</v>
      </c>
      <c r="DH813" s="4">
        <f t="shared" ref="DH813" si="16021">IF(DH618="","",DH618)</f>
        <v>0</v>
      </c>
      <c r="DI813" s="4">
        <f t="shared" si="15775"/>
        <v>6</v>
      </c>
      <c r="DJ813" s="4">
        <f t="shared" si="15905"/>
        <v>9</v>
      </c>
      <c r="DK813" s="4" t="str">
        <f t="shared" si="15683"/>
        <v/>
      </c>
      <c r="DL813" s="4" t="str">
        <f t="shared" ref="DL813" si="16022">IF(DL618="","",DL618)</f>
        <v/>
      </c>
      <c r="DX813" s="7">
        <f t="shared" ref="DX813" si="16023">A813</f>
        <v>8010613</v>
      </c>
      <c r="DY813" s="7"/>
      <c r="DZ813" s="67">
        <v>0</v>
      </c>
      <c r="EA813" s="2" t="s">
        <v>242</v>
      </c>
      <c r="EB813" s="85" t="s">
        <v>242</v>
      </c>
      <c r="EC813" s="2" t="s">
        <v>242</v>
      </c>
      <c r="ED813" s="2">
        <v>2034</v>
      </c>
      <c r="EE813" s="2">
        <v>3004</v>
      </c>
      <c r="EF813" s="7">
        <v>50</v>
      </c>
      <c r="EG813" s="20"/>
      <c r="EH813" s="20"/>
      <c r="EI813" s="4">
        <f t="shared" ref="EI813" si="16024">IF(EI618="","",EI618)</f>
        <v>331161</v>
      </c>
      <c r="EJ813" s="4">
        <f t="shared" si="15778"/>
        <v>1</v>
      </c>
      <c r="EK813" s="4">
        <f t="shared" ref="EK813" si="16025">IF(EK618="","",EK618)</f>
        <v>331162</v>
      </c>
      <c r="EL813" s="4">
        <f t="shared" ref="EL813" si="16026">IF(EL618="","",EL618)</f>
        <v>1</v>
      </c>
      <c r="EM813" s="4">
        <f t="shared" ref="EM813" si="16027">IF(EM618="","",EM618)</f>
        <v>331163</v>
      </c>
      <c r="EN813" s="4">
        <f t="shared" ref="EN813" si="16028">IF(EN618="","",EN618)</f>
        <v>1</v>
      </c>
      <c r="EO813" s="4">
        <f t="shared" ref="EO813" si="16029">IF(EO618="","",EO618)</f>
        <v>331164</v>
      </c>
      <c r="EP813" s="4">
        <f t="shared" ref="EP813" si="16030">IF(EP618="","",EP618)</f>
        <v>1</v>
      </c>
      <c r="EQ813" s="4">
        <f t="shared" ref="EQ813" si="16031">IF(EQ618="","",EQ618)</f>
        <v>331165</v>
      </c>
      <c r="ER813" s="4">
        <f t="shared" si="16004"/>
        <v>1</v>
      </c>
      <c r="ES813" s="4">
        <f t="shared" si="15977"/>
        <v>331166</v>
      </c>
      <c r="ET813" s="4">
        <f t="shared" ref="ET813" si="16032">IF(ET618="","",ET618)</f>
        <v>1</v>
      </c>
      <c r="EU813" s="4">
        <f t="shared" si="15949"/>
        <v>331167</v>
      </c>
      <c r="EV813" s="4">
        <f t="shared" si="15920"/>
        <v>1</v>
      </c>
      <c r="EW813" s="4">
        <f t="shared" si="15920"/>
        <v>331168</v>
      </c>
      <c r="EX813" s="4">
        <f t="shared" si="15920"/>
        <v>1</v>
      </c>
      <c r="EY813" s="4">
        <f t="shared" si="15920"/>
        <v>331169</v>
      </c>
      <c r="EZ813" s="4">
        <f t="shared" ref="EZ813" si="16033">IF(EZ618="","",EZ618)</f>
        <v>1</v>
      </c>
      <c r="FA813" s="4">
        <f t="shared" ref="FA813" si="16034">IF(FA618="","",FA618)</f>
        <v>331170</v>
      </c>
      <c r="FB813" s="4">
        <f t="shared" ref="FB813:FB818" si="16035">IF(FB618="","",FB618)</f>
        <v>1</v>
      </c>
      <c r="FC813" s="4">
        <f t="shared" ref="FC813" si="16036">IF(FC618="","",FC618)</f>
        <v>40013</v>
      </c>
      <c r="FD813" s="4">
        <f t="shared" ref="FD813:FD818" si="16037">IF(FD618="","",FD618)</f>
        <v>1</v>
      </c>
      <c r="FE813" s="4">
        <f t="shared" ref="FE813" si="16038">IF(FE618="","",FE618)</f>
        <v>20100</v>
      </c>
      <c r="FF813" s="4">
        <f t="shared" ref="FF813" si="16039">IF(FF618="","",FF618)</f>
        <v>1</v>
      </c>
      <c r="FG813" s="4">
        <f t="shared" ref="FG813" si="16040">IF(FG618="","",FG618)</f>
        <v>20100</v>
      </c>
      <c r="FH813" s="4">
        <f t="shared" si="16014"/>
        <v>1</v>
      </c>
      <c r="FR813" s="2">
        <v>99999</v>
      </c>
      <c r="FS813" s="2">
        <v>0</v>
      </c>
      <c r="FT813" s="4">
        <v>400</v>
      </c>
      <c r="FU813" s="4"/>
      <c r="FV813" s="4"/>
      <c r="FW813" s="4"/>
      <c r="FX813" s="4"/>
      <c r="FY813" s="4"/>
      <c r="FZ813" s="77">
        <v>0</v>
      </c>
      <c r="GA813" s="2">
        <v>1</v>
      </c>
      <c r="GC813" s="2">
        <v>1</v>
      </c>
      <c r="GD813"/>
    </row>
    <row r="814" s="2" customFormat="1" ht="14.25" spans="1:186">
      <c r="A814" s="15">
        <v>8020101</v>
      </c>
      <c r="B814" s="7">
        <f t="shared" si="15702"/>
        <v>1288</v>
      </c>
      <c r="C814" s="7">
        <f t="shared" si="15791"/>
        <v>0</v>
      </c>
      <c r="D814" s="5" t="s">
        <v>319</v>
      </c>
      <c r="E814" s="2" t="s">
        <v>1498</v>
      </c>
      <c r="F814" s="31" t="s">
        <v>1483</v>
      </c>
      <c r="G814" s="31">
        <v>5</v>
      </c>
      <c r="H814" s="7" t="s">
        <v>191</v>
      </c>
      <c r="I814" s="7" t="s">
        <v>187</v>
      </c>
      <c r="J814" s="35">
        <v>1529</v>
      </c>
      <c r="K814" s="38">
        <v>401</v>
      </c>
      <c r="L814" s="39"/>
      <c r="M814" s="29" t="s">
        <v>193</v>
      </c>
      <c r="N814" s="4">
        <f t="shared" ref="N814" si="16041">N619</f>
        <v>20</v>
      </c>
      <c r="O814" s="4">
        <f t="shared" si="15959"/>
        <v>20</v>
      </c>
      <c r="P814" s="40">
        <f t="shared" si="16016"/>
        <v>2005</v>
      </c>
      <c r="Q814" s="4"/>
      <c r="S814" s="48">
        <f t="shared" si="15794"/>
        <v>0</v>
      </c>
      <c r="T814" s="47" t="s">
        <v>240</v>
      </c>
      <c r="U814" s="7" t="s">
        <v>195</v>
      </c>
      <c r="V814" s="7">
        <v>0</v>
      </c>
      <c r="W814" s="7">
        <v>0</v>
      </c>
      <c r="X814" s="40">
        <v>0</v>
      </c>
      <c r="AB814" s="7" t="s">
        <v>195</v>
      </c>
      <c r="AC814" s="7">
        <v>0</v>
      </c>
      <c r="AD814" s="7" t="s">
        <v>195</v>
      </c>
      <c r="AE814" s="7" t="s">
        <v>195</v>
      </c>
      <c r="AF814" s="7" t="s">
        <v>195</v>
      </c>
      <c r="AG814" s="7" t="s">
        <v>195</v>
      </c>
      <c r="AH814" s="40">
        <v>0</v>
      </c>
      <c r="AI814" s="40">
        <v>0</v>
      </c>
      <c r="AJ814" s="40">
        <v>1</v>
      </c>
      <c r="AK814" s="40">
        <v>0</v>
      </c>
      <c r="AL814" s="40">
        <v>1</v>
      </c>
      <c r="AM814" s="40">
        <v>0</v>
      </c>
      <c r="AN814" s="40">
        <v>60</v>
      </c>
      <c r="AO814" s="40">
        <v>1000</v>
      </c>
      <c r="AP814" s="7" t="s">
        <v>321</v>
      </c>
      <c r="AQ814" s="4">
        <f t="shared" si="15795"/>
        <v>1</v>
      </c>
      <c r="AR814" s="4">
        <f t="shared" si="15506"/>
        <v>161504</v>
      </c>
      <c r="AS814" s="7" t="s">
        <v>199</v>
      </c>
      <c r="AT814" s="48">
        <v>3</v>
      </c>
      <c r="AU814" s="48">
        <v>1</v>
      </c>
      <c r="AV814" s="48">
        <v>3</v>
      </c>
      <c r="AW814" s="48">
        <v>500</v>
      </c>
      <c r="AX814" s="48">
        <v>250</v>
      </c>
      <c r="AY814" s="48">
        <v>0</v>
      </c>
      <c r="AZ814" s="48">
        <v>0</v>
      </c>
      <c r="BE814" s="48">
        <v>0</v>
      </c>
      <c r="BF814" s="48">
        <v>1</v>
      </c>
      <c r="BG814" s="48">
        <f t="shared" si="16017"/>
        <v>270</v>
      </c>
      <c r="BH814" s="48">
        <f t="shared" si="16018"/>
        <v>270</v>
      </c>
      <c r="BI814" s="7">
        <v>0</v>
      </c>
      <c r="BJ814" s="7">
        <v>0</v>
      </c>
      <c r="BK814" s="7">
        <v>0</v>
      </c>
      <c r="BL814" s="7">
        <v>0</v>
      </c>
      <c r="BM814" s="7">
        <v>0</v>
      </c>
      <c r="BN814" s="7">
        <v>0</v>
      </c>
      <c r="BO814" s="7">
        <v>0</v>
      </c>
      <c r="BP814" s="7">
        <v>0</v>
      </c>
      <c r="BQ814" s="7">
        <v>0</v>
      </c>
      <c r="BR814" s="7">
        <v>0</v>
      </c>
      <c r="BS814" s="7">
        <v>0</v>
      </c>
      <c r="BT814" s="7">
        <v>0</v>
      </c>
      <c r="BU814" s="7">
        <v>0</v>
      </c>
      <c r="BV814" s="7">
        <v>0</v>
      </c>
      <c r="BW814" s="7">
        <v>0</v>
      </c>
      <c r="BX814" s="7">
        <v>0</v>
      </c>
      <c r="BY814" s="7">
        <v>0</v>
      </c>
      <c r="BZ814" s="7">
        <v>0</v>
      </c>
      <c r="CA814" s="7">
        <v>0</v>
      </c>
      <c r="CB814" s="7">
        <v>0</v>
      </c>
      <c r="CC814" s="7">
        <v>0</v>
      </c>
      <c r="CD814" s="7">
        <v>0</v>
      </c>
      <c r="CE814" s="7">
        <v>0</v>
      </c>
      <c r="CF814" s="7">
        <v>0</v>
      </c>
      <c r="CG814" s="7">
        <v>0</v>
      </c>
      <c r="CH814" s="7">
        <v>0</v>
      </c>
      <c r="CI814" s="7">
        <v>0</v>
      </c>
      <c r="CJ814" s="7">
        <v>0</v>
      </c>
      <c r="CK814" s="7">
        <v>0</v>
      </c>
      <c r="CL814" s="40">
        <v>0</v>
      </c>
      <c r="CM814" s="40">
        <v>0</v>
      </c>
      <c r="CN814" s="40">
        <v>0</v>
      </c>
      <c r="CO814" s="40">
        <v>0</v>
      </c>
      <c r="CP814" s="7">
        <v>0</v>
      </c>
      <c r="CQ814" s="7">
        <v>0</v>
      </c>
      <c r="CR814" s="7">
        <v>0</v>
      </c>
      <c r="CS814" s="40">
        <v>0</v>
      </c>
      <c r="CT814" s="7">
        <v>0</v>
      </c>
      <c r="CU814" s="7">
        <v>0</v>
      </c>
      <c r="CV814" s="4"/>
      <c r="CW814" s="4"/>
      <c r="CX814" s="4" t="str">
        <f t="shared" ref="CX814" si="16042">IF(CX619="","",CX619)</f>
        <v>3da_weapon_changjian01_s</v>
      </c>
      <c r="CY814" s="4" t="str">
        <f t="shared" si="15770"/>
        <v>3da_weapon_changjian01_b</v>
      </c>
      <c r="CZ814" s="4" t="str">
        <f t="shared" si="15841"/>
        <v/>
      </c>
      <c r="DA814" s="4" t="str">
        <f t="shared" ref="DA814" si="16043">IF(DA619="","",DA619)</f>
        <v/>
      </c>
      <c r="DB814" s="4" t="str">
        <f t="shared" si="15801"/>
        <v>CS_Rhand</v>
      </c>
      <c r="DC814" s="4" t="str">
        <f t="shared" si="15649"/>
        <v>CS_Rhand</v>
      </c>
      <c r="DD814" s="7">
        <v>2</v>
      </c>
      <c r="DE814" s="7">
        <v>30</v>
      </c>
      <c r="DF814" s="7">
        <v>60</v>
      </c>
      <c r="DH814" s="4">
        <f t="shared" ref="DH814" si="16044">IF(DH619="","",DH619)</f>
        <v>0</v>
      </c>
      <c r="DI814" s="4">
        <f t="shared" si="15775"/>
        <v>2</v>
      </c>
      <c r="DJ814" s="4">
        <f t="shared" si="15905"/>
        <v>4</v>
      </c>
      <c r="DK814" s="4">
        <f t="shared" si="15683"/>
        <v>7</v>
      </c>
      <c r="DL814" s="4">
        <f t="shared" ref="DL814" si="16045">IF(DL619="","",DL619)</f>
        <v>8</v>
      </c>
      <c r="DX814" s="7">
        <f t="shared" ref="DX814" si="16046">A814</f>
        <v>8020101</v>
      </c>
      <c r="DY814" s="7"/>
      <c r="DZ814" s="67">
        <v>10000</v>
      </c>
      <c r="EA814" s="2" t="s">
        <v>1499</v>
      </c>
      <c r="EB814" s="85">
        <v>197</v>
      </c>
      <c r="EC814" s="2" t="s">
        <v>1500</v>
      </c>
      <c r="ED814" s="2">
        <v>2019</v>
      </c>
      <c r="EE814" s="2">
        <v>3004</v>
      </c>
      <c r="EF814" s="7">
        <v>50</v>
      </c>
      <c r="EG814" s="20"/>
      <c r="EH814" s="20"/>
      <c r="EI814" s="4">
        <f t="shared" ref="EI814" si="16047">IF(EI619="","",EI619)</f>
        <v>331102</v>
      </c>
      <c r="EJ814" s="4">
        <f t="shared" si="15778"/>
        <v>1</v>
      </c>
      <c r="EK814" s="4">
        <f t="shared" ref="EK814" si="16048">IF(EK619="","",EK619)</f>
        <v>331103</v>
      </c>
      <c r="EL814" s="4">
        <f t="shared" ref="EL814" si="16049">IF(EL619="","",EL619)</f>
        <v>1</v>
      </c>
      <c r="EM814" s="4">
        <f t="shared" ref="EM814" si="16050">IF(EM619="","",EM619)</f>
        <v>331104</v>
      </c>
      <c r="EN814" s="4">
        <f t="shared" ref="EN814" si="16051">IF(EN619="","",EN619)</f>
        <v>1</v>
      </c>
      <c r="EO814" s="4">
        <f t="shared" ref="EO814" si="16052">IF(EO619="","",EO619)</f>
        <v>331105</v>
      </c>
      <c r="EP814" s="4">
        <f t="shared" ref="EP814" si="16053">IF(EP619="","",EP619)</f>
        <v>1</v>
      </c>
      <c r="EQ814" s="4">
        <f t="shared" ref="EQ814" si="16054">IF(EQ619="","",EQ619)</f>
        <v>331106</v>
      </c>
      <c r="ER814" s="4">
        <f t="shared" si="16004"/>
        <v>1</v>
      </c>
      <c r="ES814" s="4">
        <f t="shared" si="15977"/>
        <v>331107</v>
      </c>
      <c r="ET814" s="4">
        <f t="shared" ref="ET814" si="16055">IF(ET619="","",ET619)</f>
        <v>1</v>
      </c>
      <c r="EU814" s="4">
        <f t="shared" si="15949"/>
        <v>331108</v>
      </c>
      <c r="EV814" s="4">
        <f t="shared" si="15920"/>
        <v>1</v>
      </c>
      <c r="EW814" s="4">
        <f t="shared" si="15920"/>
        <v>331109</v>
      </c>
      <c r="EX814" s="4">
        <f t="shared" si="15920"/>
        <v>1</v>
      </c>
      <c r="EY814" s="4">
        <f t="shared" si="15920"/>
        <v>331110</v>
      </c>
      <c r="EZ814" s="4">
        <f t="shared" ref="EZ814" si="16056">IF(EZ619="","",EZ619)</f>
        <v>1</v>
      </c>
      <c r="FA814" s="4" t="str">
        <f t="shared" ref="FA814:FA815" si="16057">IF(FA619="","",FA619)</f>
        <v/>
      </c>
      <c r="FB814" s="4">
        <f t="shared" si="16035"/>
        <v>1</v>
      </c>
      <c r="FC814" s="4">
        <f t="shared" ref="FC814" si="16058">IF(FC619="","",FC619)</f>
        <v>40013</v>
      </c>
      <c r="FD814" s="4">
        <f t="shared" si="16037"/>
        <v>1</v>
      </c>
      <c r="FE814" s="4">
        <f t="shared" ref="FE814" si="16059">IF(FE619="","",FE619)</f>
        <v>20100</v>
      </c>
      <c r="FF814" s="4">
        <f t="shared" ref="FF814" si="16060">IF(FF619="","",FF619)</f>
        <v>1</v>
      </c>
      <c r="FG814" s="4">
        <f t="shared" ref="FG814" si="16061">IF(FG619="","",FG619)</f>
        <v>20100</v>
      </c>
      <c r="FH814" s="4">
        <f t="shared" si="16014"/>
        <v>1</v>
      </c>
      <c r="FR814" s="2">
        <v>99999</v>
      </c>
      <c r="FS814" s="2">
        <v>0</v>
      </c>
      <c r="FT814" s="4">
        <v>600</v>
      </c>
      <c r="FU814" s="4"/>
      <c r="FV814" s="4"/>
      <c r="FW814" s="4"/>
      <c r="FX814" s="4"/>
      <c r="FY814" s="4"/>
      <c r="FZ814" s="77">
        <v>0</v>
      </c>
      <c r="GA814" s="2">
        <v>1</v>
      </c>
      <c r="GC814" s="2">
        <v>1</v>
      </c>
      <c r="GD814"/>
    </row>
    <row r="815" s="2" customFormat="1" ht="14.25" spans="1:186">
      <c r="A815" s="15">
        <v>8020102</v>
      </c>
      <c r="B815" s="7">
        <f t="shared" si="15702"/>
        <v>4360</v>
      </c>
      <c r="C815" s="7">
        <f t="shared" si="15791"/>
        <v>0</v>
      </c>
      <c r="D815" s="5" t="s">
        <v>322</v>
      </c>
      <c r="E815" s="2" t="s">
        <v>1501</v>
      </c>
      <c r="F815" s="31" t="s">
        <v>1483</v>
      </c>
      <c r="G815" s="31">
        <v>5</v>
      </c>
      <c r="H815" s="7" t="s">
        <v>191</v>
      </c>
      <c r="I815" s="7" t="s">
        <v>187</v>
      </c>
      <c r="J815" s="35">
        <v>1519</v>
      </c>
      <c r="K815" s="38">
        <v>201</v>
      </c>
      <c r="L815" s="39"/>
      <c r="M815" s="29" t="s">
        <v>193</v>
      </c>
      <c r="N815" s="4">
        <f t="shared" ref="N815" si="16062">N620</f>
        <v>20</v>
      </c>
      <c r="O815" s="4">
        <f t="shared" si="15959"/>
        <v>20</v>
      </c>
      <c r="P815" s="40">
        <f t="shared" si="16016"/>
        <v>2005</v>
      </c>
      <c r="Q815" s="4"/>
      <c r="S815" s="48">
        <f t="shared" si="15794"/>
        <v>0</v>
      </c>
      <c r="T815" s="47" t="s">
        <v>245</v>
      </c>
      <c r="U815" s="7" t="s">
        <v>195</v>
      </c>
      <c r="V815" s="7">
        <v>0</v>
      </c>
      <c r="W815" s="7">
        <v>0</v>
      </c>
      <c r="X815" s="40">
        <v>0</v>
      </c>
      <c r="AB815" s="7" t="s">
        <v>195</v>
      </c>
      <c r="AC815" s="7">
        <v>0</v>
      </c>
      <c r="AD815" s="7" t="s">
        <v>195</v>
      </c>
      <c r="AE815" s="7" t="s">
        <v>195</v>
      </c>
      <c r="AF815" s="7" t="s">
        <v>195</v>
      </c>
      <c r="AG815" s="7" t="s">
        <v>195</v>
      </c>
      <c r="AH815" s="40">
        <v>0</v>
      </c>
      <c r="AI815" s="40">
        <v>0</v>
      </c>
      <c r="AJ815" s="40">
        <v>1</v>
      </c>
      <c r="AK815" s="40">
        <v>0</v>
      </c>
      <c r="AL815" s="40">
        <v>1</v>
      </c>
      <c r="AM815" s="40">
        <v>0</v>
      </c>
      <c r="AN815" s="40">
        <v>60</v>
      </c>
      <c r="AO815" s="40">
        <v>1000</v>
      </c>
      <c r="AP815" s="7" t="s">
        <v>324</v>
      </c>
      <c r="AQ815" s="4">
        <f t="shared" si="15795"/>
        <v>1</v>
      </c>
      <c r="AR815" s="4">
        <f t="shared" si="15506"/>
        <v>161504</v>
      </c>
      <c r="AS815" s="7" t="s">
        <v>199</v>
      </c>
      <c r="AT815" s="48">
        <v>3</v>
      </c>
      <c r="AU815" s="48">
        <v>1</v>
      </c>
      <c r="AV815" s="48">
        <v>3</v>
      </c>
      <c r="AW815" s="48">
        <v>500</v>
      </c>
      <c r="AX815" s="48">
        <v>250</v>
      </c>
      <c r="AY815" s="48">
        <v>0</v>
      </c>
      <c r="AZ815" s="48">
        <v>0</v>
      </c>
      <c r="BE815" s="48">
        <v>0</v>
      </c>
      <c r="BF815" s="48">
        <v>1</v>
      </c>
      <c r="BG815" s="48">
        <f t="shared" si="16017"/>
        <v>270</v>
      </c>
      <c r="BH815" s="48">
        <f t="shared" si="16018"/>
        <v>270</v>
      </c>
      <c r="BI815" s="7">
        <v>0</v>
      </c>
      <c r="BJ815" s="7">
        <v>0</v>
      </c>
      <c r="BK815" s="7">
        <v>0</v>
      </c>
      <c r="BL815" s="7">
        <v>0</v>
      </c>
      <c r="BM815" s="7">
        <v>0</v>
      </c>
      <c r="BN815" s="7">
        <v>0</v>
      </c>
      <c r="BO815" s="7">
        <v>0</v>
      </c>
      <c r="BP815" s="7">
        <v>0</v>
      </c>
      <c r="BQ815" s="7">
        <v>0</v>
      </c>
      <c r="BR815" s="7">
        <v>0</v>
      </c>
      <c r="BS815" s="7">
        <v>0</v>
      </c>
      <c r="BT815" s="7">
        <v>0</v>
      </c>
      <c r="BU815" s="7">
        <v>0</v>
      </c>
      <c r="BV815" s="7">
        <v>0</v>
      </c>
      <c r="BW815" s="7">
        <v>0</v>
      </c>
      <c r="BX815" s="7">
        <v>0</v>
      </c>
      <c r="BY815" s="7">
        <v>0</v>
      </c>
      <c r="BZ815" s="7">
        <v>0</v>
      </c>
      <c r="CA815" s="7">
        <v>0</v>
      </c>
      <c r="CB815" s="7">
        <v>0</v>
      </c>
      <c r="CC815" s="7">
        <v>0</v>
      </c>
      <c r="CD815" s="7">
        <v>0</v>
      </c>
      <c r="CE815" s="7">
        <v>0</v>
      </c>
      <c r="CF815" s="7">
        <v>0</v>
      </c>
      <c r="CG815" s="7">
        <v>0</v>
      </c>
      <c r="CH815" s="7">
        <v>0</v>
      </c>
      <c r="CI815" s="7">
        <v>0</v>
      </c>
      <c r="CJ815" s="7">
        <v>0</v>
      </c>
      <c r="CK815" s="7">
        <v>0</v>
      </c>
      <c r="CL815" s="40">
        <v>0</v>
      </c>
      <c r="CM815" s="40">
        <v>0</v>
      </c>
      <c r="CN815" s="40">
        <v>0</v>
      </c>
      <c r="CO815" s="40">
        <v>0</v>
      </c>
      <c r="CP815" s="7">
        <v>0</v>
      </c>
      <c r="CQ815" s="7">
        <v>0</v>
      </c>
      <c r="CR815" s="7">
        <v>0</v>
      </c>
      <c r="CS815" s="40">
        <v>0</v>
      </c>
      <c r="CT815" s="7">
        <v>0</v>
      </c>
      <c r="CU815" s="7">
        <v>0</v>
      </c>
      <c r="CV815" s="4"/>
      <c r="CW815" s="4"/>
      <c r="CX815" s="4" t="str">
        <f t="shared" ref="CX815" si="16063">IF(CX620="","",CX620)</f>
        <v>3da_weapon_changjian01_s</v>
      </c>
      <c r="CY815" s="4" t="str">
        <f t="shared" si="15770"/>
        <v>3da_weapon_changjian01_b</v>
      </c>
      <c r="CZ815" s="4" t="str">
        <f t="shared" si="15841"/>
        <v/>
      </c>
      <c r="DA815" s="4" t="str">
        <f t="shared" ref="DA815" si="16064">IF(DA620="","",DA620)</f>
        <v/>
      </c>
      <c r="DB815" s="4" t="str">
        <f t="shared" si="15801"/>
        <v>CS_Rhand</v>
      </c>
      <c r="DC815" s="4" t="str">
        <f t="shared" si="15649"/>
        <v>CS_Rhand</v>
      </c>
      <c r="DD815" s="7">
        <v>2</v>
      </c>
      <c r="DE815" s="7">
        <v>30</v>
      </c>
      <c r="DF815" s="7">
        <v>60</v>
      </c>
      <c r="DH815" s="4">
        <f t="shared" ref="DH815" si="16065">IF(DH620="","",DH620)</f>
        <v>0</v>
      </c>
      <c r="DI815" s="4">
        <f t="shared" si="15775"/>
        <v>2</v>
      </c>
      <c r="DJ815" s="4">
        <f t="shared" si="15905"/>
        <v>4</v>
      </c>
      <c r="DK815" s="4">
        <f t="shared" si="15683"/>
        <v>7</v>
      </c>
      <c r="DL815" s="4">
        <f t="shared" ref="DL815" si="16066">IF(DL620="","",DL620)</f>
        <v>8</v>
      </c>
      <c r="DX815" s="7">
        <f t="shared" ref="DX815" si="16067">A815</f>
        <v>8020102</v>
      </c>
      <c r="DY815" s="7"/>
      <c r="DZ815" s="67">
        <v>10000</v>
      </c>
      <c r="EA815" s="2" t="s">
        <v>1499</v>
      </c>
      <c r="EB815" s="85">
        <v>197</v>
      </c>
      <c r="EC815" s="2" t="s">
        <v>1500</v>
      </c>
      <c r="ED815" s="2">
        <v>2019</v>
      </c>
      <c r="EE815" s="2">
        <v>3004</v>
      </c>
      <c r="EF815" s="7">
        <v>50</v>
      </c>
      <c r="EG815" s="20"/>
      <c r="EH815" s="20"/>
      <c r="EI815" s="4">
        <f t="shared" ref="EI815" si="16068">IF(EI620="","",EI620)</f>
        <v>331102</v>
      </c>
      <c r="EJ815" s="4">
        <f t="shared" si="15778"/>
        <v>1</v>
      </c>
      <c r="EK815" s="4">
        <f t="shared" ref="EK815" si="16069">IF(EK620="","",EK620)</f>
        <v>331103</v>
      </c>
      <c r="EL815" s="4">
        <f t="shared" ref="EL815" si="16070">IF(EL620="","",EL620)</f>
        <v>1</v>
      </c>
      <c r="EM815" s="4">
        <f t="shared" ref="EM815" si="16071">IF(EM620="","",EM620)</f>
        <v>331104</v>
      </c>
      <c r="EN815" s="4">
        <f t="shared" ref="EN815" si="16072">IF(EN620="","",EN620)</f>
        <v>1</v>
      </c>
      <c r="EO815" s="4">
        <f t="shared" ref="EO815" si="16073">IF(EO620="","",EO620)</f>
        <v>331105</v>
      </c>
      <c r="EP815" s="4">
        <f t="shared" ref="EP815" si="16074">IF(EP620="","",EP620)</f>
        <v>1</v>
      </c>
      <c r="EQ815" s="4">
        <f t="shared" ref="EQ815" si="16075">IF(EQ620="","",EQ620)</f>
        <v>331106</v>
      </c>
      <c r="ER815" s="4">
        <f t="shared" si="16004"/>
        <v>1</v>
      </c>
      <c r="ES815" s="4">
        <f t="shared" si="15977"/>
        <v>331107</v>
      </c>
      <c r="ET815" s="4">
        <f t="shared" ref="ET815" si="16076">IF(ET620="","",ET620)</f>
        <v>1</v>
      </c>
      <c r="EU815" s="4">
        <f t="shared" si="15949"/>
        <v>331108</v>
      </c>
      <c r="EV815" s="4">
        <f t="shared" si="15920"/>
        <v>1</v>
      </c>
      <c r="EW815" s="4">
        <f t="shared" si="15920"/>
        <v>331109</v>
      </c>
      <c r="EX815" s="4">
        <f t="shared" si="15920"/>
        <v>1</v>
      </c>
      <c r="EY815" s="4">
        <f t="shared" si="15920"/>
        <v>331110</v>
      </c>
      <c r="EZ815" s="4">
        <f t="shared" ref="EZ815" si="16077">IF(EZ620="","",EZ620)</f>
        <v>1</v>
      </c>
      <c r="FA815" s="4" t="str">
        <f t="shared" si="16057"/>
        <v/>
      </c>
      <c r="FB815" s="4">
        <f t="shared" si="16035"/>
        <v>1</v>
      </c>
      <c r="FC815" s="4">
        <f t="shared" ref="FC815" si="16078">IF(FC620="","",FC620)</f>
        <v>40013</v>
      </c>
      <c r="FD815" s="4">
        <f t="shared" si="16037"/>
        <v>1</v>
      </c>
      <c r="FE815" s="4">
        <f t="shared" ref="FE815" si="16079">IF(FE620="","",FE620)</f>
        <v>20100</v>
      </c>
      <c r="FF815" s="4">
        <f t="shared" ref="FF815" si="16080">IF(FF620="","",FF620)</f>
        <v>1</v>
      </c>
      <c r="FG815" s="4">
        <f t="shared" ref="FG815" si="16081">IF(FG620="","",FG620)</f>
        <v>20100</v>
      </c>
      <c r="FH815" s="4">
        <f t="shared" si="16014"/>
        <v>1</v>
      </c>
      <c r="FR815" s="2">
        <v>99999</v>
      </c>
      <c r="FS815" s="2">
        <v>0</v>
      </c>
      <c r="FT815" s="4">
        <v>600</v>
      </c>
      <c r="FU815" s="4"/>
      <c r="FV815" s="4"/>
      <c r="FW815" s="4"/>
      <c r="FX815" s="4"/>
      <c r="FY815" s="4"/>
      <c r="FZ815" s="77">
        <v>0</v>
      </c>
      <c r="GA815" s="2">
        <v>1</v>
      </c>
      <c r="GC815" s="2">
        <v>1</v>
      </c>
      <c r="GD815"/>
    </row>
    <row r="816" s="2" customFormat="1" ht="14.25" spans="1:186">
      <c r="A816" s="15">
        <v>8020103</v>
      </c>
      <c r="B816" s="7">
        <f t="shared" si="15702"/>
        <v>1800</v>
      </c>
      <c r="C816" s="7">
        <f t="shared" si="15791"/>
        <v>0</v>
      </c>
      <c r="D816" s="5" t="s">
        <v>325</v>
      </c>
      <c r="E816" s="2" t="s">
        <v>1502</v>
      </c>
      <c r="F816" s="31" t="s">
        <v>1483</v>
      </c>
      <c r="G816" s="31">
        <v>5</v>
      </c>
      <c r="H816" s="7" t="s">
        <v>191</v>
      </c>
      <c r="I816" s="7" t="s">
        <v>187</v>
      </c>
      <c r="J816" s="35">
        <v>1509</v>
      </c>
      <c r="K816" s="41">
        <v>301</v>
      </c>
      <c r="L816" s="39"/>
      <c r="M816" s="29" t="s">
        <v>193</v>
      </c>
      <c r="N816" s="4">
        <f t="shared" ref="N816" si="16082">N621</f>
        <v>20</v>
      </c>
      <c r="O816" s="4">
        <f t="shared" si="15959"/>
        <v>20</v>
      </c>
      <c r="P816" s="40">
        <f t="shared" si="16016"/>
        <v>2005</v>
      </c>
      <c r="Q816" s="4"/>
      <c r="S816" s="48">
        <f t="shared" si="15794"/>
        <v>0</v>
      </c>
      <c r="T816" s="47" t="s">
        <v>249</v>
      </c>
      <c r="U816" s="7" t="s">
        <v>195</v>
      </c>
      <c r="V816" s="7">
        <v>0</v>
      </c>
      <c r="W816" s="7">
        <v>0</v>
      </c>
      <c r="X816" s="40">
        <v>0</v>
      </c>
      <c r="AB816" s="7" t="s">
        <v>195</v>
      </c>
      <c r="AC816" s="7">
        <v>0</v>
      </c>
      <c r="AD816" s="7" t="s">
        <v>195</v>
      </c>
      <c r="AE816" s="7" t="s">
        <v>195</v>
      </c>
      <c r="AF816" s="7" t="s">
        <v>195</v>
      </c>
      <c r="AG816" s="7" t="s">
        <v>195</v>
      </c>
      <c r="AH816" s="40">
        <v>0</v>
      </c>
      <c r="AI816" s="40">
        <v>0</v>
      </c>
      <c r="AJ816" s="40">
        <v>1</v>
      </c>
      <c r="AK816" s="40">
        <v>0</v>
      </c>
      <c r="AL816" s="40">
        <v>1</v>
      </c>
      <c r="AM816" s="40">
        <v>0</v>
      </c>
      <c r="AN816" s="40">
        <v>60</v>
      </c>
      <c r="AO816" s="40">
        <v>1000</v>
      </c>
      <c r="AP816" s="7" t="s">
        <v>327</v>
      </c>
      <c r="AQ816" s="4">
        <f t="shared" si="15795"/>
        <v>1</v>
      </c>
      <c r="AR816" s="4">
        <f t="shared" ref="AR816" si="16083">AR621</f>
        <v>161504</v>
      </c>
      <c r="AS816" s="7" t="s">
        <v>199</v>
      </c>
      <c r="AT816" s="48">
        <v>3</v>
      </c>
      <c r="AU816" s="48">
        <v>1</v>
      </c>
      <c r="AV816" s="48">
        <v>3</v>
      </c>
      <c r="AW816" s="48">
        <v>500</v>
      </c>
      <c r="AX816" s="48">
        <v>250</v>
      </c>
      <c r="AY816" s="48">
        <v>0</v>
      </c>
      <c r="AZ816" s="48">
        <v>0</v>
      </c>
      <c r="BE816" s="48">
        <v>0</v>
      </c>
      <c r="BF816" s="48">
        <v>1</v>
      </c>
      <c r="BG816" s="48">
        <f t="shared" si="16017"/>
        <v>270</v>
      </c>
      <c r="BH816" s="48">
        <f t="shared" si="16018"/>
        <v>270</v>
      </c>
      <c r="BI816" s="7">
        <v>0</v>
      </c>
      <c r="BJ816" s="7">
        <v>0</v>
      </c>
      <c r="BK816" s="7">
        <v>0</v>
      </c>
      <c r="BL816" s="7">
        <v>0</v>
      </c>
      <c r="BM816" s="7">
        <v>0</v>
      </c>
      <c r="BN816" s="7">
        <v>0</v>
      </c>
      <c r="BO816" s="7">
        <v>0</v>
      </c>
      <c r="BP816" s="7">
        <v>0</v>
      </c>
      <c r="BQ816" s="7">
        <v>0</v>
      </c>
      <c r="BR816" s="7">
        <v>0</v>
      </c>
      <c r="BS816" s="7">
        <v>0</v>
      </c>
      <c r="BT816" s="7">
        <v>0</v>
      </c>
      <c r="BU816" s="7">
        <v>0</v>
      </c>
      <c r="BV816" s="7">
        <v>0</v>
      </c>
      <c r="BW816" s="7">
        <v>0</v>
      </c>
      <c r="BX816" s="7">
        <v>0</v>
      </c>
      <c r="BY816" s="7">
        <v>0</v>
      </c>
      <c r="BZ816" s="7">
        <v>0</v>
      </c>
      <c r="CA816" s="7">
        <v>0</v>
      </c>
      <c r="CB816" s="7">
        <v>0</v>
      </c>
      <c r="CC816" s="7">
        <v>0</v>
      </c>
      <c r="CD816" s="7">
        <v>0</v>
      </c>
      <c r="CE816" s="7">
        <v>0</v>
      </c>
      <c r="CF816" s="7">
        <v>0</v>
      </c>
      <c r="CG816" s="7">
        <v>0</v>
      </c>
      <c r="CH816" s="7">
        <v>0</v>
      </c>
      <c r="CI816" s="7">
        <v>0</v>
      </c>
      <c r="CJ816" s="7">
        <v>0</v>
      </c>
      <c r="CK816" s="7">
        <v>0</v>
      </c>
      <c r="CL816" s="40">
        <v>0</v>
      </c>
      <c r="CM816" s="40">
        <v>0</v>
      </c>
      <c r="CN816" s="40">
        <v>0</v>
      </c>
      <c r="CO816" s="40">
        <v>0</v>
      </c>
      <c r="CP816" s="7">
        <v>0</v>
      </c>
      <c r="CQ816" s="7">
        <v>0</v>
      </c>
      <c r="CR816" s="7">
        <v>0</v>
      </c>
      <c r="CS816" s="40">
        <v>0</v>
      </c>
      <c r="CT816" s="7">
        <v>0</v>
      </c>
      <c r="CU816" s="7">
        <v>0</v>
      </c>
      <c r="CV816" s="4"/>
      <c r="CW816" s="4"/>
      <c r="CX816" s="4" t="str">
        <f t="shared" ref="CX816" si="16084">IF(CX621="","",CX621)</f>
        <v>3da_weapon_changjian01_s</v>
      </c>
      <c r="CY816" s="4" t="str">
        <f t="shared" si="15770"/>
        <v>3da_weapon_changjian01_b</v>
      </c>
      <c r="CZ816" s="4" t="str">
        <f t="shared" ref="CZ816" si="16085">IF(CZ621="","",CZ621)</f>
        <v/>
      </c>
      <c r="DA816" s="4" t="str">
        <f t="shared" ref="DA816" si="16086">IF(DA621="","",DA621)</f>
        <v/>
      </c>
      <c r="DB816" s="4" t="str">
        <f t="shared" ref="DB816" si="16087">IF(DB621="","",DB621)</f>
        <v>CS_Rhand</v>
      </c>
      <c r="DC816" s="4" t="str">
        <f t="shared" si="15649"/>
        <v>CS_Rhand</v>
      </c>
      <c r="DD816" s="7">
        <v>2</v>
      </c>
      <c r="DE816" s="7">
        <v>30</v>
      </c>
      <c r="DF816" s="7">
        <v>60</v>
      </c>
      <c r="DH816" s="4">
        <f t="shared" ref="DH816" si="16088">IF(DH621="","",DH621)</f>
        <v>0</v>
      </c>
      <c r="DI816" s="4">
        <f t="shared" si="15775"/>
        <v>2</v>
      </c>
      <c r="DJ816" s="4">
        <f t="shared" si="15905"/>
        <v>4</v>
      </c>
      <c r="DK816" s="4">
        <f t="shared" si="15683"/>
        <v>7</v>
      </c>
      <c r="DL816" s="4">
        <f t="shared" ref="DL816" si="16089">IF(DL621="","",DL621)</f>
        <v>8</v>
      </c>
      <c r="DX816" s="7">
        <f t="shared" ref="DX816" si="16090">A816</f>
        <v>8020103</v>
      </c>
      <c r="DY816" s="7"/>
      <c r="DZ816" s="67">
        <v>10000</v>
      </c>
      <c r="EA816" s="2" t="s">
        <v>1499</v>
      </c>
      <c r="EB816" s="85">
        <v>197</v>
      </c>
      <c r="EC816" s="2" t="s">
        <v>1500</v>
      </c>
      <c r="ED816" s="2">
        <v>2019</v>
      </c>
      <c r="EE816" s="2">
        <v>3004</v>
      </c>
      <c r="EF816" s="7">
        <v>50</v>
      </c>
      <c r="EG816" s="20"/>
      <c r="EH816" s="20"/>
      <c r="EI816" s="4">
        <f t="shared" ref="EI816" si="16091">IF(EI621="","",EI621)</f>
        <v>331102</v>
      </c>
      <c r="EJ816" s="4">
        <f t="shared" si="15778"/>
        <v>1</v>
      </c>
      <c r="EK816" s="4">
        <f t="shared" ref="EK816" si="16092">IF(EK621="","",EK621)</f>
        <v>331103</v>
      </c>
      <c r="EL816" s="4">
        <f t="shared" ref="EL816" si="16093">IF(EL621="","",EL621)</f>
        <v>1</v>
      </c>
      <c r="EM816" s="4">
        <f t="shared" ref="EM816" si="16094">IF(EM621="","",EM621)</f>
        <v>331104</v>
      </c>
      <c r="EN816" s="4">
        <f t="shared" ref="EN816" si="16095">IF(EN621="","",EN621)</f>
        <v>1</v>
      </c>
      <c r="EO816" s="4">
        <f t="shared" ref="EO816" si="16096">IF(EO621="","",EO621)</f>
        <v>331105</v>
      </c>
      <c r="EP816" s="4">
        <f t="shared" ref="EP816" si="16097">IF(EP621="","",EP621)</f>
        <v>1</v>
      </c>
      <c r="EQ816" s="4">
        <f t="shared" ref="EQ816" si="16098">IF(EQ621="","",EQ621)</f>
        <v>331106</v>
      </c>
      <c r="ER816" s="4">
        <f t="shared" si="16004"/>
        <v>1</v>
      </c>
      <c r="ES816" s="4">
        <f t="shared" si="15977"/>
        <v>331107</v>
      </c>
      <c r="ET816" s="4">
        <f t="shared" ref="ET816" si="16099">IF(ET621="","",ET621)</f>
        <v>1</v>
      </c>
      <c r="EU816" s="4">
        <f t="shared" si="15949"/>
        <v>331108</v>
      </c>
      <c r="EV816" s="4">
        <f t="shared" si="15920"/>
        <v>1</v>
      </c>
      <c r="EW816" s="4">
        <f t="shared" si="15920"/>
        <v>331109</v>
      </c>
      <c r="EX816" s="4">
        <f t="shared" si="15920"/>
        <v>1</v>
      </c>
      <c r="EY816" s="4">
        <f t="shared" si="15920"/>
        <v>331110</v>
      </c>
      <c r="EZ816" s="4">
        <f t="shared" ref="EZ816:EZ818" si="16100">IF(EZ621="","",EZ621)</f>
        <v>1</v>
      </c>
      <c r="FA816" s="4" t="str">
        <f t="shared" ref="FA816:FA818" si="16101">IF(FA621="","",FA621)</f>
        <v/>
      </c>
      <c r="FB816" s="4">
        <f t="shared" si="16035"/>
        <v>1</v>
      </c>
      <c r="FC816" s="4">
        <f t="shared" ref="FC816" si="16102">IF(FC621="","",FC621)</f>
        <v>40013</v>
      </c>
      <c r="FD816" s="4">
        <f t="shared" si="16037"/>
        <v>1</v>
      </c>
      <c r="FE816" s="4">
        <f t="shared" ref="FE816" si="16103">IF(FE621="","",FE621)</f>
        <v>20100</v>
      </c>
      <c r="FF816" s="4">
        <f t="shared" ref="FF816" si="16104">IF(FF621="","",FF621)</f>
        <v>1</v>
      </c>
      <c r="FG816" s="4">
        <f t="shared" ref="FG816:FG828" si="16105">IF(FG621="","",FG621)</f>
        <v>20100</v>
      </c>
      <c r="FH816" s="4">
        <f t="shared" si="16014"/>
        <v>1</v>
      </c>
      <c r="FR816" s="2">
        <v>99999</v>
      </c>
      <c r="FS816" s="2">
        <v>0</v>
      </c>
      <c r="FT816" s="4">
        <v>600</v>
      </c>
      <c r="FU816" s="4"/>
      <c r="FV816" s="4"/>
      <c r="FW816" s="4"/>
      <c r="FX816" s="4"/>
      <c r="FY816" s="4"/>
      <c r="FZ816" s="77">
        <v>0</v>
      </c>
      <c r="GA816" s="2">
        <v>1</v>
      </c>
      <c r="GC816" s="2">
        <v>1</v>
      </c>
      <c r="GD816"/>
    </row>
    <row r="817" s="2" customFormat="1" ht="14.25" spans="1:186">
      <c r="A817" s="93" t="s">
        <v>1503</v>
      </c>
      <c r="B817" s="7">
        <f t="shared" si="15702"/>
        <v>3080</v>
      </c>
      <c r="C817" s="7">
        <f t="shared" si="15791"/>
        <v>0</v>
      </c>
      <c r="D817" s="5" t="s">
        <v>328</v>
      </c>
      <c r="E817" s="2" t="s">
        <v>1504</v>
      </c>
      <c r="F817" s="31" t="s">
        <v>1483</v>
      </c>
      <c r="G817" s="31">
        <v>5</v>
      </c>
      <c r="H817" s="7" t="s">
        <v>191</v>
      </c>
      <c r="I817" s="7" t="s">
        <v>187</v>
      </c>
      <c r="J817" s="35">
        <v>1549</v>
      </c>
      <c r="K817" s="38">
        <v>101</v>
      </c>
      <c r="L817" s="39"/>
      <c r="M817" s="29" t="s">
        <v>193</v>
      </c>
      <c r="N817" s="4">
        <f t="shared" ref="N817" si="16106">N622</f>
        <v>20</v>
      </c>
      <c r="O817" s="4">
        <f t="shared" si="15959"/>
        <v>20</v>
      </c>
      <c r="P817" s="40">
        <f t="shared" si="16016"/>
        <v>2005</v>
      </c>
      <c r="Q817" s="4"/>
      <c r="S817" s="48">
        <f t="shared" si="15794"/>
        <v>0</v>
      </c>
      <c r="T817" s="47" t="s">
        <v>253</v>
      </c>
      <c r="U817" s="7" t="s">
        <v>195</v>
      </c>
      <c r="V817" s="7">
        <v>0</v>
      </c>
      <c r="W817" s="7">
        <v>0</v>
      </c>
      <c r="X817" s="40">
        <v>0</v>
      </c>
      <c r="AB817" s="7" t="s">
        <v>195</v>
      </c>
      <c r="AC817" s="7">
        <v>0</v>
      </c>
      <c r="AD817" s="7" t="s">
        <v>195</v>
      </c>
      <c r="AE817" s="7" t="s">
        <v>195</v>
      </c>
      <c r="AF817" s="7" t="s">
        <v>195</v>
      </c>
      <c r="AG817" s="7" t="s">
        <v>195</v>
      </c>
      <c r="AH817" s="40">
        <v>0</v>
      </c>
      <c r="AI817" s="40">
        <v>0</v>
      </c>
      <c r="AJ817" s="40">
        <v>1</v>
      </c>
      <c r="AK817" s="40">
        <v>0</v>
      </c>
      <c r="AL817" s="40">
        <v>1</v>
      </c>
      <c r="AM817" s="40">
        <v>0</v>
      </c>
      <c r="AN817" s="40">
        <v>60</v>
      </c>
      <c r="AO817" s="40">
        <v>1000</v>
      </c>
      <c r="AP817" s="7" t="s">
        <v>330</v>
      </c>
      <c r="AQ817" s="4">
        <f t="shared" si="15795"/>
        <v>1</v>
      </c>
      <c r="AR817" s="4">
        <f t="shared" ref="AR817" si="16107">AR622</f>
        <v>161504</v>
      </c>
      <c r="AS817" s="7" t="s">
        <v>199</v>
      </c>
      <c r="AT817" s="48">
        <v>3</v>
      </c>
      <c r="AU817" s="48">
        <v>1</v>
      </c>
      <c r="AV817" s="48">
        <v>3</v>
      </c>
      <c r="AW817" s="48">
        <v>500</v>
      </c>
      <c r="AX817" s="48">
        <v>250</v>
      </c>
      <c r="AY817" s="48">
        <v>0</v>
      </c>
      <c r="AZ817" s="48">
        <v>0</v>
      </c>
      <c r="BE817" s="48">
        <v>0</v>
      </c>
      <c r="BF817" s="48">
        <v>1</v>
      </c>
      <c r="BG817" s="48">
        <f t="shared" si="16017"/>
        <v>270</v>
      </c>
      <c r="BH817" s="48">
        <f t="shared" si="16018"/>
        <v>270</v>
      </c>
      <c r="BI817" s="7">
        <v>0</v>
      </c>
      <c r="BJ817" s="7">
        <v>0</v>
      </c>
      <c r="BK817" s="7">
        <v>0</v>
      </c>
      <c r="BL817" s="7">
        <v>0</v>
      </c>
      <c r="BM817" s="7">
        <v>0</v>
      </c>
      <c r="BN817" s="7">
        <v>0</v>
      </c>
      <c r="BO817" s="7">
        <v>0</v>
      </c>
      <c r="BP817" s="7">
        <v>0</v>
      </c>
      <c r="BQ817" s="7">
        <v>0</v>
      </c>
      <c r="BR817" s="7">
        <v>0</v>
      </c>
      <c r="BS817" s="7">
        <v>0</v>
      </c>
      <c r="BT817" s="7">
        <v>0</v>
      </c>
      <c r="BU817" s="7">
        <v>0</v>
      </c>
      <c r="BV817" s="7">
        <v>0</v>
      </c>
      <c r="BW817" s="7">
        <v>0</v>
      </c>
      <c r="BX817" s="7">
        <v>0</v>
      </c>
      <c r="BY817" s="7">
        <v>0</v>
      </c>
      <c r="BZ817" s="7">
        <v>0</v>
      </c>
      <c r="CA817" s="7">
        <v>0</v>
      </c>
      <c r="CB817" s="7">
        <v>0</v>
      </c>
      <c r="CC817" s="7">
        <v>0</v>
      </c>
      <c r="CD817" s="7">
        <v>0</v>
      </c>
      <c r="CE817" s="7">
        <v>0</v>
      </c>
      <c r="CF817" s="7">
        <v>0</v>
      </c>
      <c r="CG817" s="7">
        <v>0</v>
      </c>
      <c r="CH817" s="7">
        <v>0</v>
      </c>
      <c r="CI817" s="7">
        <v>0</v>
      </c>
      <c r="CJ817" s="7">
        <v>0</v>
      </c>
      <c r="CK817" s="7">
        <v>0</v>
      </c>
      <c r="CL817" s="40">
        <v>0</v>
      </c>
      <c r="CM817" s="40">
        <v>0</v>
      </c>
      <c r="CN817" s="40">
        <v>0</v>
      </c>
      <c r="CO817" s="40">
        <v>0</v>
      </c>
      <c r="CP817" s="7">
        <v>0</v>
      </c>
      <c r="CQ817" s="7">
        <v>0</v>
      </c>
      <c r="CR817" s="7">
        <v>0</v>
      </c>
      <c r="CS817" s="40">
        <v>0</v>
      </c>
      <c r="CT817" s="7">
        <v>0</v>
      </c>
      <c r="CU817" s="7">
        <v>0</v>
      </c>
      <c r="CV817" s="4"/>
      <c r="CW817" s="4"/>
      <c r="CX817" s="4" t="str">
        <f t="shared" ref="CX817" si="16108">IF(CX622="","",CX622)</f>
        <v>3da_weapon_changjian01_s</v>
      </c>
      <c r="CY817" s="4" t="str">
        <f t="shared" si="15770"/>
        <v>3da_weapon_changjian01_b</v>
      </c>
      <c r="CZ817" s="4" t="str">
        <f t="shared" ref="CZ817" si="16109">IF(CZ622="","",CZ622)</f>
        <v/>
      </c>
      <c r="DA817" s="4" t="str">
        <f t="shared" ref="DA817" si="16110">IF(DA622="","",DA622)</f>
        <v/>
      </c>
      <c r="DB817" s="4" t="str">
        <f t="shared" ref="DB817" si="16111">IF(DB622="","",DB622)</f>
        <v>CS_Rhand</v>
      </c>
      <c r="DC817" s="4" t="str">
        <f t="shared" si="15649"/>
        <v>CS_Rhand</v>
      </c>
      <c r="DD817" s="7">
        <v>2</v>
      </c>
      <c r="DE817" s="7">
        <v>30</v>
      </c>
      <c r="DF817" s="7">
        <v>60</v>
      </c>
      <c r="DH817" s="4">
        <f t="shared" ref="DH817" si="16112">IF(DH622="","",DH622)</f>
        <v>0</v>
      </c>
      <c r="DI817" s="4">
        <f t="shared" si="15775"/>
        <v>2</v>
      </c>
      <c r="DJ817" s="4">
        <f t="shared" si="15905"/>
        <v>4</v>
      </c>
      <c r="DK817" s="4">
        <f t="shared" si="15683"/>
        <v>7</v>
      </c>
      <c r="DL817" s="4">
        <f t="shared" ref="DL817" si="16113">IF(DL622="","",DL622)</f>
        <v>8</v>
      </c>
      <c r="DX817" s="7" t="str">
        <f t="shared" ref="DX817" si="16114">A817</f>
        <v>8020104</v>
      </c>
      <c r="DY817" s="7"/>
      <c r="DZ817" s="67">
        <v>10000</v>
      </c>
      <c r="EA817" s="2" t="s">
        <v>1499</v>
      </c>
      <c r="EB817" s="85">
        <v>197</v>
      </c>
      <c r="EC817" s="2" t="s">
        <v>1500</v>
      </c>
      <c r="ED817" s="2">
        <v>2019</v>
      </c>
      <c r="EE817" s="2">
        <v>3004</v>
      </c>
      <c r="EF817" s="7">
        <v>50</v>
      </c>
      <c r="EG817" s="20"/>
      <c r="EH817" s="20"/>
      <c r="EI817" s="4">
        <f t="shared" ref="EI817" si="16115">IF(EI622="","",EI622)</f>
        <v>331102</v>
      </c>
      <c r="EJ817" s="4">
        <f t="shared" si="15778"/>
        <v>1</v>
      </c>
      <c r="EK817" s="4">
        <f t="shared" ref="EK817" si="16116">IF(EK622="","",EK622)</f>
        <v>331103</v>
      </c>
      <c r="EL817" s="4">
        <f t="shared" ref="EL817" si="16117">IF(EL622="","",EL622)</f>
        <v>1</v>
      </c>
      <c r="EM817" s="4">
        <f t="shared" ref="EM817" si="16118">IF(EM622="","",EM622)</f>
        <v>331104</v>
      </c>
      <c r="EN817" s="4">
        <f t="shared" ref="EN817" si="16119">IF(EN622="","",EN622)</f>
        <v>1</v>
      </c>
      <c r="EO817" s="4">
        <f t="shared" ref="EO817" si="16120">IF(EO622="","",EO622)</f>
        <v>331105</v>
      </c>
      <c r="EP817" s="4">
        <f t="shared" ref="EP817" si="16121">IF(EP622="","",EP622)</f>
        <v>1</v>
      </c>
      <c r="EQ817" s="4">
        <f t="shared" ref="EQ817" si="16122">IF(EQ622="","",EQ622)</f>
        <v>331106</v>
      </c>
      <c r="ER817" s="4">
        <f t="shared" si="16004"/>
        <v>1</v>
      </c>
      <c r="ES817" s="4">
        <f t="shared" si="15977"/>
        <v>331107</v>
      </c>
      <c r="ET817" s="4">
        <f t="shared" ref="ET817" si="16123">IF(ET622="","",ET622)</f>
        <v>1</v>
      </c>
      <c r="EU817" s="4">
        <f t="shared" si="15949"/>
        <v>331108</v>
      </c>
      <c r="EV817" s="4">
        <f t="shared" si="15920"/>
        <v>1</v>
      </c>
      <c r="EW817" s="4">
        <f t="shared" si="15920"/>
        <v>331109</v>
      </c>
      <c r="EX817" s="4">
        <f t="shared" si="15920"/>
        <v>1</v>
      </c>
      <c r="EY817" s="4">
        <f t="shared" si="15920"/>
        <v>331110</v>
      </c>
      <c r="EZ817" s="4">
        <f t="shared" si="16100"/>
        <v>1</v>
      </c>
      <c r="FA817" s="4" t="str">
        <f t="shared" si="16101"/>
        <v/>
      </c>
      <c r="FB817" s="4">
        <f t="shared" si="16035"/>
        <v>1</v>
      </c>
      <c r="FC817" s="4">
        <f t="shared" ref="FC817" si="16124">IF(FC622="","",FC622)</f>
        <v>40013</v>
      </c>
      <c r="FD817" s="4">
        <f t="shared" si="16037"/>
        <v>1</v>
      </c>
      <c r="FE817" s="4">
        <f t="shared" ref="FE817" si="16125">IF(FE622="","",FE622)</f>
        <v>20100</v>
      </c>
      <c r="FF817" s="4">
        <f t="shared" ref="FF817:FF828" si="16126">IF(FF622="","",FF622)</f>
        <v>1</v>
      </c>
      <c r="FG817" s="4">
        <f t="shared" si="16105"/>
        <v>20100</v>
      </c>
      <c r="FH817" s="4">
        <f t="shared" si="16014"/>
        <v>1</v>
      </c>
      <c r="FR817" s="2">
        <v>99999</v>
      </c>
      <c r="FS817" s="2">
        <v>0</v>
      </c>
      <c r="FT817" s="4">
        <v>600</v>
      </c>
      <c r="FU817" s="4"/>
      <c r="FV817" s="4"/>
      <c r="FW817" s="4"/>
      <c r="FX817" s="4"/>
      <c r="FY817" s="4"/>
      <c r="FZ817" s="77">
        <v>0</v>
      </c>
      <c r="GA817" s="2">
        <v>1</v>
      </c>
      <c r="GC817" s="2">
        <v>1</v>
      </c>
      <c r="GD817"/>
    </row>
    <row r="818" s="2" customFormat="1" ht="14.25" spans="1:186">
      <c r="A818" s="15">
        <v>8020105</v>
      </c>
      <c r="B818" s="7">
        <f t="shared" si="15702"/>
        <v>2824</v>
      </c>
      <c r="C818" s="7">
        <f t="shared" si="15791"/>
        <v>0</v>
      </c>
      <c r="D818" s="5" t="s">
        <v>331</v>
      </c>
      <c r="E818" s="2" t="s">
        <v>1505</v>
      </c>
      <c r="F818" s="31" t="s">
        <v>1483</v>
      </c>
      <c r="G818" s="31">
        <v>5</v>
      </c>
      <c r="H818" s="7" t="s">
        <v>191</v>
      </c>
      <c r="I818" s="7" t="s">
        <v>187</v>
      </c>
      <c r="J818" s="37">
        <v>1539</v>
      </c>
      <c r="K818" s="41">
        <v>501</v>
      </c>
      <c r="L818" s="41"/>
      <c r="M818" s="29" t="s">
        <v>193</v>
      </c>
      <c r="N818" s="4">
        <f t="shared" ref="N818" si="16127">N623</f>
        <v>20</v>
      </c>
      <c r="O818" s="4">
        <f t="shared" si="15959"/>
        <v>20</v>
      </c>
      <c r="P818" s="40">
        <f t="shared" si="16016"/>
        <v>2005</v>
      </c>
      <c r="Q818" s="4"/>
      <c r="S818" s="48">
        <f t="shared" si="15794"/>
        <v>0</v>
      </c>
      <c r="T818" s="47" t="s">
        <v>257</v>
      </c>
      <c r="U818" s="7" t="s">
        <v>195</v>
      </c>
      <c r="V818" s="7">
        <v>0</v>
      </c>
      <c r="W818" s="7">
        <v>0</v>
      </c>
      <c r="X818" s="40">
        <v>0</v>
      </c>
      <c r="AB818" s="7" t="s">
        <v>195</v>
      </c>
      <c r="AC818" s="7">
        <v>0</v>
      </c>
      <c r="AD818" s="7" t="s">
        <v>195</v>
      </c>
      <c r="AE818" s="7" t="s">
        <v>195</v>
      </c>
      <c r="AF818" s="7" t="s">
        <v>195</v>
      </c>
      <c r="AG818" s="7" t="s">
        <v>195</v>
      </c>
      <c r="AH818" s="40">
        <v>0</v>
      </c>
      <c r="AI818" s="40">
        <v>0</v>
      </c>
      <c r="AJ818" s="40">
        <v>1</v>
      </c>
      <c r="AK818" s="40">
        <v>0</v>
      </c>
      <c r="AL818" s="40">
        <v>1</v>
      </c>
      <c r="AM818" s="40">
        <v>0</v>
      </c>
      <c r="AN818" s="40">
        <v>60</v>
      </c>
      <c r="AO818" s="40">
        <v>1000</v>
      </c>
      <c r="AP818" s="7" t="s">
        <v>333</v>
      </c>
      <c r="AQ818" s="4">
        <f t="shared" si="15795"/>
        <v>1</v>
      </c>
      <c r="AR818" s="4">
        <f t="shared" ref="AR818" si="16128">AR623</f>
        <v>161504</v>
      </c>
      <c r="AS818" s="7" t="s">
        <v>199</v>
      </c>
      <c r="AT818" s="48">
        <v>3</v>
      </c>
      <c r="AU818" s="48">
        <v>1</v>
      </c>
      <c r="AV818" s="48">
        <v>3</v>
      </c>
      <c r="AW818" s="48">
        <v>500</v>
      </c>
      <c r="AX818" s="48">
        <v>250</v>
      </c>
      <c r="AY818" s="48">
        <v>0</v>
      </c>
      <c r="AZ818" s="48">
        <v>0</v>
      </c>
      <c r="BE818" s="48">
        <v>0</v>
      </c>
      <c r="BF818" s="48">
        <v>1</v>
      </c>
      <c r="BG818" s="48">
        <f t="shared" si="16017"/>
        <v>270</v>
      </c>
      <c r="BH818" s="48">
        <f t="shared" si="16018"/>
        <v>270</v>
      </c>
      <c r="BI818" s="7">
        <v>0</v>
      </c>
      <c r="BJ818" s="7">
        <v>0</v>
      </c>
      <c r="BK818" s="7">
        <v>0</v>
      </c>
      <c r="BL818" s="7">
        <v>0</v>
      </c>
      <c r="BM818" s="7">
        <v>0</v>
      </c>
      <c r="BN818" s="7">
        <v>0</v>
      </c>
      <c r="BO818" s="7">
        <v>0</v>
      </c>
      <c r="BP818" s="7">
        <v>0</v>
      </c>
      <c r="BQ818" s="7">
        <v>0</v>
      </c>
      <c r="BR818" s="7">
        <v>0</v>
      </c>
      <c r="BS818" s="7">
        <v>0</v>
      </c>
      <c r="BT818" s="7">
        <v>0</v>
      </c>
      <c r="BU818" s="7">
        <v>0</v>
      </c>
      <c r="BV818" s="7">
        <v>0</v>
      </c>
      <c r="BW818" s="7">
        <v>0</v>
      </c>
      <c r="BX818" s="7">
        <v>0</v>
      </c>
      <c r="BY818" s="7">
        <v>0</v>
      </c>
      <c r="BZ818" s="7">
        <v>0</v>
      </c>
      <c r="CA818" s="7">
        <v>0</v>
      </c>
      <c r="CB818" s="7">
        <v>0</v>
      </c>
      <c r="CC818" s="7">
        <v>0</v>
      </c>
      <c r="CD818" s="7">
        <v>0</v>
      </c>
      <c r="CE818" s="7">
        <v>0</v>
      </c>
      <c r="CF818" s="7">
        <v>0</v>
      </c>
      <c r="CG818" s="7">
        <v>0</v>
      </c>
      <c r="CH818" s="7">
        <v>0</v>
      </c>
      <c r="CI818" s="7">
        <v>0</v>
      </c>
      <c r="CJ818" s="7">
        <v>0</v>
      </c>
      <c r="CK818" s="7">
        <v>0</v>
      </c>
      <c r="CL818" s="40">
        <v>0</v>
      </c>
      <c r="CM818" s="40">
        <v>0</v>
      </c>
      <c r="CN818" s="40">
        <v>0</v>
      </c>
      <c r="CO818" s="40">
        <v>0</v>
      </c>
      <c r="CP818" s="7">
        <v>0</v>
      </c>
      <c r="CQ818" s="7">
        <v>0</v>
      </c>
      <c r="CR818" s="7">
        <v>0</v>
      </c>
      <c r="CS818" s="40">
        <v>0</v>
      </c>
      <c r="CT818" s="7">
        <v>0</v>
      </c>
      <c r="CU818" s="7">
        <v>0</v>
      </c>
      <c r="CV818" s="4"/>
      <c r="CW818" s="4"/>
      <c r="CX818" s="4" t="str">
        <f t="shared" ref="CX818" si="16129">IF(CX623="","",CX623)</f>
        <v>3da_weapon_changjian01_s</v>
      </c>
      <c r="CY818" s="4" t="str">
        <f t="shared" si="15770"/>
        <v>3da_weapon_changjian01_b</v>
      </c>
      <c r="CZ818" s="4" t="str">
        <f t="shared" ref="CZ818" si="16130">IF(CZ623="","",CZ623)</f>
        <v/>
      </c>
      <c r="DA818" s="4" t="str">
        <f t="shared" ref="DA818" si="16131">IF(DA623="","",DA623)</f>
        <v/>
      </c>
      <c r="DB818" s="4" t="str">
        <f t="shared" ref="DB818" si="16132">IF(DB623="","",DB623)</f>
        <v>CS_Rhand</v>
      </c>
      <c r="DC818" s="4" t="str">
        <f t="shared" si="15649"/>
        <v>CS_Rhand</v>
      </c>
      <c r="DD818" s="7">
        <v>2</v>
      </c>
      <c r="DE818" s="7">
        <v>30</v>
      </c>
      <c r="DF818" s="7">
        <v>60</v>
      </c>
      <c r="DH818" s="4">
        <f t="shared" ref="DH818" si="16133">IF(DH623="","",DH623)</f>
        <v>0</v>
      </c>
      <c r="DI818" s="4">
        <f t="shared" si="15775"/>
        <v>2</v>
      </c>
      <c r="DJ818" s="4">
        <f t="shared" si="15905"/>
        <v>4</v>
      </c>
      <c r="DK818" s="4">
        <f t="shared" si="15683"/>
        <v>7</v>
      </c>
      <c r="DL818" s="4">
        <f t="shared" ref="DL818:DL838" si="16134">IF(DL623="","",DL623)</f>
        <v>8</v>
      </c>
      <c r="DX818" s="7">
        <f t="shared" ref="DX818" si="16135">A818</f>
        <v>8020105</v>
      </c>
      <c r="DY818" s="7"/>
      <c r="DZ818" s="67">
        <v>10000</v>
      </c>
      <c r="EA818" s="2" t="s">
        <v>1499</v>
      </c>
      <c r="EB818" s="85">
        <v>197</v>
      </c>
      <c r="EC818" s="2" t="s">
        <v>1500</v>
      </c>
      <c r="ED818" s="2">
        <v>2019</v>
      </c>
      <c r="EE818" s="2">
        <v>3003</v>
      </c>
      <c r="EF818" s="7">
        <v>50</v>
      </c>
      <c r="EG818" s="20"/>
      <c r="EH818" s="20"/>
      <c r="EI818" s="4">
        <f t="shared" ref="EI818" si="16136">IF(EI623="","",EI623)</f>
        <v>331102</v>
      </c>
      <c r="EJ818" s="4">
        <f t="shared" si="15778"/>
        <v>1</v>
      </c>
      <c r="EK818" s="4">
        <f t="shared" ref="EK818" si="16137">IF(EK623="","",EK623)</f>
        <v>331103</v>
      </c>
      <c r="EL818" s="4">
        <f t="shared" ref="EL818" si="16138">IF(EL623="","",EL623)</f>
        <v>1</v>
      </c>
      <c r="EM818" s="4">
        <f t="shared" ref="EM818" si="16139">IF(EM623="","",EM623)</f>
        <v>331104</v>
      </c>
      <c r="EN818" s="4">
        <f t="shared" ref="EN818" si="16140">IF(EN623="","",EN623)</f>
        <v>1</v>
      </c>
      <c r="EO818" s="4">
        <f t="shared" ref="EO818" si="16141">IF(EO623="","",EO623)</f>
        <v>331105</v>
      </c>
      <c r="EP818" s="4">
        <f t="shared" ref="EP818" si="16142">IF(EP623="","",EP623)</f>
        <v>1</v>
      </c>
      <c r="EQ818" s="4">
        <f t="shared" ref="EQ818" si="16143">IF(EQ623="","",EQ623)</f>
        <v>331106</v>
      </c>
      <c r="ER818" s="4">
        <f t="shared" si="16004"/>
        <v>1</v>
      </c>
      <c r="ES818" s="4">
        <f t="shared" si="15977"/>
        <v>331107</v>
      </c>
      <c r="ET818" s="4">
        <f t="shared" ref="ET818" si="16144">IF(ET623="","",ET623)</f>
        <v>1</v>
      </c>
      <c r="EU818" s="4">
        <f t="shared" si="15949"/>
        <v>331108</v>
      </c>
      <c r="EV818" s="4">
        <f t="shared" si="15920"/>
        <v>1</v>
      </c>
      <c r="EW818" s="4">
        <f t="shared" si="15920"/>
        <v>331109</v>
      </c>
      <c r="EX818" s="4">
        <f t="shared" si="15920"/>
        <v>1</v>
      </c>
      <c r="EY818" s="4">
        <f t="shared" si="15920"/>
        <v>331110</v>
      </c>
      <c r="EZ818" s="4">
        <f t="shared" si="16100"/>
        <v>1</v>
      </c>
      <c r="FA818" s="4" t="str">
        <f t="shared" si="16101"/>
        <v/>
      </c>
      <c r="FB818" s="4">
        <f t="shared" si="16035"/>
        <v>1</v>
      </c>
      <c r="FC818" s="4">
        <f t="shared" ref="FC818" si="16145">IF(FC623="","",FC623)</f>
        <v>40013</v>
      </c>
      <c r="FD818" s="4">
        <f t="shared" si="16037"/>
        <v>1</v>
      </c>
      <c r="FE818" s="4">
        <f t="shared" ref="FE818:FE819" si="16146">IF(FE623="","",FE623)</f>
        <v>20100</v>
      </c>
      <c r="FF818" s="4">
        <f t="shared" si="16126"/>
        <v>1</v>
      </c>
      <c r="FG818" s="4">
        <f t="shared" si="16105"/>
        <v>20100</v>
      </c>
      <c r="FH818" s="4">
        <f t="shared" si="16014"/>
        <v>1</v>
      </c>
      <c r="FR818" s="2">
        <v>99999</v>
      </c>
      <c r="FS818" s="2">
        <v>0</v>
      </c>
      <c r="FT818" s="4">
        <v>600</v>
      </c>
      <c r="FU818" s="4"/>
      <c r="FV818" s="4"/>
      <c r="FW818" s="4"/>
      <c r="FX818" s="4"/>
      <c r="FY818" s="4"/>
      <c r="FZ818" s="77">
        <v>0</v>
      </c>
      <c r="GA818" s="2">
        <v>1</v>
      </c>
      <c r="GC818" s="2">
        <v>1</v>
      </c>
      <c r="GD818"/>
    </row>
    <row r="819" s="2" customFormat="1" ht="14.25" spans="1:186">
      <c r="A819" s="15">
        <v>8020106</v>
      </c>
      <c r="B819" s="7">
        <f t="shared" si="15702"/>
        <v>4104</v>
      </c>
      <c r="C819" s="7">
        <f t="shared" si="15791"/>
        <v>0</v>
      </c>
      <c r="D819" s="5" t="s">
        <v>334</v>
      </c>
      <c r="E819" s="2" t="s">
        <v>1506</v>
      </c>
      <c r="F819" s="31" t="s">
        <v>1483</v>
      </c>
      <c r="G819" s="31">
        <v>5</v>
      </c>
      <c r="H819" s="7" t="s">
        <v>191</v>
      </c>
      <c r="I819" s="7" t="s">
        <v>187</v>
      </c>
      <c r="J819" s="37">
        <v>1539</v>
      </c>
      <c r="K819" s="39">
        <v>601</v>
      </c>
      <c r="L819" s="39"/>
      <c r="M819" s="29" t="s">
        <v>193</v>
      </c>
      <c r="N819" s="4">
        <f t="shared" ref="N819" si="16147">N624</f>
        <v>20</v>
      </c>
      <c r="O819" s="4">
        <f t="shared" si="15959"/>
        <v>20</v>
      </c>
      <c r="P819" s="40">
        <f t="shared" si="16016"/>
        <v>2005</v>
      </c>
      <c r="Q819" s="4"/>
      <c r="S819" s="48">
        <f t="shared" si="15794"/>
        <v>0</v>
      </c>
      <c r="T819" s="47" t="s">
        <v>194</v>
      </c>
      <c r="U819" s="7" t="s">
        <v>195</v>
      </c>
      <c r="V819" s="7">
        <v>0</v>
      </c>
      <c r="W819" s="7">
        <v>0</v>
      </c>
      <c r="X819" s="40">
        <v>0</v>
      </c>
      <c r="AB819" s="7" t="s">
        <v>195</v>
      </c>
      <c r="AC819" s="7">
        <v>0</v>
      </c>
      <c r="AD819" s="7" t="s">
        <v>195</v>
      </c>
      <c r="AE819" s="7" t="s">
        <v>195</v>
      </c>
      <c r="AF819" s="7" t="s">
        <v>195</v>
      </c>
      <c r="AG819" s="7" t="s">
        <v>195</v>
      </c>
      <c r="AH819" s="40">
        <v>0</v>
      </c>
      <c r="AI819" s="40">
        <v>0</v>
      </c>
      <c r="AJ819" s="40">
        <v>1</v>
      </c>
      <c r="AK819" s="40">
        <v>0</v>
      </c>
      <c r="AL819" s="40">
        <v>1</v>
      </c>
      <c r="AM819" s="40">
        <v>0</v>
      </c>
      <c r="AN819" s="40">
        <v>60</v>
      </c>
      <c r="AO819" s="40">
        <v>1000</v>
      </c>
      <c r="AP819" s="7" t="s">
        <v>336</v>
      </c>
      <c r="AQ819" s="4">
        <f t="shared" si="15795"/>
        <v>1</v>
      </c>
      <c r="AR819" s="4">
        <f t="shared" ref="AR819" si="16148">AR624</f>
        <v>161504</v>
      </c>
      <c r="AS819" s="7" t="s">
        <v>199</v>
      </c>
      <c r="AT819" s="48">
        <v>3</v>
      </c>
      <c r="AU819" s="48">
        <v>1</v>
      </c>
      <c r="AV819" s="48">
        <v>3</v>
      </c>
      <c r="AW819" s="48">
        <v>500</v>
      </c>
      <c r="AX819" s="48">
        <v>250</v>
      </c>
      <c r="AY819" s="48">
        <v>0</v>
      </c>
      <c r="AZ819" s="48">
        <v>0</v>
      </c>
      <c r="BE819" s="48">
        <v>0</v>
      </c>
      <c r="BF819" s="48">
        <v>1</v>
      </c>
      <c r="BG819" s="48">
        <f t="shared" si="16017"/>
        <v>270</v>
      </c>
      <c r="BH819" s="48">
        <f t="shared" si="16018"/>
        <v>270</v>
      </c>
      <c r="BI819" s="7">
        <v>0</v>
      </c>
      <c r="BJ819" s="7">
        <v>0</v>
      </c>
      <c r="BK819" s="7">
        <v>0</v>
      </c>
      <c r="BL819" s="7">
        <v>0</v>
      </c>
      <c r="BM819" s="7">
        <v>0</v>
      </c>
      <c r="BN819" s="7">
        <v>0</v>
      </c>
      <c r="BO819" s="7">
        <v>0</v>
      </c>
      <c r="BP819" s="7">
        <v>0</v>
      </c>
      <c r="BQ819" s="7">
        <v>0</v>
      </c>
      <c r="BR819" s="7">
        <v>0</v>
      </c>
      <c r="BS819" s="7">
        <v>0</v>
      </c>
      <c r="BT819" s="7">
        <v>0</v>
      </c>
      <c r="BU819" s="7">
        <v>0</v>
      </c>
      <c r="BV819" s="7">
        <v>0</v>
      </c>
      <c r="BW819" s="7">
        <v>0</v>
      </c>
      <c r="BX819" s="7">
        <v>0</v>
      </c>
      <c r="BY819" s="7">
        <v>0</v>
      </c>
      <c r="BZ819" s="7">
        <v>0</v>
      </c>
      <c r="CA819" s="7">
        <v>0</v>
      </c>
      <c r="CB819" s="7">
        <v>0</v>
      </c>
      <c r="CC819" s="7">
        <v>0</v>
      </c>
      <c r="CD819" s="7">
        <v>0</v>
      </c>
      <c r="CE819" s="7">
        <v>0</v>
      </c>
      <c r="CF819" s="7">
        <v>0</v>
      </c>
      <c r="CG819" s="7">
        <v>0</v>
      </c>
      <c r="CH819" s="7">
        <v>0</v>
      </c>
      <c r="CI819" s="7">
        <v>0</v>
      </c>
      <c r="CJ819" s="7">
        <v>0</v>
      </c>
      <c r="CK819" s="7">
        <v>0</v>
      </c>
      <c r="CL819" s="40">
        <v>0</v>
      </c>
      <c r="CM819" s="40">
        <v>0</v>
      </c>
      <c r="CN819" s="40">
        <v>0</v>
      </c>
      <c r="CO819" s="40">
        <v>0</v>
      </c>
      <c r="CP819" s="7">
        <v>0</v>
      </c>
      <c r="CQ819" s="7">
        <v>0</v>
      </c>
      <c r="CR819" s="7">
        <v>0</v>
      </c>
      <c r="CS819" s="40">
        <v>0</v>
      </c>
      <c r="CT819" s="7">
        <v>0</v>
      </c>
      <c r="CU819" s="7">
        <v>0</v>
      </c>
      <c r="CV819" s="4"/>
      <c r="CW819" s="4"/>
      <c r="CX819" s="4" t="str">
        <f t="shared" ref="CX819" si="16149">IF(CX624="","",CX624)</f>
        <v>3da_weapon_changjian01_s</v>
      </c>
      <c r="CY819" s="4" t="str">
        <f t="shared" si="15770"/>
        <v>3da_weapon_changjian01_b</v>
      </c>
      <c r="CZ819" s="4" t="str">
        <f t="shared" ref="CZ819" si="16150">IF(CZ624="","",CZ624)</f>
        <v/>
      </c>
      <c r="DA819" s="4" t="str">
        <f t="shared" ref="DA819" si="16151">IF(DA624="","",DA624)</f>
        <v/>
      </c>
      <c r="DB819" s="4" t="str">
        <f t="shared" ref="DB819" si="16152">IF(DB624="","",DB624)</f>
        <v>CS_Rhand</v>
      </c>
      <c r="DC819" s="4" t="str">
        <f t="shared" si="15649"/>
        <v>CS_Rhand</v>
      </c>
      <c r="DD819" s="7">
        <v>2</v>
      </c>
      <c r="DE819" s="7">
        <v>30</v>
      </c>
      <c r="DF819" s="7">
        <v>60</v>
      </c>
      <c r="DH819" s="4">
        <f t="shared" ref="DH819" si="16153">IF(DH624="","",DH624)</f>
        <v>0</v>
      </c>
      <c r="DI819" s="4">
        <f t="shared" si="15775"/>
        <v>2</v>
      </c>
      <c r="DJ819" s="4">
        <f t="shared" ref="DJ819" si="16154">IF(DJ624="","",DJ624)</f>
        <v>4</v>
      </c>
      <c r="DK819" s="4">
        <f t="shared" si="15683"/>
        <v>7</v>
      </c>
      <c r="DL819" s="4">
        <f t="shared" si="16134"/>
        <v>8</v>
      </c>
      <c r="DX819" s="7">
        <f t="shared" ref="DX819:DX839" si="16155">A819</f>
        <v>8020106</v>
      </c>
      <c r="DY819" s="7"/>
      <c r="DZ819" s="67">
        <v>10000</v>
      </c>
      <c r="EA819" s="2" t="s">
        <v>1499</v>
      </c>
      <c r="EB819" s="85">
        <v>197</v>
      </c>
      <c r="EC819" s="2" t="s">
        <v>1500</v>
      </c>
      <c r="ED819" s="2">
        <v>2019</v>
      </c>
      <c r="EE819" s="2">
        <v>3003</v>
      </c>
      <c r="EF819" s="7">
        <v>50</v>
      </c>
      <c r="EG819" s="20"/>
      <c r="EH819" s="20"/>
      <c r="EI819" s="4">
        <f t="shared" ref="EI819" si="16156">IF(EI624="","",EI624)</f>
        <v>331102</v>
      </c>
      <c r="EJ819" s="4">
        <f t="shared" si="15778"/>
        <v>1</v>
      </c>
      <c r="EK819" s="4">
        <f t="shared" ref="EK819" si="16157">IF(EK624="","",EK624)</f>
        <v>331103</v>
      </c>
      <c r="EL819" s="4">
        <f t="shared" ref="EL819" si="16158">IF(EL624="","",EL624)</f>
        <v>1</v>
      </c>
      <c r="EM819" s="4">
        <f t="shared" ref="EM819" si="16159">IF(EM624="","",EM624)</f>
        <v>331104</v>
      </c>
      <c r="EN819" s="4">
        <f t="shared" ref="EN819" si="16160">IF(EN624="","",EN624)</f>
        <v>1</v>
      </c>
      <c r="EO819" s="4">
        <f t="shared" ref="EO819" si="16161">IF(EO624="","",EO624)</f>
        <v>331105</v>
      </c>
      <c r="EP819" s="4">
        <f t="shared" ref="EP819" si="16162">IF(EP624="","",EP624)</f>
        <v>1</v>
      </c>
      <c r="EQ819" s="4">
        <f t="shared" ref="EQ819" si="16163">IF(EQ624="","",EQ624)</f>
        <v>331106</v>
      </c>
      <c r="ER819" s="4">
        <f t="shared" ref="ER819" si="16164">IF(ER624="","",ER624)</f>
        <v>1</v>
      </c>
      <c r="ES819" s="4">
        <f t="shared" ref="ES819" si="16165">IF(ES624="","",ES624)</f>
        <v>331107</v>
      </c>
      <c r="ET819" s="4">
        <f t="shared" ref="ET819" si="16166">IF(ET624="","",ET624)</f>
        <v>1</v>
      </c>
      <c r="EU819" s="4">
        <f t="shared" ref="EU819" si="16167">IF(EU624="","",EU624)</f>
        <v>331108</v>
      </c>
      <c r="EV819" s="4">
        <f t="shared" si="15920"/>
        <v>1</v>
      </c>
      <c r="EW819" s="4">
        <f t="shared" si="15920"/>
        <v>331109</v>
      </c>
      <c r="EX819" s="4">
        <f t="shared" si="15920"/>
        <v>1</v>
      </c>
      <c r="EY819" s="4">
        <f t="shared" si="15920"/>
        <v>331110</v>
      </c>
      <c r="EZ819" s="4">
        <f t="shared" ref="EZ819" si="16168">IF(EZ624="","",EZ624)</f>
        <v>1</v>
      </c>
      <c r="FA819" s="4" t="str">
        <f t="shared" ref="FA819" si="16169">IF(FA624="","",FA624)</f>
        <v/>
      </c>
      <c r="FB819" s="4">
        <f t="shared" ref="FB819" si="16170">IF(FB624="","",FB624)</f>
        <v>1</v>
      </c>
      <c r="FC819" s="4">
        <f t="shared" ref="FC819" si="16171">IF(FC624="","",FC624)</f>
        <v>40013</v>
      </c>
      <c r="FD819" s="4">
        <f t="shared" ref="FD819" si="16172">IF(FD624="","",FD624)</f>
        <v>1</v>
      </c>
      <c r="FE819" s="4">
        <f t="shared" si="16146"/>
        <v>20100</v>
      </c>
      <c r="FF819" s="4">
        <f t="shared" si="16126"/>
        <v>1</v>
      </c>
      <c r="FG819" s="4">
        <f t="shared" si="16105"/>
        <v>20100</v>
      </c>
      <c r="FH819" s="4">
        <f t="shared" si="16014"/>
        <v>1</v>
      </c>
      <c r="FR819" s="2">
        <v>99999</v>
      </c>
      <c r="FS819" s="2">
        <v>0</v>
      </c>
      <c r="FT819" s="4">
        <v>600</v>
      </c>
      <c r="FU819" s="4"/>
      <c r="FV819" s="4"/>
      <c r="FW819" s="4"/>
      <c r="FX819" s="4"/>
      <c r="FY819" s="4"/>
      <c r="FZ819" s="77">
        <v>0</v>
      </c>
      <c r="GA819" s="2">
        <v>1</v>
      </c>
      <c r="GC819" s="2">
        <v>1</v>
      </c>
      <c r="GD819"/>
    </row>
    <row r="820" s="2" customFormat="1" ht="14.25" spans="1:186">
      <c r="A820" s="15">
        <v>8020207</v>
      </c>
      <c r="B820" s="7">
        <f t="shared" si="15702"/>
        <v>312</v>
      </c>
      <c r="C820" s="7">
        <f t="shared" si="15791"/>
        <v>3</v>
      </c>
      <c r="D820" s="5" t="s">
        <v>337</v>
      </c>
      <c r="E820" s="2" t="s">
        <v>1507</v>
      </c>
      <c r="F820" s="31" t="s">
        <v>1483</v>
      </c>
      <c r="G820" s="31">
        <v>5</v>
      </c>
      <c r="H820" s="7" t="s">
        <v>191</v>
      </c>
      <c r="I820" s="7" t="s">
        <v>187</v>
      </c>
      <c r="J820" s="37">
        <v>1462</v>
      </c>
      <c r="K820" s="39">
        <v>1432</v>
      </c>
      <c r="L820" s="39"/>
      <c r="M820" s="29" t="s">
        <v>193</v>
      </c>
      <c r="N820" s="4">
        <f t="shared" ref="N820" si="16173">N625</f>
        <v>20</v>
      </c>
      <c r="O820" s="4">
        <f t="shared" si="15959"/>
        <v>20</v>
      </c>
      <c r="P820" s="40">
        <f t="shared" si="16016"/>
        <v>2305</v>
      </c>
      <c r="Q820" s="4"/>
      <c r="S820" s="48">
        <f t="shared" si="15794"/>
        <v>1</v>
      </c>
      <c r="T820" s="47" t="s">
        <v>194</v>
      </c>
      <c r="U820" s="7" t="s">
        <v>195</v>
      </c>
      <c r="V820" s="7">
        <v>0</v>
      </c>
      <c r="W820" s="7">
        <v>0</v>
      </c>
      <c r="X820" s="40">
        <v>0</v>
      </c>
      <c r="AB820" s="7" t="s">
        <v>195</v>
      </c>
      <c r="AC820" s="7">
        <v>0</v>
      </c>
      <c r="AD820" s="7" t="s">
        <v>195</v>
      </c>
      <c r="AE820" s="7" t="s">
        <v>195</v>
      </c>
      <c r="AF820" s="7" t="s">
        <v>195</v>
      </c>
      <c r="AG820" s="7" t="s">
        <v>195</v>
      </c>
      <c r="AH820" s="40">
        <v>0</v>
      </c>
      <c r="AI820" s="40">
        <v>0</v>
      </c>
      <c r="AJ820" s="40">
        <v>1</v>
      </c>
      <c r="AK820" s="40">
        <v>0</v>
      </c>
      <c r="AL820" s="40">
        <v>1</v>
      </c>
      <c r="AM820" s="40">
        <v>0</v>
      </c>
      <c r="AN820" s="40">
        <v>60</v>
      </c>
      <c r="AO820" s="40">
        <v>1000</v>
      </c>
      <c r="AP820" s="7" t="s">
        <v>339</v>
      </c>
      <c r="AQ820" s="4">
        <f t="shared" si="15795"/>
        <v>1</v>
      </c>
      <c r="AR820" s="4">
        <f t="shared" ref="AR820" si="16174">AR625</f>
        <v>161504</v>
      </c>
      <c r="AS820" s="7" t="s">
        <v>199</v>
      </c>
      <c r="AT820" s="48">
        <v>3</v>
      </c>
      <c r="AU820" s="48">
        <v>1</v>
      </c>
      <c r="AV820" s="48">
        <v>3</v>
      </c>
      <c r="AW820" s="48">
        <v>500</v>
      </c>
      <c r="AX820" s="48">
        <v>250</v>
      </c>
      <c r="AY820" s="48">
        <v>0</v>
      </c>
      <c r="AZ820" s="48">
        <v>0</v>
      </c>
      <c r="BE820" s="48">
        <v>0</v>
      </c>
      <c r="BF820" s="48">
        <v>1</v>
      </c>
      <c r="BG820" s="48">
        <f t="shared" si="16017"/>
        <v>270</v>
      </c>
      <c r="BH820" s="48">
        <f t="shared" si="16018"/>
        <v>270</v>
      </c>
      <c r="BI820" s="7">
        <v>0</v>
      </c>
      <c r="BJ820" s="7">
        <v>0</v>
      </c>
      <c r="BK820" s="7">
        <v>0</v>
      </c>
      <c r="BL820" s="7">
        <v>0</v>
      </c>
      <c r="BM820" s="7">
        <v>0</v>
      </c>
      <c r="BN820" s="7">
        <v>0</v>
      </c>
      <c r="BO820" s="7">
        <v>0</v>
      </c>
      <c r="BP820" s="7">
        <v>0</v>
      </c>
      <c r="BQ820" s="7">
        <v>0</v>
      </c>
      <c r="BR820" s="7">
        <v>0</v>
      </c>
      <c r="BS820" s="7">
        <v>0</v>
      </c>
      <c r="BT820" s="7">
        <v>0</v>
      </c>
      <c r="BU820" s="7">
        <v>0</v>
      </c>
      <c r="BV820" s="7">
        <v>0</v>
      </c>
      <c r="BW820" s="7">
        <v>0</v>
      </c>
      <c r="BX820" s="7">
        <v>0</v>
      </c>
      <c r="BY820" s="7">
        <v>0</v>
      </c>
      <c r="BZ820" s="7">
        <v>0</v>
      </c>
      <c r="CA820" s="7">
        <v>0</v>
      </c>
      <c r="CB820" s="7">
        <v>0</v>
      </c>
      <c r="CC820" s="7">
        <v>0</v>
      </c>
      <c r="CD820" s="7">
        <v>0</v>
      </c>
      <c r="CE820" s="7">
        <v>0</v>
      </c>
      <c r="CF820" s="7">
        <v>0</v>
      </c>
      <c r="CG820" s="7">
        <v>0</v>
      </c>
      <c r="CH820" s="7">
        <v>0</v>
      </c>
      <c r="CI820" s="7">
        <v>0</v>
      </c>
      <c r="CJ820" s="7">
        <v>0</v>
      </c>
      <c r="CK820" s="7">
        <v>0</v>
      </c>
      <c r="CL820" s="40">
        <v>0</v>
      </c>
      <c r="CM820" s="40">
        <v>0</v>
      </c>
      <c r="CN820" s="40">
        <v>0</v>
      </c>
      <c r="CO820" s="40">
        <v>0</v>
      </c>
      <c r="CP820" s="7">
        <v>0</v>
      </c>
      <c r="CQ820" s="7">
        <v>0</v>
      </c>
      <c r="CR820" s="7">
        <v>0</v>
      </c>
      <c r="CS820" s="40">
        <v>0</v>
      </c>
      <c r="CT820" s="7">
        <v>0</v>
      </c>
      <c r="CU820" s="7">
        <v>0</v>
      </c>
      <c r="CV820" s="4"/>
      <c r="CW820" s="4"/>
      <c r="CX820" s="4" t="str">
        <f t="shared" ref="CX820" si="16175">IF(CX625="","",CX625)</f>
        <v/>
      </c>
      <c r="CY820" s="4" t="str">
        <f t="shared" si="15770"/>
        <v/>
      </c>
      <c r="CZ820" s="4" t="str">
        <f t="shared" ref="CZ820" si="16176">IF(CZ625="","",CZ625)</f>
        <v/>
      </c>
      <c r="DA820" s="4" t="str">
        <f t="shared" ref="DA820" si="16177">IF(DA625="","",DA625)</f>
        <v/>
      </c>
      <c r="DB820" s="4" t="str">
        <f t="shared" ref="DB820" si="16178">IF(DB625="","",DB625)</f>
        <v/>
      </c>
      <c r="DC820" s="4" t="str">
        <f t="shared" si="15649"/>
        <v/>
      </c>
      <c r="DD820" s="7">
        <v>2</v>
      </c>
      <c r="DE820" s="7">
        <v>30</v>
      </c>
      <c r="DF820" s="7">
        <v>60</v>
      </c>
      <c r="DH820" s="4">
        <f t="shared" ref="DH820" si="16179">IF(DH625="","",DH625)</f>
        <v>0</v>
      </c>
      <c r="DI820" s="4">
        <f t="shared" si="15775"/>
        <v>1</v>
      </c>
      <c r="DJ820" s="4">
        <f t="shared" ref="DJ820" si="16180">IF(DJ625="","",DJ625)</f>
        <v>3</v>
      </c>
      <c r="DK820" s="4">
        <f t="shared" si="15683"/>
        <v>5</v>
      </c>
      <c r="DL820" s="4">
        <f t="shared" si="16134"/>
        <v>7</v>
      </c>
      <c r="DX820" s="7">
        <f t="shared" si="16155"/>
        <v>8020207</v>
      </c>
      <c r="DY820" s="7"/>
      <c r="DZ820" s="67">
        <v>10000</v>
      </c>
      <c r="EA820" s="2" t="s">
        <v>1499</v>
      </c>
      <c r="EB820" s="85">
        <v>197</v>
      </c>
      <c r="EC820" s="2" t="s">
        <v>1500</v>
      </c>
      <c r="ED820" s="2">
        <v>2022</v>
      </c>
      <c r="EE820" s="2">
        <v>3004</v>
      </c>
      <c r="EF820" s="7">
        <v>50</v>
      </c>
      <c r="EG820" s="20"/>
      <c r="EH820" s="20"/>
      <c r="EI820" s="4">
        <f t="shared" ref="EI820" si="16181">IF(EI625="","",EI625)</f>
        <v>331132</v>
      </c>
      <c r="EJ820" s="4">
        <f t="shared" si="15778"/>
        <v>1</v>
      </c>
      <c r="EK820" s="4">
        <f t="shared" ref="EK820" si="16182">IF(EK625="","",EK625)</f>
        <v>331133</v>
      </c>
      <c r="EL820" s="4">
        <f t="shared" ref="EL820" si="16183">IF(EL625="","",EL625)</f>
        <v>1</v>
      </c>
      <c r="EM820" s="4">
        <f t="shared" ref="EM820" si="16184">IF(EM625="","",EM625)</f>
        <v>331134</v>
      </c>
      <c r="EN820" s="4">
        <f t="shared" ref="EN820" si="16185">IF(EN625="","",EN625)</f>
        <v>1</v>
      </c>
      <c r="EO820" s="4">
        <f t="shared" ref="EO820" si="16186">IF(EO625="","",EO625)</f>
        <v>331135</v>
      </c>
      <c r="EP820" s="4">
        <f t="shared" ref="EP820" si="16187">IF(EP625="","",EP625)</f>
        <v>1</v>
      </c>
      <c r="EQ820" s="4">
        <f t="shared" ref="EQ820" si="16188">IF(EQ625="","",EQ625)</f>
        <v>331136</v>
      </c>
      <c r="ER820" s="4">
        <f t="shared" ref="ER820" si="16189">IF(ER625="","",ER625)</f>
        <v>1</v>
      </c>
      <c r="ES820" s="4">
        <f t="shared" ref="ES820" si="16190">IF(ES625="","",ES625)</f>
        <v>331137</v>
      </c>
      <c r="ET820" s="4">
        <f t="shared" ref="ET820" si="16191">IF(ET625="","",ET625)</f>
        <v>1</v>
      </c>
      <c r="EU820" s="4">
        <f t="shared" ref="EU820:EU828" si="16192">IF(EU625="","",EU625)</f>
        <v>331138</v>
      </c>
      <c r="EV820" s="4">
        <f t="shared" si="15920"/>
        <v>1</v>
      </c>
      <c r="EW820" s="4">
        <f t="shared" si="15920"/>
        <v>331139</v>
      </c>
      <c r="EX820" s="4">
        <f t="shared" si="15920"/>
        <v>1</v>
      </c>
      <c r="EY820" s="4">
        <f t="shared" si="15920"/>
        <v>331140</v>
      </c>
      <c r="EZ820" s="4">
        <f t="shared" ref="EZ820" si="16193">IF(EZ625="","",EZ625)</f>
        <v>1</v>
      </c>
      <c r="FA820" s="4" t="str">
        <f t="shared" ref="FA820" si="16194">IF(FA625="","",FA625)</f>
        <v/>
      </c>
      <c r="FB820" s="4">
        <f t="shared" ref="FB820" si="16195">IF(FB625="","",FB625)</f>
        <v>1</v>
      </c>
      <c r="FC820" s="4">
        <f t="shared" ref="FC820" si="16196">IF(FC625="","",FC625)</f>
        <v>40013</v>
      </c>
      <c r="FD820" s="4">
        <f t="shared" ref="FD820" si="16197">IF(FD625="","",FD625)</f>
        <v>1</v>
      </c>
      <c r="FE820" s="4">
        <f t="shared" ref="FE820" si="16198">IF(FE625="","",FE625)</f>
        <v>20100</v>
      </c>
      <c r="FF820" s="4">
        <f t="shared" si="16126"/>
        <v>1</v>
      </c>
      <c r="FG820" s="4">
        <f t="shared" si="16105"/>
        <v>20100</v>
      </c>
      <c r="FH820" s="4">
        <f t="shared" si="16014"/>
        <v>1</v>
      </c>
      <c r="FR820" s="2">
        <v>99999</v>
      </c>
      <c r="FS820" s="2">
        <v>0</v>
      </c>
      <c r="FT820" s="4">
        <v>600</v>
      </c>
      <c r="FU820" s="4"/>
      <c r="FV820" s="4"/>
      <c r="FW820" s="4"/>
      <c r="FX820" s="4"/>
      <c r="FY820" s="4"/>
      <c r="FZ820" s="77">
        <v>0</v>
      </c>
      <c r="GA820" s="2">
        <v>1</v>
      </c>
      <c r="GC820" s="2">
        <v>1</v>
      </c>
      <c r="GD820"/>
    </row>
    <row r="821" s="2" customFormat="1" ht="14.25" spans="1:186">
      <c r="A821" s="15">
        <v>8020208</v>
      </c>
      <c r="B821" s="7">
        <f t="shared" si="15702"/>
        <v>568</v>
      </c>
      <c r="C821" s="7">
        <f t="shared" si="15791"/>
        <v>3</v>
      </c>
      <c r="D821" s="5" t="s">
        <v>340</v>
      </c>
      <c r="E821" s="2" t="s">
        <v>1508</v>
      </c>
      <c r="F821" s="31" t="s">
        <v>1483</v>
      </c>
      <c r="G821" s="31">
        <v>5</v>
      </c>
      <c r="H821" s="7" t="s">
        <v>191</v>
      </c>
      <c r="I821" s="7" t="s">
        <v>187</v>
      </c>
      <c r="J821" s="37">
        <v>1451</v>
      </c>
      <c r="K821" s="39">
        <v>1436</v>
      </c>
      <c r="L821" s="39"/>
      <c r="M821" s="29" t="s">
        <v>193</v>
      </c>
      <c r="N821" s="4">
        <f t="shared" ref="N821" si="16199">N626</f>
        <v>20</v>
      </c>
      <c r="O821" s="4">
        <f t="shared" si="15959"/>
        <v>20</v>
      </c>
      <c r="P821" s="40">
        <f t="shared" si="16016"/>
        <v>2305</v>
      </c>
      <c r="Q821" s="4"/>
      <c r="S821" s="48">
        <f t="shared" si="15794"/>
        <v>2</v>
      </c>
      <c r="T821" s="47" t="s">
        <v>194</v>
      </c>
      <c r="U821" s="7" t="s">
        <v>195</v>
      </c>
      <c r="V821" s="7">
        <v>0</v>
      </c>
      <c r="W821" s="7">
        <v>0</v>
      </c>
      <c r="X821" s="40">
        <v>0</v>
      </c>
      <c r="AB821" s="7" t="s">
        <v>195</v>
      </c>
      <c r="AC821" s="7">
        <v>0</v>
      </c>
      <c r="AD821" s="7" t="s">
        <v>195</v>
      </c>
      <c r="AE821" s="7" t="s">
        <v>195</v>
      </c>
      <c r="AF821" s="7" t="s">
        <v>195</v>
      </c>
      <c r="AG821" s="7" t="s">
        <v>195</v>
      </c>
      <c r="AH821" s="40">
        <v>0</v>
      </c>
      <c r="AI821" s="40">
        <v>0</v>
      </c>
      <c r="AJ821" s="40">
        <v>1</v>
      </c>
      <c r="AK821" s="40">
        <v>0</v>
      </c>
      <c r="AL821" s="40">
        <v>1</v>
      </c>
      <c r="AM821" s="40">
        <v>0</v>
      </c>
      <c r="AN821" s="40">
        <v>60</v>
      </c>
      <c r="AO821" s="40">
        <v>1000</v>
      </c>
      <c r="AP821" s="7" t="s">
        <v>342</v>
      </c>
      <c r="AQ821" s="4">
        <f t="shared" si="15795"/>
        <v>1</v>
      </c>
      <c r="AR821" s="4">
        <f t="shared" ref="AR821" si="16200">AR626</f>
        <v>161504</v>
      </c>
      <c r="AS821" s="7" t="s">
        <v>199</v>
      </c>
      <c r="AT821" s="48">
        <v>3</v>
      </c>
      <c r="AU821" s="48">
        <v>1</v>
      </c>
      <c r="AV821" s="48">
        <v>3</v>
      </c>
      <c r="AW821" s="48">
        <v>500</v>
      </c>
      <c r="AX821" s="48">
        <v>250</v>
      </c>
      <c r="AY821" s="48">
        <v>0</v>
      </c>
      <c r="AZ821" s="48">
        <v>0</v>
      </c>
      <c r="BE821" s="48">
        <v>0</v>
      </c>
      <c r="BF821" s="48">
        <v>1</v>
      </c>
      <c r="BG821" s="48">
        <f t="shared" si="16017"/>
        <v>270</v>
      </c>
      <c r="BH821" s="48">
        <f t="shared" si="16018"/>
        <v>270</v>
      </c>
      <c r="BI821" s="7">
        <v>0</v>
      </c>
      <c r="BJ821" s="7">
        <v>0</v>
      </c>
      <c r="BK821" s="7">
        <v>0</v>
      </c>
      <c r="BL821" s="7">
        <v>0</v>
      </c>
      <c r="BM821" s="7">
        <v>0</v>
      </c>
      <c r="BN821" s="7">
        <v>0</v>
      </c>
      <c r="BO821" s="7">
        <v>0</v>
      </c>
      <c r="BP821" s="7">
        <v>0</v>
      </c>
      <c r="BQ821" s="7">
        <v>0</v>
      </c>
      <c r="BR821" s="7">
        <v>0</v>
      </c>
      <c r="BS821" s="7">
        <v>0</v>
      </c>
      <c r="BT821" s="7">
        <v>0</v>
      </c>
      <c r="BU821" s="7">
        <v>0</v>
      </c>
      <c r="BV821" s="7">
        <v>0</v>
      </c>
      <c r="BW821" s="7">
        <v>0</v>
      </c>
      <c r="BX821" s="7">
        <v>0</v>
      </c>
      <c r="BY821" s="7">
        <v>0</v>
      </c>
      <c r="BZ821" s="7">
        <v>0</v>
      </c>
      <c r="CA821" s="7">
        <v>0</v>
      </c>
      <c r="CB821" s="7">
        <v>0</v>
      </c>
      <c r="CC821" s="7">
        <v>0</v>
      </c>
      <c r="CD821" s="7">
        <v>0</v>
      </c>
      <c r="CE821" s="7">
        <v>0</v>
      </c>
      <c r="CF821" s="7">
        <v>0</v>
      </c>
      <c r="CG821" s="7">
        <v>0</v>
      </c>
      <c r="CH821" s="7">
        <v>0</v>
      </c>
      <c r="CI821" s="7">
        <v>0</v>
      </c>
      <c r="CJ821" s="7">
        <v>0</v>
      </c>
      <c r="CK821" s="7">
        <v>0</v>
      </c>
      <c r="CL821" s="40">
        <v>0</v>
      </c>
      <c r="CM821" s="40">
        <v>0</v>
      </c>
      <c r="CN821" s="40">
        <v>0</v>
      </c>
      <c r="CO821" s="40">
        <v>0</v>
      </c>
      <c r="CP821" s="7">
        <v>0</v>
      </c>
      <c r="CQ821" s="7">
        <v>0</v>
      </c>
      <c r="CR821" s="7">
        <v>0</v>
      </c>
      <c r="CS821" s="40">
        <v>0</v>
      </c>
      <c r="CT821" s="7">
        <v>0</v>
      </c>
      <c r="CU821" s="7">
        <v>0</v>
      </c>
      <c r="CV821" s="4"/>
      <c r="CW821" s="4"/>
      <c r="CX821" s="4" t="str">
        <f t="shared" ref="CX821" si="16201">IF(CX626="","",CX626)</f>
        <v/>
      </c>
      <c r="CY821" s="4" t="str">
        <f t="shared" si="15770"/>
        <v/>
      </c>
      <c r="CZ821" s="4" t="str">
        <f t="shared" ref="CZ821" si="16202">IF(CZ626="","",CZ626)</f>
        <v/>
      </c>
      <c r="DA821" s="4" t="str">
        <f t="shared" ref="DA821" si="16203">IF(DA626="","",DA626)</f>
        <v/>
      </c>
      <c r="DB821" s="4" t="str">
        <f t="shared" ref="DB821" si="16204">IF(DB626="","",DB626)</f>
        <v/>
      </c>
      <c r="DC821" s="4" t="str">
        <f t="shared" si="15649"/>
        <v/>
      </c>
      <c r="DD821" s="7">
        <v>2</v>
      </c>
      <c r="DE821" s="7">
        <v>30</v>
      </c>
      <c r="DF821" s="7">
        <v>60</v>
      </c>
      <c r="DH821" s="4">
        <f t="shared" ref="DH821" si="16205">IF(DH626="","",DH626)</f>
        <v>0</v>
      </c>
      <c r="DI821" s="4">
        <f t="shared" si="15775"/>
        <v>1</v>
      </c>
      <c r="DJ821" s="4">
        <f t="shared" ref="DJ821" si="16206">IF(DJ626="","",DJ626)</f>
        <v>3</v>
      </c>
      <c r="DK821" s="4">
        <f t="shared" si="15683"/>
        <v>5</v>
      </c>
      <c r="DL821" s="4">
        <f t="shared" si="16134"/>
        <v>7</v>
      </c>
      <c r="DX821" s="7">
        <f t="shared" si="16155"/>
        <v>8020208</v>
      </c>
      <c r="DY821" s="7"/>
      <c r="DZ821" s="67">
        <v>10000</v>
      </c>
      <c r="EA821" s="2" t="s">
        <v>1499</v>
      </c>
      <c r="EB821" s="85">
        <v>197</v>
      </c>
      <c r="EC821" s="2" t="s">
        <v>1500</v>
      </c>
      <c r="ED821" s="2">
        <v>2022</v>
      </c>
      <c r="EE821" s="2">
        <v>3004</v>
      </c>
      <c r="EF821" s="7">
        <v>50</v>
      </c>
      <c r="EG821" s="20"/>
      <c r="EH821" s="20"/>
      <c r="EI821" s="4">
        <f t="shared" ref="EI821" si="16207">IF(EI626="","",EI626)</f>
        <v>331132</v>
      </c>
      <c r="EJ821" s="4">
        <f t="shared" si="15778"/>
        <v>1</v>
      </c>
      <c r="EK821" s="4">
        <f t="shared" ref="EK821" si="16208">IF(EK626="","",EK626)</f>
        <v>331133</v>
      </c>
      <c r="EL821" s="4">
        <f t="shared" ref="EL821" si="16209">IF(EL626="","",EL626)</f>
        <v>1</v>
      </c>
      <c r="EM821" s="4">
        <f t="shared" ref="EM821" si="16210">IF(EM626="","",EM626)</f>
        <v>331134</v>
      </c>
      <c r="EN821" s="4">
        <f t="shared" ref="EN821" si="16211">IF(EN626="","",EN626)</f>
        <v>1</v>
      </c>
      <c r="EO821" s="4">
        <f t="shared" ref="EO821" si="16212">IF(EO626="","",EO626)</f>
        <v>331135</v>
      </c>
      <c r="EP821" s="4">
        <f t="shared" ref="EP821" si="16213">IF(EP626="","",EP626)</f>
        <v>1</v>
      </c>
      <c r="EQ821" s="4">
        <f t="shared" ref="EQ821" si="16214">IF(EQ626="","",EQ626)</f>
        <v>331136</v>
      </c>
      <c r="ER821" s="4">
        <f t="shared" ref="ER821" si="16215">IF(ER626="","",ER626)</f>
        <v>1</v>
      </c>
      <c r="ES821" s="4">
        <f t="shared" ref="ES821:ES828" si="16216">IF(ES626="","",ES626)</f>
        <v>331137</v>
      </c>
      <c r="ET821" s="4">
        <f t="shared" ref="ET821" si="16217">IF(ET626="","",ET626)</f>
        <v>1</v>
      </c>
      <c r="EU821" s="4">
        <f t="shared" si="16192"/>
        <v>331138</v>
      </c>
      <c r="EV821" s="4">
        <f t="shared" si="15920"/>
        <v>1</v>
      </c>
      <c r="EW821" s="4">
        <f t="shared" si="15920"/>
        <v>331139</v>
      </c>
      <c r="EX821" s="4">
        <f t="shared" si="15920"/>
        <v>1</v>
      </c>
      <c r="EY821" s="4">
        <f t="shared" si="15920"/>
        <v>331140</v>
      </c>
      <c r="EZ821" s="4">
        <f t="shared" ref="EZ821" si="16218">IF(EZ626="","",EZ626)</f>
        <v>1</v>
      </c>
      <c r="FA821" s="4" t="str">
        <f t="shared" ref="FA821" si="16219">IF(FA626="","",FA626)</f>
        <v/>
      </c>
      <c r="FB821" s="4">
        <f t="shared" ref="FB821" si="16220">IF(FB626="","",FB626)</f>
        <v>1</v>
      </c>
      <c r="FC821" s="4">
        <f t="shared" ref="FC821" si="16221">IF(FC626="","",FC626)</f>
        <v>40013</v>
      </c>
      <c r="FD821" s="4">
        <f t="shared" ref="FD821" si="16222">IF(FD626="","",FD626)</f>
        <v>1</v>
      </c>
      <c r="FE821" s="4">
        <f t="shared" ref="FE821" si="16223">IF(FE626="","",FE626)</f>
        <v>20100</v>
      </c>
      <c r="FF821" s="4">
        <f t="shared" si="16126"/>
        <v>1</v>
      </c>
      <c r="FG821" s="4">
        <f t="shared" si="16105"/>
        <v>20100</v>
      </c>
      <c r="FH821" s="4">
        <f t="shared" si="16014"/>
        <v>1</v>
      </c>
      <c r="FR821" s="2">
        <v>99999</v>
      </c>
      <c r="FS821" s="2">
        <v>0</v>
      </c>
      <c r="FT821" s="4">
        <v>600</v>
      </c>
      <c r="FU821" s="4"/>
      <c r="FV821" s="4"/>
      <c r="FW821" s="4"/>
      <c r="FX821" s="4"/>
      <c r="FY821" s="4"/>
      <c r="FZ821" s="77">
        <v>0</v>
      </c>
      <c r="GA821" s="2">
        <v>1</v>
      </c>
      <c r="GC821" s="2">
        <v>1</v>
      </c>
      <c r="GD821"/>
    </row>
    <row r="822" s="2" customFormat="1" ht="14.25" spans="1:186">
      <c r="A822" s="15">
        <v>8020309</v>
      </c>
      <c r="B822" s="7">
        <f t="shared" si="15702"/>
        <v>1640</v>
      </c>
      <c r="C822" s="7">
        <f t="shared" si="15791"/>
        <v>1</v>
      </c>
      <c r="D822" s="5" t="s">
        <v>343</v>
      </c>
      <c r="E822" s="2" t="s">
        <v>1509</v>
      </c>
      <c r="F822" s="31" t="s">
        <v>1483</v>
      </c>
      <c r="G822" s="31">
        <v>5</v>
      </c>
      <c r="H822" s="7" t="s">
        <v>191</v>
      </c>
      <c r="I822" s="7" t="s">
        <v>187</v>
      </c>
      <c r="J822" s="37">
        <v>1440</v>
      </c>
      <c r="K822" s="39">
        <v>1698</v>
      </c>
      <c r="L822" s="39"/>
      <c r="M822" s="29" t="s">
        <v>193</v>
      </c>
      <c r="N822" s="4">
        <f t="shared" ref="N822" si="16224">N627</f>
        <v>20</v>
      </c>
      <c r="O822" s="4">
        <f t="shared" si="15959"/>
        <v>20</v>
      </c>
      <c r="P822" s="40">
        <f t="shared" si="16016"/>
        <v>2105</v>
      </c>
      <c r="Q822" s="4"/>
      <c r="S822" s="48">
        <f t="shared" si="15794"/>
        <v>1</v>
      </c>
      <c r="T822" s="47" t="s">
        <v>194</v>
      </c>
      <c r="U822" s="7" t="s">
        <v>195</v>
      </c>
      <c r="V822" s="7">
        <v>0</v>
      </c>
      <c r="W822" s="7">
        <v>0</v>
      </c>
      <c r="X822" s="40">
        <v>0</v>
      </c>
      <c r="AB822" s="7" t="s">
        <v>195</v>
      </c>
      <c r="AC822" s="7">
        <v>0</v>
      </c>
      <c r="AD822" s="7" t="s">
        <v>195</v>
      </c>
      <c r="AE822" s="7" t="s">
        <v>195</v>
      </c>
      <c r="AF822" s="7" t="s">
        <v>195</v>
      </c>
      <c r="AG822" s="7" t="s">
        <v>195</v>
      </c>
      <c r="AH822" s="40">
        <v>0</v>
      </c>
      <c r="AI822" s="40">
        <v>0</v>
      </c>
      <c r="AJ822" s="40">
        <v>1</v>
      </c>
      <c r="AK822" s="40">
        <v>0</v>
      </c>
      <c r="AL822" s="40">
        <v>1</v>
      </c>
      <c r="AM822" s="40">
        <v>0</v>
      </c>
      <c r="AN822" s="40">
        <v>60</v>
      </c>
      <c r="AO822" s="40">
        <v>1000</v>
      </c>
      <c r="AP822" s="7" t="s">
        <v>345</v>
      </c>
      <c r="AQ822" s="4">
        <f t="shared" si="15795"/>
        <v>1</v>
      </c>
      <c r="AR822" s="4">
        <f t="shared" ref="AR822" si="16225">AR627</f>
        <v>161504</v>
      </c>
      <c r="AS822" s="7" t="s">
        <v>199</v>
      </c>
      <c r="AT822" s="48">
        <v>3</v>
      </c>
      <c r="AU822" s="48">
        <v>1</v>
      </c>
      <c r="AV822" s="48">
        <v>3</v>
      </c>
      <c r="AW822" s="48">
        <v>500</v>
      </c>
      <c r="AX822" s="48">
        <v>250</v>
      </c>
      <c r="AY822" s="48">
        <v>0</v>
      </c>
      <c r="AZ822" s="48">
        <v>0</v>
      </c>
      <c r="BE822" s="48">
        <v>0</v>
      </c>
      <c r="BF822" s="48">
        <v>1</v>
      </c>
      <c r="BG822" s="48">
        <f t="shared" si="16017"/>
        <v>270</v>
      </c>
      <c r="BH822" s="48">
        <f t="shared" si="16018"/>
        <v>270</v>
      </c>
      <c r="BI822" s="7">
        <v>0</v>
      </c>
      <c r="BJ822" s="7">
        <v>0</v>
      </c>
      <c r="BK822" s="7">
        <v>0</v>
      </c>
      <c r="BL822" s="7">
        <v>0</v>
      </c>
      <c r="BM822" s="7">
        <v>0</v>
      </c>
      <c r="BN822" s="7">
        <v>0</v>
      </c>
      <c r="BO822" s="7">
        <v>0</v>
      </c>
      <c r="BP822" s="7">
        <v>0</v>
      </c>
      <c r="BQ822" s="7">
        <v>0</v>
      </c>
      <c r="BR822" s="7">
        <v>0</v>
      </c>
      <c r="BS822" s="7">
        <v>0</v>
      </c>
      <c r="BT822" s="7">
        <v>0</v>
      </c>
      <c r="BU822" s="7">
        <v>0</v>
      </c>
      <c r="BV822" s="7">
        <v>0</v>
      </c>
      <c r="BW822" s="7">
        <v>0</v>
      </c>
      <c r="BX822" s="7">
        <v>0</v>
      </c>
      <c r="BY822" s="7">
        <v>0</v>
      </c>
      <c r="BZ822" s="7">
        <v>0</v>
      </c>
      <c r="CA822" s="7">
        <v>0</v>
      </c>
      <c r="CB822" s="7">
        <v>0</v>
      </c>
      <c r="CC822" s="7">
        <v>0</v>
      </c>
      <c r="CD822" s="7">
        <v>0</v>
      </c>
      <c r="CE822" s="7">
        <v>0</v>
      </c>
      <c r="CF822" s="7">
        <v>0</v>
      </c>
      <c r="CG822" s="7">
        <v>0</v>
      </c>
      <c r="CH822" s="7">
        <v>0</v>
      </c>
      <c r="CI822" s="7">
        <v>0</v>
      </c>
      <c r="CJ822" s="7">
        <v>0</v>
      </c>
      <c r="CK822" s="7">
        <v>0</v>
      </c>
      <c r="CL822" s="40">
        <v>0</v>
      </c>
      <c r="CM822" s="40">
        <v>0</v>
      </c>
      <c r="CN822" s="40">
        <v>0</v>
      </c>
      <c r="CO822" s="40">
        <v>0</v>
      </c>
      <c r="CP822" s="7">
        <v>0</v>
      </c>
      <c r="CQ822" s="7">
        <v>0</v>
      </c>
      <c r="CR822" s="7">
        <v>0</v>
      </c>
      <c r="CS822" s="40">
        <v>0</v>
      </c>
      <c r="CT822" s="7">
        <v>0</v>
      </c>
      <c r="CU822" s="7">
        <v>0</v>
      </c>
      <c r="CV822" s="4"/>
      <c r="CW822" s="4"/>
      <c r="CX822" s="4" t="str">
        <f t="shared" ref="CX822" si="16226">IF(CX627="","",CX627)</f>
        <v/>
      </c>
      <c r="CY822" s="4" t="str">
        <f t="shared" si="15770"/>
        <v/>
      </c>
      <c r="CZ822" s="4" t="str">
        <f t="shared" ref="CZ822" si="16227">IF(CZ627="","",CZ627)</f>
        <v/>
      </c>
      <c r="DA822" s="4" t="str">
        <f t="shared" ref="DA822" si="16228">IF(DA627="","",DA627)</f>
        <v/>
      </c>
      <c r="DB822" s="4" t="str">
        <f t="shared" ref="DB822" si="16229">IF(DB627="","",DB627)</f>
        <v/>
      </c>
      <c r="DC822" s="4" t="str">
        <f t="shared" si="15649"/>
        <v/>
      </c>
      <c r="DD822" s="7">
        <v>2</v>
      </c>
      <c r="DE822" s="7">
        <v>30</v>
      </c>
      <c r="DF822" s="7">
        <v>60</v>
      </c>
      <c r="DH822" s="4">
        <f t="shared" ref="DH822" si="16230">IF(DH627="","",DH627)</f>
        <v>0</v>
      </c>
      <c r="DI822" s="4">
        <f t="shared" si="15775"/>
        <v>2</v>
      </c>
      <c r="DJ822" s="4">
        <f t="shared" ref="DJ822" si="16231">IF(DJ627="","",DJ627)</f>
        <v>3</v>
      </c>
      <c r="DK822" s="4" t="str">
        <f t="shared" si="15683"/>
        <v/>
      </c>
      <c r="DL822" s="4" t="str">
        <f t="shared" si="16134"/>
        <v/>
      </c>
      <c r="DX822" s="7">
        <f t="shared" si="16155"/>
        <v>8020309</v>
      </c>
      <c r="DY822" s="7"/>
      <c r="DZ822" s="67">
        <v>0</v>
      </c>
      <c r="EA822" s="2" t="s">
        <v>242</v>
      </c>
      <c r="EB822" s="85" t="s">
        <v>242</v>
      </c>
      <c r="EC822" s="2" t="s">
        <v>242</v>
      </c>
      <c r="ED822" s="2">
        <v>2025</v>
      </c>
      <c r="EE822" s="2">
        <v>3004</v>
      </c>
      <c r="EF822" s="7">
        <v>50</v>
      </c>
      <c r="EG822" s="20"/>
      <c r="EH822" s="20"/>
      <c r="EI822" s="4">
        <f t="shared" ref="EI822" si="16232">IF(EI627="","",EI627)</f>
        <v>331132</v>
      </c>
      <c r="EJ822" s="4">
        <f t="shared" si="15778"/>
        <v>1</v>
      </c>
      <c r="EK822" s="4">
        <f t="shared" ref="EK822" si="16233">IF(EK627="","",EK627)</f>
        <v>331133</v>
      </c>
      <c r="EL822" s="4">
        <f t="shared" ref="EL822" si="16234">IF(EL627="","",EL627)</f>
        <v>1</v>
      </c>
      <c r="EM822" s="4">
        <f t="shared" ref="EM822" si="16235">IF(EM627="","",EM627)</f>
        <v>331134</v>
      </c>
      <c r="EN822" s="4">
        <f t="shared" ref="EN822" si="16236">IF(EN627="","",EN627)</f>
        <v>1</v>
      </c>
      <c r="EO822" s="4">
        <f t="shared" ref="EO822" si="16237">IF(EO627="","",EO627)</f>
        <v>331135</v>
      </c>
      <c r="EP822" s="4">
        <f t="shared" ref="EP822" si="16238">IF(EP627="","",EP627)</f>
        <v>1</v>
      </c>
      <c r="EQ822" s="4">
        <f t="shared" ref="EQ822" si="16239">IF(EQ627="","",EQ627)</f>
        <v>331136</v>
      </c>
      <c r="ER822" s="4">
        <f t="shared" ref="ER822:ER828" si="16240">IF(ER627="","",ER627)</f>
        <v>1</v>
      </c>
      <c r="ES822" s="4">
        <f t="shared" si="16216"/>
        <v>331137</v>
      </c>
      <c r="ET822" s="4">
        <f t="shared" ref="ET822" si="16241">IF(ET627="","",ET627)</f>
        <v>1</v>
      </c>
      <c r="EU822" s="4">
        <f t="shared" si="16192"/>
        <v>331138</v>
      </c>
      <c r="EV822" s="4">
        <f t="shared" si="15920"/>
        <v>1</v>
      </c>
      <c r="EW822" s="4">
        <f t="shared" si="15920"/>
        <v>331139</v>
      </c>
      <c r="EX822" s="4">
        <f t="shared" si="15920"/>
        <v>1</v>
      </c>
      <c r="EY822" s="4">
        <f t="shared" si="15920"/>
        <v>331140</v>
      </c>
      <c r="EZ822" s="4">
        <f t="shared" ref="EZ822:EZ829" si="16242">IF(EZ627="","",EZ627)</f>
        <v>1</v>
      </c>
      <c r="FA822" s="4" t="str">
        <f t="shared" ref="FA822" si="16243">IF(FA627="","",FA627)</f>
        <v/>
      </c>
      <c r="FB822" s="4">
        <f t="shared" ref="FB822" si="16244">IF(FB627="","",FB627)</f>
        <v>1</v>
      </c>
      <c r="FC822" s="4">
        <f t="shared" ref="FC822" si="16245">IF(FC627="","",FC627)</f>
        <v>40013</v>
      </c>
      <c r="FD822" s="4">
        <f t="shared" ref="FD822" si="16246">IF(FD627="","",FD627)</f>
        <v>1</v>
      </c>
      <c r="FE822" s="4">
        <f t="shared" ref="FE822" si="16247">IF(FE627="","",FE627)</f>
        <v>20100</v>
      </c>
      <c r="FF822" s="4">
        <f t="shared" si="16126"/>
        <v>1</v>
      </c>
      <c r="FG822" s="4">
        <f t="shared" si="16105"/>
        <v>20100</v>
      </c>
      <c r="FH822" s="4">
        <f t="shared" si="16014"/>
        <v>1</v>
      </c>
      <c r="FR822" s="2">
        <v>99999</v>
      </c>
      <c r="FS822" s="2">
        <v>0</v>
      </c>
      <c r="FT822" s="4">
        <v>600</v>
      </c>
      <c r="FU822" s="4"/>
      <c r="FV822" s="4"/>
      <c r="FW822" s="4"/>
      <c r="FX822" s="4"/>
      <c r="FY822" s="4"/>
      <c r="FZ822" s="77">
        <v>0</v>
      </c>
      <c r="GA822" s="2">
        <v>1</v>
      </c>
      <c r="GC822" s="2">
        <v>1</v>
      </c>
      <c r="GD822"/>
    </row>
    <row r="823" s="2" customFormat="1" ht="14.25" spans="1:186">
      <c r="A823" s="15">
        <v>8020310</v>
      </c>
      <c r="B823" s="7">
        <f t="shared" ref="B823" si="16248">B810</f>
        <v>1384</v>
      </c>
      <c r="C823" s="7">
        <f t="shared" si="15791"/>
        <v>1</v>
      </c>
      <c r="D823" s="5" t="s">
        <v>346</v>
      </c>
      <c r="E823" s="2" t="s">
        <v>1510</v>
      </c>
      <c r="F823" s="31" t="s">
        <v>1483</v>
      </c>
      <c r="G823" s="31">
        <v>5</v>
      </c>
      <c r="H823" s="7" t="s">
        <v>191</v>
      </c>
      <c r="I823" s="7" t="s">
        <v>187</v>
      </c>
      <c r="J823" s="37">
        <v>1506</v>
      </c>
      <c r="K823" s="39">
        <v>1698</v>
      </c>
      <c r="L823" s="39"/>
      <c r="M823" s="29" t="s">
        <v>193</v>
      </c>
      <c r="N823" s="4">
        <f t="shared" ref="N823" si="16249">N628</f>
        <v>20</v>
      </c>
      <c r="O823" s="4">
        <f t="shared" si="15959"/>
        <v>20</v>
      </c>
      <c r="P823" s="40">
        <f t="shared" si="16016"/>
        <v>2105</v>
      </c>
      <c r="Q823" s="4"/>
      <c r="S823" s="48">
        <f t="shared" si="15794"/>
        <v>2</v>
      </c>
      <c r="T823" s="47" t="s">
        <v>194</v>
      </c>
      <c r="U823" s="7" t="s">
        <v>195</v>
      </c>
      <c r="V823" s="7">
        <v>0</v>
      </c>
      <c r="W823" s="7">
        <v>0</v>
      </c>
      <c r="X823" s="40">
        <v>0</v>
      </c>
      <c r="AB823" s="7" t="s">
        <v>195</v>
      </c>
      <c r="AC823" s="7">
        <v>0</v>
      </c>
      <c r="AD823" s="7" t="s">
        <v>195</v>
      </c>
      <c r="AE823" s="7" t="s">
        <v>195</v>
      </c>
      <c r="AF823" s="7" t="s">
        <v>195</v>
      </c>
      <c r="AG823" s="7" t="s">
        <v>195</v>
      </c>
      <c r="AH823" s="40">
        <v>0</v>
      </c>
      <c r="AI823" s="40">
        <v>0</v>
      </c>
      <c r="AJ823" s="40">
        <v>1</v>
      </c>
      <c r="AK823" s="40">
        <v>0</v>
      </c>
      <c r="AL823" s="40">
        <v>1</v>
      </c>
      <c r="AM823" s="40">
        <v>0</v>
      </c>
      <c r="AN823" s="40">
        <v>60</v>
      </c>
      <c r="AO823" s="40">
        <v>1000</v>
      </c>
      <c r="AP823" s="7" t="s">
        <v>348</v>
      </c>
      <c r="AQ823" s="4">
        <f t="shared" si="15795"/>
        <v>1</v>
      </c>
      <c r="AR823" s="4">
        <f t="shared" ref="AR823" si="16250">AR628</f>
        <v>161504</v>
      </c>
      <c r="AS823" s="7" t="s">
        <v>199</v>
      </c>
      <c r="AT823" s="48">
        <v>3</v>
      </c>
      <c r="AU823" s="48">
        <v>1</v>
      </c>
      <c r="AV823" s="48">
        <v>3</v>
      </c>
      <c r="AW823" s="48">
        <v>500</v>
      </c>
      <c r="AX823" s="48">
        <v>250</v>
      </c>
      <c r="AY823" s="48">
        <v>0</v>
      </c>
      <c r="AZ823" s="48">
        <v>0</v>
      </c>
      <c r="BE823" s="48">
        <v>0</v>
      </c>
      <c r="BF823" s="48">
        <v>1</v>
      </c>
      <c r="BG823" s="48">
        <f t="shared" si="16017"/>
        <v>270</v>
      </c>
      <c r="BH823" s="48">
        <f t="shared" si="16018"/>
        <v>270</v>
      </c>
      <c r="BI823" s="7">
        <v>0</v>
      </c>
      <c r="BJ823" s="7">
        <v>0</v>
      </c>
      <c r="BK823" s="7">
        <v>0</v>
      </c>
      <c r="BL823" s="7">
        <v>0</v>
      </c>
      <c r="BM823" s="7">
        <v>0</v>
      </c>
      <c r="BN823" s="7">
        <v>0</v>
      </c>
      <c r="BO823" s="7">
        <v>0</v>
      </c>
      <c r="BP823" s="7">
        <v>0</v>
      </c>
      <c r="BQ823" s="7">
        <v>0</v>
      </c>
      <c r="BR823" s="7">
        <v>0</v>
      </c>
      <c r="BS823" s="7">
        <v>0</v>
      </c>
      <c r="BT823" s="7">
        <v>0</v>
      </c>
      <c r="BU823" s="7">
        <v>0</v>
      </c>
      <c r="BV823" s="7">
        <v>0</v>
      </c>
      <c r="BW823" s="7">
        <v>0</v>
      </c>
      <c r="BX823" s="7">
        <v>0</v>
      </c>
      <c r="BY823" s="7">
        <v>0</v>
      </c>
      <c r="BZ823" s="7">
        <v>0</v>
      </c>
      <c r="CA823" s="7">
        <v>0</v>
      </c>
      <c r="CB823" s="7">
        <v>0</v>
      </c>
      <c r="CC823" s="7">
        <v>0</v>
      </c>
      <c r="CD823" s="7">
        <v>0</v>
      </c>
      <c r="CE823" s="7">
        <v>0</v>
      </c>
      <c r="CF823" s="7">
        <v>0</v>
      </c>
      <c r="CG823" s="7">
        <v>0</v>
      </c>
      <c r="CH823" s="7">
        <v>0</v>
      </c>
      <c r="CI823" s="7">
        <v>0</v>
      </c>
      <c r="CJ823" s="7">
        <v>0</v>
      </c>
      <c r="CK823" s="7">
        <v>0</v>
      </c>
      <c r="CL823" s="40">
        <v>0</v>
      </c>
      <c r="CM823" s="40">
        <v>0</v>
      </c>
      <c r="CN823" s="40">
        <v>0</v>
      </c>
      <c r="CO823" s="40">
        <v>0</v>
      </c>
      <c r="CP823" s="7">
        <v>0</v>
      </c>
      <c r="CQ823" s="7">
        <v>0</v>
      </c>
      <c r="CR823" s="7">
        <v>0</v>
      </c>
      <c r="CS823" s="40">
        <v>0</v>
      </c>
      <c r="CT823" s="7">
        <v>0</v>
      </c>
      <c r="CU823" s="7">
        <v>0</v>
      </c>
      <c r="CV823" s="4"/>
      <c r="CW823" s="4"/>
      <c r="CX823" s="4" t="str">
        <f t="shared" ref="CX823" si="16251">IF(CX628="","",CX628)</f>
        <v/>
      </c>
      <c r="CY823" s="4" t="str">
        <f t="shared" si="15770"/>
        <v/>
      </c>
      <c r="CZ823" s="4" t="str">
        <f t="shared" ref="CZ823" si="16252">IF(CZ628="","",CZ628)</f>
        <v/>
      </c>
      <c r="DA823" s="4" t="str">
        <f t="shared" ref="DA823" si="16253">IF(DA628="","",DA628)</f>
        <v/>
      </c>
      <c r="DB823" s="4" t="str">
        <f t="shared" ref="DB823" si="16254">IF(DB628="","",DB628)</f>
        <v/>
      </c>
      <c r="DC823" s="4" t="str">
        <f t="shared" si="15649"/>
        <v/>
      </c>
      <c r="DD823" s="7">
        <v>2</v>
      </c>
      <c r="DE823" s="7">
        <v>30</v>
      </c>
      <c r="DF823" s="7">
        <v>60</v>
      </c>
      <c r="DH823" s="4">
        <f t="shared" ref="DH823" si="16255">IF(DH628="","",DH628)</f>
        <v>0</v>
      </c>
      <c r="DI823" s="4">
        <f t="shared" si="15775"/>
        <v>2</v>
      </c>
      <c r="DJ823" s="4">
        <f t="shared" ref="DJ823" si="16256">IF(DJ628="","",DJ628)</f>
        <v>3</v>
      </c>
      <c r="DK823" s="4" t="str">
        <f t="shared" si="15683"/>
        <v/>
      </c>
      <c r="DL823" s="4" t="str">
        <f t="shared" si="16134"/>
        <v/>
      </c>
      <c r="DX823" s="7">
        <f t="shared" si="16155"/>
        <v>8020310</v>
      </c>
      <c r="DY823" s="7"/>
      <c r="DZ823" s="67">
        <v>0</v>
      </c>
      <c r="EA823" s="2" t="s">
        <v>242</v>
      </c>
      <c r="EB823" s="85" t="s">
        <v>242</v>
      </c>
      <c r="EC823" s="2" t="s">
        <v>242</v>
      </c>
      <c r="ED823" s="2">
        <v>2025</v>
      </c>
      <c r="EE823" s="2">
        <v>3004</v>
      </c>
      <c r="EF823" s="7">
        <v>50</v>
      </c>
      <c r="EG823" s="20"/>
      <c r="EH823" s="20"/>
      <c r="EI823" s="4">
        <f t="shared" ref="EI823" si="16257">IF(EI628="","",EI628)</f>
        <v>331132</v>
      </c>
      <c r="EJ823" s="4">
        <f t="shared" si="15778"/>
        <v>1</v>
      </c>
      <c r="EK823" s="4">
        <f t="shared" ref="EK823" si="16258">IF(EK628="","",EK628)</f>
        <v>331133</v>
      </c>
      <c r="EL823" s="4">
        <f t="shared" ref="EL823" si="16259">IF(EL628="","",EL628)</f>
        <v>1</v>
      </c>
      <c r="EM823" s="4">
        <f t="shared" ref="EM823" si="16260">IF(EM628="","",EM628)</f>
        <v>331134</v>
      </c>
      <c r="EN823" s="4">
        <f t="shared" ref="EN823" si="16261">IF(EN628="","",EN628)</f>
        <v>1</v>
      </c>
      <c r="EO823" s="4">
        <f t="shared" ref="EO823" si="16262">IF(EO628="","",EO628)</f>
        <v>331135</v>
      </c>
      <c r="EP823" s="4">
        <f t="shared" ref="EP823" si="16263">IF(EP628="","",EP628)</f>
        <v>1</v>
      </c>
      <c r="EQ823" s="4">
        <f t="shared" ref="EQ823" si="16264">IF(EQ628="","",EQ628)</f>
        <v>331136</v>
      </c>
      <c r="ER823" s="4">
        <f t="shared" si="16240"/>
        <v>1</v>
      </c>
      <c r="ES823" s="4">
        <f t="shared" si="16216"/>
        <v>331137</v>
      </c>
      <c r="ET823" s="4">
        <f t="shared" ref="ET823" si="16265">IF(ET628="","",ET628)</f>
        <v>1</v>
      </c>
      <c r="EU823" s="4">
        <f t="shared" si="16192"/>
        <v>331138</v>
      </c>
      <c r="EV823" s="4">
        <f t="shared" si="15920"/>
        <v>1</v>
      </c>
      <c r="EW823" s="4">
        <f t="shared" si="15920"/>
        <v>331139</v>
      </c>
      <c r="EX823" s="4">
        <f t="shared" si="15920"/>
        <v>1</v>
      </c>
      <c r="EY823" s="4">
        <f t="shared" si="15920"/>
        <v>331140</v>
      </c>
      <c r="EZ823" s="4">
        <f t="shared" si="16242"/>
        <v>1</v>
      </c>
      <c r="FA823" s="4" t="str">
        <f t="shared" ref="FA823" si="16266">IF(FA628="","",FA628)</f>
        <v/>
      </c>
      <c r="FB823" s="4">
        <f t="shared" ref="FB823:FB828" si="16267">IF(FB628="","",FB628)</f>
        <v>1</v>
      </c>
      <c r="FC823" s="4">
        <f t="shared" ref="FC823" si="16268">IF(FC628="","",FC628)</f>
        <v>40013</v>
      </c>
      <c r="FD823" s="4">
        <f t="shared" ref="FD823:FD828" si="16269">IF(FD628="","",FD628)</f>
        <v>1</v>
      </c>
      <c r="FE823" s="4">
        <f t="shared" ref="FE823" si="16270">IF(FE628="","",FE628)</f>
        <v>20100</v>
      </c>
      <c r="FF823" s="4">
        <f t="shared" si="16126"/>
        <v>1</v>
      </c>
      <c r="FG823" s="4">
        <f t="shared" si="16105"/>
        <v>20100</v>
      </c>
      <c r="FH823" s="4">
        <f t="shared" si="16014"/>
        <v>1</v>
      </c>
      <c r="FR823" s="2">
        <v>99999</v>
      </c>
      <c r="FS823" s="2">
        <v>0</v>
      </c>
      <c r="FT823" s="4">
        <v>600</v>
      </c>
      <c r="FU823" s="4"/>
      <c r="FV823" s="4"/>
      <c r="FW823" s="4"/>
      <c r="FX823" s="4"/>
      <c r="FY823" s="4"/>
      <c r="FZ823" s="77">
        <v>0</v>
      </c>
      <c r="GA823" s="2">
        <v>1</v>
      </c>
      <c r="GC823" s="2">
        <v>1</v>
      </c>
      <c r="GD823"/>
    </row>
    <row r="824" s="2" customFormat="1" ht="14.25" spans="1:186">
      <c r="A824" s="15">
        <v>8020411</v>
      </c>
      <c r="B824" s="7">
        <f t="shared" ref="B824" si="16271">B811</f>
        <v>40</v>
      </c>
      <c r="C824" s="7">
        <f t="shared" si="15791"/>
        <v>2</v>
      </c>
      <c r="D824" s="5" t="s">
        <v>349</v>
      </c>
      <c r="E824" s="2" t="s">
        <v>1511</v>
      </c>
      <c r="F824" s="31" t="s">
        <v>1483</v>
      </c>
      <c r="G824" s="31">
        <v>5</v>
      </c>
      <c r="H824" s="7" t="s">
        <v>191</v>
      </c>
      <c r="I824" s="7" t="s">
        <v>187</v>
      </c>
      <c r="J824" s="37">
        <v>1473</v>
      </c>
      <c r="K824" s="39">
        <v>1434</v>
      </c>
      <c r="L824" s="39"/>
      <c r="M824" s="29" t="s">
        <v>193</v>
      </c>
      <c r="N824" s="4">
        <f t="shared" ref="N824" si="16272">N629</f>
        <v>20</v>
      </c>
      <c r="O824" s="4">
        <f t="shared" si="15959"/>
        <v>20</v>
      </c>
      <c r="P824" s="40">
        <f t="shared" si="16016"/>
        <v>2205</v>
      </c>
      <c r="Q824" s="4"/>
      <c r="S824" s="48">
        <f t="shared" si="15794"/>
        <v>0</v>
      </c>
      <c r="T824" s="47" t="s">
        <v>194</v>
      </c>
      <c r="U824" s="7" t="s">
        <v>195</v>
      </c>
      <c r="V824" s="7">
        <v>0</v>
      </c>
      <c r="W824" s="7">
        <v>0</v>
      </c>
      <c r="X824" s="40">
        <v>0</v>
      </c>
      <c r="AB824" s="7" t="s">
        <v>195</v>
      </c>
      <c r="AC824" s="7">
        <v>0</v>
      </c>
      <c r="AD824" s="7" t="s">
        <v>195</v>
      </c>
      <c r="AE824" s="7" t="s">
        <v>195</v>
      </c>
      <c r="AF824" s="7" t="s">
        <v>195</v>
      </c>
      <c r="AG824" s="7" t="s">
        <v>195</v>
      </c>
      <c r="AH824" s="40">
        <v>0</v>
      </c>
      <c r="AI824" s="40">
        <v>0</v>
      </c>
      <c r="AJ824" s="40">
        <v>1</v>
      </c>
      <c r="AK824" s="40">
        <v>0</v>
      </c>
      <c r="AL824" s="40">
        <v>1</v>
      </c>
      <c r="AM824" s="40">
        <v>0</v>
      </c>
      <c r="AN824" s="40">
        <v>60</v>
      </c>
      <c r="AO824" s="40">
        <v>1000</v>
      </c>
      <c r="AP824" s="7" t="s">
        <v>351</v>
      </c>
      <c r="AQ824" s="4">
        <f t="shared" si="15795"/>
        <v>1</v>
      </c>
      <c r="AR824" s="4">
        <f t="shared" ref="AR824" si="16273">AR629</f>
        <v>161504</v>
      </c>
      <c r="AS824" s="7" t="s">
        <v>199</v>
      </c>
      <c r="AT824" s="48">
        <v>3</v>
      </c>
      <c r="AU824" s="48">
        <v>1</v>
      </c>
      <c r="AV824" s="48">
        <v>3</v>
      </c>
      <c r="AW824" s="48">
        <v>500</v>
      </c>
      <c r="AX824" s="48">
        <v>250</v>
      </c>
      <c r="AY824" s="48">
        <v>0</v>
      </c>
      <c r="AZ824" s="48">
        <v>0</v>
      </c>
      <c r="BE824" s="48">
        <v>0</v>
      </c>
      <c r="BF824" s="48">
        <v>1</v>
      </c>
      <c r="BG824" s="48">
        <f t="shared" si="16017"/>
        <v>270</v>
      </c>
      <c r="BH824" s="48">
        <f t="shared" si="16018"/>
        <v>270</v>
      </c>
      <c r="BI824" s="7">
        <v>0</v>
      </c>
      <c r="BJ824" s="7">
        <v>0</v>
      </c>
      <c r="BK824" s="7">
        <v>0</v>
      </c>
      <c r="BL824" s="7">
        <v>0</v>
      </c>
      <c r="BM824" s="7">
        <v>0</v>
      </c>
      <c r="BN824" s="7">
        <v>0</v>
      </c>
      <c r="BO824" s="7">
        <v>0</v>
      </c>
      <c r="BP824" s="7">
        <v>0</v>
      </c>
      <c r="BQ824" s="7">
        <v>0</v>
      </c>
      <c r="BR824" s="7">
        <v>0</v>
      </c>
      <c r="BS824" s="7">
        <v>0</v>
      </c>
      <c r="BT824" s="7">
        <v>0</v>
      </c>
      <c r="BU824" s="7">
        <v>0</v>
      </c>
      <c r="BV824" s="7">
        <v>0</v>
      </c>
      <c r="BW824" s="7">
        <v>0</v>
      </c>
      <c r="BX824" s="7">
        <v>0</v>
      </c>
      <c r="BY824" s="7">
        <v>0</v>
      </c>
      <c r="BZ824" s="7">
        <v>0</v>
      </c>
      <c r="CA824" s="7">
        <v>0</v>
      </c>
      <c r="CB824" s="7">
        <v>0</v>
      </c>
      <c r="CC824" s="7">
        <v>0</v>
      </c>
      <c r="CD824" s="7">
        <v>0</v>
      </c>
      <c r="CE824" s="7">
        <v>0</v>
      </c>
      <c r="CF824" s="7">
        <v>0</v>
      </c>
      <c r="CG824" s="7">
        <v>0</v>
      </c>
      <c r="CH824" s="7">
        <v>0</v>
      </c>
      <c r="CI824" s="7">
        <v>0</v>
      </c>
      <c r="CJ824" s="7">
        <v>0</v>
      </c>
      <c r="CK824" s="7">
        <v>0</v>
      </c>
      <c r="CL824" s="40">
        <v>0</v>
      </c>
      <c r="CM824" s="40">
        <v>0</v>
      </c>
      <c r="CN824" s="40">
        <v>0</v>
      </c>
      <c r="CO824" s="40">
        <v>0</v>
      </c>
      <c r="CP824" s="7">
        <v>0</v>
      </c>
      <c r="CQ824" s="7">
        <v>0</v>
      </c>
      <c r="CR824" s="7">
        <v>0</v>
      </c>
      <c r="CS824" s="40">
        <v>0</v>
      </c>
      <c r="CT824" s="7">
        <v>0</v>
      </c>
      <c r="CU824" s="7">
        <v>0</v>
      </c>
      <c r="CV824" s="4"/>
      <c r="CW824" s="4"/>
      <c r="CX824" s="4" t="str">
        <f t="shared" ref="CX824" si="16274">IF(CX629="","",CX629)</f>
        <v/>
      </c>
      <c r="CY824" s="4" t="str">
        <f t="shared" si="15770"/>
        <v/>
      </c>
      <c r="CZ824" s="4" t="str">
        <f t="shared" ref="CZ824" si="16275">IF(CZ629="","",CZ629)</f>
        <v/>
      </c>
      <c r="DA824" s="4" t="str">
        <f t="shared" ref="DA824" si="16276">IF(DA629="","",DA629)</f>
        <v/>
      </c>
      <c r="DB824" s="4" t="str">
        <f t="shared" ref="DB824:DB835" si="16277">IF(DB629="","",DB629)</f>
        <v/>
      </c>
      <c r="DC824" s="4" t="str">
        <f t="shared" si="15649"/>
        <v/>
      </c>
      <c r="DD824" s="7">
        <v>2</v>
      </c>
      <c r="DE824" s="7">
        <v>30</v>
      </c>
      <c r="DF824" s="7">
        <v>60</v>
      </c>
      <c r="DH824" s="4">
        <f t="shared" ref="DH824" si="16278">IF(DH629="","",DH629)</f>
        <v>0</v>
      </c>
      <c r="DI824" s="4">
        <f t="shared" si="15775"/>
        <v>4</v>
      </c>
      <c r="DJ824" s="4">
        <f t="shared" ref="DJ824" si="16279">IF(DJ629="","",DJ629)</f>
        <v>5</v>
      </c>
      <c r="DK824" s="4" t="str">
        <f t="shared" ref="DK824" si="16280">IF(DK629="","",DK629)</f>
        <v/>
      </c>
      <c r="DL824" s="4" t="str">
        <f t="shared" si="16134"/>
        <v/>
      </c>
      <c r="DX824" s="7">
        <f t="shared" si="16155"/>
        <v>8020411</v>
      </c>
      <c r="DY824" s="7"/>
      <c r="DZ824" s="67">
        <v>0</v>
      </c>
      <c r="EA824" s="2" t="s">
        <v>242</v>
      </c>
      <c r="EB824" s="85" t="s">
        <v>242</v>
      </c>
      <c r="EC824" s="2" t="s">
        <v>242</v>
      </c>
      <c r="ED824" s="2">
        <v>2028</v>
      </c>
      <c r="EE824" s="2">
        <v>3004</v>
      </c>
      <c r="EF824" s="7">
        <v>50</v>
      </c>
      <c r="EG824" s="20"/>
      <c r="EH824" s="20"/>
      <c r="EI824" s="4">
        <f t="shared" ref="EI824" si="16281">IF(EI629="","",EI629)</f>
        <v>331162</v>
      </c>
      <c r="EJ824" s="4">
        <f t="shared" si="15778"/>
        <v>1</v>
      </c>
      <c r="EK824" s="4">
        <f t="shared" ref="EK824" si="16282">IF(EK629="","",EK629)</f>
        <v>331163</v>
      </c>
      <c r="EL824" s="4">
        <f t="shared" ref="EL824" si="16283">IF(EL629="","",EL629)</f>
        <v>1</v>
      </c>
      <c r="EM824" s="4">
        <f t="shared" ref="EM824" si="16284">IF(EM629="","",EM629)</f>
        <v>331164</v>
      </c>
      <c r="EN824" s="4">
        <f t="shared" ref="EN824" si="16285">IF(EN629="","",EN629)</f>
        <v>1</v>
      </c>
      <c r="EO824" s="4">
        <f t="shared" ref="EO824" si="16286">IF(EO629="","",EO629)</f>
        <v>331165</v>
      </c>
      <c r="EP824" s="4">
        <f t="shared" ref="EP824" si="16287">IF(EP629="","",EP629)</f>
        <v>1</v>
      </c>
      <c r="EQ824" s="4">
        <f t="shared" ref="EQ824" si="16288">IF(EQ629="","",EQ629)</f>
        <v>331166</v>
      </c>
      <c r="ER824" s="4">
        <f t="shared" si="16240"/>
        <v>1</v>
      </c>
      <c r="ES824" s="4">
        <f t="shared" si="16216"/>
        <v>331167</v>
      </c>
      <c r="ET824" s="4">
        <f t="shared" ref="ET824" si="16289">IF(ET629="","",ET629)</f>
        <v>1</v>
      </c>
      <c r="EU824" s="4">
        <f t="shared" si="16192"/>
        <v>331168</v>
      </c>
      <c r="EV824" s="4">
        <f t="shared" si="15920"/>
        <v>1</v>
      </c>
      <c r="EW824" s="4">
        <f t="shared" si="15920"/>
        <v>331169</v>
      </c>
      <c r="EX824" s="4">
        <f t="shared" si="15920"/>
        <v>1</v>
      </c>
      <c r="EY824" s="4">
        <f t="shared" si="15920"/>
        <v>331170</v>
      </c>
      <c r="EZ824" s="4">
        <f t="shared" si="16242"/>
        <v>1</v>
      </c>
      <c r="FA824" s="4" t="str">
        <f t="shared" ref="FA824" si="16290">IF(FA629="","",FA629)</f>
        <v/>
      </c>
      <c r="FB824" s="4">
        <f t="shared" si="16267"/>
        <v>1</v>
      </c>
      <c r="FC824" s="4">
        <f t="shared" ref="FC824" si="16291">IF(FC629="","",FC629)</f>
        <v>40013</v>
      </c>
      <c r="FD824" s="4">
        <f t="shared" si="16269"/>
        <v>1</v>
      </c>
      <c r="FE824" s="4">
        <f t="shared" ref="FE824" si="16292">IF(FE629="","",FE629)</f>
        <v>20100</v>
      </c>
      <c r="FF824" s="4">
        <f t="shared" si="16126"/>
        <v>1</v>
      </c>
      <c r="FG824" s="4">
        <f t="shared" si="16105"/>
        <v>20100</v>
      </c>
      <c r="FH824" s="4">
        <f t="shared" si="16014"/>
        <v>1</v>
      </c>
      <c r="FR824" s="2">
        <v>99999</v>
      </c>
      <c r="FS824" s="2">
        <v>0</v>
      </c>
      <c r="FT824" s="4">
        <v>600</v>
      </c>
      <c r="FU824" s="4"/>
      <c r="FV824" s="4"/>
      <c r="FW824" s="4"/>
      <c r="FX824" s="4"/>
      <c r="FY824" s="4"/>
      <c r="FZ824" s="77">
        <v>0</v>
      </c>
      <c r="GA824" s="2">
        <v>1</v>
      </c>
      <c r="GC824" s="2">
        <v>1</v>
      </c>
      <c r="GD824"/>
    </row>
    <row r="825" s="2" customFormat="1" ht="14.25" spans="1:186">
      <c r="A825" s="15">
        <v>8020512</v>
      </c>
      <c r="B825" s="7">
        <f t="shared" ref="B825" si="16293">B812</f>
        <v>72</v>
      </c>
      <c r="C825" s="7">
        <f t="shared" ref="C825" si="16294">C812</f>
        <v>4</v>
      </c>
      <c r="D825" s="5" t="s">
        <v>352</v>
      </c>
      <c r="E825" s="2" t="s">
        <v>1512</v>
      </c>
      <c r="F825" s="31" t="s">
        <v>1483</v>
      </c>
      <c r="G825" s="31">
        <v>5</v>
      </c>
      <c r="H825" s="7" t="s">
        <v>191</v>
      </c>
      <c r="I825" s="7" t="s">
        <v>187</v>
      </c>
      <c r="J825" s="37">
        <v>1484</v>
      </c>
      <c r="K825" s="39">
        <v>1435</v>
      </c>
      <c r="L825" s="39"/>
      <c r="M825" s="29" t="s">
        <v>193</v>
      </c>
      <c r="N825" s="4">
        <f t="shared" ref="N825" si="16295">N630</f>
        <v>20</v>
      </c>
      <c r="O825" s="4">
        <f t="shared" si="15959"/>
        <v>20</v>
      </c>
      <c r="P825" s="40">
        <f t="shared" si="16016"/>
        <v>2405</v>
      </c>
      <c r="Q825" s="4"/>
      <c r="S825" s="48">
        <f t="shared" ref="S825" si="16296">S812</f>
        <v>0</v>
      </c>
      <c r="T825" s="47" t="s">
        <v>194</v>
      </c>
      <c r="U825" s="7" t="s">
        <v>195</v>
      </c>
      <c r="V825" s="7">
        <v>0</v>
      </c>
      <c r="W825" s="7">
        <v>0</v>
      </c>
      <c r="X825" s="40">
        <v>0</v>
      </c>
      <c r="AB825" s="7" t="s">
        <v>195</v>
      </c>
      <c r="AC825" s="7">
        <v>0</v>
      </c>
      <c r="AD825" s="7" t="s">
        <v>195</v>
      </c>
      <c r="AE825" s="7" t="s">
        <v>195</v>
      </c>
      <c r="AF825" s="7" t="s">
        <v>195</v>
      </c>
      <c r="AG825" s="7" t="s">
        <v>195</v>
      </c>
      <c r="AH825" s="40">
        <v>0</v>
      </c>
      <c r="AI825" s="40">
        <v>0</v>
      </c>
      <c r="AJ825" s="40">
        <v>1</v>
      </c>
      <c r="AK825" s="40">
        <v>0</v>
      </c>
      <c r="AL825" s="40">
        <v>1</v>
      </c>
      <c r="AM825" s="40">
        <v>0</v>
      </c>
      <c r="AN825" s="40">
        <v>60</v>
      </c>
      <c r="AO825" s="40">
        <v>1000</v>
      </c>
      <c r="AP825" s="7" t="s">
        <v>354</v>
      </c>
      <c r="AQ825" s="4">
        <f t="shared" si="15795"/>
        <v>1</v>
      </c>
      <c r="AR825" s="4">
        <f t="shared" ref="AR825" si="16297">AR630</f>
        <v>161504</v>
      </c>
      <c r="AS825" s="7" t="s">
        <v>199</v>
      </c>
      <c r="AT825" s="48">
        <v>3</v>
      </c>
      <c r="AU825" s="48">
        <v>1</v>
      </c>
      <c r="AV825" s="48">
        <v>3</v>
      </c>
      <c r="AW825" s="48">
        <v>500</v>
      </c>
      <c r="AX825" s="48">
        <v>250</v>
      </c>
      <c r="AY825" s="48">
        <v>0</v>
      </c>
      <c r="AZ825" s="48">
        <v>0</v>
      </c>
      <c r="BE825" s="48">
        <v>0</v>
      </c>
      <c r="BF825" s="48">
        <v>1</v>
      </c>
      <c r="BG825" s="48">
        <f t="shared" si="16017"/>
        <v>270</v>
      </c>
      <c r="BH825" s="48">
        <f t="shared" si="16018"/>
        <v>270</v>
      </c>
      <c r="BI825" s="7">
        <v>0</v>
      </c>
      <c r="BJ825" s="7">
        <v>0</v>
      </c>
      <c r="BK825" s="7">
        <v>0</v>
      </c>
      <c r="BL825" s="7">
        <v>0</v>
      </c>
      <c r="BM825" s="7">
        <v>0</v>
      </c>
      <c r="BN825" s="7">
        <v>0</v>
      </c>
      <c r="BO825" s="7">
        <v>0</v>
      </c>
      <c r="BP825" s="7">
        <v>0</v>
      </c>
      <c r="BQ825" s="7">
        <v>0</v>
      </c>
      <c r="BR825" s="7">
        <v>0</v>
      </c>
      <c r="BS825" s="7">
        <v>0</v>
      </c>
      <c r="BT825" s="7">
        <v>0</v>
      </c>
      <c r="BU825" s="7">
        <v>0</v>
      </c>
      <c r="BV825" s="7">
        <v>0</v>
      </c>
      <c r="BW825" s="7">
        <v>0</v>
      </c>
      <c r="BX825" s="7">
        <v>0</v>
      </c>
      <c r="BY825" s="7">
        <v>0</v>
      </c>
      <c r="BZ825" s="7">
        <v>0</v>
      </c>
      <c r="CA825" s="7">
        <v>0</v>
      </c>
      <c r="CB825" s="7">
        <v>0</v>
      </c>
      <c r="CC825" s="7">
        <v>0</v>
      </c>
      <c r="CD825" s="7">
        <v>0</v>
      </c>
      <c r="CE825" s="7">
        <v>0</v>
      </c>
      <c r="CF825" s="7">
        <v>0</v>
      </c>
      <c r="CG825" s="7">
        <v>0</v>
      </c>
      <c r="CH825" s="7">
        <v>0</v>
      </c>
      <c r="CI825" s="7">
        <v>0</v>
      </c>
      <c r="CJ825" s="7">
        <v>0</v>
      </c>
      <c r="CK825" s="7">
        <v>0</v>
      </c>
      <c r="CL825" s="40">
        <v>0</v>
      </c>
      <c r="CM825" s="40">
        <v>0</v>
      </c>
      <c r="CN825" s="40">
        <v>0</v>
      </c>
      <c r="CO825" s="40">
        <v>0</v>
      </c>
      <c r="CP825" s="7">
        <v>0</v>
      </c>
      <c r="CQ825" s="7">
        <v>0</v>
      </c>
      <c r="CR825" s="7">
        <v>0</v>
      </c>
      <c r="CS825" s="40">
        <v>0</v>
      </c>
      <c r="CT825" s="7">
        <v>0</v>
      </c>
      <c r="CU825" s="7">
        <v>0</v>
      </c>
      <c r="CV825" s="4"/>
      <c r="CW825" s="4"/>
      <c r="CX825" s="4" t="str">
        <f t="shared" ref="CX825" si="16298">IF(CX630="","",CX630)</f>
        <v/>
      </c>
      <c r="CY825" s="4" t="str">
        <f t="shared" si="15770"/>
        <v/>
      </c>
      <c r="CZ825" s="4" t="str">
        <f t="shared" ref="CZ825" si="16299">IF(CZ630="","",CZ630)</f>
        <v/>
      </c>
      <c r="DA825" s="4" t="str">
        <f t="shared" ref="DA825" si="16300">IF(DA630="","",DA630)</f>
        <v/>
      </c>
      <c r="DB825" s="4" t="str">
        <f t="shared" si="16277"/>
        <v/>
      </c>
      <c r="DC825" s="4" t="str">
        <f t="shared" ref="DC825" si="16301">IF(DC630="","",DC630)</f>
        <v/>
      </c>
      <c r="DD825" s="7">
        <v>2</v>
      </c>
      <c r="DE825" s="7">
        <v>30</v>
      </c>
      <c r="DF825" s="7">
        <v>60</v>
      </c>
      <c r="DH825" s="4">
        <f t="shared" ref="DH825" si="16302">IF(DH630="","",DH630)</f>
        <v>0</v>
      </c>
      <c r="DI825" s="4">
        <f t="shared" si="15775"/>
        <v>1</v>
      </c>
      <c r="DJ825" s="4">
        <f t="shared" ref="DJ825" si="16303">IF(DJ630="","",DJ630)</f>
        <v>6</v>
      </c>
      <c r="DK825" s="4">
        <f t="shared" ref="DK825" si="16304">IF(DK630="","",DK630)</f>
        <v>9</v>
      </c>
      <c r="DL825" s="4" t="str">
        <f t="shared" si="16134"/>
        <v/>
      </c>
      <c r="DX825" s="7">
        <f t="shared" si="16155"/>
        <v>8020512</v>
      </c>
      <c r="DY825" s="7"/>
      <c r="DZ825" s="67">
        <v>0</v>
      </c>
      <c r="EA825" s="2" t="s">
        <v>242</v>
      </c>
      <c r="EB825" s="85" t="s">
        <v>242</v>
      </c>
      <c r="EC825" s="2" t="s">
        <v>242</v>
      </c>
      <c r="ED825" s="2">
        <v>2031</v>
      </c>
      <c r="EE825" s="2">
        <v>3004</v>
      </c>
      <c r="EF825" s="7">
        <v>50</v>
      </c>
      <c r="EG825" s="20"/>
      <c r="EH825" s="20"/>
      <c r="EI825" s="4">
        <f t="shared" ref="EI825" si="16305">IF(EI630="","",EI630)</f>
        <v>331162</v>
      </c>
      <c r="EJ825" s="4">
        <f t="shared" si="15778"/>
        <v>1</v>
      </c>
      <c r="EK825" s="4">
        <f t="shared" ref="EK825" si="16306">IF(EK630="","",EK630)</f>
        <v>331163</v>
      </c>
      <c r="EL825" s="4">
        <f t="shared" ref="EL825" si="16307">IF(EL630="","",EL630)</f>
        <v>1</v>
      </c>
      <c r="EM825" s="4">
        <f t="shared" ref="EM825" si="16308">IF(EM630="","",EM630)</f>
        <v>331164</v>
      </c>
      <c r="EN825" s="4">
        <f t="shared" ref="EN825" si="16309">IF(EN630="","",EN630)</f>
        <v>1</v>
      </c>
      <c r="EO825" s="4">
        <f t="shared" ref="EO825" si="16310">IF(EO630="","",EO630)</f>
        <v>331165</v>
      </c>
      <c r="EP825" s="4">
        <f t="shared" ref="EP825" si="16311">IF(EP630="","",EP630)</f>
        <v>1</v>
      </c>
      <c r="EQ825" s="4">
        <f t="shared" ref="EQ825" si="16312">IF(EQ630="","",EQ630)</f>
        <v>331166</v>
      </c>
      <c r="ER825" s="4">
        <f t="shared" si="16240"/>
        <v>1</v>
      </c>
      <c r="ES825" s="4">
        <f t="shared" si="16216"/>
        <v>331167</v>
      </c>
      <c r="ET825" s="4">
        <f t="shared" ref="ET825" si="16313">IF(ET630="","",ET630)</f>
        <v>1</v>
      </c>
      <c r="EU825" s="4">
        <f t="shared" si="16192"/>
        <v>331168</v>
      </c>
      <c r="EV825" s="4">
        <f t="shared" si="15920"/>
        <v>1</v>
      </c>
      <c r="EW825" s="4">
        <f t="shared" si="15920"/>
        <v>331169</v>
      </c>
      <c r="EX825" s="4">
        <f t="shared" si="15920"/>
        <v>1</v>
      </c>
      <c r="EY825" s="4">
        <f t="shared" si="15920"/>
        <v>331170</v>
      </c>
      <c r="EZ825" s="4">
        <f t="shared" si="16242"/>
        <v>1</v>
      </c>
      <c r="FA825" s="4" t="str">
        <f t="shared" ref="FA825:FA829" si="16314">IF(FA630="","",FA630)</f>
        <v/>
      </c>
      <c r="FB825" s="4">
        <f t="shared" si="16267"/>
        <v>1</v>
      </c>
      <c r="FC825" s="4">
        <f t="shared" ref="FC825" si="16315">IF(FC630="","",FC630)</f>
        <v>40013</v>
      </c>
      <c r="FD825" s="4">
        <f t="shared" si="16269"/>
        <v>1</v>
      </c>
      <c r="FE825" s="4">
        <f t="shared" ref="FE825" si="16316">IF(FE630="","",FE630)</f>
        <v>20100</v>
      </c>
      <c r="FF825" s="4">
        <f t="shared" si="16126"/>
        <v>1</v>
      </c>
      <c r="FG825" s="4">
        <f t="shared" si="16105"/>
        <v>20100</v>
      </c>
      <c r="FH825" s="4">
        <f t="shared" si="16014"/>
        <v>1</v>
      </c>
      <c r="FR825" s="2">
        <v>99999</v>
      </c>
      <c r="FS825" s="2">
        <v>0</v>
      </c>
      <c r="FT825" s="4">
        <v>600</v>
      </c>
      <c r="FU825" s="4"/>
      <c r="FV825" s="4"/>
      <c r="FW825" s="4"/>
      <c r="FX825" s="4"/>
      <c r="FY825" s="4"/>
      <c r="FZ825" s="77">
        <v>0</v>
      </c>
      <c r="GA825" s="2">
        <v>1</v>
      </c>
      <c r="GC825" s="2">
        <v>1</v>
      </c>
      <c r="GD825"/>
    </row>
    <row r="826" s="2" customFormat="1" ht="14.25" spans="1:186">
      <c r="A826" s="15">
        <v>8020613</v>
      </c>
      <c r="B826" s="7">
        <f t="shared" ref="B826" si="16317">B813</f>
        <v>88</v>
      </c>
      <c r="C826" s="7">
        <f t="shared" ref="C826" si="16318">C813</f>
        <v>5</v>
      </c>
      <c r="D826" s="5" t="s">
        <v>355</v>
      </c>
      <c r="E826" s="2" t="s">
        <v>1513</v>
      </c>
      <c r="F826" s="31" t="s">
        <v>1483</v>
      </c>
      <c r="G826" s="31">
        <v>5</v>
      </c>
      <c r="H826" s="7" t="s">
        <v>191</v>
      </c>
      <c r="I826" s="7" t="s">
        <v>187</v>
      </c>
      <c r="J826" s="37">
        <v>1495</v>
      </c>
      <c r="K826" s="39">
        <v>1429</v>
      </c>
      <c r="L826" s="39"/>
      <c r="M826" s="29" t="s">
        <v>193</v>
      </c>
      <c r="N826" s="4">
        <f t="shared" ref="N826" si="16319">N631</f>
        <v>20</v>
      </c>
      <c r="O826" s="4">
        <f t="shared" si="15959"/>
        <v>20</v>
      </c>
      <c r="P826" s="40">
        <f t="shared" si="16016"/>
        <v>2505</v>
      </c>
      <c r="Q826" s="4"/>
      <c r="S826" s="48">
        <f t="shared" ref="S826" si="16320">S813</f>
        <v>0</v>
      </c>
      <c r="T826" s="47" t="s">
        <v>194</v>
      </c>
      <c r="U826" s="7" t="s">
        <v>195</v>
      </c>
      <c r="V826" s="7">
        <v>0</v>
      </c>
      <c r="W826" s="7">
        <v>0</v>
      </c>
      <c r="X826" s="40">
        <v>0</v>
      </c>
      <c r="AB826" s="7" t="s">
        <v>195</v>
      </c>
      <c r="AC826" s="7">
        <v>0</v>
      </c>
      <c r="AD826" s="7" t="s">
        <v>195</v>
      </c>
      <c r="AE826" s="7" t="s">
        <v>195</v>
      </c>
      <c r="AF826" s="7" t="s">
        <v>195</v>
      </c>
      <c r="AG826" s="7" t="s">
        <v>195</v>
      </c>
      <c r="AH826" s="40">
        <v>0</v>
      </c>
      <c r="AI826" s="40">
        <v>0</v>
      </c>
      <c r="AJ826" s="40">
        <v>1</v>
      </c>
      <c r="AK826" s="40">
        <v>0</v>
      </c>
      <c r="AL826" s="40">
        <v>1</v>
      </c>
      <c r="AM826" s="40">
        <v>0</v>
      </c>
      <c r="AN826" s="40">
        <v>60</v>
      </c>
      <c r="AO826" s="40">
        <v>1000</v>
      </c>
      <c r="AP826" s="7" t="s">
        <v>357</v>
      </c>
      <c r="AQ826" s="4">
        <f t="shared" ref="AQ826" si="16321">AQ631</f>
        <v>1</v>
      </c>
      <c r="AR826" s="4">
        <f t="shared" ref="AR826:AR846" si="16322">AR631</f>
        <v>161504</v>
      </c>
      <c r="AS826" s="7" t="s">
        <v>199</v>
      </c>
      <c r="AT826" s="48">
        <v>3</v>
      </c>
      <c r="AU826" s="48">
        <v>1</v>
      </c>
      <c r="AV826" s="48">
        <v>3</v>
      </c>
      <c r="AW826" s="48">
        <v>500</v>
      </c>
      <c r="AX826" s="48">
        <v>250</v>
      </c>
      <c r="AY826" s="48">
        <v>0</v>
      </c>
      <c r="AZ826" s="48">
        <v>0</v>
      </c>
      <c r="BE826" s="48">
        <v>0</v>
      </c>
      <c r="BF826" s="48">
        <v>1</v>
      </c>
      <c r="BG826" s="48">
        <f t="shared" si="16017"/>
        <v>270</v>
      </c>
      <c r="BH826" s="48">
        <f t="shared" si="16018"/>
        <v>270</v>
      </c>
      <c r="BI826" s="7">
        <v>0</v>
      </c>
      <c r="BJ826" s="7">
        <v>0</v>
      </c>
      <c r="BK826" s="7">
        <v>0</v>
      </c>
      <c r="BL826" s="7">
        <v>0</v>
      </c>
      <c r="BM826" s="7">
        <v>0</v>
      </c>
      <c r="BN826" s="7">
        <v>0</v>
      </c>
      <c r="BO826" s="7">
        <v>0</v>
      </c>
      <c r="BP826" s="7">
        <v>0</v>
      </c>
      <c r="BQ826" s="7">
        <v>0</v>
      </c>
      <c r="BR826" s="7">
        <v>0</v>
      </c>
      <c r="BS826" s="7">
        <v>0</v>
      </c>
      <c r="BT826" s="7">
        <v>0</v>
      </c>
      <c r="BU826" s="7">
        <v>0</v>
      </c>
      <c r="BV826" s="7">
        <v>0</v>
      </c>
      <c r="BW826" s="7">
        <v>0</v>
      </c>
      <c r="BX826" s="7">
        <v>0</v>
      </c>
      <c r="BY826" s="7">
        <v>0</v>
      </c>
      <c r="BZ826" s="7">
        <v>0</v>
      </c>
      <c r="CA826" s="7">
        <v>0</v>
      </c>
      <c r="CB826" s="7">
        <v>0</v>
      </c>
      <c r="CC826" s="7">
        <v>0</v>
      </c>
      <c r="CD826" s="7">
        <v>0</v>
      </c>
      <c r="CE826" s="7">
        <v>0</v>
      </c>
      <c r="CF826" s="7">
        <v>0</v>
      </c>
      <c r="CG826" s="7">
        <v>0</v>
      </c>
      <c r="CH826" s="7">
        <v>0</v>
      </c>
      <c r="CI826" s="7">
        <v>0</v>
      </c>
      <c r="CJ826" s="7">
        <v>0</v>
      </c>
      <c r="CK826" s="7">
        <v>0</v>
      </c>
      <c r="CL826" s="40">
        <v>0</v>
      </c>
      <c r="CM826" s="40">
        <v>0</v>
      </c>
      <c r="CN826" s="40">
        <v>0</v>
      </c>
      <c r="CO826" s="40">
        <v>0</v>
      </c>
      <c r="CP826" s="7">
        <v>0</v>
      </c>
      <c r="CQ826" s="7">
        <v>0</v>
      </c>
      <c r="CR826" s="7">
        <v>0</v>
      </c>
      <c r="CS826" s="40">
        <v>0</v>
      </c>
      <c r="CT826" s="7">
        <v>0</v>
      </c>
      <c r="CU826" s="7">
        <v>0</v>
      </c>
      <c r="CV826" s="4"/>
      <c r="CW826" s="4"/>
      <c r="CX826" s="4" t="str">
        <f t="shared" ref="CX826" si="16323">IF(CX631="","",CX631)</f>
        <v/>
      </c>
      <c r="CY826" s="4" t="str">
        <f t="shared" ref="CY826" si="16324">IF(CY631="","",CY631)</f>
        <v/>
      </c>
      <c r="CZ826" s="4" t="str">
        <f t="shared" ref="CZ826:CZ835" si="16325">IF(CZ631="","",CZ631)</f>
        <v/>
      </c>
      <c r="DA826" s="4" t="str">
        <f t="shared" ref="DA826" si="16326">IF(DA631="","",DA631)</f>
        <v/>
      </c>
      <c r="DB826" s="4" t="str">
        <f t="shared" si="16277"/>
        <v/>
      </c>
      <c r="DC826" s="4" t="str">
        <f t="shared" ref="DC826" si="16327">IF(DC631="","",DC631)</f>
        <v/>
      </c>
      <c r="DD826" s="7">
        <v>2</v>
      </c>
      <c r="DE826" s="7">
        <v>30</v>
      </c>
      <c r="DF826" s="7">
        <v>60</v>
      </c>
      <c r="DH826" s="4">
        <f t="shared" ref="DH826" si="16328">IF(DH631="","",DH631)</f>
        <v>0</v>
      </c>
      <c r="DI826" s="4">
        <f t="shared" si="15775"/>
        <v>6</v>
      </c>
      <c r="DJ826" s="4">
        <f t="shared" ref="DJ826" si="16329">IF(DJ631="","",DJ631)</f>
        <v>9</v>
      </c>
      <c r="DK826" s="4" t="str">
        <f t="shared" ref="DK826" si="16330">IF(DK631="","",DK631)</f>
        <v/>
      </c>
      <c r="DL826" s="4" t="str">
        <f t="shared" si="16134"/>
        <v/>
      </c>
      <c r="DX826" s="7">
        <f t="shared" si="16155"/>
        <v>8020613</v>
      </c>
      <c r="DY826" s="7"/>
      <c r="DZ826" s="67">
        <v>0</v>
      </c>
      <c r="EA826" s="2" t="s">
        <v>242</v>
      </c>
      <c r="EB826" s="85" t="s">
        <v>242</v>
      </c>
      <c r="EC826" s="2" t="s">
        <v>242</v>
      </c>
      <c r="ED826" s="2">
        <v>2034</v>
      </c>
      <c r="EE826" s="2">
        <v>3004</v>
      </c>
      <c r="EF826" s="7">
        <v>50</v>
      </c>
      <c r="EG826" s="20"/>
      <c r="EH826" s="20"/>
      <c r="EI826" s="4">
        <f t="shared" ref="EI826" si="16331">IF(EI631="","",EI631)</f>
        <v>331162</v>
      </c>
      <c r="EJ826" s="4">
        <f t="shared" ref="EJ826" si="16332">IF(EJ631="","",EJ631)</f>
        <v>1</v>
      </c>
      <c r="EK826" s="4">
        <f t="shared" ref="EK826" si="16333">IF(EK631="","",EK631)</f>
        <v>331163</v>
      </c>
      <c r="EL826" s="4">
        <f t="shared" ref="EL826" si="16334">IF(EL631="","",EL631)</f>
        <v>1</v>
      </c>
      <c r="EM826" s="4">
        <f t="shared" ref="EM826" si="16335">IF(EM631="","",EM631)</f>
        <v>331164</v>
      </c>
      <c r="EN826" s="4">
        <f t="shared" ref="EN826" si="16336">IF(EN631="","",EN631)</f>
        <v>1</v>
      </c>
      <c r="EO826" s="4">
        <f t="shared" ref="EO826" si="16337">IF(EO631="","",EO631)</f>
        <v>331165</v>
      </c>
      <c r="EP826" s="4">
        <f t="shared" ref="EP826" si="16338">IF(EP631="","",EP631)</f>
        <v>1</v>
      </c>
      <c r="EQ826" s="4">
        <f t="shared" ref="EQ826" si="16339">IF(EQ631="","",EQ631)</f>
        <v>331166</v>
      </c>
      <c r="ER826" s="4">
        <f t="shared" si="16240"/>
        <v>1</v>
      </c>
      <c r="ES826" s="4">
        <f t="shared" si="16216"/>
        <v>331167</v>
      </c>
      <c r="ET826" s="4">
        <f t="shared" ref="ET826" si="16340">IF(ET631="","",ET631)</f>
        <v>1</v>
      </c>
      <c r="EU826" s="4">
        <f t="shared" si="16192"/>
        <v>331168</v>
      </c>
      <c r="EV826" s="4">
        <f t="shared" si="15920"/>
        <v>1</v>
      </c>
      <c r="EW826" s="4">
        <f t="shared" si="15920"/>
        <v>331169</v>
      </c>
      <c r="EX826" s="4">
        <f t="shared" si="15920"/>
        <v>1</v>
      </c>
      <c r="EY826" s="4">
        <f t="shared" si="15920"/>
        <v>331170</v>
      </c>
      <c r="EZ826" s="4">
        <f t="shared" si="16242"/>
        <v>1</v>
      </c>
      <c r="FA826" s="4" t="str">
        <f t="shared" si="16314"/>
        <v/>
      </c>
      <c r="FB826" s="4">
        <f t="shared" si="16267"/>
        <v>1</v>
      </c>
      <c r="FC826" s="4">
        <f t="shared" ref="FC826" si="16341">IF(FC631="","",FC631)</f>
        <v>40013</v>
      </c>
      <c r="FD826" s="4">
        <f t="shared" si="16269"/>
        <v>1</v>
      </c>
      <c r="FE826" s="4">
        <f t="shared" ref="FE826" si="16342">IF(FE631="","",FE631)</f>
        <v>20100</v>
      </c>
      <c r="FF826" s="4">
        <f t="shared" si="16126"/>
        <v>1</v>
      </c>
      <c r="FG826" s="4">
        <f t="shared" si="16105"/>
        <v>20100</v>
      </c>
      <c r="FH826" s="4">
        <f t="shared" si="16014"/>
        <v>1</v>
      </c>
      <c r="FR826" s="2">
        <v>99999</v>
      </c>
      <c r="FS826" s="2">
        <v>0</v>
      </c>
      <c r="FT826" s="4">
        <v>600</v>
      </c>
      <c r="FU826" s="4"/>
      <c r="FV826" s="4"/>
      <c r="FW826" s="4"/>
      <c r="FX826" s="4"/>
      <c r="FY826" s="4"/>
      <c r="FZ826" s="77">
        <v>0</v>
      </c>
      <c r="GA826" s="2">
        <v>1</v>
      </c>
      <c r="GC826" s="2">
        <v>1</v>
      </c>
      <c r="GD826"/>
    </row>
    <row r="827" s="2" customFormat="1" ht="14.25" spans="1:186">
      <c r="A827" s="15">
        <v>8030101</v>
      </c>
      <c r="B827" s="7">
        <f t="shared" ref="B827" si="16343">B814</f>
        <v>1288</v>
      </c>
      <c r="C827" s="7">
        <f t="shared" ref="C827" si="16344">C814</f>
        <v>0</v>
      </c>
      <c r="D827" s="5" t="s">
        <v>358</v>
      </c>
      <c r="E827" s="2" t="s">
        <v>1514</v>
      </c>
      <c r="F827" s="31" t="s">
        <v>1483</v>
      </c>
      <c r="G827" s="31">
        <v>5</v>
      </c>
      <c r="H827" s="7" t="s">
        <v>191</v>
      </c>
      <c r="I827" s="7" t="s">
        <v>187</v>
      </c>
      <c r="J827" s="35">
        <v>1538</v>
      </c>
      <c r="K827" s="38">
        <v>401</v>
      </c>
      <c r="L827" s="39"/>
      <c r="M827" s="53" t="s">
        <v>193</v>
      </c>
      <c r="N827" s="4">
        <f t="shared" ref="N827" si="16345">N632</f>
        <v>30</v>
      </c>
      <c r="O827" s="4">
        <f t="shared" si="15959"/>
        <v>30</v>
      </c>
      <c r="P827" s="40">
        <f t="shared" si="16016"/>
        <v>2005</v>
      </c>
      <c r="Q827" s="4"/>
      <c r="S827" s="48">
        <f t="shared" ref="S827" si="16346">S814</f>
        <v>0</v>
      </c>
      <c r="T827" s="94" t="s">
        <v>240</v>
      </c>
      <c r="U827" s="7" t="s">
        <v>195</v>
      </c>
      <c r="V827" s="7">
        <v>1</v>
      </c>
      <c r="W827" s="7">
        <v>1</v>
      </c>
      <c r="X827" s="40">
        <v>0</v>
      </c>
      <c r="AB827" s="7" t="s">
        <v>195</v>
      </c>
      <c r="AC827" s="7">
        <v>0</v>
      </c>
      <c r="AD827" s="7" t="s">
        <v>195</v>
      </c>
      <c r="AE827" s="7" t="s">
        <v>195</v>
      </c>
      <c r="AF827" s="7" t="s">
        <v>195</v>
      </c>
      <c r="AG827" s="7" t="s">
        <v>195</v>
      </c>
      <c r="AH827" s="40">
        <v>0</v>
      </c>
      <c r="AI827" s="40">
        <v>0</v>
      </c>
      <c r="AJ827" s="40">
        <v>1</v>
      </c>
      <c r="AK827" s="40">
        <v>0</v>
      </c>
      <c r="AL827" s="40">
        <v>1</v>
      </c>
      <c r="AM827" s="40">
        <v>0</v>
      </c>
      <c r="AN827" s="40">
        <v>60</v>
      </c>
      <c r="AO827" s="40">
        <v>1000</v>
      </c>
      <c r="AP827" s="7" t="s">
        <v>360</v>
      </c>
      <c r="AQ827" s="4">
        <f t="shared" ref="AQ827" si="16347">AQ632</f>
        <v>3</v>
      </c>
      <c r="AR827" s="4">
        <f t="shared" si="16322"/>
        <v>161506</v>
      </c>
      <c r="AS827" s="7" t="s">
        <v>199</v>
      </c>
      <c r="AT827" s="48">
        <v>3</v>
      </c>
      <c r="AU827" s="48">
        <v>1</v>
      </c>
      <c r="AV827" s="48">
        <v>3</v>
      </c>
      <c r="AW827" s="48">
        <v>500</v>
      </c>
      <c r="AX827" s="48">
        <v>250</v>
      </c>
      <c r="AY827" s="48">
        <v>0</v>
      </c>
      <c r="AZ827" s="48">
        <v>0</v>
      </c>
      <c r="BE827" s="48">
        <v>0</v>
      </c>
      <c r="BF827" s="48">
        <v>1</v>
      </c>
      <c r="BG827" s="48">
        <f t="shared" si="16017"/>
        <v>360</v>
      </c>
      <c r="BH827" s="48">
        <f t="shared" si="16018"/>
        <v>360</v>
      </c>
      <c r="BI827" s="7">
        <v>0</v>
      </c>
      <c r="BJ827" s="7">
        <v>0</v>
      </c>
      <c r="BK827" s="7">
        <v>0</v>
      </c>
      <c r="BL827" s="7">
        <v>0</v>
      </c>
      <c r="BM827" s="7">
        <v>0</v>
      </c>
      <c r="BN827" s="7">
        <v>0</v>
      </c>
      <c r="BO827" s="7">
        <v>0</v>
      </c>
      <c r="BP827" s="7">
        <v>0</v>
      </c>
      <c r="BQ827" s="7">
        <v>0</v>
      </c>
      <c r="BR827" s="7">
        <v>0</v>
      </c>
      <c r="BS827" s="7">
        <v>0</v>
      </c>
      <c r="BT827" s="7">
        <v>0</v>
      </c>
      <c r="BU827" s="7">
        <v>0</v>
      </c>
      <c r="BV827" s="7">
        <v>0</v>
      </c>
      <c r="BW827" s="7">
        <v>0</v>
      </c>
      <c r="BX827" s="7">
        <v>0</v>
      </c>
      <c r="BY827" s="7">
        <v>0</v>
      </c>
      <c r="BZ827" s="7">
        <v>0</v>
      </c>
      <c r="CA827" s="7">
        <v>0</v>
      </c>
      <c r="CB827" s="7">
        <v>0</v>
      </c>
      <c r="CC827" s="7">
        <v>0</v>
      </c>
      <c r="CD827" s="7">
        <v>0</v>
      </c>
      <c r="CE827" s="7">
        <v>0</v>
      </c>
      <c r="CF827" s="7">
        <v>0</v>
      </c>
      <c r="CG827" s="7">
        <v>0</v>
      </c>
      <c r="CH827" s="7">
        <v>0</v>
      </c>
      <c r="CI827" s="7">
        <v>0</v>
      </c>
      <c r="CJ827" s="7">
        <v>0</v>
      </c>
      <c r="CK827" s="7">
        <v>0</v>
      </c>
      <c r="CL827" s="40">
        <v>0</v>
      </c>
      <c r="CM827" s="40">
        <v>0</v>
      </c>
      <c r="CN827" s="40">
        <v>0</v>
      </c>
      <c r="CO827" s="40">
        <v>0</v>
      </c>
      <c r="CP827" s="7">
        <v>0</v>
      </c>
      <c r="CQ827" s="7">
        <v>0</v>
      </c>
      <c r="CR827" s="7">
        <v>0</v>
      </c>
      <c r="CS827" s="40">
        <v>0</v>
      </c>
      <c r="CT827" s="7">
        <v>0</v>
      </c>
      <c r="CU827" s="7">
        <v>0</v>
      </c>
      <c r="CV827" s="4"/>
      <c r="CW827" s="4"/>
      <c r="CX827" s="4" t="str">
        <f t="shared" ref="CX827" si="16348">IF(CX632="","",CX632)</f>
        <v>3da_weapon_changjian01_s</v>
      </c>
      <c r="CY827" s="4" t="str">
        <f t="shared" ref="CY827" si="16349">IF(CY632="","",CY632)</f>
        <v>3da_weapon_changjian01_b</v>
      </c>
      <c r="CZ827" s="4" t="str">
        <f t="shared" si="16325"/>
        <v/>
      </c>
      <c r="DA827" s="4" t="str">
        <f t="shared" ref="DA827" si="16350">IF(DA632="","",DA632)</f>
        <v/>
      </c>
      <c r="DB827" s="4" t="str">
        <f t="shared" si="16277"/>
        <v>CS_Rhand</v>
      </c>
      <c r="DC827" s="4" t="str">
        <f t="shared" ref="DC827" si="16351">IF(DC632="","",DC632)</f>
        <v>CS_Rhand</v>
      </c>
      <c r="DD827" s="7">
        <v>2</v>
      </c>
      <c r="DE827" s="7">
        <v>30</v>
      </c>
      <c r="DF827" s="7">
        <v>60</v>
      </c>
      <c r="DH827" s="4">
        <f t="shared" ref="DH827" si="16352">IF(DH632="","",DH632)</f>
        <v>3</v>
      </c>
      <c r="DI827" s="4">
        <f t="shared" si="15775"/>
        <v>2</v>
      </c>
      <c r="DJ827" s="4">
        <f t="shared" ref="DJ827" si="16353">IF(DJ632="","",DJ632)</f>
        <v>4</v>
      </c>
      <c r="DK827" s="4">
        <f t="shared" ref="DK827" si="16354">IF(DK632="","",DK632)</f>
        <v>7</v>
      </c>
      <c r="DL827" s="4">
        <f t="shared" si="16134"/>
        <v>8</v>
      </c>
      <c r="DX827" s="7">
        <f t="shared" si="16155"/>
        <v>8030101</v>
      </c>
      <c r="DY827" s="7"/>
      <c r="DZ827" s="67">
        <v>10000</v>
      </c>
      <c r="EA827" s="2" t="s">
        <v>1515</v>
      </c>
      <c r="EB827" s="85">
        <v>198</v>
      </c>
      <c r="EC827" s="2" t="s">
        <v>1516</v>
      </c>
      <c r="ED827" s="2">
        <v>2019</v>
      </c>
      <c r="EE827" s="2">
        <v>3004</v>
      </c>
      <c r="EF827" s="7">
        <v>50</v>
      </c>
      <c r="EG827" s="20"/>
      <c r="EH827" s="20"/>
      <c r="EI827" s="4">
        <f t="shared" ref="EI827" si="16355">IF(EI632="","",EI632)</f>
        <v>331103</v>
      </c>
      <c r="EJ827" s="4">
        <f t="shared" ref="EJ827" si="16356">IF(EJ632="","",EJ632)</f>
        <v>1</v>
      </c>
      <c r="EK827" s="4">
        <f t="shared" ref="EK827" si="16357">IF(EK632="","",EK632)</f>
        <v>331104</v>
      </c>
      <c r="EL827" s="4">
        <f t="shared" ref="EL827" si="16358">IF(EL632="","",EL632)</f>
        <v>1</v>
      </c>
      <c r="EM827" s="4">
        <f t="shared" ref="EM827" si="16359">IF(EM632="","",EM632)</f>
        <v>331105</v>
      </c>
      <c r="EN827" s="4">
        <f t="shared" ref="EN827" si="16360">IF(EN632="","",EN632)</f>
        <v>1</v>
      </c>
      <c r="EO827" s="4">
        <f t="shared" ref="EO827" si="16361">IF(EO632="","",EO632)</f>
        <v>331106</v>
      </c>
      <c r="EP827" s="4">
        <f t="shared" ref="EP827" si="16362">IF(EP632="","",EP632)</f>
        <v>1</v>
      </c>
      <c r="EQ827" s="4">
        <f t="shared" ref="EQ827" si="16363">IF(EQ632="","",EQ632)</f>
        <v>331107</v>
      </c>
      <c r="ER827" s="4">
        <f t="shared" si="16240"/>
        <v>1</v>
      </c>
      <c r="ES827" s="4">
        <f t="shared" si="16216"/>
        <v>331108</v>
      </c>
      <c r="ET827" s="4">
        <f t="shared" ref="ET827" si="16364">IF(ET632="","",ET632)</f>
        <v>1</v>
      </c>
      <c r="EU827" s="4">
        <f t="shared" si="16192"/>
        <v>331109</v>
      </c>
      <c r="EV827" s="4">
        <f t="shared" si="15920"/>
        <v>1</v>
      </c>
      <c r="EW827" s="4">
        <f t="shared" si="15920"/>
        <v>331110</v>
      </c>
      <c r="EX827" s="4">
        <f t="shared" si="15920"/>
        <v>1</v>
      </c>
      <c r="EY827" s="4">
        <f t="shared" si="15920"/>
        <v>331111</v>
      </c>
      <c r="EZ827" s="4">
        <f t="shared" si="16242"/>
        <v>1</v>
      </c>
      <c r="FA827" s="4" t="str">
        <f t="shared" si="16314"/>
        <v/>
      </c>
      <c r="FB827" s="4">
        <f t="shared" si="16267"/>
        <v>1</v>
      </c>
      <c r="FC827" s="4">
        <f t="shared" ref="FC827" si="16365">IF(FC632="","",FC632)</f>
        <v>40013</v>
      </c>
      <c r="FD827" s="4">
        <f t="shared" si="16269"/>
        <v>1</v>
      </c>
      <c r="FE827" s="4">
        <f t="shared" ref="FE827" si="16366">IF(FE632="","",FE632)</f>
        <v>20100</v>
      </c>
      <c r="FF827" s="4">
        <f t="shared" si="16126"/>
        <v>1</v>
      </c>
      <c r="FG827" s="4">
        <f t="shared" si="16105"/>
        <v>20100</v>
      </c>
      <c r="FH827" s="4">
        <f t="shared" si="16014"/>
        <v>1</v>
      </c>
      <c r="FR827" s="2">
        <v>99999</v>
      </c>
      <c r="FS827" s="2">
        <v>0</v>
      </c>
      <c r="FT827" s="4">
        <v>800</v>
      </c>
      <c r="FU827" s="4"/>
      <c r="FV827" s="4"/>
      <c r="FW827" s="4"/>
      <c r="FX827" s="4"/>
      <c r="FY827" s="4"/>
      <c r="FZ827" s="77">
        <v>0</v>
      </c>
      <c r="GA827" s="2">
        <v>1</v>
      </c>
      <c r="GC827" s="2">
        <v>1</v>
      </c>
      <c r="GD827"/>
    </row>
    <row r="828" s="2" customFormat="1" ht="14.25" spans="1:186">
      <c r="A828" s="15">
        <v>8030102</v>
      </c>
      <c r="B828" s="7">
        <f t="shared" ref="B828" si="16367">B815</f>
        <v>4360</v>
      </c>
      <c r="C828" s="7">
        <f t="shared" ref="C828" si="16368">C815</f>
        <v>0</v>
      </c>
      <c r="D828" s="5" t="s">
        <v>361</v>
      </c>
      <c r="E828" s="2" t="s">
        <v>1517</v>
      </c>
      <c r="F828" s="31" t="s">
        <v>1483</v>
      </c>
      <c r="G828" s="31">
        <v>5</v>
      </c>
      <c r="H828" s="7" t="s">
        <v>191</v>
      </c>
      <c r="I828" s="7" t="s">
        <v>187</v>
      </c>
      <c r="J828" s="35">
        <v>1528</v>
      </c>
      <c r="K828" s="38">
        <v>201</v>
      </c>
      <c r="L828" s="39"/>
      <c r="M828" s="53" t="s">
        <v>193</v>
      </c>
      <c r="N828" s="4">
        <f t="shared" ref="N828" si="16369">N633</f>
        <v>30</v>
      </c>
      <c r="O828" s="4">
        <f t="shared" si="15959"/>
        <v>30</v>
      </c>
      <c r="P828" s="40">
        <f t="shared" si="16016"/>
        <v>2005</v>
      </c>
      <c r="Q828" s="4"/>
      <c r="S828" s="48">
        <f t="shared" ref="S828" si="16370">S815</f>
        <v>0</v>
      </c>
      <c r="T828" s="94" t="s">
        <v>245</v>
      </c>
      <c r="U828" s="7" t="s">
        <v>195</v>
      </c>
      <c r="V828" s="7">
        <v>1</v>
      </c>
      <c r="W828" s="7">
        <v>1</v>
      </c>
      <c r="X828" s="40">
        <v>0</v>
      </c>
      <c r="AB828" s="7" t="s">
        <v>195</v>
      </c>
      <c r="AC828" s="7">
        <v>0</v>
      </c>
      <c r="AD828" s="7" t="s">
        <v>195</v>
      </c>
      <c r="AE828" s="7" t="s">
        <v>195</v>
      </c>
      <c r="AF828" s="7" t="s">
        <v>195</v>
      </c>
      <c r="AG828" s="7" t="s">
        <v>195</v>
      </c>
      <c r="AH828" s="40">
        <v>0</v>
      </c>
      <c r="AI828" s="40">
        <v>0</v>
      </c>
      <c r="AJ828" s="40">
        <v>1</v>
      </c>
      <c r="AK828" s="40">
        <v>0</v>
      </c>
      <c r="AL828" s="40">
        <v>1</v>
      </c>
      <c r="AM828" s="40">
        <v>0</v>
      </c>
      <c r="AN828" s="40">
        <v>60</v>
      </c>
      <c r="AO828" s="40">
        <v>1000</v>
      </c>
      <c r="AP828" s="7" t="s">
        <v>363</v>
      </c>
      <c r="AQ828" s="4">
        <f t="shared" ref="AQ828" si="16371">AQ633</f>
        <v>3</v>
      </c>
      <c r="AR828" s="4">
        <f t="shared" si="16322"/>
        <v>161506</v>
      </c>
      <c r="AS828" s="7" t="s">
        <v>199</v>
      </c>
      <c r="AT828" s="48">
        <v>3</v>
      </c>
      <c r="AU828" s="48">
        <v>1</v>
      </c>
      <c r="AV828" s="48">
        <v>3</v>
      </c>
      <c r="AW828" s="48">
        <v>500</v>
      </c>
      <c r="AX828" s="48">
        <v>250</v>
      </c>
      <c r="AY828" s="48">
        <v>0</v>
      </c>
      <c r="AZ828" s="48">
        <v>0</v>
      </c>
      <c r="BE828" s="48">
        <v>0</v>
      </c>
      <c r="BF828" s="48">
        <v>1</v>
      </c>
      <c r="BG828" s="48">
        <f t="shared" si="16017"/>
        <v>360</v>
      </c>
      <c r="BH828" s="48">
        <f t="shared" si="16018"/>
        <v>360</v>
      </c>
      <c r="BI828" s="7">
        <v>0</v>
      </c>
      <c r="BJ828" s="7">
        <v>0</v>
      </c>
      <c r="BK828" s="7">
        <v>0</v>
      </c>
      <c r="BL828" s="7">
        <v>0</v>
      </c>
      <c r="BM828" s="7">
        <v>0</v>
      </c>
      <c r="BN828" s="7">
        <v>0</v>
      </c>
      <c r="BO828" s="7">
        <v>0</v>
      </c>
      <c r="BP828" s="7">
        <v>0</v>
      </c>
      <c r="BQ828" s="7">
        <v>0</v>
      </c>
      <c r="BR828" s="7">
        <v>0</v>
      </c>
      <c r="BS828" s="7">
        <v>0</v>
      </c>
      <c r="BT828" s="7">
        <v>0</v>
      </c>
      <c r="BU828" s="7">
        <v>0</v>
      </c>
      <c r="BV828" s="7">
        <v>0</v>
      </c>
      <c r="BW828" s="7">
        <v>0</v>
      </c>
      <c r="BX828" s="7">
        <v>0</v>
      </c>
      <c r="BY828" s="7">
        <v>0</v>
      </c>
      <c r="BZ828" s="7">
        <v>0</v>
      </c>
      <c r="CA828" s="7">
        <v>0</v>
      </c>
      <c r="CB828" s="7">
        <v>0</v>
      </c>
      <c r="CC828" s="7">
        <v>0</v>
      </c>
      <c r="CD828" s="7">
        <v>0</v>
      </c>
      <c r="CE828" s="7">
        <v>0</v>
      </c>
      <c r="CF828" s="7">
        <v>0</v>
      </c>
      <c r="CG828" s="7">
        <v>0</v>
      </c>
      <c r="CH828" s="7">
        <v>0</v>
      </c>
      <c r="CI828" s="7">
        <v>0</v>
      </c>
      <c r="CJ828" s="7">
        <v>0</v>
      </c>
      <c r="CK828" s="7">
        <v>0</v>
      </c>
      <c r="CL828" s="40">
        <v>0</v>
      </c>
      <c r="CM828" s="40">
        <v>0</v>
      </c>
      <c r="CN828" s="40">
        <v>0</v>
      </c>
      <c r="CO828" s="40">
        <v>0</v>
      </c>
      <c r="CP828" s="7">
        <v>0</v>
      </c>
      <c r="CQ828" s="7">
        <v>0</v>
      </c>
      <c r="CR828" s="7">
        <v>0</v>
      </c>
      <c r="CS828" s="40">
        <v>0</v>
      </c>
      <c r="CT828" s="7">
        <v>0</v>
      </c>
      <c r="CU828" s="7">
        <v>0</v>
      </c>
      <c r="CV828" s="4"/>
      <c r="CW828" s="4"/>
      <c r="CX828" s="4" t="str">
        <f t="shared" ref="CX828" si="16372">IF(CX633="","",CX633)</f>
        <v>3da_weapon_changjian01_s</v>
      </c>
      <c r="CY828" s="4" t="str">
        <f t="shared" ref="CY828" si="16373">IF(CY633="","",CY633)</f>
        <v>3da_weapon_changjian01_b</v>
      </c>
      <c r="CZ828" s="4" t="str">
        <f t="shared" si="16325"/>
        <v/>
      </c>
      <c r="DA828" s="4" t="str">
        <f t="shared" ref="DA828" si="16374">IF(DA633="","",DA633)</f>
        <v/>
      </c>
      <c r="DB828" s="4" t="str">
        <f t="shared" si="16277"/>
        <v>CS_Rhand</v>
      </c>
      <c r="DC828" s="4" t="str">
        <f t="shared" ref="DC828" si="16375">IF(DC633="","",DC633)</f>
        <v>CS_Rhand</v>
      </c>
      <c r="DD828" s="7">
        <v>2</v>
      </c>
      <c r="DE828" s="7">
        <v>30</v>
      </c>
      <c r="DF828" s="7">
        <v>60</v>
      </c>
      <c r="DH828" s="4">
        <f t="shared" ref="DH828" si="16376">IF(DH633="","",DH633)</f>
        <v>3</v>
      </c>
      <c r="DI828" s="4">
        <f t="shared" si="15775"/>
        <v>2</v>
      </c>
      <c r="DJ828" s="4">
        <f t="shared" ref="DJ828" si="16377">IF(DJ633="","",DJ633)</f>
        <v>4</v>
      </c>
      <c r="DK828" s="4">
        <f t="shared" ref="DK828" si="16378">IF(DK633="","",DK633)</f>
        <v>7</v>
      </c>
      <c r="DL828" s="4">
        <f t="shared" si="16134"/>
        <v>8</v>
      </c>
      <c r="DX828" s="7">
        <f t="shared" si="16155"/>
        <v>8030102</v>
      </c>
      <c r="DY828" s="7"/>
      <c r="DZ828" s="67">
        <v>10000</v>
      </c>
      <c r="EA828" s="2" t="s">
        <v>1515</v>
      </c>
      <c r="EB828" s="85">
        <v>198</v>
      </c>
      <c r="EC828" s="2" t="s">
        <v>1516</v>
      </c>
      <c r="ED828" s="2">
        <v>2019</v>
      </c>
      <c r="EE828" s="2">
        <v>3004</v>
      </c>
      <c r="EF828" s="7">
        <v>50</v>
      </c>
      <c r="EG828" s="20"/>
      <c r="EH828" s="20"/>
      <c r="EI828" s="4">
        <f t="shared" ref="EI828" si="16379">IF(EI633="","",EI633)</f>
        <v>331103</v>
      </c>
      <c r="EJ828" s="4">
        <f t="shared" ref="EJ828" si="16380">IF(EJ633="","",EJ633)</f>
        <v>1</v>
      </c>
      <c r="EK828" s="4">
        <f t="shared" ref="EK828" si="16381">IF(EK633="","",EK633)</f>
        <v>331104</v>
      </c>
      <c r="EL828" s="4">
        <f t="shared" ref="EL828" si="16382">IF(EL633="","",EL633)</f>
        <v>1</v>
      </c>
      <c r="EM828" s="4">
        <f t="shared" ref="EM828" si="16383">IF(EM633="","",EM633)</f>
        <v>331105</v>
      </c>
      <c r="EN828" s="4">
        <f t="shared" ref="EN828" si="16384">IF(EN633="","",EN633)</f>
        <v>1</v>
      </c>
      <c r="EO828" s="4">
        <f t="shared" ref="EO828" si="16385">IF(EO633="","",EO633)</f>
        <v>331106</v>
      </c>
      <c r="EP828" s="4">
        <f t="shared" ref="EP828" si="16386">IF(EP633="","",EP633)</f>
        <v>1</v>
      </c>
      <c r="EQ828" s="4">
        <f t="shared" ref="EQ828" si="16387">IF(EQ633="","",EQ633)</f>
        <v>331107</v>
      </c>
      <c r="ER828" s="4">
        <f t="shared" si="16240"/>
        <v>1</v>
      </c>
      <c r="ES828" s="4">
        <f t="shared" si="16216"/>
        <v>331108</v>
      </c>
      <c r="ET828" s="4">
        <f t="shared" ref="ET828" si="16388">IF(ET633="","",ET633)</f>
        <v>1</v>
      </c>
      <c r="EU828" s="4">
        <f t="shared" si="16192"/>
        <v>331109</v>
      </c>
      <c r="EV828" s="4">
        <f t="shared" si="15920"/>
        <v>1</v>
      </c>
      <c r="EW828" s="4">
        <f t="shared" si="15920"/>
        <v>331110</v>
      </c>
      <c r="EX828" s="4">
        <f t="shared" si="15920"/>
        <v>1</v>
      </c>
      <c r="EY828" s="4">
        <f t="shared" si="15920"/>
        <v>331111</v>
      </c>
      <c r="EZ828" s="4">
        <f t="shared" si="16242"/>
        <v>1</v>
      </c>
      <c r="FA828" s="4" t="str">
        <f t="shared" si="16314"/>
        <v/>
      </c>
      <c r="FB828" s="4">
        <f t="shared" si="16267"/>
        <v>1</v>
      </c>
      <c r="FC828" s="4">
        <f t="shared" ref="FC828" si="16389">IF(FC633="","",FC633)</f>
        <v>40013</v>
      </c>
      <c r="FD828" s="4">
        <f t="shared" si="16269"/>
        <v>1</v>
      </c>
      <c r="FE828" s="4">
        <f t="shared" ref="FE828" si="16390">IF(FE633="","",FE633)</f>
        <v>20100</v>
      </c>
      <c r="FF828" s="4">
        <f t="shared" si="16126"/>
        <v>1</v>
      </c>
      <c r="FG828" s="4">
        <f t="shared" si="16105"/>
        <v>20100</v>
      </c>
      <c r="FH828" s="4">
        <f t="shared" si="16014"/>
        <v>1</v>
      </c>
      <c r="FR828" s="2">
        <v>99999</v>
      </c>
      <c r="FS828" s="2">
        <v>0</v>
      </c>
      <c r="FT828" s="4">
        <v>800</v>
      </c>
      <c r="FU828" s="4"/>
      <c r="FV828" s="4"/>
      <c r="FW828" s="4"/>
      <c r="FX828" s="4"/>
      <c r="FY828" s="4"/>
      <c r="FZ828" s="77">
        <v>0</v>
      </c>
      <c r="GA828" s="2">
        <v>1</v>
      </c>
      <c r="GC828" s="2">
        <v>1</v>
      </c>
      <c r="GD828"/>
    </row>
    <row r="829" s="2" customFormat="1" ht="14.25" spans="1:186">
      <c r="A829" s="15">
        <v>8030103</v>
      </c>
      <c r="B829" s="7">
        <f t="shared" ref="B829" si="16391">B816</f>
        <v>1800</v>
      </c>
      <c r="C829" s="7">
        <f t="shared" ref="C829" si="16392">C816</f>
        <v>0</v>
      </c>
      <c r="D829" s="5" t="s">
        <v>364</v>
      </c>
      <c r="E829" s="2" t="s">
        <v>1518</v>
      </c>
      <c r="F829" s="31" t="s">
        <v>1483</v>
      </c>
      <c r="G829" s="31">
        <v>5</v>
      </c>
      <c r="H829" s="7" t="s">
        <v>191</v>
      </c>
      <c r="I829" s="7" t="s">
        <v>187</v>
      </c>
      <c r="J829" s="35">
        <v>1515</v>
      </c>
      <c r="K829" s="41">
        <v>301</v>
      </c>
      <c r="L829" s="41"/>
      <c r="M829" s="53" t="s">
        <v>193</v>
      </c>
      <c r="N829" s="4">
        <f t="shared" ref="N829" si="16393">N634</f>
        <v>30</v>
      </c>
      <c r="O829" s="4">
        <f t="shared" si="15959"/>
        <v>30</v>
      </c>
      <c r="P829" s="40">
        <f t="shared" si="16016"/>
        <v>2005</v>
      </c>
      <c r="Q829" s="4"/>
      <c r="S829" s="48">
        <f t="shared" ref="S829" si="16394">S816</f>
        <v>0</v>
      </c>
      <c r="T829" s="94" t="s">
        <v>249</v>
      </c>
      <c r="U829" s="7" t="s">
        <v>195</v>
      </c>
      <c r="V829" s="7">
        <v>1</v>
      </c>
      <c r="W829" s="7">
        <v>1</v>
      </c>
      <c r="X829" s="40">
        <v>0</v>
      </c>
      <c r="AB829" s="7" t="s">
        <v>195</v>
      </c>
      <c r="AC829" s="7">
        <v>0</v>
      </c>
      <c r="AD829" s="7" t="s">
        <v>195</v>
      </c>
      <c r="AE829" s="7" t="s">
        <v>195</v>
      </c>
      <c r="AF829" s="7" t="s">
        <v>195</v>
      </c>
      <c r="AG829" s="7" t="s">
        <v>195</v>
      </c>
      <c r="AH829" s="40">
        <v>0</v>
      </c>
      <c r="AI829" s="40">
        <v>0</v>
      </c>
      <c r="AJ829" s="40">
        <v>1</v>
      </c>
      <c r="AK829" s="40">
        <v>0</v>
      </c>
      <c r="AL829" s="40">
        <v>1</v>
      </c>
      <c r="AM829" s="40">
        <v>0</v>
      </c>
      <c r="AN829" s="40">
        <v>60</v>
      </c>
      <c r="AO829" s="40">
        <v>1000</v>
      </c>
      <c r="AP829" s="7" t="s">
        <v>366</v>
      </c>
      <c r="AQ829" s="4">
        <f t="shared" ref="AQ829" si="16395">AQ634</f>
        <v>3</v>
      </c>
      <c r="AR829" s="4">
        <f t="shared" si="16322"/>
        <v>161506</v>
      </c>
      <c r="AS829" s="7" t="s">
        <v>199</v>
      </c>
      <c r="AT829" s="48">
        <v>3</v>
      </c>
      <c r="AU829" s="48">
        <v>1</v>
      </c>
      <c r="AV829" s="48">
        <v>3</v>
      </c>
      <c r="AW829" s="48">
        <v>500</v>
      </c>
      <c r="AX829" s="48">
        <v>250</v>
      </c>
      <c r="AY829" s="48">
        <v>0</v>
      </c>
      <c r="AZ829" s="48">
        <v>0</v>
      </c>
      <c r="BE829" s="48">
        <v>0</v>
      </c>
      <c r="BF829" s="48">
        <v>1</v>
      </c>
      <c r="BG829" s="48">
        <f t="shared" si="16017"/>
        <v>360</v>
      </c>
      <c r="BH829" s="48">
        <f t="shared" si="16018"/>
        <v>360</v>
      </c>
      <c r="BI829" s="7">
        <v>0</v>
      </c>
      <c r="BJ829" s="7">
        <v>0</v>
      </c>
      <c r="BK829" s="7">
        <v>0</v>
      </c>
      <c r="BL829" s="7">
        <v>0</v>
      </c>
      <c r="BM829" s="7">
        <v>0</v>
      </c>
      <c r="BN829" s="7">
        <v>0</v>
      </c>
      <c r="BO829" s="7">
        <v>0</v>
      </c>
      <c r="BP829" s="7">
        <v>0</v>
      </c>
      <c r="BQ829" s="7">
        <v>0</v>
      </c>
      <c r="BR829" s="7">
        <v>0</v>
      </c>
      <c r="BS829" s="7">
        <v>0</v>
      </c>
      <c r="BT829" s="7">
        <v>0</v>
      </c>
      <c r="BU829" s="7">
        <v>0</v>
      </c>
      <c r="BV829" s="7">
        <v>0</v>
      </c>
      <c r="BW829" s="7">
        <v>0</v>
      </c>
      <c r="BX829" s="7">
        <v>0</v>
      </c>
      <c r="BY829" s="7">
        <v>0</v>
      </c>
      <c r="BZ829" s="7">
        <v>0</v>
      </c>
      <c r="CA829" s="7">
        <v>0</v>
      </c>
      <c r="CB829" s="7">
        <v>0</v>
      </c>
      <c r="CC829" s="7">
        <v>0</v>
      </c>
      <c r="CD829" s="7">
        <v>0</v>
      </c>
      <c r="CE829" s="7">
        <v>0</v>
      </c>
      <c r="CF829" s="7">
        <v>0</v>
      </c>
      <c r="CG829" s="7">
        <v>0</v>
      </c>
      <c r="CH829" s="7">
        <v>0</v>
      </c>
      <c r="CI829" s="7">
        <v>0</v>
      </c>
      <c r="CJ829" s="7">
        <v>0</v>
      </c>
      <c r="CK829" s="7">
        <v>0</v>
      </c>
      <c r="CL829" s="40">
        <v>0</v>
      </c>
      <c r="CM829" s="40">
        <v>0</v>
      </c>
      <c r="CN829" s="40">
        <v>0</v>
      </c>
      <c r="CO829" s="40">
        <v>0</v>
      </c>
      <c r="CP829" s="7">
        <v>0</v>
      </c>
      <c r="CQ829" s="7">
        <v>0</v>
      </c>
      <c r="CR829" s="7">
        <v>0</v>
      </c>
      <c r="CS829" s="40">
        <v>0</v>
      </c>
      <c r="CT829" s="7">
        <v>0</v>
      </c>
      <c r="CU829" s="7">
        <v>0</v>
      </c>
      <c r="CV829" s="4"/>
      <c r="CW829" s="4"/>
      <c r="CX829" s="4" t="str">
        <f t="shared" ref="CX829" si="16396">IF(CX634="","",CX634)</f>
        <v>3da_weapon_changjian01_s</v>
      </c>
      <c r="CY829" s="4" t="str">
        <f t="shared" ref="CY829" si="16397">IF(CY634="","",CY634)</f>
        <v>3da_weapon_changjian01_b</v>
      </c>
      <c r="CZ829" s="4" t="str">
        <f t="shared" si="16325"/>
        <v/>
      </c>
      <c r="DA829" s="4" t="str">
        <f t="shared" ref="DA829" si="16398">IF(DA634="","",DA634)</f>
        <v/>
      </c>
      <c r="DB829" s="4" t="str">
        <f t="shared" si="16277"/>
        <v>CS_Rhand</v>
      </c>
      <c r="DC829" s="4" t="str">
        <f t="shared" ref="DC829" si="16399">IF(DC634="","",DC634)</f>
        <v>CS_Rhand</v>
      </c>
      <c r="DD829" s="7">
        <v>2</v>
      </c>
      <c r="DE829" s="7">
        <v>30</v>
      </c>
      <c r="DF829" s="7">
        <v>60</v>
      </c>
      <c r="DH829" s="4">
        <f t="shared" ref="DH829" si="16400">IF(DH634="","",DH634)</f>
        <v>3</v>
      </c>
      <c r="DI829" s="4">
        <f t="shared" si="15775"/>
        <v>2</v>
      </c>
      <c r="DJ829" s="4">
        <f t="shared" ref="DJ829:DJ838" si="16401">IF(DJ634="","",DJ634)</f>
        <v>4</v>
      </c>
      <c r="DK829" s="4">
        <f t="shared" ref="DK829" si="16402">IF(DK634="","",DK634)</f>
        <v>7</v>
      </c>
      <c r="DL829" s="4">
        <f t="shared" si="16134"/>
        <v>8</v>
      </c>
      <c r="DX829" s="7">
        <f t="shared" si="16155"/>
        <v>8030103</v>
      </c>
      <c r="DY829" s="7"/>
      <c r="DZ829" s="67">
        <v>10000</v>
      </c>
      <c r="EA829" s="2" t="s">
        <v>1515</v>
      </c>
      <c r="EB829" s="85">
        <v>198</v>
      </c>
      <c r="EC829" s="2" t="s">
        <v>1516</v>
      </c>
      <c r="ED829" s="2">
        <v>2019</v>
      </c>
      <c r="EE829" s="2">
        <v>3004</v>
      </c>
      <c r="EF829" s="7">
        <v>50</v>
      </c>
      <c r="EG829" s="20"/>
      <c r="EH829" s="20"/>
      <c r="EI829" s="4">
        <f t="shared" ref="EI829" si="16403">IF(EI634="","",EI634)</f>
        <v>331103</v>
      </c>
      <c r="EJ829" s="4">
        <f t="shared" ref="EJ829" si="16404">IF(EJ634="","",EJ634)</f>
        <v>1</v>
      </c>
      <c r="EK829" s="4">
        <f t="shared" ref="EK829" si="16405">IF(EK634="","",EK634)</f>
        <v>331104</v>
      </c>
      <c r="EL829" s="4">
        <f t="shared" ref="EL829" si="16406">IF(EL634="","",EL634)</f>
        <v>1</v>
      </c>
      <c r="EM829" s="4">
        <f t="shared" ref="EM829" si="16407">IF(EM634="","",EM634)</f>
        <v>331105</v>
      </c>
      <c r="EN829" s="4">
        <f t="shared" ref="EN829" si="16408">IF(EN634="","",EN634)</f>
        <v>1</v>
      </c>
      <c r="EO829" s="4">
        <f t="shared" ref="EO829" si="16409">IF(EO634="","",EO634)</f>
        <v>331106</v>
      </c>
      <c r="EP829" s="4">
        <f t="shared" ref="EP829" si="16410">IF(EP634="","",EP634)</f>
        <v>1</v>
      </c>
      <c r="EQ829" s="4">
        <f t="shared" ref="EQ829" si="16411">IF(EQ634="","",EQ634)</f>
        <v>331107</v>
      </c>
      <c r="ER829" s="4">
        <f t="shared" ref="ER829" si="16412">IF(ER634="","",ER634)</f>
        <v>1</v>
      </c>
      <c r="ES829" s="4">
        <f t="shared" ref="ES829" si="16413">IF(ES634="","",ES634)</f>
        <v>331108</v>
      </c>
      <c r="ET829" s="4">
        <f t="shared" ref="ET829" si="16414">IF(ET634="","",ET634)</f>
        <v>1</v>
      </c>
      <c r="EU829" s="4">
        <f t="shared" ref="EU829" si="16415">IF(EU634="","",EU634)</f>
        <v>331109</v>
      </c>
      <c r="EV829" s="4">
        <f t="shared" ref="EV829:EY848" si="16416">IF(EV634="","",EV634)</f>
        <v>1</v>
      </c>
      <c r="EW829" s="4">
        <f t="shared" si="16416"/>
        <v>331110</v>
      </c>
      <c r="EX829" s="4">
        <f t="shared" si="16416"/>
        <v>1</v>
      </c>
      <c r="EY829" s="4">
        <f t="shared" si="16416"/>
        <v>331111</v>
      </c>
      <c r="EZ829" s="4">
        <f t="shared" si="16242"/>
        <v>1</v>
      </c>
      <c r="FA829" s="4" t="str">
        <f t="shared" si="16314"/>
        <v/>
      </c>
      <c r="FB829" s="4">
        <f t="shared" ref="FB829" si="16417">IF(FB634="","",FB634)</f>
        <v>1</v>
      </c>
      <c r="FC829" s="4">
        <f t="shared" ref="FC829" si="16418">IF(FC634="","",FC634)</f>
        <v>40013</v>
      </c>
      <c r="FD829" s="4">
        <f t="shared" ref="FD829" si="16419">IF(FD634="","",FD634)</f>
        <v>1</v>
      </c>
      <c r="FE829" s="4">
        <f t="shared" ref="FE829" si="16420">IF(FE634="","",FE634)</f>
        <v>20100</v>
      </c>
      <c r="FF829" s="4">
        <f t="shared" ref="FF829" si="16421">IF(FF634="","",FF634)</f>
        <v>1</v>
      </c>
      <c r="FG829" s="4">
        <f t="shared" ref="FG829" si="16422">IF(FG634="","",FG634)</f>
        <v>20100</v>
      </c>
      <c r="FH829" s="4">
        <f t="shared" si="16014"/>
        <v>1</v>
      </c>
      <c r="FR829" s="2">
        <v>99999</v>
      </c>
      <c r="FS829" s="2">
        <v>0</v>
      </c>
      <c r="FT829" s="4">
        <v>800</v>
      </c>
      <c r="FU829" s="4"/>
      <c r="FV829" s="4"/>
      <c r="FW829" s="4"/>
      <c r="FX829" s="4"/>
      <c r="FY829" s="4"/>
      <c r="FZ829" s="77">
        <v>0</v>
      </c>
      <c r="GA829" s="2">
        <v>1</v>
      </c>
      <c r="GC829" s="2">
        <v>1</v>
      </c>
      <c r="GD829"/>
    </row>
    <row r="830" s="2" customFormat="1" ht="14.25" spans="1:186">
      <c r="A830" s="15">
        <v>8030104</v>
      </c>
      <c r="B830" s="7">
        <f t="shared" ref="B830" si="16423">B817</f>
        <v>3080</v>
      </c>
      <c r="C830" s="7">
        <f t="shared" ref="C830" si="16424">C817</f>
        <v>0</v>
      </c>
      <c r="D830" s="5" t="s">
        <v>367</v>
      </c>
      <c r="E830" s="2" t="s">
        <v>1519</v>
      </c>
      <c r="F830" s="31" t="s">
        <v>1483</v>
      </c>
      <c r="G830" s="31">
        <v>5</v>
      </c>
      <c r="H830" s="7" t="s">
        <v>191</v>
      </c>
      <c r="I830" s="7" t="s">
        <v>187</v>
      </c>
      <c r="J830" s="35">
        <v>1558</v>
      </c>
      <c r="K830" s="38">
        <v>101</v>
      </c>
      <c r="L830" s="39"/>
      <c r="M830" s="53" t="s">
        <v>193</v>
      </c>
      <c r="N830" s="4">
        <f t="shared" ref="N830" si="16425">N635</f>
        <v>30</v>
      </c>
      <c r="O830" s="4">
        <f t="shared" si="15959"/>
        <v>30</v>
      </c>
      <c r="P830" s="40">
        <f t="shared" si="16016"/>
        <v>2005</v>
      </c>
      <c r="Q830" s="4"/>
      <c r="S830" s="48">
        <f t="shared" ref="S830" si="16426">S817</f>
        <v>0</v>
      </c>
      <c r="T830" s="94" t="s">
        <v>253</v>
      </c>
      <c r="U830" s="7" t="s">
        <v>195</v>
      </c>
      <c r="V830" s="7">
        <v>1</v>
      </c>
      <c r="W830" s="7">
        <v>1</v>
      </c>
      <c r="X830" s="40">
        <v>0</v>
      </c>
      <c r="AB830" s="7" t="s">
        <v>195</v>
      </c>
      <c r="AC830" s="7">
        <v>0</v>
      </c>
      <c r="AD830" s="7" t="s">
        <v>195</v>
      </c>
      <c r="AE830" s="7" t="s">
        <v>195</v>
      </c>
      <c r="AF830" s="7" t="s">
        <v>195</v>
      </c>
      <c r="AG830" s="7" t="s">
        <v>195</v>
      </c>
      <c r="AH830" s="40">
        <v>0</v>
      </c>
      <c r="AI830" s="40">
        <v>0</v>
      </c>
      <c r="AJ830" s="40">
        <v>1</v>
      </c>
      <c r="AK830" s="40">
        <v>0</v>
      </c>
      <c r="AL830" s="40">
        <v>1</v>
      </c>
      <c r="AM830" s="40">
        <v>0</v>
      </c>
      <c r="AN830" s="40">
        <v>60</v>
      </c>
      <c r="AO830" s="40">
        <v>1000</v>
      </c>
      <c r="AP830" s="7" t="s">
        <v>369</v>
      </c>
      <c r="AQ830" s="4">
        <f t="shared" ref="AQ830" si="16427">AQ635</f>
        <v>3</v>
      </c>
      <c r="AR830" s="4">
        <f t="shared" si="16322"/>
        <v>161506</v>
      </c>
      <c r="AS830" s="7" t="s">
        <v>199</v>
      </c>
      <c r="AT830" s="48">
        <v>3</v>
      </c>
      <c r="AU830" s="48">
        <v>1</v>
      </c>
      <c r="AV830" s="48">
        <v>3</v>
      </c>
      <c r="AW830" s="48">
        <v>500</v>
      </c>
      <c r="AX830" s="48">
        <v>250</v>
      </c>
      <c r="AY830" s="48">
        <v>0</v>
      </c>
      <c r="AZ830" s="48">
        <v>0</v>
      </c>
      <c r="BE830" s="48">
        <v>0</v>
      </c>
      <c r="BF830" s="48">
        <v>1</v>
      </c>
      <c r="BG830" s="48">
        <f t="shared" si="16017"/>
        <v>360</v>
      </c>
      <c r="BH830" s="48">
        <f t="shared" si="16018"/>
        <v>360</v>
      </c>
      <c r="BI830" s="7">
        <v>0</v>
      </c>
      <c r="BJ830" s="7">
        <v>0</v>
      </c>
      <c r="BK830" s="7">
        <v>0</v>
      </c>
      <c r="BL830" s="7">
        <v>0</v>
      </c>
      <c r="BM830" s="7">
        <v>0</v>
      </c>
      <c r="BN830" s="7">
        <v>0</v>
      </c>
      <c r="BO830" s="7">
        <v>0</v>
      </c>
      <c r="BP830" s="7">
        <v>0</v>
      </c>
      <c r="BQ830" s="7">
        <v>0</v>
      </c>
      <c r="BR830" s="7">
        <v>0</v>
      </c>
      <c r="BS830" s="7">
        <v>0</v>
      </c>
      <c r="BT830" s="7">
        <v>0</v>
      </c>
      <c r="BU830" s="7">
        <v>0</v>
      </c>
      <c r="BV830" s="7">
        <v>0</v>
      </c>
      <c r="BW830" s="7">
        <v>0</v>
      </c>
      <c r="BX830" s="7">
        <v>0</v>
      </c>
      <c r="BY830" s="7">
        <v>0</v>
      </c>
      <c r="BZ830" s="7">
        <v>0</v>
      </c>
      <c r="CA830" s="7">
        <v>0</v>
      </c>
      <c r="CB830" s="7">
        <v>0</v>
      </c>
      <c r="CC830" s="7">
        <v>0</v>
      </c>
      <c r="CD830" s="7">
        <v>0</v>
      </c>
      <c r="CE830" s="7">
        <v>0</v>
      </c>
      <c r="CF830" s="7">
        <v>0</v>
      </c>
      <c r="CG830" s="7">
        <v>0</v>
      </c>
      <c r="CH830" s="7">
        <v>0</v>
      </c>
      <c r="CI830" s="7">
        <v>0</v>
      </c>
      <c r="CJ830" s="7">
        <v>0</v>
      </c>
      <c r="CK830" s="7">
        <v>0</v>
      </c>
      <c r="CL830" s="40">
        <v>0</v>
      </c>
      <c r="CM830" s="40">
        <v>0</v>
      </c>
      <c r="CN830" s="40">
        <v>0</v>
      </c>
      <c r="CO830" s="40">
        <v>0</v>
      </c>
      <c r="CP830" s="7">
        <v>0</v>
      </c>
      <c r="CQ830" s="7">
        <v>0</v>
      </c>
      <c r="CR830" s="7">
        <v>0</v>
      </c>
      <c r="CS830" s="40">
        <v>0</v>
      </c>
      <c r="CT830" s="7">
        <v>0</v>
      </c>
      <c r="CU830" s="7">
        <v>0</v>
      </c>
      <c r="CV830" s="4"/>
      <c r="CW830" s="4"/>
      <c r="CX830" s="4" t="str">
        <f t="shared" ref="CX830" si="16428">IF(CX635="","",CX635)</f>
        <v>3da_weapon_changjian01_s</v>
      </c>
      <c r="CY830" s="4" t="str">
        <f t="shared" ref="CY830" si="16429">IF(CY635="","",CY635)</f>
        <v>3da_weapon_changjian01_b</v>
      </c>
      <c r="CZ830" s="4" t="str">
        <f t="shared" si="16325"/>
        <v/>
      </c>
      <c r="DA830" s="4" t="str">
        <f t="shared" ref="DA830" si="16430">IF(DA635="","",DA635)</f>
        <v/>
      </c>
      <c r="DB830" s="4" t="str">
        <f t="shared" si="16277"/>
        <v>CS_Rhand</v>
      </c>
      <c r="DC830" s="4" t="str">
        <f t="shared" ref="DC830" si="16431">IF(DC635="","",DC635)</f>
        <v>CS_Rhand</v>
      </c>
      <c r="DD830" s="7">
        <v>2</v>
      </c>
      <c r="DE830" s="7">
        <v>30</v>
      </c>
      <c r="DF830" s="7">
        <v>60</v>
      </c>
      <c r="DH830" s="4">
        <f t="shared" ref="DH830" si="16432">IF(DH635="","",DH635)</f>
        <v>3</v>
      </c>
      <c r="DI830" s="4">
        <f t="shared" si="15775"/>
        <v>2</v>
      </c>
      <c r="DJ830" s="4">
        <f t="shared" si="16401"/>
        <v>4</v>
      </c>
      <c r="DK830" s="4">
        <f t="shared" ref="DK830" si="16433">IF(DK635="","",DK635)</f>
        <v>7</v>
      </c>
      <c r="DL830" s="4">
        <f t="shared" si="16134"/>
        <v>8</v>
      </c>
      <c r="DX830" s="7">
        <f t="shared" si="16155"/>
        <v>8030104</v>
      </c>
      <c r="DY830" s="7"/>
      <c r="DZ830" s="67">
        <v>10000</v>
      </c>
      <c r="EA830" s="2" t="s">
        <v>1515</v>
      </c>
      <c r="EB830" s="85">
        <v>198</v>
      </c>
      <c r="EC830" s="2" t="s">
        <v>1516</v>
      </c>
      <c r="ED830" s="2">
        <v>2019</v>
      </c>
      <c r="EE830" s="2">
        <v>3004</v>
      </c>
      <c r="EF830" s="7">
        <v>50</v>
      </c>
      <c r="EG830" s="20"/>
      <c r="EH830" s="20"/>
      <c r="EI830" s="4">
        <f t="shared" ref="EI830" si="16434">IF(EI635="","",EI635)</f>
        <v>331103</v>
      </c>
      <c r="EJ830" s="4">
        <f t="shared" ref="EJ830" si="16435">IF(EJ635="","",EJ635)</f>
        <v>1</v>
      </c>
      <c r="EK830" s="4">
        <f t="shared" ref="EK830" si="16436">IF(EK635="","",EK635)</f>
        <v>331104</v>
      </c>
      <c r="EL830" s="4">
        <f t="shared" ref="EL830" si="16437">IF(EL635="","",EL635)</f>
        <v>1</v>
      </c>
      <c r="EM830" s="4">
        <f t="shared" ref="EM830" si="16438">IF(EM635="","",EM635)</f>
        <v>331105</v>
      </c>
      <c r="EN830" s="4">
        <f t="shared" ref="EN830" si="16439">IF(EN635="","",EN635)</f>
        <v>1</v>
      </c>
      <c r="EO830" s="4">
        <f t="shared" ref="EO830" si="16440">IF(EO635="","",EO635)</f>
        <v>331106</v>
      </c>
      <c r="EP830" s="4">
        <f t="shared" ref="EP830" si="16441">IF(EP635="","",EP635)</f>
        <v>1</v>
      </c>
      <c r="EQ830" s="4">
        <f t="shared" ref="EQ830" si="16442">IF(EQ635="","",EQ635)</f>
        <v>331107</v>
      </c>
      <c r="ER830" s="4">
        <f t="shared" ref="ER830" si="16443">IF(ER635="","",ER635)</f>
        <v>1</v>
      </c>
      <c r="ES830" s="4">
        <f t="shared" ref="ES830" si="16444">IF(ES635="","",ES635)</f>
        <v>331108</v>
      </c>
      <c r="ET830" s="4">
        <f t="shared" ref="ET830" si="16445">IF(ET635="","",ET635)</f>
        <v>1</v>
      </c>
      <c r="EU830" s="4">
        <f t="shared" ref="EU830:EU838" si="16446">IF(EU635="","",EU635)</f>
        <v>331109</v>
      </c>
      <c r="EV830" s="4">
        <f t="shared" si="16416"/>
        <v>1</v>
      </c>
      <c r="EW830" s="4">
        <f t="shared" si="16416"/>
        <v>331110</v>
      </c>
      <c r="EX830" s="4">
        <f t="shared" si="16416"/>
        <v>1</v>
      </c>
      <c r="EY830" s="4">
        <f t="shared" si="16416"/>
        <v>331111</v>
      </c>
      <c r="EZ830" s="4">
        <f t="shared" ref="EZ830" si="16447">IF(EZ635="","",EZ635)</f>
        <v>1</v>
      </c>
      <c r="FA830" s="4" t="str">
        <f t="shared" ref="FA830" si="16448">IF(FA635="","",FA635)</f>
        <v/>
      </c>
      <c r="FB830" s="4">
        <f t="shared" ref="FB830" si="16449">IF(FB635="","",FB635)</f>
        <v>1</v>
      </c>
      <c r="FC830" s="4">
        <f t="shared" ref="FC830" si="16450">IF(FC635="","",FC635)</f>
        <v>40013</v>
      </c>
      <c r="FD830" s="4">
        <f t="shared" ref="FD830" si="16451">IF(FD635="","",FD635)</f>
        <v>1</v>
      </c>
      <c r="FE830" s="4">
        <f t="shared" ref="FE830" si="16452">IF(FE635="","",FE635)</f>
        <v>20100</v>
      </c>
      <c r="FF830" s="4">
        <f t="shared" ref="FF830" si="16453">IF(FF635="","",FF635)</f>
        <v>1</v>
      </c>
      <c r="FG830" s="4">
        <f t="shared" ref="FG830" si="16454">IF(FG635="","",FG635)</f>
        <v>20100</v>
      </c>
      <c r="FH830" s="4">
        <f t="shared" si="16014"/>
        <v>1</v>
      </c>
      <c r="FR830" s="2">
        <v>99999</v>
      </c>
      <c r="FS830" s="2">
        <v>0</v>
      </c>
      <c r="FT830" s="4">
        <v>800</v>
      </c>
      <c r="FU830" s="4"/>
      <c r="FV830" s="4"/>
      <c r="FW830" s="4"/>
      <c r="FX830" s="4"/>
      <c r="FY830" s="4"/>
      <c r="FZ830" s="77">
        <v>0</v>
      </c>
      <c r="GA830" s="2">
        <v>1</v>
      </c>
      <c r="GC830" s="2">
        <v>1</v>
      </c>
      <c r="GD830"/>
    </row>
    <row r="831" s="2" customFormat="1" ht="14.25" spans="1:186">
      <c r="A831" s="15">
        <v>8030105</v>
      </c>
      <c r="B831" s="7">
        <f t="shared" ref="B831" si="16455">B818</f>
        <v>2824</v>
      </c>
      <c r="C831" s="7">
        <f t="shared" ref="C831" si="16456">C818</f>
        <v>0</v>
      </c>
      <c r="D831" s="5" t="s">
        <v>370</v>
      </c>
      <c r="E831" s="2" t="s">
        <v>1520</v>
      </c>
      <c r="F831" s="31" t="s">
        <v>1483</v>
      </c>
      <c r="G831" s="31">
        <v>5</v>
      </c>
      <c r="H831" s="7" t="s">
        <v>191</v>
      </c>
      <c r="I831" s="7" t="s">
        <v>187</v>
      </c>
      <c r="J831" s="37">
        <v>1547</v>
      </c>
      <c r="K831" s="41">
        <v>501</v>
      </c>
      <c r="L831" s="41"/>
      <c r="M831" s="53" t="s">
        <v>193</v>
      </c>
      <c r="N831" s="4">
        <f t="shared" ref="N831" si="16457">N636</f>
        <v>30</v>
      </c>
      <c r="O831" s="4">
        <f t="shared" si="15959"/>
        <v>30</v>
      </c>
      <c r="P831" s="40">
        <f t="shared" si="16016"/>
        <v>2005</v>
      </c>
      <c r="Q831" s="4"/>
      <c r="S831" s="48">
        <f t="shared" ref="S831" si="16458">S818</f>
        <v>0</v>
      </c>
      <c r="T831" s="94" t="s">
        <v>257</v>
      </c>
      <c r="U831" s="7" t="s">
        <v>195</v>
      </c>
      <c r="V831" s="7">
        <v>1</v>
      </c>
      <c r="W831" s="7">
        <v>1</v>
      </c>
      <c r="X831" s="40">
        <v>0</v>
      </c>
      <c r="AB831" s="7" t="s">
        <v>195</v>
      </c>
      <c r="AC831" s="7">
        <v>0</v>
      </c>
      <c r="AD831" s="7" t="s">
        <v>195</v>
      </c>
      <c r="AE831" s="7" t="s">
        <v>195</v>
      </c>
      <c r="AF831" s="7" t="s">
        <v>195</v>
      </c>
      <c r="AG831" s="7" t="s">
        <v>195</v>
      </c>
      <c r="AH831" s="40">
        <v>0</v>
      </c>
      <c r="AI831" s="40">
        <v>0</v>
      </c>
      <c r="AJ831" s="40">
        <v>1</v>
      </c>
      <c r="AK831" s="40">
        <v>0</v>
      </c>
      <c r="AL831" s="40">
        <v>1</v>
      </c>
      <c r="AM831" s="40">
        <v>0</v>
      </c>
      <c r="AN831" s="40">
        <v>60</v>
      </c>
      <c r="AO831" s="40">
        <v>1000</v>
      </c>
      <c r="AP831" s="7" t="s">
        <v>372</v>
      </c>
      <c r="AQ831" s="4">
        <f t="shared" ref="AQ831" si="16459">AQ636</f>
        <v>3</v>
      </c>
      <c r="AR831" s="4">
        <f t="shared" si="16322"/>
        <v>161506</v>
      </c>
      <c r="AS831" s="7" t="s">
        <v>199</v>
      </c>
      <c r="AT831" s="48">
        <v>3</v>
      </c>
      <c r="AU831" s="48">
        <v>1</v>
      </c>
      <c r="AV831" s="48">
        <v>3</v>
      </c>
      <c r="AW831" s="48">
        <v>500</v>
      </c>
      <c r="AX831" s="48">
        <v>250</v>
      </c>
      <c r="AY831" s="48">
        <v>0</v>
      </c>
      <c r="AZ831" s="48">
        <v>0</v>
      </c>
      <c r="BE831" s="48">
        <v>0</v>
      </c>
      <c r="BF831" s="48">
        <v>1</v>
      </c>
      <c r="BG831" s="48">
        <f t="shared" si="16017"/>
        <v>360</v>
      </c>
      <c r="BH831" s="48">
        <f t="shared" si="16018"/>
        <v>360</v>
      </c>
      <c r="BI831" s="7">
        <v>0</v>
      </c>
      <c r="BJ831" s="7">
        <v>0</v>
      </c>
      <c r="BK831" s="7">
        <v>0</v>
      </c>
      <c r="BL831" s="7">
        <v>0</v>
      </c>
      <c r="BM831" s="7">
        <v>0</v>
      </c>
      <c r="BN831" s="7">
        <v>0</v>
      </c>
      <c r="BO831" s="7">
        <v>0</v>
      </c>
      <c r="BP831" s="7">
        <v>0</v>
      </c>
      <c r="BQ831" s="7">
        <v>0</v>
      </c>
      <c r="BR831" s="7">
        <v>0</v>
      </c>
      <c r="BS831" s="7">
        <v>0</v>
      </c>
      <c r="BT831" s="7">
        <v>0</v>
      </c>
      <c r="BU831" s="7">
        <v>0</v>
      </c>
      <c r="BV831" s="7">
        <v>0</v>
      </c>
      <c r="BW831" s="7">
        <v>0</v>
      </c>
      <c r="BX831" s="7">
        <v>0</v>
      </c>
      <c r="BY831" s="7">
        <v>0</v>
      </c>
      <c r="BZ831" s="7">
        <v>0</v>
      </c>
      <c r="CA831" s="7">
        <v>0</v>
      </c>
      <c r="CB831" s="7">
        <v>0</v>
      </c>
      <c r="CC831" s="7">
        <v>0</v>
      </c>
      <c r="CD831" s="7">
        <v>0</v>
      </c>
      <c r="CE831" s="7">
        <v>0</v>
      </c>
      <c r="CF831" s="7">
        <v>0</v>
      </c>
      <c r="CG831" s="7">
        <v>0</v>
      </c>
      <c r="CH831" s="7">
        <v>0</v>
      </c>
      <c r="CI831" s="7">
        <v>0</v>
      </c>
      <c r="CJ831" s="7">
        <v>0</v>
      </c>
      <c r="CK831" s="7">
        <v>0</v>
      </c>
      <c r="CL831" s="40">
        <v>0</v>
      </c>
      <c r="CM831" s="40">
        <v>0</v>
      </c>
      <c r="CN831" s="40">
        <v>0</v>
      </c>
      <c r="CO831" s="40">
        <v>0</v>
      </c>
      <c r="CP831" s="7">
        <v>0</v>
      </c>
      <c r="CQ831" s="7">
        <v>0</v>
      </c>
      <c r="CR831" s="7">
        <v>0</v>
      </c>
      <c r="CS831" s="40">
        <v>0</v>
      </c>
      <c r="CT831" s="7">
        <v>0</v>
      </c>
      <c r="CU831" s="7">
        <v>0</v>
      </c>
      <c r="CV831" s="4"/>
      <c r="CW831" s="4"/>
      <c r="CX831" s="4" t="str">
        <f t="shared" ref="CX831" si="16460">IF(CX636="","",CX636)</f>
        <v>3da_weapon_changjian01_s</v>
      </c>
      <c r="CY831" s="4" t="str">
        <f t="shared" ref="CY831" si="16461">IF(CY636="","",CY636)</f>
        <v>3da_weapon_changjian01_b</v>
      </c>
      <c r="CZ831" s="4" t="str">
        <f t="shared" si="16325"/>
        <v/>
      </c>
      <c r="DA831" s="4" t="str">
        <f t="shared" ref="DA831" si="16462">IF(DA636="","",DA636)</f>
        <v/>
      </c>
      <c r="DB831" s="4" t="str">
        <f t="shared" si="16277"/>
        <v>CS_Rhand</v>
      </c>
      <c r="DC831" s="4" t="str">
        <f t="shared" ref="DC831:DC855" si="16463">IF(DC636="","",DC636)</f>
        <v>CS_Rhand</v>
      </c>
      <c r="DD831" s="7">
        <v>2</v>
      </c>
      <c r="DE831" s="7">
        <v>30</v>
      </c>
      <c r="DF831" s="7">
        <v>60</v>
      </c>
      <c r="DH831" s="4">
        <f t="shared" ref="DH831" si="16464">IF(DH636="","",DH636)</f>
        <v>3</v>
      </c>
      <c r="DI831" s="4">
        <f t="shared" si="15775"/>
        <v>2</v>
      </c>
      <c r="DJ831" s="4">
        <f t="shared" si="16401"/>
        <v>4</v>
      </c>
      <c r="DK831" s="4">
        <f t="shared" ref="DK831" si="16465">IF(DK636="","",DK636)</f>
        <v>7</v>
      </c>
      <c r="DL831" s="4">
        <f t="shared" si="16134"/>
        <v>8</v>
      </c>
      <c r="DX831" s="7">
        <f t="shared" si="16155"/>
        <v>8030105</v>
      </c>
      <c r="DY831" s="7"/>
      <c r="DZ831" s="67">
        <v>10000</v>
      </c>
      <c r="EA831" s="2" t="s">
        <v>1515</v>
      </c>
      <c r="EB831" s="85">
        <v>198</v>
      </c>
      <c r="EC831" s="2" t="s">
        <v>1516</v>
      </c>
      <c r="ED831" s="2">
        <v>2019</v>
      </c>
      <c r="EE831" s="2">
        <v>3003</v>
      </c>
      <c r="EF831" s="7">
        <v>50</v>
      </c>
      <c r="EG831" s="20"/>
      <c r="EH831" s="20"/>
      <c r="EI831" s="4">
        <f t="shared" ref="EI831" si="16466">IF(EI636="","",EI636)</f>
        <v>331103</v>
      </c>
      <c r="EJ831" s="4">
        <f t="shared" ref="EJ831" si="16467">IF(EJ636="","",EJ636)</f>
        <v>1</v>
      </c>
      <c r="EK831" s="4">
        <f t="shared" ref="EK831" si="16468">IF(EK636="","",EK636)</f>
        <v>331104</v>
      </c>
      <c r="EL831" s="4">
        <f t="shared" ref="EL831" si="16469">IF(EL636="","",EL636)</f>
        <v>1</v>
      </c>
      <c r="EM831" s="4">
        <f t="shared" ref="EM831" si="16470">IF(EM636="","",EM636)</f>
        <v>331105</v>
      </c>
      <c r="EN831" s="4">
        <f t="shared" ref="EN831" si="16471">IF(EN636="","",EN636)</f>
        <v>1</v>
      </c>
      <c r="EO831" s="4">
        <f t="shared" ref="EO831" si="16472">IF(EO636="","",EO636)</f>
        <v>331106</v>
      </c>
      <c r="EP831" s="4">
        <f t="shared" ref="EP831" si="16473">IF(EP636="","",EP636)</f>
        <v>1</v>
      </c>
      <c r="EQ831" s="4">
        <f t="shared" ref="EQ831" si="16474">IF(EQ636="","",EQ636)</f>
        <v>331107</v>
      </c>
      <c r="ER831" s="4">
        <f t="shared" ref="ER831" si="16475">IF(ER636="","",ER636)</f>
        <v>1</v>
      </c>
      <c r="ES831" s="4">
        <f t="shared" ref="ES831:ES838" si="16476">IF(ES636="","",ES636)</f>
        <v>331108</v>
      </c>
      <c r="ET831" s="4">
        <f t="shared" ref="ET831" si="16477">IF(ET636="","",ET636)</f>
        <v>1</v>
      </c>
      <c r="EU831" s="4">
        <f t="shared" si="16446"/>
        <v>331109</v>
      </c>
      <c r="EV831" s="4">
        <f t="shared" si="16416"/>
        <v>1</v>
      </c>
      <c r="EW831" s="4">
        <f t="shared" si="16416"/>
        <v>331110</v>
      </c>
      <c r="EX831" s="4">
        <f t="shared" si="16416"/>
        <v>1</v>
      </c>
      <c r="EY831" s="4">
        <f t="shared" si="16416"/>
        <v>331111</v>
      </c>
      <c r="EZ831" s="4">
        <f t="shared" ref="EZ831" si="16478">IF(EZ636="","",EZ636)</f>
        <v>1</v>
      </c>
      <c r="FA831" s="4" t="str">
        <f t="shared" ref="FA831" si="16479">IF(FA636="","",FA636)</f>
        <v/>
      </c>
      <c r="FB831" s="4">
        <f t="shared" ref="FB831" si="16480">IF(FB636="","",FB636)</f>
        <v>1</v>
      </c>
      <c r="FC831" s="4">
        <f t="shared" ref="FC831" si="16481">IF(FC636="","",FC636)</f>
        <v>40013</v>
      </c>
      <c r="FD831" s="4">
        <f t="shared" ref="FD831" si="16482">IF(FD636="","",FD636)</f>
        <v>1</v>
      </c>
      <c r="FE831" s="4">
        <f t="shared" ref="FE831" si="16483">IF(FE636="","",FE636)</f>
        <v>20100</v>
      </c>
      <c r="FF831" s="4">
        <f t="shared" ref="FF831" si="16484">IF(FF636="","",FF636)</f>
        <v>1</v>
      </c>
      <c r="FG831" s="4">
        <f t="shared" ref="FG831" si="16485">IF(FG636="","",FG636)</f>
        <v>20100</v>
      </c>
      <c r="FH831" s="4">
        <f t="shared" si="16014"/>
        <v>1</v>
      </c>
      <c r="FR831" s="2">
        <v>99999</v>
      </c>
      <c r="FS831" s="2">
        <v>0</v>
      </c>
      <c r="FT831" s="4">
        <v>800</v>
      </c>
      <c r="FU831" s="4"/>
      <c r="FV831" s="4"/>
      <c r="FW831" s="4"/>
      <c r="FX831" s="4"/>
      <c r="FY831" s="4"/>
      <c r="FZ831" s="77">
        <v>0</v>
      </c>
      <c r="GA831" s="2">
        <v>1</v>
      </c>
      <c r="GC831" s="2">
        <v>1</v>
      </c>
      <c r="GD831"/>
    </row>
    <row r="832" s="2" customFormat="1" ht="14.25" spans="1:186">
      <c r="A832" s="15">
        <v>8030106</v>
      </c>
      <c r="B832" s="7">
        <f t="shared" ref="B832" si="16486">B819</f>
        <v>4104</v>
      </c>
      <c r="C832" s="7">
        <f t="shared" ref="C832" si="16487">C819</f>
        <v>0</v>
      </c>
      <c r="D832" s="5" t="s">
        <v>373</v>
      </c>
      <c r="E832" s="2" t="s">
        <v>1521</v>
      </c>
      <c r="F832" s="31" t="s">
        <v>1483</v>
      </c>
      <c r="G832" s="31">
        <v>5</v>
      </c>
      <c r="H832" s="7" t="s">
        <v>191</v>
      </c>
      <c r="I832" s="7" t="s">
        <v>187</v>
      </c>
      <c r="J832" s="37">
        <v>1547</v>
      </c>
      <c r="K832" s="39">
        <v>601</v>
      </c>
      <c r="L832" s="39"/>
      <c r="M832" s="53" t="s">
        <v>193</v>
      </c>
      <c r="N832" s="4">
        <f t="shared" ref="N832" si="16488">N637</f>
        <v>30</v>
      </c>
      <c r="O832" s="4">
        <f t="shared" si="15959"/>
        <v>30</v>
      </c>
      <c r="P832" s="40">
        <f t="shared" si="16016"/>
        <v>2005</v>
      </c>
      <c r="Q832" s="4"/>
      <c r="S832" s="48">
        <f t="shared" ref="S832" si="16489">S819</f>
        <v>0</v>
      </c>
      <c r="T832" s="94" t="s">
        <v>194</v>
      </c>
      <c r="U832" s="7" t="s">
        <v>195</v>
      </c>
      <c r="V832" s="7">
        <v>1</v>
      </c>
      <c r="W832" s="7">
        <v>1</v>
      </c>
      <c r="X832" s="40">
        <v>0</v>
      </c>
      <c r="AB832" s="7" t="s">
        <v>195</v>
      </c>
      <c r="AC832" s="7">
        <v>0</v>
      </c>
      <c r="AD832" s="7" t="s">
        <v>195</v>
      </c>
      <c r="AE832" s="7" t="s">
        <v>195</v>
      </c>
      <c r="AF832" s="7" t="s">
        <v>195</v>
      </c>
      <c r="AG832" s="7" t="s">
        <v>195</v>
      </c>
      <c r="AH832" s="40">
        <v>0</v>
      </c>
      <c r="AI832" s="40">
        <v>0</v>
      </c>
      <c r="AJ832" s="40">
        <v>1</v>
      </c>
      <c r="AK832" s="40">
        <v>0</v>
      </c>
      <c r="AL832" s="40">
        <v>1</v>
      </c>
      <c r="AM832" s="40">
        <v>0</v>
      </c>
      <c r="AN832" s="40">
        <v>60</v>
      </c>
      <c r="AO832" s="40">
        <v>1000</v>
      </c>
      <c r="AP832" s="7" t="s">
        <v>375</v>
      </c>
      <c r="AQ832" s="4">
        <f t="shared" ref="AQ832" si="16490">AQ637</f>
        <v>3</v>
      </c>
      <c r="AR832" s="4">
        <f t="shared" si="16322"/>
        <v>161506</v>
      </c>
      <c r="AS832" s="7" t="s">
        <v>199</v>
      </c>
      <c r="AT832" s="48">
        <v>3</v>
      </c>
      <c r="AU832" s="48">
        <v>1</v>
      </c>
      <c r="AV832" s="48">
        <v>3</v>
      </c>
      <c r="AW832" s="48">
        <v>500</v>
      </c>
      <c r="AX832" s="48">
        <v>250</v>
      </c>
      <c r="AY832" s="48">
        <v>0</v>
      </c>
      <c r="AZ832" s="48">
        <v>0</v>
      </c>
      <c r="BE832" s="48">
        <v>0</v>
      </c>
      <c r="BF832" s="48">
        <v>1</v>
      </c>
      <c r="BG832" s="48">
        <f t="shared" si="16017"/>
        <v>360</v>
      </c>
      <c r="BH832" s="48">
        <f t="shared" si="16018"/>
        <v>360</v>
      </c>
      <c r="BI832" s="7">
        <v>0</v>
      </c>
      <c r="BJ832" s="7">
        <v>0</v>
      </c>
      <c r="BK832" s="7">
        <v>0</v>
      </c>
      <c r="BL832" s="7">
        <v>0</v>
      </c>
      <c r="BM832" s="7">
        <v>0</v>
      </c>
      <c r="BN832" s="7">
        <v>0</v>
      </c>
      <c r="BO832" s="7">
        <v>0</v>
      </c>
      <c r="BP832" s="7">
        <v>0</v>
      </c>
      <c r="BQ832" s="7">
        <v>0</v>
      </c>
      <c r="BR832" s="7">
        <v>0</v>
      </c>
      <c r="BS832" s="7">
        <v>0</v>
      </c>
      <c r="BT832" s="7">
        <v>0</v>
      </c>
      <c r="BU832" s="7">
        <v>0</v>
      </c>
      <c r="BV832" s="7">
        <v>0</v>
      </c>
      <c r="BW832" s="7">
        <v>0</v>
      </c>
      <c r="BX832" s="7">
        <v>0</v>
      </c>
      <c r="BY832" s="7">
        <v>0</v>
      </c>
      <c r="BZ832" s="7">
        <v>0</v>
      </c>
      <c r="CA832" s="7">
        <v>0</v>
      </c>
      <c r="CB832" s="7">
        <v>0</v>
      </c>
      <c r="CC832" s="7">
        <v>0</v>
      </c>
      <c r="CD832" s="7">
        <v>0</v>
      </c>
      <c r="CE832" s="7">
        <v>0</v>
      </c>
      <c r="CF832" s="7">
        <v>0</v>
      </c>
      <c r="CG832" s="7">
        <v>0</v>
      </c>
      <c r="CH832" s="7">
        <v>0</v>
      </c>
      <c r="CI832" s="7">
        <v>0</v>
      </c>
      <c r="CJ832" s="7">
        <v>0</v>
      </c>
      <c r="CK832" s="7">
        <v>0</v>
      </c>
      <c r="CL832" s="40">
        <v>0</v>
      </c>
      <c r="CM832" s="40">
        <v>0</v>
      </c>
      <c r="CN832" s="40">
        <v>0</v>
      </c>
      <c r="CO832" s="40">
        <v>0</v>
      </c>
      <c r="CP832" s="7">
        <v>0</v>
      </c>
      <c r="CQ832" s="7">
        <v>0</v>
      </c>
      <c r="CR832" s="7">
        <v>0</v>
      </c>
      <c r="CS832" s="40">
        <v>0</v>
      </c>
      <c r="CT832" s="7">
        <v>0</v>
      </c>
      <c r="CU832" s="7">
        <v>0</v>
      </c>
      <c r="CV832" s="4"/>
      <c r="CW832" s="4"/>
      <c r="CX832" s="4" t="str">
        <f t="shared" ref="CX832" si="16491">IF(CX637="","",CX637)</f>
        <v>3da_weapon_changjian01_s</v>
      </c>
      <c r="CY832" s="4" t="str">
        <f t="shared" ref="CY832" si="16492">IF(CY637="","",CY637)</f>
        <v>3da_weapon_changjian01_b</v>
      </c>
      <c r="CZ832" s="4" t="str">
        <f t="shared" si="16325"/>
        <v/>
      </c>
      <c r="DA832" s="4" t="str">
        <f t="shared" ref="DA832" si="16493">IF(DA637="","",DA637)</f>
        <v/>
      </c>
      <c r="DB832" s="4" t="str">
        <f t="shared" si="16277"/>
        <v>CS_Rhand</v>
      </c>
      <c r="DC832" s="4" t="str">
        <f t="shared" si="16463"/>
        <v>CS_Rhand</v>
      </c>
      <c r="DD832" s="7">
        <v>2</v>
      </c>
      <c r="DE832" s="7">
        <v>30</v>
      </c>
      <c r="DF832" s="7">
        <v>60</v>
      </c>
      <c r="DH832" s="4">
        <f t="shared" ref="DH832" si="16494">IF(DH637="","",DH637)</f>
        <v>3</v>
      </c>
      <c r="DI832" s="4">
        <f t="shared" si="15775"/>
        <v>2</v>
      </c>
      <c r="DJ832" s="4">
        <f t="shared" si="16401"/>
        <v>4</v>
      </c>
      <c r="DK832" s="4">
        <f t="shared" ref="DK832:DK854" si="16495">IF(DK637="","",DK637)</f>
        <v>7</v>
      </c>
      <c r="DL832" s="4">
        <f t="shared" si="16134"/>
        <v>8</v>
      </c>
      <c r="DX832" s="7">
        <f t="shared" si="16155"/>
        <v>8030106</v>
      </c>
      <c r="DY832" s="7"/>
      <c r="DZ832" s="67">
        <v>10000</v>
      </c>
      <c r="EA832" s="2" t="s">
        <v>1515</v>
      </c>
      <c r="EB832" s="85">
        <v>198</v>
      </c>
      <c r="EC832" s="2" t="s">
        <v>1516</v>
      </c>
      <c r="ED832" s="2">
        <v>2019</v>
      </c>
      <c r="EE832" s="2">
        <v>3003</v>
      </c>
      <c r="EF832" s="7">
        <v>50</v>
      </c>
      <c r="EG832" s="20"/>
      <c r="EH832" s="20"/>
      <c r="EI832" s="4">
        <f t="shared" ref="EI832" si="16496">IF(EI637="","",EI637)</f>
        <v>331103</v>
      </c>
      <c r="EJ832" s="4">
        <f t="shared" ref="EJ832" si="16497">IF(EJ637="","",EJ637)</f>
        <v>1</v>
      </c>
      <c r="EK832" s="4">
        <f t="shared" ref="EK832" si="16498">IF(EK637="","",EK637)</f>
        <v>331104</v>
      </c>
      <c r="EL832" s="4">
        <f t="shared" ref="EL832" si="16499">IF(EL637="","",EL637)</f>
        <v>1</v>
      </c>
      <c r="EM832" s="4">
        <f t="shared" ref="EM832" si="16500">IF(EM637="","",EM637)</f>
        <v>331105</v>
      </c>
      <c r="EN832" s="4">
        <f t="shared" ref="EN832" si="16501">IF(EN637="","",EN637)</f>
        <v>1</v>
      </c>
      <c r="EO832" s="4">
        <f t="shared" ref="EO832" si="16502">IF(EO637="","",EO637)</f>
        <v>331106</v>
      </c>
      <c r="EP832" s="4">
        <f t="shared" ref="EP832" si="16503">IF(EP637="","",EP637)</f>
        <v>1</v>
      </c>
      <c r="EQ832" s="4">
        <f t="shared" ref="EQ832" si="16504">IF(EQ637="","",EQ637)</f>
        <v>331107</v>
      </c>
      <c r="ER832" s="4">
        <f t="shared" ref="ER832:ER838" si="16505">IF(ER637="","",ER637)</f>
        <v>1</v>
      </c>
      <c r="ES832" s="4">
        <f t="shared" si="16476"/>
        <v>331108</v>
      </c>
      <c r="ET832" s="4">
        <f t="shared" ref="ET832" si="16506">IF(ET637="","",ET637)</f>
        <v>1</v>
      </c>
      <c r="EU832" s="4">
        <f t="shared" si="16446"/>
        <v>331109</v>
      </c>
      <c r="EV832" s="4">
        <f t="shared" si="16416"/>
        <v>1</v>
      </c>
      <c r="EW832" s="4">
        <f t="shared" si="16416"/>
        <v>331110</v>
      </c>
      <c r="EX832" s="4">
        <f t="shared" si="16416"/>
        <v>1</v>
      </c>
      <c r="EY832" s="4">
        <f t="shared" si="16416"/>
        <v>331111</v>
      </c>
      <c r="EZ832" s="4">
        <f t="shared" ref="EZ832" si="16507">IF(EZ637="","",EZ637)</f>
        <v>1</v>
      </c>
      <c r="FA832" s="4" t="str">
        <f t="shared" ref="FA832" si="16508">IF(FA637="","",FA637)</f>
        <v/>
      </c>
      <c r="FB832" s="4">
        <f t="shared" ref="FB832" si="16509">IF(FB637="","",FB637)</f>
        <v>1</v>
      </c>
      <c r="FC832" s="4">
        <f t="shared" ref="FC832" si="16510">IF(FC637="","",FC637)</f>
        <v>40013</v>
      </c>
      <c r="FD832" s="4">
        <f t="shared" ref="FD832" si="16511">IF(FD637="","",FD637)</f>
        <v>1</v>
      </c>
      <c r="FE832" s="4">
        <f t="shared" ref="FE832" si="16512">IF(FE637="","",FE637)</f>
        <v>20100</v>
      </c>
      <c r="FF832" s="4">
        <f t="shared" ref="FF832" si="16513">IF(FF637="","",FF637)</f>
        <v>1</v>
      </c>
      <c r="FG832" s="4">
        <f t="shared" ref="FG832" si="16514">IF(FG637="","",FG637)</f>
        <v>20100</v>
      </c>
      <c r="FH832" s="4">
        <f t="shared" si="16014"/>
        <v>1</v>
      </c>
      <c r="FR832" s="2">
        <v>99999</v>
      </c>
      <c r="FS832" s="2">
        <v>0</v>
      </c>
      <c r="FT832" s="4">
        <v>800</v>
      </c>
      <c r="FU832" s="4"/>
      <c r="FV832" s="4"/>
      <c r="FW832" s="4"/>
      <c r="FX832" s="4"/>
      <c r="FY832" s="4"/>
      <c r="FZ832" s="77">
        <v>0</v>
      </c>
      <c r="GA832" s="2">
        <v>1</v>
      </c>
      <c r="GC832" s="2">
        <v>1</v>
      </c>
      <c r="GD832"/>
    </row>
    <row r="833" s="2" customFormat="1" ht="14.25" spans="1:186">
      <c r="A833" s="15">
        <v>8030207</v>
      </c>
      <c r="B833" s="7">
        <f t="shared" ref="B833:B853" si="16515">B820</f>
        <v>312</v>
      </c>
      <c r="C833" s="7">
        <f t="shared" ref="C833" si="16516">C820</f>
        <v>3</v>
      </c>
      <c r="D833" s="5" t="s">
        <v>376</v>
      </c>
      <c r="E833" s="2" t="s">
        <v>1522</v>
      </c>
      <c r="F833" s="31" t="s">
        <v>1483</v>
      </c>
      <c r="G833" s="31">
        <v>5</v>
      </c>
      <c r="H833" s="7" t="s">
        <v>191</v>
      </c>
      <c r="I833" s="7" t="s">
        <v>187</v>
      </c>
      <c r="J833" s="37">
        <v>1461</v>
      </c>
      <c r="K833" s="39">
        <v>1432</v>
      </c>
      <c r="L833" s="39"/>
      <c r="M833" s="53" t="s">
        <v>193</v>
      </c>
      <c r="N833" s="4">
        <f t="shared" ref="N833" si="16517">N638</f>
        <v>30</v>
      </c>
      <c r="O833" s="4">
        <f t="shared" ref="O833" si="16518">O638</f>
        <v>30</v>
      </c>
      <c r="P833" s="40">
        <f t="shared" si="16016"/>
        <v>2305</v>
      </c>
      <c r="Q833" s="4"/>
      <c r="S833" s="48">
        <f t="shared" ref="S833" si="16519">S820</f>
        <v>1</v>
      </c>
      <c r="T833" s="94" t="s">
        <v>194</v>
      </c>
      <c r="U833" s="7" t="s">
        <v>195</v>
      </c>
      <c r="V833" s="7">
        <v>1</v>
      </c>
      <c r="W833" s="7">
        <v>1</v>
      </c>
      <c r="X833" s="40">
        <v>0</v>
      </c>
      <c r="AB833" s="7" t="s">
        <v>195</v>
      </c>
      <c r="AC833" s="7">
        <v>0</v>
      </c>
      <c r="AD833" s="7" t="s">
        <v>195</v>
      </c>
      <c r="AE833" s="7" t="s">
        <v>195</v>
      </c>
      <c r="AF833" s="7" t="s">
        <v>195</v>
      </c>
      <c r="AG833" s="7" t="s">
        <v>195</v>
      </c>
      <c r="AH833" s="40">
        <v>0</v>
      </c>
      <c r="AI833" s="40">
        <v>0</v>
      </c>
      <c r="AJ833" s="40">
        <v>1</v>
      </c>
      <c r="AK833" s="40">
        <v>0</v>
      </c>
      <c r="AL833" s="40">
        <v>1</v>
      </c>
      <c r="AM833" s="40">
        <v>0</v>
      </c>
      <c r="AN833" s="40">
        <v>60</v>
      </c>
      <c r="AO833" s="40">
        <v>1000</v>
      </c>
      <c r="AP833" s="7" t="s">
        <v>378</v>
      </c>
      <c r="AQ833" s="4">
        <f t="shared" ref="AQ833" si="16520">AQ638</f>
        <v>3</v>
      </c>
      <c r="AR833" s="4">
        <f t="shared" si="16322"/>
        <v>161506</v>
      </c>
      <c r="AS833" s="7" t="s">
        <v>199</v>
      </c>
      <c r="AT833" s="48">
        <v>3</v>
      </c>
      <c r="AU833" s="48">
        <v>1</v>
      </c>
      <c r="AV833" s="48">
        <v>3</v>
      </c>
      <c r="AW833" s="48">
        <v>500</v>
      </c>
      <c r="AX833" s="48">
        <v>250</v>
      </c>
      <c r="AY833" s="48">
        <v>0</v>
      </c>
      <c r="AZ833" s="48">
        <v>0</v>
      </c>
      <c r="BE833" s="48">
        <v>0</v>
      </c>
      <c r="BF833" s="48">
        <v>1</v>
      </c>
      <c r="BG833" s="48">
        <f t="shared" si="16017"/>
        <v>360</v>
      </c>
      <c r="BH833" s="48">
        <f t="shared" si="16018"/>
        <v>360</v>
      </c>
      <c r="BI833" s="7">
        <v>0</v>
      </c>
      <c r="BJ833" s="7">
        <v>0</v>
      </c>
      <c r="BK833" s="7">
        <v>0</v>
      </c>
      <c r="BL833" s="7">
        <v>0</v>
      </c>
      <c r="BM833" s="7">
        <v>0</v>
      </c>
      <c r="BN833" s="7">
        <v>0</v>
      </c>
      <c r="BO833" s="7">
        <v>0</v>
      </c>
      <c r="BP833" s="7">
        <v>0</v>
      </c>
      <c r="BQ833" s="7">
        <v>0</v>
      </c>
      <c r="BR833" s="7">
        <v>0</v>
      </c>
      <c r="BS833" s="7">
        <v>0</v>
      </c>
      <c r="BT833" s="7">
        <v>0</v>
      </c>
      <c r="BU833" s="7">
        <v>0</v>
      </c>
      <c r="BV833" s="7">
        <v>0</v>
      </c>
      <c r="BW833" s="7">
        <v>0</v>
      </c>
      <c r="BX833" s="7">
        <v>0</v>
      </c>
      <c r="BY833" s="7">
        <v>0</v>
      </c>
      <c r="BZ833" s="7">
        <v>0</v>
      </c>
      <c r="CA833" s="7">
        <v>0</v>
      </c>
      <c r="CB833" s="7">
        <v>0</v>
      </c>
      <c r="CC833" s="7">
        <v>0</v>
      </c>
      <c r="CD833" s="7">
        <v>0</v>
      </c>
      <c r="CE833" s="7">
        <v>0</v>
      </c>
      <c r="CF833" s="7">
        <v>0</v>
      </c>
      <c r="CG833" s="7">
        <v>0</v>
      </c>
      <c r="CH833" s="7">
        <v>0</v>
      </c>
      <c r="CI833" s="7">
        <v>0</v>
      </c>
      <c r="CJ833" s="7">
        <v>0</v>
      </c>
      <c r="CK833" s="7">
        <v>0</v>
      </c>
      <c r="CL833" s="40">
        <v>0</v>
      </c>
      <c r="CM833" s="40">
        <v>0</v>
      </c>
      <c r="CN833" s="40">
        <v>0</v>
      </c>
      <c r="CO833" s="40">
        <v>0</v>
      </c>
      <c r="CP833" s="7">
        <v>0</v>
      </c>
      <c r="CQ833" s="7">
        <v>0</v>
      </c>
      <c r="CR833" s="7">
        <v>0</v>
      </c>
      <c r="CS833" s="40">
        <v>0</v>
      </c>
      <c r="CT833" s="7">
        <v>0</v>
      </c>
      <c r="CU833" s="7">
        <v>0</v>
      </c>
      <c r="CV833" s="4"/>
      <c r="CW833" s="4"/>
      <c r="CX833" s="4" t="str">
        <f t="shared" ref="CX833" si="16521">IF(CX638="","",CX638)</f>
        <v/>
      </c>
      <c r="CY833" s="4" t="str">
        <f t="shared" ref="CY833" si="16522">IF(CY638="","",CY638)</f>
        <v/>
      </c>
      <c r="CZ833" s="4" t="str">
        <f t="shared" si="16325"/>
        <v/>
      </c>
      <c r="DA833" s="4" t="str">
        <f t="shared" ref="DA833" si="16523">IF(DA638="","",DA638)</f>
        <v/>
      </c>
      <c r="DB833" s="4" t="str">
        <f t="shared" si="16277"/>
        <v/>
      </c>
      <c r="DC833" s="4" t="str">
        <f t="shared" si="16463"/>
        <v/>
      </c>
      <c r="DD833" s="7">
        <v>2</v>
      </c>
      <c r="DE833" s="7">
        <v>30</v>
      </c>
      <c r="DF833" s="7">
        <v>60</v>
      </c>
      <c r="DH833" s="4">
        <f t="shared" ref="DH833" si="16524">IF(DH638="","",DH638)</f>
        <v>3</v>
      </c>
      <c r="DI833" s="4">
        <f t="shared" si="15775"/>
        <v>1</v>
      </c>
      <c r="DJ833" s="4">
        <f t="shared" si="16401"/>
        <v>3</v>
      </c>
      <c r="DK833" s="4">
        <f t="shared" si="16495"/>
        <v>5</v>
      </c>
      <c r="DL833" s="4">
        <f t="shared" si="16134"/>
        <v>7</v>
      </c>
      <c r="DX833" s="7">
        <f t="shared" si="16155"/>
        <v>8030207</v>
      </c>
      <c r="DY833" s="7"/>
      <c r="DZ833" s="67">
        <v>10000</v>
      </c>
      <c r="EA833" s="2" t="s">
        <v>1515</v>
      </c>
      <c r="EB833" s="85">
        <v>198</v>
      </c>
      <c r="EC833" s="2" t="s">
        <v>1516</v>
      </c>
      <c r="ED833" s="2">
        <v>2022</v>
      </c>
      <c r="EE833" s="2">
        <v>3004</v>
      </c>
      <c r="EF833" s="7">
        <v>50</v>
      </c>
      <c r="EG833" s="20"/>
      <c r="EH833" s="20"/>
      <c r="EI833" s="4">
        <f t="shared" ref="EI833" si="16525">IF(EI638="","",EI638)</f>
        <v>331133</v>
      </c>
      <c r="EJ833" s="4">
        <f t="shared" ref="EJ833" si="16526">IF(EJ638="","",EJ638)</f>
        <v>1</v>
      </c>
      <c r="EK833" s="4">
        <f t="shared" ref="EK833" si="16527">IF(EK638="","",EK638)</f>
        <v>331134</v>
      </c>
      <c r="EL833" s="4">
        <f t="shared" ref="EL833" si="16528">IF(EL638="","",EL638)</f>
        <v>1</v>
      </c>
      <c r="EM833" s="4">
        <f t="shared" ref="EM833" si="16529">IF(EM638="","",EM638)</f>
        <v>331135</v>
      </c>
      <c r="EN833" s="4">
        <f t="shared" ref="EN833" si="16530">IF(EN638="","",EN638)</f>
        <v>1</v>
      </c>
      <c r="EO833" s="4">
        <f t="shared" ref="EO833" si="16531">IF(EO638="","",EO638)</f>
        <v>331136</v>
      </c>
      <c r="EP833" s="4">
        <f t="shared" ref="EP833" si="16532">IF(EP638="","",EP638)</f>
        <v>1</v>
      </c>
      <c r="EQ833" s="4">
        <f t="shared" ref="EQ833" si="16533">IF(EQ638="","",EQ638)</f>
        <v>331137</v>
      </c>
      <c r="ER833" s="4">
        <f t="shared" si="16505"/>
        <v>1</v>
      </c>
      <c r="ES833" s="4">
        <f t="shared" si="16476"/>
        <v>331138</v>
      </c>
      <c r="ET833" s="4">
        <f t="shared" ref="ET833" si="16534">IF(ET638="","",ET638)</f>
        <v>1</v>
      </c>
      <c r="EU833" s="4">
        <f t="shared" si="16446"/>
        <v>331139</v>
      </c>
      <c r="EV833" s="4">
        <f t="shared" si="16416"/>
        <v>1</v>
      </c>
      <c r="EW833" s="4">
        <f t="shared" si="16416"/>
        <v>331140</v>
      </c>
      <c r="EX833" s="4">
        <f t="shared" si="16416"/>
        <v>1</v>
      </c>
      <c r="EY833" s="4">
        <f t="shared" si="16416"/>
        <v>331141</v>
      </c>
      <c r="EZ833" s="4">
        <f t="shared" ref="EZ833" si="16535">IF(EZ638="","",EZ638)</f>
        <v>1</v>
      </c>
      <c r="FA833" s="4" t="str">
        <f t="shared" ref="FA833" si="16536">IF(FA638="","",FA638)</f>
        <v/>
      </c>
      <c r="FB833" s="4">
        <f t="shared" ref="FB833:FB838" si="16537">IF(FB638="","",FB638)</f>
        <v>1</v>
      </c>
      <c r="FC833" s="4">
        <f t="shared" ref="FC833" si="16538">IF(FC638="","",FC638)</f>
        <v>40013</v>
      </c>
      <c r="FD833" s="4">
        <f t="shared" ref="FD833:FD838" si="16539">IF(FD638="","",FD638)</f>
        <v>1</v>
      </c>
      <c r="FE833" s="4">
        <f t="shared" ref="FE833" si="16540">IF(FE638="","",FE638)</f>
        <v>20100</v>
      </c>
      <c r="FF833" s="4">
        <f t="shared" ref="FF833" si="16541">IF(FF638="","",FF638)</f>
        <v>1</v>
      </c>
      <c r="FG833" s="4">
        <f t="shared" ref="FG833" si="16542">IF(FG638="","",FG638)</f>
        <v>20100</v>
      </c>
      <c r="FH833" s="4">
        <f t="shared" si="16014"/>
        <v>1</v>
      </c>
      <c r="FR833" s="2">
        <v>99999</v>
      </c>
      <c r="FS833" s="2">
        <v>0</v>
      </c>
      <c r="FT833" s="4">
        <v>800</v>
      </c>
      <c r="FU833" s="4"/>
      <c r="FV833" s="4"/>
      <c r="FW833" s="4"/>
      <c r="FX833" s="4"/>
      <c r="FY833" s="4"/>
      <c r="FZ833" s="77">
        <v>0</v>
      </c>
      <c r="GA833" s="2">
        <v>1</v>
      </c>
      <c r="GC833" s="2">
        <v>1</v>
      </c>
      <c r="GD833"/>
    </row>
    <row r="834" s="2" customFormat="1" ht="14.25" spans="1:186">
      <c r="A834" s="15">
        <v>8030208</v>
      </c>
      <c r="B834" s="7">
        <f t="shared" si="16515"/>
        <v>568</v>
      </c>
      <c r="C834" s="7">
        <f t="shared" ref="C834" si="16543">C821</f>
        <v>3</v>
      </c>
      <c r="D834" s="5" t="s">
        <v>379</v>
      </c>
      <c r="E834" s="2" t="s">
        <v>1523</v>
      </c>
      <c r="F834" s="31" t="s">
        <v>1483</v>
      </c>
      <c r="G834" s="31">
        <v>5</v>
      </c>
      <c r="H834" s="7" t="s">
        <v>191</v>
      </c>
      <c r="I834" s="7" t="s">
        <v>187</v>
      </c>
      <c r="J834" s="37">
        <v>1450</v>
      </c>
      <c r="K834" s="39">
        <v>1436</v>
      </c>
      <c r="L834" s="39"/>
      <c r="M834" s="53" t="s">
        <v>193</v>
      </c>
      <c r="N834" s="4">
        <f t="shared" ref="N834" si="16544">N639</f>
        <v>30</v>
      </c>
      <c r="O834" s="4">
        <f t="shared" ref="O834" si="16545">O639</f>
        <v>30</v>
      </c>
      <c r="P834" s="40">
        <f t="shared" si="16016"/>
        <v>2305</v>
      </c>
      <c r="Q834" s="4"/>
      <c r="S834" s="48">
        <f t="shared" ref="S834" si="16546">S821</f>
        <v>2</v>
      </c>
      <c r="T834" s="94" t="s">
        <v>194</v>
      </c>
      <c r="U834" s="7" t="s">
        <v>195</v>
      </c>
      <c r="V834" s="7">
        <v>1</v>
      </c>
      <c r="W834" s="7">
        <v>1</v>
      </c>
      <c r="X834" s="40">
        <v>0</v>
      </c>
      <c r="AB834" s="7" t="s">
        <v>195</v>
      </c>
      <c r="AC834" s="7">
        <v>0</v>
      </c>
      <c r="AD834" s="7" t="s">
        <v>195</v>
      </c>
      <c r="AE834" s="7" t="s">
        <v>195</v>
      </c>
      <c r="AF834" s="7" t="s">
        <v>195</v>
      </c>
      <c r="AG834" s="7" t="s">
        <v>195</v>
      </c>
      <c r="AH834" s="40">
        <v>0</v>
      </c>
      <c r="AI834" s="40">
        <v>0</v>
      </c>
      <c r="AJ834" s="40">
        <v>1</v>
      </c>
      <c r="AK834" s="40">
        <v>0</v>
      </c>
      <c r="AL834" s="40">
        <v>1</v>
      </c>
      <c r="AM834" s="40">
        <v>0</v>
      </c>
      <c r="AN834" s="40">
        <v>60</v>
      </c>
      <c r="AO834" s="40">
        <v>1000</v>
      </c>
      <c r="AP834" s="7" t="s">
        <v>381</v>
      </c>
      <c r="AQ834" s="4">
        <f t="shared" ref="AQ834" si="16547">AQ639</f>
        <v>3</v>
      </c>
      <c r="AR834" s="4">
        <f t="shared" si="16322"/>
        <v>161506</v>
      </c>
      <c r="AS834" s="7" t="s">
        <v>199</v>
      </c>
      <c r="AT834" s="48">
        <v>3</v>
      </c>
      <c r="AU834" s="48">
        <v>1</v>
      </c>
      <c r="AV834" s="48">
        <v>3</v>
      </c>
      <c r="AW834" s="48">
        <v>500</v>
      </c>
      <c r="AX834" s="48">
        <v>250</v>
      </c>
      <c r="AY834" s="48">
        <v>0</v>
      </c>
      <c r="AZ834" s="48">
        <v>0</v>
      </c>
      <c r="BE834" s="48">
        <v>0</v>
      </c>
      <c r="BF834" s="48">
        <v>1</v>
      </c>
      <c r="BG834" s="48">
        <f t="shared" si="16017"/>
        <v>360</v>
      </c>
      <c r="BH834" s="48">
        <f t="shared" si="16018"/>
        <v>360</v>
      </c>
      <c r="BI834" s="7">
        <v>0</v>
      </c>
      <c r="BJ834" s="7">
        <v>0</v>
      </c>
      <c r="BK834" s="7">
        <v>0</v>
      </c>
      <c r="BL834" s="7">
        <v>0</v>
      </c>
      <c r="BM834" s="7">
        <v>0</v>
      </c>
      <c r="BN834" s="7">
        <v>0</v>
      </c>
      <c r="BO834" s="7">
        <v>0</v>
      </c>
      <c r="BP834" s="7">
        <v>0</v>
      </c>
      <c r="BQ834" s="7">
        <v>0</v>
      </c>
      <c r="BR834" s="7">
        <v>0</v>
      </c>
      <c r="BS834" s="7">
        <v>0</v>
      </c>
      <c r="BT834" s="7">
        <v>0</v>
      </c>
      <c r="BU834" s="7">
        <v>0</v>
      </c>
      <c r="BV834" s="7">
        <v>0</v>
      </c>
      <c r="BW834" s="7">
        <v>0</v>
      </c>
      <c r="BX834" s="7">
        <v>0</v>
      </c>
      <c r="BY834" s="7">
        <v>0</v>
      </c>
      <c r="BZ834" s="7">
        <v>0</v>
      </c>
      <c r="CA834" s="7">
        <v>0</v>
      </c>
      <c r="CB834" s="7">
        <v>0</v>
      </c>
      <c r="CC834" s="7">
        <v>0</v>
      </c>
      <c r="CD834" s="7">
        <v>0</v>
      </c>
      <c r="CE834" s="7">
        <v>0</v>
      </c>
      <c r="CF834" s="7">
        <v>0</v>
      </c>
      <c r="CG834" s="7">
        <v>0</v>
      </c>
      <c r="CH834" s="7">
        <v>0</v>
      </c>
      <c r="CI834" s="7">
        <v>0</v>
      </c>
      <c r="CJ834" s="7">
        <v>0</v>
      </c>
      <c r="CK834" s="7">
        <v>0</v>
      </c>
      <c r="CL834" s="40">
        <v>0</v>
      </c>
      <c r="CM834" s="40">
        <v>0</v>
      </c>
      <c r="CN834" s="40">
        <v>0</v>
      </c>
      <c r="CO834" s="40">
        <v>0</v>
      </c>
      <c r="CP834" s="7">
        <v>0</v>
      </c>
      <c r="CQ834" s="7">
        <v>0</v>
      </c>
      <c r="CR834" s="7">
        <v>0</v>
      </c>
      <c r="CS834" s="40">
        <v>0</v>
      </c>
      <c r="CT834" s="7">
        <v>0</v>
      </c>
      <c r="CU834" s="7">
        <v>0</v>
      </c>
      <c r="CV834" s="4"/>
      <c r="CW834" s="4"/>
      <c r="CX834" s="4" t="str">
        <f t="shared" ref="CX834" si="16548">IF(CX639="","",CX639)</f>
        <v/>
      </c>
      <c r="CY834" s="4" t="str">
        <f t="shared" ref="CY834" si="16549">IF(CY639="","",CY639)</f>
        <v/>
      </c>
      <c r="CZ834" s="4" t="str">
        <f t="shared" si="16325"/>
        <v/>
      </c>
      <c r="DA834" s="4" t="str">
        <f t="shared" ref="DA834" si="16550">IF(DA639="","",DA639)</f>
        <v/>
      </c>
      <c r="DB834" s="4" t="str">
        <f t="shared" si="16277"/>
        <v/>
      </c>
      <c r="DC834" s="4" t="str">
        <f t="shared" si="16463"/>
        <v/>
      </c>
      <c r="DD834" s="7">
        <v>2</v>
      </c>
      <c r="DE834" s="7">
        <v>30</v>
      </c>
      <c r="DF834" s="7">
        <v>60</v>
      </c>
      <c r="DH834" s="4">
        <f t="shared" ref="DH834" si="16551">IF(DH639="","",DH639)</f>
        <v>3</v>
      </c>
      <c r="DI834" s="4">
        <f t="shared" si="15775"/>
        <v>1</v>
      </c>
      <c r="DJ834" s="4">
        <f t="shared" si="16401"/>
        <v>3</v>
      </c>
      <c r="DK834" s="4">
        <f t="shared" si="16495"/>
        <v>5</v>
      </c>
      <c r="DL834" s="4">
        <f t="shared" si="16134"/>
        <v>7</v>
      </c>
      <c r="DX834" s="7">
        <f t="shared" si="16155"/>
        <v>8030208</v>
      </c>
      <c r="DY834" s="7"/>
      <c r="DZ834" s="67">
        <v>10000</v>
      </c>
      <c r="EA834" s="2" t="s">
        <v>1515</v>
      </c>
      <c r="EB834" s="85">
        <v>198</v>
      </c>
      <c r="EC834" s="2" t="s">
        <v>1516</v>
      </c>
      <c r="ED834" s="2">
        <v>2022</v>
      </c>
      <c r="EE834" s="2">
        <v>3004</v>
      </c>
      <c r="EF834" s="7">
        <v>50</v>
      </c>
      <c r="EG834" s="20"/>
      <c r="EH834" s="20"/>
      <c r="EI834" s="4">
        <f t="shared" ref="EI834" si="16552">IF(EI639="","",EI639)</f>
        <v>331133</v>
      </c>
      <c r="EJ834" s="4">
        <f t="shared" ref="EJ834" si="16553">IF(EJ639="","",EJ639)</f>
        <v>1</v>
      </c>
      <c r="EK834" s="4">
        <f t="shared" ref="EK834" si="16554">IF(EK639="","",EK639)</f>
        <v>331134</v>
      </c>
      <c r="EL834" s="4">
        <f t="shared" ref="EL834" si="16555">IF(EL639="","",EL639)</f>
        <v>1</v>
      </c>
      <c r="EM834" s="4">
        <f t="shared" ref="EM834" si="16556">IF(EM639="","",EM639)</f>
        <v>331135</v>
      </c>
      <c r="EN834" s="4">
        <f t="shared" ref="EN834" si="16557">IF(EN639="","",EN639)</f>
        <v>1</v>
      </c>
      <c r="EO834" s="4">
        <f t="shared" ref="EO834" si="16558">IF(EO639="","",EO639)</f>
        <v>331136</v>
      </c>
      <c r="EP834" s="4">
        <f t="shared" ref="EP834" si="16559">IF(EP639="","",EP639)</f>
        <v>1</v>
      </c>
      <c r="EQ834" s="4">
        <f t="shared" ref="EQ834" si="16560">IF(EQ639="","",EQ639)</f>
        <v>331137</v>
      </c>
      <c r="ER834" s="4">
        <f t="shared" si="16505"/>
        <v>1</v>
      </c>
      <c r="ES834" s="4">
        <f t="shared" si="16476"/>
        <v>331138</v>
      </c>
      <c r="ET834" s="4">
        <f t="shared" ref="ET834" si="16561">IF(ET639="","",ET639)</f>
        <v>1</v>
      </c>
      <c r="EU834" s="4">
        <f t="shared" si="16446"/>
        <v>331139</v>
      </c>
      <c r="EV834" s="4">
        <f t="shared" si="16416"/>
        <v>1</v>
      </c>
      <c r="EW834" s="4">
        <f t="shared" si="16416"/>
        <v>331140</v>
      </c>
      <c r="EX834" s="4">
        <f t="shared" si="16416"/>
        <v>1</v>
      </c>
      <c r="EY834" s="4">
        <f t="shared" si="16416"/>
        <v>331141</v>
      </c>
      <c r="EZ834" s="4">
        <f t="shared" ref="EZ834" si="16562">IF(EZ639="","",EZ639)</f>
        <v>1</v>
      </c>
      <c r="FA834" s="4" t="str">
        <f t="shared" ref="FA834:FA838" si="16563">IF(FA639="","",FA639)</f>
        <v/>
      </c>
      <c r="FB834" s="4">
        <f t="shared" si="16537"/>
        <v>1</v>
      </c>
      <c r="FC834" s="4">
        <f t="shared" ref="FC834" si="16564">IF(FC639="","",FC639)</f>
        <v>40013</v>
      </c>
      <c r="FD834" s="4">
        <f t="shared" si="16539"/>
        <v>1</v>
      </c>
      <c r="FE834" s="4">
        <f t="shared" ref="FE834" si="16565">IF(FE639="","",FE639)</f>
        <v>20100</v>
      </c>
      <c r="FF834" s="4">
        <f t="shared" ref="FF834" si="16566">IF(FF639="","",FF639)</f>
        <v>1</v>
      </c>
      <c r="FG834" s="4">
        <f t="shared" ref="FG834" si="16567">IF(FG639="","",FG639)</f>
        <v>20100</v>
      </c>
      <c r="FH834" s="4">
        <f t="shared" si="16014"/>
        <v>1</v>
      </c>
      <c r="FR834" s="2">
        <v>99999</v>
      </c>
      <c r="FS834" s="2">
        <v>0</v>
      </c>
      <c r="FT834" s="4">
        <v>800</v>
      </c>
      <c r="FU834" s="4"/>
      <c r="FV834" s="4"/>
      <c r="FW834" s="4"/>
      <c r="FX834" s="4"/>
      <c r="FY834" s="4"/>
      <c r="FZ834" s="77">
        <v>0</v>
      </c>
      <c r="GA834" s="2">
        <v>1</v>
      </c>
      <c r="GC834" s="2">
        <v>1</v>
      </c>
      <c r="GD834"/>
    </row>
    <row r="835" s="2" customFormat="1" ht="14.25" spans="1:186">
      <c r="A835" s="15">
        <v>8030309</v>
      </c>
      <c r="B835" s="7">
        <f t="shared" si="16515"/>
        <v>1640</v>
      </c>
      <c r="C835" s="7">
        <f t="shared" ref="C835" si="16568">C822</f>
        <v>1</v>
      </c>
      <c r="D835" s="5" t="s">
        <v>382</v>
      </c>
      <c r="E835" s="2" t="s">
        <v>1524</v>
      </c>
      <c r="F835" s="31" t="s">
        <v>1483</v>
      </c>
      <c r="G835" s="31">
        <v>5</v>
      </c>
      <c r="H835" s="7" t="s">
        <v>191</v>
      </c>
      <c r="I835" s="7" t="s">
        <v>187</v>
      </c>
      <c r="J835" s="37">
        <v>1439</v>
      </c>
      <c r="K835" s="39">
        <v>1698</v>
      </c>
      <c r="L835" s="39"/>
      <c r="M835" s="53" t="s">
        <v>193</v>
      </c>
      <c r="N835" s="4">
        <f t="shared" ref="N835" si="16569">N640</f>
        <v>30</v>
      </c>
      <c r="O835" s="4">
        <f t="shared" ref="O835" si="16570">O640</f>
        <v>30</v>
      </c>
      <c r="P835" s="40">
        <f t="shared" si="16016"/>
        <v>2105</v>
      </c>
      <c r="Q835" s="4"/>
      <c r="S835" s="48">
        <f t="shared" ref="S835" si="16571">S822</f>
        <v>1</v>
      </c>
      <c r="T835" s="94" t="s">
        <v>194</v>
      </c>
      <c r="U835" s="7" t="s">
        <v>195</v>
      </c>
      <c r="V835" s="7">
        <v>1</v>
      </c>
      <c r="W835" s="7">
        <v>1</v>
      </c>
      <c r="X835" s="40">
        <v>0</v>
      </c>
      <c r="AB835" s="7" t="s">
        <v>195</v>
      </c>
      <c r="AC835" s="7">
        <v>0</v>
      </c>
      <c r="AD835" s="7" t="s">
        <v>195</v>
      </c>
      <c r="AE835" s="7" t="s">
        <v>195</v>
      </c>
      <c r="AF835" s="7" t="s">
        <v>195</v>
      </c>
      <c r="AG835" s="7" t="s">
        <v>195</v>
      </c>
      <c r="AH835" s="40">
        <v>0</v>
      </c>
      <c r="AI835" s="40">
        <v>0</v>
      </c>
      <c r="AJ835" s="40">
        <v>1</v>
      </c>
      <c r="AK835" s="40">
        <v>0</v>
      </c>
      <c r="AL835" s="40">
        <v>1</v>
      </c>
      <c r="AM835" s="40">
        <v>0</v>
      </c>
      <c r="AN835" s="40">
        <v>60</v>
      </c>
      <c r="AO835" s="40">
        <v>1000</v>
      </c>
      <c r="AP835" s="7" t="s">
        <v>384</v>
      </c>
      <c r="AQ835" s="4">
        <f t="shared" ref="AQ835" si="16572">AQ640</f>
        <v>3</v>
      </c>
      <c r="AR835" s="4">
        <f t="shared" si="16322"/>
        <v>161506</v>
      </c>
      <c r="AS835" s="7" t="s">
        <v>199</v>
      </c>
      <c r="AT835" s="48">
        <v>3</v>
      </c>
      <c r="AU835" s="48">
        <v>1</v>
      </c>
      <c r="AV835" s="48">
        <v>3</v>
      </c>
      <c r="AW835" s="48">
        <v>500</v>
      </c>
      <c r="AX835" s="48">
        <v>250</v>
      </c>
      <c r="AY835" s="48">
        <v>0</v>
      </c>
      <c r="AZ835" s="48">
        <v>0</v>
      </c>
      <c r="BE835" s="48">
        <v>0</v>
      </c>
      <c r="BF835" s="48">
        <v>1</v>
      </c>
      <c r="BG835" s="48">
        <f t="shared" ref="BG835" si="16573">IF(O835&lt;10,90,90+O835*9)</f>
        <v>360</v>
      </c>
      <c r="BH835" s="48">
        <f t="shared" ref="BH835" si="16574">IF(O835&lt;10,90,90+O835*9)</f>
        <v>360</v>
      </c>
      <c r="BI835" s="7">
        <v>0</v>
      </c>
      <c r="BJ835" s="7">
        <v>0</v>
      </c>
      <c r="BK835" s="7">
        <v>0</v>
      </c>
      <c r="BL835" s="7">
        <v>0</v>
      </c>
      <c r="BM835" s="7">
        <v>0</v>
      </c>
      <c r="BN835" s="7">
        <v>0</v>
      </c>
      <c r="BO835" s="7">
        <v>0</v>
      </c>
      <c r="BP835" s="7">
        <v>0</v>
      </c>
      <c r="BQ835" s="7">
        <v>0</v>
      </c>
      <c r="BR835" s="7">
        <v>0</v>
      </c>
      <c r="BS835" s="7">
        <v>0</v>
      </c>
      <c r="BT835" s="7">
        <v>0</v>
      </c>
      <c r="BU835" s="7">
        <v>0</v>
      </c>
      <c r="BV835" s="7">
        <v>0</v>
      </c>
      <c r="BW835" s="7">
        <v>0</v>
      </c>
      <c r="BX835" s="7">
        <v>0</v>
      </c>
      <c r="BY835" s="7">
        <v>0</v>
      </c>
      <c r="BZ835" s="7">
        <v>0</v>
      </c>
      <c r="CA835" s="7">
        <v>0</v>
      </c>
      <c r="CB835" s="7">
        <v>0</v>
      </c>
      <c r="CC835" s="7">
        <v>0</v>
      </c>
      <c r="CD835" s="7">
        <v>0</v>
      </c>
      <c r="CE835" s="7">
        <v>0</v>
      </c>
      <c r="CF835" s="7">
        <v>0</v>
      </c>
      <c r="CG835" s="7">
        <v>0</v>
      </c>
      <c r="CH835" s="7">
        <v>0</v>
      </c>
      <c r="CI835" s="7">
        <v>0</v>
      </c>
      <c r="CJ835" s="7">
        <v>0</v>
      </c>
      <c r="CK835" s="7">
        <v>0</v>
      </c>
      <c r="CL835" s="40">
        <v>0</v>
      </c>
      <c r="CM835" s="40">
        <v>0</v>
      </c>
      <c r="CN835" s="40">
        <v>0</v>
      </c>
      <c r="CO835" s="40">
        <v>0</v>
      </c>
      <c r="CP835" s="7">
        <v>0</v>
      </c>
      <c r="CQ835" s="7">
        <v>0</v>
      </c>
      <c r="CR835" s="7">
        <v>0</v>
      </c>
      <c r="CS835" s="40">
        <v>0</v>
      </c>
      <c r="CT835" s="7">
        <v>0</v>
      </c>
      <c r="CU835" s="7">
        <v>0</v>
      </c>
      <c r="CV835" s="4"/>
      <c r="CW835" s="4"/>
      <c r="CX835" s="4" t="str">
        <f t="shared" ref="CX835" si="16575">IF(CX640="","",CX640)</f>
        <v/>
      </c>
      <c r="CY835" s="4" t="str">
        <f t="shared" ref="CY835:CY856" si="16576">IF(CY640="","",CY640)</f>
        <v/>
      </c>
      <c r="CZ835" s="4" t="str">
        <f t="shared" si="16325"/>
        <v/>
      </c>
      <c r="DA835" s="4" t="str">
        <f t="shared" ref="DA835" si="16577">IF(DA640="","",DA640)</f>
        <v/>
      </c>
      <c r="DB835" s="4" t="str">
        <f t="shared" si="16277"/>
        <v/>
      </c>
      <c r="DC835" s="4" t="str">
        <f t="shared" si="16463"/>
        <v/>
      </c>
      <c r="DD835" s="7">
        <v>2</v>
      </c>
      <c r="DE835" s="7">
        <v>30</v>
      </c>
      <c r="DF835" s="7">
        <v>60</v>
      </c>
      <c r="DH835" s="4">
        <f t="shared" ref="DH835" si="16578">IF(DH640="","",DH640)</f>
        <v>3</v>
      </c>
      <c r="DI835" s="4">
        <f t="shared" si="15775"/>
        <v>2</v>
      </c>
      <c r="DJ835" s="4">
        <f t="shared" si="16401"/>
        <v>3</v>
      </c>
      <c r="DK835" s="4" t="str">
        <f t="shared" si="16495"/>
        <v/>
      </c>
      <c r="DL835" s="4" t="str">
        <f t="shared" si="16134"/>
        <v/>
      </c>
      <c r="DX835" s="7">
        <f t="shared" si="16155"/>
        <v>8030309</v>
      </c>
      <c r="DY835" s="7"/>
      <c r="DZ835" s="67">
        <v>0</v>
      </c>
      <c r="EA835" s="2" t="s">
        <v>242</v>
      </c>
      <c r="EB835" s="85" t="s">
        <v>242</v>
      </c>
      <c r="EC835" s="2" t="s">
        <v>242</v>
      </c>
      <c r="ED835" s="2">
        <v>2025</v>
      </c>
      <c r="EE835" s="2">
        <v>3004</v>
      </c>
      <c r="EF835" s="7">
        <v>50</v>
      </c>
      <c r="EG835" s="20"/>
      <c r="EH835" s="20"/>
      <c r="EI835" s="4">
        <f t="shared" ref="EI835" si="16579">IF(EI640="","",EI640)</f>
        <v>331133</v>
      </c>
      <c r="EJ835" s="4">
        <f t="shared" ref="EJ835:EJ856" si="16580">IF(EJ640="","",EJ640)</f>
        <v>1</v>
      </c>
      <c r="EK835" s="4">
        <f t="shared" ref="EK835" si="16581">IF(EK640="","",EK640)</f>
        <v>331134</v>
      </c>
      <c r="EL835" s="4">
        <f t="shared" ref="EL835" si="16582">IF(EL640="","",EL640)</f>
        <v>1</v>
      </c>
      <c r="EM835" s="4">
        <f t="shared" ref="EM835" si="16583">IF(EM640="","",EM640)</f>
        <v>331135</v>
      </c>
      <c r="EN835" s="4">
        <f t="shared" ref="EN835" si="16584">IF(EN640="","",EN640)</f>
        <v>1</v>
      </c>
      <c r="EO835" s="4">
        <f t="shared" ref="EO835" si="16585">IF(EO640="","",EO640)</f>
        <v>331136</v>
      </c>
      <c r="EP835" s="4">
        <f t="shared" ref="EP835" si="16586">IF(EP640="","",EP640)</f>
        <v>1</v>
      </c>
      <c r="EQ835" s="4">
        <f t="shared" ref="EQ835" si="16587">IF(EQ640="","",EQ640)</f>
        <v>331137</v>
      </c>
      <c r="ER835" s="4">
        <f t="shared" si="16505"/>
        <v>1</v>
      </c>
      <c r="ES835" s="4">
        <f t="shared" si="16476"/>
        <v>331138</v>
      </c>
      <c r="ET835" s="4">
        <f t="shared" ref="ET835" si="16588">IF(ET640="","",ET640)</f>
        <v>1</v>
      </c>
      <c r="EU835" s="4">
        <f t="shared" si="16446"/>
        <v>331139</v>
      </c>
      <c r="EV835" s="4">
        <f t="shared" si="16416"/>
        <v>1</v>
      </c>
      <c r="EW835" s="4">
        <f t="shared" si="16416"/>
        <v>331140</v>
      </c>
      <c r="EX835" s="4">
        <f t="shared" si="16416"/>
        <v>1</v>
      </c>
      <c r="EY835" s="4">
        <f t="shared" si="16416"/>
        <v>331141</v>
      </c>
      <c r="EZ835" s="4">
        <f t="shared" ref="EZ835" si="16589">IF(EZ640="","",EZ640)</f>
        <v>1</v>
      </c>
      <c r="FA835" s="4" t="str">
        <f t="shared" si="16563"/>
        <v/>
      </c>
      <c r="FB835" s="4">
        <f t="shared" si="16537"/>
        <v>1</v>
      </c>
      <c r="FC835" s="4">
        <f t="shared" ref="FC835" si="16590">IF(FC640="","",FC640)</f>
        <v>40013</v>
      </c>
      <c r="FD835" s="4">
        <f t="shared" si="16539"/>
        <v>1</v>
      </c>
      <c r="FE835" s="4">
        <f t="shared" ref="FE835" si="16591">IF(FE640="","",FE640)</f>
        <v>20100</v>
      </c>
      <c r="FF835" s="4">
        <f t="shared" ref="FF835" si="16592">IF(FF640="","",FF640)</f>
        <v>1</v>
      </c>
      <c r="FG835" s="4">
        <f t="shared" ref="FG835" si="16593">IF(FG640="","",FG640)</f>
        <v>20100</v>
      </c>
      <c r="FH835" s="4">
        <f t="shared" si="16014"/>
        <v>1</v>
      </c>
      <c r="FR835" s="2">
        <v>99999</v>
      </c>
      <c r="FS835" s="2">
        <v>0</v>
      </c>
      <c r="FT835" s="4">
        <v>800</v>
      </c>
      <c r="FU835" s="4"/>
      <c r="FV835" s="4"/>
      <c r="FW835" s="4"/>
      <c r="FX835" s="4"/>
      <c r="FY835" s="4"/>
      <c r="FZ835" s="77">
        <v>0</v>
      </c>
      <c r="GA835" s="2">
        <v>1</v>
      </c>
      <c r="GC835" s="2">
        <v>1</v>
      </c>
      <c r="GD835"/>
    </row>
    <row r="836" s="2" customFormat="1" ht="14.25" spans="1:186">
      <c r="A836" s="15">
        <v>8030310</v>
      </c>
      <c r="B836" s="7">
        <f t="shared" si="16515"/>
        <v>1384</v>
      </c>
      <c r="C836" s="7">
        <f t="shared" ref="C836:C857" si="16594">C823</f>
        <v>1</v>
      </c>
      <c r="D836" s="5" t="s">
        <v>385</v>
      </c>
      <c r="E836" s="2" t="s">
        <v>1525</v>
      </c>
      <c r="F836" s="31" t="s">
        <v>1483</v>
      </c>
      <c r="G836" s="31">
        <v>5</v>
      </c>
      <c r="H836" s="7" t="s">
        <v>191</v>
      </c>
      <c r="I836" s="7" t="s">
        <v>187</v>
      </c>
      <c r="J836" s="37">
        <v>1505</v>
      </c>
      <c r="K836" s="39">
        <v>1698</v>
      </c>
      <c r="L836" s="39"/>
      <c r="M836" s="53" t="s">
        <v>193</v>
      </c>
      <c r="N836" s="4">
        <f t="shared" ref="N836" si="16595">N641</f>
        <v>30</v>
      </c>
      <c r="O836" s="4">
        <f t="shared" ref="O836" si="16596">O641</f>
        <v>30</v>
      </c>
      <c r="P836" s="40">
        <f t="shared" si="16016"/>
        <v>2105</v>
      </c>
      <c r="Q836" s="4"/>
      <c r="S836" s="48">
        <f t="shared" ref="S836:S857" si="16597">S823</f>
        <v>2</v>
      </c>
      <c r="T836" s="94" t="s">
        <v>194</v>
      </c>
      <c r="U836" s="7" t="s">
        <v>195</v>
      </c>
      <c r="V836" s="7">
        <v>1</v>
      </c>
      <c r="W836" s="7">
        <v>1</v>
      </c>
      <c r="X836" s="40">
        <v>0</v>
      </c>
      <c r="AB836" s="7" t="s">
        <v>195</v>
      </c>
      <c r="AC836" s="7">
        <v>0</v>
      </c>
      <c r="AD836" s="7" t="s">
        <v>195</v>
      </c>
      <c r="AE836" s="7" t="s">
        <v>195</v>
      </c>
      <c r="AF836" s="7" t="s">
        <v>195</v>
      </c>
      <c r="AG836" s="7" t="s">
        <v>195</v>
      </c>
      <c r="AH836" s="40">
        <v>0</v>
      </c>
      <c r="AI836" s="40">
        <v>0</v>
      </c>
      <c r="AJ836" s="40">
        <v>1</v>
      </c>
      <c r="AK836" s="40">
        <v>0</v>
      </c>
      <c r="AL836" s="40">
        <v>1</v>
      </c>
      <c r="AM836" s="40">
        <v>0</v>
      </c>
      <c r="AN836" s="40">
        <v>60</v>
      </c>
      <c r="AO836" s="40">
        <v>1000</v>
      </c>
      <c r="AP836" s="7" t="s">
        <v>387</v>
      </c>
      <c r="AQ836" s="4">
        <f t="shared" ref="AQ836:AQ855" si="16598">AQ641</f>
        <v>3</v>
      </c>
      <c r="AR836" s="4">
        <f t="shared" si="16322"/>
        <v>161506</v>
      </c>
      <c r="AS836" s="7" t="s">
        <v>199</v>
      </c>
      <c r="AT836" s="48">
        <v>3</v>
      </c>
      <c r="AU836" s="48">
        <v>1</v>
      </c>
      <c r="AV836" s="48">
        <v>3</v>
      </c>
      <c r="AW836" s="48">
        <v>500</v>
      </c>
      <c r="AX836" s="48">
        <v>250</v>
      </c>
      <c r="AY836" s="48">
        <v>0</v>
      </c>
      <c r="AZ836" s="48">
        <v>0</v>
      </c>
      <c r="BE836" s="48">
        <v>0</v>
      </c>
      <c r="BF836" s="48">
        <v>1</v>
      </c>
      <c r="BG836" s="48">
        <f t="shared" ref="BG836" si="16599">IF(O836&lt;10,90,90+O836*9)</f>
        <v>360</v>
      </c>
      <c r="BH836" s="48">
        <f t="shared" ref="BH836" si="16600">IF(O836&lt;10,90,90+O836*9)</f>
        <v>360</v>
      </c>
      <c r="BI836" s="7">
        <v>0</v>
      </c>
      <c r="BJ836" s="7">
        <v>0</v>
      </c>
      <c r="BK836" s="7">
        <v>0</v>
      </c>
      <c r="BL836" s="7">
        <v>0</v>
      </c>
      <c r="BM836" s="7">
        <v>0</v>
      </c>
      <c r="BN836" s="7">
        <v>0</v>
      </c>
      <c r="BO836" s="7">
        <v>0</v>
      </c>
      <c r="BP836" s="7">
        <v>0</v>
      </c>
      <c r="BQ836" s="7">
        <v>0</v>
      </c>
      <c r="BR836" s="7">
        <v>0</v>
      </c>
      <c r="BS836" s="7">
        <v>0</v>
      </c>
      <c r="BT836" s="7">
        <v>0</v>
      </c>
      <c r="BU836" s="7">
        <v>0</v>
      </c>
      <c r="BV836" s="7">
        <v>0</v>
      </c>
      <c r="BW836" s="7">
        <v>0</v>
      </c>
      <c r="BX836" s="7">
        <v>0</v>
      </c>
      <c r="BY836" s="7">
        <v>0</v>
      </c>
      <c r="BZ836" s="7">
        <v>0</v>
      </c>
      <c r="CA836" s="7">
        <v>0</v>
      </c>
      <c r="CB836" s="7">
        <v>0</v>
      </c>
      <c r="CC836" s="7">
        <v>0</v>
      </c>
      <c r="CD836" s="7">
        <v>0</v>
      </c>
      <c r="CE836" s="7">
        <v>0</v>
      </c>
      <c r="CF836" s="7">
        <v>0</v>
      </c>
      <c r="CG836" s="7">
        <v>0</v>
      </c>
      <c r="CH836" s="7">
        <v>0</v>
      </c>
      <c r="CI836" s="7">
        <v>0</v>
      </c>
      <c r="CJ836" s="7">
        <v>0</v>
      </c>
      <c r="CK836" s="7">
        <v>0</v>
      </c>
      <c r="CL836" s="40">
        <v>0</v>
      </c>
      <c r="CM836" s="40">
        <v>0</v>
      </c>
      <c r="CN836" s="40">
        <v>0</v>
      </c>
      <c r="CO836" s="40">
        <v>0</v>
      </c>
      <c r="CP836" s="7">
        <v>0</v>
      </c>
      <c r="CQ836" s="7">
        <v>0</v>
      </c>
      <c r="CR836" s="7">
        <v>0</v>
      </c>
      <c r="CS836" s="40">
        <v>0</v>
      </c>
      <c r="CT836" s="7">
        <v>0</v>
      </c>
      <c r="CU836" s="7">
        <v>0</v>
      </c>
      <c r="CV836" s="4"/>
      <c r="CW836" s="4"/>
      <c r="CX836" s="4" t="str">
        <f t="shared" ref="CX836" si="16601">IF(CX641="","",CX641)</f>
        <v/>
      </c>
      <c r="CY836" s="4" t="str">
        <f t="shared" si="16576"/>
        <v/>
      </c>
      <c r="CZ836" s="4" t="str">
        <f t="shared" ref="CZ836" si="16602">IF(CZ641="","",CZ641)</f>
        <v/>
      </c>
      <c r="DA836" s="4" t="str">
        <f t="shared" ref="DA836" si="16603">IF(DA641="","",DA641)</f>
        <v/>
      </c>
      <c r="DB836" s="4" t="str">
        <f t="shared" ref="DB836" si="16604">IF(DB641="","",DB641)</f>
        <v/>
      </c>
      <c r="DC836" s="4" t="str">
        <f t="shared" si="16463"/>
        <v/>
      </c>
      <c r="DD836" s="7">
        <v>2</v>
      </c>
      <c r="DE836" s="7">
        <v>30</v>
      </c>
      <c r="DF836" s="7">
        <v>60</v>
      </c>
      <c r="DH836" s="4">
        <f t="shared" ref="DH836" si="16605">IF(DH641="","",DH641)</f>
        <v>3</v>
      </c>
      <c r="DI836" s="4">
        <f t="shared" si="15775"/>
        <v>2</v>
      </c>
      <c r="DJ836" s="4">
        <f t="shared" si="16401"/>
        <v>3</v>
      </c>
      <c r="DK836" s="4" t="str">
        <f t="shared" si="16495"/>
        <v/>
      </c>
      <c r="DL836" s="4" t="str">
        <f t="shared" si="16134"/>
        <v/>
      </c>
      <c r="DX836" s="7">
        <f t="shared" si="16155"/>
        <v>8030310</v>
      </c>
      <c r="DY836" s="7"/>
      <c r="DZ836" s="67">
        <v>0</v>
      </c>
      <c r="EA836" s="2" t="s">
        <v>242</v>
      </c>
      <c r="EB836" s="85" t="s">
        <v>242</v>
      </c>
      <c r="EC836" s="2" t="s">
        <v>242</v>
      </c>
      <c r="ED836" s="2">
        <v>2025</v>
      </c>
      <c r="EE836" s="2">
        <v>3004</v>
      </c>
      <c r="EF836" s="7">
        <v>50</v>
      </c>
      <c r="EG836" s="20"/>
      <c r="EH836" s="20"/>
      <c r="EI836" s="4">
        <f t="shared" ref="EI836" si="16606">IF(EI641="","",EI641)</f>
        <v>331133</v>
      </c>
      <c r="EJ836" s="4">
        <f t="shared" si="16580"/>
        <v>1</v>
      </c>
      <c r="EK836" s="4">
        <f t="shared" ref="EK836" si="16607">IF(EK641="","",EK641)</f>
        <v>331134</v>
      </c>
      <c r="EL836" s="4">
        <f t="shared" ref="EL836" si="16608">IF(EL641="","",EL641)</f>
        <v>1</v>
      </c>
      <c r="EM836" s="4">
        <f t="shared" ref="EM836" si="16609">IF(EM641="","",EM641)</f>
        <v>331135</v>
      </c>
      <c r="EN836" s="4">
        <f t="shared" ref="EN836" si="16610">IF(EN641="","",EN641)</f>
        <v>1</v>
      </c>
      <c r="EO836" s="4">
        <f t="shared" ref="EO836" si="16611">IF(EO641="","",EO641)</f>
        <v>331136</v>
      </c>
      <c r="EP836" s="4">
        <f t="shared" ref="EP836" si="16612">IF(EP641="","",EP641)</f>
        <v>1</v>
      </c>
      <c r="EQ836" s="4">
        <f t="shared" ref="EQ836" si="16613">IF(EQ641="","",EQ641)</f>
        <v>331137</v>
      </c>
      <c r="ER836" s="4">
        <f t="shared" si="16505"/>
        <v>1</v>
      </c>
      <c r="ES836" s="4">
        <f t="shared" si="16476"/>
        <v>331138</v>
      </c>
      <c r="ET836" s="4">
        <f t="shared" ref="ET836" si="16614">IF(ET641="","",ET641)</f>
        <v>1</v>
      </c>
      <c r="EU836" s="4">
        <f t="shared" si="16446"/>
        <v>331139</v>
      </c>
      <c r="EV836" s="4">
        <f t="shared" si="16416"/>
        <v>1</v>
      </c>
      <c r="EW836" s="4">
        <f t="shared" si="16416"/>
        <v>331140</v>
      </c>
      <c r="EX836" s="4">
        <f t="shared" si="16416"/>
        <v>1</v>
      </c>
      <c r="EY836" s="4">
        <f t="shared" si="16416"/>
        <v>331141</v>
      </c>
      <c r="EZ836" s="4">
        <f t="shared" ref="EZ836" si="16615">IF(EZ641="","",EZ641)</f>
        <v>1</v>
      </c>
      <c r="FA836" s="4" t="str">
        <f t="shared" si="16563"/>
        <v/>
      </c>
      <c r="FB836" s="4">
        <f t="shared" si="16537"/>
        <v>1</v>
      </c>
      <c r="FC836" s="4">
        <f t="shared" ref="FC836" si="16616">IF(FC641="","",FC641)</f>
        <v>40013</v>
      </c>
      <c r="FD836" s="4">
        <f t="shared" si="16539"/>
        <v>1</v>
      </c>
      <c r="FE836" s="4">
        <f t="shared" ref="FE836" si="16617">IF(FE641="","",FE641)</f>
        <v>20100</v>
      </c>
      <c r="FF836" s="4">
        <f t="shared" ref="FF836" si="16618">IF(FF641="","",FF641)</f>
        <v>1</v>
      </c>
      <c r="FG836" s="4">
        <f t="shared" ref="FG836:FG848" si="16619">IF(FG641="","",FG641)</f>
        <v>20100</v>
      </c>
      <c r="FH836" s="4">
        <f t="shared" si="16014"/>
        <v>1</v>
      </c>
      <c r="FR836" s="2">
        <v>99999</v>
      </c>
      <c r="FS836" s="2">
        <v>0</v>
      </c>
      <c r="FT836" s="4">
        <v>800</v>
      </c>
      <c r="FU836" s="4"/>
      <c r="FV836" s="4"/>
      <c r="FW836" s="4"/>
      <c r="FX836" s="4"/>
      <c r="FY836" s="4"/>
      <c r="FZ836" s="77">
        <v>0</v>
      </c>
      <c r="GA836" s="2">
        <v>1</v>
      </c>
      <c r="GC836" s="2">
        <v>1</v>
      </c>
      <c r="GD836"/>
    </row>
    <row r="837" s="2" customFormat="1" ht="14.25" spans="1:186">
      <c r="A837" s="15">
        <v>8030411</v>
      </c>
      <c r="B837" s="7">
        <f t="shared" si="16515"/>
        <v>40</v>
      </c>
      <c r="C837" s="7">
        <f t="shared" si="16594"/>
        <v>2</v>
      </c>
      <c r="D837" s="5" t="s">
        <v>388</v>
      </c>
      <c r="E837" s="2" t="s">
        <v>1526</v>
      </c>
      <c r="F837" s="31" t="s">
        <v>1483</v>
      </c>
      <c r="G837" s="31">
        <v>5</v>
      </c>
      <c r="H837" s="7" t="s">
        <v>191</v>
      </c>
      <c r="I837" s="7" t="s">
        <v>187</v>
      </c>
      <c r="J837" s="37">
        <v>1472</v>
      </c>
      <c r="K837" s="39">
        <v>1434</v>
      </c>
      <c r="L837" s="39"/>
      <c r="M837" s="53" t="s">
        <v>193</v>
      </c>
      <c r="N837" s="4">
        <f t="shared" ref="N837" si="16620">N642</f>
        <v>30</v>
      </c>
      <c r="O837" s="4">
        <f t="shared" ref="O837" si="16621">O642</f>
        <v>30</v>
      </c>
      <c r="P837" s="40">
        <f t="shared" si="16016"/>
        <v>2205</v>
      </c>
      <c r="Q837" s="4"/>
      <c r="S837" s="48">
        <f t="shared" si="16597"/>
        <v>0</v>
      </c>
      <c r="T837" s="94" t="s">
        <v>194</v>
      </c>
      <c r="U837" s="7" t="s">
        <v>195</v>
      </c>
      <c r="V837" s="7">
        <v>1</v>
      </c>
      <c r="W837" s="7">
        <v>1</v>
      </c>
      <c r="X837" s="40">
        <v>0</v>
      </c>
      <c r="AB837" s="7" t="s">
        <v>195</v>
      </c>
      <c r="AC837" s="7">
        <v>0</v>
      </c>
      <c r="AD837" s="7" t="s">
        <v>195</v>
      </c>
      <c r="AE837" s="7" t="s">
        <v>195</v>
      </c>
      <c r="AF837" s="7" t="s">
        <v>195</v>
      </c>
      <c r="AG837" s="7" t="s">
        <v>195</v>
      </c>
      <c r="AH837" s="40">
        <v>0</v>
      </c>
      <c r="AI837" s="40">
        <v>0</v>
      </c>
      <c r="AJ837" s="40">
        <v>1</v>
      </c>
      <c r="AK837" s="40">
        <v>0</v>
      </c>
      <c r="AL837" s="40">
        <v>1</v>
      </c>
      <c r="AM837" s="40">
        <v>0</v>
      </c>
      <c r="AN837" s="40">
        <v>60</v>
      </c>
      <c r="AO837" s="40">
        <v>1000</v>
      </c>
      <c r="AP837" s="7" t="s">
        <v>390</v>
      </c>
      <c r="AQ837" s="4">
        <f t="shared" si="16598"/>
        <v>3</v>
      </c>
      <c r="AR837" s="4">
        <f t="shared" si="16322"/>
        <v>161506</v>
      </c>
      <c r="AS837" s="7" t="s">
        <v>199</v>
      </c>
      <c r="AT837" s="48">
        <v>3</v>
      </c>
      <c r="AU837" s="48">
        <v>1</v>
      </c>
      <c r="AV837" s="48">
        <v>3</v>
      </c>
      <c r="AW837" s="48">
        <v>500</v>
      </c>
      <c r="AX837" s="48">
        <v>250</v>
      </c>
      <c r="AY837" s="48">
        <v>0</v>
      </c>
      <c r="AZ837" s="48">
        <v>0</v>
      </c>
      <c r="BE837" s="48">
        <v>0</v>
      </c>
      <c r="BF837" s="48">
        <v>1</v>
      </c>
      <c r="BG837" s="48">
        <f t="shared" ref="BG837" si="16622">IF(O837&lt;10,90,90+O837*9)</f>
        <v>360</v>
      </c>
      <c r="BH837" s="48">
        <f t="shared" ref="BH837" si="16623">IF(O837&lt;10,90,90+O837*9)</f>
        <v>360</v>
      </c>
      <c r="BI837" s="7">
        <v>0</v>
      </c>
      <c r="BJ837" s="7">
        <v>0</v>
      </c>
      <c r="BK837" s="7">
        <v>0</v>
      </c>
      <c r="BL837" s="7">
        <v>0</v>
      </c>
      <c r="BM837" s="7">
        <v>0</v>
      </c>
      <c r="BN837" s="7">
        <v>0</v>
      </c>
      <c r="BO837" s="7">
        <v>0</v>
      </c>
      <c r="BP837" s="7">
        <v>0</v>
      </c>
      <c r="BQ837" s="7">
        <v>0</v>
      </c>
      <c r="BR837" s="7">
        <v>0</v>
      </c>
      <c r="BS837" s="7">
        <v>0</v>
      </c>
      <c r="BT837" s="7">
        <v>0</v>
      </c>
      <c r="BU837" s="7">
        <v>0</v>
      </c>
      <c r="BV837" s="7">
        <v>0</v>
      </c>
      <c r="BW837" s="7">
        <v>0</v>
      </c>
      <c r="BX837" s="7">
        <v>0</v>
      </c>
      <c r="BY837" s="7">
        <v>0</v>
      </c>
      <c r="BZ837" s="7">
        <v>0</v>
      </c>
      <c r="CA837" s="7">
        <v>0</v>
      </c>
      <c r="CB837" s="7">
        <v>0</v>
      </c>
      <c r="CC837" s="7">
        <v>0</v>
      </c>
      <c r="CD837" s="7">
        <v>0</v>
      </c>
      <c r="CE837" s="7">
        <v>0</v>
      </c>
      <c r="CF837" s="7">
        <v>0</v>
      </c>
      <c r="CG837" s="7">
        <v>0</v>
      </c>
      <c r="CH837" s="7">
        <v>0</v>
      </c>
      <c r="CI837" s="7">
        <v>0</v>
      </c>
      <c r="CJ837" s="7">
        <v>0</v>
      </c>
      <c r="CK837" s="7">
        <v>0</v>
      </c>
      <c r="CL837" s="40">
        <v>0</v>
      </c>
      <c r="CM837" s="40">
        <v>0</v>
      </c>
      <c r="CN837" s="40">
        <v>0</v>
      </c>
      <c r="CO837" s="40">
        <v>0</v>
      </c>
      <c r="CP837" s="7">
        <v>0</v>
      </c>
      <c r="CQ837" s="7">
        <v>0</v>
      </c>
      <c r="CR837" s="7">
        <v>0</v>
      </c>
      <c r="CS837" s="40">
        <v>0</v>
      </c>
      <c r="CT837" s="7">
        <v>0</v>
      </c>
      <c r="CU837" s="7">
        <v>0</v>
      </c>
      <c r="CV837" s="4"/>
      <c r="CW837" s="4"/>
      <c r="CX837" s="4" t="str">
        <f t="shared" ref="CX837" si="16624">IF(CX642="","",CX642)</f>
        <v/>
      </c>
      <c r="CY837" s="4" t="str">
        <f t="shared" si="16576"/>
        <v/>
      </c>
      <c r="CZ837" s="4" t="str">
        <f t="shared" ref="CZ837" si="16625">IF(CZ642="","",CZ642)</f>
        <v/>
      </c>
      <c r="DA837" s="4" t="str">
        <f t="shared" ref="DA837" si="16626">IF(DA642="","",DA642)</f>
        <v/>
      </c>
      <c r="DB837" s="4" t="str">
        <f t="shared" ref="DB837" si="16627">IF(DB642="","",DB642)</f>
        <v/>
      </c>
      <c r="DC837" s="4" t="str">
        <f t="shared" si="16463"/>
        <v/>
      </c>
      <c r="DD837" s="7">
        <v>2</v>
      </c>
      <c r="DE837" s="7">
        <v>30</v>
      </c>
      <c r="DF837" s="7">
        <v>60</v>
      </c>
      <c r="DH837" s="4">
        <f t="shared" ref="DH837" si="16628">IF(DH642="","",DH642)</f>
        <v>3</v>
      </c>
      <c r="DI837" s="4">
        <f t="shared" si="15775"/>
        <v>4</v>
      </c>
      <c r="DJ837" s="4">
        <f t="shared" si="16401"/>
        <v>5</v>
      </c>
      <c r="DK837" s="4" t="str">
        <f t="shared" si="16495"/>
        <v/>
      </c>
      <c r="DL837" s="4" t="str">
        <f t="shared" si="16134"/>
        <v/>
      </c>
      <c r="DX837" s="7">
        <f t="shared" si="16155"/>
        <v>8030411</v>
      </c>
      <c r="DY837" s="7"/>
      <c r="DZ837" s="67">
        <v>0</v>
      </c>
      <c r="EA837" s="2" t="s">
        <v>242</v>
      </c>
      <c r="EB837" s="85" t="s">
        <v>242</v>
      </c>
      <c r="EC837" s="2" t="s">
        <v>242</v>
      </c>
      <c r="ED837" s="2">
        <v>2028</v>
      </c>
      <c r="EE837" s="2">
        <v>3004</v>
      </c>
      <c r="EF837" s="7">
        <v>50</v>
      </c>
      <c r="EG837" s="20"/>
      <c r="EH837" s="20"/>
      <c r="EI837" s="4">
        <f t="shared" ref="EI837" si="16629">IF(EI642="","",EI642)</f>
        <v>331163</v>
      </c>
      <c r="EJ837" s="4">
        <f t="shared" si="16580"/>
        <v>1</v>
      </c>
      <c r="EK837" s="4">
        <f t="shared" ref="EK837" si="16630">IF(EK642="","",EK642)</f>
        <v>331164</v>
      </c>
      <c r="EL837" s="4">
        <f t="shared" ref="EL837" si="16631">IF(EL642="","",EL642)</f>
        <v>1</v>
      </c>
      <c r="EM837" s="4">
        <f t="shared" ref="EM837" si="16632">IF(EM642="","",EM642)</f>
        <v>331165</v>
      </c>
      <c r="EN837" s="4">
        <f t="shared" ref="EN837" si="16633">IF(EN642="","",EN642)</f>
        <v>1</v>
      </c>
      <c r="EO837" s="4">
        <f t="shared" ref="EO837" si="16634">IF(EO642="","",EO642)</f>
        <v>331166</v>
      </c>
      <c r="EP837" s="4">
        <f t="shared" ref="EP837" si="16635">IF(EP642="","",EP642)</f>
        <v>1</v>
      </c>
      <c r="EQ837" s="4">
        <f t="shared" ref="EQ837" si="16636">IF(EQ642="","",EQ642)</f>
        <v>331167</v>
      </c>
      <c r="ER837" s="4">
        <f t="shared" si="16505"/>
        <v>1</v>
      </c>
      <c r="ES837" s="4">
        <f t="shared" si="16476"/>
        <v>331168</v>
      </c>
      <c r="ET837" s="4">
        <f t="shared" ref="ET837" si="16637">IF(ET642="","",ET642)</f>
        <v>1</v>
      </c>
      <c r="EU837" s="4">
        <f t="shared" si="16446"/>
        <v>331169</v>
      </c>
      <c r="EV837" s="4">
        <f t="shared" si="16416"/>
        <v>1</v>
      </c>
      <c r="EW837" s="4">
        <f t="shared" si="16416"/>
        <v>331170</v>
      </c>
      <c r="EX837" s="4">
        <f t="shared" si="16416"/>
        <v>1</v>
      </c>
      <c r="EY837" s="4">
        <f t="shared" si="16416"/>
        <v>331171</v>
      </c>
      <c r="EZ837" s="4">
        <f t="shared" ref="EZ837" si="16638">IF(EZ642="","",EZ642)</f>
        <v>1</v>
      </c>
      <c r="FA837" s="4" t="str">
        <f t="shared" si="16563"/>
        <v/>
      </c>
      <c r="FB837" s="4">
        <f t="shared" si="16537"/>
        <v>1</v>
      </c>
      <c r="FC837" s="4">
        <f t="shared" ref="FC837" si="16639">IF(FC642="","",FC642)</f>
        <v>40013</v>
      </c>
      <c r="FD837" s="4">
        <f t="shared" si="16539"/>
        <v>1</v>
      </c>
      <c r="FE837" s="4">
        <f t="shared" ref="FE837" si="16640">IF(FE642="","",FE642)</f>
        <v>20100</v>
      </c>
      <c r="FF837" s="4">
        <f t="shared" ref="FF837:FF848" si="16641">IF(FF642="","",FF642)</f>
        <v>1</v>
      </c>
      <c r="FG837" s="4">
        <f t="shared" si="16619"/>
        <v>20100</v>
      </c>
      <c r="FH837" s="4">
        <f t="shared" si="16014"/>
        <v>1</v>
      </c>
      <c r="FR837" s="2">
        <v>99999</v>
      </c>
      <c r="FS837" s="2">
        <v>0</v>
      </c>
      <c r="FT837" s="4">
        <v>800</v>
      </c>
      <c r="FU837" s="4"/>
      <c r="FV837" s="4"/>
      <c r="FW837" s="4"/>
      <c r="FX837" s="4"/>
      <c r="FY837" s="4"/>
      <c r="FZ837" s="77">
        <v>0</v>
      </c>
      <c r="GA837" s="2">
        <v>1</v>
      </c>
      <c r="GC837" s="2">
        <v>1</v>
      </c>
      <c r="GD837"/>
    </row>
    <row r="838" s="2" customFormat="1" ht="14.25" spans="1:186">
      <c r="A838" s="15">
        <v>8030512</v>
      </c>
      <c r="B838" s="7">
        <f t="shared" si="16515"/>
        <v>72</v>
      </c>
      <c r="C838" s="7">
        <f t="shared" si="16594"/>
        <v>4</v>
      </c>
      <c r="D838" s="5" t="s">
        <v>391</v>
      </c>
      <c r="E838" s="2" t="s">
        <v>1527</v>
      </c>
      <c r="F838" s="31" t="s">
        <v>1483</v>
      </c>
      <c r="G838" s="31">
        <v>5</v>
      </c>
      <c r="H838" s="7" t="s">
        <v>191</v>
      </c>
      <c r="I838" s="7" t="s">
        <v>187</v>
      </c>
      <c r="J838" s="37">
        <v>1483</v>
      </c>
      <c r="K838" s="39">
        <v>1435</v>
      </c>
      <c r="L838" s="39"/>
      <c r="M838" s="53" t="s">
        <v>193</v>
      </c>
      <c r="N838" s="4">
        <f t="shared" ref="N838" si="16642">N643</f>
        <v>30</v>
      </c>
      <c r="O838" s="4">
        <f t="shared" ref="O838" si="16643">O643</f>
        <v>30</v>
      </c>
      <c r="P838" s="40">
        <f t="shared" si="16016"/>
        <v>2405</v>
      </c>
      <c r="Q838" s="4"/>
      <c r="S838" s="48">
        <f t="shared" si="16597"/>
        <v>0</v>
      </c>
      <c r="T838" s="94" t="s">
        <v>194</v>
      </c>
      <c r="U838" s="7" t="s">
        <v>195</v>
      </c>
      <c r="V838" s="7">
        <v>1</v>
      </c>
      <c r="W838" s="7">
        <v>1</v>
      </c>
      <c r="X838" s="40">
        <v>0</v>
      </c>
      <c r="AB838" s="7" t="s">
        <v>195</v>
      </c>
      <c r="AC838" s="7">
        <v>0</v>
      </c>
      <c r="AD838" s="7" t="s">
        <v>195</v>
      </c>
      <c r="AE838" s="7" t="s">
        <v>195</v>
      </c>
      <c r="AF838" s="7" t="s">
        <v>195</v>
      </c>
      <c r="AG838" s="7" t="s">
        <v>195</v>
      </c>
      <c r="AH838" s="40">
        <v>0</v>
      </c>
      <c r="AI838" s="40">
        <v>0</v>
      </c>
      <c r="AJ838" s="40">
        <v>1</v>
      </c>
      <c r="AK838" s="40">
        <v>0</v>
      </c>
      <c r="AL838" s="40">
        <v>1</v>
      </c>
      <c r="AM838" s="40">
        <v>0</v>
      </c>
      <c r="AN838" s="40">
        <v>60</v>
      </c>
      <c r="AO838" s="40">
        <v>1000</v>
      </c>
      <c r="AP838" s="7" t="s">
        <v>393</v>
      </c>
      <c r="AQ838" s="4">
        <f t="shared" si="16598"/>
        <v>3</v>
      </c>
      <c r="AR838" s="4">
        <f t="shared" si="16322"/>
        <v>161506</v>
      </c>
      <c r="AS838" s="7" t="s">
        <v>199</v>
      </c>
      <c r="AT838" s="48">
        <v>3</v>
      </c>
      <c r="AU838" s="48">
        <v>1</v>
      </c>
      <c r="AV838" s="48">
        <v>3</v>
      </c>
      <c r="AW838" s="48">
        <v>500</v>
      </c>
      <c r="AX838" s="48">
        <v>250</v>
      </c>
      <c r="AY838" s="48">
        <v>0</v>
      </c>
      <c r="AZ838" s="48">
        <v>0</v>
      </c>
      <c r="BE838" s="48">
        <v>0</v>
      </c>
      <c r="BF838" s="48">
        <v>1</v>
      </c>
      <c r="BG838" s="48">
        <f t="shared" ref="BG838" si="16644">IF(O838&lt;10,90,90+O838*9)</f>
        <v>360</v>
      </c>
      <c r="BH838" s="48">
        <f t="shared" ref="BH838" si="16645">IF(O838&lt;10,90,90+O838*9)</f>
        <v>360</v>
      </c>
      <c r="BI838" s="7">
        <v>0</v>
      </c>
      <c r="BJ838" s="7">
        <v>0</v>
      </c>
      <c r="BK838" s="7">
        <v>0</v>
      </c>
      <c r="BL838" s="7">
        <v>0</v>
      </c>
      <c r="BM838" s="7">
        <v>0</v>
      </c>
      <c r="BN838" s="7">
        <v>0</v>
      </c>
      <c r="BO838" s="7">
        <v>0</v>
      </c>
      <c r="BP838" s="7">
        <v>0</v>
      </c>
      <c r="BQ838" s="7">
        <v>0</v>
      </c>
      <c r="BR838" s="7">
        <v>0</v>
      </c>
      <c r="BS838" s="7">
        <v>0</v>
      </c>
      <c r="BT838" s="7">
        <v>0</v>
      </c>
      <c r="BU838" s="7">
        <v>0</v>
      </c>
      <c r="BV838" s="7">
        <v>0</v>
      </c>
      <c r="BW838" s="7">
        <v>0</v>
      </c>
      <c r="BX838" s="7">
        <v>0</v>
      </c>
      <c r="BY838" s="7">
        <v>0</v>
      </c>
      <c r="BZ838" s="7">
        <v>0</v>
      </c>
      <c r="CA838" s="7">
        <v>0</v>
      </c>
      <c r="CB838" s="7">
        <v>0</v>
      </c>
      <c r="CC838" s="7">
        <v>0</v>
      </c>
      <c r="CD838" s="7">
        <v>0</v>
      </c>
      <c r="CE838" s="7">
        <v>0</v>
      </c>
      <c r="CF838" s="7">
        <v>0</v>
      </c>
      <c r="CG838" s="7">
        <v>0</v>
      </c>
      <c r="CH838" s="7">
        <v>0</v>
      </c>
      <c r="CI838" s="7">
        <v>0</v>
      </c>
      <c r="CJ838" s="7">
        <v>0</v>
      </c>
      <c r="CK838" s="7">
        <v>0</v>
      </c>
      <c r="CL838" s="40">
        <v>0</v>
      </c>
      <c r="CM838" s="40">
        <v>0</v>
      </c>
      <c r="CN838" s="40">
        <v>0</v>
      </c>
      <c r="CO838" s="40">
        <v>0</v>
      </c>
      <c r="CP838" s="7">
        <v>0</v>
      </c>
      <c r="CQ838" s="7">
        <v>0</v>
      </c>
      <c r="CR838" s="7">
        <v>0</v>
      </c>
      <c r="CS838" s="40">
        <v>0</v>
      </c>
      <c r="CT838" s="7">
        <v>0</v>
      </c>
      <c r="CU838" s="7">
        <v>0</v>
      </c>
      <c r="CV838" s="4"/>
      <c r="CW838" s="4"/>
      <c r="CX838" s="4" t="str">
        <f t="shared" ref="CX838" si="16646">IF(CX643="","",CX643)</f>
        <v/>
      </c>
      <c r="CY838" s="4" t="str">
        <f t="shared" si="16576"/>
        <v/>
      </c>
      <c r="CZ838" s="4" t="str">
        <f t="shared" ref="CZ838" si="16647">IF(CZ643="","",CZ643)</f>
        <v/>
      </c>
      <c r="DA838" s="4" t="str">
        <f t="shared" ref="DA838" si="16648">IF(DA643="","",DA643)</f>
        <v/>
      </c>
      <c r="DB838" s="4" t="str">
        <f t="shared" ref="DB838" si="16649">IF(DB643="","",DB643)</f>
        <v/>
      </c>
      <c r="DC838" s="4" t="str">
        <f t="shared" si="16463"/>
        <v/>
      </c>
      <c r="DD838" s="7">
        <v>2</v>
      </c>
      <c r="DE838" s="7">
        <v>30</v>
      </c>
      <c r="DF838" s="7">
        <v>60</v>
      </c>
      <c r="DH838" s="4">
        <f t="shared" ref="DH838" si="16650">IF(DH643="","",DH643)</f>
        <v>3</v>
      </c>
      <c r="DI838" s="4">
        <f t="shared" si="15775"/>
        <v>1</v>
      </c>
      <c r="DJ838" s="4">
        <f t="shared" si="16401"/>
        <v>6</v>
      </c>
      <c r="DK838" s="4">
        <f t="shared" si="16495"/>
        <v>9</v>
      </c>
      <c r="DL838" s="4" t="str">
        <f t="shared" si="16134"/>
        <v/>
      </c>
      <c r="DX838" s="7">
        <f t="shared" si="16155"/>
        <v>8030512</v>
      </c>
      <c r="DY838" s="7"/>
      <c r="DZ838" s="67">
        <v>0</v>
      </c>
      <c r="EA838" s="2" t="s">
        <v>242</v>
      </c>
      <c r="EB838" s="85" t="s">
        <v>242</v>
      </c>
      <c r="EC838" s="2" t="s">
        <v>242</v>
      </c>
      <c r="ED838" s="2">
        <v>2031</v>
      </c>
      <c r="EE838" s="2">
        <v>3004</v>
      </c>
      <c r="EF838" s="7">
        <v>50</v>
      </c>
      <c r="EG838" s="20"/>
      <c r="EH838" s="20"/>
      <c r="EI838" s="4">
        <f t="shared" ref="EI838" si="16651">IF(EI643="","",EI643)</f>
        <v>331163</v>
      </c>
      <c r="EJ838" s="4">
        <f t="shared" si="16580"/>
        <v>1</v>
      </c>
      <c r="EK838" s="4">
        <f t="shared" ref="EK838" si="16652">IF(EK643="","",EK643)</f>
        <v>331164</v>
      </c>
      <c r="EL838" s="4">
        <f t="shared" ref="EL838" si="16653">IF(EL643="","",EL643)</f>
        <v>1</v>
      </c>
      <c r="EM838" s="4">
        <f t="shared" ref="EM838" si="16654">IF(EM643="","",EM643)</f>
        <v>331165</v>
      </c>
      <c r="EN838" s="4">
        <f t="shared" ref="EN838" si="16655">IF(EN643="","",EN643)</f>
        <v>1</v>
      </c>
      <c r="EO838" s="4">
        <f t="shared" ref="EO838" si="16656">IF(EO643="","",EO643)</f>
        <v>331166</v>
      </c>
      <c r="EP838" s="4">
        <f t="shared" ref="EP838" si="16657">IF(EP643="","",EP643)</f>
        <v>1</v>
      </c>
      <c r="EQ838" s="4">
        <f t="shared" ref="EQ838" si="16658">IF(EQ643="","",EQ643)</f>
        <v>331167</v>
      </c>
      <c r="ER838" s="4">
        <f t="shared" si="16505"/>
        <v>1</v>
      </c>
      <c r="ES838" s="4">
        <f t="shared" si="16476"/>
        <v>331168</v>
      </c>
      <c r="ET838" s="4">
        <f t="shared" ref="ET838" si="16659">IF(ET643="","",ET643)</f>
        <v>1</v>
      </c>
      <c r="EU838" s="4">
        <f t="shared" si="16446"/>
        <v>331169</v>
      </c>
      <c r="EV838" s="4">
        <f t="shared" si="16416"/>
        <v>1</v>
      </c>
      <c r="EW838" s="4">
        <f t="shared" si="16416"/>
        <v>331170</v>
      </c>
      <c r="EX838" s="4">
        <f t="shared" si="16416"/>
        <v>1</v>
      </c>
      <c r="EY838" s="4">
        <f t="shared" si="16416"/>
        <v>331171</v>
      </c>
      <c r="EZ838" s="4">
        <f t="shared" ref="EZ838" si="16660">IF(EZ643="","",EZ643)</f>
        <v>1</v>
      </c>
      <c r="FA838" s="4" t="str">
        <f t="shared" si="16563"/>
        <v/>
      </c>
      <c r="FB838" s="4">
        <f t="shared" si="16537"/>
        <v>1</v>
      </c>
      <c r="FC838" s="4">
        <f t="shared" ref="FC838" si="16661">IF(FC643="","",FC643)</f>
        <v>40013</v>
      </c>
      <c r="FD838" s="4">
        <f t="shared" si="16539"/>
        <v>1</v>
      </c>
      <c r="FE838" s="4">
        <f t="shared" ref="FE838:FE839" si="16662">IF(FE643="","",FE643)</f>
        <v>20100</v>
      </c>
      <c r="FF838" s="4">
        <f t="shared" si="16641"/>
        <v>1</v>
      </c>
      <c r="FG838" s="4">
        <f t="shared" si="16619"/>
        <v>20100</v>
      </c>
      <c r="FH838" s="4">
        <f t="shared" ref="FH838" si="16663">IF(FH643="","",FH643)</f>
        <v>1</v>
      </c>
      <c r="FR838" s="2">
        <v>99999</v>
      </c>
      <c r="FS838" s="2">
        <v>0</v>
      </c>
      <c r="FT838" s="4">
        <v>800</v>
      </c>
      <c r="FU838" s="4"/>
      <c r="FV838" s="4"/>
      <c r="FW838" s="4"/>
      <c r="FX838" s="4"/>
      <c r="FY838" s="4"/>
      <c r="FZ838" s="77">
        <v>0</v>
      </c>
      <c r="GA838" s="2">
        <v>1</v>
      </c>
      <c r="GC838" s="2">
        <v>1</v>
      </c>
      <c r="GD838"/>
    </row>
    <row r="839" s="2" customFormat="1" ht="14.25" spans="1:186">
      <c r="A839" s="15">
        <v>8030613</v>
      </c>
      <c r="B839" s="7">
        <f t="shared" si="16515"/>
        <v>88</v>
      </c>
      <c r="C839" s="7">
        <f t="shared" si="16594"/>
        <v>5</v>
      </c>
      <c r="D839" s="5" t="s">
        <v>394</v>
      </c>
      <c r="E839" s="2" t="s">
        <v>1528</v>
      </c>
      <c r="F839" s="31" t="s">
        <v>1483</v>
      </c>
      <c r="G839" s="31">
        <v>5</v>
      </c>
      <c r="H839" s="7" t="s">
        <v>191</v>
      </c>
      <c r="I839" s="7" t="s">
        <v>187</v>
      </c>
      <c r="J839" s="37">
        <v>1494</v>
      </c>
      <c r="K839" s="39">
        <v>1429</v>
      </c>
      <c r="L839" s="39"/>
      <c r="M839" s="53" t="s">
        <v>193</v>
      </c>
      <c r="N839" s="4">
        <f t="shared" ref="N839" si="16664">N644</f>
        <v>30</v>
      </c>
      <c r="O839" s="4">
        <f t="shared" ref="O839" si="16665">O644</f>
        <v>30</v>
      </c>
      <c r="P839" s="40">
        <f t="shared" si="16016"/>
        <v>2505</v>
      </c>
      <c r="Q839" s="4"/>
      <c r="S839" s="48">
        <f t="shared" si="16597"/>
        <v>0</v>
      </c>
      <c r="T839" s="94" t="s">
        <v>194</v>
      </c>
      <c r="U839" s="7" t="s">
        <v>195</v>
      </c>
      <c r="V839" s="7">
        <v>1</v>
      </c>
      <c r="W839" s="7">
        <v>1</v>
      </c>
      <c r="X839" s="40">
        <v>0</v>
      </c>
      <c r="AB839" s="7" t="s">
        <v>195</v>
      </c>
      <c r="AC839" s="7">
        <v>0</v>
      </c>
      <c r="AD839" s="7" t="s">
        <v>195</v>
      </c>
      <c r="AE839" s="7" t="s">
        <v>195</v>
      </c>
      <c r="AF839" s="7" t="s">
        <v>195</v>
      </c>
      <c r="AG839" s="7" t="s">
        <v>195</v>
      </c>
      <c r="AH839" s="40">
        <v>0</v>
      </c>
      <c r="AI839" s="40">
        <v>0</v>
      </c>
      <c r="AJ839" s="40">
        <v>1</v>
      </c>
      <c r="AK839" s="40">
        <v>0</v>
      </c>
      <c r="AL839" s="40">
        <v>1</v>
      </c>
      <c r="AM839" s="40">
        <v>0</v>
      </c>
      <c r="AN839" s="40">
        <v>60</v>
      </c>
      <c r="AO839" s="40">
        <v>1000</v>
      </c>
      <c r="AP839" s="7" t="s">
        <v>396</v>
      </c>
      <c r="AQ839" s="4">
        <f t="shared" si="16598"/>
        <v>3</v>
      </c>
      <c r="AR839" s="4">
        <f t="shared" si="16322"/>
        <v>161506</v>
      </c>
      <c r="AS839" s="7" t="s">
        <v>199</v>
      </c>
      <c r="AT839" s="48">
        <v>3</v>
      </c>
      <c r="AU839" s="48">
        <v>1</v>
      </c>
      <c r="AV839" s="48">
        <v>3</v>
      </c>
      <c r="AW839" s="48">
        <v>500</v>
      </c>
      <c r="AX839" s="48">
        <v>250</v>
      </c>
      <c r="AY839" s="48">
        <v>0</v>
      </c>
      <c r="AZ839" s="48">
        <v>0</v>
      </c>
      <c r="BE839" s="48">
        <v>0</v>
      </c>
      <c r="BF839" s="48">
        <v>1</v>
      </c>
      <c r="BG839" s="48">
        <f t="shared" ref="BG839" si="16666">IF(O839&lt;10,90,90+O839*9)</f>
        <v>360</v>
      </c>
      <c r="BH839" s="48">
        <f t="shared" ref="BH839" si="16667">IF(O839&lt;10,90,90+O839*9)</f>
        <v>360</v>
      </c>
      <c r="BI839" s="7">
        <v>0</v>
      </c>
      <c r="BJ839" s="7">
        <v>0</v>
      </c>
      <c r="BK839" s="7">
        <v>0</v>
      </c>
      <c r="BL839" s="7">
        <v>0</v>
      </c>
      <c r="BM839" s="7">
        <v>0</v>
      </c>
      <c r="BN839" s="7">
        <v>0</v>
      </c>
      <c r="BO839" s="7">
        <v>0</v>
      </c>
      <c r="BP839" s="7">
        <v>0</v>
      </c>
      <c r="BQ839" s="7">
        <v>0</v>
      </c>
      <c r="BR839" s="7">
        <v>0</v>
      </c>
      <c r="BS839" s="7">
        <v>0</v>
      </c>
      <c r="BT839" s="7">
        <v>0</v>
      </c>
      <c r="BU839" s="7">
        <v>0</v>
      </c>
      <c r="BV839" s="7">
        <v>0</v>
      </c>
      <c r="BW839" s="7">
        <v>0</v>
      </c>
      <c r="BX839" s="7">
        <v>0</v>
      </c>
      <c r="BY839" s="7">
        <v>0</v>
      </c>
      <c r="BZ839" s="7">
        <v>0</v>
      </c>
      <c r="CA839" s="7">
        <v>0</v>
      </c>
      <c r="CB839" s="7">
        <v>0</v>
      </c>
      <c r="CC839" s="7">
        <v>0</v>
      </c>
      <c r="CD839" s="7">
        <v>0</v>
      </c>
      <c r="CE839" s="7">
        <v>0</v>
      </c>
      <c r="CF839" s="7">
        <v>0</v>
      </c>
      <c r="CG839" s="7">
        <v>0</v>
      </c>
      <c r="CH839" s="7">
        <v>0</v>
      </c>
      <c r="CI839" s="7">
        <v>0</v>
      </c>
      <c r="CJ839" s="7">
        <v>0</v>
      </c>
      <c r="CK839" s="7">
        <v>0</v>
      </c>
      <c r="CL839" s="40">
        <v>0</v>
      </c>
      <c r="CM839" s="40">
        <v>0</v>
      </c>
      <c r="CN839" s="40">
        <v>0</v>
      </c>
      <c r="CO839" s="40">
        <v>0</v>
      </c>
      <c r="CP839" s="7">
        <v>0</v>
      </c>
      <c r="CQ839" s="7">
        <v>0</v>
      </c>
      <c r="CR839" s="7">
        <v>0</v>
      </c>
      <c r="CS839" s="40">
        <v>0</v>
      </c>
      <c r="CT839" s="7">
        <v>0</v>
      </c>
      <c r="CU839" s="7">
        <v>0</v>
      </c>
      <c r="CV839" s="4"/>
      <c r="CW839" s="4"/>
      <c r="CX839" s="4" t="str">
        <f t="shared" ref="CX839" si="16668">IF(CX644="","",CX644)</f>
        <v/>
      </c>
      <c r="CY839" s="4" t="str">
        <f t="shared" si="16576"/>
        <v/>
      </c>
      <c r="CZ839" s="4" t="str">
        <f t="shared" ref="CZ839" si="16669">IF(CZ644="","",CZ644)</f>
        <v/>
      </c>
      <c r="DA839" s="4" t="str">
        <f t="shared" ref="DA839" si="16670">IF(DA644="","",DA644)</f>
        <v/>
      </c>
      <c r="DB839" s="4" t="str">
        <f t="shared" ref="DB839" si="16671">IF(DB644="","",DB644)</f>
        <v/>
      </c>
      <c r="DC839" s="4" t="str">
        <f t="shared" si="16463"/>
        <v/>
      </c>
      <c r="DD839" s="7">
        <v>2</v>
      </c>
      <c r="DE839" s="7">
        <v>30</v>
      </c>
      <c r="DF839" s="7">
        <v>60</v>
      </c>
      <c r="DH839" s="4">
        <f t="shared" ref="DH839" si="16672">IF(DH644="","",DH644)</f>
        <v>3</v>
      </c>
      <c r="DI839" s="4">
        <f t="shared" si="15775"/>
        <v>6</v>
      </c>
      <c r="DJ839" s="4">
        <f t="shared" ref="DJ839" si="16673">IF(DJ644="","",DJ644)</f>
        <v>9</v>
      </c>
      <c r="DK839" s="4" t="str">
        <f t="shared" si="16495"/>
        <v/>
      </c>
      <c r="DL839" s="4" t="str">
        <f t="shared" ref="DL839" si="16674">IF(DL644="","",DL644)</f>
        <v/>
      </c>
      <c r="DX839" s="7">
        <f t="shared" si="16155"/>
        <v>8030613</v>
      </c>
      <c r="DY839" s="7"/>
      <c r="DZ839" s="67">
        <v>0</v>
      </c>
      <c r="EA839" s="2" t="s">
        <v>242</v>
      </c>
      <c r="EB839" s="85" t="s">
        <v>242</v>
      </c>
      <c r="EC839" s="2" t="s">
        <v>242</v>
      </c>
      <c r="ED839" s="2">
        <v>2034</v>
      </c>
      <c r="EE839" s="2">
        <v>3004</v>
      </c>
      <c r="EF839" s="7">
        <v>50</v>
      </c>
      <c r="EG839" s="20"/>
      <c r="EH839" s="20"/>
      <c r="EI839" s="4">
        <f t="shared" ref="EI839" si="16675">IF(EI644="","",EI644)</f>
        <v>331163</v>
      </c>
      <c r="EJ839" s="4">
        <f t="shared" si="16580"/>
        <v>1</v>
      </c>
      <c r="EK839" s="4">
        <f t="shared" ref="EK839" si="16676">IF(EK644="","",EK644)</f>
        <v>331164</v>
      </c>
      <c r="EL839" s="4">
        <f t="shared" ref="EL839" si="16677">IF(EL644="","",EL644)</f>
        <v>1</v>
      </c>
      <c r="EM839" s="4">
        <f t="shared" ref="EM839" si="16678">IF(EM644="","",EM644)</f>
        <v>331165</v>
      </c>
      <c r="EN839" s="4">
        <f t="shared" ref="EN839" si="16679">IF(EN644="","",EN644)</f>
        <v>1</v>
      </c>
      <c r="EO839" s="4">
        <f t="shared" ref="EO839" si="16680">IF(EO644="","",EO644)</f>
        <v>331166</v>
      </c>
      <c r="EP839" s="4">
        <f t="shared" ref="EP839" si="16681">IF(EP644="","",EP644)</f>
        <v>1</v>
      </c>
      <c r="EQ839" s="4">
        <f t="shared" ref="EQ839" si="16682">IF(EQ644="","",EQ644)</f>
        <v>331167</v>
      </c>
      <c r="ER839" s="4">
        <f t="shared" ref="ER839" si="16683">IF(ER644="","",ER644)</f>
        <v>1</v>
      </c>
      <c r="ES839" s="4">
        <f t="shared" ref="ES839" si="16684">IF(ES644="","",ES644)</f>
        <v>331168</v>
      </c>
      <c r="ET839" s="4">
        <f t="shared" ref="ET839" si="16685">IF(ET644="","",ET644)</f>
        <v>1</v>
      </c>
      <c r="EU839" s="4">
        <f t="shared" ref="EU839" si="16686">IF(EU644="","",EU644)</f>
        <v>331169</v>
      </c>
      <c r="EV839" s="4">
        <f t="shared" si="16416"/>
        <v>1</v>
      </c>
      <c r="EW839" s="4">
        <f t="shared" si="16416"/>
        <v>331170</v>
      </c>
      <c r="EX839" s="4">
        <f t="shared" si="16416"/>
        <v>1</v>
      </c>
      <c r="EY839" s="4">
        <f t="shared" si="16416"/>
        <v>331171</v>
      </c>
      <c r="EZ839" s="4">
        <f t="shared" ref="EZ839" si="16687">IF(EZ644="","",EZ644)</f>
        <v>1</v>
      </c>
      <c r="FA839" s="4" t="str">
        <f t="shared" ref="FA839" si="16688">IF(FA644="","",FA644)</f>
        <v/>
      </c>
      <c r="FB839" s="4">
        <f t="shared" ref="FB839" si="16689">IF(FB644="","",FB644)</f>
        <v>1</v>
      </c>
      <c r="FC839" s="4">
        <f t="shared" ref="FC839" si="16690">IF(FC644="","",FC644)</f>
        <v>40013</v>
      </c>
      <c r="FD839" s="4">
        <f t="shared" ref="FD839" si="16691">IF(FD644="","",FD644)</f>
        <v>1</v>
      </c>
      <c r="FE839" s="4">
        <f t="shared" si="16662"/>
        <v>20100</v>
      </c>
      <c r="FF839" s="4">
        <f t="shared" si="16641"/>
        <v>1</v>
      </c>
      <c r="FG839" s="4">
        <f t="shared" si="16619"/>
        <v>20100</v>
      </c>
      <c r="FH839" s="4">
        <f t="shared" ref="FH839" si="16692">IF(FH644="","",FH644)</f>
        <v>1</v>
      </c>
      <c r="FR839" s="2">
        <v>99999</v>
      </c>
      <c r="FS839" s="2">
        <v>0</v>
      </c>
      <c r="FT839" s="4">
        <v>800</v>
      </c>
      <c r="FU839" s="4"/>
      <c r="FV839" s="4"/>
      <c r="FW839" s="4"/>
      <c r="FX839" s="4"/>
      <c r="FY839" s="4"/>
      <c r="FZ839" s="77">
        <v>0</v>
      </c>
      <c r="GA839" s="2">
        <v>1</v>
      </c>
      <c r="GC839" s="2">
        <v>1</v>
      </c>
      <c r="GD839"/>
    </row>
    <row r="840" s="2" customFormat="1" ht="14.25" spans="1:186">
      <c r="A840" s="15">
        <v>8040101</v>
      </c>
      <c r="B840" s="7">
        <f t="shared" si="16515"/>
        <v>1288</v>
      </c>
      <c r="C840" s="7">
        <f t="shared" si="16594"/>
        <v>0</v>
      </c>
      <c r="D840" s="5" t="s">
        <v>397</v>
      </c>
      <c r="E840" s="2" t="s">
        <v>1529</v>
      </c>
      <c r="F840" s="31" t="s">
        <v>1483</v>
      </c>
      <c r="G840" s="31">
        <v>5</v>
      </c>
      <c r="H840" s="7" t="s">
        <v>191</v>
      </c>
      <c r="I840" s="7" t="s">
        <v>187</v>
      </c>
      <c r="J840" s="35">
        <v>1537</v>
      </c>
      <c r="K840" s="38">
        <v>402</v>
      </c>
      <c r="L840" s="39"/>
      <c r="M840" s="53" t="s">
        <v>193</v>
      </c>
      <c r="N840" s="4">
        <f t="shared" ref="N840" si="16693">N645</f>
        <v>40</v>
      </c>
      <c r="O840" s="4">
        <f t="shared" ref="O840" si="16694">O645</f>
        <v>40</v>
      </c>
      <c r="P840" s="40">
        <f t="shared" si="16016"/>
        <v>2005</v>
      </c>
      <c r="Q840" s="4"/>
      <c r="S840" s="48">
        <f t="shared" si="16597"/>
        <v>0</v>
      </c>
      <c r="T840" s="94" t="s">
        <v>240</v>
      </c>
      <c r="U840" s="7" t="s">
        <v>195</v>
      </c>
      <c r="V840" s="7">
        <v>1</v>
      </c>
      <c r="W840" s="7">
        <v>1</v>
      </c>
      <c r="X840" s="40">
        <v>0</v>
      </c>
      <c r="AB840" s="7" t="s">
        <v>195</v>
      </c>
      <c r="AC840" s="7">
        <v>0</v>
      </c>
      <c r="AD840" s="7" t="s">
        <v>195</v>
      </c>
      <c r="AE840" s="7" t="s">
        <v>195</v>
      </c>
      <c r="AF840" s="7" t="s">
        <v>195</v>
      </c>
      <c r="AG840" s="7" t="s">
        <v>195</v>
      </c>
      <c r="AH840" s="40">
        <v>0</v>
      </c>
      <c r="AI840" s="40">
        <v>0</v>
      </c>
      <c r="AJ840" s="40">
        <v>1</v>
      </c>
      <c r="AK840" s="40">
        <v>0</v>
      </c>
      <c r="AL840" s="40">
        <v>1</v>
      </c>
      <c r="AM840" s="40">
        <v>0</v>
      </c>
      <c r="AN840" s="40">
        <v>60</v>
      </c>
      <c r="AO840" s="40">
        <v>1000</v>
      </c>
      <c r="AP840" s="7" t="s">
        <v>399</v>
      </c>
      <c r="AQ840" s="4">
        <f t="shared" si="16598"/>
        <v>3</v>
      </c>
      <c r="AR840" s="4">
        <f t="shared" si="16322"/>
        <v>161506</v>
      </c>
      <c r="AS840" s="7" t="s">
        <v>199</v>
      </c>
      <c r="AT840" s="48">
        <v>3</v>
      </c>
      <c r="AU840" s="48">
        <v>1</v>
      </c>
      <c r="AV840" s="48">
        <v>3</v>
      </c>
      <c r="AW840" s="48">
        <v>500</v>
      </c>
      <c r="AX840" s="48">
        <v>250</v>
      </c>
      <c r="AY840" s="48">
        <v>0</v>
      </c>
      <c r="AZ840" s="48">
        <v>0</v>
      </c>
      <c r="BE840" s="48">
        <v>0</v>
      </c>
      <c r="BF840" s="48">
        <v>1</v>
      </c>
      <c r="BG840" s="48">
        <f t="shared" ref="BG840" si="16695">IF(O840&lt;10,90,90+O840*9)</f>
        <v>450</v>
      </c>
      <c r="BH840" s="48">
        <f t="shared" ref="BH840" si="16696">IF(O840&lt;10,90,90+O840*9)</f>
        <v>450</v>
      </c>
      <c r="BI840" s="7">
        <v>0</v>
      </c>
      <c r="BJ840" s="7">
        <v>0</v>
      </c>
      <c r="BK840" s="7">
        <v>0</v>
      </c>
      <c r="BL840" s="7">
        <v>0</v>
      </c>
      <c r="BM840" s="7">
        <v>0</v>
      </c>
      <c r="BN840" s="7">
        <v>0</v>
      </c>
      <c r="BO840" s="7">
        <v>0</v>
      </c>
      <c r="BP840" s="7">
        <v>0</v>
      </c>
      <c r="BQ840" s="7">
        <v>0</v>
      </c>
      <c r="BR840" s="7">
        <v>0</v>
      </c>
      <c r="BS840" s="7">
        <v>0</v>
      </c>
      <c r="BT840" s="7">
        <v>0</v>
      </c>
      <c r="BU840" s="7">
        <v>0</v>
      </c>
      <c r="BV840" s="7">
        <v>0</v>
      </c>
      <c r="BW840" s="7">
        <v>0</v>
      </c>
      <c r="BX840" s="7">
        <v>0</v>
      </c>
      <c r="BY840" s="7">
        <v>0</v>
      </c>
      <c r="BZ840" s="7">
        <v>0</v>
      </c>
      <c r="CA840" s="7">
        <v>0</v>
      </c>
      <c r="CB840" s="7">
        <v>0</v>
      </c>
      <c r="CC840" s="7">
        <v>0</v>
      </c>
      <c r="CD840" s="7">
        <v>0</v>
      </c>
      <c r="CE840" s="7">
        <v>0</v>
      </c>
      <c r="CF840" s="7">
        <v>0</v>
      </c>
      <c r="CG840" s="7">
        <v>0</v>
      </c>
      <c r="CH840" s="7">
        <v>0</v>
      </c>
      <c r="CI840" s="7">
        <v>0</v>
      </c>
      <c r="CJ840" s="7">
        <v>0</v>
      </c>
      <c r="CK840" s="7">
        <v>0</v>
      </c>
      <c r="CL840" s="40">
        <v>0</v>
      </c>
      <c r="CM840" s="40">
        <v>0</v>
      </c>
      <c r="CN840" s="40">
        <v>0</v>
      </c>
      <c r="CO840" s="40">
        <v>0</v>
      </c>
      <c r="CP840" s="7">
        <v>0</v>
      </c>
      <c r="CQ840" s="7">
        <v>0</v>
      </c>
      <c r="CR840" s="7">
        <v>0</v>
      </c>
      <c r="CS840" s="40">
        <v>0</v>
      </c>
      <c r="CT840" s="7">
        <v>0</v>
      </c>
      <c r="CU840" s="7">
        <v>0</v>
      </c>
      <c r="CV840" s="4"/>
      <c r="CW840" s="4"/>
      <c r="CX840" s="4" t="str">
        <f t="shared" ref="CX840" si="16697">IF(CX645="","",CX645)</f>
        <v>3da_weapon_changjian01_s</v>
      </c>
      <c r="CY840" s="4" t="str">
        <f t="shared" si="16576"/>
        <v>3da_weapon_changjian01_b</v>
      </c>
      <c r="CZ840" s="4" t="str">
        <f t="shared" ref="CZ840" si="16698">IF(CZ645="","",CZ645)</f>
        <v/>
      </c>
      <c r="DA840" s="4" t="str">
        <f t="shared" ref="DA840" si="16699">IF(DA645="","",DA645)</f>
        <v/>
      </c>
      <c r="DB840" s="4" t="str">
        <f t="shared" ref="DB840" si="16700">IF(DB645="","",DB645)</f>
        <v>CS_Rhand</v>
      </c>
      <c r="DC840" s="4" t="str">
        <f t="shared" si="16463"/>
        <v>CS_Rhand</v>
      </c>
      <c r="DD840" s="7">
        <v>2</v>
      </c>
      <c r="DE840" s="7">
        <v>30</v>
      </c>
      <c r="DF840" s="7">
        <v>60</v>
      </c>
      <c r="DH840" s="4">
        <f t="shared" ref="DH840" si="16701">IF(DH645="","",DH645)</f>
        <v>4</v>
      </c>
      <c r="DI840" s="4">
        <f t="shared" ref="DI840" si="16702">IF(DI645="","",DI645)</f>
        <v>2</v>
      </c>
      <c r="DJ840" s="4">
        <f t="shared" ref="DJ840" si="16703">IF(DJ645="","",DJ645)</f>
        <v>4</v>
      </c>
      <c r="DK840" s="4">
        <f t="shared" si="16495"/>
        <v>7</v>
      </c>
      <c r="DL840" s="4">
        <f t="shared" ref="DL840" si="16704">IF(DL645="","",DL645)</f>
        <v>8</v>
      </c>
      <c r="DX840" s="7">
        <f t="shared" ref="DX840" si="16705">A840</f>
        <v>8040101</v>
      </c>
      <c r="DY840" s="7"/>
      <c r="DZ840" s="67">
        <v>10000</v>
      </c>
      <c r="EA840" s="2" t="s">
        <v>1530</v>
      </c>
      <c r="EB840" s="85">
        <v>199</v>
      </c>
      <c r="EC840" s="2" t="s">
        <v>1531</v>
      </c>
      <c r="ED840" s="2">
        <v>2019</v>
      </c>
      <c r="EE840" s="2">
        <v>3004</v>
      </c>
      <c r="EF840" s="7">
        <v>50</v>
      </c>
      <c r="EG840" s="20"/>
      <c r="EH840" s="20"/>
      <c r="EI840" s="4">
        <f t="shared" ref="EI840" si="16706">IF(EI645="","",EI645)</f>
        <v>331104</v>
      </c>
      <c r="EJ840" s="4">
        <f t="shared" si="16580"/>
        <v>1</v>
      </c>
      <c r="EK840" s="4">
        <f t="shared" ref="EK840" si="16707">IF(EK645="","",EK645)</f>
        <v>331105</v>
      </c>
      <c r="EL840" s="4">
        <f t="shared" ref="EL840" si="16708">IF(EL645="","",EL645)</f>
        <v>1</v>
      </c>
      <c r="EM840" s="4">
        <f t="shared" ref="EM840" si="16709">IF(EM645="","",EM645)</f>
        <v>331106</v>
      </c>
      <c r="EN840" s="4">
        <f t="shared" ref="EN840" si="16710">IF(EN645="","",EN645)</f>
        <v>1</v>
      </c>
      <c r="EO840" s="4">
        <f t="shared" ref="EO840" si="16711">IF(EO645="","",EO645)</f>
        <v>331107</v>
      </c>
      <c r="EP840" s="4">
        <f t="shared" ref="EP840" si="16712">IF(EP645="","",EP645)</f>
        <v>1</v>
      </c>
      <c r="EQ840" s="4">
        <f t="shared" ref="EQ840" si="16713">IF(EQ645="","",EQ645)</f>
        <v>331108</v>
      </c>
      <c r="ER840" s="4">
        <f t="shared" ref="ER840" si="16714">IF(ER645="","",ER645)</f>
        <v>1</v>
      </c>
      <c r="ES840" s="4">
        <f t="shared" ref="ES840" si="16715">IF(ES645="","",ES645)</f>
        <v>331109</v>
      </c>
      <c r="ET840" s="4">
        <f t="shared" ref="ET840" si="16716">IF(ET645="","",ET645)</f>
        <v>1</v>
      </c>
      <c r="EU840" s="4">
        <f t="shared" ref="EU840:EU848" si="16717">IF(EU645="","",EU645)</f>
        <v>331110</v>
      </c>
      <c r="EV840" s="4">
        <f t="shared" si="16416"/>
        <v>1</v>
      </c>
      <c r="EW840" s="4">
        <f t="shared" si="16416"/>
        <v>331111</v>
      </c>
      <c r="EX840" s="4">
        <f t="shared" si="16416"/>
        <v>1</v>
      </c>
      <c r="EY840" s="4" t="str">
        <f t="shared" si="16416"/>
        <v/>
      </c>
      <c r="EZ840" s="4" t="str">
        <f t="shared" ref="EZ840:FA842" si="16718">IF(EZ645="","",EZ645)</f>
        <v/>
      </c>
      <c r="FA840" s="4" t="str">
        <f t="shared" si="16718"/>
        <v/>
      </c>
      <c r="FB840" s="4" t="str">
        <f t="shared" ref="FB840" si="16719">IF(FB645="","",FB645)</f>
        <v/>
      </c>
      <c r="FC840" s="4">
        <f t="shared" ref="FC840" si="16720">IF(FC645="","",FC645)</f>
        <v>40013</v>
      </c>
      <c r="FD840" s="4">
        <f t="shared" ref="FD840" si="16721">IF(FD645="","",FD645)</f>
        <v>1</v>
      </c>
      <c r="FE840" s="4">
        <f t="shared" ref="FE840" si="16722">IF(FE645="","",FE645)</f>
        <v>20100</v>
      </c>
      <c r="FF840" s="4">
        <f t="shared" si="16641"/>
        <v>1</v>
      </c>
      <c r="FG840" s="4">
        <f t="shared" si="16619"/>
        <v>20100</v>
      </c>
      <c r="FH840" s="4">
        <f t="shared" ref="FH840" si="16723">IF(FH645="","",FH645)</f>
        <v>1</v>
      </c>
      <c r="FR840" s="2">
        <v>99999</v>
      </c>
      <c r="FS840" s="2">
        <v>0</v>
      </c>
      <c r="FT840" s="4">
        <v>1000</v>
      </c>
      <c r="FU840" s="4" t="s">
        <v>1532</v>
      </c>
      <c r="FV840" s="4"/>
      <c r="FW840" s="4"/>
      <c r="FX840" s="4"/>
      <c r="FY840" s="4"/>
      <c r="FZ840" s="77">
        <v>0</v>
      </c>
      <c r="GA840" s="2">
        <v>1</v>
      </c>
      <c r="GC840" s="2">
        <v>1</v>
      </c>
      <c r="GD840"/>
    </row>
    <row r="841" s="2" customFormat="1" ht="14.25" spans="1:186">
      <c r="A841" s="15">
        <v>8040102</v>
      </c>
      <c r="B841" s="7">
        <f t="shared" si="16515"/>
        <v>4360</v>
      </c>
      <c r="C841" s="7">
        <f t="shared" si="16594"/>
        <v>0</v>
      </c>
      <c r="D841" s="5" t="s">
        <v>401</v>
      </c>
      <c r="E841" s="2" t="s">
        <v>1533</v>
      </c>
      <c r="F841" s="31" t="s">
        <v>1483</v>
      </c>
      <c r="G841" s="31">
        <v>5</v>
      </c>
      <c r="H841" s="7" t="s">
        <v>191</v>
      </c>
      <c r="I841" s="7" t="s">
        <v>187</v>
      </c>
      <c r="J841" s="35">
        <v>1527</v>
      </c>
      <c r="K841" s="41">
        <v>202</v>
      </c>
      <c r="L841" s="41"/>
      <c r="M841" s="53" t="s">
        <v>193</v>
      </c>
      <c r="N841" s="4">
        <f t="shared" ref="N841" si="16724">N646</f>
        <v>40</v>
      </c>
      <c r="O841" s="4">
        <f t="shared" ref="O841" si="16725">O646</f>
        <v>40</v>
      </c>
      <c r="P841" s="40">
        <f t="shared" ref="P841" si="16726">2000+C841*100+G841</f>
        <v>2005</v>
      </c>
      <c r="Q841" s="4"/>
      <c r="S841" s="48">
        <f t="shared" si="16597"/>
        <v>0</v>
      </c>
      <c r="T841" s="94" t="s">
        <v>245</v>
      </c>
      <c r="U841" s="7" t="s">
        <v>195</v>
      </c>
      <c r="V841" s="7">
        <v>1</v>
      </c>
      <c r="W841" s="7">
        <v>1</v>
      </c>
      <c r="X841" s="40">
        <v>0</v>
      </c>
      <c r="AB841" s="7" t="s">
        <v>195</v>
      </c>
      <c r="AC841" s="7">
        <v>0</v>
      </c>
      <c r="AD841" s="7" t="s">
        <v>195</v>
      </c>
      <c r="AE841" s="7" t="s">
        <v>195</v>
      </c>
      <c r="AF841" s="7" t="s">
        <v>195</v>
      </c>
      <c r="AG841" s="7" t="s">
        <v>195</v>
      </c>
      <c r="AH841" s="40">
        <v>0</v>
      </c>
      <c r="AI841" s="40">
        <v>0</v>
      </c>
      <c r="AJ841" s="40">
        <v>1</v>
      </c>
      <c r="AK841" s="40">
        <v>0</v>
      </c>
      <c r="AL841" s="40">
        <v>1</v>
      </c>
      <c r="AM841" s="40">
        <v>0</v>
      </c>
      <c r="AN841" s="40">
        <v>60</v>
      </c>
      <c r="AO841" s="40">
        <v>1000</v>
      </c>
      <c r="AP841" s="7" t="s">
        <v>403</v>
      </c>
      <c r="AQ841" s="4">
        <f t="shared" si="16598"/>
        <v>3</v>
      </c>
      <c r="AR841" s="4">
        <f t="shared" si="16322"/>
        <v>161506</v>
      </c>
      <c r="AS841" s="7" t="s">
        <v>199</v>
      </c>
      <c r="AT841" s="48">
        <v>3</v>
      </c>
      <c r="AU841" s="48">
        <v>1</v>
      </c>
      <c r="AV841" s="48">
        <v>3</v>
      </c>
      <c r="AW841" s="48">
        <v>500</v>
      </c>
      <c r="AX841" s="48">
        <v>250</v>
      </c>
      <c r="AY841" s="48">
        <v>0</v>
      </c>
      <c r="AZ841" s="48">
        <v>0</v>
      </c>
      <c r="BE841" s="48">
        <v>0</v>
      </c>
      <c r="BF841" s="48">
        <v>1</v>
      </c>
      <c r="BG841" s="48">
        <f t="shared" ref="BG841" si="16727">IF(O841&lt;10,90,90+O841*9)</f>
        <v>450</v>
      </c>
      <c r="BH841" s="48">
        <f t="shared" ref="BH841" si="16728">IF(O841&lt;10,90,90+O841*9)</f>
        <v>450</v>
      </c>
      <c r="BI841" s="7">
        <v>0</v>
      </c>
      <c r="BJ841" s="7">
        <v>0</v>
      </c>
      <c r="BK841" s="7">
        <v>0</v>
      </c>
      <c r="BL841" s="7">
        <v>0</v>
      </c>
      <c r="BM841" s="7">
        <v>0</v>
      </c>
      <c r="BN841" s="7">
        <v>0</v>
      </c>
      <c r="BO841" s="7">
        <v>0</v>
      </c>
      <c r="BP841" s="7">
        <v>0</v>
      </c>
      <c r="BQ841" s="7">
        <v>0</v>
      </c>
      <c r="BR841" s="7">
        <v>0</v>
      </c>
      <c r="BS841" s="7">
        <v>0</v>
      </c>
      <c r="BT841" s="7">
        <v>0</v>
      </c>
      <c r="BU841" s="7">
        <v>0</v>
      </c>
      <c r="BV841" s="7">
        <v>0</v>
      </c>
      <c r="BW841" s="7">
        <v>0</v>
      </c>
      <c r="BX841" s="7">
        <v>0</v>
      </c>
      <c r="BY841" s="7">
        <v>0</v>
      </c>
      <c r="BZ841" s="7">
        <v>0</v>
      </c>
      <c r="CA841" s="7">
        <v>0</v>
      </c>
      <c r="CB841" s="7">
        <v>0</v>
      </c>
      <c r="CC841" s="7">
        <v>0</v>
      </c>
      <c r="CD841" s="7">
        <v>0</v>
      </c>
      <c r="CE841" s="7">
        <v>0</v>
      </c>
      <c r="CF841" s="7">
        <v>0</v>
      </c>
      <c r="CG841" s="7">
        <v>0</v>
      </c>
      <c r="CH841" s="7">
        <v>0</v>
      </c>
      <c r="CI841" s="7">
        <v>0</v>
      </c>
      <c r="CJ841" s="7">
        <v>0</v>
      </c>
      <c r="CK841" s="7">
        <v>0</v>
      </c>
      <c r="CL841" s="40">
        <v>0</v>
      </c>
      <c r="CM841" s="40">
        <v>0</v>
      </c>
      <c r="CN841" s="40">
        <v>0</v>
      </c>
      <c r="CO841" s="40">
        <v>0</v>
      </c>
      <c r="CP841" s="7">
        <v>0</v>
      </c>
      <c r="CQ841" s="7">
        <v>0</v>
      </c>
      <c r="CR841" s="7">
        <v>0</v>
      </c>
      <c r="CS841" s="40">
        <v>0</v>
      </c>
      <c r="CT841" s="7">
        <v>0</v>
      </c>
      <c r="CU841" s="7">
        <v>0</v>
      </c>
      <c r="CV841" s="4"/>
      <c r="CW841" s="4"/>
      <c r="CX841" s="4" t="str">
        <f t="shared" ref="CX841" si="16729">IF(CX646="","",CX646)</f>
        <v>3da_weapon_changjian01_s</v>
      </c>
      <c r="CY841" s="4" t="str">
        <f t="shared" si="16576"/>
        <v>3da_weapon_changjian01_b</v>
      </c>
      <c r="CZ841" s="4" t="str">
        <f t="shared" ref="CZ841" si="16730">IF(CZ646="","",CZ646)</f>
        <v/>
      </c>
      <c r="DA841" s="4" t="str">
        <f t="shared" ref="DA841" si="16731">IF(DA646="","",DA646)</f>
        <v/>
      </c>
      <c r="DB841" s="4" t="str">
        <f t="shared" ref="DB841" si="16732">IF(DB646="","",DB646)</f>
        <v>CS_Rhand</v>
      </c>
      <c r="DC841" s="4" t="str">
        <f t="shared" si="16463"/>
        <v>CS_Rhand</v>
      </c>
      <c r="DD841" s="7">
        <v>2</v>
      </c>
      <c r="DE841" s="7">
        <v>30</v>
      </c>
      <c r="DF841" s="7">
        <v>60</v>
      </c>
      <c r="DH841" s="4">
        <f t="shared" ref="DH841" si="16733">IF(DH646="","",DH646)</f>
        <v>4</v>
      </c>
      <c r="DI841" s="4">
        <f t="shared" ref="DI841" si="16734">IF(DI646="","",DI646)</f>
        <v>2</v>
      </c>
      <c r="DJ841" s="4">
        <f t="shared" ref="DJ841" si="16735">IF(DJ646="","",DJ646)</f>
        <v>4</v>
      </c>
      <c r="DK841" s="4">
        <f t="shared" si="16495"/>
        <v>7</v>
      </c>
      <c r="DL841" s="4">
        <f t="shared" ref="DL841" si="16736">IF(DL646="","",DL646)</f>
        <v>8</v>
      </c>
      <c r="DX841" s="7">
        <f t="shared" ref="DX841" si="16737">A841</f>
        <v>8040102</v>
      </c>
      <c r="DY841" s="7"/>
      <c r="DZ841" s="67">
        <v>10000</v>
      </c>
      <c r="EA841" s="2" t="s">
        <v>1530</v>
      </c>
      <c r="EB841" s="85">
        <v>199</v>
      </c>
      <c r="EC841" s="2" t="s">
        <v>1531</v>
      </c>
      <c r="ED841" s="2">
        <v>2019</v>
      </c>
      <c r="EE841" s="2">
        <v>3004</v>
      </c>
      <c r="EF841" s="7">
        <v>50</v>
      </c>
      <c r="EG841" s="20"/>
      <c r="EH841" s="20"/>
      <c r="EI841" s="4">
        <f t="shared" ref="EI841" si="16738">IF(EI646="","",EI646)</f>
        <v>331104</v>
      </c>
      <c r="EJ841" s="4">
        <f t="shared" si="16580"/>
        <v>1</v>
      </c>
      <c r="EK841" s="4">
        <f t="shared" ref="EK841" si="16739">IF(EK646="","",EK646)</f>
        <v>331105</v>
      </c>
      <c r="EL841" s="4">
        <f t="shared" ref="EL841" si="16740">IF(EL646="","",EL646)</f>
        <v>1</v>
      </c>
      <c r="EM841" s="4">
        <f t="shared" ref="EM841" si="16741">IF(EM646="","",EM646)</f>
        <v>331106</v>
      </c>
      <c r="EN841" s="4">
        <f t="shared" ref="EN841" si="16742">IF(EN646="","",EN646)</f>
        <v>1</v>
      </c>
      <c r="EO841" s="4">
        <f t="shared" ref="EO841" si="16743">IF(EO646="","",EO646)</f>
        <v>331107</v>
      </c>
      <c r="EP841" s="4">
        <f t="shared" ref="EP841" si="16744">IF(EP646="","",EP646)</f>
        <v>1</v>
      </c>
      <c r="EQ841" s="4">
        <f t="shared" ref="EQ841" si="16745">IF(EQ646="","",EQ646)</f>
        <v>331108</v>
      </c>
      <c r="ER841" s="4">
        <f t="shared" ref="ER841" si="16746">IF(ER646="","",ER646)</f>
        <v>1</v>
      </c>
      <c r="ES841" s="4">
        <f t="shared" ref="ES841:ES848" si="16747">IF(ES646="","",ES646)</f>
        <v>331109</v>
      </c>
      <c r="ET841" s="4">
        <f t="shared" ref="ET841" si="16748">IF(ET646="","",ET646)</f>
        <v>1</v>
      </c>
      <c r="EU841" s="4">
        <f t="shared" si="16717"/>
        <v>331110</v>
      </c>
      <c r="EV841" s="4">
        <f t="shared" si="16416"/>
        <v>1</v>
      </c>
      <c r="EW841" s="4">
        <f t="shared" si="16416"/>
        <v>331111</v>
      </c>
      <c r="EX841" s="4">
        <f t="shared" si="16416"/>
        <v>1</v>
      </c>
      <c r="EY841" s="4" t="str">
        <f t="shared" si="16416"/>
        <v/>
      </c>
      <c r="EZ841" s="4" t="str">
        <f t="shared" si="16718"/>
        <v/>
      </c>
      <c r="FA841" s="4" t="str">
        <f t="shared" si="16718"/>
        <v/>
      </c>
      <c r="FB841" s="4" t="str">
        <f t="shared" ref="FB841" si="16749">IF(FB646="","",FB646)</f>
        <v/>
      </c>
      <c r="FC841" s="4">
        <f t="shared" ref="FC841" si="16750">IF(FC646="","",FC646)</f>
        <v>40013</v>
      </c>
      <c r="FD841" s="4">
        <f t="shared" ref="FD841" si="16751">IF(FD646="","",FD646)</f>
        <v>1</v>
      </c>
      <c r="FE841" s="4">
        <f t="shared" ref="FE841" si="16752">IF(FE646="","",FE646)</f>
        <v>20100</v>
      </c>
      <c r="FF841" s="4">
        <f t="shared" si="16641"/>
        <v>1</v>
      </c>
      <c r="FG841" s="4">
        <f t="shared" si="16619"/>
        <v>20100</v>
      </c>
      <c r="FH841" s="4">
        <f t="shared" ref="FH841" si="16753">IF(FH646="","",FH646)</f>
        <v>1</v>
      </c>
      <c r="FR841" s="2">
        <v>99999</v>
      </c>
      <c r="FS841" s="2">
        <v>0</v>
      </c>
      <c r="FT841" s="4">
        <v>1000</v>
      </c>
      <c r="FU841" s="4" t="s">
        <v>1532</v>
      </c>
      <c r="FV841" s="4"/>
      <c r="FW841" s="4"/>
      <c r="FX841" s="4"/>
      <c r="FY841" s="4"/>
      <c r="FZ841" s="77">
        <v>0</v>
      </c>
      <c r="GA841" s="2">
        <v>1</v>
      </c>
      <c r="GC841" s="2">
        <v>1</v>
      </c>
      <c r="GD841"/>
    </row>
    <row r="842" s="2" customFormat="1" ht="14.25" spans="1:186">
      <c r="A842" s="15">
        <v>8040103</v>
      </c>
      <c r="B842" s="7">
        <f t="shared" si="16515"/>
        <v>1800</v>
      </c>
      <c r="C842" s="7">
        <f t="shared" si="16594"/>
        <v>0</v>
      </c>
      <c r="D842" s="5" t="s">
        <v>404</v>
      </c>
      <c r="E842" s="2" t="s">
        <v>1534</v>
      </c>
      <c r="F842" s="31" t="s">
        <v>1483</v>
      </c>
      <c r="G842" s="31">
        <v>5</v>
      </c>
      <c r="H842" s="7" t="s">
        <v>191</v>
      </c>
      <c r="I842" s="7" t="s">
        <v>187</v>
      </c>
      <c r="J842" s="35">
        <v>1517</v>
      </c>
      <c r="K842" s="38">
        <v>302</v>
      </c>
      <c r="L842" s="39"/>
      <c r="M842" s="53" t="s">
        <v>193</v>
      </c>
      <c r="N842" s="4">
        <f t="shared" ref="N842" si="16754">N647</f>
        <v>40</v>
      </c>
      <c r="O842" s="4">
        <f t="shared" ref="O842" si="16755">O647</f>
        <v>40</v>
      </c>
      <c r="P842" s="40">
        <f t="shared" ref="P842" si="16756">2000+C842*100+G842</f>
        <v>2005</v>
      </c>
      <c r="Q842" s="4"/>
      <c r="S842" s="48">
        <f t="shared" si="16597"/>
        <v>0</v>
      </c>
      <c r="T842" s="94" t="s">
        <v>249</v>
      </c>
      <c r="U842" s="7" t="s">
        <v>195</v>
      </c>
      <c r="V842" s="7">
        <v>1</v>
      </c>
      <c r="W842" s="7">
        <v>1</v>
      </c>
      <c r="X842" s="40">
        <v>0</v>
      </c>
      <c r="AB842" s="7" t="s">
        <v>195</v>
      </c>
      <c r="AC842" s="7">
        <v>0</v>
      </c>
      <c r="AD842" s="7" t="s">
        <v>195</v>
      </c>
      <c r="AE842" s="7" t="s">
        <v>195</v>
      </c>
      <c r="AF842" s="7" t="s">
        <v>195</v>
      </c>
      <c r="AG842" s="7" t="s">
        <v>195</v>
      </c>
      <c r="AH842" s="40">
        <v>0</v>
      </c>
      <c r="AI842" s="40">
        <v>0</v>
      </c>
      <c r="AJ842" s="40">
        <v>1</v>
      </c>
      <c r="AK842" s="40">
        <v>0</v>
      </c>
      <c r="AL842" s="40">
        <v>1</v>
      </c>
      <c r="AM842" s="40">
        <v>0</v>
      </c>
      <c r="AN842" s="40">
        <v>60</v>
      </c>
      <c r="AO842" s="40">
        <v>1000</v>
      </c>
      <c r="AP842" s="7" t="s">
        <v>406</v>
      </c>
      <c r="AQ842" s="4">
        <f t="shared" si="16598"/>
        <v>3</v>
      </c>
      <c r="AR842" s="4">
        <f t="shared" si="16322"/>
        <v>161506</v>
      </c>
      <c r="AS842" s="7" t="s">
        <v>199</v>
      </c>
      <c r="AT842" s="48">
        <v>3</v>
      </c>
      <c r="AU842" s="48">
        <v>1</v>
      </c>
      <c r="AV842" s="48">
        <v>3</v>
      </c>
      <c r="AW842" s="48">
        <v>500</v>
      </c>
      <c r="AX842" s="48">
        <v>250</v>
      </c>
      <c r="AY842" s="48">
        <v>0</v>
      </c>
      <c r="AZ842" s="48">
        <v>0</v>
      </c>
      <c r="BE842" s="48">
        <v>0</v>
      </c>
      <c r="BF842" s="48">
        <v>1</v>
      </c>
      <c r="BG842" s="48">
        <f t="shared" ref="BG842" si="16757">IF(O842&lt;10,90,90+O842*9)</f>
        <v>450</v>
      </c>
      <c r="BH842" s="48">
        <f t="shared" ref="BH842" si="16758">IF(O842&lt;10,90,90+O842*9)</f>
        <v>450</v>
      </c>
      <c r="BI842" s="7">
        <v>0</v>
      </c>
      <c r="BJ842" s="7">
        <v>0</v>
      </c>
      <c r="BK842" s="7">
        <v>0</v>
      </c>
      <c r="BL842" s="7">
        <v>0</v>
      </c>
      <c r="BM842" s="7">
        <v>0</v>
      </c>
      <c r="BN842" s="7">
        <v>0</v>
      </c>
      <c r="BO842" s="7">
        <v>0</v>
      </c>
      <c r="BP842" s="7">
        <v>0</v>
      </c>
      <c r="BQ842" s="7">
        <v>0</v>
      </c>
      <c r="BR842" s="7">
        <v>0</v>
      </c>
      <c r="BS842" s="7">
        <v>0</v>
      </c>
      <c r="BT842" s="7">
        <v>0</v>
      </c>
      <c r="BU842" s="7">
        <v>0</v>
      </c>
      <c r="BV842" s="7">
        <v>0</v>
      </c>
      <c r="BW842" s="7">
        <v>0</v>
      </c>
      <c r="BX842" s="7">
        <v>0</v>
      </c>
      <c r="BY842" s="7">
        <v>0</v>
      </c>
      <c r="BZ842" s="7">
        <v>0</v>
      </c>
      <c r="CA842" s="7">
        <v>0</v>
      </c>
      <c r="CB842" s="7">
        <v>0</v>
      </c>
      <c r="CC842" s="7">
        <v>0</v>
      </c>
      <c r="CD842" s="7">
        <v>0</v>
      </c>
      <c r="CE842" s="7">
        <v>0</v>
      </c>
      <c r="CF842" s="7">
        <v>0</v>
      </c>
      <c r="CG842" s="7">
        <v>0</v>
      </c>
      <c r="CH842" s="7">
        <v>0</v>
      </c>
      <c r="CI842" s="7">
        <v>0</v>
      </c>
      <c r="CJ842" s="7">
        <v>0</v>
      </c>
      <c r="CK842" s="7">
        <v>0</v>
      </c>
      <c r="CL842" s="40">
        <v>0</v>
      </c>
      <c r="CM842" s="40">
        <v>0</v>
      </c>
      <c r="CN842" s="40">
        <v>0</v>
      </c>
      <c r="CO842" s="40">
        <v>0</v>
      </c>
      <c r="CP842" s="7">
        <v>0</v>
      </c>
      <c r="CQ842" s="7">
        <v>0</v>
      </c>
      <c r="CR842" s="7">
        <v>0</v>
      </c>
      <c r="CS842" s="40">
        <v>0</v>
      </c>
      <c r="CT842" s="7">
        <v>0</v>
      </c>
      <c r="CU842" s="7">
        <v>0</v>
      </c>
      <c r="CV842" s="4"/>
      <c r="CW842" s="4"/>
      <c r="CX842" s="4" t="str">
        <f t="shared" ref="CX842" si="16759">IF(CX647="","",CX647)</f>
        <v>3da_weapon_changjian01_s</v>
      </c>
      <c r="CY842" s="4" t="str">
        <f t="shared" si="16576"/>
        <v>3da_weapon_changjian01_b</v>
      </c>
      <c r="CZ842" s="4" t="str">
        <f t="shared" ref="CZ842" si="16760">IF(CZ647="","",CZ647)</f>
        <v/>
      </c>
      <c r="DA842" s="4" t="str">
        <f t="shared" ref="DA842" si="16761">IF(DA647="","",DA647)</f>
        <v/>
      </c>
      <c r="DB842" s="4" t="str">
        <f t="shared" ref="DB842" si="16762">IF(DB647="","",DB647)</f>
        <v>CS_Rhand</v>
      </c>
      <c r="DC842" s="4" t="str">
        <f t="shared" si="16463"/>
        <v>CS_Rhand</v>
      </c>
      <c r="DD842" s="7">
        <v>2</v>
      </c>
      <c r="DE842" s="7">
        <v>30</v>
      </c>
      <c r="DF842" s="7">
        <v>60</v>
      </c>
      <c r="DH842" s="4">
        <f t="shared" ref="DH842" si="16763">IF(DH647="","",DH647)</f>
        <v>4</v>
      </c>
      <c r="DI842" s="4">
        <f t="shared" ref="DI842" si="16764">IF(DI647="","",DI647)</f>
        <v>2</v>
      </c>
      <c r="DJ842" s="4">
        <f t="shared" ref="DJ842" si="16765">IF(DJ647="","",DJ647)</f>
        <v>4</v>
      </c>
      <c r="DK842" s="4">
        <f t="shared" si="16495"/>
        <v>7</v>
      </c>
      <c r="DL842" s="4">
        <f t="shared" ref="DL842" si="16766">IF(DL647="","",DL647)</f>
        <v>8</v>
      </c>
      <c r="DX842" s="7">
        <f t="shared" ref="DX842" si="16767">A842</f>
        <v>8040103</v>
      </c>
      <c r="DY842" s="7"/>
      <c r="DZ842" s="67">
        <v>10000</v>
      </c>
      <c r="EA842" s="2" t="s">
        <v>1530</v>
      </c>
      <c r="EB842" s="85">
        <v>199</v>
      </c>
      <c r="EC842" s="2" t="s">
        <v>1531</v>
      </c>
      <c r="ED842" s="2">
        <v>2019</v>
      </c>
      <c r="EE842" s="2">
        <v>3004</v>
      </c>
      <c r="EF842" s="7">
        <v>50</v>
      </c>
      <c r="EG842" s="20"/>
      <c r="EH842" s="20"/>
      <c r="EI842" s="4">
        <f t="shared" ref="EI842" si="16768">IF(EI647="","",EI647)</f>
        <v>331104</v>
      </c>
      <c r="EJ842" s="4">
        <f t="shared" si="16580"/>
        <v>1</v>
      </c>
      <c r="EK842" s="4">
        <f t="shared" ref="EK842" si="16769">IF(EK647="","",EK647)</f>
        <v>331105</v>
      </c>
      <c r="EL842" s="4">
        <f t="shared" ref="EL842" si="16770">IF(EL647="","",EL647)</f>
        <v>1</v>
      </c>
      <c r="EM842" s="4">
        <f t="shared" ref="EM842" si="16771">IF(EM647="","",EM647)</f>
        <v>331106</v>
      </c>
      <c r="EN842" s="4">
        <f t="shared" ref="EN842" si="16772">IF(EN647="","",EN647)</f>
        <v>1</v>
      </c>
      <c r="EO842" s="4">
        <f t="shared" ref="EO842" si="16773">IF(EO647="","",EO647)</f>
        <v>331107</v>
      </c>
      <c r="EP842" s="4">
        <f t="shared" ref="EP842" si="16774">IF(EP647="","",EP647)</f>
        <v>1</v>
      </c>
      <c r="EQ842" s="4">
        <f t="shared" ref="EQ842" si="16775">IF(EQ647="","",EQ647)</f>
        <v>331108</v>
      </c>
      <c r="ER842" s="4">
        <f t="shared" ref="ER842:ER848" si="16776">IF(ER647="","",ER647)</f>
        <v>1</v>
      </c>
      <c r="ES842" s="4">
        <f t="shared" si="16747"/>
        <v>331109</v>
      </c>
      <c r="ET842" s="4">
        <f t="shared" ref="ET842" si="16777">IF(ET647="","",ET647)</f>
        <v>1</v>
      </c>
      <c r="EU842" s="4">
        <f t="shared" si="16717"/>
        <v>331110</v>
      </c>
      <c r="EV842" s="4">
        <f t="shared" si="16416"/>
        <v>1</v>
      </c>
      <c r="EW842" s="4">
        <f t="shared" si="16416"/>
        <v>331111</v>
      </c>
      <c r="EX842" s="4">
        <f t="shared" si="16416"/>
        <v>1</v>
      </c>
      <c r="EY842" s="4" t="str">
        <f t="shared" si="16416"/>
        <v/>
      </c>
      <c r="EZ842" s="4" t="str">
        <f t="shared" si="16718"/>
        <v/>
      </c>
      <c r="FA842" s="4" t="str">
        <f t="shared" si="16718"/>
        <v/>
      </c>
      <c r="FB842" s="4" t="str">
        <f t="shared" ref="FB842" si="16778">IF(FB647="","",FB647)</f>
        <v/>
      </c>
      <c r="FC842" s="4">
        <f t="shared" ref="FC842" si="16779">IF(FC647="","",FC647)</f>
        <v>40013</v>
      </c>
      <c r="FD842" s="4">
        <f t="shared" ref="FD842" si="16780">IF(FD647="","",FD647)</f>
        <v>1</v>
      </c>
      <c r="FE842" s="4">
        <f t="shared" ref="FE842" si="16781">IF(FE647="","",FE647)</f>
        <v>20100</v>
      </c>
      <c r="FF842" s="4">
        <f t="shared" si="16641"/>
        <v>1</v>
      </c>
      <c r="FG842" s="4">
        <f t="shared" si="16619"/>
        <v>20100</v>
      </c>
      <c r="FH842" s="4">
        <f t="shared" ref="FH842" si="16782">IF(FH647="","",FH647)</f>
        <v>1</v>
      </c>
      <c r="FR842" s="2">
        <v>99999</v>
      </c>
      <c r="FS842" s="2">
        <v>0</v>
      </c>
      <c r="FT842" s="4">
        <v>1000</v>
      </c>
      <c r="FU842" s="4" t="s">
        <v>1532</v>
      </c>
      <c r="FV842" s="4"/>
      <c r="FW842" s="4"/>
      <c r="FX842" s="4"/>
      <c r="FY842" s="4"/>
      <c r="FZ842" s="77">
        <v>0</v>
      </c>
      <c r="GA842" s="2">
        <v>1</v>
      </c>
      <c r="GC842" s="2">
        <v>1</v>
      </c>
      <c r="GD842"/>
    </row>
    <row r="843" s="2" customFormat="1" ht="14.25" spans="1:186">
      <c r="A843" s="15">
        <v>8040104</v>
      </c>
      <c r="B843" s="7">
        <f t="shared" si="16515"/>
        <v>3080</v>
      </c>
      <c r="C843" s="7">
        <f t="shared" si="16594"/>
        <v>0</v>
      </c>
      <c r="D843" s="5" t="s">
        <v>407</v>
      </c>
      <c r="E843" s="2" t="s">
        <v>1535</v>
      </c>
      <c r="F843" s="31" t="s">
        <v>1483</v>
      </c>
      <c r="G843" s="31">
        <v>5</v>
      </c>
      <c r="H843" s="7" t="s">
        <v>191</v>
      </c>
      <c r="I843" s="7" t="s">
        <v>187</v>
      </c>
      <c r="J843" s="35">
        <v>1557</v>
      </c>
      <c r="K843" s="41">
        <v>102</v>
      </c>
      <c r="L843" s="41"/>
      <c r="M843" s="53" t="s">
        <v>193</v>
      </c>
      <c r="N843" s="4">
        <f t="shared" ref="N843" si="16783">N648</f>
        <v>40</v>
      </c>
      <c r="O843" s="4">
        <f t="shared" ref="O843:O864" si="16784">O648</f>
        <v>40</v>
      </c>
      <c r="P843" s="40">
        <f t="shared" ref="P843" si="16785">2000+C843*100+G843</f>
        <v>2005</v>
      </c>
      <c r="Q843" s="4"/>
      <c r="S843" s="48">
        <f t="shared" si="16597"/>
        <v>0</v>
      </c>
      <c r="T843" s="94" t="s">
        <v>253</v>
      </c>
      <c r="U843" s="7" t="s">
        <v>195</v>
      </c>
      <c r="V843" s="7">
        <v>1</v>
      </c>
      <c r="W843" s="7">
        <v>1</v>
      </c>
      <c r="X843" s="40">
        <v>0</v>
      </c>
      <c r="AB843" s="7" t="s">
        <v>195</v>
      </c>
      <c r="AC843" s="7">
        <v>0</v>
      </c>
      <c r="AD843" s="7" t="s">
        <v>195</v>
      </c>
      <c r="AE843" s="7" t="s">
        <v>195</v>
      </c>
      <c r="AF843" s="7" t="s">
        <v>195</v>
      </c>
      <c r="AG843" s="7" t="s">
        <v>195</v>
      </c>
      <c r="AH843" s="40">
        <v>0</v>
      </c>
      <c r="AI843" s="40">
        <v>0</v>
      </c>
      <c r="AJ843" s="40">
        <v>1</v>
      </c>
      <c r="AK843" s="40">
        <v>0</v>
      </c>
      <c r="AL843" s="40">
        <v>1</v>
      </c>
      <c r="AM843" s="40">
        <v>0</v>
      </c>
      <c r="AN843" s="40">
        <v>60</v>
      </c>
      <c r="AO843" s="40">
        <v>1000</v>
      </c>
      <c r="AP843" s="7" t="s">
        <v>409</v>
      </c>
      <c r="AQ843" s="4">
        <f t="shared" si="16598"/>
        <v>3</v>
      </c>
      <c r="AR843" s="4">
        <f t="shared" si="16322"/>
        <v>161506</v>
      </c>
      <c r="AS843" s="7" t="s">
        <v>199</v>
      </c>
      <c r="AT843" s="48">
        <v>3</v>
      </c>
      <c r="AU843" s="48">
        <v>1</v>
      </c>
      <c r="AV843" s="48">
        <v>3</v>
      </c>
      <c r="AW843" s="48">
        <v>500</v>
      </c>
      <c r="AX843" s="48">
        <v>250</v>
      </c>
      <c r="AY843" s="48">
        <v>0</v>
      </c>
      <c r="AZ843" s="48">
        <v>0</v>
      </c>
      <c r="BE843" s="48">
        <v>0</v>
      </c>
      <c r="BF843" s="48">
        <v>1</v>
      </c>
      <c r="BG843" s="48">
        <f t="shared" ref="BG843" si="16786">IF(O843&lt;10,90,90+O843*9)</f>
        <v>450</v>
      </c>
      <c r="BH843" s="48">
        <f t="shared" ref="BH843" si="16787">IF(O843&lt;10,90,90+O843*9)</f>
        <v>450</v>
      </c>
      <c r="BI843" s="7">
        <v>0</v>
      </c>
      <c r="BJ843" s="7">
        <v>0</v>
      </c>
      <c r="BK843" s="7">
        <v>0</v>
      </c>
      <c r="BL843" s="7">
        <v>0</v>
      </c>
      <c r="BM843" s="7">
        <v>0</v>
      </c>
      <c r="BN843" s="7">
        <v>0</v>
      </c>
      <c r="BO843" s="7">
        <v>0</v>
      </c>
      <c r="BP843" s="7">
        <v>0</v>
      </c>
      <c r="BQ843" s="7">
        <v>0</v>
      </c>
      <c r="BR843" s="7">
        <v>0</v>
      </c>
      <c r="BS843" s="7">
        <v>0</v>
      </c>
      <c r="BT843" s="7">
        <v>0</v>
      </c>
      <c r="BU843" s="7">
        <v>0</v>
      </c>
      <c r="BV843" s="7">
        <v>0</v>
      </c>
      <c r="BW843" s="7">
        <v>0</v>
      </c>
      <c r="BX843" s="7">
        <v>0</v>
      </c>
      <c r="BY843" s="7">
        <v>0</v>
      </c>
      <c r="BZ843" s="7">
        <v>0</v>
      </c>
      <c r="CA843" s="7">
        <v>0</v>
      </c>
      <c r="CB843" s="7">
        <v>0</v>
      </c>
      <c r="CC843" s="7">
        <v>0</v>
      </c>
      <c r="CD843" s="7">
        <v>0</v>
      </c>
      <c r="CE843" s="7">
        <v>0</v>
      </c>
      <c r="CF843" s="7">
        <v>0</v>
      </c>
      <c r="CG843" s="7">
        <v>0</v>
      </c>
      <c r="CH843" s="7">
        <v>0</v>
      </c>
      <c r="CI843" s="7">
        <v>0</v>
      </c>
      <c r="CJ843" s="7">
        <v>0</v>
      </c>
      <c r="CK843" s="7">
        <v>0</v>
      </c>
      <c r="CL843" s="40">
        <v>0</v>
      </c>
      <c r="CM843" s="40">
        <v>0</v>
      </c>
      <c r="CN843" s="40">
        <v>0</v>
      </c>
      <c r="CO843" s="40">
        <v>0</v>
      </c>
      <c r="CP843" s="7">
        <v>0</v>
      </c>
      <c r="CQ843" s="7">
        <v>0</v>
      </c>
      <c r="CR843" s="7">
        <v>0</v>
      </c>
      <c r="CS843" s="40">
        <v>0</v>
      </c>
      <c r="CT843" s="7">
        <v>0</v>
      </c>
      <c r="CU843" s="7">
        <v>0</v>
      </c>
      <c r="CV843" s="4"/>
      <c r="CW843" s="4"/>
      <c r="CX843" s="4" t="str">
        <f t="shared" ref="CX843" si="16788">IF(CX648="","",CX648)</f>
        <v>3da_weapon_changjian01_s</v>
      </c>
      <c r="CY843" s="4" t="str">
        <f t="shared" si="16576"/>
        <v>3da_weapon_changjian01_b</v>
      </c>
      <c r="CZ843" s="4" t="str">
        <f t="shared" ref="CZ843" si="16789">IF(CZ648="","",CZ648)</f>
        <v/>
      </c>
      <c r="DA843" s="4" t="str">
        <f t="shared" ref="DA843" si="16790">IF(DA648="","",DA648)</f>
        <v/>
      </c>
      <c r="DB843" s="4" t="str">
        <f t="shared" ref="DB843" si="16791">IF(DB648="","",DB648)</f>
        <v>CS_Rhand</v>
      </c>
      <c r="DC843" s="4" t="str">
        <f t="shared" si="16463"/>
        <v>CS_Rhand</v>
      </c>
      <c r="DD843" s="7">
        <v>2</v>
      </c>
      <c r="DE843" s="7">
        <v>30</v>
      </c>
      <c r="DF843" s="7">
        <v>60</v>
      </c>
      <c r="DH843" s="4">
        <f t="shared" ref="DH843" si="16792">IF(DH648="","",DH648)</f>
        <v>4</v>
      </c>
      <c r="DI843" s="4">
        <f t="shared" ref="DI843" si="16793">IF(DI648="","",DI648)</f>
        <v>2</v>
      </c>
      <c r="DJ843" s="4">
        <f t="shared" ref="DJ843" si="16794">IF(DJ648="","",DJ648)</f>
        <v>4</v>
      </c>
      <c r="DK843" s="4">
        <f t="shared" si="16495"/>
        <v>7</v>
      </c>
      <c r="DL843" s="4">
        <f t="shared" ref="DL843" si="16795">IF(DL648="","",DL648)</f>
        <v>8</v>
      </c>
      <c r="DX843" s="7">
        <f t="shared" ref="DX843" si="16796">A843</f>
        <v>8040104</v>
      </c>
      <c r="DY843" s="7"/>
      <c r="DZ843" s="67">
        <v>10000</v>
      </c>
      <c r="EA843" s="2" t="s">
        <v>1530</v>
      </c>
      <c r="EB843" s="85">
        <v>199</v>
      </c>
      <c r="EC843" s="2" t="s">
        <v>1531</v>
      </c>
      <c r="ED843" s="2">
        <v>2019</v>
      </c>
      <c r="EE843" s="2">
        <v>3004</v>
      </c>
      <c r="EF843" s="7">
        <v>50</v>
      </c>
      <c r="EG843" s="20"/>
      <c r="EH843" s="20"/>
      <c r="EI843" s="4">
        <f t="shared" ref="EI843" si="16797">IF(EI648="","",EI648)</f>
        <v>331104</v>
      </c>
      <c r="EJ843" s="4">
        <f t="shared" si="16580"/>
        <v>1</v>
      </c>
      <c r="EK843" s="4">
        <f t="shared" ref="EK843" si="16798">IF(EK648="","",EK648)</f>
        <v>331105</v>
      </c>
      <c r="EL843" s="4">
        <f t="shared" ref="EL843" si="16799">IF(EL648="","",EL648)</f>
        <v>1</v>
      </c>
      <c r="EM843" s="4">
        <f t="shared" ref="EM843" si="16800">IF(EM648="","",EM648)</f>
        <v>331106</v>
      </c>
      <c r="EN843" s="4">
        <f t="shared" ref="EN843" si="16801">IF(EN648="","",EN648)</f>
        <v>1</v>
      </c>
      <c r="EO843" s="4">
        <f t="shared" ref="EO843" si="16802">IF(EO648="","",EO648)</f>
        <v>331107</v>
      </c>
      <c r="EP843" s="4">
        <f t="shared" ref="EP843" si="16803">IF(EP648="","",EP648)</f>
        <v>1</v>
      </c>
      <c r="EQ843" s="4">
        <f t="shared" ref="EQ843" si="16804">IF(EQ648="","",EQ648)</f>
        <v>331108</v>
      </c>
      <c r="ER843" s="4">
        <f t="shared" si="16776"/>
        <v>1</v>
      </c>
      <c r="ES843" s="4">
        <f t="shared" si="16747"/>
        <v>331109</v>
      </c>
      <c r="ET843" s="4">
        <f t="shared" ref="ET843" si="16805">IF(ET648="","",ET648)</f>
        <v>1</v>
      </c>
      <c r="EU843" s="4">
        <f t="shared" si="16717"/>
        <v>331110</v>
      </c>
      <c r="EV843" s="4">
        <f t="shared" si="16416"/>
        <v>1</v>
      </c>
      <c r="EW843" s="4">
        <f t="shared" si="16416"/>
        <v>331111</v>
      </c>
      <c r="EX843" s="4">
        <f t="shared" si="16416"/>
        <v>1</v>
      </c>
      <c r="EY843" s="4" t="str">
        <f t="shared" si="16416"/>
        <v/>
      </c>
      <c r="EZ843" s="4" t="str">
        <f t="shared" ref="EZ843:EZ849" si="16806">IF(EZ648="","",EZ648)</f>
        <v/>
      </c>
      <c r="FA843" s="4" t="str">
        <f t="shared" ref="FA843" si="16807">IF(FA648="","",FA648)</f>
        <v/>
      </c>
      <c r="FB843" s="4" t="str">
        <f t="shared" ref="FB843:FB848" si="16808">IF(FB648="","",FB648)</f>
        <v/>
      </c>
      <c r="FC843" s="4">
        <f t="shared" ref="FC843" si="16809">IF(FC648="","",FC648)</f>
        <v>40013</v>
      </c>
      <c r="FD843" s="4">
        <f t="shared" ref="FD843:FD848" si="16810">IF(FD648="","",FD648)</f>
        <v>1</v>
      </c>
      <c r="FE843" s="4">
        <f t="shared" ref="FE843" si="16811">IF(FE648="","",FE648)</f>
        <v>20100</v>
      </c>
      <c r="FF843" s="4">
        <f t="shared" si="16641"/>
        <v>1</v>
      </c>
      <c r="FG843" s="4">
        <f t="shared" si="16619"/>
        <v>20100</v>
      </c>
      <c r="FH843" s="4">
        <f t="shared" ref="FH843" si="16812">IF(FH648="","",FH648)</f>
        <v>1</v>
      </c>
      <c r="FR843" s="2">
        <v>99999</v>
      </c>
      <c r="FS843" s="2">
        <v>0</v>
      </c>
      <c r="FT843" s="4">
        <v>1000</v>
      </c>
      <c r="FU843" s="4" t="s">
        <v>1532</v>
      </c>
      <c r="FV843" s="4"/>
      <c r="FW843" s="4"/>
      <c r="FX843" s="4"/>
      <c r="FY843" s="4"/>
      <c r="FZ843" s="77">
        <v>0</v>
      </c>
      <c r="GA843" s="2">
        <v>1</v>
      </c>
      <c r="GC843" s="2">
        <v>1</v>
      </c>
      <c r="GD843"/>
    </row>
    <row r="844" s="2" customFormat="1" ht="14.25" spans="1:186">
      <c r="A844" s="15">
        <v>8040105</v>
      </c>
      <c r="B844" s="7">
        <f t="shared" si="16515"/>
        <v>2824</v>
      </c>
      <c r="C844" s="7">
        <f t="shared" si="16594"/>
        <v>0</v>
      </c>
      <c r="D844" s="5" t="s">
        <v>410</v>
      </c>
      <c r="E844" s="2" t="s">
        <v>1536</v>
      </c>
      <c r="F844" s="31" t="s">
        <v>1483</v>
      </c>
      <c r="G844" s="31">
        <v>5</v>
      </c>
      <c r="H844" s="7" t="s">
        <v>191</v>
      </c>
      <c r="I844" s="7" t="s">
        <v>187</v>
      </c>
      <c r="J844" s="37">
        <v>1548</v>
      </c>
      <c r="K844" s="38">
        <v>502</v>
      </c>
      <c r="L844" s="39"/>
      <c r="M844" s="53" t="s">
        <v>193</v>
      </c>
      <c r="N844" s="4">
        <f t="shared" ref="N844" si="16813">N649</f>
        <v>40</v>
      </c>
      <c r="O844" s="4">
        <f t="shared" si="16784"/>
        <v>40</v>
      </c>
      <c r="P844" s="40">
        <f t="shared" ref="P844" si="16814">2000+C844*100+G844</f>
        <v>2005</v>
      </c>
      <c r="Q844" s="4"/>
      <c r="S844" s="48">
        <f t="shared" si="16597"/>
        <v>0</v>
      </c>
      <c r="T844" s="94" t="s">
        <v>257</v>
      </c>
      <c r="U844" s="7" t="s">
        <v>195</v>
      </c>
      <c r="V844" s="7">
        <v>1</v>
      </c>
      <c r="W844" s="7">
        <v>1</v>
      </c>
      <c r="X844" s="40">
        <v>0</v>
      </c>
      <c r="AB844" s="7" t="s">
        <v>195</v>
      </c>
      <c r="AC844" s="7">
        <v>0</v>
      </c>
      <c r="AD844" s="7" t="s">
        <v>195</v>
      </c>
      <c r="AE844" s="7" t="s">
        <v>195</v>
      </c>
      <c r="AF844" s="7" t="s">
        <v>195</v>
      </c>
      <c r="AG844" s="7" t="s">
        <v>195</v>
      </c>
      <c r="AH844" s="40">
        <v>0</v>
      </c>
      <c r="AI844" s="40">
        <v>0</v>
      </c>
      <c r="AJ844" s="40">
        <v>1</v>
      </c>
      <c r="AK844" s="40">
        <v>0</v>
      </c>
      <c r="AL844" s="40">
        <v>1</v>
      </c>
      <c r="AM844" s="40">
        <v>0</v>
      </c>
      <c r="AN844" s="40">
        <v>60</v>
      </c>
      <c r="AO844" s="40">
        <v>1000</v>
      </c>
      <c r="AP844" s="7" t="s">
        <v>412</v>
      </c>
      <c r="AQ844" s="4">
        <f t="shared" si="16598"/>
        <v>3</v>
      </c>
      <c r="AR844" s="4">
        <f t="shared" si="16322"/>
        <v>161506</v>
      </c>
      <c r="AS844" s="7" t="s">
        <v>199</v>
      </c>
      <c r="AT844" s="48">
        <v>3</v>
      </c>
      <c r="AU844" s="48">
        <v>1</v>
      </c>
      <c r="AV844" s="48">
        <v>3</v>
      </c>
      <c r="AW844" s="48">
        <v>500</v>
      </c>
      <c r="AX844" s="48">
        <v>250</v>
      </c>
      <c r="AY844" s="48">
        <v>0</v>
      </c>
      <c r="AZ844" s="48">
        <v>0</v>
      </c>
      <c r="BE844" s="48">
        <v>0</v>
      </c>
      <c r="BF844" s="48">
        <v>1</v>
      </c>
      <c r="BG844" s="48">
        <f t="shared" ref="BG844" si="16815">IF(O844&lt;10,90,90+O844*9)</f>
        <v>450</v>
      </c>
      <c r="BH844" s="48">
        <f t="shared" ref="BH844" si="16816">IF(O844&lt;10,90,90+O844*9)</f>
        <v>450</v>
      </c>
      <c r="BI844" s="7">
        <v>0</v>
      </c>
      <c r="BJ844" s="7">
        <v>0</v>
      </c>
      <c r="BK844" s="7">
        <v>0</v>
      </c>
      <c r="BL844" s="7">
        <v>0</v>
      </c>
      <c r="BM844" s="7">
        <v>0</v>
      </c>
      <c r="BN844" s="7">
        <v>0</v>
      </c>
      <c r="BO844" s="7">
        <v>0</v>
      </c>
      <c r="BP844" s="7">
        <v>0</v>
      </c>
      <c r="BQ844" s="7">
        <v>0</v>
      </c>
      <c r="BR844" s="7">
        <v>0</v>
      </c>
      <c r="BS844" s="7">
        <v>0</v>
      </c>
      <c r="BT844" s="7">
        <v>0</v>
      </c>
      <c r="BU844" s="7">
        <v>0</v>
      </c>
      <c r="BV844" s="7">
        <v>0</v>
      </c>
      <c r="BW844" s="7">
        <v>0</v>
      </c>
      <c r="BX844" s="7">
        <v>0</v>
      </c>
      <c r="BY844" s="7">
        <v>0</v>
      </c>
      <c r="BZ844" s="7">
        <v>0</v>
      </c>
      <c r="CA844" s="7">
        <v>0</v>
      </c>
      <c r="CB844" s="7">
        <v>0</v>
      </c>
      <c r="CC844" s="7">
        <v>0</v>
      </c>
      <c r="CD844" s="7">
        <v>0</v>
      </c>
      <c r="CE844" s="7">
        <v>0</v>
      </c>
      <c r="CF844" s="7">
        <v>0</v>
      </c>
      <c r="CG844" s="7">
        <v>0</v>
      </c>
      <c r="CH844" s="7">
        <v>0</v>
      </c>
      <c r="CI844" s="7">
        <v>0</v>
      </c>
      <c r="CJ844" s="7">
        <v>0</v>
      </c>
      <c r="CK844" s="7">
        <v>0</v>
      </c>
      <c r="CL844" s="40">
        <v>0</v>
      </c>
      <c r="CM844" s="40">
        <v>0</v>
      </c>
      <c r="CN844" s="40">
        <v>0</v>
      </c>
      <c r="CO844" s="40">
        <v>0</v>
      </c>
      <c r="CP844" s="7">
        <v>0</v>
      </c>
      <c r="CQ844" s="7">
        <v>0</v>
      </c>
      <c r="CR844" s="7">
        <v>0</v>
      </c>
      <c r="CS844" s="40">
        <v>0</v>
      </c>
      <c r="CT844" s="7">
        <v>0</v>
      </c>
      <c r="CU844" s="7">
        <v>0</v>
      </c>
      <c r="CV844" s="4"/>
      <c r="CW844" s="4"/>
      <c r="CX844" s="4" t="str">
        <f t="shared" ref="CX844" si="16817">IF(CX649="","",CX649)</f>
        <v>3da_weapon_changjian01_s</v>
      </c>
      <c r="CY844" s="4" t="str">
        <f t="shared" si="16576"/>
        <v>3da_weapon_changjian01_b</v>
      </c>
      <c r="CZ844" s="4" t="str">
        <f t="shared" ref="CZ844" si="16818">IF(CZ649="","",CZ649)</f>
        <v/>
      </c>
      <c r="DA844" s="4" t="str">
        <f t="shared" ref="DA844" si="16819">IF(DA649="","",DA649)</f>
        <v/>
      </c>
      <c r="DB844" s="4" t="str">
        <f t="shared" ref="DB844:DB855" si="16820">IF(DB649="","",DB649)</f>
        <v>CS_Rhand</v>
      </c>
      <c r="DC844" s="4" t="str">
        <f t="shared" si="16463"/>
        <v>CS_Rhand</v>
      </c>
      <c r="DD844" s="7">
        <v>2</v>
      </c>
      <c r="DE844" s="7">
        <v>30</v>
      </c>
      <c r="DF844" s="7">
        <v>60</v>
      </c>
      <c r="DH844" s="4">
        <f t="shared" ref="DH844" si="16821">IF(DH649="","",DH649)</f>
        <v>4</v>
      </c>
      <c r="DI844" s="4">
        <f t="shared" ref="DI844" si="16822">IF(DI649="","",DI649)</f>
        <v>2</v>
      </c>
      <c r="DJ844" s="4">
        <f t="shared" ref="DJ844" si="16823">IF(DJ649="","",DJ649)</f>
        <v>4</v>
      </c>
      <c r="DK844" s="4">
        <f t="shared" si="16495"/>
        <v>7</v>
      </c>
      <c r="DL844" s="4">
        <f t="shared" ref="DL844" si="16824">IF(DL649="","",DL649)</f>
        <v>8</v>
      </c>
      <c r="DX844" s="7">
        <f t="shared" ref="DX844" si="16825">A844</f>
        <v>8040105</v>
      </c>
      <c r="DY844" s="7"/>
      <c r="DZ844" s="67">
        <v>10000</v>
      </c>
      <c r="EA844" s="2" t="s">
        <v>1530</v>
      </c>
      <c r="EB844" s="85">
        <v>199</v>
      </c>
      <c r="EC844" s="2" t="s">
        <v>1531</v>
      </c>
      <c r="ED844" s="2">
        <v>2019</v>
      </c>
      <c r="EE844" s="2">
        <v>3003</v>
      </c>
      <c r="EF844" s="7">
        <v>50</v>
      </c>
      <c r="EG844" s="20"/>
      <c r="EH844" s="20"/>
      <c r="EI844" s="4">
        <f t="shared" ref="EI844" si="16826">IF(EI649="","",EI649)</f>
        <v>331104</v>
      </c>
      <c r="EJ844" s="4">
        <f t="shared" si="16580"/>
        <v>1</v>
      </c>
      <c r="EK844" s="4">
        <f t="shared" ref="EK844" si="16827">IF(EK649="","",EK649)</f>
        <v>331105</v>
      </c>
      <c r="EL844" s="4">
        <f t="shared" ref="EL844" si="16828">IF(EL649="","",EL649)</f>
        <v>1</v>
      </c>
      <c r="EM844" s="4">
        <f t="shared" ref="EM844" si="16829">IF(EM649="","",EM649)</f>
        <v>331106</v>
      </c>
      <c r="EN844" s="4">
        <f t="shared" ref="EN844" si="16830">IF(EN649="","",EN649)</f>
        <v>1</v>
      </c>
      <c r="EO844" s="4">
        <f t="shared" ref="EO844" si="16831">IF(EO649="","",EO649)</f>
        <v>331107</v>
      </c>
      <c r="EP844" s="4">
        <f t="shared" ref="EP844" si="16832">IF(EP649="","",EP649)</f>
        <v>1</v>
      </c>
      <c r="EQ844" s="4">
        <f t="shared" ref="EQ844" si="16833">IF(EQ649="","",EQ649)</f>
        <v>331108</v>
      </c>
      <c r="ER844" s="4">
        <f t="shared" si="16776"/>
        <v>1</v>
      </c>
      <c r="ES844" s="4">
        <f t="shared" si="16747"/>
        <v>331109</v>
      </c>
      <c r="ET844" s="4">
        <f t="shared" ref="ET844" si="16834">IF(ET649="","",ET649)</f>
        <v>1</v>
      </c>
      <c r="EU844" s="4">
        <f t="shared" si="16717"/>
        <v>331110</v>
      </c>
      <c r="EV844" s="4">
        <f t="shared" si="16416"/>
        <v>1</v>
      </c>
      <c r="EW844" s="4">
        <f t="shared" si="16416"/>
        <v>331111</v>
      </c>
      <c r="EX844" s="4">
        <f t="shared" si="16416"/>
        <v>1</v>
      </c>
      <c r="EY844" s="4" t="str">
        <f t="shared" si="16416"/>
        <v/>
      </c>
      <c r="EZ844" s="4" t="str">
        <f t="shared" si="16806"/>
        <v/>
      </c>
      <c r="FA844" s="4" t="str">
        <f t="shared" ref="FA844" si="16835">IF(FA649="","",FA649)</f>
        <v/>
      </c>
      <c r="FB844" s="4" t="str">
        <f t="shared" si="16808"/>
        <v/>
      </c>
      <c r="FC844" s="4">
        <f t="shared" ref="FC844" si="16836">IF(FC649="","",FC649)</f>
        <v>40013</v>
      </c>
      <c r="FD844" s="4">
        <f t="shared" si="16810"/>
        <v>1</v>
      </c>
      <c r="FE844" s="4">
        <f t="shared" ref="FE844" si="16837">IF(FE649="","",FE649)</f>
        <v>20100</v>
      </c>
      <c r="FF844" s="4">
        <f t="shared" si="16641"/>
        <v>1</v>
      </c>
      <c r="FG844" s="4">
        <f t="shared" si="16619"/>
        <v>20100</v>
      </c>
      <c r="FH844" s="4">
        <f t="shared" ref="FH844:FH868" si="16838">IF(FH649="","",FH649)</f>
        <v>1</v>
      </c>
      <c r="FR844" s="2">
        <v>99999</v>
      </c>
      <c r="FS844" s="2">
        <v>0</v>
      </c>
      <c r="FT844" s="4">
        <v>1000</v>
      </c>
      <c r="FU844" s="4" t="s">
        <v>1532</v>
      </c>
      <c r="FV844" s="4"/>
      <c r="FW844" s="4"/>
      <c r="FX844" s="4"/>
      <c r="FY844" s="4"/>
      <c r="FZ844" s="77">
        <v>0</v>
      </c>
      <c r="GA844" s="2">
        <v>1</v>
      </c>
      <c r="GC844" s="2">
        <v>1</v>
      </c>
      <c r="GD844"/>
    </row>
    <row r="845" s="2" customFormat="1" ht="14.25" spans="1:186">
      <c r="A845" s="15">
        <v>8040106</v>
      </c>
      <c r="B845" s="7">
        <f t="shared" si="16515"/>
        <v>4104</v>
      </c>
      <c r="C845" s="7">
        <f t="shared" si="16594"/>
        <v>0</v>
      </c>
      <c r="D845" s="5" t="s">
        <v>413</v>
      </c>
      <c r="E845" s="2" t="s">
        <v>1537</v>
      </c>
      <c r="F845" s="31" t="s">
        <v>1483</v>
      </c>
      <c r="G845" s="31">
        <v>5</v>
      </c>
      <c r="H845" s="7" t="s">
        <v>191</v>
      </c>
      <c r="I845" s="7" t="s">
        <v>187</v>
      </c>
      <c r="J845" s="37">
        <v>1548</v>
      </c>
      <c r="K845" s="39">
        <v>601</v>
      </c>
      <c r="L845" s="39"/>
      <c r="M845" s="53" t="s">
        <v>193</v>
      </c>
      <c r="N845" s="4">
        <f t="shared" ref="N845" si="16839">N650</f>
        <v>40</v>
      </c>
      <c r="O845" s="4">
        <f t="shared" si="16784"/>
        <v>40</v>
      </c>
      <c r="P845" s="40">
        <f t="shared" ref="P845:P873" si="16840">2000+C845*100+G845</f>
        <v>2005</v>
      </c>
      <c r="Q845" s="4"/>
      <c r="S845" s="48">
        <f t="shared" si="16597"/>
        <v>0</v>
      </c>
      <c r="T845" s="94" t="s">
        <v>194</v>
      </c>
      <c r="U845" s="7" t="s">
        <v>195</v>
      </c>
      <c r="V845" s="7">
        <v>1</v>
      </c>
      <c r="W845" s="7">
        <v>1</v>
      </c>
      <c r="X845" s="40">
        <v>0</v>
      </c>
      <c r="AB845" s="7" t="s">
        <v>195</v>
      </c>
      <c r="AC845" s="7">
        <v>0</v>
      </c>
      <c r="AD845" s="7" t="s">
        <v>195</v>
      </c>
      <c r="AE845" s="7" t="s">
        <v>195</v>
      </c>
      <c r="AF845" s="7" t="s">
        <v>195</v>
      </c>
      <c r="AG845" s="7" t="s">
        <v>195</v>
      </c>
      <c r="AH845" s="40">
        <v>0</v>
      </c>
      <c r="AI845" s="40">
        <v>0</v>
      </c>
      <c r="AJ845" s="40">
        <v>1</v>
      </c>
      <c r="AK845" s="40">
        <v>0</v>
      </c>
      <c r="AL845" s="40">
        <v>1</v>
      </c>
      <c r="AM845" s="40">
        <v>0</v>
      </c>
      <c r="AN845" s="40">
        <v>60</v>
      </c>
      <c r="AO845" s="40">
        <v>1000</v>
      </c>
      <c r="AP845" s="7" t="s">
        <v>415</v>
      </c>
      <c r="AQ845" s="4">
        <f t="shared" si="16598"/>
        <v>3</v>
      </c>
      <c r="AR845" s="4">
        <f t="shared" si="16322"/>
        <v>161506</v>
      </c>
      <c r="AS845" s="7" t="s">
        <v>199</v>
      </c>
      <c r="AT845" s="48">
        <v>3</v>
      </c>
      <c r="AU845" s="48">
        <v>1</v>
      </c>
      <c r="AV845" s="48">
        <v>3</v>
      </c>
      <c r="AW845" s="48">
        <v>500</v>
      </c>
      <c r="AX845" s="48">
        <v>250</v>
      </c>
      <c r="AY845" s="48">
        <v>0</v>
      </c>
      <c r="AZ845" s="48">
        <v>0</v>
      </c>
      <c r="BE845" s="48">
        <v>0</v>
      </c>
      <c r="BF845" s="48">
        <v>1</v>
      </c>
      <c r="BG845" s="48">
        <f t="shared" ref="BG845:BG865" si="16841">IF(O845&lt;10,90,90+O845*9)</f>
        <v>450</v>
      </c>
      <c r="BH845" s="48">
        <f t="shared" ref="BH845:BH865" si="16842">IF(O845&lt;10,90,90+O845*9)</f>
        <v>450</v>
      </c>
      <c r="BI845" s="7">
        <v>0</v>
      </c>
      <c r="BJ845" s="7">
        <v>0</v>
      </c>
      <c r="BK845" s="7">
        <v>0</v>
      </c>
      <c r="BL845" s="7">
        <v>0</v>
      </c>
      <c r="BM845" s="7">
        <v>0</v>
      </c>
      <c r="BN845" s="7">
        <v>0</v>
      </c>
      <c r="BO845" s="7">
        <v>0</v>
      </c>
      <c r="BP845" s="7">
        <v>0</v>
      </c>
      <c r="BQ845" s="7">
        <v>0</v>
      </c>
      <c r="BR845" s="7">
        <v>0</v>
      </c>
      <c r="BS845" s="7">
        <v>0</v>
      </c>
      <c r="BT845" s="7">
        <v>0</v>
      </c>
      <c r="BU845" s="7">
        <v>0</v>
      </c>
      <c r="BV845" s="7">
        <v>0</v>
      </c>
      <c r="BW845" s="7">
        <v>0</v>
      </c>
      <c r="BX845" s="7">
        <v>0</v>
      </c>
      <c r="BY845" s="7">
        <v>0</v>
      </c>
      <c r="BZ845" s="7">
        <v>0</v>
      </c>
      <c r="CA845" s="7">
        <v>0</v>
      </c>
      <c r="CB845" s="7">
        <v>0</v>
      </c>
      <c r="CC845" s="7">
        <v>0</v>
      </c>
      <c r="CD845" s="7">
        <v>0</v>
      </c>
      <c r="CE845" s="7">
        <v>0</v>
      </c>
      <c r="CF845" s="7">
        <v>0</v>
      </c>
      <c r="CG845" s="7">
        <v>0</v>
      </c>
      <c r="CH845" s="7">
        <v>0</v>
      </c>
      <c r="CI845" s="7">
        <v>0</v>
      </c>
      <c r="CJ845" s="7">
        <v>0</v>
      </c>
      <c r="CK845" s="7">
        <v>0</v>
      </c>
      <c r="CL845" s="40">
        <v>0</v>
      </c>
      <c r="CM845" s="40">
        <v>0</v>
      </c>
      <c r="CN845" s="40">
        <v>0</v>
      </c>
      <c r="CO845" s="40">
        <v>0</v>
      </c>
      <c r="CP845" s="7">
        <v>0</v>
      </c>
      <c r="CQ845" s="7">
        <v>0</v>
      </c>
      <c r="CR845" s="7">
        <v>0</v>
      </c>
      <c r="CS845" s="40">
        <v>0</v>
      </c>
      <c r="CT845" s="7">
        <v>0</v>
      </c>
      <c r="CU845" s="7">
        <v>0</v>
      </c>
      <c r="CV845" s="4"/>
      <c r="CW845" s="4"/>
      <c r="CX845" s="4" t="str">
        <f t="shared" ref="CX845" si="16843">IF(CX650="","",CX650)</f>
        <v>3da_weapon_changjian01_s</v>
      </c>
      <c r="CY845" s="4" t="str">
        <f t="shared" si="16576"/>
        <v>3da_weapon_changjian01_b</v>
      </c>
      <c r="CZ845" s="4" t="str">
        <f t="shared" ref="CZ845" si="16844">IF(CZ650="","",CZ650)</f>
        <v/>
      </c>
      <c r="DA845" s="4" t="str">
        <f t="shared" ref="DA845" si="16845">IF(DA650="","",DA650)</f>
        <v/>
      </c>
      <c r="DB845" s="4" t="str">
        <f t="shared" si="16820"/>
        <v>CS_Rhand</v>
      </c>
      <c r="DC845" s="4" t="str">
        <f t="shared" si="16463"/>
        <v>CS_Rhand</v>
      </c>
      <c r="DD845" s="7">
        <v>2</v>
      </c>
      <c r="DE845" s="7">
        <v>30</v>
      </c>
      <c r="DF845" s="7">
        <v>60</v>
      </c>
      <c r="DH845" s="4">
        <f t="shared" ref="DH845" si="16846">IF(DH650="","",DH650)</f>
        <v>4</v>
      </c>
      <c r="DI845" s="4">
        <f t="shared" ref="DI845" si="16847">IF(DI650="","",DI650)</f>
        <v>2</v>
      </c>
      <c r="DJ845" s="4">
        <f t="shared" ref="DJ845" si="16848">IF(DJ650="","",DJ650)</f>
        <v>4</v>
      </c>
      <c r="DK845" s="4">
        <f t="shared" si="16495"/>
        <v>7</v>
      </c>
      <c r="DL845" s="4">
        <f t="shared" ref="DL845" si="16849">IF(DL650="","",DL650)</f>
        <v>8</v>
      </c>
      <c r="DX845" s="7">
        <f t="shared" ref="DX845" si="16850">A845</f>
        <v>8040106</v>
      </c>
      <c r="DY845" s="7"/>
      <c r="DZ845" s="67">
        <v>10000</v>
      </c>
      <c r="EA845" s="2" t="s">
        <v>1530</v>
      </c>
      <c r="EB845" s="85">
        <v>199</v>
      </c>
      <c r="EC845" s="2" t="s">
        <v>1531</v>
      </c>
      <c r="ED845" s="2">
        <v>2019</v>
      </c>
      <c r="EE845" s="2">
        <v>3003</v>
      </c>
      <c r="EF845" s="7">
        <v>50</v>
      </c>
      <c r="EG845" s="20"/>
      <c r="EH845" s="20"/>
      <c r="EI845" s="4">
        <f t="shared" ref="EI845" si="16851">IF(EI650="","",EI650)</f>
        <v>331104</v>
      </c>
      <c r="EJ845" s="4">
        <f t="shared" si="16580"/>
        <v>1</v>
      </c>
      <c r="EK845" s="4">
        <f t="shared" ref="EK845" si="16852">IF(EK650="","",EK650)</f>
        <v>331105</v>
      </c>
      <c r="EL845" s="4">
        <f t="shared" ref="EL845" si="16853">IF(EL650="","",EL650)</f>
        <v>1</v>
      </c>
      <c r="EM845" s="4">
        <f t="shared" ref="EM845" si="16854">IF(EM650="","",EM650)</f>
        <v>331106</v>
      </c>
      <c r="EN845" s="4">
        <f t="shared" ref="EN845" si="16855">IF(EN650="","",EN650)</f>
        <v>1</v>
      </c>
      <c r="EO845" s="4">
        <f t="shared" ref="EO845" si="16856">IF(EO650="","",EO650)</f>
        <v>331107</v>
      </c>
      <c r="EP845" s="4">
        <f t="shared" ref="EP845" si="16857">IF(EP650="","",EP650)</f>
        <v>1</v>
      </c>
      <c r="EQ845" s="4">
        <f t="shared" ref="EQ845" si="16858">IF(EQ650="","",EQ650)</f>
        <v>331108</v>
      </c>
      <c r="ER845" s="4">
        <f t="shared" si="16776"/>
        <v>1</v>
      </c>
      <c r="ES845" s="4">
        <f t="shared" si="16747"/>
        <v>331109</v>
      </c>
      <c r="ET845" s="4">
        <f t="shared" ref="ET845" si="16859">IF(ET650="","",ET650)</f>
        <v>1</v>
      </c>
      <c r="EU845" s="4">
        <f t="shared" si="16717"/>
        <v>331110</v>
      </c>
      <c r="EV845" s="4">
        <f t="shared" si="16416"/>
        <v>1</v>
      </c>
      <c r="EW845" s="4">
        <f t="shared" si="16416"/>
        <v>331111</v>
      </c>
      <c r="EX845" s="4">
        <f t="shared" si="16416"/>
        <v>1</v>
      </c>
      <c r="EY845" s="4" t="str">
        <f t="shared" si="16416"/>
        <v/>
      </c>
      <c r="EZ845" s="4" t="str">
        <f t="shared" si="16806"/>
        <v/>
      </c>
      <c r="FA845" s="4" t="str">
        <f t="shared" ref="FA845" si="16860">IF(FA650="","",FA650)</f>
        <v/>
      </c>
      <c r="FB845" s="4" t="str">
        <f t="shared" si="16808"/>
        <v/>
      </c>
      <c r="FC845" s="4">
        <f t="shared" ref="FC845" si="16861">IF(FC650="","",FC650)</f>
        <v>40013</v>
      </c>
      <c r="FD845" s="4">
        <f t="shared" si="16810"/>
        <v>1</v>
      </c>
      <c r="FE845" s="4">
        <f t="shared" ref="FE845" si="16862">IF(FE650="","",FE650)</f>
        <v>20100</v>
      </c>
      <c r="FF845" s="4">
        <f t="shared" si="16641"/>
        <v>1</v>
      </c>
      <c r="FG845" s="4">
        <f t="shared" si="16619"/>
        <v>20100</v>
      </c>
      <c r="FH845" s="4">
        <f t="shared" si="16838"/>
        <v>1</v>
      </c>
      <c r="FR845" s="2">
        <v>99999</v>
      </c>
      <c r="FS845" s="2">
        <v>0</v>
      </c>
      <c r="FT845" s="4">
        <v>1000</v>
      </c>
      <c r="FU845" s="4" t="s">
        <v>1532</v>
      </c>
      <c r="FV845" s="4"/>
      <c r="FW845" s="4"/>
      <c r="FX845" s="4"/>
      <c r="FY845" s="4"/>
      <c r="FZ845" s="77">
        <v>0</v>
      </c>
      <c r="GA845" s="2">
        <v>1</v>
      </c>
      <c r="GC845" s="2">
        <v>1</v>
      </c>
      <c r="GD845"/>
    </row>
    <row r="846" s="2" customFormat="1" ht="14.25" spans="1:186">
      <c r="A846" s="15">
        <v>8040207</v>
      </c>
      <c r="B846" s="7">
        <f t="shared" si="16515"/>
        <v>312</v>
      </c>
      <c r="C846" s="7">
        <f t="shared" si="16594"/>
        <v>3</v>
      </c>
      <c r="D846" s="5" t="s">
        <v>416</v>
      </c>
      <c r="E846" s="2" t="s">
        <v>1538</v>
      </c>
      <c r="F846" s="31" t="s">
        <v>1483</v>
      </c>
      <c r="G846" s="31">
        <v>5</v>
      </c>
      <c r="H846" s="7" t="s">
        <v>191</v>
      </c>
      <c r="I846" s="7" t="s">
        <v>187</v>
      </c>
      <c r="J846" s="37">
        <v>1460</v>
      </c>
      <c r="K846" s="39">
        <v>1432</v>
      </c>
      <c r="L846" s="39"/>
      <c r="M846" s="53" t="s">
        <v>193</v>
      </c>
      <c r="N846" s="4">
        <f t="shared" ref="N846" si="16863">N651</f>
        <v>40</v>
      </c>
      <c r="O846" s="4">
        <f t="shared" si="16784"/>
        <v>40</v>
      </c>
      <c r="P846" s="40">
        <f t="shared" si="16840"/>
        <v>2305</v>
      </c>
      <c r="Q846" s="4"/>
      <c r="S846" s="48">
        <f t="shared" si="16597"/>
        <v>1</v>
      </c>
      <c r="T846" s="94" t="s">
        <v>194</v>
      </c>
      <c r="U846" s="7" t="s">
        <v>195</v>
      </c>
      <c r="V846" s="7">
        <v>1</v>
      </c>
      <c r="W846" s="7">
        <v>1</v>
      </c>
      <c r="X846" s="40">
        <v>0</v>
      </c>
      <c r="AB846" s="7" t="s">
        <v>195</v>
      </c>
      <c r="AC846" s="7">
        <v>0</v>
      </c>
      <c r="AD846" s="7" t="s">
        <v>195</v>
      </c>
      <c r="AE846" s="7" t="s">
        <v>195</v>
      </c>
      <c r="AF846" s="7" t="s">
        <v>195</v>
      </c>
      <c r="AG846" s="7" t="s">
        <v>195</v>
      </c>
      <c r="AH846" s="40">
        <v>0</v>
      </c>
      <c r="AI846" s="40">
        <v>0</v>
      </c>
      <c r="AJ846" s="40">
        <v>1</v>
      </c>
      <c r="AK846" s="40">
        <v>0</v>
      </c>
      <c r="AL846" s="40">
        <v>1</v>
      </c>
      <c r="AM846" s="40">
        <v>0</v>
      </c>
      <c r="AN846" s="40">
        <v>60</v>
      </c>
      <c r="AO846" s="40">
        <v>1000</v>
      </c>
      <c r="AP846" s="7" t="s">
        <v>418</v>
      </c>
      <c r="AQ846" s="4">
        <f t="shared" si="16598"/>
        <v>3</v>
      </c>
      <c r="AR846" s="4">
        <f t="shared" si="16322"/>
        <v>161506</v>
      </c>
      <c r="AS846" s="7" t="s">
        <v>199</v>
      </c>
      <c r="AT846" s="48">
        <v>3</v>
      </c>
      <c r="AU846" s="48">
        <v>1</v>
      </c>
      <c r="AV846" s="48">
        <v>3</v>
      </c>
      <c r="AW846" s="48">
        <v>500</v>
      </c>
      <c r="AX846" s="48">
        <v>250</v>
      </c>
      <c r="AY846" s="48">
        <v>0</v>
      </c>
      <c r="AZ846" s="48">
        <v>0</v>
      </c>
      <c r="BE846" s="48">
        <v>0</v>
      </c>
      <c r="BF846" s="48">
        <v>1</v>
      </c>
      <c r="BG846" s="48">
        <f t="shared" si="16841"/>
        <v>450</v>
      </c>
      <c r="BH846" s="48">
        <f t="shared" si="16842"/>
        <v>450</v>
      </c>
      <c r="BI846" s="7">
        <v>0</v>
      </c>
      <c r="BJ846" s="7">
        <v>0</v>
      </c>
      <c r="BK846" s="7">
        <v>0</v>
      </c>
      <c r="BL846" s="7">
        <v>0</v>
      </c>
      <c r="BM846" s="7">
        <v>0</v>
      </c>
      <c r="BN846" s="7">
        <v>0</v>
      </c>
      <c r="BO846" s="7">
        <v>0</v>
      </c>
      <c r="BP846" s="7">
        <v>0</v>
      </c>
      <c r="BQ846" s="7">
        <v>0</v>
      </c>
      <c r="BR846" s="7">
        <v>0</v>
      </c>
      <c r="BS846" s="7">
        <v>0</v>
      </c>
      <c r="BT846" s="7">
        <v>0</v>
      </c>
      <c r="BU846" s="7">
        <v>0</v>
      </c>
      <c r="BV846" s="7">
        <v>0</v>
      </c>
      <c r="BW846" s="7">
        <v>0</v>
      </c>
      <c r="BX846" s="7">
        <v>0</v>
      </c>
      <c r="BY846" s="7">
        <v>0</v>
      </c>
      <c r="BZ846" s="7">
        <v>0</v>
      </c>
      <c r="CA846" s="7">
        <v>0</v>
      </c>
      <c r="CB846" s="7">
        <v>0</v>
      </c>
      <c r="CC846" s="7">
        <v>0</v>
      </c>
      <c r="CD846" s="7">
        <v>0</v>
      </c>
      <c r="CE846" s="7">
        <v>0</v>
      </c>
      <c r="CF846" s="7">
        <v>0</v>
      </c>
      <c r="CG846" s="7">
        <v>0</v>
      </c>
      <c r="CH846" s="7">
        <v>0</v>
      </c>
      <c r="CI846" s="7">
        <v>0</v>
      </c>
      <c r="CJ846" s="7">
        <v>0</v>
      </c>
      <c r="CK846" s="7">
        <v>0</v>
      </c>
      <c r="CL846" s="40">
        <v>0</v>
      </c>
      <c r="CM846" s="40">
        <v>0</v>
      </c>
      <c r="CN846" s="40">
        <v>0</v>
      </c>
      <c r="CO846" s="40">
        <v>0</v>
      </c>
      <c r="CP846" s="7">
        <v>0</v>
      </c>
      <c r="CQ846" s="7">
        <v>0</v>
      </c>
      <c r="CR846" s="7">
        <v>0</v>
      </c>
      <c r="CS846" s="40">
        <v>0</v>
      </c>
      <c r="CT846" s="7">
        <v>0</v>
      </c>
      <c r="CU846" s="7">
        <v>0</v>
      </c>
      <c r="CV846" s="4"/>
      <c r="CW846" s="4"/>
      <c r="CX846" s="4" t="str">
        <f t="shared" ref="CX846" si="16864">IF(CX651="","",CX651)</f>
        <v/>
      </c>
      <c r="CY846" s="4" t="str">
        <f t="shared" si="16576"/>
        <v/>
      </c>
      <c r="CZ846" s="4" t="str">
        <f t="shared" ref="CZ846:CZ855" si="16865">IF(CZ651="","",CZ651)</f>
        <v/>
      </c>
      <c r="DA846" s="4" t="str">
        <f t="shared" ref="DA846" si="16866">IF(DA651="","",DA651)</f>
        <v/>
      </c>
      <c r="DB846" s="4" t="str">
        <f t="shared" si="16820"/>
        <v/>
      </c>
      <c r="DC846" s="4" t="str">
        <f t="shared" si="16463"/>
        <v/>
      </c>
      <c r="DD846" s="7">
        <v>2</v>
      </c>
      <c r="DE846" s="7">
        <v>30</v>
      </c>
      <c r="DF846" s="7">
        <v>60</v>
      </c>
      <c r="DH846" s="4">
        <f t="shared" ref="DH846" si="16867">IF(DH651="","",DH651)</f>
        <v>4</v>
      </c>
      <c r="DI846" s="4">
        <f t="shared" ref="DI846" si="16868">IF(DI651="","",DI651)</f>
        <v>1</v>
      </c>
      <c r="DJ846" s="4">
        <f t="shared" ref="DJ846" si="16869">IF(DJ651="","",DJ651)</f>
        <v>3</v>
      </c>
      <c r="DK846" s="4">
        <f t="shared" si="16495"/>
        <v>5</v>
      </c>
      <c r="DL846" s="4">
        <f t="shared" ref="DL846" si="16870">IF(DL651="","",DL651)</f>
        <v>7</v>
      </c>
      <c r="DX846" s="7">
        <f t="shared" ref="DX846" si="16871">A846</f>
        <v>8040207</v>
      </c>
      <c r="DY846" s="7"/>
      <c r="DZ846" s="67">
        <v>10000</v>
      </c>
      <c r="EA846" s="2" t="s">
        <v>1530</v>
      </c>
      <c r="EB846" s="85">
        <v>199</v>
      </c>
      <c r="EC846" s="2" t="s">
        <v>1531</v>
      </c>
      <c r="ED846" s="2">
        <v>2022</v>
      </c>
      <c r="EE846" s="2">
        <v>3004</v>
      </c>
      <c r="EF846" s="7">
        <v>50</v>
      </c>
      <c r="EG846" s="20"/>
      <c r="EH846" s="20"/>
      <c r="EI846" s="4">
        <f t="shared" ref="EI846" si="16872">IF(EI651="","",EI651)</f>
        <v>331134</v>
      </c>
      <c r="EJ846" s="4">
        <f t="shared" si="16580"/>
        <v>1</v>
      </c>
      <c r="EK846" s="4">
        <f t="shared" ref="EK846" si="16873">IF(EK651="","",EK651)</f>
        <v>331135</v>
      </c>
      <c r="EL846" s="4">
        <f t="shared" ref="EL846" si="16874">IF(EL651="","",EL651)</f>
        <v>1</v>
      </c>
      <c r="EM846" s="4">
        <f t="shared" ref="EM846" si="16875">IF(EM651="","",EM651)</f>
        <v>331136</v>
      </c>
      <c r="EN846" s="4">
        <f t="shared" ref="EN846" si="16876">IF(EN651="","",EN651)</f>
        <v>1</v>
      </c>
      <c r="EO846" s="4">
        <f t="shared" ref="EO846" si="16877">IF(EO651="","",EO651)</f>
        <v>331137</v>
      </c>
      <c r="EP846" s="4">
        <f t="shared" ref="EP846" si="16878">IF(EP651="","",EP651)</f>
        <v>1</v>
      </c>
      <c r="EQ846" s="4">
        <f t="shared" ref="EQ846" si="16879">IF(EQ651="","",EQ651)</f>
        <v>331138</v>
      </c>
      <c r="ER846" s="4">
        <f t="shared" si="16776"/>
        <v>1</v>
      </c>
      <c r="ES846" s="4">
        <f t="shared" si="16747"/>
        <v>331139</v>
      </c>
      <c r="ET846" s="4">
        <f t="shared" ref="ET846" si="16880">IF(ET651="","",ET651)</f>
        <v>1</v>
      </c>
      <c r="EU846" s="4">
        <f t="shared" si="16717"/>
        <v>331140</v>
      </c>
      <c r="EV846" s="4">
        <f t="shared" si="16416"/>
        <v>1</v>
      </c>
      <c r="EW846" s="4">
        <f t="shared" si="16416"/>
        <v>331141</v>
      </c>
      <c r="EX846" s="4">
        <f t="shared" si="16416"/>
        <v>1</v>
      </c>
      <c r="EY846" s="4" t="str">
        <f t="shared" si="16416"/>
        <v/>
      </c>
      <c r="EZ846" s="4" t="str">
        <f t="shared" si="16806"/>
        <v/>
      </c>
      <c r="FA846" s="4" t="str">
        <f t="shared" ref="FA846" si="16881">IF(FA651="","",FA651)</f>
        <v/>
      </c>
      <c r="FB846" s="4" t="str">
        <f t="shared" si="16808"/>
        <v/>
      </c>
      <c r="FC846" s="4">
        <f t="shared" ref="FC846" si="16882">IF(FC651="","",FC651)</f>
        <v>40013</v>
      </c>
      <c r="FD846" s="4">
        <f t="shared" si="16810"/>
        <v>1</v>
      </c>
      <c r="FE846" s="4">
        <f t="shared" ref="FE846" si="16883">IF(FE651="","",FE651)</f>
        <v>20100</v>
      </c>
      <c r="FF846" s="4">
        <f t="shared" si="16641"/>
        <v>1</v>
      </c>
      <c r="FG846" s="4">
        <f t="shared" si="16619"/>
        <v>20100</v>
      </c>
      <c r="FH846" s="4">
        <f t="shared" si="16838"/>
        <v>1</v>
      </c>
      <c r="FR846" s="2">
        <v>99999</v>
      </c>
      <c r="FS846" s="2">
        <v>0</v>
      </c>
      <c r="FT846" s="4">
        <v>1000</v>
      </c>
      <c r="FU846" s="4" t="s">
        <v>1532</v>
      </c>
      <c r="FV846" s="4"/>
      <c r="FW846" s="4"/>
      <c r="FX846" s="4"/>
      <c r="FY846" s="4"/>
      <c r="FZ846" s="77">
        <v>0</v>
      </c>
      <c r="GA846" s="2">
        <v>1</v>
      </c>
      <c r="GC846" s="2">
        <v>1</v>
      </c>
      <c r="GD846"/>
    </row>
    <row r="847" s="2" customFormat="1" ht="14.25" spans="1:186">
      <c r="A847" s="15">
        <v>8040208</v>
      </c>
      <c r="B847" s="7">
        <f t="shared" si="16515"/>
        <v>568</v>
      </c>
      <c r="C847" s="7">
        <f t="shared" si="16594"/>
        <v>3</v>
      </c>
      <c r="D847" s="5" t="s">
        <v>419</v>
      </c>
      <c r="E847" s="2" t="s">
        <v>1539</v>
      </c>
      <c r="F847" s="31" t="s">
        <v>1483</v>
      </c>
      <c r="G847" s="31">
        <v>5</v>
      </c>
      <c r="H847" s="7" t="s">
        <v>191</v>
      </c>
      <c r="I847" s="7" t="s">
        <v>187</v>
      </c>
      <c r="J847" s="37">
        <v>1449</v>
      </c>
      <c r="K847" s="39">
        <v>1436</v>
      </c>
      <c r="L847" s="39"/>
      <c r="M847" s="53" t="s">
        <v>193</v>
      </c>
      <c r="N847" s="4">
        <f t="shared" ref="N847" si="16884">N652</f>
        <v>40</v>
      </c>
      <c r="O847" s="4">
        <f t="shared" si="16784"/>
        <v>40</v>
      </c>
      <c r="P847" s="40">
        <f t="shared" si="16840"/>
        <v>2305</v>
      </c>
      <c r="Q847" s="4"/>
      <c r="S847" s="48">
        <f t="shared" si="16597"/>
        <v>2</v>
      </c>
      <c r="T847" s="94" t="s">
        <v>194</v>
      </c>
      <c r="U847" s="7" t="s">
        <v>195</v>
      </c>
      <c r="V847" s="7">
        <v>1</v>
      </c>
      <c r="W847" s="7">
        <v>1</v>
      </c>
      <c r="X847" s="40">
        <v>0</v>
      </c>
      <c r="AB847" s="7" t="s">
        <v>195</v>
      </c>
      <c r="AC847" s="7">
        <v>0</v>
      </c>
      <c r="AD847" s="7" t="s">
        <v>195</v>
      </c>
      <c r="AE847" s="7" t="s">
        <v>195</v>
      </c>
      <c r="AF847" s="7" t="s">
        <v>195</v>
      </c>
      <c r="AG847" s="7" t="s">
        <v>195</v>
      </c>
      <c r="AH847" s="40">
        <v>0</v>
      </c>
      <c r="AI847" s="40">
        <v>0</v>
      </c>
      <c r="AJ847" s="40">
        <v>1</v>
      </c>
      <c r="AK847" s="40">
        <v>0</v>
      </c>
      <c r="AL847" s="40">
        <v>1</v>
      </c>
      <c r="AM847" s="40">
        <v>0</v>
      </c>
      <c r="AN847" s="40">
        <v>60</v>
      </c>
      <c r="AO847" s="40">
        <v>1000</v>
      </c>
      <c r="AP847" s="7" t="s">
        <v>421</v>
      </c>
      <c r="AQ847" s="4">
        <f t="shared" si="16598"/>
        <v>3</v>
      </c>
      <c r="AR847" s="4">
        <f t="shared" ref="AR847" si="16885">AR652</f>
        <v>161506</v>
      </c>
      <c r="AS847" s="7" t="s">
        <v>199</v>
      </c>
      <c r="AT847" s="48">
        <v>3</v>
      </c>
      <c r="AU847" s="48">
        <v>1</v>
      </c>
      <c r="AV847" s="48">
        <v>3</v>
      </c>
      <c r="AW847" s="48">
        <v>500</v>
      </c>
      <c r="AX847" s="48">
        <v>250</v>
      </c>
      <c r="AY847" s="48">
        <v>0</v>
      </c>
      <c r="AZ847" s="48">
        <v>0</v>
      </c>
      <c r="BE847" s="48">
        <v>0</v>
      </c>
      <c r="BF847" s="48">
        <v>1</v>
      </c>
      <c r="BG847" s="48">
        <f t="shared" si="16841"/>
        <v>450</v>
      </c>
      <c r="BH847" s="48">
        <f t="shared" si="16842"/>
        <v>450</v>
      </c>
      <c r="BI847" s="7">
        <v>0</v>
      </c>
      <c r="BJ847" s="7">
        <v>0</v>
      </c>
      <c r="BK847" s="7">
        <v>0</v>
      </c>
      <c r="BL847" s="7">
        <v>0</v>
      </c>
      <c r="BM847" s="7">
        <v>0</v>
      </c>
      <c r="BN847" s="7">
        <v>0</v>
      </c>
      <c r="BO847" s="7">
        <v>0</v>
      </c>
      <c r="BP847" s="7">
        <v>0</v>
      </c>
      <c r="BQ847" s="7">
        <v>0</v>
      </c>
      <c r="BR847" s="7">
        <v>0</v>
      </c>
      <c r="BS847" s="7">
        <v>0</v>
      </c>
      <c r="BT847" s="7">
        <v>0</v>
      </c>
      <c r="BU847" s="7">
        <v>0</v>
      </c>
      <c r="BV847" s="7">
        <v>0</v>
      </c>
      <c r="BW847" s="7">
        <v>0</v>
      </c>
      <c r="BX847" s="7">
        <v>0</v>
      </c>
      <c r="BY847" s="7">
        <v>0</v>
      </c>
      <c r="BZ847" s="7">
        <v>0</v>
      </c>
      <c r="CA847" s="7">
        <v>0</v>
      </c>
      <c r="CB847" s="7">
        <v>0</v>
      </c>
      <c r="CC847" s="7">
        <v>0</v>
      </c>
      <c r="CD847" s="7">
        <v>0</v>
      </c>
      <c r="CE847" s="7">
        <v>0</v>
      </c>
      <c r="CF847" s="7">
        <v>0</v>
      </c>
      <c r="CG847" s="7">
        <v>0</v>
      </c>
      <c r="CH847" s="7">
        <v>0</v>
      </c>
      <c r="CI847" s="7">
        <v>0</v>
      </c>
      <c r="CJ847" s="7">
        <v>0</v>
      </c>
      <c r="CK847" s="7">
        <v>0</v>
      </c>
      <c r="CL847" s="40">
        <v>0</v>
      </c>
      <c r="CM847" s="40">
        <v>0</v>
      </c>
      <c r="CN847" s="40">
        <v>0</v>
      </c>
      <c r="CO847" s="40">
        <v>0</v>
      </c>
      <c r="CP847" s="7">
        <v>0</v>
      </c>
      <c r="CQ847" s="7">
        <v>0</v>
      </c>
      <c r="CR847" s="7">
        <v>0</v>
      </c>
      <c r="CS847" s="40">
        <v>0</v>
      </c>
      <c r="CT847" s="7">
        <v>0</v>
      </c>
      <c r="CU847" s="7">
        <v>0</v>
      </c>
      <c r="CV847" s="4"/>
      <c r="CW847" s="4"/>
      <c r="CX847" s="4" t="str">
        <f t="shared" ref="CX847" si="16886">IF(CX652="","",CX652)</f>
        <v/>
      </c>
      <c r="CY847" s="4" t="str">
        <f t="shared" si="16576"/>
        <v/>
      </c>
      <c r="CZ847" s="4" t="str">
        <f t="shared" si="16865"/>
        <v/>
      </c>
      <c r="DA847" s="4" t="str">
        <f t="shared" ref="DA847" si="16887">IF(DA652="","",DA652)</f>
        <v/>
      </c>
      <c r="DB847" s="4" t="str">
        <f t="shared" si="16820"/>
        <v/>
      </c>
      <c r="DC847" s="4" t="str">
        <f t="shared" si="16463"/>
        <v/>
      </c>
      <c r="DD847" s="7">
        <v>2</v>
      </c>
      <c r="DE847" s="7">
        <v>30</v>
      </c>
      <c r="DF847" s="7">
        <v>60</v>
      </c>
      <c r="DH847" s="4">
        <f t="shared" ref="DH847" si="16888">IF(DH652="","",DH652)</f>
        <v>4</v>
      </c>
      <c r="DI847" s="4">
        <f t="shared" ref="DI847" si="16889">IF(DI652="","",DI652)</f>
        <v>1</v>
      </c>
      <c r="DJ847" s="4">
        <f t="shared" ref="DJ847" si="16890">IF(DJ652="","",DJ652)</f>
        <v>3</v>
      </c>
      <c r="DK847" s="4">
        <f t="shared" si="16495"/>
        <v>5</v>
      </c>
      <c r="DL847" s="4">
        <f t="shared" ref="DL847" si="16891">IF(DL652="","",DL652)</f>
        <v>7</v>
      </c>
      <c r="DX847" s="7">
        <f t="shared" ref="DX847" si="16892">A847</f>
        <v>8040208</v>
      </c>
      <c r="DY847" s="7"/>
      <c r="DZ847" s="67">
        <v>10000</v>
      </c>
      <c r="EA847" s="2" t="s">
        <v>1530</v>
      </c>
      <c r="EB847" s="85">
        <v>199</v>
      </c>
      <c r="EC847" s="2" t="s">
        <v>1531</v>
      </c>
      <c r="ED847" s="2">
        <v>2022</v>
      </c>
      <c r="EE847" s="2">
        <v>3004</v>
      </c>
      <c r="EF847" s="7">
        <v>50</v>
      </c>
      <c r="EG847" s="20"/>
      <c r="EH847" s="20"/>
      <c r="EI847" s="4">
        <f t="shared" ref="EI847" si="16893">IF(EI652="","",EI652)</f>
        <v>331134</v>
      </c>
      <c r="EJ847" s="4">
        <f t="shared" si="16580"/>
        <v>1</v>
      </c>
      <c r="EK847" s="4">
        <f t="shared" ref="EK847" si="16894">IF(EK652="","",EK652)</f>
        <v>331135</v>
      </c>
      <c r="EL847" s="4">
        <f t="shared" ref="EL847" si="16895">IF(EL652="","",EL652)</f>
        <v>1</v>
      </c>
      <c r="EM847" s="4">
        <f t="shared" ref="EM847" si="16896">IF(EM652="","",EM652)</f>
        <v>331136</v>
      </c>
      <c r="EN847" s="4">
        <f t="shared" ref="EN847" si="16897">IF(EN652="","",EN652)</f>
        <v>1</v>
      </c>
      <c r="EO847" s="4">
        <f t="shared" ref="EO847" si="16898">IF(EO652="","",EO652)</f>
        <v>331137</v>
      </c>
      <c r="EP847" s="4">
        <f t="shared" ref="EP847" si="16899">IF(EP652="","",EP652)</f>
        <v>1</v>
      </c>
      <c r="EQ847" s="4">
        <f t="shared" ref="EQ847" si="16900">IF(EQ652="","",EQ652)</f>
        <v>331138</v>
      </c>
      <c r="ER847" s="4">
        <f t="shared" si="16776"/>
        <v>1</v>
      </c>
      <c r="ES847" s="4">
        <f t="shared" si="16747"/>
        <v>331139</v>
      </c>
      <c r="ET847" s="4">
        <f t="shared" ref="ET847" si="16901">IF(ET652="","",ET652)</f>
        <v>1</v>
      </c>
      <c r="EU847" s="4">
        <f t="shared" si="16717"/>
        <v>331140</v>
      </c>
      <c r="EV847" s="4">
        <f t="shared" si="16416"/>
        <v>1</v>
      </c>
      <c r="EW847" s="4">
        <f t="shared" si="16416"/>
        <v>331141</v>
      </c>
      <c r="EX847" s="4">
        <f t="shared" si="16416"/>
        <v>1</v>
      </c>
      <c r="EY847" s="4" t="str">
        <f t="shared" si="16416"/>
        <v/>
      </c>
      <c r="EZ847" s="4" t="str">
        <f t="shared" si="16806"/>
        <v/>
      </c>
      <c r="FA847" s="4" t="str">
        <f t="shared" ref="FA847" si="16902">IF(FA652="","",FA652)</f>
        <v/>
      </c>
      <c r="FB847" s="4" t="str">
        <f t="shared" si="16808"/>
        <v/>
      </c>
      <c r="FC847" s="4">
        <f t="shared" ref="FC847" si="16903">IF(FC652="","",FC652)</f>
        <v>40013</v>
      </c>
      <c r="FD847" s="4">
        <f t="shared" si="16810"/>
        <v>1</v>
      </c>
      <c r="FE847" s="4">
        <f t="shared" ref="FE847" si="16904">IF(FE652="","",FE652)</f>
        <v>20100</v>
      </c>
      <c r="FF847" s="4">
        <f t="shared" si="16641"/>
        <v>1</v>
      </c>
      <c r="FG847" s="4">
        <f t="shared" si="16619"/>
        <v>20100</v>
      </c>
      <c r="FH847" s="4">
        <f t="shared" si="16838"/>
        <v>1</v>
      </c>
      <c r="FR847" s="2">
        <v>99999</v>
      </c>
      <c r="FS847" s="2">
        <v>0</v>
      </c>
      <c r="FT847" s="4">
        <v>1000</v>
      </c>
      <c r="FU847" s="4" t="s">
        <v>1532</v>
      </c>
      <c r="FV847" s="4"/>
      <c r="FW847" s="4"/>
      <c r="FX847" s="4"/>
      <c r="FY847" s="4"/>
      <c r="FZ847" s="77">
        <v>0</v>
      </c>
      <c r="GA847" s="2">
        <v>1</v>
      </c>
      <c r="GC847" s="2">
        <v>1</v>
      </c>
      <c r="GD847"/>
    </row>
    <row r="848" s="2" customFormat="1" ht="14.25" spans="1:186">
      <c r="A848" s="15">
        <v>8040309</v>
      </c>
      <c r="B848" s="7">
        <f t="shared" si="16515"/>
        <v>1640</v>
      </c>
      <c r="C848" s="7">
        <f t="shared" si="16594"/>
        <v>1</v>
      </c>
      <c r="D848" s="5" t="s">
        <v>422</v>
      </c>
      <c r="E848" s="2" t="s">
        <v>1540</v>
      </c>
      <c r="F848" s="31" t="s">
        <v>1483</v>
      </c>
      <c r="G848" s="31">
        <v>5</v>
      </c>
      <c r="H848" s="7" t="s">
        <v>191</v>
      </c>
      <c r="I848" s="7" t="s">
        <v>187</v>
      </c>
      <c r="J848" s="37">
        <v>1438</v>
      </c>
      <c r="K848" s="39">
        <v>1698</v>
      </c>
      <c r="L848" s="39"/>
      <c r="M848" s="53" t="s">
        <v>193</v>
      </c>
      <c r="N848" s="4">
        <f t="shared" ref="N848" si="16905">N653</f>
        <v>40</v>
      </c>
      <c r="O848" s="4">
        <f t="shared" si="16784"/>
        <v>40</v>
      </c>
      <c r="P848" s="40">
        <f t="shared" si="16840"/>
        <v>2105</v>
      </c>
      <c r="Q848" s="4"/>
      <c r="S848" s="48">
        <f t="shared" si="16597"/>
        <v>1</v>
      </c>
      <c r="T848" s="94" t="s">
        <v>194</v>
      </c>
      <c r="U848" s="7" t="s">
        <v>195</v>
      </c>
      <c r="V848" s="7">
        <v>1</v>
      </c>
      <c r="W848" s="7">
        <v>1</v>
      </c>
      <c r="X848" s="40">
        <v>0</v>
      </c>
      <c r="AB848" s="7" t="s">
        <v>195</v>
      </c>
      <c r="AC848" s="7">
        <v>0</v>
      </c>
      <c r="AD848" s="7" t="s">
        <v>195</v>
      </c>
      <c r="AE848" s="7" t="s">
        <v>195</v>
      </c>
      <c r="AF848" s="7" t="s">
        <v>195</v>
      </c>
      <c r="AG848" s="7" t="s">
        <v>195</v>
      </c>
      <c r="AH848" s="40">
        <v>0</v>
      </c>
      <c r="AI848" s="40">
        <v>0</v>
      </c>
      <c r="AJ848" s="40">
        <v>1</v>
      </c>
      <c r="AK848" s="40">
        <v>0</v>
      </c>
      <c r="AL848" s="40">
        <v>1</v>
      </c>
      <c r="AM848" s="40">
        <v>0</v>
      </c>
      <c r="AN848" s="40">
        <v>60</v>
      </c>
      <c r="AO848" s="40">
        <v>1000</v>
      </c>
      <c r="AP848" s="7" t="s">
        <v>424</v>
      </c>
      <c r="AQ848" s="4">
        <f t="shared" si="16598"/>
        <v>3</v>
      </c>
      <c r="AR848" s="4">
        <f t="shared" ref="AR848" si="16906">AR653</f>
        <v>161506</v>
      </c>
      <c r="AS848" s="7" t="s">
        <v>199</v>
      </c>
      <c r="AT848" s="48">
        <v>3</v>
      </c>
      <c r="AU848" s="48">
        <v>1</v>
      </c>
      <c r="AV848" s="48">
        <v>3</v>
      </c>
      <c r="AW848" s="48">
        <v>500</v>
      </c>
      <c r="AX848" s="48">
        <v>250</v>
      </c>
      <c r="AY848" s="48">
        <v>0</v>
      </c>
      <c r="AZ848" s="48">
        <v>0</v>
      </c>
      <c r="BE848" s="48">
        <v>0</v>
      </c>
      <c r="BF848" s="48">
        <v>1</v>
      </c>
      <c r="BG848" s="48">
        <f t="shared" si="16841"/>
        <v>450</v>
      </c>
      <c r="BH848" s="48">
        <f t="shared" si="16842"/>
        <v>450</v>
      </c>
      <c r="BI848" s="7">
        <v>0</v>
      </c>
      <c r="BJ848" s="7">
        <v>0</v>
      </c>
      <c r="BK848" s="7">
        <v>0</v>
      </c>
      <c r="BL848" s="7">
        <v>0</v>
      </c>
      <c r="BM848" s="7">
        <v>0</v>
      </c>
      <c r="BN848" s="7">
        <v>0</v>
      </c>
      <c r="BO848" s="7">
        <v>0</v>
      </c>
      <c r="BP848" s="7">
        <v>0</v>
      </c>
      <c r="BQ848" s="7">
        <v>0</v>
      </c>
      <c r="BR848" s="7">
        <v>0</v>
      </c>
      <c r="BS848" s="7">
        <v>0</v>
      </c>
      <c r="BT848" s="7">
        <v>0</v>
      </c>
      <c r="BU848" s="7">
        <v>0</v>
      </c>
      <c r="BV848" s="7">
        <v>0</v>
      </c>
      <c r="BW848" s="7">
        <v>0</v>
      </c>
      <c r="BX848" s="7">
        <v>0</v>
      </c>
      <c r="BY848" s="7">
        <v>0</v>
      </c>
      <c r="BZ848" s="7">
        <v>0</v>
      </c>
      <c r="CA848" s="7">
        <v>0</v>
      </c>
      <c r="CB848" s="7">
        <v>0</v>
      </c>
      <c r="CC848" s="7">
        <v>0</v>
      </c>
      <c r="CD848" s="7">
        <v>0</v>
      </c>
      <c r="CE848" s="7">
        <v>0</v>
      </c>
      <c r="CF848" s="7">
        <v>0</v>
      </c>
      <c r="CG848" s="7">
        <v>0</v>
      </c>
      <c r="CH848" s="7">
        <v>0</v>
      </c>
      <c r="CI848" s="7">
        <v>0</v>
      </c>
      <c r="CJ848" s="7">
        <v>0</v>
      </c>
      <c r="CK848" s="7">
        <v>0</v>
      </c>
      <c r="CL848" s="40">
        <v>0</v>
      </c>
      <c r="CM848" s="40">
        <v>0</v>
      </c>
      <c r="CN848" s="40">
        <v>0</v>
      </c>
      <c r="CO848" s="40">
        <v>0</v>
      </c>
      <c r="CP848" s="7">
        <v>0</v>
      </c>
      <c r="CQ848" s="7">
        <v>0</v>
      </c>
      <c r="CR848" s="7">
        <v>0</v>
      </c>
      <c r="CS848" s="40">
        <v>0</v>
      </c>
      <c r="CT848" s="7">
        <v>0</v>
      </c>
      <c r="CU848" s="7">
        <v>0</v>
      </c>
      <c r="CV848" s="4"/>
      <c r="CW848" s="4"/>
      <c r="CX848" s="4" t="str">
        <f t="shared" ref="CX848" si="16907">IF(CX653="","",CX653)</f>
        <v/>
      </c>
      <c r="CY848" s="4" t="str">
        <f t="shared" si="16576"/>
        <v/>
      </c>
      <c r="CZ848" s="4" t="str">
        <f t="shared" si="16865"/>
        <v/>
      </c>
      <c r="DA848" s="4" t="str">
        <f t="shared" ref="DA848" si="16908">IF(DA653="","",DA653)</f>
        <v/>
      </c>
      <c r="DB848" s="4" t="str">
        <f t="shared" si="16820"/>
        <v/>
      </c>
      <c r="DC848" s="4" t="str">
        <f t="shared" si="16463"/>
        <v/>
      </c>
      <c r="DD848" s="7">
        <v>2</v>
      </c>
      <c r="DE848" s="7">
        <v>30</v>
      </c>
      <c r="DF848" s="7">
        <v>60</v>
      </c>
      <c r="DH848" s="4">
        <f t="shared" ref="DH848" si="16909">IF(DH653="","",DH653)</f>
        <v>4</v>
      </c>
      <c r="DI848" s="4">
        <f t="shared" ref="DI848" si="16910">IF(DI653="","",DI653)</f>
        <v>2</v>
      </c>
      <c r="DJ848" s="4">
        <f t="shared" ref="DJ848" si="16911">IF(DJ653="","",DJ653)</f>
        <v>3</v>
      </c>
      <c r="DK848" s="4" t="str">
        <f t="shared" si="16495"/>
        <v/>
      </c>
      <c r="DL848" s="4" t="str">
        <f t="shared" ref="DL848" si="16912">IF(DL653="","",DL653)</f>
        <v/>
      </c>
      <c r="DX848" s="7">
        <f t="shared" ref="DX848" si="16913">A848</f>
        <v>8040309</v>
      </c>
      <c r="DY848" s="7"/>
      <c r="DZ848" s="67">
        <v>0</v>
      </c>
      <c r="EA848" s="2" t="s">
        <v>242</v>
      </c>
      <c r="EB848" s="85" t="s">
        <v>242</v>
      </c>
      <c r="EC848" s="2" t="s">
        <v>242</v>
      </c>
      <c r="ED848" s="2">
        <v>2025</v>
      </c>
      <c r="EE848" s="2">
        <v>3004</v>
      </c>
      <c r="EF848" s="7">
        <v>50</v>
      </c>
      <c r="EG848" s="20"/>
      <c r="EH848" s="20"/>
      <c r="EI848" s="4">
        <f t="shared" ref="EI848" si="16914">IF(EI653="","",EI653)</f>
        <v>331134</v>
      </c>
      <c r="EJ848" s="4">
        <f t="shared" si="16580"/>
        <v>1</v>
      </c>
      <c r="EK848" s="4">
        <f t="shared" ref="EK848" si="16915">IF(EK653="","",EK653)</f>
        <v>331135</v>
      </c>
      <c r="EL848" s="4">
        <f t="shared" ref="EL848" si="16916">IF(EL653="","",EL653)</f>
        <v>1</v>
      </c>
      <c r="EM848" s="4">
        <f t="shared" ref="EM848" si="16917">IF(EM653="","",EM653)</f>
        <v>331136</v>
      </c>
      <c r="EN848" s="4">
        <f t="shared" ref="EN848" si="16918">IF(EN653="","",EN653)</f>
        <v>1</v>
      </c>
      <c r="EO848" s="4">
        <f t="shared" ref="EO848" si="16919">IF(EO653="","",EO653)</f>
        <v>331137</v>
      </c>
      <c r="EP848" s="4">
        <f t="shared" ref="EP848" si="16920">IF(EP653="","",EP653)</f>
        <v>1</v>
      </c>
      <c r="EQ848" s="4">
        <f t="shared" ref="EQ848" si="16921">IF(EQ653="","",EQ653)</f>
        <v>331138</v>
      </c>
      <c r="ER848" s="4">
        <f t="shared" si="16776"/>
        <v>1</v>
      </c>
      <c r="ES848" s="4">
        <f t="shared" si="16747"/>
        <v>331139</v>
      </c>
      <c r="ET848" s="4">
        <f t="shared" ref="ET848" si="16922">IF(ET653="","",ET653)</f>
        <v>1</v>
      </c>
      <c r="EU848" s="4">
        <f t="shared" si="16717"/>
        <v>331140</v>
      </c>
      <c r="EV848" s="4">
        <f t="shared" si="16416"/>
        <v>1</v>
      </c>
      <c r="EW848" s="4">
        <f t="shared" si="16416"/>
        <v>331141</v>
      </c>
      <c r="EX848" s="4">
        <f t="shared" si="16416"/>
        <v>1</v>
      </c>
      <c r="EY848" s="4" t="str">
        <f t="shared" si="16416"/>
        <v/>
      </c>
      <c r="EZ848" s="4" t="str">
        <f t="shared" si="16806"/>
        <v/>
      </c>
      <c r="FA848" s="4" t="str">
        <f t="shared" ref="FA848" si="16923">IF(FA653="","",FA653)</f>
        <v/>
      </c>
      <c r="FB848" s="4" t="str">
        <f t="shared" si="16808"/>
        <v/>
      </c>
      <c r="FC848" s="4">
        <f t="shared" ref="FC848" si="16924">IF(FC653="","",FC653)</f>
        <v>40013</v>
      </c>
      <c r="FD848" s="4">
        <f t="shared" si="16810"/>
        <v>1</v>
      </c>
      <c r="FE848" s="4">
        <f t="shared" ref="FE848" si="16925">IF(FE653="","",FE653)</f>
        <v>20100</v>
      </c>
      <c r="FF848" s="4">
        <f t="shared" si="16641"/>
        <v>1</v>
      </c>
      <c r="FG848" s="4">
        <f t="shared" si="16619"/>
        <v>20100</v>
      </c>
      <c r="FH848" s="4">
        <f t="shared" si="16838"/>
        <v>1</v>
      </c>
      <c r="FR848" s="2">
        <v>99999</v>
      </c>
      <c r="FS848" s="2">
        <v>0</v>
      </c>
      <c r="FT848" s="4">
        <v>1000</v>
      </c>
      <c r="FU848" s="4" t="s">
        <v>1532</v>
      </c>
      <c r="FV848" s="4"/>
      <c r="FW848" s="4"/>
      <c r="FX848" s="4"/>
      <c r="FY848" s="4"/>
      <c r="FZ848" s="77">
        <v>0</v>
      </c>
      <c r="GA848" s="2">
        <v>1</v>
      </c>
      <c r="GC848" s="2">
        <v>1</v>
      </c>
      <c r="GD848"/>
    </row>
    <row r="849" s="2" customFormat="1" ht="14.25" spans="1:186">
      <c r="A849" s="15">
        <v>8040310</v>
      </c>
      <c r="B849" s="7">
        <f t="shared" si="16515"/>
        <v>1384</v>
      </c>
      <c r="C849" s="7">
        <f t="shared" si="16594"/>
        <v>1</v>
      </c>
      <c r="D849" s="5" t="s">
        <v>425</v>
      </c>
      <c r="E849" s="2" t="s">
        <v>1541</v>
      </c>
      <c r="F849" s="31" t="s">
        <v>1483</v>
      </c>
      <c r="G849" s="31">
        <v>5</v>
      </c>
      <c r="H849" s="7" t="s">
        <v>191</v>
      </c>
      <c r="I849" s="7" t="s">
        <v>187</v>
      </c>
      <c r="J849" s="37">
        <v>1504</v>
      </c>
      <c r="K849" s="39">
        <v>1698</v>
      </c>
      <c r="L849" s="39"/>
      <c r="M849" s="53" t="s">
        <v>193</v>
      </c>
      <c r="N849" s="4">
        <f t="shared" ref="N849" si="16926">N654</f>
        <v>40</v>
      </c>
      <c r="O849" s="4">
        <f t="shared" si="16784"/>
        <v>40</v>
      </c>
      <c r="P849" s="40">
        <f t="shared" si="16840"/>
        <v>2105</v>
      </c>
      <c r="Q849" s="4"/>
      <c r="S849" s="48">
        <f t="shared" si="16597"/>
        <v>2</v>
      </c>
      <c r="T849" s="94" t="s">
        <v>194</v>
      </c>
      <c r="U849" s="7" t="s">
        <v>195</v>
      </c>
      <c r="V849" s="7">
        <v>1</v>
      </c>
      <c r="W849" s="7">
        <v>1</v>
      </c>
      <c r="X849" s="40">
        <v>0</v>
      </c>
      <c r="AB849" s="7" t="s">
        <v>195</v>
      </c>
      <c r="AC849" s="7">
        <v>0</v>
      </c>
      <c r="AD849" s="7" t="s">
        <v>195</v>
      </c>
      <c r="AE849" s="7" t="s">
        <v>195</v>
      </c>
      <c r="AF849" s="7" t="s">
        <v>195</v>
      </c>
      <c r="AG849" s="7" t="s">
        <v>195</v>
      </c>
      <c r="AH849" s="40">
        <v>0</v>
      </c>
      <c r="AI849" s="40">
        <v>0</v>
      </c>
      <c r="AJ849" s="40">
        <v>1</v>
      </c>
      <c r="AK849" s="40">
        <v>0</v>
      </c>
      <c r="AL849" s="40">
        <v>1</v>
      </c>
      <c r="AM849" s="40">
        <v>0</v>
      </c>
      <c r="AN849" s="40">
        <v>60</v>
      </c>
      <c r="AO849" s="40">
        <v>1000</v>
      </c>
      <c r="AP849" s="7" t="s">
        <v>427</v>
      </c>
      <c r="AQ849" s="4">
        <f t="shared" si="16598"/>
        <v>3</v>
      </c>
      <c r="AR849" s="4">
        <f t="shared" ref="AR849" si="16927">AR654</f>
        <v>161506</v>
      </c>
      <c r="AS849" s="7" t="s">
        <v>199</v>
      </c>
      <c r="AT849" s="48">
        <v>3</v>
      </c>
      <c r="AU849" s="48">
        <v>1</v>
      </c>
      <c r="AV849" s="48">
        <v>3</v>
      </c>
      <c r="AW849" s="48">
        <v>500</v>
      </c>
      <c r="AX849" s="48">
        <v>250</v>
      </c>
      <c r="AY849" s="48">
        <v>0</v>
      </c>
      <c r="AZ849" s="48">
        <v>0</v>
      </c>
      <c r="BE849" s="48">
        <v>0</v>
      </c>
      <c r="BF849" s="48">
        <v>1</v>
      </c>
      <c r="BG849" s="48">
        <f t="shared" si="16841"/>
        <v>450</v>
      </c>
      <c r="BH849" s="48">
        <f t="shared" si="16842"/>
        <v>450</v>
      </c>
      <c r="BI849" s="7">
        <v>0</v>
      </c>
      <c r="BJ849" s="7">
        <v>0</v>
      </c>
      <c r="BK849" s="7">
        <v>0</v>
      </c>
      <c r="BL849" s="7">
        <v>0</v>
      </c>
      <c r="BM849" s="7">
        <v>0</v>
      </c>
      <c r="BN849" s="7">
        <v>0</v>
      </c>
      <c r="BO849" s="7">
        <v>0</v>
      </c>
      <c r="BP849" s="7">
        <v>0</v>
      </c>
      <c r="BQ849" s="7">
        <v>0</v>
      </c>
      <c r="BR849" s="7">
        <v>0</v>
      </c>
      <c r="BS849" s="7">
        <v>0</v>
      </c>
      <c r="BT849" s="7">
        <v>0</v>
      </c>
      <c r="BU849" s="7">
        <v>0</v>
      </c>
      <c r="BV849" s="7">
        <v>0</v>
      </c>
      <c r="BW849" s="7">
        <v>0</v>
      </c>
      <c r="BX849" s="7">
        <v>0</v>
      </c>
      <c r="BY849" s="7">
        <v>0</v>
      </c>
      <c r="BZ849" s="7">
        <v>0</v>
      </c>
      <c r="CA849" s="7">
        <v>0</v>
      </c>
      <c r="CB849" s="7">
        <v>0</v>
      </c>
      <c r="CC849" s="7">
        <v>0</v>
      </c>
      <c r="CD849" s="7">
        <v>0</v>
      </c>
      <c r="CE849" s="7">
        <v>0</v>
      </c>
      <c r="CF849" s="7">
        <v>0</v>
      </c>
      <c r="CG849" s="7">
        <v>0</v>
      </c>
      <c r="CH849" s="7">
        <v>0</v>
      </c>
      <c r="CI849" s="7">
        <v>0</v>
      </c>
      <c r="CJ849" s="7">
        <v>0</v>
      </c>
      <c r="CK849" s="7">
        <v>0</v>
      </c>
      <c r="CL849" s="40">
        <v>0</v>
      </c>
      <c r="CM849" s="40">
        <v>0</v>
      </c>
      <c r="CN849" s="40">
        <v>0</v>
      </c>
      <c r="CO849" s="40">
        <v>0</v>
      </c>
      <c r="CP849" s="7">
        <v>0</v>
      </c>
      <c r="CQ849" s="7">
        <v>0</v>
      </c>
      <c r="CR849" s="7">
        <v>0</v>
      </c>
      <c r="CS849" s="40">
        <v>0</v>
      </c>
      <c r="CT849" s="7">
        <v>0</v>
      </c>
      <c r="CU849" s="7">
        <v>0</v>
      </c>
      <c r="CV849" s="4"/>
      <c r="CW849" s="4"/>
      <c r="CX849" s="4" t="str">
        <f t="shared" ref="CX849" si="16928">IF(CX654="","",CX654)</f>
        <v/>
      </c>
      <c r="CY849" s="4" t="str">
        <f t="shared" si="16576"/>
        <v/>
      </c>
      <c r="CZ849" s="4" t="str">
        <f t="shared" si="16865"/>
        <v/>
      </c>
      <c r="DA849" s="4" t="str">
        <f t="shared" ref="DA849" si="16929">IF(DA654="","",DA654)</f>
        <v/>
      </c>
      <c r="DB849" s="4" t="str">
        <f t="shared" si="16820"/>
        <v/>
      </c>
      <c r="DC849" s="4" t="str">
        <f t="shared" si="16463"/>
        <v/>
      </c>
      <c r="DD849" s="7">
        <v>2</v>
      </c>
      <c r="DE849" s="7">
        <v>30</v>
      </c>
      <c r="DF849" s="7">
        <v>60</v>
      </c>
      <c r="DH849" s="4">
        <f t="shared" ref="DH849" si="16930">IF(DH654="","",DH654)</f>
        <v>4</v>
      </c>
      <c r="DI849" s="4">
        <f t="shared" ref="DI849" si="16931">IF(DI654="","",DI654)</f>
        <v>2</v>
      </c>
      <c r="DJ849" s="4">
        <f t="shared" ref="DJ849:DJ858" si="16932">IF(DJ654="","",DJ654)</f>
        <v>3</v>
      </c>
      <c r="DK849" s="4" t="str">
        <f t="shared" si="16495"/>
        <v/>
      </c>
      <c r="DL849" s="4" t="str">
        <f t="shared" ref="DL849" si="16933">IF(DL654="","",DL654)</f>
        <v/>
      </c>
      <c r="DX849" s="7">
        <f t="shared" ref="DX849" si="16934">A849</f>
        <v>8040310</v>
      </c>
      <c r="DY849" s="7"/>
      <c r="DZ849" s="67">
        <v>0</v>
      </c>
      <c r="EA849" s="2" t="s">
        <v>242</v>
      </c>
      <c r="EB849" s="85" t="s">
        <v>242</v>
      </c>
      <c r="EC849" s="2" t="s">
        <v>242</v>
      </c>
      <c r="ED849" s="2">
        <v>2025</v>
      </c>
      <c r="EE849" s="2">
        <v>3004</v>
      </c>
      <c r="EF849" s="7">
        <v>50</v>
      </c>
      <c r="EG849" s="20"/>
      <c r="EH849" s="20"/>
      <c r="EI849" s="4">
        <f t="shared" ref="EI849" si="16935">IF(EI654="","",EI654)</f>
        <v>331134</v>
      </c>
      <c r="EJ849" s="4">
        <f t="shared" si="16580"/>
        <v>1</v>
      </c>
      <c r="EK849" s="4">
        <f t="shared" ref="EK849" si="16936">IF(EK654="","",EK654)</f>
        <v>331135</v>
      </c>
      <c r="EL849" s="4">
        <f t="shared" ref="EL849" si="16937">IF(EL654="","",EL654)</f>
        <v>1</v>
      </c>
      <c r="EM849" s="4">
        <f t="shared" ref="EM849" si="16938">IF(EM654="","",EM654)</f>
        <v>331136</v>
      </c>
      <c r="EN849" s="4">
        <f t="shared" ref="EN849" si="16939">IF(EN654="","",EN654)</f>
        <v>1</v>
      </c>
      <c r="EO849" s="4">
        <f t="shared" ref="EO849" si="16940">IF(EO654="","",EO654)</f>
        <v>331137</v>
      </c>
      <c r="EP849" s="4">
        <f t="shared" ref="EP849" si="16941">IF(EP654="","",EP654)</f>
        <v>1</v>
      </c>
      <c r="EQ849" s="4">
        <f t="shared" ref="EQ849" si="16942">IF(EQ654="","",EQ654)</f>
        <v>331138</v>
      </c>
      <c r="ER849" s="4">
        <f t="shared" ref="ER849" si="16943">IF(ER654="","",ER654)</f>
        <v>1</v>
      </c>
      <c r="ES849" s="4">
        <f t="shared" ref="ES849" si="16944">IF(ES654="","",ES654)</f>
        <v>331139</v>
      </c>
      <c r="ET849" s="4">
        <f t="shared" ref="ET849" si="16945">IF(ET654="","",ET654)</f>
        <v>1</v>
      </c>
      <c r="EU849" s="4">
        <f t="shared" ref="EU849" si="16946">IF(EU654="","",EU654)</f>
        <v>331140</v>
      </c>
      <c r="EV849" s="4">
        <f t="shared" ref="EV849:EY868" si="16947">IF(EV654="","",EV654)</f>
        <v>1</v>
      </c>
      <c r="EW849" s="4">
        <f t="shared" si="16947"/>
        <v>331141</v>
      </c>
      <c r="EX849" s="4">
        <f t="shared" si="16947"/>
        <v>1</v>
      </c>
      <c r="EY849" s="4" t="str">
        <f t="shared" si="16947"/>
        <v/>
      </c>
      <c r="EZ849" s="4" t="str">
        <f t="shared" si="16806"/>
        <v/>
      </c>
      <c r="FA849" s="4" t="str">
        <f t="shared" ref="FA849" si="16948">IF(FA654="","",FA654)</f>
        <v/>
      </c>
      <c r="FB849" s="4" t="str">
        <f t="shared" ref="FB849" si="16949">IF(FB654="","",FB654)</f>
        <v/>
      </c>
      <c r="FC849" s="4">
        <f t="shared" ref="FC849" si="16950">IF(FC654="","",FC654)</f>
        <v>40013</v>
      </c>
      <c r="FD849" s="4">
        <f t="shared" ref="FD849" si="16951">IF(FD654="","",FD654)</f>
        <v>1</v>
      </c>
      <c r="FE849" s="4">
        <f t="shared" ref="FE849" si="16952">IF(FE654="","",FE654)</f>
        <v>20100</v>
      </c>
      <c r="FF849" s="4">
        <f t="shared" ref="FF849" si="16953">IF(FF654="","",FF654)</f>
        <v>1</v>
      </c>
      <c r="FG849" s="4">
        <f t="shared" ref="FG849" si="16954">IF(FG654="","",FG654)</f>
        <v>20100</v>
      </c>
      <c r="FH849" s="4">
        <f t="shared" si="16838"/>
        <v>1</v>
      </c>
      <c r="FR849" s="2">
        <v>99999</v>
      </c>
      <c r="FS849" s="2">
        <v>0</v>
      </c>
      <c r="FT849" s="4">
        <v>1000</v>
      </c>
      <c r="FU849" s="4" t="s">
        <v>1532</v>
      </c>
      <c r="FV849" s="4"/>
      <c r="FW849" s="4"/>
      <c r="FX849" s="4"/>
      <c r="FY849" s="4"/>
      <c r="FZ849" s="77">
        <v>0</v>
      </c>
      <c r="GA849" s="2">
        <v>1</v>
      </c>
      <c r="GC849" s="2">
        <v>1</v>
      </c>
      <c r="GD849"/>
    </row>
    <row r="850" s="2" customFormat="1" ht="14.25" spans="1:186">
      <c r="A850" s="15">
        <v>8040411</v>
      </c>
      <c r="B850" s="7">
        <f t="shared" si="16515"/>
        <v>40</v>
      </c>
      <c r="C850" s="7">
        <f t="shared" si="16594"/>
        <v>2</v>
      </c>
      <c r="D850" s="5" t="s">
        <v>428</v>
      </c>
      <c r="E850" s="2" t="s">
        <v>1542</v>
      </c>
      <c r="F850" s="31" t="s">
        <v>1483</v>
      </c>
      <c r="G850" s="31">
        <v>5</v>
      </c>
      <c r="H850" s="7" t="s">
        <v>191</v>
      </c>
      <c r="I850" s="7" t="s">
        <v>187</v>
      </c>
      <c r="J850" s="37">
        <v>1471</v>
      </c>
      <c r="K850" s="39">
        <v>1434</v>
      </c>
      <c r="L850" s="39"/>
      <c r="M850" s="53" t="s">
        <v>193</v>
      </c>
      <c r="N850" s="4">
        <f t="shared" ref="N850" si="16955">N655</f>
        <v>40</v>
      </c>
      <c r="O850" s="4">
        <f t="shared" si="16784"/>
        <v>40</v>
      </c>
      <c r="P850" s="40">
        <f t="shared" si="16840"/>
        <v>2205</v>
      </c>
      <c r="Q850" s="4"/>
      <c r="S850" s="48">
        <f t="shared" si="16597"/>
        <v>0</v>
      </c>
      <c r="T850" s="94" t="s">
        <v>194</v>
      </c>
      <c r="U850" s="7" t="s">
        <v>195</v>
      </c>
      <c r="V850" s="7">
        <v>1</v>
      </c>
      <c r="W850" s="7">
        <v>1</v>
      </c>
      <c r="X850" s="40">
        <v>0</v>
      </c>
      <c r="AB850" s="7" t="s">
        <v>195</v>
      </c>
      <c r="AC850" s="7">
        <v>0</v>
      </c>
      <c r="AD850" s="7" t="s">
        <v>195</v>
      </c>
      <c r="AE850" s="7" t="s">
        <v>195</v>
      </c>
      <c r="AF850" s="7" t="s">
        <v>195</v>
      </c>
      <c r="AG850" s="7" t="s">
        <v>195</v>
      </c>
      <c r="AH850" s="40">
        <v>0</v>
      </c>
      <c r="AI850" s="40">
        <v>0</v>
      </c>
      <c r="AJ850" s="40">
        <v>1</v>
      </c>
      <c r="AK850" s="40">
        <v>0</v>
      </c>
      <c r="AL850" s="40">
        <v>1</v>
      </c>
      <c r="AM850" s="40">
        <v>0</v>
      </c>
      <c r="AN850" s="40">
        <v>60</v>
      </c>
      <c r="AO850" s="40">
        <v>1000</v>
      </c>
      <c r="AP850" s="7" t="s">
        <v>430</v>
      </c>
      <c r="AQ850" s="4">
        <f t="shared" si="16598"/>
        <v>3</v>
      </c>
      <c r="AR850" s="4">
        <f t="shared" ref="AR850" si="16956">AR655</f>
        <v>161506</v>
      </c>
      <c r="AS850" s="7" t="s">
        <v>199</v>
      </c>
      <c r="AT850" s="48">
        <v>3</v>
      </c>
      <c r="AU850" s="48">
        <v>1</v>
      </c>
      <c r="AV850" s="48">
        <v>3</v>
      </c>
      <c r="AW850" s="48">
        <v>500</v>
      </c>
      <c r="AX850" s="48">
        <v>250</v>
      </c>
      <c r="AY850" s="48">
        <v>0</v>
      </c>
      <c r="AZ850" s="48">
        <v>0</v>
      </c>
      <c r="BE850" s="48">
        <v>0</v>
      </c>
      <c r="BF850" s="48">
        <v>1</v>
      </c>
      <c r="BG850" s="48">
        <f t="shared" si="16841"/>
        <v>450</v>
      </c>
      <c r="BH850" s="48">
        <f t="shared" si="16842"/>
        <v>450</v>
      </c>
      <c r="BI850" s="7">
        <v>0</v>
      </c>
      <c r="BJ850" s="7">
        <v>0</v>
      </c>
      <c r="BK850" s="7">
        <v>0</v>
      </c>
      <c r="BL850" s="7">
        <v>0</v>
      </c>
      <c r="BM850" s="7">
        <v>0</v>
      </c>
      <c r="BN850" s="7">
        <v>0</v>
      </c>
      <c r="BO850" s="7">
        <v>0</v>
      </c>
      <c r="BP850" s="7">
        <v>0</v>
      </c>
      <c r="BQ850" s="7">
        <v>0</v>
      </c>
      <c r="BR850" s="7">
        <v>0</v>
      </c>
      <c r="BS850" s="7">
        <v>0</v>
      </c>
      <c r="BT850" s="7">
        <v>0</v>
      </c>
      <c r="BU850" s="7">
        <v>0</v>
      </c>
      <c r="BV850" s="7">
        <v>0</v>
      </c>
      <c r="BW850" s="7">
        <v>0</v>
      </c>
      <c r="BX850" s="7">
        <v>0</v>
      </c>
      <c r="BY850" s="7">
        <v>0</v>
      </c>
      <c r="BZ850" s="7">
        <v>0</v>
      </c>
      <c r="CA850" s="7">
        <v>0</v>
      </c>
      <c r="CB850" s="7">
        <v>0</v>
      </c>
      <c r="CC850" s="7">
        <v>0</v>
      </c>
      <c r="CD850" s="7">
        <v>0</v>
      </c>
      <c r="CE850" s="7">
        <v>0</v>
      </c>
      <c r="CF850" s="7">
        <v>0</v>
      </c>
      <c r="CG850" s="7">
        <v>0</v>
      </c>
      <c r="CH850" s="7">
        <v>0</v>
      </c>
      <c r="CI850" s="7">
        <v>0</v>
      </c>
      <c r="CJ850" s="7">
        <v>0</v>
      </c>
      <c r="CK850" s="7">
        <v>0</v>
      </c>
      <c r="CL850" s="40">
        <v>0</v>
      </c>
      <c r="CM850" s="40">
        <v>0</v>
      </c>
      <c r="CN850" s="40">
        <v>0</v>
      </c>
      <c r="CO850" s="40">
        <v>0</v>
      </c>
      <c r="CP850" s="7">
        <v>0</v>
      </c>
      <c r="CQ850" s="7">
        <v>0</v>
      </c>
      <c r="CR850" s="7">
        <v>0</v>
      </c>
      <c r="CS850" s="40">
        <v>0</v>
      </c>
      <c r="CT850" s="7">
        <v>0</v>
      </c>
      <c r="CU850" s="7">
        <v>0</v>
      </c>
      <c r="CV850" s="4"/>
      <c r="CW850" s="4"/>
      <c r="CX850" s="4" t="str">
        <f t="shared" ref="CX850" si="16957">IF(CX655="","",CX655)</f>
        <v/>
      </c>
      <c r="CY850" s="4" t="str">
        <f t="shared" si="16576"/>
        <v/>
      </c>
      <c r="CZ850" s="4" t="str">
        <f t="shared" si="16865"/>
        <v/>
      </c>
      <c r="DA850" s="4" t="str">
        <f t="shared" ref="DA850" si="16958">IF(DA655="","",DA655)</f>
        <v/>
      </c>
      <c r="DB850" s="4" t="str">
        <f t="shared" si="16820"/>
        <v/>
      </c>
      <c r="DC850" s="4" t="str">
        <f t="shared" si="16463"/>
        <v/>
      </c>
      <c r="DD850" s="7">
        <v>2</v>
      </c>
      <c r="DE850" s="7">
        <v>30</v>
      </c>
      <c r="DF850" s="7">
        <v>60</v>
      </c>
      <c r="DH850" s="4">
        <f t="shared" ref="DH850:DH855" si="16959">IF(DH655="","",DH655)</f>
        <v>4</v>
      </c>
      <c r="DI850" s="4">
        <f t="shared" ref="DI850" si="16960">IF(DI655="","",DI655)</f>
        <v>4</v>
      </c>
      <c r="DJ850" s="4">
        <f t="shared" si="16932"/>
        <v>5</v>
      </c>
      <c r="DK850" s="4" t="str">
        <f t="shared" si="16495"/>
        <v/>
      </c>
      <c r="DL850" s="4" t="str">
        <f t="shared" ref="DL850:DL871" si="16961">IF(DL655="","",DL655)</f>
        <v/>
      </c>
      <c r="DX850" s="7">
        <f t="shared" ref="DX850" si="16962">A850</f>
        <v>8040411</v>
      </c>
      <c r="DY850" s="7"/>
      <c r="DZ850" s="67">
        <v>0</v>
      </c>
      <c r="EA850" s="2" t="s">
        <v>242</v>
      </c>
      <c r="EB850" s="85" t="s">
        <v>242</v>
      </c>
      <c r="EC850" s="2" t="s">
        <v>242</v>
      </c>
      <c r="ED850" s="2">
        <v>2028</v>
      </c>
      <c r="EE850" s="2">
        <v>3004</v>
      </c>
      <c r="EF850" s="7">
        <v>50</v>
      </c>
      <c r="EG850" s="20"/>
      <c r="EH850" s="20"/>
      <c r="EI850" s="4">
        <f t="shared" ref="EI850" si="16963">IF(EI655="","",EI655)</f>
        <v>331164</v>
      </c>
      <c r="EJ850" s="4">
        <f t="shared" si="16580"/>
        <v>1</v>
      </c>
      <c r="EK850" s="4">
        <f t="shared" ref="EK850" si="16964">IF(EK655="","",EK655)</f>
        <v>331165</v>
      </c>
      <c r="EL850" s="4">
        <f t="shared" ref="EL850" si="16965">IF(EL655="","",EL655)</f>
        <v>1</v>
      </c>
      <c r="EM850" s="4">
        <f t="shared" ref="EM850" si="16966">IF(EM655="","",EM655)</f>
        <v>331166</v>
      </c>
      <c r="EN850" s="4">
        <f t="shared" ref="EN850" si="16967">IF(EN655="","",EN655)</f>
        <v>1</v>
      </c>
      <c r="EO850" s="4">
        <f t="shared" ref="EO850" si="16968">IF(EO655="","",EO655)</f>
        <v>331167</v>
      </c>
      <c r="EP850" s="4">
        <f t="shared" ref="EP850" si="16969">IF(EP655="","",EP655)</f>
        <v>1</v>
      </c>
      <c r="EQ850" s="4">
        <f t="shared" ref="EQ850" si="16970">IF(EQ655="","",EQ655)</f>
        <v>331168</v>
      </c>
      <c r="ER850" s="4">
        <f t="shared" ref="ER850" si="16971">IF(ER655="","",ER655)</f>
        <v>1</v>
      </c>
      <c r="ES850" s="4">
        <f t="shared" ref="ES850" si="16972">IF(ES655="","",ES655)</f>
        <v>331169</v>
      </c>
      <c r="ET850" s="4">
        <f t="shared" ref="ET850" si="16973">IF(ET655="","",ET655)</f>
        <v>1</v>
      </c>
      <c r="EU850" s="4">
        <f t="shared" ref="EU850:EU858" si="16974">IF(EU655="","",EU655)</f>
        <v>331170</v>
      </c>
      <c r="EV850" s="4">
        <f t="shared" si="16947"/>
        <v>1</v>
      </c>
      <c r="EW850" s="4">
        <f t="shared" si="16947"/>
        <v>331171</v>
      </c>
      <c r="EX850" s="4">
        <f t="shared" si="16947"/>
        <v>1</v>
      </c>
      <c r="EY850" s="4" t="str">
        <f t="shared" si="16947"/>
        <v/>
      </c>
      <c r="EZ850" s="4" t="str">
        <f t="shared" ref="EZ850" si="16975">IF(EZ655="","",EZ655)</f>
        <v/>
      </c>
      <c r="FA850" s="4" t="str">
        <f t="shared" ref="FA850" si="16976">IF(FA655="","",FA655)</f>
        <v/>
      </c>
      <c r="FB850" s="4" t="str">
        <f t="shared" ref="FB850" si="16977">IF(FB655="","",FB655)</f>
        <v/>
      </c>
      <c r="FC850" s="4">
        <f t="shared" ref="FC850" si="16978">IF(FC655="","",FC655)</f>
        <v>40013</v>
      </c>
      <c r="FD850" s="4">
        <f t="shared" ref="FD850" si="16979">IF(FD655="","",FD655)</f>
        <v>1</v>
      </c>
      <c r="FE850" s="4">
        <f t="shared" ref="FE850" si="16980">IF(FE655="","",FE655)</f>
        <v>20100</v>
      </c>
      <c r="FF850" s="4">
        <f t="shared" ref="FF850" si="16981">IF(FF655="","",FF655)</f>
        <v>1</v>
      </c>
      <c r="FG850" s="4">
        <f t="shared" ref="FG850" si="16982">IF(FG655="","",FG655)</f>
        <v>20100</v>
      </c>
      <c r="FH850" s="4">
        <f t="shared" si="16838"/>
        <v>1</v>
      </c>
      <c r="FR850" s="2">
        <v>99999</v>
      </c>
      <c r="FS850" s="2">
        <v>0</v>
      </c>
      <c r="FT850" s="4">
        <v>1000</v>
      </c>
      <c r="FU850" s="4" t="s">
        <v>1532</v>
      </c>
      <c r="FV850" s="4"/>
      <c r="FW850" s="4"/>
      <c r="FX850" s="4"/>
      <c r="FY850" s="4"/>
      <c r="FZ850" s="77">
        <v>0</v>
      </c>
      <c r="GA850" s="2">
        <v>1</v>
      </c>
      <c r="GC850" s="2">
        <v>1</v>
      </c>
      <c r="GD850"/>
    </row>
    <row r="851" s="2" customFormat="1" ht="14.25" spans="1:186">
      <c r="A851" s="15">
        <v>8040512</v>
      </c>
      <c r="B851" s="7">
        <f t="shared" si="16515"/>
        <v>72</v>
      </c>
      <c r="C851" s="7">
        <f t="shared" si="16594"/>
        <v>4</v>
      </c>
      <c r="D851" s="5" t="s">
        <v>431</v>
      </c>
      <c r="E851" s="2" t="s">
        <v>1543</v>
      </c>
      <c r="F851" s="31" t="s">
        <v>1483</v>
      </c>
      <c r="G851" s="31">
        <v>5</v>
      </c>
      <c r="H851" s="7" t="s">
        <v>191</v>
      </c>
      <c r="I851" s="7" t="s">
        <v>187</v>
      </c>
      <c r="J851" s="37">
        <v>1482</v>
      </c>
      <c r="K851" s="39">
        <v>1435</v>
      </c>
      <c r="L851" s="39"/>
      <c r="M851" s="53" t="s">
        <v>193</v>
      </c>
      <c r="N851" s="4">
        <f t="shared" ref="N851" si="16983">N656</f>
        <v>40</v>
      </c>
      <c r="O851" s="4">
        <f t="shared" si="16784"/>
        <v>40</v>
      </c>
      <c r="P851" s="40">
        <f t="shared" si="16840"/>
        <v>2405</v>
      </c>
      <c r="Q851" s="4"/>
      <c r="S851" s="48">
        <f t="shared" si="16597"/>
        <v>0</v>
      </c>
      <c r="T851" s="94" t="s">
        <v>194</v>
      </c>
      <c r="U851" s="7" t="s">
        <v>195</v>
      </c>
      <c r="V851" s="7">
        <v>1</v>
      </c>
      <c r="W851" s="7">
        <v>1</v>
      </c>
      <c r="X851" s="40">
        <v>0</v>
      </c>
      <c r="AB851" s="7" t="s">
        <v>195</v>
      </c>
      <c r="AC851" s="7">
        <v>0</v>
      </c>
      <c r="AD851" s="7" t="s">
        <v>195</v>
      </c>
      <c r="AE851" s="7" t="s">
        <v>195</v>
      </c>
      <c r="AF851" s="7" t="s">
        <v>195</v>
      </c>
      <c r="AG851" s="7" t="s">
        <v>195</v>
      </c>
      <c r="AH851" s="40">
        <v>0</v>
      </c>
      <c r="AI851" s="40">
        <v>0</v>
      </c>
      <c r="AJ851" s="40">
        <v>1</v>
      </c>
      <c r="AK851" s="40">
        <v>0</v>
      </c>
      <c r="AL851" s="40">
        <v>1</v>
      </c>
      <c r="AM851" s="40">
        <v>0</v>
      </c>
      <c r="AN851" s="40">
        <v>60</v>
      </c>
      <c r="AO851" s="40">
        <v>1000</v>
      </c>
      <c r="AP851" s="53" t="s">
        <v>433</v>
      </c>
      <c r="AQ851" s="4">
        <f t="shared" si="16598"/>
        <v>3</v>
      </c>
      <c r="AR851" s="4">
        <f t="shared" ref="AR851" si="16984">AR656</f>
        <v>161506</v>
      </c>
      <c r="AS851" s="7" t="s">
        <v>199</v>
      </c>
      <c r="AT851" s="48">
        <v>3</v>
      </c>
      <c r="AU851" s="48">
        <v>1</v>
      </c>
      <c r="AV851" s="48">
        <v>3</v>
      </c>
      <c r="AW851" s="48">
        <v>500</v>
      </c>
      <c r="AX851" s="48">
        <v>250</v>
      </c>
      <c r="AY851" s="48">
        <v>0</v>
      </c>
      <c r="AZ851" s="48">
        <v>0</v>
      </c>
      <c r="BE851" s="48">
        <v>0</v>
      </c>
      <c r="BF851" s="48">
        <v>1</v>
      </c>
      <c r="BG851" s="48">
        <f t="shared" si="16841"/>
        <v>450</v>
      </c>
      <c r="BH851" s="48">
        <f t="shared" si="16842"/>
        <v>450</v>
      </c>
      <c r="BI851" s="7">
        <v>0</v>
      </c>
      <c r="BJ851" s="7">
        <v>0</v>
      </c>
      <c r="BK851" s="7">
        <v>0</v>
      </c>
      <c r="BL851" s="7">
        <v>0</v>
      </c>
      <c r="BM851" s="7">
        <v>0</v>
      </c>
      <c r="BN851" s="7">
        <v>0</v>
      </c>
      <c r="BO851" s="7">
        <v>0</v>
      </c>
      <c r="BP851" s="7">
        <v>0</v>
      </c>
      <c r="BQ851" s="7">
        <v>0</v>
      </c>
      <c r="BR851" s="7">
        <v>0</v>
      </c>
      <c r="BS851" s="7">
        <v>0</v>
      </c>
      <c r="BT851" s="7">
        <v>0</v>
      </c>
      <c r="BU851" s="7">
        <v>0</v>
      </c>
      <c r="BV851" s="7">
        <v>0</v>
      </c>
      <c r="BW851" s="7">
        <v>0</v>
      </c>
      <c r="BX851" s="7">
        <v>0</v>
      </c>
      <c r="BY851" s="7">
        <v>0</v>
      </c>
      <c r="BZ851" s="7">
        <v>0</v>
      </c>
      <c r="CA851" s="7">
        <v>0</v>
      </c>
      <c r="CB851" s="7">
        <v>0</v>
      </c>
      <c r="CC851" s="7">
        <v>0</v>
      </c>
      <c r="CD851" s="7">
        <v>0</v>
      </c>
      <c r="CE851" s="7">
        <v>0</v>
      </c>
      <c r="CF851" s="7">
        <v>0</v>
      </c>
      <c r="CG851" s="7">
        <v>0</v>
      </c>
      <c r="CH851" s="7">
        <v>0</v>
      </c>
      <c r="CI851" s="7">
        <v>0</v>
      </c>
      <c r="CJ851" s="7">
        <v>0</v>
      </c>
      <c r="CK851" s="7">
        <v>0</v>
      </c>
      <c r="CL851" s="40">
        <v>0</v>
      </c>
      <c r="CM851" s="40">
        <v>0</v>
      </c>
      <c r="CN851" s="40">
        <v>0</v>
      </c>
      <c r="CO851" s="40">
        <v>0</v>
      </c>
      <c r="CP851" s="7">
        <v>0</v>
      </c>
      <c r="CQ851" s="7">
        <v>0</v>
      </c>
      <c r="CR851" s="7">
        <v>0</v>
      </c>
      <c r="CS851" s="40">
        <v>0</v>
      </c>
      <c r="CT851" s="7">
        <v>0</v>
      </c>
      <c r="CU851" s="7">
        <v>0</v>
      </c>
      <c r="CV851" s="4"/>
      <c r="CW851" s="4"/>
      <c r="CX851" s="4" t="str">
        <f t="shared" ref="CX851" si="16985">IF(CX656="","",CX656)</f>
        <v/>
      </c>
      <c r="CY851" s="4" t="str">
        <f t="shared" si="16576"/>
        <v/>
      </c>
      <c r="CZ851" s="4" t="str">
        <f t="shared" si="16865"/>
        <v/>
      </c>
      <c r="DA851" s="4" t="str">
        <f t="shared" ref="DA851" si="16986">IF(DA656="","",DA656)</f>
        <v/>
      </c>
      <c r="DB851" s="4" t="str">
        <f t="shared" si="16820"/>
        <v/>
      </c>
      <c r="DC851" s="4" t="str">
        <f t="shared" si="16463"/>
        <v/>
      </c>
      <c r="DD851" s="7">
        <v>2</v>
      </c>
      <c r="DE851" s="7">
        <v>30</v>
      </c>
      <c r="DF851" s="7">
        <v>60</v>
      </c>
      <c r="DH851" s="4">
        <f t="shared" si="16959"/>
        <v>4</v>
      </c>
      <c r="DI851" s="4">
        <f t="shared" ref="DI851" si="16987">IF(DI656="","",DI656)</f>
        <v>1</v>
      </c>
      <c r="DJ851" s="4">
        <f t="shared" si="16932"/>
        <v>6</v>
      </c>
      <c r="DK851" s="4">
        <f t="shared" si="16495"/>
        <v>9</v>
      </c>
      <c r="DL851" s="4" t="str">
        <f t="shared" si="16961"/>
        <v/>
      </c>
      <c r="DX851" s="7">
        <f t="shared" ref="DX851:DX872" si="16988">A851</f>
        <v>8040512</v>
      </c>
      <c r="DY851" s="7"/>
      <c r="DZ851" s="67">
        <v>0</v>
      </c>
      <c r="EA851" s="2" t="s">
        <v>242</v>
      </c>
      <c r="EB851" s="85" t="s">
        <v>242</v>
      </c>
      <c r="EC851" s="2" t="s">
        <v>242</v>
      </c>
      <c r="ED851" s="2">
        <v>2031</v>
      </c>
      <c r="EE851" s="2">
        <v>3004</v>
      </c>
      <c r="EF851" s="7">
        <v>50</v>
      </c>
      <c r="EG851" s="20"/>
      <c r="EH851" s="20"/>
      <c r="EI851" s="4">
        <f t="shared" ref="EI851" si="16989">IF(EI656="","",EI656)</f>
        <v>331164</v>
      </c>
      <c r="EJ851" s="4">
        <f t="shared" si="16580"/>
        <v>1</v>
      </c>
      <c r="EK851" s="4">
        <f t="shared" ref="EK851" si="16990">IF(EK656="","",EK656)</f>
        <v>331165</v>
      </c>
      <c r="EL851" s="4">
        <f t="shared" ref="EL851" si="16991">IF(EL656="","",EL656)</f>
        <v>1</v>
      </c>
      <c r="EM851" s="4">
        <f t="shared" ref="EM851" si="16992">IF(EM656="","",EM656)</f>
        <v>331166</v>
      </c>
      <c r="EN851" s="4">
        <f t="shared" ref="EN851" si="16993">IF(EN656="","",EN656)</f>
        <v>1</v>
      </c>
      <c r="EO851" s="4">
        <f t="shared" ref="EO851" si="16994">IF(EO656="","",EO656)</f>
        <v>331167</v>
      </c>
      <c r="EP851" s="4">
        <f t="shared" ref="EP851" si="16995">IF(EP656="","",EP656)</f>
        <v>1</v>
      </c>
      <c r="EQ851" s="4">
        <f t="shared" ref="EQ851" si="16996">IF(EQ656="","",EQ656)</f>
        <v>331168</v>
      </c>
      <c r="ER851" s="4">
        <f t="shared" ref="ER851" si="16997">IF(ER656="","",ER656)</f>
        <v>1</v>
      </c>
      <c r="ES851" s="4">
        <f t="shared" ref="ES851:ES858" si="16998">IF(ES656="","",ES656)</f>
        <v>331169</v>
      </c>
      <c r="ET851" s="4">
        <f t="shared" ref="ET851" si="16999">IF(ET656="","",ET656)</f>
        <v>1</v>
      </c>
      <c r="EU851" s="4">
        <f t="shared" si="16974"/>
        <v>331170</v>
      </c>
      <c r="EV851" s="4">
        <f t="shared" si="16947"/>
        <v>1</v>
      </c>
      <c r="EW851" s="4">
        <f t="shared" si="16947"/>
        <v>331171</v>
      </c>
      <c r="EX851" s="4">
        <f t="shared" si="16947"/>
        <v>1</v>
      </c>
      <c r="EY851" s="4" t="str">
        <f t="shared" si="16947"/>
        <v/>
      </c>
      <c r="EZ851" s="4" t="str">
        <f t="shared" ref="EZ851" si="17000">IF(EZ656="","",EZ656)</f>
        <v/>
      </c>
      <c r="FA851" s="4" t="str">
        <f t="shared" ref="FA851" si="17001">IF(FA656="","",FA656)</f>
        <v/>
      </c>
      <c r="FB851" s="4" t="str">
        <f t="shared" ref="FB851" si="17002">IF(FB656="","",FB656)</f>
        <v/>
      </c>
      <c r="FC851" s="4">
        <f t="shared" ref="FC851" si="17003">IF(FC656="","",FC656)</f>
        <v>40013</v>
      </c>
      <c r="FD851" s="4">
        <f t="shared" ref="FD851" si="17004">IF(FD656="","",FD656)</f>
        <v>1</v>
      </c>
      <c r="FE851" s="4">
        <f t="shared" ref="FE851" si="17005">IF(FE656="","",FE656)</f>
        <v>20100</v>
      </c>
      <c r="FF851" s="4">
        <f t="shared" ref="FF851" si="17006">IF(FF656="","",FF656)</f>
        <v>1</v>
      </c>
      <c r="FG851" s="4">
        <f t="shared" ref="FG851" si="17007">IF(FG656="","",FG656)</f>
        <v>20100</v>
      </c>
      <c r="FH851" s="4">
        <f t="shared" si="16838"/>
        <v>1</v>
      </c>
      <c r="FR851" s="2">
        <v>99999</v>
      </c>
      <c r="FS851" s="2">
        <v>0</v>
      </c>
      <c r="FT851" s="4">
        <v>1000</v>
      </c>
      <c r="FU851" s="4" t="s">
        <v>1532</v>
      </c>
      <c r="FV851" s="4"/>
      <c r="FW851" s="4"/>
      <c r="FX851" s="4"/>
      <c r="FY851" s="4"/>
      <c r="FZ851" s="77">
        <v>0</v>
      </c>
      <c r="GA851" s="2">
        <v>1</v>
      </c>
      <c r="GC851" s="2">
        <v>1</v>
      </c>
      <c r="GD851"/>
    </row>
    <row r="852" s="2" customFormat="1" ht="14.25" spans="1:186">
      <c r="A852" s="15">
        <v>8040613</v>
      </c>
      <c r="B852" s="7">
        <f t="shared" si="16515"/>
        <v>88</v>
      </c>
      <c r="C852" s="7">
        <f t="shared" si="16594"/>
        <v>5</v>
      </c>
      <c r="D852" s="5" t="s">
        <v>434</v>
      </c>
      <c r="E852" s="2" t="s">
        <v>1544</v>
      </c>
      <c r="F852" s="31" t="s">
        <v>1483</v>
      </c>
      <c r="G852" s="31">
        <v>5</v>
      </c>
      <c r="H852" s="7" t="s">
        <v>191</v>
      </c>
      <c r="I852" s="7" t="s">
        <v>187</v>
      </c>
      <c r="J852" s="37">
        <v>1493</v>
      </c>
      <c r="K852" s="39">
        <v>1429</v>
      </c>
      <c r="L852" s="39"/>
      <c r="M852" s="53" t="s">
        <v>193</v>
      </c>
      <c r="N852" s="4">
        <f t="shared" ref="N852" si="17008">N657</f>
        <v>40</v>
      </c>
      <c r="O852" s="4">
        <f t="shared" si="16784"/>
        <v>40</v>
      </c>
      <c r="P852" s="40">
        <f t="shared" si="16840"/>
        <v>2505</v>
      </c>
      <c r="Q852" s="4"/>
      <c r="S852" s="48">
        <f t="shared" si="16597"/>
        <v>0</v>
      </c>
      <c r="T852" s="94" t="s">
        <v>194</v>
      </c>
      <c r="U852" s="7" t="s">
        <v>195</v>
      </c>
      <c r="V852" s="7">
        <v>1</v>
      </c>
      <c r="W852" s="7">
        <v>1</v>
      </c>
      <c r="X852" s="40">
        <v>0</v>
      </c>
      <c r="AB852" s="7" t="s">
        <v>195</v>
      </c>
      <c r="AC852" s="7">
        <v>0</v>
      </c>
      <c r="AD852" s="7" t="s">
        <v>195</v>
      </c>
      <c r="AE852" s="7" t="s">
        <v>195</v>
      </c>
      <c r="AF852" s="7" t="s">
        <v>195</v>
      </c>
      <c r="AG852" s="7" t="s">
        <v>195</v>
      </c>
      <c r="AH852" s="40">
        <v>0</v>
      </c>
      <c r="AI852" s="40">
        <v>0</v>
      </c>
      <c r="AJ852" s="40">
        <v>1</v>
      </c>
      <c r="AK852" s="40">
        <v>0</v>
      </c>
      <c r="AL852" s="40">
        <v>1</v>
      </c>
      <c r="AM852" s="40">
        <v>0</v>
      </c>
      <c r="AN852" s="40">
        <v>60</v>
      </c>
      <c r="AO852" s="40">
        <v>1000</v>
      </c>
      <c r="AP852" s="7" t="s">
        <v>436</v>
      </c>
      <c r="AQ852" s="4">
        <f t="shared" si="16598"/>
        <v>3</v>
      </c>
      <c r="AR852" s="4">
        <f t="shared" ref="AR852" si="17009">AR657</f>
        <v>161506</v>
      </c>
      <c r="AS852" s="7" t="s">
        <v>199</v>
      </c>
      <c r="AT852" s="48">
        <v>3</v>
      </c>
      <c r="AU852" s="48">
        <v>1</v>
      </c>
      <c r="AV852" s="48">
        <v>3</v>
      </c>
      <c r="AW852" s="48">
        <v>500</v>
      </c>
      <c r="AX852" s="48">
        <v>250</v>
      </c>
      <c r="AY852" s="48">
        <v>0</v>
      </c>
      <c r="AZ852" s="48">
        <v>0</v>
      </c>
      <c r="BE852" s="48">
        <v>0</v>
      </c>
      <c r="BF852" s="48">
        <v>1</v>
      </c>
      <c r="BG852" s="48">
        <f t="shared" si="16841"/>
        <v>450</v>
      </c>
      <c r="BH852" s="48">
        <f t="shared" si="16842"/>
        <v>450</v>
      </c>
      <c r="BI852" s="7">
        <v>0</v>
      </c>
      <c r="BJ852" s="7">
        <v>0</v>
      </c>
      <c r="BK852" s="7">
        <v>0</v>
      </c>
      <c r="BL852" s="7">
        <v>0</v>
      </c>
      <c r="BM852" s="7">
        <v>0</v>
      </c>
      <c r="BN852" s="7">
        <v>0</v>
      </c>
      <c r="BO852" s="7">
        <v>0</v>
      </c>
      <c r="BP852" s="7">
        <v>0</v>
      </c>
      <c r="BQ852" s="7">
        <v>0</v>
      </c>
      <c r="BR852" s="7">
        <v>0</v>
      </c>
      <c r="BS852" s="7">
        <v>0</v>
      </c>
      <c r="BT852" s="7">
        <v>0</v>
      </c>
      <c r="BU852" s="7">
        <v>0</v>
      </c>
      <c r="BV852" s="7">
        <v>0</v>
      </c>
      <c r="BW852" s="7">
        <v>0</v>
      </c>
      <c r="BX852" s="7">
        <v>0</v>
      </c>
      <c r="BY852" s="7">
        <v>0</v>
      </c>
      <c r="BZ852" s="7">
        <v>0</v>
      </c>
      <c r="CA852" s="7">
        <v>0</v>
      </c>
      <c r="CB852" s="7">
        <v>0</v>
      </c>
      <c r="CC852" s="7">
        <v>0</v>
      </c>
      <c r="CD852" s="7">
        <v>0</v>
      </c>
      <c r="CE852" s="7">
        <v>0</v>
      </c>
      <c r="CF852" s="7">
        <v>0</v>
      </c>
      <c r="CG852" s="7">
        <v>0</v>
      </c>
      <c r="CH852" s="7">
        <v>0</v>
      </c>
      <c r="CI852" s="7">
        <v>0</v>
      </c>
      <c r="CJ852" s="7">
        <v>0</v>
      </c>
      <c r="CK852" s="7">
        <v>0</v>
      </c>
      <c r="CL852" s="40">
        <v>0</v>
      </c>
      <c r="CM852" s="40">
        <v>0</v>
      </c>
      <c r="CN852" s="40">
        <v>0</v>
      </c>
      <c r="CO852" s="40">
        <v>0</v>
      </c>
      <c r="CP852" s="7">
        <v>0</v>
      </c>
      <c r="CQ852" s="7">
        <v>0</v>
      </c>
      <c r="CR852" s="7">
        <v>0</v>
      </c>
      <c r="CS852" s="40">
        <v>0</v>
      </c>
      <c r="CT852" s="7">
        <v>0</v>
      </c>
      <c r="CU852" s="7">
        <v>0</v>
      </c>
      <c r="CV852" s="4"/>
      <c r="CW852" s="4"/>
      <c r="CX852" s="4" t="str">
        <f t="shared" ref="CX852" si="17010">IF(CX657="","",CX657)</f>
        <v/>
      </c>
      <c r="CY852" s="4" t="str">
        <f t="shared" si="16576"/>
        <v/>
      </c>
      <c r="CZ852" s="4" t="str">
        <f t="shared" si="16865"/>
        <v/>
      </c>
      <c r="DA852" s="4" t="str">
        <f t="shared" ref="DA852" si="17011">IF(DA657="","",DA657)</f>
        <v/>
      </c>
      <c r="DB852" s="4" t="str">
        <f t="shared" si="16820"/>
        <v/>
      </c>
      <c r="DC852" s="4" t="str">
        <f t="shared" si="16463"/>
        <v/>
      </c>
      <c r="DD852" s="7">
        <v>2</v>
      </c>
      <c r="DE852" s="7">
        <v>30</v>
      </c>
      <c r="DF852" s="7">
        <v>60</v>
      </c>
      <c r="DH852" s="4">
        <f t="shared" si="16959"/>
        <v>4</v>
      </c>
      <c r="DI852" s="4">
        <f t="shared" ref="DI852" si="17012">IF(DI657="","",DI657)</f>
        <v>6</v>
      </c>
      <c r="DJ852" s="4">
        <f t="shared" si="16932"/>
        <v>9</v>
      </c>
      <c r="DK852" s="4" t="str">
        <f t="shared" si="16495"/>
        <v/>
      </c>
      <c r="DL852" s="4" t="str">
        <f t="shared" si="16961"/>
        <v/>
      </c>
      <c r="DX852" s="7">
        <f t="shared" si="16988"/>
        <v>8040613</v>
      </c>
      <c r="DY852" s="7"/>
      <c r="DZ852" s="67">
        <v>0</v>
      </c>
      <c r="EA852" s="2" t="s">
        <v>242</v>
      </c>
      <c r="EB852" s="85" t="s">
        <v>242</v>
      </c>
      <c r="EC852" s="2" t="s">
        <v>242</v>
      </c>
      <c r="ED852" s="2">
        <v>2034</v>
      </c>
      <c r="EE852" s="2">
        <v>3004</v>
      </c>
      <c r="EF852" s="7">
        <v>50</v>
      </c>
      <c r="EG852" s="20"/>
      <c r="EH852" s="20"/>
      <c r="EI852" s="4">
        <f t="shared" ref="EI852" si="17013">IF(EI657="","",EI657)</f>
        <v>331164</v>
      </c>
      <c r="EJ852" s="4">
        <f t="shared" si="16580"/>
        <v>1</v>
      </c>
      <c r="EK852" s="4">
        <f t="shared" ref="EK852" si="17014">IF(EK657="","",EK657)</f>
        <v>331165</v>
      </c>
      <c r="EL852" s="4">
        <f t="shared" ref="EL852" si="17015">IF(EL657="","",EL657)</f>
        <v>1</v>
      </c>
      <c r="EM852" s="4">
        <f t="shared" ref="EM852" si="17016">IF(EM657="","",EM657)</f>
        <v>331166</v>
      </c>
      <c r="EN852" s="4">
        <f t="shared" ref="EN852" si="17017">IF(EN657="","",EN657)</f>
        <v>1</v>
      </c>
      <c r="EO852" s="4">
        <f t="shared" ref="EO852" si="17018">IF(EO657="","",EO657)</f>
        <v>331167</v>
      </c>
      <c r="EP852" s="4">
        <f t="shared" ref="EP852" si="17019">IF(EP657="","",EP657)</f>
        <v>1</v>
      </c>
      <c r="EQ852" s="4">
        <f t="shared" ref="EQ852" si="17020">IF(EQ657="","",EQ657)</f>
        <v>331168</v>
      </c>
      <c r="ER852" s="4">
        <f t="shared" ref="ER852:ER858" si="17021">IF(ER657="","",ER657)</f>
        <v>1</v>
      </c>
      <c r="ES852" s="4">
        <f t="shared" si="16998"/>
        <v>331169</v>
      </c>
      <c r="ET852" s="4">
        <f t="shared" ref="ET852" si="17022">IF(ET657="","",ET657)</f>
        <v>1</v>
      </c>
      <c r="EU852" s="4">
        <f t="shared" si="16974"/>
        <v>331170</v>
      </c>
      <c r="EV852" s="4">
        <f t="shared" si="16947"/>
        <v>1</v>
      </c>
      <c r="EW852" s="4">
        <f t="shared" si="16947"/>
        <v>331171</v>
      </c>
      <c r="EX852" s="4">
        <f t="shared" si="16947"/>
        <v>1</v>
      </c>
      <c r="EY852" s="4" t="str">
        <f t="shared" si="16947"/>
        <v/>
      </c>
      <c r="EZ852" s="4" t="str">
        <f t="shared" ref="EZ852" si="17023">IF(EZ657="","",EZ657)</f>
        <v/>
      </c>
      <c r="FA852" s="4" t="str">
        <f t="shared" ref="FA852:FA875" si="17024">IF(FA657="","",FA657)</f>
        <v/>
      </c>
      <c r="FB852" s="4" t="str">
        <f t="shared" ref="FB852" si="17025">IF(FB657="","",FB657)</f>
        <v/>
      </c>
      <c r="FC852" s="4">
        <f t="shared" ref="FC852" si="17026">IF(FC657="","",FC657)</f>
        <v>40013</v>
      </c>
      <c r="FD852" s="4">
        <f t="shared" ref="FD852" si="17027">IF(FD657="","",FD657)</f>
        <v>1</v>
      </c>
      <c r="FE852" s="4">
        <f t="shared" ref="FE852" si="17028">IF(FE657="","",FE657)</f>
        <v>20100</v>
      </c>
      <c r="FF852" s="4">
        <f t="shared" ref="FF852" si="17029">IF(FF657="","",FF657)</f>
        <v>1</v>
      </c>
      <c r="FG852" s="4">
        <f t="shared" ref="FG852" si="17030">IF(FG657="","",FG657)</f>
        <v>20100</v>
      </c>
      <c r="FH852" s="4">
        <f t="shared" si="16838"/>
        <v>1</v>
      </c>
      <c r="FR852" s="2">
        <v>99999</v>
      </c>
      <c r="FS852" s="2">
        <v>0</v>
      </c>
      <c r="FT852" s="4">
        <v>1000</v>
      </c>
      <c r="FU852" s="4" t="s">
        <v>1532</v>
      </c>
      <c r="FV852" s="4"/>
      <c r="FW852" s="4"/>
      <c r="FX852" s="4"/>
      <c r="FY852" s="4"/>
      <c r="FZ852" s="77">
        <v>0</v>
      </c>
      <c r="GA852" s="2">
        <v>1</v>
      </c>
      <c r="GC852" s="2">
        <v>1</v>
      </c>
      <c r="GD852"/>
    </row>
    <row r="853" s="2" customFormat="1" ht="14.25" spans="1:186">
      <c r="A853" s="15">
        <v>8050101</v>
      </c>
      <c r="B853" s="7">
        <f t="shared" si="16515"/>
        <v>1288</v>
      </c>
      <c r="C853" s="7">
        <f t="shared" si="16594"/>
        <v>0</v>
      </c>
      <c r="D853" s="5" t="s">
        <v>437</v>
      </c>
      <c r="E853" s="2" t="s">
        <v>1545</v>
      </c>
      <c r="F853" s="31" t="s">
        <v>1483</v>
      </c>
      <c r="G853" s="31">
        <v>5</v>
      </c>
      <c r="H853" s="7" t="s">
        <v>191</v>
      </c>
      <c r="I853" s="7" t="s">
        <v>187</v>
      </c>
      <c r="J853" s="35">
        <v>1536</v>
      </c>
      <c r="K853" s="38">
        <v>403</v>
      </c>
      <c r="L853" s="80"/>
      <c r="M853" s="53" t="s">
        <v>193</v>
      </c>
      <c r="N853" s="4">
        <f t="shared" ref="N853" si="17031">N658</f>
        <v>50</v>
      </c>
      <c r="O853" s="4">
        <f t="shared" si="16784"/>
        <v>50</v>
      </c>
      <c r="P853" s="40">
        <f t="shared" si="16840"/>
        <v>2005</v>
      </c>
      <c r="Q853" s="4"/>
      <c r="S853" s="48">
        <f t="shared" si="16597"/>
        <v>0</v>
      </c>
      <c r="T853" s="94" t="s">
        <v>240</v>
      </c>
      <c r="U853" s="7" t="s">
        <v>195</v>
      </c>
      <c r="V853" s="7" t="str">
        <f t="shared" ref="V853" si="17032">IF(O853&gt;=50,"1","0")</f>
        <v>1</v>
      </c>
      <c r="W853" s="7" t="str">
        <f t="shared" ref="W853:W858" si="17033">IF(P853&gt;=50,"1","0")</f>
        <v>1</v>
      </c>
      <c r="X853" s="40">
        <v>0</v>
      </c>
      <c r="AB853" s="7" t="s">
        <v>195</v>
      </c>
      <c r="AC853" s="7">
        <v>0</v>
      </c>
      <c r="AD853" s="7" t="s">
        <v>195</v>
      </c>
      <c r="AE853" s="7" t="s">
        <v>195</v>
      </c>
      <c r="AF853" s="7" t="s">
        <v>195</v>
      </c>
      <c r="AG853" s="7" t="s">
        <v>195</v>
      </c>
      <c r="AH853" s="40">
        <v>0</v>
      </c>
      <c r="AI853" s="40">
        <v>0</v>
      </c>
      <c r="AJ853" s="40">
        <v>1</v>
      </c>
      <c r="AK853" s="40">
        <v>0</v>
      </c>
      <c r="AL853" s="40">
        <v>1</v>
      </c>
      <c r="AM853" s="40">
        <v>0</v>
      </c>
      <c r="AN853" s="40">
        <v>60</v>
      </c>
      <c r="AO853" s="40">
        <v>1000</v>
      </c>
      <c r="AP853" s="7" t="s">
        <v>439</v>
      </c>
      <c r="AQ853" s="4">
        <f t="shared" si="16598"/>
        <v>3</v>
      </c>
      <c r="AR853" s="4">
        <f t="shared" ref="AR853" si="17034">AR658</f>
        <v>161506</v>
      </c>
      <c r="AS853" s="7" t="s">
        <v>199</v>
      </c>
      <c r="AT853" s="48">
        <v>3</v>
      </c>
      <c r="AU853" s="48">
        <v>1</v>
      </c>
      <c r="AV853" s="48">
        <v>3</v>
      </c>
      <c r="AW853" s="48">
        <v>500</v>
      </c>
      <c r="AX853" s="48">
        <v>250</v>
      </c>
      <c r="AY853" s="48">
        <v>0</v>
      </c>
      <c r="AZ853" s="48">
        <v>0</v>
      </c>
      <c r="BE853" s="48">
        <v>0</v>
      </c>
      <c r="BF853" s="48">
        <v>1</v>
      </c>
      <c r="BG853" s="48">
        <f t="shared" si="16841"/>
        <v>540</v>
      </c>
      <c r="BH853" s="48">
        <f t="shared" si="16842"/>
        <v>540</v>
      </c>
      <c r="BI853" s="7">
        <v>0</v>
      </c>
      <c r="BJ853" s="7">
        <v>0</v>
      </c>
      <c r="BK853" s="7">
        <v>0</v>
      </c>
      <c r="BL853" s="7">
        <v>0</v>
      </c>
      <c r="BM853" s="7">
        <v>0</v>
      </c>
      <c r="BN853" s="7">
        <v>0</v>
      </c>
      <c r="BO853" s="7">
        <v>0</v>
      </c>
      <c r="BP853" s="7">
        <v>0</v>
      </c>
      <c r="BQ853" s="7">
        <v>0</v>
      </c>
      <c r="BR853" s="7">
        <v>0</v>
      </c>
      <c r="BS853" s="7">
        <v>0</v>
      </c>
      <c r="BT853" s="7">
        <v>0</v>
      </c>
      <c r="BU853" s="7">
        <v>0</v>
      </c>
      <c r="BV853" s="7">
        <v>0</v>
      </c>
      <c r="BW853" s="7">
        <v>0</v>
      </c>
      <c r="BX853" s="7">
        <v>0</v>
      </c>
      <c r="BY853" s="7">
        <v>0</v>
      </c>
      <c r="BZ853" s="7">
        <v>0</v>
      </c>
      <c r="CA853" s="7">
        <v>0</v>
      </c>
      <c r="CB853" s="7">
        <v>0</v>
      </c>
      <c r="CC853" s="7">
        <v>0</v>
      </c>
      <c r="CD853" s="7">
        <v>0</v>
      </c>
      <c r="CE853" s="7">
        <v>0</v>
      </c>
      <c r="CF853" s="7">
        <v>0</v>
      </c>
      <c r="CG853" s="7">
        <v>0</v>
      </c>
      <c r="CH853" s="7">
        <v>0</v>
      </c>
      <c r="CI853" s="7">
        <v>0</v>
      </c>
      <c r="CJ853" s="7">
        <v>0</v>
      </c>
      <c r="CK853" s="7">
        <v>0</v>
      </c>
      <c r="CL853" s="40">
        <v>0</v>
      </c>
      <c r="CM853" s="40">
        <v>0</v>
      </c>
      <c r="CN853" s="40">
        <v>0</v>
      </c>
      <c r="CO853" s="40">
        <v>0</v>
      </c>
      <c r="CP853" s="7">
        <v>0</v>
      </c>
      <c r="CQ853" s="7">
        <v>0</v>
      </c>
      <c r="CR853" s="7">
        <v>0</v>
      </c>
      <c r="CS853" s="40">
        <v>0</v>
      </c>
      <c r="CT853" s="7">
        <v>0</v>
      </c>
      <c r="CU853" s="7">
        <v>0</v>
      </c>
      <c r="CV853" s="4"/>
      <c r="CW853" s="4"/>
      <c r="CX853" s="4" t="str">
        <f t="shared" ref="CX853" si="17035">IF(CX658="","",CX658)</f>
        <v>3da_weapon_changjian01_s</v>
      </c>
      <c r="CY853" s="4" t="str">
        <f t="shared" si="16576"/>
        <v>3da_weapon_changjian01_b</v>
      </c>
      <c r="CZ853" s="4" t="str">
        <f t="shared" si="16865"/>
        <v/>
      </c>
      <c r="DA853" s="4" t="str">
        <f t="shared" ref="DA853" si="17036">IF(DA658="","",DA658)</f>
        <v/>
      </c>
      <c r="DB853" s="4" t="str">
        <f t="shared" si="16820"/>
        <v>CS_Rhand</v>
      </c>
      <c r="DC853" s="4" t="str">
        <f t="shared" si="16463"/>
        <v>CS_Rhand</v>
      </c>
      <c r="DD853" s="7">
        <v>2</v>
      </c>
      <c r="DE853" s="7">
        <v>30</v>
      </c>
      <c r="DF853" s="7">
        <v>60</v>
      </c>
      <c r="DH853" s="4">
        <f t="shared" si="16959"/>
        <v>5</v>
      </c>
      <c r="DI853" s="4">
        <f t="shared" ref="DI853" si="17037">IF(DI658="","",DI658)</f>
        <v>2</v>
      </c>
      <c r="DJ853" s="4">
        <f t="shared" si="16932"/>
        <v>4</v>
      </c>
      <c r="DK853" s="4">
        <f t="shared" si="16495"/>
        <v>7</v>
      </c>
      <c r="DL853" s="4">
        <f t="shared" si="16961"/>
        <v>8</v>
      </c>
      <c r="DX853" s="7">
        <f t="shared" si="16988"/>
        <v>8050101</v>
      </c>
      <c r="DY853" s="7"/>
      <c r="DZ853" s="67">
        <v>10000</v>
      </c>
      <c r="EA853" s="2" t="s">
        <v>1546</v>
      </c>
      <c r="EB853" s="85">
        <v>200</v>
      </c>
      <c r="EC853" s="2" t="s">
        <v>1547</v>
      </c>
      <c r="ED853" s="2">
        <v>2019</v>
      </c>
      <c r="EE853" s="2">
        <v>3004</v>
      </c>
      <c r="EF853" s="7">
        <v>50</v>
      </c>
      <c r="EG853" s="20"/>
      <c r="EH853" s="20"/>
      <c r="EI853" s="4">
        <f t="shared" ref="EI853" si="17038">IF(EI658="","",EI658)</f>
        <v>331105</v>
      </c>
      <c r="EJ853" s="4">
        <f t="shared" si="16580"/>
        <v>1</v>
      </c>
      <c r="EK853" s="4">
        <f t="shared" ref="EK853" si="17039">IF(EK658="","",EK658)</f>
        <v>331106</v>
      </c>
      <c r="EL853" s="4">
        <f t="shared" ref="EL853" si="17040">IF(EL658="","",EL658)</f>
        <v>1</v>
      </c>
      <c r="EM853" s="4">
        <f t="shared" ref="EM853" si="17041">IF(EM658="","",EM658)</f>
        <v>331107</v>
      </c>
      <c r="EN853" s="4">
        <f t="shared" ref="EN853" si="17042">IF(EN658="","",EN658)</f>
        <v>1</v>
      </c>
      <c r="EO853" s="4">
        <f t="shared" ref="EO853" si="17043">IF(EO658="","",EO658)</f>
        <v>331108</v>
      </c>
      <c r="EP853" s="4">
        <f t="shared" ref="EP853" si="17044">IF(EP658="","",EP658)</f>
        <v>1</v>
      </c>
      <c r="EQ853" s="4">
        <f t="shared" ref="EQ853" si="17045">IF(EQ658="","",EQ658)</f>
        <v>331109</v>
      </c>
      <c r="ER853" s="4">
        <f t="shared" si="17021"/>
        <v>1</v>
      </c>
      <c r="ES853" s="4">
        <f t="shared" si="16998"/>
        <v>331110</v>
      </c>
      <c r="ET853" s="4">
        <f t="shared" ref="ET853" si="17046">IF(ET658="","",ET658)</f>
        <v>1</v>
      </c>
      <c r="EU853" s="4">
        <f t="shared" si="16974"/>
        <v>331111</v>
      </c>
      <c r="EV853" s="4">
        <f t="shared" si="16947"/>
        <v>1</v>
      </c>
      <c r="EW853" s="4" t="str">
        <f t="shared" si="16947"/>
        <v/>
      </c>
      <c r="EX853" s="4" t="str">
        <f t="shared" si="16947"/>
        <v/>
      </c>
      <c r="EY853" s="4" t="str">
        <f t="shared" si="16947"/>
        <v/>
      </c>
      <c r="EZ853" s="4" t="str">
        <f t="shared" ref="EZ853" si="17047">IF(EZ658="","",EZ658)</f>
        <v/>
      </c>
      <c r="FA853" s="4" t="str">
        <f t="shared" si="17024"/>
        <v/>
      </c>
      <c r="FB853" s="4" t="str">
        <f t="shared" ref="FB853:FB858" si="17048">IF(FB658="","",FB658)</f>
        <v/>
      </c>
      <c r="FC853" s="4">
        <f t="shared" ref="FC853" si="17049">IF(FC658="","",FC658)</f>
        <v>40013</v>
      </c>
      <c r="FD853" s="4">
        <f t="shared" ref="FD853:FD858" si="17050">IF(FD658="","",FD658)</f>
        <v>1</v>
      </c>
      <c r="FE853" s="4">
        <f t="shared" ref="FE853" si="17051">IF(FE658="","",FE658)</f>
        <v>20100</v>
      </c>
      <c r="FF853" s="4">
        <f t="shared" ref="FF853" si="17052">IF(FF658="","",FF658)</f>
        <v>1</v>
      </c>
      <c r="FG853" s="4">
        <f t="shared" ref="FG853" si="17053">IF(FG658="","",FG658)</f>
        <v>20100</v>
      </c>
      <c r="FH853" s="4">
        <f t="shared" si="16838"/>
        <v>1</v>
      </c>
      <c r="FR853" s="2">
        <v>99999</v>
      </c>
      <c r="FS853" s="2">
        <v>0</v>
      </c>
      <c r="FT853" s="4">
        <v>4000</v>
      </c>
      <c r="FU853" s="4" t="s">
        <v>1548</v>
      </c>
      <c r="FV853" s="4"/>
      <c r="FW853" s="4"/>
      <c r="FX853" s="4"/>
      <c r="FY853" s="4"/>
      <c r="FZ853" s="77">
        <v>0</v>
      </c>
      <c r="GA853" s="2">
        <v>1</v>
      </c>
      <c r="GB853" s="2">
        <v>30</v>
      </c>
      <c r="GC853" s="2">
        <v>1</v>
      </c>
      <c r="GD853"/>
    </row>
    <row r="854" s="2" customFormat="1" ht="14.25" spans="1:186">
      <c r="A854" s="15">
        <v>8050102</v>
      </c>
      <c r="B854" s="7">
        <f t="shared" ref="B854" si="17054">B841</f>
        <v>4360</v>
      </c>
      <c r="C854" s="7">
        <f t="shared" si="16594"/>
        <v>0</v>
      </c>
      <c r="D854" s="5" t="s">
        <v>441</v>
      </c>
      <c r="E854" s="2" t="s">
        <v>1549</v>
      </c>
      <c r="F854" s="31" t="s">
        <v>1483</v>
      </c>
      <c r="G854" s="31">
        <v>5</v>
      </c>
      <c r="H854" s="7" t="s">
        <v>191</v>
      </c>
      <c r="I854" s="7" t="s">
        <v>187</v>
      </c>
      <c r="J854" s="35">
        <v>1526</v>
      </c>
      <c r="K854" s="38">
        <v>203</v>
      </c>
      <c r="L854" s="80"/>
      <c r="M854" s="53" t="s">
        <v>193</v>
      </c>
      <c r="N854" s="4">
        <f t="shared" ref="N854" si="17055">N659</f>
        <v>50</v>
      </c>
      <c r="O854" s="4">
        <f t="shared" si="16784"/>
        <v>50</v>
      </c>
      <c r="P854" s="40">
        <f t="shared" si="16840"/>
        <v>2005</v>
      </c>
      <c r="Q854" s="4"/>
      <c r="S854" s="48">
        <f t="shared" si="16597"/>
        <v>0</v>
      </c>
      <c r="T854" s="94" t="s">
        <v>245</v>
      </c>
      <c r="U854" s="7" t="s">
        <v>195</v>
      </c>
      <c r="V854" s="7" t="str">
        <f t="shared" ref="V854" si="17056">IF(O854&gt;=50,"1","0")</f>
        <v>1</v>
      </c>
      <c r="W854" s="7" t="str">
        <f t="shared" si="17033"/>
        <v>1</v>
      </c>
      <c r="X854" s="40">
        <v>0</v>
      </c>
      <c r="AB854" s="7" t="s">
        <v>195</v>
      </c>
      <c r="AC854" s="7">
        <v>0</v>
      </c>
      <c r="AD854" s="7" t="s">
        <v>195</v>
      </c>
      <c r="AE854" s="7" t="s">
        <v>195</v>
      </c>
      <c r="AF854" s="7" t="s">
        <v>195</v>
      </c>
      <c r="AG854" s="7" t="s">
        <v>195</v>
      </c>
      <c r="AH854" s="40">
        <v>0</v>
      </c>
      <c r="AI854" s="40">
        <v>0</v>
      </c>
      <c r="AJ854" s="40">
        <v>1</v>
      </c>
      <c r="AK854" s="40">
        <v>0</v>
      </c>
      <c r="AL854" s="40">
        <v>1</v>
      </c>
      <c r="AM854" s="40">
        <v>0</v>
      </c>
      <c r="AN854" s="40">
        <v>60</v>
      </c>
      <c r="AO854" s="40">
        <v>1000</v>
      </c>
      <c r="AP854" s="7" t="s">
        <v>443</v>
      </c>
      <c r="AQ854" s="4">
        <f t="shared" si="16598"/>
        <v>3</v>
      </c>
      <c r="AR854" s="4">
        <f t="shared" ref="AR854" si="17057">AR659</f>
        <v>161506</v>
      </c>
      <c r="AS854" s="7" t="s">
        <v>199</v>
      </c>
      <c r="AT854" s="48">
        <v>3</v>
      </c>
      <c r="AU854" s="48">
        <v>1</v>
      </c>
      <c r="AV854" s="48">
        <v>3</v>
      </c>
      <c r="AW854" s="48">
        <v>500</v>
      </c>
      <c r="AX854" s="48">
        <v>250</v>
      </c>
      <c r="AY854" s="48">
        <v>0</v>
      </c>
      <c r="AZ854" s="48">
        <v>0</v>
      </c>
      <c r="BE854" s="48">
        <v>0</v>
      </c>
      <c r="BF854" s="48">
        <v>1</v>
      </c>
      <c r="BG854" s="48">
        <f t="shared" si="16841"/>
        <v>540</v>
      </c>
      <c r="BH854" s="48">
        <f t="shared" si="16842"/>
        <v>540</v>
      </c>
      <c r="BI854" s="7">
        <v>0</v>
      </c>
      <c r="BJ854" s="7">
        <v>0</v>
      </c>
      <c r="BK854" s="7">
        <v>0</v>
      </c>
      <c r="BL854" s="7">
        <v>0</v>
      </c>
      <c r="BM854" s="7">
        <v>0</v>
      </c>
      <c r="BN854" s="7">
        <v>0</v>
      </c>
      <c r="BO854" s="7">
        <v>0</v>
      </c>
      <c r="BP854" s="7">
        <v>0</v>
      </c>
      <c r="BQ854" s="7">
        <v>0</v>
      </c>
      <c r="BR854" s="7">
        <v>0</v>
      </c>
      <c r="BS854" s="7">
        <v>0</v>
      </c>
      <c r="BT854" s="7">
        <v>0</v>
      </c>
      <c r="BU854" s="7">
        <v>0</v>
      </c>
      <c r="BV854" s="7">
        <v>0</v>
      </c>
      <c r="BW854" s="7">
        <v>0</v>
      </c>
      <c r="BX854" s="7">
        <v>0</v>
      </c>
      <c r="BY854" s="7">
        <v>0</v>
      </c>
      <c r="BZ854" s="7">
        <v>0</v>
      </c>
      <c r="CA854" s="7">
        <v>0</v>
      </c>
      <c r="CB854" s="7">
        <v>0</v>
      </c>
      <c r="CC854" s="7">
        <v>0</v>
      </c>
      <c r="CD854" s="7">
        <v>0</v>
      </c>
      <c r="CE854" s="7">
        <v>0</v>
      </c>
      <c r="CF854" s="7">
        <v>0</v>
      </c>
      <c r="CG854" s="7">
        <v>0</v>
      </c>
      <c r="CH854" s="7">
        <v>0</v>
      </c>
      <c r="CI854" s="7">
        <v>0</v>
      </c>
      <c r="CJ854" s="7">
        <v>0</v>
      </c>
      <c r="CK854" s="7">
        <v>0</v>
      </c>
      <c r="CL854" s="40">
        <v>0</v>
      </c>
      <c r="CM854" s="40">
        <v>0</v>
      </c>
      <c r="CN854" s="40">
        <v>0</v>
      </c>
      <c r="CO854" s="40">
        <v>0</v>
      </c>
      <c r="CP854" s="7">
        <v>0</v>
      </c>
      <c r="CQ854" s="7">
        <v>0</v>
      </c>
      <c r="CR854" s="7">
        <v>0</v>
      </c>
      <c r="CS854" s="40">
        <v>0</v>
      </c>
      <c r="CT854" s="7">
        <v>0</v>
      </c>
      <c r="CU854" s="7">
        <v>0</v>
      </c>
      <c r="CV854" s="4"/>
      <c r="CW854" s="4"/>
      <c r="CX854" s="4" t="str">
        <f t="shared" ref="CX854" si="17058">IF(CX659="","",CX659)</f>
        <v>3da_weapon_changjian01_s</v>
      </c>
      <c r="CY854" s="4" t="str">
        <f t="shared" si="16576"/>
        <v>3da_weapon_changjian01_b</v>
      </c>
      <c r="CZ854" s="4" t="str">
        <f t="shared" si="16865"/>
        <v/>
      </c>
      <c r="DA854" s="4" t="str">
        <f t="shared" ref="DA854" si="17059">IF(DA659="","",DA659)</f>
        <v/>
      </c>
      <c r="DB854" s="4" t="str">
        <f t="shared" si="16820"/>
        <v>CS_Rhand</v>
      </c>
      <c r="DC854" s="4" t="str">
        <f t="shared" si="16463"/>
        <v>CS_Rhand</v>
      </c>
      <c r="DD854" s="7">
        <v>2</v>
      </c>
      <c r="DE854" s="7">
        <v>30</v>
      </c>
      <c r="DF854" s="7">
        <v>60</v>
      </c>
      <c r="DH854" s="4">
        <f t="shared" si="16959"/>
        <v>5</v>
      </c>
      <c r="DI854" s="4">
        <f t="shared" ref="DI854" si="17060">IF(DI659="","",DI659)</f>
        <v>2</v>
      </c>
      <c r="DJ854" s="4">
        <f t="shared" si="16932"/>
        <v>4</v>
      </c>
      <c r="DK854" s="4">
        <f t="shared" si="16495"/>
        <v>7</v>
      </c>
      <c r="DL854" s="4">
        <f t="shared" si="16961"/>
        <v>8</v>
      </c>
      <c r="DX854" s="7">
        <f t="shared" si="16988"/>
        <v>8050102</v>
      </c>
      <c r="DY854" s="7"/>
      <c r="DZ854" s="67">
        <v>10000</v>
      </c>
      <c r="EA854" s="2" t="s">
        <v>1546</v>
      </c>
      <c r="EB854" s="85">
        <v>200</v>
      </c>
      <c r="EC854" s="2" t="s">
        <v>1547</v>
      </c>
      <c r="ED854" s="2">
        <v>2019</v>
      </c>
      <c r="EE854" s="2">
        <v>3004</v>
      </c>
      <c r="EF854" s="7">
        <v>50</v>
      </c>
      <c r="EG854" s="20"/>
      <c r="EH854" s="20"/>
      <c r="EI854" s="4">
        <f t="shared" ref="EI854" si="17061">IF(EI659="","",EI659)</f>
        <v>331105</v>
      </c>
      <c r="EJ854" s="4">
        <f t="shared" si="16580"/>
        <v>1</v>
      </c>
      <c r="EK854" s="4">
        <f t="shared" ref="EK854" si="17062">IF(EK659="","",EK659)</f>
        <v>331106</v>
      </c>
      <c r="EL854" s="4">
        <f t="shared" ref="EL854" si="17063">IF(EL659="","",EL659)</f>
        <v>1</v>
      </c>
      <c r="EM854" s="4">
        <f t="shared" ref="EM854" si="17064">IF(EM659="","",EM659)</f>
        <v>331107</v>
      </c>
      <c r="EN854" s="4">
        <f t="shared" ref="EN854" si="17065">IF(EN659="","",EN659)</f>
        <v>1</v>
      </c>
      <c r="EO854" s="4">
        <f t="shared" ref="EO854" si="17066">IF(EO659="","",EO659)</f>
        <v>331108</v>
      </c>
      <c r="EP854" s="4">
        <f t="shared" ref="EP854" si="17067">IF(EP659="","",EP659)</f>
        <v>1</v>
      </c>
      <c r="EQ854" s="4">
        <f t="shared" ref="EQ854" si="17068">IF(EQ659="","",EQ659)</f>
        <v>331109</v>
      </c>
      <c r="ER854" s="4">
        <f t="shared" si="17021"/>
        <v>1</v>
      </c>
      <c r="ES854" s="4">
        <f t="shared" si="16998"/>
        <v>331110</v>
      </c>
      <c r="ET854" s="4">
        <f t="shared" ref="ET854" si="17069">IF(ET659="","",ET659)</f>
        <v>1</v>
      </c>
      <c r="EU854" s="4">
        <f t="shared" si="16974"/>
        <v>331111</v>
      </c>
      <c r="EV854" s="4">
        <f t="shared" si="16947"/>
        <v>1</v>
      </c>
      <c r="EW854" s="4" t="str">
        <f t="shared" si="16947"/>
        <v/>
      </c>
      <c r="EX854" s="4" t="str">
        <f t="shared" si="16947"/>
        <v/>
      </c>
      <c r="EY854" s="4" t="str">
        <f t="shared" si="16947"/>
        <v/>
      </c>
      <c r="EZ854" s="4" t="str">
        <f t="shared" ref="EZ854" si="17070">IF(EZ659="","",EZ659)</f>
        <v/>
      </c>
      <c r="FA854" s="4" t="str">
        <f t="shared" si="17024"/>
        <v/>
      </c>
      <c r="FB854" s="4" t="str">
        <f t="shared" si="17048"/>
        <v/>
      </c>
      <c r="FC854" s="4">
        <f t="shared" ref="FC854" si="17071">IF(FC659="","",FC659)</f>
        <v>40013</v>
      </c>
      <c r="FD854" s="4">
        <f t="shared" si="17050"/>
        <v>1</v>
      </c>
      <c r="FE854" s="4">
        <f t="shared" ref="FE854" si="17072">IF(FE659="","",FE659)</f>
        <v>20100</v>
      </c>
      <c r="FF854" s="4">
        <f t="shared" ref="FF854" si="17073">IF(FF659="","",FF659)</f>
        <v>1</v>
      </c>
      <c r="FG854" s="4">
        <f t="shared" ref="FG854" si="17074">IF(FG659="","",FG659)</f>
        <v>20100</v>
      </c>
      <c r="FH854" s="4">
        <f t="shared" si="16838"/>
        <v>1</v>
      </c>
      <c r="FR854" s="2">
        <v>99999</v>
      </c>
      <c r="FS854" s="2">
        <v>0</v>
      </c>
      <c r="FT854" s="4">
        <v>4000</v>
      </c>
      <c r="FU854" s="4" t="s">
        <v>1548</v>
      </c>
      <c r="FV854" s="4"/>
      <c r="FW854" s="4"/>
      <c r="FX854" s="4"/>
      <c r="FY854" s="4"/>
      <c r="FZ854" s="77">
        <v>0</v>
      </c>
      <c r="GA854" s="2">
        <v>1</v>
      </c>
      <c r="GB854" s="2">
        <v>30</v>
      </c>
      <c r="GC854" s="2">
        <v>1</v>
      </c>
      <c r="GD854"/>
    </row>
    <row r="855" s="2" customFormat="1" ht="14.25" spans="1:186">
      <c r="A855" s="15">
        <v>8050103</v>
      </c>
      <c r="B855" s="7">
        <f t="shared" ref="B855" si="17075">B842</f>
        <v>1800</v>
      </c>
      <c r="C855" s="7">
        <f t="shared" si="16594"/>
        <v>0</v>
      </c>
      <c r="D855" s="5" t="s">
        <v>444</v>
      </c>
      <c r="E855" s="2" t="s">
        <v>1550</v>
      </c>
      <c r="F855" s="31" t="s">
        <v>1483</v>
      </c>
      <c r="G855" s="31">
        <v>5</v>
      </c>
      <c r="H855" s="7" t="s">
        <v>191</v>
      </c>
      <c r="I855" s="7" t="s">
        <v>187</v>
      </c>
      <c r="J855" s="35">
        <v>1516</v>
      </c>
      <c r="K855" s="38">
        <v>303</v>
      </c>
      <c r="L855" s="39"/>
      <c r="M855" s="53" t="s">
        <v>193</v>
      </c>
      <c r="N855" s="4">
        <f t="shared" ref="N855" si="17076">N660</f>
        <v>50</v>
      </c>
      <c r="O855" s="4">
        <f t="shared" si="16784"/>
        <v>50</v>
      </c>
      <c r="P855" s="40">
        <f t="shared" si="16840"/>
        <v>2005</v>
      </c>
      <c r="Q855" s="4"/>
      <c r="S855" s="48">
        <f t="shared" si="16597"/>
        <v>0</v>
      </c>
      <c r="T855" s="94" t="s">
        <v>249</v>
      </c>
      <c r="U855" s="7" t="s">
        <v>195</v>
      </c>
      <c r="V855" s="7" t="str">
        <f t="shared" ref="V855" si="17077">IF(O855&gt;=50,"1","0")</f>
        <v>1</v>
      </c>
      <c r="W855" s="7" t="str">
        <f t="shared" si="17033"/>
        <v>1</v>
      </c>
      <c r="X855" s="40">
        <v>0</v>
      </c>
      <c r="AB855" s="7" t="s">
        <v>195</v>
      </c>
      <c r="AC855" s="7">
        <v>0</v>
      </c>
      <c r="AD855" s="7" t="s">
        <v>195</v>
      </c>
      <c r="AE855" s="7" t="s">
        <v>195</v>
      </c>
      <c r="AF855" s="7" t="s">
        <v>195</v>
      </c>
      <c r="AG855" s="7" t="s">
        <v>195</v>
      </c>
      <c r="AH855" s="40">
        <v>0</v>
      </c>
      <c r="AI855" s="40">
        <v>0</v>
      </c>
      <c r="AJ855" s="40">
        <v>1</v>
      </c>
      <c r="AK855" s="40">
        <v>0</v>
      </c>
      <c r="AL855" s="40">
        <v>1</v>
      </c>
      <c r="AM855" s="40">
        <v>0</v>
      </c>
      <c r="AN855" s="40">
        <v>60</v>
      </c>
      <c r="AO855" s="40">
        <v>1000</v>
      </c>
      <c r="AP855" s="7" t="s">
        <v>446</v>
      </c>
      <c r="AQ855" s="4">
        <f t="shared" si="16598"/>
        <v>3</v>
      </c>
      <c r="AR855" s="4">
        <f t="shared" ref="AR855" si="17078">AR660</f>
        <v>161506</v>
      </c>
      <c r="AS855" s="7" t="s">
        <v>199</v>
      </c>
      <c r="AT855" s="48">
        <v>3</v>
      </c>
      <c r="AU855" s="48">
        <v>1</v>
      </c>
      <c r="AV855" s="48">
        <v>3</v>
      </c>
      <c r="AW855" s="48">
        <v>500</v>
      </c>
      <c r="AX855" s="48">
        <v>250</v>
      </c>
      <c r="AY855" s="48">
        <v>0</v>
      </c>
      <c r="AZ855" s="48">
        <v>0</v>
      </c>
      <c r="BE855" s="48">
        <v>0</v>
      </c>
      <c r="BF855" s="48">
        <v>1</v>
      </c>
      <c r="BG855" s="48">
        <f t="shared" si="16841"/>
        <v>540</v>
      </c>
      <c r="BH855" s="48">
        <f t="shared" si="16842"/>
        <v>540</v>
      </c>
      <c r="BI855" s="7">
        <v>0</v>
      </c>
      <c r="BJ855" s="7">
        <v>0</v>
      </c>
      <c r="BK855" s="7">
        <v>0</v>
      </c>
      <c r="BL855" s="7">
        <v>0</v>
      </c>
      <c r="BM855" s="7">
        <v>0</v>
      </c>
      <c r="BN855" s="7">
        <v>0</v>
      </c>
      <c r="BO855" s="7">
        <v>0</v>
      </c>
      <c r="BP855" s="7">
        <v>0</v>
      </c>
      <c r="BQ855" s="7">
        <v>0</v>
      </c>
      <c r="BR855" s="7">
        <v>0</v>
      </c>
      <c r="BS855" s="7">
        <v>0</v>
      </c>
      <c r="BT855" s="7">
        <v>0</v>
      </c>
      <c r="BU855" s="7">
        <v>0</v>
      </c>
      <c r="BV855" s="7">
        <v>0</v>
      </c>
      <c r="BW855" s="7">
        <v>0</v>
      </c>
      <c r="BX855" s="7">
        <v>0</v>
      </c>
      <c r="BY855" s="7">
        <v>0</v>
      </c>
      <c r="BZ855" s="7">
        <v>0</v>
      </c>
      <c r="CA855" s="7">
        <v>0</v>
      </c>
      <c r="CB855" s="7">
        <v>0</v>
      </c>
      <c r="CC855" s="7">
        <v>0</v>
      </c>
      <c r="CD855" s="7">
        <v>0</v>
      </c>
      <c r="CE855" s="7">
        <v>0</v>
      </c>
      <c r="CF855" s="7">
        <v>0</v>
      </c>
      <c r="CG855" s="7">
        <v>0</v>
      </c>
      <c r="CH855" s="7">
        <v>0</v>
      </c>
      <c r="CI855" s="7">
        <v>0</v>
      </c>
      <c r="CJ855" s="7">
        <v>0</v>
      </c>
      <c r="CK855" s="7">
        <v>0</v>
      </c>
      <c r="CL855" s="40">
        <v>0</v>
      </c>
      <c r="CM855" s="40">
        <v>0</v>
      </c>
      <c r="CN855" s="40">
        <v>0</v>
      </c>
      <c r="CO855" s="40">
        <v>0</v>
      </c>
      <c r="CP855" s="7">
        <v>0</v>
      </c>
      <c r="CQ855" s="7">
        <v>0</v>
      </c>
      <c r="CR855" s="7">
        <v>0</v>
      </c>
      <c r="CS855" s="40">
        <v>0</v>
      </c>
      <c r="CT855" s="7">
        <v>0</v>
      </c>
      <c r="CU855" s="7">
        <v>0</v>
      </c>
      <c r="CV855" s="4"/>
      <c r="CW855" s="4"/>
      <c r="CX855" s="4" t="str">
        <f t="shared" ref="CX855" si="17079">IF(CX660="","",CX660)</f>
        <v>3da_weapon_changjian01_s</v>
      </c>
      <c r="CY855" s="4" t="str">
        <f t="shared" si="16576"/>
        <v>3da_weapon_changjian01_b</v>
      </c>
      <c r="CZ855" s="4" t="str">
        <f t="shared" si="16865"/>
        <v/>
      </c>
      <c r="DA855" s="4" t="str">
        <f t="shared" ref="DA855" si="17080">IF(DA660="","",DA660)</f>
        <v/>
      </c>
      <c r="DB855" s="4" t="str">
        <f t="shared" si="16820"/>
        <v>CS_Rhand</v>
      </c>
      <c r="DC855" s="4" t="str">
        <f t="shared" si="16463"/>
        <v>CS_Rhand</v>
      </c>
      <c r="DD855" s="7">
        <v>2</v>
      </c>
      <c r="DE855" s="7">
        <v>30</v>
      </c>
      <c r="DF855" s="7">
        <v>60</v>
      </c>
      <c r="DH855" s="4">
        <f t="shared" si="16959"/>
        <v>5</v>
      </c>
      <c r="DI855" s="4">
        <f t="shared" ref="DI855" si="17081">IF(DI660="","",DI660)</f>
        <v>2</v>
      </c>
      <c r="DJ855" s="4">
        <f t="shared" si="16932"/>
        <v>4</v>
      </c>
      <c r="DK855" s="4">
        <f t="shared" ref="DK855" si="17082">IF(DK660="","",DK660)</f>
        <v>7</v>
      </c>
      <c r="DL855" s="4">
        <f t="shared" si="16961"/>
        <v>8</v>
      </c>
      <c r="DX855" s="7">
        <f t="shared" si="16988"/>
        <v>8050103</v>
      </c>
      <c r="DY855" s="7"/>
      <c r="DZ855" s="67">
        <v>10000</v>
      </c>
      <c r="EA855" s="2" t="s">
        <v>1546</v>
      </c>
      <c r="EB855" s="85">
        <v>200</v>
      </c>
      <c r="EC855" s="2" t="s">
        <v>1547</v>
      </c>
      <c r="ED855" s="2">
        <v>2019</v>
      </c>
      <c r="EE855" s="2">
        <v>3004</v>
      </c>
      <c r="EF855" s="7">
        <v>50</v>
      </c>
      <c r="EG855" s="20"/>
      <c r="EH855" s="20"/>
      <c r="EI855" s="4">
        <f t="shared" ref="EI855" si="17083">IF(EI660="","",EI660)</f>
        <v>331105</v>
      </c>
      <c r="EJ855" s="4">
        <f t="shared" si="16580"/>
        <v>1</v>
      </c>
      <c r="EK855" s="4">
        <f t="shared" ref="EK855" si="17084">IF(EK660="","",EK660)</f>
        <v>331106</v>
      </c>
      <c r="EL855" s="4">
        <f t="shared" ref="EL855" si="17085">IF(EL660="","",EL660)</f>
        <v>1</v>
      </c>
      <c r="EM855" s="4">
        <f t="shared" ref="EM855" si="17086">IF(EM660="","",EM660)</f>
        <v>331107</v>
      </c>
      <c r="EN855" s="4">
        <f t="shared" ref="EN855" si="17087">IF(EN660="","",EN660)</f>
        <v>1</v>
      </c>
      <c r="EO855" s="4">
        <f t="shared" ref="EO855" si="17088">IF(EO660="","",EO660)</f>
        <v>331108</v>
      </c>
      <c r="EP855" s="4">
        <f t="shared" ref="EP855" si="17089">IF(EP660="","",EP660)</f>
        <v>1</v>
      </c>
      <c r="EQ855" s="4">
        <f t="shared" ref="EQ855" si="17090">IF(EQ660="","",EQ660)</f>
        <v>331109</v>
      </c>
      <c r="ER855" s="4">
        <f t="shared" si="17021"/>
        <v>1</v>
      </c>
      <c r="ES855" s="4">
        <f t="shared" si="16998"/>
        <v>331110</v>
      </c>
      <c r="ET855" s="4">
        <f t="shared" ref="ET855" si="17091">IF(ET660="","",ET660)</f>
        <v>1</v>
      </c>
      <c r="EU855" s="4">
        <f t="shared" si="16974"/>
        <v>331111</v>
      </c>
      <c r="EV855" s="4">
        <f t="shared" si="16947"/>
        <v>1</v>
      </c>
      <c r="EW855" s="4" t="str">
        <f t="shared" si="16947"/>
        <v/>
      </c>
      <c r="EX855" s="4" t="str">
        <f t="shared" si="16947"/>
        <v/>
      </c>
      <c r="EY855" s="4" t="str">
        <f t="shared" si="16947"/>
        <v/>
      </c>
      <c r="EZ855" s="4" t="str">
        <f t="shared" ref="EZ855" si="17092">IF(EZ660="","",EZ660)</f>
        <v/>
      </c>
      <c r="FA855" s="4" t="str">
        <f t="shared" si="17024"/>
        <v/>
      </c>
      <c r="FB855" s="4" t="str">
        <f t="shared" si="17048"/>
        <v/>
      </c>
      <c r="FC855" s="4">
        <f t="shared" ref="FC855" si="17093">IF(FC660="","",FC660)</f>
        <v>40013</v>
      </c>
      <c r="FD855" s="4">
        <f t="shared" si="17050"/>
        <v>1</v>
      </c>
      <c r="FE855" s="4">
        <f t="shared" ref="FE855" si="17094">IF(FE660="","",FE660)</f>
        <v>20100</v>
      </c>
      <c r="FF855" s="4">
        <f t="shared" ref="FF855" si="17095">IF(FF660="","",FF660)</f>
        <v>1</v>
      </c>
      <c r="FG855" s="4">
        <f t="shared" ref="FG855" si="17096">IF(FG660="","",FG660)</f>
        <v>20100</v>
      </c>
      <c r="FH855" s="4">
        <f t="shared" si="16838"/>
        <v>1</v>
      </c>
      <c r="FR855" s="2">
        <v>99999</v>
      </c>
      <c r="FS855" s="2">
        <v>0</v>
      </c>
      <c r="FT855" s="4">
        <v>4000</v>
      </c>
      <c r="FU855" s="4" t="s">
        <v>1548</v>
      </c>
      <c r="FV855" s="4"/>
      <c r="FW855" s="4"/>
      <c r="FX855" s="4"/>
      <c r="FY855" s="4"/>
      <c r="FZ855" s="77">
        <v>0</v>
      </c>
      <c r="GA855" s="2">
        <v>1</v>
      </c>
      <c r="GB855" s="2">
        <v>30</v>
      </c>
      <c r="GC855" s="2">
        <v>1</v>
      </c>
      <c r="GD855"/>
    </row>
    <row r="856" s="2" customFormat="1" ht="14.25" spans="1:186">
      <c r="A856" s="15">
        <v>8050104</v>
      </c>
      <c r="B856" s="7">
        <f t="shared" ref="B856" si="17097">B843</f>
        <v>3080</v>
      </c>
      <c r="C856" s="7">
        <f t="shared" si="16594"/>
        <v>0</v>
      </c>
      <c r="D856" s="5" t="s">
        <v>447</v>
      </c>
      <c r="E856" s="2" t="s">
        <v>1551</v>
      </c>
      <c r="F856" s="31" t="s">
        <v>1483</v>
      </c>
      <c r="G856" s="31">
        <v>5</v>
      </c>
      <c r="H856" s="7" t="s">
        <v>191</v>
      </c>
      <c r="I856" s="7" t="s">
        <v>187</v>
      </c>
      <c r="J856" s="35">
        <v>1556</v>
      </c>
      <c r="K856" s="38">
        <v>103</v>
      </c>
      <c r="L856" s="39"/>
      <c r="M856" s="53" t="s">
        <v>193</v>
      </c>
      <c r="N856" s="4">
        <f t="shared" ref="N856" si="17098">N661</f>
        <v>50</v>
      </c>
      <c r="O856" s="4">
        <f t="shared" si="16784"/>
        <v>50</v>
      </c>
      <c r="P856" s="40">
        <f t="shared" si="16840"/>
        <v>2005</v>
      </c>
      <c r="Q856" s="4"/>
      <c r="S856" s="48">
        <f t="shared" si="16597"/>
        <v>0</v>
      </c>
      <c r="T856" s="94" t="s">
        <v>253</v>
      </c>
      <c r="U856" s="7" t="s">
        <v>195</v>
      </c>
      <c r="V856" s="7" t="str">
        <f t="shared" ref="V856" si="17099">IF(O856&gt;=50,"1","0")</f>
        <v>1</v>
      </c>
      <c r="W856" s="7" t="str">
        <f t="shared" si="17033"/>
        <v>1</v>
      </c>
      <c r="X856" s="40">
        <v>0</v>
      </c>
      <c r="AB856" s="7" t="s">
        <v>195</v>
      </c>
      <c r="AC856" s="7">
        <v>0</v>
      </c>
      <c r="AD856" s="7" t="s">
        <v>195</v>
      </c>
      <c r="AE856" s="7" t="s">
        <v>195</v>
      </c>
      <c r="AF856" s="7" t="s">
        <v>195</v>
      </c>
      <c r="AG856" s="7" t="s">
        <v>195</v>
      </c>
      <c r="AH856" s="40">
        <v>0</v>
      </c>
      <c r="AI856" s="40">
        <v>0</v>
      </c>
      <c r="AJ856" s="40">
        <v>1</v>
      </c>
      <c r="AK856" s="40">
        <v>0</v>
      </c>
      <c r="AL856" s="40">
        <v>1</v>
      </c>
      <c r="AM856" s="40">
        <v>0</v>
      </c>
      <c r="AN856" s="40">
        <v>60</v>
      </c>
      <c r="AO856" s="40">
        <v>1000</v>
      </c>
      <c r="AP856" s="7" t="s">
        <v>449</v>
      </c>
      <c r="AQ856" s="4">
        <f t="shared" ref="AQ856" si="17100">AQ661</f>
        <v>3</v>
      </c>
      <c r="AR856" s="4">
        <f t="shared" ref="AR856" si="17101">AR661</f>
        <v>161506</v>
      </c>
      <c r="AS856" s="7" t="s">
        <v>199</v>
      </c>
      <c r="AT856" s="48">
        <v>3</v>
      </c>
      <c r="AU856" s="48">
        <v>1</v>
      </c>
      <c r="AV856" s="48">
        <v>3</v>
      </c>
      <c r="AW856" s="48">
        <v>500</v>
      </c>
      <c r="AX856" s="48">
        <v>250</v>
      </c>
      <c r="AY856" s="48">
        <v>0</v>
      </c>
      <c r="AZ856" s="48">
        <v>0</v>
      </c>
      <c r="BE856" s="48">
        <v>0</v>
      </c>
      <c r="BF856" s="48">
        <v>1</v>
      </c>
      <c r="BG856" s="48">
        <f t="shared" si="16841"/>
        <v>540</v>
      </c>
      <c r="BH856" s="48">
        <f t="shared" si="16842"/>
        <v>540</v>
      </c>
      <c r="BI856" s="7">
        <v>0</v>
      </c>
      <c r="BJ856" s="7">
        <v>0</v>
      </c>
      <c r="BK856" s="7">
        <v>0</v>
      </c>
      <c r="BL856" s="7">
        <v>0</v>
      </c>
      <c r="BM856" s="7">
        <v>0</v>
      </c>
      <c r="BN856" s="7">
        <v>0</v>
      </c>
      <c r="BO856" s="7">
        <v>0</v>
      </c>
      <c r="BP856" s="7">
        <v>0</v>
      </c>
      <c r="BQ856" s="7">
        <v>0</v>
      </c>
      <c r="BR856" s="7">
        <v>0</v>
      </c>
      <c r="BS856" s="7">
        <v>0</v>
      </c>
      <c r="BT856" s="7">
        <v>0</v>
      </c>
      <c r="BU856" s="7">
        <v>0</v>
      </c>
      <c r="BV856" s="7">
        <v>0</v>
      </c>
      <c r="BW856" s="7">
        <v>0</v>
      </c>
      <c r="BX856" s="7">
        <v>0</v>
      </c>
      <c r="BY856" s="7">
        <v>0</v>
      </c>
      <c r="BZ856" s="7">
        <v>0</v>
      </c>
      <c r="CA856" s="7">
        <v>0</v>
      </c>
      <c r="CB856" s="7">
        <v>0</v>
      </c>
      <c r="CC856" s="7">
        <v>0</v>
      </c>
      <c r="CD856" s="7">
        <v>0</v>
      </c>
      <c r="CE856" s="7">
        <v>0</v>
      </c>
      <c r="CF856" s="7">
        <v>0</v>
      </c>
      <c r="CG856" s="7">
        <v>0</v>
      </c>
      <c r="CH856" s="7">
        <v>0</v>
      </c>
      <c r="CI856" s="7">
        <v>0</v>
      </c>
      <c r="CJ856" s="7">
        <v>0</v>
      </c>
      <c r="CK856" s="7">
        <v>0</v>
      </c>
      <c r="CL856" s="40">
        <v>0</v>
      </c>
      <c r="CM856" s="40">
        <v>0</v>
      </c>
      <c r="CN856" s="40">
        <v>0</v>
      </c>
      <c r="CO856" s="40">
        <v>0</v>
      </c>
      <c r="CP856" s="7">
        <v>0</v>
      </c>
      <c r="CQ856" s="7">
        <v>0</v>
      </c>
      <c r="CR856" s="7">
        <v>0</v>
      </c>
      <c r="CS856" s="40">
        <v>0</v>
      </c>
      <c r="CT856" s="7">
        <v>0</v>
      </c>
      <c r="CU856" s="7">
        <v>0</v>
      </c>
      <c r="CV856" s="4"/>
      <c r="CW856" s="4"/>
      <c r="CX856" s="4" t="str">
        <f t="shared" ref="CX856" si="17102">IF(CX661="","",CX661)</f>
        <v>3da_weapon_changjian01_s</v>
      </c>
      <c r="CY856" s="4" t="str">
        <f t="shared" si="16576"/>
        <v>3da_weapon_changjian01_b</v>
      </c>
      <c r="CZ856" s="4" t="str">
        <f t="shared" ref="CZ856" si="17103">IF(CZ661="","",CZ661)</f>
        <v/>
      </c>
      <c r="DA856" s="4" t="str">
        <f t="shared" ref="DA856" si="17104">IF(DA661="","",DA661)</f>
        <v/>
      </c>
      <c r="DB856" s="4" t="str">
        <f t="shared" ref="DB856" si="17105">IF(DB661="","",DB661)</f>
        <v>CS_Rhand</v>
      </c>
      <c r="DC856" s="4" t="str">
        <f t="shared" ref="DC856" si="17106">IF(DC661="","",DC661)</f>
        <v>CS_Rhand</v>
      </c>
      <c r="DD856" s="7">
        <v>2</v>
      </c>
      <c r="DE856" s="7">
        <v>30</v>
      </c>
      <c r="DF856" s="7">
        <v>60</v>
      </c>
      <c r="DH856" s="4">
        <f t="shared" ref="DH856" si="17107">IF(DH661="","",DH661)</f>
        <v>5</v>
      </c>
      <c r="DI856" s="4">
        <f t="shared" ref="DI856" si="17108">IF(DI661="","",DI661)</f>
        <v>2</v>
      </c>
      <c r="DJ856" s="4">
        <f t="shared" si="16932"/>
        <v>4</v>
      </c>
      <c r="DK856" s="4">
        <f t="shared" ref="DK856" si="17109">IF(DK661="","",DK661)</f>
        <v>7</v>
      </c>
      <c r="DL856" s="4">
        <f t="shared" si="16961"/>
        <v>8</v>
      </c>
      <c r="DX856" s="7">
        <f t="shared" si="16988"/>
        <v>8050104</v>
      </c>
      <c r="DY856" s="7"/>
      <c r="DZ856" s="67">
        <v>10000</v>
      </c>
      <c r="EA856" s="2" t="s">
        <v>1546</v>
      </c>
      <c r="EB856" s="85">
        <v>200</v>
      </c>
      <c r="EC856" s="2" t="s">
        <v>1547</v>
      </c>
      <c r="ED856" s="2">
        <v>2019</v>
      </c>
      <c r="EE856" s="2">
        <v>3004</v>
      </c>
      <c r="EF856" s="7">
        <v>50</v>
      </c>
      <c r="EG856" s="20"/>
      <c r="EH856" s="20"/>
      <c r="EI856" s="4">
        <f t="shared" ref="EI856" si="17110">IF(EI661="","",EI661)</f>
        <v>331105</v>
      </c>
      <c r="EJ856" s="4">
        <f t="shared" si="16580"/>
        <v>1</v>
      </c>
      <c r="EK856" s="4">
        <f t="shared" ref="EK856" si="17111">IF(EK661="","",EK661)</f>
        <v>331106</v>
      </c>
      <c r="EL856" s="4">
        <f t="shared" ref="EL856" si="17112">IF(EL661="","",EL661)</f>
        <v>1</v>
      </c>
      <c r="EM856" s="4">
        <f t="shared" ref="EM856" si="17113">IF(EM661="","",EM661)</f>
        <v>331107</v>
      </c>
      <c r="EN856" s="4">
        <f t="shared" ref="EN856" si="17114">IF(EN661="","",EN661)</f>
        <v>1</v>
      </c>
      <c r="EO856" s="4">
        <f t="shared" ref="EO856" si="17115">IF(EO661="","",EO661)</f>
        <v>331108</v>
      </c>
      <c r="EP856" s="4">
        <f t="shared" ref="EP856" si="17116">IF(EP661="","",EP661)</f>
        <v>1</v>
      </c>
      <c r="EQ856" s="4">
        <f t="shared" ref="EQ856" si="17117">IF(EQ661="","",EQ661)</f>
        <v>331109</v>
      </c>
      <c r="ER856" s="4">
        <f t="shared" si="17021"/>
        <v>1</v>
      </c>
      <c r="ES856" s="4">
        <f t="shared" si="16998"/>
        <v>331110</v>
      </c>
      <c r="ET856" s="4">
        <f t="shared" ref="ET856" si="17118">IF(ET661="","",ET661)</f>
        <v>1</v>
      </c>
      <c r="EU856" s="4">
        <f t="shared" si="16974"/>
        <v>331111</v>
      </c>
      <c r="EV856" s="4">
        <f t="shared" si="16947"/>
        <v>1</v>
      </c>
      <c r="EW856" s="4" t="str">
        <f t="shared" si="16947"/>
        <v/>
      </c>
      <c r="EX856" s="4" t="str">
        <f t="shared" si="16947"/>
        <v/>
      </c>
      <c r="EY856" s="4" t="str">
        <f t="shared" si="16947"/>
        <v/>
      </c>
      <c r="EZ856" s="4" t="str">
        <f t="shared" ref="EZ856" si="17119">IF(EZ661="","",EZ661)</f>
        <v/>
      </c>
      <c r="FA856" s="4" t="str">
        <f t="shared" si="17024"/>
        <v/>
      </c>
      <c r="FB856" s="4" t="str">
        <f t="shared" si="17048"/>
        <v/>
      </c>
      <c r="FC856" s="4">
        <f t="shared" ref="FC856" si="17120">IF(FC661="","",FC661)</f>
        <v>40013</v>
      </c>
      <c r="FD856" s="4">
        <f t="shared" si="17050"/>
        <v>1</v>
      </c>
      <c r="FE856" s="4">
        <f t="shared" ref="FE856" si="17121">IF(FE661="","",FE661)</f>
        <v>20100</v>
      </c>
      <c r="FF856" s="4">
        <f t="shared" ref="FF856" si="17122">IF(FF661="","",FF661)</f>
        <v>1</v>
      </c>
      <c r="FG856" s="4">
        <f t="shared" ref="FG856:FG868" si="17123">IF(FG661="","",FG661)</f>
        <v>20100</v>
      </c>
      <c r="FH856" s="4">
        <f t="shared" si="16838"/>
        <v>1</v>
      </c>
      <c r="FR856" s="2">
        <v>99999</v>
      </c>
      <c r="FS856" s="2">
        <v>0</v>
      </c>
      <c r="FT856" s="4">
        <v>4000</v>
      </c>
      <c r="FU856" s="4" t="s">
        <v>1548</v>
      </c>
      <c r="FV856" s="4"/>
      <c r="FW856" s="4"/>
      <c r="FX856" s="4"/>
      <c r="FY856" s="4"/>
      <c r="FZ856" s="77">
        <v>0</v>
      </c>
      <c r="GA856" s="2">
        <v>1</v>
      </c>
      <c r="GB856" s="2">
        <v>30</v>
      </c>
      <c r="GC856" s="2">
        <v>1</v>
      </c>
      <c r="GD856"/>
    </row>
    <row r="857" s="2" customFormat="1" ht="14.25" spans="1:186">
      <c r="A857" s="15">
        <v>8050105</v>
      </c>
      <c r="B857" s="7">
        <f t="shared" ref="B857" si="17124">B844</f>
        <v>2824</v>
      </c>
      <c r="C857" s="7">
        <f t="shared" si="16594"/>
        <v>0</v>
      </c>
      <c r="D857" s="5" t="s">
        <v>450</v>
      </c>
      <c r="E857" s="2" t="s">
        <v>1552</v>
      </c>
      <c r="F857" s="31" t="s">
        <v>1483</v>
      </c>
      <c r="G857" s="31">
        <v>5</v>
      </c>
      <c r="H857" s="7" t="s">
        <v>191</v>
      </c>
      <c r="I857" s="7" t="s">
        <v>187</v>
      </c>
      <c r="J857" s="35">
        <v>1546</v>
      </c>
      <c r="K857" s="38">
        <v>503</v>
      </c>
      <c r="L857" s="39"/>
      <c r="M857" s="53" t="s">
        <v>193</v>
      </c>
      <c r="N857" s="4">
        <f t="shared" ref="N857" si="17125">N662</f>
        <v>50</v>
      </c>
      <c r="O857" s="4">
        <f t="shared" si="16784"/>
        <v>50</v>
      </c>
      <c r="P857" s="40">
        <f t="shared" si="16840"/>
        <v>2005</v>
      </c>
      <c r="Q857" s="4"/>
      <c r="S857" s="48">
        <f t="shared" si="16597"/>
        <v>0</v>
      </c>
      <c r="T857" s="94" t="s">
        <v>257</v>
      </c>
      <c r="U857" s="7" t="s">
        <v>195</v>
      </c>
      <c r="V857" s="7" t="str">
        <f t="shared" ref="V857" si="17126">IF(O857&gt;=50,"1","0")</f>
        <v>1</v>
      </c>
      <c r="W857" s="7" t="str">
        <f t="shared" si="17033"/>
        <v>1</v>
      </c>
      <c r="X857" s="40">
        <v>0</v>
      </c>
      <c r="AB857" s="7" t="s">
        <v>195</v>
      </c>
      <c r="AC857" s="7">
        <v>0</v>
      </c>
      <c r="AD857" s="7" t="s">
        <v>195</v>
      </c>
      <c r="AE857" s="7" t="s">
        <v>195</v>
      </c>
      <c r="AF857" s="7" t="s">
        <v>195</v>
      </c>
      <c r="AG857" s="7" t="s">
        <v>195</v>
      </c>
      <c r="AH857" s="40">
        <v>0</v>
      </c>
      <c r="AI857" s="40">
        <v>0</v>
      </c>
      <c r="AJ857" s="40">
        <v>1</v>
      </c>
      <c r="AK857" s="40">
        <v>0</v>
      </c>
      <c r="AL857" s="40">
        <v>1</v>
      </c>
      <c r="AM857" s="40">
        <v>0</v>
      </c>
      <c r="AN857" s="40">
        <v>60</v>
      </c>
      <c r="AO857" s="40">
        <v>1000</v>
      </c>
      <c r="AP857" s="7" t="s">
        <v>452</v>
      </c>
      <c r="AQ857" s="4">
        <f t="shared" ref="AQ857" si="17127">AQ662</f>
        <v>3</v>
      </c>
      <c r="AR857" s="4">
        <f t="shared" ref="AR857" si="17128">AR662</f>
        <v>161506</v>
      </c>
      <c r="AS857" s="7" t="s">
        <v>199</v>
      </c>
      <c r="AT857" s="48">
        <v>3</v>
      </c>
      <c r="AU857" s="48">
        <v>1</v>
      </c>
      <c r="AV857" s="48">
        <v>3</v>
      </c>
      <c r="AW857" s="48">
        <v>500</v>
      </c>
      <c r="AX857" s="48">
        <v>250</v>
      </c>
      <c r="AY857" s="48">
        <v>0</v>
      </c>
      <c r="AZ857" s="48">
        <v>0</v>
      </c>
      <c r="BE857" s="48">
        <v>0</v>
      </c>
      <c r="BF857" s="48">
        <v>1</v>
      </c>
      <c r="BG857" s="48">
        <f t="shared" si="16841"/>
        <v>540</v>
      </c>
      <c r="BH857" s="48">
        <f t="shared" si="16842"/>
        <v>540</v>
      </c>
      <c r="BI857" s="7">
        <v>0</v>
      </c>
      <c r="BJ857" s="7">
        <v>0</v>
      </c>
      <c r="BK857" s="7">
        <v>0</v>
      </c>
      <c r="BL857" s="7">
        <v>0</v>
      </c>
      <c r="BM857" s="7">
        <v>0</v>
      </c>
      <c r="BN857" s="7">
        <v>0</v>
      </c>
      <c r="BO857" s="7">
        <v>0</v>
      </c>
      <c r="BP857" s="7">
        <v>0</v>
      </c>
      <c r="BQ857" s="7">
        <v>0</v>
      </c>
      <c r="BR857" s="7">
        <v>0</v>
      </c>
      <c r="BS857" s="7">
        <v>0</v>
      </c>
      <c r="BT857" s="7">
        <v>0</v>
      </c>
      <c r="BU857" s="7">
        <v>0</v>
      </c>
      <c r="BV857" s="7">
        <v>0</v>
      </c>
      <c r="BW857" s="7">
        <v>0</v>
      </c>
      <c r="BX857" s="7">
        <v>0</v>
      </c>
      <c r="BY857" s="7">
        <v>0</v>
      </c>
      <c r="BZ857" s="7">
        <v>0</v>
      </c>
      <c r="CA857" s="7">
        <v>0</v>
      </c>
      <c r="CB857" s="7">
        <v>0</v>
      </c>
      <c r="CC857" s="7">
        <v>0</v>
      </c>
      <c r="CD857" s="7">
        <v>0</v>
      </c>
      <c r="CE857" s="7">
        <v>0</v>
      </c>
      <c r="CF857" s="7">
        <v>0</v>
      </c>
      <c r="CG857" s="7">
        <v>0</v>
      </c>
      <c r="CH857" s="7">
        <v>0</v>
      </c>
      <c r="CI857" s="7">
        <v>0</v>
      </c>
      <c r="CJ857" s="7">
        <v>0</v>
      </c>
      <c r="CK857" s="7">
        <v>0</v>
      </c>
      <c r="CL857" s="40">
        <v>0</v>
      </c>
      <c r="CM857" s="40">
        <v>0</v>
      </c>
      <c r="CN857" s="40">
        <v>0</v>
      </c>
      <c r="CO857" s="40">
        <v>0</v>
      </c>
      <c r="CP857" s="7">
        <v>0</v>
      </c>
      <c r="CQ857" s="7">
        <v>0</v>
      </c>
      <c r="CR857" s="7">
        <v>0</v>
      </c>
      <c r="CS857" s="40">
        <v>0</v>
      </c>
      <c r="CT857" s="7">
        <v>0</v>
      </c>
      <c r="CU857" s="7">
        <v>0</v>
      </c>
      <c r="CV857" s="4"/>
      <c r="CW857" s="4"/>
      <c r="CX857" s="4" t="str">
        <f t="shared" ref="CX857" si="17129">IF(CX662="","",CX662)</f>
        <v>3da_weapon_changjian01_s</v>
      </c>
      <c r="CY857" s="4" t="str">
        <f t="shared" ref="CY857" si="17130">IF(CY662="","",CY662)</f>
        <v>3da_weapon_changjian01_b</v>
      </c>
      <c r="CZ857" s="4" t="str">
        <f t="shared" ref="CZ857" si="17131">IF(CZ662="","",CZ662)</f>
        <v/>
      </c>
      <c r="DA857" s="4" t="str">
        <f t="shared" ref="DA857" si="17132">IF(DA662="","",DA662)</f>
        <v/>
      </c>
      <c r="DB857" s="4" t="str">
        <f t="shared" ref="DB857" si="17133">IF(DB662="","",DB662)</f>
        <v>CS_Rhand</v>
      </c>
      <c r="DC857" s="4" t="str">
        <f t="shared" ref="DC857" si="17134">IF(DC662="","",DC662)</f>
        <v>CS_Rhand</v>
      </c>
      <c r="DD857" s="7">
        <v>2</v>
      </c>
      <c r="DE857" s="7">
        <v>30</v>
      </c>
      <c r="DF857" s="7">
        <v>60</v>
      </c>
      <c r="DH857" s="4">
        <f t="shared" ref="DH857" si="17135">IF(DH662="","",DH662)</f>
        <v>5</v>
      </c>
      <c r="DI857" s="4">
        <f t="shared" ref="DI857" si="17136">IF(DI662="","",DI662)</f>
        <v>2</v>
      </c>
      <c r="DJ857" s="4">
        <f t="shared" si="16932"/>
        <v>4</v>
      </c>
      <c r="DK857" s="4">
        <f t="shared" ref="DK857" si="17137">IF(DK662="","",DK662)</f>
        <v>7</v>
      </c>
      <c r="DL857" s="4">
        <f t="shared" si="16961"/>
        <v>8</v>
      </c>
      <c r="DX857" s="7">
        <f t="shared" si="16988"/>
        <v>8050105</v>
      </c>
      <c r="DY857" s="7"/>
      <c r="DZ857" s="67">
        <v>10000</v>
      </c>
      <c r="EA857" s="2" t="s">
        <v>1546</v>
      </c>
      <c r="EB857" s="85">
        <v>200</v>
      </c>
      <c r="EC857" s="2" t="s">
        <v>1547</v>
      </c>
      <c r="ED857" s="2">
        <v>2019</v>
      </c>
      <c r="EE857" s="2">
        <v>3003</v>
      </c>
      <c r="EF857" s="7">
        <v>50</v>
      </c>
      <c r="EG857" s="20"/>
      <c r="EH857" s="20"/>
      <c r="EI857" s="4">
        <f t="shared" ref="EI857" si="17138">IF(EI662="","",EI662)</f>
        <v>331105</v>
      </c>
      <c r="EJ857" s="4">
        <f t="shared" ref="EJ857" si="17139">IF(EJ662="","",EJ662)</f>
        <v>1</v>
      </c>
      <c r="EK857" s="4">
        <f t="shared" ref="EK857" si="17140">IF(EK662="","",EK662)</f>
        <v>331106</v>
      </c>
      <c r="EL857" s="4">
        <f t="shared" ref="EL857" si="17141">IF(EL662="","",EL662)</f>
        <v>1</v>
      </c>
      <c r="EM857" s="4">
        <f t="shared" ref="EM857" si="17142">IF(EM662="","",EM662)</f>
        <v>331107</v>
      </c>
      <c r="EN857" s="4">
        <f t="shared" ref="EN857" si="17143">IF(EN662="","",EN662)</f>
        <v>1</v>
      </c>
      <c r="EO857" s="4">
        <f t="shared" ref="EO857" si="17144">IF(EO662="","",EO662)</f>
        <v>331108</v>
      </c>
      <c r="EP857" s="4">
        <f t="shared" ref="EP857" si="17145">IF(EP662="","",EP662)</f>
        <v>1</v>
      </c>
      <c r="EQ857" s="4">
        <f t="shared" ref="EQ857" si="17146">IF(EQ662="","",EQ662)</f>
        <v>331109</v>
      </c>
      <c r="ER857" s="4">
        <f t="shared" si="17021"/>
        <v>1</v>
      </c>
      <c r="ES857" s="4">
        <f t="shared" si="16998"/>
        <v>331110</v>
      </c>
      <c r="ET857" s="4">
        <f t="shared" ref="ET857" si="17147">IF(ET662="","",ET662)</f>
        <v>1</v>
      </c>
      <c r="EU857" s="4">
        <f t="shared" si="16974"/>
        <v>331111</v>
      </c>
      <c r="EV857" s="4">
        <f t="shared" si="16947"/>
        <v>1</v>
      </c>
      <c r="EW857" s="4" t="str">
        <f t="shared" si="16947"/>
        <v/>
      </c>
      <c r="EX857" s="4" t="str">
        <f t="shared" si="16947"/>
        <v/>
      </c>
      <c r="EY857" s="4" t="str">
        <f t="shared" si="16947"/>
        <v/>
      </c>
      <c r="EZ857" s="4" t="str">
        <f t="shared" ref="EZ857" si="17148">IF(EZ662="","",EZ662)</f>
        <v/>
      </c>
      <c r="FA857" s="4" t="str">
        <f t="shared" si="17024"/>
        <v/>
      </c>
      <c r="FB857" s="4" t="str">
        <f t="shared" si="17048"/>
        <v/>
      </c>
      <c r="FC857" s="4">
        <f t="shared" ref="FC857" si="17149">IF(FC662="","",FC662)</f>
        <v>40013</v>
      </c>
      <c r="FD857" s="4">
        <f t="shared" si="17050"/>
        <v>1</v>
      </c>
      <c r="FE857" s="4">
        <f t="shared" ref="FE857" si="17150">IF(FE662="","",FE662)</f>
        <v>20100</v>
      </c>
      <c r="FF857" s="4">
        <f t="shared" ref="FF857:FF868" si="17151">IF(FF662="","",FF662)</f>
        <v>1</v>
      </c>
      <c r="FG857" s="4">
        <f t="shared" si="17123"/>
        <v>20100</v>
      </c>
      <c r="FH857" s="4">
        <f t="shared" si="16838"/>
        <v>1</v>
      </c>
      <c r="FR857" s="2">
        <v>99999</v>
      </c>
      <c r="FS857" s="2">
        <v>0</v>
      </c>
      <c r="FT857" s="4">
        <v>4000</v>
      </c>
      <c r="FU857" s="4" t="s">
        <v>1548</v>
      </c>
      <c r="FV857" s="4"/>
      <c r="FW857" s="4"/>
      <c r="FX857" s="4"/>
      <c r="FY857" s="4"/>
      <c r="FZ857" s="77">
        <v>0</v>
      </c>
      <c r="GA857" s="2">
        <v>1</v>
      </c>
      <c r="GB857" s="2">
        <v>30</v>
      </c>
      <c r="GC857" s="2">
        <v>1</v>
      </c>
      <c r="GD857"/>
    </row>
    <row r="858" s="2" customFormat="1" ht="14.25" spans="1:186">
      <c r="A858" s="15">
        <v>8050106</v>
      </c>
      <c r="B858" s="7">
        <f t="shared" ref="B858" si="17152">B845</f>
        <v>4104</v>
      </c>
      <c r="C858" s="7">
        <f t="shared" ref="C858" si="17153">C845</f>
        <v>0</v>
      </c>
      <c r="D858" s="5" t="s">
        <v>453</v>
      </c>
      <c r="E858" s="2" t="s">
        <v>1553</v>
      </c>
      <c r="F858" s="31" t="s">
        <v>1483</v>
      </c>
      <c r="G858" s="31">
        <v>5</v>
      </c>
      <c r="H858" s="7" t="s">
        <v>191</v>
      </c>
      <c r="I858" s="7" t="s">
        <v>187</v>
      </c>
      <c r="J858" s="35">
        <v>1546</v>
      </c>
      <c r="K858" s="39">
        <v>602</v>
      </c>
      <c r="L858" s="39"/>
      <c r="M858" s="53" t="s">
        <v>193</v>
      </c>
      <c r="N858" s="4">
        <f t="shared" ref="N858" si="17154">N663</f>
        <v>50</v>
      </c>
      <c r="O858" s="4">
        <f t="shared" si="16784"/>
        <v>50</v>
      </c>
      <c r="P858" s="40">
        <f t="shared" si="16840"/>
        <v>2005</v>
      </c>
      <c r="Q858" s="4"/>
      <c r="S858" s="48">
        <f t="shared" ref="S858" si="17155">S845</f>
        <v>0</v>
      </c>
      <c r="T858" s="94" t="s">
        <v>194</v>
      </c>
      <c r="U858" s="7" t="s">
        <v>195</v>
      </c>
      <c r="V858" s="7" t="str">
        <f t="shared" ref="V858" si="17156">IF(O858&gt;=50,"1","0")</f>
        <v>1</v>
      </c>
      <c r="W858" s="7" t="str">
        <f t="shared" si="17033"/>
        <v>1</v>
      </c>
      <c r="X858" s="40">
        <v>0</v>
      </c>
      <c r="AB858" s="7" t="s">
        <v>195</v>
      </c>
      <c r="AC858" s="7">
        <v>0</v>
      </c>
      <c r="AD858" s="7" t="s">
        <v>195</v>
      </c>
      <c r="AE858" s="7" t="s">
        <v>195</v>
      </c>
      <c r="AF858" s="7" t="s">
        <v>195</v>
      </c>
      <c r="AG858" s="7" t="s">
        <v>195</v>
      </c>
      <c r="AH858" s="40">
        <v>0</v>
      </c>
      <c r="AI858" s="40">
        <v>0</v>
      </c>
      <c r="AJ858" s="40">
        <v>1</v>
      </c>
      <c r="AK858" s="40">
        <v>0</v>
      </c>
      <c r="AL858" s="40">
        <v>1</v>
      </c>
      <c r="AM858" s="40">
        <v>0</v>
      </c>
      <c r="AN858" s="40">
        <v>60</v>
      </c>
      <c r="AO858" s="40">
        <v>1000</v>
      </c>
      <c r="AP858" s="7" t="s">
        <v>455</v>
      </c>
      <c r="AQ858" s="4">
        <f t="shared" ref="AQ858" si="17157">AQ663</f>
        <v>3</v>
      </c>
      <c r="AR858" s="4">
        <f t="shared" ref="AR858:AR879" si="17158">AR663</f>
        <v>161506</v>
      </c>
      <c r="AS858" s="7" t="s">
        <v>199</v>
      </c>
      <c r="AT858" s="48">
        <v>3</v>
      </c>
      <c r="AU858" s="48">
        <v>1</v>
      </c>
      <c r="AV858" s="48">
        <v>3</v>
      </c>
      <c r="AW858" s="48">
        <v>500</v>
      </c>
      <c r="AX858" s="48">
        <v>250</v>
      </c>
      <c r="AY858" s="48">
        <v>0</v>
      </c>
      <c r="AZ858" s="48">
        <v>0</v>
      </c>
      <c r="BE858" s="48">
        <v>0</v>
      </c>
      <c r="BF858" s="48">
        <v>1</v>
      </c>
      <c r="BG858" s="48">
        <f t="shared" si="16841"/>
        <v>540</v>
      </c>
      <c r="BH858" s="48">
        <f t="shared" si="16842"/>
        <v>540</v>
      </c>
      <c r="BI858" s="7">
        <v>0</v>
      </c>
      <c r="BJ858" s="7">
        <v>0</v>
      </c>
      <c r="BK858" s="7">
        <v>0</v>
      </c>
      <c r="BL858" s="7">
        <v>0</v>
      </c>
      <c r="BM858" s="7">
        <v>0</v>
      </c>
      <c r="BN858" s="7">
        <v>0</v>
      </c>
      <c r="BO858" s="7">
        <v>0</v>
      </c>
      <c r="BP858" s="7">
        <v>0</v>
      </c>
      <c r="BQ858" s="7">
        <v>0</v>
      </c>
      <c r="BR858" s="7">
        <v>0</v>
      </c>
      <c r="BS858" s="7">
        <v>0</v>
      </c>
      <c r="BT858" s="7">
        <v>0</v>
      </c>
      <c r="BU858" s="7">
        <v>0</v>
      </c>
      <c r="BV858" s="7">
        <v>0</v>
      </c>
      <c r="BW858" s="7">
        <v>0</v>
      </c>
      <c r="BX858" s="7">
        <v>0</v>
      </c>
      <c r="BY858" s="7">
        <v>0</v>
      </c>
      <c r="BZ858" s="7">
        <v>0</v>
      </c>
      <c r="CA858" s="7">
        <v>0</v>
      </c>
      <c r="CB858" s="7">
        <v>0</v>
      </c>
      <c r="CC858" s="7">
        <v>0</v>
      </c>
      <c r="CD858" s="7">
        <v>0</v>
      </c>
      <c r="CE858" s="7">
        <v>0</v>
      </c>
      <c r="CF858" s="7">
        <v>0</v>
      </c>
      <c r="CG858" s="7">
        <v>0</v>
      </c>
      <c r="CH858" s="7">
        <v>0</v>
      </c>
      <c r="CI858" s="7">
        <v>0</v>
      </c>
      <c r="CJ858" s="7">
        <v>0</v>
      </c>
      <c r="CK858" s="7">
        <v>0</v>
      </c>
      <c r="CL858" s="40">
        <v>0</v>
      </c>
      <c r="CM858" s="40">
        <v>0</v>
      </c>
      <c r="CN858" s="40">
        <v>0</v>
      </c>
      <c r="CO858" s="40">
        <v>0</v>
      </c>
      <c r="CP858" s="7">
        <v>0</v>
      </c>
      <c r="CQ858" s="7">
        <v>0</v>
      </c>
      <c r="CR858" s="7">
        <v>0</v>
      </c>
      <c r="CS858" s="40">
        <v>0</v>
      </c>
      <c r="CT858" s="7">
        <v>0</v>
      </c>
      <c r="CU858" s="7">
        <v>0</v>
      </c>
      <c r="CV858" s="4"/>
      <c r="CW858" s="4"/>
      <c r="CX858" s="4" t="str">
        <f t="shared" ref="CX858" si="17159">IF(CX663="","",CX663)</f>
        <v>3da_weapon_changjian01_s</v>
      </c>
      <c r="CY858" s="4" t="str">
        <f t="shared" ref="CY858" si="17160">IF(CY663="","",CY663)</f>
        <v>3da_weapon_changjian01_b</v>
      </c>
      <c r="CZ858" s="4" t="str">
        <f t="shared" ref="CZ858" si="17161">IF(CZ663="","",CZ663)</f>
        <v/>
      </c>
      <c r="DA858" s="4" t="str">
        <f t="shared" ref="DA858" si="17162">IF(DA663="","",DA663)</f>
        <v/>
      </c>
      <c r="DB858" s="4" t="str">
        <f t="shared" ref="DB858" si="17163">IF(DB663="","",DB663)</f>
        <v>CS_Rhand</v>
      </c>
      <c r="DC858" s="4" t="str">
        <f t="shared" ref="DC858" si="17164">IF(DC663="","",DC663)</f>
        <v>CS_Rhand</v>
      </c>
      <c r="DD858" s="7">
        <v>2</v>
      </c>
      <c r="DE858" s="7">
        <v>30</v>
      </c>
      <c r="DF858" s="7">
        <v>60</v>
      </c>
      <c r="DH858" s="4">
        <f t="shared" ref="DH858" si="17165">IF(DH663="","",DH663)</f>
        <v>5</v>
      </c>
      <c r="DI858" s="4">
        <f t="shared" ref="DI858" si="17166">IF(DI663="","",DI663)</f>
        <v>2</v>
      </c>
      <c r="DJ858" s="4">
        <f t="shared" si="16932"/>
        <v>4</v>
      </c>
      <c r="DK858" s="4">
        <f t="shared" ref="DK858" si="17167">IF(DK663="","",DK663)</f>
        <v>7</v>
      </c>
      <c r="DL858" s="4">
        <f t="shared" si="16961"/>
        <v>8</v>
      </c>
      <c r="DX858" s="7">
        <f t="shared" si="16988"/>
        <v>8050106</v>
      </c>
      <c r="DY858" s="7"/>
      <c r="DZ858" s="67">
        <v>10000</v>
      </c>
      <c r="EA858" s="2" t="s">
        <v>1546</v>
      </c>
      <c r="EB858" s="85">
        <v>200</v>
      </c>
      <c r="EC858" s="2" t="s">
        <v>1547</v>
      </c>
      <c r="ED858" s="2">
        <v>2019</v>
      </c>
      <c r="EE858" s="2">
        <v>3003</v>
      </c>
      <c r="EF858" s="7">
        <v>50</v>
      </c>
      <c r="EG858" s="20"/>
      <c r="EH858" s="20"/>
      <c r="EI858" s="4">
        <f t="shared" ref="EI858" si="17168">IF(EI663="","",EI663)</f>
        <v>331105</v>
      </c>
      <c r="EJ858" s="4">
        <f t="shared" ref="EJ858" si="17169">IF(EJ663="","",EJ663)</f>
        <v>1</v>
      </c>
      <c r="EK858" s="4">
        <f t="shared" ref="EK858" si="17170">IF(EK663="","",EK663)</f>
        <v>331106</v>
      </c>
      <c r="EL858" s="4">
        <f t="shared" ref="EL858" si="17171">IF(EL663="","",EL663)</f>
        <v>1</v>
      </c>
      <c r="EM858" s="4">
        <f t="shared" ref="EM858" si="17172">IF(EM663="","",EM663)</f>
        <v>331107</v>
      </c>
      <c r="EN858" s="4">
        <f t="shared" ref="EN858" si="17173">IF(EN663="","",EN663)</f>
        <v>1</v>
      </c>
      <c r="EO858" s="4">
        <f t="shared" ref="EO858" si="17174">IF(EO663="","",EO663)</f>
        <v>331108</v>
      </c>
      <c r="EP858" s="4">
        <f t="shared" ref="EP858" si="17175">IF(EP663="","",EP663)</f>
        <v>1</v>
      </c>
      <c r="EQ858" s="4">
        <f t="shared" ref="EQ858" si="17176">IF(EQ663="","",EQ663)</f>
        <v>331109</v>
      </c>
      <c r="ER858" s="4">
        <f t="shared" si="17021"/>
        <v>1</v>
      </c>
      <c r="ES858" s="4">
        <f t="shared" si="16998"/>
        <v>331110</v>
      </c>
      <c r="ET858" s="4">
        <f t="shared" ref="ET858" si="17177">IF(ET663="","",ET663)</f>
        <v>1</v>
      </c>
      <c r="EU858" s="4">
        <f t="shared" si="16974"/>
        <v>331111</v>
      </c>
      <c r="EV858" s="4">
        <f t="shared" si="16947"/>
        <v>1</v>
      </c>
      <c r="EW858" s="4" t="str">
        <f t="shared" si="16947"/>
        <v/>
      </c>
      <c r="EX858" s="4" t="str">
        <f t="shared" si="16947"/>
        <v/>
      </c>
      <c r="EY858" s="4" t="str">
        <f t="shared" si="16947"/>
        <v/>
      </c>
      <c r="EZ858" s="4" t="str">
        <f t="shared" ref="EZ858" si="17178">IF(EZ663="","",EZ663)</f>
        <v/>
      </c>
      <c r="FA858" s="4" t="str">
        <f t="shared" si="17024"/>
        <v/>
      </c>
      <c r="FB858" s="4" t="str">
        <f t="shared" si="17048"/>
        <v/>
      </c>
      <c r="FC858" s="4">
        <f t="shared" ref="FC858" si="17179">IF(FC663="","",FC663)</f>
        <v>40013</v>
      </c>
      <c r="FD858" s="4">
        <f t="shared" si="17050"/>
        <v>1</v>
      </c>
      <c r="FE858" s="4">
        <f t="shared" ref="FE858:FE859" si="17180">IF(FE663="","",FE663)</f>
        <v>20100</v>
      </c>
      <c r="FF858" s="4">
        <f t="shared" si="17151"/>
        <v>1</v>
      </c>
      <c r="FG858" s="4">
        <f t="shared" si="17123"/>
        <v>20100</v>
      </c>
      <c r="FH858" s="4">
        <f t="shared" si="16838"/>
        <v>1</v>
      </c>
      <c r="FR858" s="2">
        <v>99999</v>
      </c>
      <c r="FS858" s="2">
        <v>0</v>
      </c>
      <c r="FT858" s="4">
        <v>4000</v>
      </c>
      <c r="FU858" s="4" t="s">
        <v>1548</v>
      </c>
      <c r="FV858" s="4"/>
      <c r="FW858" s="4"/>
      <c r="FX858" s="4"/>
      <c r="FY858" s="4"/>
      <c r="FZ858" s="77">
        <v>0</v>
      </c>
      <c r="GA858" s="2">
        <v>1</v>
      </c>
      <c r="GB858" s="2">
        <v>30</v>
      </c>
      <c r="GC858" s="2">
        <v>1</v>
      </c>
      <c r="GD858"/>
    </row>
    <row r="859" s="2" customFormat="1" ht="14.25" spans="1:186">
      <c r="A859" s="15">
        <v>8050207</v>
      </c>
      <c r="B859" s="7">
        <f t="shared" ref="B859" si="17181">B846</f>
        <v>312</v>
      </c>
      <c r="C859" s="7">
        <f t="shared" ref="C859" si="17182">C846</f>
        <v>3</v>
      </c>
      <c r="D859" s="5" t="s">
        <v>456</v>
      </c>
      <c r="E859" s="2" t="s">
        <v>1554</v>
      </c>
      <c r="F859" s="31" t="s">
        <v>1483</v>
      </c>
      <c r="G859" s="31">
        <v>5</v>
      </c>
      <c r="H859" s="7" t="s">
        <v>191</v>
      </c>
      <c r="I859" s="7" t="s">
        <v>187</v>
      </c>
      <c r="J859" s="37">
        <v>1459</v>
      </c>
      <c r="K859" s="39">
        <v>1432</v>
      </c>
      <c r="L859" s="39"/>
      <c r="M859" s="53" t="s">
        <v>193</v>
      </c>
      <c r="N859" s="4">
        <f t="shared" ref="N859" si="17183">N664</f>
        <v>50</v>
      </c>
      <c r="O859" s="4">
        <f t="shared" si="16784"/>
        <v>50</v>
      </c>
      <c r="P859" s="40">
        <f t="shared" si="16840"/>
        <v>2305</v>
      </c>
      <c r="Q859" s="4"/>
      <c r="S859" s="48">
        <f t="shared" ref="S859" si="17184">S846</f>
        <v>1</v>
      </c>
      <c r="T859" s="94" t="s">
        <v>194</v>
      </c>
      <c r="U859" s="7" t="s">
        <v>195</v>
      </c>
      <c r="V859" s="7" t="str">
        <f t="shared" ref="V859" si="17185">IF(O859&gt;=50,"1","0")</f>
        <v>1</v>
      </c>
      <c r="W859" s="7" t="str">
        <f t="shared" ref="W859" si="17186">IF(P859&gt;=50,"1","0")</f>
        <v>1</v>
      </c>
      <c r="X859" s="40">
        <v>0</v>
      </c>
      <c r="AB859" s="7" t="s">
        <v>195</v>
      </c>
      <c r="AC859" s="7">
        <v>0</v>
      </c>
      <c r="AD859" s="7" t="s">
        <v>195</v>
      </c>
      <c r="AE859" s="7" t="s">
        <v>195</v>
      </c>
      <c r="AF859" s="7" t="s">
        <v>195</v>
      </c>
      <c r="AG859" s="7" t="s">
        <v>195</v>
      </c>
      <c r="AH859" s="40">
        <v>0</v>
      </c>
      <c r="AI859" s="40">
        <v>0</v>
      </c>
      <c r="AJ859" s="40">
        <v>1</v>
      </c>
      <c r="AK859" s="40">
        <v>0</v>
      </c>
      <c r="AL859" s="40">
        <v>1</v>
      </c>
      <c r="AM859" s="40">
        <v>0</v>
      </c>
      <c r="AN859" s="40">
        <v>60</v>
      </c>
      <c r="AO859" s="40">
        <v>1000</v>
      </c>
      <c r="AP859" s="7" t="s">
        <v>458</v>
      </c>
      <c r="AQ859" s="4">
        <f t="shared" ref="AQ859" si="17187">AQ664</f>
        <v>3</v>
      </c>
      <c r="AR859" s="4">
        <f t="shared" si="17158"/>
        <v>161506</v>
      </c>
      <c r="AS859" s="7" t="s">
        <v>199</v>
      </c>
      <c r="AT859" s="48">
        <v>3</v>
      </c>
      <c r="AU859" s="48">
        <v>1</v>
      </c>
      <c r="AV859" s="48">
        <v>3</v>
      </c>
      <c r="AW859" s="48">
        <v>500</v>
      </c>
      <c r="AX859" s="48">
        <v>250</v>
      </c>
      <c r="AY859" s="48">
        <v>0</v>
      </c>
      <c r="AZ859" s="48">
        <v>0</v>
      </c>
      <c r="BE859" s="48">
        <v>0</v>
      </c>
      <c r="BF859" s="48">
        <v>1</v>
      </c>
      <c r="BG859" s="48">
        <f t="shared" si="16841"/>
        <v>540</v>
      </c>
      <c r="BH859" s="48">
        <f t="shared" si="16842"/>
        <v>540</v>
      </c>
      <c r="BI859" s="7">
        <v>0</v>
      </c>
      <c r="BJ859" s="7">
        <v>0</v>
      </c>
      <c r="BK859" s="7">
        <v>0</v>
      </c>
      <c r="BL859" s="7">
        <v>0</v>
      </c>
      <c r="BM859" s="7">
        <v>0</v>
      </c>
      <c r="BN859" s="7">
        <v>0</v>
      </c>
      <c r="BO859" s="7">
        <v>0</v>
      </c>
      <c r="BP859" s="7">
        <v>0</v>
      </c>
      <c r="BQ859" s="7">
        <v>0</v>
      </c>
      <c r="BR859" s="7">
        <v>0</v>
      </c>
      <c r="BS859" s="7">
        <v>0</v>
      </c>
      <c r="BT859" s="7">
        <v>0</v>
      </c>
      <c r="BU859" s="7">
        <v>0</v>
      </c>
      <c r="BV859" s="7">
        <v>0</v>
      </c>
      <c r="BW859" s="7">
        <v>0</v>
      </c>
      <c r="BX859" s="7">
        <v>0</v>
      </c>
      <c r="BY859" s="7">
        <v>0</v>
      </c>
      <c r="BZ859" s="7">
        <v>0</v>
      </c>
      <c r="CA859" s="7">
        <v>0</v>
      </c>
      <c r="CB859" s="7">
        <v>0</v>
      </c>
      <c r="CC859" s="7">
        <v>0</v>
      </c>
      <c r="CD859" s="7">
        <v>0</v>
      </c>
      <c r="CE859" s="7">
        <v>0</v>
      </c>
      <c r="CF859" s="7">
        <v>0</v>
      </c>
      <c r="CG859" s="7">
        <v>0</v>
      </c>
      <c r="CH859" s="7">
        <v>0</v>
      </c>
      <c r="CI859" s="7">
        <v>0</v>
      </c>
      <c r="CJ859" s="7">
        <v>0</v>
      </c>
      <c r="CK859" s="7">
        <v>0</v>
      </c>
      <c r="CL859" s="40">
        <v>0</v>
      </c>
      <c r="CM859" s="40">
        <v>0</v>
      </c>
      <c r="CN859" s="40">
        <v>0</v>
      </c>
      <c r="CO859" s="40">
        <v>0</v>
      </c>
      <c r="CP859" s="7">
        <v>0</v>
      </c>
      <c r="CQ859" s="7">
        <v>0</v>
      </c>
      <c r="CR859" s="7">
        <v>0</v>
      </c>
      <c r="CS859" s="40">
        <v>0</v>
      </c>
      <c r="CT859" s="7">
        <v>0</v>
      </c>
      <c r="CU859" s="7">
        <v>0</v>
      </c>
      <c r="CV859" s="4"/>
      <c r="CW859" s="4"/>
      <c r="CX859" s="4" t="str">
        <f t="shared" ref="CX859" si="17188">IF(CX664="","",CX664)</f>
        <v/>
      </c>
      <c r="CY859" s="4" t="str">
        <f t="shared" ref="CY859" si="17189">IF(CY664="","",CY664)</f>
        <v/>
      </c>
      <c r="CZ859" s="4" t="str">
        <f t="shared" ref="CZ859" si="17190">IF(CZ664="","",CZ664)</f>
        <v/>
      </c>
      <c r="DA859" s="4" t="str">
        <f t="shared" ref="DA859" si="17191">IF(DA664="","",DA664)</f>
        <v/>
      </c>
      <c r="DB859" s="4" t="str">
        <f t="shared" ref="DB859" si="17192">IF(DB664="","",DB664)</f>
        <v/>
      </c>
      <c r="DC859" s="4" t="str">
        <f t="shared" ref="DC859" si="17193">IF(DC664="","",DC664)</f>
        <v/>
      </c>
      <c r="DD859" s="7">
        <v>2</v>
      </c>
      <c r="DE859" s="7">
        <v>30</v>
      </c>
      <c r="DF859" s="7">
        <v>60</v>
      </c>
      <c r="DH859" s="4">
        <f t="shared" ref="DH859" si="17194">IF(DH664="","",DH664)</f>
        <v>5</v>
      </c>
      <c r="DI859" s="4">
        <f t="shared" ref="DI859" si="17195">IF(DI664="","",DI664)</f>
        <v>1</v>
      </c>
      <c r="DJ859" s="4">
        <f t="shared" ref="DJ859" si="17196">IF(DJ664="","",DJ664)</f>
        <v>3</v>
      </c>
      <c r="DK859" s="4">
        <f t="shared" ref="DK859" si="17197">IF(DK664="","",DK664)</f>
        <v>5</v>
      </c>
      <c r="DL859" s="4">
        <f t="shared" si="16961"/>
        <v>7</v>
      </c>
      <c r="DX859" s="7">
        <f t="shared" si="16988"/>
        <v>8050207</v>
      </c>
      <c r="DY859" s="7"/>
      <c r="DZ859" s="67">
        <v>10000</v>
      </c>
      <c r="EA859" s="2" t="s">
        <v>1546</v>
      </c>
      <c r="EB859" s="85">
        <v>200</v>
      </c>
      <c r="EC859" s="2" t="s">
        <v>1547</v>
      </c>
      <c r="ED859" s="2">
        <v>2022</v>
      </c>
      <c r="EE859" s="2">
        <v>3004</v>
      </c>
      <c r="EF859" s="7">
        <v>50</v>
      </c>
      <c r="EG859" s="20"/>
      <c r="EH859" s="20"/>
      <c r="EI859" s="4">
        <f t="shared" ref="EI859" si="17198">IF(EI664="","",EI664)</f>
        <v>331135</v>
      </c>
      <c r="EJ859" s="4">
        <f t="shared" ref="EJ859" si="17199">IF(EJ664="","",EJ664)</f>
        <v>1</v>
      </c>
      <c r="EK859" s="4">
        <f t="shared" ref="EK859" si="17200">IF(EK664="","",EK664)</f>
        <v>331136</v>
      </c>
      <c r="EL859" s="4">
        <f t="shared" ref="EL859" si="17201">IF(EL664="","",EL664)</f>
        <v>1</v>
      </c>
      <c r="EM859" s="4">
        <f t="shared" ref="EM859" si="17202">IF(EM664="","",EM664)</f>
        <v>331137</v>
      </c>
      <c r="EN859" s="4">
        <f t="shared" ref="EN859" si="17203">IF(EN664="","",EN664)</f>
        <v>1</v>
      </c>
      <c r="EO859" s="4">
        <f t="shared" ref="EO859" si="17204">IF(EO664="","",EO664)</f>
        <v>331138</v>
      </c>
      <c r="EP859" s="4">
        <f t="shared" ref="EP859" si="17205">IF(EP664="","",EP664)</f>
        <v>1</v>
      </c>
      <c r="EQ859" s="4">
        <f t="shared" ref="EQ859" si="17206">IF(EQ664="","",EQ664)</f>
        <v>331139</v>
      </c>
      <c r="ER859" s="4">
        <f t="shared" ref="ER859" si="17207">IF(ER664="","",ER664)</f>
        <v>1</v>
      </c>
      <c r="ES859" s="4">
        <f t="shared" ref="ES859" si="17208">IF(ES664="","",ES664)</f>
        <v>331140</v>
      </c>
      <c r="ET859" s="4">
        <f t="shared" ref="ET859" si="17209">IF(ET664="","",ET664)</f>
        <v>1</v>
      </c>
      <c r="EU859" s="4">
        <f t="shared" ref="EU859" si="17210">IF(EU664="","",EU664)</f>
        <v>331141</v>
      </c>
      <c r="EV859" s="4">
        <f t="shared" si="16947"/>
        <v>1</v>
      </c>
      <c r="EW859" s="4" t="str">
        <f t="shared" si="16947"/>
        <v/>
      </c>
      <c r="EX859" s="4" t="str">
        <f t="shared" si="16947"/>
        <v/>
      </c>
      <c r="EY859" s="4" t="str">
        <f t="shared" si="16947"/>
        <v/>
      </c>
      <c r="EZ859" s="4" t="str">
        <f t="shared" ref="EZ859" si="17211">IF(EZ664="","",EZ664)</f>
        <v/>
      </c>
      <c r="FA859" s="4" t="str">
        <f t="shared" si="17024"/>
        <v/>
      </c>
      <c r="FB859" s="4" t="str">
        <f t="shared" ref="FB859" si="17212">IF(FB664="","",FB664)</f>
        <v/>
      </c>
      <c r="FC859" s="4">
        <f t="shared" ref="FC859" si="17213">IF(FC664="","",FC664)</f>
        <v>40013</v>
      </c>
      <c r="FD859" s="4">
        <f t="shared" ref="FD859" si="17214">IF(FD664="","",FD664)</f>
        <v>1</v>
      </c>
      <c r="FE859" s="4">
        <f t="shared" si="17180"/>
        <v>20100</v>
      </c>
      <c r="FF859" s="4">
        <f t="shared" si="17151"/>
        <v>1</v>
      </c>
      <c r="FG859" s="4">
        <f t="shared" si="17123"/>
        <v>20100</v>
      </c>
      <c r="FH859" s="4">
        <f t="shared" si="16838"/>
        <v>1</v>
      </c>
      <c r="FR859" s="2">
        <v>99999</v>
      </c>
      <c r="FS859" s="2">
        <v>0</v>
      </c>
      <c r="FT859" s="4">
        <v>4000</v>
      </c>
      <c r="FU859" s="4" t="s">
        <v>1548</v>
      </c>
      <c r="FV859" s="4"/>
      <c r="FW859" s="4"/>
      <c r="FX859" s="4"/>
      <c r="FY859" s="4"/>
      <c r="FZ859" s="77">
        <v>0</v>
      </c>
      <c r="GA859" s="2">
        <v>1</v>
      </c>
      <c r="GB859" s="2">
        <v>30</v>
      </c>
      <c r="GC859" s="2">
        <v>1</v>
      </c>
      <c r="GD859"/>
    </row>
    <row r="860" s="2" customFormat="1" ht="14.25" spans="1:186">
      <c r="A860" s="15">
        <v>8050208</v>
      </c>
      <c r="B860" s="7">
        <f t="shared" ref="B860" si="17215">B847</f>
        <v>568</v>
      </c>
      <c r="C860" s="7">
        <f t="shared" ref="C860" si="17216">C847</f>
        <v>3</v>
      </c>
      <c r="D860" s="5" t="s">
        <v>459</v>
      </c>
      <c r="E860" s="2" t="s">
        <v>1555</v>
      </c>
      <c r="F860" s="31" t="s">
        <v>1483</v>
      </c>
      <c r="G860" s="31">
        <v>5</v>
      </c>
      <c r="H860" s="7" t="s">
        <v>191</v>
      </c>
      <c r="I860" s="7" t="s">
        <v>187</v>
      </c>
      <c r="J860" s="37">
        <v>1448</v>
      </c>
      <c r="K860" s="39">
        <v>1436</v>
      </c>
      <c r="L860" s="39"/>
      <c r="M860" s="53" t="s">
        <v>193</v>
      </c>
      <c r="N860" s="4">
        <f t="shared" ref="N860" si="17217">N665</f>
        <v>50</v>
      </c>
      <c r="O860" s="4">
        <f t="shared" si="16784"/>
        <v>50</v>
      </c>
      <c r="P860" s="40">
        <f t="shared" si="16840"/>
        <v>2305</v>
      </c>
      <c r="Q860" s="4"/>
      <c r="S860" s="48">
        <f t="shared" ref="S860" si="17218">S847</f>
        <v>2</v>
      </c>
      <c r="T860" s="94" t="s">
        <v>194</v>
      </c>
      <c r="U860" s="7" t="s">
        <v>195</v>
      </c>
      <c r="V860" s="7" t="str">
        <f t="shared" ref="V860" si="17219">IF(O860&gt;=50,"1","0")</f>
        <v>1</v>
      </c>
      <c r="W860" s="7" t="str">
        <f t="shared" ref="W860" si="17220">IF(P860&gt;=50,"1","0")</f>
        <v>1</v>
      </c>
      <c r="X860" s="40">
        <v>0</v>
      </c>
      <c r="AB860" s="7" t="s">
        <v>195</v>
      </c>
      <c r="AC860" s="7">
        <v>0</v>
      </c>
      <c r="AD860" s="7" t="s">
        <v>195</v>
      </c>
      <c r="AE860" s="7" t="s">
        <v>195</v>
      </c>
      <c r="AF860" s="7" t="s">
        <v>195</v>
      </c>
      <c r="AG860" s="7" t="s">
        <v>195</v>
      </c>
      <c r="AH860" s="40">
        <v>0</v>
      </c>
      <c r="AI860" s="40">
        <v>0</v>
      </c>
      <c r="AJ860" s="40">
        <v>1</v>
      </c>
      <c r="AK860" s="40">
        <v>0</v>
      </c>
      <c r="AL860" s="40">
        <v>1</v>
      </c>
      <c r="AM860" s="40">
        <v>0</v>
      </c>
      <c r="AN860" s="40">
        <v>60</v>
      </c>
      <c r="AO860" s="40">
        <v>1000</v>
      </c>
      <c r="AP860" s="7" t="s">
        <v>458</v>
      </c>
      <c r="AQ860" s="4">
        <f t="shared" ref="AQ860" si="17221">AQ665</f>
        <v>3</v>
      </c>
      <c r="AR860" s="4">
        <f t="shared" si="17158"/>
        <v>161506</v>
      </c>
      <c r="AS860" s="7" t="s">
        <v>199</v>
      </c>
      <c r="AT860" s="48">
        <v>3</v>
      </c>
      <c r="AU860" s="48">
        <v>1</v>
      </c>
      <c r="AV860" s="48">
        <v>3</v>
      </c>
      <c r="AW860" s="48">
        <v>500</v>
      </c>
      <c r="AX860" s="48">
        <v>250</v>
      </c>
      <c r="AY860" s="48">
        <v>0</v>
      </c>
      <c r="AZ860" s="48">
        <v>0</v>
      </c>
      <c r="BE860" s="48">
        <v>0</v>
      </c>
      <c r="BF860" s="48">
        <v>1</v>
      </c>
      <c r="BG860" s="48">
        <f t="shared" si="16841"/>
        <v>540</v>
      </c>
      <c r="BH860" s="48">
        <f t="shared" si="16842"/>
        <v>540</v>
      </c>
      <c r="BI860" s="7">
        <v>0</v>
      </c>
      <c r="BJ860" s="7">
        <v>0</v>
      </c>
      <c r="BK860" s="7">
        <v>0</v>
      </c>
      <c r="BL860" s="7">
        <v>0</v>
      </c>
      <c r="BM860" s="7">
        <v>0</v>
      </c>
      <c r="BN860" s="7">
        <v>0</v>
      </c>
      <c r="BO860" s="7">
        <v>0</v>
      </c>
      <c r="BP860" s="7">
        <v>0</v>
      </c>
      <c r="BQ860" s="7">
        <v>0</v>
      </c>
      <c r="BR860" s="7">
        <v>0</v>
      </c>
      <c r="BS860" s="7">
        <v>0</v>
      </c>
      <c r="BT860" s="7">
        <v>0</v>
      </c>
      <c r="BU860" s="7">
        <v>0</v>
      </c>
      <c r="BV860" s="7">
        <v>0</v>
      </c>
      <c r="BW860" s="7">
        <v>0</v>
      </c>
      <c r="BX860" s="7">
        <v>0</v>
      </c>
      <c r="BY860" s="7">
        <v>0</v>
      </c>
      <c r="BZ860" s="7">
        <v>0</v>
      </c>
      <c r="CA860" s="7">
        <v>0</v>
      </c>
      <c r="CB860" s="7">
        <v>0</v>
      </c>
      <c r="CC860" s="7">
        <v>0</v>
      </c>
      <c r="CD860" s="7">
        <v>0</v>
      </c>
      <c r="CE860" s="7">
        <v>0</v>
      </c>
      <c r="CF860" s="7">
        <v>0</v>
      </c>
      <c r="CG860" s="7">
        <v>0</v>
      </c>
      <c r="CH860" s="7">
        <v>0</v>
      </c>
      <c r="CI860" s="7">
        <v>0</v>
      </c>
      <c r="CJ860" s="7">
        <v>0</v>
      </c>
      <c r="CK860" s="7">
        <v>0</v>
      </c>
      <c r="CL860" s="40">
        <v>0</v>
      </c>
      <c r="CM860" s="40">
        <v>0</v>
      </c>
      <c r="CN860" s="40">
        <v>0</v>
      </c>
      <c r="CO860" s="40">
        <v>0</v>
      </c>
      <c r="CP860" s="7">
        <v>0</v>
      </c>
      <c r="CQ860" s="7">
        <v>0</v>
      </c>
      <c r="CR860" s="7">
        <v>0</v>
      </c>
      <c r="CS860" s="40">
        <v>0</v>
      </c>
      <c r="CT860" s="7">
        <v>0</v>
      </c>
      <c r="CU860" s="7">
        <v>0</v>
      </c>
      <c r="CV860" s="4"/>
      <c r="CW860" s="4"/>
      <c r="CX860" s="4" t="str">
        <f t="shared" ref="CX860" si="17222">IF(CX665="","",CX665)</f>
        <v/>
      </c>
      <c r="CY860" s="4" t="str">
        <f t="shared" ref="CY860" si="17223">IF(CY665="","",CY665)</f>
        <v/>
      </c>
      <c r="CZ860" s="4" t="str">
        <f t="shared" ref="CZ860" si="17224">IF(CZ665="","",CZ665)</f>
        <v/>
      </c>
      <c r="DA860" s="4" t="str">
        <f t="shared" ref="DA860" si="17225">IF(DA665="","",DA665)</f>
        <v/>
      </c>
      <c r="DB860" s="4" t="str">
        <f t="shared" ref="DB860" si="17226">IF(DB665="","",DB665)</f>
        <v/>
      </c>
      <c r="DC860" s="4" t="str">
        <f t="shared" ref="DC860" si="17227">IF(DC665="","",DC665)</f>
        <v/>
      </c>
      <c r="DD860" s="7">
        <v>2</v>
      </c>
      <c r="DE860" s="7">
        <v>30</v>
      </c>
      <c r="DF860" s="7">
        <v>60</v>
      </c>
      <c r="DH860" s="4">
        <f t="shared" ref="DH860" si="17228">IF(DH665="","",DH665)</f>
        <v>5</v>
      </c>
      <c r="DI860" s="4">
        <f t="shared" ref="DI860" si="17229">IF(DI665="","",DI665)</f>
        <v>1</v>
      </c>
      <c r="DJ860" s="4">
        <f t="shared" ref="DJ860" si="17230">IF(DJ665="","",DJ665)</f>
        <v>3</v>
      </c>
      <c r="DK860" s="4">
        <f t="shared" ref="DK860" si="17231">IF(DK665="","",DK665)</f>
        <v>5</v>
      </c>
      <c r="DL860" s="4">
        <f t="shared" si="16961"/>
        <v>7</v>
      </c>
      <c r="DX860" s="7">
        <f t="shared" si="16988"/>
        <v>8050208</v>
      </c>
      <c r="DY860" s="7"/>
      <c r="DZ860" s="67">
        <v>10000</v>
      </c>
      <c r="EA860" s="2" t="s">
        <v>1546</v>
      </c>
      <c r="EB860" s="85">
        <v>200</v>
      </c>
      <c r="EC860" s="2" t="s">
        <v>1547</v>
      </c>
      <c r="ED860" s="2">
        <v>2022</v>
      </c>
      <c r="EE860" s="2">
        <v>3004</v>
      </c>
      <c r="EF860" s="7">
        <v>50</v>
      </c>
      <c r="EG860" s="20"/>
      <c r="EH860" s="20"/>
      <c r="EI860" s="4">
        <f t="shared" ref="EI860" si="17232">IF(EI665="","",EI665)</f>
        <v>331135</v>
      </c>
      <c r="EJ860" s="4">
        <f t="shared" ref="EJ860" si="17233">IF(EJ665="","",EJ665)</f>
        <v>1</v>
      </c>
      <c r="EK860" s="4">
        <f t="shared" ref="EK860" si="17234">IF(EK665="","",EK665)</f>
        <v>331136</v>
      </c>
      <c r="EL860" s="4">
        <f t="shared" ref="EL860" si="17235">IF(EL665="","",EL665)</f>
        <v>1</v>
      </c>
      <c r="EM860" s="4">
        <f t="shared" ref="EM860" si="17236">IF(EM665="","",EM665)</f>
        <v>331137</v>
      </c>
      <c r="EN860" s="4">
        <f t="shared" ref="EN860" si="17237">IF(EN665="","",EN665)</f>
        <v>1</v>
      </c>
      <c r="EO860" s="4">
        <f t="shared" ref="EO860" si="17238">IF(EO665="","",EO665)</f>
        <v>331138</v>
      </c>
      <c r="EP860" s="4">
        <f t="shared" ref="EP860" si="17239">IF(EP665="","",EP665)</f>
        <v>1</v>
      </c>
      <c r="EQ860" s="4">
        <f t="shared" ref="EQ860" si="17240">IF(EQ665="","",EQ665)</f>
        <v>331139</v>
      </c>
      <c r="ER860" s="4">
        <f t="shared" ref="ER860" si="17241">IF(ER665="","",ER665)</f>
        <v>1</v>
      </c>
      <c r="ES860" s="4">
        <f t="shared" ref="ES860" si="17242">IF(ES665="","",ES665)</f>
        <v>331140</v>
      </c>
      <c r="ET860" s="4">
        <f t="shared" ref="ET860" si="17243">IF(ET665="","",ET665)</f>
        <v>1</v>
      </c>
      <c r="EU860" s="4">
        <f t="shared" ref="EU860:EU868" si="17244">IF(EU665="","",EU665)</f>
        <v>331141</v>
      </c>
      <c r="EV860" s="4">
        <f t="shared" si="16947"/>
        <v>1</v>
      </c>
      <c r="EW860" s="4" t="str">
        <f t="shared" si="16947"/>
        <v/>
      </c>
      <c r="EX860" s="4" t="str">
        <f t="shared" si="16947"/>
        <v/>
      </c>
      <c r="EY860" s="4" t="str">
        <f t="shared" si="16947"/>
        <v/>
      </c>
      <c r="EZ860" s="4" t="str">
        <f t="shared" ref="EZ860:EZ869" si="17245">IF(EZ665="","",EZ665)</f>
        <v/>
      </c>
      <c r="FA860" s="4" t="str">
        <f t="shared" si="17024"/>
        <v/>
      </c>
      <c r="FB860" s="4" t="str">
        <f t="shared" ref="FB860" si="17246">IF(FB665="","",FB665)</f>
        <v/>
      </c>
      <c r="FC860" s="4">
        <f t="shared" ref="FC860" si="17247">IF(FC665="","",FC665)</f>
        <v>40013</v>
      </c>
      <c r="FD860" s="4">
        <f t="shared" ref="FD860" si="17248">IF(FD665="","",FD665)</f>
        <v>1</v>
      </c>
      <c r="FE860" s="4">
        <f t="shared" ref="FE860" si="17249">IF(FE665="","",FE665)</f>
        <v>20100</v>
      </c>
      <c r="FF860" s="4">
        <f t="shared" si="17151"/>
        <v>1</v>
      </c>
      <c r="FG860" s="4">
        <f t="shared" si="17123"/>
        <v>20100</v>
      </c>
      <c r="FH860" s="4">
        <f t="shared" si="16838"/>
        <v>1</v>
      </c>
      <c r="FR860" s="2">
        <v>99999</v>
      </c>
      <c r="FS860" s="2">
        <v>0</v>
      </c>
      <c r="FT860" s="4">
        <v>4000</v>
      </c>
      <c r="FU860" s="4" t="s">
        <v>1548</v>
      </c>
      <c r="FV860" s="4"/>
      <c r="FW860" s="4"/>
      <c r="FX860" s="4"/>
      <c r="FY860" s="4"/>
      <c r="FZ860" s="77">
        <v>0</v>
      </c>
      <c r="GA860" s="2">
        <v>1</v>
      </c>
      <c r="GB860" s="2">
        <v>30</v>
      </c>
      <c r="GC860" s="2">
        <v>1</v>
      </c>
      <c r="GD860"/>
    </row>
    <row r="861" s="2" customFormat="1" ht="14.25" spans="1:186">
      <c r="A861" s="15">
        <v>8050309</v>
      </c>
      <c r="B861" s="7">
        <f t="shared" ref="B861" si="17250">B848</f>
        <v>1640</v>
      </c>
      <c r="C861" s="7">
        <f t="shared" ref="C861" si="17251">C848</f>
        <v>1</v>
      </c>
      <c r="D861" s="5" t="s">
        <v>461</v>
      </c>
      <c r="E861" s="2" t="s">
        <v>1556</v>
      </c>
      <c r="F861" s="31" t="s">
        <v>1483</v>
      </c>
      <c r="G861" s="31">
        <v>5</v>
      </c>
      <c r="H861" s="7" t="s">
        <v>191</v>
      </c>
      <c r="I861" s="7" t="s">
        <v>187</v>
      </c>
      <c r="J861" s="37">
        <v>1437</v>
      </c>
      <c r="K861" s="39">
        <v>1698</v>
      </c>
      <c r="L861" s="39"/>
      <c r="M861" s="53" t="s">
        <v>193</v>
      </c>
      <c r="N861" s="4">
        <f t="shared" ref="N861" si="17252">N666</f>
        <v>50</v>
      </c>
      <c r="O861" s="4">
        <f t="shared" si="16784"/>
        <v>50</v>
      </c>
      <c r="P861" s="40">
        <f t="shared" si="16840"/>
        <v>2105</v>
      </c>
      <c r="Q861" s="4"/>
      <c r="S861" s="48">
        <f t="shared" ref="S861" si="17253">S848</f>
        <v>1</v>
      </c>
      <c r="T861" s="94" t="s">
        <v>194</v>
      </c>
      <c r="U861" s="7" t="s">
        <v>195</v>
      </c>
      <c r="V861" s="7" t="str">
        <f t="shared" ref="V861" si="17254">IF(O861&gt;=50,"1","0")</f>
        <v>1</v>
      </c>
      <c r="W861" s="7" t="str">
        <f t="shared" ref="W861" si="17255">IF(P861&gt;=50,"1","0")</f>
        <v>1</v>
      </c>
      <c r="X861" s="40">
        <v>0</v>
      </c>
      <c r="AB861" s="7" t="s">
        <v>195</v>
      </c>
      <c r="AC861" s="7">
        <v>0</v>
      </c>
      <c r="AD861" s="7" t="s">
        <v>195</v>
      </c>
      <c r="AE861" s="7" t="s">
        <v>195</v>
      </c>
      <c r="AF861" s="7" t="s">
        <v>195</v>
      </c>
      <c r="AG861" s="7" t="s">
        <v>195</v>
      </c>
      <c r="AH861" s="40">
        <v>0</v>
      </c>
      <c r="AI861" s="40">
        <v>0</v>
      </c>
      <c r="AJ861" s="40">
        <v>1</v>
      </c>
      <c r="AK861" s="40">
        <v>0</v>
      </c>
      <c r="AL861" s="40">
        <v>1</v>
      </c>
      <c r="AM861" s="40">
        <v>0</v>
      </c>
      <c r="AN861" s="40">
        <v>60</v>
      </c>
      <c r="AO861" s="40">
        <v>1000</v>
      </c>
      <c r="AP861" s="7" t="s">
        <v>458</v>
      </c>
      <c r="AQ861" s="4">
        <f t="shared" ref="AQ861" si="17256">AQ666</f>
        <v>3</v>
      </c>
      <c r="AR861" s="4">
        <f t="shared" si="17158"/>
        <v>161506</v>
      </c>
      <c r="AS861" s="7" t="s">
        <v>199</v>
      </c>
      <c r="AT861" s="48">
        <v>3</v>
      </c>
      <c r="AU861" s="48">
        <v>1</v>
      </c>
      <c r="AV861" s="48">
        <v>3</v>
      </c>
      <c r="AW861" s="48">
        <v>500</v>
      </c>
      <c r="AX861" s="48">
        <v>250</v>
      </c>
      <c r="AY861" s="48">
        <v>0</v>
      </c>
      <c r="AZ861" s="48">
        <v>0</v>
      </c>
      <c r="BE861" s="48">
        <v>0</v>
      </c>
      <c r="BF861" s="48">
        <v>1</v>
      </c>
      <c r="BG861" s="48">
        <f t="shared" si="16841"/>
        <v>540</v>
      </c>
      <c r="BH861" s="48">
        <f t="shared" si="16842"/>
        <v>540</v>
      </c>
      <c r="BI861" s="7">
        <v>0</v>
      </c>
      <c r="BJ861" s="7">
        <v>0</v>
      </c>
      <c r="BK861" s="7">
        <v>0</v>
      </c>
      <c r="BL861" s="7">
        <v>0</v>
      </c>
      <c r="BM861" s="7">
        <v>0</v>
      </c>
      <c r="BN861" s="7">
        <v>0</v>
      </c>
      <c r="BO861" s="7">
        <v>0</v>
      </c>
      <c r="BP861" s="7">
        <v>0</v>
      </c>
      <c r="BQ861" s="7">
        <v>0</v>
      </c>
      <c r="BR861" s="7">
        <v>0</v>
      </c>
      <c r="BS861" s="7">
        <v>0</v>
      </c>
      <c r="BT861" s="7">
        <v>0</v>
      </c>
      <c r="BU861" s="7">
        <v>0</v>
      </c>
      <c r="BV861" s="7">
        <v>0</v>
      </c>
      <c r="BW861" s="7">
        <v>0</v>
      </c>
      <c r="BX861" s="7">
        <v>0</v>
      </c>
      <c r="BY861" s="7">
        <v>0</v>
      </c>
      <c r="BZ861" s="7">
        <v>0</v>
      </c>
      <c r="CA861" s="7">
        <v>0</v>
      </c>
      <c r="CB861" s="7">
        <v>0</v>
      </c>
      <c r="CC861" s="7">
        <v>0</v>
      </c>
      <c r="CD861" s="7">
        <v>0</v>
      </c>
      <c r="CE861" s="7">
        <v>0</v>
      </c>
      <c r="CF861" s="7">
        <v>0</v>
      </c>
      <c r="CG861" s="7">
        <v>0</v>
      </c>
      <c r="CH861" s="7">
        <v>0</v>
      </c>
      <c r="CI861" s="7">
        <v>0</v>
      </c>
      <c r="CJ861" s="7">
        <v>0</v>
      </c>
      <c r="CK861" s="7">
        <v>0</v>
      </c>
      <c r="CL861" s="40">
        <v>0</v>
      </c>
      <c r="CM861" s="40">
        <v>0</v>
      </c>
      <c r="CN861" s="40">
        <v>0</v>
      </c>
      <c r="CO861" s="40">
        <v>0</v>
      </c>
      <c r="CP861" s="7">
        <v>0</v>
      </c>
      <c r="CQ861" s="7">
        <v>0</v>
      </c>
      <c r="CR861" s="7">
        <v>0</v>
      </c>
      <c r="CS861" s="40">
        <v>0</v>
      </c>
      <c r="CT861" s="7">
        <v>0</v>
      </c>
      <c r="CU861" s="7">
        <v>0</v>
      </c>
      <c r="CV861" s="4"/>
      <c r="CW861" s="4"/>
      <c r="CX861" s="4" t="str">
        <f t="shared" ref="CX861" si="17257">IF(CX666="","",CX666)</f>
        <v/>
      </c>
      <c r="CY861" s="4" t="str">
        <f t="shared" ref="CY861" si="17258">IF(CY666="","",CY666)</f>
        <v/>
      </c>
      <c r="CZ861" s="4" t="str">
        <f t="shared" ref="CZ861" si="17259">IF(CZ666="","",CZ666)</f>
        <v/>
      </c>
      <c r="DA861" s="4" t="str">
        <f t="shared" ref="DA861" si="17260">IF(DA666="","",DA666)</f>
        <v/>
      </c>
      <c r="DB861" s="4" t="str">
        <f t="shared" ref="DB861" si="17261">IF(DB666="","",DB666)</f>
        <v/>
      </c>
      <c r="DC861" s="4" t="str">
        <f t="shared" ref="DC861" si="17262">IF(DC666="","",DC666)</f>
        <v/>
      </c>
      <c r="DD861" s="7">
        <v>2</v>
      </c>
      <c r="DE861" s="7">
        <v>30</v>
      </c>
      <c r="DF861" s="7">
        <v>60</v>
      </c>
      <c r="DH861" s="4">
        <f t="shared" ref="DH861" si="17263">IF(DH666="","",DH666)</f>
        <v>5</v>
      </c>
      <c r="DI861" s="4">
        <f t="shared" ref="DI861" si="17264">IF(DI666="","",DI666)</f>
        <v>2</v>
      </c>
      <c r="DJ861" s="4">
        <f t="shared" ref="DJ861" si="17265">IF(DJ666="","",DJ666)</f>
        <v>3</v>
      </c>
      <c r="DK861" s="4" t="str">
        <f t="shared" ref="DK861" si="17266">IF(DK666="","",DK666)</f>
        <v/>
      </c>
      <c r="DL861" s="4" t="str">
        <f t="shared" si="16961"/>
        <v/>
      </c>
      <c r="DX861" s="7">
        <f t="shared" si="16988"/>
        <v>8050309</v>
      </c>
      <c r="DY861" s="7"/>
      <c r="DZ861" s="67">
        <v>0</v>
      </c>
      <c r="EA861" s="2" t="s">
        <v>242</v>
      </c>
      <c r="EB861" s="85" t="s">
        <v>242</v>
      </c>
      <c r="EC861" s="2" t="s">
        <v>242</v>
      </c>
      <c r="ED861" s="2">
        <v>2025</v>
      </c>
      <c r="EE861" s="2">
        <v>3004</v>
      </c>
      <c r="EF861" s="7">
        <v>50</v>
      </c>
      <c r="EG861" s="20"/>
      <c r="EH861" s="20"/>
      <c r="EI861" s="4">
        <f t="shared" ref="EI861" si="17267">IF(EI666="","",EI666)</f>
        <v>331135</v>
      </c>
      <c r="EJ861" s="4">
        <f t="shared" ref="EJ861" si="17268">IF(EJ666="","",EJ666)</f>
        <v>1</v>
      </c>
      <c r="EK861" s="4">
        <f t="shared" ref="EK861" si="17269">IF(EK666="","",EK666)</f>
        <v>331136</v>
      </c>
      <c r="EL861" s="4">
        <f t="shared" ref="EL861" si="17270">IF(EL666="","",EL666)</f>
        <v>1</v>
      </c>
      <c r="EM861" s="4">
        <f t="shared" ref="EM861" si="17271">IF(EM666="","",EM666)</f>
        <v>331137</v>
      </c>
      <c r="EN861" s="4">
        <f t="shared" ref="EN861" si="17272">IF(EN666="","",EN666)</f>
        <v>1</v>
      </c>
      <c r="EO861" s="4">
        <f t="shared" ref="EO861" si="17273">IF(EO666="","",EO666)</f>
        <v>331138</v>
      </c>
      <c r="EP861" s="4">
        <f t="shared" ref="EP861" si="17274">IF(EP666="","",EP666)</f>
        <v>1</v>
      </c>
      <c r="EQ861" s="4">
        <f t="shared" ref="EQ861" si="17275">IF(EQ666="","",EQ666)</f>
        <v>331139</v>
      </c>
      <c r="ER861" s="4">
        <f t="shared" ref="ER861" si="17276">IF(ER666="","",ER666)</f>
        <v>1</v>
      </c>
      <c r="ES861" s="4">
        <f t="shared" ref="ES861:ES868" si="17277">IF(ES666="","",ES666)</f>
        <v>331140</v>
      </c>
      <c r="ET861" s="4">
        <f t="shared" ref="ET861" si="17278">IF(ET666="","",ET666)</f>
        <v>1</v>
      </c>
      <c r="EU861" s="4">
        <f t="shared" si="17244"/>
        <v>331141</v>
      </c>
      <c r="EV861" s="4">
        <f t="shared" si="16947"/>
        <v>1</v>
      </c>
      <c r="EW861" s="4" t="str">
        <f t="shared" si="16947"/>
        <v/>
      </c>
      <c r="EX861" s="4" t="str">
        <f t="shared" si="16947"/>
        <v/>
      </c>
      <c r="EY861" s="4" t="str">
        <f t="shared" si="16947"/>
        <v/>
      </c>
      <c r="EZ861" s="4" t="str">
        <f t="shared" si="17245"/>
        <v/>
      </c>
      <c r="FA861" s="4" t="str">
        <f t="shared" si="17024"/>
        <v/>
      </c>
      <c r="FB861" s="4" t="str">
        <f t="shared" ref="FB861" si="17279">IF(FB666="","",FB666)</f>
        <v/>
      </c>
      <c r="FC861" s="4">
        <f t="shared" ref="FC861" si="17280">IF(FC666="","",FC666)</f>
        <v>40013</v>
      </c>
      <c r="FD861" s="4">
        <f t="shared" ref="FD861" si="17281">IF(FD666="","",FD666)</f>
        <v>1</v>
      </c>
      <c r="FE861" s="4">
        <f t="shared" ref="FE861" si="17282">IF(FE666="","",FE666)</f>
        <v>20100</v>
      </c>
      <c r="FF861" s="4">
        <f t="shared" si="17151"/>
        <v>1</v>
      </c>
      <c r="FG861" s="4">
        <f t="shared" si="17123"/>
        <v>20100</v>
      </c>
      <c r="FH861" s="4">
        <f t="shared" si="16838"/>
        <v>1</v>
      </c>
      <c r="FR861" s="2">
        <v>99999</v>
      </c>
      <c r="FS861" s="2">
        <v>0</v>
      </c>
      <c r="FT861" s="4">
        <v>4000</v>
      </c>
      <c r="FU861" s="4" t="s">
        <v>1548</v>
      </c>
      <c r="FV861" s="4"/>
      <c r="FW861" s="4"/>
      <c r="FX861" s="4"/>
      <c r="FY861" s="4"/>
      <c r="FZ861" s="77">
        <v>0</v>
      </c>
      <c r="GA861" s="2">
        <v>1</v>
      </c>
      <c r="GB861" s="2">
        <v>30</v>
      </c>
      <c r="GC861" s="2">
        <v>1</v>
      </c>
      <c r="GD861"/>
    </row>
    <row r="862" s="2" customFormat="1" ht="14.25" spans="1:186">
      <c r="A862" s="15">
        <v>8050310</v>
      </c>
      <c r="B862" s="7">
        <f t="shared" ref="B862" si="17283">B849</f>
        <v>1384</v>
      </c>
      <c r="C862" s="7">
        <f t="shared" ref="C862" si="17284">C849</f>
        <v>1</v>
      </c>
      <c r="D862" s="5" t="s">
        <v>463</v>
      </c>
      <c r="E862" s="2" t="s">
        <v>1557</v>
      </c>
      <c r="F862" s="31" t="s">
        <v>1483</v>
      </c>
      <c r="G862" s="31">
        <v>5</v>
      </c>
      <c r="H862" s="7" t="s">
        <v>191</v>
      </c>
      <c r="I862" s="7" t="s">
        <v>187</v>
      </c>
      <c r="J862" s="37">
        <v>1503</v>
      </c>
      <c r="K862" s="39">
        <v>1698</v>
      </c>
      <c r="L862" s="39"/>
      <c r="M862" s="53" t="s">
        <v>193</v>
      </c>
      <c r="N862" s="4">
        <f t="shared" ref="N862" si="17285">N667</f>
        <v>50</v>
      </c>
      <c r="O862" s="4">
        <f t="shared" si="16784"/>
        <v>50</v>
      </c>
      <c r="P862" s="40">
        <f t="shared" si="16840"/>
        <v>2105</v>
      </c>
      <c r="Q862" s="4"/>
      <c r="S862" s="48">
        <f t="shared" ref="S862" si="17286">S849</f>
        <v>2</v>
      </c>
      <c r="T862" s="94" t="s">
        <v>194</v>
      </c>
      <c r="U862" s="7" t="s">
        <v>195</v>
      </c>
      <c r="V862" s="7" t="str">
        <f t="shared" ref="V862" si="17287">IF(O862&gt;=50,"1","0")</f>
        <v>1</v>
      </c>
      <c r="W862" s="7" t="str">
        <f t="shared" ref="W862" si="17288">IF(P862&gt;=50,"1","0")</f>
        <v>1</v>
      </c>
      <c r="X862" s="40">
        <v>0</v>
      </c>
      <c r="AB862" s="7" t="s">
        <v>195</v>
      </c>
      <c r="AC862" s="7">
        <v>0</v>
      </c>
      <c r="AD862" s="7" t="s">
        <v>195</v>
      </c>
      <c r="AE862" s="7" t="s">
        <v>195</v>
      </c>
      <c r="AF862" s="7" t="s">
        <v>195</v>
      </c>
      <c r="AG862" s="7" t="s">
        <v>195</v>
      </c>
      <c r="AH862" s="40">
        <v>0</v>
      </c>
      <c r="AI862" s="40">
        <v>0</v>
      </c>
      <c r="AJ862" s="40">
        <v>1</v>
      </c>
      <c r="AK862" s="40">
        <v>0</v>
      </c>
      <c r="AL862" s="40">
        <v>1</v>
      </c>
      <c r="AM862" s="40">
        <v>0</v>
      </c>
      <c r="AN862" s="40">
        <v>60</v>
      </c>
      <c r="AO862" s="40">
        <v>1000</v>
      </c>
      <c r="AP862" s="7" t="s">
        <v>458</v>
      </c>
      <c r="AQ862" s="4">
        <f t="shared" ref="AQ862" si="17289">AQ667</f>
        <v>3</v>
      </c>
      <c r="AR862" s="4">
        <f t="shared" si="17158"/>
        <v>161506</v>
      </c>
      <c r="AS862" s="7" t="s">
        <v>199</v>
      </c>
      <c r="AT862" s="48">
        <v>3</v>
      </c>
      <c r="AU862" s="48">
        <v>1</v>
      </c>
      <c r="AV862" s="48">
        <v>3</v>
      </c>
      <c r="AW862" s="48">
        <v>500</v>
      </c>
      <c r="AX862" s="48">
        <v>250</v>
      </c>
      <c r="AY862" s="48">
        <v>0</v>
      </c>
      <c r="AZ862" s="48">
        <v>0</v>
      </c>
      <c r="BE862" s="48">
        <v>0</v>
      </c>
      <c r="BF862" s="48">
        <v>1</v>
      </c>
      <c r="BG862" s="48">
        <f t="shared" si="16841"/>
        <v>540</v>
      </c>
      <c r="BH862" s="48">
        <f t="shared" si="16842"/>
        <v>540</v>
      </c>
      <c r="BI862" s="7">
        <v>0</v>
      </c>
      <c r="BJ862" s="7">
        <v>0</v>
      </c>
      <c r="BK862" s="7">
        <v>0</v>
      </c>
      <c r="BL862" s="7">
        <v>0</v>
      </c>
      <c r="BM862" s="7">
        <v>0</v>
      </c>
      <c r="BN862" s="7">
        <v>0</v>
      </c>
      <c r="BO862" s="7">
        <v>0</v>
      </c>
      <c r="BP862" s="7">
        <v>0</v>
      </c>
      <c r="BQ862" s="7">
        <v>0</v>
      </c>
      <c r="BR862" s="7">
        <v>0</v>
      </c>
      <c r="BS862" s="7">
        <v>0</v>
      </c>
      <c r="BT862" s="7">
        <v>0</v>
      </c>
      <c r="BU862" s="7">
        <v>0</v>
      </c>
      <c r="BV862" s="7">
        <v>0</v>
      </c>
      <c r="BW862" s="7">
        <v>0</v>
      </c>
      <c r="BX862" s="7">
        <v>0</v>
      </c>
      <c r="BY862" s="7">
        <v>0</v>
      </c>
      <c r="BZ862" s="7">
        <v>0</v>
      </c>
      <c r="CA862" s="7">
        <v>0</v>
      </c>
      <c r="CB862" s="7">
        <v>0</v>
      </c>
      <c r="CC862" s="7">
        <v>0</v>
      </c>
      <c r="CD862" s="7">
        <v>0</v>
      </c>
      <c r="CE862" s="7">
        <v>0</v>
      </c>
      <c r="CF862" s="7">
        <v>0</v>
      </c>
      <c r="CG862" s="7">
        <v>0</v>
      </c>
      <c r="CH862" s="7">
        <v>0</v>
      </c>
      <c r="CI862" s="7">
        <v>0</v>
      </c>
      <c r="CJ862" s="7">
        <v>0</v>
      </c>
      <c r="CK862" s="7">
        <v>0</v>
      </c>
      <c r="CL862" s="40">
        <v>0</v>
      </c>
      <c r="CM862" s="40">
        <v>0</v>
      </c>
      <c r="CN862" s="40">
        <v>0</v>
      </c>
      <c r="CO862" s="40">
        <v>0</v>
      </c>
      <c r="CP862" s="7">
        <v>0</v>
      </c>
      <c r="CQ862" s="7">
        <v>0</v>
      </c>
      <c r="CR862" s="7">
        <v>0</v>
      </c>
      <c r="CS862" s="40">
        <v>0</v>
      </c>
      <c r="CT862" s="7">
        <v>0</v>
      </c>
      <c r="CU862" s="7">
        <v>0</v>
      </c>
      <c r="CV862" s="4"/>
      <c r="CW862" s="4"/>
      <c r="CX862" s="4" t="str">
        <f t="shared" ref="CX862" si="17290">IF(CX667="","",CX667)</f>
        <v/>
      </c>
      <c r="CY862" s="4" t="str">
        <f t="shared" ref="CY862" si="17291">IF(CY667="","",CY667)</f>
        <v/>
      </c>
      <c r="CZ862" s="4" t="str">
        <f t="shared" ref="CZ862" si="17292">IF(CZ667="","",CZ667)</f>
        <v/>
      </c>
      <c r="DA862" s="4" t="str">
        <f t="shared" ref="DA862" si="17293">IF(DA667="","",DA667)</f>
        <v/>
      </c>
      <c r="DB862" s="4" t="str">
        <f t="shared" ref="DB862" si="17294">IF(DB667="","",DB667)</f>
        <v/>
      </c>
      <c r="DC862" s="4" t="str">
        <f t="shared" ref="DC862" si="17295">IF(DC667="","",DC667)</f>
        <v/>
      </c>
      <c r="DD862" s="7">
        <v>2</v>
      </c>
      <c r="DE862" s="7">
        <v>30</v>
      </c>
      <c r="DF862" s="7">
        <v>60</v>
      </c>
      <c r="DH862" s="4">
        <f t="shared" ref="DH862" si="17296">IF(DH667="","",DH667)</f>
        <v>5</v>
      </c>
      <c r="DI862" s="4">
        <f t="shared" ref="DI862" si="17297">IF(DI667="","",DI667)</f>
        <v>2</v>
      </c>
      <c r="DJ862" s="4">
        <f t="shared" ref="DJ862" si="17298">IF(DJ667="","",DJ667)</f>
        <v>3</v>
      </c>
      <c r="DK862" s="4" t="str">
        <f t="shared" ref="DK862" si="17299">IF(DK667="","",DK667)</f>
        <v/>
      </c>
      <c r="DL862" s="4" t="str">
        <f t="shared" si="16961"/>
        <v/>
      </c>
      <c r="DX862" s="7">
        <f t="shared" si="16988"/>
        <v>8050310</v>
      </c>
      <c r="DY862" s="7"/>
      <c r="DZ862" s="67">
        <v>0</v>
      </c>
      <c r="EA862" s="2" t="s">
        <v>242</v>
      </c>
      <c r="EB862" s="85" t="s">
        <v>242</v>
      </c>
      <c r="EC862" s="2" t="s">
        <v>242</v>
      </c>
      <c r="ED862" s="2">
        <v>2025</v>
      </c>
      <c r="EE862" s="2">
        <v>3004</v>
      </c>
      <c r="EF862" s="7">
        <v>50</v>
      </c>
      <c r="EG862" s="20"/>
      <c r="EH862" s="20"/>
      <c r="EI862" s="4">
        <f t="shared" ref="EI862" si="17300">IF(EI667="","",EI667)</f>
        <v>331135</v>
      </c>
      <c r="EJ862" s="4">
        <f t="shared" ref="EJ862" si="17301">IF(EJ667="","",EJ667)</f>
        <v>1</v>
      </c>
      <c r="EK862" s="4">
        <f t="shared" ref="EK862" si="17302">IF(EK667="","",EK667)</f>
        <v>331136</v>
      </c>
      <c r="EL862" s="4">
        <f t="shared" ref="EL862" si="17303">IF(EL667="","",EL667)</f>
        <v>1</v>
      </c>
      <c r="EM862" s="4">
        <f t="shared" ref="EM862" si="17304">IF(EM667="","",EM667)</f>
        <v>331137</v>
      </c>
      <c r="EN862" s="4">
        <f t="shared" ref="EN862" si="17305">IF(EN667="","",EN667)</f>
        <v>1</v>
      </c>
      <c r="EO862" s="4">
        <f t="shared" ref="EO862" si="17306">IF(EO667="","",EO667)</f>
        <v>331138</v>
      </c>
      <c r="EP862" s="4">
        <f t="shared" ref="EP862" si="17307">IF(EP667="","",EP667)</f>
        <v>1</v>
      </c>
      <c r="EQ862" s="4">
        <f t="shared" ref="EQ862" si="17308">IF(EQ667="","",EQ667)</f>
        <v>331139</v>
      </c>
      <c r="ER862" s="4">
        <f t="shared" ref="ER862:ER868" si="17309">IF(ER667="","",ER667)</f>
        <v>1</v>
      </c>
      <c r="ES862" s="4">
        <f t="shared" si="17277"/>
        <v>331140</v>
      </c>
      <c r="ET862" s="4">
        <f t="shared" ref="ET862" si="17310">IF(ET667="","",ET667)</f>
        <v>1</v>
      </c>
      <c r="EU862" s="4">
        <f t="shared" si="17244"/>
        <v>331141</v>
      </c>
      <c r="EV862" s="4">
        <f t="shared" si="16947"/>
        <v>1</v>
      </c>
      <c r="EW862" s="4" t="str">
        <f t="shared" si="16947"/>
        <v/>
      </c>
      <c r="EX862" s="4" t="str">
        <f t="shared" si="16947"/>
        <v/>
      </c>
      <c r="EY862" s="4" t="str">
        <f t="shared" si="16947"/>
        <v/>
      </c>
      <c r="EZ862" s="4" t="str">
        <f t="shared" si="17245"/>
        <v/>
      </c>
      <c r="FA862" s="4" t="str">
        <f t="shared" si="17024"/>
        <v/>
      </c>
      <c r="FB862" s="4" t="str">
        <f t="shared" ref="FB862" si="17311">IF(FB667="","",FB667)</f>
        <v/>
      </c>
      <c r="FC862" s="4">
        <f t="shared" ref="FC862" si="17312">IF(FC667="","",FC667)</f>
        <v>40013</v>
      </c>
      <c r="FD862" s="4">
        <f t="shared" ref="FD862" si="17313">IF(FD667="","",FD667)</f>
        <v>1</v>
      </c>
      <c r="FE862" s="4">
        <f t="shared" ref="FE862" si="17314">IF(FE667="","",FE667)</f>
        <v>20100</v>
      </c>
      <c r="FF862" s="4">
        <f t="shared" si="17151"/>
        <v>1</v>
      </c>
      <c r="FG862" s="4">
        <f t="shared" si="17123"/>
        <v>20100</v>
      </c>
      <c r="FH862" s="4">
        <f t="shared" si="16838"/>
        <v>1</v>
      </c>
      <c r="FR862" s="2">
        <v>99999</v>
      </c>
      <c r="FS862" s="2">
        <v>0</v>
      </c>
      <c r="FT862" s="4">
        <v>4000</v>
      </c>
      <c r="FU862" s="4" t="s">
        <v>1548</v>
      </c>
      <c r="FV862" s="4"/>
      <c r="FW862" s="4"/>
      <c r="FX862" s="4"/>
      <c r="FY862" s="4"/>
      <c r="FZ862" s="77">
        <v>0</v>
      </c>
      <c r="GA862" s="2">
        <v>1</v>
      </c>
      <c r="GB862" s="2">
        <v>30</v>
      </c>
      <c r="GC862" s="2">
        <v>1</v>
      </c>
      <c r="GD862"/>
    </row>
    <row r="863" s="2" customFormat="1" ht="14.25" spans="1:186">
      <c r="A863" s="15">
        <v>8050411</v>
      </c>
      <c r="B863" s="7">
        <f t="shared" ref="B863" si="17315">B850</f>
        <v>40</v>
      </c>
      <c r="C863" s="7">
        <f t="shared" ref="C863" si="17316">C850</f>
        <v>2</v>
      </c>
      <c r="D863" s="5" t="s">
        <v>465</v>
      </c>
      <c r="E863" s="2" t="s">
        <v>1558</v>
      </c>
      <c r="F863" s="31" t="s">
        <v>1483</v>
      </c>
      <c r="G863" s="31">
        <v>5</v>
      </c>
      <c r="H863" s="7" t="s">
        <v>191</v>
      </c>
      <c r="I863" s="7" t="s">
        <v>187</v>
      </c>
      <c r="J863" s="37">
        <v>1470</v>
      </c>
      <c r="K863" s="39">
        <v>1434</v>
      </c>
      <c r="L863" s="39"/>
      <c r="M863" s="53" t="s">
        <v>193</v>
      </c>
      <c r="N863" s="4">
        <f t="shared" ref="N863" si="17317">N668</f>
        <v>50</v>
      </c>
      <c r="O863" s="4">
        <f t="shared" si="16784"/>
        <v>50</v>
      </c>
      <c r="P863" s="40">
        <f t="shared" si="16840"/>
        <v>2205</v>
      </c>
      <c r="Q863" s="4"/>
      <c r="S863" s="48">
        <f t="shared" ref="S863" si="17318">S850</f>
        <v>0</v>
      </c>
      <c r="T863" s="94" t="s">
        <v>194</v>
      </c>
      <c r="U863" s="7" t="s">
        <v>195</v>
      </c>
      <c r="V863" s="7" t="str">
        <f t="shared" ref="V863" si="17319">IF(O863&gt;=50,"1","0")</f>
        <v>1</v>
      </c>
      <c r="W863" s="7" t="str">
        <f t="shared" ref="W863" si="17320">IF(P863&gt;=50,"1","0")</f>
        <v>1</v>
      </c>
      <c r="X863" s="40">
        <v>0</v>
      </c>
      <c r="AB863" s="7" t="s">
        <v>195</v>
      </c>
      <c r="AC863" s="7">
        <v>0</v>
      </c>
      <c r="AD863" s="7" t="s">
        <v>195</v>
      </c>
      <c r="AE863" s="7" t="s">
        <v>195</v>
      </c>
      <c r="AF863" s="7" t="s">
        <v>195</v>
      </c>
      <c r="AG863" s="7" t="s">
        <v>195</v>
      </c>
      <c r="AH863" s="40">
        <v>0</v>
      </c>
      <c r="AI863" s="40">
        <v>0</v>
      </c>
      <c r="AJ863" s="40">
        <v>1</v>
      </c>
      <c r="AK863" s="40">
        <v>0</v>
      </c>
      <c r="AL863" s="40">
        <v>1</v>
      </c>
      <c r="AM863" s="40">
        <v>0</v>
      </c>
      <c r="AN863" s="40">
        <v>60</v>
      </c>
      <c r="AO863" s="40">
        <v>1000</v>
      </c>
      <c r="AP863" s="7" t="s">
        <v>458</v>
      </c>
      <c r="AQ863" s="4">
        <f t="shared" ref="AQ863" si="17321">AQ668</f>
        <v>3</v>
      </c>
      <c r="AR863" s="4">
        <f t="shared" si="17158"/>
        <v>161506</v>
      </c>
      <c r="AS863" s="7" t="s">
        <v>199</v>
      </c>
      <c r="AT863" s="48">
        <v>3</v>
      </c>
      <c r="AU863" s="48">
        <v>1</v>
      </c>
      <c r="AV863" s="48">
        <v>3</v>
      </c>
      <c r="AW863" s="48">
        <v>500</v>
      </c>
      <c r="AX863" s="48">
        <v>250</v>
      </c>
      <c r="AY863" s="48">
        <v>0</v>
      </c>
      <c r="AZ863" s="48">
        <v>0</v>
      </c>
      <c r="BE863" s="48">
        <v>0</v>
      </c>
      <c r="BF863" s="48">
        <v>1</v>
      </c>
      <c r="BG863" s="48">
        <f t="shared" si="16841"/>
        <v>540</v>
      </c>
      <c r="BH863" s="48">
        <f t="shared" si="16842"/>
        <v>540</v>
      </c>
      <c r="BI863" s="7">
        <v>0</v>
      </c>
      <c r="BJ863" s="7">
        <v>0</v>
      </c>
      <c r="BK863" s="7">
        <v>0</v>
      </c>
      <c r="BL863" s="7">
        <v>0</v>
      </c>
      <c r="BM863" s="7">
        <v>0</v>
      </c>
      <c r="BN863" s="7">
        <v>0</v>
      </c>
      <c r="BO863" s="7">
        <v>0</v>
      </c>
      <c r="BP863" s="7">
        <v>0</v>
      </c>
      <c r="BQ863" s="7">
        <v>0</v>
      </c>
      <c r="BR863" s="7">
        <v>0</v>
      </c>
      <c r="BS863" s="7">
        <v>0</v>
      </c>
      <c r="BT863" s="7">
        <v>0</v>
      </c>
      <c r="BU863" s="7">
        <v>0</v>
      </c>
      <c r="BV863" s="7">
        <v>0</v>
      </c>
      <c r="BW863" s="7">
        <v>0</v>
      </c>
      <c r="BX863" s="7">
        <v>0</v>
      </c>
      <c r="BY863" s="7">
        <v>0</v>
      </c>
      <c r="BZ863" s="7">
        <v>0</v>
      </c>
      <c r="CA863" s="7">
        <v>0</v>
      </c>
      <c r="CB863" s="7">
        <v>0</v>
      </c>
      <c r="CC863" s="7">
        <v>0</v>
      </c>
      <c r="CD863" s="7">
        <v>0</v>
      </c>
      <c r="CE863" s="7">
        <v>0</v>
      </c>
      <c r="CF863" s="7">
        <v>0</v>
      </c>
      <c r="CG863" s="7">
        <v>0</v>
      </c>
      <c r="CH863" s="7">
        <v>0</v>
      </c>
      <c r="CI863" s="7">
        <v>0</v>
      </c>
      <c r="CJ863" s="7">
        <v>0</v>
      </c>
      <c r="CK863" s="7">
        <v>0</v>
      </c>
      <c r="CL863" s="40">
        <v>0</v>
      </c>
      <c r="CM863" s="40">
        <v>0</v>
      </c>
      <c r="CN863" s="40">
        <v>0</v>
      </c>
      <c r="CO863" s="40">
        <v>0</v>
      </c>
      <c r="CP863" s="7">
        <v>0</v>
      </c>
      <c r="CQ863" s="7">
        <v>0</v>
      </c>
      <c r="CR863" s="7">
        <v>0</v>
      </c>
      <c r="CS863" s="40">
        <v>0</v>
      </c>
      <c r="CT863" s="7">
        <v>0</v>
      </c>
      <c r="CU863" s="7">
        <v>0</v>
      </c>
      <c r="CV863" s="4"/>
      <c r="CW863" s="4"/>
      <c r="CX863" s="4" t="str">
        <f t="shared" ref="CX863" si="17322">IF(CX668="","",CX668)</f>
        <v/>
      </c>
      <c r="CY863" s="4" t="str">
        <f t="shared" ref="CY863" si="17323">IF(CY668="","",CY668)</f>
        <v/>
      </c>
      <c r="CZ863" s="4" t="str">
        <f t="shared" ref="CZ863" si="17324">IF(CZ668="","",CZ668)</f>
        <v/>
      </c>
      <c r="DA863" s="4" t="str">
        <f t="shared" ref="DA863" si="17325">IF(DA668="","",DA668)</f>
        <v/>
      </c>
      <c r="DB863" s="4" t="str">
        <f t="shared" ref="DB863" si="17326">IF(DB668="","",DB668)</f>
        <v/>
      </c>
      <c r="DC863" s="4" t="str">
        <f t="shared" ref="DC863:DC888" si="17327">IF(DC668="","",DC668)</f>
        <v/>
      </c>
      <c r="DD863" s="7">
        <v>2</v>
      </c>
      <c r="DE863" s="7">
        <v>30</v>
      </c>
      <c r="DF863" s="7">
        <v>60</v>
      </c>
      <c r="DH863" s="4">
        <f t="shared" ref="DH863" si="17328">IF(DH668="","",DH668)</f>
        <v>5</v>
      </c>
      <c r="DI863" s="4">
        <f t="shared" ref="DI863" si="17329">IF(DI668="","",DI668)</f>
        <v>4</v>
      </c>
      <c r="DJ863" s="4">
        <f t="shared" ref="DJ863" si="17330">IF(DJ668="","",DJ668)</f>
        <v>5</v>
      </c>
      <c r="DK863" s="4" t="str">
        <f t="shared" ref="DK863" si="17331">IF(DK668="","",DK668)</f>
        <v/>
      </c>
      <c r="DL863" s="4" t="str">
        <f t="shared" si="16961"/>
        <v/>
      </c>
      <c r="DX863" s="7">
        <f t="shared" si="16988"/>
        <v>8050411</v>
      </c>
      <c r="DY863" s="7"/>
      <c r="DZ863" s="67">
        <v>0</v>
      </c>
      <c r="EA863" s="2" t="s">
        <v>242</v>
      </c>
      <c r="EB863" s="85" t="s">
        <v>242</v>
      </c>
      <c r="EC863" s="2" t="s">
        <v>242</v>
      </c>
      <c r="ED863" s="2">
        <v>2028</v>
      </c>
      <c r="EE863" s="2">
        <v>3004</v>
      </c>
      <c r="EF863" s="7">
        <v>50</v>
      </c>
      <c r="EG863" s="20"/>
      <c r="EH863" s="20"/>
      <c r="EI863" s="4">
        <f t="shared" ref="EI863" si="17332">IF(EI668="","",EI668)</f>
        <v>331165</v>
      </c>
      <c r="EJ863" s="4">
        <f t="shared" ref="EJ863" si="17333">IF(EJ668="","",EJ668)</f>
        <v>1</v>
      </c>
      <c r="EK863" s="4">
        <f t="shared" ref="EK863" si="17334">IF(EK668="","",EK668)</f>
        <v>331166</v>
      </c>
      <c r="EL863" s="4">
        <f t="shared" ref="EL863" si="17335">IF(EL668="","",EL668)</f>
        <v>1</v>
      </c>
      <c r="EM863" s="4">
        <f t="shared" ref="EM863" si="17336">IF(EM668="","",EM668)</f>
        <v>331167</v>
      </c>
      <c r="EN863" s="4">
        <f t="shared" ref="EN863" si="17337">IF(EN668="","",EN668)</f>
        <v>1</v>
      </c>
      <c r="EO863" s="4">
        <f t="shared" ref="EO863" si="17338">IF(EO668="","",EO668)</f>
        <v>331168</v>
      </c>
      <c r="EP863" s="4">
        <f t="shared" ref="EP863" si="17339">IF(EP668="","",EP668)</f>
        <v>1</v>
      </c>
      <c r="EQ863" s="4">
        <f t="shared" ref="EQ863" si="17340">IF(EQ668="","",EQ668)</f>
        <v>331169</v>
      </c>
      <c r="ER863" s="4">
        <f t="shared" si="17309"/>
        <v>1</v>
      </c>
      <c r="ES863" s="4">
        <f t="shared" si="17277"/>
        <v>331170</v>
      </c>
      <c r="ET863" s="4">
        <f t="shared" ref="ET863" si="17341">IF(ET668="","",ET668)</f>
        <v>1</v>
      </c>
      <c r="EU863" s="4">
        <f t="shared" si="17244"/>
        <v>331171</v>
      </c>
      <c r="EV863" s="4">
        <f t="shared" si="16947"/>
        <v>1</v>
      </c>
      <c r="EW863" s="4" t="str">
        <f t="shared" si="16947"/>
        <v/>
      </c>
      <c r="EX863" s="4" t="str">
        <f t="shared" si="16947"/>
        <v/>
      </c>
      <c r="EY863" s="4" t="str">
        <f t="shared" si="16947"/>
        <v/>
      </c>
      <c r="EZ863" s="4" t="str">
        <f t="shared" si="17245"/>
        <v/>
      </c>
      <c r="FA863" s="4" t="str">
        <f t="shared" si="17024"/>
        <v/>
      </c>
      <c r="FB863" s="4" t="str">
        <f t="shared" ref="FB863:FB868" si="17342">IF(FB668="","",FB668)</f>
        <v/>
      </c>
      <c r="FC863" s="4">
        <f t="shared" ref="FC863" si="17343">IF(FC668="","",FC668)</f>
        <v>40013</v>
      </c>
      <c r="FD863" s="4">
        <f t="shared" ref="FD863:FD868" si="17344">IF(FD668="","",FD668)</f>
        <v>1</v>
      </c>
      <c r="FE863" s="4">
        <f t="shared" ref="FE863" si="17345">IF(FE668="","",FE668)</f>
        <v>20100</v>
      </c>
      <c r="FF863" s="4">
        <f t="shared" si="17151"/>
        <v>1</v>
      </c>
      <c r="FG863" s="4">
        <f t="shared" si="17123"/>
        <v>20100</v>
      </c>
      <c r="FH863" s="4">
        <f t="shared" si="16838"/>
        <v>1</v>
      </c>
      <c r="FR863" s="2">
        <v>99999</v>
      </c>
      <c r="FS863" s="2">
        <v>0</v>
      </c>
      <c r="FT863" s="4">
        <v>4000</v>
      </c>
      <c r="FU863" s="4" t="s">
        <v>1548</v>
      </c>
      <c r="FV863" s="4"/>
      <c r="FW863" s="4"/>
      <c r="FX863" s="4"/>
      <c r="FY863" s="4"/>
      <c r="FZ863" s="77">
        <v>0</v>
      </c>
      <c r="GA863" s="2">
        <v>1</v>
      </c>
      <c r="GB863" s="2">
        <v>30</v>
      </c>
      <c r="GC863" s="2">
        <v>1</v>
      </c>
      <c r="GD863"/>
    </row>
    <row r="864" s="2" customFormat="1" ht="14.25" spans="1:186">
      <c r="A864" s="15">
        <v>8050512</v>
      </c>
      <c r="B864" s="7">
        <f t="shared" ref="B864" si="17346">B851</f>
        <v>72</v>
      </c>
      <c r="C864" s="7">
        <f t="shared" ref="C864" si="17347">C851</f>
        <v>4</v>
      </c>
      <c r="D864" s="5" t="s">
        <v>467</v>
      </c>
      <c r="E864" s="2" t="s">
        <v>1559</v>
      </c>
      <c r="F864" s="31" t="s">
        <v>1483</v>
      </c>
      <c r="G864" s="31">
        <v>5</v>
      </c>
      <c r="H864" s="7" t="s">
        <v>191</v>
      </c>
      <c r="I864" s="7" t="s">
        <v>187</v>
      </c>
      <c r="J864" s="37">
        <v>1481</v>
      </c>
      <c r="K864" s="39">
        <v>1435</v>
      </c>
      <c r="L864" s="39"/>
      <c r="M864" s="53" t="s">
        <v>193</v>
      </c>
      <c r="N864" s="4">
        <f t="shared" ref="N864" si="17348">N669</f>
        <v>50</v>
      </c>
      <c r="O864" s="4">
        <f t="shared" si="16784"/>
        <v>50</v>
      </c>
      <c r="P864" s="40">
        <f t="shared" si="16840"/>
        <v>2405</v>
      </c>
      <c r="Q864" s="4"/>
      <c r="S864" s="48">
        <f t="shared" ref="S864" si="17349">S851</f>
        <v>0</v>
      </c>
      <c r="T864" s="94" t="s">
        <v>194</v>
      </c>
      <c r="U864" s="7" t="s">
        <v>195</v>
      </c>
      <c r="V864" s="7" t="str">
        <f t="shared" ref="V864:V885" si="17350">IF(O864&gt;=50,"1","0")</f>
        <v>1</v>
      </c>
      <c r="W864" s="7" t="str">
        <f t="shared" ref="W864:W885" si="17351">IF(P864&gt;=50,"1","0")</f>
        <v>1</v>
      </c>
      <c r="X864" s="40">
        <v>0</v>
      </c>
      <c r="AB864" s="7" t="s">
        <v>195</v>
      </c>
      <c r="AC864" s="7">
        <v>0</v>
      </c>
      <c r="AD864" s="7" t="s">
        <v>195</v>
      </c>
      <c r="AE864" s="7" t="s">
        <v>195</v>
      </c>
      <c r="AF864" s="7" t="s">
        <v>195</v>
      </c>
      <c r="AG864" s="7" t="s">
        <v>195</v>
      </c>
      <c r="AH864" s="40">
        <v>0</v>
      </c>
      <c r="AI864" s="40">
        <v>0</v>
      </c>
      <c r="AJ864" s="40">
        <v>1</v>
      </c>
      <c r="AK864" s="40">
        <v>0</v>
      </c>
      <c r="AL864" s="40">
        <v>1</v>
      </c>
      <c r="AM864" s="40">
        <v>0</v>
      </c>
      <c r="AN864" s="40">
        <v>60</v>
      </c>
      <c r="AO864" s="40">
        <v>1000</v>
      </c>
      <c r="AP864" s="7" t="s">
        <v>458</v>
      </c>
      <c r="AQ864" s="4">
        <f t="shared" ref="AQ864" si="17352">AQ669</f>
        <v>3</v>
      </c>
      <c r="AR864" s="4">
        <f t="shared" si="17158"/>
        <v>161506</v>
      </c>
      <c r="AS864" s="7" t="s">
        <v>199</v>
      </c>
      <c r="AT864" s="48">
        <v>3</v>
      </c>
      <c r="AU864" s="48">
        <v>1</v>
      </c>
      <c r="AV864" s="48">
        <v>3</v>
      </c>
      <c r="AW864" s="48">
        <v>500</v>
      </c>
      <c r="AX864" s="48">
        <v>250</v>
      </c>
      <c r="AY864" s="48">
        <v>0</v>
      </c>
      <c r="AZ864" s="48">
        <v>0</v>
      </c>
      <c r="BE864" s="48">
        <v>0</v>
      </c>
      <c r="BF864" s="48">
        <v>1</v>
      </c>
      <c r="BG864" s="48">
        <f t="shared" si="16841"/>
        <v>540</v>
      </c>
      <c r="BH864" s="48">
        <f t="shared" si="16842"/>
        <v>540</v>
      </c>
      <c r="BI864" s="7">
        <v>0</v>
      </c>
      <c r="BJ864" s="7">
        <v>0</v>
      </c>
      <c r="BK864" s="7">
        <v>0</v>
      </c>
      <c r="BL864" s="7">
        <v>0</v>
      </c>
      <c r="BM864" s="7">
        <v>0</v>
      </c>
      <c r="BN864" s="7">
        <v>0</v>
      </c>
      <c r="BO864" s="7">
        <v>0</v>
      </c>
      <c r="BP864" s="7">
        <v>0</v>
      </c>
      <c r="BQ864" s="7">
        <v>0</v>
      </c>
      <c r="BR864" s="7">
        <v>0</v>
      </c>
      <c r="BS864" s="7">
        <v>0</v>
      </c>
      <c r="BT864" s="7">
        <v>0</v>
      </c>
      <c r="BU864" s="7">
        <v>0</v>
      </c>
      <c r="BV864" s="7">
        <v>0</v>
      </c>
      <c r="BW864" s="7">
        <v>0</v>
      </c>
      <c r="BX864" s="7">
        <v>0</v>
      </c>
      <c r="BY864" s="7">
        <v>0</v>
      </c>
      <c r="BZ864" s="7">
        <v>0</v>
      </c>
      <c r="CA864" s="7">
        <v>0</v>
      </c>
      <c r="CB864" s="7">
        <v>0</v>
      </c>
      <c r="CC864" s="7">
        <v>0</v>
      </c>
      <c r="CD864" s="7">
        <v>0</v>
      </c>
      <c r="CE864" s="7">
        <v>0</v>
      </c>
      <c r="CF864" s="7">
        <v>0</v>
      </c>
      <c r="CG864" s="7">
        <v>0</v>
      </c>
      <c r="CH864" s="7">
        <v>0</v>
      </c>
      <c r="CI864" s="7">
        <v>0</v>
      </c>
      <c r="CJ864" s="7">
        <v>0</v>
      </c>
      <c r="CK864" s="7">
        <v>0</v>
      </c>
      <c r="CL864" s="40">
        <v>0</v>
      </c>
      <c r="CM864" s="40">
        <v>0</v>
      </c>
      <c r="CN864" s="40">
        <v>0</v>
      </c>
      <c r="CO864" s="40">
        <v>0</v>
      </c>
      <c r="CP864" s="7">
        <v>0</v>
      </c>
      <c r="CQ864" s="7">
        <v>0</v>
      </c>
      <c r="CR864" s="7">
        <v>0</v>
      </c>
      <c r="CS864" s="40">
        <v>0</v>
      </c>
      <c r="CT864" s="7">
        <v>0</v>
      </c>
      <c r="CU864" s="7">
        <v>0</v>
      </c>
      <c r="CV864" s="4"/>
      <c r="CW864" s="4"/>
      <c r="CX864" s="4" t="str">
        <f t="shared" ref="CX864" si="17353">IF(CX669="","",CX669)</f>
        <v/>
      </c>
      <c r="CY864" s="4" t="str">
        <f t="shared" ref="CY864" si="17354">IF(CY669="","",CY669)</f>
        <v/>
      </c>
      <c r="CZ864" s="4" t="str">
        <f t="shared" ref="CZ864" si="17355">IF(CZ669="","",CZ669)</f>
        <v/>
      </c>
      <c r="DA864" s="4" t="str">
        <f t="shared" ref="DA864" si="17356">IF(DA669="","",DA669)</f>
        <v/>
      </c>
      <c r="DB864" s="4" t="str">
        <f t="shared" ref="DB864:DB875" si="17357">IF(DB669="","",DB669)</f>
        <v/>
      </c>
      <c r="DC864" s="4" t="str">
        <f t="shared" si="17327"/>
        <v/>
      </c>
      <c r="DD864" s="7">
        <v>2</v>
      </c>
      <c r="DE864" s="7">
        <v>30</v>
      </c>
      <c r="DF864" s="7">
        <v>60</v>
      </c>
      <c r="DH864" s="4">
        <f t="shared" ref="DH864" si="17358">IF(DH669="","",DH669)</f>
        <v>5</v>
      </c>
      <c r="DI864" s="4">
        <f t="shared" ref="DI864" si="17359">IF(DI669="","",DI669)</f>
        <v>1</v>
      </c>
      <c r="DJ864" s="4">
        <f t="shared" ref="DJ864" si="17360">IF(DJ669="","",DJ669)</f>
        <v>6</v>
      </c>
      <c r="DK864" s="4">
        <f t="shared" ref="DK864:DK887" si="17361">IF(DK669="","",DK669)</f>
        <v>9</v>
      </c>
      <c r="DL864" s="4" t="str">
        <f t="shared" si="16961"/>
        <v/>
      </c>
      <c r="DX864" s="7">
        <f t="shared" si="16988"/>
        <v>8050512</v>
      </c>
      <c r="DY864" s="7"/>
      <c r="DZ864" s="67">
        <v>0</v>
      </c>
      <c r="EA864" s="2" t="s">
        <v>242</v>
      </c>
      <c r="EB864" s="85" t="s">
        <v>242</v>
      </c>
      <c r="EC864" s="2" t="s">
        <v>242</v>
      </c>
      <c r="ED864" s="2">
        <v>2031</v>
      </c>
      <c r="EE864" s="2">
        <v>3004</v>
      </c>
      <c r="EF864" s="7">
        <v>50</v>
      </c>
      <c r="EG864" s="20"/>
      <c r="EH864" s="20"/>
      <c r="EI864" s="4">
        <f t="shared" ref="EI864" si="17362">IF(EI669="","",EI669)</f>
        <v>331165</v>
      </c>
      <c r="EJ864" s="4">
        <f t="shared" ref="EJ864" si="17363">IF(EJ669="","",EJ669)</f>
        <v>1</v>
      </c>
      <c r="EK864" s="4">
        <f t="shared" ref="EK864" si="17364">IF(EK669="","",EK669)</f>
        <v>331166</v>
      </c>
      <c r="EL864" s="4">
        <f t="shared" ref="EL864" si="17365">IF(EL669="","",EL669)</f>
        <v>1</v>
      </c>
      <c r="EM864" s="4">
        <f t="shared" ref="EM864" si="17366">IF(EM669="","",EM669)</f>
        <v>331167</v>
      </c>
      <c r="EN864" s="4">
        <f t="shared" ref="EN864" si="17367">IF(EN669="","",EN669)</f>
        <v>1</v>
      </c>
      <c r="EO864" s="4">
        <f t="shared" ref="EO864" si="17368">IF(EO669="","",EO669)</f>
        <v>331168</v>
      </c>
      <c r="EP864" s="4">
        <f t="shared" ref="EP864" si="17369">IF(EP669="","",EP669)</f>
        <v>1</v>
      </c>
      <c r="EQ864" s="4">
        <f t="shared" ref="EQ864" si="17370">IF(EQ669="","",EQ669)</f>
        <v>331169</v>
      </c>
      <c r="ER864" s="4">
        <f t="shared" si="17309"/>
        <v>1</v>
      </c>
      <c r="ES864" s="4">
        <f t="shared" si="17277"/>
        <v>331170</v>
      </c>
      <c r="ET864" s="4">
        <f t="shared" ref="ET864" si="17371">IF(ET669="","",ET669)</f>
        <v>1</v>
      </c>
      <c r="EU864" s="4">
        <f t="shared" si="17244"/>
        <v>331171</v>
      </c>
      <c r="EV864" s="4">
        <f t="shared" si="16947"/>
        <v>1</v>
      </c>
      <c r="EW864" s="4" t="str">
        <f t="shared" si="16947"/>
        <v/>
      </c>
      <c r="EX864" s="4" t="str">
        <f t="shared" si="16947"/>
        <v/>
      </c>
      <c r="EY864" s="4" t="str">
        <f t="shared" si="16947"/>
        <v/>
      </c>
      <c r="EZ864" s="4" t="str">
        <f t="shared" si="17245"/>
        <v/>
      </c>
      <c r="FA864" s="4" t="str">
        <f t="shared" si="17024"/>
        <v/>
      </c>
      <c r="FB864" s="4" t="str">
        <f t="shared" si="17342"/>
        <v/>
      </c>
      <c r="FC864" s="4">
        <f t="shared" ref="FC864" si="17372">IF(FC669="","",FC669)</f>
        <v>40013</v>
      </c>
      <c r="FD864" s="4">
        <f t="shared" si="17344"/>
        <v>1</v>
      </c>
      <c r="FE864" s="4">
        <f t="shared" ref="FE864" si="17373">IF(FE669="","",FE669)</f>
        <v>20100</v>
      </c>
      <c r="FF864" s="4">
        <f t="shared" si="17151"/>
        <v>1</v>
      </c>
      <c r="FG864" s="4">
        <f t="shared" si="17123"/>
        <v>20100</v>
      </c>
      <c r="FH864" s="4">
        <f t="shared" si="16838"/>
        <v>1</v>
      </c>
      <c r="FR864" s="2">
        <v>99999</v>
      </c>
      <c r="FS864" s="2">
        <v>0</v>
      </c>
      <c r="FT864" s="4">
        <v>4000</v>
      </c>
      <c r="FU864" s="4" t="s">
        <v>1548</v>
      </c>
      <c r="FV864" s="4"/>
      <c r="FW864" s="4"/>
      <c r="FX864" s="4"/>
      <c r="FY864" s="4"/>
      <c r="FZ864" s="77">
        <v>0</v>
      </c>
      <c r="GA864" s="2">
        <v>1</v>
      </c>
      <c r="GB864" s="2">
        <v>30</v>
      </c>
      <c r="GC864" s="2">
        <v>1</v>
      </c>
      <c r="GD864"/>
    </row>
    <row r="865" s="2" customFormat="1" ht="14.25" spans="1:186">
      <c r="A865" s="15">
        <v>8050613</v>
      </c>
      <c r="B865" s="7">
        <f t="shared" ref="B865:B886" si="17374">B852</f>
        <v>88</v>
      </c>
      <c r="C865" s="7">
        <f t="shared" ref="C865" si="17375">C852</f>
        <v>5</v>
      </c>
      <c r="D865" s="5" t="s">
        <v>469</v>
      </c>
      <c r="E865" s="2" t="s">
        <v>1560</v>
      </c>
      <c r="F865" s="31" t="s">
        <v>1483</v>
      </c>
      <c r="G865" s="31">
        <v>5</v>
      </c>
      <c r="H865" s="7" t="s">
        <v>191</v>
      </c>
      <c r="I865" s="7" t="s">
        <v>187</v>
      </c>
      <c r="J865" s="37">
        <v>1492</v>
      </c>
      <c r="K865" s="39">
        <v>1429</v>
      </c>
      <c r="L865" s="39"/>
      <c r="M865" s="53" t="s">
        <v>193</v>
      </c>
      <c r="N865" s="4">
        <f t="shared" ref="N865" si="17376">N670</f>
        <v>50</v>
      </c>
      <c r="O865" s="4">
        <f t="shared" ref="O865" si="17377">O670</f>
        <v>50</v>
      </c>
      <c r="P865" s="40">
        <f t="shared" si="16840"/>
        <v>2505</v>
      </c>
      <c r="Q865" s="4"/>
      <c r="S865" s="48">
        <f t="shared" ref="S865" si="17378">S852</f>
        <v>0</v>
      </c>
      <c r="T865" s="94" t="s">
        <v>194</v>
      </c>
      <c r="U865" s="7" t="s">
        <v>195</v>
      </c>
      <c r="V865" s="7" t="str">
        <f t="shared" si="17350"/>
        <v>1</v>
      </c>
      <c r="W865" s="7" t="str">
        <f t="shared" si="17351"/>
        <v>1</v>
      </c>
      <c r="X865" s="40">
        <v>0</v>
      </c>
      <c r="AB865" s="7" t="s">
        <v>195</v>
      </c>
      <c r="AC865" s="7">
        <v>0</v>
      </c>
      <c r="AD865" s="7" t="s">
        <v>195</v>
      </c>
      <c r="AE865" s="7" t="s">
        <v>195</v>
      </c>
      <c r="AF865" s="7" t="s">
        <v>195</v>
      </c>
      <c r="AG865" s="7" t="s">
        <v>195</v>
      </c>
      <c r="AH865" s="40">
        <v>0</v>
      </c>
      <c r="AI865" s="40">
        <v>0</v>
      </c>
      <c r="AJ865" s="40">
        <v>1</v>
      </c>
      <c r="AK865" s="40">
        <v>0</v>
      </c>
      <c r="AL865" s="40">
        <v>1</v>
      </c>
      <c r="AM865" s="40">
        <v>0</v>
      </c>
      <c r="AN865" s="40">
        <v>60</v>
      </c>
      <c r="AO865" s="40">
        <v>1000</v>
      </c>
      <c r="AP865" s="7" t="s">
        <v>458</v>
      </c>
      <c r="AQ865" s="4">
        <f t="shared" ref="AQ865" si="17379">AQ670</f>
        <v>3</v>
      </c>
      <c r="AR865" s="4">
        <f t="shared" si="17158"/>
        <v>161506</v>
      </c>
      <c r="AS865" s="7" t="s">
        <v>199</v>
      </c>
      <c r="AT865" s="48">
        <v>3</v>
      </c>
      <c r="AU865" s="48">
        <v>1</v>
      </c>
      <c r="AV865" s="48">
        <v>3</v>
      </c>
      <c r="AW865" s="48">
        <v>500</v>
      </c>
      <c r="AX865" s="48">
        <v>250</v>
      </c>
      <c r="AY865" s="48">
        <v>0</v>
      </c>
      <c r="AZ865" s="48">
        <v>0</v>
      </c>
      <c r="BE865" s="48">
        <v>0</v>
      </c>
      <c r="BF865" s="48">
        <v>1</v>
      </c>
      <c r="BG865" s="48">
        <f t="shared" si="16841"/>
        <v>540</v>
      </c>
      <c r="BH865" s="48">
        <f t="shared" si="16842"/>
        <v>540</v>
      </c>
      <c r="BI865" s="7">
        <v>0</v>
      </c>
      <c r="BJ865" s="7">
        <v>0</v>
      </c>
      <c r="BK865" s="7">
        <v>0</v>
      </c>
      <c r="BL865" s="7">
        <v>0</v>
      </c>
      <c r="BM865" s="7">
        <v>0</v>
      </c>
      <c r="BN865" s="7">
        <v>0</v>
      </c>
      <c r="BO865" s="7">
        <v>0</v>
      </c>
      <c r="BP865" s="7">
        <v>0</v>
      </c>
      <c r="BQ865" s="7">
        <v>0</v>
      </c>
      <c r="BR865" s="7">
        <v>0</v>
      </c>
      <c r="BS865" s="7">
        <v>0</v>
      </c>
      <c r="BT865" s="7">
        <v>0</v>
      </c>
      <c r="BU865" s="7">
        <v>0</v>
      </c>
      <c r="BV865" s="7">
        <v>0</v>
      </c>
      <c r="BW865" s="7">
        <v>0</v>
      </c>
      <c r="BX865" s="7">
        <v>0</v>
      </c>
      <c r="BY865" s="7">
        <v>0</v>
      </c>
      <c r="BZ865" s="7">
        <v>0</v>
      </c>
      <c r="CA865" s="7">
        <v>0</v>
      </c>
      <c r="CB865" s="7">
        <v>0</v>
      </c>
      <c r="CC865" s="7">
        <v>0</v>
      </c>
      <c r="CD865" s="7">
        <v>0</v>
      </c>
      <c r="CE865" s="7">
        <v>0</v>
      </c>
      <c r="CF865" s="7">
        <v>0</v>
      </c>
      <c r="CG865" s="7">
        <v>0</v>
      </c>
      <c r="CH865" s="7">
        <v>0</v>
      </c>
      <c r="CI865" s="7">
        <v>0</v>
      </c>
      <c r="CJ865" s="7">
        <v>0</v>
      </c>
      <c r="CK865" s="7">
        <v>0</v>
      </c>
      <c r="CL865" s="40">
        <v>0</v>
      </c>
      <c r="CM865" s="40">
        <v>0</v>
      </c>
      <c r="CN865" s="40">
        <v>0</v>
      </c>
      <c r="CO865" s="40">
        <v>0</v>
      </c>
      <c r="CP865" s="7">
        <v>0</v>
      </c>
      <c r="CQ865" s="7">
        <v>0</v>
      </c>
      <c r="CR865" s="7">
        <v>0</v>
      </c>
      <c r="CS865" s="40">
        <v>0</v>
      </c>
      <c r="CT865" s="7">
        <v>0</v>
      </c>
      <c r="CU865" s="7">
        <v>0</v>
      </c>
      <c r="CV865" s="4"/>
      <c r="CW865" s="4"/>
      <c r="CX865" s="4" t="str">
        <f t="shared" ref="CX865" si="17380">IF(CX670="","",CX670)</f>
        <v/>
      </c>
      <c r="CY865" s="4" t="str">
        <f t="shared" ref="CY865" si="17381">IF(CY670="","",CY670)</f>
        <v/>
      </c>
      <c r="CZ865" s="4" t="str">
        <f t="shared" ref="CZ865" si="17382">IF(CZ670="","",CZ670)</f>
        <v/>
      </c>
      <c r="DA865" s="4" t="str">
        <f t="shared" ref="DA865" si="17383">IF(DA670="","",DA670)</f>
        <v/>
      </c>
      <c r="DB865" s="4" t="str">
        <f t="shared" si="17357"/>
        <v/>
      </c>
      <c r="DC865" s="4" t="str">
        <f t="shared" si="17327"/>
        <v/>
      </c>
      <c r="DD865" s="7">
        <v>2</v>
      </c>
      <c r="DE865" s="7">
        <v>30</v>
      </c>
      <c r="DF865" s="7">
        <v>60</v>
      </c>
      <c r="DH865" s="4">
        <f t="shared" ref="DH865" si="17384">IF(DH670="","",DH670)</f>
        <v>5</v>
      </c>
      <c r="DI865" s="4">
        <f t="shared" ref="DI865" si="17385">IF(DI670="","",DI670)</f>
        <v>6</v>
      </c>
      <c r="DJ865" s="4">
        <f t="shared" ref="DJ865" si="17386">IF(DJ670="","",DJ670)</f>
        <v>9</v>
      </c>
      <c r="DK865" s="4" t="str">
        <f t="shared" si="17361"/>
        <v/>
      </c>
      <c r="DL865" s="4" t="str">
        <f t="shared" si="16961"/>
        <v/>
      </c>
      <c r="DX865" s="7">
        <f t="shared" si="16988"/>
        <v>8050613</v>
      </c>
      <c r="DY865" s="7"/>
      <c r="DZ865" s="67">
        <v>0</v>
      </c>
      <c r="EA865" s="2" t="s">
        <v>242</v>
      </c>
      <c r="EB865" s="85" t="s">
        <v>242</v>
      </c>
      <c r="EC865" s="2" t="s">
        <v>242</v>
      </c>
      <c r="ED865" s="2">
        <v>2034</v>
      </c>
      <c r="EE865" s="2">
        <v>3004</v>
      </c>
      <c r="EF865" s="7">
        <v>50</v>
      </c>
      <c r="EG865" s="20"/>
      <c r="EH865" s="20"/>
      <c r="EI865" s="4">
        <f t="shared" ref="EI865" si="17387">IF(EI670="","",EI670)</f>
        <v>331165</v>
      </c>
      <c r="EJ865" s="4">
        <f t="shared" ref="EJ865" si="17388">IF(EJ670="","",EJ670)</f>
        <v>1</v>
      </c>
      <c r="EK865" s="4">
        <f t="shared" ref="EK865" si="17389">IF(EK670="","",EK670)</f>
        <v>331166</v>
      </c>
      <c r="EL865" s="4">
        <f t="shared" ref="EL865" si="17390">IF(EL670="","",EL670)</f>
        <v>1</v>
      </c>
      <c r="EM865" s="4">
        <f t="shared" ref="EM865" si="17391">IF(EM670="","",EM670)</f>
        <v>331167</v>
      </c>
      <c r="EN865" s="4">
        <f t="shared" ref="EN865" si="17392">IF(EN670="","",EN670)</f>
        <v>1</v>
      </c>
      <c r="EO865" s="4">
        <f t="shared" ref="EO865" si="17393">IF(EO670="","",EO670)</f>
        <v>331168</v>
      </c>
      <c r="EP865" s="4">
        <f t="shared" ref="EP865" si="17394">IF(EP670="","",EP670)</f>
        <v>1</v>
      </c>
      <c r="EQ865" s="4">
        <f t="shared" ref="EQ865" si="17395">IF(EQ670="","",EQ670)</f>
        <v>331169</v>
      </c>
      <c r="ER865" s="4">
        <f t="shared" si="17309"/>
        <v>1</v>
      </c>
      <c r="ES865" s="4">
        <f t="shared" si="17277"/>
        <v>331170</v>
      </c>
      <c r="ET865" s="4">
        <f t="shared" ref="ET865" si="17396">IF(ET670="","",ET670)</f>
        <v>1</v>
      </c>
      <c r="EU865" s="4">
        <f t="shared" si="17244"/>
        <v>331171</v>
      </c>
      <c r="EV865" s="4">
        <f t="shared" si="16947"/>
        <v>1</v>
      </c>
      <c r="EW865" s="4" t="str">
        <f t="shared" si="16947"/>
        <v/>
      </c>
      <c r="EX865" s="4" t="str">
        <f t="shared" si="16947"/>
        <v/>
      </c>
      <c r="EY865" s="4" t="str">
        <f t="shared" si="16947"/>
        <v/>
      </c>
      <c r="EZ865" s="4" t="str">
        <f t="shared" si="17245"/>
        <v/>
      </c>
      <c r="FA865" s="4" t="str">
        <f t="shared" si="17024"/>
        <v/>
      </c>
      <c r="FB865" s="4" t="str">
        <f t="shared" si="17342"/>
        <v/>
      </c>
      <c r="FC865" s="4">
        <f t="shared" ref="FC865" si="17397">IF(FC670="","",FC670)</f>
        <v>40013</v>
      </c>
      <c r="FD865" s="4">
        <f t="shared" si="17344"/>
        <v>1</v>
      </c>
      <c r="FE865" s="4">
        <f t="shared" ref="FE865" si="17398">IF(FE670="","",FE670)</f>
        <v>20100</v>
      </c>
      <c r="FF865" s="4">
        <f t="shared" si="17151"/>
        <v>1</v>
      </c>
      <c r="FG865" s="4">
        <f t="shared" si="17123"/>
        <v>20100</v>
      </c>
      <c r="FH865" s="4">
        <f t="shared" si="16838"/>
        <v>1</v>
      </c>
      <c r="FR865" s="2">
        <v>99999</v>
      </c>
      <c r="FS865" s="2">
        <v>0</v>
      </c>
      <c r="FT865" s="4">
        <v>4000</v>
      </c>
      <c r="FU865" s="4" t="s">
        <v>1548</v>
      </c>
      <c r="FV865" s="4"/>
      <c r="FW865" s="4"/>
      <c r="FX865" s="4"/>
      <c r="FY865" s="4"/>
      <c r="FZ865" s="77">
        <v>0</v>
      </c>
      <c r="GA865" s="2">
        <v>1</v>
      </c>
      <c r="GB865" s="2">
        <v>30</v>
      </c>
      <c r="GC865" s="2">
        <v>1</v>
      </c>
      <c r="GD865"/>
    </row>
    <row r="866" s="2" customFormat="1" ht="14.25" spans="1:186">
      <c r="A866" s="15">
        <v>8060101</v>
      </c>
      <c r="B866" s="7">
        <f t="shared" si="17374"/>
        <v>1288</v>
      </c>
      <c r="C866" s="7">
        <f t="shared" ref="C866" si="17399">C853</f>
        <v>0</v>
      </c>
      <c r="D866" s="5" t="s">
        <v>471</v>
      </c>
      <c r="E866" s="2" t="s">
        <v>1561</v>
      </c>
      <c r="F866" s="31" t="s">
        <v>1483</v>
      </c>
      <c r="G866" s="31">
        <v>5</v>
      </c>
      <c r="H866" s="7" t="s">
        <v>191</v>
      </c>
      <c r="I866" s="7" t="s">
        <v>187</v>
      </c>
      <c r="J866" s="35">
        <v>1535</v>
      </c>
      <c r="K866" s="38">
        <v>404</v>
      </c>
      <c r="L866" s="80"/>
      <c r="M866" s="53" t="s">
        <v>193</v>
      </c>
      <c r="N866" s="4">
        <f t="shared" ref="N866" si="17400">N671</f>
        <v>60</v>
      </c>
      <c r="O866" s="4">
        <f t="shared" ref="O866" si="17401">O671</f>
        <v>60</v>
      </c>
      <c r="P866" s="40">
        <f t="shared" si="16840"/>
        <v>2005</v>
      </c>
      <c r="Q866" s="4"/>
      <c r="S866" s="48">
        <f t="shared" ref="S866" si="17402">S853</f>
        <v>0</v>
      </c>
      <c r="T866" s="94" t="s">
        <v>240</v>
      </c>
      <c r="U866" s="7" t="s">
        <v>195</v>
      </c>
      <c r="V866" s="7" t="str">
        <f t="shared" si="17350"/>
        <v>1</v>
      </c>
      <c r="W866" s="7" t="str">
        <f t="shared" si="17351"/>
        <v>1</v>
      </c>
      <c r="X866" s="40">
        <v>0</v>
      </c>
      <c r="AB866" s="7" t="s">
        <v>195</v>
      </c>
      <c r="AC866" s="7">
        <v>0</v>
      </c>
      <c r="AD866" s="7" t="s">
        <v>195</v>
      </c>
      <c r="AE866" s="7" t="s">
        <v>195</v>
      </c>
      <c r="AF866" s="7" t="s">
        <v>195</v>
      </c>
      <c r="AG866" s="7" t="s">
        <v>195</v>
      </c>
      <c r="AH866" s="40">
        <v>0</v>
      </c>
      <c r="AI866" s="40">
        <v>0</v>
      </c>
      <c r="AJ866" s="40">
        <v>1</v>
      </c>
      <c r="AK866" s="40">
        <v>0</v>
      </c>
      <c r="AL866" s="40">
        <v>1</v>
      </c>
      <c r="AM866" s="40">
        <v>0</v>
      </c>
      <c r="AN866" s="40">
        <v>60</v>
      </c>
      <c r="AO866" s="40">
        <v>3000</v>
      </c>
      <c r="AP866" s="7" t="s">
        <v>473</v>
      </c>
      <c r="AQ866" s="4">
        <f t="shared" ref="AQ866" si="17403">AQ671</f>
        <v>3</v>
      </c>
      <c r="AR866" s="4">
        <f t="shared" si="17158"/>
        <v>161506</v>
      </c>
      <c r="AS866" s="7" t="s">
        <v>199</v>
      </c>
      <c r="AT866" s="48">
        <v>3</v>
      </c>
      <c r="AU866" s="48">
        <v>1</v>
      </c>
      <c r="AV866" s="48">
        <v>3</v>
      </c>
      <c r="AW866" s="48">
        <v>500</v>
      </c>
      <c r="AX866" s="48">
        <v>250</v>
      </c>
      <c r="AY866" s="48">
        <v>0</v>
      </c>
      <c r="AZ866" s="48">
        <v>0</v>
      </c>
      <c r="BE866" s="48">
        <v>0</v>
      </c>
      <c r="BF866" s="48">
        <v>1</v>
      </c>
      <c r="BG866" s="48">
        <f t="shared" ref="BG866" si="17404">IF(O866&lt;10,90,90+O866*9)</f>
        <v>630</v>
      </c>
      <c r="BH866" s="48">
        <f t="shared" ref="BH866" si="17405">IF(O866&lt;10,90,90+O866*9)</f>
        <v>630</v>
      </c>
      <c r="BI866" s="7">
        <v>0</v>
      </c>
      <c r="BJ866" s="7">
        <v>0</v>
      </c>
      <c r="BK866" s="7">
        <v>0</v>
      </c>
      <c r="BL866" s="7">
        <v>0</v>
      </c>
      <c r="BM866" s="7">
        <v>0</v>
      </c>
      <c r="BN866" s="7">
        <v>0</v>
      </c>
      <c r="BO866" s="7">
        <v>0</v>
      </c>
      <c r="BP866" s="7">
        <v>0</v>
      </c>
      <c r="BQ866" s="7">
        <v>0</v>
      </c>
      <c r="BR866" s="7">
        <v>0</v>
      </c>
      <c r="BS866" s="7">
        <v>0</v>
      </c>
      <c r="BT866" s="7">
        <v>0</v>
      </c>
      <c r="BU866" s="7">
        <v>0</v>
      </c>
      <c r="BV866" s="7">
        <v>0</v>
      </c>
      <c r="BW866" s="7">
        <v>0</v>
      </c>
      <c r="BX866" s="7">
        <v>0</v>
      </c>
      <c r="BY866" s="7">
        <v>0</v>
      </c>
      <c r="BZ866" s="7">
        <v>0</v>
      </c>
      <c r="CA866" s="7">
        <v>0</v>
      </c>
      <c r="CB866" s="7">
        <v>0</v>
      </c>
      <c r="CC866" s="7">
        <v>0</v>
      </c>
      <c r="CD866" s="7">
        <v>0</v>
      </c>
      <c r="CE866" s="7">
        <v>0</v>
      </c>
      <c r="CF866" s="7">
        <v>0</v>
      </c>
      <c r="CG866" s="7">
        <v>0</v>
      </c>
      <c r="CH866" s="7">
        <v>0</v>
      </c>
      <c r="CI866" s="7">
        <v>0</v>
      </c>
      <c r="CJ866" s="7">
        <v>0</v>
      </c>
      <c r="CK866" s="7">
        <v>0</v>
      </c>
      <c r="CL866" s="40">
        <v>0</v>
      </c>
      <c r="CM866" s="40">
        <v>0</v>
      </c>
      <c r="CN866" s="40">
        <v>0</v>
      </c>
      <c r="CO866" s="40">
        <v>0</v>
      </c>
      <c r="CP866" s="7">
        <v>0</v>
      </c>
      <c r="CQ866" s="7">
        <v>0</v>
      </c>
      <c r="CR866" s="7">
        <v>0</v>
      </c>
      <c r="CS866" s="40">
        <v>0</v>
      </c>
      <c r="CT866" s="7">
        <v>0</v>
      </c>
      <c r="CU866" s="7">
        <v>0</v>
      </c>
      <c r="CV866" s="4"/>
      <c r="CW866" s="4"/>
      <c r="CX866" s="4" t="str">
        <f t="shared" ref="CX866" si="17406">IF(CX671="","",CX671)</f>
        <v>3da_weapon_changjian01_s</v>
      </c>
      <c r="CY866" s="4" t="str">
        <f t="shared" ref="CY866" si="17407">IF(CY671="","",CY671)</f>
        <v>3da_weapon_changjian01_b</v>
      </c>
      <c r="CZ866" s="4" t="str">
        <f t="shared" ref="CZ866:CZ875" si="17408">IF(CZ671="","",CZ671)</f>
        <v/>
      </c>
      <c r="DA866" s="4" t="str">
        <f t="shared" ref="DA866" si="17409">IF(DA671="","",DA671)</f>
        <v/>
      </c>
      <c r="DB866" s="4" t="str">
        <f t="shared" si="17357"/>
        <v>CS_Rhand</v>
      </c>
      <c r="DC866" s="4" t="str">
        <f t="shared" si="17327"/>
        <v>CS_Rhand</v>
      </c>
      <c r="DD866" s="7">
        <v>2</v>
      </c>
      <c r="DE866" s="7">
        <v>30</v>
      </c>
      <c r="DF866" s="7">
        <v>60</v>
      </c>
      <c r="DH866" s="4">
        <f t="shared" ref="DH866" si="17410">IF(DH671="","",DH671)</f>
        <v>7</v>
      </c>
      <c r="DI866" s="4">
        <f t="shared" ref="DI866" si="17411">IF(DI671="","",DI671)</f>
        <v>2</v>
      </c>
      <c r="DJ866" s="4">
        <f t="shared" ref="DJ866" si="17412">IF(DJ671="","",DJ671)</f>
        <v>4</v>
      </c>
      <c r="DK866" s="4">
        <f t="shared" si="17361"/>
        <v>7</v>
      </c>
      <c r="DL866" s="4">
        <f t="shared" si="16961"/>
        <v>8</v>
      </c>
      <c r="DX866" s="7">
        <f t="shared" si="16988"/>
        <v>8060101</v>
      </c>
      <c r="DY866" s="7"/>
      <c r="DZ866" s="67">
        <v>10000</v>
      </c>
      <c r="EA866" s="2" t="s">
        <v>1562</v>
      </c>
      <c r="EB866" s="85">
        <v>201</v>
      </c>
      <c r="EC866" s="2" t="s">
        <v>1563</v>
      </c>
      <c r="ED866" s="2">
        <v>2020</v>
      </c>
      <c r="EE866" s="2">
        <v>3004</v>
      </c>
      <c r="EF866" s="7">
        <v>50</v>
      </c>
      <c r="EG866" s="20"/>
      <c r="EH866" s="20"/>
      <c r="EI866" s="4">
        <f t="shared" ref="EI866" si="17413">IF(EI671="","",EI671)</f>
        <v>331106</v>
      </c>
      <c r="EJ866" s="4">
        <f t="shared" ref="EJ866" si="17414">IF(EJ671="","",EJ671)</f>
        <v>1</v>
      </c>
      <c r="EK866" s="4">
        <f t="shared" ref="EK866" si="17415">IF(EK671="","",EK671)</f>
        <v>331107</v>
      </c>
      <c r="EL866" s="4">
        <f t="shared" ref="EL866" si="17416">IF(EL671="","",EL671)</f>
        <v>1</v>
      </c>
      <c r="EM866" s="4">
        <f t="shared" ref="EM866" si="17417">IF(EM671="","",EM671)</f>
        <v>331108</v>
      </c>
      <c r="EN866" s="4">
        <f t="shared" ref="EN866" si="17418">IF(EN671="","",EN671)</f>
        <v>1</v>
      </c>
      <c r="EO866" s="4">
        <f t="shared" ref="EO866" si="17419">IF(EO671="","",EO671)</f>
        <v>331109</v>
      </c>
      <c r="EP866" s="4">
        <f t="shared" ref="EP866" si="17420">IF(EP671="","",EP671)</f>
        <v>1</v>
      </c>
      <c r="EQ866" s="4">
        <f t="shared" ref="EQ866" si="17421">IF(EQ671="","",EQ671)</f>
        <v>331110</v>
      </c>
      <c r="ER866" s="4">
        <f t="shared" si="17309"/>
        <v>1</v>
      </c>
      <c r="ES866" s="4">
        <f t="shared" si="17277"/>
        <v>331111</v>
      </c>
      <c r="ET866" s="4">
        <f t="shared" ref="ET866" si="17422">IF(ET671="","",ET671)</f>
        <v>1</v>
      </c>
      <c r="EU866" s="4" t="str">
        <f t="shared" si="17244"/>
        <v/>
      </c>
      <c r="EV866" s="4" t="str">
        <f t="shared" si="16947"/>
        <v/>
      </c>
      <c r="EW866" s="4" t="str">
        <f t="shared" si="16947"/>
        <v/>
      </c>
      <c r="EX866" s="4" t="str">
        <f t="shared" si="16947"/>
        <v/>
      </c>
      <c r="EY866" s="4" t="str">
        <f t="shared" si="16947"/>
        <v/>
      </c>
      <c r="EZ866" s="4" t="str">
        <f t="shared" si="17245"/>
        <v/>
      </c>
      <c r="FA866" s="4" t="str">
        <f t="shared" si="17024"/>
        <v/>
      </c>
      <c r="FB866" s="4" t="str">
        <f t="shared" si="17342"/>
        <v/>
      </c>
      <c r="FC866" s="4">
        <f t="shared" ref="FC866" si="17423">IF(FC671="","",FC671)</f>
        <v>40013</v>
      </c>
      <c r="FD866" s="4">
        <f t="shared" si="17344"/>
        <v>1</v>
      </c>
      <c r="FE866" s="4">
        <f t="shared" ref="FE866" si="17424">IF(FE671="","",FE671)</f>
        <v>20100</v>
      </c>
      <c r="FF866" s="4">
        <f t="shared" si="17151"/>
        <v>1</v>
      </c>
      <c r="FG866" s="4">
        <f t="shared" si="17123"/>
        <v>20100</v>
      </c>
      <c r="FH866" s="4">
        <f t="shared" si="16838"/>
        <v>1</v>
      </c>
      <c r="FR866" s="2">
        <v>99999</v>
      </c>
      <c r="FS866" s="2">
        <v>0</v>
      </c>
      <c r="FT866" s="4">
        <v>8000</v>
      </c>
      <c r="FU866" s="4" t="s">
        <v>1564</v>
      </c>
      <c r="FV866" s="4"/>
      <c r="FW866" s="4"/>
      <c r="FX866" s="4"/>
      <c r="FY866" s="4"/>
      <c r="FZ866" s="77">
        <v>0</v>
      </c>
      <c r="GA866" s="2">
        <v>1</v>
      </c>
      <c r="GB866" s="2">
        <v>30</v>
      </c>
      <c r="GC866" s="2">
        <v>1</v>
      </c>
      <c r="GD866"/>
    </row>
    <row r="867" s="2" customFormat="1" ht="14.25" spans="1:186">
      <c r="A867" s="15">
        <v>8060102</v>
      </c>
      <c r="B867" s="7">
        <f t="shared" si="17374"/>
        <v>4360</v>
      </c>
      <c r="C867" s="7">
        <f t="shared" ref="C867" si="17425">C854</f>
        <v>0</v>
      </c>
      <c r="D867" s="5" t="s">
        <v>475</v>
      </c>
      <c r="E867" s="2" t="s">
        <v>1565</v>
      </c>
      <c r="F867" s="31" t="s">
        <v>1483</v>
      </c>
      <c r="G867" s="31">
        <v>5</v>
      </c>
      <c r="H867" s="7" t="s">
        <v>191</v>
      </c>
      <c r="I867" s="7" t="s">
        <v>187</v>
      </c>
      <c r="J867" s="35">
        <v>1525</v>
      </c>
      <c r="K867" s="38">
        <v>204</v>
      </c>
      <c r="L867" s="80"/>
      <c r="M867" s="53" t="s">
        <v>193</v>
      </c>
      <c r="N867" s="4">
        <f t="shared" ref="N867" si="17426">N672</f>
        <v>60</v>
      </c>
      <c r="O867" s="4">
        <f t="shared" ref="O867" si="17427">O672</f>
        <v>60</v>
      </c>
      <c r="P867" s="40">
        <f t="shared" si="16840"/>
        <v>2005</v>
      </c>
      <c r="Q867" s="4"/>
      <c r="S867" s="48">
        <f t="shared" ref="S867" si="17428">S854</f>
        <v>0</v>
      </c>
      <c r="T867" s="94" t="s">
        <v>245</v>
      </c>
      <c r="U867" s="7" t="s">
        <v>195</v>
      </c>
      <c r="V867" s="7" t="str">
        <f t="shared" si="17350"/>
        <v>1</v>
      </c>
      <c r="W867" s="7" t="str">
        <f t="shared" si="17351"/>
        <v>1</v>
      </c>
      <c r="X867" s="40">
        <v>0</v>
      </c>
      <c r="AB867" s="7" t="s">
        <v>195</v>
      </c>
      <c r="AC867" s="7">
        <v>0</v>
      </c>
      <c r="AD867" s="7" t="s">
        <v>195</v>
      </c>
      <c r="AE867" s="7" t="s">
        <v>195</v>
      </c>
      <c r="AF867" s="7" t="s">
        <v>195</v>
      </c>
      <c r="AG867" s="7" t="s">
        <v>195</v>
      </c>
      <c r="AH867" s="40">
        <v>0</v>
      </c>
      <c r="AI867" s="40">
        <v>0</v>
      </c>
      <c r="AJ867" s="40">
        <v>1</v>
      </c>
      <c r="AK867" s="40">
        <v>0</v>
      </c>
      <c r="AL867" s="40">
        <v>1</v>
      </c>
      <c r="AM867" s="40">
        <v>0</v>
      </c>
      <c r="AN867" s="40">
        <v>60</v>
      </c>
      <c r="AO867" s="40">
        <v>3000</v>
      </c>
      <c r="AP867" s="7" t="s">
        <v>477</v>
      </c>
      <c r="AQ867" s="4">
        <f t="shared" ref="AQ867" si="17429">AQ672</f>
        <v>3</v>
      </c>
      <c r="AR867" s="4">
        <f t="shared" si="17158"/>
        <v>161506</v>
      </c>
      <c r="AS867" s="7" t="s">
        <v>199</v>
      </c>
      <c r="AT867" s="48">
        <v>3</v>
      </c>
      <c r="AU867" s="48">
        <v>1</v>
      </c>
      <c r="AV867" s="48">
        <v>3</v>
      </c>
      <c r="AW867" s="48">
        <v>500</v>
      </c>
      <c r="AX867" s="48">
        <v>250</v>
      </c>
      <c r="AY867" s="48">
        <v>0</v>
      </c>
      <c r="AZ867" s="48">
        <v>0</v>
      </c>
      <c r="BE867" s="48">
        <v>0</v>
      </c>
      <c r="BF867" s="48">
        <v>1</v>
      </c>
      <c r="BG867" s="48">
        <f t="shared" ref="BG867" si="17430">IF(O867&lt;10,90,90+O867*9)</f>
        <v>630</v>
      </c>
      <c r="BH867" s="48">
        <f t="shared" ref="BH867" si="17431">IF(O867&lt;10,90,90+O867*9)</f>
        <v>630</v>
      </c>
      <c r="BI867" s="7">
        <v>0</v>
      </c>
      <c r="BJ867" s="7">
        <v>0</v>
      </c>
      <c r="BK867" s="7">
        <v>0</v>
      </c>
      <c r="BL867" s="7">
        <v>0</v>
      </c>
      <c r="BM867" s="7">
        <v>0</v>
      </c>
      <c r="BN867" s="7">
        <v>0</v>
      </c>
      <c r="BO867" s="7">
        <v>0</v>
      </c>
      <c r="BP867" s="7">
        <v>0</v>
      </c>
      <c r="BQ867" s="7">
        <v>0</v>
      </c>
      <c r="BR867" s="7">
        <v>0</v>
      </c>
      <c r="BS867" s="7">
        <v>0</v>
      </c>
      <c r="BT867" s="7">
        <v>0</v>
      </c>
      <c r="BU867" s="7">
        <v>0</v>
      </c>
      <c r="BV867" s="7">
        <v>0</v>
      </c>
      <c r="BW867" s="7">
        <v>0</v>
      </c>
      <c r="BX867" s="7">
        <v>0</v>
      </c>
      <c r="BY867" s="7">
        <v>0</v>
      </c>
      <c r="BZ867" s="7">
        <v>0</v>
      </c>
      <c r="CA867" s="7">
        <v>0</v>
      </c>
      <c r="CB867" s="7">
        <v>0</v>
      </c>
      <c r="CC867" s="7">
        <v>0</v>
      </c>
      <c r="CD867" s="7">
        <v>0</v>
      </c>
      <c r="CE867" s="7">
        <v>0</v>
      </c>
      <c r="CF867" s="7">
        <v>0</v>
      </c>
      <c r="CG867" s="7">
        <v>0</v>
      </c>
      <c r="CH867" s="7">
        <v>0</v>
      </c>
      <c r="CI867" s="7">
        <v>0</v>
      </c>
      <c r="CJ867" s="7">
        <v>0</v>
      </c>
      <c r="CK867" s="7">
        <v>0</v>
      </c>
      <c r="CL867" s="40">
        <v>0</v>
      </c>
      <c r="CM867" s="40">
        <v>0</v>
      </c>
      <c r="CN867" s="40">
        <v>0</v>
      </c>
      <c r="CO867" s="40">
        <v>0</v>
      </c>
      <c r="CP867" s="7">
        <v>0</v>
      </c>
      <c r="CQ867" s="7">
        <v>0</v>
      </c>
      <c r="CR867" s="7">
        <v>0</v>
      </c>
      <c r="CS867" s="40">
        <v>0</v>
      </c>
      <c r="CT867" s="7">
        <v>0</v>
      </c>
      <c r="CU867" s="7">
        <v>0</v>
      </c>
      <c r="CV867" s="4"/>
      <c r="CW867" s="4"/>
      <c r="CX867" s="4" t="str">
        <f t="shared" ref="CX867" si="17432">IF(CX672="","",CX672)</f>
        <v>3da_weapon_changjian01_s</v>
      </c>
      <c r="CY867" s="4" t="str">
        <f t="shared" ref="CY867:CY889" si="17433">IF(CY672="","",CY672)</f>
        <v>3da_weapon_changjian01_b</v>
      </c>
      <c r="CZ867" s="4" t="str">
        <f t="shared" si="17408"/>
        <v/>
      </c>
      <c r="DA867" s="4" t="str">
        <f t="shared" ref="DA867" si="17434">IF(DA672="","",DA672)</f>
        <v/>
      </c>
      <c r="DB867" s="4" t="str">
        <f t="shared" si="17357"/>
        <v>CS_Rhand</v>
      </c>
      <c r="DC867" s="4" t="str">
        <f t="shared" si="17327"/>
        <v>CS_Rhand</v>
      </c>
      <c r="DD867" s="7">
        <v>2</v>
      </c>
      <c r="DE867" s="7">
        <v>30</v>
      </c>
      <c r="DF867" s="7">
        <v>60</v>
      </c>
      <c r="DH867" s="4">
        <f t="shared" ref="DH867" si="17435">IF(DH672="","",DH672)</f>
        <v>7</v>
      </c>
      <c r="DI867" s="4">
        <f t="shared" ref="DI867:DI903" si="17436">IF(DI672="","",DI672)</f>
        <v>2</v>
      </c>
      <c r="DJ867" s="4">
        <f t="shared" ref="DJ867" si="17437">IF(DJ672="","",DJ672)</f>
        <v>4</v>
      </c>
      <c r="DK867" s="4">
        <f t="shared" si="17361"/>
        <v>7</v>
      </c>
      <c r="DL867" s="4">
        <f t="shared" si="16961"/>
        <v>8</v>
      </c>
      <c r="DX867" s="7">
        <f t="shared" si="16988"/>
        <v>8060102</v>
      </c>
      <c r="DY867" s="7"/>
      <c r="DZ867" s="67">
        <v>10000</v>
      </c>
      <c r="EA867" s="2" t="s">
        <v>1562</v>
      </c>
      <c r="EB867" s="85">
        <v>201</v>
      </c>
      <c r="EC867" s="2" t="s">
        <v>1563</v>
      </c>
      <c r="ED867" s="2">
        <v>2020</v>
      </c>
      <c r="EE867" s="2">
        <v>3004</v>
      </c>
      <c r="EF867" s="7">
        <v>50</v>
      </c>
      <c r="EG867" s="20"/>
      <c r="EH867" s="20"/>
      <c r="EI867" s="4">
        <f t="shared" ref="EI867" si="17438">IF(EI672="","",EI672)</f>
        <v>331106</v>
      </c>
      <c r="EJ867" s="4">
        <f t="shared" ref="EJ867:EJ889" si="17439">IF(EJ672="","",EJ672)</f>
        <v>1</v>
      </c>
      <c r="EK867" s="4">
        <f t="shared" ref="EK867" si="17440">IF(EK672="","",EK672)</f>
        <v>331107</v>
      </c>
      <c r="EL867" s="4">
        <f t="shared" ref="EL867" si="17441">IF(EL672="","",EL672)</f>
        <v>1</v>
      </c>
      <c r="EM867" s="4">
        <f t="shared" ref="EM867" si="17442">IF(EM672="","",EM672)</f>
        <v>331108</v>
      </c>
      <c r="EN867" s="4">
        <f t="shared" ref="EN867" si="17443">IF(EN672="","",EN672)</f>
        <v>1</v>
      </c>
      <c r="EO867" s="4">
        <f t="shared" ref="EO867" si="17444">IF(EO672="","",EO672)</f>
        <v>331109</v>
      </c>
      <c r="EP867" s="4">
        <f t="shared" ref="EP867" si="17445">IF(EP672="","",EP672)</f>
        <v>1</v>
      </c>
      <c r="EQ867" s="4">
        <f t="shared" ref="EQ867" si="17446">IF(EQ672="","",EQ672)</f>
        <v>331110</v>
      </c>
      <c r="ER867" s="4">
        <f t="shared" si="17309"/>
        <v>1</v>
      </c>
      <c r="ES867" s="4">
        <f t="shared" si="17277"/>
        <v>331111</v>
      </c>
      <c r="ET867" s="4">
        <f t="shared" ref="ET867" si="17447">IF(ET672="","",ET672)</f>
        <v>1</v>
      </c>
      <c r="EU867" s="4" t="str">
        <f t="shared" si="17244"/>
        <v/>
      </c>
      <c r="EV867" s="4" t="str">
        <f t="shared" si="16947"/>
        <v/>
      </c>
      <c r="EW867" s="4" t="str">
        <f t="shared" si="16947"/>
        <v/>
      </c>
      <c r="EX867" s="4" t="str">
        <f t="shared" si="16947"/>
        <v/>
      </c>
      <c r="EY867" s="4" t="str">
        <f t="shared" si="16947"/>
        <v/>
      </c>
      <c r="EZ867" s="4" t="str">
        <f t="shared" si="17245"/>
        <v/>
      </c>
      <c r="FA867" s="4" t="str">
        <f t="shared" si="17024"/>
        <v/>
      </c>
      <c r="FB867" s="4" t="str">
        <f t="shared" si="17342"/>
        <v/>
      </c>
      <c r="FC867" s="4">
        <f t="shared" ref="FC867" si="17448">IF(FC672="","",FC672)</f>
        <v>40013</v>
      </c>
      <c r="FD867" s="4">
        <f t="shared" si="17344"/>
        <v>1</v>
      </c>
      <c r="FE867" s="4">
        <f t="shared" ref="FE867" si="17449">IF(FE672="","",FE672)</f>
        <v>20100</v>
      </c>
      <c r="FF867" s="4">
        <f t="shared" si="17151"/>
        <v>1</v>
      </c>
      <c r="FG867" s="4">
        <f t="shared" si="17123"/>
        <v>20100</v>
      </c>
      <c r="FH867" s="4">
        <f t="shared" si="16838"/>
        <v>1</v>
      </c>
      <c r="FR867" s="2">
        <v>99999</v>
      </c>
      <c r="FS867" s="2">
        <v>0</v>
      </c>
      <c r="FT867" s="4">
        <v>8000</v>
      </c>
      <c r="FU867" s="4" t="s">
        <v>1564</v>
      </c>
      <c r="FV867" s="4"/>
      <c r="FW867" s="4"/>
      <c r="FX867" s="4"/>
      <c r="FY867" s="4"/>
      <c r="FZ867" s="77">
        <v>0</v>
      </c>
      <c r="GA867" s="2">
        <v>1</v>
      </c>
      <c r="GB867" s="2">
        <v>30</v>
      </c>
      <c r="GC867" s="2">
        <v>1</v>
      </c>
      <c r="GD867"/>
    </row>
    <row r="868" s="2" customFormat="1" ht="14.25" spans="1:186">
      <c r="A868" s="15">
        <v>8060103</v>
      </c>
      <c r="B868" s="7">
        <f t="shared" si="17374"/>
        <v>1800</v>
      </c>
      <c r="C868" s="7">
        <f t="shared" ref="C868:C888" si="17450">C855</f>
        <v>0</v>
      </c>
      <c r="D868" s="5" t="s">
        <v>478</v>
      </c>
      <c r="E868" s="2" t="s">
        <v>1566</v>
      </c>
      <c r="F868" s="31" t="s">
        <v>1483</v>
      </c>
      <c r="G868" s="31">
        <v>5</v>
      </c>
      <c r="H868" s="7" t="s">
        <v>191</v>
      </c>
      <c r="I868" s="7" t="s">
        <v>187</v>
      </c>
      <c r="J868" s="35">
        <v>1518</v>
      </c>
      <c r="K868" s="38">
        <v>304</v>
      </c>
      <c r="L868" s="39"/>
      <c r="M868" s="53" t="s">
        <v>193</v>
      </c>
      <c r="N868" s="4">
        <f t="shared" ref="N868" si="17451">N673</f>
        <v>60</v>
      </c>
      <c r="O868" s="4">
        <f t="shared" ref="O868" si="17452">O673</f>
        <v>60</v>
      </c>
      <c r="P868" s="40">
        <f t="shared" si="16840"/>
        <v>2005</v>
      </c>
      <c r="Q868" s="4"/>
      <c r="S868" s="48">
        <f t="shared" ref="S868:S888" si="17453">S855</f>
        <v>0</v>
      </c>
      <c r="T868" s="94" t="s">
        <v>249</v>
      </c>
      <c r="U868" s="7" t="s">
        <v>195</v>
      </c>
      <c r="V868" s="7" t="str">
        <f t="shared" si="17350"/>
        <v>1</v>
      </c>
      <c r="W868" s="7" t="str">
        <f t="shared" si="17351"/>
        <v>1</v>
      </c>
      <c r="X868" s="40">
        <v>0</v>
      </c>
      <c r="AB868" s="7" t="s">
        <v>195</v>
      </c>
      <c r="AC868" s="7">
        <v>0</v>
      </c>
      <c r="AD868" s="7" t="s">
        <v>195</v>
      </c>
      <c r="AE868" s="7" t="s">
        <v>195</v>
      </c>
      <c r="AF868" s="7" t="s">
        <v>195</v>
      </c>
      <c r="AG868" s="7" t="s">
        <v>195</v>
      </c>
      <c r="AH868" s="40">
        <v>0</v>
      </c>
      <c r="AI868" s="40">
        <v>0</v>
      </c>
      <c r="AJ868" s="40">
        <v>1</v>
      </c>
      <c r="AK868" s="40">
        <v>0</v>
      </c>
      <c r="AL868" s="40">
        <v>1</v>
      </c>
      <c r="AM868" s="40">
        <v>0</v>
      </c>
      <c r="AN868" s="40">
        <v>60</v>
      </c>
      <c r="AO868" s="40">
        <v>3000</v>
      </c>
      <c r="AP868" s="7" t="s">
        <v>480</v>
      </c>
      <c r="AQ868" s="4">
        <f t="shared" ref="AQ868:AQ889" si="17454">AQ673</f>
        <v>3</v>
      </c>
      <c r="AR868" s="4">
        <f t="shared" si="17158"/>
        <v>161506</v>
      </c>
      <c r="AS868" s="7" t="s">
        <v>199</v>
      </c>
      <c r="AT868" s="48">
        <v>3</v>
      </c>
      <c r="AU868" s="48">
        <v>1</v>
      </c>
      <c r="AV868" s="48">
        <v>3</v>
      </c>
      <c r="AW868" s="48">
        <v>500</v>
      </c>
      <c r="AX868" s="48">
        <v>250</v>
      </c>
      <c r="AY868" s="48">
        <v>0</v>
      </c>
      <c r="AZ868" s="48">
        <v>0</v>
      </c>
      <c r="BE868" s="48">
        <v>0</v>
      </c>
      <c r="BF868" s="48">
        <v>1</v>
      </c>
      <c r="BG868" s="48">
        <f t="shared" ref="BG868" si="17455">IF(O868&lt;10,90,90+O868*9)</f>
        <v>630</v>
      </c>
      <c r="BH868" s="48">
        <f t="shared" ref="BH868" si="17456">IF(O868&lt;10,90,90+O868*9)</f>
        <v>630</v>
      </c>
      <c r="BI868" s="7">
        <v>0</v>
      </c>
      <c r="BJ868" s="7">
        <v>0</v>
      </c>
      <c r="BK868" s="7">
        <v>0</v>
      </c>
      <c r="BL868" s="7">
        <v>0</v>
      </c>
      <c r="BM868" s="7">
        <v>0</v>
      </c>
      <c r="BN868" s="7">
        <v>0</v>
      </c>
      <c r="BO868" s="7">
        <v>0</v>
      </c>
      <c r="BP868" s="7">
        <v>0</v>
      </c>
      <c r="BQ868" s="7">
        <v>0</v>
      </c>
      <c r="BR868" s="7">
        <v>0</v>
      </c>
      <c r="BS868" s="7">
        <v>0</v>
      </c>
      <c r="BT868" s="7">
        <v>0</v>
      </c>
      <c r="BU868" s="7">
        <v>0</v>
      </c>
      <c r="BV868" s="7">
        <v>0</v>
      </c>
      <c r="BW868" s="7">
        <v>0</v>
      </c>
      <c r="BX868" s="7">
        <v>0</v>
      </c>
      <c r="BY868" s="7">
        <v>0</v>
      </c>
      <c r="BZ868" s="7">
        <v>0</v>
      </c>
      <c r="CA868" s="7">
        <v>0</v>
      </c>
      <c r="CB868" s="7">
        <v>0</v>
      </c>
      <c r="CC868" s="7">
        <v>0</v>
      </c>
      <c r="CD868" s="7">
        <v>0</v>
      </c>
      <c r="CE868" s="7">
        <v>0</v>
      </c>
      <c r="CF868" s="7">
        <v>0</v>
      </c>
      <c r="CG868" s="7">
        <v>0</v>
      </c>
      <c r="CH868" s="7">
        <v>0</v>
      </c>
      <c r="CI868" s="7">
        <v>0</v>
      </c>
      <c r="CJ868" s="7">
        <v>0</v>
      </c>
      <c r="CK868" s="7">
        <v>0</v>
      </c>
      <c r="CL868" s="40">
        <v>0</v>
      </c>
      <c r="CM868" s="40">
        <v>0</v>
      </c>
      <c r="CN868" s="40">
        <v>0</v>
      </c>
      <c r="CO868" s="40">
        <v>0</v>
      </c>
      <c r="CP868" s="7">
        <v>0</v>
      </c>
      <c r="CQ868" s="7">
        <v>0</v>
      </c>
      <c r="CR868" s="7">
        <v>0</v>
      </c>
      <c r="CS868" s="40">
        <v>0</v>
      </c>
      <c r="CT868" s="7">
        <v>0</v>
      </c>
      <c r="CU868" s="7">
        <v>0</v>
      </c>
      <c r="CV868" s="4"/>
      <c r="CW868" s="4"/>
      <c r="CX868" s="4" t="str">
        <f t="shared" ref="CX868" si="17457">IF(CX673="","",CX673)</f>
        <v>3da_weapon_changjian01_s</v>
      </c>
      <c r="CY868" s="4" t="str">
        <f t="shared" si="17433"/>
        <v>3da_weapon_changjian01_b</v>
      </c>
      <c r="CZ868" s="4" t="str">
        <f t="shared" si="17408"/>
        <v/>
      </c>
      <c r="DA868" s="4" t="str">
        <f t="shared" ref="DA868" si="17458">IF(DA673="","",DA673)</f>
        <v/>
      </c>
      <c r="DB868" s="4" t="str">
        <f t="shared" si="17357"/>
        <v>CS_Rhand</v>
      </c>
      <c r="DC868" s="4" t="str">
        <f t="shared" si="17327"/>
        <v>CS_Rhand</v>
      </c>
      <c r="DD868" s="7">
        <v>2</v>
      </c>
      <c r="DE868" s="7">
        <v>30</v>
      </c>
      <c r="DF868" s="7">
        <v>60</v>
      </c>
      <c r="DH868" s="4">
        <f t="shared" ref="DH868" si="17459">IF(DH673="","",DH673)</f>
        <v>7</v>
      </c>
      <c r="DI868" s="4">
        <f t="shared" si="17436"/>
        <v>2</v>
      </c>
      <c r="DJ868" s="4">
        <f t="shared" ref="DJ868" si="17460">IF(DJ673="","",DJ673)</f>
        <v>4</v>
      </c>
      <c r="DK868" s="4">
        <f t="shared" si="17361"/>
        <v>7</v>
      </c>
      <c r="DL868" s="4">
        <f t="shared" si="16961"/>
        <v>8</v>
      </c>
      <c r="DX868" s="7">
        <f t="shared" si="16988"/>
        <v>8060103</v>
      </c>
      <c r="DY868" s="7"/>
      <c r="DZ868" s="67">
        <v>10000</v>
      </c>
      <c r="EA868" s="2" t="s">
        <v>1562</v>
      </c>
      <c r="EB868" s="85">
        <v>201</v>
      </c>
      <c r="EC868" s="2" t="s">
        <v>1563</v>
      </c>
      <c r="ED868" s="2">
        <v>2020</v>
      </c>
      <c r="EE868" s="2">
        <v>3004</v>
      </c>
      <c r="EF868" s="7">
        <v>50</v>
      </c>
      <c r="EG868" s="20"/>
      <c r="EH868" s="20"/>
      <c r="EI868" s="4">
        <f t="shared" ref="EI868" si="17461">IF(EI673="","",EI673)</f>
        <v>331106</v>
      </c>
      <c r="EJ868" s="4">
        <f t="shared" si="17439"/>
        <v>1</v>
      </c>
      <c r="EK868" s="4">
        <f t="shared" ref="EK868" si="17462">IF(EK673="","",EK673)</f>
        <v>331107</v>
      </c>
      <c r="EL868" s="4">
        <f t="shared" ref="EL868" si="17463">IF(EL673="","",EL673)</f>
        <v>1</v>
      </c>
      <c r="EM868" s="4">
        <f t="shared" ref="EM868" si="17464">IF(EM673="","",EM673)</f>
        <v>331108</v>
      </c>
      <c r="EN868" s="4">
        <f t="shared" ref="EN868" si="17465">IF(EN673="","",EN673)</f>
        <v>1</v>
      </c>
      <c r="EO868" s="4">
        <f t="shared" ref="EO868" si="17466">IF(EO673="","",EO673)</f>
        <v>331109</v>
      </c>
      <c r="EP868" s="4">
        <f t="shared" ref="EP868" si="17467">IF(EP673="","",EP673)</f>
        <v>1</v>
      </c>
      <c r="EQ868" s="4">
        <f t="shared" ref="EQ868" si="17468">IF(EQ673="","",EQ673)</f>
        <v>331110</v>
      </c>
      <c r="ER868" s="4">
        <f t="shared" si="17309"/>
        <v>1</v>
      </c>
      <c r="ES868" s="4">
        <f t="shared" si="17277"/>
        <v>331111</v>
      </c>
      <c r="ET868" s="4">
        <f t="shared" ref="ET868" si="17469">IF(ET673="","",ET673)</f>
        <v>1</v>
      </c>
      <c r="EU868" s="4" t="str">
        <f t="shared" si="17244"/>
        <v/>
      </c>
      <c r="EV868" s="4" t="str">
        <f t="shared" si="16947"/>
        <v/>
      </c>
      <c r="EW868" s="4" t="str">
        <f t="shared" si="16947"/>
        <v/>
      </c>
      <c r="EX868" s="4" t="str">
        <f t="shared" si="16947"/>
        <v/>
      </c>
      <c r="EY868" s="4" t="str">
        <f t="shared" si="16947"/>
        <v/>
      </c>
      <c r="EZ868" s="4" t="str">
        <f t="shared" si="17245"/>
        <v/>
      </c>
      <c r="FA868" s="4" t="str">
        <f t="shared" si="17024"/>
        <v/>
      </c>
      <c r="FB868" s="4" t="str">
        <f t="shared" si="17342"/>
        <v/>
      </c>
      <c r="FC868" s="4">
        <f t="shared" ref="FC868" si="17470">IF(FC673="","",FC673)</f>
        <v>40013</v>
      </c>
      <c r="FD868" s="4">
        <f t="shared" si="17344"/>
        <v>1</v>
      </c>
      <c r="FE868" s="4">
        <f t="shared" ref="FE868" si="17471">IF(FE673="","",FE673)</f>
        <v>20100</v>
      </c>
      <c r="FF868" s="4">
        <f t="shared" si="17151"/>
        <v>1</v>
      </c>
      <c r="FG868" s="4">
        <f t="shared" si="17123"/>
        <v>20100</v>
      </c>
      <c r="FH868" s="4">
        <f t="shared" si="16838"/>
        <v>1</v>
      </c>
      <c r="FR868" s="2">
        <v>99999</v>
      </c>
      <c r="FS868" s="2">
        <v>0</v>
      </c>
      <c r="FT868" s="4">
        <v>8000</v>
      </c>
      <c r="FU868" s="4" t="s">
        <v>1564</v>
      </c>
      <c r="FV868" s="4"/>
      <c r="FW868" s="4"/>
      <c r="FX868" s="4"/>
      <c r="FY868" s="4"/>
      <c r="FZ868" s="77">
        <v>0</v>
      </c>
      <c r="GA868" s="2">
        <v>1</v>
      </c>
      <c r="GB868" s="2">
        <v>30</v>
      </c>
      <c r="GC868" s="2">
        <v>1</v>
      </c>
      <c r="GD868"/>
    </row>
    <row r="869" s="2" customFormat="1" ht="14.25" spans="1:186">
      <c r="A869" s="15">
        <v>8060104</v>
      </c>
      <c r="B869" s="7">
        <f t="shared" si="17374"/>
        <v>3080</v>
      </c>
      <c r="C869" s="7">
        <f t="shared" si="17450"/>
        <v>0</v>
      </c>
      <c r="D869" s="5" t="s">
        <v>481</v>
      </c>
      <c r="E869" s="2" t="s">
        <v>1567</v>
      </c>
      <c r="F869" s="31" t="s">
        <v>1483</v>
      </c>
      <c r="G869" s="31">
        <v>5</v>
      </c>
      <c r="H869" s="7" t="s">
        <v>191</v>
      </c>
      <c r="I869" s="7" t="s">
        <v>187</v>
      </c>
      <c r="J869" s="35">
        <v>1555</v>
      </c>
      <c r="K869" s="38">
        <v>104</v>
      </c>
      <c r="L869" s="39"/>
      <c r="M869" s="53" t="s">
        <v>193</v>
      </c>
      <c r="N869" s="4">
        <f t="shared" ref="N869" si="17472">N674</f>
        <v>60</v>
      </c>
      <c r="O869" s="4">
        <f t="shared" ref="O869" si="17473">O674</f>
        <v>60</v>
      </c>
      <c r="P869" s="40">
        <f t="shared" si="16840"/>
        <v>2005</v>
      </c>
      <c r="Q869" s="4"/>
      <c r="S869" s="48">
        <f t="shared" si="17453"/>
        <v>0</v>
      </c>
      <c r="T869" s="94" t="s">
        <v>253</v>
      </c>
      <c r="U869" s="7" t="s">
        <v>195</v>
      </c>
      <c r="V869" s="7" t="str">
        <f t="shared" si="17350"/>
        <v>1</v>
      </c>
      <c r="W869" s="7" t="str">
        <f t="shared" si="17351"/>
        <v>1</v>
      </c>
      <c r="X869" s="40">
        <v>0</v>
      </c>
      <c r="AB869" s="7" t="s">
        <v>195</v>
      </c>
      <c r="AC869" s="7">
        <v>0</v>
      </c>
      <c r="AD869" s="7" t="s">
        <v>195</v>
      </c>
      <c r="AE869" s="7" t="s">
        <v>195</v>
      </c>
      <c r="AF869" s="7" t="s">
        <v>195</v>
      </c>
      <c r="AG869" s="7" t="s">
        <v>195</v>
      </c>
      <c r="AH869" s="40">
        <v>0</v>
      </c>
      <c r="AI869" s="40">
        <v>0</v>
      </c>
      <c r="AJ869" s="40">
        <v>1</v>
      </c>
      <c r="AK869" s="40">
        <v>0</v>
      </c>
      <c r="AL869" s="40">
        <v>1</v>
      </c>
      <c r="AM869" s="40">
        <v>0</v>
      </c>
      <c r="AN869" s="40">
        <v>60</v>
      </c>
      <c r="AO869" s="40">
        <v>3000</v>
      </c>
      <c r="AP869" s="7" t="s">
        <v>483</v>
      </c>
      <c r="AQ869" s="4">
        <f t="shared" si="17454"/>
        <v>3</v>
      </c>
      <c r="AR869" s="4">
        <f t="shared" si="17158"/>
        <v>161506</v>
      </c>
      <c r="AS869" s="7" t="s">
        <v>199</v>
      </c>
      <c r="AT869" s="48">
        <v>3</v>
      </c>
      <c r="AU869" s="48">
        <v>1</v>
      </c>
      <c r="AV869" s="48">
        <v>3</v>
      </c>
      <c r="AW869" s="48">
        <v>500</v>
      </c>
      <c r="AX869" s="48">
        <v>250</v>
      </c>
      <c r="AY869" s="48">
        <v>0</v>
      </c>
      <c r="AZ869" s="48">
        <v>0</v>
      </c>
      <c r="BE869" s="48">
        <v>0</v>
      </c>
      <c r="BF869" s="48">
        <v>1</v>
      </c>
      <c r="BG869" s="48">
        <f t="shared" ref="BG869" si="17474">IF(O869&lt;10,90,90+O869*9)</f>
        <v>630</v>
      </c>
      <c r="BH869" s="48">
        <f t="shared" ref="BH869" si="17475">IF(O869&lt;10,90,90+O869*9)</f>
        <v>630</v>
      </c>
      <c r="BI869" s="7">
        <v>0</v>
      </c>
      <c r="BJ869" s="7">
        <v>0</v>
      </c>
      <c r="BK869" s="7">
        <v>0</v>
      </c>
      <c r="BL869" s="7">
        <v>0</v>
      </c>
      <c r="BM869" s="7">
        <v>0</v>
      </c>
      <c r="BN869" s="7">
        <v>0</v>
      </c>
      <c r="BO869" s="7">
        <v>0</v>
      </c>
      <c r="BP869" s="7">
        <v>0</v>
      </c>
      <c r="BQ869" s="7">
        <v>0</v>
      </c>
      <c r="BR869" s="7">
        <v>0</v>
      </c>
      <c r="BS869" s="7">
        <v>0</v>
      </c>
      <c r="BT869" s="7">
        <v>0</v>
      </c>
      <c r="BU869" s="7">
        <v>0</v>
      </c>
      <c r="BV869" s="7">
        <v>0</v>
      </c>
      <c r="BW869" s="7">
        <v>0</v>
      </c>
      <c r="BX869" s="7">
        <v>0</v>
      </c>
      <c r="BY869" s="7">
        <v>0</v>
      </c>
      <c r="BZ869" s="7">
        <v>0</v>
      </c>
      <c r="CA869" s="7">
        <v>0</v>
      </c>
      <c r="CB869" s="7">
        <v>0</v>
      </c>
      <c r="CC869" s="7">
        <v>0</v>
      </c>
      <c r="CD869" s="7">
        <v>0</v>
      </c>
      <c r="CE869" s="7">
        <v>0</v>
      </c>
      <c r="CF869" s="7">
        <v>0</v>
      </c>
      <c r="CG869" s="7">
        <v>0</v>
      </c>
      <c r="CH869" s="7">
        <v>0</v>
      </c>
      <c r="CI869" s="7">
        <v>0</v>
      </c>
      <c r="CJ869" s="7">
        <v>0</v>
      </c>
      <c r="CK869" s="7">
        <v>0</v>
      </c>
      <c r="CL869" s="40">
        <v>0</v>
      </c>
      <c r="CM869" s="40">
        <v>0</v>
      </c>
      <c r="CN869" s="40">
        <v>0</v>
      </c>
      <c r="CO869" s="40">
        <v>0</v>
      </c>
      <c r="CP869" s="7">
        <v>0</v>
      </c>
      <c r="CQ869" s="7">
        <v>0</v>
      </c>
      <c r="CR869" s="7">
        <v>0</v>
      </c>
      <c r="CS869" s="40">
        <v>0</v>
      </c>
      <c r="CT869" s="7">
        <v>0</v>
      </c>
      <c r="CU869" s="7">
        <v>0</v>
      </c>
      <c r="CV869" s="4"/>
      <c r="CW869" s="4"/>
      <c r="CX869" s="4" t="str">
        <f t="shared" ref="CX869" si="17476">IF(CX674="","",CX674)</f>
        <v>3da_weapon_changjian01_s</v>
      </c>
      <c r="CY869" s="4" t="str">
        <f t="shared" si="17433"/>
        <v>3da_weapon_changjian01_b</v>
      </c>
      <c r="CZ869" s="4" t="str">
        <f t="shared" si="17408"/>
        <v/>
      </c>
      <c r="DA869" s="4" t="str">
        <f t="shared" ref="DA869" si="17477">IF(DA674="","",DA674)</f>
        <v/>
      </c>
      <c r="DB869" s="4" t="str">
        <f t="shared" si="17357"/>
        <v>CS_Rhand</v>
      </c>
      <c r="DC869" s="4" t="str">
        <f t="shared" si="17327"/>
        <v>CS_Rhand</v>
      </c>
      <c r="DD869" s="7">
        <v>2</v>
      </c>
      <c r="DE869" s="7">
        <v>30</v>
      </c>
      <c r="DF869" s="7">
        <v>60</v>
      </c>
      <c r="DH869" s="4">
        <f t="shared" ref="DH869" si="17478">IF(DH674="","",DH674)</f>
        <v>7</v>
      </c>
      <c r="DI869" s="4">
        <f t="shared" si="17436"/>
        <v>2</v>
      </c>
      <c r="DJ869" s="4">
        <f t="shared" ref="DJ869:DJ878" si="17479">IF(DJ674="","",DJ674)</f>
        <v>4</v>
      </c>
      <c r="DK869" s="4">
        <f t="shared" si="17361"/>
        <v>7</v>
      </c>
      <c r="DL869" s="4">
        <f t="shared" si="16961"/>
        <v>8</v>
      </c>
      <c r="DX869" s="7">
        <f t="shared" si="16988"/>
        <v>8060104</v>
      </c>
      <c r="DY869" s="7"/>
      <c r="DZ869" s="67">
        <v>10000</v>
      </c>
      <c r="EA869" s="2" t="s">
        <v>1562</v>
      </c>
      <c r="EB869" s="85">
        <v>201</v>
      </c>
      <c r="EC869" s="2" t="s">
        <v>1563</v>
      </c>
      <c r="ED869" s="2">
        <v>2020</v>
      </c>
      <c r="EE869" s="2">
        <v>3004</v>
      </c>
      <c r="EF869" s="7">
        <v>50</v>
      </c>
      <c r="EG869" s="20"/>
      <c r="EH869" s="20"/>
      <c r="EI869" s="4">
        <f t="shared" ref="EI869" si="17480">IF(EI674="","",EI674)</f>
        <v>331106</v>
      </c>
      <c r="EJ869" s="4">
        <f t="shared" si="17439"/>
        <v>1</v>
      </c>
      <c r="EK869" s="4">
        <f t="shared" ref="EK869" si="17481">IF(EK674="","",EK674)</f>
        <v>331107</v>
      </c>
      <c r="EL869" s="4">
        <f t="shared" ref="EL869" si="17482">IF(EL674="","",EL674)</f>
        <v>1</v>
      </c>
      <c r="EM869" s="4">
        <f t="shared" ref="EM869" si="17483">IF(EM674="","",EM674)</f>
        <v>331108</v>
      </c>
      <c r="EN869" s="4">
        <f t="shared" ref="EN869" si="17484">IF(EN674="","",EN674)</f>
        <v>1</v>
      </c>
      <c r="EO869" s="4">
        <f t="shared" ref="EO869" si="17485">IF(EO674="","",EO674)</f>
        <v>331109</v>
      </c>
      <c r="EP869" s="4">
        <f t="shared" ref="EP869" si="17486">IF(EP674="","",EP674)</f>
        <v>1</v>
      </c>
      <c r="EQ869" s="4">
        <f t="shared" ref="EQ869" si="17487">IF(EQ674="","",EQ674)</f>
        <v>331110</v>
      </c>
      <c r="ER869" s="4">
        <f t="shared" ref="ER869" si="17488">IF(ER674="","",ER674)</f>
        <v>1</v>
      </c>
      <c r="ES869" s="4">
        <f t="shared" ref="ES869" si="17489">IF(ES674="","",ES674)</f>
        <v>331111</v>
      </c>
      <c r="ET869" s="4">
        <f t="shared" ref="ET869" si="17490">IF(ET674="","",ET674)</f>
        <v>1</v>
      </c>
      <c r="EU869" s="4" t="str">
        <f t="shared" ref="EU869" si="17491">IF(EU674="","",EU674)</f>
        <v/>
      </c>
      <c r="EV869" s="4" t="str">
        <f t="shared" ref="EV869:EY888" si="17492">IF(EV674="","",EV674)</f>
        <v/>
      </c>
      <c r="EW869" s="4" t="str">
        <f t="shared" si="17492"/>
        <v/>
      </c>
      <c r="EX869" s="4" t="str">
        <f t="shared" si="17492"/>
        <v/>
      </c>
      <c r="EY869" s="4" t="str">
        <f t="shared" si="17492"/>
        <v/>
      </c>
      <c r="EZ869" s="4" t="str">
        <f t="shared" si="17245"/>
        <v/>
      </c>
      <c r="FA869" s="4" t="str">
        <f t="shared" si="17024"/>
        <v/>
      </c>
      <c r="FB869" s="4" t="str">
        <f t="shared" ref="FB869" si="17493">IF(FB674="","",FB674)</f>
        <v/>
      </c>
      <c r="FC869" s="4">
        <f t="shared" ref="FC869" si="17494">IF(FC674="","",FC674)</f>
        <v>40013</v>
      </c>
      <c r="FD869" s="4">
        <f t="shared" ref="FD869" si="17495">IF(FD674="","",FD674)</f>
        <v>1</v>
      </c>
      <c r="FE869" s="4">
        <f t="shared" ref="FE869" si="17496">IF(FE674="","",FE674)</f>
        <v>20100</v>
      </c>
      <c r="FF869" s="4">
        <f t="shared" ref="FF869" si="17497">IF(FF674="","",FF674)</f>
        <v>1</v>
      </c>
      <c r="FG869" s="4">
        <f t="shared" ref="FG869" si="17498">IF(FG674="","",FG674)</f>
        <v>20100</v>
      </c>
      <c r="FH869" s="4">
        <f t="shared" ref="FH869" si="17499">IF(FH674="","",FH674)</f>
        <v>1</v>
      </c>
      <c r="FR869" s="2">
        <v>99999</v>
      </c>
      <c r="FS869" s="2">
        <v>0</v>
      </c>
      <c r="FT869" s="4">
        <v>8000</v>
      </c>
      <c r="FU869" s="4" t="s">
        <v>1564</v>
      </c>
      <c r="FV869" s="4"/>
      <c r="FW869" s="4"/>
      <c r="FX869" s="4"/>
      <c r="FY869" s="4"/>
      <c r="FZ869" s="77">
        <v>0</v>
      </c>
      <c r="GA869" s="2">
        <v>1</v>
      </c>
      <c r="GB869" s="2">
        <v>30</v>
      </c>
      <c r="GC869" s="2">
        <v>1</v>
      </c>
      <c r="GD869"/>
    </row>
    <row r="870" s="2" customFormat="1" ht="14.25" spans="1:186">
      <c r="A870" s="15">
        <v>8060105</v>
      </c>
      <c r="B870" s="7">
        <f t="shared" si="17374"/>
        <v>2824</v>
      </c>
      <c r="C870" s="7">
        <f t="shared" si="17450"/>
        <v>0</v>
      </c>
      <c r="D870" s="5" t="s">
        <v>484</v>
      </c>
      <c r="E870" s="2" t="s">
        <v>1568</v>
      </c>
      <c r="F870" s="31" t="s">
        <v>1483</v>
      </c>
      <c r="G870" s="31">
        <v>5</v>
      </c>
      <c r="H870" s="7" t="s">
        <v>191</v>
      </c>
      <c r="I870" s="7" t="s">
        <v>187</v>
      </c>
      <c r="J870" s="37">
        <v>1542</v>
      </c>
      <c r="K870" s="38">
        <v>504</v>
      </c>
      <c r="L870" s="39"/>
      <c r="M870" s="53" t="s">
        <v>193</v>
      </c>
      <c r="N870" s="4">
        <f t="shared" ref="N870" si="17500">N675</f>
        <v>60</v>
      </c>
      <c r="O870" s="4">
        <f t="shared" ref="O870" si="17501">O675</f>
        <v>60</v>
      </c>
      <c r="P870" s="40">
        <f t="shared" si="16840"/>
        <v>2005</v>
      </c>
      <c r="Q870" s="4"/>
      <c r="S870" s="48">
        <f t="shared" si="17453"/>
        <v>0</v>
      </c>
      <c r="T870" s="94" t="s">
        <v>257</v>
      </c>
      <c r="U870" s="7" t="s">
        <v>195</v>
      </c>
      <c r="V870" s="7" t="str">
        <f t="shared" si="17350"/>
        <v>1</v>
      </c>
      <c r="W870" s="7" t="str">
        <f t="shared" si="17351"/>
        <v>1</v>
      </c>
      <c r="X870" s="40">
        <v>0</v>
      </c>
      <c r="AB870" s="7" t="s">
        <v>195</v>
      </c>
      <c r="AC870" s="7">
        <v>0</v>
      </c>
      <c r="AD870" s="7" t="s">
        <v>195</v>
      </c>
      <c r="AE870" s="7" t="s">
        <v>195</v>
      </c>
      <c r="AF870" s="7" t="s">
        <v>195</v>
      </c>
      <c r="AG870" s="7" t="s">
        <v>195</v>
      </c>
      <c r="AH870" s="40">
        <v>0</v>
      </c>
      <c r="AI870" s="40">
        <v>0</v>
      </c>
      <c r="AJ870" s="40">
        <v>1</v>
      </c>
      <c r="AK870" s="40">
        <v>0</v>
      </c>
      <c r="AL870" s="40">
        <v>1</v>
      </c>
      <c r="AM870" s="40">
        <v>0</v>
      </c>
      <c r="AN870" s="40">
        <v>60</v>
      </c>
      <c r="AO870" s="40">
        <v>3000</v>
      </c>
      <c r="AP870" s="7" t="s">
        <v>486</v>
      </c>
      <c r="AQ870" s="4">
        <f t="shared" si="17454"/>
        <v>3</v>
      </c>
      <c r="AR870" s="4">
        <f t="shared" si="17158"/>
        <v>161506</v>
      </c>
      <c r="AS870" s="7" t="s">
        <v>199</v>
      </c>
      <c r="AT870" s="48">
        <v>3</v>
      </c>
      <c r="AU870" s="48">
        <v>1</v>
      </c>
      <c r="AV870" s="48">
        <v>3</v>
      </c>
      <c r="AW870" s="48">
        <v>500</v>
      </c>
      <c r="AX870" s="48">
        <v>250</v>
      </c>
      <c r="AY870" s="48">
        <v>0</v>
      </c>
      <c r="AZ870" s="48">
        <v>0</v>
      </c>
      <c r="BE870" s="48">
        <v>0</v>
      </c>
      <c r="BF870" s="48">
        <v>1</v>
      </c>
      <c r="BG870" s="48">
        <f t="shared" ref="BG870" si="17502">IF(O870&lt;10,90,90+O870*9)</f>
        <v>630</v>
      </c>
      <c r="BH870" s="48">
        <f t="shared" ref="BH870" si="17503">IF(O870&lt;10,90,90+O870*9)</f>
        <v>630</v>
      </c>
      <c r="BI870" s="7">
        <v>0</v>
      </c>
      <c r="BJ870" s="7">
        <v>0</v>
      </c>
      <c r="BK870" s="7">
        <v>0</v>
      </c>
      <c r="BL870" s="7">
        <v>0</v>
      </c>
      <c r="BM870" s="7">
        <v>0</v>
      </c>
      <c r="BN870" s="7">
        <v>0</v>
      </c>
      <c r="BO870" s="7">
        <v>0</v>
      </c>
      <c r="BP870" s="7">
        <v>0</v>
      </c>
      <c r="BQ870" s="7">
        <v>0</v>
      </c>
      <c r="BR870" s="7">
        <v>0</v>
      </c>
      <c r="BS870" s="7">
        <v>0</v>
      </c>
      <c r="BT870" s="7">
        <v>0</v>
      </c>
      <c r="BU870" s="7">
        <v>0</v>
      </c>
      <c r="BV870" s="7">
        <v>0</v>
      </c>
      <c r="BW870" s="7">
        <v>0</v>
      </c>
      <c r="BX870" s="7">
        <v>0</v>
      </c>
      <c r="BY870" s="7">
        <v>0</v>
      </c>
      <c r="BZ870" s="7">
        <v>0</v>
      </c>
      <c r="CA870" s="7">
        <v>0</v>
      </c>
      <c r="CB870" s="7">
        <v>0</v>
      </c>
      <c r="CC870" s="7">
        <v>0</v>
      </c>
      <c r="CD870" s="7">
        <v>0</v>
      </c>
      <c r="CE870" s="7">
        <v>0</v>
      </c>
      <c r="CF870" s="7">
        <v>0</v>
      </c>
      <c r="CG870" s="7">
        <v>0</v>
      </c>
      <c r="CH870" s="7">
        <v>0</v>
      </c>
      <c r="CI870" s="7">
        <v>0</v>
      </c>
      <c r="CJ870" s="7">
        <v>0</v>
      </c>
      <c r="CK870" s="7">
        <v>0</v>
      </c>
      <c r="CL870" s="40">
        <v>0</v>
      </c>
      <c r="CM870" s="40">
        <v>0</v>
      </c>
      <c r="CN870" s="40">
        <v>0</v>
      </c>
      <c r="CO870" s="40">
        <v>0</v>
      </c>
      <c r="CP870" s="7">
        <v>0</v>
      </c>
      <c r="CQ870" s="7">
        <v>0</v>
      </c>
      <c r="CR870" s="7">
        <v>0</v>
      </c>
      <c r="CS870" s="40">
        <v>0</v>
      </c>
      <c r="CT870" s="7">
        <v>0</v>
      </c>
      <c r="CU870" s="7">
        <v>0</v>
      </c>
      <c r="CV870" s="4"/>
      <c r="CW870" s="4"/>
      <c r="CX870" s="4" t="str">
        <f t="shared" ref="CX870" si="17504">IF(CX675="","",CX675)</f>
        <v>3da_weapon_changjian01_s</v>
      </c>
      <c r="CY870" s="4" t="str">
        <f t="shared" si="17433"/>
        <v>3da_weapon_changjian01_b</v>
      </c>
      <c r="CZ870" s="4" t="str">
        <f t="shared" si="17408"/>
        <v/>
      </c>
      <c r="DA870" s="4" t="str">
        <f t="shared" ref="DA870" si="17505">IF(DA675="","",DA675)</f>
        <v/>
      </c>
      <c r="DB870" s="4" t="str">
        <f t="shared" si="17357"/>
        <v>CS_Rhand</v>
      </c>
      <c r="DC870" s="4" t="str">
        <f t="shared" si="17327"/>
        <v>CS_Rhand</v>
      </c>
      <c r="DD870" s="7">
        <v>2</v>
      </c>
      <c r="DE870" s="7">
        <v>30</v>
      </c>
      <c r="DF870" s="7">
        <v>60</v>
      </c>
      <c r="DH870" s="4">
        <f t="shared" ref="DH870" si="17506">IF(DH675="","",DH675)</f>
        <v>7</v>
      </c>
      <c r="DI870" s="4">
        <f t="shared" si="17436"/>
        <v>2</v>
      </c>
      <c r="DJ870" s="4">
        <f t="shared" si="17479"/>
        <v>4</v>
      </c>
      <c r="DK870" s="4">
        <f t="shared" si="17361"/>
        <v>7</v>
      </c>
      <c r="DL870" s="4">
        <f t="shared" si="16961"/>
        <v>8</v>
      </c>
      <c r="DX870" s="7">
        <f t="shared" si="16988"/>
        <v>8060105</v>
      </c>
      <c r="DY870" s="7"/>
      <c r="DZ870" s="67">
        <v>10000</v>
      </c>
      <c r="EA870" s="2" t="s">
        <v>1562</v>
      </c>
      <c r="EB870" s="85">
        <v>201</v>
      </c>
      <c r="EC870" s="2" t="s">
        <v>1563</v>
      </c>
      <c r="ED870" s="2">
        <v>2020</v>
      </c>
      <c r="EE870" s="2">
        <v>3003</v>
      </c>
      <c r="EF870" s="7">
        <v>50</v>
      </c>
      <c r="EG870" s="20"/>
      <c r="EH870" s="20"/>
      <c r="EI870" s="4">
        <f t="shared" ref="EI870" si="17507">IF(EI675="","",EI675)</f>
        <v>331106</v>
      </c>
      <c r="EJ870" s="4">
        <f t="shared" si="17439"/>
        <v>1</v>
      </c>
      <c r="EK870" s="4">
        <f t="shared" ref="EK870" si="17508">IF(EK675="","",EK675)</f>
        <v>331107</v>
      </c>
      <c r="EL870" s="4">
        <f t="shared" ref="EL870" si="17509">IF(EL675="","",EL675)</f>
        <v>1</v>
      </c>
      <c r="EM870" s="4">
        <f t="shared" ref="EM870" si="17510">IF(EM675="","",EM675)</f>
        <v>331108</v>
      </c>
      <c r="EN870" s="4">
        <f t="shared" ref="EN870" si="17511">IF(EN675="","",EN675)</f>
        <v>1</v>
      </c>
      <c r="EO870" s="4">
        <f t="shared" ref="EO870" si="17512">IF(EO675="","",EO675)</f>
        <v>331109</v>
      </c>
      <c r="EP870" s="4">
        <f t="shared" ref="EP870" si="17513">IF(EP675="","",EP675)</f>
        <v>1</v>
      </c>
      <c r="EQ870" s="4">
        <f t="shared" ref="EQ870" si="17514">IF(EQ675="","",EQ675)</f>
        <v>331110</v>
      </c>
      <c r="ER870" s="4">
        <f t="shared" ref="ER870" si="17515">IF(ER675="","",ER675)</f>
        <v>1</v>
      </c>
      <c r="ES870" s="4">
        <f t="shared" ref="ES870" si="17516">IF(ES675="","",ES675)</f>
        <v>331111</v>
      </c>
      <c r="ET870" s="4">
        <f t="shared" ref="ET870" si="17517">IF(ET675="","",ET675)</f>
        <v>1</v>
      </c>
      <c r="EU870" s="4" t="str">
        <f t="shared" ref="EU870:EU878" si="17518">IF(EU675="","",EU675)</f>
        <v/>
      </c>
      <c r="EV870" s="4" t="str">
        <f t="shared" si="17492"/>
        <v/>
      </c>
      <c r="EW870" s="4" t="str">
        <f t="shared" si="17492"/>
        <v/>
      </c>
      <c r="EX870" s="4" t="str">
        <f t="shared" si="17492"/>
        <v/>
      </c>
      <c r="EY870" s="4" t="str">
        <f t="shared" si="17492"/>
        <v/>
      </c>
      <c r="EZ870" s="4" t="str">
        <f t="shared" ref="EZ870" si="17519">IF(EZ675="","",EZ675)</f>
        <v/>
      </c>
      <c r="FA870" s="4" t="str">
        <f t="shared" si="17024"/>
        <v/>
      </c>
      <c r="FB870" s="4" t="str">
        <f t="shared" ref="FB870" si="17520">IF(FB675="","",FB675)</f>
        <v/>
      </c>
      <c r="FC870" s="4">
        <f t="shared" ref="FC870" si="17521">IF(FC675="","",FC675)</f>
        <v>40013</v>
      </c>
      <c r="FD870" s="4">
        <f t="shared" ref="FD870" si="17522">IF(FD675="","",FD675)</f>
        <v>1</v>
      </c>
      <c r="FE870" s="4">
        <f t="shared" ref="FE870" si="17523">IF(FE675="","",FE675)</f>
        <v>20100</v>
      </c>
      <c r="FF870" s="4">
        <f t="shared" ref="FF870" si="17524">IF(FF675="","",FF675)</f>
        <v>1</v>
      </c>
      <c r="FG870" s="4">
        <f t="shared" ref="FG870" si="17525">IF(FG675="","",FG675)</f>
        <v>20100</v>
      </c>
      <c r="FH870" s="4">
        <f t="shared" ref="FH870" si="17526">IF(FH675="","",FH675)</f>
        <v>1</v>
      </c>
      <c r="FR870" s="2">
        <v>99999</v>
      </c>
      <c r="FS870" s="2">
        <v>0</v>
      </c>
      <c r="FT870" s="4">
        <v>8000</v>
      </c>
      <c r="FU870" s="4" t="s">
        <v>1564</v>
      </c>
      <c r="FV870" s="4"/>
      <c r="FW870" s="4"/>
      <c r="FX870" s="4"/>
      <c r="FY870" s="4"/>
      <c r="FZ870" s="77">
        <v>0</v>
      </c>
      <c r="GA870" s="2">
        <v>1</v>
      </c>
      <c r="GB870" s="2">
        <v>30</v>
      </c>
      <c r="GC870" s="2">
        <v>1</v>
      </c>
      <c r="GD870"/>
    </row>
    <row r="871" s="2" customFormat="1" ht="14.25" spans="1:186">
      <c r="A871" s="15">
        <v>8060106</v>
      </c>
      <c r="B871" s="7">
        <f t="shared" si="17374"/>
        <v>4104</v>
      </c>
      <c r="C871" s="7">
        <f t="shared" si="17450"/>
        <v>0</v>
      </c>
      <c r="D871" s="5" t="s">
        <v>487</v>
      </c>
      <c r="E871" s="2" t="s">
        <v>1569</v>
      </c>
      <c r="F871" s="31" t="s">
        <v>1483</v>
      </c>
      <c r="G871" s="31">
        <v>5</v>
      </c>
      <c r="H871" s="7" t="s">
        <v>191</v>
      </c>
      <c r="I871" s="7" t="s">
        <v>187</v>
      </c>
      <c r="J871" s="37">
        <v>1542</v>
      </c>
      <c r="K871" s="39">
        <v>603</v>
      </c>
      <c r="L871" s="39"/>
      <c r="M871" s="53" t="s">
        <v>193</v>
      </c>
      <c r="N871" s="4">
        <f t="shared" ref="N871" si="17527">N676</f>
        <v>60</v>
      </c>
      <c r="O871" s="4">
        <f t="shared" ref="O871" si="17528">O676</f>
        <v>60</v>
      </c>
      <c r="P871" s="40">
        <f t="shared" si="16840"/>
        <v>2005</v>
      </c>
      <c r="Q871" s="4"/>
      <c r="S871" s="48">
        <f t="shared" si="17453"/>
        <v>0</v>
      </c>
      <c r="T871" s="94" t="s">
        <v>194</v>
      </c>
      <c r="U871" s="7" t="s">
        <v>195</v>
      </c>
      <c r="V871" s="7" t="str">
        <f t="shared" si="17350"/>
        <v>1</v>
      </c>
      <c r="W871" s="7" t="str">
        <f t="shared" si="17351"/>
        <v>1</v>
      </c>
      <c r="X871" s="40">
        <v>0</v>
      </c>
      <c r="AB871" s="7" t="s">
        <v>195</v>
      </c>
      <c r="AC871" s="7">
        <v>0</v>
      </c>
      <c r="AD871" s="7" t="s">
        <v>195</v>
      </c>
      <c r="AE871" s="7" t="s">
        <v>195</v>
      </c>
      <c r="AF871" s="7" t="s">
        <v>195</v>
      </c>
      <c r="AG871" s="7" t="s">
        <v>195</v>
      </c>
      <c r="AH871" s="40">
        <v>0</v>
      </c>
      <c r="AI871" s="40">
        <v>0</v>
      </c>
      <c r="AJ871" s="40">
        <v>1</v>
      </c>
      <c r="AK871" s="40">
        <v>0</v>
      </c>
      <c r="AL871" s="40">
        <v>1</v>
      </c>
      <c r="AM871" s="40">
        <v>0</v>
      </c>
      <c r="AN871" s="40">
        <v>60</v>
      </c>
      <c r="AO871" s="40">
        <v>3000</v>
      </c>
      <c r="AP871" s="7" t="s">
        <v>489</v>
      </c>
      <c r="AQ871" s="4">
        <f t="shared" si="17454"/>
        <v>3</v>
      </c>
      <c r="AR871" s="4">
        <f t="shared" si="17158"/>
        <v>161506</v>
      </c>
      <c r="AS871" s="7" t="s">
        <v>199</v>
      </c>
      <c r="AT871" s="48">
        <v>3</v>
      </c>
      <c r="AU871" s="48">
        <v>1</v>
      </c>
      <c r="AV871" s="48">
        <v>3</v>
      </c>
      <c r="AW871" s="48">
        <v>500</v>
      </c>
      <c r="AX871" s="48">
        <v>250</v>
      </c>
      <c r="AY871" s="48">
        <v>0</v>
      </c>
      <c r="AZ871" s="48">
        <v>0</v>
      </c>
      <c r="BE871" s="48">
        <v>0</v>
      </c>
      <c r="BF871" s="48">
        <v>1</v>
      </c>
      <c r="BG871" s="48">
        <f t="shared" ref="BG871" si="17529">IF(O871&lt;10,90,90+O871*9)</f>
        <v>630</v>
      </c>
      <c r="BH871" s="48">
        <f t="shared" ref="BH871" si="17530">IF(O871&lt;10,90,90+O871*9)</f>
        <v>630</v>
      </c>
      <c r="BI871" s="7">
        <v>0</v>
      </c>
      <c r="BJ871" s="7">
        <v>0</v>
      </c>
      <c r="BK871" s="7">
        <v>0</v>
      </c>
      <c r="BL871" s="7">
        <v>0</v>
      </c>
      <c r="BM871" s="7">
        <v>0</v>
      </c>
      <c r="BN871" s="7">
        <v>0</v>
      </c>
      <c r="BO871" s="7">
        <v>0</v>
      </c>
      <c r="BP871" s="7">
        <v>0</v>
      </c>
      <c r="BQ871" s="7">
        <v>0</v>
      </c>
      <c r="BR871" s="7">
        <v>0</v>
      </c>
      <c r="BS871" s="7">
        <v>0</v>
      </c>
      <c r="BT871" s="7">
        <v>0</v>
      </c>
      <c r="BU871" s="7">
        <v>0</v>
      </c>
      <c r="BV871" s="7">
        <v>0</v>
      </c>
      <c r="BW871" s="7">
        <v>0</v>
      </c>
      <c r="BX871" s="7">
        <v>0</v>
      </c>
      <c r="BY871" s="7">
        <v>0</v>
      </c>
      <c r="BZ871" s="7">
        <v>0</v>
      </c>
      <c r="CA871" s="7">
        <v>0</v>
      </c>
      <c r="CB871" s="7">
        <v>0</v>
      </c>
      <c r="CC871" s="7">
        <v>0</v>
      </c>
      <c r="CD871" s="7">
        <v>0</v>
      </c>
      <c r="CE871" s="7">
        <v>0</v>
      </c>
      <c r="CF871" s="7">
        <v>0</v>
      </c>
      <c r="CG871" s="7">
        <v>0</v>
      </c>
      <c r="CH871" s="7">
        <v>0</v>
      </c>
      <c r="CI871" s="7">
        <v>0</v>
      </c>
      <c r="CJ871" s="7">
        <v>0</v>
      </c>
      <c r="CK871" s="7">
        <v>0</v>
      </c>
      <c r="CL871" s="40">
        <v>0</v>
      </c>
      <c r="CM871" s="40">
        <v>0</v>
      </c>
      <c r="CN871" s="40">
        <v>0</v>
      </c>
      <c r="CO871" s="40">
        <v>0</v>
      </c>
      <c r="CP871" s="7">
        <v>0</v>
      </c>
      <c r="CQ871" s="7">
        <v>0</v>
      </c>
      <c r="CR871" s="7">
        <v>0</v>
      </c>
      <c r="CS871" s="40">
        <v>0</v>
      </c>
      <c r="CT871" s="7">
        <v>0</v>
      </c>
      <c r="CU871" s="7">
        <v>0</v>
      </c>
      <c r="CV871" s="4"/>
      <c r="CW871" s="4"/>
      <c r="CX871" s="4" t="str">
        <f t="shared" ref="CX871" si="17531">IF(CX676="","",CX676)</f>
        <v>3da_weapon_changjian01_s</v>
      </c>
      <c r="CY871" s="4" t="str">
        <f t="shared" si="17433"/>
        <v>3da_weapon_changjian01_b</v>
      </c>
      <c r="CZ871" s="4" t="str">
        <f t="shared" si="17408"/>
        <v/>
      </c>
      <c r="DA871" s="4" t="str">
        <f t="shared" ref="DA871" si="17532">IF(DA676="","",DA676)</f>
        <v/>
      </c>
      <c r="DB871" s="4" t="str">
        <f t="shared" si="17357"/>
        <v>CS_Rhand</v>
      </c>
      <c r="DC871" s="4" t="str">
        <f t="shared" si="17327"/>
        <v>CS_Rhand</v>
      </c>
      <c r="DD871" s="7">
        <v>2</v>
      </c>
      <c r="DE871" s="7">
        <v>30</v>
      </c>
      <c r="DF871" s="7">
        <v>60</v>
      </c>
      <c r="DH871" s="4">
        <f t="shared" ref="DH871" si="17533">IF(DH676="","",DH676)</f>
        <v>7</v>
      </c>
      <c r="DI871" s="4">
        <f t="shared" si="17436"/>
        <v>2</v>
      </c>
      <c r="DJ871" s="4">
        <f t="shared" si="17479"/>
        <v>4</v>
      </c>
      <c r="DK871" s="4">
        <f t="shared" si="17361"/>
        <v>7</v>
      </c>
      <c r="DL871" s="4">
        <f t="shared" si="16961"/>
        <v>8</v>
      </c>
      <c r="DX871" s="7">
        <f t="shared" si="16988"/>
        <v>8060106</v>
      </c>
      <c r="DY871" s="7"/>
      <c r="DZ871" s="67">
        <v>10000</v>
      </c>
      <c r="EA871" s="2" t="s">
        <v>1562</v>
      </c>
      <c r="EB871" s="85">
        <v>201</v>
      </c>
      <c r="EC871" s="2" t="s">
        <v>1563</v>
      </c>
      <c r="ED871" s="2">
        <v>2020</v>
      </c>
      <c r="EE871" s="2">
        <v>3003</v>
      </c>
      <c r="EF871" s="7">
        <v>50</v>
      </c>
      <c r="EG871" s="20"/>
      <c r="EH871" s="20"/>
      <c r="EI871" s="4">
        <f t="shared" ref="EI871" si="17534">IF(EI676="","",EI676)</f>
        <v>331106</v>
      </c>
      <c r="EJ871" s="4">
        <f t="shared" si="17439"/>
        <v>1</v>
      </c>
      <c r="EK871" s="4">
        <f t="shared" ref="EK871" si="17535">IF(EK676="","",EK676)</f>
        <v>331107</v>
      </c>
      <c r="EL871" s="4">
        <f t="shared" ref="EL871" si="17536">IF(EL676="","",EL676)</f>
        <v>1</v>
      </c>
      <c r="EM871" s="4">
        <f t="shared" ref="EM871" si="17537">IF(EM676="","",EM676)</f>
        <v>331108</v>
      </c>
      <c r="EN871" s="4">
        <f t="shared" ref="EN871" si="17538">IF(EN676="","",EN676)</f>
        <v>1</v>
      </c>
      <c r="EO871" s="4">
        <f t="shared" ref="EO871" si="17539">IF(EO676="","",EO676)</f>
        <v>331109</v>
      </c>
      <c r="EP871" s="4">
        <f t="shared" ref="EP871" si="17540">IF(EP676="","",EP676)</f>
        <v>1</v>
      </c>
      <c r="EQ871" s="4">
        <f t="shared" ref="EQ871" si="17541">IF(EQ676="","",EQ676)</f>
        <v>331110</v>
      </c>
      <c r="ER871" s="4">
        <f t="shared" ref="ER871" si="17542">IF(ER676="","",ER676)</f>
        <v>1</v>
      </c>
      <c r="ES871" s="4">
        <f t="shared" ref="ES871:ES878" si="17543">IF(ES676="","",ES676)</f>
        <v>331111</v>
      </c>
      <c r="ET871" s="4">
        <f t="shared" ref="ET871" si="17544">IF(ET676="","",ET676)</f>
        <v>1</v>
      </c>
      <c r="EU871" s="4" t="str">
        <f t="shared" si="17518"/>
        <v/>
      </c>
      <c r="EV871" s="4" t="str">
        <f t="shared" si="17492"/>
        <v/>
      </c>
      <c r="EW871" s="4" t="str">
        <f t="shared" si="17492"/>
        <v/>
      </c>
      <c r="EX871" s="4" t="str">
        <f t="shared" si="17492"/>
        <v/>
      </c>
      <c r="EY871" s="4" t="str">
        <f t="shared" si="17492"/>
        <v/>
      </c>
      <c r="EZ871" s="4" t="str">
        <f t="shared" ref="EZ871" si="17545">IF(EZ676="","",EZ676)</f>
        <v/>
      </c>
      <c r="FA871" s="4" t="str">
        <f t="shared" si="17024"/>
        <v/>
      </c>
      <c r="FB871" s="4" t="str">
        <f t="shared" ref="FB871" si="17546">IF(FB676="","",FB676)</f>
        <v/>
      </c>
      <c r="FC871" s="4">
        <f t="shared" ref="FC871" si="17547">IF(FC676="","",FC676)</f>
        <v>40013</v>
      </c>
      <c r="FD871" s="4">
        <f t="shared" ref="FD871" si="17548">IF(FD676="","",FD676)</f>
        <v>1</v>
      </c>
      <c r="FE871" s="4">
        <f t="shared" ref="FE871" si="17549">IF(FE676="","",FE676)</f>
        <v>20100</v>
      </c>
      <c r="FF871" s="4">
        <f t="shared" ref="FF871" si="17550">IF(FF676="","",FF676)</f>
        <v>1</v>
      </c>
      <c r="FG871" s="4">
        <f t="shared" ref="FG871" si="17551">IF(FG676="","",FG676)</f>
        <v>20100</v>
      </c>
      <c r="FH871" s="4">
        <f t="shared" ref="FH871" si="17552">IF(FH676="","",FH676)</f>
        <v>1</v>
      </c>
      <c r="FR871" s="2">
        <v>99999</v>
      </c>
      <c r="FS871" s="2">
        <v>0</v>
      </c>
      <c r="FT871" s="4">
        <v>8000</v>
      </c>
      <c r="FU871" s="4" t="s">
        <v>1564</v>
      </c>
      <c r="FV871" s="4"/>
      <c r="FW871" s="4"/>
      <c r="FX871" s="4"/>
      <c r="FY871" s="4"/>
      <c r="FZ871" s="77">
        <v>0</v>
      </c>
      <c r="GA871" s="2">
        <v>1</v>
      </c>
      <c r="GB871" s="2">
        <v>30</v>
      </c>
      <c r="GC871" s="2">
        <v>1</v>
      </c>
      <c r="GD871"/>
    </row>
    <row r="872" s="2" customFormat="1" ht="14.25" spans="1:186">
      <c r="A872" s="15">
        <v>8060207</v>
      </c>
      <c r="B872" s="7">
        <f t="shared" si="17374"/>
        <v>312</v>
      </c>
      <c r="C872" s="7">
        <f t="shared" si="17450"/>
        <v>3</v>
      </c>
      <c r="D872" s="5" t="s">
        <v>490</v>
      </c>
      <c r="E872" s="2" t="s">
        <v>1570</v>
      </c>
      <c r="F872" s="31" t="s">
        <v>1483</v>
      </c>
      <c r="G872" s="31">
        <v>5</v>
      </c>
      <c r="H872" s="7" t="s">
        <v>191</v>
      </c>
      <c r="I872" s="7" t="s">
        <v>187</v>
      </c>
      <c r="J872" s="37">
        <v>1458</v>
      </c>
      <c r="K872" s="39">
        <v>1432</v>
      </c>
      <c r="L872" s="39"/>
      <c r="M872" s="53" t="s">
        <v>193</v>
      </c>
      <c r="N872" s="4">
        <f t="shared" ref="N872" si="17553">N677</f>
        <v>60</v>
      </c>
      <c r="O872" s="4">
        <f t="shared" ref="O872" si="17554">O677</f>
        <v>60</v>
      </c>
      <c r="P872" s="40">
        <f t="shared" si="16840"/>
        <v>2305</v>
      </c>
      <c r="Q872" s="4"/>
      <c r="S872" s="48">
        <f t="shared" si="17453"/>
        <v>1</v>
      </c>
      <c r="T872" s="94" t="s">
        <v>194</v>
      </c>
      <c r="U872" s="7" t="s">
        <v>195</v>
      </c>
      <c r="V872" s="7" t="str">
        <f t="shared" si="17350"/>
        <v>1</v>
      </c>
      <c r="W872" s="7" t="str">
        <f t="shared" si="17351"/>
        <v>1</v>
      </c>
      <c r="X872" s="40">
        <v>0</v>
      </c>
      <c r="AB872" s="7" t="s">
        <v>195</v>
      </c>
      <c r="AC872" s="7">
        <v>0</v>
      </c>
      <c r="AD872" s="7" t="s">
        <v>195</v>
      </c>
      <c r="AE872" s="7" t="s">
        <v>195</v>
      </c>
      <c r="AF872" s="7" t="s">
        <v>195</v>
      </c>
      <c r="AG872" s="7" t="s">
        <v>195</v>
      </c>
      <c r="AH872" s="40">
        <v>0</v>
      </c>
      <c r="AI872" s="40">
        <v>0</v>
      </c>
      <c r="AJ872" s="40">
        <v>1</v>
      </c>
      <c r="AK872" s="40">
        <v>0</v>
      </c>
      <c r="AL872" s="40">
        <v>1</v>
      </c>
      <c r="AM872" s="40">
        <v>0</v>
      </c>
      <c r="AN872" s="40">
        <v>60</v>
      </c>
      <c r="AO872" s="40">
        <v>3000</v>
      </c>
      <c r="AP872" s="7" t="s">
        <v>492</v>
      </c>
      <c r="AQ872" s="4">
        <f t="shared" si="17454"/>
        <v>3</v>
      </c>
      <c r="AR872" s="4">
        <f t="shared" si="17158"/>
        <v>161506</v>
      </c>
      <c r="AS872" s="7" t="s">
        <v>199</v>
      </c>
      <c r="AT872" s="48">
        <v>3</v>
      </c>
      <c r="AU872" s="48">
        <v>1</v>
      </c>
      <c r="AV872" s="48">
        <v>3</v>
      </c>
      <c r="AW872" s="48">
        <v>500</v>
      </c>
      <c r="AX872" s="48">
        <v>250</v>
      </c>
      <c r="AY872" s="48">
        <v>0</v>
      </c>
      <c r="AZ872" s="48">
        <v>0</v>
      </c>
      <c r="BE872" s="48">
        <v>0</v>
      </c>
      <c r="BF872" s="48">
        <v>1</v>
      </c>
      <c r="BG872" s="48">
        <f t="shared" ref="BG872" si="17555">IF(O872&lt;10,90,90+O872*9)</f>
        <v>630</v>
      </c>
      <c r="BH872" s="48">
        <f t="shared" ref="BH872" si="17556">IF(O872&lt;10,90,90+O872*9)</f>
        <v>630</v>
      </c>
      <c r="BI872" s="7">
        <v>0</v>
      </c>
      <c r="BJ872" s="7">
        <v>0</v>
      </c>
      <c r="BK872" s="7">
        <v>0</v>
      </c>
      <c r="BL872" s="7">
        <v>0</v>
      </c>
      <c r="BM872" s="7">
        <v>0</v>
      </c>
      <c r="BN872" s="7">
        <v>0</v>
      </c>
      <c r="BO872" s="7">
        <v>0</v>
      </c>
      <c r="BP872" s="7">
        <v>0</v>
      </c>
      <c r="BQ872" s="7">
        <v>0</v>
      </c>
      <c r="BR872" s="7">
        <v>0</v>
      </c>
      <c r="BS872" s="7">
        <v>0</v>
      </c>
      <c r="BT872" s="7">
        <v>0</v>
      </c>
      <c r="BU872" s="7">
        <v>0</v>
      </c>
      <c r="BV872" s="7">
        <v>0</v>
      </c>
      <c r="BW872" s="7">
        <v>0</v>
      </c>
      <c r="BX872" s="7">
        <v>0</v>
      </c>
      <c r="BY872" s="7">
        <v>0</v>
      </c>
      <c r="BZ872" s="7">
        <v>0</v>
      </c>
      <c r="CA872" s="7">
        <v>0</v>
      </c>
      <c r="CB872" s="7">
        <v>0</v>
      </c>
      <c r="CC872" s="7">
        <v>0</v>
      </c>
      <c r="CD872" s="7">
        <v>0</v>
      </c>
      <c r="CE872" s="7">
        <v>0</v>
      </c>
      <c r="CF872" s="7">
        <v>0</v>
      </c>
      <c r="CG872" s="7">
        <v>0</v>
      </c>
      <c r="CH872" s="7">
        <v>0</v>
      </c>
      <c r="CI872" s="7">
        <v>0</v>
      </c>
      <c r="CJ872" s="7">
        <v>0</v>
      </c>
      <c r="CK872" s="7">
        <v>0</v>
      </c>
      <c r="CL872" s="40">
        <v>0</v>
      </c>
      <c r="CM872" s="40">
        <v>0</v>
      </c>
      <c r="CN872" s="40">
        <v>0</v>
      </c>
      <c r="CO872" s="40">
        <v>0</v>
      </c>
      <c r="CP872" s="7">
        <v>0</v>
      </c>
      <c r="CQ872" s="7">
        <v>0</v>
      </c>
      <c r="CR872" s="7">
        <v>0</v>
      </c>
      <c r="CS872" s="40">
        <v>0</v>
      </c>
      <c r="CT872" s="7">
        <v>0</v>
      </c>
      <c r="CU872" s="7">
        <v>0</v>
      </c>
      <c r="CV872" s="4"/>
      <c r="CW872" s="4"/>
      <c r="CX872" s="4" t="str">
        <f t="shared" ref="CX872" si="17557">IF(CX677="","",CX677)</f>
        <v/>
      </c>
      <c r="CY872" s="4" t="str">
        <f t="shared" si="17433"/>
        <v/>
      </c>
      <c r="CZ872" s="4" t="str">
        <f t="shared" si="17408"/>
        <v/>
      </c>
      <c r="DA872" s="4" t="str">
        <f t="shared" ref="DA872" si="17558">IF(DA677="","",DA677)</f>
        <v/>
      </c>
      <c r="DB872" s="4" t="str">
        <f t="shared" si="17357"/>
        <v/>
      </c>
      <c r="DC872" s="4" t="str">
        <f t="shared" si="17327"/>
        <v/>
      </c>
      <c r="DD872" s="7">
        <v>2</v>
      </c>
      <c r="DE872" s="7">
        <v>30</v>
      </c>
      <c r="DF872" s="7">
        <v>60</v>
      </c>
      <c r="DH872" s="4">
        <f t="shared" ref="DH872" si="17559">IF(DH677="","",DH677)</f>
        <v>7</v>
      </c>
      <c r="DI872" s="4">
        <f t="shared" si="17436"/>
        <v>1</v>
      </c>
      <c r="DJ872" s="4">
        <f t="shared" si="17479"/>
        <v>3</v>
      </c>
      <c r="DK872" s="4">
        <f t="shared" si="17361"/>
        <v>5</v>
      </c>
      <c r="DL872" s="4">
        <f t="shared" ref="DL872" si="17560">IF(DL677="","",DL677)</f>
        <v>7</v>
      </c>
      <c r="DX872" s="7">
        <f t="shared" si="16988"/>
        <v>8060207</v>
      </c>
      <c r="DY872" s="7"/>
      <c r="DZ872" s="67">
        <v>10000</v>
      </c>
      <c r="EA872" s="2" t="s">
        <v>1562</v>
      </c>
      <c r="EB872" s="85">
        <v>201</v>
      </c>
      <c r="EC872" s="2" t="s">
        <v>1563</v>
      </c>
      <c r="ED872" s="2">
        <v>2023</v>
      </c>
      <c r="EE872" s="2">
        <v>3004</v>
      </c>
      <c r="EF872" s="7">
        <v>50</v>
      </c>
      <c r="EG872" s="20"/>
      <c r="EH872" s="20"/>
      <c r="EI872" s="4">
        <f t="shared" ref="EI872" si="17561">IF(EI677="","",EI677)</f>
        <v>331136</v>
      </c>
      <c r="EJ872" s="4">
        <f t="shared" si="17439"/>
        <v>1</v>
      </c>
      <c r="EK872" s="4">
        <f t="shared" ref="EK872" si="17562">IF(EK677="","",EK677)</f>
        <v>331137</v>
      </c>
      <c r="EL872" s="4">
        <f t="shared" ref="EL872" si="17563">IF(EL677="","",EL677)</f>
        <v>1</v>
      </c>
      <c r="EM872" s="4">
        <f t="shared" ref="EM872" si="17564">IF(EM677="","",EM677)</f>
        <v>331138</v>
      </c>
      <c r="EN872" s="4">
        <f t="shared" ref="EN872" si="17565">IF(EN677="","",EN677)</f>
        <v>1</v>
      </c>
      <c r="EO872" s="4">
        <f t="shared" ref="EO872" si="17566">IF(EO677="","",EO677)</f>
        <v>331139</v>
      </c>
      <c r="EP872" s="4">
        <f t="shared" ref="EP872" si="17567">IF(EP677="","",EP677)</f>
        <v>1</v>
      </c>
      <c r="EQ872" s="4">
        <f t="shared" ref="EQ872" si="17568">IF(EQ677="","",EQ677)</f>
        <v>331140</v>
      </c>
      <c r="ER872" s="4">
        <f t="shared" ref="ER872:ER878" si="17569">IF(ER677="","",ER677)</f>
        <v>1</v>
      </c>
      <c r="ES872" s="4">
        <f t="shared" si="17543"/>
        <v>331141</v>
      </c>
      <c r="ET872" s="4">
        <f t="shared" ref="ET872" si="17570">IF(ET677="","",ET677)</f>
        <v>1</v>
      </c>
      <c r="EU872" s="4" t="str">
        <f t="shared" si="17518"/>
        <v/>
      </c>
      <c r="EV872" s="4" t="str">
        <f t="shared" si="17492"/>
        <v/>
      </c>
      <c r="EW872" s="4" t="str">
        <f t="shared" si="17492"/>
        <v/>
      </c>
      <c r="EX872" s="4" t="str">
        <f t="shared" si="17492"/>
        <v/>
      </c>
      <c r="EY872" s="4" t="str">
        <f t="shared" si="17492"/>
        <v/>
      </c>
      <c r="EZ872" s="4" t="str">
        <f t="shared" ref="EZ872" si="17571">IF(EZ677="","",EZ677)</f>
        <v/>
      </c>
      <c r="FA872" s="4" t="str">
        <f t="shared" si="17024"/>
        <v/>
      </c>
      <c r="FB872" s="4" t="str">
        <f t="shared" ref="FB872" si="17572">IF(FB677="","",FB677)</f>
        <v/>
      </c>
      <c r="FC872" s="4">
        <f t="shared" ref="FC872" si="17573">IF(FC677="","",FC677)</f>
        <v>40013</v>
      </c>
      <c r="FD872" s="4">
        <f t="shared" ref="FD872" si="17574">IF(FD677="","",FD677)</f>
        <v>1</v>
      </c>
      <c r="FE872" s="4">
        <f t="shared" ref="FE872" si="17575">IF(FE677="","",FE677)</f>
        <v>20100</v>
      </c>
      <c r="FF872" s="4">
        <f t="shared" ref="FF872" si="17576">IF(FF677="","",FF677)</f>
        <v>1</v>
      </c>
      <c r="FG872" s="4">
        <f t="shared" ref="FG872" si="17577">IF(FG677="","",FG677)</f>
        <v>20100</v>
      </c>
      <c r="FH872" s="4">
        <f t="shared" ref="FH872" si="17578">IF(FH677="","",FH677)</f>
        <v>1</v>
      </c>
      <c r="FR872" s="2">
        <v>99999</v>
      </c>
      <c r="FS872" s="2">
        <v>0</v>
      </c>
      <c r="FT872" s="4">
        <v>8000</v>
      </c>
      <c r="FU872" s="4" t="s">
        <v>1564</v>
      </c>
      <c r="FV872" s="4"/>
      <c r="FW872" s="4"/>
      <c r="FX872" s="4"/>
      <c r="FY872" s="4"/>
      <c r="FZ872" s="77">
        <v>0</v>
      </c>
      <c r="GA872" s="2">
        <v>1</v>
      </c>
      <c r="GB872" s="2">
        <v>30</v>
      </c>
      <c r="GC872" s="2">
        <v>1</v>
      </c>
      <c r="GD872"/>
    </row>
    <row r="873" s="2" customFormat="1" ht="14.25" spans="1:186">
      <c r="A873" s="15">
        <v>8060208</v>
      </c>
      <c r="B873" s="7">
        <f t="shared" si="17374"/>
        <v>568</v>
      </c>
      <c r="C873" s="7">
        <f t="shared" si="17450"/>
        <v>3</v>
      </c>
      <c r="D873" s="5" t="s">
        <v>493</v>
      </c>
      <c r="E873" s="2" t="s">
        <v>1571</v>
      </c>
      <c r="F873" s="31" t="s">
        <v>1483</v>
      </c>
      <c r="G873" s="31">
        <v>5</v>
      </c>
      <c r="H873" s="7" t="s">
        <v>191</v>
      </c>
      <c r="I873" s="7" t="s">
        <v>187</v>
      </c>
      <c r="J873" s="37">
        <v>1447</v>
      </c>
      <c r="K873" s="39">
        <v>1436</v>
      </c>
      <c r="L873" s="39"/>
      <c r="M873" s="53" t="s">
        <v>193</v>
      </c>
      <c r="N873" s="4">
        <f t="shared" ref="N873" si="17579">N678</f>
        <v>60</v>
      </c>
      <c r="O873" s="4">
        <f t="shared" ref="O873" si="17580">O678</f>
        <v>60</v>
      </c>
      <c r="P873" s="40">
        <f t="shared" si="16840"/>
        <v>2305</v>
      </c>
      <c r="Q873" s="4"/>
      <c r="S873" s="48">
        <f t="shared" si="17453"/>
        <v>2</v>
      </c>
      <c r="T873" s="94" t="s">
        <v>194</v>
      </c>
      <c r="U873" s="7" t="s">
        <v>195</v>
      </c>
      <c r="V873" s="7" t="str">
        <f t="shared" si="17350"/>
        <v>1</v>
      </c>
      <c r="W873" s="7" t="str">
        <f t="shared" si="17351"/>
        <v>1</v>
      </c>
      <c r="X873" s="40">
        <v>0</v>
      </c>
      <c r="AB873" s="7" t="s">
        <v>195</v>
      </c>
      <c r="AC873" s="7">
        <v>0</v>
      </c>
      <c r="AD873" s="7" t="s">
        <v>195</v>
      </c>
      <c r="AE873" s="7" t="s">
        <v>195</v>
      </c>
      <c r="AF873" s="7" t="s">
        <v>195</v>
      </c>
      <c r="AG873" s="7" t="s">
        <v>195</v>
      </c>
      <c r="AH873" s="40">
        <v>0</v>
      </c>
      <c r="AI873" s="40">
        <v>0</v>
      </c>
      <c r="AJ873" s="40">
        <v>1</v>
      </c>
      <c r="AK873" s="40">
        <v>0</v>
      </c>
      <c r="AL873" s="40">
        <v>1</v>
      </c>
      <c r="AM873" s="40">
        <v>0</v>
      </c>
      <c r="AN873" s="40">
        <v>60</v>
      </c>
      <c r="AO873" s="40">
        <v>3000</v>
      </c>
      <c r="AP873" s="7" t="s">
        <v>492</v>
      </c>
      <c r="AQ873" s="4">
        <f t="shared" si="17454"/>
        <v>3</v>
      </c>
      <c r="AR873" s="4">
        <f t="shared" si="17158"/>
        <v>161506</v>
      </c>
      <c r="AS873" s="7" t="s">
        <v>199</v>
      </c>
      <c r="AT873" s="48">
        <v>3</v>
      </c>
      <c r="AU873" s="48">
        <v>1</v>
      </c>
      <c r="AV873" s="48">
        <v>3</v>
      </c>
      <c r="AW873" s="48">
        <v>500</v>
      </c>
      <c r="AX873" s="48">
        <v>250</v>
      </c>
      <c r="AY873" s="48">
        <v>0</v>
      </c>
      <c r="AZ873" s="48">
        <v>0</v>
      </c>
      <c r="BE873" s="48">
        <v>0</v>
      </c>
      <c r="BF873" s="48">
        <v>1</v>
      </c>
      <c r="BG873" s="48">
        <f t="shared" ref="BG873" si="17581">IF(O873&lt;10,90,90+O873*9)</f>
        <v>630</v>
      </c>
      <c r="BH873" s="48">
        <f t="shared" ref="BH873" si="17582">IF(O873&lt;10,90,90+O873*9)</f>
        <v>630</v>
      </c>
      <c r="BI873" s="7">
        <v>0</v>
      </c>
      <c r="BJ873" s="7">
        <v>0</v>
      </c>
      <c r="BK873" s="7">
        <v>0</v>
      </c>
      <c r="BL873" s="7">
        <v>0</v>
      </c>
      <c r="BM873" s="7">
        <v>0</v>
      </c>
      <c r="BN873" s="7">
        <v>0</v>
      </c>
      <c r="BO873" s="7">
        <v>0</v>
      </c>
      <c r="BP873" s="7">
        <v>0</v>
      </c>
      <c r="BQ873" s="7">
        <v>0</v>
      </c>
      <c r="BR873" s="7">
        <v>0</v>
      </c>
      <c r="BS873" s="7">
        <v>0</v>
      </c>
      <c r="BT873" s="7">
        <v>0</v>
      </c>
      <c r="BU873" s="7">
        <v>0</v>
      </c>
      <c r="BV873" s="7">
        <v>0</v>
      </c>
      <c r="BW873" s="7">
        <v>0</v>
      </c>
      <c r="BX873" s="7">
        <v>0</v>
      </c>
      <c r="BY873" s="7">
        <v>0</v>
      </c>
      <c r="BZ873" s="7">
        <v>0</v>
      </c>
      <c r="CA873" s="7">
        <v>0</v>
      </c>
      <c r="CB873" s="7">
        <v>0</v>
      </c>
      <c r="CC873" s="7">
        <v>0</v>
      </c>
      <c r="CD873" s="7">
        <v>0</v>
      </c>
      <c r="CE873" s="7">
        <v>0</v>
      </c>
      <c r="CF873" s="7">
        <v>0</v>
      </c>
      <c r="CG873" s="7">
        <v>0</v>
      </c>
      <c r="CH873" s="7">
        <v>0</v>
      </c>
      <c r="CI873" s="7">
        <v>0</v>
      </c>
      <c r="CJ873" s="7">
        <v>0</v>
      </c>
      <c r="CK873" s="7">
        <v>0</v>
      </c>
      <c r="CL873" s="40">
        <v>0</v>
      </c>
      <c r="CM873" s="40">
        <v>0</v>
      </c>
      <c r="CN873" s="40">
        <v>0</v>
      </c>
      <c r="CO873" s="40">
        <v>0</v>
      </c>
      <c r="CP873" s="7">
        <v>0</v>
      </c>
      <c r="CQ873" s="7">
        <v>0</v>
      </c>
      <c r="CR873" s="7">
        <v>0</v>
      </c>
      <c r="CS873" s="40">
        <v>0</v>
      </c>
      <c r="CT873" s="7">
        <v>0</v>
      </c>
      <c r="CU873" s="7">
        <v>0</v>
      </c>
      <c r="CV873" s="4"/>
      <c r="CW873" s="4"/>
      <c r="CX873" s="4" t="str">
        <f t="shared" ref="CX873" si="17583">IF(CX678="","",CX678)</f>
        <v/>
      </c>
      <c r="CY873" s="4" t="str">
        <f t="shared" si="17433"/>
        <v/>
      </c>
      <c r="CZ873" s="4" t="str">
        <f t="shared" si="17408"/>
        <v/>
      </c>
      <c r="DA873" s="4" t="str">
        <f t="shared" ref="DA873" si="17584">IF(DA678="","",DA678)</f>
        <v/>
      </c>
      <c r="DB873" s="4" t="str">
        <f t="shared" si="17357"/>
        <v/>
      </c>
      <c r="DC873" s="4" t="str">
        <f t="shared" si="17327"/>
        <v/>
      </c>
      <c r="DD873" s="7">
        <v>2</v>
      </c>
      <c r="DE873" s="7">
        <v>30</v>
      </c>
      <c r="DF873" s="7">
        <v>60</v>
      </c>
      <c r="DH873" s="4">
        <f t="shared" ref="DH873" si="17585">IF(DH678="","",DH678)</f>
        <v>7</v>
      </c>
      <c r="DI873" s="4">
        <f t="shared" si="17436"/>
        <v>1</v>
      </c>
      <c r="DJ873" s="4">
        <f t="shared" si="17479"/>
        <v>3</v>
      </c>
      <c r="DK873" s="4">
        <f t="shared" si="17361"/>
        <v>5</v>
      </c>
      <c r="DL873" s="4">
        <f t="shared" ref="DL873" si="17586">IF(DL678="","",DL678)</f>
        <v>7</v>
      </c>
      <c r="DX873" s="7">
        <f t="shared" ref="DX873" si="17587">A873</f>
        <v>8060208</v>
      </c>
      <c r="DY873" s="7"/>
      <c r="DZ873" s="67">
        <v>10000</v>
      </c>
      <c r="EA873" s="2" t="s">
        <v>1562</v>
      </c>
      <c r="EB873" s="85">
        <v>201</v>
      </c>
      <c r="EC873" s="2" t="s">
        <v>1563</v>
      </c>
      <c r="ED873" s="2">
        <v>2023</v>
      </c>
      <c r="EE873" s="2">
        <v>3004</v>
      </c>
      <c r="EF873" s="7">
        <v>50</v>
      </c>
      <c r="EG873" s="20"/>
      <c r="EH873" s="20"/>
      <c r="EI873" s="4">
        <f t="shared" ref="EI873" si="17588">IF(EI678="","",EI678)</f>
        <v>331136</v>
      </c>
      <c r="EJ873" s="4">
        <f t="shared" si="17439"/>
        <v>1</v>
      </c>
      <c r="EK873" s="4">
        <f t="shared" ref="EK873" si="17589">IF(EK678="","",EK678)</f>
        <v>331137</v>
      </c>
      <c r="EL873" s="4">
        <f t="shared" ref="EL873" si="17590">IF(EL678="","",EL678)</f>
        <v>1</v>
      </c>
      <c r="EM873" s="4">
        <f t="shared" ref="EM873" si="17591">IF(EM678="","",EM678)</f>
        <v>331138</v>
      </c>
      <c r="EN873" s="4">
        <f t="shared" ref="EN873" si="17592">IF(EN678="","",EN678)</f>
        <v>1</v>
      </c>
      <c r="EO873" s="4">
        <f t="shared" ref="EO873" si="17593">IF(EO678="","",EO678)</f>
        <v>331139</v>
      </c>
      <c r="EP873" s="4">
        <f t="shared" ref="EP873" si="17594">IF(EP678="","",EP678)</f>
        <v>1</v>
      </c>
      <c r="EQ873" s="4">
        <f t="shared" ref="EQ873" si="17595">IF(EQ678="","",EQ678)</f>
        <v>331140</v>
      </c>
      <c r="ER873" s="4">
        <f t="shared" si="17569"/>
        <v>1</v>
      </c>
      <c r="ES873" s="4">
        <f t="shared" si="17543"/>
        <v>331141</v>
      </c>
      <c r="ET873" s="4">
        <f t="shared" ref="ET873" si="17596">IF(ET678="","",ET678)</f>
        <v>1</v>
      </c>
      <c r="EU873" s="4" t="str">
        <f t="shared" si="17518"/>
        <v/>
      </c>
      <c r="EV873" s="4" t="str">
        <f t="shared" si="17492"/>
        <v/>
      </c>
      <c r="EW873" s="4" t="str">
        <f t="shared" si="17492"/>
        <v/>
      </c>
      <c r="EX873" s="4" t="str">
        <f t="shared" si="17492"/>
        <v/>
      </c>
      <c r="EY873" s="4" t="str">
        <f t="shared" si="17492"/>
        <v/>
      </c>
      <c r="EZ873" s="4" t="str">
        <f t="shared" ref="EZ873" si="17597">IF(EZ678="","",EZ678)</f>
        <v/>
      </c>
      <c r="FA873" s="4" t="str">
        <f t="shared" si="17024"/>
        <v/>
      </c>
      <c r="FB873" s="4" t="str">
        <f t="shared" ref="FB873:FB878" si="17598">IF(FB678="","",FB678)</f>
        <v/>
      </c>
      <c r="FC873" s="4">
        <f t="shared" ref="FC873" si="17599">IF(FC678="","",FC678)</f>
        <v>40013</v>
      </c>
      <c r="FD873" s="4">
        <f t="shared" ref="FD873:FD878" si="17600">IF(FD678="","",FD678)</f>
        <v>1</v>
      </c>
      <c r="FE873" s="4">
        <f t="shared" ref="FE873" si="17601">IF(FE678="","",FE678)</f>
        <v>20100</v>
      </c>
      <c r="FF873" s="4">
        <f t="shared" ref="FF873" si="17602">IF(FF678="","",FF678)</f>
        <v>1</v>
      </c>
      <c r="FG873" s="4">
        <f t="shared" ref="FG873" si="17603">IF(FG678="","",FG678)</f>
        <v>20100</v>
      </c>
      <c r="FH873" s="4">
        <f t="shared" ref="FH873" si="17604">IF(FH678="","",FH678)</f>
        <v>1</v>
      </c>
      <c r="FR873" s="2">
        <v>99999</v>
      </c>
      <c r="FS873" s="2">
        <v>0</v>
      </c>
      <c r="FT873" s="4">
        <v>8000</v>
      </c>
      <c r="FU873" s="4" t="s">
        <v>1564</v>
      </c>
      <c r="FV873" s="4"/>
      <c r="FW873" s="4"/>
      <c r="FX873" s="4"/>
      <c r="FY873" s="4"/>
      <c r="FZ873" s="77">
        <v>0</v>
      </c>
      <c r="GA873" s="2">
        <v>1</v>
      </c>
      <c r="GB873" s="2">
        <v>30</v>
      </c>
      <c r="GC873" s="2">
        <v>1</v>
      </c>
      <c r="GD873"/>
    </row>
    <row r="874" s="2" customFormat="1" ht="14.25" spans="1:186">
      <c r="A874" s="15">
        <v>8060309</v>
      </c>
      <c r="B874" s="7">
        <f t="shared" si="17374"/>
        <v>1640</v>
      </c>
      <c r="C874" s="7">
        <f t="shared" si="17450"/>
        <v>1</v>
      </c>
      <c r="D874" s="5" t="s">
        <v>495</v>
      </c>
      <c r="E874" s="2" t="s">
        <v>1572</v>
      </c>
      <c r="F874" s="31" t="s">
        <v>1483</v>
      </c>
      <c r="G874" s="31">
        <v>5</v>
      </c>
      <c r="H874" s="7" t="s">
        <v>191</v>
      </c>
      <c r="I874" s="7" t="s">
        <v>187</v>
      </c>
      <c r="J874" s="37">
        <v>1436</v>
      </c>
      <c r="K874" s="39">
        <v>1698</v>
      </c>
      <c r="L874" s="39"/>
      <c r="M874" s="53" t="s">
        <v>193</v>
      </c>
      <c r="N874" s="4">
        <f t="shared" ref="N874" si="17605">N679</f>
        <v>60</v>
      </c>
      <c r="O874" s="4">
        <f t="shared" ref="O874" si="17606">O679</f>
        <v>60</v>
      </c>
      <c r="P874" s="40">
        <f t="shared" ref="P874" si="17607">2000+C874*100+G874</f>
        <v>2105</v>
      </c>
      <c r="Q874" s="4"/>
      <c r="S874" s="48">
        <f t="shared" si="17453"/>
        <v>1</v>
      </c>
      <c r="T874" s="94" t="s">
        <v>194</v>
      </c>
      <c r="U874" s="7" t="s">
        <v>195</v>
      </c>
      <c r="V874" s="7" t="str">
        <f t="shared" si="17350"/>
        <v>1</v>
      </c>
      <c r="W874" s="7" t="str">
        <f t="shared" si="17351"/>
        <v>1</v>
      </c>
      <c r="X874" s="40">
        <v>0</v>
      </c>
      <c r="AB874" s="7" t="s">
        <v>195</v>
      </c>
      <c r="AC874" s="7">
        <v>0</v>
      </c>
      <c r="AD874" s="7" t="s">
        <v>195</v>
      </c>
      <c r="AE874" s="7" t="s">
        <v>195</v>
      </c>
      <c r="AF874" s="7" t="s">
        <v>195</v>
      </c>
      <c r="AG874" s="7" t="s">
        <v>195</v>
      </c>
      <c r="AH874" s="40">
        <v>0</v>
      </c>
      <c r="AI874" s="40">
        <v>0</v>
      </c>
      <c r="AJ874" s="40">
        <v>1</v>
      </c>
      <c r="AK874" s="40">
        <v>0</v>
      </c>
      <c r="AL874" s="40">
        <v>1</v>
      </c>
      <c r="AM874" s="40">
        <v>0</v>
      </c>
      <c r="AN874" s="40">
        <v>60</v>
      </c>
      <c r="AO874" s="40">
        <v>3000</v>
      </c>
      <c r="AP874" s="7" t="s">
        <v>492</v>
      </c>
      <c r="AQ874" s="4">
        <f t="shared" si="17454"/>
        <v>3</v>
      </c>
      <c r="AR874" s="4">
        <f t="shared" si="17158"/>
        <v>161506</v>
      </c>
      <c r="AS874" s="7" t="s">
        <v>199</v>
      </c>
      <c r="AT874" s="48">
        <v>3</v>
      </c>
      <c r="AU874" s="48">
        <v>1</v>
      </c>
      <c r="AV874" s="48">
        <v>3</v>
      </c>
      <c r="AW874" s="48">
        <v>500</v>
      </c>
      <c r="AX874" s="48">
        <v>250</v>
      </c>
      <c r="AY874" s="48">
        <v>0</v>
      </c>
      <c r="AZ874" s="48">
        <v>0</v>
      </c>
      <c r="BE874" s="48">
        <v>0</v>
      </c>
      <c r="BF874" s="48">
        <v>1</v>
      </c>
      <c r="BG874" s="48">
        <f t="shared" ref="BG874" si="17608">IF(O874&lt;10,90,90+O874*9)</f>
        <v>630</v>
      </c>
      <c r="BH874" s="48">
        <f t="shared" ref="BH874" si="17609">IF(O874&lt;10,90,90+O874*9)</f>
        <v>630</v>
      </c>
      <c r="BI874" s="7">
        <v>0</v>
      </c>
      <c r="BJ874" s="7">
        <v>0</v>
      </c>
      <c r="BK874" s="7">
        <v>0</v>
      </c>
      <c r="BL874" s="7">
        <v>0</v>
      </c>
      <c r="BM874" s="7">
        <v>0</v>
      </c>
      <c r="BN874" s="7">
        <v>0</v>
      </c>
      <c r="BO874" s="7">
        <v>0</v>
      </c>
      <c r="BP874" s="7">
        <v>0</v>
      </c>
      <c r="BQ874" s="7">
        <v>0</v>
      </c>
      <c r="BR874" s="7">
        <v>0</v>
      </c>
      <c r="BS874" s="7">
        <v>0</v>
      </c>
      <c r="BT874" s="7">
        <v>0</v>
      </c>
      <c r="BU874" s="7">
        <v>0</v>
      </c>
      <c r="BV874" s="7">
        <v>0</v>
      </c>
      <c r="BW874" s="7">
        <v>0</v>
      </c>
      <c r="BX874" s="7">
        <v>0</v>
      </c>
      <c r="BY874" s="7">
        <v>0</v>
      </c>
      <c r="BZ874" s="7">
        <v>0</v>
      </c>
      <c r="CA874" s="7">
        <v>0</v>
      </c>
      <c r="CB874" s="7">
        <v>0</v>
      </c>
      <c r="CC874" s="7">
        <v>0</v>
      </c>
      <c r="CD874" s="7">
        <v>0</v>
      </c>
      <c r="CE874" s="7">
        <v>0</v>
      </c>
      <c r="CF874" s="7">
        <v>0</v>
      </c>
      <c r="CG874" s="7">
        <v>0</v>
      </c>
      <c r="CH874" s="7">
        <v>0</v>
      </c>
      <c r="CI874" s="7">
        <v>0</v>
      </c>
      <c r="CJ874" s="7">
        <v>0</v>
      </c>
      <c r="CK874" s="7">
        <v>0</v>
      </c>
      <c r="CL874" s="40">
        <v>0</v>
      </c>
      <c r="CM874" s="40">
        <v>0</v>
      </c>
      <c r="CN874" s="40">
        <v>0</v>
      </c>
      <c r="CO874" s="40">
        <v>0</v>
      </c>
      <c r="CP874" s="7">
        <v>0</v>
      </c>
      <c r="CQ874" s="7">
        <v>0</v>
      </c>
      <c r="CR874" s="7">
        <v>0</v>
      </c>
      <c r="CS874" s="40">
        <v>0</v>
      </c>
      <c r="CT874" s="7">
        <v>0</v>
      </c>
      <c r="CU874" s="7">
        <v>0</v>
      </c>
      <c r="CV874" s="4"/>
      <c r="CW874" s="4"/>
      <c r="CX874" s="4" t="str">
        <f t="shared" ref="CX874" si="17610">IF(CX679="","",CX679)</f>
        <v/>
      </c>
      <c r="CY874" s="4" t="str">
        <f t="shared" si="17433"/>
        <v/>
      </c>
      <c r="CZ874" s="4" t="str">
        <f t="shared" si="17408"/>
        <v/>
      </c>
      <c r="DA874" s="4" t="str">
        <f t="shared" ref="DA874" si="17611">IF(DA679="","",DA679)</f>
        <v/>
      </c>
      <c r="DB874" s="4" t="str">
        <f t="shared" si="17357"/>
        <v/>
      </c>
      <c r="DC874" s="4" t="str">
        <f t="shared" si="17327"/>
        <v/>
      </c>
      <c r="DD874" s="7">
        <v>2</v>
      </c>
      <c r="DE874" s="7">
        <v>30</v>
      </c>
      <c r="DF874" s="7">
        <v>60</v>
      </c>
      <c r="DH874" s="4">
        <f t="shared" ref="DH874" si="17612">IF(DH679="","",DH679)</f>
        <v>7</v>
      </c>
      <c r="DI874" s="4">
        <f t="shared" si="17436"/>
        <v>2</v>
      </c>
      <c r="DJ874" s="4">
        <f t="shared" si="17479"/>
        <v>3</v>
      </c>
      <c r="DK874" s="4" t="str">
        <f t="shared" si="17361"/>
        <v/>
      </c>
      <c r="DL874" s="4" t="str">
        <f t="shared" ref="DL874" si="17613">IF(DL679="","",DL679)</f>
        <v/>
      </c>
      <c r="DX874" s="7">
        <f t="shared" ref="DX874" si="17614">A874</f>
        <v>8060309</v>
      </c>
      <c r="DY874" s="7"/>
      <c r="DZ874" s="67">
        <v>0</v>
      </c>
      <c r="EA874" s="2" t="s">
        <v>242</v>
      </c>
      <c r="EB874" s="85" t="s">
        <v>242</v>
      </c>
      <c r="EC874" s="2" t="s">
        <v>242</v>
      </c>
      <c r="ED874" s="2">
        <v>2026</v>
      </c>
      <c r="EE874" s="2">
        <v>3004</v>
      </c>
      <c r="EF874" s="7">
        <v>50</v>
      </c>
      <c r="EG874" s="20"/>
      <c r="EH874" s="20"/>
      <c r="EI874" s="4">
        <f t="shared" ref="EI874" si="17615">IF(EI679="","",EI679)</f>
        <v>331136</v>
      </c>
      <c r="EJ874" s="4">
        <f t="shared" si="17439"/>
        <v>1</v>
      </c>
      <c r="EK874" s="4">
        <f t="shared" ref="EK874" si="17616">IF(EK679="","",EK679)</f>
        <v>331137</v>
      </c>
      <c r="EL874" s="4">
        <f t="shared" ref="EL874" si="17617">IF(EL679="","",EL679)</f>
        <v>1</v>
      </c>
      <c r="EM874" s="4">
        <f t="shared" ref="EM874" si="17618">IF(EM679="","",EM679)</f>
        <v>331138</v>
      </c>
      <c r="EN874" s="4">
        <f t="shared" ref="EN874" si="17619">IF(EN679="","",EN679)</f>
        <v>1</v>
      </c>
      <c r="EO874" s="4">
        <f t="shared" ref="EO874" si="17620">IF(EO679="","",EO679)</f>
        <v>331139</v>
      </c>
      <c r="EP874" s="4">
        <f t="shared" ref="EP874" si="17621">IF(EP679="","",EP679)</f>
        <v>1</v>
      </c>
      <c r="EQ874" s="4">
        <f t="shared" ref="EQ874" si="17622">IF(EQ679="","",EQ679)</f>
        <v>331140</v>
      </c>
      <c r="ER874" s="4">
        <f t="shared" si="17569"/>
        <v>1</v>
      </c>
      <c r="ES874" s="4">
        <f t="shared" si="17543"/>
        <v>331141</v>
      </c>
      <c r="ET874" s="4">
        <f t="shared" ref="ET874" si="17623">IF(ET679="","",ET679)</f>
        <v>1</v>
      </c>
      <c r="EU874" s="4" t="str">
        <f t="shared" si="17518"/>
        <v/>
      </c>
      <c r="EV874" s="4" t="str">
        <f t="shared" si="17492"/>
        <v/>
      </c>
      <c r="EW874" s="4" t="str">
        <f t="shared" si="17492"/>
        <v/>
      </c>
      <c r="EX874" s="4" t="str">
        <f t="shared" si="17492"/>
        <v/>
      </c>
      <c r="EY874" s="4" t="str">
        <f t="shared" si="17492"/>
        <v/>
      </c>
      <c r="EZ874" s="4" t="str">
        <f t="shared" ref="EZ874" si="17624">IF(EZ679="","",EZ679)</f>
        <v/>
      </c>
      <c r="FA874" s="4" t="str">
        <f t="shared" si="17024"/>
        <v/>
      </c>
      <c r="FB874" s="4" t="str">
        <f t="shared" si="17598"/>
        <v/>
      </c>
      <c r="FC874" s="4">
        <f t="shared" ref="FC874" si="17625">IF(FC679="","",FC679)</f>
        <v>40013</v>
      </c>
      <c r="FD874" s="4">
        <f t="shared" si="17600"/>
        <v>1</v>
      </c>
      <c r="FE874" s="4">
        <f t="shared" ref="FE874" si="17626">IF(FE679="","",FE679)</f>
        <v>20100</v>
      </c>
      <c r="FF874" s="4">
        <f t="shared" ref="FF874" si="17627">IF(FF679="","",FF679)</f>
        <v>1</v>
      </c>
      <c r="FG874" s="4">
        <f t="shared" ref="FG874" si="17628">IF(FG679="","",FG679)</f>
        <v>20100</v>
      </c>
      <c r="FH874" s="4">
        <f t="shared" ref="FH874" si="17629">IF(FH679="","",FH679)</f>
        <v>1</v>
      </c>
      <c r="FR874" s="2">
        <v>99999</v>
      </c>
      <c r="FS874" s="2">
        <v>0</v>
      </c>
      <c r="FT874" s="4">
        <v>8000</v>
      </c>
      <c r="FU874" s="4" t="s">
        <v>1564</v>
      </c>
      <c r="FV874" s="4"/>
      <c r="FW874" s="4"/>
      <c r="FX874" s="4"/>
      <c r="FY874" s="4"/>
      <c r="FZ874" s="77">
        <v>0</v>
      </c>
      <c r="GA874" s="2">
        <v>1</v>
      </c>
      <c r="GB874" s="2">
        <v>30</v>
      </c>
      <c r="GC874" s="2">
        <v>1</v>
      </c>
      <c r="GD874"/>
    </row>
    <row r="875" s="2" customFormat="1" ht="14.25" spans="1:186">
      <c r="A875" s="15">
        <v>8060310</v>
      </c>
      <c r="B875" s="7">
        <f t="shared" si="17374"/>
        <v>1384</v>
      </c>
      <c r="C875" s="7">
        <f t="shared" si="17450"/>
        <v>1</v>
      </c>
      <c r="D875" s="5" t="s">
        <v>497</v>
      </c>
      <c r="E875" s="2" t="s">
        <v>1573</v>
      </c>
      <c r="F875" s="31" t="s">
        <v>1483</v>
      </c>
      <c r="G875" s="31">
        <v>5</v>
      </c>
      <c r="H875" s="7" t="s">
        <v>191</v>
      </c>
      <c r="I875" s="7" t="s">
        <v>187</v>
      </c>
      <c r="J875" s="37">
        <v>1502</v>
      </c>
      <c r="K875" s="39">
        <v>1698</v>
      </c>
      <c r="L875" s="39"/>
      <c r="M875" s="53" t="s">
        <v>193</v>
      </c>
      <c r="N875" s="4">
        <f t="shared" ref="N875" si="17630">N680</f>
        <v>60</v>
      </c>
      <c r="O875" s="4">
        <f t="shared" ref="O875:O896" si="17631">O680</f>
        <v>60</v>
      </c>
      <c r="P875" s="40">
        <f t="shared" ref="P875" si="17632">2000+C875*100+G875</f>
        <v>2105</v>
      </c>
      <c r="Q875" s="4"/>
      <c r="S875" s="48">
        <f t="shared" si="17453"/>
        <v>2</v>
      </c>
      <c r="T875" s="94" t="s">
        <v>194</v>
      </c>
      <c r="U875" s="7" t="s">
        <v>195</v>
      </c>
      <c r="V875" s="7" t="str">
        <f t="shared" si="17350"/>
        <v>1</v>
      </c>
      <c r="W875" s="7" t="str">
        <f t="shared" si="17351"/>
        <v>1</v>
      </c>
      <c r="X875" s="40">
        <v>0</v>
      </c>
      <c r="AB875" s="7" t="s">
        <v>195</v>
      </c>
      <c r="AC875" s="7">
        <v>0</v>
      </c>
      <c r="AD875" s="7" t="s">
        <v>195</v>
      </c>
      <c r="AE875" s="7" t="s">
        <v>195</v>
      </c>
      <c r="AF875" s="7" t="s">
        <v>195</v>
      </c>
      <c r="AG875" s="7" t="s">
        <v>195</v>
      </c>
      <c r="AH875" s="40">
        <v>0</v>
      </c>
      <c r="AI875" s="40">
        <v>0</v>
      </c>
      <c r="AJ875" s="40">
        <v>1</v>
      </c>
      <c r="AK875" s="40">
        <v>0</v>
      </c>
      <c r="AL875" s="40">
        <v>1</v>
      </c>
      <c r="AM875" s="40">
        <v>0</v>
      </c>
      <c r="AN875" s="40">
        <v>60</v>
      </c>
      <c r="AO875" s="40">
        <v>3000</v>
      </c>
      <c r="AP875" s="7" t="s">
        <v>492</v>
      </c>
      <c r="AQ875" s="4">
        <f t="shared" si="17454"/>
        <v>3</v>
      </c>
      <c r="AR875" s="4">
        <f t="shared" si="17158"/>
        <v>161506</v>
      </c>
      <c r="AS875" s="7" t="s">
        <v>199</v>
      </c>
      <c r="AT875" s="48">
        <v>3</v>
      </c>
      <c r="AU875" s="48">
        <v>1</v>
      </c>
      <c r="AV875" s="48">
        <v>3</v>
      </c>
      <c r="AW875" s="48">
        <v>500</v>
      </c>
      <c r="AX875" s="48">
        <v>250</v>
      </c>
      <c r="AY875" s="48">
        <v>0</v>
      </c>
      <c r="AZ875" s="48">
        <v>0</v>
      </c>
      <c r="BE875" s="48">
        <v>0</v>
      </c>
      <c r="BF875" s="48">
        <v>1</v>
      </c>
      <c r="BG875" s="48">
        <f t="shared" ref="BG875" si="17633">IF(O875&lt;10,90,90+O875*9)</f>
        <v>630</v>
      </c>
      <c r="BH875" s="48">
        <f t="shared" ref="BH875" si="17634">IF(O875&lt;10,90,90+O875*9)</f>
        <v>630</v>
      </c>
      <c r="BI875" s="7">
        <v>0</v>
      </c>
      <c r="BJ875" s="7">
        <v>0</v>
      </c>
      <c r="BK875" s="7">
        <v>0</v>
      </c>
      <c r="BL875" s="7">
        <v>0</v>
      </c>
      <c r="BM875" s="7">
        <v>0</v>
      </c>
      <c r="BN875" s="7">
        <v>0</v>
      </c>
      <c r="BO875" s="7">
        <v>0</v>
      </c>
      <c r="BP875" s="7">
        <v>0</v>
      </c>
      <c r="BQ875" s="7">
        <v>0</v>
      </c>
      <c r="BR875" s="7">
        <v>0</v>
      </c>
      <c r="BS875" s="7">
        <v>0</v>
      </c>
      <c r="BT875" s="7">
        <v>0</v>
      </c>
      <c r="BU875" s="7">
        <v>0</v>
      </c>
      <c r="BV875" s="7">
        <v>0</v>
      </c>
      <c r="BW875" s="7">
        <v>0</v>
      </c>
      <c r="BX875" s="7">
        <v>0</v>
      </c>
      <c r="BY875" s="7">
        <v>0</v>
      </c>
      <c r="BZ875" s="7">
        <v>0</v>
      </c>
      <c r="CA875" s="7">
        <v>0</v>
      </c>
      <c r="CB875" s="7">
        <v>0</v>
      </c>
      <c r="CC875" s="7">
        <v>0</v>
      </c>
      <c r="CD875" s="7">
        <v>0</v>
      </c>
      <c r="CE875" s="7">
        <v>0</v>
      </c>
      <c r="CF875" s="7">
        <v>0</v>
      </c>
      <c r="CG875" s="7">
        <v>0</v>
      </c>
      <c r="CH875" s="7">
        <v>0</v>
      </c>
      <c r="CI875" s="7">
        <v>0</v>
      </c>
      <c r="CJ875" s="7">
        <v>0</v>
      </c>
      <c r="CK875" s="7">
        <v>0</v>
      </c>
      <c r="CL875" s="40">
        <v>0</v>
      </c>
      <c r="CM875" s="40">
        <v>0</v>
      </c>
      <c r="CN875" s="40">
        <v>0</v>
      </c>
      <c r="CO875" s="40">
        <v>0</v>
      </c>
      <c r="CP875" s="7">
        <v>0</v>
      </c>
      <c r="CQ875" s="7">
        <v>0</v>
      </c>
      <c r="CR875" s="7">
        <v>0</v>
      </c>
      <c r="CS875" s="40">
        <v>0</v>
      </c>
      <c r="CT875" s="7">
        <v>0</v>
      </c>
      <c r="CU875" s="7">
        <v>0</v>
      </c>
      <c r="CV875" s="4"/>
      <c r="CW875" s="4"/>
      <c r="CX875" s="4" t="str">
        <f t="shared" ref="CX875" si="17635">IF(CX680="","",CX680)</f>
        <v/>
      </c>
      <c r="CY875" s="4" t="str">
        <f t="shared" si="17433"/>
        <v/>
      </c>
      <c r="CZ875" s="4" t="str">
        <f t="shared" si="17408"/>
        <v/>
      </c>
      <c r="DA875" s="4" t="str">
        <f t="shared" ref="DA875" si="17636">IF(DA680="","",DA680)</f>
        <v/>
      </c>
      <c r="DB875" s="4" t="str">
        <f t="shared" si="17357"/>
        <v/>
      </c>
      <c r="DC875" s="4" t="str">
        <f t="shared" si="17327"/>
        <v/>
      </c>
      <c r="DD875" s="7">
        <v>2</v>
      </c>
      <c r="DE875" s="7">
        <v>30</v>
      </c>
      <c r="DF875" s="7">
        <v>60</v>
      </c>
      <c r="DH875" s="4">
        <f t="shared" ref="DH875" si="17637">IF(DH680="","",DH680)</f>
        <v>7</v>
      </c>
      <c r="DI875" s="4">
        <f t="shared" si="17436"/>
        <v>2</v>
      </c>
      <c r="DJ875" s="4">
        <f t="shared" si="17479"/>
        <v>3</v>
      </c>
      <c r="DK875" s="4" t="str">
        <f t="shared" si="17361"/>
        <v/>
      </c>
      <c r="DL875" s="4" t="str">
        <f t="shared" ref="DL875" si="17638">IF(DL680="","",DL680)</f>
        <v/>
      </c>
      <c r="DX875" s="7">
        <f t="shared" ref="DX875" si="17639">A875</f>
        <v>8060310</v>
      </c>
      <c r="DY875" s="7"/>
      <c r="DZ875" s="67">
        <v>0</v>
      </c>
      <c r="EA875" s="2" t="s">
        <v>242</v>
      </c>
      <c r="EB875" s="85" t="s">
        <v>242</v>
      </c>
      <c r="EC875" s="2" t="s">
        <v>242</v>
      </c>
      <c r="ED875" s="2">
        <v>2026</v>
      </c>
      <c r="EE875" s="2">
        <v>3004</v>
      </c>
      <c r="EF875" s="7">
        <v>50</v>
      </c>
      <c r="EG875" s="20"/>
      <c r="EH875" s="20"/>
      <c r="EI875" s="4">
        <f t="shared" ref="EI875" si="17640">IF(EI680="","",EI680)</f>
        <v>331136</v>
      </c>
      <c r="EJ875" s="4">
        <f t="shared" si="17439"/>
        <v>1</v>
      </c>
      <c r="EK875" s="4">
        <f t="shared" ref="EK875" si="17641">IF(EK680="","",EK680)</f>
        <v>331137</v>
      </c>
      <c r="EL875" s="4">
        <f t="shared" ref="EL875" si="17642">IF(EL680="","",EL680)</f>
        <v>1</v>
      </c>
      <c r="EM875" s="4">
        <f t="shared" ref="EM875" si="17643">IF(EM680="","",EM680)</f>
        <v>331138</v>
      </c>
      <c r="EN875" s="4">
        <f t="shared" ref="EN875" si="17644">IF(EN680="","",EN680)</f>
        <v>1</v>
      </c>
      <c r="EO875" s="4">
        <f t="shared" ref="EO875" si="17645">IF(EO680="","",EO680)</f>
        <v>331139</v>
      </c>
      <c r="EP875" s="4">
        <f t="shared" ref="EP875" si="17646">IF(EP680="","",EP680)</f>
        <v>1</v>
      </c>
      <c r="EQ875" s="4">
        <f t="shared" ref="EQ875" si="17647">IF(EQ680="","",EQ680)</f>
        <v>331140</v>
      </c>
      <c r="ER875" s="4">
        <f t="shared" si="17569"/>
        <v>1</v>
      </c>
      <c r="ES875" s="4">
        <f t="shared" si="17543"/>
        <v>331141</v>
      </c>
      <c r="ET875" s="4">
        <f t="shared" ref="ET875" si="17648">IF(ET680="","",ET680)</f>
        <v>1</v>
      </c>
      <c r="EU875" s="4" t="str">
        <f t="shared" si="17518"/>
        <v/>
      </c>
      <c r="EV875" s="4" t="str">
        <f t="shared" si="17492"/>
        <v/>
      </c>
      <c r="EW875" s="4" t="str">
        <f t="shared" si="17492"/>
        <v/>
      </c>
      <c r="EX875" s="4" t="str">
        <f t="shared" si="17492"/>
        <v/>
      </c>
      <c r="EY875" s="4" t="str">
        <f t="shared" si="17492"/>
        <v/>
      </c>
      <c r="EZ875" s="4" t="str">
        <f t="shared" ref="EZ875" si="17649">IF(EZ680="","",EZ680)</f>
        <v/>
      </c>
      <c r="FA875" s="4" t="str">
        <f t="shared" si="17024"/>
        <v/>
      </c>
      <c r="FB875" s="4" t="str">
        <f t="shared" si="17598"/>
        <v/>
      </c>
      <c r="FC875" s="4">
        <f t="shared" ref="FC875" si="17650">IF(FC680="","",FC680)</f>
        <v>40013</v>
      </c>
      <c r="FD875" s="4">
        <f t="shared" si="17600"/>
        <v>1</v>
      </c>
      <c r="FE875" s="4">
        <f t="shared" ref="FE875" si="17651">IF(FE680="","",FE680)</f>
        <v>20100</v>
      </c>
      <c r="FF875" s="4">
        <f t="shared" ref="FF875" si="17652">IF(FF680="","",FF680)</f>
        <v>1</v>
      </c>
      <c r="FG875" s="4">
        <f t="shared" ref="FG875" si="17653">IF(FG680="","",FG680)</f>
        <v>20100</v>
      </c>
      <c r="FH875" s="4">
        <f t="shared" ref="FH875:FH888" si="17654">IF(FH680="","",FH680)</f>
        <v>1</v>
      </c>
      <c r="FR875" s="2">
        <v>99999</v>
      </c>
      <c r="FS875" s="2">
        <v>0</v>
      </c>
      <c r="FT875" s="4">
        <v>8000</v>
      </c>
      <c r="FU875" s="4" t="s">
        <v>1564</v>
      </c>
      <c r="FV875" s="4"/>
      <c r="FW875" s="4"/>
      <c r="FX875" s="4"/>
      <c r="FY875" s="4"/>
      <c r="FZ875" s="77">
        <v>0</v>
      </c>
      <c r="GA875" s="2">
        <v>1</v>
      </c>
      <c r="GB875" s="2">
        <v>30</v>
      </c>
      <c r="GC875" s="2">
        <v>1</v>
      </c>
      <c r="GD875"/>
    </row>
    <row r="876" s="2" customFormat="1" ht="14.25" spans="1:186">
      <c r="A876" s="15">
        <v>8060411</v>
      </c>
      <c r="B876" s="7">
        <f t="shared" si="17374"/>
        <v>40</v>
      </c>
      <c r="C876" s="7">
        <f t="shared" si="17450"/>
        <v>2</v>
      </c>
      <c r="D876" s="5" t="s">
        <v>499</v>
      </c>
      <c r="E876" s="2" t="s">
        <v>1574</v>
      </c>
      <c r="F876" s="31" t="s">
        <v>1483</v>
      </c>
      <c r="G876" s="31">
        <v>5</v>
      </c>
      <c r="H876" s="7" t="s">
        <v>191</v>
      </c>
      <c r="I876" s="7" t="s">
        <v>187</v>
      </c>
      <c r="J876" s="37">
        <v>1469</v>
      </c>
      <c r="K876" s="39">
        <v>1434</v>
      </c>
      <c r="L876" s="39"/>
      <c r="M876" s="53" t="s">
        <v>193</v>
      </c>
      <c r="N876" s="4">
        <f t="shared" ref="N876" si="17655">N681</f>
        <v>60</v>
      </c>
      <c r="O876" s="4">
        <f t="shared" si="17631"/>
        <v>60</v>
      </c>
      <c r="P876" s="40">
        <f t="shared" ref="P876" si="17656">2000+C876*100+G876</f>
        <v>2205</v>
      </c>
      <c r="Q876" s="4"/>
      <c r="S876" s="48">
        <f t="shared" si="17453"/>
        <v>0</v>
      </c>
      <c r="T876" s="94" t="s">
        <v>194</v>
      </c>
      <c r="U876" s="7" t="s">
        <v>195</v>
      </c>
      <c r="V876" s="7" t="str">
        <f t="shared" si="17350"/>
        <v>1</v>
      </c>
      <c r="W876" s="7" t="str">
        <f t="shared" si="17351"/>
        <v>1</v>
      </c>
      <c r="X876" s="40">
        <v>0</v>
      </c>
      <c r="AB876" s="7" t="s">
        <v>195</v>
      </c>
      <c r="AC876" s="7">
        <v>0</v>
      </c>
      <c r="AD876" s="7" t="s">
        <v>195</v>
      </c>
      <c r="AE876" s="7" t="s">
        <v>195</v>
      </c>
      <c r="AF876" s="7" t="s">
        <v>195</v>
      </c>
      <c r="AG876" s="7" t="s">
        <v>195</v>
      </c>
      <c r="AH876" s="40">
        <v>0</v>
      </c>
      <c r="AI876" s="40">
        <v>0</v>
      </c>
      <c r="AJ876" s="40">
        <v>1</v>
      </c>
      <c r="AK876" s="40">
        <v>0</v>
      </c>
      <c r="AL876" s="40">
        <v>1</v>
      </c>
      <c r="AM876" s="40">
        <v>0</v>
      </c>
      <c r="AN876" s="40">
        <v>60</v>
      </c>
      <c r="AO876" s="40">
        <v>3000</v>
      </c>
      <c r="AP876" s="7" t="s">
        <v>492</v>
      </c>
      <c r="AQ876" s="4">
        <f t="shared" si="17454"/>
        <v>3</v>
      </c>
      <c r="AR876" s="4">
        <f t="shared" si="17158"/>
        <v>161506</v>
      </c>
      <c r="AS876" s="7" t="s">
        <v>199</v>
      </c>
      <c r="AT876" s="48">
        <v>3</v>
      </c>
      <c r="AU876" s="48">
        <v>1</v>
      </c>
      <c r="AV876" s="48">
        <v>3</v>
      </c>
      <c r="AW876" s="48">
        <v>500</v>
      </c>
      <c r="AX876" s="48">
        <v>250</v>
      </c>
      <c r="AY876" s="48">
        <v>0</v>
      </c>
      <c r="AZ876" s="48">
        <v>0</v>
      </c>
      <c r="BE876" s="48">
        <v>0</v>
      </c>
      <c r="BF876" s="48">
        <v>1</v>
      </c>
      <c r="BG876" s="48">
        <f t="shared" ref="BG876" si="17657">IF(O876&lt;10,90,90+O876*9)</f>
        <v>630</v>
      </c>
      <c r="BH876" s="48">
        <f t="shared" ref="BH876" si="17658">IF(O876&lt;10,90,90+O876*9)</f>
        <v>630</v>
      </c>
      <c r="BI876" s="7">
        <v>0</v>
      </c>
      <c r="BJ876" s="7">
        <v>0</v>
      </c>
      <c r="BK876" s="7">
        <v>0</v>
      </c>
      <c r="BL876" s="7">
        <v>0</v>
      </c>
      <c r="BM876" s="7">
        <v>0</v>
      </c>
      <c r="BN876" s="7">
        <v>0</v>
      </c>
      <c r="BO876" s="7">
        <v>0</v>
      </c>
      <c r="BP876" s="7">
        <v>0</v>
      </c>
      <c r="BQ876" s="7">
        <v>0</v>
      </c>
      <c r="BR876" s="7">
        <v>0</v>
      </c>
      <c r="BS876" s="7">
        <v>0</v>
      </c>
      <c r="BT876" s="7">
        <v>0</v>
      </c>
      <c r="BU876" s="7">
        <v>0</v>
      </c>
      <c r="BV876" s="7">
        <v>0</v>
      </c>
      <c r="BW876" s="7">
        <v>0</v>
      </c>
      <c r="BX876" s="7">
        <v>0</v>
      </c>
      <c r="BY876" s="7">
        <v>0</v>
      </c>
      <c r="BZ876" s="7">
        <v>0</v>
      </c>
      <c r="CA876" s="7">
        <v>0</v>
      </c>
      <c r="CB876" s="7">
        <v>0</v>
      </c>
      <c r="CC876" s="7">
        <v>0</v>
      </c>
      <c r="CD876" s="7">
        <v>0</v>
      </c>
      <c r="CE876" s="7">
        <v>0</v>
      </c>
      <c r="CF876" s="7">
        <v>0</v>
      </c>
      <c r="CG876" s="7">
        <v>0</v>
      </c>
      <c r="CH876" s="7">
        <v>0</v>
      </c>
      <c r="CI876" s="7">
        <v>0</v>
      </c>
      <c r="CJ876" s="7">
        <v>0</v>
      </c>
      <c r="CK876" s="7">
        <v>0</v>
      </c>
      <c r="CL876" s="40">
        <v>0</v>
      </c>
      <c r="CM876" s="40">
        <v>0</v>
      </c>
      <c r="CN876" s="40">
        <v>0</v>
      </c>
      <c r="CO876" s="40">
        <v>0</v>
      </c>
      <c r="CP876" s="7">
        <v>0</v>
      </c>
      <c r="CQ876" s="7">
        <v>0</v>
      </c>
      <c r="CR876" s="7">
        <v>0</v>
      </c>
      <c r="CS876" s="40">
        <v>0</v>
      </c>
      <c r="CT876" s="7">
        <v>0</v>
      </c>
      <c r="CU876" s="7">
        <v>0</v>
      </c>
      <c r="CV876" s="4"/>
      <c r="CW876" s="4"/>
      <c r="CX876" s="4" t="str">
        <f t="shared" ref="CX876" si="17659">IF(CX681="","",CX681)</f>
        <v/>
      </c>
      <c r="CY876" s="4" t="str">
        <f t="shared" si="17433"/>
        <v/>
      </c>
      <c r="CZ876" s="4" t="str">
        <f t="shared" ref="CZ876" si="17660">IF(CZ681="","",CZ681)</f>
        <v/>
      </c>
      <c r="DA876" s="4" t="str">
        <f t="shared" ref="DA876" si="17661">IF(DA681="","",DA681)</f>
        <v/>
      </c>
      <c r="DB876" s="4" t="str">
        <f t="shared" ref="DB876" si="17662">IF(DB681="","",DB681)</f>
        <v/>
      </c>
      <c r="DC876" s="4" t="str">
        <f t="shared" si="17327"/>
        <v/>
      </c>
      <c r="DD876" s="7">
        <v>2</v>
      </c>
      <c r="DE876" s="7">
        <v>30</v>
      </c>
      <c r="DF876" s="7">
        <v>60</v>
      </c>
      <c r="DH876" s="4">
        <f t="shared" ref="DH876" si="17663">IF(DH681="","",DH681)</f>
        <v>7</v>
      </c>
      <c r="DI876" s="4">
        <f t="shared" si="17436"/>
        <v>4</v>
      </c>
      <c r="DJ876" s="4">
        <f t="shared" si="17479"/>
        <v>5</v>
      </c>
      <c r="DK876" s="4" t="str">
        <f t="shared" si="17361"/>
        <v/>
      </c>
      <c r="DL876" s="4" t="str">
        <f t="shared" ref="DL876" si="17664">IF(DL681="","",DL681)</f>
        <v/>
      </c>
      <c r="DX876" s="7">
        <f t="shared" ref="DX876" si="17665">A876</f>
        <v>8060411</v>
      </c>
      <c r="DY876" s="7"/>
      <c r="DZ876" s="67">
        <v>0</v>
      </c>
      <c r="EA876" s="2" t="s">
        <v>242</v>
      </c>
      <c r="EB876" s="85" t="s">
        <v>242</v>
      </c>
      <c r="EC876" s="2" t="s">
        <v>242</v>
      </c>
      <c r="ED876" s="2">
        <v>2029</v>
      </c>
      <c r="EE876" s="2">
        <v>3004</v>
      </c>
      <c r="EF876" s="7">
        <v>50</v>
      </c>
      <c r="EG876" s="20"/>
      <c r="EH876" s="20"/>
      <c r="EI876" s="4">
        <f t="shared" ref="EI876" si="17666">IF(EI681="","",EI681)</f>
        <v>331166</v>
      </c>
      <c r="EJ876" s="4">
        <f t="shared" si="17439"/>
        <v>1</v>
      </c>
      <c r="EK876" s="4">
        <f t="shared" ref="EK876" si="17667">IF(EK681="","",EK681)</f>
        <v>331167</v>
      </c>
      <c r="EL876" s="4">
        <f t="shared" ref="EL876" si="17668">IF(EL681="","",EL681)</f>
        <v>1</v>
      </c>
      <c r="EM876" s="4">
        <f t="shared" ref="EM876" si="17669">IF(EM681="","",EM681)</f>
        <v>331168</v>
      </c>
      <c r="EN876" s="4">
        <f t="shared" ref="EN876" si="17670">IF(EN681="","",EN681)</f>
        <v>1</v>
      </c>
      <c r="EO876" s="4">
        <f t="shared" ref="EO876" si="17671">IF(EO681="","",EO681)</f>
        <v>331169</v>
      </c>
      <c r="EP876" s="4">
        <f t="shared" ref="EP876" si="17672">IF(EP681="","",EP681)</f>
        <v>1</v>
      </c>
      <c r="EQ876" s="4">
        <f t="shared" ref="EQ876" si="17673">IF(EQ681="","",EQ681)</f>
        <v>331170</v>
      </c>
      <c r="ER876" s="4">
        <f t="shared" si="17569"/>
        <v>1</v>
      </c>
      <c r="ES876" s="4">
        <f t="shared" si="17543"/>
        <v>331171</v>
      </c>
      <c r="ET876" s="4">
        <f t="shared" ref="ET876" si="17674">IF(ET681="","",ET681)</f>
        <v>1</v>
      </c>
      <c r="EU876" s="4" t="str">
        <f t="shared" si="17518"/>
        <v/>
      </c>
      <c r="EV876" s="4" t="str">
        <f t="shared" si="17492"/>
        <v/>
      </c>
      <c r="EW876" s="4" t="str">
        <f t="shared" si="17492"/>
        <v/>
      </c>
      <c r="EX876" s="4" t="str">
        <f t="shared" si="17492"/>
        <v/>
      </c>
      <c r="EY876" s="4" t="str">
        <f t="shared" si="17492"/>
        <v/>
      </c>
      <c r="EZ876" s="4" t="str">
        <f t="shared" ref="EZ876" si="17675">IF(EZ681="","",EZ681)</f>
        <v/>
      </c>
      <c r="FA876" s="4" t="str">
        <f t="shared" ref="FA876" si="17676">IF(FA681="","",FA681)</f>
        <v/>
      </c>
      <c r="FB876" s="4" t="str">
        <f t="shared" si="17598"/>
        <v/>
      </c>
      <c r="FC876" s="4">
        <f t="shared" ref="FC876" si="17677">IF(FC681="","",FC681)</f>
        <v>40013</v>
      </c>
      <c r="FD876" s="4">
        <f t="shared" si="17600"/>
        <v>1</v>
      </c>
      <c r="FE876" s="4">
        <f t="shared" ref="FE876" si="17678">IF(FE681="","",FE681)</f>
        <v>20100</v>
      </c>
      <c r="FF876" s="4">
        <f t="shared" ref="FF876" si="17679">IF(FF681="","",FF681)</f>
        <v>1</v>
      </c>
      <c r="FG876" s="4">
        <f t="shared" ref="FG876:FG888" si="17680">IF(FG681="","",FG681)</f>
        <v>20100</v>
      </c>
      <c r="FH876" s="4">
        <f t="shared" si="17654"/>
        <v>1</v>
      </c>
      <c r="FR876" s="2">
        <v>99999</v>
      </c>
      <c r="FS876" s="2">
        <v>0</v>
      </c>
      <c r="FT876" s="4">
        <v>8000</v>
      </c>
      <c r="FU876" s="4" t="s">
        <v>1564</v>
      </c>
      <c r="FV876" s="4"/>
      <c r="FW876" s="4"/>
      <c r="FX876" s="4"/>
      <c r="FY876" s="4"/>
      <c r="FZ876" s="77">
        <v>0</v>
      </c>
      <c r="GA876" s="2">
        <v>1</v>
      </c>
      <c r="GB876" s="2">
        <v>30</v>
      </c>
      <c r="GC876" s="2">
        <v>1</v>
      </c>
      <c r="GD876"/>
    </row>
    <row r="877" s="2" customFormat="1" ht="14.25" spans="1:186">
      <c r="A877" s="15">
        <v>8060512</v>
      </c>
      <c r="B877" s="7">
        <f t="shared" si="17374"/>
        <v>72</v>
      </c>
      <c r="C877" s="7">
        <f t="shared" si="17450"/>
        <v>4</v>
      </c>
      <c r="D877" s="5" t="s">
        <v>501</v>
      </c>
      <c r="E877" s="2" t="s">
        <v>1575</v>
      </c>
      <c r="F877" s="31" t="s">
        <v>1483</v>
      </c>
      <c r="G877" s="31">
        <v>5</v>
      </c>
      <c r="H877" s="7" t="s">
        <v>191</v>
      </c>
      <c r="I877" s="7" t="s">
        <v>187</v>
      </c>
      <c r="J877" s="37">
        <v>1480</v>
      </c>
      <c r="K877" s="39">
        <v>1435</v>
      </c>
      <c r="L877" s="39"/>
      <c r="M877" s="53" t="s">
        <v>193</v>
      </c>
      <c r="N877" s="4">
        <f t="shared" ref="N877" si="17681">N682</f>
        <v>60</v>
      </c>
      <c r="O877" s="4">
        <f t="shared" si="17631"/>
        <v>60</v>
      </c>
      <c r="P877" s="40">
        <f t="shared" ref="P877:P904" si="17682">2000+C877*100+G877</f>
        <v>2405</v>
      </c>
      <c r="Q877" s="4"/>
      <c r="S877" s="48">
        <f t="shared" si="17453"/>
        <v>0</v>
      </c>
      <c r="T877" s="94" t="s">
        <v>194</v>
      </c>
      <c r="U877" s="7" t="s">
        <v>195</v>
      </c>
      <c r="V877" s="7" t="str">
        <f t="shared" si="17350"/>
        <v>1</v>
      </c>
      <c r="W877" s="7" t="str">
        <f t="shared" si="17351"/>
        <v>1</v>
      </c>
      <c r="X877" s="40">
        <v>0</v>
      </c>
      <c r="AB877" s="7" t="s">
        <v>195</v>
      </c>
      <c r="AC877" s="7">
        <v>0</v>
      </c>
      <c r="AD877" s="7" t="s">
        <v>195</v>
      </c>
      <c r="AE877" s="7" t="s">
        <v>195</v>
      </c>
      <c r="AF877" s="7" t="s">
        <v>195</v>
      </c>
      <c r="AG877" s="7" t="s">
        <v>195</v>
      </c>
      <c r="AH877" s="40">
        <v>0</v>
      </c>
      <c r="AI877" s="40">
        <v>0</v>
      </c>
      <c r="AJ877" s="40">
        <v>1</v>
      </c>
      <c r="AK877" s="40">
        <v>0</v>
      </c>
      <c r="AL877" s="40">
        <v>1</v>
      </c>
      <c r="AM877" s="40">
        <v>0</v>
      </c>
      <c r="AN877" s="40">
        <v>60</v>
      </c>
      <c r="AO877" s="40">
        <v>3000</v>
      </c>
      <c r="AP877" s="7" t="s">
        <v>492</v>
      </c>
      <c r="AQ877" s="4">
        <f t="shared" si="17454"/>
        <v>3</v>
      </c>
      <c r="AR877" s="4">
        <f t="shared" si="17158"/>
        <v>161506</v>
      </c>
      <c r="AS877" s="7" t="s">
        <v>199</v>
      </c>
      <c r="AT877" s="48">
        <v>3</v>
      </c>
      <c r="AU877" s="48">
        <v>1</v>
      </c>
      <c r="AV877" s="48">
        <v>3</v>
      </c>
      <c r="AW877" s="48">
        <v>500</v>
      </c>
      <c r="AX877" s="48">
        <v>250</v>
      </c>
      <c r="AY877" s="48">
        <v>0</v>
      </c>
      <c r="AZ877" s="48">
        <v>0</v>
      </c>
      <c r="BE877" s="48">
        <v>0</v>
      </c>
      <c r="BF877" s="48">
        <v>1</v>
      </c>
      <c r="BG877" s="48">
        <f t="shared" ref="BG877:BG898" si="17683">IF(O877&lt;10,90,90+O877*9)</f>
        <v>630</v>
      </c>
      <c r="BH877" s="48">
        <f t="shared" ref="BH877:BH898" si="17684">IF(O877&lt;10,90,90+O877*9)</f>
        <v>630</v>
      </c>
      <c r="BI877" s="7">
        <v>0</v>
      </c>
      <c r="BJ877" s="7">
        <v>0</v>
      </c>
      <c r="BK877" s="7">
        <v>0</v>
      </c>
      <c r="BL877" s="7">
        <v>0</v>
      </c>
      <c r="BM877" s="7">
        <v>0</v>
      </c>
      <c r="BN877" s="7">
        <v>0</v>
      </c>
      <c r="BO877" s="7">
        <v>0</v>
      </c>
      <c r="BP877" s="7">
        <v>0</v>
      </c>
      <c r="BQ877" s="7">
        <v>0</v>
      </c>
      <c r="BR877" s="7">
        <v>0</v>
      </c>
      <c r="BS877" s="7">
        <v>0</v>
      </c>
      <c r="BT877" s="7">
        <v>0</v>
      </c>
      <c r="BU877" s="7">
        <v>0</v>
      </c>
      <c r="BV877" s="7">
        <v>0</v>
      </c>
      <c r="BW877" s="7">
        <v>0</v>
      </c>
      <c r="BX877" s="7">
        <v>0</v>
      </c>
      <c r="BY877" s="7">
        <v>0</v>
      </c>
      <c r="BZ877" s="7">
        <v>0</v>
      </c>
      <c r="CA877" s="7">
        <v>0</v>
      </c>
      <c r="CB877" s="7">
        <v>0</v>
      </c>
      <c r="CC877" s="7">
        <v>0</v>
      </c>
      <c r="CD877" s="7">
        <v>0</v>
      </c>
      <c r="CE877" s="7">
        <v>0</v>
      </c>
      <c r="CF877" s="7">
        <v>0</v>
      </c>
      <c r="CG877" s="7">
        <v>0</v>
      </c>
      <c r="CH877" s="7">
        <v>0</v>
      </c>
      <c r="CI877" s="7">
        <v>0</v>
      </c>
      <c r="CJ877" s="7">
        <v>0</v>
      </c>
      <c r="CK877" s="7">
        <v>0</v>
      </c>
      <c r="CL877" s="40">
        <v>0</v>
      </c>
      <c r="CM877" s="40">
        <v>0</v>
      </c>
      <c r="CN877" s="40">
        <v>0</v>
      </c>
      <c r="CO877" s="40">
        <v>0</v>
      </c>
      <c r="CP877" s="7">
        <v>0</v>
      </c>
      <c r="CQ877" s="7">
        <v>0</v>
      </c>
      <c r="CR877" s="7">
        <v>0</v>
      </c>
      <c r="CS877" s="40">
        <v>0</v>
      </c>
      <c r="CT877" s="7">
        <v>0</v>
      </c>
      <c r="CU877" s="7">
        <v>0</v>
      </c>
      <c r="CV877" s="4"/>
      <c r="CW877" s="4"/>
      <c r="CX877" s="4" t="str">
        <f t="shared" ref="CX877" si="17685">IF(CX682="","",CX682)</f>
        <v/>
      </c>
      <c r="CY877" s="4" t="str">
        <f t="shared" si="17433"/>
        <v/>
      </c>
      <c r="CZ877" s="4" t="str">
        <f t="shared" ref="CZ877" si="17686">IF(CZ682="","",CZ682)</f>
        <v/>
      </c>
      <c r="DA877" s="4" t="str">
        <f t="shared" ref="DA877" si="17687">IF(DA682="","",DA682)</f>
        <v/>
      </c>
      <c r="DB877" s="4" t="str">
        <f t="shared" ref="DB877" si="17688">IF(DB682="","",DB682)</f>
        <v/>
      </c>
      <c r="DC877" s="4" t="str">
        <f t="shared" si="17327"/>
        <v/>
      </c>
      <c r="DD877" s="7">
        <v>2</v>
      </c>
      <c r="DE877" s="7">
        <v>30</v>
      </c>
      <c r="DF877" s="7">
        <v>60</v>
      </c>
      <c r="DH877" s="4">
        <f t="shared" ref="DH877" si="17689">IF(DH682="","",DH682)</f>
        <v>7</v>
      </c>
      <c r="DI877" s="4">
        <f t="shared" si="17436"/>
        <v>1</v>
      </c>
      <c r="DJ877" s="4">
        <f t="shared" si="17479"/>
        <v>6</v>
      </c>
      <c r="DK877" s="4">
        <f t="shared" si="17361"/>
        <v>9</v>
      </c>
      <c r="DL877" s="4" t="str">
        <f t="shared" ref="DL877" si="17690">IF(DL682="","",DL682)</f>
        <v/>
      </c>
      <c r="DX877" s="7">
        <f t="shared" ref="DX877" si="17691">A877</f>
        <v>8060512</v>
      </c>
      <c r="DY877" s="7"/>
      <c r="DZ877" s="67">
        <v>0</v>
      </c>
      <c r="EA877" s="2" t="s">
        <v>242</v>
      </c>
      <c r="EB877" s="85" t="s">
        <v>242</v>
      </c>
      <c r="EC877" s="2" t="s">
        <v>242</v>
      </c>
      <c r="ED877" s="2">
        <v>2032</v>
      </c>
      <c r="EE877" s="2">
        <v>3004</v>
      </c>
      <c r="EF877" s="7">
        <v>50</v>
      </c>
      <c r="EG877" s="20"/>
      <c r="EH877" s="20"/>
      <c r="EI877" s="4">
        <f t="shared" ref="EI877" si="17692">IF(EI682="","",EI682)</f>
        <v>331166</v>
      </c>
      <c r="EJ877" s="4">
        <f t="shared" si="17439"/>
        <v>1</v>
      </c>
      <c r="EK877" s="4">
        <f t="shared" ref="EK877" si="17693">IF(EK682="","",EK682)</f>
        <v>331167</v>
      </c>
      <c r="EL877" s="4">
        <f t="shared" ref="EL877" si="17694">IF(EL682="","",EL682)</f>
        <v>1</v>
      </c>
      <c r="EM877" s="4">
        <f t="shared" ref="EM877" si="17695">IF(EM682="","",EM682)</f>
        <v>331168</v>
      </c>
      <c r="EN877" s="4">
        <f t="shared" ref="EN877" si="17696">IF(EN682="","",EN682)</f>
        <v>1</v>
      </c>
      <c r="EO877" s="4">
        <f t="shared" ref="EO877" si="17697">IF(EO682="","",EO682)</f>
        <v>331169</v>
      </c>
      <c r="EP877" s="4">
        <f t="shared" ref="EP877" si="17698">IF(EP682="","",EP682)</f>
        <v>1</v>
      </c>
      <c r="EQ877" s="4">
        <f t="shared" ref="EQ877" si="17699">IF(EQ682="","",EQ682)</f>
        <v>331170</v>
      </c>
      <c r="ER877" s="4">
        <f t="shared" si="17569"/>
        <v>1</v>
      </c>
      <c r="ES877" s="4">
        <f t="shared" si="17543"/>
        <v>331171</v>
      </c>
      <c r="ET877" s="4">
        <f t="shared" ref="ET877" si="17700">IF(ET682="","",ET682)</f>
        <v>1</v>
      </c>
      <c r="EU877" s="4" t="str">
        <f t="shared" si="17518"/>
        <v/>
      </c>
      <c r="EV877" s="4" t="str">
        <f t="shared" si="17492"/>
        <v/>
      </c>
      <c r="EW877" s="4" t="str">
        <f t="shared" si="17492"/>
        <v/>
      </c>
      <c r="EX877" s="4" t="str">
        <f t="shared" si="17492"/>
        <v/>
      </c>
      <c r="EY877" s="4" t="str">
        <f t="shared" si="17492"/>
        <v/>
      </c>
      <c r="EZ877" s="4" t="str">
        <f t="shared" ref="EZ877" si="17701">IF(EZ682="","",EZ682)</f>
        <v/>
      </c>
      <c r="FA877" s="4" t="str">
        <f t="shared" ref="FA877" si="17702">IF(FA682="","",FA682)</f>
        <v/>
      </c>
      <c r="FB877" s="4" t="str">
        <f t="shared" si="17598"/>
        <v/>
      </c>
      <c r="FC877" s="4">
        <f t="shared" ref="FC877" si="17703">IF(FC682="","",FC682)</f>
        <v>40013</v>
      </c>
      <c r="FD877" s="4">
        <f t="shared" si="17600"/>
        <v>1</v>
      </c>
      <c r="FE877" s="4">
        <f t="shared" ref="FE877" si="17704">IF(FE682="","",FE682)</f>
        <v>20100</v>
      </c>
      <c r="FF877" s="4">
        <f t="shared" ref="FF877:FF888" si="17705">IF(FF682="","",FF682)</f>
        <v>1</v>
      </c>
      <c r="FG877" s="4">
        <f t="shared" si="17680"/>
        <v>20100</v>
      </c>
      <c r="FH877" s="4">
        <f t="shared" si="17654"/>
        <v>1</v>
      </c>
      <c r="FR877" s="2">
        <v>99999</v>
      </c>
      <c r="FS877" s="2">
        <v>0</v>
      </c>
      <c r="FT877" s="4">
        <v>8000</v>
      </c>
      <c r="FU877" s="4" t="s">
        <v>1564</v>
      </c>
      <c r="FV877" s="4"/>
      <c r="FW877" s="4"/>
      <c r="FX877" s="4"/>
      <c r="FY877" s="4"/>
      <c r="FZ877" s="77">
        <v>0</v>
      </c>
      <c r="GA877" s="2">
        <v>1</v>
      </c>
      <c r="GB877" s="2">
        <v>30</v>
      </c>
      <c r="GC877" s="2">
        <v>1</v>
      </c>
      <c r="GD877"/>
    </row>
    <row r="878" s="2" customFormat="1" ht="14.25" spans="1:186">
      <c r="A878" s="15">
        <v>8060613</v>
      </c>
      <c r="B878" s="7">
        <f t="shared" si="17374"/>
        <v>88</v>
      </c>
      <c r="C878" s="7">
        <f t="shared" si="17450"/>
        <v>5</v>
      </c>
      <c r="D878" s="5" t="s">
        <v>503</v>
      </c>
      <c r="E878" s="2" t="s">
        <v>1576</v>
      </c>
      <c r="F878" s="31" t="s">
        <v>1483</v>
      </c>
      <c r="G878" s="31">
        <v>5</v>
      </c>
      <c r="H878" s="7" t="s">
        <v>191</v>
      </c>
      <c r="I878" s="7" t="s">
        <v>187</v>
      </c>
      <c r="J878" s="37">
        <v>1491</v>
      </c>
      <c r="K878" s="39">
        <v>1429</v>
      </c>
      <c r="L878" s="39"/>
      <c r="M878" s="53" t="s">
        <v>193</v>
      </c>
      <c r="N878" s="4">
        <f t="shared" ref="N878" si="17706">N683</f>
        <v>60</v>
      </c>
      <c r="O878" s="4">
        <f t="shared" si="17631"/>
        <v>60</v>
      </c>
      <c r="P878" s="40">
        <f t="shared" si="17682"/>
        <v>2505</v>
      </c>
      <c r="Q878" s="4"/>
      <c r="S878" s="48">
        <f t="shared" si="17453"/>
        <v>0</v>
      </c>
      <c r="T878" s="94" t="s">
        <v>194</v>
      </c>
      <c r="U878" s="7" t="s">
        <v>195</v>
      </c>
      <c r="V878" s="7" t="str">
        <f t="shared" si="17350"/>
        <v>1</v>
      </c>
      <c r="W878" s="7" t="str">
        <f t="shared" si="17351"/>
        <v>1</v>
      </c>
      <c r="X878" s="40">
        <v>0</v>
      </c>
      <c r="AB878" s="7" t="s">
        <v>195</v>
      </c>
      <c r="AC878" s="7">
        <v>0</v>
      </c>
      <c r="AD878" s="7" t="s">
        <v>195</v>
      </c>
      <c r="AE878" s="7" t="s">
        <v>195</v>
      </c>
      <c r="AF878" s="7" t="s">
        <v>195</v>
      </c>
      <c r="AG878" s="7" t="s">
        <v>195</v>
      </c>
      <c r="AH878" s="40">
        <v>0</v>
      </c>
      <c r="AI878" s="40">
        <v>0</v>
      </c>
      <c r="AJ878" s="40">
        <v>1</v>
      </c>
      <c r="AK878" s="40">
        <v>0</v>
      </c>
      <c r="AL878" s="40">
        <v>1</v>
      </c>
      <c r="AM878" s="40">
        <v>0</v>
      </c>
      <c r="AN878" s="40">
        <v>60</v>
      </c>
      <c r="AO878" s="40">
        <v>3000</v>
      </c>
      <c r="AP878" s="7" t="s">
        <v>492</v>
      </c>
      <c r="AQ878" s="4">
        <f t="shared" si="17454"/>
        <v>3</v>
      </c>
      <c r="AR878" s="4">
        <f t="shared" si="17158"/>
        <v>161506</v>
      </c>
      <c r="AS878" s="7" t="s">
        <v>199</v>
      </c>
      <c r="AT878" s="48">
        <v>3</v>
      </c>
      <c r="AU878" s="48">
        <v>1</v>
      </c>
      <c r="AV878" s="48">
        <v>3</v>
      </c>
      <c r="AW878" s="48">
        <v>500</v>
      </c>
      <c r="AX878" s="48">
        <v>250</v>
      </c>
      <c r="AY878" s="48">
        <v>0</v>
      </c>
      <c r="AZ878" s="48">
        <v>0</v>
      </c>
      <c r="BE878" s="48">
        <v>0</v>
      </c>
      <c r="BF878" s="48">
        <v>1</v>
      </c>
      <c r="BG878" s="48">
        <f t="shared" si="17683"/>
        <v>630</v>
      </c>
      <c r="BH878" s="48">
        <f t="shared" si="17684"/>
        <v>630</v>
      </c>
      <c r="BI878" s="7">
        <v>0</v>
      </c>
      <c r="BJ878" s="7">
        <v>0</v>
      </c>
      <c r="BK878" s="7">
        <v>0</v>
      </c>
      <c r="BL878" s="7">
        <v>0</v>
      </c>
      <c r="BM878" s="7">
        <v>0</v>
      </c>
      <c r="BN878" s="7">
        <v>0</v>
      </c>
      <c r="BO878" s="7">
        <v>0</v>
      </c>
      <c r="BP878" s="7">
        <v>0</v>
      </c>
      <c r="BQ878" s="7">
        <v>0</v>
      </c>
      <c r="BR878" s="7">
        <v>0</v>
      </c>
      <c r="BS878" s="7">
        <v>0</v>
      </c>
      <c r="BT878" s="7">
        <v>0</v>
      </c>
      <c r="BU878" s="7">
        <v>0</v>
      </c>
      <c r="BV878" s="7">
        <v>0</v>
      </c>
      <c r="BW878" s="7">
        <v>0</v>
      </c>
      <c r="BX878" s="7">
        <v>0</v>
      </c>
      <c r="BY878" s="7">
        <v>0</v>
      </c>
      <c r="BZ878" s="7">
        <v>0</v>
      </c>
      <c r="CA878" s="7">
        <v>0</v>
      </c>
      <c r="CB878" s="7">
        <v>0</v>
      </c>
      <c r="CC878" s="7">
        <v>0</v>
      </c>
      <c r="CD878" s="7">
        <v>0</v>
      </c>
      <c r="CE878" s="7">
        <v>0</v>
      </c>
      <c r="CF878" s="7">
        <v>0</v>
      </c>
      <c r="CG878" s="7">
        <v>0</v>
      </c>
      <c r="CH878" s="7">
        <v>0</v>
      </c>
      <c r="CI878" s="7">
        <v>0</v>
      </c>
      <c r="CJ878" s="7">
        <v>0</v>
      </c>
      <c r="CK878" s="7">
        <v>0</v>
      </c>
      <c r="CL878" s="40">
        <v>0</v>
      </c>
      <c r="CM878" s="40">
        <v>0</v>
      </c>
      <c r="CN878" s="40">
        <v>0</v>
      </c>
      <c r="CO878" s="40">
        <v>0</v>
      </c>
      <c r="CP878" s="7">
        <v>0</v>
      </c>
      <c r="CQ878" s="7">
        <v>0</v>
      </c>
      <c r="CR878" s="7">
        <v>0</v>
      </c>
      <c r="CS878" s="40">
        <v>0</v>
      </c>
      <c r="CT878" s="7">
        <v>0</v>
      </c>
      <c r="CU878" s="7">
        <v>0</v>
      </c>
      <c r="CV878" s="4"/>
      <c r="CW878" s="4"/>
      <c r="CX878" s="4" t="str">
        <f t="shared" ref="CX878" si="17707">IF(CX683="","",CX683)</f>
        <v/>
      </c>
      <c r="CY878" s="4" t="str">
        <f t="shared" si="17433"/>
        <v/>
      </c>
      <c r="CZ878" s="4" t="str">
        <f t="shared" ref="CZ878" si="17708">IF(CZ683="","",CZ683)</f>
        <v/>
      </c>
      <c r="DA878" s="4" t="str">
        <f t="shared" ref="DA878" si="17709">IF(DA683="","",DA683)</f>
        <v/>
      </c>
      <c r="DB878" s="4" t="str">
        <f t="shared" ref="DB878" si="17710">IF(DB683="","",DB683)</f>
        <v/>
      </c>
      <c r="DC878" s="4" t="str">
        <f t="shared" si="17327"/>
        <v/>
      </c>
      <c r="DD878" s="7">
        <v>2</v>
      </c>
      <c r="DE878" s="7">
        <v>30</v>
      </c>
      <c r="DF878" s="7">
        <v>60</v>
      </c>
      <c r="DH878" s="4">
        <f t="shared" ref="DH878" si="17711">IF(DH683="","",DH683)</f>
        <v>7</v>
      </c>
      <c r="DI878" s="4">
        <f t="shared" si="17436"/>
        <v>6</v>
      </c>
      <c r="DJ878" s="4">
        <f t="shared" si="17479"/>
        <v>9</v>
      </c>
      <c r="DK878" s="4" t="str">
        <f t="shared" si="17361"/>
        <v/>
      </c>
      <c r="DL878" s="4" t="str">
        <f t="shared" ref="DL878" si="17712">IF(DL683="","",DL683)</f>
        <v/>
      </c>
      <c r="DX878" s="7">
        <f t="shared" ref="DX878" si="17713">A878</f>
        <v>8060613</v>
      </c>
      <c r="DY878" s="7"/>
      <c r="DZ878" s="67">
        <v>0</v>
      </c>
      <c r="EA878" s="2" t="s">
        <v>242</v>
      </c>
      <c r="EB878" s="85" t="s">
        <v>242</v>
      </c>
      <c r="EC878" s="2" t="s">
        <v>242</v>
      </c>
      <c r="ED878" s="2">
        <v>2035</v>
      </c>
      <c r="EE878" s="2">
        <v>3004</v>
      </c>
      <c r="EF878" s="7">
        <v>50</v>
      </c>
      <c r="EG878" s="20"/>
      <c r="EH878" s="20"/>
      <c r="EI878" s="4">
        <f t="shared" ref="EI878" si="17714">IF(EI683="","",EI683)</f>
        <v>331166</v>
      </c>
      <c r="EJ878" s="4">
        <f t="shared" si="17439"/>
        <v>1</v>
      </c>
      <c r="EK878" s="4">
        <f t="shared" ref="EK878" si="17715">IF(EK683="","",EK683)</f>
        <v>331167</v>
      </c>
      <c r="EL878" s="4">
        <f t="shared" ref="EL878" si="17716">IF(EL683="","",EL683)</f>
        <v>1</v>
      </c>
      <c r="EM878" s="4">
        <f t="shared" ref="EM878" si="17717">IF(EM683="","",EM683)</f>
        <v>331168</v>
      </c>
      <c r="EN878" s="4">
        <f t="shared" ref="EN878" si="17718">IF(EN683="","",EN683)</f>
        <v>1</v>
      </c>
      <c r="EO878" s="4">
        <f t="shared" ref="EO878" si="17719">IF(EO683="","",EO683)</f>
        <v>331169</v>
      </c>
      <c r="EP878" s="4">
        <f t="shared" ref="EP878" si="17720">IF(EP683="","",EP683)</f>
        <v>1</v>
      </c>
      <c r="EQ878" s="4">
        <f t="shared" ref="EQ878" si="17721">IF(EQ683="","",EQ683)</f>
        <v>331170</v>
      </c>
      <c r="ER878" s="4">
        <f t="shared" si="17569"/>
        <v>1</v>
      </c>
      <c r="ES878" s="4">
        <f t="shared" si="17543"/>
        <v>331171</v>
      </c>
      <c r="ET878" s="4">
        <f t="shared" ref="ET878" si="17722">IF(ET683="","",ET683)</f>
        <v>1</v>
      </c>
      <c r="EU878" s="4" t="str">
        <f t="shared" si="17518"/>
        <v/>
      </c>
      <c r="EV878" s="4" t="str">
        <f t="shared" si="17492"/>
        <v/>
      </c>
      <c r="EW878" s="4" t="str">
        <f t="shared" si="17492"/>
        <v/>
      </c>
      <c r="EX878" s="4" t="str">
        <f t="shared" si="17492"/>
        <v/>
      </c>
      <c r="EY878" s="4" t="str">
        <f t="shared" si="17492"/>
        <v/>
      </c>
      <c r="EZ878" s="4" t="str">
        <f t="shared" ref="EZ878" si="17723">IF(EZ683="","",EZ683)</f>
        <v/>
      </c>
      <c r="FA878" s="4" t="str">
        <f t="shared" ref="FA878" si="17724">IF(FA683="","",FA683)</f>
        <v/>
      </c>
      <c r="FB878" s="4" t="str">
        <f t="shared" si="17598"/>
        <v/>
      </c>
      <c r="FC878" s="4">
        <f t="shared" ref="FC878" si="17725">IF(FC683="","",FC683)</f>
        <v>40013</v>
      </c>
      <c r="FD878" s="4">
        <f t="shared" si="17600"/>
        <v>1</v>
      </c>
      <c r="FE878" s="4">
        <f t="shared" ref="FE878:FE879" si="17726">IF(FE683="","",FE683)</f>
        <v>20100</v>
      </c>
      <c r="FF878" s="4">
        <f t="shared" si="17705"/>
        <v>1</v>
      </c>
      <c r="FG878" s="4">
        <f t="shared" si="17680"/>
        <v>20100</v>
      </c>
      <c r="FH878" s="4">
        <f t="shared" si="17654"/>
        <v>1</v>
      </c>
      <c r="FR878" s="2">
        <v>99999</v>
      </c>
      <c r="FS878" s="2">
        <v>0</v>
      </c>
      <c r="FT878" s="4">
        <v>8000</v>
      </c>
      <c r="FU878" s="4" t="s">
        <v>1564</v>
      </c>
      <c r="FV878" s="4"/>
      <c r="FW878" s="4"/>
      <c r="FX878" s="4"/>
      <c r="FY878" s="4"/>
      <c r="FZ878" s="77">
        <v>0</v>
      </c>
      <c r="GA878" s="2">
        <v>1</v>
      </c>
      <c r="GB878" s="2">
        <v>30</v>
      </c>
      <c r="GC878" s="2">
        <v>1</v>
      </c>
      <c r="GD878"/>
    </row>
    <row r="879" s="2" customFormat="1" ht="14.25" spans="1:186">
      <c r="A879" s="15">
        <v>8070101</v>
      </c>
      <c r="B879" s="7">
        <f t="shared" si="17374"/>
        <v>1288</v>
      </c>
      <c r="C879" s="7">
        <f t="shared" si="17450"/>
        <v>0</v>
      </c>
      <c r="D879" s="5" t="s">
        <v>505</v>
      </c>
      <c r="E879" s="2" t="s">
        <v>1577</v>
      </c>
      <c r="F879" s="31" t="s">
        <v>1483</v>
      </c>
      <c r="G879" s="31">
        <v>5</v>
      </c>
      <c r="H879" s="7" t="s">
        <v>191</v>
      </c>
      <c r="I879" s="7" t="s">
        <v>187</v>
      </c>
      <c r="J879" s="35">
        <v>1534</v>
      </c>
      <c r="K879" s="38">
        <v>405</v>
      </c>
      <c r="L879" s="80"/>
      <c r="M879" s="53" t="s">
        <v>193</v>
      </c>
      <c r="N879" s="4">
        <f t="shared" ref="N879" si="17727">N684</f>
        <v>70</v>
      </c>
      <c r="O879" s="4">
        <f t="shared" si="17631"/>
        <v>70</v>
      </c>
      <c r="P879" s="40">
        <f t="shared" si="17682"/>
        <v>2005</v>
      </c>
      <c r="Q879" s="4"/>
      <c r="S879" s="48">
        <f t="shared" si="17453"/>
        <v>0</v>
      </c>
      <c r="T879" s="94" t="s">
        <v>240</v>
      </c>
      <c r="U879" s="7" t="s">
        <v>195</v>
      </c>
      <c r="V879" s="7" t="str">
        <f t="shared" si="17350"/>
        <v>1</v>
      </c>
      <c r="W879" s="7" t="str">
        <f t="shared" si="17351"/>
        <v>1</v>
      </c>
      <c r="X879" s="40">
        <v>0</v>
      </c>
      <c r="AB879" s="7" t="s">
        <v>195</v>
      </c>
      <c r="AC879" s="7">
        <v>0</v>
      </c>
      <c r="AD879" s="7" t="s">
        <v>195</v>
      </c>
      <c r="AE879" s="7" t="s">
        <v>195</v>
      </c>
      <c r="AF879" s="7" t="s">
        <v>195</v>
      </c>
      <c r="AG879" s="7" t="s">
        <v>195</v>
      </c>
      <c r="AH879" s="40">
        <v>0</v>
      </c>
      <c r="AI879" s="40">
        <v>0</v>
      </c>
      <c r="AJ879" s="40">
        <v>1</v>
      </c>
      <c r="AK879" s="40">
        <v>0</v>
      </c>
      <c r="AL879" s="40">
        <v>1</v>
      </c>
      <c r="AM879" s="40">
        <v>0</v>
      </c>
      <c r="AN879" s="40">
        <v>60</v>
      </c>
      <c r="AO879" s="40">
        <v>5000</v>
      </c>
      <c r="AP879" s="7" t="s">
        <v>507</v>
      </c>
      <c r="AQ879" s="4">
        <f t="shared" si="17454"/>
        <v>3</v>
      </c>
      <c r="AR879" s="4">
        <f t="shared" si="17158"/>
        <v>161506</v>
      </c>
      <c r="AS879" s="7" t="s">
        <v>199</v>
      </c>
      <c r="AT879" s="48">
        <v>3</v>
      </c>
      <c r="AU879" s="48">
        <v>1</v>
      </c>
      <c r="AV879" s="48">
        <v>3</v>
      </c>
      <c r="AW879" s="48">
        <v>500</v>
      </c>
      <c r="AX879" s="48">
        <v>250</v>
      </c>
      <c r="AY879" s="48">
        <v>0</v>
      </c>
      <c r="AZ879" s="48">
        <v>0</v>
      </c>
      <c r="BE879" s="48">
        <v>0</v>
      </c>
      <c r="BF879" s="48">
        <v>1</v>
      </c>
      <c r="BG879" s="48">
        <f t="shared" si="17683"/>
        <v>720</v>
      </c>
      <c r="BH879" s="48">
        <f t="shared" si="17684"/>
        <v>720</v>
      </c>
      <c r="BI879" s="7">
        <v>0</v>
      </c>
      <c r="BJ879" s="7">
        <v>0</v>
      </c>
      <c r="BK879" s="7">
        <v>0</v>
      </c>
      <c r="BL879" s="7">
        <v>0</v>
      </c>
      <c r="BM879" s="7">
        <v>0</v>
      </c>
      <c r="BN879" s="7">
        <v>0</v>
      </c>
      <c r="BO879" s="7">
        <v>0</v>
      </c>
      <c r="BP879" s="7">
        <v>0</v>
      </c>
      <c r="BQ879" s="7">
        <v>0</v>
      </c>
      <c r="BR879" s="7">
        <v>0</v>
      </c>
      <c r="BS879" s="7">
        <v>0</v>
      </c>
      <c r="BT879" s="7">
        <v>0</v>
      </c>
      <c r="BU879" s="7">
        <v>0</v>
      </c>
      <c r="BV879" s="7">
        <v>0</v>
      </c>
      <c r="BW879" s="7">
        <v>0</v>
      </c>
      <c r="BX879" s="7">
        <v>0</v>
      </c>
      <c r="BY879" s="7">
        <v>0</v>
      </c>
      <c r="BZ879" s="7">
        <v>0</v>
      </c>
      <c r="CA879" s="7">
        <v>0</v>
      </c>
      <c r="CB879" s="7">
        <v>0</v>
      </c>
      <c r="CC879" s="7">
        <v>0</v>
      </c>
      <c r="CD879" s="7">
        <v>0</v>
      </c>
      <c r="CE879" s="7">
        <v>0</v>
      </c>
      <c r="CF879" s="7">
        <v>0</v>
      </c>
      <c r="CG879" s="7">
        <v>0</v>
      </c>
      <c r="CH879" s="7">
        <v>0</v>
      </c>
      <c r="CI879" s="7">
        <v>0</v>
      </c>
      <c r="CJ879" s="7">
        <v>0</v>
      </c>
      <c r="CK879" s="7">
        <v>0</v>
      </c>
      <c r="CL879" s="40">
        <v>0</v>
      </c>
      <c r="CM879" s="40">
        <v>0</v>
      </c>
      <c r="CN879" s="40">
        <v>0</v>
      </c>
      <c r="CO879" s="40">
        <v>0</v>
      </c>
      <c r="CP879" s="7">
        <v>0</v>
      </c>
      <c r="CQ879" s="7">
        <v>0</v>
      </c>
      <c r="CR879" s="7">
        <v>0</v>
      </c>
      <c r="CS879" s="40">
        <v>0</v>
      </c>
      <c r="CT879" s="7">
        <v>0</v>
      </c>
      <c r="CU879" s="7">
        <v>0</v>
      </c>
      <c r="CV879" s="4"/>
      <c r="CW879" s="4"/>
      <c r="CX879" s="4" t="str">
        <f t="shared" ref="CX879" si="17728">IF(CX684="","",CX684)</f>
        <v>3da_weapon_changjian01_s</v>
      </c>
      <c r="CY879" s="4" t="str">
        <f t="shared" si="17433"/>
        <v>3da_weapon_changjian01_b</v>
      </c>
      <c r="CZ879" s="4" t="str">
        <f t="shared" ref="CZ879" si="17729">IF(CZ684="","",CZ684)</f>
        <v/>
      </c>
      <c r="DA879" s="4" t="str">
        <f t="shared" ref="DA879" si="17730">IF(DA684="","",DA684)</f>
        <v/>
      </c>
      <c r="DB879" s="4" t="str">
        <f t="shared" ref="DB879" si="17731">IF(DB684="","",DB684)</f>
        <v>CS_Rhand</v>
      </c>
      <c r="DC879" s="4" t="str">
        <f t="shared" si="17327"/>
        <v>CS_Rhand</v>
      </c>
      <c r="DD879" s="7">
        <v>2</v>
      </c>
      <c r="DE879" s="7">
        <v>30</v>
      </c>
      <c r="DF879" s="7">
        <v>60</v>
      </c>
      <c r="DH879" s="4">
        <f t="shared" ref="DH879" si="17732">IF(DH684="","",DH684)</f>
        <v>9</v>
      </c>
      <c r="DI879" s="4">
        <f t="shared" si="17436"/>
        <v>2</v>
      </c>
      <c r="DJ879" s="4">
        <f t="shared" ref="DJ879" si="17733">IF(DJ684="","",DJ684)</f>
        <v>4</v>
      </c>
      <c r="DK879" s="4">
        <f t="shared" si="17361"/>
        <v>7</v>
      </c>
      <c r="DL879" s="4">
        <f t="shared" ref="DL879" si="17734">IF(DL684="","",DL684)</f>
        <v>8</v>
      </c>
      <c r="DX879" s="7">
        <f t="shared" ref="DX879" si="17735">A879</f>
        <v>8070101</v>
      </c>
      <c r="DY879" s="7"/>
      <c r="DZ879" s="67">
        <v>10000</v>
      </c>
      <c r="EA879" s="2" t="s">
        <v>1578</v>
      </c>
      <c r="EB879" s="85">
        <v>202</v>
      </c>
      <c r="EC879" s="2" t="s">
        <v>1579</v>
      </c>
      <c r="ED879" s="2">
        <v>2021</v>
      </c>
      <c r="EE879" s="2">
        <v>3004</v>
      </c>
      <c r="EF879" s="7">
        <v>50</v>
      </c>
      <c r="EG879" s="20"/>
      <c r="EH879" s="20"/>
      <c r="EI879" s="4">
        <f t="shared" ref="EI879" si="17736">IF(EI684="","",EI684)</f>
        <v>331107</v>
      </c>
      <c r="EJ879" s="4">
        <f t="shared" si="17439"/>
        <v>1</v>
      </c>
      <c r="EK879" s="4">
        <f t="shared" ref="EK879" si="17737">IF(EK684="","",EK684)</f>
        <v>331108</v>
      </c>
      <c r="EL879" s="4">
        <f t="shared" ref="EL879" si="17738">IF(EL684="","",EL684)</f>
        <v>1</v>
      </c>
      <c r="EM879" s="4">
        <f t="shared" ref="EM879" si="17739">IF(EM684="","",EM684)</f>
        <v>331109</v>
      </c>
      <c r="EN879" s="4">
        <f t="shared" ref="EN879" si="17740">IF(EN684="","",EN684)</f>
        <v>1</v>
      </c>
      <c r="EO879" s="4">
        <f t="shared" ref="EO879" si="17741">IF(EO684="","",EO684)</f>
        <v>331110</v>
      </c>
      <c r="EP879" s="4">
        <f t="shared" ref="EP879" si="17742">IF(EP684="","",EP684)</f>
        <v>1</v>
      </c>
      <c r="EQ879" s="4">
        <f t="shared" ref="EQ879" si="17743">IF(EQ684="","",EQ684)</f>
        <v>331111</v>
      </c>
      <c r="ER879" s="4">
        <f t="shared" ref="ER879" si="17744">IF(ER684="","",ER684)</f>
        <v>1</v>
      </c>
      <c r="ES879" s="4" t="str">
        <f t="shared" ref="ES879" si="17745">IF(ES684="","",ES684)</f>
        <v/>
      </c>
      <c r="ET879" s="4" t="str">
        <f t="shared" ref="ET879" si="17746">IF(ET684="","",ET684)</f>
        <v/>
      </c>
      <c r="EU879" s="4" t="str">
        <f t="shared" ref="EU879" si="17747">IF(EU684="","",EU684)</f>
        <v/>
      </c>
      <c r="EV879" s="4" t="str">
        <f t="shared" si="17492"/>
        <v/>
      </c>
      <c r="EW879" s="4" t="str">
        <f t="shared" si="17492"/>
        <v/>
      </c>
      <c r="EX879" s="4" t="str">
        <f t="shared" si="17492"/>
        <v/>
      </c>
      <c r="EY879" s="4" t="str">
        <f t="shared" si="17492"/>
        <v/>
      </c>
      <c r="EZ879" s="4" t="str">
        <f t="shared" ref="EZ879" si="17748">IF(EZ684="","",EZ684)</f>
        <v/>
      </c>
      <c r="FA879" s="4" t="str">
        <f t="shared" ref="FA879" si="17749">IF(FA684="","",FA684)</f>
        <v/>
      </c>
      <c r="FB879" s="4" t="str">
        <f t="shared" ref="FB879" si="17750">IF(FB684="","",FB684)</f>
        <v/>
      </c>
      <c r="FC879" s="4">
        <f t="shared" ref="FC879" si="17751">IF(FC684="","",FC684)</f>
        <v>40013</v>
      </c>
      <c r="FD879" s="4">
        <f t="shared" ref="FD879" si="17752">IF(FD684="","",FD684)</f>
        <v>1</v>
      </c>
      <c r="FE879" s="4">
        <f t="shared" si="17726"/>
        <v>20100</v>
      </c>
      <c r="FF879" s="4">
        <f t="shared" si="17705"/>
        <v>1</v>
      </c>
      <c r="FG879" s="4">
        <f t="shared" si="17680"/>
        <v>20100</v>
      </c>
      <c r="FH879" s="4">
        <f t="shared" si="17654"/>
        <v>1</v>
      </c>
      <c r="FR879" s="2">
        <v>99999</v>
      </c>
      <c r="FS879" s="2">
        <v>0</v>
      </c>
      <c r="FT879" s="4">
        <v>10000</v>
      </c>
      <c r="FU879" s="4" t="s">
        <v>1580</v>
      </c>
      <c r="FV879" s="4"/>
      <c r="FW879" s="4"/>
      <c r="FX879" s="4"/>
      <c r="FY879" s="4"/>
      <c r="FZ879" s="77">
        <v>0</v>
      </c>
      <c r="GA879" s="2">
        <v>1</v>
      </c>
      <c r="GB879" s="2">
        <v>30</v>
      </c>
      <c r="GC879" s="2">
        <v>1</v>
      </c>
      <c r="GD879"/>
    </row>
    <row r="880" s="2" customFormat="1" ht="14.25" spans="1:186">
      <c r="A880" s="15">
        <v>8070102</v>
      </c>
      <c r="B880" s="7">
        <f t="shared" si="17374"/>
        <v>4360</v>
      </c>
      <c r="C880" s="7">
        <f t="shared" si="17450"/>
        <v>0</v>
      </c>
      <c r="D880" s="5" t="s">
        <v>509</v>
      </c>
      <c r="E880" s="2" t="s">
        <v>1581</v>
      </c>
      <c r="F880" s="31" t="s">
        <v>1483</v>
      </c>
      <c r="G880" s="31">
        <v>5</v>
      </c>
      <c r="H880" s="7" t="s">
        <v>191</v>
      </c>
      <c r="I880" s="7" t="s">
        <v>187</v>
      </c>
      <c r="J880" s="35">
        <v>1524</v>
      </c>
      <c r="K880" s="38">
        <v>205</v>
      </c>
      <c r="L880" s="80"/>
      <c r="M880" s="53" t="s">
        <v>193</v>
      </c>
      <c r="N880" s="4">
        <f t="shared" ref="N880" si="17753">N685</f>
        <v>70</v>
      </c>
      <c r="O880" s="4">
        <f t="shared" si="17631"/>
        <v>70</v>
      </c>
      <c r="P880" s="40">
        <f t="shared" si="17682"/>
        <v>2005</v>
      </c>
      <c r="Q880" s="4"/>
      <c r="S880" s="48">
        <f t="shared" si="17453"/>
        <v>0</v>
      </c>
      <c r="T880" s="94" t="s">
        <v>245</v>
      </c>
      <c r="U880" s="7" t="s">
        <v>195</v>
      </c>
      <c r="V880" s="7" t="str">
        <f t="shared" si="17350"/>
        <v>1</v>
      </c>
      <c r="W880" s="7" t="str">
        <f t="shared" si="17351"/>
        <v>1</v>
      </c>
      <c r="X880" s="40">
        <v>0</v>
      </c>
      <c r="AB880" s="7" t="s">
        <v>195</v>
      </c>
      <c r="AC880" s="7">
        <v>0</v>
      </c>
      <c r="AD880" s="7" t="s">
        <v>195</v>
      </c>
      <c r="AE880" s="7" t="s">
        <v>195</v>
      </c>
      <c r="AF880" s="7" t="s">
        <v>195</v>
      </c>
      <c r="AG880" s="7" t="s">
        <v>195</v>
      </c>
      <c r="AH880" s="40">
        <v>0</v>
      </c>
      <c r="AI880" s="40">
        <v>0</v>
      </c>
      <c r="AJ880" s="40">
        <v>1</v>
      </c>
      <c r="AK880" s="40">
        <v>0</v>
      </c>
      <c r="AL880" s="40">
        <v>1</v>
      </c>
      <c r="AM880" s="40">
        <v>0</v>
      </c>
      <c r="AN880" s="40">
        <v>60</v>
      </c>
      <c r="AO880" s="40">
        <v>5000</v>
      </c>
      <c r="AP880" s="7" t="s">
        <v>511</v>
      </c>
      <c r="AQ880" s="4">
        <f t="shared" si="17454"/>
        <v>3</v>
      </c>
      <c r="AR880" s="4">
        <f t="shared" ref="AR880" si="17754">AR685</f>
        <v>161506</v>
      </c>
      <c r="AS880" s="7" t="s">
        <v>199</v>
      </c>
      <c r="AT880" s="48">
        <v>3</v>
      </c>
      <c r="AU880" s="48">
        <v>1</v>
      </c>
      <c r="AV880" s="48">
        <v>3</v>
      </c>
      <c r="AW880" s="48">
        <v>500</v>
      </c>
      <c r="AX880" s="48">
        <v>250</v>
      </c>
      <c r="AY880" s="48">
        <v>0</v>
      </c>
      <c r="AZ880" s="48">
        <v>0</v>
      </c>
      <c r="BE880" s="48">
        <v>0</v>
      </c>
      <c r="BF880" s="48">
        <v>1</v>
      </c>
      <c r="BG880" s="48">
        <f t="shared" si="17683"/>
        <v>720</v>
      </c>
      <c r="BH880" s="48">
        <f t="shared" si="17684"/>
        <v>720</v>
      </c>
      <c r="BI880" s="7">
        <v>0</v>
      </c>
      <c r="BJ880" s="7">
        <v>0</v>
      </c>
      <c r="BK880" s="7">
        <v>0</v>
      </c>
      <c r="BL880" s="7">
        <v>0</v>
      </c>
      <c r="BM880" s="7">
        <v>0</v>
      </c>
      <c r="BN880" s="7">
        <v>0</v>
      </c>
      <c r="BO880" s="7">
        <v>0</v>
      </c>
      <c r="BP880" s="7">
        <v>0</v>
      </c>
      <c r="BQ880" s="7">
        <v>0</v>
      </c>
      <c r="BR880" s="7">
        <v>0</v>
      </c>
      <c r="BS880" s="7">
        <v>0</v>
      </c>
      <c r="BT880" s="7">
        <v>0</v>
      </c>
      <c r="BU880" s="7">
        <v>0</v>
      </c>
      <c r="BV880" s="7">
        <v>0</v>
      </c>
      <c r="BW880" s="7">
        <v>0</v>
      </c>
      <c r="BX880" s="7">
        <v>0</v>
      </c>
      <c r="BY880" s="7">
        <v>0</v>
      </c>
      <c r="BZ880" s="7">
        <v>0</v>
      </c>
      <c r="CA880" s="7">
        <v>0</v>
      </c>
      <c r="CB880" s="7">
        <v>0</v>
      </c>
      <c r="CC880" s="7">
        <v>0</v>
      </c>
      <c r="CD880" s="7">
        <v>0</v>
      </c>
      <c r="CE880" s="7">
        <v>0</v>
      </c>
      <c r="CF880" s="7">
        <v>0</v>
      </c>
      <c r="CG880" s="7">
        <v>0</v>
      </c>
      <c r="CH880" s="7">
        <v>0</v>
      </c>
      <c r="CI880" s="7">
        <v>0</v>
      </c>
      <c r="CJ880" s="7">
        <v>0</v>
      </c>
      <c r="CK880" s="7">
        <v>0</v>
      </c>
      <c r="CL880" s="40">
        <v>0</v>
      </c>
      <c r="CM880" s="40">
        <v>0</v>
      </c>
      <c r="CN880" s="40">
        <v>0</v>
      </c>
      <c r="CO880" s="40">
        <v>0</v>
      </c>
      <c r="CP880" s="7">
        <v>0</v>
      </c>
      <c r="CQ880" s="7">
        <v>0</v>
      </c>
      <c r="CR880" s="7">
        <v>0</v>
      </c>
      <c r="CS880" s="40">
        <v>0</v>
      </c>
      <c r="CT880" s="7">
        <v>0</v>
      </c>
      <c r="CU880" s="7">
        <v>0</v>
      </c>
      <c r="CV880" s="4"/>
      <c r="CW880" s="4"/>
      <c r="CX880" s="4" t="str">
        <f t="shared" ref="CX880" si="17755">IF(CX685="","",CX685)</f>
        <v>3da_weapon_changjian01_s</v>
      </c>
      <c r="CY880" s="4" t="str">
        <f t="shared" si="17433"/>
        <v>3da_weapon_changjian01_b</v>
      </c>
      <c r="CZ880" s="4" t="str">
        <f t="shared" ref="CZ880" si="17756">IF(CZ685="","",CZ685)</f>
        <v/>
      </c>
      <c r="DA880" s="4" t="str">
        <f t="shared" ref="DA880" si="17757">IF(DA685="","",DA685)</f>
        <v/>
      </c>
      <c r="DB880" s="4" t="str">
        <f t="shared" ref="DB880" si="17758">IF(DB685="","",DB685)</f>
        <v>CS_Rhand</v>
      </c>
      <c r="DC880" s="4" t="str">
        <f t="shared" si="17327"/>
        <v>CS_Rhand</v>
      </c>
      <c r="DD880" s="7">
        <v>2</v>
      </c>
      <c r="DE880" s="7">
        <v>30</v>
      </c>
      <c r="DF880" s="7">
        <v>60</v>
      </c>
      <c r="DH880" s="4">
        <f t="shared" ref="DH880" si="17759">IF(DH685="","",DH685)</f>
        <v>9</v>
      </c>
      <c r="DI880" s="4">
        <f t="shared" si="17436"/>
        <v>2</v>
      </c>
      <c r="DJ880" s="4">
        <f t="shared" ref="DJ880" si="17760">IF(DJ685="","",DJ685)</f>
        <v>4</v>
      </c>
      <c r="DK880" s="4">
        <f t="shared" si="17361"/>
        <v>7</v>
      </c>
      <c r="DL880" s="4">
        <f t="shared" ref="DL880" si="17761">IF(DL685="","",DL685)</f>
        <v>8</v>
      </c>
      <c r="DX880" s="7">
        <f t="shared" ref="DX880" si="17762">A880</f>
        <v>8070102</v>
      </c>
      <c r="DY880" s="7"/>
      <c r="DZ880" s="67">
        <v>10000</v>
      </c>
      <c r="EA880" s="2" t="s">
        <v>1578</v>
      </c>
      <c r="EB880" s="85">
        <v>202</v>
      </c>
      <c r="EC880" s="2" t="s">
        <v>1579</v>
      </c>
      <c r="ED880" s="2">
        <v>2021</v>
      </c>
      <c r="EE880" s="2">
        <v>3004</v>
      </c>
      <c r="EF880" s="7">
        <v>50</v>
      </c>
      <c r="EG880" s="20"/>
      <c r="EH880" s="20"/>
      <c r="EI880" s="4">
        <f t="shared" ref="EI880" si="17763">IF(EI685="","",EI685)</f>
        <v>331107</v>
      </c>
      <c r="EJ880" s="4">
        <f t="shared" si="17439"/>
        <v>1</v>
      </c>
      <c r="EK880" s="4">
        <f t="shared" ref="EK880" si="17764">IF(EK685="","",EK685)</f>
        <v>331108</v>
      </c>
      <c r="EL880" s="4">
        <f t="shared" ref="EL880" si="17765">IF(EL685="","",EL685)</f>
        <v>1</v>
      </c>
      <c r="EM880" s="4">
        <f t="shared" ref="EM880" si="17766">IF(EM685="","",EM685)</f>
        <v>331109</v>
      </c>
      <c r="EN880" s="4">
        <f t="shared" ref="EN880" si="17767">IF(EN685="","",EN685)</f>
        <v>1</v>
      </c>
      <c r="EO880" s="4">
        <f t="shared" ref="EO880" si="17768">IF(EO685="","",EO685)</f>
        <v>331110</v>
      </c>
      <c r="EP880" s="4">
        <f t="shared" ref="EP880" si="17769">IF(EP685="","",EP685)</f>
        <v>1</v>
      </c>
      <c r="EQ880" s="4">
        <f t="shared" ref="EQ880" si="17770">IF(EQ685="","",EQ685)</f>
        <v>331111</v>
      </c>
      <c r="ER880" s="4">
        <f t="shared" ref="ER880" si="17771">IF(ER685="","",ER685)</f>
        <v>1</v>
      </c>
      <c r="ES880" s="4" t="str">
        <f t="shared" ref="ES880" si="17772">IF(ES685="","",ES685)</f>
        <v/>
      </c>
      <c r="ET880" s="4" t="str">
        <f t="shared" ref="ET880" si="17773">IF(ET685="","",ET685)</f>
        <v/>
      </c>
      <c r="EU880" s="4" t="str">
        <f t="shared" ref="EU880:EU888" si="17774">IF(EU685="","",EU685)</f>
        <v/>
      </c>
      <c r="EV880" s="4" t="str">
        <f t="shared" si="17492"/>
        <v/>
      </c>
      <c r="EW880" s="4" t="str">
        <f t="shared" si="17492"/>
        <v/>
      </c>
      <c r="EX880" s="4" t="str">
        <f t="shared" si="17492"/>
        <v/>
      </c>
      <c r="EY880" s="4" t="str">
        <f t="shared" si="17492"/>
        <v/>
      </c>
      <c r="EZ880" s="4" t="str">
        <f t="shared" ref="EZ880:EZ889" si="17775">IF(EZ685="","",EZ685)</f>
        <v/>
      </c>
      <c r="FA880" s="4" t="str">
        <f t="shared" ref="FA880" si="17776">IF(FA685="","",FA685)</f>
        <v/>
      </c>
      <c r="FB880" s="4" t="str">
        <f t="shared" ref="FB880" si="17777">IF(FB685="","",FB685)</f>
        <v/>
      </c>
      <c r="FC880" s="4">
        <f t="shared" ref="FC880" si="17778">IF(FC685="","",FC685)</f>
        <v>40013</v>
      </c>
      <c r="FD880" s="4">
        <f t="shared" ref="FD880" si="17779">IF(FD685="","",FD685)</f>
        <v>1</v>
      </c>
      <c r="FE880" s="4">
        <f t="shared" ref="FE880" si="17780">IF(FE685="","",FE685)</f>
        <v>20100</v>
      </c>
      <c r="FF880" s="4">
        <f t="shared" si="17705"/>
        <v>1</v>
      </c>
      <c r="FG880" s="4">
        <f t="shared" si="17680"/>
        <v>20100</v>
      </c>
      <c r="FH880" s="4">
        <f t="shared" si="17654"/>
        <v>1</v>
      </c>
      <c r="FR880" s="2">
        <v>99999</v>
      </c>
      <c r="FS880" s="2">
        <v>0</v>
      </c>
      <c r="FT880" s="4">
        <v>10000</v>
      </c>
      <c r="FU880" s="4" t="s">
        <v>1580</v>
      </c>
      <c r="FV880" s="4"/>
      <c r="FW880" s="4"/>
      <c r="FX880" s="4"/>
      <c r="FY880" s="4"/>
      <c r="FZ880" s="77">
        <v>0</v>
      </c>
      <c r="GA880" s="2">
        <v>1</v>
      </c>
      <c r="GB880" s="2">
        <v>30</v>
      </c>
      <c r="GC880" s="2">
        <v>1</v>
      </c>
      <c r="GD880"/>
    </row>
    <row r="881" s="2" customFormat="1" ht="14.25" spans="1:186">
      <c r="A881" s="15">
        <v>8070103</v>
      </c>
      <c r="B881" s="7">
        <f t="shared" si="17374"/>
        <v>1800</v>
      </c>
      <c r="C881" s="7">
        <f t="shared" si="17450"/>
        <v>0</v>
      </c>
      <c r="D881" s="5" t="s">
        <v>512</v>
      </c>
      <c r="E881" s="2" t="s">
        <v>1582</v>
      </c>
      <c r="F881" s="31" t="s">
        <v>1483</v>
      </c>
      <c r="G881" s="31">
        <v>5</v>
      </c>
      <c r="H881" s="7" t="s">
        <v>191</v>
      </c>
      <c r="I881" s="7" t="s">
        <v>187</v>
      </c>
      <c r="J881" s="35">
        <v>1514</v>
      </c>
      <c r="K881" s="38">
        <v>305</v>
      </c>
      <c r="L881" s="39"/>
      <c r="M881" s="53" t="s">
        <v>193</v>
      </c>
      <c r="N881" s="4">
        <f t="shared" ref="N881" si="17781">N686</f>
        <v>70</v>
      </c>
      <c r="O881" s="4">
        <f t="shared" si="17631"/>
        <v>70</v>
      </c>
      <c r="P881" s="40">
        <f t="shared" si="17682"/>
        <v>2005</v>
      </c>
      <c r="Q881" s="4"/>
      <c r="S881" s="48">
        <f t="shared" si="17453"/>
        <v>0</v>
      </c>
      <c r="T881" s="94" t="s">
        <v>249</v>
      </c>
      <c r="U881" s="7" t="s">
        <v>195</v>
      </c>
      <c r="V881" s="7" t="str">
        <f t="shared" si="17350"/>
        <v>1</v>
      </c>
      <c r="W881" s="7" t="str">
        <f t="shared" si="17351"/>
        <v>1</v>
      </c>
      <c r="X881" s="40">
        <v>0</v>
      </c>
      <c r="AB881" s="7" t="s">
        <v>195</v>
      </c>
      <c r="AC881" s="7">
        <v>0</v>
      </c>
      <c r="AD881" s="7" t="s">
        <v>195</v>
      </c>
      <c r="AE881" s="7" t="s">
        <v>195</v>
      </c>
      <c r="AF881" s="7" t="s">
        <v>195</v>
      </c>
      <c r="AG881" s="7" t="s">
        <v>195</v>
      </c>
      <c r="AH881" s="40">
        <v>0</v>
      </c>
      <c r="AI881" s="40">
        <v>0</v>
      </c>
      <c r="AJ881" s="40">
        <v>1</v>
      </c>
      <c r="AK881" s="40">
        <v>0</v>
      </c>
      <c r="AL881" s="40">
        <v>1</v>
      </c>
      <c r="AM881" s="40">
        <v>0</v>
      </c>
      <c r="AN881" s="40">
        <v>60</v>
      </c>
      <c r="AO881" s="40">
        <v>5000</v>
      </c>
      <c r="AP881" s="7" t="s">
        <v>514</v>
      </c>
      <c r="AQ881" s="4">
        <f t="shared" si="17454"/>
        <v>3</v>
      </c>
      <c r="AR881" s="4">
        <f t="shared" ref="AR881" si="17782">AR686</f>
        <v>161506</v>
      </c>
      <c r="AS881" s="7" t="s">
        <v>199</v>
      </c>
      <c r="AT881" s="48">
        <v>3</v>
      </c>
      <c r="AU881" s="48">
        <v>1</v>
      </c>
      <c r="AV881" s="48">
        <v>3</v>
      </c>
      <c r="AW881" s="48">
        <v>500</v>
      </c>
      <c r="AX881" s="48">
        <v>250</v>
      </c>
      <c r="AY881" s="48">
        <v>0</v>
      </c>
      <c r="AZ881" s="48">
        <v>0</v>
      </c>
      <c r="BE881" s="48">
        <v>0</v>
      </c>
      <c r="BF881" s="48">
        <v>1</v>
      </c>
      <c r="BG881" s="48">
        <f t="shared" si="17683"/>
        <v>720</v>
      </c>
      <c r="BH881" s="48">
        <f t="shared" si="17684"/>
        <v>720</v>
      </c>
      <c r="BI881" s="7">
        <v>0</v>
      </c>
      <c r="BJ881" s="7">
        <v>0</v>
      </c>
      <c r="BK881" s="7">
        <v>0</v>
      </c>
      <c r="BL881" s="7">
        <v>0</v>
      </c>
      <c r="BM881" s="7">
        <v>0</v>
      </c>
      <c r="BN881" s="7">
        <v>0</v>
      </c>
      <c r="BO881" s="7">
        <v>0</v>
      </c>
      <c r="BP881" s="7">
        <v>0</v>
      </c>
      <c r="BQ881" s="7">
        <v>0</v>
      </c>
      <c r="BR881" s="7">
        <v>0</v>
      </c>
      <c r="BS881" s="7">
        <v>0</v>
      </c>
      <c r="BT881" s="7">
        <v>0</v>
      </c>
      <c r="BU881" s="7">
        <v>0</v>
      </c>
      <c r="BV881" s="7">
        <v>0</v>
      </c>
      <c r="BW881" s="7">
        <v>0</v>
      </c>
      <c r="BX881" s="7">
        <v>0</v>
      </c>
      <c r="BY881" s="7">
        <v>0</v>
      </c>
      <c r="BZ881" s="7">
        <v>0</v>
      </c>
      <c r="CA881" s="7">
        <v>0</v>
      </c>
      <c r="CB881" s="7">
        <v>0</v>
      </c>
      <c r="CC881" s="7">
        <v>0</v>
      </c>
      <c r="CD881" s="7">
        <v>0</v>
      </c>
      <c r="CE881" s="7">
        <v>0</v>
      </c>
      <c r="CF881" s="7">
        <v>0</v>
      </c>
      <c r="CG881" s="7">
        <v>0</v>
      </c>
      <c r="CH881" s="7">
        <v>0</v>
      </c>
      <c r="CI881" s="7">
        <v>0</v>
      </c>
      <c r="CJ881" s="7">
        <v>0</v>
      </c>
      <c r="CK881" s="7">
        <v>0</v>
      </c>
      <c r="CL881" s="40">
        <v>0</v>
      </c>
      <c r="CM881" s="40">
        <v>0</v>
      </c>
      <c r="CN881" s="40">
        <v>0</v>
      </c>
      <c r="CO881" s="40">
        <v>0</v>
      </c>
      <c r="CP881" s="7">
        <v>0</v>
      </c>
      <c r="CQ881" s="7">
        <v>0</v>
      </c>
      <c r="CR881" s="7">
        <v>0</v>
      </c>
      <c r="CS881" s="40">
        <v>0</v>
      </c>
      <c r="CT881" s="7">
        <v>0</v>
      </c>
      <c r="CU881" s="7">
        <v>0</v>
      </c>
      <c r="CV881" s="4"/>
      <c r="CW881" s="4"/>
      <c r="CX881" s="4" t="str">
        <f t="shared" ref="CX881" si="17783">IF(CX686="","",CX686)</f>
        <v>3da_weapon_changjian01_s</v>
      </c>
      <c r="CY881" s="4" t="str">
        <f t="shared" si="17433"/>
        <v>3da_weapon_changjian01_b</v>
      </c>
      <c r="CZ881" s="4" t="str">
        <f t="shared" ref="CZ881" si="17784">IF(CZ686="","",CZ686)</f>
        <v/>
      </c>
      <c r="DA881" s="4" t="str">
        <f t="shared" ref="DA881" si="17785">IF(DA686="","",DA686)</f>
        <v/>
      </c>
      <c r="DB881" s="4" t="str">
        <f t="shared" ref="DB881" si="17786">IF(DB686="","",DB686)</f>
        <v>CS_Rhand</v>
      </c>
      <c r="DC881" s="4" t="str">
        <f t="shared" si="17327"/>
        <v>CS_Rhand</v>
      </c>
      <c r="DD881" s="7">
        <v>2</v>
      </c>
      <c r="DE881" s="7">
        <v>30</v>
      </c>
      <c r="DF881" s="7">
        <v>60</v>
      </c>
      <c r="DH881" s="4">
        <f t="shared" ref="DH881" si="17787">IF(DH686="","",DH686)</f>
        <v>9</v>
      </c>
      <c r="DI881" s="4">
        <f t="shared" si="17436"/>
        <v>2</v>
      </c>
      <c r="DJ881" s="4">
        <f t="shared" ref="DJ881" si="17788">IF(DJ686="","",DJ686)</f>
        <v>4</v>
      </c>
      <c r="DK881" s="4">
        <f t="shared" si="17361"/>
        <v>7</v>
      </c>
      <c r="DL881" s="4">
        <f t="shared" ref="DL881" si="17789">IF(DL686="","",DL686)</f>
        <v>8</v>
      </c>
      <c r="DX881" s="7">
        <f t="shared" ref="DX881" si="17790">A881</f>
        <v>8070103</v>
      </c>
      <c r="DY881" s="7"/>
      <c r="DZ881" s="67">
        <v>10000</v>
      </c>
      <c r="EA881" s="2" t="s">
        <v>1578</v>
      </c>
      <c r="EB881" s="85">
        <v>202</v>
      </c>
      <c r="EC881" s="2" t="s">
        <v>1579</v>
      </c>
      <c r="ED881" s="2">
        <v>2021</v>
      </c>
      <c r="EE881" s="2">
        <v>3004</v>
      </c>
      <c r="EF881" s="7">
        <v>50</v>
      </c>
      <c r="EG881" s="20"/>
      <c r="EH881" s="20"/>
      <c r="EI881" s="4">
        <f t="shared" ref="EI881" si="17791">IF(EI686="","",EI686)</f>
        <v>331107</v>
      </c>
      <c r="EJ881" s="4">
        <f t="shared" si="17439"/>
        <v>1</v>
      </c>
      <c r="EK881" s="4">
        <f t="shared" ref="EK881" si="17792">IF(EK686="","",EK686)</f>
        <v>331108</v>
      </c>
      <c r="EL881" s="4">
        <f t="shared" ref="EL881" si="17793">IF(EL686="","",EL686)</f>
        <v>1</v>
      </c>
      <c r="EM881" s="4">
        <f t="shared" ref="EM881" si="17794">IF(EM686="","",EM686)</f>
        <v>331109</v>
      </c>
      <c r="EN881" s="4">
        <f t="shared" ref="EN881" si="17795">IF(EN686="","",EN686)</f>
        <v>1</v>
      </c>
      <c r="EO881" s="4">
        <f t="shared" ref="EO881" si="17796">IF(EO686="","",EO686)</f>
        <v>331110</v>
      </c>
      <c r="EP881" s="4">
        <f t="shared" ref="EP881" si="17797">IF(EP686="","",EP686)</f>
        <v>1</v>
      </c>
      <c r="EQ881" s="4">
        <f t="shared" ref="EQ881" si="17798">IF(EQ686="","",EQ686)</f>
        <v>331111</v>
      </c>
      <c r="ER881" s="4">
        <f t="shared" ref="ER881" si="17799">IF(ER686="","",ER686)</f>
        <v>1</v>
      </c>
      <c r="ES881" s="4" t="str">
        <f t="shared" ref="ES881:ES888" si="17800">IF(ES686="","",ES686)</f>
        <v/>
      </c>
      <c r="ET881" s="4" t="str">
        <f t="shared" ref="ET881" si="17801">IF(ET686="","",ET686)</f>
        <v/>
      </c>
      <c r="EU881" s="4" t="str">
        <f t="shared" si="17774"/>
        <v/>
      </c>
      <c r="EV881" s="4" t="str">
        <f t="shared" si="17492"/>
        <v/>
      </c>
      <c r="EW881" s="4" t="str">
        <f t="shared" si="17492"/>
        <v/>
      </c>
      <c r="EX881" s="4" t="str">
        <f t="shared" si="17492"/>
        <v/>
      </c>
      <c r="EY881" s="4" t="str">
        <f t="shared" si="17492"/>
        <v/>
      </c>
      <c r="EZ881" s="4" t="str">
        <f t="shared" si="17775"/>
        <v/>
      </c>
      <c r="FA881" s="4" t="str">
        <f t="shared" ref="FA881" si="17802">IF(FA686="","",FA686)</f>
        <v/>
      </c>
      <c r="FB881" s="4" t="str">
        <f t="shared" ref="FB881" si="17803">IF(FB686="","",FB686)</f>
        <v/>
      </c>
      <c r="FC881" s="4">
        <f t="shared" ref="FC881" si="17804">IF(FC686="","",FC686)</f>
        <v>40013</v>
      </c>
      <c r="FD881" s="4">
        <f t="shared" ref="FD881" si="17805">IF(FD686="","",FD686)</f>
        <v>1</v>
      </c>
      <c r="FE881" s="4">
        <f t="shared" ref="FE881" si="17806">IF(FE686="","",FE686)</f>
        <v>20100</v>
      </c>
      <c r="FF881" s="4">
        <f t="shared" si="17705"/>
        <v>1</v>
      </c>
      <c r="FG881" s="4">
        <f t="shared" si="17680"/>
        <v>20100</v>
      </c>
      <c r="FH881" s="4">
        <f t="shared" si="17654"/>
        <v>1</v>
      </c>
      <c r="FR881" s="2">
        <v>99999</v>
      </c>
      <c r="FS881" s="2">
        <v>0</v>
      </c>
      <c r="FT881" s="4">
        <v>10000</v>
      </c>
      <c r="FU881" s="4" t="s">
        <v>1580</v>
      </c>
      <c r="FV881" s="4"/>
      <c r="FW881" s="4"/>
      <c r="FX881" s="4"/>
      <c r="FY881" s="4"/>
      <c r="FZ881" s="77">
        <v>0</v>
      </c>
      <c r="GA881" s="2">
        <v>1</v>
      </c>
      <c r="GB881" s="2">
        <v>30</v>
      </c>
      <c r="GC881" s="2">
        <v>1</v>
      </c>
      <c r="GD881"/>
    </row>
    <row r="882" s="2" customFormat="1" ht="14.25" spans="1:186">
      <c r="A882" s="15">
        <v>8070104</v>
      </c>
      <c r="B882" s="7">
        <f t="shared" si="17374"/>
        <v>3080</v>
      </c>
      <c r="C882" s="7">
        <f t="shared" si="17450"/>
        <v>0</v>
      </c>
      <c r="D882" s="5" t="s">
        <v>515</v>
      </c>
      <c r="E882" s="2" t="s">
        <v>1583</v>
      </c>
      <c r="F882" s="31" t="s">
        <v>1483</v>
      </c>
      <c r="G882" s="31">
        <v>5</v>
      </c>
      <c r="H882" s="7" t="s">
        <v>191</v>
      </c>
      <c r="I882" s="7" t="s">
        <v>187</v>
      </c>
      <c r="J882" s="35">
        <v>1554</v>
      </c>
      <c r="K882" s="38">
        <v>105</v>
      </c>
      <c r="L882" s="39"/>
      <c r="M882" s="53" t="s">
        <v>193</v>
      </c>
      <c r="N882" s="4">
        <f t="shared" ref="N882" si="17807">N687</f>
        <v>70</v>
      </c>
      <c r="O882" s="4">
        <f t="shared" si="17631"/>
        <v>70</v>
      </c>
      <c r="P882" s="40">
        <f t="shared" si="17682"/>
        <v>2005</v>
      </c>
      <c r="Q882" s="4"/>
      <c r="S882" s="48">
        <f t="shared" si="17453"/>
        <v>0</v>
      </c>
      <c r="T882" s="94" t="s">
        <v>253</v>
      </c>
      <c r="U882" s="7" t="s">
        <v>195</v>
      </c>
      <c r="V882" s="7" t="str">
        <f t="shared" si="17350"/>
        <v>1</v>
      </c>
      <c r="W882" s="7" t="str">
        <f t="shared" si="17351"/>
        <v>1</v>
      </c>
      <c r="X882" s="40">
        <v>0</v>
      </c>
      <c r="AB882" s="7" t="s">
        <v>195</v>
      </c>
      <c r="AC882" s="7">
        <v>0</v>
      </c>
      <c r="AD882" s="7" t="s">
        <v>195</v>
      </c>
      <c r="AE882" s="7" t="s">
        <v>195</v>
      </c>
      <c r="AF882" s="7" t="s">
        <v>195</v>
      </c>
      <c r="AG882" s="7" t="s">
        <v>195</v>
      </c>
      <c r="AH882" s="40">
        <v>0</v>
      </c>
      <c r="AI882" s="40">
        <v>0</v>
      </c>
      <c r="AJ882" s="40">
        <v>1</v>
      </c>
      <c r="AK882" s="40">
        <v>0</v>
      </c>
      <c r="AL882" s="40">
        <v>1</v>
      </c>
      <c r="AM882" s="40">
        <v>0</v>
      </c>
      <c r="AN882" s="40">
        <v>60</v>
      </c>
      <c r="AO882" s="40">
        <v>5000</v>
      </c>
      <c r="AP882" s="7" t="s">
        <v>517</v>
      </c>
      <c r="AQ882" s="4">
        <f t="shared" si="17454"/>
        <v>3</v>
      </c>
      <c r="AR882" s="4">
        <f t="shared" ref="AR882" si="17808">AR687</f>
        <v>161506</v>
      </c>
      <c r="AS882" s="7" t="s">
        <v>199</v>
      </c>
      <c r="AT882" s="48">
        <v>3</v>
      </c>
      <c r="AU882" s="48">
        <v>1</v>
      </c>
      <c r="AV882" s="48">
        <v>3</v>
      </c>
      <c r="AW882" s="48">
        <v>500</v>
      </c>
      <c r="AX882" s="48">
        <v>250</v>
      </c>
      <c r="AY882" s="48">
        <v>0</v>
      </c>
      <c r="AZ882" s="48">
        <v>0</v>
      </c>
      <c r="BE882" s="48">
        <v>0</v>
      </c>
      <c r="BF882" s="48">
        <v>1</v>
      </c>
      <c r="BG882" s="48">
        <f t="shared" si="17683"/>
        <v>720</v>
      </c>
      <c r="BH882" s="48">
        <f t="shared" si="17684"/>
        <v>720</v>
      </c>
      <c r="BI882" s="7">
        <v>0</v>
      </c>
      <c r="BJ882" s="7">
        <v>0</v>
      </c>
      <c r="BK882" s="7">
        <v>0</v>
      </c>
      <c r="BL882" s="7">
        <v>0</v>
      </c>
      <c r="BM882" s="7">
        <v>0</v>
      </c>
      <c r="BN882" s="7">
        <v>0</v>
      </c>
      <c r="BO882" s="7">
        <v>0</v>
      </c>
      <c r="BP882" s="7">
        <v>0</v>
      </c>
      <c r="BQ882" s="7">
        <v>0</v>
      </c>
      <c r="BR882" s="7">
        <v>0</v>
      </c>
      <c r="BS882" s="7">
        <v>0</v>
      </c>
      <c r="BT882" s="7">
        <v>0</v>
      </c>
      <c r="BU882" s="7">
        <v>0</v>
      </c>
      <c r="BV882" s="7">
        <v>0</v>
      </c>
      <c r="BW882" s="7">
        <v>0</v>
      </c>
      <c r="BX882" s="7">
        <v>0</v>
      </c>
      <c r="BY882" s="7">
        <v>0</v>
      </c>
      <c r="BZ882" s="7">
        <v>0</v>
      </c>
      <c r="CA882" s="7">
        <v>0</v>
      </c>
      <c r="CB882" s="7">
        <v>0</v>
      </c>
      <c r="CC882" s="7">
        <v>0</v>
      </c>
      <c r="CD882" s="7">
        <v>0</v>
      </c>
      <c r="CE882" s="7">
        <v>0</v>
      </c>
      <c r="CF882" s="7">
        <v>0</v>
      </c>
      <c r="CG882" s="7">
        <v>0</v>
      </c>
      <c r="CH882" s="7">
        <v>0</v>
      </c>
      <c r="CI882" s="7">
        <v>0</v>
      </c>
      <c r="CJ882" s="7">
        <v>0</v>
      </c>
      <c r="CK882" s="7">
        <v>0</v>
      </c>
      <c r="CL882" s="40">
        <v>0</v>
      </c>
      <c r="CM882" s="40">
        <v>0</v>
      </c>
      <c r="CN882" s="40">
        <v>0</v>
      </c>
      <c r="CO882" s="40">
        <v>0</v>
      </c>
      <c r="CP882" s="7">
        <v>0</v>
      </c>
      <c r="CQ882" s="7">
        <v>0</v>
      </c>
      <c r="CR882" s="7">
        <v>0</v>
      </c>
      <c r="CS882" s="40">
        <v>0</v>
      </c>
      <c r="CT882" s="7">
        <v>0</v>
      </c>
      <c r="CU882" s="7">
        <v>0</v>
      </c>
      <c r="CV882" s="4"/>
      <c r="CW882" s="4"/>
      <c r="CX882" s="4" t="str">
        <f t="shared" ref="CX882" si="17809">IF(CX687="","",CX687)</f>
        <v>3da_weapon_changjian01_s</v>
      </c>
      <c r="CY882" s="4" t="str">
        <f t="shared" si="17433"/>
        <v>3da_weapon_changjian01_b</v>
      </c>
      <c r="CZ882" s="4" t="str">
        <f t="shared" ref="CZ882" si="17810">IF(CZ687="","",CZ687)</f>
        <v/>
      </c>
      <c r="DA882" s="4" t="str">
        <f t="shared" ref="DA882" si="17811">IF(DA687="","",DA687)</f>
        <v/>
      </c>
      <c r="DB882" s="4" t="str">
        <f t="shared" ref="DB882" si="17812">IF(DB687="","",DB687)</f>
        <v>CS_Rhand</v>
      </c>
      <c r="DC882" s="4" t="str">
        <f t="shared" si="17327"/>
        <v>CS_Rhand</v>
      </c>
      <c r="DD882" s="7">
        <v>2</v>
      </c>
      <c r="DE882" s="7">
        <v>30</v>
      </c>
      <c r="DF882" s="7">
        <v>60</v>
      </c>
      <c r="DH882" s="4">
        <f t="shared" ref="DH882" si="17813">IF(DH687="","",DH687)</f>
        <v>9</v>
      </c>
      <c r="DI882" s="4">
        <f t="shared" si="17436"/>
        <v>2</v>
      </c>
      <c r="DJ882" s="4">
        <f t="shared" ref="DJ882" si="17814">IF(DJ687="","",DJ687)</f>
        <v>4</v>
      </c>
      <c r="DK882" s="4">
        <f t="shared" si="17361"/>
        <v>7</v>
      </c>
      <c r="DL882" s="4">
        <f t="shared" ref="DL882:DL902" si="17815">IF(DL687="","",DL687)</f>
        <v>8</v>
      </c>
      <c r="DX882" s="7">
        <f t="shared" ref="DX882" si="17816">A882</f>
        <v>8070104</v>
      </c>
      <c r="DY882" s="7"/>
      <c r="DZ882" s="67">
        <v>10000</v>
      </c>
      <c r="EA882" s="2" t="s">
        <v>1578</v>
      </c>
      <c r="EB882" s="85">
        <v>202</v>
      </c>
      <c r="EC882" s="2" t="s">
        <v>1579</v>
      </c>
      <c r="ED882" s="2">
        <v>2021</v>
      </c>
      <c r="EE882" s="2">
        <v>3004</v>
      </c>
      <c r="EF882" s="7">
        <v>50</v>
      </c>
      <c r="EG882" s="20"/>
      <c r="EH882" s="20"/>
      <c r="EI882" s="4">
        <f t="shared" ref="EI882" si="17817">IF(EI687="","",EI687)</f>
        <v>331107</v>
      </c>
      <c r="EJ882" s="4">
        <f t="shared" si="17439"/>
        <v>1</v>
      </c>
      <c r="EK882" s="4">
        <f t="shared" ref="EK882" si="17818">IF(EK687="","",EK687)</f>
        <v>331108</v>
      </c>
      <c r="EL882" s="4">
        <f t="shared" ref="EL882" si="17819">IF(EL687="","",EL687)</f>
        <v>1</v>
      </c>
      <c r="EM882" s="4">
        <f t="shared" ref="EM882" si="17820">IF(EM687="","",EM687)</f>
        <v>331109</v>
      </c>
      <c r="EN882" s="4">
        <f t="shared" ref="EN882" si="17821">IF(EN687="","",EN687)</f>
        <v>1</v>
      </c>
      <c r="EO882" s="4">
        <f t="shared" ref="EO882" si="17822">IF(EO687="","",EO687)</f>
        <v>331110</v>
      </c>
      <c r="EP882" s="4">
        <f t="shared" ref="EP882" si="17823">IF(EP687="","",EP687)</f>
        <v>1</v>
      </c>
      <c r="EQ882" s="4">
        <f t="shared" ref="EQ882" si="17824">IF(EQ687="","",EQ687)</f>
        <v>331111</v>
      </c>
      <c r="ER882" s="4">
        <f t="shared" ref="ER882:ER888" si="17825">IF(ER687="","",ER687)</f>
        <v>1</v>
      </c>
      <c r="ES882" s="4" t="str">
        <f t="shared" si="17800"/>
        <v/>
      </c>
      <c r="ET882" s="4" t="str">
        <f t="shared" ref="ET882" si="17826">IF(ET687="","",ET687)</f>
        <v/>
      </c>
      <c r="EU882" s="4" t="str">
        <f t="shared" si="17774"/>
        <v/>
      </c>
      <c r="EV882" s="4" t="str">
        <f t="shared" si="17492"/>
        <v/>
      </c>
      <c r="EW882" s="4" t="str">
        <f t="shared" si="17492"/>
        <v/>
      </c>
      <c r="EX882" s="4" t="str">
        <f t="shared" si="17492"/>
        <v/>
      </c>
      <c r="EY882" s="4" t="str">
        <f t="shared" si="17492"/>
        <v/>
      </c>
      <c r="EZ882" s="4" t="str">
        <f t="shared" si="17775"/>
        <v/>
      </c>
      <c r="FA882" s="4" t="str">
        <f t="shared" ref="FA882" si="17827">IF(FA687="","",FA687)</f>
        <v/>
      </c>
      <c r="FB882" s="4" t="str">
        <f t="shared" ref="FB882" si="17828">IF(FB687="","",FB687)</f>
        <v/>
      </c>
      <c r="FC882" s="4">
        <f t="shared" ref="FC882" si="17829">IF(FC687="","",FC687)</f>
        <v>40013</v>
      </c>
      <c r="FD882" s="4">
        <f t="shared" ref="FD882" si="17830">IF(FD687="","",FD687)</f>
        <v>1</v>
      </c>
      <c r="FE882" s="4">
        <f t="shared" ref="FE882" si="17831">IF(FE687="","",FE687)</f>
        <v>20100</v>
      </c>
      <c r="FF882" s="4">
        <f t="shared" si="17705"/>
        <v>1</v>
      </c>
      <c r="FG882" s="4">
        <f t="shared" si="17680"/>
        <v>20100</v>
      </c>
      <c r="FH882" s="4">
        <f t="shared" si="17654"/>
        <v>1</v>
      </c>
      <c r="FR882" s="2">
        <v>99999</v>
      </c>
      <c r="FS882" s="2">
        <v>0</v>
      </c>
      <c r="FT882" s="4">
        <v>10000</v>
      </c>
      <c r="FU882" s="4" t="s">
        <v>1580</v>
      </c>
      <c r="FV882" s="4"/>
      <c r="FW882" s="4"/>
      <c r="FX882" s="4"/>
      <c r="FY882" s="4"/>
      <c r="FZ882" s="77">
        <v>0</v>
      </c>
      <c r="GA882" s="2">
        <v>1</v>
      </c>
      <c r="GB882" s="2">
        <v>30</v>
      </c>
      <c r="GC882" s="2">
        <v>1</v>
      </c>
      <c r="GD882"/>
    </row>
    <row r="883" s="2" customFormat="1" ht="14.25" spans="1:186">
      <c r="A883" s="15">
        <v>8070105</v>
      </c>
      <c r="B883" s="7">
        <f t="shared" si="17374"/>
        <v>2824</v>
      </c>
      <c r="C883" s="7">
        <f t="shared" si="17450"/>
        <v>0</v>
      </c>
      <c r="D883" s="5" t="s">
        <v>518</v>
      </c>
      <c r="E883" s="2" t="s">
        <v>1584</v>
      </c>
      <c r="F883" s="31" t="s">
        <v>1483</v>
      </c>
      <c r="G883" s="31">
        <v>5</v>
      </c>
      <c r="H883" s="7" t="s">
        <v>191</v>
      </c>
      <c r="I883" s="7" t="s">
        <v>187</v>
      </c>
      <c r="J883" s="37">
        <v>1545</v>
      </c>
      <c r="K883" s="38">
        <v>505</v>
      </c>
      <c r="L883" s="39"/>
      <c r="M883" s="53" t="s">
        <v>193</v>
      </c>
      <c r="N883" s="4">
        <f t="shared" ref="N883" si="17832">N688</f>
        <v>70</v>
      </c>
      <c r="O883" s="4">
        <f t="shared" si="17631"/>
        <v>70</v>
      </c>
      <c r="P883" s="40">
        <f t="shared" si="17682"/>
        <v>2005</v>
      </c>
      <c r="Q883" s="4"/>
      <c r="S883" s="48">
        <f t="shared" si="17453"/>
        <v>0</v>
      </c>
      <c r="T883" s="94" t="s">
        <v>257</v>
      </c>
      <c r="U883" s="7" t="s">
        <v>195</v>
      </c>
      <c r="V883" s="7" t="str">
        <f t="shared" si="17350"/>
        <v>1</v>
      </c>
      <c r="W883" s="7" t="str">
        <f t="shared" si="17351"/>
        <v>1</v>
      </c>
      <c r="X883" s="40">
        <v>0</v>
      </c>
      <c r="AB883" s="7" t="s">
        <v>195</v>
      </c>
      <c r="AC883" s="7">
        <v>0</v>
      </c>
      <c r="AD883" s="7" t="s">
        <v>195</v>
      </c>
      <c r="AE883" s="7" t="s">
        <v>195</v>
      </c>
      <c r="AF883" s="7" t="s">
        <v>195</v>
      </c>
      <c r="AG883" s="7" t="s">
        <v>195</v>
      </c>
      <c r="AH883" s="40">
        <v>0</v>
      </c>
      <c r="AI883" s="40">
        <v>0</v>
      </c>
      <c r="AJ883" s="40">
        <v>1</v>
      </c>
      <c r="AK883" s="40">
        <v>0</v>
      </c>
      <c r="AL883" s="40">
        <v>1</v>
      </c>
      <c r="AM883" s="40">
        <v>0</v>
      </c>
      <c r="AN883" s="40">
        <v>60</v>
      </c>
      <c r="AO883" s="40">
        <v>5000</v>
      </c>
      <c r="AP883" s="7" t="s">
        <v>520</v>
      </c>
      <c r="AQ883" s="4">
        <f t="shared" si="17454"/>
        <v>3</v>
      </c>
      <c r="AR883" s="4">
        <f t="shared" ref="AR883" si="17833">AR688</f>
        <v>161506</v>
      </c>
      <c r="AS883" s="7" t="s">
        <v>199</v>
      </c>
      <c r="AT883" s="48">
        <v>3</v>
      </c>
      <c r="AU883" s="48">
        <v>1</v>
      </c>
      <c r="AV883" s="48">
        <v>3</v>
      </c>
      <c r="AW883" s="48">
        <v>500</v>
      </c>
      <c r="AX883" s="48">
        <v>250</v>
      </c>
      <c r="AY883" s="48">
        <v>0</v>
      </c>
      <c r="AZ883" s="48">
        <v>0</v>
      </c>
      <c r="BE883" s="48">
        <v>0</v>
      </c>
      <c r="BF883" s="48">
        <v>1</v>
      </c>
      <c r="BG883" s="48">
        <f t="shared" si="17683"/>
        <v>720</v>
      </c>
      <c r="BH883" s="48">
        <f t="shared" si="17684"/>
        <v>720</v>
      </c>
      <c r="BI883" s="7">
        <v>0</v>
      </c>
      <c r="BJ883" s="7">
        <v>0</v>
      </c>
      <c r="BK883" s="7">
        <v>0</v>
      </c>
      <c r="BL883" s="7">
        <v>0</v>
      </c>
      <c r="BM883" s="7">
        <v>0</v>
      </c>
      <c r="BN883" s="7">
        <v>0</v>
      </c>
      <c r="BO883" s="7">
        <v>0</v>
      </c>
      <c r="BP883" s="7">
        <v>0</v>
      </c>
      <c r="BQ883" s="7">
        <v>0</v>
      </c>
      <c r="BR883" s="7">
        <v>0</v>
      </c>
      <c r="BS883" s="7">
        <v>0</v>
      </c>
      <c r="BT883" s="7">
        <v>0</v>
      </c>
      <c r="BU883" s="7">
        <v>0</v>
      </c>
      <c r="BV883" s="7">
        <v>0</v>
      </c>
      <c r="BW883" s="7">
        <v>0</v>
      </c>
      <c r="BX883" s="7">
        <v>0</v>
      </c>
      <c r="BY883" s="7">
        <v>0</v>
      </c>
      <c r="BZ883" s="7">
        <v>0</v>
      </c>
      <c r="CA883" s="7">
        <v>0</v>
      </c>
      <c r="CB883" s="7">
        <v>0</v>
      </c>
      <c r="CC883" s="7">
        <v>0</v>
      </c>
      <c r="CD883" s="7">
        <v>0</v>
      </c>
      <c r="CE883" s="7">
        <v>0</v>
      </c>
      <c r="CF883" s="7">
        <v>0</v>
      </c>
      <c r="CG883" s="7">
        <v>0</v>
      </c>
      <c r="CH883" s="7">
        <v>0</v>
      </c>
      <c r="CI883" s="7">
        <v>0</v>
      </c>
      <c r="CJ883" s="7">
        <v>0</v>
      </c>
      <c r="CK883" s="7">
        <v>0</v>
      </c>
      <c r="CL883" s="40">
        <v>0</v>
      </c>
      <c r="CM883" s="40">
        <v>0</v>
      </c>
      <c r="CN883" s="40">
        <v>0</v>
      </c>
      <c r="CO883" s="40">
        <v>0</v>
      </c>
      <c r="CP883" s="7">
        <v>0</v>
      </c>
      <c r="CQ883" s="7">
        <v>0</v>
      </c>
      <c r="CR883" s="7">
        <v>0</v>
      </c>
      <c r="CS883" s="40">
        <v>0</v>
      </c>
      <c r="CT883" s="7">
        <v>0</v>
      </c>
      <c r="CU883" s="7">
        <v>0</v>
      </c>
      <c r="CV883" s="4"/>
      <c r="CW883" s="4"/>
      <c r="CX883" s="4" t="str">
        <f t="shared" ref="CX883" si="17834">IF(CX688="","",CX688)</f>
        <v>3da_weapon_changjian01_s</v>
      </c>
      <c r="CY883" s="4" t="str">
        <f t="shared" si="17433"/>
        <v>3da_weapon_changjian01_b</v>
      </c>
      <c r="CZ883" s="4" t="str">
        <f t="shared" ref="CZ883" si="17835">IF(CZ688="","",CZ688)</f>
        <v/>
      </c>
      <c r="DA883" s="4" t="str">
        <f t="shared" ref="DA883" si="17836">IF(DA688="","",DA688)</f>
        <v/>
      </c>
      <c r="DB883" s="4" t="str">
        <f t="shared" ref="DB883" si="17837">IF(DB688="","",DB688)</f>
        <v>CS_Rhand</v>
      </c>
      <c r="DC883" s="4" t="str">
        <f t="shared" si="17327"/>
        <v>CS_Rhand</v>
      </c>
      <c r="DD883" s="7">
        <v>2</v>
      </c>
      <c r="DE883" s="7">
        <v>30</v>
      </c>
      <c r="DF883" s="7">
        <v>60</v>
      </c>
      <c r="DH883" s="4">
        <f t="shared" ref="DH883" si="17838">IF(DH688="","",DH688)</f>
        <v>9</v>
      </c>
      <c r="DI883" s="4">
        <f t="shared" si="17436"/>
        <v>2</v>
      </c>
      <c r="DJ883" s="4">
        <f t="shared" ref="DJ883" si="17839">IF(DJ688="","",DJ688)</f>
        <v>4</v>
      </c>
      <c r="DK883" s="4">
        <f t="shared" si="17361"/>
        <v>7</v>
      </c>
      <c r="DL883" s="4">
        <f t="shared" si="17815"/>
        <v>8</v>
      </c>
      <c r="DX883" s="7">
        <f t="shared" ref="DX883:DX903" si="17840">A883</f>
        <v>8070105</v>
      </c>
      <c r="DY883" s="7"/>
      <c r="DZ883" s="67">
        <v>10000</v>
      </c>
      <c r="EA883" s="2" t="s">
        <v>1578</v>
      </c>
      <c r="EB883" s="85">
        <v>202</v>
      </c>
      <c r="EC883" s="2" t="s">
        <v>1579</v>
      </c>
      <c r="ED883" s="2">
        <v>2021</v>
      </c>
      <c r="EE883" s="2">
        <v>3003</v>
      </c>
      <c r="EF883" s="7">
        <v>50</v>
      </c>
      <c r="EG883" s="20"/>
      <c r="EH883" s="20"/>
      <c r="EI883" s="4">
        <f t="shared" ref="EI883" si="17841">IF(EI688="","",EI688)</f>
        <v>331107</v>
      </c>
      <c r="EJ883" s="4">
        <f t="shared" si="17439"/>
        <v>1</v>
      </c>
      <c r="EK883" s="4">
        <f t="shared" ref="EK883" si="17842">IF(EK688="","",EK688)</f>
        <v>331108</v>
      </c>
      <c r="EL883" s="4">
        <f t="shared" ref="EL883" si="17843">IF(EL688="","",EL688)</f>
        <v>1</v>
      </c>
      <c r="EM883" s="4">
        <f t="shared" ref="EM883" si="17844">IF(EM688="","",EM688)</f>
        <v>331109</v>
      </c>
      <c r="EN883" s="4">
        <f t="shared" ref="EN883" si="17845">IF(EN688="","",EN688)</f>
        <v>1</v>
      </c>
      <c r="EO883" s="4">
        <f t="shared" ref="EO883" si="17846">IF(EO688="","",EO688)</f>
        <v>331110</v>
      </c>
      <c r="EP883" s="4">
        <f t="shared" ref="EP883" si="17847">IF(EP688="","",EP688)</f>
        <v>1</v>
      </c>
      <c r="EQ883" s="4">
        <f t="shared" ref="EQ883" si="17848">IF(EQ688="","",EQ688)</f>
        <v>331111</v>
      </c>
      <c r="ER883" s="4">
        <f t="shared" si="17825"/>
        <v>1</v>
      </c>
      <c r="ES883" s="4" t="str">
        <f t="shared" si="17800"/>
        <v/>
      </c>
      <c r="ET883" s="4" t="str">
        <f t="shared" ref="ET883" si="17849">IF(ET688="","",ET688)</f>
        <v/>
      </c>
      <c r="EU883" s="4" t="str">
        <f t="shared" si="17774"/>
        <v/>
      </c>
      <c r="EV883" s="4" t="str">
        <f t="shared" si="17492"/>
        <v/>
      </c>
      <c r="EW883" s="4" t="str">
        <f t="shared" si="17492"/>
        <v/>
      </c>
      <c r="EX883" s="4" t="str">
        <f t="shared" si="17492"/>
        <v/>
      </c>
      <c r="EY883" s="4" t="str">
        <f t="shared" si="17492"/>
        <v/>
      </c>
      <c r="EZ883" s="4" t="str">
        <f t="shared" si="17775"/>
        <v/>
      </c>
      <c r="FA883" s="4" t="str">
        <f t="shared" ref="FA883" si="17850">IF(FA688="","",FA688)</f>
        <v/>
      </c>
      <c r="FB883" s="4" t="str">
        <f t="shared" ref="FB883" si="17851">IF(FB688="","",FB688)</f>
        <v/>
      </c>
      <c r="FC883" s="4">
        <f t="shared" ref="FC883" si="17852">IF(FC688="","",FC688)</f>
        <v>40013</v>
      </c>
      <c r="FD883" s="4">
        <f t="shared" ref="FD883:FD888" si="17853">IF(FD688="","",FD688)</f>
        <v>1</v>
      </c>
      <c r="FE883" s="4">
        <f t="shared" ref="FE883" si="17854">IF(FE688="","",FE688)</f>
        <v>20100</v>
      </c>
      <c r="FF883" s="4">
        <f t="shared" si="17705"/>
        <v>1</v>
      </c>
      <c r="FG883" s="4">
        <f t="shared" si="17680"/>
        <v>20100</v>
      </c>
      <c r="FH883" s="4">
        <f t="shared" si="17654"/>
        <v>1</v>
      </c>
      <c r="FR883" s="2">
        <v>99999</v>
      </c>
      <c r="FS883" s="2">
        <v>0</v>
      </c>
      <c r="FT883" s="4">
        <v>10000</v>
      </c>
      <c r="FU883" s="4" t="s">
        <v>1580</v>
      </c>
      <c r="FV883" s="4"/>
      <c r="FW883" s="4"/>
      <c r="FX883" s="4"/>
      <c r="FY883" s="4"/>
      <c r="FZ883" s="77">
        <v>0</v>
      </c>
      <c r="GA883" s="2">
        <v>1</v>
      </c>
      <c r="GB883" s="2">
        <v>30</v>
      </c>
      <c r="GC883" s="2">
        <v>1</v>
      </c>
      <c r="GD883"/>
    </row>
    <row r="884" s="2" customFormat="1" ht="14.25" spans="1:186">
      <c r="A884" s="15">
        <v>8070106</v>
      </c>
      <c r="B884" s="7">
        <f t="shared" si="17374"/>
        <v>4104</v>
      </c>
      <c r="C884" s="7">
        <f t="shared" si="17450"/>
        <v>0</v>
      </c>
      <c r="D884" s="5" t="s">
        <v>521</v>
      </c>
      <c r="E884" s="2" t="s">
        <v>1585</v>
      </c>
      <c r="F884" s="31" t="s">
        <v>1483</v>
      </c>
      <c r="G884" s="31">
        <v>5</v>
      </c>
      <c r="H884" s="7" t="s">
        <v>191</v>
      </c>
      <c r="I884" s="7" t="s">
        <v>187</v>
      </c>
      <c r="J884" s="37">
        <v>1545</v>
      </c>
      <c r="K884" s="39">
        <v>604</v>
      </c>
      <c r="L884" s="39"/>
      <c r="M884" s="53" t="s">
        <v>193</v>
      </c>
      <c r="N884" s="4">
        <f t="shared" ref="N884" si="17855">N689</f>
        <v>70</v>
      </c>
      <c r="O884" s="4">
        <f t="shared" si="17631"/>
        <v>70</v>
      </c>
      <c r="P884" s="40">
        <f t="shared" si="17682"/>
        <v>2005</v>
      </c>
      <c r="Q884" s="4"/>
      <c r="S884" s="48">
        <f t="shared" si="17453"/>
        <v>0</v>
      </c>
      <c r="T884" s="94" t="s">
        <v>194</v>
      </c>
      <c r="U884" s="7" t="s">
        <v>195</v>
      </c>
      <c r="V884" s="7" t="str">
        <f t="shared" si="17350"/>
        <v>1</v>
      </c>
      <c r="W884" s="7" t="str">
        <f t="shared" si="17351"/>
        <v>1</v>
      </c>
      <c r="X884" s="40">
        <v>0</v>
      </c>
      <c r="AB884" s="7" t="s">
        <v>195</v>
      </c>
      <c r="AC884" s="7">
        <v>0</v>
      </c>
      <c r="AD884" s="7" t="s">
        <v>195</v>
      </c>
      <c r="AE884" s="7" t="s">
        <v>195</v>
      </c>
      <c r="AF884" s="7" t="s">
        <v>195</v>
      </c>
      <c r="AG884" s="7" t="s">
        <v>195</v>
      </c>
      <c r="AH884" s="40">
        <v>0</v>
      </c>
      <c r="AI884" s="40">
        <v>0</v>
      </c>
      <c r="AJ884" s="40">
        <v>1</v>
      </c>
      <c r="AK884" s="40">
        <v>0</v>
      </c>
      <c r="AL884" s="40">
        <v>1</v>
      </c>
      <c r="AM884" s="40">
        <v>0</v>
      </c>
      <c r="AN884" s="40">
        <v>60</v>
      </c>
      <c r="AO884" s="40">
        <v>5000</v>
      </c>
      <c r="AP884" s="7" t="s">
        <v>523</v>
      </c>
      <c r="AQ884" s="4">
        <f t="shared" si="17454"/>
        <v>3</v>
      </c>
      <c r="AR884" s="4">
        <f t="shared" ref="AR884" si="17856">AR689</f>
        <v>161506</v>
      </c>
      <c r="AS884" s="7" t="s">
        <v>199</v>
      </c>
      <c r="AT884" s="48">
        <v>3</v>
      </c>
      <c r="AU884" s="48">
        <v>1</v>
      </c>
      <c r="AV884" s="48">
        <v>3</v>
      </c>
      <c r="AW884" s="48">
        <v>500</v>
      </c>
      <c r="AX884" s="48">
        <v>250</v>
      </c>
      <c r="AY884" s="48">
        <v>0</v>
      </c>
      <c r="AZ884" s="48">
        <v>0</v>
      </c>
      <c r="BE884" s="48">
        <v>0</v>
      </c>
      <c r="BF884" s="48">
        <v>1</v>
      </c>
      <c r="BG884" s="48">
        <f t="shared" si="17683"/>
        <v>720</v>
      </c>
      <c r="BH884" s="48">
        <f t="shared" si="17684"/>
        <v>720</v>
      </c>
      <c r="BI884" s="7">
        <v>0</v>
      </c>
      <c r="BJ884" s="7">
        <v>0</v>
      </c>
      <c r="BK884" s="7">
        <v>0</v>
      </c>
      <c r="BL884" s="7">
        <v>0</v>
      </c>
      <c r="BM884" s="7">
        <v>0</v>
      </c>
      <c r="BN884" s="7">
        <v>0</v>
      </c>
      <c r="BO884" s="7">
        <v>0</v>
      </c>
      <c r="BP884" s="7">
        <v>0</v>
      </c>
      <c r="BQ884" s="7">
        <v>0</v>
      </c>
      <c r="BR884" s="7">
        <v>0</v>
      </c>
      <c r="BS884" s="7">
        <v>0</v>
      </c>
      <c r="BT884" s="7">
        <v>0</v>
      </c>
      <c r="BU884" s="7">
        <v>0</v>
      </c>
      <c r="BV884" s="7">
        <v>0</v>
      </c>
      <c r="BW884" s="7">
        <v>0</v>
      </c>
      <c r="BX884" s="7">
        <v>0</v>
      </c>
      <c r="BY884" s="7">
        <v>0</v>
      </c>
      <c r="BZ884" s="7">
        <v>0</v>
      </c>
      <c r="CA884" s="7">
        <v>0</v>
      </c>
      <c r="CB884" s="7">
        <v>0</v>
      </c>
      <c r="CC884" s="7">
        <v>0</v>
      </c>
      <c r="CD884" s="7">
        <v>0</v>
      </c>
      <c r="CE884" s="7">
        <v>0</v>
      </c>
      <c r="CF884" s="7">
        <v>0</v>
      </c>
      <c r="CG884" s="7">
        <v>0</v>
      </c>
      <c r="CH884" s="7">
        <v>0</v>
      </c>
      <c r="CI884" s="7">
        <v>0</v>
      </c>
      <c r="CJ884" s="7">
        <v>0</v>
      </c>
      <c r="CK884" s="7">
        <v>0</v>
      </c>
      <c r="CL884" s="40">
        <v>0</v>
      </c>
      <c r="CM884" s="40">
        <v>0</v>
      </c>
      <c r="CN884" s="40">
        <v>0</v>
      </c>
      <c r="CO884" s="40">
        <v>0</v>
      </c>
      <c r="CP884" s="7">
        <v>0</v>
      </c>
      <c r="CQ884" s="7">
        <v>0</v>
      </c>
      <c r="CR884" s="7">
        <v>0</v>
      </c>
      <c r="CS884" s="40">
        <v>0</v>
      </c>
      <c r="CT884" s="7">
        <v>0</v>
      </c>
      <c r="CU884" s="7">
        <v>0</v>
      </c>
      <c r="CV884" s="4"/>
      <c r="CW884" s="4"/>
      <c r="CX884" s="4" t="str">
        <f t="shared" ref="CX884" si="17857">IF(CX689="","",CX689)</f>
        <v>3da_weapon_changjian01_s</v>
      </c>
      <c r="CY884" s="4" t="str">
        <f t="shared" si="17433"/>
        <v>3da_weapon_changjian01_b</v>
      </c>
      <c r="CZ884" s="4" t="str">
        <f t="shared" ref="CZ884" si="17858">IF(CZ689="","",CZ689)</f>
        <v/>
      </c>
      <c r="DA884" s="4" t="str">
        <f t="shared" ref="DA884" si="17859">IF(DA689="","",DA689)</f>
        <v/>
      </c>
      <c r="DB884" s="4" t="str">
        <f t="shared" ref="DB884:DB895" si="17860">IF(DB689="","",DB689)</f>
        <v>CS_Rhand</v>
      </c>
      <c r="DC884" s="4" t="str">
        <f t="shared" si="17327"/>
        <v>CS_Rhand</v>
      </c>
      <c r="DD884" s="7">
        <v>2</v>
      </c>
      <c r="DE884" s="7">
        <v>30</v>
      </c>
      <c r="DF884" s="7">
        <v>60</v>
      </c>
      <c r="DH884" s="4">
        <f t="shared" ref="DH884" si="17861">IF(DH689="","",DH689)</f>
        <v>9</v>
      </c>
      <c r="DI884" s="4">
        <f t="shared" si="17436"/>
        <v>2</v>
      </c>
      <c r="DJ884" s="4">
        <f t="shared" ref="DJ884" si="17862">IF(DJ689="","",DJ689)</f>
        <v>4</v>
      </c>
      <c r="DK884" s="4">
        <f t="shared" si="17361"/>
        <v>7</v>
      </c>
      <c r="DL884" s="4">
        <f t="shared" si="17815"/>
        <v>8</v>
      </c>
      <c r="DX884" s="7">
        <f t="shared" si="17840"/>
        <v>8070106</v>
      </c>
      <c r="DY884" s="7"/>
      <c r="DZ884" s="67">
        <v>10000</v>
      </c>
      <c r="EA884" s="2" t="s">
        <v>1578</v>
      </c>
      <c r="EB884" s="85">
        <v>202</v>
      </c>
      <c r="EC884" s="2" t="s">
        <v>1579</v>
      </c>
      <c r="ED884" s="2">
        <v>2021</v>
      </c>
      <c r="EE884" s="2">
        <v>3003</v>
      </c>
      <c r="EF884" s="7">
        <v>50</v>
      </c>
      <c r="EG884" s="20"/>
      <c r="EH884" s="20"/>
      <c r="EI884" s="4">
        <f t="shared" ref="EI884" si="17863">IF(EI689="","",EI689)</f>
        <v>331107</v>
      </c>
      <c r="EJ884" s="4">
        <f t="shared" si="17439"/>
        <v>1</v>
      </c>
      <c r="EK884" s="4">
        <f t="shared" ref="EK884" si="17864">IF(EK689="","",EK689)</f>
        <v>331108</v>
      </c>
      <c r="EL884" s="4">
        <f t="shared" ref="EL884" si="17865">IF(EL689="","",EL689)</f>
        <v>1</v>
      </c>
      <c r="EM884" s="4">
        <f t="shared" ref="EM884" si="17866">IF(EM689="","",EM689)</f>
        <v>331109</v>
      </c>
      <c r="EN884" s="4">
        <f t="shared" ref="EN884" si="17867">IF(EN689="","",EN689)</f>
        <v>1</v>
      </c>
      <c r="EO884" s="4">
        <f t="shared" ref="EO884" si="17868">IF(EO689="","",EO689)</f>
        <v>331110</v>
      </c>
      <c r="EP884" s="4">
        <f t="shared" ref="EP884" si="17869">IF(EP689="","",EP689)</f>
        <v>1</v>
      </c>
      <c r="EQ884" s="4">
        <f t="shared" ref="EQ884" si="17870">IF(EQ689="","",EQ689)</f>
        <v>331111</v>
      </c>
      <c r="ER884" s="4">
        <f t="shared" si="17825"/>
        <v>1</v>
      </c>
      <c r="ES884" s="4" t="str">
        <f t="shared" si="17800"/>
        <v/>
      </c>
      <c r="ET884" s="4" t="str">
        <f t="shared" ref="ET884" si="17871">IF(ET689="","",ET689)</f>
        <v/>
      </c>
      <c r="EU884" s="4" t="str">
        <f t="shared" si="17774"/>
        <v/>
      </c>
      <c r="EV884" s="4" t="str">
        <f t="shared" si="17492"/>
        <v/>
      </c>
      <c r="EW884" s="4" t="str">
        <f t="shared" si="17492"/>
        <v/>
      </c>
      <c r="EX884" s="4" t="str">
        <f t="shared" si="17492"/>
        <v/>
      </c>
      <c r="EY884" s="4" t="str">
        <f t="shared" si="17492"/>
        <v/>
      </c>
      <c r="EZ884" s="4" t="str">
        <f t="shared" si="17775"/>
        <v/>
      </c>
      <c r="FA884" s="4" t="str">
        <f t="shared" ref="FA884:FB888" si="17872">IF(FA689="","",FA689)</f>
        <v/>
      </c>
      <c r="FB884" s="4" t="str">
        <f t="shared" si="17872"/>
        <v/>
      </c>
      <c r="FC884" s="4">
        <f t="shared" ref="FC884" si="17873">IF(FC689="","",FC689)</f>
        <v>40013</v>
      </c>
      <c r="FD884" s="4">
        <f t="shared" si="17853"/>
        <v>1</v>
      </c>
      <c r="FE884" s="4">
        <f t="shared" ref="FE884" si="17874">IF(FE689="","",FE689)</f>
        <v>20100</v>
      </c>
      <c r="FF884" s="4">
        <f t="shared" si="17705"/>
        <v>1</v>
      </c>
      <c r="FG884" s="4">
        <f t="shared" si="17680"/>
        <v>20100</v>
      </c>
      <c r="FH884" s="4">
        <f t="shared" si="17654"/>
        <v>1</v>
      </c>
      <c r="FR884" s="2">
        <v>99999</v>
      </c>
      <c r="FS884" s="2">
        <v>0</v>
      </c>
      <c r="FT884" s="4">
        <v>10000</v>
      </c>
      <c r="FU884" s="4" t="s">
        <v>1580</v>
      </c>
      <c r="FV884" s="4"/>
      <c r="FW884" s="4"/>
      <c r="FX884" s="4"/>
      <c r="FY884" s="4"/>
      <c r="FZ884" s="77">
        <v>0</v>
      </c>
      <c r="GA884" s="2">
        <v>1</v>
      </c>
      <c r="GB884" s="2">
        <v>30</v>
      </c>
      <c r="GC884" s="2">
        <v>1</v>
      </c>
      <c r="GD884"/>
    </row>
    <row r="885" s="2" customFormat="1" ht="14.25" spans="1:186">
      <c r="A885" s="15">
        <v>8070207</v>
      </c>
      <c r="B885" s="7">
        <f t="shared" si="17374"/>
        <v>312</v>
      </c>
      <c r="C885" s="7">
        <f t="shared" si="17450"/>
        <v>3</v>
      </c>
      <c r="D885" s="5" t="s">
        <v>524</v>
      </c>
      <c r="E885" s="2" t="s">
        <v>1586</v>
      </c>
      <c r="F885" s="31" t="s">
        <v>1483</v>
      </c>
      <c r="G885" s="31">
        <v>5</v>
      </c>
      <c r="H885" s="7" t="s">
        <v>191</v>
      </c>
      <c r="I885" s="7" t="s">
        <v>187</v>
      </c>
      <c r="J885" s="37">
        <v>1457</v>
      </c>
      <c r="K885" s="39">
        <v>1432</v>
      </c>
      <c r="L885" s="39"/>
      <c r="M885" s="53" t="s">
        <v>193</v>
      </c>
      <c r="N885" s="4">
        <f t="shared" ref="N885" si="17875">N690</f>
        <v>70</v>
      </c>
      <c r="O885" s="4">
        <f t="shared" si="17631"/>
        <v>70</v>
      </c>
      <c r="P885" s="40">
        <f t="shared" si="17682"/>
        <v>2305</v>
      </c>
      <c r="Q885" s="4"/>
      <c r="S885" s="48">
        <f t="shared" si="17453"/>
        <v>1</v>
      </c>
      <c r="T885" s="94" t="s">
        <v>194</v>
      </c>
      <c r="U885" s="7" t="s">
        <v>195</v>
      </c>
      <c r="V885" s="7" t="str">
        <f t="shared" si="17350"/>
        <v>1</v>
      </c>
      <c r="W885" s="7" t="str">
        <f t="shared" si="17351"/>
        <v>1</v>
      </c>
      <c r="X885" s="40">
        <v>0</v>
      </c>
      <c r="AB885" s="7" t="s">
        <v>195</v>
      </c>
      <c r="AC885" s="7">
        <v>0</v>
      </c>
      <c r="AD885" s="7" t="s">
        <v>195</v>
      </c>
      <c r="AE885" s="7" t="s">
        <v>195</v>
      </c>
      <c r="AF885" s="7" t="s">
        <v>195</v>
      </c>
      <c r="AG885" s="7" t="s">
        <v>195</v>
      </c>
      <c r="AH885" s="40">
        <v>0</v>
      </c>
      <c r="AI885" s="40">
        <v>0</v>
      </c>
      <c r="AJ885" s="40">
        <v>1</v>
      </c>
      <c r="AK885" s="40">
        <v>0</v>
      </c>
      <c r="AL885" s="40">
        <v>1</v>
      </c>
      <c r="AM885" s="40">
        <v>0</v>
      </c>
      <c r="AN885" s="40">
        <v>60</v>
      </c>
      <c r="AO885" s="40">
        <v>5000</v>
      </c>
      <c r="AP885" s="7" t="s">
        <v>526</v>
      </c>
      <c r="AQ885" s="4">
        <f t="shared" si="17454"/>
        <v>3</v>
      </c>
      <c r="AR885" s="4">
        <f t="shared" ref="AR885" si="17876">AR690</f>
        <v>161506</v>
      </c>
      <c r="AS885" s="7" t="s">
        <v>199</v>
      </c>
      <c r="AT885" s="48">
        <v>3</v>
      </c>
      <c r="AU885" s="48">
        <v>1</v>
      </c>
      <c r="AV885" s="48">
        <v>3</v>
      </c>
      <c r="AW885" s="48">
        <v>500</v>
      </c>
      <c r="AX885" s="48">
        <v>250</v>
      </c>
      <c r="AY885" s="48">
        <v>0</v>
      </c>
      <c r="AZ885" s="48">
        <v>0</v>
      </c>
      <c r="BE885" s="48">
        <v>0</v>
      </c>
      <c r="BF885" s="48">
        <v>1</v>
      </c>
      <c r="BG885" s="48">
        <f t="shared" si="17683"/>
        <v>720</v>
      </c>
      <c r="BH885" s="48">
        <f t="shared" si="17684"/>
        <v>720</v>
      </c>
      <c r="BI885" s="7">
        <v>0</v>
      </c>
      <c r="BJ885" s="7">
        <v>0</v>
      </c>
      <c r="BK885" s="7">
        <v>0</v>
      </c>
      <c r="BL885" s="7">
        <v>0</v>
      </c>
      <c r="BM885" s="7">
        <v>0</v>
      </c>
      <c r="BN885" s="7">
        <v>0</v>
      </c>
      <c r="BO885" s="7">
        <v>0</v>
      </c>
      <c r="BP885" s="7">
        <v>0</v>
      </c>
      <c r="BQ885" s="7">
        <v>0</v>
      </c>
      <c r="BR885" s="7">
        <v>0</v>
      </c>
      <c r="BS885" s="7">
        <v>0</v>
      </c>
      <c r="BT885" s="7">
        <v>0</v>
      </c>
      <c r="BU885" s="7">
        <v>0</v>
      </c>
      <c r="BV885" s="7">
        <v>0</v>
      </c>
      <c r="BW885" s="7">
        <v>0</v>
      </c>
      <c r="BX885" s="7">
        <v>0</v>
      </c>
      <c r="BY885" s="7">
        <v>0</v>
      </c>
      <c r="BZ885" s="7">
        <v>0</v>
      </c>
      <c r="CA885" s="7">
        <v>0</v>
      </c>
      <c r="CB885" s="7">
        <v>0</v>
      </c>
      <c r="CC885" s="7">
        <v>0</v>
      </c>
      <c r="CD885" s="7">
        <v>0</v>
      </c>
      <c r="CE885" s="7">
        <v>0</v>
      </c>
      <c r="CF885" s="7">
        <v>0</v>
      </c>
      <c r="CG885" s="7">
        <v>0</v>
      </c>
      <c r="CH885" s="7">
        <v>0</v>
      </c>
      <c r="CI885" s="7">
        <v>0</v>
      </c>
      <c r="CJ885" s="7">
        <v>0</v>
      </c>
      <c r="CK885" s="7">
        <v>0</v>
      </c>
      <c r="CL885" s="40">
        <v>0</v>
      </c>
      <c r="CM885" s="40">
        <v>0</v>
      </c>
      <c r="CN885" s="40">
        <v>0</v>
      </c>
      <c r="CO885" s="40">
        <v>0</v>
      </c>
      <c r="CP885" s="7">
        <v>0</v>
      </c>
      <c r="CQ885" s="7">
        <v>0</v>
      </c>
      <c r="CR885" s="7">
        <v>0</v>
      </c>
      <c r="CS885" s="40">
        <v>0</v>
      </c>
      <c r="CT885" s="7">
        <v>0</v>
      </c>
      <c r="CU885" s="7">
        <v>0</v>
      </c>
      <c r="CV885" s="4"/>
      <c r="CW885" s="4"/>
      <c r="CX885" s="4" t="str">
        <f t="shared" ref="CX885" si="17877">IF(CX690="","",CX690)</f>
        <v/>
      </c>
      <c r="CY885" s="4" t="str">
        <f t="shared" si="17433"/>
        <v/>
      </c>
      <c r="CZ885" s="4" t="str">
        <f t="shared" ref="CZ885" si="17878">IF(CZ690="","",CZ690)</f>
        <v/>
      </c>
      <c r="DA885" s="4" t="str">
        <f t="shared" ref="DA885" si="17879">IF(DA690="","",DA690)</f>
        <v/>
      </c>
      <c r="DB885" s="4" t="str">
        <f t="shared" si="17860"/>
        <v/>
      </c>
      <c r="DC885" s="4" t="str">
        <f t="shared" si="17327"/>
        <v/>
      </c>
      <c r="DD885" s="7">
        <v>2</v>
      </c>
      <c r="DE885" s="7">
        <v>30</v>
      </c>
      <c r="DF885" s="7">
        <v>60</v>
      </c>
      <c r="DH885" s="4">
        <f t="shared" ref="DH885" si="17880">IF(DH690="","",DH690)</f>
        <v>9</v>
      </c>
      <c r="DI885" s="4">
        <f t="shared" si="17436"/>
        <v>1</v>
      </c>
      <c r="DJ885" s="4">
        <f t="shared" ref="DJ885" si="17881">IF(DJ690="","",DJ690)</f>
        <v>3</v>
      </c>
      <c r="DK885" s="4">
        <f t="shared" si="17361"/>
        <v>5</v>
      </c>
      <c r="DL885" s="4">
        <f t="shared" si="17815"/>
        <v>7</v>
      </c>
      <c r="DX885" s="7">
        <f t="shared" si="17840"/>
        <v>8070207</v>
      </c>
      <c r="DY885" s="7"/>
      <c r="DZ885" s="67">
        <v>10000</v>
      </c>
      <c r="EA885" s="2" t="s">
        <v>1578</v>
      </c>
      <c r="EB885" s="85">
        <v>202</v>
      </c>
      <c r="EC885" s="2" t="s">
        <v>1579</v>
      </c>
      <c r="ED885" s="2">
        <v>2024</v>
      </c>
      <c r="EE885" s="2">
        <v>3004</v>
      </c>
      <c r="EF885" s="7">
        <v>50</v>
      </c>
      <c r="EG885" s="20"/>
      <c r="EH885" s="20"/>
      <c r="EI885" s="4">
        <f t="shared" ref="EI885" si="17882">IF(EI690="","",EI690)</f>
        <v>331137</v>
      </c>
      <c r="EJ885" s="4">
        <f t="shared" si="17439"/>
        <v>1</v>
      </c>
      <c r="EK885" s="4">
        <f t="shared" ref="EK885" si="17883">IF(EK690="","",EK690)</f>
        <v>331138</v>
      </c>
      <c r="EL885" s="4">
        <f t="shared" ref="EL885" si="17884">IF(EL690="","",EL690)</f>
        <v>1</v>
      </c>
      <c r="EM885" s="4">
        <f t="shared" ref="EM885" si="17885">IF(EM690="","",EM690)</f>
        <v>331139</v>
      </c>
      <c r="EN885" s="4">
        <f t="shared" ref="EN885" si="17886">IF(EN690="","",EN690)</f>
        <v>1</v>
      </c>
      <c r="EO885" s="4">
        <f t="shared" ref="EO885" si="17887">IF(EO690="","",EO690)</f>
        <v>331140</v>
      </c>
      <c r="EP885" s="4">
        <f t="shared" ref="EP885" si="17888">IF(EP690="","",EP690)</f>
        <v>1</v>
      </c>
      <c r="EQ885" s="4">
        <f t="shared" ref="EQ885" si="17889">IF(EQ690="","",EQ690)</f>
        <v>331141</v>
      </c>
      <c r="ER885" s="4">
        <f t="shared" si="17825"/>
        <v>1</v>
      </c>
      <c r="ES885" s="4" t="str">
        <f t="shared" si="17800"/>
        <v/>
      </c>
      <c r="ET885" s="4" t="str">
        <f t="shared" ref="ET885" si="17890">IF(ET690="","",ET690)</f>
        <v/>
      </c>
      <c r="EU885" s="4" t="str">
        <f t="shared" si="17774"/>
        <v/>
      </c>
      <c r="EV885" s="4" t="str">
        <f t="shared" si="17492"/>
        <v/>
      </c>
      <c r="EW885" s="4" t="str">
        <f t="shared" si="17492"/>
        <v/>
      </c>
      <c r="EX885" s="4" t="str">
        <f t="shared" si="17492"/>
        <v/>
      </c>
      <c r="EY885" s="4" t="str">
        <f t="shared" si="17492"/>
        <v/>
      </c>
      <c r="EZ885" s="4" t="str">
        <f t="shared" si="17775"/>
        <v/>
      </c>
      <c r="FA885" s="4" t="str">
        <f t="shared" si="17872"/>
        <v/>
      </c>
      <c r="FB885" s="4" t="str">
        <f t="shared" si="17872"/>
        <v/>
      </c>
      <c r="FC885" s="4">
        <f t="shared" ref="FC885" si="17891">IF(FC690="","",FC690)</f>
        <v>40013</v>
      </c>
      <c r="FD885" s="4">
        <f t="shared" si="17853"/>
        <v>1</v>
      </c>
      <c r="FE885" s="4">
        <f t="shared" ref="FE885" si="17892">IF(FE690="","",FE690)</f>
        <v>20100</v>
      </c>
      <c r="FF885" s="4">
        <f t="shared" si="17705"/>
        <v>1</v>
      </c>
      <c r="FG885" s="4">
        <f t="shared" si="17680"/>
        <v>20100</v>
      </c>
      <c r="FH885" s="4">
        <f t="shared" si="17654"/>
        <v>1</v>
      </c>
      <c r="FR885" s="2">
        <v>99999</v>
      </c>
      <c r="FS885" s="2">
        <v>0</v>
      </c>
      <c r="FT885" s="4">
        <v>10000</v>
      </c>
      <c r="FU885" s="4" t="s">
        <v>1580</v>
      </c>
      <c r="FV885" s="4"/>
      <c r="FW885" s="4"/>
      <c r="FX885" s="4"/>
      <c r="FY885" s="4"/>
      <c r="FZ885" s="77">
        <v>0</v>
      </c>
      <c r="GA885" s="2">
        <v>1</v>
      </c>
      <c r="GB885" s="2">
        <v>30</v>
      </c>
      <c r="GC885" s="2">
        <v>1</v>
      </c>
      <c r="GD885"/>
    </row>
    <row r="886" s="2" customFormat="1" ht="14.25" spans="1:186">
      <c r="A886" s="15">
        <v>8070208</v>
      </c>
      <c r="B886" s="7">
        <f t="shared" si="17374"/>
        <v>568</v>
      </c>
      <c r="C886" s="7">
        <f t="shared" si="17450"/>
        <v>3</v>
      </c>
      <c r="D886" s="5" t="s">
        <v>527</v>
      </c>
      <c r="E886" s="2" t="s">
        <v>1587</v>
      </c>
      <c r="F886" s="31" t="s">
        <v>1483</v>
      </c>
      <c r="G886" s="31">
        <v>5</v>
      </c>
      <c r="H886" s="7" t="s">
        <v>191</v>
      </c>
      <c r="I886" s="7" t="s">
        <v>187</v>
      </c>
      <c r="J886" s="37">
        <v>1446</v>
      </c>
      <c r="K886" s="39">
        <v>1436</v>
      </c>
      <c r="L886" s="39"/>
      <c r="M886" s="53" t="s">
        <v>193</v>
      </c>
      <c r="N886" s="4">
        <f t="shared" ref="N886" si="17893">N691</f>
        <v>70</v>
      </c>
      <c r="O886" s="4">
        <f t="shared" si="17631"/>
        <v>70</v>
      </c>
      <c r="P886" s="40">
        <f t="shared" si="17682"/>
        <v>2305</v>
      </c>
      <c r="Q886" s="4"/>
      <c r="S886" s="48">
        <f t="shared" si="17453"/>
        <v>2</v>
      </c>
      <c r="T886" s="94" t="s">
        <v>194</v>
      </c>
      <c r="U886" s="7" t="s">
        <v>195</v>
      </c>
      <c r="V886" s="7" t="str">
        <f t="shared" ref="V886" si="17894">IF(O886&gt;=50,"1","0")</f>
        <v>1</v>
      </c>
      <c r="W886" s="7" t="str">
        <f t="shared" ref="W886" si="17895">IF(P886&gt;=50,"1","0")</f>
        <v>1</v>
      </c>
      <c r="X886" s="40">
        <v>0</v>
      </c>
      <c r="AB886" s="7" t="s">
        <v>195</v>
      </c>
      <c r="AC886" s="7">
        <v>0</v>
      </c>
      <c r="AD886" s="7" t="s">
        <v>195</v>
      </c>
      <c r="AE886" s="7" t="s">
        <v>195</v>
      </c>
      <c r="AF886" s="7" t="s">
        <v>195</v>
      </c>
      <c r="AG886" s="7" t="s">
        <v>195</v>
      </c>
      <c r="AH886" s="40">
        <v>0</v>
      </c>
      <c r="AI886" s="40">
        <v>0</v>
      </c>
      <c r="AJ886" s="40">
        <v>1</v>
      </c>
      <c r="AK886" s="40">
        <v>0</v>
      </c>
      <c r="AL886" s="40">
        <v>1</v>
      </c>
      <c r="AM886" s="40">
        <v>0</v>
      </c>
      <c r="AN886" s="40">
        <v>60</v>
      </c>
      <c r="AO886" s="40">
        <v>5000</v>
      </c>
      <c r="AP886" s="7" t="s">
        <v>526</v>
      </c>
      <c r="AQ886" s="4">
        <f t="shared" si="17454"/>
        <v>3</v>
      </c>
      <c r="AR886" s="4">
        <f t="shared" ref="AR886" si="17896">AR691</f>
        <v>161506</v>
      </c>
      <c r="AS886" s="7" t="s">
        <v>199</v>
      </c>
      <c r="AT886" s="48">
        <v>3</v>
      </c>
      <c r="AU886" s="48">
        <v>1</v>
      </c>
      <c r="AV886" s="48">
        <v>3</v>
      </c>
      <c r="AW886" s="48">
        <v>500</v>
      </c>
      <c r="AX886" s="48">
        <v>250</v>
      </c>
      <c r="AY886" s="48">
        <v>0</v>
      </c>
      <c r="AZ886" s="48">
        <v>0</v>
      </c>
      <c r="BE886" s="48">
        <v>0</v>
      </c>
      <c r="BF886" s="48">
        <v>1</v>
      </c>
      <c r="BG886" s="48">
        <f t="shared" si="17683"/>
        <v>720</v>
      </c>
      <c r="BH886" s="48">
        <f t="shared" si="17684"/>
        <v>720</v>
      </c>
      <c r="BI886" s="7">
        <v>0</v>
      </c>
      <c r="BJ886" s="7">
        <v>0</v>
      </c>
      <c r="BK886" s="7">
        <v>0</v>
      </c>
      <c r="BL886" s="7">
        <v>0</v>
      </c>
      <c r="BM886" s="7">
        <v>0</v>
      </c>
      <c r="BN886" s="7">
        <v>0</v>
      </c>
      <c r="BO886" s="7">
        <v>0</v>
      </c>
      <c r="BP886" s="7">
        <v>0</v>
      </c>
      <c r="BQ886" s="7">
        <v>0</v>
      </c>
      <c r="BR886" s="7">
        <v>0</v>
      </c>
      <c r="BS886" s="7">
        <v>0</v>
      </c>
      <c r="BT886" s="7">
        <v>0</v>
      </c>
      <c r="BU886" s="7">
        <v>0</v>
      </c>
      <c r="BV886" s="7">
        <v>0</v>
      </c>
      <c r="BW886" s="7">
        <v>0</v>
      </c>
      <c r="BX886" s="7">
        <v>0</v>
      </c>
      <c r="BY886" s="7">
        <v>0</v>
      </c>
      <c r="BZ886" s="7">
        <v>0</v>
      </c>
      <c r="CA886" s="7">
        <v>0</v>
      </c>
      <c r="CB886" s="7">
        <v>0</v>
      </c>
      <c r="CC886" s="7">
        <v>0</v>
      </c>
      <c r="CD886" s="7">
        <v>0</v>
      </c>
      <c r="CE886" s="7">
        <v>0</v>
      </c>
      <c r="CF886" s="7">
        <v>0</v>
      </c>
      <c r="CG886" s="7">
        <v>0</v>
      </c>
      <c r="CH886" s="7">
        <v>0</v>
      </c>
      <c r="CI886" s="7">
        <v>0</v>
      </c>
      <c r="CJ886" s="7">
        <v>0</v>
      </c>
      <c r="CK886" s="7">
        <v>0</v>
      </c>
      <c r="CL886" s="40">
        <v>0</v>
      </c>
      <c r="CM886" s="40">
        <v>0</v>
      </c>
      <c r="CN886" s="40">
        <v>0</v>
      </c>
      <c r="CO886" s="40">
        <v>0</v>
      </c>
      <c r="CP886" s="7">
        <v>0</v>
      </c>
      <c r="CQ886" s="7">
        <v>0</v>
      </c>
      <c r="CR886" s="7">
        <v>0</v>
      </c>
      <c r="CS886" s="40">
        <v>0</v>
      </c>
      <c r="CT886" s="7">
        <v>0</v>
      </c>
      <c r="CU886" s="7">
        <v>0</v>
      </c>
      <c r="CV886" s="4"/>
      <c r="CW886" s="4"/>
      <c r="CX886" s="4" t="str">
        <f t="shared" ref="CX886" si="17897">IF(CX691="","",CX691)</f>
        <v/>
      </c>
      <c r="CY886" s="4" t="str">
        <f t="shared" si="17433"/>
        <v/>
      </c>
      <c r="CZ886" s="4" t="str">
        <f t="shared" ref="CZ886:CZ895" si="17898">IF(CZ691="","",CZ691)</f>
        <v/>
      </c>
      <c r="DA886" s="4" t="str">
        <f t="shared" ref="DA886" si="17899">IF(DA691="","",DA691)</f>
        <v/>
      </c>
      <c r="DB886" s="4" t="str">
        <f t="shared" si="17860"/>
        <v/>
      </c>
      <c r="DC886" s="4" t="str">
        <f t="shared" si="17327"/>
        <v/>
      </c>
      <c r="DD886" s="7">
        <v>2</v>
      </c>
      <c r="DE886" s="7">
        <v>30</v>
      </c>
      <c r="DF886" s="7">
        <v>60</v>
      </c>
      <c r="DH886" s="4">
        <f t="shared" ref="DH886" si="17900">IF(DH691="","",DH691)</f>
        <v>9</v>
      </c>
      <c r="DI886" s="4">
        <f t="shared" si="17436"/>
        <v>1</v>
      </c>
      <c r="DJ886" s="4">
        <f t="shared" ref="DJ886" si="17901">IF(DJ691="","",DJ691)</f>
        <v>3</v>
      </c>
      <c r="DK886" s="4">
        <f t="shared" si="17361"/>
        <v>5</v>
      </c>
      <c r="DL886" s="4">
        <f t="shared" si="17815"/>
        <v>7</v>
      </c>
      <c r="DX886" s="7">
        <f t="shared" si="17840"/>
        <v>8070208</v>
      </c>
      <c r="DY886" s="7"/>
      <c r="DZ886" s="67">
        <v>10000</v>
      </c>
      <c r="EA886" s="2" t="s">
        <v>1578</v>
      </c>
      <c r="EB886" s="85">
        <v>202</v>
      </c>
      <c r="EC886" s="2" t="s">
        <v>1579</v>
      </c>
      <c r="ED886" s="2">
        <v>2024</v>
      </c>
      <c r="EE886" s="2">
        <v>3004</v>
      </c>
      <c r="EF886" s="7">
        <v>50</v>
      </c>
      <c r="EG886" s="20"/>
      <c r="EH886" s="20"/>
      <c r="EI886" s="4">
        <f t="shared" ref="EI886" si="17902">IF(EI691="","",EI691)</f>
        <v>331137</v>
      </c>
      <c r="EJ886" s="4">
        <f t="shared" si="17439"/>
        <v>1</v>
      </c>
      <c r="EK886" s="4">
        <f t="shared" ref="EK886" si="17903">IF(EK691="","",EK691)</f>
        <v>331138</v>
      </c>
      <c r="EL886" s="4">
        <f t="shared" ref="EL886" si="17904">IF(EL691="","",EL691)</f>
        <v>1</v>
      </c>
      <c r="EM886" s="4">
        <f t="shared" ref="EM886" si="17905">IF(EM691="","",EM691)</f>
        <v>331139</v>
      </c>
      <c r="EN886" s="4">
        <f t="shared" ref="EN886" si="17906">IF(EN691="","",EN691)</f>
        <v>1</v>
      </c>
      <c r="EO886" s="4">
        <f t="shared" ref="EO886" si="17907">IF(EO691="","",EO691)</f>
        <v>331140</v>
      </c>
      <c r="EP886" s="4">
        <f t="shared" ref="EP886" si="17908">IF(EP691="","",EP691)</f>
        <v>1</v>
      </c>
      <c r="EQ886" s="4">
        <f t="shared" ref="EQ886" si="17909">IF(EQ691="","",EQ691)</f>
        <v>331141</v>
      </c>
      <c r="ER886" s="4">
        <f t="shared" si="17825"/>
        <v>1</v>
      </c>
      <c r="ES886" s="4" t="str">
        <f t="shared" si="17800"/>
        <v/>
      </c>
      <c r="ET886" s="4" t="str">
        <f t="shared" ref="ET886" si="17910">IF(ET691="","",ET691)</f>
        <v/>
      </c>
      <c r="EU886" s="4" t="str">
        <f t="shared" si="17774"/>
        <v/>
      </c>
      <c r="EV886" s="4" t="str">
        <f t="shared" si="17492"/>
        <v/>
      </c>
      <c r="EW886" s="4" t="str">
        <f t="shared" si="17492"/>
        <v/>
      </c>
      <c r="EX886" s="4" t="str">
        <f t="shared" si="17492"/>
        <v/>
      </c>
      <c r="EY886" s="4" t="str">
        <f t="shared" si="17492"/>
        <v/>
      </c>
      <c r="EZ886" s="4" t="str">
        <f t="shared" si="17775"/>
        <v/>
      </c>
      <c r="FA886" s="4" t="str">
        <f t="shared" si="17872"/>
        <v/>
      </c>
      <c r="FB886" s="4" t="str">
        <f t="shared" si="17872"/>
        <v/>
      </c>
      <c r="FC886" s="4">
        <f t="shared" ref="FC886" si="17911">IF(FC691="","",FC691)</f>
        <v>40013</v>
      </c>
      <c r="FD886" s="4">
        <f t="shared" si="17853"/>
        <v>1</v>
      </c>
      <c r="FE886" s="4">
        <f t="shared" ref="FE886" si="17912">IF(FE691="","",FE691)</f>
        <v>20100</v>
      </c>
      <c r="FF886" s="4">
        <f t="shared" si="17705"/>
        <v>1</v>
      </c>
      <c r="FG886" s="4">
        <f t="shared" si="17680"/>
        <v>20100</v>
      </c>
      <c r="FH886" s="4">
        <f t="shared" si="17654"/>
        <v>1</v>
      </c>
      <c r="FR886" s="2">
        <v>99999</v>
      </c>
      <c r="FS886" s="2">
        <v>0</v>
      </c>
      <c r="FT886" s="4">
        <v>10000</v>
      </c>
      <c r="FU886" s="4" t="s">
        <v>1580</v>
      </c>
      <c r="FV886" s="4"/>
      <c r="FW886" s="4"/>
      <c r="FX886" s="4"/>
      <c r="FY886" s="4"/>
      <c r="FZ886" s="77">
        <v>0</v>
      </c>
      <c r="GA886" s="2">
        <v>1</v>
      </c>
      <c r="GB886" s="2">
        <v>30</v>
      </c>
      <c r="GC886" s="2">
        <v>1</v>
      </c>
      <c r="GD886"/>
    </row>
    <row r="887" s="2" customFormat="1" ht="14.25" spans="1:186">
      <c r="A887" s="15">
        <v>8070309</v>
      </c>
      <c r="B887" s="7">
        <f t="shared" ref="B887" si="17913">B874</f>
        <v>1640</v>
      </c>
      <c r="C887" s="7">
        <f t="shared" si="17450"/>
        <v>1</v>
      </c>
      <c r="D887" s="5" t="s">
        <v>529</v>
      </c>
      <c r="E887" s="2" t="s">
        <v>1588</v>
      </c>
      <c r="F887" s="31" t="s">
        <v>1483</v>
      </c>
      <c r="G887" s="31">
        <v>5</v>
      </c>
      <c r="H887" s="7" t="s">
        <v>191</v>
      </c>
      <c r="I887" s="7" t="s">
        <v>187</v>
      </c>
      <c r="J887" s="37">
        <v>1435</v>
      </c>
      <c r="K887" s="39">
        <v>1698</v>
      </c>
      <c r="L887" s="39"/>
      <c r="M887" s="53" t="s">
        <v>193</v>
      </c>
      <c r="N887" s="4">
        <f t="shared" ref="N887" si="17914">N692</f>
        <v>70</v>
      </c>
      <c r="O887" s="4">
        <f t="shared" si="17631"/>
        <v>70</v>
      </c>
      <c r="P887" s="40">
        <f t="shared" si="17682"/>
        <v>2105</v>
      </c>
      <c r="Q887" s="4"/>
      <c r="S887" s="48">
        <f t="shared" si="17453"/>
        <v>1</v>
      </c>
      <c r="T887" s="94" t="s">
        <v>194</v>
      </c>
      <c r="U887" s="7" t="s">
        <v>195</v>
      </c>
      <c r="V887" s="7" t="str">
        <f t="shared" ref="V887" si="17915">IF(O887&gt;=50,"1","0")</f>
        <v>1</v>
      </c>
      <c r="W887" s="7" t="str">
        <f t="shared" ref="W887" si="17916">IF(P887&gt;=50,"1","0")</f>
        <v>1</v>
      </c>
      <c r="X887" s="40">
        <v>0</v>
      </c>
      <c r="AB887" s="7" t="s">
        <v>195</v>
      </c>
      <c r="AC887" s="7">
        <v>0</v>
      </c>
      <c r="AD887" s="7" t="s">
        <v>195</v>
      </c>
      <c r="AE887" s="7" t="s">
        <v>195</v>
      </c>
      <c r="AF887" s="7" t="s">
        <v>195</v>
      </c>
      <c r="AG887" s="7" t="s">
        <v>195</v>
      </c>
      <c r="AH887" s="40">
        <v>0</v>
      </c>
      <c r="AI887" s="40">
        <v>0</v>
      </c>
      <c r="AJ887" s="40">
        <v>1</v>
      </c>
      <c r="AK887" s="40">
        <v>0</v>
      </c>
      <c r="AL887" s="40">
        <v>1</v>
      </c>
      <c r="AM887" s="40">
        <v>0</v>
      </c>
      <c r="AN887" s="40">
        <v>60</v>
      </c>
      <c r="AO887" s="40">
        <v>5000</v>
      </c>
      <c r="AP887" s="7" t="s">
        <v>526</v>
      </c>
      <c r="AQ887" s="4">
        <f t="shared" si="17454"/>
        <v>3</v>
      </c>
      <c r="AR887" s="4">
        <f t="shared" ref="AR887" si="17917">AR692</f>
        <v>161506</v>
      </c>
      <c r="AS887" s="7" t="s">
        <v>199</v>
      </c>
      <c r="AT887" s="48">
        <v>3</v>
      </c>
      <c r="AU887" s="48">
        <v>1</v>
      </c>
      <c r="AV887" s="48">
        <v>3</v>
      </c>
      <c r="AW887" s="48">
        <v>500</v>
      </c>
      <c r="AX887" s="48">
        <v>250</v>
      </c>
      <c r="AY887" s="48">
        <v>0</v>
      </c>
      <c r="AZ887" s="48">
        <v>0</v>
      </c>
      <c r="BE887" s="48">
        <v>0</v>
      </c>
      <c r="BF887" s="48">
        <v>1</v>
      </c>
      <c r="BG887" s="48">
        <f t="shared" si="17683"/>
        <v>720</v>
      </c>
      <c r="BH887" s="48">
        <f t="shared" si="17684"/>
        <v>720</v>
      </c>
      <c r="BI887" s="7">
        <v>0</v>
      </c>
      <c r="BJ887" s="7">
        <v>0</v>
      </c>
      <c r="BK887" s="7">
        <v>0</v>
      </c>
      <c r="BL887" s="7">
        <v>0</v>
      </c>
      <c r="BM887" s="7">
        <v>0</v>
      </c>
      <c r="BN887" s="7">
        <v>0</v>
      </c>
      <c r="BO887" s="7">
        <v>0</v>
      </c>
      <c r="BP887" s="7">
        <v>0</v>
      </c>
      <c r="BQ887" s="7">
        <v>0</v>
      </c>
      <c r="BR887" s="7">
        <v>0</v>
      </c>
      <c r="BS887" s="7">
        <v>0</v>
      </c>
      <c r="BT887" s="7">
        <v>0</v>
      </c>
      <c r="BU887" s="7">
        <v>0</v>
      </c>
      <c r="BV887" s="7">
        <v>0</v>
      </c>
      <c r="BW887" s="7">
        <v>0</v>
      </c>
      <c r="BX887" s="7">
        <v>0</v>
      </c>
      <c r="BY887" s="7">
        <v>0</v>
      </c>
      <c r="BZ887" s="7">
        <v>0</v>
      </c>
      <c r="CA887" s="7">
        <v>0</v>
      </c>
      <c r="CB887" s="7">
        <v>0</v>
      </c>
      <c r="CC887" s="7">
        <v>0</v>
      </c>
      <c r="CD887" s="7">
        <v>0</v>
      </c>
      <c r="CE887" s="7">
        <v>0</v>
      </c>
      <c r="CF887" s="7">
        <v>0</v>
      </c>
      <c r="CG887" s="7">
        <v>0</v>
      </c>
      <c r="CH887" s="7">
        <v>0</v>
      </c>
      <c r="CI887" s="7">
        <v>0</v>
      </c>
      <c r="CJ887" s="7">
        <v>0</v>
      </c>
      <c r="CK887" s="7">
        <v>0</v>
      </c>
      <c r="CL887" s="40">
        <v>0</v>
      </c>
      <c r="CM887" s="40">
        <v>0</v>
      </c>
      <c r="CN887" s="40">
        <v>0</v>
      </c>
      <c r="CO887" s="40">
        <v>0</v>
      </c>
      <c r="CP887" s="7">
        <v>0</v>
      </c>
      <c r="CQ887" s="7">
        <v>0</v>
      </c>
      <c r="CR887" s="7">
        <v>0</v>
      </c>
      <c r="CS887" s="40">
        <v>0</v>
      </c>
      <c r="CT887" s="7">
        <v>0</v>
      </c>
      <c r="CU887" s="7">
        <v>0</v>
      </c>
      <c r="CV887" s="4"/>
      <c r="CW887" s="4"/>
      <c r="CX887" s="4" t="str">
        <f t="shared" ref="CX887" si="17918">IF(CX692="","",CX692)</f>
        <v/>
      </c>
      <c r="CY887" s="4" t="str">
        <f t="shared" si="17433"/>
        <v/>
      </c>
      <c r="CZ887" s="4" t="str">
        <f t="shared" si="17898"/>
        <v/>
      </c>
      <c r="DA887" s="4" t="str">
        <f t="shared" ref="DA887" si="17919">IF(DA692="","",DA692)</f>
        <v/>
      </c>
      <c r="DB887" s="4" t="str">
        <f t="shared" si="17860"/>
        <v/>
      </c>
      <c r="DC887" s="4" t="str">
        <f t="shared" si="17327"/>
        <v/>
      </c>
      <c r="DD887" s="7">
        <v>2</v>
      </c>
      <c r="DE887" s="7">
        <v>30</v>
      </c>
      <c r="DF887" s="7">
        <v>60</v>
      </c>
      <c r="DH887" s="4">
        <f t="shared" ref="DH887" si="17920">IF(DH692="","",DH692)</f>
        <v>9</v>
      </c>
      <c r="DI887" s="4">
        <f t="shared" si="17436"/>
        <v>2</v>
      </c>
      <c r="DJ887" s="4">
        <f t="shared" ref="DJ887" si="17921">IF(DJ692="","",DJ692)</f>
        <v>3</v>
      </c>
      <c r="DK887" s="4" t="str">
        <f t="shared" si="17361"/>
        <v/>
      </c>
      <c r="DL887" s="4" t="str">
        <f t="shared" si="17815"/>
        <v/>
      </c>
      <c r="DX887" s="7">
        <f t="shared" si="17840"/>
        <v>8070309</v>
      </c>
      <c r="DY887" s="7"/>
      <c r="DZ887" s="67">
        <v>0</v>
      </c>
      <c r="EA887" s="2" t="s">
        <v>242</v>
      </c>
      <c r="EB887" s="85" t="s">
        <v>242</v>
      </c>
      <c r="EC887" s="2" t="s">
        <v>242</v>
      </c>
      <c r="ED887" s="2">
        <v>2027</v>
      </c>
      <c r="EE887" s="2">
        <v>3004</v>
      </c>
      <c r="EF887" s="7">
        <v>50</v>
      </c>
      <c r="EG887" s="20"/>
      <c r="EH887" s="20"/>
      <c r="EI887" s="4">
        <f t="shared" ref="EI887" si="17922">IF(EI692="","",EI692)</f>
        <v>331137</v>
      </c>
      <c r="EJ887" s="4">
        <f t="shared" si="17439"/>
        <v>1</v>
      </c>
      <c r="EK887" s="4">
        <f t="shared" ref="EK887" si="17923">IF(EK692="","",EK692)</f>
        <v>331138</v>
      </c>
      <c r="EL887" s="4">
        <f t="shared" ref="EL887" si="17924">IF(EL692="","",EL692)</f>
        <v>1</v>
      </c>
      <c r="EM887" s="4">
        <f t="shared" ref="EM887" si="17925">IF(EM692="","",EM692)</f>
        <v>331139</v>
      </c>
      <c r="EN887" s="4">
        <f t="shared" ref="EN887" si="17926">IF(EN692="","",EN692)</f>
        <v>1</v>
      </c>
      <c r="EO887" s="4">
        <f t="shared" ref="EO887" si="17927">IF(EO692="","",EO692)</f>
        <v>331140</v>
      </c>
      <c r="EP887" s="4">
        <f t="shared" ref="EP887" si="17928">IF(EP692="","",EP692)</f>
        <v>1</v>
      </c>
      <c r="EQ887" s="4">
        <f t="shared" ref="EQ887" si="17929">IF(EQ692="","",EQ692)</f>
        <v>331141</v>
      </c>
      <c r="ER887" s="4">
        <f t="shared" si="17825"/>
        <v>1</v>
      </c>
      <c r="ES887" s="4" t="str">
        <f t="shared" si="17800"/>
        <v/>
      </c>
      <c r="ET887" s="4" t="str">
        <f t="shared" ref="ET887" si="17930">IF(ET692="","",ET692)</f>
        <v/>
      </c>
      <c r="EU887" s="4" t="str">
        <f t="shared" si="17774"/>
        <v/>
      </c>
      <c r="EV887" s="4" t="str">
        <f t="shared" si="17492"/>
        <v/>
      </c>
      <c r="EW887" s="4" t="str">
        <f t="shared" si="17492"/>
        <v/>
      </c>
      <c r="EX887" s="4" t="str">
        <f t="shared" si="17492"/>
        <v/>
      </c>
      <c r="EY887" s="4" t="str">
        <f t="shared" si="17492"/>
        <v/>
      </c>
      <c r="EZ887" s="4" t="str">
        <f t="shared" si="17775"/>
        <v/>
      </c>
      <c r="FA887" s="4" t="str">
        <f t="shared" si="17872"/>
        <v/>
      </c>
      <c r="FB887" s="4" t="str">
        <f t="shared" si="17872"/>
        <v/>
      </c>
      <c r="FC887" s="4">
        <f t="shared" ref="FC887" si="17931">IF(FC692="","",FC692)</f>
        <v>40013</v>
      </c>
      <c r="FD887" s="4">
        <f t="shared" si="17853"/>
        <v>1</v>
      </c>
      <c r="FE887" s="4">
        <f t="shared" ref="FE887" si="17932">IF(FE692="","",FE692)</f>
        <v>20100</v>
      </c>
      <c r="FF887" s="4">
        <f t="shared" si="17705"/>
        <v>1</v>
      </c>
      <c r="FG887" s="4">
        <f t="shared" si="17680"/>
        <v>20100</v>
      </c>
      <c r="FH887" s="4">
        <f t="shared" si="17654"/>
        <v>1</v>
      </c>
      <c r="FR887" s="2">
        <v>99999</v>
      </c>
      <c r="FS887" s="2">
        <v>0</v>
      </c>
      <c r="FT887" s="4">
        <v>10000</v>
      </c>
      <c r="FU887" s="4" t="s">
        <v>1580</v>
      </c>
      <c r="FV887" s="4"/>
      <c r="FW887" s="4"/>
      <c r="FX887" s="4"/>
      <c r="FY887" s="4"/>
      <c r="FZ887" s="77">
        <v>0</v>
      </c>
      <c r="GA887" s="2">
        <v>1</v>
      </c>
      <c r="GB887" s="2">
        <v>30</v>
      </c>
      <c r="GC887" s="2">
        <v>1</v>
      </c>
      <c r="GD887"/>
    </row>
    <row r="888" s="2" customFormat="1" ht="14.25" spans="1:186">
      <c r="A888" s="15">
        <v>8070310</v>
      </c>
      <c r="B888" s="7">
        <f t="shared" ref="B888" si="17933">B875</f>
        <v>1384</v>
      </c>
      <c r="C888" s="7">
        <f t="shared" si="17450"/>
        <v>1</v>
      </c>
      <c r="D888" s="5" t="s">
        <v>531</v>
      </c>
      <c r="E888" s="2" t="s">
        <v>1589</v>
      </c>
      <c r="F888" s="31" t="s">
        <v>1483</v>
      </c>
      <c r="G888" s="31">
        <v>5</v>
      </c>
      <c r="H888" s="7" t="s">
        <v>191</v>
      </c>
      <c r="I888" s="7" t="s">
        <v>187</v>
      </c>
      <c r="J888" s="37">
        <v>1501</v>
      </c>
      <c r="K888" s="39">
        <v>1698</v>
      </c>
      <c r="L888" s="39"/>
      <c r="M888" s="53" t="s">
        <v>193</v>
      </c>
      <c r="N888" s="4">
        <f t="shared" ref="N888" si="17934">N693</f>
        <v>70</v>
      </c>
      <c r="O888" s="4">
        <f t="shared" si="17631"/>
        <v>70</v>
      </c>
      <c r="P888" s="40">
        <f t="shared" si="17682"/>
        <v>2105</v>
      </c>
      <c r="Q888" s="4"/>
      <c r="S888" s="48">
        <f t="shared" si="17453"/>
        <v>2</v>
      </c>
      <c r="T888" s="94" t="s">
        <v>194</v>
      </c>
      <c r="U888" s="7" t="s">
        <v>195</v>
      </c>
      <c r="V888" s="7" t="str">
        <f t="shared" ref="V888" si="17935">IF(O888&gt;=50,"1","0")</f>
        <v>1</v>
      </c>
      <c r="W888" s="7" t="str">
        <f t="shared" ref="W888" si="17936">IF(P888&gt;=50,"1","0")</f>
        <v>1</v>
      </c>
      <c r="X888" s="40">
        <v>0</v>
      </c>
      <c r="AB888" s="7" t="s">
        <v>195</v>
      </c>
      <c r="AC888" s="7">
        <v>0</v>
      </c>
      <c r="AD888" s="7" t="s">
        <v>195</v>
      </c>
      <c r="AE888" s="7" t="s">
        <v>195</v>
      </c>
      <c r="AF888" s="7" t="s">
        <v>195</v>
      </c>
      <c r="AG888" s="7" t="s">
        <v>195</v>
      </c>
      <c r="AH888" s="40">
        <v>0</v>
      </c>
      <c r="AI888" s="40">
        <v>0</v>
      </c>
      <c r="AJ888" s="40">
        <v>1</v>
      </c>
      <c r="AK888" s="40">
        <v>0</v>
      </c>
      <c r="AL888" s="40">
        <v>1</v>
      </c>
      <c r="AM888" s="40">
        <v>0</v>
      </c>
      <c r="AN888" s="40">
        <v>60</v>
      </c>
      <c r="AO888" s="40">
        <v>5000</v>
      </c>
      <c r="AP888" s="7" t="s">
        <v>526</v>
      </c>
      <c r="AQ888" s="4">
        <f t="shared" si="17454"/>
        <v>3</v>
      </c>
      <c r="AR888" s="4">
        <f t="shared" ref="AR888" si="17937">AR693</f>
        <v>161506</v>
      </c>
      <c r="AS888" s="7" t="s">
        <v>199</v>
      </c>
      <c r="AT888" s="48">
        <v>3</v>
      </c>
      <c r="AU888" s="48">
        <v>1</v>
      </c>
      <c r="AV888" s="48">
        <v>3</v>
      </c>
      <c r="AW888" s="48">
        <v>500</v>
      </c>
      <c r="AX888" s="48">
        <v>250</v>
      </c>
      <c r="AY888" s="48">
        <v>0</v>
      </c>
      <c r="AZ888" s="48">
        <v>0</v>
      </c>
      <c r="BE888" s="48">
        <v>0</v>
      </c>
      <c r="BF888" s="48">
        <v>1</v>
      </c>
      <c r="BG888" s="48">
        <f t="shared" si="17683"/>
        <v>720</v>
      </c>
      <c r="BH888" s="48">
        <f t="shared" si="17684"/>
        <v>720</v>
      </c>
      <c r="BI888" s="7">
        <v>0</v>
      </c>
      <c r="BJ888" s="7">
        <v>0</v>
      </c>
      <c r="BK888" s="7">
        <v>0</v>
      </c>
      <c r="BL888" s="7">
        <v>0</v>
      </c>
      <c r="BM888" s="7">
        <v>0</v>
      </c>
      <c r="BN888" s="7">
        <v>0</v>
      </c>
      <c r="BO888" s="7">
        <v>0</v>
      </c>
      <c r="BP888" s="7">
        <v>0</v>
      </c>
      <c r="BQ888" s="7">
        <v>0</v>
      </c>
      <c r="BR888" s="7">
        <v>0</v>
      </c>
      <c r="BS888" s="7">
        <v>0</v>
      </c>
      <c r="BT888" s="7">
        <v>0</v>
      </c>
      <c r="BU888" s="7">
        <v>0</v>
      </c>
      <c r="BV888" s="7">
        <v>0</v>
      </c>
      <c r="BW888" s="7">
        <v>0</v>
      </c>
      <c r="BX888" s="7">
        <v>0</v>
      </c>
      <c r="BY888" s="7">
        <v>0</v>
      </c>
      <c r="BZ888" s="7">
        <v>0</v>
      </c>
      <c r="CA888" s="7">
        <v>0</v>
      </c>
      <c r="CB888" s="7">
        <v>0</v>
      </c>
      <c r="CC888" s="7">
        <v>0</v>
      </c>
      <c r="CD888" s="7">
        <v>0</v>
      </c>
      <c r="CE888" s="7">
        <v>0</v>
      </c>
      <c r="CF888" s="7">
        <v>0</v>
      </c>
      <c r="CG888" s="7">
        <v>0</v>
      </c>
      <c r="CH888" s="7">
        <v>0</v>
      </c>
      <c r="CI888" s="7">
        <v>0</v>
      </c>
      <c r="CJ888" s="7">
        <v>0</v>
      </c>
      <c r="CK888" s="7">
        <v>0</v>
      </c>
      <c r="CL888" s="40">
        <v>0</v>
      </c>
      <c r="CM888" s="40">
        <v>0</v>
      </c>
      <c r="CN888" s="40">
        <v>0</v>
      </c>
      <c r="CO888" s="40">
        <v>0</v>
      </c>
      <c r="CP888" s="7">
        <v>0</v>
      </c>
      <c r="CQ888" s="7">
        <v>0</v>
      </c>
      <c r="CR888" s="7">
        <v>0</v>
      </c>
      <c r="CS888" s="40">
        <v>0</v>
      </c>
      <c r="CT888" s="7">
        <v>0</v>
      </c>
      <c r="CU888" s="7">
        <v>0</v>
      </c>
      <c r="CV888" s="4"/>
      <c r="CW888" s="4"/>
      <c r="CX888" s="4" t="str">
        <f t="shared" ref="CX888" si="17938">IF(CX693="","",CX693)</f>
        <v/>
      </c>
      <c r="CY888" s="4" t="str">
        <f t="shared" si="17433"/>
        <v/>
      </c>
      <c r="CZ888" s="4" t="str">
        <f t="shared" si="17898"/>
        <v/>
      </c>
      <c r="DA888" s="4" t="str">
        <f t="shared" ref="DA888" si="17939">IF(DA693="","",DA693)</f>
        <v/>
      </c>
      <c r="DB888" s="4" t="str">
        <f t="shared" si="17860"/>
        <v/>
      </c>
      <c r="DC888" s="4" t="str">
        <f t="shared" si="17327"/>
        <v/>
      </c>
      <c r="DD888" s="7">
        <v>2</v>
      </c>
      <c r="DE888" s="7">
        <v>30</v>
      </c>
      <c r="DF888" s="7">
        <v>60</v>
      </c>
      <c r="DH888" s="4">
        <f t="shared" ref="DH888" si="17940">IF(DH693="","",DH693)</f>
        <v>9</v>
      </c>
      <c r="DI888" s="4">
        <f t="shared" si="17436"/>
        <v>2</v>
      </c>
      <c r="DJ888" s="4">
        <f t="shared" ref="DJ888" si="17941">IF(DJ693="","",DJ693)</f>
        <v>3</v>
      </c>
      <c r="DK888" s="4" t="str">
        <f t="shared" ref="DK888" si="17942">IF(DK693="","",DK693)</f>
        <v/>
      </c>
      <c r="DL888" s="4" t="str">
        <f t="shared" si="17815"/>
        <v/>
      </c>
      <c r="DX888" s="7">
        <f t="shared" si="17840"/>
        <v>8070310</v>
      </c>
      <c r="DY888" s="7"/>
      <c r="DZ888" s="67">
        <v>0</v>
      </c>
      <c r="EA888" s="2" t="s">
        <v>242</v>
      </c>
      <c r="EB888" s="85" t="s">
        <v>242</v>
      </c>
      <c r="EC888" s="2" t="s">
        <v>242</v>
      </c>
      <c r="ED888" s="2">
        <v>2027</v>
      </c>
      <c r="EE888" s="2">
        <v>3004</v>
      </c>
      <c r="EF888" s="7">
        <v>50</v>
      </c>
      <c r="EG888" s="20"/>
      <c r="EH888" s="20"/>
      <c r="EI888" s="4">
        <f t="shared" ref="EI888" si="17943">IF(EI693="","",EI693)</f>
        <v>331137</v>
      </c>
      <c r="EJ888" s="4">
        <f t="shared" si="17439"/>
        <v>1</v>
      </c>
      <c r="EK888" s="4">
        <f t="shared" ref="EK888" si="17944">IF(EK693="","",EK693)</f>
        <v>331138</v>
      </c>
      <c r="EL888" s="4">
        <f t="shared" ref="EL888" si="17945">IF(EL693="","",EL693)</f>
        <v>1</v>
      </c>
      <c r="EM888" s="4">
        <f t="shared" ref="EM888" si="17946">IF(EM693="","",EM693)</f>
        <v>331139</v>
      </c>
      <c r="EN888" s="4">
        <f t="shared" ref="EN888" si="17947">IF(EN693="","",EN693)</f>
        <v>1</v>
      </c>
      <c r="EO888" s="4">
        <f t="shared" ref="EO888" si="17948">IF(EO693="","",EO693)</f>
        <v>331140</v>
      </c>
      <c r="EP888" s="4">
        <f t="shared" ref="EP888" si="17949">IF(EP693="","",EP693)</f>
        <v>1</v>
      </c>
      <c r="EQ888" s="4">
        <f t="shared" ref="EQ888" si="17950">IF(EQ693="","",EQ693)</f>
        <v>331141</v>
      </c>
      <c r="ER888" s="4">
        <f t="shared" si="17825"/>
        <v>1</v>
      </c>
      <c r="ES888" s="4" t="str">
        <f t="shared" si="17800"/>
        <v/>
      </c>
      <c r="ET888" s="4" t="str">
        <f t="shared" ref="ET888" si="17951">IF(ET693="","",ET693)</f>
        <v/>
      </c>
      <c r="EU888" s="4" t="str">
        <f t="shared" si="17774"/>
        <v/>
      </c>
      <c r="EV888" s="4" t="str">
        <f t="shared" si="17492"/>
        <v/>
      </c>
      <c r="EW888" s="4" t="str">
        <f t="shared" si="17492"/>
        <v/>
      </c>
      <c r="EX888" s="4" t="str">
        <f t="shared" si="17492"/>
        <v/>
      </c>
      <c r="EY888" s="4" t="str">
        <f t="shared" si="17492"/>
        <v/>
      </c>
      <c r="EZ888" s="4" t="str">
        <f t="shared" si="17775"/>
        <v/>
      </c>
      <c r="FA888" s="4" t="str">
        <f t="shared" si="17872"/>
        <v/>
      </c>
      <c r="FB888" s="4" t="str">
        <f t="shared" si="17872"/>
        <v/>
      </c>
      <c r="FC888" s="4">
        <f t="shared" ref="FC888" si="17952">IF(FC693="","",FC693)</f>
        <v>40013</v>
      </c>
      <c r="FD888" s="4">
        <f t="shared" si="17853"/>
        <v>1</v>
      </c>
      <c r="FE888" s="4">
        <f t="shared" ref="FE888" si="17953">IF(FE693="","",FE693)</f>
        <v>20100</v>
      </c>
      <c r="FF888" s="4">
        <f t="shared" si="17705"/>
        <v>1</v>
      </c>
      <c r="FG888" s="4">
        <f t="shared" si="17680"/>
        <v>20100</v>
      </c>
      <c r="FH888" s="4">
        <f t="shared" si="17654"/>
        <v>1</v>
      </c>
      <c r="FR888" s="2">
        <v>99999</v>
      </c>
      <c r="FS888" s="2">
        <v>0</v>
      </c>
      <c r="FT888" s="4">
        <v>10000</v>
      </c>
      <c r="FU888" s="4" t="s">
        <v>1580</v>
      </c>
      <c r="FV888" s="4"/>
      <c r="FW888" s="4"/>
      <c r="FX888" s="4"/>
      <c r="FY888" s="4"/>
      <c r="FZ888" s="77">
        <v>0</v>
      </c>
      <c r="GA888" s="2">
        <v>1</v>
      </c>
      <c r="GB888" s="2">
        <v>30</v>
      </c>
      <c r="GC888" s="2">
        <v>1</v>
      </c>
      <c r="GD888"/>
    </row>
    <row r="889" s="2" customFormat="1" ht="14.25" spans="1:186">
      <c r="A889" s="15">
        <v>8070411</v>
      </c>
      <c r="B889" s="7">
        <f t="shared" ref="B889" si="17954">B876</f>
        <v>40</v>
      </c>
      <c r="C889" s="7">
        <f t="shared" ref="C889" si="17955">C876</f>
        <v>2</v>
      </c>
      <c r="D889" s="5" t="s">
        <v>533</v>
      </c>
      <c r="E889" s="2" t="s">
        <v>1590</v>
      </c>
      <c r="F889" s="31" t="s">
        <v>1483</v>
      </c>
      <c r="G889" s="31">
        <v>5</v>
      </c>
      <c r="H889" s="7" t="s">
        <v>191</v>
      </c>
      <c r="I889" s="7" t="s">
        <v>187</v>
      </c>
      <c r="J889" s="37">
        <v>1468</v>
      </c>
      <c r="K889" s="39">
        <v>1434</v>
      </c>
      <c r="L889" s="39"/>
      <c r="M889" s="53" t="s">
        <v>193</v>
      </c>
      <c r="N889" s="4">
        <f t="shared" ref="N889" si="17956">N694</f>
        <v>70</v>
      </c>
      <c r="O889" s="4">
        <f t="shared" si="17631"/>
        <v>70</v>
      </c>
      <c r="P889" s="40">
        <f t="shared" si="17682"/>
        <v>2205</v>
      </c>
      <c r="Q889" s="4"/>
      <c r="S889" s="48">
        <f t="shared" ref="S889" si="17957">S876</f>
        <v>0</v>
      </c>
      <c r="T889" s="94" t="s">
        <v>194</v>
      </c>
      <c r="U889" s="7" t="s">
        <v>195</v>
      </c>
      <c r="V889" s="7" t="str">
        <f t="shared" ref="V889" si="17958">IF(O889&gt;=50,"1","0")</f>
        <v>1</v>
      </c>
      <c r="W889" s="7" t="str">
        <f t="shared" ref="W889" si="17959">IF(P889&gt;=50,"1","0")</f>
        <v>1</v>
      </c>
      <c r="X889" s="40">
        <v>0</v>
      </c>
      <c r="AB889" s="7" t="s">
        <v>195</v>
      </c>
      <c r="AC889" s="7">
        <v>0</v>
      </c>
      <c r="AD889" s="7" t="s">
        <v>195</v>
      </c>
      <c r="AE889" s="7" t="s">
        <v>195</v>
      </c>
      <c r="AF889" s="7" t="s">
        <v>195</v>
      </c>
      <c r="AG889" s="7" t="s">
        <v>195</v>
      </c>
      <c r="AH889" s="40">
        <v>0</v>
      </c>
      <c r="AI889" s="40">
        <v>0</v>
      </c>
      <c r="AJ889" s="40">
        <v>1</v>
      </c>
      <c r="AK889" s="40">
        <v>0</v>
      </c>
      <c r="AL889" s="40">
        <v>1</v>
      </c>
      <c r="AM889" s="40">
        <v>0</v>
      </c>
      <c r="AN889" s="40">
        <v>60</v>
      </c>
      <c r="AO889" s="40">
        <v>5000</v>
      </c>
      <c r="AP889" s="7" t="s">
        <v>526</v>
      </c>
      <c r="AQ889" s="4">
        <f t="shared" si="17454"/>
        <v>3</v>
      </c>
      <c r="AR889" s="4">
        <f t="shared" ref="AR889" si="17960">AR694</f>
        <v>161506</v>
      </c>
      <c r="AS889" s="7" t="s">
        <v>199</v>
      </c>
      <c r="AT889" s="48">
        <v>3</v>
      </c>
      <c r="AU889" s="48">
        <v>1</v>
      </c>
      <c r="AV889" s="48">
        <v>3</v>
      </c>
      <c r="AW889" s="48">
        <v>500</v>
      </c>
      <c r="AX889" s="48">
        <v>250</v>
      </c>
      <c r="AY889" s="48">
        <v>0</v>
      </c>
      <c r="AZ889" s="48">
        <v>0</v>
      </c>
      <c r="BE889" s="48">
        <v>0</v>
      </c>
      <c r="BF889" s="48">
        <v>1</v>
      </c>
      <c r="BG889" s="48">
        <f t="shared" si="17683"/>
        <v>720</v>
      </c>
      <c r="BH889" s="48">
        <f t="shared" si="17684"/>
        <v>720</v>
      </c>
      <c r="BI889" s="7">
        <v>0</v>
      </c>
      <c r="BJ889" s="7">
        <v>0</v>
      </c>
      <c r="BK889" s="7">
        <v>0</v>
      </c>
      <c r="BL889" s="7">
        <v>0</v>
      </c>
      <c r="BM889" s="7">
        <v>0</v>
      </c>
      <c r="BN889" s="7">
        <v>0</v>
      </c>
      <c r="BO889" s="7">
        <v>0</v>
      </c>
      <c r="BP889" s="7">
        <v>0</v>
      </c>
      <c r="BQ889" s="7">
        <v>0</v>
      </c>
      <c r="BR889" s="7">
        <v>0</v>
      </c>
      <c r="BS889" s="7">
        <v>0</v>
      </c>
      <c r="BT889" s="7">
        <v>0</v>
      </c>
      <c r="BU889" s="7">
        <v>0</v>
      </c>
      <c r="BV889" s="7">
        <v>0</v>
      </c>
      <c r="BW889" s="7">
        <v>0</v>
      </c>
      <c r="BX889" s="7">
        <v>0</v>
      </c>
      <c r="BY889" s="7">
        <v>0</v>
      </c>
      <c r="BZ889" s="7">
        <v>0</v>
      </c>
      <c r="CA889" s="7">
        <v>0</v>
      </c>
      <c r="CB889" s="7">
        <v>0</v>
      </c>
      <c r="CC889" s="7">
        <v>0</v>
      </c>
      <c r="CD889" s="7">
        <v>0</v>
      </c>
      <c r="CE889" s="7">
        <v>0</v>
      </c>
      <c r="CF889" s="7">
        <v>0</v>
      </c>
      <c r="CG889" s="7">
        <v>0</v>
      </c>
      <c r="CH889" s="7">
        <v>0</v>
      </c>
      <c r="CI889" s="7">
        <v>0</v>
      </c>
      <c r="CJ889" s="7">
        <v>0</v>
      </c>
      <c r="CK889" s="7">
        <v>0</v>
      </c>
      <c r="CL889" s="40">
        <v>0</v>
      </c>
      <c r="CM889" s="40">
        <v>0</v>
      </c>
      <c r="CN889" s="40">
        <v>0</v>
      </c>
      <c r="CO889" s="40">
        <v>0</v>
      </c>
      <c r="CP889" s="7">
        <v>0</v>
      </c>
      <c r="CQ889" s="7">
        <v>0</v>
      </c>
      <c r="CR889" s="7">
        <v>0</v>
      </c>
      <c r="CS889" s="40">
        <v>0</v>
      </c>
      <c r="CT889" s="7">
        <v>0</v>
      </c>
      <c r="CU889" s="7">
        <v>0</v>
      </c>
      <c r="CV889" s="4"/>
      <c r="CW889" s="4"/>
      <c r="CX889" s="4" t="str">
        <f t="shared" ref="CX889" si="17961">IF(CX694="","",CX694)</f>
        <v/>
      </c>
      <c r="CY889" s="4" t="str">
        <f t="shared" si="17433"/>
        <v/>
      </c>
      <c r="CZ889" s="4" t="str">
        <f t="shared" si="17898"/>
        <v/>
      </c>
      <c r="DA889" s="4" t="str">
        <f t="shared" ref="DA889" si="17962">IF(DA694="","",DA694)</f>
        <v/>
      </c>
      <c r="DB889" s="4" t="str">
        <f t="shared" si="17860"/>
        <v/>
      </c>
      <c r="DC889" s="4" t="str">
        <f t="shared" ref="DC889" si="17963">IF(DC694="","",DC694)</f>
        <v/>
      </c>
      <c r="DD889" s="7">
        <v>2</v>
      </c>
      <c r="DE889" s="7">
        <v>30</v>
      </c>
      <c r="DF889" s="7">
        <v>60</v>
      </c>
      <c r="DH889" s="4">
        <f t="shared" ref="DH889" si="17964">IF(DH694="","",DH694)</f>
        <v>9</v>
      </c>
      <c r="DI889" s="4">
        <f t="shared" si="17436"/>
        <v>4</v>
      </c>
      <c r="DJ889" s="4">
        <f t="shared" ref="DJ889:DJ898" si="17965">IF(DJ694="","",DJ694)</f>
        <v>5</v>
      </c>
      <c r="DK889" s="4" t="str">
        <f t="shared" ref="DK889" si="17966">IF(DK694="","",DK694)</f>
        <v/>
      </c>
      <c r="DL889" s="4" t="str">
        <f t="shared" si="17815"/>
        <v/>
      </c>
      <c r="DX889" s="7">
        <f t="shared" si="17840"/>
        <v>8070411</v>
      </c>
      <c r="DY889" s="7"/>
      <c r="DZ889" s="67">
        <v>0</v>
      </c>
      <c r="EA889" s="2" t="s">
        <v>242</v>
      </c>
      <c r="EB889" s="85" t="s">
        <v>242</v>
      </c>
      <c r="EC889" s="2" t="s">
        <v>242</v>
      </c>
      <c r="ED889" s="2">
        <v>2030</v>
      </c>
      <c r="EE889" s="2">
        <v>3004</v>
      </c>
      <c r="EF889" s="7">
        <v>50</v>
      </c>
      <c r="EG889" s="20"/>
      <c r="EH889" s="20"/>
      <c r="EI889" s="4">
        <f t="shared" ref="EI889" si="17967">IF(EI694="","",EI694)</f>
        <v>331167</v>
      </c>
      <c r="EJ889" s="4">
        <f t="shared" si="17439"/>
        <v>1</v>
      </c>
      <c r="EK889" s="4">
        <f t="shared" ref="EK889" si="17968">IF(EK694="","",EK694)</f>
        <v>331168</v>
      </c>
      <c r="EL889" s="4">
        <f t="shared" ref="EL889" si="17969">IF(EL694="","",EL694)</f>
        <v>1</v>
      </c>
      <c r="EM889" s="4">
        <f t="shared" ref="EM889" si="17970">IF(EM694="","",EM694)</f>
        <v>331169</v>
      </c>
      <c r="EN889" s="4">
        <f t="shared" ref="EN889" si="17971">IF(EN694="","",EN694)</f>
        <v>1</v>
      </c>
      <c r="EO889" s="4">
        <f t="shared" ref="EO889" si="17972">IF(EO694="","",EO694)</f>
        <v>331170</v>
      </c>
      <c r="EP889" s="4">
        <f t="shared" ref="EP889" si="17973">IF(EP694="","",EP694)</f>
        <v>1</v>
      </c>
      <c r="EQ889" s="4">
        <f t="shared" ref="EQ889" si="17974">IF(EQ694="","",EQ694)</f>
        <v>331171</v>
      </c>
      <c r="ER889" s="4">
        <f t="shared" ref="ER889" si="17975">IF(ER694="","",ER694)</f>
        <v>1</v>
      </c>
      <c r="ES889" s="4" t="str">
        <f t="shared" ref="ES889" si="17976">IF(ES694="","",ES694)</f>
        <v/>
      </c>
      <c r="ET889" s="4" t="str">
        <f t="shared" ref="ET889" si="17977">IF(ET694="","",ET694)</f>
        <v/>
      </c>
      <c r="EU889" s="4" t="str">
        <f t="shared" ref="EU889" si="17978">IF(EU694="","",EU694)</f>
        <v/>
      </c>
      <c r="EV889" s="4" t="str">
        <f t="shared" ref="EV889:EY908" si="17979">IF(EV694="","",EV694)</f>
        <v/>
      </c>
      <c r="EW889" s="4" t="str">
        <f t="shared" si="17979"/>
        <v/>
      </c>
      <c r="EX889" s="4" t="str">
        <f t="shared" si="17979"/>
        <v/>
      </c>
      <c r="EY889" s="4" t="str">
        <f t="shared" si="17979"/>
        <v/>
      </c>
      <c r="EZ889" s="4" t="str">
        <f t="shared" si="17775"/>
        <v/>
      </c>
      <c r="FA889" s="4" t="str">
        <f t="shared" ref="FA889:FA906" si="17980">IF(FA694="","",FA694)</f>
        <v/>
      </c>
      <c r="FB889" s="4" t="str">
        <f t="shared" ref="FB889" si="17981">IF(FB694="","",FB694)</f>
        <v/>
      </c>
      <c r="FC889" s="4">
        <f t="shared" ref="FC889" si="17982">IF(FC694="","",FC694)</f>
        <v>40013</v>
      </c>
      <c r="FD889" s="4">
        <f t="shared" ref="FD889" si="17983">IF(FD694="","",FD694)</f>
        <v>1</v>
      </c>
      <c r="FE889" s="4">
        <f t="shared" ref="FE889" si="17984">IF(FE694="","",FE694)</f>
        <v>20100</v>
      </c>
      <c r="FF889" s="4">
        <f t="shared" ref="FF889" si="17985">IF(FF694="","",FF694)</f>
        <v>1</v>
      </c>
      <c r="FG889" s="4">
        <f t="shared" ref="FG889" si="17986">IF(FG694="","",FG694)</f>
        <v>20100</v>
      </c>
      <c r="FH889" s="4">
        <f t="shared" ref="FH889" si="17987">IF(FH694="","",FH694)</f>
        <v>1</v>
      </c>
      <c r="FR889" s="2">
        <v>99999</v>
      </c>
      <c r="FS889" s="2">
        <v>0</v>
      </c>
      <c r="FT889" s="4">
        <v>10000</v>
      </c>
      <c r="FU889" s="4" t="s">
        <v>1580</v>
      </c>
      <c r="FV889" s="4"/>
      <c r="FW889" s="4"/>
      <c r="FX889" s="4"/>
      <c r="FY889" s="4"/>
      <c r="FZ889" s="77">
        <v>0</v>
      </c>
      <c r="GA889" s="2">
        <v>1</v>
      </c>
      <c r="GB889" s="2">
        <v>30</v>
      </c>
      <c r="GC889" s="2">
        <v>1</v>
      </c>
      <c r="GD889"/>
    </row>
    <row r="890" s="2" customFormat="1" ht="14.25" spans="1:186">
      <c r="A890" s="15">
        <v>8070512</v>
      </c>
      <c r="B890" s="7">
        <f t="shared" ref="B890" si="17988">B877</f>
        <v>72</v>
      </c>
      <c r="C890" s="7">
        <f t="shared" ref="C890" si="17989">C877</f>
        <v>4</v>
      </c>
      <c r="D890" s="5" t="s">
        <v>535</v>
      </c>
      <c r="E890" s="2" t="s">
        <v>1591</v>
      </c>
      <c r="F890" s="31" t="s">
        <v>1483</v>
      </c>
      <c r="G890" s="31">
        <v>5</v>
      </c>
      <c r="H890" s="7" t="s">
        <v>191</v>
      </c>
      <c r="I890" s="7" t="s">
        <v>187</v>
      </c>
      <c r="J890" s="37">
        <v>1479</v>
      </c>
      <c r="K890" s="39">
        <v>1435</v>
      </c>
      <c r="L890" s="39"/>
      <c r="M890" s="53" t="s">
        <v>193</v>
      </c>
      <c r="N890" s="4">
        <f t="shared" ref="N890" si="17990">N695</f>
        <v>70</v>
      </c>
      <c r="O890" s="4">
        <f t="shared" si="17631"/>
        <v>70</v>
      </c>
      <c r="P890" s="40">
        <f t="shared" si="17682"/>
        <v>2405</v>
      </c>
      <c r="Q890" s="4"/>
      <c r="S890" s="48">
        <f t="shared" ref="S890" si="17991">S877</f>
        <v>0</v>
      </c>
      <c r="T890" s="94" t="s">
        <v>194</v>
      </c>
      <c r="U890" s="7" t="s">
        <v>195</v>
      </c>
      <c r="V890" s="7" t="str">
        <f t="shared" ref="V890" si="17992">IF(O890&gt;=50,"1","0")</f>
        <v>1</v>
      </c>
      <c r="W890" s="7" t="str">
        <f t="shared" ref="W890:W922" si="17993">IF(P890&gt;=50,"1","0")</f>
        <v>1</v>
      </c>
      <c r="X890" s="40">
        <v>0</v>
      </c>
      <c r="AB890" s="7" t="s">
        <v>195</v>
      </c>
      <c r="AC890" s="7">
        <v>0</v>
      </c>
      <c r="AD890" s="7" t="s">
        <v>195</v>
      </c>
      <c r="AE890" s="7" t="s">
        <v>195</v>
      </c>
      <c r="AF890" s="7" t="s">
        <v>195</v>
      </c>
      <c r="AG890" s="7" t="s">
        <v>195</v>
      </c>
      <c r="AH890" s="40">
        <v>0</v>
      </c>
      <c r="AI890" s="40">
        <v>0</v>
      </c>
      <c r="AJ890" s="40">
        <v>1</v>
      </c>
      <c r="AK890" s="40">
        <v>0</v>
      </c>
      <c r="AL890" s="40">
        <v>1</v>
      </c>
      <c r="AM890" s="40">
        <v>0</v>
      </c>
      <c r="AN890" s="40">
        <v>60</v>
      </c>
      <c r="AO890" s="40">
        <v>5000</v>
      </c>
      <c r="AP890" s="7" t="s">
        <v>526</v>
      </c>
      <c r="AQ890" s="4">
        <f t="shared" ref="AQ890" si="17994">AQ695</f>
        <v>3</v>
      </c>
      <c r="AR890" s="4">
        <f t="shared" ref="AR890:AR910" si="17995">AR695</f>
        <v>161506</v>
      </c>
      <c r="AS890" s="7" t="s">
        <v>199</v>
      </c>
      <c r="AT890" s="48">
        <v>3</v>
      </c>
      <c r="AU890" s="48">
        <v>1</v>
      </c>
      <c r="AV890" s="48">
        <v>3</v>
      </c>
      <c r="AW890" s="48">
        <v>500</v>
      </c>
      <c r="AX890" s="48">
        <v>250</v>
      </c>
      <c r="AY890" s="48">
        <v>0</v>
      </c>
      <c r="AZ890" s="48">
        <v>0</v>
      </c>
      <c r="BE890" s="48">
        <v>0</v>
      </c>
      <c r="BF890" s="48">
        <v>1</v>
      </c>
      <c r="BG890" s="48">
        <f t="shared" si="17683"/>
        <v>720</v>
      </c>
      <c r="BH890" s="48">
        <f t="shared" si="17684"/>
        <v>720</v>
      </c>
      <c r="BI890" s="7">
        <v>0</v>
      </c>
      <c r="BJ890" s="7">
        <v>0</v>
      </c>
      <c r="BK890" s="7">
        <v>0</v>
      </c>
      <c r="BL890" s="7">
        <v>0</v>
      </c>
      <c r="BM890" s="7">
        <v>0</v>
      </c>
      <c r="BN890" s="7">
        <v>0</v>
      </c>
      <c r="BO890" s="7">
        <v>0</v>
      </c>
      <c r="BP890" s="7">
        <v>0</v>
      </c>
      <c r="BQ890" s="7">
        <v>0</v>
      </c>
      <c r="BR890" s="7">
        <v>0</v>
      </c>
      <c r="BS890" s="7">
        <v>0</v>
      </c>
      <c r="BT890" s="7">
        <v>0</v>
      </c>
      <c r="BU890" s="7">
        <v>0</v>
      </c>
      <c r="BV890" s="7">
        <v>0</v>
      </c>
      <c r="BW890" s="7">
        <v>0</v>
      </c>
      <c r="BX890" s="7">
        <v>0</v>
      </c>
      <c r="BY890" s="7">
        <v>0</v>
      </c>
      <c r="BZ890" s="7">
        <v>0</v>
      </c>
      <c r="CA890" s="7">
        <v>0</v>
      </c>
      <c r="CB890" s="7">
        <v>0</v>
      </c>
      <c r="CC890" s="7">
        <v>0</v>
      </c>
      <c r="CD890" s="7">
        <v>0</v>
      </c>
      <c r="CE890" s="7">
        <v>0</v>
      </c>
      <c r="CF890" s="7">
        <v>0</v>
      </c>
      <c r="CG890" s="7">
        <v>0</v>
      </c>
      <c r="CH890" s="7">
        <v>0</v>
      </c>
      <c r="CI890" s="7">
        <v>0</v>
      </c>
      <c r="CJ890" s="7">
        <v>0</v>
      </c>
      <c r="CK890" s="7">
        <v>0</v>
      </c>
      <c r="CL890" s="40">
        <v>0</v>
      </c>
      <c r="CM890" s="40">
        <v>0</v>
      </c>
      <c r="CN890" s="40">
        <v>0</v>
      </c>
      <c r="CO890" s="40">
        <v>0</v>
      </c>
      <c r="CP890" s="7">
        <v>0</v>
      </c>
      <c r="CQ890" s="7">
        <v>0</v>
      </c>
      <c r="CR890" s="7">
        <v>0</v>
      </c>
      <c r="CS890" s="40">
        <v>0</v>
      </c>
      <c r="CT890" s="7">
        <v>0</v>
      </c>
      <c r="CU890" s="7">
        <v>0</v>
      </c>
      <c r="CV890" s="4"/>
      <c r="CW890" s="4"/>
      <c r="CX890" s="4" t="str">
        <f t="shared" ref="CX890" si="17996">IF(CX695="","",CX695)</f>
        <v/>
      </c>
      <c r="CY890" s="4" t="str">
        <f t="shared" ref="CY890" si="17997">IF(CY695="","",CY695)</f>
        <v/>
      </c>
      <c r="CZ890" s="4" t="str">
        <f t="shared" si="17898"/>
        <v/>
      </c>
      <c r="DA890" s="4" t="str">
        <f t="shared" ref="DA890" si="17998">IF(DA695="","",DA695)</f>
        <v/>
      </c>
      <c r="DB890" s="4" t="str">
        <f t="shared" si="17860"/>
        <v/>
      </c>
      <c r="DC890" s="4" t="str">
        <f t="shared" ref="DC890" si="17999">IF(DC695="","",DC695)</f>
        <v/>
      </c>
      <c r="DD890" s="7">
        <v>2</v>
      </c>
      <c r="DE890" s="7">
        <v>30</v>
      </c>
      <c r="DF890" s="7">
        <v>60</v>
      </c>
      <c r="DH890" s="4">
        <f t="shared" ref="DH890" si="18000">IF(DH695="","",DH695)</f>
        <v>9</v>
      </c>
      <c r="DI890" s="4">
        <f t="shared" si="17436"/>
        <v>1</v>
      </c>
      <c r="DJ890" s="4">
        <f t="shared" si="17965"/>
        <v>6</v>
      </c>
      <c r="DK890" s="4">
        <f t="shared" ref="DK890" si="18001">IF(DK695="","",DK695)</f>
        <v>9</v>
      </c>
      <c r="DL890" s="4" t="str">
        <f t="shared" si="17815"/>
        <v/>
      </c>
      <c r="DX890" s="7">
        <f t="shared" si="17840"/>
        <v>8070512</v>
      </c>
      <c r="DY890" s="7"/>
      <c r="DZ890" s="67">
        <v>0</v>
      </c>
      <c r="EA890" s="2" t="s">
        <v>242</v>
      </c>
      <c r="EB890" s="85" t="s">
        <v>242</v>
      </c>
      <c r="EC890" s="2" t="s">
        <v>242</v>
      </c>
      <c r="ED890" s="2">
        <v>2033</v>
      </c>
      <c r="EE890" s="2">
        <v>3004</v>
      </c>
      <c r="EF890" s="7">
        <v>50</v>
      </c>
      <c r="EG890" s="20"/>
      <c r="EH890" s="20"/>
      <c r="EI890" s="4">
        <f t="shared" ref="EI890" si="18002">IF(EI695="","",EI695)</f>
        <v>331167</v>
      </c>
      <c r="EJ890" s="4">
        <f t="shared" ref="EJ890" si="18003">IF(EJ695="","",EJ695)</f>
        <v>1</v>
      </c>
      <c r="EK890" s="4">
        <f t="shared" ref="EK890" si="18004">IF(EK695="","",EK695)</f>
        <v>331168</v>
      </c>
      <c r="EL890" s="4">
        <f t="shared" ref="EL890" si="18005">IF(EL695="","",EL695)</f>
        <v>1</v>
      </c>
      <c r="EM890" s="4">
        <f t="shared" ref="EM890" si="18006">IF(EM695="","",EM695)</f>
        <v>331169</v>
      </c>
      <c r="EN890" s="4">
        <f t="shared" ref="EN890" si="18007">IF(EN695="","",EN695)</f>
        <v>1</v>
      </c>
      <c r="EO890" s="4">
        <f t="shared" ref="EO890" si="18008">IF(EO695="","",EO695)</f>
        <v>331170</v>
      </c>
      <c r="EP890" s="4">
        <f t="shared" ref="EP890" si="18009">IF(EP695="","",EP695)</f>
        <v>1</v>
      </c>
      <c r="EQ890" s="4">
        <f t="shared" ref="EQ890" si="18010">IF(EQ695="","",EQ695)</f>
        <v>331171</v>
      </c>
      <c r="ER890" s="4">
        <f t="shared" ref="ER890" si="18011">IF(ER695="","",ER695)</f>
        <v>1</v>
      </c>
      <c r="ES890" s="4" t="str">
        <f t="shared" ref="ES890" si="18012">IF(ES695="","",ES695)</f>
        <v/>
      </c>
      <c r="ET890" s="4" t="str">
        <f t="shared" ref="ET890" si="18013">IF(ET695="","",ET695)</f>
        <v/>
      </c>
      <c r="EU890" s="4" t="str">
        <f t="shared" ref="EU890:EU898" si="18014">IF(EU695="","",EU695)</f>
        <v/>
      </c>
      <c r="EV890" s="4" t="str">
        <f t="shared" si="17979"/>
        <v/>
      </c>
      <c r="EW890" s="4" t="str">
        <f t="shared" si="17979"/>
        <v/>
      </c>
      <c r="EX890" s="4" t="str">
        <f t="shared" si="17979"/>
        <v/>
      </c>
      <c r="EY890" s="4" t="str">
        <f t="shared" si="17979"/>
        <v/>
      </c>
      <c r="EZ890" s="4" t="str">
        <f t="shared" ref="EZ890" si="18015">IF(EZ695="","",EZ695)</f>
        <v/>
      </c>
      <c r="FA890" s="4" t="str">
        <f t="shared" si="17980"/>
        <v/>
      </c>
      <c r="FB890" s="4" t="str">
        <f t="shared" ref="FB890" si="18016">IF(FB695="","",FB695)</f>
        <v/>
      </c>
      <c r="FC890" s="4">
        <f t="shared" ref="FC890" si="18017">IF(FC695="","",FC695)</f>
        <v>40013</v>
      </c>
      <c r="FD890" s="4">
        <f t="shared" ref="FD890" si="18018">IF(FD695="","",FD695)</f>
        <v>1</v>
      </c>
      <c r="FE890" s="4">
        <f t="shared" ref="FE890" si="18019">IF(FE695="","",FE695)</f>
        <v>20100</v>
      </c>
      <c r="FF890" s="4">
        <f t="shared" ref="FF890" si="18020">IF(FF695="","",FF695)</f>
        <v>1</v>
      </c>
      <c r="FG890" s="4">
        <f t="shared" ref="FG890" si="18021">IF(FG695="","",FG695)</f>
        <v>20100</v>
      </c>
      <c r="FH890" s="4">
        <f t="shared" ref="FH890" si="18022">IF(FH695="","",FH695)</f>
        <v>1</v>
      </c>
      <c r="FR890" s="2">
        <v>99999</v>
      </c>
      <c r="FS890" s="2">
        <v>0</v>
      </c>
      <c r="FT890" s="4">
        <v>10000</v>
      </c>
      <c r="FU890" s="4" t="s">
        <v>1580</v>
      </c>
      <c r="FV890" s="4"/>
      <c r="FW890" s="4"/>
      <c r="FX890" s="4"/>
      <c r="FY890" s="4"/>
      <c r="FZ890" s="77">
        <v>0</v>
      </c>
      <c r="GA890" s="2">
        <v>1</v>
      </c>
      <c r="GB890" s="2">
        <v>30</v>
      </c>
      <c r="GC890" s="2">
        <v>1</v>
      </c>
      <c r="GD890"/>
    </row>
    <row r="891" s="2" customFormat="1" ht="14.25" spans="1:186">
      <c r="A891" s="15">
        <v>8070613</v>
      </c>
      <c r="B891" s="7">
        <f t="shared" ref="B891" si="18023">B878</f>
        <v>88</v>
      </c>
      <c r="C891" s="7">
        <f t="shared" ref="C891" si="18024">C878</f>
        <v>5</v>
      </c>
      <c r="D891" s="5" t="s">
        <v>537</v>
      </c>
      <c r="E891" s="2" t="s">
        <v>1592</v>
      </c>
      <c r="F891" s="31" t="s">
        <v>1483</v>
      </c>
      <c r="G891" s="31">
        <v>5</v>
      </c>
      <c r="H891" s="7" t="s">
        <v>191</v>
      </c>
      <c r="I891" s="7" t="s">
        <v>187</v>
      </c>
      <c r="J891" s="37">
        <v>1490</v>
      </c>
      <c r="K891" s="39">
        <v>1429</v>
      </c>
      <c r="L891" s="39"/>
      <c r="M891" s="53" t="s">
        <v>193</v>
      </c>
      <c r="N891" s="4">
        <f t="shared" ref="N891" si="18025">N696</f>
        <v>70</v>
      </c>
      <c r="O891" s="4">
        <f t="shared" si="17631"/>
        <v>70</v>
      </c>
      <c r="P891" s="40">
        <f t="shared" si="17682"/>
        <v>2505</v>
      </c>
      <c r="Q891" s="4"/>
      <c r="S891" s="48">
        <f t="shared" ref="S891" si="18026">S878</f>
        <v>0</v>
      </c>
      <c r="T891" s="94" t="s">
        <v>194</v>
      </c>
      <c r="U891" s="7" t="s">
        <v>195</v>
      </c>
      <c r="V891" s="7" t="str">
        <f t="shared" ref="V891" si="18027">IF(O891&gt;=50,"1","0")</f>
        <v>1</v>
      </c>
      <c r="W891" s="7" t="str">
        <f t="shared" si="17993"/>
        <v>1</v>
      </c>
      <c r="X891" s="40">
        <v>0</v>
      </c>
      <c r="AB891" s="7" t="s">
        <v>195</v>
      </c>
      <c r="AC891" s="7">
        <v>0</v>
      </c>
      <c r="AD891" s="7" t="s">
        <v>195</v>
      </c>
      <c r="AE891" s="7" t="s">
        <v>195</v>
      </c>
      <c r="AF891" s="7" t="s">
        <v>195</v>
      </c>
      <c r="AG891" s="7" t="s">
        <v>195</v>
      </c>
      <c r="AH891" s="40">
        <v>0</v>
      </c>
      <c r="AI891" s="40">
        <v>0</v>
      </c>
      <c r="AJ891" s="40">
        <v>1</v>
      </c>
      <c r="AK891" s="40">
        <v>0</v>
      </c>
      <c r="AL891" s="40">
        <v>1</v>
      </c>
      <c r="AM891" s="40">
        <v>0</v>
      </c>
      <c r="AN891" s="40">
        <v>60</v>
      </c>
      <c r="AO891" s="40">
        <v>5000</v>
      </c>
      <c r="AP891" s="7" t="s">
        <v>526</v>
      </c>
      <c r="AQ891" s="4">
        <f t="shared" ref="AQ891" si="18028">AQ696</f>
        <v>3</v>
      </c>
      <c r="AR891" s="4">
        <f t="shared" si="17995"/>
        <v>161506</v>
      </c>
      <c r="AS891" s="7" t="s">
        <v>199</v>
      </c>
      <c r="AT891" s="48">
        <v>3</v>
      </c>
      <c r="AU891" s="48">
        <v>1</v>
      </c>
      <c r="AV891" s="48">
        <v>3</v>
      </c>
      <c r="AW891" s="48">
        <v>500</v>
      </c>
      <c r="AX891" s="48">
        <v>250</v>
      </c>
      <c r="AY891" s="48">
        <v>0</v>
      </c>
      <c r="AZ891" s="48">
        <v>0</v>
      </c>
      <c r="BE891" s="48">
        <v>0</v>
      </c>
      <c r="BF891" s="48">
        <v>1</v>
      </c>
      <c r="BG891" s="48">
        <f t="shared" si="17683"/>
        <v>720</v>
      </c>
      <c r="BH891" s="48">
        <f t="shared" si="17684"/>
        <v>720</v>
      </c>
      <c r="BI891" s="7">
        <v>0</v>
      </c>
      <c r="BJ891" s="7">
        <v>0</v>
      </c>
      <c r="BK891" s="7">
        <v>0</v>
      </c>
      <c r="BL891" s="7">
        <v>0</v>
      </c>
      <c r="BM891" s="7">
        <v>0</v>
      </c>
      <c r="BN891" s="7">
        <v>0</v>
      </c>
      <c r="BO891" s="7">
        <v>0</v>
      </c>
      <c r="BP891" s="7">
        <v>0</v>
      </c>
      <c r="BQ891" s="7">
        <v>0</v>
      </c>
      <c r="BR891" s="7">
        <v>0</v>
      </c>
      <c r="BS891" s="7">
        <v>0</v>
      </c>
      <c r="BT891" s="7">
        <v>0</v>
      </c>
      <c r="BU891" s="7">
        <v>0</v>
      </c>
      <c r="BV891" s="7">
        <v>0</v>
      </c>
      <c r="BW891" s="7">
        <v>0</v>
      </c>
      <c r="BX891" s="7">
        <v>0</v>
      </c>
      <c r="BY891" s="7">
        <v>0</v>
      </c>
      <c r="BZ891" s="7">
        <v>0</v>
      </c>
      <c r="CA891" s="7">
        <v>0</v>
      </c>
      <c r="CB891" s="7">
        <v>0</v>
      </c>
      <c r="CC891" s="7">
        <v>0</v>
      </c>
      <c r="CD891" s="7">
        <v>0</v>
      </c>
      <c r="CE891" s="7">
        <v>0</v>
      </c>
      <c r="CF891" s="7">
        <v>0</v>
      </c>
      <c r="CG891" s="7">
        <v>0</v>
      </c>
      <c r="CH891" s="7">
        <v>0</v>
      </c>
      <c r="CI891" s="7">
        <v>0</v>
      </c>
      <c r="CJ891" s="7">
        <v>0</v>
      </c>
      <c r="CK891" s="7">
        <v>0</v>
      </c>
      <c r="CL891" s="40">
        <v>0</v>
      </c>
      <c r="CM891" s="40">
        <v>0</v>
      </c>
      <c r="CN891" s="40">
        <v>0</v>
      </c>
      <c r="CO891" s="40">
        <v>0</v>
      </c>
      <c r="CP891" s="7">
        <v>0</v>
      </c>
      <c r="CQ891" s="7">
        <v>0</v>
      </c>
      <c r="CR891" s="7">
        <v>0</v>
      </c>
      <c r="CS891" s="40">
        <v>0</v>
      </c>
      <c r="CT891" s="7">
        <v>0</v>
      </c>
      <c r="CU891" s="7">
        <v>0</v>
      </c>
      <c r="CV891" s="4"/>
      <c r="CW891" s="4"/>
      <c r="CX891" s="4" t="str">
        <f t="shared" ref="CX891" si="18029">IF(CX696="","",CX696)</f>
        <v/>
      </c>
      <c r="CY891" s="4" t="str">
        <f t="shared" ref="CY891" si="18030">IF(CY696="","",CY696)</f>
        <v/>
      </c>
      <c r="CZ891" s="4" t="str">
        <f t="shared" si="17898"/>
        <v/>
      </c>
      <c r="DA891" s="4" t="str">
        <f t="shared" ref="DA891" si="18031">IF(DA696="","",DA696)</f>
        <v/>
      </c>
      <c r="DB891" s="4" t="str">
        <f t="shared" si="17860"/>
        <v/>
      </c>
      <c r="DC891" s="4" t="str">
        <f t="shared" ref="DC891" si="18032">IF(DC696="","",DC696)</f>
        <v/>
      </c>
      <c r="DD891" s="7">
        <v>2</v>
      </c>
      <c r="DE891" s="7">
        <v>30</v>
      </c>
      <c r="DF891" s="7">
        <v>60</v>
      </c>
      <c r="DH891" s="4">
        <f t="shared" ref="DH891" si="18033">IF(DH696="","",DH696)</f>
        <v>9</v>
      </c>
      <c r="DI891" s="4">
        <f t="shared" si="17436"/>
        <v>6</v>
      </c>
      <c r="DJ891" s="4">
        <f t="shared" si="17965"/>
        <v>9</v>
      </c>
      <c r="DK891" s="4" t="str">
        <f t="shared" ref="DK891" si="18034">IF(DK696="","",DK696)</f>
        <v/>
      </c>
      <c r="DL891" s="4" t="str">
        <f t="shared" si="17815"/>
        <v/>
      </c>
      <c r="DX891" s="7">
        <f t="shared" si="17840"/>
        <v>8070613</v>
      </c>
      <c r="DY891" s="7"/>
      <c r="DZ891" s="67">
        <v>0</v>
      </c>
      <c r="EA891" s="2" t="s">
        <v>242</v>
      </c>
      <c r="EB891" s="85" t="s">
        <v>242</v>
      </c>
      <c r="EC891" s="2" t="s">
        <v>242</v>
      </c>
      <c r="ED891" s="2">
        <v>2036</v>
      </c>
      <c r="EE891" s="2">
        <v>3004</v>
      </c>
      <c r="EF891" s="7">
        <v>50</v>
      </c>
      <c r="EG891" s="20"/>
      <c r="EH891" s="20"/>
      <c r="EI891" s="4">
        <f t="shared" ref="EI891" si="18035">IF(EI696="","",EI696)</f>
        <v>331167</v>
      </c>
      <c r="EJ891" s="4">
        <f t="shared" ref="EJ891" si="18036">IF(EJ696="","",EJ696)</f>
        <v>1</v>
      </c>
      <c r="EK891" s="4">
        <f t="shared" ref="EK891" si="18037">IF(EK696="","",EK696)</f>
        <v>331168</v>
      </c>
      <c r="EL891" s="4">
        <f t="shared" ref="EL891" si="18038">IF(EL696="","",EL696)</f>
        <v>1</v>
      </c>
      <c r="EM891" s="4">
        <f t="shared" ref="EM891" si="18039">IF(EM696="","",EM696)</f>
        <v>331169</v>
      </c>
      <c r="EN891" s="4">
        <f t="shared" ref="EN891" si="18040">IF(EN696="","",EN696)</f>
        <v>1</v>
      </c>
      <c r="EO891" s="4">
        <f t="shared" ref="EO891" si="18041">IF(EO696="","",EO696)</f>
        <v>331170</v>
      </c>
      <c r="EP891" s="4">
        <f t="shared" ref="EP891" si="18042">IF(EP696="","",EP696)</f>
        <v>1</v>
      </c>
      <c r="EQ891" s="4">
        <f t="shared" ref="EQ891" si="18043">IF(EQ696="","",EQ696)</f>
        <v>331171</v>
      </c>
      <c r="ER891" s="4">
        <f t="shared" ref="ER891" si="18044">IF(ER696="","",ER696)</f>
        <v>1</v>
      </c>
      <c r="ES891" s="4" t="str">
        <f t="shared" ref="ES891:ES898" si="18045">IF(ES696="","",ES696)</f>
        <v/>
      </c>
      <c r="ET891" s="4" t="str">
        <f t="shared" ref="ET891" si="18046">IF(ET696="","",ET696)</f>
        <v/>
      </c>
      <c r="EU891" s="4" t="str">
        <f t="shared" si="18014"/>
        <v/>
      </c>
      <c r="EV891" s="4" t="str">
        <f t="shared" si="17979"/>
        <v/>
      </c>
      <c r="EW891" s="4" t="str">
        <f t="shared" si="17979"/>
        <v/>
      </c>
      <c r="EX891" s="4" t="str">
        <f t="shared" si="17979"/>
        <v/>
      </c>
      <c r="EY891" s="4" t="str">
        <f t="shared" si="17979"/>
        <v/>
      </c>
      <c r="EZ891" s="4" t="str">
        <f t="shared" ref="EZ891" si="18047">IF(EZ696="","",EZ696)</f>
        <v/>
      </c>
      <c r="FA891" s="4" t="str">
        <f t="shared" si="17980"/>
        <v/>
      </c>
      <c r="FB891" s="4" t="str">
        <f t="shared" ref="FB891" si="18048">IF(FB696="","",FB696)</f>
        <v/>
      </c>
      <c r="FC891" s="4">
        <f t="shared" ref="FC891" si="18049">IF(FC696="","",FC696)</f>
        <v>40013</v>
      </c>
      <c r="FD891" s="4">
        <f t="shared" ref="FD891" si="18050">IF(FD696="","",FD696)</f>
        <v>1</v>
      </c>
      <c r="FE891" s="4">
        <f t="shared" ref="FE891" si="18051">IF(FE696="","",FE696)</f>
        <v>20100</v>
      </c>
      <c r="FF891" s="4">
        <f t="shared" ref="FF891" si="18052">IF(FF696="","",FF696)</f>
        <v>1</v>
      </c>
      <c r="FG891" s="4">
        <f t="shared" ref="FG891" si="18053">IF(FG696="","",FG696)</f>
        <v>20100</v>
      </c>
      <c r="FH891" s="4">
        <f t="shared" ref="FH891" si="18054">IF(FH696="","",FH696)</f>
        <v>1</v>
      </c>
      <c r="FR891" s="2">
        <v>99999</v>
      </c>
      <c r="FS891" s="2">
        <v>0</v>
      </c>
      <c r="FT891" s="4">
        <v>10000</v>
      </c>
      <c r="FU891" s="4" t="s">
        <v>1580</v>
      </c>
      <c r="FV891" s="4"/>
      <c r="FW891" s="4"/>
      <c r="FX891" s="4"/>
      <c r="FY891" s="4"/>
      <c r="FZ891" s="77">
        <v>0</v>
      </c>
      <c r="GA891" s="2">
        <v>1</v>
      </c>
      <c r="GB891" s="2">
        <v>30</v>
      </c>
      <c r="GC891" s="2">
        <v>1</v>
      </c>
      <c r="GD891"/>
    </row>
    <row r="892" s="2" customFormat="1" ht="14.25" spans="1:186">
      <c r="A892" s="15">
        <v>8080101</v>
      </c>
      <c r="B892" s="7">
        <f t="shared" ref="B892" si="18055">B879</f>
        <v>1288</v>
      </c>
      <c r="C892" s="7">
        <f t="shared" ref="C892" si="18056">C879</f>
        <v>0</v>
      </c>
      <c r="D892" s="5" t="s">
        <v>539</v>
      </c>
      <c r="E892" s="2" t="s">
        <v>1593</v>
      </c>
      <c r="F892" s="31" t="s">
        <v>1483</v>
      </c>
      <c r="G892" s="31">
        <v>5</v>
      </c>
      <c r="H892" s="7" t="s">
        <v>191</v>
      </c>
      <c r="I892" s="7" t="s">
        <v>187</v>
      </c>
      <c r="J892" s="35">
        <v>1532</v>
      </c>
      <c r="K892" s="38">
        <v>406</v>
      </c>
      <c r="L892" s="80"/>
      <c r="M892" s="53" t="s">
        <v>193</v>
      </c>
      <c r="N892" s="4">
        <f t="shared" ref="N892" si="18057">N697</f>
        <v>80</v>
      </c>
      <c r="O892" s="4">
        <f t="shared" si="17631"/>
        <v>80</v>
      </c>
      <c r="P892" s="40">
        <f t="shared" si="17682"/>
        <v>2005</v>
      </c>
      <c r="Q892" s="4"/>
      <c r="S892" s="48">
        <f t="shared" ref="S892" si="18058">S879</f>
        <v>0</v>
      </c>
      <c r="T892" s="94" t="s">
        <v>240</v>
      </c>
      <c r="U892" s="7" t="s">
        <v>195</v>
      </c>
      <c r="V892" s="7" t="str">
        <f t="shared" ref="V892" si="18059">IF(O892&gt;=50,"1","0")</f>
        <v>1</v>
      </c>
      <c r="W892" s="7" t="str">
        <f t="shared" si="17993"/>
        <v>1</v>
      </c>
      <c r="X892" s="40">
        <v>0</v>
      </c>
      <c r="AB892" s="7" t="s">
        <v>195</v>
      </c>
      <c r="AC892" s="7">
        <v>0</v>
      </c>
      <c r="AD892" s="7" t="s">
        <v>195</v>
      </c>
      <c r="AE892" s="7" t="s">
        <v>195</v>
      </c>
      <c r="AF892" s="7" t="s">
        <v>195</v>
      </c>
      <c r="AG892" s="7" t="s">
        <v>195</v>
      </c>
      <c r="AH892" s="40">
        <v>0</v>
      </c>
      <c r="AI892" s="40">
        <v>0</v>
      </c>
      <c r="AJ892" s="40">
        <v>1</v>
      </c>
      <c r="AK892" s="40">
        <v>0</v>
      </c>
      <c r="AL892" s="40">
        <v>1</v>
      </c>
      <c r="AM892" s="40">
        <v>0</v>
      </c>
      <c r="AN892" s="40">
        <v>60</v>
      </c>
      <c r="AO892" s="40">
        <v>10000</v>
      </c>
      <c r="AP892" s="7" t="s">
        <v>541</v>
      </c>
      <c r="AQ892" s="4">
        <f t="shared" ref="AQ892" si="18060">AQ697</f>
        <v>3</v>
      </c>
      <c r="AR892" s="4">
        <f t="shared" si="17995"/>
        <v>161506</v>
      </c>
      <c r="AS892" s="7" t="s">
        <v>199</v>
      </c>
      <c r="AT892" s="48">
        <v>3</v>
      </c>
      <c r="AU892" s="48">
        <v>1</v>
      </c>
      <c r="AV892" s="48">
        <v>3</v>
      </c>
      <c r="AW892" s="48">
        <v>500</v>
      </c>
      <c r="AX892" s="48">
        <v>250</v>
      </c>
      <c r="AY892" s="48">
        <v>0</v>
      </c>
      <c r="AZ892" s="48">
        <v>0</v>
      </c>
      <c r="BE892" s="48">
        <v>0</v>
      </c>
      <c r="BF892" s="48">
        <v>1</v>
      </c>
      <c r="BG892" s="48">
        <f t="shared" si="17683"/>
        <v>810</v>
      </c>
      <c r="BH892" s="48">
        <f t="shared" si="17684"/>
        <v>810</v>
      </c>
      <c r="BI892" s="7">
        <v>0</v>
      </c>
      <c r="BJ892" s="7">
        <v>0</v>
      </c>
      <c r="BK892" s="7">
        <v>0</v>
      </c>
      <c r="BL892" s="7">
        <v>0</v>
      </c>
      <c r="BM892" s="7">
        <v>0</v>
      </c>
      <c r="BN892" s="7">
        <v>0</v>
      </c>
      <c r="BO892" s="7">
        <v>0</v>
      </c>
      <c r="BP892" s="7">
        <v>0</v>
      </c>
      <c r="BQ892" s="7">
        <v>0</v>
      </c>
      <c r="BR892" s="7">
        <v>0</v>
      </c>
      <c r="BS892" s="7">
        <v>0</v>
      </c>
      <c r="BT892" s="7">
        <v>0</v>
      </c>
      <c r="BU892" s="7">
        <v>0</v>
      </c>
      <c r="BV892" s="7">
        <v>0</v>
      </c>
      <c r="BW892" s="7">
        <v>0</v>
      </c>
      <c r="BX892" s="7">
        <v>0</v>
      </c>
      <c r="BY892" s="7">
        <v>0</v>
      </c>
      <c r="BZ892" s="7">
        <v>0</v>
      </c>
      <c r="CA892" s="7">
        <v>0</v>
      </c>
      <c r="CB892" s="7">
        <v>0</v>
      </c>
      <c r="CC892" s="7">
        <v>0</v>
      </c>
      <c r="CD892" s="7">
        <v>0</v>
      </c>
      <c r="CE892" s="7">
        <v>0</v>
      </c>
      <c r="CF892" s="7">
        <v>0</v>
      </c>
      <c r="CG892" s="7">
        <v>0</v>
      </c>
      <c r="CH892" s="7">
        <v>0</v>
      </c>
      <c r="CI892" s="7">
        <v>0</v>
      </c>
      <c r="CJ892" s="7">
        <v>0</v>
      </c>
      <c r="CK892" s="7">
        <v>0</v>
      </c>
      <c r="CL892" s="40">
        <v>0</v>
      </c>
      <c r="CM892" s="40">
        <v>0</v>
      </c>
      <c r="CN892" s="40">
        <v>0</v>
      </c>
      <c r="CO892" s="40">
        <v>0</v>
      </c>
      <c r="CP892" s="7">
        <v>0</v>
      </c>
      <c r="CQ892" s="7">
        <v>0</v>
      </c>
      <c r="CR892" s="7">
        <v>0</v>
      </c>
      <c r="CS892" s="40">
        <v>0</v>
      </c>
      <c r="CT892" s="7">
        <v>0</v>
      </c>
      <c r="CU892" s="7">
        <v>0</v>
      </c>
      <c r="CV892" s="4"/>
      <c r="CW892" s="4"/>
      <c r="CX892" s="4" t="str">
        <f t="shared" ref="CX892" si="18061">IF(CX697="","",CX697)</f>
        <v>3da_weapon_changjian01_s</v>
      </c>
      <c r="CY892" s="4" t="str">
        <f t="shared" ref="CY892" si="18062">IF(CY697="","",CY697)</f>
        <v>3da_weapon_changjian01_b</v>
      </c>
      <c r="CZ892" s="4" t="str">
        <f t="shared" si="17898"/>
        <v/>
      </c>
      <c r="DA892" s="4" t="str">
        <f t="shared" ref="DA892" si="18063">IF(DA697="","",DA697)</f>
        <v/>
      </c>
      <c r="DB892" s="4" t="str">
        <f t="shared" si="17860"/>
        <v>CS_Rhand</v>
      </c>
      <c r="DC892" s="4" t="str">
        <f t="shared" ref="DC892" si="18064">IF(DC697="","",DC697)</f>
        <v>CS_Rhand</v>
      </c>
      <c r="DD892" s="7">
        <v>2</v>
      </c>
      <c r="DE892" s="7">
        <v>30</v>
      </c>
      <c r="DF892" s="7">
        <v>60</v>
      </c>
      <c r="DH892" s="7">
        <v>11</v>
      </c>
      <c r="DI892" s="4">
        <f t="shared" si="17436"/>
        <v>2</v>
      </c>
      <c r="DJ892" s="4">
        <f t="shared" si="17965"/>
        <v>4</v>
      </c>
      <c r="DK892" s="4">
        <f t="shared" ref="DK892" si="18065">IF(DK697="","",DK697)</f>
        <v>7</v>
      </c>
      <c r="DL892" s="4">
        <f t="shared" si="17815"/>
        <v>8</v>
      </c>
      <c r="DX892" s="7">
        <f t="shared" si="17840"/>
        <v>8080101</v>
      </c>
      <c r="DY892" s="7"/>
      <c r="DZ892" s="67">
        <v>10000</v>
      </c>
      <c r="EA892" s="2" t="s">
        <v>1594</v>
      </c>
      <c r="EB892" s="85">
        <v>203</v>
      </c>
      <c r="EC892" s="2" t="s">
        <v>1595</v>
      </c>
      <c r="ED892" s="2">
        <v>2021</v>
      </c>
      <c r="EE892" s="2">
        <v>3004</v>
      </c>
      <c r="EF892" s="7">
        <v>50</v>
      </c>
      <c r="EG892" s="20"/>
      <c r="EH892" s="20"/>
      <c r="EI892" s="4">
        <f t="shared" ref="EI892" si="18066">IF(EI697="","",EI697)</f>
        <v>331108</v>
      </c>
      <c r="EJ892" s="4">
        <f t="shared" ref="EJ892" si="18067">IF(EJ697="","",EJ697)</f>
        <v>1</v>
      </c>
      <c r="EK892" s="4">
        <f t="shared" ref="EK892" si="18068">IF(EK697="","",EK697)</f>
        <v>331109</v>
      </c>
      <c r="EL892" s="4">
        <f t="shared" ref="EL892" si="18069">IF(EL697="","",EL697)</f>
        <v>1</v>
      </c>
      <c r="EM892" s="4">
        <f t="shared" ref="EM892" si="18070">IF(EM697="","",EM697)</f>
        <v>331110</v>
      </c>
      <c r="EN892" s="4">
        <f t="shared" ref="EN892" si="18071">IF(EN697="","",EN697)</f>
        <v>1</v>
      </c>
      <c r="EO892" s="4">
        <f t="shared" ref="EO892" si="18072">IF(EO697="","",EO697)</f>
        <v>331111</v>
      </c>
      <c r="EP892" s="4">
        <f t="shared" ref="EP892" si="18073">IF(EP697="","",EP697)</f>
        <v>1</v>
      </c>
      <c r="EQ892" s="4" t="str">
        <f t="shared" ref="EQ892" si="18074">IF(EQ697="","",EQ697)</f>
        <v/>
      </c>
      <c r="ER892" s="4" t="str">
        <f t="shared" ref="ER892:ER898" si="18075">IF(ER697="","",ER697)</f>
        <v/>
      </c>
      <c r="ES892" s="4" t="str">
        <f t="shared" si="18045"/>
        <v/>
      </c>
      <c r="ET892" s="4" t="str">
        <f t="shared" ref="ET892" si="18076">IF(ET697="","",ET697)</f>
        <v/>
      </c>
      <c r="EU892" s="4" t="str">
        <f t="shared" si="18014"/>
        <v/>
      </c>
      <c r="EV892" s="4" t="str">
        <f t="shared" si="17979"/>
        <v/>
      </c>
      <c r="EW892" s="4" t="str">
        <f t="shared" si="17979"/>
        <v/>
      </c>
      <c r="EX892" s="4" t="str">
        <f t="shared" si="17979"/>
        <v/>
      </c>
      <c r="EY892" s="4" t="str">
        <f t="shared" si="17979"/>
        <v/>
      </c>
      <c r="EZ892" s="4" t="str">
        <f t="shared" ref="EZ892" si="18077">IF(EZ697="","",EZ697)</f>
        <v/>
      </c>
      <c r="FA892" s="4" t="str">
        <f t="shared" si="17980"/>
        <v/>
      </c>
      <c r="FB892" s="4" t="str">
        <f t="shared" ref="FB892" si="18078">IF(FB697="","",FB697)</f>
        <v/>
      </c>
      <c r="FC892" s="4">
        <f t="shared" ref="FC892" si="18079">IF(FC697="","",FC697)</f>
        <v>40013</v>
      </c>
      <c r="FD892" s="4">
        <f t="shared" ref="FD892" si="18080">IF(FD697="","",FD697)</f>
        <v>1</v>
      </c>
      <c r="FE892" s="4">
        <f t="shared" ref="FE892" si="18081">IF(FE697="","",FE697)</f>
        <v>20100</v>
      </c>
      <c r="FF892" s="4">
        <f t="shared" ref="FF892" si="18082">IF(FF697="","",FF697)</f>
        <v>1</v>
      </c>
      <c r="FG892" s="4">
        <f t="shared" ref="FG892" si="18083">IF(FG697="","",FG697)</f>
        <v>20100</v>
      </c>
      <c r="FH892" s="4">
        <f t="shared" ref="FH892" si="18084">IF(FH697="","",FH697)</f>
        <v>1</v>
      </c>
      <c r="FR892" s="2">
        <v>99999</v>
      </c>
      <c r="FS892" s="2">
        <v>0</v>
      </c>
      <c r="FT892" s="4">
        <v>10000</v>
      </c>
      <c r="FU892" s="4" t="s">
        <v>1596</v>
      </c>
      <c r="FV892" s="4"/>
      <c r="FW892" s="4"/>
      <c r="FX892" s="4"/>
      <c r="FY892" s="4"/>
      <c r="FZ892" s="77">
        <v>0</v>
      </c>
      <c r="GA892" s="2">
        <v>1</v>
      </c>
      <c r="GB892" s="2">
        <v>30</v>
      </c>
      <c r="GC892" s="2">
        <v>1</v>
      </c>
      <c r="GD892"/>
    </row>
    <row r="893" s="2" customFormat="1" ht="14.25" spans="1:186">
      <c r="A893" s="15">
        <v>8080102</v>
      </c>
      <c r="B893" s="7">
        <f t="shared" ref="B893" si="18085">B880</f>
        <v>4360</v>
      </c>
      <c r="C893" s="7">
        <f t="shared" ref="C893" si="18086">C880</f>
        <v>0</v>
      </c>
      <c r="D893" s="5" t="s">
        <v>543</v>
      </c>
      <c r="E893" s="2" t="s">
        <v>1597</v>
      </c>
      <c r="F893" s="31" t="s">
        <v>1483</v>
      </c>
      <c r="G893" s="31">
        <v>5</v>
      </c>
      <c r="H893" s="7" t="s">
        <v>191</v>
      </c>
      <c r="I893" s="7" t="s">
        <v>187</v>
      </c>
      <c r="J893" s="35">
        <v>1523</v>
      </c>
      <c r="K893" s="37">
        <v>206</v>
      </c>
      <c r="L893" s="80"/>
      <c r="M893" s="53" t="s">
        <v>193</v>
      </c>
      <c r="N893" s="4">
        <f t="shared" ref="N893" si="18087">N698</f>
        <v>80</v>
      </c>
      <c r="O893" s="4">
        <f t="shared" si="17631"/>
        <v>80</v>
      </c>
      <c r="P893" s="40">
        <f t="shared" si="17682"/>
        <v>2005</v>
      </c>
      <c r="Q893" s="4"/>
      <c r="S893" s="48">
        <f t="shared" ref="S893" si="18088">S880</f>
        <v>0</v>
      </c>
      <c r="T893" s="94" t="s">
        <v>245</v>
      </c>
      <c r="U893" s="7" t="s">
        <v>195</v>
      </c>
      <c r="V893" s="7" t="str">
        <f t="shared" ref="V893" si="18089">IF(O893&gt;=50,"1","0")</f>
        <v>1</v>
      </c>
      <c r="W893" s="7" t="str">
        <f t="shared" si="17993"/>
        <v>1</v>
      </c>
      <c r="X893" s="40">
        <v>0</v>
      </c>
      <c r="AB893" s="7" t="s">
        <v>195</v>
      </c>
      <c r="AC893" s="7">
        <v>0</v>
      </c>
      <c r="AD893" s="7" t="s">
        <v>195</v>
      </c>
      <c r="AE893" s="7" t="s">
        <v>195</v>
      </c>
      <c r="AF893" s="7" t="s">
        <v>195</v>
      </c>
      <c r="AG893" s="7" t="s">
        <v>195</v>
      </c>
      <c r="AH893" s="40">
        <v>0</v>
      </c>
      <c r="AI893" s="40">
        <v>0</v>
      </c>
      <c r="AJ893" s="40">
        <v>1</v>
      </c>
      <c r="AK893" s="40">
        <v>0</v>
      </c>
      <c r="AL893" s="40">
        <v>1</v>
      </c>
      <c r="AM893" s="40">
        <v>0</v>
      </c>
      <c r="AN893" s="40">
        <v>60</v>
      </c>
      <c r="AO893" s="40">
        <v>10000</v>
      </c>
      <c r="AP893" s="7" t="s">
        <v>545</v>
      </c>
      <c r="AQ893" s="4">
        <f t="shared" ref="AQ893" si="18090">AQ698</f>
        <v>3</v>
      </c>
      <c r="AR893" s="4">
        <f t="shared" si="17995"/>
        <v>161506</v>
      </c>
      <c r="AS893" s="7" t="s">
        <v>199</v>
      </c>
      <c r="AT893" s="48">
        <v>3</v>
      </c>
      <c r="AU893" s="48">
        <v>1</v>
      </c>
      <c r="AV893" s="48">
        <v>3</v>
      </c>
      <c r="AW893" s="48">
        <v>500</v>
      </c>
      <c r="AX893" s="48">
        <v>250</v>
      </c>
      <c r="AY893" s="48">
        <v>0</v>
      </c>
      <c r="AZ893" s="48">
        <v>0</v>
      </c>
      <c r="BE893" s="48">
        <v>0</v>
      </c>
      <c r="BF893" s="48">
        <v>1</v>
      </c>
      <c r="BG893" s="48">
        <f t="shared" si="17683"/>
        <v>810</v>
      </c>
      <c r="BH893" s="48">
        <f t="shared" si="17684"/>
        <v>810</v>
      </c>
      <c r="BI893" s="7">
        <v>0</v>
      </c>
      <c r="BJ893" s="7">
        <v>0</v>
      </c>
      <c r="BK893" s="7">
        <v>0</v>
      </c>
      <c r="BL893" s="7">
        <v>0</v>
      </c>
      <c r="BM893" s="7">
        <v>0</v>
      </c>
      <c r="BN893" s="7">
        <v>0</v>
      </c>
      <c r="BO893" s="7">
        <v>0</v>
      </c>
      <c r="BP893" s="7">
        <v>0</v>
      </c>
      <c r="BQ893" s="7">
        <v>0</v>
      </c>
      <c r="BR893" s="7">
        <v>0</v>
      </c>
      <c r="BS893" s="7">
        <v>0</v>
      </c>
      <c r="BT893" s="7">
        <v>0</v>
      </c>
      <c r="BU893" s="7">
        <v>0</v>
      </c>
      <c r="BV893" s="7">
        <v>0</v>
      </c>
      <c r="BW893" s="7">
        <v>0</v>
      </c>
      <c r="BX893" s="7">
        <v>0</v>
      </c>
      <c r="BY893" s="7">
        <v>0</v>
      </c>
      <c r="BZ893" s="7">
        <v>0</v>
      </c>
      <c r="CA893" s="7">
        <v>0</v>
      </c>
      <c r="CB893" s="7">
        <v>0</v>
      </c>
      <c r="CC893" s="7">
        <v>0</v>
      </c>
      <c r="CD893" s="7">
        <v>0</v>
      </c>
      <c r="CE893" s="7">
        <v>0</v>
      </c>
      <c r="CF893" s="7">
        <v>0</v>
      </c>
      <c r="CG893" s="7">
        <v>0</v>
      </c>
      <c r="CH893" s="7">
        <v>0</v>
      </c>
      <c r="CI893" s="7">
        <v>0</v>
      </c>
      <c r="CJ893" s="7">
        <v>0</v>
      </c>
      <c r="CK893" s="7">
        <v>0</v>
      </c>
      <c r="CL893" s="40">
        <v>0</v>
      </c>
      <c r="CM893" s="40">
        <v>0</v>
      </c>
      <c r="CN893" s="40">
        <v>0</v>
      </c>
      <c r="CO893" s="40">
        <v>0</v>
      </c>
      <c r="CP893" s="7">
        <v>0</v>
      </c>
      <c r="CQ893" s="7">
        <v>0</v>
      </c>
      <c r="CR893" s="7">
        <v>0</v>
      </c>
      <c r="CS893" s="40">
        <v>0</v>
      </c>
      <c r="CT893" s="7">
        <v>0</v>
      </c>
      <c r="CU893" s="7">
        <v>0</v>
      </c>
      <c r="CV893" s="4"/>
      <c r="CW893" s="4"/>
      <c r="CX893" s="4" t="str">
        <f t="shared" ref="CX893" si="18091">IF(CX698="","",CX698)</f>
        <v>3da_weapon_changjian01_s</v>
      </c>
      <c r="CY893" s="4" t="str">
        <f t="shared" ref="CY893" si="18092">IF(CY698="","",CY698)</f>
        <v>3da_weapon_changjian01_b</v>
      </c>
      <c r="CZ893" s="4" t="str">
        <f t="shared" si="17898"/>
        <v/>
      </c>
      <c r="DA893" s="4" t="str">
        <f t="shared" ref="DA893" si="18093">IF(DA698="","",DA698)</f>
        <v/>
      </c>
      <c r="DB893" s="4" t="str">
        <f t="shared" si="17860"/>
        <v>CS_Rhand</v>
      </c>
      <c r="DC893" s="4" t="str">
        <f t="shared" ref="DC893" si="18094">IF(DC698="","",DC698)</f>
        <v>CS_Rhand</v>
      </c>
      <c r="DD893" s="7">
        <v>2</v>
      </c>
      <c r="DE893" s="7">
        <v>30</v>
      </c>
      <c r="DF893" s="7">
        <v>60</v>
      </c>
      <c r="DH893" s="7">
        <v>11</v>
      </c>
      <c r="DI893" s="4">
        <f t="shared" si="17436"/>
        <v>2</v>
      </c>
      <c r="DJ893" s="4">
        <f t="shared" si="17965"/>
        <v>4</v>
      </c>
      <c r="DK893" s="4">
        <f t="shared" ref="DK893" si="18095">IF(DK698="","",DK698)</f>
        <v>7</v>
      </c>
      <c r="DL893" s="4">
        <f t="shared" si="17815"/>
        <v>8</v>
      </c>
      <c r="DX893" s="7">
        <f t="shared" si="17840"/>
        <v>8080102</v>
      </c>
      <c r="DY893" s="7"/>
      <c r="DZ893" s="67">
        <v>10000</v>
      </c>
      <c r="EA893" s="2" t="s">
        <v>1594</v>
      </c>
      <c r="EB893" s="85">
        <v>203</v>
      </c>
      <c r="EC893" s="2" t="s">
        <v>1595</v>
      </c>
      <c r="ED893" s="2">
        <v>2021</v>
      </c>
      <c r="EE893" s="2">
        <v>3004</v>
      </c>
      <c r="EF893" s="7">
        <v>50</v>
      </c>
      <c r="EG893" s="20"/>
      <c r="EH893" s="20"/>
      <c r="EI893" s="4">
        <f t="shared" ref="EI893" si="18096">IF(EI698="","",EI698)</f>
        <v>331108</v>
      </c>
      <c r="EJ893" s="4">
        <f t="shared" ref="EJ893" si="18097">IF(EJ698="","",EJ698)</f>
        <v>1</v>
      </c>
      <c r="EK893" s="4">
        <f t="shared" ref="EK893" si="18098">IF(EK698="","",EK698)</f>
        <v>331109</v>
      </c>
      <c r="EL893" s="4">
        <f t="shared" ref="EL893" si="18099">IF(EL698="","",EL698)</f>
        <v>1</v>
      </c>
      <c r="EM893" s="4">
        <f t="shared" ref="EM893" si="18100">IF(EM698="","",EM698)</f>
        <v>331110</v>
      </c>
      <c r="EN893" s="4">
        <f t="shared" ref="EN893" si="18101">IF(EN698="","",EN698)</f>
        <v>1</v>
      </c>
      <c r="EO893" s="4">
        <f t="shared" ref="EO893" si="18102">IF(EO698="","",EO698)</f>
        <v>331111</v>
      </c>
      <c r="EP893" s="4">
        <f t="shared" ref="EP893" si="18103">IF(EP698="","",EP698)</f>
        <v>1</v>
      </c>
      <c r="EQ893" s="4" t="str">
        <f t="shared" ref="EQ893" si="18104">IF(EQ698="","",EQ698)</f>
        <v/>
      </c>
      <c r="ER893" s="4" t="str">
        <f t="shared" si="18075"/>
        <v/>
      </c>
      <c r="ES893" s="4" t="str">
        <f t="shared" si="18045"/>
        <v/>
      </c>
      <c r="ET893" s="4" t="str">
        <f t="shared" ref="ET893" si="18105">IF(ET698="","",ET698)</f>
        <v/>
      </c>
      <c r="EU893" s="4" t="str">
        <f t="shared" si="18014"/>
        <v/>
      </c>
      <c r="EV893" s="4" t="str">
        <f t="shared" si="17979"/>
        <v/>
      </c>
      <c r="EW893" s="4" t="str">
        <f t="shared" si="17979"/>
        <v/>
      </c>
      <c r="EX893" s="4" t="str">
        <f t="shared" si="17979"/>
        <v/>
      </c>
      <c r="EY893" s="4" t="str">
        <f t="shared" si="17979"/>
        <v/>
      </c>
      <c r="EZ893" s="4" t="str">
        <f t="shared" ref="EZ893" si="18106">IF(EZ698="","",EZ698)</f>
        <v/>
      </c>
      <c r="FA893" s="4" t="str">
        <f t="shared" si="17980"/>
        <v/>
      </c>
      <c r="FB893" s="4" t="str">
        <f t="shared" ref="FB893:FB898" si="18107">IF(FB698="","",FB698)</f>
        <v/>
      </c>
      <c r="FC893" s="4">
        <f t="shared" ref="FC893" si="18108">IF(FC698="","",FC698)</f>
        <v>40013</v>
      </c>
      <c r="FD893" s="4">
        <f t="shared" ref="FD893:FD898" si="18109">IF(FD698="","",FD698)</f>
        <v>1</v>
      </c>
      <c r="FE893" s="4">
        <f t="shared" ref="FE893" si="18110">IF(FE698="","",FE698)</f>
        <v>20100</v>
      </c>
      <c r="FF893" s="4">
        <f t="shared" ref="FF893" si="18111">IF(FF698="","",FF698)</f>
        <v>1</v>
      </c>
      <c r="FG893" s="4">
        <f t="shared" ref="FG893" si="18112">IF(FG698="","",FG698)</f>
        <v>20100</v>
      </c>
      <c r="FH893" s="4">
        <f t="shared" ref="FH893" si="18113">IF(FH698="","",FH698)</f>
        <v>1</v>
      </c>
      <c r="FR893" s="2">
        <v>99999</v>
      </c>
      <c r="FS893" s="2">
        <v>0</v>
      </c>
      <c r="FT893" s="4">
        <v>10000</v>
      </c>
      <c r="FU893" s="4" t="s">
        <v>1596</v>
      </c>
      <c r="FV893" s="4"/>
      <c r="FW893" s="4"/>
      <c r="FX893" s="4"/>
      <c r="FY893" s="4"/>
      <c r="FZ893" s="77">
        <v>0</v>
      </c>
      <c r="GA893" s="2">
        <v>1</v>
      </c>
      <c r="GB893" s="2">
        <v>30</v>
      </c>
      <c r="GC893" s="2">
        <v>1</v>
      </c>
      <c r="GD893"/>
    </row>
    <row r="894" s="2" customFormat="1" ht="14.25" spans="1:186">
      <c r="A894" s="15">
        <v>8080103</v>
      </c>
      <c r="B894" s="7">
        <f t="shared" ref="B894" si="18114">B881</f>
        <v>1800</v>
      </c>
      <c r="C894" s="7">
        <f t="shared" ref="C894" si="18115">C881</f>
        <v>0</v>
      </c>
      <c r="D894" s="5" t="s">
        <v>546</v>
      </c>
      <c r="E894" s="2" t="s">
        <v>1598</v>
      </c>
      <c r="F894" s="31" t="s">
        <v>1483</v>
      </c>
      <c r="G894" s="31">
        <v>5</v>
      </c>
      <c r="H894" s="7" t="s">
        <v>191</v>
      </c>
      <c r="I894" s="7" t="s">
        <v>187</v>
      </c>
      <c r="J894" s="35">
        <v>1513</v>
      </c>
      <c r="K894" s="38">
        <v>306</v>
      </c>
      <c r="L894" s="80"/>
      <c r="M894" s="53" t="s">
        <v>193</v>
      </c>
      <c r="N894" s="4">
        <f t="shared" ref="N894" si="18116">N699</f>
        <v>80</v>
      </c>
      <c r="O894" s="4">
        <f t="shared" si="17631"/>
        <v>80</v>
      </c>
      <c r="P894" s="40">
        <f t="shared" si="17682"/>
        <v>2005</v>
      </c>
      <c r="Q894" s="4"/>
      <c r="S894" s="48">
        <f t="shared" ref="S894" si="18117">S881</f>
        <v>0</v>
      </c>
      <c r="T894" s="94" t="s">
        <v>249</v>
      </c>
      <c r="U894" s="7" t="s">
        <v>195</v>
      </c>
      <c r="V894" s="7" t="str">
        <f t="shared" ref="V894" si="18118">IF(O894&gt;=50,"1","0")</f>
        <v>1</v>
      </c>
      <c r="W894" s="7" t="str">
        <f t="shared" si="17993"/>
        <v>1</v>
      </c>
      <c r="X894" s="40">
        <v>0</v>
      </c>
      <c r="AB894" s="7" t="s">
        <v>195</v>
      </c>
      <c r="AC894" s="7">
        <v>0</v>
      </c>
      <c r="AD894" s="7" t="s">
        <v>195</v>
      </c>
      <c r="AE894" s="7" t="s">
        <v>195</v>
      </c>
      <c r="AF894" s="7" t="s">
        <v>195</v>
      </c>
      <c r="AG894" s="7" t="s">
        <v>195</v>
      </c>
      <c r="AH894" s="40">
        <v>0</v>
      </c>
      <c r="AI894" s="40">
        <v>0</v>
      </c>
      <c r="AJ894" s="40">
        <v>1</v>
      </c>
      <c r="AK894" s="40">
        <v>0</v>
      </c>
      <c r="AL894" s="40">
        <v>1</v>
      </c>
      <c r="AM894" s="40">
        <v>0</v>
      </c>
      <c r="AN894" s="40">
        <v>60</v>
      </c>
      <c r="AO894" s="40">
        <v>10000</v>
      </c>
      <c r="AP894" s="7" t="s">
        <v>548</v>
      </c>
      <c r="AQ894" s="4">
        <f t="shared" ref="AQ894" si="18119">AQ699</f>
        <v>3</v>
      </c>
      <c r="AR894" s="4">
        <f t="shared" si="17995"/>
        <v>161506</v>
      </c>
      <c r="AS894" s="7" t="s">
        <v>199</v>
      </c>
      <c r="AT894" s="48">
        <v>3</v>
      </c>
      <c r="AU894" s="48">
        <v>1</v>
      </c>
      <c r="AV894" s="48">
        <v>3</v>
      </c>
      <c r="AW894" s="48">
        <v>500</v>
      </c>
      <c r="AX894" s="48">
        <v>250</v>
      </c>
      <c r="AY894" s="48">
        <v>0</v>
      </c>
      <c r="AZ894" s="48">
        <v>0</v>
      </c>
      <c r="BE894" s="48">
        <v>0</v>
      </c>
      <c r="BF894" s="48">
        <v>1</v>
      </c>
      <c r="BG894" s="48">
        <f t="shared" si="17683"/>
        <v>810</v>
      </c>
      <c r="BH894" s="48">
        <f t="shared" si="17684"/>
        <v>810</v>
      </c>
      <c r="BI894" s="7">
        <v>0</v>
      </c>
      <c r="BJ894" s="7">
        <v>0</v>
      </c>
      <c r="BK894" s="7">
        <v>0</v>
      </c>
      <c r="BL894" s="7">
        <v>0</v>
      </c>
      <c r="BM894" s="7">
        <v>0</v>
      </c>
      <c r="BN894" s="7">
        <v>0</v>
      </c>
      <c r="BO894" s="7">
        <v>0</v>
      </c>
      <c r="BP894" s="7">
        <v>0</v>
      </c>
      <c r="BQ894" s="7">
        <v>0</v>
      </c>
      <c r="BR894" s="7">
        <v>0</v>
      </c>
      <c r="BS894" s="7">
        <v>0</v>
      </c>
      <c r="BT894" s="7">
        <v>0</v>
      </c>
      <c r="BU894" s="7">
        <v>0</v>
      </c>
      <c r="BV894" s="7">
        <v>0</v>
      </c>
      <c r="BW894" s="7">
        <v>0</v>
      </c>
      <c r="BX894" s="7">
        <v>0</v>
      </c>
      <c r="BY894" s="7">
        <v>0</v>
      </c>
      <c r="BZ894" s="7">
        <v>0</v>
      </c>
      <c r="CA894" s="7">
        <v>0</v>
      </c>
      <c r="CB894" s="7">
        <v>0</v>
      </c>
      <c r="CC894" s="7">
        <v>0</v>
      </c>
      <c r="CD894" s="7">
        <v>0</v>
      </c>
      <c r="CE894" s="7">
        <v>0</v>
      </c>
      <c r="CF894" s="7">
        <v>0</v>
      </c>
      <c r="CG894" s="7">
        <v>0</v>
      </c>
      <c r="CH894" s="7">
        <v>0</v>
      </c>
      <c r="CI894" s="7">
        <v>0</v>
      </c>
      <c r="CJ894" s="7">
        <v>0</v>
      </c>
      <c r="CK894" s="7">
        <v>0</v>
      </c>
      <c r="CL894" s="40">
        <v>0</v>
      </c>
      <c r="CM894" s="40">
        <v>0</v>
      </c>
      <c r="CN894" s="40">
        <v>0</v>
      </c>
      <c r="CO894" s="40">
        <v>0</v>
      </c>
      <c r="CP894" s="7">
        <v>0</v>
      </c>
      <c r="CQ894" s="7">
        <v>0</v>
      </c>
      <c r="CR894" s="7">
        <v>0</v>
      </c>
      <c r="CS894" s="40">
        <v>0</v>
      </c>
      <c r="CT894" s="7">
        <v>0</v>
      </c>
      <c r="CU894" s="7">
        <v>0</v>
      </c>
      <c r="CV894" s="4"/>
      <c r="CW894" s="4"/>
      <c r="CX894" s="4" t="str">
        <f t="shared" ref="CX894" si="18120">IF(CX699="","",CX699)</f>
        <v>3da_weapon_changjian01_s</v>
      </c>
      <c r="CY894" s="4" t="str">
        <f t="shared" ref="CY894" si="18121">IF(CY699="","",CY699)</f>
        <v>3da_weapon_changjian01_b</v>
      </c>
      <c r="CZ894" s="4" t="str">
        <f t="shared" si="17898"/>
        <v/>
      </c>
      <c r="DA894" s="4" t="str">
        <f t="shared" ref="DA894" si="18122">IF(DA699="","",DA699)</f>
        <v/>
      </c>
      <c r="DB894" s="4" t="str">
        <f t="shared" si="17860"/>
        <v>CS_Rhand</v>
      </c>
      <c r="DC894" s="4" t="str">
        <f t="shared" ref="DC894" si="18123">IF(DC699="","",DC699)</f>
        <v>CS_Rhand</v>
      </c>
      <c r="DD894" s="7">
        <v>2</v>
      </c>
      <c r="DE894" s="7">
        <v>30</v>
      </c>
      <c r="DF894" s="7">
        <v>60</v>
      </c>
      <c r="DH894" s="7">
        <v>11</v>
      </c>
      <c r="DI894" s="4">
        <f t="shared" si="17436"/>
        <v>2</v>
      </c>
      <c r="DJ894" s="4">
        <f t="shared" si="17965"/>
        <v>4</v>
      </c>
      <c r="DK894" s="4">
        <f t="shared" ref="DK894" si="18124">IF(DK699="","",DK699)</f>
        <v>7</v>
      </c>
      <c r="DL894" s="4">
        <f t="shared" si="17815"/>
        <v>8</v>
      </c>
      <c r="DX894" s="7">
        <f t="shared" si="17840"/>
        <v>8080103</v>
      </c>
      <c r="DY894" s="7"/>
      <c r="DZ894" s="67">
        <v>10000</v>
      </c>
      <c r="EA894" s="2" t="s">
        <v>1594</v>
      </c>
      <c r="EB894" s="85">
        <v>203</v>
      </c>
      <c r="EC894" s="2" t="s">
        <v>1595</v>
      </c>
      <c r="ED894" s="2">
        <v>2021</v>
      </c>
      <c r="EE894" s="2">
        <v>3004</v>
      </c>
      <c r="EF894" s="7">
        <v>50</v>
      </c>
      <c r="EG894" s="20"/>
      <c r="EH894" s="20"/>
      <c r="EI894" s="4">
        <f t="shared" ref="EI894" si="18125">IF(EI699="","",EI699)</f>
        <v>331108</v>
      </c>
      <c r="EJ894" s="4">
        <f t="shared" ref="EJ894" si="18126">IF(EJ699="","",EJ699)</f>
        <v>1</v>
      </c>
      <c r="EK894" s="4">
        <f t="shared" ref="EK894" si="18127">IF(EK699="","",EK699)</f>
        <v>331109</v>
      </c>
      <c r="EL894" s="4">
        <f t="shared" ref="EL894" si="18128">IF(EL699="","",EL699)</f>
        <v>1</v>
      </c>
      <c r="EM894" s="4">
        <f t="shared" ref="EM894" si="18129">IF(EM699="","",EM699)</f>
        <v>331110</v>
      </c>
      <c r="EN894" s="4">
        <f t="shared" ref="EN894" si="18130">IF(EN699="","",EN699)</f>
        <v>1</v>
      </c>
      <c r="EO894" s="4">
        <f t="shared" ref="EO894" si="18131">IF(EO699="","",EO699)</f>
        <v>331111</v>
      </c>
      <c r="EP894" s="4">
        <f t="shared" ref="EP894" si="18132">IF(EP699="","",EP699)</f>
        <v>1</v>
      </c>
      <c r="EQ894" s="4" t="str">
        <f t="shared" ref="EQ894" si="18133">IF(EQ699="","",EQ699)</f>
        <v/>
      </c>
      <c r="ER894" s="4" t="str">
        <f t="shared" si="18075"/>
        <v/>
      </c>
      <c r="ES894" s="4" t="str">
        <f t="shared" si="18045"/>
        <v/>
      </c>
      <c r="ET894" s="4" t="str">
        <f t="shared" ref="ET894" si="18134">IF(ET699="","",ET699)</f>
        <v/>
      </c>
      <c r="EU894" s="4" t="str">
        <f t="shared" si="18014"/>
        <v/>
      </c>
      <c r="EV894" s="4" t="str">
        <f t="shared" si="17979"/>
        <v/>
      </c>
      <c r="EW894" s="4" t="str">
        <f t="shared" si="17979"/>
        <v/>
      </c>
      <c r="EX894" s="4" t="str">
        <f t="shared" si="17979"/>
        <v/>
      </c>
      <c r="EY894" s="4" t="str">
        <f t="shared" si="17979"/>
        <v/>
      </c>
      <c r="EZ894" s="4" t="str">
        <f t="shared" ref="EZ894" si="18135">IF(EZ699="","",EZ699)</f>
        <v/>
      </c>
      <c r="FA894" s="4" t="str">
        <f t="shared" si="17980"/>
        <v/>
      </c>
      <c r="FB894" s="4" t="str">
        <f t="shared" si="18107"/>
        <v/>
      </c>
      <c r="FC894" s="4">
        <f t="shared" ref="FC894" si="18136">IF(FC699="","",FC699)</f>
        <v>40013</v>
      </c>
      <c r="FD894" s="4">
        <f t="shared" si="18109"/>
        <v>1</v>
      </c>
      <c r="FE894" s="4">
        <f t="shared" ref="FE894" si="18137">IF(FE699="","",FE699)</f>
        <v>20100</v>
      </c>
      <c r="FF894" s="4">
        <f t="shared" ref="FF894" si="18138">IF(FF699="","",FF699)</f>
        <v>1</v>
      </c>
      <c r="FG894" s="4">
        <f t="shared" ref="FG894" si="18139">IF(FG699="","",FG699)</f>
        <v>20100</v>
      </c>
      <c r="FH894" s="4">
        <f t="shared" ref="FH894:FH901" si="18140">IF(FH699="","",FH699)</f>
        <v>1</v>
      </c>
      <c r="FR894" s="2">
        <v>99999</v>
      </c>
      <c r="FS894" s="2">
        <v>0</v>
      </c>
      <c r="FT894" s="4">
        <v>10000</v>
      </c>
      <c r="FU894" s="4" t="s">
        <v>1596</v>
      </c>
      <c r="FV894" s="4"/>
      <c r="FW894" s="4"/>
      <c r="FX894" s="4"/>
      <c r="FY894" s="4"/>
      <c r="FZ894" s="77">
        <v>0</v>
      </c>
      <c r="GA894" s="2">
        <v>1</v>
      </c>
      <c r="GB894" s="2">
        <v>30</v>
      </c>
      <c r="GC894" s="2">
        <v>1</v>
      </c>
      <c r="GD894"/>
    </row>
    <row r="895" s="2" customFormat="1" ht="14.25" spans="1:186">
      <c r="A895" s="15">
        <v>8080104</v>
      </c>
      <c r="B895" s="7">
        <f t="shared" ref="B895" si="18141">B882</f>
        <v>3080</v>
      </c>
      <c r="C895" s="7">
        <f t="shared" ref="C895" si="18142">C882</f>
        <v>0</v>
      </c>
      <c r="D895" s="5" t="s">
        <v>549</v>
      </c>
      <c r="E895" s="2" t="s">
        <v>1599</v>
      </c>
      <c r="F895" s="31" t="s">
        <v>1483</v>
      </c>
      <c r="G895" s="31">
        <v>5</v>
      </c>
      <c r="H895" s="7" t="s">
        <v>191</v>
      </c>
      <c r="I895" s="7" t="s">
        <v>187</v>
      </c>
      <c r="J895" s="35">
        <v>1553</v>
      </c>
      <c r="K895" s="37">
        <v>106</v>
      </c>
      <c r="L895" s="80"/>
      <c r="M895" s="53" t="s">
        <v>193</v>
      </c>
      <c r="N895" s="4">
        <f t="shared" ref="N895" si="18143">N700</f>
        <v>80</v>
      </c>
      <c r="O895" s="4">
        <f t="shared" si="17631"/>
        <v>80</v>
      </c>
      <c r="P895" s="40">
        <f t="shared" si="17682"/>
        <v>2005</v>
      </c>
      <c r="Q895" s="4"/>
      <c r="S895" s="48">
        <f t="shared" ref="S895" si="18144">S882</f>
        <v>0</v>
      </c>
      <c r="T895" s="94" t="s">
        <v>253</v>
      </c>
      <c r="U895" s="7" t="s">
        <v>195</v>
      </c>
      <c r="V895" s="7" t="str">
        <f t="shared" ref="V895" si="18145">IF(O895&gt;=50,"1","0")</f>
        <v>1</v>
      </c>
      <c r="W895" s="7" t="str">
        <f t="shared" si="17993"/>
        <v>1</v>
      </c>
      <c r="X895" s="40">
        <v>0</v>
      </c>
      <c r="AB895" s="7" t="s">
        <v>195</v>
      </c>
      <c r="AC895" s="7">
        <v>0</v>
      </c>
      <c r="AD895" s="7" t="s">
        <v>195</v>
      </c>
      <c r="AE895" s="7" t="s">
        <v>195</v>
      </c>
      <c r="AF895" s="7" t="s">
        <v>195</v>
      </c>
      <c r="AG895" s="7" t="s">
        <v>195</v>
      </c>
      <c r="AH895" s="40">
        <v>0</v>
      </c>
      <c r="AI895" s="40">
        <v>0</v>
      </c>
      <c r="AJ895" s="40">
        <v>1</v>
      </c>
      <c r="AK895" s="40">
        <v>0</v>
      </c>
      <c r="AL895" s="40">
        <v>1</v>
      </c>
      <c r="AM895" s="40">
        <v>0</v>
      </c>
      <c r="AN895" s="40">
        <v>60</v>
      </c>
      <c r="AO895" s="40">
        <v>10000</v>
      </c>
      <c r="AP895" s="7" t="s">
        <v>551</v>
      </c>
      <c r="AQ895" s="4">
        <f t="shared" ref="AQ895" si="18146">AQ700</f>
        <v>3</v>
      </c>
      <c r="AR895" s="4">
        <f t="shared" si="17995"/>
        <v>161506</v>
      </c>
      <c r="AS895" s="7" t="s">
        <v>199</v>
      </c>
      <c r="AT895" s="48">
        <v>3</v>
      </c>
      <c r="AU895" s="48">
        <v>1</v>
      </c>
      <c r="AV895" s="48">
        <v>3</v>
      </c>
      <c r="AW895" s="48">
        <v>500</v>
      </c>
      <c r="AX895" s="48">
        <v>250</v>
      </c>
      <c r="AY895" s="48">
        <v>0</v>
      </c>
      <c r="AZ895" s="48">
        <v>0</v>
      </c>
      <c r="BE895" s="48">
        <v>0</v>
      </c>
      <c r="BF895" s="48">
        <v>1</v>
      </c>
      <c r="BG895" s="48">
        <f t="shared" si="17683"/>
        <v>810</v>
      </c>
      <c r="BH895" s="48">
        <f t="shared" si="17684"/>
        <v>810</v>
      </c>
      <c r="BI895" s="7">
        <v>0</v>
      </c>
      <c r="BJ895" s="7">
        <v>0</v>
      </c>
      <c r="BK895" s="7">
        <v>0</v>
      </c>
      <c r="BL895" s="7">
        <v>0</v>
      </c>
      <c r="BM895" s="7">
        <v>0</v>
      </c>
      <c r="BN895" s="7">
        <v>0</v>
      </c>
      <c r="BO895" s="7">
        <v>0</v>
      </c>
      <c r="BP895" s="7">
        <v>0</v>
      </c>
      <c r="BQ895" s="7">
        <v>0</v>
      </c>
      <c r="BR895" s="7">
        <v>0</v>
      </c>
      <c r="BS895" s="7">
        <v>0</v>
      </c>
      <c r="BT895" s="7">
        <v>0</v>
      </c>
      <c r="BU895" s="7">
        <v>0</v>
      </c>
      <c r="BV895" s="7">
        <v>0</v>
      </c>
      <c r="BW895" s="7">
        <v>0</v>
      </c>
      <c r="BX895" s="7">
        <v>0</v>
      </c>
      <c r="BY895" s="7">
        <v>0</v>
      </c>
      <c r="BZ895" s="7">
        <v>0</v>
      </c>
      <c r="CA895" s="7">
        <v>0</v>
      </c>
      <c r="CB895" s="7">
        <v>0</v>
      </c>
      <c r="CC895" s="7">
        <v>0</v>
      </c>
      <c r="CD895" s="7">
        <v>0</v>
      </c>
      <c r="CE895" s="7">
        <v>0</v>
      </c>
      <c r="CF895" s="7">
        <v>0</v>
      </c>
      <c r="CG895" s="7">
        <v>0</v>
      </c>
      <c r="CH895" s="7">
        <v>0</v>
      </c>
      <c r="CI895" s="7">
        <v>0</v>
      </c>
      <c r="CJ895" s="7">
        <v>0</v>
      </c>
      <c r="CK895" s="7">
        <v>0</v>
      </c>
      <c r="CL895" s="40">
        <v>0</v>
      </c>
      <c r="CM895" s="40">
        <v>0</v>
      </c>
      <c r="CN895" s="40">
        <v>0</v>
      </c>
      <c r="CO895" s="40">
        <v>0</v>
      </c>
      <c r="CP895" s="7">
        <v>0</v>
      </c>
      <c r="CQ895" s="7">
        <v>0</v>
      </c>
      <c r="CR895" s="7">
        <v>0</v>
      </c>
      <c r="CS895" s="40">
        <v>0</v>
      </c>
      <c r="CT895" s="7">
        <v>0</v>
      </c>
      <c r="CU895" s="7">
        <v>0</v>
      </c>
      <c r="CV895" s="4"/>
      <c r="CW895" s="4"/>
      <c r="CX895" s="4" t="str">
        <f t="shared" ref="CX895" si="18147">IF(CX700="","",CX700)</f>
        <v>3da_weapon_changjian01_s</v>
      </c>
      <c r="CY895" s="4" t="str">
        <f t="shared" ref="CY895" si="18148">IF(CY700="","",CY700)</f>
        <v>3da_weapon_changjian01_b</v>
      </c>
      <c r="CZ895" s="4" t="str">
        <f t="shared" si="17898"/>
        <v/>
      </c>
      <c r="DA895" s="4" t="str">
        <f t="shared" ref="DA895" si="18149">IF(DA700="","",DA700)</f>
        <v/>
      </c>
      <c r="DB895" s="4" t="str">
        <f t="shared" si="17860"/>
        <v>CS_Rhand</v>
      </c>
      <c r="DC895" s="4" t="str">
        <f t="shared" ref="DC895:DC919" si="18150">IF(DC700="","",DC700)</f>
        <v>CS_Rhand</v>
      </c>
      <c r="DD895" s="7">
        <v>2</v>
      </c>
      <c r="DE895" s="7">
        <v>30</v>
      </c>
      <c r="DF895" s="7">
        <v>60</v>
      </c>
      <c r="DH895" s="7">
        <v>11</v>
      </c>
      <c r="DI895" s="4">
        <f t="shared" si="17436"/>
        <v>2</v>
      </c>
      <c r="DJ895" s="4">
        <f t="shared" si="17965"/>
        <v>4</v>
      </c>
      <c r="DK895" s="4">
        <f t="shared" ref="DK895" si="18151">IF(DK700="","",DK700)</f>
        <v>7</v>
      </c>
      <c r="DL895" s="4">
        <f t="shared" si="17815"/>
        <v>8</v>
      </c>
      <c r="DX895" s="7">
        <f t="shared" si="17840"/>
        <v>8080104</v>
      </c>
      <c r="DY895" s="7"/>
      <c r="DZ895" s="67">
        <v>10000</v>
      </c>
      <c r="EA895" s="2" t="s">
        <v>1594</v>
      </c>
      <c r="EB895" s="85">
        <v>203</v>
      </c>
      <c r="EC895" s="2" t="s">
        <v>1595</v>
      </c>
      <c r="ED895" s="2">
        <v>2021</v>
      </c>
      <c r="EE895" s="2">
        <v>3004</v>
      </c>
      <c r="EF895" s="7">
        <v>50</v>
      </c>
      <c r="EG895" s="20"/>
      <c r="EH895" s="20"/>
      <c r="EI895" s="4">
        <f t="shared" ref="EI895" si="18152">IF(EI700="","",EI700)</f>
        <v>331108</v>
      </c>
      <c r="EJ895" s="4">
        <f t="shared" ref="EJ895" si="18153">IF(EJ700="","",EJ700)</f>
        <v>1</v>
      </c>
      <c r="EK895" s="4">
        <f t="shared" ref="EK895" si="18154">IF(EK700="","",EK700)</f>
        <v>331109</v>
      </c>
      <c r="EL895" s="4">
        <f t="shared" ref="EL895" si="18155">IF(EL700="","",EL700)</f>
        <v>1</v>
      </c>
      <c r="EM895" s="4">
        <f t="shared" ref="EM895" si="18156">IF(EM700="","",EM700)</f>
        <v>331110</v>
      </c>
      <c r="EN895" s="4">
        <f t="shared" ref="EN895" si="18157">IF(EN700="","",EN700)</f>
        <v>1</v>
      </c>
      <c r="EO895" s="4">
        <f t="shared" ref="EO895" si="18158">IF(EO700="","",EO700)</f>
        <v>331111</v>
      </c>
      <c r="EP895" s="4">
        <f t="shared" ref="EP895" si="18159">IF(EP700="","",EP700)</f>
        <v>1</v>
      </c>
      <c r="EQ895" s="4" t="str">
        <f t="shared" ref="EQ895" si="18160">IF(EQ700="","",EQ700)</f>
        <v/>
      </c>
      <c r="ER895" s="4" t="str">
        <f t="shared" si="18075"/>
        <v/>
      </c>
      <c r="ES895" s="4" t="str">
        <f t="shared" si="18045"/>
        <v/>
      </c>
      <c r="ET895" s="4" t="str">
        <f t="shared" ref="ET895" si="18161">IF(ET700="","",ET700)</f>
        <v/>
      </c>
      <c r="EU895" s="4" t="str">
        <f t="shared" si="18014"/>
        <v/>
      </c>
      <c r="EV895" s="4" t="str">
        <f t="shared" si="17979"/>
        <v/>
      </c>
      <c r="EW895" s="4" t="str">
        <f t="shared" si="17979"/>
        <v/>
      </c>
      <c r="EX895" s="4" t="str">
        <f t="shared" si="17979"/>
        <v/>
      </c>
      <c r="EY895" s="4" t="str">
        <f t="shared" si="17979"/>
        <v/>
      </c>
      <c r="EZ895" s="4" t="str">
        <f t="shared" ref="EZ895" si="18162">IF(EZ700="","",EZ700)</f>
        <v/>
      </c>
      <c r="FA895" s="4" t="str">
        <f t="shared" si="17980"/>
        <v/>
      </c>
      <c r="FB895" s="4" t="str">
        <f t="shared" si="18107"/>
        <v/>
      </c>
      <c r="FC895" s="4">
        <f t="shared" ref="FC895" si="18163">IF(FC700="","",FC700)</f>
        <v>40013</v>
      </c>
      <c r="FD895" s="4">
        <f t="shared" si="18109"/>
        <v>1</v>
      </c>
      <c r="FE895" s="4">
        <f t="shared" ref="FE895" si="18164">IF(FE700="","",FE700)</f>
        <v>20100</v>
      </c>
      <c r="FF895" s="4">
        <f t="shared" ref="FF895" si="18165">IF(FF700="","",FF700)</f>
        <v>1</v>
      </c>
      <c r="FG895" s="4">
        <f t="shared" ref="FG895" si="18166">IF(FG700="","",FG700)</f>
        <v>20100</v>
      </c>
      <c r="FH895" s="4">
        <f t="shared" si="18140"/>
        <v>1</v>
      </c>
      <c r="FR895" s="2">
        <v>99999</v>
      </c>
      <c r="FS895" s="2">
        <v>0</v>
      </c>
      <c r="FT895" s="4">
        <v>10000</v>
      </c>
      <c r="FU895" s="4" t="s">
        <v>1596</v>
      </c>
      <c r="FV895" s="4"/>
      <c r="FW895" s="4"/>
      <c r="FX895" s="4"/>
      <c r="FY895" s="4"/>
      <c r="FZ895" s="77">
        <v>0</v>
      </c>
      <c r="GA895" s="2">
        <v>1</v>
      </c>
      <c r="GB895" s="2">
        <v>30</v>
      </c>
      <c r="GC895" s="2">
        <v>1</v>
      </c>
      <c r="GD895"/>
    </row>
    <row r="896" s="2" customFormat="1" ht="14.25" spans="1:186">
      <c r="A896" s="15">
        <v>8080105</v>
      </c>
      <c r="B896" s="7">
        <f t="shared" ref="B896" si="18167">B883</f>
        <v>2824</v>
      </c>
      <c r="C896" s="7">
        <f t="shared" ref="C896" si="18168">C883</f>
        <v>0</v>
      </c>
      <c r="D896" s="5" t="s">
        <v>552</v>
      </c>
      <c r="E896" s="2" t="s">
        <v>1600</v>
      </c>
      <c r="F896" s="31" t="s">
        <v>1483</v>
      </c>
      <c r="G896" s="31">
        <v>5</v>
      </c>
      <c r="H896" s="7" t="s">
        <v>191</v>
      </c>
      <c r="I896" s="7" t="s">
        <v>187</v>
      </c>
      <c r="J896" s="35">
        <v>1544</v>
      </c>
      <c r="K896" s="38">
        <v>506</v>
      </c>
      <c r="L896" s="80"/>
      <c r="M896" s="53" t="s">
        <v>193</v>
      </c>
      <c r="N896" s="4">
        <f t="shared" ref="N896" si="18169">N701</f>
        <v>80</v>
      </c>
      <c r="O896" s="4">
        <f t="shared" si="17631"/>
        <v>80</v>
      </c>
      <c r="P896" s="40">
        <f t="shared" si="17682"/>
        <v>2005</v>
      </c>
      <c r="Q896" s="4"/>
      <c r="S896" s="48">
        <f t="shared" ref="S896" si="18170">S883</f>
        <v>0</v>
      </c>
      <c r="T896" s="94" t="s">
        <v>257</v>
      </c>
      <c r="U896" s="7" t="s">
        <v>195</v>
      </c>
      <c r="V896" s="7" t="str">
        <f t="shared" ref="V896:V904" si="18171">IF(O896&gt;=50,"1","0")</f>
        <v>1</v>
      </c>
      <c r="W896" s="7" t="str">
        <f t="shared" si="17993"/>
        <v>1</v>
      </c>
      <c r="X896" s="40">
        <v>0</v>
      </c>
      <c r="AB896" s="7" t="s">
        <v>195</v>
      </c>
      <c r="AC896" s="7">
        <v>0</v>
      </c>
      <c r="AD896" s="7" t="s">
        <v>195</v>
      </c>
      <c r="AE896" s="7" t="s">
        <v>195</v>
      </c>
      <c r="AF896" s="7" t="s">
        <v>195</v>
      </c>
      <c r="AG896" s="7" t="s">
        <v>195</v>
      </c>
      <c r="AH896" s="40">
        <v>0</v>
      </c>
      <c r="AI896" s="40">
        <v>0</v>
      </c>
      <c r="AJ896" s="40">
        <v>1</v>
      </c>
      <c r="AK896" s="40">
        <v>0</v>
      </c>
      <c r="AL896" s="40">
        <v>1</v>
      </c>
      <c r="AM896" s="40">
        <v>0</v>
      </c>
      <c r="AN896" s="40">
        <v>60</v>
      </c>
      <c r="AO896" s="40">
        <v>10000</v>
      </c>
      <c r="AP896" s="7" t="s">
        <v>554</v>
      </c>
      <c r="AQ896" s="4">
        <f t="shared" ref="AQ896" si="18172">AQ701</f>
        <v>3</v>
      </c>
      <c r="AR896" s="4">
        <f t="shared" si="17995"/>
        <v>161506</v>
      </c>
      <c r="AS896" s="7" t="s">
        <v>199</v>
      </c>
      <c r="AT896" s="48">
        <v>3</v>
      </c>
      <c r="AU896" s="48">
        <v>1</v>
      </c>
      <c r="AV896" s="48">
        <v>3</v>
      </c>
      <c r="AW896" s="48">
        <v>500</v>
      </c>
      <c r="AX896" s="48">
        <v>250</v>
      </c>
      <c r="AY896" s="48">
        <v>0</v>
      </c>
      <c r="AZ896" s="48">
        <v>0</v>
      </c>
      <c r="BE896" s="48">
        <v>0</v>
      </c>
      <c r="BF896" s="48">
        <v>1</v>
      </c>
      <c r="BG896" s="48">
        <f t="shared" si="17683"/>
        <v>810</v>
      </c>
      <c r="BH896" s="48">
        <f t="shared" si="17684"/>
        <v>810</v>
      </c>
      <c r="BI896" s="7">
        <v>0</v>
      </c>
      <c r="BJ896" s="7">
        <v>0</v>
      </c>
      <c r="BK896" s="7">
        <v>0</v>
      </c>
      <c r="BL896" s="7">
        <v>0</v>
      </c>
      <c r="BM896" s="7">
        <v>0</v>
      </c>
      <c r="BN896" s="7">
        <v>0</v>
      </c>
      <c r="BO896" s="7">
        <v>0</v>
      </c>
      <c r="BP896" s="7">
        <v>0</v>
      </c>
      <c r="BQ896" s="7">
        <v>0</v>
      </c>
      <c r="BR896" s="7">
        <v>0</v>
      </c>
      <c r="BS896" s="7">
        <v>0</v>
      </c>
      <c r="BT896" s="7">
        <v>0</v>
      </c>
      <c r="BU896" s="7">
        <v>0</v>
      </c>
      <c r="BV896" s="7">
        <v>0</v>
      </c>
      <c r="BW896" s="7">
        <v>0</v>
      </c>
      <c r="BX896" s="7">
        <v>0</v>
      </c>
      <c r="BY896" s="7">
        <v>0</v>
      </c>
      <c r="BZ896" s="7">
        <v>0</v>
      </c>
      <c r="CA896" s="7">
        <v>0</v>
      </c>
      <c r="CB896" s="7">
        <v>0</v>
      </c>
      <c r="CC896" s="7">
        <v>0</v>
      </c>
      <c r="CD896" s="7">
        <v>0</v>
      </c>
      <c r="CE896" s="7">
        <v>0</v>
      </c>
      <c r="CF896" s="7">
        <v>0</v>
      </c>
      <c r="CG896" s="7">
        <v>0</v>
      </c>
      <c r="CH896" s="7">
        <v>0</v>
      </c>
      <c r="CI896" s="7">
        <v>0</v>
      </c>
      <c r="CJ896" s="7">
        <v>0</v>
      </c>
      <c r="CK896" s="7">
        <v>0</v>
      </c>
      <c r="CL896" s="40">
        <v>0</v>
      </c>
      <c r="CM896" s="40">
        <v>0</v>
      </c>
      <c r="CN896" s="40">
        <v>0</v>
      </c>
      <c r="CO896" s="40">
        <v>0</v>
      </c>
      <c r="CP896" s="7">
        <v>0</v>
      </c>
      <c r="CQ896" s="7">
        <v>0</v>
      </c>
      <c r="CR896" s="7">
        <v>0</v>
      </c>
      <c r="CS896" s="40">
        <v>0</v>
      </c>
      <c r="CT896" s="7">
        <v>0</v>
      </c>
      <c r="CU896" s="7">
        <v>0</v>
      </c>
      <c r="CV896" s="4"/>
      <c r="CW896" s="4"/>
      <c r="CX896" s="4" t="str">
        <f t="shared" ref="CX896" si="18173">IF(CX701="","",CX701)</f>
        <v>3da_weapon_changjian01_s</v>
      </c>
      <c r="CY896" s="4" t="str">
        <f t="shared" ref="CY896" si="18174">IF(CY701="","",CY701)</f>
        <v>3da_weapon_changjian01_b</v>
      </c>
      <c r="CZ896" s="4" t="str">
        <f t="shared" ref="CZ896" si="18175">IF(CZ701="","",CZ701)</f>
        <v/>
      </c>
      <c r="DA896" s="4" t="str">
        <f t="shared" ref="DA896" si="18176">IF(DA701="","",DA701)</f>
        <v/>
      </c>
      <c r="DB896" s="4" t="str">
        <f t="shared" ref="DB896" si="18177">IF(DB701="","",DB701)</f>
        <v>CS_Rhand</v>
      </c>
      <c r="DC896" s="4" t="str">
        <f t="shared" si="18150"/>
        <v>CS_Rhand</v>
      </c>
      <c r="DD896" s="7">
        <v>2</v>
      </c>
      <c r="DE896" s="7">
        <v>30</v>
      </c>
      <c r="DF896" s="7">
        <v>60</v>
      </c>
      <c r="DH896" s="7">
        <v>11</v>
      </c>
      <c r="DI896" s="4">
        <f t="shared" si="17436"/>
        <v>2</v>
      </c>
      <c r="DJ896" s="4">
        <f t="shared" si="17965"/>
        <v>4</v>
      </c>
      <c r="DK896" s="4">
        <f t="shared" ref="DK896:DK918" si="18178">IF(DK701="","",DK701)</f>
        <v>7</v>
      </c>
      <c r="DL896" s="4">
        <f t="shared" si="17815"/>
        <v>8</v>
      </c>
      <c r="DX896" s="7">
        <f t="shared" si="17840"/>
        <v>8080105</v>
      </c>
      <c r="DY896" s="7"/>
      <c r="DZ896" s="67">
        <v>10000</v>
      </c>
      <c r="EA896" s="2" t="s">
        <v>1594</v>
      </c>
      <c r="EB896" s="85">
        <v>203</v>
      </c>
      <c r="EC896" s="2" t="s">
        <v>1595</v>
      </c>
      <c r="ED896" s="2">
        <v>2021</v>
      </c>
      <c r="EE896" s="2">
        <v>3003</v>
      </c>
      <c r="EF896" s="7">
        <v>50</v>
      </c>
      <c r="EG896" s="20"/>
      <c r="EH896" s="20"/>
      <c r="EI896" s="4">
        <f t="shared" ref="EI896" si="18179">IF(EI701="","",EI701)</f>
        <v>331108</v>
      </c>
      <c r="EJ896" s="4">
        <f t="shared" ref="EJ896" si="18180">IF(EJ701="","",EJ701)</f>
        <v>1</v>
      </c>
      <c r="EK896" s="4">
        <f t="shared" ref="EK896" si="18181">IF(EK701="","",EK701)</f>
        <v>331109</v>
      </c>
      <c r="EL896" s="4">
        <f t="shared" ref="EL896" si="18182">IF(EL701="","",EL701)</f>
        <v>1</v>
      </c>
      <c r="EM896" s="4">
        <f t="shared" ref="EM896" si="18183">IF(EM701="","",EM701)</f>
        <v>331110</v>
      </c>
      <c r="EN896" s="4">
        <f t="shared" ref="EN896" si="18184">IF(EN701="","",EN701)</f>
        <v>1</v>
      </c>
      <c r="EO896" s="4">
        <f t="shared" ref="EO896" si="18185">IF(EO701="","",EO701)</f>
        <v>331111</v>
      </c>
      <c r="EP896" s="4">
        <f t="shared" ref="EP896" si="18186">IF(EP701="","",EP701)</f>
        <v>1</v>
      </c>
      <c r="EQ896" s="4" t="str">
        <f t="shared" ref="EQ896" si="18187">IF(EQ701="","",EQ701)</f>
        <v/>
      </c>
      <c r="ER896" s="4" t="str">
        <f t="shared" si="18075"/>
        <v/>
      </c>
      <c r="ES896" s="4" t="str">
        <f t="shared" si="18045"/>
        <v/>
      </c>
      <c r="ET896" s="4" t="str">
        <f t="shared" ref="ET896" si="18188">IF(ET701="","",ET701)</f>
        <v/>
      </c>
      <c r="EU896" s="4" t="str">
        <f t="shared" si="18014"/>
        <v/>
      </c>
      <c r="EV896" s="4" t="str">
        <f t="shared" si="17979"/>
        <v/>
      </c>
      <c r="EW896" s="4" t="str">
        <f t="shared" si="17979"/>
        <v/>
      </c>
      <c r="EX896" s="4" t="str">
        <f t="shared" si="17979"/>
        <v/>
      </c>
      <c r="EY896" s="4" t="str">
        <f t="shared" si="17979"/>
        <v/>
      </c>
      <c r="EZ896" s="4" t="str">
        <f t="shared" ref="EZ896" si="18189">IF(EZ701="","",EZ701)</f>
        <v/>
      </c>
      <c r="FA896" s="4" t="str">
        <f t="shared" si="17980"/>
        <v/>
      </c>
      <c r="FB896" s="4" t="str">
        <f t="shared" si="18107"/>
        <v/>
      </c>
      <c r="FC896" s="4">
        <f t="shared" ref="FC896" si="18190">IF(FC701="","",FC701)</f>
        <v>40013</v>
      </c>
      <c r="FD896" s="4">
        <f t="shared" si="18109"/>
        <v>1</v>
      </c>
      <c r="FE896" s="4">
        <f t="shared" ref="FE896" si="18191">IF(FE701="","",FE701)</f>
        <v>20100</v>
      </c>
      <c r="FF896" s="4">
        <f t="shared" ref="FF896" si="18192">IF(FF701="","",FF701)</f>
        <v>1</v>
      </c>
      <c r="FG896" s="4">
        <f t="shared" ref="FG896:FG908" si="18193">IF(FG701="","",FG701)</f>
        <v>20100</v>
      </c>
      <c r="FH896" s="4">
        <f t="shared" si="18140"/>
        <v>1</v>
      </c>
      <c r="FR896" s="2">
        <v>99999</v>
      </c>
      <c r="FS896" s="2">
        <v>0</v>
      </c>
      <c r="FT896" s="4">
        <v>10000</v>
      </c>
      <c r="FU896" s="4" t="s">
        <v>1596</v>
      </c>
      <c r="FV896" s="4"/>
      <c r="FW896" s="4"/>
      <c r="FX896" s="4"/>
      <c r="FY896" s="4"/>
      <c r="FZ896" s="77">
        <v>0</v>
      </c>
      <c r="GA896" s="2">
        <v>1</v>
      </c>
      <c r="GB896" s="2">
        <v>30</v>
      </c>
      <c r="GC896" s="2">
        <v>1</v>
      </c>
      <c r="GD896"/>
    </row>
    <row r="897" s="2" customFormat="1" ht="14.25" spans="1:186">
      <c r="A897" s="15">
        <v>8080106</v>
      </c>
      <c r="B897" s="7">
        <f t="shared" ref="B897:B917" si="18194">B884</f>
        <v>4104</v>
      </c>
      <c r="C897" s="7">
        <f t="shared" ref="C897" si="18195">C884</f>
        <v>0</v>
      </c>
      <c r="D897" s="5" t="s">
        <v>555</v>
      </c>
      <c r="E897" s="2" t="s">
        <v>1601</v>
      </c>
      <c r="F897" s="31" t="s">
        <v>1483</v>
      </c>
      <c r="G897" s="31">
        <v>5</v>
      </c>
      <c r="H897" s="7" t="s">
        <v>191</v>
      </c>
      <c r="I897" s="7" t="s">
        <v>187</v>
      </c>
      <c r="J897" s="35">
        <v>1544</v>
      </c>
      <c r="K897" s="39">
        <v>605</v>
      </c>
      <c r="L897" s="80"/>
      <c r="M897" s="53" t="s">
        <v>193</v>
      </c>
      <c r="N897" s="4">
        <f t="shared" ref="N897" si="18196">N702</f>
        <v>80</v>
      </c>
      <c r="O897" s="4">
        <f t="shared" ref="O897" si="18197">O702</f>
        <v>80</v>
      </c>
      <c r="P897" s="40">
        <f t="shared" si="17682"/>
        <v>2005</v>
      </c>
      <c r="Q897" s="4"/>
      <c r="S897" s="48">
        <f t="shared" ref="S897" si="18198">S884</f>
        <v>0</v>
      </c>
      <c r="T897" s="94" t="s">
        <v>194</v>
      </c>
      <c r="U897" s="7" t="s">
        <v>195</v>
      </c>
      <c r="V897" s="7" t="str">
        <f t="shared" si="18171"/>
        <v>1</v>
      </c>
      <c r="W897" s="7" t="str">
        <f t="shared" si="17993"/>
        <v>1</v>
      </c>
      <c r="X897" s="40">
        <v>0</v>
      </c>
      <c r="AB897" s="7" t="s">
        <v>195</v>
      </c>
      <c r="AC897" s="7">
        <v>0</v>
      </c>
      <c r="AD897" s="7" t="s">
        <v>195</v>
      </c>
      <c r="AE897" s="7" t="s">
        <v>195</v>
      </c>
      <c r="AF897" s="7" t="s">
        <v>195</v>
      </c>
      <c r="AG897" s="7" t="s">
        <v>195</v>
      </c>
      <c r="AH897" s="40">
        <v>0</v>
      </c>
      <c r="AI897" s="40">
        <v>0</v>
      </c>
      <c r="AJ897" s="40">
        <v>1</v>
      </c>
      <c r="AK897" s="40">
        <v>0</v>
      </c>
      <c r="AL897" s="40">
        <v>1</v>
      </c>
      <c r="AM897" s="40">
        <v>0</v>
      </c>
      <c r="AN897" s="40">
        <v>60</v>
      </c>
      <c r="AO897" s="40">
        <v>10000</v>
      </c>
      <c r="AP897" s="7" t="s">
        <v>557</v>
      </c>
      <c r="AQ897" s="4">
        <f t="shared" ref="AQ897" si="18199">AQ702</f>
        <v>3</v>
      </c>
      <c r="AR897" s="4">
        <f t="shared" si="17995"/>
        <v>161506</v>
      </c>
      <c r="AS897" s="7" t="s">
        <v>199</v>
      </c>
      <c r="AT897" s="48">
        <v>3</v>
      </c>
      <c r="AU897" s="48">
        <v>1</v>
      </c>
      <c r="AV897" s="48">
        <v>3</v>
      </c>
      <c r="AW897" s="48">
        <v>500</v>
      </c>
      <c r="AX897" s="48">
        <v>250</v>
      </c>
      <c r="AY897" s="48">
        <v>0</v>
      </c>
      <c r="AZ897" s="48">
        <v>0</v>
      </c>
      <c r="BE897" s="48">
        <v>0</v>
      </c>
      <c r="BF897" s="48">
        <v>1</v>
      </c>
      <c r="BG897" s="48">
        <f t="shared" si="17683"/>
        <v>810</v>
      </c>
      <c r="BH897" s="48">
        <f t="shared" si="17684"/>
        <v>810</v>
      </c>
      <c r="BI897" s="7">
        <v>0</v>
      </c>
      <c r="BJ897" s="7">
        <v>0</v>
      </c>
      <c r="BK897" s="7">
        <v>0</v>
      </c>
      <c r="BL897" s="7">
        <v>0</v>
      </c>
      <c r="BM897" s="7">
        <v>0</v>
      </c>
      <c r="BN897" s="7">
        <v>0</v>
      </c>
      <c r="BO897" s="7">
        <v>0</v>
      </c>
      <c r="BP897" s="7">
        <v>0</v>
      </c>
      <c r="BQ897" s="7">
        <v>0</v>
      </c>
      <c r="BR897" s="7">
        <v>0</v>
      </c>
      <c r="BS897" s="7">
        <v>0</v>
      </c>
      <c r="BT897" s="7">
        <v>0</v>
      </c>
      <c r="BU897" s="7">
        <v>0</v>
      </c>
      <c r="BV897" s="7">
        <v>0</v>
      </c>
      <c r="BW897" s="7">
        <v>0</v>
      </c>
      <c r="BX897" s="7">
        <v>0</v>
      </c>
      <c r="BY897" s="7">
        <v>0</v>
      </c>
      <c r="BZ897" s="7">
        <v>0</v>
      </c>
      <c r="CA897" s="7">
        <v>0</v>
      </c>
      <c r="CB897" s="7">
        <v>0</v>
      </c>
      <c r="CC897" s="7">
        <v>0</v>
      </c>
      <c r="CD897" s="7">
        <v>0</v>
      </c>
      <c r="CE897" s="7">
        <v>0</v>
      </c>
      <c r="CF897" s="7">
        <v>0</v>
      </c>
      <c r="CG897" s="7">
        <v>0</v>
      </c>
      <c r="CH897" s="7">
        <v>0</v>
      </c>
      <c r="CI897" s="7">
        <v>0</v>
      </c>
      <c r="CJ897" s="7">
        <v>0</v>
      </c>
      <c r="CK897" s="7">
        <v>0</v>
      </c>
      <c r="CL897" s="40">
        <v>0</v>
      </c>
      <c r="CM897" s="40">
        <v>0</v>
      </c>
      <c r="CN897" s="40">
        <v>0</v>
      </c>
      <c r="CO897" s="40">
        <v>0</v>
      </c>
      <c r="CP897" s="7">
        <v>0</v>
      </c>
      <c r="CQ897" s="7">
        <v>0</v>
      </c>
      <c r="CR897" s="7">
        <v>0</v>
      </c>
      <c r="CS897" s="40">
        <v>0</v>
      </c>
      <c r="CT897" s="7">
        <v>0</v>
      </c>
      <c r="CU897" s="7">
        <v>0</v>
      </c>
      <c r="CV897" s="4"/>
      <c r="CW897" s="4"/>
      <c r="CX897" s="4" t="str">
        <f t="shared" ref="CX897" si="18200">IF(CX702="","",CX702)</f>
        <v>3da_weapon_changjian01_s</v>
      </c>
      <c r="CY897" s="4" t="str">
        <f t="shared" ref="CY897" si="18201">IF(CY702="","",CY702)</f>
        <v>3da_weapon_changjian01_b</v>
      </c>
      <c r="CZ897" s="4" t="str">
        <f t="shared" ref="CZ897" si="18202">IF(CZ702="","",CZ702)</f>
        <v/>
      </c>
      <c r="DA897" s="4" t="str">
        <f t="shared" ref="DA897" si="18203">IF(DA702="","",DA702)</f>
        <v/>
      </c>
      <c r="DB897" s="4" t="str">
        <f t="shared" ref="DB897" si="18204">IF(DB702="","",DB702)</f>
        <v>CS_Rhand</v>
      </c>
      <c r="DC897" s="4" t="str">
        <f t="shared" si="18150"/>
        <v>CS_Rhand</v>
      </c>
      <c r="DD897" s="7">
        <v>2</v>
      </c>
      <c r="DE897" s="7">
        <v>30</v>
      </c>
      <c r="DF897" s="7">
        <v>60</v>
      </c>
      <c r="DH897" s="7">
        <v>11</v>
      </c>
      <c r="DI897" s="4">
        <f t="shared" si="17436"/>
        <v>2</v>
      </c>
      <c r="DJ897" s="4">
        <f t="shared" si="17965"/>
        <v>4</v>
      </c>
      <c r="DK897" s="4">
        <f t="shared" si="18178"/>
        <v>7</v>
      </c>
      <c r="DL897" s="4">
        <f t="shared" si="17815"/>
        <v>8</v>
      </c>
      <c r="DX897" s="7">
        <f t="shared" si="17840"/>
        <v>8080106</v>
      </c>
      <c r="DY897" s="7"/>
      <c r="DZ897" s="67">
        <v>10000</v>
      </c>
      <c r="EA897" s="2" t="s">
        <v>1594</v>
      </c>
      <c r="EB897" s="85">
        <v>203</v>
      </c>
      <c r="EC897" s="2" t="s">
        <v>1595</v>
      </c>
      <c r="ED897" s="2">
        <v>2021</v>
      </c>
      <c r="EE897" s="2">
        <v>3003</v>
      </c>
      <c r="EF897" s="7">
        <v>50</v>
      </c>
      <c r="EG897" s="20"/>
      <c r="EH897" s="20"/>
      <c r="EI897" s="4">
        <f t="shared" ref="EI897" si="18205">IF(EI702="","",EI702)</f>
        <v>331108</v>
      </c>
      <c r="EJ897" s="4">
        <f t="shared" ref="EJ897" si="18206">IF(EJ702="","",EJ702)</f>
        <v>1</v>
      </c>
      <c r="EK897" s="4">
        <f t="shared" ref="EK897" si="18207">IF(EK702="","",EK702)</f>
        <v>331109</v>
      </c>
      <c r="EL897" s="4">
        <f t="shared" ref="EL897" si="18208">IF(EL702="","",EL702)</f>
        <v>1</v>
      </c>
      <c r="EM897" s="4">
        <f t="shared" ref="EM897" si="18209">IF(EM702="","",EM702)</f>
        <v>331110</v>
      </c>
      <c r="EN897" s="4">
        <f t="shared" ref="EN897" si="18210">IF(EN702="","",EN702)</f>
        <v>1</v>
      </c>
      <c r="EO897" s="4">
        <f t="shared" ref="EO897" si="18211">IF(EO702="","",EO702)</f>
        <v>331111</v>
      </c>
      <c r="EP897" s="4">
        <f t="shared" ref="EP897" si="18212">IF(EP702="","",EP702)</f>
        <v>1</v>
      </c>
      <c r="EQ897" s="4" t="str">
        <f t="shared" ref="EQ897" si="18213">IF(EQ702="","",EQ702)</f>
        <v/>
      </c>
      <c r="ER897" s="4" t="str">
        <f t="shared" si="18075"/>
        <v/>
      </c>
      <c r="ES897" s="4" t="str">
        <f t="shared" si="18045"/>
        <v/>
      </c>
      <c r="ET897" s="4" t="str">
        <f t="shared" ref="ET897" si="18214">IF(ET702="","",ET702)</f>
        <v/>
      </c>
      <c r="EU897" s="4" t="str">
        <f t="shared" si="18014"/>
        <v/>
      </c>
      <c r="EV897" s="4" t="str">
        <f t="shared" si="17979"/>
        <v/>
      </c>
      <c r="EW897" s="4" t="str">
        <f t="shared" si="17979"/>
        <v/>
      </c>
      <c r="EX897" s="4" t="str">
        <f t="shared" si="17979"/>
        <v/>
      </c>
      <c r="EY897" s="4" t="str">
        <f t="shared" si="17979"/>
        <v/>
      </c>
      <c r="EZ897" s="4" t="str">
        <f t="shared" ref="EZ897" si="18215">IF(EZ702="","",EZ702)</f>
        <v/>
      </c>
      <c r="FA897" s="4" t="str">
        <f t="shared" si="17980"/>
        <v/>
      </c>
      <c r="FB897" s="4" t="str">
        <f t="shared" si="18107"/>
        <v/>
      </c>
      <c r="FC897" s="4">
        <f t="shared" ref="FC897" si="18216">IF(FC702="","",FC702)</f>
        <v>40013</v>
      </c>
      <c r="FD897" s="4">
        <f t="shared" si="18109"/>
        <v>1</v>
      </c>
      <c r="FE897" s="4">
        <f t="shared" ref="FE897" si="18217">IF(FE702="","",FE702)</f>
        <v>20100</v>
      </c>
      <c r="FF897" s="4">
        <f t="shared" ref="FF897:FF908" si="18218">IF(FF702="","",FF702)</f>
        <v>1</v>
      </c>
      <c r="FG897" s="4">
        <f t="shared" si="18193"/>
        <v>20100</v>
      </c>
      <c r="FH897" s="4">
        <f t="shared" si="18140"/>
        <v>1</v>
      </c>
      <c r="FR897" s="2">
        <v>99999</v>
      </c>
      <c r="FS897" s="2">
        <v>0</v>
      </c>
      <c r="FT897" s="4">
        <v>10000</v>
      </c>
      <c r="FU897" s="4" t="s">
        <v>1596</v>
      </c>
      <c r="FV897" s="4"/>
      <c r="FW897" s="4"/>
      <c r="FX897" s="4"/>
      <c r="FY897" s="4"/>
      <c r="FZ897" s="77">
        <v>0</v>
      </c>
      <c r="GA897" s="2">
        <v>1</v>
      </c>
      <c r="GB897" s="2">
        <v>30</v>
      </c>
      <c r="GC897" s="2">
        <v>1</v>
      </c>
      <c r="GD897"/>
    </row>
    <row r="898" s="2" customFormat="1" ht="14.25" spans="1:186">
      <c r="A898" s="15">
        <v>8080207</v>
      </c>
      <c r="B898" s="7">
        <f t="shared" si="18194"/>
        <v>312</v>
      </c>
      <c r="C898" s="7">
        <f t="shared" ref="C898" si="18219">C885</f>
        <v>3</v>
      </c>
      <c r="D898" s="5" t="s">
        <v>558</v>
      </c>
      <c r="E898" s="2" t="s">
        <v>1602</v>
      </c>
      <c r="F898" s="31" t="s">
        <v>1483</v>
      </c>
      <c r="G898" s="31">
        <v>5</v>
      </c>
      <c r="H898" s="7" t="s">
        <v>191</v>
      </c>
      <c r="I898" s="7" t="s">
        <v>187</v>
      </c>
      <c r="J898" s="37">
        <v>1456</v>
      </c>
      <c r="K898" s="39">
        <v>1432</v>
      </c>
      <c r="L898" s="80"/>
      <c r="M898" s="53" t="s">
        <v>193</v>
      </c>
      <c r="N898" s="4">
        <f t="shared" ref="N898" si="18220">N703</f>
        <v>80</v>
      </c>
      <c r="O898" s="4">
        <f t="shared" ref="O898" si="18221">O703</f>
        <v>80</v>
      </c>
      <c r="P898" s="40">
        <f t="shared" si="17682"/>
        <v>2305</v>
      </c>
      <c r="Q898" s="4"/>
      <c r="S898" s="48">
        <f t="shared" ref="S898" si="18222">S885</f>
        <v>1</v>
      </c>
      <c r="T898" s="94" t="s">
        <v>194</v>
      </c>
      <c r="U898" s="7" t="s">
        <v>195</v>
      </c>
      <c r="V898" s="7" t="str">
        <f t="shared" si="18171"/>
        <v>1</v>
      </c>
      <c r="W898" s="7" t="str">
        <f t="shared" si="17993"/>
        <v>1</v>
      </c>
      <c r="X898" s="40">
        <v>0</v>
      </c>
      <c r="AB898" s="7" t="s">
        <v>195</v>
      </c>
      <c r="AC898" s="7">
        <v>0</v>
      </c>
      <c r="AD898" s="7" t="s">
        <v>195</v>
      </c>
      <c r="AE898" s="7" t="s">
        <v>195</v>
      </c>
      <c r="AF898" s="7" t="s">
        <v>195</v>
      </c>
      <c r="AG898" s="7" t="s">
        <v>195</v>
      </c>
      <c r="AH898" s="40">
        <v>0</v>
      </c>
      <c r="AI898" s="40">
        <v>0</v>
      </c>
      <c r="AJ898" s="40">
        <v>1</v>
      </c>
      <c r="AK898" s="40">
        <v>0</v>
      </c>
      <c r="AL898" s="40">
        <v>1</v>
      </c>
      <c r="AM898" s="40">
        <v>0</v>
      </c>
      <c r="AN898" s="40">
        <v>60</v>
      </c>
      <c r="AO898" s="40">
        <v>10000</v>
      </c>
      <c r="AP898" s="7" t="s">
        <v>560</v>
      </c>
      <c r="AQ898" s="4">
        <f t="shared" ref="AQ898" si="18223">AQ703</f>
        <v>3</v>
      </c>
      <c r="AR898" s="4">
        <f t="shared" si="17995"/>
        <v>161506</v>
      </c>
      <c r="AS898" s="7" t="s">
        <v>199</v>
      </c>
      <c r="AT898" s="48">
        <v>3</v>
      </c>
      <c r="AU898" s="48">
        <v>1</v>
      </c>
      <c r="AV898" s="48">
        <v>3</v>
      </c>
      <c r="AW898" s="48">
        <v>500</v>
      </c>
      <c r="AX898" s="48">
        <v>250</v>
      </c>
      <c r="AY898" s="48">
        <v>0</v>
      </c>
      <c r="AZ898" s="48">
        <v>0</v>
      </c>
      <c r="BE898" s="48">
        <v>0</v>
      </c>
      <c r="BF898" s="48">
        <v>1</v>
      </c>
      <c r="BG898" s="48">
        <f t="shared" si="17683"/>
        <v>810</v>
      </c>
      <c r="BH898" s="48">
        <f t="shared" si="17684"/>
        <v>810</v>
      </c>
      <c r="BI898" s="7">
        <v>0</v>
      </c>
      <c r="BJ898" s="7">
        <v>0</v>
      </c>
      <c r="BK898" s="7">
        <v>0</v>
      </c>
      <c r="BL898" s="7">
        <v>0</v>
      </c>
      <c r="BM898" s="7">
        <v>0</v>
      </c>
      <c r="BN898" s="7">
        <v>0</v>
      </c>
      <c r="BO898" s="7">
        <v>0</v>
      </c>
      <c r="BP898" s="7">
        <v>0</v>
      </c>
      <c r="BQ898" s="7">
        <v>0</v>
      </c>
      <c r="BR898" s="7">
        <v>0</v>
      </c>
      <c r="BS898" s="7">
        <v>0</v>
      </c>
      <c r="BT898" s="7">
        <v>0</v>
      </c>
      <c r="BU898" s="7">
        <v>0</v>
      </c>
      <c r="BV898" s="7">
        <v>0</v>
      </c>
      <c r="BW898" s="7">
        <v>0</v>
      </c>
      <c r="BX898" s="7">
        <v>0</v>
      </c>
      <c r="BY898" s="7">
        <v>0</v>
      </c>
      <c r="BZ898" s="7">
        <v>0</v>
      </c>
      <c r="CA898" s="7">
        <v>0</v>
      </c>
      <c r="CB898" s="7">
        <v>0</v>
      </c>
      <c r="CC898" s="7">
        <v>0</v>
      </c>
      <c r="CD898" s="7">
        <v>0</v>
      </c>
      <c r="CE898" s="7">
        <v>0</v>
      </c>
      <c r="CF898" s="7">
        <v>0</v>
      </c>
      <c r="CG898" s="7">
        <v>0</v>
      </c>
      <c r="CH898" s="7">
        <v>0</v>
      </c>
      <c r="CI898" s="7">
        <v>0</v>
      </c>
      <c r="CJ898" s="7">
        <v>0</v>
      </c>
      <c r="CK898" s="7">
        <v>0</v>
      </c>
      <c r="CL898" s="40">
        <v>0</v>
      </c>
      <c r="CM898" s="40">
        <v>0</v>
      </c>
      <c r="CN898" s="40">
        <v>0</v>
      </c>
      <c r="CO898" s="40">
        <v>0</v>
      </c>
      <c r="CP898" s="7">
        <v>0</v>
      </c>
      <c r="CQ898" s="7">
        <v>0</v>
      </c>
      <c r="CR898" s="7">
        <v>0</v>
      </c>
      <c r="CS898" s="40">
        <v>0</v>
      </c>
      <c r="CT898" s="7">
        <v>0</v>
      </c>
      <c r="CU898" s="7">
        <v>0</v>
      </c>
      <c r="CV898" s="4"/>
      <c r="CW898" s="4"/>
      <c r="CX898" s="4" t="str">
        <f t="shared" ref="CX898" si="18224">IF(CX703="","",CX703)</f>
        <v/>
      </c>
      <c r="CY898" s="4" t="str">
        <f t="shared" ref="CY898" si="18225">IF(CY703="","",CY703)</f>
        <v/>
      </c>
      <c r="CZ898" s="4" t="str">
        <f t="shared" ref="CZ898" si="18226">IF(CZ703="","",CZ703)</f>
        <v/>
      </c>
      <c r="DA898" s="4" t="str">
        <f t="shared" ref="DA898" si="18227">IF(DA703="","",DA703)</f>
        <v/>
      </c>
      <c r="DB898" s="4" t="str">
        <f t="shared" ref="DB898" si="18228">IF(DB703="","",DB703)</f>
        <v/>
      </c>
      <c r="DC898" s="4" t="str">
        <f t="shared" si="18150"/>
        <v/>
      </c>
      <c r="DD898" s="7">
        <v>2</v>
      </c>
      <c r="DE898" s="7">
        <v>30</v>
      </c>
      <c r="DF898" s="7">
        <v>60</v>
      </c>
      <c r="DH898" s="7">
        <v>11</v>
      </c>
      <c r="DI898" s="4">
        <f t="shared" si="17436"/>
        <v>1</v>
      </c>
      <c r="DJ898" s="4">
        <f t="shared" si="17965"/>
        <v>3</v>
      </c>
      <c r="DK898" s="4">
        <f t="shared" si="18178"/>
        <v>5</v>
      </c>
      <c r="DL898" s="4">
        <f t="shared" si="17815"/>
        <v>7</v>
      </c>
      <c r="DX898" s="7">
        <f t="shared" si="17840"/>
        <v>8080207</v>
      </c>
      <c r="DY898" s="7"/>
      <c r="DZ898" s="67">
        <v>10000</v>
      </c>
      <c r="EA898" s="2" t="s">
        <v>1594</v>
      </c>
      <c r="EB898" s="85">
        <v>203</v>
      </c>
      <c r="EC898" s="2" t="s">
        <v>1595</v>
      </c>
      <c r="ED898" s="2">
        <v>2024</v>
      </c>
      <c r="EE898" s="2">
        <v>3004</v>
      </c>
      <c r="EF898" s="7">
        <v>50</v>
      </c>
      <c r="EG898" s="20"/>
      <c r="EH898" s="20"/>
      <c r="EI898" s="4">
        <f t="shared" ref="EI898" si="18229">IF(EI703="","",EI703)</f>
        <v>331138</v>
      </c>
      <c r="EJ898" s="4">
        <f t="shared" ref="EJ898" si="18230">IF(EJ703="","",EJ703)</f>
        <v>1</v>
      </c>
      <c r="EK898" s="4">
        <f t="shared" ref="EK898" si="18231">IF(EK703="","",EK703)</f>
        <v>331139</v>
      </c>
      <c r="EL898" s="4">
        <f t="shared" ref="EL898" si="18232">IF(EL703="","",EL703)</f>
        <v>1</v>
      </c>
      <c r="EM898" s="4">
        <f t="shared" ref="EM898" si="18233">IF(EM703="","",EM703)</f>
        <v>331140</v>
      </c>
      <c r="EN898" s="4">
        <f t="shared" ref="EN898" si="18234">IF(EN703="","",EN703)</f>
        <v>1</v>
      </c>
      <c r="EO898" s="4">
        <f t="shared" ref="EO898" si="18235">IF(EO703="","",EO703)</f>
        <v>331141</v>
      </c>
      <c r="EP898" s="4">
        <f t="shared" ref="EP898" si="18236">IF(EP703="","",EP703)</f>
        <v>1</v>
      </c>
      <c r="EQ898" s="4" t="str">
        <f t="shared" ref="EQ898" si="18237">IF(EQ703="","",EQ703)</f>
        <v/>
      </c>
      <c r="ER898" s="4" t="str">
        <f t="shared" si="18075"/>
        <v/>
      </c>
      <c r="ES898" s="4" t="str">
        <f t="shared" si="18045"/>
        <v/>
      </c>
      <c r="ET898" s="4" t="str">
        <f t="shared" ref="ET898" si="18238">IF(ET703="","",ET703)</f>
        <v/>
      </c>
      <c r="EU898" s="4" t="str">
        <f t="shared" si="18014"/>
        <v/>
      </c>
      <c r="EV898" s="4" t="str">
        <f t="shared" si="17979"/>
        <v/>
      </c>
      <c r="EW898" s="4" t="str">
        <f t="shared" si="17979"/>
        <v/>
      </c>
      <c r="EX898" s="4" t="str">
        <f t="shared" si="17979"/>
        <v/>
      </c>
      <c r="EY898" s="4" t="str">
        <f t="shared" si="17979"/>
        <v/>
      </c>
      <c r="EZ898" s="4" t="str">
        <f t="shared" ref="EZ898" si="18239">IF(EZ703="","",EZ703)</f>
        <v/>
      </c>
      <c r="FA898" s="4" t="str">
        <f t="shared" si="17980"/>
        <v/>
      </c>
      <c r="FB898" s="4" t="str">
        <f t="shared" si="18107"/>
        <v/>
      </c>
      <c r="FC898" s="4">
        <f t="shared" ref="FC898" si="18240">IF(FC703="","",FC703)</f>
        <v>40013</v>
      </c>
      <c r="FD898" s="4">
        <f t="shared" si="18109"/>
        <v>1</v>
      </c>
      <c r="FE898" s="4">
        <f t="shared" ref="FE898:FE899" si="18241">IF(FE703="","",FE703)</f>
        <v>20100</v>
      </c>
      <c r="FF898" s="4">
        <f t="shared" si="18218"/>
        <v>1</v>
      </c>
      <c r="FG898" s="4">
        <f t="shared" si="18193"/>
        <v>20100</v>
      </c>
      <c r="FH898" s="4">
        <f t="shared" si="18140"/>
        <v>1</v>
      </c>
      <c r="FR898" s="2">
        <v>99999</v>
      </c>
      <c r="FS898" s="2">
        <v>0</v>
      </c>
      <c r="FT898" s="4">
        <v>10000</v>
      </c>
      <c r="FU898" s="4" t="s">
        <v>1596</v>
      </c>
      <c r="FV898" s="4"/>
      <c r="FW898" s="4"/>
      <c r="FX898" s="4"/>
      <c r="FY898" s="4"/>
      <c r="FZ898" s="77">
        <v>0</v>
      </c>
      <c r="GA898" s="2">
        <v>1</v>
      </c>
      <c r="GB898" s="2">
        <v>30</v>
      </c>
      <c r="GC898" s="2">
        <v>1</v>
      </c>
      <c r="GD898"/>
    </row>
    <row r="899" s="2" customFormat="1" ht="14.25" spans="1:186">
      <c r="A899" s="15">
        <v>8080208</v>
      </c>
      <c r="B899" s="7">
        <f t="shared" si="18194"/>
        <v>568</v>
      </c>
      <c r="C899" s="7">
        <f t="shared" ref="C899" si="18242">C886</f>
        <v>3</v>
      </c>
      <c r="D899" s="5" t="s">
        <v>561</v>
      </c>
      <c r="E899" s="2" t="s">
        <v>1603</v>
      </c>
      <c r="F899" s="31" t="s">
        <v>1483</v>
      </c>
      <c r="G899" s="31">
        <v>5</v>
      </c>
      <c r="H899" s="7" t="s">
        <v>191</v>
      </c>
      <c r="I899" s="7" t="s">
        <v>187</v>
      </c>
      <c r="J899" s="37">
        <v>1445</v>
      </c>
      <c r="K899" s="39">
        <v>1436</v>
      </c>
      <c r="L899" s="80"/>
      <c r="M899" s="53" t="s">
        <v>193</v>
      </c>
      <c r="N899" s="4">
        <f t="shared" ref="N899" si="18243">N704</f>
        <v>80</v>
      </c>
      <c r="O899" s="4">
        <f t="shared" ref="O899" si="18244">O704</f>
        <v>80</v>
      </c>
      <c r="P899" s="40">
        <f t="shared" si="17682"/>
        <v>2305</v>
      </c>
      <c r="Q899" s="4"/>
      <c r="S899" s="48">
        <f t="shared" ref="S899" si="18245">S886</f>
        <v>2</v>
      </c>
      <c r="T899" s="94" t="s">
        <v>194</v>
      </c>
      <c r="U899" s="7" t="s">
        <v>195</v>
      </c>
      <c r="V899" s="7" t="str">
        <f t="shared" si="18171"/>
        <v>1</v>
      </c>
      <c r="W899" s="7" t="str">
        <f t="shared" si="17993"/>
        <v>1</v>
      </c>
      <c r="X899" s="40">
        <v>0</v>
      </c>
      <c r="AB899" s="7" t="s">
        <v>195</v>
      </c>
      <c r="AC899" s="7">
        <v>0</v>
      </c>
      <c r="AD899" s="7" t="s">
        <v>195</v>
      </c>
      <c r="AE899" s="7" t="s">
        <v>195</v>
      </c>
      <c r="AF899" s="7" t="s">
        <v>195</v>
      </c>
      <c r="AG899" s="7" t="s">
        <v>195</v>
      </c>
      <c r="AH899" s="40">
        <v>0</v>
      </c>
      <c r="AI899" s="40">
        <v>0</v>
      </c>
      <c r="AJ899" s="40">
        <v>1</v>
      </c>
      <c r="AK899" s="40">
        <v>0</v>
      </c>
      <c r="AL899" s="40">
        <v>1</v>
      </c>
      <c r="AM899" s="40">
        <v>0</v>
      </c>
      <c r="AN899" s="40">
        <v>60</v>
      </c>
      <c r="AO899" s="40">
        <v>10000</v>
      </c>
      <c r="AP899" s="7" t="s">
        <v>560</v>
      </c>
      <c r="AQ899" s="4">
        <f t="shared" ref="AQ899" si="18246">AQ704</f>
        <v>3</v>
      </c>
      <c r="AR899" s="4">
        <f t="shared" si="17995"/>
        <v>161506</v>
      </c>
      <c r="AS899" s="7" t="s">
        <v>199</v>
      </c>
      <c r="AT899" s="48">
        <v>3</v>
      </c>
      <c r="AU899" s="48">
        <v>1</v>
      </c>
      <c r="AV899" s="48">
        <v>3</v>
      </c>
      <c r="AW899" s="48">
        <v>500</v>
      </c>
      <c r="AX899" s="48">
        <v>250</v>
      </c>
      <c r="AY899" s="48">
        <v>0</v>
      </c>
      <c r="AZ899" s="48">
        <v>0</v>
      </c>
      <c r="BE899" s="48">
        <v>0</v>
      </c>
      <c r="BF899" s="48">
        <v>1</v>
      </c>
      <c r="BG899" s="48">
        <f t="shared" ref="BG899" si="18247">IF(O899&lt;10,90,90+O899*9)</f>
        <v>810</v>
      </c>
      <c r="BH899" s="48">
        <f t="shared" ref="BH899" si="18248">IF(O899&lt;10,90,90+O899*9)</f>
        <v>810</v>
      </c>
      <c r="BI899" s="7">
        <v>0</v>
      </c>
      <c r="BJ899" s="7">
        <v>0</v>
      </c>
      <c r="BK899" s="7">
        <v>0</v>
      </c>
      <c r="BL899" s="7">
        <v>0</v>
      </c>
      <c r="BM899" s="7">
        <v>0</v>
      </c>
      <c r="BN899" s="7">
        <v>0</v>
      </c>
      <c r="BO899" s="7">
        <v>0</v>
      </c>
      <c r="BP899" s="7">
        <v>0</v>
      </c>
      <c r="BQ899" s="7">
        <v>0</v>
      </c>
      <c r="BR899" s="7">
        <v>0</v>
      </c>
      <c r="BS899" s="7">
        <v>0</v>
      </c>
      <c r="BT899" s="7">
        <v>0</v>
      </c>
      <c r="BU899" s="7">
        <v>0</v>
      </c>
      <c r="BV899" s="7">
        <v>0</v>
      </c>
      <c r="BW899" s="7">
        <v>0</v>
      </c>
      <c r="BX899" s="7">
        <v>0</v>
      </c>
      <c r="BY899" s="7">
        <v>0</v>
      </c>
      <c r="BZ899" s="7">
        <v>0</v>
      </c>
      <c r="CA899" s="7">
        <v>0</v>
      </c>
      <c r="CB899" s="7">
        <v>0</v>
      </c>
      <c r="CC899" s="7">
        <v>0</v>
      </c>
      <c r="CD899" s="7">
        <v>0</v>
      </c>
      <c r="CE899" s="7">
        <v>0</v>
      </c>
      <c r="CF899" s="7">
        <v>0</v>
      </c>
      <c r="CG899" s="7">
        <v>0</v>
      </c>
      <c r="CH899" s="7">
        <v>0</v>
      </c>
      <c r="CI899" s="7">
        <v>0</v>
      </c>
      <c r="CJ899" s="7">
        <v>0</v>
      </c>
      <c r="CK899" s="7">
        <v>0</v>
      </c>
      <c r="CL899" s="40">
        <v>0</v>
      </c>
      <c r="CM899" s="40">
        <v>0</v>
      </c>
      <c r="CN899" s="40">
        <v>0</v>
      </c>
      <c r="CO899" s="40">
        <v>0</v>
      </c>
      <c r="CP899" s="7">
        <v>0</v>
      </c>
      <c r="CQ899" s="7">
        <v>0</v>
      </c>
      <c r="CR899" s="7">
        <v>0</v>
      </c>
      <c r="CS899" s="40">
        <v>0</v>
      </c>
      <c r="CT899" s="7">
        <v>0</v>
      </c>
      <c r="CU899" s="7">
        <v>0</v>
      </c>
      <c r="CV899" s="4"/>
      <c r="CW899" s="4"/>
      <c r="CX899" s="4" t="str">
        <f t="shared" ref="CX899" si="18249">IF(CX704="","",CX704)</f>
        <v/>
      </c>
      <c r="CY899" s="4" t="str">
        <f t="shared" ref="CY899:CY920" si="18250">IF(CY704="","",CY704)</f>
        <v/>
      </c>
      <c r="CZ899" s="4" t="str">
        <f t="shared" ref="CZ899" si="18251">IF(CZ704="","",CZ704)</f>
        <v/>
      </c>
      <c r="DA899" s="4" t="str">
        <f t="shared" ref="DA899" si="18252">IF(DA704="","",DA704)</f>
        <v/>
      </c>
      <c r="DB899" s="4" t="str">
        <f t="shared" ref="DB899" si="18253">IF(DB704="","",DB704)</f>
        <v/>
      </c>
      <c r="DC899" s="4" t="str">
        <f t="shared" si="18150"/>
        <v/>
      </c>
      <c r="DD899" s="7">
        <v>2</v>
      </c>
      <c r="DE899" s="7">
        <v>30</v>
      </c>
      <c r="DF899" s="7">
        <v>60</v>
      </c>
      <c r="DH899" s="7">
        <v>11</v>
      </c>
      <c r="DI899" s="4">
        <f t="shared" si="17436"/>
        <v>1</v>
      </c>
      <c r="DJ899" s="4">
        <f t="shared" ref="DJ899" si="18254">IF(DJ704="","",DJ704)</f>
        <v>3</v>
      </c>
      <c r="DK899" s="4">
        <f t="shared" si="18178"/>
        <v>5</v>
      </c>
      <c r="DL899" s="4">
        <f t="shared" si="17815"/>
        <v>7</v>
      </c>
      <c r="DX899" s="7">
        <f t="shared" si="17840"/>
        <v>8080208</v>
      </c>
      <c r="DY899" s="7"/>
      <c r="DZ899" s="67">
        <v>10000</v>
      </c>
      <c r="EA899" s="2" t="s">
        <v>1594</v>
      </c>
      <c r="EB899" s="85">
        <v>203</v>
      </c>
      <c r="EC899" s="2" t="s">
        <v>1595</v>
      </c>
      <c r="ED899" s="2">
        <v>2024</v>
      </c>
      <c r="EE899" s="2">
        <v>3004</v>
      </c>
      <c r="EF899" s="7">
        <v>50</v>
      </c>
      <c r="EG899" s="20"/>
      <c r="EH899" s="20"/>
      <c r="EI899" s="4">
        <f t="shared" ref="EI899" si="18255">IF(EI704="","",EI704)</f>
        <v>331138</v>
      </c>
      <c r="EJ899" s="4">
        <f t="shared" ref="EJ899:EJ920" si="18256">IF(EJ704="","",EJ704)</f>
        <v>1</v>
      </c>
      <c r="EK899" s="4">
        <f t="shared" ref="EK899" si="18257">IF(EK704="","",EK704)</f>
        <v>331139</v>
      </c>
      <c r="EL899" s="4">
        <f t="shared" ref="EL899" si="18258">IF(EL704="","",EL704)</f>
        <v>1</v>
      </c>
      <c r="EM899" s="4">
        <f t="shared" ref="EM899" si="18259">IF(EM704="","",EM704)</f>
        <v>331140</v>
      </c>
      <c r="EN899" s="4">
        <f t="shared" ref="EN899" si="18260">IF(EN704="","",EN704)</f>
        <v>1</v>
      </c>
      <c r="EO899" s="4">
        <f t="shared" ref="EO899" si="18261">IF(EO704="","",EO704)</f>
        <v>331141</v>
      </c>
      <c r="EP899" s="4">
        <f t="shared" ref="EP899" si="18262">IF(EP704="","",EP704)</f>
        <v>1</v>
      </c>
      <c r="EQ899" s="4" t="str">
        <f t="shared" ref="EQ899" si="18263">IF(EQ704="","",EQ704)</f>
        <v/>
      </c>
      <c r="ER899" s="4" t="str">
        <f t="shared" ref="ER899" si="18264">IF(ER704="","",ER704)</f>
        <v/>
      </c>
      <c r="ES899" s="4" t="str">
        <f t="shared" ref="ES899" si="18265">IF(ES704="","",ES704)</f>
        <v/>
      </c>
      <c r="ET899" s="4" t="str">
        <f t="shared" ref="ET899" si="18266">IF(ET704="","",ET704)</f>
        <v/>
      </c>
      <c r="EU899" s="4" t="str">
        <f t="shared" ref="EU899" si="18267">IF(EU704="","",EU704)</f>
        <v/>
      </c>
      <c r="EV899" s="4" t="str">
        <f t="shared" si="17979"/>
        <v/>
      </c>
      <c r="EW899" s="4" t="str">
        <f t="shared" si="17979"/>
        <v/>
      </c>
      <c r="EX899" s="4" t="str">
        <f t="shared" si="17979"/>
        <v/>
      </c>
      <c r="EY899" s="4" t="str">
        <f t="shared" si="17979"/>
        <v/>
      </c>
      <c r="EZ899" s="4" t="str">
        <f t="shared" ref="EZ899" si="18268">IF(EZ704="","",EZ704)</f>
        <v/>
      </c>
      <c r="FA899" s="4" t="str">
        <f t="shared" si="17980"/>
        <v/>
      </c>
      <c r="FB899" s="4" t="str">
        <f t="shared" ref="FB899" si="18269">IF(FB704="","",FB704)</f>
        <v/>
      </c>
      <c r="FC899" s="4">
        <f t="shared" ref="FC899" si="18270">IF(FC704="","",FC704)</f>
        <v>40013</v>
      </c>
      <c r="FD899" s="4">
        <f t="shared" ref="FD899" si="18271">IF(FD704="","",FD704)</f>
        <v>1</v>
      </c>
      <c r="FE899" s="4">
        <f t="shared" si="18241"/>
        <v>20100</v>
      </c>
      <c r="FF899" s="4">
        <f t="shared" si="18218"/>
        <v>1</v>
      </c>
      <c r="FG899" s="4">
        <f t="shared" si="18193"/>
        <v>20100</v>
      </c>
      <c r="FH899" s="4">
        <f t="shared" si="18140"/>
        <v>1</v>
      </c>
      <c r="FR899" s="2">
        <v>99999</v>
      </c>
      <c r="FS899" s="2">
        <v>0</v>
      </c>
      <c r="FT899" s="4">
        <v>10000</v>
      </c>
      <c r="FU899" s="4" t="s">
        <v>1596</v>
      </c>
      <c r="FV899" s="4"/>
      <c r="FW899" s="4"/>
      <c r="FX899" s="4"/>
      <c r="FY899" s="4"/>
      <c r="FZ899" s="77">
        <v>0</v>
      </c>
      <c r="GA899" s="2">
        <v>1</v>
      </c>
      <c r="GB899" s="2">
        <v>30</v>
      </c>
      <c r="GC899" s="2">
        <v>1</v>
      </c>
      <c r="GD899"/>
    </row>
    <row r="900" s="2" customFormat="1" ht="14.25" spans="1:186">
      <c r="A900" s="15">
        <v>8080309</v>
      </c>
      <c r="B900" s="7">
        <f t="shared" si="18194"/>
        <v>1640</v>
      </c>
      <c r="C900" s="7">
        <f t="shared" ref="C900:C921" si="18272">C887</f>
        <v>1</v>
      </c>
      <c r="D900" s="5" t="s">
        <v>563</v>
      </c>
      <c r="E900" s="2" t="s">
        <v>1604</v>
      </c>
      <c r="F900" s="31" t="s">
        <v>1483</v>
      </c>
      <c r="G900" s="31">
        <v>5</v>
      </c>
      <c r="H900" s="7" t="s">
        <v>191</v>
      </c>
      <c r="I900" s="7" t="s">
        <v>187</v>
      </c>
      <c r="J900" s="37">
        <v>1434</v>
      </c>
      <c r="K900" s="39">
        <v>1698</v>
      </c>
      <c r="L900" s="80"/>
      <c r="M900" s="53" t="s">
        <v>193</v>
      </c>
      <c r="N900" s="4">
        <f t="shared" ref="N900" si="18273">N705</f>
        <v>80</v>
      </c>
      <c r="O900" s="4">
        <f t="shared" ref="O900" si="18274">O705</f>
        <v>80</v>
      </c>
      <c r="P900" s="40">
        <f t="shared" si="17682"/>
        <v>2105</v>
      </c>
      <c r="Q900" s="4"/>
      <c r="S900" s="48">
        <f t="shared" ref="S900:S921" si="18275">S887</f>
        <v>1</v>
      </c>
      <c r="T900" s="94" t="s">
        <v>194</v>
      </c>
      <c r="U900" s="7" t="s">
        <v>195</v>
      </c>
      <c r="V900" s="7" t="str">
        <f t="shared" si="18171"/>
        <v>1</v>
      </c>
      <c r="W900" s="7" t="str">
        <f t="shared" si="17993"/>
        <v>1</v>
      </c>
      <c r="X900" s="40">
        <v>0</v>
      </c>
      <c r="AB900" s="7" t="s">
        <v>195</v>
      </c>
      <c r="AC900" s="7">
        <v>0</v>
      </c>
      <c r="AD900" s="7" t="s">
        <v>195</v>
      </c>
      <c r="AE900" s="7" t="s">
        <v>195</v>
      </c>
      <c r="AF900" s="7" t="s">
        <v>195</v>
      </c>
      <c r="AG900" s="7" t="s">
        <v>195</v>
      </c>
      <c r="AH900" s="40">
        <v>0</v>
      </c>
      <c r="AI900" s="40">
        <v>0</v>
      </c>
      <c r="AJ900" s="40">
        <v>1</v>
      </c>
      <c r="AK900" s="40">
        <v>0</v>
      </c>
      <c r="AL900" s="40">
        <v>1</v>
      </c>
      <c r="AM900" s="40">
        <v>0</v>
      </c>
      <c r="AN900" s="40">
        <v>60</v>
      </c>
      <c r="AO900" s="40">
        <v>10000</v>
      </c>
      <c r="AP900" s="7" t="s">
        <v>560</v>
      </c>
      <c r="AQ900" s="4">
        <f t="shared" ref="AQ900:AQ919" si="18276">AQ705</f>
        <v>3</v>
      </c>
      <c r="AR900" s="4">
        <f t="shared" si="17995"/>
        <v>161506</v>
      </c>
      <c r="AS900" s="7" t="s">
        <v>199</v>
      </c>
      <c r="AT900" s="48">
        <v>3</v>
      </c>
      <c r="AU900" s="48">
        <v>1</v>
      </c>
      <c r="AV900" s="48">
        <v>3</v>
      </c>
      <c r="AW900" s="48">
        <v>500</v>
      </c>
      <c r="AX900" s="48">
        <v>250</v>
      </c>
      <c r="AY900" s="48">
        <v>0</v>
      </c>
      <c r="AZ900" s="48">
        <v>0</v>
      </c>
      <c r="BE900" s="48">
        <v>0</v>
      </c>
      <c r="BF900" s="48">
        <v>1</v>
      </c>
      <c r="BG900" s="48">
        <f t="shared" ref="BG900" si="18277">IF(O900&lt;10,90,90+O900*9)</f>
        <v>810</v>
      </c>
      <c r="BH900" s="48">
        <f t="shared" ref="BH900" si="18278">IF(O900&lt;10,90,90+O900*9)</f>
        <v>810</v>
      </c>
      <c r="BI900" s="7">
        <v>0</v>
      </c>
      <c r="BJ900" s="7">
        <v>0</v>
      </c>
      <c r="BK900" s="7">
        <v>0</v>
      </c>
      <c r="BL900" s="7">
        <v>0</v>
      </c>
      <c r="BM900" s="7">
        <v>0</v>
      </c>
      <c r="BN900" s="7">
        <v>0</v>
      </c>
      <c r="BO900" s="7">
        <v>0</v>
      </c>
      <c r="BP900" s="7">
        <v>0</v>
      </c>
      <c r="BQ900" s="7">
        <v>0</v>
      </c>
      <c r="BR900" s="7">
        <v>0</v>
      </c>
      <c r="BS900" s="7">
        <v>0</v>
      </c>
      <c r="BT900" s="7">
        <v>0</v>
      </c>
      <c r="BU900" s="7">
        <v>0</v>
      </c>
      <c r="BV900" s="7">
        <v>0</v>
      </c>
      <c r="BW900" s="7">
        <v>0</v>
      </c>
      <c r="BX900" s="7">
        <v>0</v>
      </c>
      <c r="BY900" s="7">
        <v>0</v>
      </c>
      <c r="BZ900" s="7">
        <v>0</v>
      </c>
      <c r="CA900" s="7">
        <v>0</v>
      </c>
      <c r="CB900" s="7">
        <v>0</v>
      </c>
      <c r="CC900" s="7">
        <v>0</v>
      </c>
      <c r="CD900" s="7">
        <v>0</v>
      </c>
      <c r="CE900" s="7">
        <v>0</v>
      </c>
      <c r="CF900" s="7">
        <v>0</v>
      </c>
      <c r="CG900" s="7">
        <v>0</v>
      </c>
      <c r="CH900" s="7">
        <v>0</v>
      </c>
      <c r="CI900" s="7">
        <v>0</v>
      </c>
      <c r="CJ900" s="7">
        <v>0</v>
      </c>
      <c r="CK900" s="7">
        <v>0</v>
      </c>
      <c r="CL900" s="40">
        <v>0</v>
      </c>
      <c r="CM900" s="40">
        <v>0</v>
      </c>
      <c r="CN900" s="40">
        <v>0</v>
      </c>
      <c r="CO900" s="40">
        <v>0</v>
      </c>
      <c r="CP900" s="7">
        <v>0</v>
      </c>
      <c r="CQ900" s="7">
        <v>0</v>
      </c>
      <c r="CR900" s="7">
        <v>0</v>
      </c>
      <c r="CS900" s="40">
        <v>0</v>
      </c>
      <c r="CT900" s="7">
        <v>0</v>
      </c>
      <c r="CU900" s="7">
        <v>0</v>
      </c>
      <c r="CV900" s="4"/>
      <c r="CW900" s="4"/>
      <c r="CX900" s="4" t="str">
        <f t="shared" ref="CX900" si="18279">IF(CX705="","",CX705)</f>
        <v/>
      </c>
      <c r="CY900" s="4" t="str">
        <f t="shared" si="18250"/>
        <v/>
      </c>
      <c r="CZ900" s="4" t="str">
        <f t="shared" ref="CZ900" si="18280">IF(CZ705="","",CZ705)</f>
        <v/>
      </c>
      <c r="DA900" s="4" t="str">
        <f t="shared" ref="DA900" si="18281">IF(DA705="","",DA705)</f>
        <v/>
      </c>
      <c r="DB900" s="4" t="str">
        <f t="shared" ref="DB900" si="18282">IF(DB705="","",DB705)</f>
        <v/>
      </c>
      <c r="DC900" s="4" t="str">
        <f t="shared" si="18150"/>
        <v/>
      </c>
      <c r="DD900" s="7">
        <v>2</v>
      </c>
      <c r="DE900" s="7">
        <v>30</v>
      </c>
      <c r="DF900" s="7">
        <v>60</v>
      </c>
      <c r="DH900" s="7">
        <v>11</v>
      </c>
      <c r="DI900" s="4">
        <f t="shared" si="17436"/>
        <v>2</v>
      </c>
      <c r="DJ900" s="4">
        <f t="shared" ref="DJ900" si="18283">IF(DJ705="","",DJ705)</f>
        <v>3</v>
      </c>
      <c r="DK900" s="4" t="str">
        <f t="shared" si="18178"/>
        <v/>
      </c>
      <c r="DL900" s="4" t="str">
        <f t="shared" si="17815"/>
        <v/>
      </c>
      <c r="DX900" s="7">
        <f t="shared" si="17840"/>
        <v>8080309</v>
      </c>
      <c r="DY900" s="7"/>
      <c r="DZ900" s="67">
        <v>0</v>
      </c>
      <c r="EA900" s="2" t="s">
        <v>242</v>
      </c>
      <c r="EB900" s="85" t="s">
        <v>242</v>
      </c>
      <c r="EC900" s="2" t="s">
        <v>242</v>
      </c>
      <c r="ED900" s="2">
        <v>2027</v>
      </c>
      <c r="EE900" s="2">
        <v>3004</v>
      </c>
      <c r="EF900" s="7">
        <v>50</v>
      </c>
      <c r="EG900" s="20"/>
      <c r="EH900" s="20"/>
      <c r="EI900" s="4">
        <f t="shared" ref="EI900" si="18284">IF(EI705="","",EI705)</f>
        <v>331138</v>
      </c>
      <c r="EJ900" s="4">
        <f t="shared" si="18256"/>
        <v>1</v>
      </c>
      <c r="EK900" s="4">
        <f t="shared" ref="EK900" si="18285">IF(EK705="","",EK705)</f>
        <v>331139</v>
      </c>
      <c r="EL900" s="4">
        <f t="shared" ref="EL900" si="18286">IF(EL705="","",EL705)</f>
        <v>1</v>
      </c>
      <c r="EM900" s="4">
        <f t="shared" ref="EM900" si="18287">IF(EM705="","",EM705)</f>
        <v>331140</v>
      </c>
      <c r="EN900" s="4">
        <f t="shared" ref="EN900" si="18288">IF(EN705="","",EN705)</f>
        <v>1</v>
      </c>
      <c r="EO900" s="4">
        <f t="shared" ref="EO900" si="18289">IF(EO705="","",EO705)</f>
        <v>331141</v>
      </c>
      <c r="EP900" s="4">
        <f t="shared" ref="EP900" si="18290">IF(EP705="","",EP705)</f>
        <v>1</v>
      </c>
      <c r="EQ900" s="4" t="str">
        <f t="shared" ref="EQ900" si="18291">IF(EQ705="","",EQ705)</f>
        <v/>
      </c>
      <c r="ER900" s="4" t="str">
        <f t="shared" ref="ER900" si="18292">IF(ER705="","",ER705)</f>
        <v/>
      </c>
      <c r="ES900" s="4" t="str">
        <f t="shared" ref="ES900" si="18293">IF(ES705="","",ES705)</f>
        <v/>
      </c>
      <c r="ET900" s="4" t="str">
        <f t="shared" ref="ET900" si="18294">IF(ET705="","",ET705)</f>
        <v/>
      </c>
      <c r="EU900" s="4" t="str">
        <f t="shared" ref="EU900:EU908" si="18295">IF(EU705="","",EU705)</f>
        <v/>
      </c>
      <c r="EV900" s="4" t="str">
        <f t="shared" si="17979"/>
        <v/>
      </c>
      <c r="EW900" s="4" t="str">
        <f t="shared" si="17979"/>
        <v/>
      </c>
      <c r="EX900" s="4" t="str">
        <f t="shared" si="17979"/>
        <v/>
      </c>
      <c r="EY900" s="4" t="str">
        <f t="shared" si="17979"/>
        <v/>
      </c>
      <c r="EZ900" s="4" t="str">
        <f t="shared" ref="EZ900:EZ909" si="18296">IF(EZ705="","",EZ705)</f>
        <v/>
      </c>
      <c r="FA900" s="4" t="str">
        <f t="shared" si="17980"/>
        <v/>
      </c>
      <c r="FB900" s="4" t="str">
        <f t="shared" ref="FB900" si="18297">IF(FB705="","",FB705)</f>
        <v/>
      </c>
      <c r="FC900" s="4">
        <f t="shared" ref="FC900" si="18298">IF(FC705="","",FC705)</f>
        <v>40013</v>
      </c>
      <c r="FD900" s="4">
        <f t="shared" ref="FD900" si="18299">IF(FD705="","",FD705)</f>
        <v>1</v>
      </c>
      <c r="FE900" s="4">
        <f t="shared" ref="FE900" si="18300">IF(FE705="","",FE705)</f>
        <v>20100</v>
      </c>
      <c r="FF900" s="4">
        <f t="shared" si="18218"/>
        <v>1</v>
      </c>
      <c r="FG900" s="4">
        <f t="shared" si="18193"/>
        <v>20100</v>
      </c>
      <c r="FH900" s="4">
        <f t="shared" si="18140"/>
        <v>1</v>
      </c>
      <c r="FR900" s="2">
        <v>99999</v>
      </c>
      <c r="FS900" s="2">
        <v>0</v>
      </c>
      <c r="FT900" s="4">
        <v>10000</v>
      </c>
      <c r="FU900" s="4" t="s">
        <v>1596</v>
      </c>
      <c r="FV900" s="4"/>
      <c r="FW900" s="4"/>
      <c r="FX900" s="4"/>
      <c r="FY900" s="4"/>
      <c r="FZ900" s="77">
        <v>0</v>
      </c>
      <c r="GA900" s="2">
        <v>1</v>
      </c>
      <c r="GB900" s="2">
        <v>30</v>
      </c>
      <c r="GC900" s="2">
        <v>1</v>
      </c>
      <c r="GD900"/>
    </row>
    <row r="901" s="2" customFormat="1" ht="14.25" spans="1:186">
      <c r="A901" s="15">
        <v>8080310</v>
      </c>
      <c r="B901" s="7">
        <f t="shared" si="18194"/>
        <v>1384</v>
      </c>
      <c r="C901" s="7">
        <f t="shared" si="18272"/>
        <v>1</v>
      </c>
      <c r="D901" s="5" t="s">
        <v>565</v>
      </c>
      <c r="E901" s="2" t="s">
        <v>1605</v>
      </c>
      <c r="F901" s="31" t="s">
        <v>1483</v>
      </c>
      <c r="G901" s="31">
        <v>5</v>
      </c>
      <c r="H901" s="7" t="s">
        <v>191</v>
      </c>
      <c r="I901" s="7" t="s">
        <v>187</v>
      </c>
      <c r="J901" s="37">
        <v>1500</v>
      </c>
      <c r="K901" s="39">
        <v>1698</v>
      </c>
      <c r="L901" s="80"/>
      <c r="M901" s="53" t="s">
        <v>193</v>
      </c>
      <c r="N901" s="4">
        <f t="shared" ref="N901" si="18301">N706</f>
        <v>80</v>
      </c>
      <c r="O901" s="4">
        <f t="shared" ref="O901" si="18302">O706</f>
        <v>80</v>
      </c>
      <c r="P901" s="40">
        <f t="shared" si="17682"/>
        <v>2105</v>
      </c>
      <c r="Q901" s="4"/>
      <c r="S901" s="48">
        <f t="shared" si="18275"/>
        <v>2</v>
      </c>
      <c r="T901" s="94" t="s">
        <v>194</v>
      </c>
      <c r="U901" s="7" t="s">
        <v>195</v>
      </c>
      <c r="V901" s="7" t="str">
        <f t="shared" si="18171"/>
        <v>1</v>
      </c>
      <c r="W901" s="7" t="str">
        <f t="shared" si="17993"/>
        <v>1</v>
      </c>
      <c r="X901" s="40">
        <v>0</v>
      </c>
      <c r="AB901" s="7" t="s">
        <v>195</v>
      </c>
      <c r="AC901" s="7">
        <v>0</v>
      </c>
      <c r="AD901" s="7" t="s">
        <v>195</v>
      </c>
      <c r="AE901" s="7" t="s">
        <v>195</v>
      </c>
      <c r="AF901" s="7" t="s">
        <v>195</v>
      </c>
      <c r="AG901" s="7" t="s">
        <v>195</v>
      </c>
      <c r="AH901" s="40">
        <v>0</v>
      </c>
      <c r="AI901" s="40">
        <v>0</v>
      </c>
      <c r="AJ901" s="40">
        <v>1</v>
      </c>
      <c r="AK901" s="40">
        <v>0</v>
      </c>
      <c r="AL901" s="40">
        <v>1</v>
      </c>
      <c r="AM901" s="40">
        <v>0</v>
      </c>
      <c r="AN901" s="40">
        <v>60</v>
      </c>
      <c r="AO901" s="40">
        <v>10000</v>
      </c>
      <c r="AP901" s="7" t="s">
        <v>560</v>
      </c>
      <c r="AQ901" s="4">
        <f t="shared" si="18276"/>
        <v>3</v>
      </c>
      <c r="AR901" s="4">
        <f t="shared" si="17995"/>
        <v>161506</v>
      </c>
      <c r="AS901" s="7" t="s">
        <v>199</v>
      </c>
      <c r="AT901" s="48">
        <v>3</v>
      </c>
      <c r="AU901" s="48">
        <v>1</v>
      </c>
      <c r="AV901" s="48">
        <v>3</v>
      </c>
      <c r="AW901" s="48">
        <v>500</v>
      </c>
      <c r="AX901" s="48">
        <v>250</v>
      </c>
      <c r="AY901" s="48">
        <v>0</v>
      </c>
      <c r="AZ901" s="48">
        <v>0</v>
      </c>
      <c r="BE901" s="48">
        <v>0</v>
      </c>
      <c r="BF901" s="48">
        <v>1</v>
      </c>
      <c r="BG901" s="48">
        <f t="shared" ref="BG901" si="18303">IF(O901&lt;10,90,90+O901*9)</f>
        <v>810</v>
      </c>
      <c r="BH901" s="48">
        <f t="shared" ref="BH901" si="18304">IF(O901&lt;10,90,90+O901*9)</f>
        <v>810</v>
      </c>
      <c r="BI901" s="7">
        <v>0</v>
      </c>
      <c r="BJ901" s="7">
        <v>0</v>
      </c>
      <c r="BK901" s="7">
        <v>0</v>
      </c>
      <c r="BL901" s="7">
        <v>0</v>
      </c>
      <c r="BM901" s="7">
        <v>0</v>
      </c>
      <c r="BN901" s="7">
        <v>0</v>
      </c>
      <c r="BO901" s="7">
        <v>0</v>
      </c>
      <c r="BP901" s="7">
        <v>0</v>
      </c>
      <c r="BQ901" s="7">
        <v>0</v>
      </c>
      <c r="BR901" s="7">
        <v>0</v>
      </c>
      <c r="BS901" s="7">
        <v>0</v>
      </c>
      <c r="BT901" s="7">
        <v>0</v>
      </c>
      <c r="BU901" s="7">
        <v>0</v>
      </c>
      <c r="BV901" s="7">
        <v>0</v>
      </c>
      <c r="BW901" s="7">
        <v>0</v>
      </c>
      <c r="BX901" s="7">
        <v>0</v>
      </c>
      <c r="BY901" s="7">
        <v>0</v>
      </c>
      <c r="BZ901" s="7">
        <v>0</v>
      </c>
      <c r="CA901" s="7">
        <v>0</v>
      </c>
      <c r="CB901" s="7">
        <v>0</v>
      </c>
      <c r="CC901" s="7">
        <v>0</v>
      </c>
      <c r="CD901" s="7">
        <v>0</v>
      </c>
      <c r="CE901" s="7">
        <v>0</v>
      </c>
      <c r="CF901" s="7">
        <v>0</v>
      </c>
      <c r="CG901" s="7">
        <v>0</v>
      </c>
      <c r="CH901" s="7">
        <v>0</v>
      </c>
      <c r="CI901" s="7">
        <v>0</v>
      </c>
      <c r="CJ901" s="7">
        <v>0</v>
      </c>
      <c r="CK901" s="7">
        <v>0</v>
      </c>
      <c r="CL901" s="40">
        <v>0</v>
      </c>
      <c r="CM901" s="40">
        <v>0</v>
      </c>
      <c r="CN901" s="40">
        <v>0</v>
      </c>
      <c r="CO901" s="40">
        <v>0</v>
      </c>
      <c r="CP901" s="7">
        <v>0</v>
      </c>
      <c r="CQ901" s="7">
        <v>0</v>
      </c>
      <c r="CR901" s="7">
        <v>0</v>
      </c>
      <c r="CS901" s="40">
        <v>0</v>
      </c>
      <c r="CT901" s="7">
        <v>0</v>
      </c>
      <c r="CU901" s="7">
        <v>0</v>
      </c>
      <c r="CV901" s="4"/>
      <c r="CW901" s="4"/>
      <c r="CX901" s="4" t="str">
        <f t="shared" ref="CX901" si="18305">IF(CX706="","",CX706)</f>
        <v/>
      </c>
      <c r="CY901" s="4" t="str">
        <f t="shared" si="18250"/>
        <v/>
      </c>
      <c r="CZ901" s="4" t="str">
        <f t="shared" ref="CZ901" si="18306">IF(CZ706="","",CZ706)</f>
        <v/>
      </c>
      <c r="DA901" s="4" t="str">
        <f t="shared" ref="DA901" si="18307">IF(DA706="","",DA706)</f>
        <v/>
      </c>
      <c r="DB901" s="4" t="str">
        <f t="shared" ref="DB901" si="18308">IF(DB706="","",DB706)</f>
        <v/>
      </c>
      <c r="DC901" s="4" t="str">
        <f t="shared" si="18150"/>
        <v/>
      </c>
      <c r="DD901" s="7">
        <v>2</v>
      </c>
      <c r="DE901" s="7">
        <v>30</v>
      </c>
      <c r="DF901" s="7">
        <v>60</v>
      </c>
      <c r="DH901" s="7">
        <v>11</v>
      </c>
      <c r="DI901" s="4">
        <f t="shared" si="17436"/>
        <v>2</v>
      </c>
      <c r="DJ901" s="4">
        <f t="shared" ref="DJ901" si="18309">IF(DJ706="","",DJ706)</f>
        <v>3</v>
      </c>
      <c r="DK901" s="4" t="str">
        <f t="shared" si="18178"/>
        <v/>
      </c>
      <c r="DL901" s="4" t="str">
        <f t="shared" si="17815"/>
        <v/>
      </c>
      <c r="DX901" s="7">
        <f t="shared" si="17840"/>
        <v>8080310</v>
      </c>
      <c r="DY901" s="7"/>
      <c r="DZ901" s="67">
        <v>0</v>
      </c>
      <c r="EA901" s="2" t="s">
        <v>242</v>
      </c>
      <c r="EB901" s="85" t="s">
        <v>242</v>
      </c>
      <c r="EC901" s="2" t="s">
        <v>242</v>
      </c>
      <c r="ED901" s="2">
        <v>2027</v>
      </c>
      <c r="EE901" s="2">
        <v>3004</v>
      </c>
      <c r="EF901" s="7">
        <v>50</v>
      </c>
      <c r="EG901" s="20"/>
      <c r="EH901" s="20"/>
      <c r="EI901" s="4">
        <f t="shared" ref="EI901" si="18310">IF(EI706="","",EI706)</f>
        <v>331138</v>
      </c>
      <c r="EJ901" s="4">
        <f t="shared" si="18256"/>
        <v>1</v>
      </c>
      <c r="EK901" s="4">
        <f t="shared" ref="EK901" si="18311">IF(EK706="","",EK706)</f>
        <v>331139</v>
      </c>
      <c r="EL901" s="4">
        <f t="shared" ref="EL901" si="18312">IF(EL706="","",EL706)</f>
        <v>1</v>
      </c>
      <c r="EM901" s="4">
        <f t="shared" ref="EM901" si="18313">IF(EM706="","",EM706)</f>
        <v>331140</v>
      </c>
      <c r="EN901" s="4">
        <f t="shared" ref="EN901" si="18314">IF(EN706="","",EN706)</f>
        <v>1</v>
      </c>
      <c r="EO901" s="4">
        <f t="shared" ref="EO901" si="18315">IF(EO706="","",EO706)</f>
        <v>331141</v>
      </c>
      <c r="EP901" s="4">
        <f t="shared" ref="EP901" si="18316">IF(EP706="","",EP706)</f>
        <v>1</v>
      </c>
      <c r="EQ901" s="4" t="str">
        <f t="shared" ref="EQ901" si="18317">IF(EQ706="","",EQ706)</f>
        <v/>
      </c>
      <c r="ER901" s="4" t="str">
        <f t="shared" ref="ER901" si="18318">IF(ER706="","",ER706)</f>
        <v/>
      </c>
      <c r="ES901" s="4" t="str">
        <f t="shared" ref="ES901:ES908" si="18319">IF(ES706="","",ES706)</f>
        <v/>
      </c>
      <c r="ET901" s="4" t="str">
        <f t="shared" ref="ET901" si="18320">IF(ET706="","",ET706)</f>
        <v/>
      </c>
      <c r="EU901" s="4" t="str">
        <f t="shared" si="18295"/>
        <v/>
      </c>
      <c r="EV901" s="4" t="str">
        <f t="shared" si="17979"/>
        <v/>
      </c>
      <c r="EW901" s="4" t="str">
        <f t="shared" si="17979"/>
        <v/>
      </c>
      <c r="EX901" s="4" t="str">
        <f t="shared" si="17979"/>
        <v/>
      </c>
      <c r="EY901" s="4" t="str">
        <f t="shared" si="17979"/>
        <v/>
      </c>
      <c r="EZ901" s="4" t="str">
        <f t="shared" si="18296"/>
        <v/>
      </c>
      <c r="FA901" s="4" t="str">
        <f t="shared" si="17980"/>
        <v/>
      </c>
      <c r="FB901" s="4" t="str">
        <f t="shared" ref="FB901" si="18321">IF(FB706="","",FB706)</f>
        <v/>
      </c>
      <c r="FC901" s="4">
        <f t="shared" ref="FC901" si="18322">IF(FC706="","",FC706)</f>
        <v>40013</v>
      </c>
      <c r="FD901" s="4">
        <f t="shared" ref="FD901" si="18323">IF(FD706="","",FD706)</f>
        <v>1</v>
      </c>
      <c r="FE901" s="4">
        <f t="shared" ref="FE901" si="18324">IF(FE706="","",FE706)</f>
        <v>20100</v>
      </c>
      <c r="FF901" s="4">
        <f t="shared" si="18218"/>
        <v>1</v>
      </c>
      <c r="FG901" s="4">
        <f t="shared" si="18193"/>
        <v>20100</v>
      </c>
      <c r="FH901" s="4">
        <f t="shared" si="18140"/>
        <v>1</v>
      </c>
      <c r="FR901" s="2">
        <v>99999</v>
      </c>
      <c r="FS901" s="2">
        <v>0</v>
      </c>
      <c r="FT901" s="4">
        <v>10000</v>
      </c>
      <c r="FU901" s="4" t="s">
        <v>1596</v>
      </c>
      <c r="FV901" s="4"/>
      <c r="FW901" s="4"/>
      <c r="FX901" s="4"/>
      <c r="FY901" s="4"/>
      <c r="FZ901" s="77">
        <v>0</v>
      </c>
      <c r="GA901" s="2">
        <v>1</v>
      </c>
      <c r="GB901" s="2">
        <v>30</v>
      </c>
      <c r="GC901" s="2">
        <v>1</v>
      </c>
      <c r="GD901"/>
    </row>
    <row r="902" s="2" customFormat="1" ht="14.25" spans="1:186">
      <c r="A902" s="15">
        <v>8080411</v>
      </c>
      <c r="B902" s="7">
        <f t="shared" si="18194"/>
        <v>40</v>
      </c>
      <c r="C902" s="7">
        <f t="shared" si="18272"/>
        <v>2</v>
      </c>
      <c r="D902" s="5" t="s">
        <v>567</v>
      </c>
      <c r="E902" s="2" t="s">
        <v>1606</v>
      </c>
      <c r="F902" s="31" t="s">
        <v>1483</v>
      </c>
      <c r="G902" s="31">
        <v>5</v>
      </c>
      <c r="H902" s="7" t="s">
        <v>191</v>
      </c>
      <c r="I902" s="7" t="s">
        <v>187</v>
      </c>
      <c r="J902" s="37">
        <v>1467</v>
      </c>
      <c r="K902" s="39">
        <v>1434</v>
      </c>
      <c r="L902" s="80"/>
      <c r="M902" s="53" t="s">
        <v>193</v>
      </c>
      <c r="N902" s="4">
        <f t="shared" ref="N902" si="18325">N707</f>
        <v>80</v>
      </c>
      <c r="O902" s="4">
        <f t="shared" ref="O902" si="18326">O707</f>
        <v>80</v>
      </c>
      <c r="P902" s="40">
        <f t="shared" si="17682"/>
        <v>2205</v>
      </c>
      <c r="Q902" s="4"/>
      <c r="S902" s="48">
        <f t="shared" si="18275"/>
        <v>0</v>
      </c>
      <c r="T902" s="94" t="s">
        <v>194</v>
      </c>
      <c r="U902" s="7" t="s">
        <v>195</v>
      </c>
      <c r="V902" s="7" t="str">
        <f t="shared" si="18171"/>
        <v>1</v>
      </c>
      <c r="W902" s="7" t="str">
        <f t="shared" si="17993"/>
        <v>1</v>
      </c>
      <c r="X902" s="40">
        <v>0</v>
      </c>
      <c r="AB902" s="7" t="s">
        <v>195</v>
      </c>
      <c r="AC902" s="7">
        <v>0</v>
      </c>
      <c r="AD902" s="7" t="s">
        <v>195</v>
      </c>
      <c r="AE902" s="7" t="s">
        <v>195</v>
      </c>
      <c r="AF902" s="7" t="s">
        <v>195</v>
      </c>
      <c r="AG902" s="7" t="s">
        <v>195</v>
      </c>
      <c r="AH902" s="40">
        <v>0</v>
      </c>
      <c r="AI902" s="40">
        <v>0</v>
      </c>
      <c r="AJ902" s="40">
        <v>1</v>
      </c>
      <c r="AK902" s="40">
        <v>0</v>
      </c>
      <c r="AL902" s="40">
        <v>1</v>
      </c>
      <c r="AM902" s="40">
        <v>0</v>
      </c>
      <c r="AN902" s="40">
        <v>60</v>
      </c>
      <c r="AO902" s="40">
        <v>10000</v>
      </c>
      <c r="AP902" s="7" t="s">
        <v>560</v>
      </c>
      <c r="AQ902" s="4">
        <f t="shared" si="18276"/>
        <v>3</v>
      </c>
      <c r="AR902" s="4">
        <f t="shared" si="17995"/>
        <v>161506</v>
      </c>
      <c r="AS902" s="7" t="s">
        <v>199</v>
      </c>
      <c r="AT902" s="48">
        <v>3</v>
      </c>
      <c r="AU902" s="48">
        <v>1</v>
      </c>
      <c r="AV902" s="48">
        <v>3</v>
      </c>
      <c r="AW902" s="48">
        <v>500</v>
      </c>
      <c r="AX902" s="48">
        <v>250</v>
      </c>
      <c r="AY902" s="48">
        <v>0</v>
      </c>
      <c r="AZ902" s="48">
        <v>0</v>
      </c>
      <c r="BE902" s="48">
        <v>0</v>
      </c>
      <c r="BF902" s="48">
        <v>1</v>
      </c>
      <c r="BG902" s="48">
        <f t="shared" ref="BG902" si="18327">IF(O902&lt;10,90,90+O902*9)</f>
        <v>810</v>
      </c>
      <c r="BH902" s="48">
        <f t="shared" ref="BH902" si="18328">IF(O902&lt;10,90,90+O902*9)</f>
        <v>810</v>
      </c>
      <c r="BI902" s="7">
        <v>0</v>
      </c>
      <c r="BJ902" s="7">
        <v>0</v>
      </c>
      <c r="BK902" s="7">
        <v>0</v>
      </c>
      <c r="BL902" s="7">
        <v>0</v>
      </c>
      <c r="BM902" s="7">
        <v>0</v>
      </c>
      <c r="BN902" s="7">
        <v>0</v>
      </c>
      <c r="BO902" s="7">
        <v>0</v>
      </c>
      <c r="BP902" s="7">
        <v>0</v>
      </c>
      <c r="BQ902" s="7">
        <v>0</v>
      </c>
      <c r="BR902" s="7">
        <v>0</v>
      </c>
      <c r="BS902" s="7">
        <v>0</v>
      </c>
      <c r="BT902" s="7">
        <v>0</v>
      </c>
      <c r="BU902" s="7">
        <v>0</v>
      </c>
      <c r="BV902" s="7">
        <v>0</v>
      </c>
      <c r="BW902" s="7">
        <v>0</v>
      </c>
      <c r="BX902" s="7">
        <v>0</v>
      </c>
      <c r="BY902" s="7">
        <v>0</v>
      </c>
      <c r="BZ902" s="7">
        <v>0</v>
      </c>
      <c r="CA902" s="7">
        <v>0</v>
      </c>
      <c r="CB902" s="7">
        <v>0</v>
      </c>
      <c r="CC902" s="7">
        <v>0</v>
      </c>
      <c r="CD902" s="7">
        <v>0</v>
      </c>
      <c r="CE902" s="7">
        <v>0</v>
      </c>
      <c r="CF902" s="7">
        <v>0</v>
      </c>
      <c r="CG902" s="7">
        <v>0</v>
      </c>
      <c r="CH902" s="7">
        <v>0</v>
      </c>
      <c r="CI902" s="7">
        <v>0</v>
      </c>
      <c r="CJ902" s="7">
        <v>0</v>
      </c>
      <c r="CK902" s="7">
        <v>0</v>
      </c>
      <c r="CL902" s="40">
        <v>0</v>
      </c>
      <c r="CM902" s="40">
        <v>0</v>
      </c>
      <c r="CN902" s="40">
        <v>0</v>
      </c>
      <c r="CO902" s="40">
        <v>0</v>
      </c>
      <c r="CP902" s="7">
        <v>0</v>
      </c>
      <c r="CQ902" s="7">
        <v>0</v>
      </c>
      <c r="CR902" s="7">
        <v>0</v>
      </c>
      <c r="CS902" s="40">
        <v>0</v>
      </c>
      <c r="CT902" s="7">
        <v>0</v>
      </c>
      <c r="CU902" s="7">
        <v>0</v>
      </c>
      <c r="CV902" s="4"/>
      <c r="CW902" s="4"/>
      <c r="CX902" s="4" t="str">
        <f t="shared" ref="CX902" si="18329">IF(CX707="","",CX707)</f>
        <v/>
      </c>
      <c r="CY902" s="4" t="str">
        <f t="shared" si="18250"/>
        <v/>
      </c>
      <c r="CZ902" s="4" t="str">
        <f t="shared" ref="CZ902" si="18330">IF(CZ707="","",CZ707)</f>
        <v/>
      </c>
      <c r="DA902" s="4" t="str">
        <f t="shared" ref="DA902" si="18331">IF(DA707="","",DA707)</f>
        <v/>
      </c>
      <c r="DB902" s="4" t="str">
        <f t="shared" ref="DB902" si="18332">IF(DB707="","",DB707)</f>
        <v/>
      </c>
      <c r="DC902" s="4" t="str">
        <f t="shared" si="18150"/>
        <v/>
      </c>
      <c r="DD902" s="7">
        <v>2</v>
      </c>
      <c r="DE902" s="7">
        <v>30</v>
      </c>
      <c r="DF902" s="7">
        <v>60</v>
      </c>
      <c r="DH902" s="7">
        <v>11</v>
      </c>
      <c r="DI902" s="4">
        <f t="shared" si="17436"/>
        <v>4</v>
      </c>
      <c r="DJ902" s="4">
        <f t="shared" ref="DJ902" si="18333">IF(DJ707="","",DJ707)</f>
        <v>5</v>
      </c>
      <c r="DK902" s="4" t="str">
        <f t="shared" si="18178"/>
        <v/>
      </c>
      <c r="DL902" s="4" t="str">
        <f t="shared" si="17815"/>
        <v/>
      </c>
      <c r="DX902" s="7">
        <f t="shared" si="17840"/>
        <v>8080411</v>
      </c>
      <c r="DY902" s="7"/>
      <c r="DZ902" s="67">
        <v>0</v>
      </c>
      <c r="EA902" s="2" t="s">
        <v>242</v>
      </c>
      <c r="EB902" s="85" t="s">
        <v>242</v>
      </c>
      <c r="EC902" s="2" t="s">
        <v>242</v>
      </c>
      <c r="ED902" s="2">
        <v>2030</v>
      </c>
      <c r="EE902" s="2">
        <v>3004</v>
      </c>
      <c r="EF902" s="7">
        <v>50</v>
      </c>
      <c r="EG902" s="20"/>
      <c r="EH902" s="20"/>
      <c r="EI902" s="4">
        <f t="shared" ref="EI902" si="18334">IF(EI707="","",EI707)</f>
        <v>331168</v>
      </c>
      <c r="EJ902" s="4">
        <f t="shared" si="18256"/>
        <v>1</v>
      </c>
      <c r="EK902" s="4">
        <f t="shared" ref="EK902" si="18335">IF(EK707="","",EK707)</f>
        <v>331169</v>
      </c>
      <c r="EL902" s="4">
        <f t="shared" ref="EL902" si="18336">IF(EL707="","",EL707)</f>
        <v>1</v>
      </c>
      <c r="EM902" s="4">
        <f t="shared" ref="EM902" si="18337">IF(EM707="","",EM707)</f>
        <v>331170</v>
      </c>
      <c r="EN902" s="4">
        <f t="shared" ref="EN902" si="18338">IF(EN707="","",EN707)</f>
        <v>1</v>
      </c>
      <c r="EO902" s="4">
        <f t="shared" ref="EO902" si="18339">IF(EO707="","",EO707)</f>
        <v>331171</v>
      </c>
      <c r="EP902" s="4">
        <f t="shared" ref="EP902" si="18340">IF(EP707="","",EP707)</f>
        <v>1</v>
      </c>
      <c r="EQ902" s="4" t="str">
        <f t="shared" ref="EQ902" si="18341">IF(EQ707="","",EQ707)</f>
        <v/>
      </c>
      <c r="ER902" s="4" t="str">
        <f t="shared" ref="ER902:ER908" si="18342">IF(ER707="","",ER707)</f>
        <v/>
      </c>
      <c r="ES902" s="4" t="str">
        <f t="shared" si="18319"/>
        <v/>
      </c>
      <c r="ET902" s="4" t="str">
        <f t="shared" ref="ET902" si="18343">IF(ET707="","",ET707)</f>
        <v/>
      </c>
      <c r="EU902" s="4" t="str">
        <f t="shared" si="18295"/>
        <v/>
      </c>
      <c r="EV902" s="4" t="str">
        <f t="shared" si="17979"/>
        <v/>
      </c>
      <c r="EW902" s="4" t="str">
        <f t="shared" si="17979"/>
        <v/>
      </c>
      <c r="EX902" s="4" t="str">
        <f t="shared" si="17979"/>
        <v/>
      </c>
      <c r="EY902" s="4" t="str">
        <f t="shared" si="17979"/>
        <v/>
      </c>
      <c r="EZ902" s="4" t="str">
        <f t="shared" si="18296"/>
        <v/>
      </c>
      <c r="FA902" s="4" t="str">
        <f t="shared" si="17980"/>
        <v/>
      </c>
      <c r="FB902" s="4" t="str">
        <f t="shared" ref="FB902" si="18344">IF(FB707="","",FB707)</f>
        <v/>
      </c>
      <c r="FC902" s="4">
        <f t="shared" ref="FC902" si="18345">IF(FC707="","",FC707)</f>
        <v>40013</v>
      </c>
      <c r="FD902" s="4">
        <f t="shared" ref="FD902" si="18346">IF(FD707="","",FD707)</f>
        <v>1</v>
      </c>
      <c r="FE902" s="4">
        <f t="shared" ref="FE902" si="18347">IF(FE707="","",FE707)</f>
        <v>20100</v>
      </c>
      <c r="FF902" s="4">
        <f t="shared" si="18218"/>
        <v>1</v>
      </c>
      <c r="FG902" s="4">
        <f t="shared" si="18193"/>
        <v>20100</v>
      </c>
      <c r="FH902" s="4">
        <f t="shared" ref="FH902" si="18348">IF(FH707="","",FH707)</f>
        <v>1</v>
      </c>
      <c r="FR902" s="2">
        <v>99999</v>
      </c>
      <c r="FS902" s="2">
        <v>0</v>
      </c>
      <c r="FT902" s="4">
        <v>10000</v>
      </c>
      <c r="FU902" s="4" t="s">
        <v>1596</v>
      </c>
      <c r="FV902" s="4"/>
      <c r="FW902" s="4"/>
      <c r="FX902" s="4"/>
      <c r="FY902" s="4"/>
      <c r="FZ902" s="77">
        <v>0</v>
      </c>
      <c r="GA902" s="2">
        <v>1</v>
      </c>
      <c r="GB902" s="2">
        <v>30</v>
      </c>
      <c r="GC902" s="2">
        <v>1</v>
      </c>
      <c r="GD902"/>
    </row>
    <row r="903" s="2" customFormat="1" ht="14.25" spans="1:186">
      <c r="A903" s="15">
        <v>8080512</v>
      </c>
      <c r="B903" s="7">
        <f t="shared" si="18194"/>
        <v>72</v>
      </c>
      <c r="C903" s="7">
        <f t="shared" si="18272"/>
        <v>4</v>
      </c>
      <c r="D903" s="5" t="s">
        <v>569</v>
      </c>
      <c r="E903" s="2" t="s">
        <v>1607</v>
      </c>
      <c r="F903" s="31" t="s">
        <v>1483</v>
      </c>
      <c r="G903" s="31">
        <v>5</v>
      </c>
      <c r="H903" s="7" t="s">
        <v>191</v>
      </c>
      <c r="I903" s="7" t="s">
        <v>187</v>
      </c>
      <c r="J903" s="37">
        <v>1478</v>
      </c>
      <c r="K903" s="39">
        <v>1435</v>
      </c>
      <c r="L903" s="80"/>
      <c r="M903" s="53" t="s">
        <v>193</v>
      </c>
      <c r="N903" s="4">
        <f t="shared" ref="N903" si="18349">N708</f>
        <v>80</v>
      </c>
      <c r="O903" s="4">
        <f t="shared" ref="O903" si="18350">O708</f>
        <v>80</v>
      </c>
      <c r="P903" s="40">
        <f t="shared" si="17682"/>
        <v>2405</v>
      </c>
      <c r="Q903" s="4"/>
      <c r="S903" s="48">
        <f t="shared" si="18275"/>
        <v>0</v>
      </c>
      <c r="T903" s="94" t="s">
        <v>194</v>
      </c>
      <c r="U903" s="7" t="s">
        <v>195</v>
      </c>
      <c r="V903" s="7" t="str">
        <f t="shared" si="18171"/>
        <v>1</v>
      </c>
      <c r="W903" s="7" t="str">
        <f t="shared" si="17993"/>
        <v>1</v>
      </c>
      <c r="X903" s="40">
        <v>0</v>
      </c>
      <c r="AB903" s="7" t="s">
        <v>195</v>
      </c>
      <c r="AC903" s="7">
        <v>0</v>
      </c>
      <c r="AD903" s="7" t="s">
        <v>195</v>
      </c>
      <c r="AE903" s="7" t="s">
        <v>195</v>
      </c>
      <c r="AF903" s="7" t="s">
        <v>195</v>
      </c>
      <c r="AG903" s="7" t="s">
        <v>195</v>
      </c>
      <c r="AH903" s="40">
        <v>0</v>
      </c>
      <c r="AI903" s="40">
        <v>0</v>
      </c>
      <c r="AJ903" s="40">
        <v>1</v>
      </c>
      <c r="AK903" s="40">
        <v>0</v>
      </c>
      <c r="AL903" s="40">
        <v>1</v>
      </c>
      <c r="AM903" s="40">
        <v>0</v>
      </c>
      <c r="AN903" s="40">
        <v>60</v>
      </c>
      <c r="AO903" s="40">
        <v>10000</v>
      </c>
      <c r="AP903" s="7" t="s">
        <v>560</v>
      </c>
      <c r="AQ903" s="4">
        <f t="shared" si="18276"/>
        <v>3</v>
      </c>
      <c r="AR903" s="4">
        <f t="shared" si="17995"/>
        <v>161506</v>
      </c>
      <c r="AS903" s="7" t="s">
        <v>199</v>
      </c>
      <c r="AT903" s="48">
        <v>3</v>
      </c>
      <c r="AU903" s="48">
        <v>1</v>
      </c>
      <c r="AV903" s="48">
        <v>3</v>
      </c>
      <c r="AW903" s="48">
        <v>500</v>
      </c>
      <c r="AX903" s="48">
        <v>250</v>
      </c>
      <c r="AY903" s="48">
        <v>0</v>
      </c>
      <c r="AZ903" s="48">
        <v>0</v>
      </c>
      <c r="BE903" s="48">
        <v>0</v>
      </c>
      <c r="BF903" s="48">
        <v>1</v>
      </c>
      <c r="BG903" s="48">
        <f t="shared" ref="BG903" si="18351">IF(O903&lt;10,90,90+O903*9)</f>
        <v>810</v>
      </c>
      <c r="BH903" s="48">
        <f t="shared" ref="BH903" si="18352">IF(O903&lt;10,90,90+O903*9)</f>
        <v>810</v>
      </c>
      <c r="BI903" s="7">
        <v>0</v>
      </c>
      <c r="BJ903" s="7">
        <v>0</v>
      </c>
      <c r="BK903" s="7">
        <v>0</v>
      </c>
      <c r="BL903" s="7">
        <v>0</v>
      </c>
      <c r="BM903" s="7">
        <v>0</v>
      </c>
      <c r="BN903" s="7">
        <v>0</v>
      </c>
      <c r="BO903" s="7">
        <v>0</v>
      </c>
      <c r="BP903" s="7">
        <v>0</v>
      </c>
      <c r="BQ903" s="7">
        <v>0</v>
      </c>
      <c r="BR903" s="7">
        <v>0</v>
      </c>
      <c r="BS903" s="7">
        <v>0</v>
      </c>
      <c r="BT903" s="7">
        <v>0</v>
      </c>
      <c r="BU903" s="7">
        <v>0</v>
      </c>
      <c r="BV903" s="7">
        <v>0</v>
      </c>
      <c r="BW903" s="7">
        <v>0</v>
      </c>
      <c r="BX903" s="7">
        <v>0</v>
      </c>
      <c r="BY903" s="7">
        <v>0</v>
      </c>
      <c r="BZ903" s="7">
        <v>0</v>
      </c>
      <c r="CA903" s="7">
        <v>0</v>
      </c>
      <c r="CB903" s="7">
        <v>0</v>
      </c>
      <c r="CC903" s="7">
        <v>0</v>
      </c>
      <c r="CD903" s="7">
        <v>0</v>
      </c>
      <c r="CE903" s="7">
        <v>0</v>
      </c>
      <c r="CF903" s="7">
        <v>0</v>
      </c>
      <c r="CG903" s="7">
        <v>0</v>
      </c>
      <c r="CH903" s="7">
        <v>0</v>
      </c>
      <c r="CI903" s="7">
        <v>0</v>
      </c>
      <c r="CJ903" s="7">
        <v>0</v>
      </c>
      <c r="CK903" s="7">
        <v>0</v>
      </c>
      <c r="CL903" s="40">
        <v>0</v>
      </c>
      <c r="CM903" s="40">
        <v>0</v>
      </c>
      <c r="CN903" s="40">
        <v>0</v>
      </c>
      <c r="CO903" s="40">
        <v>0</v>
      </c>
      <c r="CP903" s="7">
        <v>0</v>
      </c>
      <c r="CQ903" s="7">
        <v>0</v>
      </c>
      <c r="CR903" s="7">
        <v>0</v>
      </c>
      <c r="CS903" s="40">
        <v>0</v>
      </c>
      <c r="CT903" s="7">
        <v>0</v>
      </c>
      <c r="CU903" s="7">
        <v>0</v>
      </c>
      <c r="CV903" s="4"/>
      <c r="CW903" s="4"/>
      <c r="CX903" s="4" t="str">
        <f t="shared" ref="CX903" si="18353">IF(CX708="","",CX708)</f>
        <v/>
      </c>
      <c r="CY903" s="4" t="str">
        <f t="shared" si="18250"/>
        <v/>
      </c>
      <c r="CZ903" s="4" t="str">
        <f t="shared" ref="CZ903" si="18354">IF(CZ708="","",CZ708)</f>
        <v/>
      </c>
      <c r="DA903" s="4" t="str">
        <f t="shared" ref="DA903" si="18355">IF(DA708="","",DA708)</f>
        <v/>
      </c>
      <c r="DB903" s="4" t="str">
        <f t="shared" ref="DB903" si="18356">IF(DB708="","",DB708)</f>
        <v/>
      </c>
      <c r="DC903" s="4" t="str">
        <f t="shared" si="18150"/>
        <v/>
      </c>
      <c r="DD903" s="7">
        <v>2</v>
      </c>
      <c r="DE903" s="7">
        <v>30</v>
      </c>
      <c r="DF903" s="7">
        <v>60</v>
      </c>
      <c r="DH903" s="7">
        <v>11</v>
      </c>
      <c r="DI903" s="4">
        <f t="shared" si="17436"/>
        <v>1</v>
      </c>
      <c r="DJ903" s="4">
        <f t="shared" ref="DJ903" si="18357">IF(DJ708="","",DJ708)</f>
        <v>6</v>
      </c>
      <c r="DK903" s="4">
        <f t="shared" si="18178"/>
        <v>9</v>
      </c>
      <c r="DL903" s="4" t="str">
        <f t="shared" ref="DL903" si="18358">IF(DL708="","",DL708)</f>
        <v/>
      </c>
      <c r="DX903" s="7">
        <f t="shared" si="17840"/>
        <v>8080512</v>
      </c>
      <c r="DY903" s="7"/>
      <c r="DZ903" s="67">
        <v>0</v>
      </c>
      <c r="EA903" s="2" t="s">
        <v>242</v>
      </c>
      <c r="EB903" s="85" t="s">
        <v>242</v>
      </c>
      <c r="EC903" s="2" t="s">
        <v>242</v>
      </c>
      <c r="ED903" s="2">
        <v>2033</v>
      </c>
      <c r="EE903" s="2">
        <v>3004</v>
      </c>
      <c r="EF903" s="7">
        <v>50</v>
      </c>
      <c r="EG903" s="20"/>
      <c r="EH903" s="20"/>
      <c r="EI903" s="4">
        <f t="shared" ref="EI903" si="18359">IF(EI708="","",EI708)</f>
        <v>331168</v>
      </c>
      <c r="EJ903" s="4">
        <f t="shared" si="18256"/>
        <v>1</v>
      </c>
      <c r="EK903" s="4">
        <f t="shared" ref="EK903" si="18360">IF(EK708="","",EK708)</f>
        <v>331169</v>
      </c>
      <c r="EL903" s="4">
        <f t="shared" ref="EL903" si="18361">IF(EL708="","",EL708)</f>
        <v>1</v>
      </c>
      <c r="EM903" s="4">
        <f t="shared" ref="EM903" si="18362">IF(EM708="","",EM708)</f>
        <v>331170</v>
      </c>
      <c r="EN903" s="4">
        <f t="shared" ref="EN903" si="18363">IF(EN708="","",EN708)</f>
        <v>1</v>
      </c>
      <c r="EO903" s="4">
        <f t="shared" ref="EO903" si="18364">IF(EO708="","",EO708)</f>
        <v>331171</v>
      </c>
      <c r="EP903" s="4">
        <f t="shared" ref="EP903" si="18365">IF(EP708="","",EP708)</f>
        <v>1</v>
      </c>
      <c r="EQ903" s="4" t="str">
        <f t="shared" ref="EQ903" si="18366">IF(EQ708="","",EQ708)</f>
        <v/>
      </c>
      <c r="ER903" s="4" t="str">
        <f t="shared" si="18342"/>
        <v/>
      </c>
      <c r="ES903" s="4" t="str">
        <f t="shared" si="18319"/>
        <v/>
      </c>
      <c r="ET903" s="4" t="str">
        <f t="shared" ref="ET903" si="18367">IF(ET708="","",ET708)</f>
        <v/>
      </c>
      <c r="EU903" s="4" t="str">
        <f t="shared" si="18295"/>
        <v/>
      </c>
      <c r="EV903" s="4" t="str">
        <f t="shared" si="17979"/>
        <v/>
      </c>
      <c r="EW903" s="4" t="str">
        <f t="shared" si="17979"/>
        <v/>
      </c>
      <c r="EX903" s="4" t="str">
        <f t="shared" si="17979"/>
        <v/>
      </c>
      <c r="EY903" s="4" t="str">
        <f t="shared" si="17979"/>
        <v/>
      </c>
      <c r="EZ903" s="4" t="str">
        <f t="shared" si="18296"/>
        <v/>
      </c>
      <c r="FA903" s="4" t="str">
        <f t="shared" si="17980"/>
        <v/>
      </c>
      <c r="FB903" s="4" t="str">
        <f t="shared" ref="FB903:FB908" si="18368">IF(FB708="","",FB708)</f>
        <v/>
      </c>
      <c r="FC903" s="4">
        <f t="shared" ref="FC903" si="18369">IF(FC708="","",FC708)</f>
        <v>40013</v>
      </c>
      <c r="FD903" s="4">
        <f t="shared" ref="FD903:FD908" si="18370">IF(FD708="","",FD708)</f>
        <v>1</v>
      </c>
      <c r="FE903" s="4">
        <f t="shared" ref="FE903" si="18371">IF(FE708="","",FE708)</f>
        <v>20100</v>
      </c>
      <c r="FF903" s="4">
        <f t="shared" si="18218"/>
        <v>1</v>
      </c>
      <c r="FG903" s="4">
        <f t="shared" si="18193"/>
        <v>20100</v>
      </c>
      <c r="FH903" s="4">
        <f t="shared" ref="FH903" si="18372">IF(FH708="","",FH708)</f>
        <v>1</v>
      </c>
      <c r="FR903" s="2">
        <v>99999</v>
      </c>
      <c r="FS903" s="2">
        <v>0</v>
      </c>
      <c r="FT903" s="4">
        <v>10000</v>
      </c>
      <c r="FU903" s="4" t="s">
        <v>1596</v>
      </c>
      <c r="FV903" s="4"/>
      <c r="FW903" s="4"/>
      <c r="FX903" s="4"/>
      <c r="FY903" s="4"/>
      <c r="FZ903" s="77">
        <v>0</v>
      </c>
      <c r="GA903" s="2">
        <v>1</v>
      </c>
      <c r="GB903" s="2">
        <v>30</v>
      </c>
      <c r="GC903" s="2">
        <v>1</v>
      </c>
      <c r="GD903"/>
    </row>
    <row r="904" s="2" customFormat="1" ht="14.25" spans="1:186">
      <c r="A904" s="15">
        <v>8080613</v>
      </c>
      <c r="B904" s="7">
        <f t="shared" si="18194"/>
        <v>88</v>
      </c>
      <c r="C904" s="7">
        <f t="shared" si="18272"/>
        <v>5</v>
      </c>
      <c r="D904" s="5" t="s">
        <v>571</v>
      </c>
      <c r="E904" s="2" t="s">
        <v>1608</v>
      </c>
      <c r="F904" s="31" t="s">
        <v>1483</v>
      </c>
      <c r="G904" s="31">
        <v>5</v>
      </c>
      <c r="H904" s="7" t="s">
        <v>191</v>
      </c>
      <c r="I904" s="7" t="s">
        <v>187</v>
      </c>
      <c r="J904" s="37">
        <v>1489</v>
      </c>
      <c r="K904" s="39">
        <v>1429</v>
      </c>
      <c r="L904" s="80"/>
      <c r="M904" s="53" t="s">
        <v>193</v>
      </c>
      <c r="N904" s="4">
        <f t="shared" ref="N904" si="18373">N709</f>
        <v>80</v>
      </c>
      <c r="O904" s="4">
        <f t="shared" ref="O904" si="18374">O709</f>
        <v>80</v>
      </c>
      <c r="P904" s="40">
        <f t="shared" si="17682"/>
        <v>2505</v>
      </c>
      <c r="Q904" s="4"/>
      <c r="S904" s="48">
        <f t="shared" si="18275"/>
        <v>0</v>
      </c>
      <c r="T904" s="94" t="s">
        <v>194</v>
      </c>
      <c r="U904" s="7" t="s">
        <v>195</v>
      </c>
      <c r="V904" s="7" t="str">
        <f t="shared" si="18171"/>
        <v>1</v>
      </c>
      <c r="W904" s="7" t="str">
        <f t="shared" si="17993"/>
        <v>1</v>
      </c>
      <c r="X904" s="40">
        <v>0</v>
      </c>
      <c r="AB904" s="7" t="s">
        <v>195</v>
      </c>
      <c r="AC904" s="7">
        <v>0</v>
      </c>
      <c r="AD904" s="7" t="s">
        <v>195</v>
      </c>
      <c r="AE904" s="7" t="s">
        <v>195</v>
      </c>
      <c r="AF904" s="7" t="s">
        <v>195</v>
      </c>
      <c r="AG904" s="7" t="s">
        <v>195</v>
      </c>
      <c r="AH904" s="40">
        <v>0</v>
      </c>
      <c r="AI904" s="40">
        <v>0</v>
      </c>
      <c r="AJ904" s="40">
        <v>1</v>
      </c>
      <c r="AK904" s="40">
        <v>0</v>
      </c>
      <c r="AL904" s="40">
        <v>1</v>
      </c>
      <c r="AM904" s="40">
        <v>0</v>
      </c>
      <c r="AN904" s="40">
        <v>60</v>
      </c>
      <c r="AO904" s="40">
        <v>10000</v>
      </c>
      <c r="AP904" s="7" t="s">
        <v>560</v>
      </c>
      <c r="AQ904" s="4">
        <f t="shared" si="18276"/>
        <v>3</v>
      </c>
      <c r="AR904" s="4">
        <f t="shared" si="17995"/>
        <v>161506</v>
      </c>
      <c r="AS904" s="7" t="s">
        <v>199</v>
      </c>
      <c r="AT904" s="48">
        <v>3</v>
      </c>
      <c r="AU904" s="48">
        <v>1</v>
      </c>
      <c r="AV904" s="48">
        <v>3</v>
      </c>
      <c r="AW904" s="48">
        <v>500</v>
      </c>
      <c r="AX904" s="48">
        <v>250</v>
      </c>
      <c r="AY904" s="48">
        <v>0</v>
      </c>
      <c r="AZ904" s="48">
        <v>0</v>
      </c>
      <c r="BE904" s="48">
        <v>0</v>
      </c>
      <c r="BF904" s="48">
        <v>1</v>
      </c>
      <c r="BG904" s="48">
        <f t="shared" ref="BG904" si="18375">IF(O904&lt;10,90,90+O904*9)</f>
        <v>810</v>
      </c>
      <c r="BH904" s="48">
        <f t="shared" ref="BH904" si="18376">IF(O904&lt;10,90,90+O904*9)</f>
        <v>810</v>
      </c>
      <c r="BI904" s="7">
        <v>0</v>
      </c>
      <c r="BJ904" s="7">
        <v>0</v>
      </c>
      <c r="BK904" s="7">
        <v>0</v>
      </c>
      <c r="BL904" s="7">
        <v>0</v>
      </c>
      <c r="BM904" s="7">
        <v>0</v>
      </c>
      <c r="BN904" s="7">
        <v>0</v>
      </c>
      <c r="BO904" s="7">
        <v>0</v>
      </c>
      <c r="BP904" s="7">
        <v>0</v>
      </c>
      <c r="BQ904" s="7">
        <v>0</v>
      </c>
      <c r="BR904" s="7">
        <v>0</v>
      </c>
      <c r="BS904" s="7">
        <v>0</v>
      </c>
      <c r="BT904" s="7">
        <v>0</v>
      </c>
      <c r="BU904" s="7">
        <v>0</v>
      </c>
      <c r="BV904" s="7">
        <v>0</v>
      </c>
      <c r="BW904" s="7">
        <v>0</v>
      </c>
      <c r="BX904" s="7">
        <v>0</v>
      </c>
      <c r="BY904" s="7">
        <v>0</v>
      </c>
      <c r="BZ904" s="7">
        <v>0</v>
      </c>
      <c r="CA904" s="7">
        <v>0</v>
      </c>
      <c r="CB904" s="7">
        <v>0</v>
      </c>
      <c r="CC904" s="7">
        <v>0</v>
      </c>
      <c r="CD904" s="7">
        <v>0</v>
      </c>
      <c r="CE904" s="7">
        <v>0</v>
      </c>
      <c r="CF904" s="7">
        <v>0</v>
      </c>
      <c r="CG904" s="7">
        <v>0</v>
      </c>
      <c r="CH904" s="7">
        <v>0</v>
      </c>
      <c r="CI904" s="7">
        <v>0</v>
      </c>
      <c r="CJ904" s="7">
        <v>0</v>
      </c>
      <c r="CK904" s="7">
        <v>0</v>
      </c>
      <c r="CL904" s="40">
        <v>0</v>
      </c>
      <c r="CM904" s="40">
        <v>0</v>
      </c>
      <c r="CN904" s="40">
        <v>0</v>
      </c>
      <c r="CO904" s="40">
        <v>0</v>
      </c>
      <c r="CP904" s="7">
        <v>0</v>
      </c>
      <c r="CQ904" s="7">
        <v>0</v>
      </c>
      <c r="CR904" s="7">
        <v>0</v>
      </c>
      <c r="CS904" s="40">
        <v>0</v>
      </c>
      <c r="CT904" s="7">
        <v>0</v>
      </c>
      <c r="CU904" s="7">
        <v>0</v>
      </c>
      <c r="CV904" s="4"/>
      <c r="CW904" s="4"/>
      <c r="CX904" s="4" t="str">
        <f t="shared" ref="CX904" si="18377">IF(CX709="","",CX709)</f>
        <v/>
      </c>
      <c r="CY904" s="4" t="str">
        <f t="shared" si="18250"/>
        <v/>
      </c>
      <c r="CZ904" s="4" t="str">
        <f t="shared" ref="CZ904" si="18378">IF(CZ709="","",CZ709)</f>
        <v/>
      </c>
      <c r="DA904" s="4" t="str">
        <f t="shared" ref="DA904" si="18379">IF(DA709="","",DA709)</f>
        <v/>
      </c>
      <c r="DB904" s="4" t="str">
        <f t="shared" ref="DB904:DB915" si="18380">IF(DB709="","",DB709)</f>
        <v/>
      </c>
      <c r="DC904" s="4" t="str">
        <f t="shared" si="18150"/>
        <v/>
      </c>
      <c r="DD904" s="7">
        <v>2</v>
      </c>
      <c r="DE904" s="7">
        <v>30</v>
      </c>
      <c r="DF904" s="7">
        <v>60</v>
      </c>
      <c r="DH904" s="7">
        <v>11</v>
      </c>
      <c r="DI904" s="4">
        <f t="shared" ref="DI904" si="18381">IF(DI709="","",DI709)</f>
        <v>6</v>
      </c>
      <c r="DJ904" s="4">
        <f t="shared" ref="DJ904" si="18382">IF(DJ709="","",DJ709)</f>
        <v>9</v>
      </c>
      <c r="DK904" s="4" t="str">
        <f t="shared" si="18178"/>
        <v/>
      </c>
      <c r="DL904" s="4" t="str">
        <f t="shared" ref="DL904" si="18383">IF(DL709="","",DL709)</f>
        <v/>
      </c>
      <c r="DX904" s="7">
        <f t="shared" ref="DX904" si="18384">A904</f>
        <v>8080613</v>
      </c>
      <c r="DY904" s="7"/>
      <c r="DZ904" s="67">
        <v>0</v>
      </c>
      <c r="EA904" s="2" t="s">
        <v>242</v>
      </c>
      <c r="EB904" s="85" t="s">
        <v>242</v>
      </c>
      <c r="EC904" s="2" t="s">
        <v>242</v>
      </c>
      <c r="ED904" s="2">
        <v>2036</v>
      </c>
      <c r="EE904" s="2">
        <v>3004</v>
      </c>
      <c r="EF904" s="7">
        <v>50</v>
      </c>
      <c r="EG904" s="20"/>
      <c r="EH904" s="20"/>
      <c r="EI904" s="4">
        <f t="shared" ref="EI904" si="18385">IF(EI709="","",EI709)</f>
        <v>331168</v>
      </c>
      <c r="EJ904" s="4">
        <f t="shared" si="18256"/>
        <v>1</v>
      </c>
      <c r="EK904" s="4">
        <f t="shared" ref="EK904" si="18386">IF(EK709="","",EK709)</f>
        <v>331169</v>
      </c>
      <c r="EL904" s="4">
        <f t="shared" ref="EL904" si="18387">IF(EL709="","",EL709)</f>
        <v>1</v>
      </c>
      <c r="EM904" s="4">
        <f t="shared" ref="EM904" si="18388">IF(EM709="","",EM709)</f>
        <v>331170</v>
      </c>
      <c r="EN904" s="4">
        <f t="shared" ref="EN904" si="18389">IF(EN709="","",EN709)</f>
        <v>1</v>
      </c>
      <c r="EO904" s="4">
        <f t="shared" ref="EO904" si="18390">IF(EO709="","",EO709)</f>
        <v>331171</v>
      </c>
      <c r="EP904" s="4">
        <f t="shared" ref="EP904" si="18391">IF(EP709="","",EP709)</f>
        <v>1</v>
      </c>
      <c r="EQ904" s="4" t="str">
        <f t="shared" ref="EQ904" si="18392">IF(EQ709="","",EQ709)</f>
        <v/>
      </c>
      <c r="ER904" s="4" t="str">
        <f t="shared" si="18342"/>
        <v/>
      </c>
      <c r="ES904" s="4" t="str">
        <f t="shared" si="18319"/>
        <v/>
      </c>
      <c r="ET904" s="4" t="str">
        <f t="shared" ref="ET904" si="18393">IF(ET709="","",ET709)</f>
        <v/>
      </c>
      <c r="EU904" s="4" t="str">
        <f t="shared" si="18295"/>
        <v/>
      </c>
      <c r="EV904" s="4" t="str">
        <f t="shared" si="17979"/>
        <v/>
      </c>
      <c r="EW904" s="4" t="str">
        <f t="shared" si="17979"/>
        <v/>
      </c>
      <c r="EX904" s="4" t="str">
        <f t="shared" si="17979"/>
        <v/>
      </c>
      <c r="EY904" s="4" t="str">
        <f t="shared" si="17979"/>
        <v/>
      </c>
      <c r="EZ904" s="4" t="str">
        <f t="shared" si="18296"/>
        <v/>
      </c>
      <c r="FA904" s="4" t="str">
        <f t="shared" si="17980"/>
        <v/>
      </c>
      <c r="FB904" s="4" t="str">
        <f t="shared" si="18368"/>
        <v/>
      </c>
      <c r="FC904" s="4">
        <f t="shared" ref="FC904" si="18394">IF(FC709="","",FC709)</f>
        <v>40013</v>
      </c>
      <c r="FD904" s="4">
        <f t="shared" si="18370"/>
        <v>1</v>
      </c>
      <c r="FE904" s="4">
        <f t="shared" ref="FE904" si="18395">IF(FE709="","",FE709)</f>
        <v>20100</v>
      </c>
      <c r="FF904" s="4">
        <f t="shared" si="18218"/>
        <v>1</v>
      </c>
      <c r="FG904" s="4">
        <f t="shared" si="18193"/>
        <v>20100</v>
      </c>
      <c r="FH904" s="4">
        <f t="shared" ref="FH904" si="18396">IF(FH709="","",FH709)</f>
        <v>1</v>
      </c>
      <c r="FR904" s="2">
        <v>99999</v>
      </c>
      <c r="FS904" s="2">
        <v>0</v>
      </c>
      <c r="FT904" s="4">
        <v>10000</v>
      </c>
      <c r="FU904" s="4" t="s">
        <v>1596</v>
      </c>
      <c r="FV904" s="4"/>
      <c r="FW904" s="4"/>
      <c r="FX904" s="4"/>
      <c r="FY904" s="4"/>
      <c r="FZ904" s="77">
        <v>0</v>
      </c>
      <c r="GA904" s="2">
        <v>1</v>
      </c>
      <c r="GB904" s="2">
        <v>30</v>
      </c>
      <c r="GC904" s="2">
        <v>1</v>
      </c>
      <c r="GD904"/>
    </row>
    <row r="905" s="2" customFormat="1" ht="14.25" spans="1:186">
      <c r="A905" s="15">
        <v>8090101</v>
      </c>
      <c r="B905" s="7">
        <f t="shared" si="18194"/>
        <v>1288</v>
      </c>
      <c r="C905" s="7">
        <f t="shared" si="18272"/>
        <v>0</v>
      </c>
      <c r="D905" s="5" t="s">
        <v>573</v>
      </c>
      <c r="E905" s="2" t="s">
        <v>1609</v>
      </c>
      <c r="F905" s="31" t="s">
        <v>1483</v>
      </c>
      <c r="G905" s="31">
        <v>5</v>
      </c>
      <c r="H905" s="7" t="s">
        <v>191</v>
      </c>
      <c r="I905" s="7" t="s">
        <v>187</v>
      </c>
      <c r="J905" s="35">
        <v>1533</v>
      </c>
      <c r="K905" s="41">
        <v>407</v>
      </c>
      <c r="L905" s="80"/>
      <c r="M905" s="53" t="s">
        <v>193</v>
      </c>
      <c r="N905" s="4">
        <f t="shared" ref="N905" si="18397">N710</f>
        <v>90</v>
      </c>
      <c r="O905" s="4">
        <f t="shared" ref="O905" si="18398">O710</f>
        <v>90</v>
      </c>
      <c r="P905" s="40">
        <f t="shared" ref="P905" si="18399">2000+C905*100+G905</f>
        <v>2005</v>
      </c>
      <c r="Q905" s="4"/>
      <c r="S905" s="48">
        <f t="shared" si="18275"/>
        <v>0</v>
      </c>
      <c r="T905" s="94" t="s">
        <v>240</v>
      </c>
      <c r="U905" s="7" t="s">
        <v>195</v>
      </c>
      <c r="V905" s="7" t="str">
        <f t="shared" ref="V905" si="18400">IF(O905&gt;=50,"1","0")</f>
        <v>1</v>
      </c>
      <c r="W905" s="7" t="str">
        <f t="shared" si="17993"/>
        <v>1</v>
      </c>
      <c r="X905" s="40">
        <v>0</v>
      </c>
      <c r="AB905" s="7" t="s">
        <v>195</v>
      </c>
      <c r="AC905" s="7">
        <v>0</v>
      </c>
      <c r="AD905" s="7" t="s">
        <v>195</v>
      </c>
      <c r="AE905" s="7" t="s">
        <v>195</v>
      </c>
      <c r="AF905" s="7" t="s">
        <v>195</v>
      </c>
      <c r="AG905" s="7" t="s">
        <v>195</v>
      </c>
      <c r="AH905" s="40">
        <v>0</v>
      </c>
      <c r="AI905" s="40">
        <v>0</v>
      </c>
      <c r="AJ905" s="40">
        <v>1</v>
      </c>
      <c r="AK905" s="40">
        <v>0</v>
      </c>
      <c r="AL905" s="40">
        <v>1</v>
      </c>
      <c r="AM905" s="40">
        <v>0</v>
      </c>
      <c r="AN905" s="40">
        <v>60</v>
      </c>
      <c r="AO905" s="40">
        <v>20000</v>
      </c>
      <c r="AP905" s="7" t="s">
        <v>575</v>
      </c>
      <c r="AQ905" s="4">
        <f t="shared" si="18276"/>
        <v>3</v>
      </c>
      <c r="AR905" s="4">
        <f t="shared" si="17995"/>
        <v>161506</v>
      </c>
      <c r="AS905" s="7" t="s">
        <v>199</v>
      </c>
      <c r="AT905" s="48">
        <v>3</v>
      </c>
      <c r="AU905" s="48">
        <v>1</v>
      </c>
      <c r="AV905" s="48">
        <v>3</v>
      </c>
      <c r="AW905" s="48">
        <v>500</v>
      </c>
      <c r="AX905" s="48">
        <v>250</v>
      </c>
      <c r="AY905" s="48">
        <v>0</v>
      </c>
      <c r="AZ905" s="48">
        <v>0</v>
      </c>
      <c r="BE905" s="48">
        <v>0</v>
      </c>
      <c r="BF905" s="48">
        <v>1</v>
      </c>
      <c r="BG905" s="48">
        <f t="shared" ref="BG905" si="18401">IF(O905&lt;10,90,90+O905*9)</f>
        <v>900</v>
      </c>
      <c r="BH905" s="48">
        <f t="shared" ref="BH905" si="18402">IF(O905&lt;10,90,90+O905*9)</f>
        <v>900</v>
      </c>
      <c r="BI905" s="7">
        <v>0</v>
      </c>
      <c r="BJ905" s="7">
        <v>0</v>
      </c>
      <c r="BK905" s="7">
        <v>0</v>
      </c>
      <c r="BL905" s="7">
        <v>0</v>
      </c>
      <c r="BM905" s="7">
        <v>0</v>
      </c>
      <c r="BN905" s="7">
        <v>0</v>
      </c>
      <c r="BO905" s="7">
        <v>0</v>
      </c>
      <c r="BP905" s="7">
        <v>0</v>
      </c>
      <c r="BQ905" s="7">
        <v>0</v>
      </c>
      <c r="BR905" s="7">
        <v>0</v>
      </c>
      <c r="BS905" s="7">
        <v>0</v>
      </c>
      <c r="BT905" s="7">
        <v>0</v>
      </c>
      <c r="BU905" s="7">
        <v>0</v>
      </c>
      <c r="BV905" s="7">
        <v>0</v>
      </c>
      <c r="BW905" s="7">
        <v>0</v>
      </c>
      <c r="BX905" s="7">
        <v>0</v>
      </c>
      <c r="BY905" s="7">
        <v>0</v>
      </c>
      <c r="BZ905" s="7">
        <v>0</v>
      </c>
      <c r="CA905" s="7">
        <v>0</v>
      </c>
      <c r="CB905" s="7">
        <v>0</v>
      </c>
      <c r="CC905" s="7">
        <v>0</v>
      </c>
      <c r="CD905" s="7">
        <v>0</v>
      </c>
      <c r="CE905" s="7">
        <v>0</v>
      </c>
      <c r="CF905" s="7">
        <v>0</v>
      </c>
      <c r="CG905" s="7">
        <v>0</v>
      </c>
      <c r="CH905" s="7">
        <v>0</v>
      </c>
      <c r="CI905" s="7">
        <v>0</v>
      </c>
      <c r="CJ905" s="7">
        <v>0</v>
      </c>
      <c r="CK905" s="7">
        <v>0</v>
      </c>
      <c r="CL905" s="40">
        <v>0</v>
      </c>
      <c r="CM905" s="40">
        <v>0</v>
      </c>
      <c r="CN905" s="40">
        <v>0</v>
      </c>
      <c r="CO905" s="40">
        <v>0</v>
      </c>
      <c r="CP905" s="7">
        <v>0</v>
      </c>
      <c r="CQ905" s="7">
        <v>0</v>
      </c>
      <c r="CR905" s="7">
        <v>0</v>
      </c>
      <c r="CS905" s="40">
        <v>0</v>
      </c>
      <c r="CT905" s="7">
        <v>0</v>
      </c>
      <c r="CU905" s="7">
        <v>0</v>
      </c>
      <c r="CV905" s="4"/>
      <c r="CW905" s="4"/>
      <c r="CX905" s="4" t="str">
        <f t="shared" ref="CX905" si="18403">IF(CX710="","",CX710)</f>
        <v>3da_weapon_changjian01_s</v>
      </c>
      <c r="CY905" s="4" t="str">
        <f t="shared" si="18250"/>
        <v>3da_weapon_changjian01_b</v>
      </c>
      <c r="CZ905" s="4" t="str">
        <f t="shared" ref="CZ905" si="18404">IF(CZ710="","",CZ710)</f>
        <v/>
      </c>
      <c r="DA905" s="4" t="str">
        <f t="shared" ref="DA905" si="18405">IF(DA710="","",DA710)</f>
        <v/>
      </c>
      <c r="DB905" s="4" t="str">
        <f t="shared" si="18380"/>
        <v>CS_Rhand</v>
      </c>
      <c r="DC905" s="4" t="str">
        <f t="shared" si="18150"/>
        <v>CS_Rhand</v>
      </c>
      <c r="DD905" s="7">
        <v>2</v>
      </c>
      <c r="DE905" s="7">
        <v>30</v>
      </c>
      <c r="DF905" s="7">
        <v>60</v>
      </c>
      <c r="DH905" s="7">
        <v>13</v>
      </c>
      <c r="DI905" s="4">
        <f t="shared" ref="DI905" si="18406">IF(DI710="","",DI710)</f>
        <v>2</v>
      </c>
      <c r="DJ905" s="4">
        <f t="shared" ref="DJ905" si="18407">IF(DJ710="","",DJ710)</f>
        <v>4</v>
      </c>
      <c r="DK905" s="4">
        <f t="shared" si="18178"/>
        <v>7</v>
      </c>
      <c r="DL905" s="4">
        <f t="shared" ref="DL905" si="18408">IF(DL710="","",DL710)</f>
        <v>8</v>
      </c>
      <c r="DX905" s="7">
        <f t="shared" ref="DX905" si="18409">A905</f>
        <v>8090101</v>
      </c>
      <c r="DY905" s="7"/>
      <c r="DZ905" s="67">
        <v>10000</v>
      </c>
      <c r="EA905" s="2" t="s">
        <v>1610</v>
      </c>
      <c r="EB905" s="85">
        <v>204</v>
      </c>
      <c r="EC905" s="2" t="s">
        <v>1611</v>
      </c>
      <c r="ED905" s="2">
        <v>2021</v>
      </c>
      <c r="EE905" s="2">
        <v>3004</v>
      </c>
      <c r="EF905" s="7">
        <v>50</v>
      </c>
      <c r="EG905" s="20"/>
      <c r="EH905" s="20"/>
      <c r="EI905" s="4">
        <f t="shared" ref="EI905" si="18410">IF(EI710="","",EI710)</f>
        <v>331109</v>
      </c>
      <c r="EJ905" s="4">
        <f t="shared" si="18256"/>
        <v>1</v>
      </c>
      <c r="EK905" s="4">
        <f t="shared" ref="EK905" si="18411">IF(EK710="","",EK710)</f>
        <v>331110</v>
      </c>
      <c r="EL905" s="4">
        <f t="shared" ref="EL905" si="18412">IF(EL710="","",EL710)</f>
        <v>1</v>
      </c>
      <c r="EM905" s="4">
        <f t="shared" ref="EM905" si="18413">IF(EM710="","",EM710)</f>
        <v>331111</v>
      </c>
      <c r="EN905" s="4">
        <f t="shared" ref="EN905" si="18414">IF(EN710="","",EN710)</f>
        <v>1</v>
      </c>
      <c r="EO905" s="4" t="str">
        <f t="shared" ref="EO905" si="18415">IF(EO710="","",EO710)</f>
        <v/>
      </c>
      <c r="EP905" s="4" t="str">
        <f t="shared" ref="EP905" si="18416">IF(EP710="","",EP710)</f>
        <v/>
      </c>
      <c r="EQ905" s="4" t="str">
        <f t="shared" ref="EQ905" si="18417">IF(EQ710="","",EQ710)</f>
        <v/>
      </c>
      <c r="ER905" s="4" t="str">
        <f t="shared" si="18342"/>
        <v/>
      </c>
      <c r="ES905" s="4" t="str">
        <f t="shared" si="18319"/>
        <v/>
      </c>
      <c r="ET905" s="4" t="str">
        <f t="shared" ref="ET905" si="18418">IF(ET710="","",ET710)</f>
        <v/>
      </c>
      <c r="EU905" s="4" t="str">
        <f t="shared" si="18295"/>
        <v/>
      </c>
      <c r="EV905" s="4" t="str">
        <f t="shared" si="17979"/>
        <v/>
      </c>
      <c r="EW905" s="4" t="str">
        <f t="shared" si="17979"/>
        <v/>
      </c>
      <c r="EX905" s="4" t="str">
        <f t="shared" si="17979"/>
        <v/>
      </c>
      <c r="EY905" s="4" t="str">
        <f t="shared" si="17979"/>
        <v/>
      </c>
      <c r="EZ905" s="4" t="str">
        <f t="shared" si="18296"/>
        <v/>
      </c>
      <c r="FA905" s="4" t="str">
        <f t="shared" si="17980"/>
        <v/>
      </c>
      <c r="FB905" s="4" t="str">
        <f t="shared" si="18368"/>
        <v/>
      </c>
      <c r="FC905" s="4">
        <f t="shared" ref="FC905" si="18419">IF(FC710="","",FC710)</f>
        <v>40013</v>
      </c>
      <c r="FD905" s="4">
        <f t="shared" si="18370"/>
        <v>1</v>
      </c>
      <c r="FE905" s="4">
        <f t="shared" ref="FE905" si="18420">IF(FE710="","",FE710)</f>
        <v>20100</v>
      </c>
      <c r="FF905" s="4">
        <f t="shared" si="18218"/>
        <v>1</v>
      </c>
      <c r="FG905" s="4">
        <f t="shared" si="18193"/>
        <v>20100</v>
      </c>
      <c r="FH905" s="4">
        <f t="shared" ref="FH905" si="18421">IF(FH710="","",FH710)</f>
        <v>1</v>
      </c>
      <c r="FR905" s="2">
        <v>99999</v>
      </c>
      <c r="FS905" s="2">
        <v>0</v>
      </c>
      <c r="FT905" s="4">
        <v>10000</v>
      </c>
      <c r="FU905" s="4" t="s">
        <v>1612</v>
      </c>
      <c r="FV905" s="4"/>
      <c r="FW905" s="4"/>
      <c r="FX905" s="4"/>
      <c r="FY905" s="4"/>
      <c r="FZ905" s="77">
        <v>0</v>
      </c>
      <c r="GA905" s="2">
        <v>1</v>
      </c>
      <c r="GB905" s="2">
        <v>30</v>
      </c>
      <c r="GC905" s="2">
        <v>1</v>
      </c>
      <c r="GD905"/>
    </row>
    <row r="906" s="2" customFormat="1" ht="14.25" spans="1:186">
      <c r="A906" s="15">
        <v>8090102</v>
      </c>
      <c r="B906" s="7">
        <f t="shared" si="18194"/>
        <v>4360</v>
      </c>
      <c r="C906" s="7">
        <f t="shared" si="18272"/>
        <v>0</v>
      </c>
      <c r="D906" s="5" t="s">
        <v>577</v>
      </c>
      <c r="E906" s="2" t="s">
        <v>1613</v>
      </c>
      <c r="F906" s="31" t="s">
        <v>1483</v>
      </c>
      <c r="G906" s="31">
        <v>5</v>
      </c>
      <c r="H906" s="7" t="s">
        <v>191</v>
      </c>
      <c r="I906" s="7" t="s">
        <v>187</v>
      </c>
      <c r="J906" s="35">
        <v>1522</v>
      </c>
      <c r="K906" s="37">
        <v>207</v>
      </c>
      <c r="L906" s="80"/>
      <c r="M906" s="53" t="s">
        <v>193</v>
      </c>
      <c r="N906" s="4">
        <f t="shared" ref="N906" si="18422">N711</f>
        <v>90</v>
      </c>
      <c r="O906" s="4">
        <f t="shared" ref="O906" si="18423">O711</f>
        <v>90</v>
      </c>
      <c r="P906" s="40">
        <f t="shared" ref="P906" si="18424">2000+C906*100+G906</f>
        <v>2005</v>
      </c>
      <c r="Q906" s="4"/>
      <c r="S906" s="48">
        <f t="shared" si="18275"/>
        <v>0</v>
      </c>
      <c r="T906" s="94" t="s">
        <v>245</v>
      </c>
      <c r="U906" s="7" t="s">
        <v>195</v>
      </c>
      <c r="V906" s="7" t="str">
        <f t="shared" ref="V906" si="18425">IF(O906&gt;=50,"1","0")</f>
        <v>1</v>
      </c>
      <c r="W906" s="7" t="str">
        <f t="shared" si="17993"/>
        <v>1</v>
      </c>
      <c r="X906" s="40">
        <v>0</v>
      </c>
      <c r="AB906" s="7" t="s">
        <v>195</v>
      </c>
      <c r="AC906" s="7">
        <v>0</v>
      </c>
      <c r="AD906" s="7" t="s">
        <v>195</v>
      </c>
      <c r="AE906" s="7" t="s">
        <v>195</v>
      </c>
      <c r="AF906" s="7" t="s">
        <v>195</v>
      </c>
      <c r="AG906" s="7" t="s">
        <v>195</v>
      </c>
      <c r="AH906" s="40">
        <v>0</v>
      </c>
      <c r="AI906" s="40">
        <v>0</v>
      </c>
      <c r="AJ906" s="40">
        <v>1</v>
      </c>
      <c r="AK906" s="40">
        <v>0</v>
      </c>
      <c r="AL906" s="40">
        <v>1</v>
      </c>
      <c r="AM906" s="40">
        <v>0</v>
      </c>
      <c r="AN906" s="40">
        <v>60</v>
      </c>
      <c r="AO906" s="40">
        <v>20000</v>
      </c>
      <c r="AP906" s="7" t="s">
        <v>579</v>
      </c>
      <c r="AQ906" s="4">
        <f t="shared" si="18276"/>
        <v>3</v>
      </c>
      <c r="AR906" s="4">
        <f t="shared" si="17995"/>
        <v>161506</v>
      </c>
      <c r="AS906" s="7" t="s">
        <v>199</v>
      </c>
      <c r="AT906" s="48">
        <v>3</v>
      </c>
      <c r="AU906" s="48">
        <v>1</v>
      </c>
      <c r="AV906" s="48">
        <v>3</v>
      </c>
      <c r="AW906" s="48">
        <v>500</v>
      </c>
      <c r="AX906" s="48">
        <v>250</v>
      </c>
      <c r="AY906" s="48">
        <v>0</v>
      </c>
      <c r="AZ906" s="48">
        <v>0</v>
      </c>
      <c r="BE906" s="48">
        <v>0</v>
      </c>
      <c r="BF906" s="48">
        <v>1</v>
      </c>
      <c r="BG906" s="48">
        <f t="shared" ref="BG906" si="18426">IF(O906&lt;10,90,90+O906*9)</f>
        <v>900</v>
      </c>
      <c r="BH906" s="48">
        <f t="shared" ref="BH906" si="18427">IF(O906&lt;10,90,90+O906*9)</f>
        <v>900</v>
      </c>
      <c r="BI906" s="7">
        <v>0</v>
      </c>
      <c r="BJ906" s="7">
        <v>0</v>
      </c>
      <c r="BK906" s="7">
        <v>0</v>
      </c>
      <c r="BL906" s="7">
        <v>0</v>
      </c>
      <c r="BM906" s="7">
        <v>0</v>
      </c>
      <c r="BN906" s="7">
        <v>0</v>
      </c>
      <c r="BO906" s="7">
        <v>0</v>
      </c>
      <c r="BP906" s="7">
        <v>0</v>
      </c>
      <c r="BQ906" s="7">
        <v>0</v>
      </c>
      <c r="BR906" s="7">
        <v>0</v>
      </c>
      <c r="BS906" s="7">
        <v>0</v>
      </c>
      <c r="BT906" s="7">
        <v>0</v>
      </c>
      <c r="BU906" s="7">
        <v>0</v>
      </c>
      <c r="BV906" s="7">
        <v>0</v>
      </c>
      <c r="BW906" s="7">
        <v>0</v>
      </c>
      <c r="BX906" s="7">
        <v>0</v>
      </c>
      <c r="BY906" s="7">
        <v>0</v>
      </c>
      <c r="BZ906" s="7">
        <v>0</v>
      </c>
      <c r="CA906" s="7">
        <v>0</v>
      </c>
      <c r="CB906" s="7">
        <v>0</v>
      </c>
      <c r="CC906" s="7">
        <v>0</v>
      </c>
      <c r="CD906" s="7">
        <v>0</v>
      </c>
      <c r="CE906" s="7">
        <v>0</v>
      </c>
      <c r="CF906" s="7">
        <v>0</v>
      </c>
      <c r="CG906" s="7">
        <v>0</v>
      </c>
      <c r="CH906" s="7">
        <v>0</v>
      </c>
      <c r="CI906" s="7">
        <v>0</v>
      </c>
      <c r="CJ906" s="7">
        <v>0</v>
      </c>
      <c r="CK906" s="7">
        <v>0</v>
      </c>
      <c r="CL906" s="40">
        <v>0</v>
      </c>
      <c r="CM906" s="40">
        <v>0</v>
      </c>
      <c r="CN906" s="40">
        <v>0</v>
      </c>
      <c r="CO906" s="40">
        <v>0</v>
      </c>
      <c r="CP906" s="7">
        <v>0</v>
      </c>
      <c r="CQ906" s="7">
        <v>0</v>
      </c>
      <c r="CR906" s="7">
        <v>0</v>
      </c>
      <c r="CS906" s="40">
        <v>0</v>
      </c>
      <c r="CT906" s="7">
        <v>0</v>
      </c>
      <c r="CU906" s="7">
        <v>0</v>
      </c>
      <c r="CV906" s="4"/>
      <c r="CW906" s="4"/>
      <c r="CX906" s="4" t="str">
        <f t="shared" ref="CX906" si="18428">IF(CX711="","",CX711)</f>
        <v>3da_weapon_changjian01_s</v>
      </c>
      <c r="CY906" s="4" t="str">
        <f t="shared" si="18250"/>
        <v>3da_weapon_changjian01_b</v>
      </c>
      <c r="CZ906" s="4" t="str">
        <f t="shared" ref="CZ906:CZ915" si="18429">IF(CZ711="","",CZ711)</f>
        <v/>
      </c>
      <c r="DA906" s="4" t="str">
        <f t="shared" ref="DA906" si="18430">IF(DA711="","",DA711)</f>
        <v/>
      </c>
      <c r="DB906" s="4" t="str">
        <f t="shared" si="18380"/>
        <v>CS_Rhand</v>
      </c>
      <c r="DC906" s="4" t="str">
        <f t="shared" si="18150"/>
        <v>CS_Rhand</v>
      </c>
      <c r="DD906" s="7">
        <v>2</v>
      </c>
      <c r="DE906" s="7">
        <v>30</v>
      </c>
      <c r="DF906" s="7">
        <v>60</v>
      </c>
      <c r="DH906" s="7">
        <v>13</v>
      </c>
      <c r="DI906" s="4">
        <f t="shared" ref="DI906" si="18431">IF(DI711="","",DI711)</f>
        <v>2</v>
      </c>
      <c r="DJ906" s="4">
        <f t="shared" ref="DJ906" si="18432">IF(DJ711="","",DJ711)</f>
        <v>4</v>
      </c>
      <c r="DK906" s="4">
        <f t="shared" si="18178"/>
        <v>7</v>
      </c>
      <c r="DL906" s="4">
        <f t="shared" ref="DL906" si="18433">IF(DL711="","",DL711)</f>
        <v>8</v>
      </c>
      <c r="DX906" s="7">
        <f t="shared" ref="DX906" si="18434">A906</f>
        <v>8090102</v>
      </c>
      <c r="DY906" s="7"/>
      <c r="DZ906" s="67">
        <v>10000</v>
      </c>
      <c r="EA906" s="2" t="s">
        <v>1610</v>
      </c>
      <c r="EB906" s="85">
        <v>204</v>
      </c>
      <c r="EC906" s="2" t="s">
        <v>1611</v>
      </c>
      <c r="ED906" s="2">
        <v>2021</v>
      </c>
      <c r="EE906" s="2">
        <v>3004</v>
      </c>
      <c r="EF906" s="7">
        <v>50</v>
      </c>
      <c r="EG906" s="20"/>
      <c r="EH906" s="20"/>
      <c r="EI906" s="4">
        <f t="shared" ref="EI906" si="18435">IF(EI711="","",EI711)</f>
        <v>331109</v>
      </c>
      <c r="EJ906" s="4">
        <f t="shared" si="18256"/>
        <v>1</v>
      </c>
      <c r="EK906" s="4">
        <f t="shared" ref="EK906" si="18436">IF(EK711="","",EK711)</f>
        <v>331110</v>
      </c>
      <c r="EL906" s="4">
        <f t="shared" ref="EL906" si="18437">IF(EL711="","",EL711)</f>
        <v>1</v>
      </c>
      <c r="EM906" s="4">
        <f t="shared" ref="EM906" si="18438">IF(EM711="","",EM711)</f>
        <v>331111</v>
      </c>
      <c r="EN906" s="4">
        <f t="shared" ref="EN906" si="18439">IF(EN711="","",EN711)</f>
        <v>1</v>
      </c>
      <c r="EO906" s="4" t="str">
        <f t="shared" ref="EO906" si="18440">IF(EO711="","",EO711)</f>
        <v/>
      </c>
      <c r="EP906" s="4" t="str">
        <f t="shared" ref="EP906" si="18441">IF(EP711="","",EP711)</f>
        <v/>
      </c>
      <c r="EQ906" s="4" t="str">
        <f t="shared" ref="EQ906" si="18442">IF(EQ711="","",EQ711)</f>
        <v/>
      </c>
      <c r="ER906" s="4" t="str">
        <f t="shared" si="18342"/>
        <v/>
      </c>
      <c r="ES906" s="4" t="str">
        <f t="shared" si="18319"/>
        <v/>
      </c>
      <c r="ET906" s="4" t="str">
        <f t="shared" ref="ET906" si="18443">IF(ET711="","",ET711)</f>
        <v/>
      </c>
      <c r="EU906" s="4" t="str">
        <f t="shared" si="18295"/>
        <v/>
      </c>
      <c r="EV906" s="4" t="str">
        <f t="shared" si="17979"/>
        <v/>
      </c>
      <c r="EW906" s="4" t="str">
        <f t="shared" si="17979"/>
        <v/>
      </c>
      <c r="EX906" s="4" t="str">
        <f t="shared" si="17979"/>
        <v/>
      </c>
      <c r="EY906" s="4" t="str">
        <f t="shared" si="17979"/>
        <v/>
      </c>
      <c r="EZ906" s="4" t="str">
        <f t="shared" si="18296"/>
        <v/>
      </c>
      <c r="FA906" s="4" t="str">
        <f t="shared" si="17980"/>
        <v/>
      </c>
      <c r="FB906" s="4" t="str">
        <f t="shared" si="18368"/>
        <v/>
      </c>
      <c r="FC906" s="4">
        <f t="shared" ref="FC906" si="18444">IF(FC711="","",FC711)</f>
        <v>40013</v>
      </c>
      <c r="FD906" s="4">
        <f t="shared" si="18370"/>
        <v>1</v>
      </c>
      <c r="FE906" s="4">
        <f t="shared" ref="FE906" si="18445">IF(FE711="","",FE711)</f>
        <v>20100</v>
      </c>
      <c r="FF906" s="4">
        <f t="shared" si="18218"/>
        <v>1</v>
      </c>
      <c r="FG906" s="4">
        <f t="shared" si="18193"/>
        <v>20100</v>
      </c>
      <c r="FH906" s="4">
        <f t="shared" ref="FH906" si="18446">IF(FH711="","",FH711)</f>
        <v>1</v>
      </c>
      <c r="FR906" s="2">
        <v>99999</v>
      </c>
      <c r="FS906" s="2">
        <v>0</v>
      </c>
      <c r="FT906" s="4">
        <v>10000</v>
      </c>
      <c r="FU906" s="4" t="s">
        <v>1612</v>
      </c>
      <c r="FV906" s="4"/>
      <c r="FW906" s="4"/>
      <c r="FX906" s="4"/>
      <c r="FY906" s="4"/>
      <c r="FZ906" s="77">
        <v>0</v>
      </c>
      <c r="GA906" s="2">
        <v>1</v>
      </c>
      <c r="GB906" s="2">
        <v>30</v>
      </c>
      <c r="GC906" s="2">
        <v>1</v>
      </c>
      <c r="GD906"/>
    </row>
    <row r="907" s="2" customFormat="1" ht="14.25" spans="1:186">
      <c r="A907" s="15">
        <v>8090103</v>
      </c>
      <c r="B907" s="7">
        <f t="shared" si="18194"/>
        <v>1800</v>
      </c>
      <c r="C907" s="7">
        <f t="shared" si="18272"/>
        <v>0</v>
      </c>
      <c r="D907" s="5" t="s">
        <v>580</v>
      </c>
      <c r="E907" s="2" t="s">
        <v>1614</v>
      </c>
      <c r="F907" s="31" t="s">
        <v>1483</v>
      </c>
      <c r="G907" s="31">
        <v>5</v>
      </c>
      <c r="H907" s="7" t="s">
        <v>191</v>
      </c>
      <c r="I907" s="7" t="s">
        <v>187</v>
      </c>
      <c r="J907" s="35">
        <v>1512</v>
      </c>
      <c r="K907" s="37">
        <v>307</v>
      </c>
      <c r="L907" s="80"/>
      <c r="M907" s="53" t="s">
        <v>193</v>
      </c>
      <c r="N907" s="4">
        <f t="shared" ref="N907" si="18447">N712</f>
        <v>90</v>
      </c>
      <c r="O907" s="4">
        <f t="shared" ref="O907:O928" si="18448">O712</f>
        <v>90</v>
      </c>
      <c r="P907" s="40">
        <f t="shared" ref="P907" si="18449">2000+C907*100+G907</f>
        <v>2005</v>
      </c>
      <c r="Q907" s="4"/>
      <c r="S907" s="48">
        <f t="shared" si="18275"/>
        <v>0</v>
      </c>
      <c r="T907" s="94" t="s">
        <v>249</v>
      </c>
      <c r="U907" s="7" t="s">
        <v>195</v>
      </c>
      <c r="V907" s="7" t="str">
        <f t="shared" ref="V907" si="18450">IF(O907&gt;=50,"1","0")</f>
        <v>1</v>
      </c>
      <c r="W907" s="7" t="str">
        <f t="shared" si="17993"/>
        <v>1</v>
      </c>
      <c r="X907" s="40">
        <v>0</v>
      </c>
      <c r="AB907" s="7" t="s">
        <v>195</v>
      </c>
      <c r="AC907" s="7">
        <v>0</v>
      </c>
      <c r="AD907" s="7" t="s">
        <v>195</v>
      </c>
      <c r="AE907" s="7" t="s">
        <v>195</v>
      </c>
      <c r="AF907" s="7" t="s">
        <v>195</v>
      </c>
      <c r="AG907" s="7" t="s">
        <v>195</v>
      </c>
      <c r="AH907" s="40">
        <v>0</v>
      </c>
      <c r="AI907" s="40">
        <v>0</v>
      </c>
      <c r="AJ907" s="40">
        <v>1</v>
      </c>
      <c r="AK907" s="40">
        <v>0</v>
      </c>
      <c r="AL907" s="40">
        <v>1</v>
      </c>
      <c r="AM907" s="40">
        <v>0</v>
      </c>
      <c r="AN907" s="40">
        <v>60</v>
      </c>
      <c r="AO907" s="40">
        <v>20000</v>
      </c>
      <c r="AP907" s="7" t="s">
        <v>582</v>
      </c>
      <c r="AQ907" s="4">
        <f t="shared" si="18276"/>
        <v>3</v>
      </c>
      <c r="AR907" s="4">
        <f t="shared" si="17995"/>
        <v>161506</v>
      </c>
      <c r="AS907" s="7" t="s">
        <v>199</v>
      </c>
      <c r="AT907" s="48">
        <v>3</v>
      </c>
      <c r="AU907" s="48">
        <v>1</v>
      </c>
      <c r="AV907" s="48">
        <v>3</v>
      </c>
      <c r="AW907" s="48">
        <v>500</v>
      </c>
      <c r="AX907" s="48">
        <v>250</v>
      </c>
      <c r="AY907" s="48">
        <v>0</v>
      </c>
      <c r="AZ907" s="48">
        <v>0</v>
      </c>
      <c r="BE907" s="48">
        <v>0</v>
      </c>
      <c r="BF907" s="48">
        <v>1</v>
      </c>
      <c r="BG907" s="48">
        <f t="shared" ref="BG907" si="18451">IF(O907&lt;10,90,90+O907*9)</f>
        <v>900</v>
      </c>
      <c r="BH907" s="48">
        <f t="shared" ref="BH907" si="18452">IF(O907&lt;10,90,90+O907*9)</f>
        <v>900</v>
      </c>
      <c r="BI907" s="7">
        <v>0</v>
      </c>
      <c r="BJ907" s="7">
        <v>0</v>
      </c>
      <c r="BK907" s="7">
        <v>0</v>
      </c>
      <c r="BL907" s="7">
        <v>0</v>
      </c>
      <c r="BM907" s="7">
        <v>0</v>
      </c>
      <c r="BN907" s="7">
        <v>0</v>
      </c>
      <c r="BO907" s="7">
        <v>0</v>
      </c>
      <c r="BP907" s="7">
        <v>0</v>
      </c>
      <c r="BQ907" s="7">
        <v>0</v>
      </c>
      <c r="BR907" s="7">
        <v>0</v>
      </c>
      <c r="BS907" s="7">
        <v>0</v>
      </c>
      <c r="BT907" s="7">
        <v>0</v>
      </c>
      <c r="BU907" s="7">
        <v>0</v>
      </c>
      <c r="BV907" s="7">
        <v>0</v>
      </c>
      <c r="BW907" s="7">
        <v>0</v>
      </c>
      <c r="BX907" s="7">
        <v>0</v>
      </c>
      <c r="BY907" s="7">
        <v>0</v>
      </c>
      <c r="BZ907" s="7">
        <v>0</v>
      </c>
      <c r="CA907" s="7">
        <v>0</v>
      </c>
      <c r="CB907" s="7">
        <v>0</v>
      </c>
      <c r="CC907" s="7">
        <v>0</v>
      </c>
      <c r="CD907" s="7">
        <v>0</v>
      </c>
      <c r="CE907" s="7">
        <v>0</v>
      </c>
      <c r="CF907" s="7">
        <v>0</v>
      </c>
      <c r="CG907" s="7">
        <v>0</v>
      </c>
      <c r="CH907" s="7">
        <v>0</v>
      </c>
      <c r="CI907" s="7">
        <v>0</v>
      </c>
      <c r="CJ907" s="7">
        <v>0</v>
      </c>
      <c r="CK907" s="7">
        <v>0</v>
      </c>
      <c r="CL907" s="40">
        <v>0</v>
      </c>
      <c r="CM907" s="40">
        <v>0</v>
      </c>
      <c r="CN907" s="40">
        <v>0</v>
      </c>
      <c r="CO907" s="40">
        <v>0</v>
      </c>
      <c r="CP907" s="7">
        <v>0</v>
      </c>
      <c r="CQ907" s="7">
        <v>0</v>
      </c>
      <c r="CR907" s="7">
        <v>0</v>
      </c>
      <c r="CS907" s="40">
        <v>0</v>
      </c>
      <c r="CT907" s="7">
        <v>0</v>
      </c>
      <c r="CU907" s="7">
        <v>0</v>
      </c>
      <c r="CV907" s="4"/>
      <c r="CW907" s="4"/>
      <c r="CX907" s="4" t="str">
        <f t="shared" ref="CX907" si="18453">IF(CX712="","",CX712)</f>
        <v>3da_weapon_changjian01_s</v>
      </c>
      <c r="CY907" s="4" t="str">
        <f t="shared" si="18250"/>
        <v>3da_weapon_changjian01_b</v>
      </c>
      <c r="CZ907" s="4" t="str">
        <f t="shared" si="18429"/>
        <v/>
      </c>
      <c r="DA907" s="4" t="str">
        <f t="shared" ref="DA907" si="18454">IF(DA712="","",DA712)</f>
        <v/>
      </c>
      <c r="DB907" s="4" t="str">
        <f t="shared" si="18380"/>
        <v>CS_Rhand</v>
      </c>
      <c r="DC907" s="4" t="str">
        <f t="shared" si="18150"/>
        <v>CS_Rhand</v>
      </c>
      <c r="DD907" s="7">
        <v>2</v>
      </c>
      <c r="DE907" s="7">
        <v>30</v>
      </c>
      <c r="DF907" s="7">
        <v>60</v>
      </c>
      <c r="DH907" s="7">
        <v>13</v>
      </c>
      <c r="DI907" s="4">
        <f t="shared" ref="DI907" si="18455">IF(DI712="","",DI712)</f>
        <v>2</v>
      </c>
      <c r="DJ907" s="4">
        <f t="shared" ref="DJ907" si="18456">IF(DJ712="","",DJ712)</f>
        <v>4</v>
      </c>
      <c r="DK907" s="4">
        <f t="shared" si="18178"/>
        <v>7</v>
      </c>
      <c r="DL907" s="4">
        <f t="shared" ref="DL907" si="18457">IF(DL712="","",DL712)</f>
        <v>8</v>
      </c>
      <c r="DX907" s="7">
        <f t="shared" ref="DX907" si="18458">A907</f>
        <v>8090103</v>
      </c>
      <c r="DY907" s="7"/>
      <c r="DZ907" s="67">
        <v>10000</v>
      </c>
      <c r="EA907" s="2" t="s">
        <v>1610</v>
      </c>
      <c r="EB907" s="85">
        <v>204</v>
      </c>
      <c r="EC907" s="2" t="s">
        <v>1611</v>
      </c>
      <c r="ED907" s="2">
        <v>2021</v>
      </c>
      <c r="EE907" s="2">
        <v>3004</v>
      </c>
      <c r="EF907" s="7">
        <v>50</v>
      </c>
      <c r="EG907" s="20"/>
      <c r="EH907" s="20"/>
      <c r="EI907" s="4">
        <f t="shared" ref="EI907" si="18459">IF(EI712="","",EI712)</f>
        <v>331109</v>
      </c>
      <c r="EJ907" s="4">
        <f t="shared" si="18256"/>
        <v>1</v>
      </c>
      <c r="EK907" s="4">
        <f t="shared" ref="EK907" si="18460">IF(EK712="","",EK712)</f>
        <v>331110</v>
      </c>
      <c r="EL907" s="4">
        <f t="shared" ref="EL907" si="18461">IF(EL712="","",EL712)</f>
        <v>1</v>
      </c>
      <c r="EM907" s="4">
        <f t="shared" ref="EM907" si="18462">IF(EM712="","",EM712)</f>
        <v>331111</v>
      </c>
      <c r="EN907" s="4">
        <f t="shared" ref="EN907" si="18463">IF(EN712="","",EN712)</f>
        <v>1</v>
      </c>
      <c r="EO907" s="4" t="str">
        <f t="shared" ref="EO907" si="18464">IF(EO712="","",EO712)</f>
        <v/>
      </c>
      <c r="EP907" s="4" t="str">
        <f t="shared" ref="EP907" si="18465">IF(EP712="","",EP712)</f>
        <v/>
      </c>
      <c r="EQ907" s="4" t="str">
        <f t="shared" ref="EQ907" si="18466">IF(EQ712="","",EQ712)</f>
        <v/>
      </c>
      <c r="ER907" s="4" t="str">
        <f t="shared" si="18342"/>
        <v/>
      </c>
      <c r="ES907" s="4" t="str">
        <f t="shared" si="18319"/>
        <v/>
      </c>
      <c r="ET907" s="4" t="str">
        <f t="shared" ref="ET907" si="18467">IF(ET712="","",ET712)</f>
        <v/>
      </c>
      <c r="EU907" s="4" t="str">
        <f t="shared" si="18295"/>
        <v/>
      </c>
      <c r="EV907" s="4" t="str">
        <f t="shared" si="17979"/>
        <v/>
      </c>
      <c r="EW907" s="4" t="str">
        <f t="shared" si="17979"/>
        <v/>
      </c>
      <c r="EX907" s="4" t="str">
        <f t="shared" si="17979"/>
        <v/>
      </c>
      <c r="EY907" s="4" t="str">
        <f t="shared" si="17979"/>
        <v/>
      </c>
      <c r="EZ907" s="4" t="str">
        <f t="shared" si="18296"/>
        <v/>
      </c>
      <c r="FA907" s="4" t="str">
        <f t="shared" ref="FA907" si="18468">IF(FA712="","",FA712)</f>
        <v/>
      </c>
      <c r="FB907" s="4" t="str">
        <f t="shared" si="18368"/>
        <v/>
      </c>
      <c r="FC907" s="4">
        <f t="shared" ref="FC907" si="18469">IF(FC712="","",FC712)</f>
        <v>40013</v>
      </c>
      <c r="FD907" s="4">
        <f t="shared" si="18370"/>
        <v>1</v>
      </c>
      <c r="FE907" s="4">
        <f t="shared" ref="FE907" si="18470">IF(FE712="","",FE712)</f>
        <v>20100</v>
      </c>
      <c r="FF907" s="4">
        <f t="shared" si="18218"/>
        <v>1</v>
      </c>
      <c r="FG907" s="4">
        <f t="shared" si="18193"/>
        <v>20100</v>
      </c>
      <c r="FH907" s="4">
        <f t="shared" ref="FH907" si="18471">IF(FH712="","",FH712)</f>
        <v>1</v>
      </c>
      <c r="FR907" s="2">
        <v>99999</v>
      </c>
      <c r="FS907" s="2">
        <v>0</v>
      </c>
      <c r="FT907" s="4">
        <v>10000</v>
      </c>
      <c r="FU907" s="4" t="s">
        <v>1612</v>
      </c>
      <c r="FV907" s="4"/>
      <c r="FW907" s="4"/>
      <c r="FX907" s="4"/>
      <c r="FY907" s="4"/>
      <c r="FZ907" s="77">
        <v>0</v>
      </c>
      <c r="GA907" s="2">
        <v>1</v>
      </c>
      <c r="GB907" s="2">
        <v>30</v>
      </c>
      <c r="GC907" s="2">
        <v>1</v>
      </c>
      <c r="GD907"/>
    </row>
    <row r="908" s="2" customFormat="1" ht="14.25" spans="1:186">
      <c r="A908" s="15">
        <v>8090104</v>
      </c>
      <c r="B908" s="7">
        <f t="shared" si="18194"/>
        <v>3080</v>
      </c>
      <c r="C908" s="7">
        <f t="shared" si="18272"/>
        <v>0</v>
      </c>
      <c r="D908" s="5" t="s">
        <v>583</v>
      </c>
      <c r="E908" s="2" t="s">
        <v>1615</v>
      </c>
      <c r="F908" s="31" t="s">
        <v>1483</v>
      </c>
      <c r="G908" s="31">
        <v>5</v>
      </c>
      <c r="H908" s="7" t="s">
        <v>191</v>
      </c>
      <c r="I908" s="7" t="s">
        <v>187</v>
      </c>
      <c r="J908" s="35">
        <v>1552</v>
      </c>
      <c r="K908" s="37">
        <v>107</v>
      </c>
      <c r="L908" s="80"/>
      <c r="M908" s="53" t="s">
        <v>193</v>
      </c>
      <c r="N908" s="4">
        <f t="shared" ref="N908" si="18472">N713</f>
        <v>90</v>
      </c>
      <c r="O908" s="4">
        <f t="shared" si="18448"/>
        <v>90</v>
      </c>
      <c r="P908" s="40">
        <f t="shared" ref="P908" si="18473">2000+C908*100+G908</f>
        <v>2005</v>
      </c>
      <c r="Q908" s="4"/>
      <c r="S908" s="48">
        <f t="shared" si="18275"/>
        <v>0</v>
      </c>
      <c r="T908" s="94" t="s">
        <v>253</v>
      </c>
      <c r="U908" s="7" t="s">
        <v>195</v>
      </c>
      <c r="V908" s="7" t="str">
        <f t="shared" ref="V908" si="18474">IF(O908&gt;=50,"1","0")</f>
        <v>1</v>
      </c>
      <c r="W908" s="7" t="str">
        <f t="shared" si="17993"/>
        <v>1</v>
      </c>
      <c r="X908" s="40">
        <v>0</v>
      </c>
      <c r="AB908" s="7" t="s">
        <v>195</v>
      </c>
      <c r="AC908" s="7">
        <v>0</v>
      </c>
      <c r="AD908" s="7" t="s">
        <v>195</v>
      </c>
      <c r="AE908" s="7" t="s">
        <v>195</v>
      </c>
      <c r="AF908" s="7" t="s">
        <v>195</v>
      </c>
      <c r="AG908" s="7" t="s">
        <v>195</v>
      </c>
      <c r="AH908" s="40">
        <v>0</v>
      </c>
      <c r="AI908" s="40">
        <v>0</v>
      </c>
      <c r="AJ908" s="40">
        <v>1</v>
      </c>
      <c r="AK908" s="40">
        <v>0</v>
      </c>
      <c r="AL908" s="40">
        <v>1</v>
      </c>
      <c r="AM908" s="40">
        <v>0</v>
      </c>
      <c r="AN908" s="40">
        <v>60</v>
      </c>
      <c r="AO908" s="40">
        <v>20000</v>
      </c>
      <c r="AP908" s="7" t="s">
        <v>585</v>
      </c>
      <c r="AQ908" s="4">
        <f t="shared" si="18276"/>
        <v>3</v>
      </c>
      <c r="AR908" s="4">
        <f t="shared" si="17995"/>
        <v>161506</v>
      </c>
      <c r="AS908" s="7" t="s">
        <v>199</v>
      </c>
      <c r="AT908" s="48">
        <v>3</v>
      </c>
      <c r="AU908" s="48">
        <v>1</v>
      </c>
      <c r="AV908" s="48">
        <v>3</v>
      </c>
      <c r="AW908" s="48">
        <v>500</v>
      </c>
      <c r="AX908" s="48">
        <v>250</v>
      </c>
      <c r="AY908" s="48">
        <v>0</v>
      </c>
      <c r="AZ908" s="48">
        <v>0</v>
      </c>
      <c r="BE908" s="48">
        <v>0</v>
      </c>
      <c r="BF908" s="48">
        <v>1</v>
      </c>
      <c r="BG908" s="48">
        <f t="shared" ref="BG908" si="18475">IF(O908&lt;10,90,90+O908*9)</f>
        <v>900</v>
      </c>
      <c r="BH908" s="48">
        <f t="shared" ref="BH908" si="18476">IF(O908&lt;10,90,90+O908*9)</f>
        <v>900</v>
      </c>
      <c r="BI908" s="7">
        <v>0</v>
      </c>
      <c r="BJ908" s="7">
        <v>0</v>
      </c>
      <c r="BK908" s="7">
        <v>0</v>
      </c>
      <c r="BL908" s="7">
        <v>0</v>
      </c>
      <c r="BM908" s="7">
        <v>0</v>
      </c>
      <c r="BN908" s="7">
        <v>0</v>
      </c>
      <c r="BO908" s="7">
        <v>0</v>
      </c>
      <c r="BP908" s="7">
        <v>0</v>
      </c>
      <c r="BQ908" s="7">
        <v>0</v>
      </c>
      <c r="BR908" s="7">
        <v>0</v>
      </c>
      <c r="BS908" s="7">
        <v>0</v>
      </c>
      <c r="BT908" s="7">
        <v>0</v>
      </c>
      <c r="BU908" s="7">
        <v>0</v>
      </c>
      <c r="BV908" s="7">
        <v>0</v>
      </c>
      <c r="BW908" s="7">
        <v>0</v>
      </c>
      <c r="BX908" s="7">
        <v>0</v>
      </c>
      <c r="BY908" s="7">
        <v>0</v>
      </c>
      <c r="BZ908" s="7">
        <v>0</v>
      </c>
      <c r="CA908" s="7">
        <v>0</v>
      </c>
      <c r="CB908" s="7">
        <v>0</v>
      </c>
      <c r="CC908" s="7">
        <v>0</v>
      </c>
      <c r="CD908" s="7">
        <v>0</v>
      </c>
      <c r="CE908" s="7">
        <v>0</v>
      </c>
      <c r="CF908" s="7">
        <v>0</v>
      </c>
      <c r="CG908" s="7">
        <v>0</v>
      </c>
      <c r="CH908" s="7">
        <v>0</v>
      </c>
      <c r="CI908" s="7">
        <v>0</v>
      </c>
      <c r="CJ908" s="7">
        <v>0</v>
      </c>
      <c r="CK908" s="7">
        <v>0</v>
      </c>
      <c r="CL908" s="40">
        <v>0</v>
      </c>
      <c r="CM908" s="40">
        <v>0</v>
      </c>
      <c r="CN908" s="40">
        <v>0</v>
      </c>
      <c r="CO908" s="40">
        <v>0</v>
      </c>
      <c r="CP908" s="7">
        <v>0</v>
      </c>
      <c r="CQ908" s="7">
        <v>0</v>
      </c>
      <c r="CR908" s="7">
        <v>0</v>
      </c>
      <c r="CS908" s="40">
        <v>0</v>
      </c>
      <c r="CT908" s="7">
        <v>0</v>
      </c>
      <c r="CU908" s="7">
        <v>0</v>
      </c>
      <c r="CV908" s="4"/>
      <c r="CW908" s="4"/>
      <c r="CX908" s="4" t="str">
        <f t="shared" ref="CX908" si="18477">IF(CX713="","",CX713)</f>
        <v>3da_weapon_changjian01_s</v>
      </c>
      <c r="CY908" s="4" t="str">
        <f t="shared" si="18250"/>
        <v>3da_weapon_changjian01_b</v>
      </c>
      <c r="CZ908" s="4" t="str">
        <f t="shared" si="18429"/>
        <v/>
      </c>
      <c r="DA908" s="4" t="str">
        <f t="shared" ref="DA908" si="18478">IF(DA713="","",DA713)</f>
        <v/>
      </c>
      <c r="DB908" s="4" t="str">
        <f t="shared" si="18380"/>
        <v>CS_Rhand</v>
      </c>
      <c r="DC908" s="4" t="str">
        <f t="shared" si="18150"/>
        <v>CS_Rhand</v>
      </c>
      <c r="DD908" s="7">
        <v>2</v>
      </c>
      <c r="DE908" s="7">
        <v>30</v>
      </c>
      <c r="DF908" s="7">
        <v>60</v>
      </c>
      <c r="DH908" s="7">
        <v>13</v>
      </c>
      <c r="DI908" s="4">
        <f t="shared" ref="DI908" si="18479">IF(DI713="","",DI713)</f>
        <v>2</v>
      </c>
      <c r="DJ908" s="4">
        <f t="shared" ref="DJ908" si="18480">IF(DJ713="","",DJ713)</f>
        <v>4</v>
      </c>
      <c r="DK908" s="4">
        <f t="shared" si="18178"/>
        <v>7</v>
      </c>
      <c r="DL908" s="4">
        <f t="shared" ref="DL908" si="18481">IF(DL713="","",DL713)</f>
        <v>8</v>
      </c>
      <c r="DX908" s="7">
        <f t="shared" ref="DX908" si="18482">A908</f>
        <v>8090104</v>
      </c>
      <c r="DY908" s="7"/>
      <c r="DZ908" s="67">
        <v>10000</v>
      </c>
      <c r="EA908" s="2" t="s">
        <v>1610</v>
      </c>
      <c r="EB908" s="85">
        <v>204</v>
      </c>
      <c r="EC908" s="2" t="s">
        <v>1611</v>
      </c>
      <c r="ED908" s="2">
        <v>2021</v>
      </c>
      <c r="EE908" s="2">
        <v>3004</v>
      </c>
      <c r="EF908" s="7">
        <v>50</v>
      </c>
      <c r="EG908" s="20"/>
      <c r="EH908" s="20"/>
      <c r="EI908" s="4">
        <f t="shared" ref="EI908" si="18483">IF(EI713="","",EI713)</f>
        <v>331109</v>
      </c>
      <c r="EJ908" s="4">
        <f t="shared" si="18256"/>
        <v>1</v>
      </c>
      <c r="EK908" s="4">
        <f t="shared" ref="EK908" si="18484">IF(EK713="","",EK713)</f>
        <v>331110</v>
      </c>
      <c r="EL908" s="4">
        <f t="shared" ref="EL908" si="18485">IF(EL713="","",EL713)</f>
        <v>1</v>
      </c>
      <c r="EM908" s="4">
        <f t="shared" ref="EM908" si="18486">IF(EM713="","",EM713)</f>
        <v>331111</v>
      </c>
      <c r="EN908" s="4">
        <f t="shared" ref="EN908" si="18487">IF(EN713="","",EN713)</f>
        <v>1</v>
      </c>
      <c r="EO908" s="4" t="str">
        <f t="shared" ref="EO908" si="18488">IF(EO713="","",EO713)</f>
        <v/>
      </c>
      <c r="EP908" s="4" t="str">
        <f t="shared" ref="EP908" si="18489">IF(EP713="","",EP713)</f>
        <v/>
      </c>
      <c r="EQ908" s="4" t="str">
        <f t="shared" ref="EQ908" si="18490">IF(EQ713="","",EQ713)</f>
        <v/>
      </c>
      <c r="ER908" s="4" t="str">
        <f t="shared" si="18342"/>
        <v/>
      </c>
      <c r="ES908" s="4" t="str">
        <f t="shared" si="18319"/>
        <v/>
      </c>
      <c r="ET908" s="4" t="str">
        <f t="shared" ref="ET908" si="18491">IF(ET713="","",ET713)</f>
        <v/>
      </c>
      <c r="EU908" s="4" t="str">
        <f t="shared" si="18295"/>
        <v/>
      </c>
      <c r="EV908" s="4" t="str">
        <f t="shared" si="17979"/>
        <v/>
      </c>
      <c r="EW908" s="4" t="str">
        <f t="shared" si="17979"/>
        <v/>
      </c>
      <c r="EX908" s="4" t="str">
        <f t="shared" si="17979"/>
        <v/>
      </c>
      <c r="EY908" s="4" t="str">
        <f t="shared" si="17979"/>
        <v/>
      </c>
      <c r="EZ908" s="4" t="str">
        <f t="shared" si="18296"/>
        <v/>
      </c>
      <c r="FA908" s="4" t="str">
        <f t="shared" ref="FA908" si="18492">IF(FA713="","",FA713)</f>
        <v/>
      </c>
      <c r="FB908" s="4" t="str">
        <f t="shared" si="18368"/>
        <v/>
      </c>
      <c r="FC908" s="4">
        <f t="shared" ref="FC908" si="18493">IF(FC713="","",FC713)</f>
        <v>40013</v>
      </c>
      <c r="FD908" s="4">
        <f t="shared" si="18370"/>
        <v>1</v>
      </c>
      <c r="FE908" s="4">
        <f t="shared" ref="FE908" si="18494">IF(FE713="","",FE713)</f>
        <v>20100</v>
      </c>
      <c r="FF908" s="4">
        <f t="shared" si="18218"/>
        <v>1</v>
      </c>
      <c r="FG908" s="4">
        <f t="shared" si="18193"/>
        <v>20100</v>
      </c>
      <c r="FH908" s="4">
        <f t="shared" ref="FH908:FH932" si="18495">IF(FH713="","",FH713)</f>
        <v>1</v>
      </c>
      <c r="FR908" s="2">
        <v>99999</v>
      </c>
      <c r="FS908" s="2">
        <v>0</v>
      </c>
      <c r="FT908" s="4">
        <v>10000</v>
      </c>
      <c r="FU908" s="4" t="s">
        <v>1612</v>
      </c>
      <c r="FV908" s="4"/>
      <c r="FW908" s="4"/>
      <c r="FX908" s="4"/>
      <c r="FY908" s="4"/>
      <c r="FZ908" s="77">
        <v>0</v>
      </c>
      <c r="GA908" s="2">
        <v>1</v>
      </c>
      <c r="GB908" s="2">
        <v>30</v>
      </c>
      <c r="GC908" s="2">
        <v>1</v>
      </c>
      <c r="GD908"/>
    </row>
    <row r="909" s="2" customFormat="1" ht="14.25" spans="1:186">
      <c r="A909" s="15">
        <v>8090105</v>
      </c>
      <c r="B909" s="7">
        <f t="shared" si="18194"/>
        <v>2824</v>
      </c>
      <c r="C909" s="7">
        <f t="shared" si="18272"/>
        <v>0</v>
      </c>
      <c r="D909" s="5" t="s">
        <v>586</v>
      </c>
      <c r="E909" s="2" t="s">
        <v>1616</v>
      </c>
      <c r="F909" s="31" t="s">
        <v>1483</v>
      </c>
      <c r="G909" s="31">
        <v>5</v>
      </c>
      <c r="H909" s="7" t="s">
        <v>191</v>
      </c>
      <c r="I909" s="7" t="s">
        <v>187</v>
      </c>
      <c r="J909" s="37">
        <v>1543</v>
      </c>
      <c r="K909" s="37">
        <v>507</v>
      </c>
      <c r="L909" s="80"/>
      <c r="M909" s="53" t="s">
        <v>193</v>
      </c>
      <c r="N909" s="4">
        <f t="shared" ref="N909" si="18496">N714</f>
        <v>90</v>
      </c>
      <c r="O909" s="4">
        <f t="shared" si="18448"/>
        <v>90</v>
      </c>
      <c r="P909" s="40">
        <f t="shared" ref="P909:P937" si="18497">2000+C909*100+G909</f>
        <v>2005</v>
      </c>
      <c r="Q909" s="4"/>
      <c r="S909" s="48">
        <f t="shared" si="18275"/>
        <v>0</v>
      </c>
      <c r="T909" s="94" t="s">
        <v>257</v>
      </c>
      <c r="U909" s="7" t="s">
        <v>195</v>
      </c>
      <c r="V909" s="7" t="str">
        <f t="shared" ref="V909" si="18498">IF(O909&gt;=50,"1","0")</f>
        <v>1</v>
      </c>
      <c r="W909" s="7" t="str">
        <f t="shared" si="17993"/>
        <v>1</v>
      </c>
      <c r="X909" s="40">
        <v>0</v>
      </c>
      <c r="AB909" s="7" t="s">
        <v>195</v>
      </c>
      <c r="AC909" s="7">
        <v>0</v>
      </c>
      <c r="AD909" s="7" t="s">
        <v>195</v>
      </c>
      <c r="AE909" s="7" t="s">
        <v>195</v>
      </c>
      <c r="AF909" s="7" t="s">
        <v>195</v>
      </c>
      <c r="AG909" s="7" t="s">
        <v>195</v>
      </c>
      <c r="AH909" s="40">
        <v>0</v>
      </c>
      <c r="AI909" s="40">
        <v>0</v>
      </c>
      <c r="AJ909" s="40">
        <v>1</v>
      </c>
      <c r="AK909" s="40">
        <v>0</v>
      </c>
      <c r="AL909" s="40">
        <v>1</v>
      </c>
      <c r="AM909" s="40">
        <v>0</v>
      </c>
      <c r="AN909" s="40">
        <v>60</v>
      </c>
      <c r="AO909" s="40">
        <v>20000</v>
      </c>
      <c r="AP909" s="7" t="s">
        <v>588</v>
      </c>
      <c r="AQ909" s="4">
        <f t="shared" si="18276"/>
        <v>3</v>
      </c>
      <c r="AR909" s="4">
        <f t="shared" si="17995"/>
        <v>161506</v>
      </c>
      <c r="AS909" s="7" t="s">
        <v>199</v>
      </c>
      <c r="AT909" s="48">
        <v>3</v>
      </c>
      <c r="AU909" s="48">
        <v>1</v>
      </c>
      <c r="AV909" s="48">
        <v>3</v>
      </c>
      <c r="AW909" s="48">
        <v>500</v>
      </c>
      <c r="AX909" s="48">
        <v>250</v>
      </c>
      <c r="AY909" s="48">
        <v>0</v>
      </c>
      <c r="AZ909" s="48">
        <v>0</v>
      </c>
      <c r="BE909" s="48">
        <v>0</v>
      </c>
      <c r="BF909" s="48">
        <v>1</v>
      </c>
      <c r="BG909" s="48">
        <f t="shared" ref="BG909:BG929" si="18499">IF(O909&lt;10,90,90+O909*9)</f>
        <v>900</v>
      </c>
      <c r="BH909" s="48">
        <f t="shared" ref="BH909:BH929" si="18500">IF(O909&lt;10,90,90+O909*9)</f>
        <v>900</v>
      </c>
      <c r="BI909" s="7">
        <v>0</v>
      </c>
      <c r="BJ909" s="7">
        <v>0</v>
      </c>
      <c r="BK909" s="7">
        <v>0</v>
      </c>
      <c r="BL909" s="7">
        <v>0</v>
      </c>
      <c r="BM909" s="7">
        <v>0</v>
      </c>
      <c r="BN909" s="7">
        <v>0</v>
      </c>
      <c r="BO909" s="7">
        <v>0</v>
      </c>
      <c r="BP909" s="7">
        <v>0</v>
      </c>
      <c r="BQ909" s="7">
        <v>0</v>
      </c>
      <c r="BR909" s="7">
        <v>0</v>
      </c>
      <c r="BS909" s="7">
        <v>0</v>
      </c>
      <c r="BT909" s="7">
        <v>0</v>
      </c>
      <c r="BU909" s="7">
        <v>0</v>
      </c>
      <c r="BV909" s="7">
        <v>0</v>
      </c>
      <c r="BW909" s="7">
        <v>0</v>
      </c>
      <c r="BX909" s="7">
        <v>0</v>
      </c>
      <c r="BY909" s="7">
        <v>0</v>
      </c>
      <c r="BZ909" s="7">
        <v>0</v>
      </c>
      <c r="CA909" s="7">
        <v>0</v>
      </c>
      <c r="CB909" s="7">
        <v>0</v>
      </c>
      <c r="CC909" s="7">
        <v>0</v>
      </c>
      <c r="CD909" s="7">
        <v>0</v>
      </c>
      <c r="CE909" s="7">
        <v>0</v>
      </c>
      <c r="CF909" s="7">
        <v>0</v>
      </c>
      <c r="CG909" s="7">
        <v>0</v>
      </c>
      <c r="CH909" s="7">
        <v>0</v>
      </c>
      <c r="CI909" s="7">
        <v>0</v>
      </c>
      <c r="CJ909" s="7">
        <v>0</v>
      </c>
      <c r="CK909" s="7">
        <v>0</v>
      </c>
      <c r="CL909" s="40">
        <v>0</v>
      </c>
      <c r="CM909" s="40">
        <v>0</v>
      </c>
      <c r="CN909" s="40">
        <v>0</v>
      </c>
      <c r="CO909" s="40">
        <v>0</v>
      </c>
      <c r="CP909" s="7">
        <v>0</v>
      </c>
      <c r="CQ909" s="7">
        <v>0</v>
      </c>
      <c r="CR909" s="7">
        <v>0</v>
      </c>
      <c r="CS909" s="40">
        <v>0</v>
      </c>
      <c r="CT909" s="7">
        <v>0</v>
      </c>
      <c r="CU909" s="7">
        <v>0</v>
      </c>
      <c r="CV909" s="4"/>
      <c r="CW909" s="4"/>
      <c r="CX909" s="4" t="str">
        <f t="shared" ref="CX909" si="18501">IF(CX714="","",CX714)</f>
        <v>3da_weapon_changjian01_s</v>
      </c>
      <c r="CY909" s="4" t="str">
        <f t="shared" si="18250"/>
        <v>3da_weapon_changjian01_b</v>
      </c>
      <c r="CZ909" s="4" t="str">
        <f t="shared" si="18429"/>
        <v/>
      </c>
      <c r="DA909" s="4" t="str">
        <f t="shared" ref="DA909" si="18502">IF(DA714="","",DA714)</f>
        <v/>
      </c>
      <c r="DB909" s="4" t="str">
        <f t="shared" si="18380"/>
        <v>CS_Rhand</v>
      </c>
      <c r="DC909" s="4" t="str">
        <f t="shared" si="18150"/>
        <v>CS_Rhand</v>
      </c>
      <c r="DD909" s="7">
        <v>2</v>
      </c>
      <c r="DE909" s="7">
        <v>30</v>
      </c>
      <c r="DF909" s="7">
        <v>60</v>
      </c>
      <c r="DH909" s="7">
        <v>13</v>
      </c>
      <c r="DI909" s="4">
        <f t="shared" ref="DI909" si="18503">IF(DI714="","",DI714)</f>
        <v>2</v>
      </c>
      <c r="DJ909" s="4">
        <f t="shared" ref="DJ909:DJ918" si="18504">IF(DJ714="","",DJ714)</f>
        <v>4</v>
      </c>
      <c r="DK909" s="4">
        <f t="shared" si="18178"/>
        <v>7</v>
      </c>
      <c r="DL909" s="4">
        <f t="shared" ref="DL909" si="18505">IF(DL714="","",DL714)</f>
        <v>8</v>
      </c>
      <c r="DX909" s="7">
        <f t="shared" ref="DX909" si="18506">A909</f>
        <v>8090105</v>
      </c>
      <c r="DY909" s="7"/>
      <c r="DZ909" s="67">
        <v>10000</v>
      </c>
      <c r="EA909" s="2" t="s">
        <v>1610</v>
      </c>
      <c r="EB909" s="85">
        <v>204</v>
      </c>
      <c r="EC909" s="2" t="s">
        <v>1611</v>
      </c>
      <c r="ED909" s="2">
        <v>2021</v>
      </c>
      <c r="EE909" s="2">
        <v>3003</v>
      </c>
      <c r="EF909" s="7">
        <v>50</v>
      </c>
      <c r="EG909" s="20"/>
      <c r="EH909" s="20"/>
      <c r="EI909" s="4">
        <f t="shared" ref="EI909" si="18507">IF(EI714="","",EI714)</f>
        <v>331109</v>
      </c>
      <c r="EJ909" s="4">
        <f t="shared" si="18256"/>
        <v>1</v>
      </c>
      <c r="EK909" s="4">
        <f t="shared" ref="EK909" si="18508">IF(EK714="","",EK714)</f>
        <v>331110</v>
      </c>
      <c r="EL909" s="4">
        <f t="shared" ref="EL909" si="18509">IF(EL714="","",EL714)</f>
        <v>1</v>
      </c>
      <c r="EM909" s="4">
        <f t="shared" ref="EM909" si="18510">IF(EM714="","",EM714)</f>
        <v>331111</v>
      </c>
      <c r="EN909" s="4">
        <f t="shared" ref="EN909" si="18511">IF(EN714="","",EN714)</f>
        <v>1</v>
      </c>
      <c r="EO909" s="4" t="str">
        <f t="shared" ref="EO909" si="18512">IF(EO714="","",EO714)</f>
        <v/>
      </c>
      <c r="EP909" s="4" t="str">
        <f t="shared" ref="EP909" si="18513">IF(EP714="","",EP714)</f>
        <v/>
      </c>
      <c r="EQ909" s="4" t="str">
        <f t="shared" ref="EQ909" si="18514">IF(EQ714="","",EQ714)</f>
        <v/>
      </c>
      <c r="ER909" s="4" t="str">
        <f t="shared" ref="ER909" si="18515">IF(ER714="","",ER714)</f>
        <v/>
      </c>
      <c r="ES909" s="4" t="str">
        <f t="shared" ref="ES909" si="18516">IF(ES714="","",ES714)</f>
        <v/>
      </c>
      <c r="ET909" s="4" t="str">
        <f t="shared" ref="ET909" si="18517">IF(ET714="","",ET714)</f>
        <v/>
      </c>
      <c r="EU909" s="4" t="str">
        <f t="shared" ref="EU909" si="18518">IF(EU714="","",EU714)</f>
        <v/>
      </c>
      <c r="EV909" s="4" t="str">
        <f t="shared" ref="EV909:EY928" si="18519">IF(EV714="","",EV714)</f>
        <v/>
      </c>
      <c r="EW909" s="4" t="str">
        <f t="shared" si="18519"/>
        <v/>
      </c>
      <c r="EX909" s="4" t="str">
        <f t="shared" si="18519"/>
        <v/>
      </c>
      <c r="EY909" s="4" t="str">
        <f t="shared" si="18519"/>
        <v/>
      </c>
      <c r="EZ909" s="4" t="str">
        <f t="shared" si="18296"/>
        <v/>
      </c>
      <c r="FA909" s="4" t="str">
        <f t="shared" ref="FA909" si="18520">IF(FA714="","",FA714)</f>
        <v/>
      </c>
      <c r="FB909" s="4" t="str">
        <f t="shared" ref="FB909" si="18521">IF(FB714="","",FB714)</f>
        <v/>
      </c>
      <c r="FC909" s="4">
        <f t="shared" ref="FC909" si="18522">IF(FC714="","",FC714)</f>
        <v>40013</v>
      </c>
      <c r="FD909" s="4">
        <f t="shared" ref="FD909" si="18523">IF(FD714="","",FD714)</f>
        <v>1</v>
      </c>
      <c r="FE909" s="4">
        <f t="shared" ref="FE909" si="18524">IF(FE714="","",FE714)</f>
        <v>20100</v>
      </c>
      <c r="FF909" s="4">
        <f t="shared" ref="FF909" si="18525">IF(FF714="","",FF714)</f>
        <v>1</v>
      </c>
      <c r="FG909" s="4">
        <f t="shared" ref="FG909" si="18526">IF(FG714="","",FG714)</f>
        <v>20100</v>
      </c>
      <c r="FH909" s="4">
        <f t="shared" si="18495"/>
        <v>1</v>
      </c>
      <c r="FR909" s="2">
        <v>99999</v>
      </c>
      <c r="FS909" s="2">
        <v>0</v>
      </c>
      <c r="FT909" s="4">
        <v>10000</v>
      </c>
      <c r="FU909" s="4" t="s">
        <v>1612</v>
      </c>
      <c r="FV909" s="4"/>
      <c r="FW909" s="4"/>
      <c r="FX909" s="4"/>
      <c r="FY909" s="4"/>
      <c r="FZ909" s="77">
        <v>0</v>
      </c>
      <c r="GA909" s="2">
        <v>1</v>
      </c>
      <c r="GB909" s="2">
        <v>30</v>
      </c>
      <c r="GC909" s="2">
        <v>1</v>
      </c>
      <c r="GD909"/>
    </row>
    <row r="910" s="2" customFormat="1" ht="14.25" spans="1:186">
      <c r="A910" s="15">
        <v>8090106</v>
      </c>
      <c r="B910" s="7">
        <f t="shared" si="18194"/>
        <v>4104</v>
      </c>
      <c r="C910" s="7">
        <f t="shared" si="18272"/>
        <v>0</v>
      </c>
      <c r="D910" s="5" t="s">
        <v>410</v>
      </c>
      <c r="E910" s="2" t="s">
        <v>1617</v>
      </c>
      <c r="F910" s="31" t="s">
        <v>1483</v>
      </c>
      <c r="G910" s="31">
        <v>5</v>
      </c>
      <c r="H910" s="7" t="s">
        <v>191</v>
      </c>
      <c r="I910" s="7" t="s">
        <v>187</v>
      </c>
      <c r="J910" s="37">
        <v>1543</v>
      </c>
      <c r="K910" s="39">
        <v>604</v>
      </c>
      <c r="L910" s="80"/>
      <c r="M910" s="53" t="s">
        <v>193</v>
      </c>
      <c r="N910" s="4">
        <f t="shared" ref="N910" si="18527">N715</f>
        <v>90</v>
      </c>
      <c r="O910" s="4">
        <f t="shared" si="18448"/>
        <v>90</v>
      </c>
      <c r="P910" s="40">
        <f t="shared" si="18497"/>
        <v>2005</v>
      </c>
      <c r="Q910" s="4"/>
      <c r="S910" s="48">
        <f t="shared" si="18275"/>
        <v>0</v>
      </c>
      <c r="T910" s="94" t="s">
        <v>194</v>
      </c>
      <c r="U910" s="7" t="s">
        <v>195</v>
      </c>
      <c r="V910" s="7" t="str">
        <f t="shared" ref="V910" si="18528">IF(O910&gt;=50,"1","0")</f>
        <v>1</v>
      </c>
      <c r="W910" s="7" t="str">
        <f t="shared" si="17993"/>
        <v>1</v>
      </c>
      <c r="X910" s="40">
        <v>0</v>
      </c>
      <c r="AB910" s="7" t="s">
        <v>195</v>
      </c>
      <c r="AC910" s="7">
        <v>0</v>
      </c>
      <c r="AD910" s="7" t="s">
        <v>195</v>
      </c>
      <c r="AE910" s="7" t="s">
        <v>195</v>
      </c>
      <c r="AF910" s="7" t="s">
        <v>195</v>
      </c>
      <c r="AG910" s="7" t="s">
        <v>195</v>
      </c>
      <c r="AH910" s="40">
        <v>0</v>
      </c>
      <c r="AI910" s="40">
        <v>0</v>
      </c>
      <c r="AJ910" s="40">
        <v>1</v>
      </c>
      <c r="AK910" s="40">
        <v>0</v>
      </c>
      <c r="AL910" s="40">
        <v>1</v>
      </c>
      <c r="AM910" s="40">
        <v>0</v>
      </c>
      <c r="AN910" s="40">
        <v>60</v>
      </c>
      <c r="AO910" s="40">
        <v>20000</v>
      </c>
      <c r="AP910" s="7" t="s">
        <v>590</v>
      </c>
      <c r="AQ910" s="4">
        <f t="shared" si="18276"/>
        <v>3</v>
      </c>
      <c r="AR910" s="4">
        <f t="shared" si="17995"/>
        <v>161506</v>
      </c>
      <c r="AS910" s="7" t="s">
        <v>199</v>
      </c>
      <c r="AT910" s="48">
        <v>3</v>
      </c>
      <c r="AU910" s="48">
        <v>1</v>
      </c>
      <c r="AV910" s="48">
        <v>3</v>
      </c>
      <c r="AW910" s="48">
        <v>500</v>
      </c>
      <c r="AX910" s="48">
        <v>250</v>
      </c>
      <c r="AY910" s="48">
        <v>0</v>
      </c>
      <c r="AZ910" s="48">
        <v>0</v>
      </c>
      <c r="BE910" s="48">
        <v>0</v>
      </c>
      <c r="BF910" s="48">
        <v>1</v>
      </c>
      <c r="BG910" s="48">
        <f t="shared" si="18499"/>
        <v>900</v>
      </c>
      <c r="BH910" s="48">
        <f t="shared" si="18500"/>
        <v>900</v>
      </c>
      <c r="BI910" s="7">
        <v>0</v>
      </c>
      <c r="BJ910" s="7">
        <v>0</v>
      </c>
      <c r="BK910" s="7">
        <v>0</v>
      </c>
      <c r="BL910" s="7">
        <v>0</v>
      </c>
      <c r="BM910" s="7">
        <v>0</v>
      </c>
      <c r="BN910" s="7">
        <v>0</v>
      </c>
      <c r="BO910" s="7">
        <v>0</v>
      </c>
      <c r="BP910" s="7">
        <v>0</v>
      </c>
      <c r="BQ910" s="7">
        <v>0</v>
      </c>
      <c r="BR910" s="7">
        <v>0</v>
      </c>
      <c r="BS910" s="7">
        <v>0</v>
      </c>
      <c r="BT910" s="7">
        <v>0</v>
      </c>
      <c r="BU910" s="7">
        <v>0</v>
      </c>
      <c r="BV910" s="7">
        <v>0</v>
      </c>
      <c r="BW910" s="7">
        <v>0</v>
      </c>
      <c r="BX910" s="7">
        <v>0</v>
      </c>
      <c r="BY910" s="7">
        <v>0</v>
      </c>
      <c r="BZ910" s="7">
        <v>0</v>
      </c>
      <c r="CA910" s="7">
        <v>0</v>
      </c>
      <c r="CB910" s="7">
        <v>0</v>
      </c>
      <c r="CC910" s="7">
        <v>0</v>
      </c>
      <c r="CD910" s="7">
        <v>0</v>
      </c>
      <c r="CE910" s="7">
        <v>0</v>
      </c>
      <c r="CF910" s="7">
        <v>0</v>
      </c>
      <c r="CG910" s="7">
        <v>0</v>
      </c>
      <c r="CH910" s="7">
        <v>0</v>
      </c>
      <c r="CI910" s="7">
        <v>0</v>
      </c>
      <c r="CJ910" s="7">
        <v>0</v>
      </c>
      <c r="CK910" s="7">
        <v>0</v>
      </c>
      <c r="CL910" s="40">
        <v>0</v>
      </c>
      <c r="CM910" s="40">
        <v>0</v>
      </c>
      <c r="CN910" s="40">
        <v>0</v>
      </c>
      <c r="CO910" s="40">
        <v>0</v>
      </c>
      <c r="CP910" s="7">
        <v>0</v>
      </c>
      <c r="CQ910" s="7">
        <v>0</v>
      </c>
      <c r="CR910" s="7">
        <v>0</v>
      </c>
      <c r="CS910" s="40">
        <v>0</v>
      </c>
      <c r="CT910" s="7">
        <v>0</v>
      </c>
      <c r="CU910" s="7">
        <v>0</v>
      </c>
      <c r="CV910" s="4"/>
      <c r="CW910" s="4"/>
      <c r="CX910" s="4" t="str">
        <f t="shared" ref="CX910" si="18529">IF(CX715="","",CX715)</f>
        <v>3da_weapon_changjian01_s</v>
      </c>
      <c r="CY910" s="4" t="str">
        <f t="shared" si="18250"/>
        <v>3da_weapon_changjian01_b</v>
      </c>
      <c r="CZ910" s="4" t="str">
        <f t="shared" si="18429"/>
        <v/>
      </c>
      <c r="DA910" s="4" t="str">
        <f t="shared" ref="DA910" si="18530">IF(DA715="","",DA715)</f>
        <v/>
      </c>
      <c r="DB910" s="4" t="str">
        <f t="shared" si="18380"/>
        <v>CS_Rhand</v>
      </c>
      <c r="DC910" s="4" t="str">
        <f t="shared" si="18150"/>
        <v>CS_Rhand</v>
      </c>
      <c r="DD910" s="7">
        <v>2</v>
      </c>
      <c r="DE910" s="7">
        <v>30</v>
      </c>
      <c r="DF910" s="7">
        <v>60</v>
      </c>
      <c r="DH910" s="7">
        <v>13</v>
      </c>
      <c r="DI910" s="4">
        <f t="shared" ref="DI910" si="18531">IF(DI715="","",DI715)</f>
        <v>2</v>
      </c>
      <c r="DJ910" s="4">
        <f t="shared" si="18504"/>
        <v>4</v>
      </c>
      <c r="DK910" s="4">
        <f t="shared" si="18178"/>
        <v>7</v>
      </c>
      <c r="DL910" s="4">
        <f t="shared" ref="DL910" si="18532">IF(DL715="","",DL715)</f>
        <v>8</v>
      </c>
      <c r="DX910" s="7">
        <f t="shared" ref="DX910" si="18533">A910</f>
        <v>8090106</v>
      </c>
      <c r="DY910" s="7"/>
      <c r="DZ910" s="67">
        <v>10000</v>
      </c>
      <c r="EA910" s="2" t="s">
        <v>1610</v>
      </c>
      <c r="EB910" s="85">
        <v>204</v>
      </c>
      <c r="EC910" s="2" t="s">
        <v>1611</v>
      </c>
      <c r="ED910" s="2">
        <v>2021</v>
      </c>
      <c r="EE910" s="2">
        <v>3003</v>
      </c>
      <c r="EF910" s="7">
        <v>50</v>
      </c>
      <c r="EG910" s="20"/>
      <c r="EH910" s="20"/>
      <c r="EI910" s="4">
        <f t="shared" ref="EI910" si="18534">IF(EI715="","",EI715)</f>
        <v>331109</v>
      </c>
      <c r="EJ910" s="4">
        <f t="shared" si="18256"/>
        <v>1</v>
      </c>
      <c r="EK910" s="4">
        <f t="shared" ref="EK910" si="18535">IF(EK715="","",EK715)</f>
        <v>331110</v>
      </c>
      <c r="EL910" s="4">
        <f t="shared" ref="EL910" si="18536">IF(EL715="","",EL715)</f>
        <v>1</v>
      </c>
      <c r="EM910" s="4">
        <f t="shared" ref="EM910" si="18537">IF(EM715="","",EM715)</f>
        <v>331111</v>
      </c>
      <c r="EN910" s="4">
        <f t="shared" ref="EN910" si="18538">IF(EN715="","",EN715)</f>
        <v>1</v>
      </c>
      <c r="EO910" s="4" t="str">
        <f t="shared" ref="EO910" si="18539">IF(EO715="","",EO715)</f>
        <v/>
      </c>
      <c r="EP910" s="4" t="str">
        <f t="shared" ref="EP910" si="18540">IF(EP715="","",EP715)</f>
        <v/>
      </c>
      <c r="EQ910" s="4" t="str">
        <f t="shared" ref="EQ910" si="18541">IF(EQ715="","",EQ715)</f>
        <v/>
      </c>
      <c r="ER910" s="4" t="str">
        <f t="shared" ref="ER910" si="18542">IF(ER715="","",ER715)</f>
        <v/>
      </c>
      <c r="ES910" s="4" t="str">
        <f t="shared" ref="ES910" si="18543">IF(ES715="","",ES715)</f>
        <v/>
      </c>
      <c r="ET910" s="4" t="str">
        <f t="shared" ref="ET910" si="18544">IF(ET715="","",ET715)</f>
        <v/>
      </c>
      <c r="EU910" s="4" t="str">
        <f t="shared" ref="EU910:EU918" si="18545">IF(EU715="","",EU715)</f>
        <v/>
      </c>
      <c r="EV910" s="4" t="str">
        <f t="shared" si="18519"/>
        <v/>
      </c>
      <c r="EW910" s="4" t="str">
        <f t="shared" si="18519"/>
        <v/>
      </c>
      <c r="EX910" s="4" t="str">
        <f t="shared" si="18519"/>
        <v/>
      </c>
      <c r="EY910" s="4" t="str">
        <f t="shared" si="18519"/>
        <v/>
      </c>
      <c r="EZ910" s="4" t="str">
        <f t="shared" ref="EZ910" si="18546">IF(EZ715="","",EZ715)</f>
        <v/>
      </c>
      <c r="FA910" s="4" t="str">
        <f t="shared" ref="FA910" si="18547">IF(FA715="","",FA715)</f>
        <v/>
      </c>
      <c r="FB910" s="4" t="str">
        <f t="shared" ref="FB910" si="18548">IF(FB715="","",FB715)</f>
        <v/>
      </c>
      <c r="FC910" s="4">
        <f t="shared" ref="FC910" si="18549">IF(FC715="","",FC715)</f>
        <v>40013</v>
      </c>
      <c r="FD910" s="4">
        <f t="shared" ref="FD910" si="18550">IF(FD715="","",FD715)</f>
        <v>1</v>
      </c>
      <c r="FE910" s="4">
        <f t="shared" ref="FE910" si="18551">IF(FE715="","",FE715)</f>
        <v>20100</v>
      </c>
      <c r="FF910" s="4">
        <f t="shared" ref="FF910" si="18552">IF(FF715="","",FF715)</f>
        <v>1</v>
      </c>
      <c r="FG910" s="4">
        <f t="shared" ref="FG910" si="18553">IF(FG715="","",FG715)</f>
        <v>20100</v>
      </c>
      <c r="FH910" s="4">
        <f t="shared" si="18495"/>
        <v>1</v>
      </c>
      <c r="FR910" s="2">
        <v>99999</v>
      </c>
      <c r="FS910" s="2">
        <v>0</v>
      </c>
      <c r="FT910" s="4">
        <v>10000</v>
      </c>
      <c r="FU910" s="4" t="s">
        <v>1612</v>
      </c>
      <c r="FV910" s="4"/>
      <c r="FW910" s="4"/>
      <c r="FX910" s="4"/>
      <c r="FY910" s="4"/>
      <c r="FZ910" s="77">
        <v>0</v>
      </c>
      <c r="GA910" s="2">
        <v>1</v>
      </c>
      <c r="GB910" s="2">
        <v>30</v>
      </c>
      <c r="GC910" s="2">
        <v>1</v>
      </c>
      <c r="GD910"/>
    </row>
    <row r="911" s="2" customFormat="1" ht="14.25" spans="1:186">
      <c r="A911" s="15">
        <v>8090207</v>
      </c>
      <c r="B911" s="7">
        <f t="shared" si="18194"/>
        <v>312</v>
      </c>
      <c r="C911" s="7">
        <f t="shared" si="18272"/>
        <v>3</v>
      </c>
      <c r="D911" s="5" t="s">
        <v>591</v>
      </c>
      <c r="E911" s="2" t="s">
        <v>1618</v>
      </c>
      <c r="F911" s="31" t="s">
        <v>1483</v>
      </c>
      <c r="G911" s="31">
        <v>5</v>
      </c>
      <c r="H911" s="7" t="s">
        <v>191</v>
      </c>
      <c r="I911" s="7" t="s">
        <v>187</v>
      </c>
      <c r="J911" s="37">
        <v>1455</v>
      </c>
      <c r="K911" s="39">
        <v>1432</v>
      </c>
      <c r="L911" s="80"/>
      <c r="M911" s="53" t="s">
        <v>193</v>
      </c>
      <c r="N911" s="4">
        <f t="shared" ref="N911" si="18554">N716</f>
        <v>90</v>
      </c>
      <c r="O911" s="4">
        <f t="shared" si="18448"/>
        <v>90</v>
      </c>
      <c r="P911" s="40">
        <f t="shared" si="18497"/>
        <v>2305</v>
      </c>
      <c r="Q911" s="4"/>
      <c r="S911" s="48">
        <f t="shared" si="18275"/>
        <v>1</v>
      </c>
      <c r="T911" s="94" t="s">
        <v>194</v>
      </c>
      <c r="U911" s="7" t="s">
        <v>195</v>
      </c>
      <c r="V911" s="7" t="str">
        <f t="shared" ref="V911" si="18555">IF(O911&gt;=50,"1","0")</f>
        <v>1</v>
      </c>
      <c r="W911" s="7" t="str">
        <f t="shared" si="17993"/>
        <v>1</v>
      </c>
      <c r="X911" s="40">
        <v>0</v>
      </c>
      <c r="AB911" s="7" t="s">
        <v>195</v>
      </c>
      <c r="AC911" s="7">
        <v>0</v>
      </c>
      <c r="AD911" s="7" t="s">
        <v>195</v>
      </c>
      <c r="AE911" s="7" t="s">
        <v>195</v>
      </c>
      <c r="AF911" s="7" t="s">
        <v>195</v>
      </c>
      <c r="AG911" s="7" t="s">
        <v>195</v>
      </c>
      <c r="AH911" s="40">
        <v>0</v>
      </c>
      <c r="AI911" s="40">
        <v>0</v>
      </c>
      <c r="AJ911" s="40">
        <v>1</v>
      </c>
      <c r="AK911" s="40">
        <v>0</v>
      </c>
      <c r="AL911" s="40">
        <v>1</v>
      </c>
      <c r="AM911" s="40">
        <v>0</v>
      </c>
      <c r="AN911" s="40">
        <v>60</v>
      </c>
      <c r="AO911" s="40">
        <v>20000</v>
      </c>
      <c r="AP911" s="7" t="s">
        <v>593</v>
      </c>
      <c r="AQ911" s="4">
        <f t="shared" si="18276"/>
        <v>3</v>
      </c>
      <c r="AR911" s="4">
        <f t="shared" ref="AR911" si="18556">AR716</f>
        <v>161506</v>
      </c>
      <c r="AS911" s="7" t="s">
        <v>199</v>
      </c>
      <c r="AT911" s="48">
        <v>3</v>
      </c>
      <c r="AU911" s="48">
        <v>1</v>
      </c>
      <c r="AV911" s="48">
        <v>3</v>
      </c>
      <c r="AW911" s="48">
        <v>500</v>
      </c>
      <c r="AX911" s="48">
        <v>250</v>
      </c>
      <c r="AY911" s="48">
        <v>0</v>
      </c>
      <c r="AZ911" s="48">
        <v>0</v>
      </c>
      <c r="BE911" s="48">
        <v>0</v>
      </c>
      <c r="BF911" s="48">
        <v>1</v>
      </c>
      <c r="BG911" s="48">
        <f t="shared" si="18499"/>
        <v>900</v>
      </c>
      <c r="BH911" s="48">
        <f t="shared" si="18500"/>
        <v>900</v>
      </c>
      <c r="BI911" s="7">
        <v>0</v>
      </c>
      <c r="BJ911" s="7">
        <v>0</v>
      </c>
      <c r="BK911" s="7">
        <v>0</v>
      </c>
      <c r="BL911" s="7">
        <v>0</v>
      </c>
      <c r="BM911" s="7">
        <v>0</v>
      </c>
      <c r="BN911" s="7">
        <v>0</v>
      </c>
      <c r="BO911" s="7">
        <v>0</v>
      </c>
      <c r="BP911" s="7">
        <v>0</v>
      </c>
      <c r="BQ911" s="7">
        <v>0</v>
      </c>
      <c r="BR911" s="7">
        <v>0</v>
      </c>
      <c r="BS911" s="7">
        <v>0</v>
      </c>
      <c r="BT911" s="7">
        <v>0</v>
      </c>
      <c r="BU911" s="7">
        <v>0</v>
      </c>
      <c r="BV911" s="7">
        <v>0</v>
      </c>
      <c r="BW911" s="7">
        <v>0</v>
      </c>
      <c r="BX911" s="7">
        <v>0</v>
      </c>
      <c r="BY911" s="7">
        <v>0</v>
      </c>
      <c r="BZ911" s="7">
        <v>0</v>
      </c>
      <c r="CA911" s="7">
        <v>0</v>
      </c>
      <c r="CB911" s="7">
        <v>0</v>
      </c>
      <c r="CC911" s="7">
        <v>0</v>
      </c>
      <c r="CD911" s="7">
        <v>0</v>
      </c>
      <c r="CE911" s="7">
        <v>0</v>
      </c>
      <c r="CF911" s="7">
        <v>0</v>
      </c>
      <c r="CG911" s="7">
        <v>0</v>
      </c>
      <c r="CH911" s="7">
        <v>0</v>
      </c>
      <c r="CI911" s="7">
        <v>0</v>
      </c>
      <c r="CJ911" s="7">
        <v>0</v>
      </c>
      <c r="CK911" s="7">
        <v>0</v>
      </c>
      <c r="CL911" s="40">
        <v>0</v>
      </c>
      <c r="CM911" s="40">
        <v>0</v>
      </c>
      <c r="CN911" s="40">
        <v>0</v>
      </c>
      <c r="CO911" s="40">
        <v>0</v>
      </c>
      <c r="CP911" s="7">
        <v>0</v>
      </c>
      <c r="CQ911" s="7">
        <v>0</v>
      </c>
      <c r="CR911" s="7">
        <v>0</v>
      </c>
      <c r="CS911" s="40">
        <v>0</v>
      </c>
      <c r="CT911" s="7">
        <v>0</v>
      </c>
      <c r="CU911" s="7">
        <v>0</v>
      </c>
      <c r="CV911" s="4"/>
      <c r="CW911" s="4"/>
      <c r="CX911" s="4" t="str">
        <f t="shared" ref="CX911" si="18557">IF(CX716="","",CX716)</f>
        <v/>
      </c>
      <c r="CY911" s="4" t="str">
        <f t="shared" si="18250"/>
        <v/>
      </c>
      <c r="CZ911" s="4" t="str">
        <f t="shared" si="18429"/>
        <v/>
      </c>
      <c r="DA911" s="4" t="str">
        <f t="shared" ref="DA911" si="18558">IF(DA716="","",DA716)</f>
        <v/>
      </c>
      <c r="DB911" s="4" t="str">
        <f t="shared" si="18380"/>
        <v/>
      </c>
      <c r="DC911" s="4" t="str">
        <f t="shared" si="18150"/>
        <v/>
      </c>
      <c r="DD911" s="7">
        <v>2</v>
      </c>
      <c r="DE911" s="7">
        <v>30</v>
      </c>
      <c r="DF911" s="7">
        <v>60</v>
      </c>
      <c r="DH911" s="7">
        <v>13</v>
      </c>
      <c r="DI911" s="4">
        <f t="shared" ref="DI911" si="18559">IF(DI716="","",DI716)</f>
        <v>1</v>
      </c>
      <c r="DJ911" s="4">
        <f t="shared" si="18504"/>
        <v>3</v>
      </c>
      <c r="DK911" s="4">
        <f t="shared" si="18178"/>
        <v>5</v>
      </c>
      <c r="DL911" s="4">
        <f t="shared" ref="DL911" si="18560">IF(DL716="","",DL716)</f>
        <v>7</v>
      </c>
      <c r="DX911" s="7">
        <f t="shared" ref="DX911" si="18561">A911</f>
        <v>8090207</v>
      </c>
      <c r="DY911" s="7"/>
      <c r="DZ911" s="67">
        <v>10000</v>
      </c>
      <c r="EA911" s="2" t="s">
        <v>1610</v>
      </c>
      <c r="EB911" s="85">
        <v>204</v>
      </c>
      <c r="EC911" s="2" t="s">
        <v>1611</v>
      </c>
      <c r="ED911" s="2">
        <v>2024</v>
      </c>
      <c r="EE911" s="2">
        <v>3004</v>
      </c>
      <c r="EF911" s="7">
        <v>50</v>
      </c>
      <c r="EG911" s="20"/>
      <c r="EH911" s="20"/>
      <c r="EI911" s="4">
        <f t="shared" ref="EI911" si="18562">IF(EI716="","",EI716)</f>
        <v>331139</v>
      </c>
      <c r="EJ911" s="4">
        <f t="shared" si="18256"/>
        <v>1</v>
      </c>
      <c r="EK911" s="4">
        <f t="shared" ref="EK911" si="18563">IF(EK716="","",EK716)</f>
        <v>331140</v>
      </c>
      <c r="EL911" s="4">
        <f t="shared" ref="EL911" si="18564">IF(EL716="","",EL716)</f>
        <v>1</v>
      </c>
      <c r="EM911" s="4">
        <f t="shared" ref="EM911" si="18565">IF(EM716="","",EM716)</f>
        <v>331141</v>
      </c>
      <c r="EN911" s="4">
        <f t="shared" ref="EN911" si="18566">IF(EN716="","",EN716)</f>
        <v>1</v>
      </c>
      <c r="EO911" s="4" t="str">
        <f t="shared" ref="EO911" si="18567">IF(EO716="","",EO716)</f>
        <v/>
      </c>
      <c r="EP911" s="4" t="str">
        <f t="shared" ref="EP911" si="18568">IF(EP716="","",EP716)</f>
        <v/>
      </c>
      <c r="EQ911" s="4" t="str">
        <f t="shared" ref="EQ911" si="18569">IF(EQ716="","",EQ716)</f>
        <v/>
      </c>
      <c r="ER911" s="4" t="str">
        <f t="shared" ref="ER911" si="18570">IF(ER716="","",ER716)</f>
        <v/>
      </c>
      <c r="ES911" s="4" t="str">
        <f t="shared" ref="ES911:ES918" si="18571">IF(ES716="","",ES716)</f>
        <v/>
      </c>
      <c r="ET911" s="4" t="str">
        <f t="shared" ref="ET911" si="18572">IF(ET716="","",ET716)</f>
        <v/>
      </c>
      <c r="EU911" s="4" t="str">
        <f t="shared" si="18545"/>
        <v/>
      </c>
      <c r="EV911" s="4" t="str">
        <f t="shared" si="18519"/>
        <v/>
      </c>
      <c r="EW911" s="4" t="str">
        <f t="shared" si="18519"/>
        <v/>
      </c>
      <c r="EX911" s="4" t="str">
        <f t="shared" si="18519"/>
        <v/>
      </c>
      <c r="EY911" s="4" t="str">
        <f t="shared" si="18519"/>
        <v/>
      </c>
      <c r="EZ911" s="4" t="str">
        <f t="shared" ref="EZ911" si="18573">IF(EZ716="","",EZ716)</f>
        <v/>
      </c>
      <c r="FA911" s="4" t="str">
        <f t="shared" ref="FA911" si="18574">IF(FA716="","",FA716)</f>
        <v/>
      </c>
      <c r="FB911" s="4" t="str">
        <f t="shared" ref="FB911" si="18575">IF(FB716="","",FB716)</f>
        <v/>
      </c>
      <c r="FC911" s="4">
        <f t="shared" ref="FC911" si="18576">IF(FC716="","",FC716)</f>
        <v>40013</v>
      </c>
      <c r="FD911" s="4">
        <f t="shared" ref="FD911" si="18577">IF(FD716="","",FD716)</f>
        <v>1</v>
      </c>
      <c r="FE911" s="4">
        <f t="shared" ref="FE911" si="18578">IF(FE716="","",FE716)</f>
        <v>20100</v>
      </c>
      <c r="FF911" s="4">
        <f t="shared" ref="FF911" si="18579">IF(FF716="","",FF716)</f>
        <v>1</v>
      </c>
      <c r="FG911" s="4">
        <f t="shared" ref="FG911" si="18580">IF(FG716="","",FG716)</f>
        <v>20100</v>
      </c>
      <c r="FH911" s="4">
        <f t="shared" si="18495"/>
        <v>1</v>
      </c>
      <c r="FR911" s="2">
        <v>99999</v>
      </c>
      <c r="FS911" s="2">
        <v>0</v>
      </c>
      <c r="FT911" s="4">
        <v>10000</v>
      </c>
      <c r="FU911" s="4" t="s">
        <v>1612</v>
      </c>
      <c r="FV911" s="4"/>
      <c r="FW911" s="4"/>
      <c r="FX911" s="4"/>
      <c r="FY911" s="4"/>
      <c r="FZ911" s="77">
        <v>0</v>
      </c>
      <c r="GA911" s="2">
        <v>1</v>
      </c>
      <c r="GB911" s="2">
        <v>30</v>
      </c>
      <c r="GC911" s="2">
        <v>1</v>
      </c>
      <c r="GD911"/>
    </row>
    <row r="912" s="2" customFormat="1" ht="14.25" spans="1:186">
      <c r="A912" s="15">
        <v>8090208</v>
      </c>
      <c r="B912" s="7">
        <f t="shared" si="18194"/>
        <v>568</v>
      </c>
      <c r="C912" s="7">
        <f t="shared" si="18272"/>
        <v>3</v>
      </c>
      <c r="D912" s="5" t="s">
        <v>594</v>
      </c>
      <c r="E912" s="2" t="s">
        <v>1619</v>
      </c>
      <c r="F912" s="31" t="s">
        <v>1483</v>
      </c>
      <c r="G912" s="31">
        <v>5</v>
      </c>
      <c r="H912" s="7" t="s">
        <v>191</v>
      </c>
      <c r="I912" s="7" t="s">
        <v>187</v>
      </c>
      <c r="J912" s="37">
        <v>1444</v>
      </c>
      <c r="K912" s="39">
        <v>1436</v>
      </c>
      <c r="L912" s="80"/>
      <c r="M912" s="53" t="s">
        <v>193</v>
      </c>
      <c r="N912" s="4">
        <f t="shared" ref="N912" si="18581">N717</f>
        <v>90</v>
      </c>
      <c r="O912" s="4">
        <f t="shared" si="18448"/>
        <v>90</v>
      </c>
      <c r="P912" s="40">
        <f t="shared" si="18497"/>
        <v>2305</v>
      </c>
      <c r="Q912" s="4"/>
      <c r="S912" s="48">
        <f t="shared" si="18275"/>
        <v>2</v>
      </c>
      <c r="T912" s="94" t="s">
        <v>194</v>
      </c>
      <c r="U912" s="7" t="s">
        <v>195</v>
      </c>
      <c r="V912" s="7" t="str">
        <f t="shared" ref="V912" si="18582">IF(O912&gt;=50,"1","0")</f>
        <v>1</v>
      </c>
      <c r="W912" s="7" t="str">
        <f t="shared" si="17993"/>
        <v>1</v>
      </c>
      <c r="X912" s="40">
        <v>0</v>
      </c>
      <c r="AB912" s="7" t="s">
        <v>195</v>
      </c>
      <c r="AC912" s="7">
        <v>0</v>
      </c>
      <c r="AD912" s="7" t="s">
        <v>195</v>
      </c>
      <c r="AE912" s="7" t="s">
        <v>195</v>
      </c>
      <c r="AF912" s="7" t="s">
        <v>195</v>
      </c>
      <c r="AG912" s="7" t="s">
        <v>195</v>
      </c>
      <c r="AH912" s="40">
        <v>0</v>
      </c>
      <c r="AI912" s="40">
        <v>0</v>
      </c>
      <c r="AJ912" s="40">
        <v>1</v>
      </c>
      <c r="AK912" s="40">
        <v>0</v>
      </c>
      <c r="AL912" s="40">
        <v>1</v>
      </c>
      <c r="AM912" s="40">
        <v>0</v>
      </c>
      <c r="AN912" s="40">
        <v>60</v>
      </c>
      <c r="AO912" s="40">
        <v>20000</v>
      </c>
      <c r="AP912" s="7" t="s">
        <v>593</v>
      </c>
      <c r="AQ912" s="4">
        <f t="shared" si="18276"/>
        <v>3</v>
      </c>
      <c r="AR912" s="4">
        <f t="shared" ref="AR912" si="18583">AR717</f>
        <v>161506</v>
      </c>
      <c r="AS912" s="7" t="s">
        <v>199</v>
      </c>
      <c r="AT912" s="48">
        <v>3</v>
      </c>
      <c r="AU912" s="48">
        <v>1</v>
      </c>
      <c r="AV912" s="48">
        <v>3</v>
      </c>
      <c r="AW912" s="48">
        <v>500</v>
      </c>
      <c r="AX912" s="48">
        <v>250</v>
      </c>
      <c r="AY912" s="48">
        <v>0</v>
      </c>
      <c r="AZ912" s="48">
        <v>0</v>
      </c>
      <c r="BE912" s="48">
        <v>0</v>
      </c>
      <c r="BF912" s="48">
        <v>1</v>
      </c>
      <c r="BG912" s="48">
        <f t="shared" si="18499"/>
        <v>900</v>
      </c>
      <c r="BH912" s="48">
        <f t="shared" si="18500"/>
        <v>900</v>
      </c>
      <c r="BI912" s="7">
        <v>0</v>
      </c>
      <c r="BJ912" s="7">
        <v>0</v>
      </c>
      <c r="BK912" s="7">
        <v>0</v>
      </c>
      <c r="BL912" s="7">
        <v>0</v>
      </c>
      <c r="BM912" s="7">
        <v>0</v>
      </c>
      <c r="BN912" s="7">
        <v>0</v>
      </c>
      <c r="BO912" s="7">
        <v>0</v>
      </c>
      <c r="BP912" s="7">
        <v>0</v>
      </c>
      <c r="BQ912" s="7">
        <v>0</v>
      </c>
      <c r="BR912" s="7">
        <v>0</v>
      </c>
      <c r="BS912" s="7">
        <v>0</v>
      </c>
      <c r="BT912" s="7">
        <v>0</v>
      </c>
      <c r="BU912" s="7">
        <v>0</v>
      </c>
      <c r="BV912" s="7">
        <v>0</v>
      </c>
      <c r="BW912" s="7">
        <v>0</v>
      </c>
      <c r="BX912" s="7">
        <v>0</v>
      </c>
      <c r="BY912" s="7">
        <v>0</v>
      </c>
      <c r="BZ912" s="7">
        <v>0</v>
      </c>
      <c r="CA912" s="7">
        <v>0</v>
      </c>
      <c r="CB912" s="7">
        <v>0</v>
      </c>
      <c r="CC912" s="7">
        <v>0</v>
      </c>
      <c r="CD912" s="7">
        <v>0</v>
      </c>
      <c r="CE912" s="7">
        <v>0</v>
      </c>
      <c r="CF912" s="7">
        <v>0</v>
      </c>
      <c r="CG912" s="7">
        <v>0</v>
      </c>
      <c r="CH912" s="7">
        <v>0</v>
      </c>
      <c r="CI912" s="7">
        <v>0</v>
      </c>
      <c r="CJ912" s="7">
        <v>0</v>
      </c>
      <c r="CK912" s="7">
        <v>0</v>
      </c>
      <c r="CL912" s="40">
        <v>0</v>
      </c>
      <c r="CM912" s="40">
        <v>0</v>
      </c>
      <c r="CN912" s="40">
        <v>0</v>
      </c>
      <c r="CO912" s="40">
        <v>0</v>
      </c>
      <c r="CP912" s="7">
        <v>0</v>
      </c>
      <c r="CQ912" s="7">
        <v>0</v>
      </c>
      <c r="CR912" s="7">
        <v>0</v>
      </c>
      <c r="CS912" s="40">
        <v>0</v>
      </c>
      <c r="CT912" s="7">
        <v>0</v>
      </c>
      <c r="CU912" s="7">
        <v>0</v>
      </c>
      <c r="CV912" s="4"/>
      <c r="CW912" s="4"/>
      <c r="CX912" s="4" t="str">
        <f t="shared" ref="CX912" si="18584">IF(CX717="","",CX717)</f>
        <v/>
      </c>
      <c r="CY912" s="4" t="str">
        <f t="shared" si="18250"/>
        <v/>
      </c>
      <c r="CZ912" s="4" t="str">
        <f t="shared" si="18429"/>
        <v/>
      </c>
      <c r="DA912" s="4" t="str">
        <f t="shared" ref="DA912" si="18585">IF(DA717="","",DA717)</f>
        <v/>
      </c>
      <c r="DB912" s="4" t="str">
        <f t="shared" si="18380"/>
        <v/>
      </c>
      <c r="DC912" s="4" t="str">
        <f t="shared" si="18150"/>
        <v/>
      </c>
      <c r="DD912" s="7">
        <v>2</v>
      </c>
      <c r="DE912" s="7">
        <v>30</v>
      </c>
      <c r="DF912" s="7">
        <v>60</v>
      </c>
      <c r="DH912" s="7">
        <v>13</v>
      </c>
      <c r="DI912" s="4">
        <f t="shared" ref="DI912" si="18586">IF(DI717="","",DI717)</f>
        <v>1</v>
      </c>
      <c r="DJ912" s="4">
        <f t="shared" si="18504"/>
        <v>3</v>
      </c>
      <c r="DK912" s="4">
        <f t="shared" si="18178"/>
        <v>5</v>
      </c>
      <c r="DL912" s="4">
        <f t="shared" ref="DL912" si="18587">IF(DL717="","",DL717)</f>
        <v>7</v>
      </c>
      <c r="DX912" s="7">
        <f t="shared" ref="DX912" si="18588">A912</f>
        <v>8090208</v>
      </c>
      <c r="DY912" s="7"/>
      <c r="DZ912" s="67">
        <v>10000</v>
      </c>
      <c r="EA912" s="2" t="s">
        <v>1610</v>
      </c>
      <c r="EB912" s="85">
        <v>204</v>
      </c>
      <c r="EC912" s="2" t="s">
        <v>1611</v>
      </c>
      <c r="ED912" s="2">
        <v>2024</v>
      </c>
      <c r="EE912" s="2">
        <v>3004</v>
      </c>
      <c r="EF912" s="7">
        <v>50</v>
      </c>
      <c r="EG912" s="20"/>
      <c r="EH912" s="20"/>
      <c r="EI912" s="4">
        <f t="shared" ref="EI912" si="18589">IF(EI717="","",EI717)</f>
        <v>331139</v>
      </c>
      <c r="EJ912" s="4">
        <f t="shared" si="18256"/>
        <v>1</v>
      </c>
      <c r="EK912" s="4">
        <f t="shared" ref="EK912" si="18590">IF(EK717="","",EK717)</f>
        <v>331140</v>
      </c>
      <c r="EL912" s="4">
        <f t="shared" ref="EL912" si="18591">IF(EL717="","",EL717)</f>
        <v>1</v>
      </c>
      <c r="EM912" s="4">
        <f t="shared" ref="EM912" si="18592">IF(EM717="","",EM717)</f>
        <v>331141</v>
      </c>
      <c r="EN912" s="4">
        <f t="shared" ref="EN912" si="18593">IF(EN717="","",EN717)</f>
        <v>1</v>
      </c>
      <c r="EO912" s="4" t="str">
        <f t="shared" ref="EO912" si="18594">IF(EO717="","",EO717)</f>
        <v/>
      </c>
      <c r="EP912" s="4" t="str">
        <f t="shared" ref="EP912" si="18595">IF(EP717="","",EP717)</f>
        <v/>
      </c>
      <c r="EQ912" s="4" t="str">
        <f t="shared" ref="EQ912" si="18596">IF(EQ717="","",EQ717)</f>
        <v/>
      </c>
      <c r="ER912" s="4" t="str">
        <f t="shared" ref="ER912:ER918" si="18597">IF(ER717="","",ER717)</f>
        <v/>
      </c>
      <c r="ES912" s="4" t="str">
        <f t="shared" si="18571"/>
        <v/>
      </c>
      <c r="ET912" s="4" t="str">
        <f t="shared" ref="ET912" si="18598">IF(ET717="","",ET717)</f>
        <v/>
      </c>
      <c r="EU912" s="4" t="str">
        <f t="shared" si="18545"/>
        <v/>
      </c>
      <c r="EV912" s="4" t="str">
        <f t="shared" si="18519"/>
        <v/>
      </c>
      <c r="EW912" s="4" t="str">
        <f t="shared" si="18519"/>
        <v/>
      </c>
      <c r="EX912" s="4" t="str">
        <f t="shared" si="18519"/>
        <v/>
      </c>
      <c r="EY912" s="4" t="str">
        <f t="shared" si="18519"/>
        <v/>
      </c>
      <c r="EZ912" s="4" t="str">
        <f t="shared" ref="EZ912" si="18599">IF(EZ717="","",EZ717)</f>
        <v/>
      </c>
      <c r="FA912" s="4" t="str">
        <f t="shared" ref="FA912" si="18600">IF(FA717="","",FA717)</f>
        <v/>
      </c>
      <c r="FB912" s="4" t="str">
        <f t="shared" ref="FB912" si="18601">IF(FB717="","",FB717)</f>
        <v/>
      </c>
      <c r="FC912" s="4">
        <f t="shared" ref="FC912" si="18602">IF(FC717="","",FC717)</f>
        <v>40013</v>
      </c>
      <c r="FD912" s="4">
        <f t="shared" ref="FD912" si="18603">IF(FD717="","",FD717)</f>
        <v>1</v>
      </c>
      <c r="FE912" s="4">
        <f t="shared" ref="FE912" si="18604">IF(FE717="","",FE717)</f>
        <v>20100</v>
      </c>
      <c r="FF912" s="4">
        <f t="shared" ref="FF912" si="18605">IF(FF717="","",FF717)</f>
        <v>1</v>
      </c>
      <c r="FG912" s="4">
        <f t="shared" ref="FG912" si="18606">IF(FG717="","",FG717)</f>
        <v>20100</v>
      </c>
      <c r="FH912" s="4">
        <f t="shared" si="18495"/>
        <v>1</v>
      </c>
      <c r="FR912" s="2">
        <v>99999</v>
      </c>
      <c r="FS912" s="2">
        <v>0</v>
      </c>
      <c r="FT912" s="4">
        <v>10000</v>
      </c>
      <c r="FU912" s="4" t="s">
        <v>1612</v>
      </c>
      <c r="FV912" s="4"/>
      <c r="FW912" s="4"/>
      <c r="FX912" s="4"/>
      <c r="FY912" s="4"/>
      <c r="FZ912" s="77">
        <v>0</v>
      </c>
      <c r="GA912" s="2">
        <v>1</v>
      </c>
      <c r="GB912" s="2">
        <v>30</v>
      </c>
      <c r="GC912" s="2">
        <v>1</v>
      </c>
      <c r="GD912"/>
    </row>
    <row r="913" s="2" customFormat="1" ht="14.25" spans="1:186">
      <c r="A913" s="15">
        <v>8090309</v>
      </c>
      <c r="B913" s="7">
        <f t="shared" si="18194"/>
        <v>1640</v>
      </c>
      <c r="C913" s="7">
        <f t="shared" si="18272"/>
        <v>1</v>
      </c>
      <c r="D913" s="5" t="s">
        <v>596</v>
      </c>
      <c r="E913" s="2" t="s">
        <v>1620</v>
      </c>
      <c r="F913" s="31" t="s">
        <v>1483</v>
      </c>
      <c r="G913" s="31">
        <v>5</v>
      </c>
      <c r="H913" s="7" t="s">
        <v>191</v>
      </c>
      <c r="I913" s="7" t="s">
        <v>187</v>
      </c>
      <c r="J913" s="37">
        <v>1433</v>
      </c>
      <c r="K913" s="39">
        <v>1698</v>
      </c>
      <c r="L913" s="80"/>
      <c r="M913" s="53" t="s">
        <v>193</v>
      </c>
      <c r="N913" s="4">
        <f t="shared" ref="N913" si="18607">N718</f>
        <v>90</v>
      </c>
      <c r="O913" s="4">
        <f t="shared" si="18448"/>
        <v>90</v>
      </c>
      <c r="P913" s="40">
        <f t="shared" si="18497"/>
        <v>2105</v>
      </c>
      <c r="Q913" s="4"/>
      <c r="S913" s="48">
        <f t="shared" si="18275"/>
        <v>1</v>
      </c>
      <c r="T913" s="94" t="s">
        <v>194</v>
      </c>
      <c r="U913" s="7" t="s">
        <v>195</v>
      </c>
      <c r="V913" s="7" t="str">
        <f t="shared" ref="V913" si="18608">IF(O913&gt;=50,"1","0")</f>
        <v>1</v>
      </c>
      <c r="W913" s="7" t="str">
        <f t="shared" si="17993"/>
        <v>1</v>
      </c>
      <c r="X913" s="40">
        <v>0</v>
      </c>
      <c r="AB913" s="7" t="s">
        <v>195</v>
      </c>
      <c r="AC913" s="7">
        <v>0</v>
      </c>
      <c r="AD913" s="7" t="s">
        <v>195</v>
      </c>
      <c r="AE913" s="7" t="s">
        <v>195</v>
      </c>
      <c r="AF913" s="7" t="s">
        <v>195</v>
      </c>
      <c r="AG913" s="7" t="s">
        <v>195</v>
      </c>
      <c r="AH913" s="40">
        <v>0</v>
      </c>
      <c r="AI913" s="40">
        <v>0</v>
      </c>
      <c r="AJ913" s="40">
        <v>1</v>
      </c>
      <c r="AK913" s="40">
        <v>0</v>
      </c>
      <c r="AL913" s="40">
        <v>1</v>
      </c>
      <c r="AM913" s="40">
        <v>0</v>
      </c>
      <c r="AN913" s="40">
        <v>60</v>
      </c>
      <c r="AO913" s="40">
        <v>20000</v>
      </c>
      <c r="AP913" s="7" t="s">
        <v>593</v>
      </c>
      <c r="AQ913" s="4">
        <f t="shared" si="18276"/>
        <v>3</v>
      </c>
      <c r="AR913" s="4">
        <f t="shared" ref="AR913" si="18609">AR718</f>
        <v>161506</v>
      </c>
      <c r="AS913" s="7" t="s">
        <v>199</v>
      </c>
      <c r="AT913" s="48">
        <v>3</v>
      </c>
      <c r="AU913" s="48">
        <v>1</v>
      </c>
      <c r="AV913" s="48">
        <v>3</v>
      </c>
      <c r="AW913" s="48">
        <v>500</v>
      </c>
      <c r="AX913" s="48">
        <v>250</v>
      </c>
      <c r="AY913" s="48">
        <v>0</v>
      </c>
      <c r="AZ913" s="48">
        <v>0</v>
      </c>
      <c r="BE913" s="48">
        <v>0</v>
      </c>
      <c r="BF913" s="48">
        <v>1</v>
      </c>
      <c r="BG913" s="48">
        <f t="shared" si="18499"/>
        <v>900</v>
      </c>
      <c r="BH913" s="48">
        <f t="shared" si="18500"/>
        <v>900</v>
      </c>
      <c r="BI913" s="7">
        <v>0</v>
      </c>
      <c r="BJ913" s="7">
        <v>0</v>
      </c>
      <c r="BK913" s="7">
        <v>0</v>
      </c>
      <c r="BL913" s="7">
        <v>0</v>
      </c>
      <c r="BM913" s="7">
        <v>0</v>
      </c>
      <c r="BN913" s="7">
        <v>0</v>
      </c>
      <c r="BO913" s="7">
        <v>0</v>
      </c>
      <c r="BP913" s="7">
        <v>0</v>
      </c>
      <c r="BQ913" s="7">
        <v>0</v>
      </c>
      <c r="BR913" s="7">
        <v>0</v>
      </c>
      <c r="BS913" s="7">
        <v>0</v>
      </c>
      <c r="BT913" s="7">
        <v>0</v>
      </c>
      <c r="BU913" s="7">
        <v>0</v>
      </c>
      <c r="BV913" s="7">
        <v>0</v>
      </c>
      <c r="BW913" s="7">
        <v>0</v>
      </c>
      <c r="BX913" s="7">
        <v>0</v>
      </c>
      <c r="BY913" s="7">
        <v>0</v>
      </c>
      <c r="BZ913" s="7">
        <v>0</v>
      </c>
      <c r="CA913" s="7">
        <v>0</v>
      </c>
      <c r="CB913" s="7">
        <v>0</v>
      </c>
      <c r="CC913" s="7">
        <v>0</v>
      </c>
      <c r="CD913" s="7">
        <v>0</v>
      </c>
      <c r="CE913" s="7">
        <v>0</v>
      </c>
      <c r="CF913" s="7">
        <v>0</v>
      </c>
      <c r="CG913" s="7">
        <v>0</v>
      </c>
      <c r="CH913" s="7">
        <v>0</v>
      </c>
      <c r="CI913" s="7">
        <v>0</v>
      </c>
      <c r="CJ913" s="7">
        <v>0</v>
      </c>
      <c r="CK913" s="7">
        <v>0</v>
      </c>
      <c r="CL913" s="40">
        <v>0</v>
      </c>
      <c r="CM913" s="40">
        <v>0</v>
      </c>
      <c r="CN913" s="40">
        <v>0</v>
      </c>
      <c r="CO913" s="40">
        <v>0</v>
      </c>
      <c r="CP913" s="7">
        <v>0</v>
      </c>
      <c r="CQ913" s="7">
        <v>0</v>
      </c>
      <c r="CR913" s="7">
        <v>0</v>
      </c>
      <c r="CS913" s="40">
        <v>0</v>
      </c>
      <c r="CT913" s="7">
        <v>0</v>
      </c>
      <c r="CU913" s="7">
        <v>0</v>
      </c>
      <c r="CV913" s="4"/>
      <c r="CW913" s="4"/>
      <c r="CX913" s="4" t="str">
        <f t="shared" ref="CX913" si="18610">IF(CX718="","",CX718)</f>
        <v/>
      </c>
      <c r="CY913" s="4" t="str">
        <f t="shared" si="18250"/>
        <v/>
      </c>
      <c r="CZ913" s="4" t="str">
        <f t="shared" si="18429"/>
        <v/>
      </c>
      <c r="DA913" s="4" t="str">
        <f t="shared" ref="DA913" si="18611">IF(DA718="","",DA718)</f>
        <v/>
      </c>
      <c r="DB913" s="4" t="str">
        <f t="shared" si="18380"/>
        <v/>
      </c>
      <c r="DC913" s="4" t="str">
        <f t="shared" si="18150"/>
        <v/>
      </c>
      <c r="DD913" s="7">
        <v>2</v>
      </c>
      <c r="DE913" s="7">
        <v>30</v>
      </c>
      <c r="DF913" s="7">
        <v>60</v>
      </c>
      <c r="DH913" s="7">
        <v>13</v>
      </c>
      <c r="DI913" s="4">
        <f t="shared" ref="DI913" si="18612">IF(DI718="","",DI718)</f>
        <v>2</v>
      </c>
      <c r="DJ913" s="4">
        <f t="shared" si="18504"/>
        <v>3</v>
      </c>
      <c r="DK913" s="4" t="str">
        <f t="shared" si="18178"/>
        <v/>
      </c>
      <c r="DL913" s="4" t="str">
        <f t="shared" ref="DL913" si="18613">IF(DL718="","",DL718)</f>
        <v/>
      </c>
      <c r="DX913" s="7">
        <f t="shared" ref="DX913" si="18614">A913</f>
        <v>8090309</v>
      </c>
      <c r="DY913" s="7"/>
      <c r="DZ913" s="67">
        <v>0</v>
      </c>
      <c r="EA913" s="2" t="s">
        <v>242</v>
      </c>
      <c r="EB913" s="85" t="s">
        <v>242</v>
      </c>
      <c r="EC913" s="2" t="s">
        <v>242</v>
      </c>
      <c r="ED913" s="2">
        <v>2027</v>
      </c>
      <c r="EE913" s="2">
        <v>3004</v>
      </c>
      <c r="EF913" s="7">
        <v>50</v>
      </c>
      <c r="EG913" s="20"/>
      <c r="EH913" s="20"/>
      <c r="EI913" s="4">
        <f t="shared" ref="EI913" si="18615">IF(EI718="","",EI718)</f>
        <v>331139</v>
      </c>
      <c r="EJ913" s="4">
        <f t="shared" si="18256"/>
        <v>1</v>
      </c>
      <c r="EK913" s="4">
        <f t="shared" ref="EK913" si="18616">IF(EK718="","",EK718)</f>
        <v>331140</v>
      </c>
      <c r="EL913" s="4">
        <f t="shared" ref="EL913" si="18617">IF(EL718="","",EL718)</f>
        <v>1</v>
      </c>
      <c r="EM913" s="4">
        <f t="shared" ref="EM913" si="18618">IF(EM718="","",EM718)</f>
        <v>331141</v>
      </c>
      <c r="EN913" s="4">
        <f t="shared" ref="EN913" si="18619">IF(EN718="","",EN718)</f>
        <v>1</v>
      </c>
      <c r="EO913" s="4" t="str">
        <f t="shared" ref="EO913" si="18620">IF(EO718="","",EO718)</f>
        <v/>
      </c>
      <c r="EP913" s="4" t="str">
        <f t="shared" ref="EP913" si="18621">IF(EP718="","",EP718)</f>
        <v/>
      </c>
      <c r="EQ913" s="4" t="str">
        <f t="shared" ref="EQ913" si="18622">IF(EQ718="","",EQ718)</f>
        <v/>
      </c>
      <c r="ER913" s="4" t="str">
        <f t="shared" si="18597"/>
        <v/>
      </c>
      <c r="ES913" s="4" t="str">
        <f t="shared" si="18571"/>
        <v/>
      </c>
      <c r="ET913" s="4" t="str">
        <f t="shared" ref="ET913" si="18623">IF(ET718="","",ET718)</f>
        <v/>
      </c>
      <c r="EU913" s="4" t="str">
        <f t="shared" si="18545"/>
        <v/>
      </c>
      <c r="EV913" s="4" t="str">
        <f t="shared" si="18519"/>
        <v/>
      </c>
      <c r="EW913" s="4" t="str">
        <f t="shared" si="18519"/>
        <v/>
      </c>
      <c r="EX913" s="4" t="str">
        <f t="shared" si="18519"/>
        <v/>
      </c>
      <c r="EY913" s="4" t="str">
        <f t="shared" si="18519"/>
        <v/>
      </c>
      <c r="EZ913" s="4" t="str">
        <f t="shared" ref="EZ913" si="18624">IF(EZ718="","",EZ718)</f>
        <v/>
      </c>
      <c r="FA913" s="4" t="str">
        <f t="shared" ref="FA913" si="18625">IF(FA718="","",FA718)</f>
        <v/>
      </c>
      <c r="FB913" s="4" t="str">
        <f t="shared" ref="FB913:FB918" si="18626">IF(FB718="","",FB718)</f>
        <v/>
      </c>
      <c r="FC913" s="4">
        <f t="shared" ref="FC913" si="18627">IF(FC718="","",FC718)</f>
        <v>40013</v>
      </c>
      <c r="FD913" s="4">
        <f t="shared" ref="FD913:FD918" si="18628">IF(FD718="","",FD718)</f>
        <v>1</v>
      </c>
      <c r="FE913" s="4">
        <f t="shared" ref="FE913" si="18629">IF(FE718="","",FE718)</f>
        <v>20100</v>
      </c>
      <c r="FF913" s="4">
        <f t="shared" ref="FF913" si="18630">IF(FF718="","",FF718)</f>
        <v>1</v>
      </c>
      <c r="FG913" s="4">
        <f t="shared" ref="FG913" si="18631">IF(FG718="","",FG718)</f>
        <v>20100</v>
      </c>
      <c r="FH913" s="4">
        <f t="shared" si="18495"/>
        <v>1</v>
      </c>
      <c r="FR913" s="2">
        <v>99999</v>
      </c>
      <c r="FS913" s="2">
        <v>0</v>
      </c>
      <c r="FT913" s="4">
        <v>10000</v>
      </c>
      <c r="FU913" s="4" t="s">
        <v>1612</v>
      </c>
      <c r="FV913" s="4"/>
      <c r="FW913" s="4"/>
      <c r="FX913" s="4"/>
      <c r="FY913" s="4"/>
      <c r="FZ913" s="77">
        <v>0</v>
      </c>
      <c r="GA913" s="2">
        <v>1</v>
      </c>
      <c r="GB913" s="2">
        <v>30</v>
      </c>
      <c r="GC913" s="2">
        <v>1</v>
      </c>
      <c r="GD913"/>
    </row>
    <row r="914" s="2" customFormat="1" ht="14.25" spans="1:186">
      <c r="A914" s="15">
        <v>8090310</v>
      </c>
      <c r="B914" s="7">
        <f t="shared" si="18194"/>
        <v>1384</v>
      </c>
      <c r="C914" s="7">
        <f t="shared" si="18272"/>
        <v>1</v>
      </c>
      <c r="D914" s="5" t="s">
        <v>598</v>
      </c>
      <c r="E914" s="2" t="s">
        <v>1621</v>
      </c>
      <c r="F914" s="31" t="s">
        <v>1483</v>
      </c>
      <c r="G914" s="31">
        <v>5</v>
      </c>
      <c r="H914" s="7" t="s">
        <v>191</v>
      </c>
      <c r="I914" s="7" t="s">
        <v>187</v>
      </c>
      <c r="J914" s="37">
        <v>1499</v>
      </c>
      <c r="K914" s="39">
        <v>1698</v>
      </c>
      <c r="L914" s="80"/>
      <c r="M914" s="53" t="s">
        <v>193</v>
      </c>
      <c r="N914" s="4">
        <f t="shared" ref="N914" si="18632">N719</f>
        <v>90</v>
      </c>
      <c r="O914" s="4">
        <f t="shared" si="18448"/>
        <v>90</v>
      </c>
      <c r="P914" s="40">
        <f t="shared" si="18497"/>
        <v>2105</v>
      </c>
      <c r="Q914" s="4"/>
      <c r="S914" s="48">
        <f t="shared" si="18275"/>
        <v>2</v>
      </c>
      <c r="T914" s="94" t="s">
        <v>194</v>
      </c>
      <c r="U914" s="7" t="s">
        <v>195</v>
      </c>
      <c r="V914" s="7" t="str">
        <f t="shared" ref="V914" si="18633">IF(O914&gt;=50,"1","0")</f>
        <v>1</v>
      </c>
      <c r="W914" s="7" t="str">
        <f t="shared" si="17993"/>
        <v>1</v>
      </c>
      <c r="X914" s="40">
        <v>0</v>
      </c>
      <c r="AB914" s="7" t="s">
        <v>195</v>
      </c>
      <c r="AC914" s="7">
        <v>0</v>
      </c>
      <c r="AD914" s="7" t="s">
        <v>195</v>
      </c>
      <c r="AE914" s="7" t="s">
        <v>195</v>
      </c>
      <c r="AF914" s="7" t="s">
        <v>195</v>
      </c>
      <c r="AG914" s="7" t="s">
        <v>195</v>
      </c>
      <c r="AH914" s="40">
        <v>0</v>
      </c>
      <c r="AI914" s="40">
        <v>0</v>
      </c>
      <c r="AJ914" s="40">
        <v>1</v>
      </c>
      <c r="AK914" s="40">
        <v>0</v>
      </c>
      <c r="AL914" s="40">
        <v>1</v>
      </c>
      <c r="AM914" s="40">
        <v>0</v>
      </c>
      <c r="AN914" s="40">
        <v>60</v>
      </c>
      <c r="AO914" s="40">
        <v>20000</v>
      </c>
      <c r="AP914" s="7" t="s">
        <v>593</v>
      </c>
      <c r="AQ914" s="4">
        <f t="shared" si="18276"/>
        <v>3</v>
      </c>
      <c r="AR914" s="4">
        <f t="shared" ref="AR914" si="18634">AR719</f>
        <v>161506</v>
      </c>
      <c r="AS914" s="7" t="s">
        <v>199</v>
      </c>
      <c r="AT914" s="48">
        <v>3</v>
      </c>
      <c r="AU914" s="48">
        <v>1</v>
      </c>
      <c r="AV914" s="48">
        <v>3</v>
      </c>
      <c r="AW914" s="48">
        <v>500</v>
      </c>
      <c r="AX914" s="48">
        <v>250</v>
      </c>
      <c r="AY914" s="48">
        <v>0</v>
      </c>
      <c r="AZ914" s="48">
        <v>0</v>
      </c>
      <c r="BE914" s="48">
        <v>0</v>
      </c>
      <c r="BF914" s="48">
        <v>1</v>
      </c>
      <c r="BG914" s="48">
        <f t="shared" si="18499"/>
        <v>900</v>
      </c>
      <c r="BH914" s="48">
        <f t="shared" si="18500"/>
        <v>900</v>
      </c>
      <c r="BI914" s="7">
        <v>0</v>
      </c>
      <c r="BJ914" s="7">
        <v>0</v>
      </c>
      <c r="BK914" s="7">
        <v>0</v>
      </c>
      <c r="BL914" s="7">
        <v>0</v>
      </c>
      <c r="BM914" s="7">
        <v>0</v>
      </c>
      <c r="BN914" s="7">
        <v>0</v>
      </c>
      <c r="BO914" s="7">
        <v>0</v>
      </c>
      <c r="BP914" s="7">
        <v>0</v>
      </c>
      <c r="BQ914" s="7">
        <v>0</v>
      </c>
      <c r="BR914" s="7">
        <v>0</v>
      </c>
      <c r="BS914" s="7">
        <v>0</v>
      </c>
      <c r="BT914" s="7">
        <v>0</v>
      </c>
      <c r="BU914" s="7">
        <v>0</v>
      </c>
      <c r="BV914" s="7">
        <v>0</v>
      </c>
      <c r="BW914" s="7">
        <v>0</v>
      </c>
      <c r="BX914" s="7">
        <v>0</v>
      </c>
      <c r="BY914" s="7">
        <v>0</v>
      </c>
      <c r="BZ914" s="7">
        <v>0</v>
      </c>
      <c r="CA914" s="7">
        <v>0</v>
      </c>
      <c r="CB914" s="7">
        <v>0</v>
      </c>
      <c r="CC914" s="7">
        <v>0</v>
      </c>
      <c r="CD914" s="7">
        <v>0</v>
      </c>
      <c r="CE914" s="7">
        <v>0</v>
      </c>
      <c r="CF914" s="7">
        <v>0</v>
      </c>
      <c r="CG914" s="7">
        <v>0</v>
      </c>
      <c r="CH914" s="7">
        <v>0</v>
      </c>
      <c r="CI914" s="7">
        <v>0</v>
      </c>
      <c r="CJ914" s="7">
        <v>0</v>
      </c>
      <c r="CK914" s="7">
        <v>0</v>
      </c>
      <c r="CL914" s="40">
        <v>0</v>
      </c>
      <c r="CM914" s="40">
        <v>0</v>
      </c>
      <c r="CN914" s="40">
        <v>0</v>
      </c>
      <c r="CO914" s="40">
        <v>0</v>
      </c>
      <c r="CP914" s="7">
        <v>0</v>
      </c>
      <c r="CQ914" s="7">
        <v>0</v>
      </c>
      <c r="CR914" s="7">
        <v>0</v>
      </c>
      <c r="CS914" s="40">
        <v>0</v>
      </c>
      <c r="CT914" s="7">
        <v>0</v>
      </c>
      <c r="CU914" s="7">
        <v>0</v>
      </c>
      <c r="CV914" s="4"/>
      <c r="CW914" s="4"/>
      <c r="CX914" s="4" t="str">
        <f t="shared" ref="CX914" si="18635">IF(CX719="","",CX719)</f>
        <v/>
      </c>
      <c r="CY914" s="4" t="str">
        <f t="shared" si="18250"/>
        <v/>
      </c>
      <c r="CZ914" s="4" t="str">
        <f t="shared" si="18429"/>
        <v/>
      </c>
      <c r="DA914" s="4" t="str">
        <f t="shared" ref="DA914" si="18636">IF(DA719="","",DA719)</f>
        <v/>
      </c>
      <c r="DB914" s="4" t="str">
        <f t="shared" si="18380"/>
        <v/>
      </c>
      <c r="DC914" s="4" t="str">
        <f t="shared" si="18150"/>
        <v/>
      </c>
      <c r="DD914" s="7">
        <v>2</v>
      </c>
      <c r="DE914" s="7">
        <v>30</v>
      </c>
      <c r="DF914" s="7">
        <v>60</v>
      </c>
      <c r="DH914" s="7">
        <v>13</v>
      </c>
      <c r="DI914" s="4">
        <f t="shared" ref="DI914" si="18637">IF(DI719="","",DI719)</f>
        <v>2</v>
      </c>
      <c r="DJ914" s="4">
        <f t="shared" si="18504"/>
        <v>3</v>
      </c>
      <c r="DK914" s="4" t="str">
        <f t="shared" si="18178"/>
        <v/>
      </c>
      <c r="DL914" s="4" t="str">
        <f t="shared" ref="DL914:DL935" si="18638">IF(DL719="","",DL719)</f>
        <v/>
      </c>
      <c r="DX914" s="7">
        <f t="shared" ref="DX914" si="18639">A914</f>
        <v>8090310</v>
      </c>
      <c r="DY914" s="7"/>
      <c r="DZ914" s="67">
        <v>0</v>
      </c>
      <c r="EA914" s="2" t="s">
        <v>242</v>
      </c>
      <c r="EB914" s="85" t="s">
        <v>242</v>
      </c>
      <c r="EC914" s="2" t="s">
        <v>242</v>
      </c>
      <c r="ED914" s="2">
        <v>2027</v>
      </c>
      <c r="EE914" s="2">
        <v>3004</v>
      </c>
      <c r="EF914" s="7">
        <v>50</v>
      </c>
      <c r="EG914" s="20"/>
      <c r="EH914" s="20"/>
      <c r="EI914" s="4">
        <f t="shared" ref="EI914" si="18640">IF(EI719="","",EI719)</f>
        <v>331139</v>
      </c>
      <c r="EJ914" s="4">
        <f t="shared" si="18256"/>
        <v>1</v>
      </c>
      <c r="EK914" s="4">
        <f t="shared" ref="EK914" si="18641">IF(EK719="","",EK719)</f>
        <v>331140</v>
      </c>
      <c r="EL914" s="4">
        <f t="shared" ref="EL914" si="18642">IF(EL719="","",EL719)</f>
        <v>1</v>
      </c>
      <c r="EM914" s="4">
        <f t="shared" ref="EM914" si="18643">IF(EM719="","",EM719)</f>
        <v>331141</v>
      </c>
      <c r="EN914" s="4">
        <f t="shared" ref="EN914" si="18644">IF(EN719="","",EN719)</f>
        <v>1</v>
      </c>
      <c r="EO914" s="4" t="str">
        <f t="shared" ref="EO914" si="18645">IF(EO719="","",EO719)</f>
        <v/>
      </c>
      <c r="EP914" s="4" t="str">
        <f t="shared" ref="EP914" si="18646">IF(EP719="","",EP719)</f>
        <v/>
      </c>
      <c r="EQ914" s="4" t="str">
        <f t="shared" ref="EQ914" si="18647">IF(EQ719="","",EQ719)</f>
        <v/>
      </c>
      <c r="ER914" s="4" t="str">
        <f t="shared" si="18597"/>
        <v/>
      </c>
      <c r="ES914" s="4" t="str">
        <f t="shared" si="18571"/>
        <v/>
      </c>
      <c r="ET914" s="4" t="str">
        <f t="shared" ref="ET914" si="18648">IF(ET719="","",ET719)</f>
        <v/>
      </c>
      <c r="EU914" s="4" t="str">
        <f t="shared" si="18545"/>
        <v/>
      </c>
      <c r="EV914" s="4" t="str">
        <f t="shared" si="18519"/>
        <v/>
      </c>
      <c r="EW914" s="4" t="str">
        <f t="shared" si="18519"/>
        <v/>
      </c>
      <c r="EX914" s="4" t="str">
        <f t="shared" si="18519"/>
        <v/>
      </c>
      <c r="EY914" s="4" t="str">
        <f t="shared" si="18519"/>
        <v/>
      </c>
      <c r="EZ914" s="4" t="str">
        <f t="shared" ref="EZ914" si="18649">IF(EZ719="","",EZ719)</f>
        <v/>
      </c>
      <c r="FA914" s="4" t="str">
        <f t="shared" ref="FA914:FA918" si="18650">IF(FA719="","",FA719)</f>
        <v/>
      </c>
      <c r="FB914" s="4" t="str">
        <f t="shared" si="18626"/>
        <v/>
      </c>
      <c r="FC914" s="4">
        <f t="shared" ref="FC914" si="18651">IF(FC719="","",FC719)</f>
        <v>40013</v>
      </c>
      <c r="FD914" s="4">
        <f t="shared" si="18628"/>
        <v>1</v>
      </c>
      <c r="FE914" s="4">
        <f t="shared" ref="FE914" si="18652">IF(FE719="","",FE719)</f>
        <v>20100</v>
      </c>
      <c r="FF914" s="4">
        <f t="shared" ref="FF914" si="18653">IF(FF719="","",FF719)</f>
        <v>1</v>
      </c>
      <c r="FG914" s="4">
        <f t="shared" ref="FG914" si="18654">IF(FG719="","",FG719)</f>
        <v>20100</v>
      </c>
      <c r="FH914" s="4">
        <f t="shared" si="18495"/>
        <v>1</v>
      </c>
      <c r="FR914" s="2">
        <v>99999</v>
      </c>
      <c r="FS914" s="2">
        <v>0</v>
      </c>
      <c r="FT914" s="4">
        <v>10000</v>
      </c>
      <c r="FU914" s="4" t="s">
        <v>1612</v>
      </c>
      <c r="FV914" s="4"/>
      <c r="FW914" s="4"/>
      <c r="FX914" s="4"/>
      <c r="FY914" s="4"/>
      <c r="FZ914" s="77">
        <v>0</v>
      </c>
      <c r="GA914" s="2">
        <v>1</v>
      </c>
      <c r="GB914" s="2">
        <v>30</v>
      </c>
      <c r="GC914" s="2">
        <v>1</v>
      </c>
      <c r="GD914"/>
    </row>
    <row r="915" s="2" customFormat="1" ht="14.25" spans="1:186">
      <c r="A915" s="15">
        <v>8090411</v>
      </c>
      <c r="B915" s="7">
        <f t="shared" si="18194"/>
        <v>40</v>
      </c>
      <c r="C915" s="7">
        <f t="shared" si="18272"/>
        <v>2</v>
      </c>
      <c r="D915" s="5" t="s">
        <v>600</v>
      </c>
      <c r="E915" s="2" t="s">
        <v>1622</v>
      </c>
      <c r="F915" s="31" t="s">
        <v>1483</v>
      </c>
      <c r="G915" s="31">
        <v>5</v>
      </c>
      <c r="H915" s="7" t="s">
        <v>191</v>
      </c>
      <c r="I915" s="7" t="s">
        <v>187</v>
      </c>
      <c r="J915" s="37">
        <v>1466</v>
      </c>
      <c r="K915" s="39">
        <v>1434</v>
      </c>
      <c r="L915" s="80"/>
      <c r="M915" s="53" t="s">
        <v>193</v>
      </c>
      <c r="N915" s="4">
        <f t="shared" ref="N915" si="18655">N720</f>
        <v>90</v>
      </c>
      <c r="O915" s="4">
        <f t="shared" si="18448"/>
        <v>90</v>
      </c>
      <c r="P915" s="40">
        <f t="shared" si="18497"/>
        <v>2205</v>
      </c>
      <c r="Q915" s="4"/>
      <c r="S915" s="48">
        <f t="shared" si="18275"/>
        <v>0</v>
      </c>
      <c r="T915" s="94" t="s">
        <v>194</v>
      </c>
      <c r="U915" s="7" t="s">
        <v>195</v>
      </c>
      <c r="V915" s="7" t="str">
        <f t="shared" ref="V915" si="18656">IF(O915&gt;=50,"1","0")</f>
        <v>1</v>
      </c>
      <c r="W915" s="7" t="str">
        <f t="shared" si="17993"/>
        <v>1</v>
      </c>
      <c r="X915" s="40">
        <v>0</v>
      </c>
      <c r="AB915" s="7" t="s">
        <v>195</v>
      </c>
      <c r="AC915" s="7">
        <v>0</v>
      </c>
      <c r="AD915" s="7" t="s">
        <v>195</v>
      </c>
      <c r="AE915" s="7" t="s">
        <v>195</v>
      </c>
      <c r="AF915" s="7" t="s">
        <v>195</v>
      </c>
      <c r="AG915" s="7" t="s">
        <v>195</v>
      </c>
      <c r="AH915" s="40">
        <v>0</v>
      </c>
      <c r="AI915" s="40">
        <v>0</v>
      </c>
      <c r="AJ915" s="40">
        <v>1</v>
      </c>
      <c r="AK915" s="40">
        <v>0</v>
      </c>
      <c r="AL915" s="40">
        <v>1</v>
      </c>
      <c r="AM915" s="40">
        <v>0</v>
      </c>
      <c r="AN915" s="40">
        <v>60</v>
      </c>
      <c r="AO915" s="40">
        <v>20000</v>
      </c>
      <c r="AP915" s="7" t="s">
        <v>593</v>
      </c>
      <c r="AQ915" s="4">
        <f t="shared" si="18276"/>
        <v>3</v>
      </c>
      <c r="AR915" s="4">
        <f t="shared" ref="AR915" si="18657">AR720</f>
        <v>161506</v>
      </c>
      <c r="AS915" s="7" t="s">
        <v>199</v>
      </c>
      <c r="AT915" s="48">
        <v>3</v>
      </c>
      <c r="AU915" s="48">
        <v>1</v>
      </c>
      <c r="AV915" s="48">
        <v>3</v>
      </c>
      <c r="AW915" s="48">
        <v>500</v>
      </c>
      <c r="AX915" s="48">
        <v>250</v>
      </c>
      <c r="AY915" s="48">
        <v>0</v>
      </c>
      <c r="AZ915" s="48">
        <v>0</v>
      </c>
      <c r="BE915" s="48">
        <v>0</v>
      </c>
      <c r="BF915" s="48">
        <v>1</v>
      </c>
      <c r="BG915" s="48">
        <f t="shared" si="18499"/>
        <v>900</v>
      </c>
      <c r="BH915" s="48">
        <f t="shared" si="18500"/>
        <v>900</v>
      </c>
      <c r="BI915" s="7">
        <v>0</v>
      </c>
      <c r="BJ915" s="7">
        <v>0</v>
      </c>
      <c r="BK915" s="7">
        <v>0</v>
      </c>
      <c r="BL915" s="7">
        <v>0</v>
      </c>
      <c r="BM915" s="7">
        <v>0</v>
      </c>
      <c r="BN915" s="7">
        <v>0</v>
      </c>
      <c r="BO915" s="7">
        <v>0</v>
      </c>
      <c r="BP915" s="7">
        <v>0</v>
      </c>
      <c r="BQ915" s="7">
        <v>0</v>
      </c>
      <c r="BR915" s="7">
        <v>0</v>
      </c>
      <c r="BS915" s="7">
        <v>0</v>
      </c>
      <c r="BT915" s="7">
        <v>0</v>
      </c>
      <c r="BU915" s="7">
        <v>0</v>
      </c>
      <c r="BV915" s="7">
        <v>0</v>
      </c>
      <c r="BW915" s="7">
        <v>0</v>
      </c>
      <c r="BX915" s="7">
        <v>0</v>
      </c>
      <c r="BY915" s="7">
        <v>0</v>
      </c>
      <c r="BZ915" s="7">
        <v>0</v>
      </c>
      <c r="CA915" s="7">
        <v>0</v>
      </c>
      <c r="CB915" s="7">
        <v>0</v>
      </c>
      <c r="CC915" s="7">
        <v>0</v>
      </c>
      <c r="CD915" s="7">
        <v>0</v>
      </c>
      <c r="CE915" s="7">
        <v>0</v>
      </c>
      <c r="CF915" s="7">
        <v>0</v>
      </c>
      <c r="CG915" s="7">
        <v>0</v>
      </c>
      <c r="CH915" s="7">
        <v>0</v>
      </c>
      <c r="CI915" s="7">
        <v>0</v>
      </c>
      <c r="CJ915" s="7">
        <v>0</v>
      </c>
      <c r="CK915" s="7">
        <v>0</v>
      </c>
      <c r="CL915" s="40">
        <v>0</v>
      </c>
      <c r="CM915" s="40">
        <v>0</v>
      </c>
      <c r="CN915" s="40">
        <v>0</v>
      </c>
      <c r="CO915" s="40">
        <v>0</v>
      </c>
      <c r="CP915" s="7">
        <v>0</v>
      </c>
      <c r="CQ915" s="7">
        <v>0</v>
      </c>
      <c r="CR915" s="7">
        <v>0</v>
      </c>
      <c r="CS915" s="40">
        <v>0</v>
      </c>
      <c r="CT915" s="7">
        <v>0</v>
      </c>
      <c r="CU915" s="7">
        <v>0</v>
      </c>
      <c r="CV915" s="4"/>
      <c r="CW915" s="4"/>
      <c r="CX915" s="4" t="str">
        <f t="shared" ref="CX915" si="18658">IF(CX720="","",CX720)</f>
        <v/>
      </c>
      <c r="CY915" s="4" t="str">
        <f t="shared" si="18250"/>
        <v/>
      </c>
      <c r="CZ915" s="4" t="str">
        <f t="shared" si="18429"/>
        <v/>
      </c>
      <c r="DA915" s="4" t="str">
        <f t="shared" ref="DA915" si="18659">IF(DA720="","",DA720)</f>
        <v/>
      </c>
      <c r="DB915" s="4" t="str">
        <f t="shared" si="18380"/>
        <v/>
      </c>
      <c r="DC915" s="4" t="str">
        <f t="shared" si="18150"/>
        <v/>
      </c>
      <c r="DD915" s="7">
        <v>2</v>
      </c>
      <c r="DE915" s="7">
        <v>30</v>
      </c>
      <c r="DF915" s="7">
        <v>60</v>
      </c>
      <c r="DH915" s="7">
        <v>13</v>
      </c>
      <c r="DI915" s="4">
        <f t="shared" ref="DI915" si="18660">IF(DI720="","",DI720)</f>
        <v>4</v>
      </c>
      <c r="DJ915" s="4">
        <f t="shared" si="18504"/>
        <v>5</v>
      </c>
      <c r="DK915" s="4" t="str">
        <f t="shared" si="18178"/>
        <v/>
      </c>
      <c r="DL915" s="4" t="str">
        <f t="shared" si="18638"/>
        <v/>
      </c>
      <c r="DX915" s="7">
        <f t="shared" ref="DX915:DX936" si="18661">A915</f>
        <v>8090411</v>
      </c>
      <c r="DY915" s="7"/>
      <c r="DZ915" s="67">
        <v>0</v>
      </c>
      <c r="EA915" s="2" t="s">
        <v>242</v>
      </c>
      <c r="EB915" s="85" t="s">
        <v>242</v>
      </c>
      <c r="EC915" s="2" t="s">
        <v>242</v>
      </c>
      <c r="ED915" s="2">
        <v>2030</v>
      </c>
      <c r="EE915" s="2">
        <v>3004</v>
      </c>
      <c r="EF915" s="7">
        <v>50</v>
      </c>
      <c r="EG915" s="20"/>
      <c r="EH915" s="20"/>
      <c r="EI915" s="4">
        <f t="shared" ref="EI915" si="18662">IF(EI720="","",EI720)</f>
        <v>331169</v>
      </c>
      <c r="EJ915" s="4">
        <f t="shared" si="18256"/>
        <v>1</v>
      </c>
      <c r="EK915" s="4">
        <f t="shared" ref="EK915" si="18663">IF(EK720="","",EK720)</f>
        <v>331170</v>
      </c>
      <c r="EL915" s="4">
        <f t="shared" ref="EL915" si="18664">IF(EL720="","",EL720)</f>
        <v>1</v>
      </c>
      <c r="EM915" s="4">
        <f t="shared" ref="EM915" si="18665">IF(EM720="","",EM720)</f>
        <v>331171</v>
      </c>
      <c r="EN915" s="4">
        <f t="shared" ref="EN915" si="18666">IF(EN720="","",EN720)</f>
        <v>1</v>
      </c>
      <c r="EO915" s="4" t="str">
        <f t="shared" ref="EO915" si="18667">IF(EO720="","",EO720)</f>
        <v/>
      </c>
      <c r="EP915" s="4" t="str">
        <f t="shared" ref="EP915" si="18668">IF(EP720="","",EP720)</f>
        <v/>
      </c>
      <c r="EQ915" s="4" t="str">
        <f t="shared" ref="EQ915" si="18669">IF(EQ720="","",EQ720)</f>
        <v/>
      </c>
      <c r="ER915" s="4" t="str">
        <f t="shared" si="18597"/>
        <v/>
      </c>
      <c r="ES915" s="4" t="str">
        <f t="shared" si="18571"/>
        <v/>
      </c>
      <c r="ET915" s="4" t="str">
        <f t="shared" ref="ET915" si="18670">IF(ET720="","",ET720)</f>
        <v/>
      </c>
      <c r="EU915" s="4" t="str">
        <f t="shared" si="18545"/>
        <v/>
      </c>
      <c r="EV915" s="4" t="str">
        <f t="shared" si="18519"/>
        <v/>
      </c>
      <c r="EW915" s="4" t="str">
        <f t="shared" si="18519"/>
        <v/>
      </c>
      <c r="EX915" s="4" t="str">
        <f t="shared" si="18519"/>
        <v/>
      </c>
      <c r="EY915" s="4" t="str">
        <f t="shared" si="18519"/>
        <v/>
      </c>
      <c r="EZ915" s="4" t="str">
        <f t="shared" ref="EZ915" si="18671">IF(EZ720="","",EZ720)</f>
        <v/>
      </c>
      <c r="FA915" s="4" t="str">
        <f t="shared" si="18650"/>
        <v/>
      </c>
      <c r="FB915" s="4" t="str">
        <f t="shared" si="18626"/>
        <v/>
      </c>
      <c r="FC915" s="4">
        <f t="shared" ref="FC915" si="18672">IF(FC720="","",FC720)</f>
        <v>40013</v>
      </c>
      <c r="FD915" s="4">
        <f t="shared" si="18628"/>
        <v>1</v>
      </c>
      <c r="FE915" s="4">
        <f t="shared" ref="FE915" si="18673">IF(FE720="","",FE720)</f>
        <v>20100</v>
      </c>
      <c r="FF915" s="4">
        <f t="shared" ref="FF915" si="18674">IF(FF720="","",FF720)</f>
        <v>1</v>
      </c>
      <c r="FG915" s="4">
        <f t="shared" ref="FG915" si="18675">IF(FG720="","",FG720)</f>
        <v>20100</v>
      </c>
      <c r="FH915" s="4">
        <f t="shared" si="18495"/>
        <v>1</v>
      </c>
      <c r="FR915" s="2">
        <v>99999</v>
      </c>
      <c r="FS915" s="2">
        <v>0</v>
      </c>
      <c r="FT915" s="4">
        <v>10000</v>
      </c>
      <c r="FU915" s="4" t="s">
        <v>1612</v>
      </c>
      <c r="FV915" s="4"/>
      <c r="FW915" s="4"/>
      <c r="FX915" s="4"/>
      <c r="FY915" s="4"/>
      <c r="FZ915" s="77">
        <v>0</v>
      </c>
      <c r="GA915" s="2">
        <v>1</v>
      </c>
      <c r="GB915" s="2">
        <v>30</v>
      </c>
      <c r="GC915" s="2">
        <v>1</v>
      </c>
      <c r="GD915"/>
    </row>
    <row r="916" s="2" customFormat="1" ht="14.25" spans="1:186">
      <c r="A916" s="15">
        <v>8090512</v>
      </c>
      <c r="B916" s="7">
        <f t="shared" si="18194"/>
        <v>72</v>
      </c>
      <c r="C916" s="7">
        <f t="shared" si="18272"/>
        <v>4</v>
      </c>
      <c r="D916" s="5" t="s">
        <v>602</v>
      </c>
      <c r="E916" s="2" t="s">
        <v>1623</v>
      </c>
      <c r="F916" s="31" t="s">
        <v>1483</v>
      </c>
      <c r="G916" s="31">
        <v>5</v>
      </c>
      <c r="H916" s="7" t="s">
        <v>191</v>
      </c>
      <c r="I916" s="7" t="s">
        <v>187</v>
      </c>
      <c r="J916" s="37">
        <v>1477</v>
      </c>
      <c r="K916" s="39">
        <v>1435</v>
      </c>
      <c r="L916" s="80"/>
      <c r="M916" s="53" t="s">
        <v>193</v>
      </c>
      <c r="N916" s="4">
        <f t="shared" ref="N916" si="18676">N721</f>
        <v>90</v>
      </c>
      <c r="O916" s="4">
        <f t="shared" si="18448"/>
        <v>90</v>
      </c>
      <c r="P916" s="40">
        <f t="shared" si="18497"/>
        <v>2405</v>
      </c>
      <c r="Q916" s="4"/>
      <c r="S916" s="48">
        <f t="shared" si="18275"/>
        <v>0</v>
      </c>
      <c r="T916" s="94" t="s">
        <v>194</v>
      </c>
      <c r="U916" s="7" t="s">
        <v>195</v>
      </c>
      <c r="V916" s="7" t="str">
        <f t="shared" ref="V916:V937" si="18677">IF(O916&gt;=50,"1","0")</f>
        <v>1</v>
      </c>
      <c r="W916" s="7" t="str">
        <f t="shared" si="17993"/>
        <v>1</v>
      </c>
      <c r="X916" s="40">
        <v>0</v>
      </c>
      <c r="AB916" s="7" t="s">
        <v>195</v>
      </c>
      <c r="AC916" s="7">
        <v>0</v>
      </c>
      <c r="AD916" s="7" t="s">
        <v>195</v>
      </c>
      <c r="AE916" s="7" t="s">
        <v>195</v>
      </c>
      <c r="AF916" s="7" t="s">
        <v>195</v>
      </c>
      <c r="AG916" s="7" t="s">
        <v>195</v>
      </c>
      <c r="AH916" s="40">
        <v>0</v>
      </c>
      <c r="AI916" s="40">
        <v>0</v>
      </c>
      <c r="AJ916" s="40">
        <v>1</v>
      </c>
      <c r="AK916" s="40">
        <v>0</v>
      </c>
      <c r="AL916" s="40">
        <v>1</v>
      </c>
      <c r="AM916" s="40">
        <v>0</v>
      </c>
      <c r="AN916" s="40">
        <v>60</v>
      </c>
      <c r="AO916" s="40">
        <v>20000</v>
      </c>
      <c r="AP916" s="7" t="s">
        <v>593</v>
      </c>
      <c r="AQ916" s="4">
        <f t="shared" si="18276"/>
        <v>3</v>
      </c>
      <c r="AR916" s="4">
        <f t="shared" ref="AR916" si="18678">AR721</f>
        <v>161506</v>
      </c>
      <c r="AS916" s="7" t="s">
        <v>199</v>
      </c>
      <c r="AT916" s="48">
        <v>3</v>
      </c>
      <c r="AU916" s="48">
        <v>1</v>
      </c>
      <c r="AV916" s="48">
        <v>3</v>
      </c>
      <c r="AW916" s="48">
        <v>500</v>
      </c>
      <c r="AX916" s="48">
        <v>250</v>
      </c>
      <c r="AY916" s="48">
        <v>0</v>
      </c>
      <c r="AZ916" s="48">
        <v>0</v>
      </c>
      <c r="BE916" s="48">
        <v>0</v>
      </c>
      <c r="BF916" s="48">
        <v>1</v>
      </c>
      <c r="BG916" s="48">
        <f t="shared" si="18499"/>
        <v>900</v>
      </c>
      <c r="BH916" s="48">
        <f t="shared" si="18500"/>
        <v>900</v>
      </c>
      <c r="BI916" s="7">
        <v>0</v>
      </c>
      <c r="BJ916" s="7">
        <v>0</v>
      </c>
      <c r="BK916" s="7">
        <v>0</v>
      </c>
      <c r="BL916" s="7">
        <v>0</v>
      </c>
      <c r="BM916" s="7">
        <v>0</v>
      </c>
      <c r="BN916" s="7">
        <v>0</v>
      </c>
      <c r="BO916" s="7">
        <v>0</v>
      </c>
      <c r="BP916" s="7">
        <v>0</v>
      </c>
      <c r="BQ916" s="7">
        <v>0</v>
      </c>
      <c r="BR916" s="7">
        <v>0</v>
      </c>
      <c r="BS916" s="7">
        <v>0</v>
      </c>
      <c r="BT916" s="7">
        <v>0</v>
      </c>
      <c r="BU916" s="7">
        <v>0</v>
      </c>
      <c r="BV916" s="7">
        <v>0</v>
      </c>
      <c r="BW916" s="7">
        <v>0</v>
      </c>
      <c r="BX916" s="7">
        <v>0</v>
      </c>
      <c r="BY916" s="7">
        <v>0</v>
      </c>
      <c r="BZ916" s="7">
        <v>0</v>
      </c>
      <c r="CA916" s="7">
        <v>0</v>
      </c>
      <c r="CB916" s="7">
        <v>0</v>
      </c>
      <c r="CC916" s="7">
        <v>0</v>
      </c>
      <c r="CD916" s="7">
        <v>0</v>
      </c>
      <c r="CE916" s="7">
        <v>0</v>
      </c>
      <c r="CF916" s="7">
        <v>0</v>
      </c>
      <c r="CG916" s="7">
        <v>0</v>
      </c>
      <c r="CH916" s="7">
        <v>0</v>
      </c>
      <c r="CI916" s="7">
        <v>0</v>
      </c>
      <c r="CJ916" s="7">
        <v>0</v>
      </c>
      <c r="CK916" s="7">
        <v>0</v>
      </c>
      <c r="CL916" s="40">
        <v>0</v>
      </c>
      <c r="CM916" s="40">
        <v>0</v>
      </c>
      <c r="CN916" s="40">
        <v>0</v>
      </c>
      <c r="CO916" s="40">
        <v>0</v>
      </c>
      <c r="CP916" s="7">
        <v>0</v>
      </c>
      <c r="CQ916" s="7">
        <v>0</v>
      </c>
      <c r="CR916" s="7">
        <v>0</v>
      </c>
      <c r="CS916" s="40">
        <v>0</v>
      </c>
      <c r="CT916" s="7">
        <v>0</v>
      </c>
      <c r="CU916" s="7">
        <v>0</v>
      </c>
      <c r="CV916" s="4"/>
      <c r="CW916" s="4"/>
      <c r="CX916" s="4" t="str">
        <f t="shared" ref="CX916" si="18679">IF(CX721="","",CX721)</f>
        <v/>
      </c>
      <c r="CY916" s="4" t="str">
        <f t="shared" si="18250"/>
        <v/>
      </c>
      <c r="CZ916" s="4" t="str">
        <f t="shared" ref="CZ916" si="18680">IF(CZ721="","",CZ721)</f>
        <v/>
      </c>
      <c r="DA916" s="4" t="str">
        <f t="shared" ref="DA916" si="18681">IF(DA721="","",DA721)</f>
        <v/>
      </c>
      <c r="DB916" s="4" t="str">
        <f t="shared" ref="DB916" si="18682">IF(DB721="","",DB721)</f>
        <v/>
      </c>
      <c r="DC916" s="4" t="str">
        <f t="shared" si="18150"/>
        <v/>
      </c>
      <c r="DD916" s="7">
        <v>2</v>
      </c>
      <c r="DE916" s="7">
        <v>30</v>
      </c>
      <c r="DF916" s="7">
        <v>60</v>
      </c>
      <c r="DH916" s="7">
        <v>13</v>
      </c>
      <c r="DI916" s="4">
        <f t="shared" ref="DI916" si="18683">IF(DI721="","",DI721)</f>
        <v>1</v>
      </c>
      <c r="DJ916" s="4">
        <f t="shared" si="18504"/>
        <v>6</v>
      </c>
      <c r="DK916" s="4">
        <f t="shared" si="18178"/>
        <v>9</v>
      </c>
      <c r="DL916" s="4" t="str">
        <f t="shared" si="18638"/>
        <v/>
      </c>
      <c r="DX916" s="7">
        <f t="shared" si="18661"/>
        <v>8090512</v>
      </c>
      <c r="DY916" s="7"/>
      <c r="DZ916" s="67">
        <v>0</v>
      </c>
      <c r="EA916" s="2" t="s">
        <v>242</v>
      </c>
      <c r="EB916" s="85" t="s">
        <v>242</v>
      </c>
      <c r="EC916" s="2" t="s">
        <v>242</v>
      </c>
      <c r="ED916" s="2">
        <v>2033</v>
      </c>
      <c r="EE916" s="2">
        <v>3004</v>
      </c>
      <c r="EF916" s="7">
        <v>50</v>
      </c>
      <c r="EG916" s="20"/>
      <c r="EH916" s="20"/>
      <c r="EI916" s="4">
        <f t="shared" ref="EI916" si="18684">IF(EI721="","",EI721)</f>
        <v>331169</v>
      </c>
      <c r="EJ916" s="4">
        <f t="shared" si="18256"/>
        <v>1</v>
      </c>
      <c r="EK916" s="4">
        <f t="shared" ref="EK916" si="18685">IF(EK721="","",EK721)</f>
        <v>331170</v>
      </c>
      <c r="EL916" s="4">
        <f t="shared" ref="EL916" si="18686">IF(EL721="","",EL721)</f>
        <v>1</v>
      </c>
      <c r="EM916" s="4">
        <f t="shared" ref="EM916" si="18687">IF(EM721="","",EM721)</f>
        <v>331171</v>
      </c>
      <c r="EN916" s="4">
        <f t="shared" ref="EN916" si="18688">IF(EN721="","",EN721)</f>
        <v>1</v>
      </c>
      <c r="EO916" s="4" t="str">
        <f t="shared" ref="EO916" si="18689">IF(EO721="","",EO721)</f>
        <v/>
      </c>
      <c r="EP916" s="4" t="str">
        <f t="shared" ref="EP916" si="18690">IF(EP721="","",EP721)</f>
        <v/>
      </c>
      <c r="EQ916" s="4" t="str">
        <f t="shared" ref="EQ916" si="18691">IF(EQ721="","",EQ721)</f>
        <v/>
      </c>
      <c r="ER916" s="4" t="str">
        <f t="shared" si="18597"/>
        <v/>
      </c>
      <c r="ES916" s="4" t="str">
        <f t="shared" si="18571"/>
        <v/>
      </c>
      <c r="ET916" s="4" t="str">
        <f t="shared" ref="ET916" si="18692">IF(ET721="","",ET721)</f>
        <v/>
      </c>
      <c r="EU916" s="4" t="str">
        <f t="shared" si="18545"/>
        <v/>
      </c>
      <c r="EV916" s="4" t="str">
        <f t="shared" si="18519"/>
        <v/>
      </c>
      <c r="EW916" s="4" t="str">
        <f t="shared" si="18519"/>
        <v/>
      </c>
      <c r="EX916" s="4" t="str">
        <f t="shared" si="18519"/>
        <v/>
      </c>
      <c r="EY916" s="4" t="str">
        <f t="shared" si="18519"/>
        <v/>
      </c>
      <c r="EZ916" s="4" t="str">
        <f t="shared" ref="EZ916" si="18693">IF(EZ721="","",EZ721)</f>
        <v/>
      </c>
      <c r="FA916" s="4" t="str">
        <f t="shared" si="18650"/>
        <v/>
      </c>
      <c r="FB916" s="4" t="str">
        <f t="shared" si="18626"/>
        <v/>
      </c>
      <c r="FC916" s="4">
        <f t="shared" ref="FC916" si="18694">IF(FC721="","",FC721)</f>
        <v>40013</v>
      </c>
      <c r="FD916" s="4">
        <f t="shared" si="18628"/>
        <v>1</v>
      </c>
      <c r="FE916" s="4">
        <f t="shared" ref="FE916" si="18695">IF(FE721="","",FE721)</f>
        <v>20100</v>
      </c>
      <c r="FF916" s="4">
        <f t="shared" ref="FF916" si="18696">IF(FF721="","",FF721)</f>
        <v>1</v>
      </c>
      <c r="FG916" s="4">
        <f t="shared" ref="FG916:FG928" si="18697">IF(FG721="","",FG721)</f>
        <v>20100</v>
      </c>
      <c r="FH916" s="4">
        <f t="shared" si="18495"/>
        <v>1</v>
      </c>
      <c r="FR916" s="2">
        <v>99999</v>
      </c>
      <c r="FS916" s="2">
        <v>0</v>
      </c>
      <c r="FT916" s="4">
        <v>10000</v>
      </c>
      <c r="FU916" s="4" t="s">
        <v>1612</v>
      </c>
      <c r="FV916" s="4"/>
      <c r="FW916" s="4"/>
      <c r="FX916" s="4"/>
      <c r="FY916" s="4"/>
      <c r="FZ916" s="77">
        <v>0</v>
      </c>
      <c r="GA916" s="2">
        <v>1</v>
      </c>
      <c r="GB916" s="2">
        <v>30</v>
      </c>
      <c r="GC916" s="2">
        <v>1</v>
      </c>
      <c r="GD916"/>
    </row>
    <row r="917" s="2" customFormat="1" ht="14.25" spans="1:186">
      <c r="A917" s="15">
        <v>8090613</v>
      </c>
      <c r="B917" s="7">
        <f t="shared" si="18194"/>
        <v>88</v>
      </c>
      <c r="C917" s="7">
        <f t="shared" si="18272"/>
        <v>5</v>
      </c>
      <c r="D917" s="5" t="s">
        <v>604</v>
      </c>
      <c r="E917" s="2" t="s">
        <v>1624</v>
      </c>
      <c r="F917" s="31" t="s">
        <v>1483</v>
      </c>
      <c r="G917" s="31">
        <v>5</v>
      </c>
      <c r="H917" s="7" t="s">
        <v>191</v>
      </c>
      <c r="I917" s="7" t="s">
        <v>187</v>
      </c>
      <c r="J917" s="37">
        <v>1488</v>
      </c>
      <c r="K917" s="39">
        <v>1429</v>
      </c>
      <c r="L917" s="80"/>
      <c r="M917" s="53" t="s">
        <v>193</v>
      </c>
      <c r="N917" s="4">
        <f t="shared" ref="N917" si="18698">N722</f>
        <v>90</v>
      </c>
      <c r="O917" s="4">
        <f t="shared" si="18448"/>
        <v>90</v>
      </c>
      <c r="P917" s="40">
        <f t="shared" si="18497"/>
        <v>2505</v>
      </c>
      <c r="Q917" s="4"/>
      <c r="S917" s="48">
        <f t="shared" si="18275"/>
        <v>0</v>
      </c>
      <c r="T917" s="94" t="s">
        <v>194</v>
      </c>
      <c r="U917" s="7" t="s">
        <v>195</v>
      </c>
      <c r="V917" s="7" t="str">
        <f t="shared" si="18677"/>
        <v>1</v>
      </c>
      <c r="W917" s="7" t="str">
        <f t="shared" si="17993"/>
        <v>1</v>
      </c>
      <c r="X917" s="40">
        <v>0</v>
      </c>
      <c r="AB917" s="7" t="s">
        <v>195</v>
      </c>
      <c r="AC917" s="7">
        <v>0</v>
      </c>
      <c r="AD917" s="7" t="s">
        <v>195</v>
      </c>
      <c r="AE917" s="7" t="s">
        <v>195</v>
      </c>
      <c r="AF917" s="7" t="s">
        <v>195</v>
      </c>
      <c r="AG917" s="7" t="s">
        <v>195</v>
      </c>
      <c r="AH917" s="40">
        <v>0</v>
      </c>
      <c r="AI917" s="40">
        <v>0</v>
      </c>
      <c r="AJ917" s="40">
        <v>1</v>
      </c>
      <c r="AK917" s="40">
        <v>0</v>
      </c>
      <c r="AL917" s="40">
        <v>1</v>
      </c>
      <c r="AM917" s="40">
        <v>0</v>
      </c>
      <c r="AN917" s="40">
        <v>60</v>
      </c>
      <c r="AO917" s="40">
        <v>20000</v>
      </c>
      <c r="AP917" s="7" t="s">
        <v>593</v>
      </c>
      <c r="AQ917" s="4">
        <f t="shared" si="18276"/>
        <v>3</v>
      </c>
      <c r="AR917" s="4">
        <f t="shared" ref="AR917" si="18699">AR722</f>
        <v>161506</v>
      </c>
      <c r="AS917" s="7" t="s">
        <v>199</v>
      </c>
      <c r="AT917" s="48">
        <v>3</v>
      </c>
      <c r="AU917" s="48">
        <v>1</v>
      </c>
      <c r="AV917" s="48">
        <v>3</v>
      </c>
      <c r="AW917" s="48">
        <v>500</v>
      </c>
      <c r="AX917" s="48">
        <v>250</v>
      </c>
      <c r="AY917" s="48">
        <v>0</v>
      </c>
      <c r="AZ917" s="48">
        <v>0</v>
      </c>
      <c r="BE917" s="48">
        <v>0</v>
      </c>
      <c r="BF917" s="48">
        <v>1</v>
      </c>
      <c r="BG917" s="48">
        <f t="shared" si="18499"/>
        <v>900</v>
      </c>
      <c r="BH917" s="48">
        <f t="shared" si="18500"/>
        <v>900</v>
      </c>
      <c r="BI917" s="7">
        <v>0</v>
      </c>
      <c r="BJ917" s="7">
        <v>0</v>
      </c>
      <c r="BK917" s="7">
        <v>0</v>
      </c>
      <c r="BL917" s="7">
        <v>0</v>
      </c>
      <c r="BM917" s="7">
        <v>0</v>
      </c>
      <c r="BN917" s="7">
        <v>0</v>
      </c>
      <c r="BO917" s="7">
        <v>0</v>
      </c>
      <c r="BP917" s="7">
        <v>0</v>
      </c>
      <c r="BQ917" s="7">
        <v>0</v>
      </c>
      <c r="BR917" s="7">
        <v>0</v>
      </c>
      <c r="BS917" s="7">
        <v>0</v>
      </c>
      <c r="BT917" s="7">
        <v>0</v>
      </c>
      <c r="BU917" s="7">
        <v>0</v>
      </c>
      <c r="BV917" s="7">
        <v>0</v>
      </c>
      <c r="BW917" s="7">
        <v>0</v>
      </c>
      <c r="BX917" s="7">
        <v>0</v>
      </c>
      <c r="BY917" s="7">
        <v>0</v>
      </c>
      <c r="BZ917" s="7">
        <v>0</v>
      </c>
      <c r="CA917" s="7">
        <v>0</v>
      </c>
      <c r="CB917" s="7">
        <v>0</v>
      </c>
      <c r="CC917" s="7">
        <v>0</v>
      </c>
      <c r="CD917" s="7">
        <v>0</v>
      </c>
      <c r="CE917" s="7">
        <v>0</v>
      </c>
      <c r="CF917" s="7">
        <v>0</v>
      </c>
      <c r="CG917" s="7">
        <v>0</v>
      </c>
      <c r="CH917" s="7">
        <v>0</v>
      </c>
      <c r="CI917" s="7">
        <v>0</v>
      </c>
      <c r="CJ917" s="7">
        <v>0</v>
      </c>
      <c r="CK917" s="7">
        <v>0</v>
      </c>
      <c r="CL917" s="40">
        <v>0</v>
      </c>
      <c r="CM917" s="40">
        <v>0</v>
      </c>
      <c r="CN917" s="40">
        <v>0</v>
      </c>
      <c r="CO917" s="40">
        <v>0</v>
      </c>
      <c r="CP917" s="7">
        <v>0</v>
      </c>
      <c r="CQ917" s="7">
        <v>0</v>
      </c>
      <c r="CR917" s="7">
        <v>0</v>
      </c>
      <c r="CS917" s="40">
        <v>0</v>
      </c>
      <c r="CT917" s="7">
        <v>0</v>
      </c>
      <c r="CU917" s="7">
        <v>0</v>
      </c>
      <c r="CV917" s="4"/>
      <c r="CW917" s="4"/>
      <c r="CX917" s="4" t="str">
        <f t="shared" ref="CX917" si="18700">IF(CX722="","",CX722)</f>
        <v/>
      </c>
      <c r="CY917" s="4" t="str">
        <f t="shared" si="18250"/>
        <v/>
      </c>
      <c r="CZ917" s="4" t="str">
        <f t="shared" ref="CZ917" si="18701">IF(CZ722="","",CZ722)</f>
        <v/>
      </c>
      <c r="DA917" s="4" t="str">
        <f t="shared" ref="DA917" si="18702">IF(DA722="","",DA722)</f>
        <v/>
      </c>
      <c r="DB917" s="4" t="str">
        <f t="shared" ref="DB917" si="18703">IF(DB722="","",DB722)</f>
        <v/>
      </c>
      <c r="DC917" s="4" t="str">
        <f t="shared" si="18150"/>
        <v/>
      </c>
      <c r="DD917" s="7">
        <v>2</v>
      </c>
      <c r="DE917" s="7">
        <v>30</v>
      </c>
      <c r="DF917" s="7">
        <v>60</v>
      </c>
      <c r="DH917" s="7">
        <v>13</v>
      </c>
      <c r="DI917" s="4">
        <f t="shared" ref="DI917" si="18704">IF(DI722="","",DI722)</f>
        <v>6</v>
      </c>
      <c r="DJ917" s="4">
        <f t="shared" si="18504"/>
        <v>9</v>
      </c>
      <c r="DK917" s="4" t="str">
        <f t="shared" si="18178"/>
        <v/>
      </c>
      <c r="DL917" s="4" t="str">
        <f t="shared" si="18638"/>
        <v/>
      </c>
      <c r="DX917" s="7">
        <f t="shared" si="18661"/>
        <v>8090613</v>
      </c>
      <c r="DY917" s="7"/>
      <c r="DZ917" s="67">
        <v>0</v>
      </c>
      <c r="EA917" s="2" t="s">
        <v>242</v>
      </c>
      <c r="EB917" s="85" t="s">
        <v>242</v>
      </c>
      <c r="EC917" s="2" t="s">
        <v>242</v>
      </c>
      <c r="ED917" s="2">
        <v>2036</v>
      </c>
      <c r="EE917" s="2">
        <v>3004</v>
      </c>
      <c r="EF917" s="7">
        <v>50</v>
      </c>
      <c r="EG917" s="20"/>
      <c r="EH917" s="20"/>
      <c r="EI917" s="4">
        <f t="shared" ref="EI917" si="18705">IF(EI722="","",EI722)</f>
        <v>331169</v>
      </c>
      <c r="EJ917" s="4">
        <f t="shared" si="18256"/>
        <v>1</v>
      </c>
      <c r="EK917" s="4">
        <f t="shared" ref="EK917" si="18706">IF(EK722="","",EK722)</f>
        <v>331170</v>
      </c>
      <c r="EL917" s="4">
        <f t="shared" ref="EL917" si="18707">IF(EL722="","",EL722)</f>
        <v>1</v>
      </c>
      <c r="EM917" s="4">
        <f t="shared" ref="EM917" si="18708">IF(EM722="","",EM722)</f>
        <v>331171</v>
      </c>
      <c r="EN917" s="4">
        <f t="shared" ref="EN917" si="18709">IF(EN722="","",EN722)</f>
        <v>1</v>
      </c>
      <c r="EO917" s="4" t="str">
        <f t="shared" ref="EO917" si="18710">IF(EO722="","",EO722)</f>
        <v/>
      </c>
      <c r="EP917" s="4" t="str">
        <f t="shared" ref="EP917" si="18711">IF(EP722="","",EP722)</f>
        <v/>
      </c>
      <c r="EQ917" s="4" t="str">
        <f t="shared" ref="EQ917" si="18712">IF(EQ722="","",EQ722)</f>
        <v/>
      </c>
      <c r="ER917" s="4" t="str">
        <f t="shared" si="18597"/>
        <v/>
      </c>
      <c r="ES917" s="4" t="str">
        <f t="shared" si="18571"/>
        <v/>
      </c>
      <c r="ET917" s="4" t="str">
        <f t="shared" ref="ET917" si="18713">IF(ET722="","",ET722)</f>
        <v/>
      </c>
      <c r="EU917" s="4" t="str">
        <f t="shared" si="18545"/>
        <v/>
      </c>
      <c r="EV917" s="4" t="str">
        <f t="shared" si="18519"/>
        <v/>
      </c>
      <c r="EW917" s="4" t="str">
        <f t="shared" si="18519"/>
        <v/>
      </c>
      <c r="EX917" s="4" t="str">
        <f t="shared" si="18519"/>
        <v/>
      </c>
      <c r="EY917" s="4" t="str">
        <f t="shared" si="18519"/>
        <v/>
      </c>
      <c r="EZ917" s="4" t="str">
        <f t="shared" ref="EZ917" si="18714">IF(EZ722="","",EZ722)</f>
        <v/>
      </c>
      <c r="FA917" s="4" t="str">
        <f t="shared" si="18650"/>
        <v/>
      </c>
      <c r="FB917" s="4" t="str">
        <f t="shared" si="18626"/>
        <v/>
      </c>
      <c r="FC917" s="4">
        <f t="shared" ref="FC917" si="18715">IF(FC722="","",FC722)</f>
        <v>40013</v>
      </c>
      <c r="FD917" s="4">
        <f t="shared" si="18628"/>
        <v>1</v>
      </c>
      <c r="FE917" s="4">
        <f t="shared" ref="FE917" si="18716">IF(FE722="","",FE722)</f>
        <v>20100</v>
      </c>
      <c r="FF917" s="4">
        <f t="shared" ref="FF917:FF928" si="18717">IF(FF722="","",FF722)</f>
        <v>1</v>
      </c>
      <c r="FG917" s="4">
        <f t="shared" si="18697"/>
        <v>20100</v>
      </c>
      <c r="FH917" s="4">
        <f t="shared" si="18495"/>
        <v>1</v>
      </c>
      <c r="FR917" s="2">
        <v>99999</v>
      </c>
      <c r="FS917" s="2">
        <v>0</v>
      </c>
      <c r="FT917" s="4">
        <v>10000</v>
      </c>
      <c r="FU917" s="4" t="s">
        <v>1612</v>
      </c>
      <c r="FV917" s="4"/>
      <c r="FW917" s="4"/>
      <c r="FX917" s="4"/>
      <c r="FY917" s="4"/>
      <c r="FZ917" s="77">
        <v>0</v>
      </c>
      <c r="GA917" s="2">
        <v>1</v>
      </c>
      <c r="GB917" s="2">
        <v>30</v>
      </c>
      <c r="GC917" s="2">
        <v>1</v>
      </c>
      <c r="GD917"/>
    </row>
    <row r="918" s="2" customFormat="1" ht="14.25" spans="1:186">
      <c r="A918" s="15">
        <v>8100101</v>
      </c>
      <c r="B918" s="7">
        <f t="shared" ref="B918" si="18718">B905</f>
        <v>1288</v>
      </c>
      <c r="C918" s="7">
        <f t="shared" si="18272"/>
        <v>0</v>
      </c>
      <c r="D918" s="5" t="s">
        <v>606</v>
      </c>
      <c r="E918" s="2" t="s">
        <v>1625</v>
      </c>
      <c r="F918" s="31" t="s">
        <v>1483</v>
      </c>
      <c r="G918" s="31">
        <v>5</v>
      </c>
      <c r="H918" s="7" t="s">
        <v>191</v>
      </c>
      <c r="I918" s="7" t="s">
        <v>187</v>
      </c>
      <c r="J918" s="41">
        <v>1533</v>
      </c>
      <c r="K918" s="41">
        <v>407</v>
      </c>
      <c r="L918" s="80"/>
      <c r="M918" s="53" t="s">
        <v>193</v>
      </c>
      <c r="N918" s="4">
        <f t="shared" ref="N918" si="18719">N723</f>
        <v>100</v>
      </c>
      <c r="O918" s="4">
        <f t="shared" si="18448"/>
        <v>100</v>
      </c>
      <c r="P918" s="40">
        <f t="shared" si="18497"/>
        <v>2005</v>
      </c>
      <c r="Q918" s="4"/>
      <c r="S918" s="48">
        <f t="shared" si="18275"/>
        <v>0</v>
      </c>
      <c r="T918" s="94" t="s">
        <v>240</v>
      </c>
      <c r="U918" s="7" t="s">
        <v>195</v>
      </c>
      <c r="V918" s="7" t="str">
        <f t="shared" si="18677"/>
        <v>1</v>
      </c>
      <c r="W918" s="7" t="str">
        <f t="shared" si="17993"/>
        <v>1</v>
      </c>
      <c r="X918" s="40">
        <v>0</v>
      </c>
      <c r="AB918" s="7" t="s">
        <v>195</v>
      </c>
      <c r="AC918" s="7">
        <v>0</v>
      </c>
      <c r="AD918" s="7" t="s">
        <v>195</v>
      </c>
      <c r="AE918" s="7" t="s">
        <v>195</v>
      </c>
      <c r="AF918" s="7" t="s">
        <v>195</v>
      </c>
      <c r="AG918" s="7" t="s">
        <v>195</v>
      </c>
      <c r="AH918" s="40">
        <v>0</v>
      </c>
      <c r="AI918" s="40">
        <v>0</v>
      </c>
      <c r="AJ918" s="40">
        <v>1</v>
      </c>
      <c r="AK918" s="40">
        <v>0</v>
      </c>
      <c r="AL918" s="40">
        <v>1</v>
      </c>
      <c r="AM918" s="40">
        <v>0</v>
      </c>
      <c r="AN918" s="40">
        <v>60</v>
      </c>
      <c r="AO918" s="40">
        <v>20000</v>
      </c>
      <c r="AP918" s="7" t="s">
        <v>608</v>
      </c>
      <c r="AQ918" s="4">
        <f t="shared" si="18276"/>
        <v>3</v>
      </c>
      <c r="AR918" s="4">
        <f t="shared" ref="AR918" si="18720">AR723</f>
        <v>161506</v>
      </c>
      <c r="AS918" s="7" t="s">
        <v>199</v>
      </c>
      <c r="AT918" s="48">
        <v>3</v>
      </c>
      <c r="AU918" s="48">
        <v>1</v>
      </c>
      <c r="AV918" s="48">
        <v>3</v>
      </c>
      <c r="AW918" s="48">
        <v>500</v>
      </c>
      <c r="AX918" s="48">
        <v>250</v>
      </c>
      <c r="AY918" s="48">
        <v>0</v>
      </c>
      <c r="AZ918" s="48">
        <v>0</v>
      </c>
      <c r="BE918" s="48">
        <v>0</v>
      </c>
      <c r="BF918" s="48">
        <v>1</v>
      </c>
      <c r="BG918" s="48">
        <f t="shared" si="18499"/>
        <v>990</v>
      </c>
      <c r="BH918" s="48">
        <f t="shared" si="18500"/>
        <v>990</v>
      </c>
      <c r="BI918" s="7">
        <v>0</v>
      </c>
      <c r="BJ918" s="7">
        <v>0</v>
      </c>
      <c r="BK918" s="7">
        <v>0</v>
      </c>
      <c r="BL918" s="7">
        <v>0</v>
      </c>
      <c r="BM918" s="7">
        <v>0</v>
      </c>
      <c r="BN918" s="7">
        <v>0</v>
      </c>
      <c r="BO918" s="7">
        <v>0</v>
      </c>
      <c r="BP918" s="7">
        <v>0</v>
      </c>
      <c r="BQ918" s="7">
        <v>0</v>
      </c>
      <c r="BR918" s="7">
        <v>0</v>
      </c>
      <c r="BS918" s="7">
        <v>0</v>
      </c>
      <c r="BT918" s="7">
        <v>0</v>
      </c>
      <c r="BU918" s="7">
        <v>0</v>
      </c>
      <c r="BV918" s="7">
        <v>0</v>
      </c>
      <c r="BW918" s="7">
        <v>0</v>
      </c>
      <c r="BX918" s="7">
        <v>0</v>
      </c>
      <c r="BY918" s="7">
        <v>0</v>
      </c>
      <c r="BZ918" s="7">
        <v>0</v>
      </c>
      <c r="CA918" s="7">
        <v>0</v>
      </c>
      <c r="CB918" s="7">
        <v>0</v>
      </c>
      <c r="CC918" s="7">
        <v>0</v>
      </c>
      <c r="CD918" s="7">
        <v>0</v>
      </c>
      <c r="CE918" s="7">
        <v>0</v>
      </c>
      <c r="CF918" s="7">
        <v>0</v>
      </c>
      <c r="CG918" s="7">
        <v>0</v>
      </c>
      <c r="CH918" s="7">
        <v>0</v>
      </c>
      <c r="CI918" s="7">
        <v>0</v>
      </c>
      <c r="CJ918" s="7">
        <v>0</v>
      </c>
      <c r="CK918" s="7">
        <v>0</v>
      </c>
      <c r="CL918" s="40">
        <v>0</v>
      </c>
      <c r="CM918" s="40">
        <v>0</v>
      </c>
      <c r="CN918" s="40">
        <v>0</v>
      </c>
      <c r="CO918" s="40">
        <v>0</v>
      </c>
      <c r="CP918" s="7">
        <v>0</v>
      </c>
      <c r="CQ918" s="7">
        <v>0</v>
      </c>
      <c r="CR918" s="7">
        <v>0</v>
      </c>
      <c r="CS918" s="40">
        <v>0</v>
      </c>
      <c r="CT918" s="7">
        <v>0</v>
      </c>
      <c r="CU918" s="7">
        <v>0</v>
      </c>
      <c r="CV918" s="4"/>
      <c r="CW918" s="4"/>
      <c r="CX918" s="4" t="str">
        <f t="shared" ref="CX918" si="18721">IF(CX723="","",CX723)</f>
        <v>3da_weapon_changjian01_s</v>
      </c>
      <c r="CY918" s="4" t="str">
        <f t="shared" si="18250"/>
        <v>3da_weapon_changjian01_b</v>
      </c>
      <c r="CZ918" s="4" t="str">
        <f t="shared" ref="CZ918" si="18722">IF(CZ723="","",CZ723)</f>
        <v/>
      </c>
      <c r="DA918" s="4" t="str">
        <f t="shared" ref="DA918" si="18723">IF(DA723="","",DA723)</f>
        <v/>
      </c>
      <c r="DB918" s="4" t="str">
        <f t="shared" ref="DB918" si="18724">IF(DB723="","",DB723)</f>
        <v>CS_Rhand</v>
      </c>
      <c r="DC918" s="4" t="str">
        <f t="shared" si="18150"/>
        <v>CS_Rhand</v>
      </c>
      <c r="DD918" s="7">
        <v>2</v>
      </c>
      <c r="DE918" s="7">
        <v>30</v>
      </c>
      <c r="DF918" s="7">
        <v>60</v>
      </c>
      <c r="DH918" s="4">
        <f>IF(DH723="","",DH723)</f>
        <v>13</v>
      </c>
      <c r="DI918" s="4">
        <f t="shared" ref="DI918" si="18725">IF(DI723="","",DI723)</f>
        <v>2</v>
      </c>
      <c r="DJ918" s="4">
        <f t="shared" si="18504"/>
        <v>4</v>
      </c>
      <c r="DK918" s="4">
        <f t="shared" si="18178"/>
        <v>7</v>
      </c>
      <c r="DL918" s="4">
        <f t="shared" si="18638"/>
        <v>8</v>
      </c>
      <c r="DX918" s="7">
        <f t="shared" si="18661"/>
        <v>8100101</v>
      </c>
      <c r="DY918" s="7"/>
      <c r="DZ918" s="67">
        <v>10000</v>
      </c>
      <c r="EA918" s="2" t="s">
        <v>1626</v>
      </c>
      <c r="EB918" s="85">
        <v>205</v>
      </c>
      <c r="EC918" s="2" t="s">
        <v>1627</v>
      </c>
      <c r="ED918" s="2">
        <v>2021</v>
      </c>
      <c r="EE918" s="2">
        <v>3004</v>
      </c>
      <c r="EF918" s="7">
        <v>50</v>
      </c>
      <c r="EG918" s="20"/>
      <c r="EH918" s="20"/>
      <c r="EI918" s="4">
        <f t="shared" ref="EI918" si="18726">IF(EI723="","",EI723)</f>
        <v>331110</v>
      </c>
      <c r="EJ918" s="4">
        <f t="shared" si="18256"/>
        <v>1</v>
      </c>
      <c r="EK918" s="4">
        <f t="shared" ref="EK918" si="18727">IF(EK723="","",EK723)</f>
        <v>331111</v>
      </c>
      <c r="EL918" s="4">
        <f t="shared" ref="EL918" si="18728">IF(EL723="","",EL723)</f>
        <v>1</v>
      </c>
      <c r="EM918" s="4" t="str">
        <f t="shared" ref="EM918" si="18729">IF(EM723="","",EM723)</f>
        <v/>
      </c>
      <c r="EN918" s="4" t="str">
        <f t="shared" ref="EN918" si="18730">IF(EN723="","",EN723)</f>
        <v/>
      </c>
      <c r="EO918" s="4" t="str">
        <f t="shared" ref="EO918" si="18731">IF(EO723="","",EO723)</f>
        <v/>
      </c>
      <c r="EP918" s="4" t="str">
        <f t="shared" ref="EP918" si="18732">IF(EP723="","",EP723)</f>
        <v/>
      </c>
      <c r="EQ918" s="4" t="str">
        <f t="shared" ref="EQ918" si="18733">IF(EQ723="","",EQ723)</f>
        <v/>
      </c>
      <c r="ER918" s="4" t="str">
        <f t="shared" si="18597"/>
        <v/>
      </c>
      <c r="ES918" s="4" t="str">
        <f t="shared" si="18571"/>
        <v/>
      </c>
      <c r="ET918" s="4" t="str">
        <f t="shared" ref="ET918" si="18734">IF(ET723="","",ET723)</f>
        <v/>
      </c>
      <c r="EU918" s="4" t="str">
        <f t="shared" si="18545"/>
        <v/>
      </c>
      <c r="EV918" s="4" t="str">
        <f t="shared" si="18519"/>
        <v/>
      </c>
      <c r="EW918" s="4" t="str">
        <f t="shared" si="18519"/>
        <v/>
      </c>
      <c r="EX918" s="4" t="str">
        <f t="shared" si="18519"/>
        <v/>
      </c>
      <c r="EY918" s="4" t="str">
        <f t="shared" si="18519"/>
        <v/>
      </c>
      <c r="EZ918" s="4" t="str">
        <f t="shared" ref="EZ918" si="18735">IF(EZ723="","",EZ723)</f>
        <v/>
      </c>
      <c r="FA918" s="4" t="str">
        <f t="shared" si="18650"/>
        <v/>
      </c>
      <c r="FB918" s="4" t="str">
        <f t="shared" si="18626"/>
        <v/>
      </c>
      <c r="FC918" s="4">
        <f t="shared" ref="FC918" si="18736">IF(FC723="","",FC723)</f>
        <v>40013</v>
      </c>
      <c r="FD918" s="4">
        <f t="shared" si="18628"/>
        <v>1</v>
      </c>
      <c r="FE918" s="4">
        <f t="shared" ref="FE918:FE919" si="18737">IF(FE723="","",FE723)</f>
        <v>20100</v>
      </c>
      <c r="FF918" s="4">
        <f t="shared" si="18717"/>
        <v>1</v>
      </c>
      <c r="FG918" s="4">
        <f t="shared" si="18697"/>
        <v>20100</v>
      </c>
      <c r="FH918" s="4">
        <f t="shared" si="18495"/>
        <v>1</v>
      </c>
      <c r="FR918" s="2">
        <v>99999</v>
      </c>
      <c r="FS918" s="2">
        <v>0</v>
      </c>
      <c r="FT918" s="4">
        <v>10000</v>
      </c>
      <c r="FU918" s="4"/>
      <c r="FV918" s="4"/>
      <c r="FW918" s="4"/>
      <c r="FX918" s="4"/>
      <c r="FY918" s="4"/>
      <c r="FZ918" s="77">
        <v>0</v>
      </c>
      <c r="GA918" s="2">
        <v>1</v>
      </c>
      <c r="GB918" s="2">
        <v>30</v>
      </c>
      <c r="GC918" s="2">
        <v>1</v>
      </c>
      <c r="GD918"/>
    </row>
    <row r="919" s="2" customFormat="1" ht="14.25" spans="1:186">
      <c r="A919" s="15">
        <v>8100102</v>
      </c>
      <c r="B919" s="7">
        <f t="shared" ref="B919" si="18738">B906</f>
        <v>4360</v>
      </c>
      <c r="C919" s="7">
        <f t="shared" si="18272"/>
        <v>0</v>
      </c>
      <c r="D919" s="5" t="s">
        <v>609</v>
      </c>
      <c r="E919" s="2" t="s">
        <v>1628</v>
      </c>
      <c r="F919" s="31" t="s">
        <v>1483</v>
      </c>
      <c r="G919" s="31">
        <v>5</v>
      </c>
      <c r="H919" s="7" t="s">
        <v>191</v>
      </c>
      <c r="I919" s="7" t="s">
        <v>187</v>
      </c>
      <c r="J919" s="41">
        <v>1522</v>
      </c>
      <c r="K919" s="37">
        <v>207</v>
      </c>
      <c r="L919" s="80"/>
      <c r="M919" s="53" t="s">
        <v>193</v>
      </c>
      <c r="N919" s="4">
        <f t="shared" ref="N919" si="18739">N724</f>
        <v>100</v>
      </c>
      <c r="O919" s="4">
        <f t="shared" si="18448"/>
        <v>100</v>
      </c>
      <c r="P919" s="40">
        <f t="shared" si="18497"/>
        <v>2005</v>
      </c>
      <c r="Q919" s="4"/>
      <c r="S919" s="48">
        <f t="shared" si="18275"/>
        <v>0</v>
      </c>
      <c r="T919" s="94" t="s">
        <v>245</v>
      </c>
      <c r="U919" s="7" t="s">
        <v>195</v>
      </c>
      <c r="V919" s="7" t="str">
        <f t="shared" si="18677"/>
        <v>1</v>
      </c>
      <c r="W919" s="7" t="str">
        <f t="shared" si="17993"/>
        <v>1</v>
      </c>
      <c r="X919" s="40">
        <v>0</v>
      </c>
      <c r="AB919" s="7" t="s">
        <v>195</v>
      </c>
      <c r="AC919" s="7">
        <v>0</v>
      </c>
      <c r="AD919" s="7" t="s">
        <v>195</v>
      </c>
      <c r="AE919" s="7" t="s">
        <v>195</v>
      </c>
      <c r="AF919" s="7" t="s">
        <v>195</v>
      </c>
      <c r="AG919" s="7" t="s">
        <v>195</v>
      </c>
      <c r="AH919" s="40">
        <v>0</v>
      </c>
      <c r="AI919" s="40">
        <v>0</v>
      </c>
      <c r="AJ919" s="40">
        <v>1</v>
      </c>
      <c r="AK919" s="40">
        <v>0</v>
      </c>
      <c r="AL919" s="40">
        <v>1</v>
      </c>
      <c r="AM919" s="40">
        <v>0</v>
      </c>
      <c r="AN919" s="40">
        <v>60</v>
      </c>
      <c r="AO919" s="40">
        <v>20000</v>
      </c>
      <c r="AP919" s="7" t="s">
        <v>611</v>
      </c>
      <c r="AQ919" s="4">
        <f t="shared" si="18276"/>
        <v>3</v>
      </c>
      <c r="AR919" s="4">
        <f t="shared" ref="AR919" si="18740">AR724</f>
        <v>161506</v>
      </c>
      <c r="AS919" s="7" t="s">
        <v>199</v>
      </c>
      <c r="AT919" s="48">
        <v>3</v>
      </c>
      <c r="AU919" s="48">
        <v>1</v>
      </c>
      <c r="AV919" s="48">
        <v>3</v>
      </c>
      <c r="AW919" s="48">
        <v>500</v>
      </c>
      <c r="AX919" s="48">
        <v>250</v>
      </c>
      <c r="AY919" s="48">
        <v>0</v>
      </c>
      <c r="AZ919" s="48">
        <v>0</v>
      </c>
      <c r="BE919" s="48">
        <v>0</v>
      </c>
      <c r="BF919" s="48">
        <v>1</v>
      </c>
      <c r="BG919" s="48">
        <f t="shared" si="18499"/>
        <v>990</v>
      </c>
      <c r="BH919" s="48">
        <f t="shared" si="18500"/>
        <v>990</v>
      </c>
      <c r="BI919" s="7">
        <v>0</v>
      </c>
      <c r="BJ919" s="7">
        <v>0</v>
      </c>
      <c r="BK919" s="7">
        <v>0</v>
      </c>
      <c r="BL919" s="7">
        <v>0</v>
      </c>
      <c r="BM919" s="7">
        <v>0</v>
      </c>
      <c r="BN919" s="7">
        <v>0</v>
      </c>
      <c r="BO919" s="7">
        <v>0</v>
      </c>
      <c r="BP919" s="7">
        <v>0</v>
      </c>
      <c r="BQ919" s="7">
        <v>0</v>
      </c>
      <c r="BR919" s="7">
        <v>0</v>
      </c>
      <c r="BS919" s="7">
        <v>0</v>
      </c>
      <c r="BT919" s="7">
        <v>0</v>
      </c>
      <c r="BU919" s="7">
        <v>0</v>
      </c>
      <c r="BV919" s="7">
        <v>0</v>
      </c>
      <c r="BW919" s="7">
        <v>0</v>
      </c>
      <c r="BX919" s="7">
        <v>0</v>
      </c>
      <c r="BY919" s="7">
        <v>0</v>
      </c>
      <c r="BZ919" s="7">
        <v>0</v>
      </c>
      <c r="CA919" s="7">
        <v>0</v>
      </c>
      <c r="CB919" s="7">
        <v>0</v>
      </c>
      <c r="CC919" s="7">
        <v>0</v>
      </c>
      <c r="CD919" s="7">
        <v>0</v>
      </c>
      <c r="CE919" s="7">
        <v>0</v>
      </c>
      <c r="CF919" s="7">
        <v>0</v>
      </c>
      <c r="CG919" s="7">
        <v>0</v>
      </c>
      <c r="CH919" s="7">
        <v>0</v>
      </c>
      <c r="CI919" s="7">
        <v>0</v>
      </c>
      <c r="CJ919" s="7">
        <v>0</v>
      </c>
      <c r="CK919" s="7">
        <v>0</v>
      </c>
      <c r="CL919" s="40">
        <v>0</v>
      </c>
      <c r="CM919" s="40">
        <v>0</v>
      </c>
      <c r="CN919" s="40">
        <v>0</v>
      </c>
      <c r="CO919" s="40">
        <v>0</v>
      </c>
      <c r="CP919" s="7">
        <v>0</v>
      </c>
      <c r="CQ919" s="7">
        <v>0</v>
      </c>
      <c r="CR919" s="7">
        <v>0</v>
      </c>
      <c r="CS919" s="40">
        <v>0</v>
      </c>
      <c r="CT919" s="7">
        <v>0</v>
      </c>
      <c r="CU919" s="7">
        <v>0</v>
      </c>
      <c r="CV919" s="4"/>
      <c r="CW919" s="4"/>
      <c r="CX919" s="4" t="str">
        <f t="shared" ref="CX919" si="18741">IF(CX724="","",CX724)</f>
        <v>3da_weapon_changjian01_s</v>
      </c>
      <c r="CY919" s="4" t="str">
        <f t="shared" si="18250"/>
        <v>3da_weapon_changjian01_b</v>
      </c>
      <c r="CZ919" s="4" t="str">
        <f t="shared" ref="CZ919" si="18742">IF(CZ724="","",CZ724)</f>
        <v/>
      </c>
      <c r="DA919" s="4" t="str">
        <f t="shared" ref="DA919" si="18743">IF(DA724="","",DA724)</f>
        <v/>
      </c>
      <c r="DB919" s="4" t="str">
        <f t="shared" ref="DB919" si="18744">IF(DB724="","",DB724)</f>
        <v>CS_Rhand</v>
      </c>
      <c r="DC919" s="4" t="str">
        <f t="shared" si="18150"/>
        <v>CS_Rhand</v>
      </c>
      <c r="DD919" s="7">
        <v>2</v>
      </c>
      <c r="DE919" s="7">
        <v>30</v>
      </c>
      <c r="DF919" s="7">
        <v>60</v>
      </c>
      <c r="DH919" s="4">
        <f>IF(DH724="","",DH724)</f>
        <v>13</v>
      </c>
      <c r="DI919" s="4">
        <f t="shared" ref="DI919" si="18745">IF(DI724="","",DI724)</f>
        <v>2</v>
      </c>
      <c r="DJ919" s="4">
        <f t="shared" ref="DJ919" si="18746">IF(DJ724="","",DJ724)</f>
        <v>4</v>
      </c>
      <c r="DK919" s="4">
        <f t="shared" ref="DK919" si="18747">IF(DK724="","",DK724)</f>
        <v>7</v>
      </c>
      <c r="DL919" s="4">
        <f t="shared" si="18638"/>
        <v>8</v>
      </c>
      <c r="DX919" s="7">
        <f t="shared" si="18661"/>
        <v>8100102</v>
      </c>
      <c r="DY919" s="7"/>
      <c r="DZ919" s="67">
        <v>10000</v>
      </c>
      <c r="EA919" s="2" t="s">
        <v>1626</v>
      </c>
      <c r="EB919" s="85">
        <v>205</v>
      </c>
      <c r="EC919" s="2" t="s">
        <v>1627</v>
      </c>
      <c r="ED919" s="2">
        <v>2021</v>
      </c>
      <c r="EE919" s="2">
        <v>3004</v>
      </c>
      <c r="EF919" s="7">
        <v>50</v>
      </c>
      <c r="EG919" s="20"/>
      <c r="EH919" s="20"/>
      <c r="EI919" s="4">
        <f t="shared" ref="EI919" si="18748">IF(EI724="","",EI724)</f>
        <v>331110</v>
      </c>
      <c r="EJ919" s="4">
        <f t="shared" si="18256"/>
        <v>1</v>
      </c>
      <c r="EK919" s="4">
        <f t="shared" ref="EK919" si="18749">IF(EK724="","",EK724)</f>
        <v>331111</v>
      </c>
      <c r="EL919" s="4">
        <f t="shared" ref="EL919" si="18750">IF(EL724="","",EL724)</f>
        <v>1</v>
      </c>
      <c r="EM919" s="4" t="str">
        <f t="shared" ref="EM919" si="18751">IF(EM724="","",EM724)</f>
        <v/>
      </c>
      <c r="EN919" s="4" t="str">
        <f t="shared" ref="EN919" si="18752">IF(EN724="","",EN724)</f>
        <v/>
      </c>
      <c r="EO919" s="4" t="str">
        <f t="shared" ref="EO919" si="18753">IF(EO724="","",EO724)</f>
        <v/>
      </c>
      <c r="EP919" s="4" t="str">
        <f t="shared" ref="EP919" si="18754">IF(EP724="","",EP724)</f>
        <v/>
      </c>
      <c r="EQ919" s="4" t="str">
        <f t="shared" ref="EQ919" si="18755">IF(EQ724="","",EQ724)</f>
        <v/>
      </c>
      <c r="ER919" s="4" t="str">
        <f t="shared" ref="ER919" si="18756">IF(ER724="","",ER724)</f>
        <v/>
      </c>
      <c r="ES919" s="4" t="str">
        <f t="shared" ref="ES919" si="18757">IF(ES724="","",ES724)</f>
        <v/>
      </c>
      <c r="ET919" s="4" t="str">
        <f t="shared" ref="ET919" si="18758">IF(ET724="","",ET724)</f>
        <v/>
      </c>
      <c r="EU919" s="4" t="str">
        <f t="shared" ref="EU919" si="18759">IF(EU724="","",EU724)</f>
        <v/>
      </c>
      <c r="EV919" s="4" t="str">
        <f t="shared" si="18519"/>
        <v/>
      </c>
      <c r="EW919" s="4" t="str">
        <f t="shared" si="18519"/>
        <v/>
      </c>
      <c r="EX919" s="4" t="str">
        <f t="shared" si="18519"/>
        <v/>
      </c>
      <c r="EY919" s="4" t="str">
        <f t="shared" si="18519"/>
        <v/>
      </c>
      <c r="EZ919" s="4" t="str">
        <f t="shared" ref="EZ919" si="18760">IF(EZ724="","",EZ724)</f>
        <v/>
      </c>
      <c r="FA919" s="4" t="str">
        <f t="shared" ref="FA919" si="18761">IF(FA724="","",FA724)</f>
        <v/>
      </c>
      <c r="FB919" s="4" t="str">
        <f t="shared" ref="FB919" si="18762">IF(FB724="","",FB724)</f>
        <v/>
      </c>
      <c r="FC919" s="4">
        <f t="shared" ref="FC919" si="18763">IF(FC724="","",FC724)</f>
        <v>40013</v>
      </c>
      <c r="FD919" s="4">
        <f t="shared" ref="FD919" si="18764">IF(FD724="","",FD724)</f>
        <v>1</v>
      </c>
      <c r="FE919" s="4">
        <f t="shared" si="18737"/>
        <v>20100</v>
      </c>
      <c r="FF919" s="4">
        <f t="shared" si="18717"/>
        <v>1</v>
      </c>
      <c r="FG919" s="4">
        <f t="shared" si="18697"/>
        <v>20100</v>
      </c>
      <c r="FH919" s="4">
        <f t="shared" si="18495"/>
        <v>1</v>
      </c>
      <c r="FR919" s="2">
        <v>99999</v>
      </c>
      <c r="FS919" s="2">
        <v>0</v>
      </c>
      <c r="FT919" s="4">
        <v>10000</v>
      </c>
      <c r="FU919" s="4"/>
      <c r="FV919" s="4"/>
      <c r="FW919" s="4"/>
      <c r="FX919" s="4"/>
      <c r="FY919" s="4"/>
      <c r="FZ919" s="77">
        <v>0</v>
      </c>
      <c r="GA919" s="2">
        <v>1</v>
      </c>
      <c r="GB919" s="2">
        <v>30</v>
      </c>
      <c r="GC919" s="2">
        <v>1</v>
      </c>
      <c r="GD919"/>
    </row>
    <row r="920" s="2" customFormat="1" ht="14.25" spans="1:186">
      <c r="A920" s="15">
        <v>8100103</v>
      </c>
      <c r="B920" s="7">
        <f t="shared" ref="B920" si="18765">B907</f>
        <v>1800</v>
      </c>
      <c r="C920" s="7">
        <f t="shared" si="18272"/>
        <v>0</v>
      </c>
      <c r="D920" s="5" t="s">
        <v>612</v>
      </c>
      <c r="E920" s="2" t="s">
        <v>1629</v>
      </c>
      <c r="F920" s="31" t="s">
        <v>1483</v>
      </c>
      <c r="G920" s="31">
        <v>5</v>
      </c>
      <c r="H920" s="7" t="s">
        <v>191</v>
      </c>
      <c r="I920" s="7" t="s">
        <v>187</v>
      </c>
      <c r="J920" s="41">
        <v>1512</v>
      </c>
      <c r="K920" s="37">
        <v>307</v>
      </c>
      <c r="L920" s="80"/>
      <c r="M920" s="53" t="s">
        <v>193</v>
      </c>
      <c r="N920" s="4">
        <f t="shared" ref="N920" si="18766">N725</f>
        <v>100</v>
      </c>
      <c r="O920" s="4">
        <f t="shared" si="18448"/>
        <v>100</v>
      </c>
      <c r="P920" s="40">
        <f t="shared" si="18497"/>
        <v>2005</v>
      </c>
      <c r="Q920" s="4"/>
      <c r="S920" s="48">
        <f t="shared" si="18275"/>
        <v>0</v>
      </c>
      <c r="T920" s="94" t="s">
        <v>249</v>
      </c>
      <c r="U920" s="7" t="s">
        <v>195</v>
      </c>
      <c r="V920" s="7" t="str">
        <f t="shared" si="18677"/>
        <v>1</v>
      </c>
      <c r="W920" s="7" t="str">
        <f t="shared" si="17993"/>
        <v>1</v>
      </c>
      <c r="X920" s="40">
        <v>0</v>
      </c>
      <c r="AB920" s="7" t="s">
        <v>195</v>
      </c>
      <c r="AC920" s="7">
        <v>0</v>
      </c>
      <c r="AD920" s="7" t="s">
        <v>195</v>
      </c>
      <c r="AE920" s="7" t="s">
        <v>195</v>
      </c>
      <c r="AF920" s="7" t="s">
        <v>195</v>
      </c>
      <c r="AG920" s="7" t="s">
        <v>195</v>
      </c>
      <c r="AH920" s="40">
        <v>0</v>
      </c>
      <c r="AI920" s="40">
        <v>0</v>
      </c>
      <c r="AJ920" s="40">
        <v>1</v>
      </c>
      <c r="AK920" s="40">
        <v>0</v>
      </c>
      <c r="AL920" s="40">
        <v>1</v>
      </c>
      <c r="AM920" s="40">
        <v>0</v>
      </c>
      <c r="AN920" s="40">
        <v>60</v>
      </c>
      <c r="AO920" s="40">
        <v>20000</v>
      </c>
      <c r="AP920" s="7" t="s">
        <v>614</v>
      </c>
      <c r="AQ920" s="4">
        <f t="shared" ref="AQ920" si="18767">AQ725</f>
        <v>3</v>
      </c>
      <c r="AR920" s="4">
        <f t="shared" ref="AR920" si="18768">AR725</f>
        <v>161506</v>
      </c>
      <c r="AS920" s="7" t="s">
        <v>199</v>
      </c>
      <c r="AT920" s="48">
        <v>3</v>
      </c>
      <c r="AU920" s="48">
        <v>1</v>
      </c>
      <c r="AV920" s="48">
        <v>3</v>
      </c>
      <c r="AW920" s="48">
        <v>500</v>
      </c>
      <c r="AX920" s="48">
        <v>250</v>
      </c>
      <c r="AY920" s="48">
        <v>0</v>
      </c>
      <c r="AZ920" s="48">
        <v>0</v>
      </c>
      <c r="BE920" s="48">
        <v>0</v>
      </c>
      <c r="BF920" s="48">
        <v>1</v>
      </c>
      <c r="BG920" s="48">
        <f t="shared" si="18499"/>
        <v>990</v>
      </c>
      <c r="BH920" s="48">
        <f t="shared" si="18500"/>
        <v>990</v>
      </c>
      <c r="BI920" s="7">
        <v>0</v>
      </c>
      <c r="BJ920" s="7">
        <v>0</v>
      </c>
      <c r="BK920" s="7">
        <v>0</v>
      </c>
      <c r="BL920" s="7">
        <v>0</v>
      </c>
      <c r="BM920" s="7">
        <v>0</v>
      </c>
      <c r="BN920" s="7">
        <v>0</v>
      </c>
      <c r="BO920" s="7">
        <v>0</v>
      </c>
      <c r="BP920" s="7">
        <v>0</v>
      </c>
      <c r="BQ920" s="7">
        <v>0</v>
      </c>
      <c r="BR920" s="7">
        <v>0</v>
      </c>
      <c r="BS920" s="7">
        <v>0</v>
      </c>
      <c r="BT920" s="7">
        <v>0</v>
      </c>
      <c r="BU920" s="7">
        <v>0</v>
      </c>
      <c r="BV920" s="7">
        <v>0</v>
      </c>
      <c r="BW920" s="7">
        <v>0</v>
      </c>
      <c r="BX920" s="7">
        <v>0</v>
      </c>
      <c r="BY920" s="7">
        <v>0</v>
      </c>
      <c r="BZ920" s="7">
        <v>0</v>
      </c>
      <c r="CA920" s="7">
        <v>0</v>
      </c>
      <c r="CB920" s="7">
        <v>0</v>
      </c>
      <c r="CC920" s="7">
        <v>0</v>
      </c>
      <c r="CD920" s="7">
        <v>0</v>
      </c>
      <c r="CE920" s="7">
        <v>0</v>
      </c>
      <c r="CF920" s="7">
        <v>0</v>
      </c>
      <c r="CG920" s="7">
        <v>0</v>
      </c>
      <c r="CH920" s="7">
        <v>0</v>
      </c>
      <c r="CI920" s="7">
        <v>0</v>
      </c>
      <c r="CJ920" s="7">
        <v>0</v>
      </c>
      <c r="CK920" s="7">
        <v>0</v>
      </c>
      <c r="CL920" s="40">
        <v>0</v>
      </c>
      <c r="CM920" s="40">
        <v>0</v>
      </c>
      <c r="CN920" s="40">
        <v>0</v>
      </c>
      <c r="CO920" s="40">
        <v>0</v>
      </c>
      <c r="CP920" s="7">
        <v>0</v>
      </c>
      <c r="CQ920" s="7">
        <v>0</v>
      </c>
      <c r="CR920" s="7">
        <v>0</v>
      </c>
      <c r="CS920" s="40">
        <v>0</v>
      </c>
      <c r="CT920" s="7">
        <v>0</v>
      </c>
      <c r="CU920" s="7">
        <v>0</v>
      </c>
      <c r="CV920" s="4"/>
      <c r="CW920" s="4"/>
      <c r="CX920" s="4" t="str">
        <f t="shared" ref="CX920" si="18769">IF(CX725="","",CX725)</f>
        <v>3da_weapon_changjian01_s</v>
      </c>
      <c r="CY920" s="4" t="str">
        <f t="shared" si="18250"/>
        <v>3da_weapon_changjian01_b</v>
      </c>
      <c r="CZ920" s="4" t="str">
        <f t="shared" ref="CZ920" si="18770">IF(CZ725="","",CZ725)</f>
        <v/>
      </c>
      <c r="DA920" s="4" t="str">
        <f t="shared" ref="DA920" si="18771">IF(DA725="","",DA725)</f>
        <v/>
      </c>
      <c r="DB920" s="4" t="str">
        <f t="shared" ref="DB920" si="18772">IF(DB725="","",DB725)</f>
        <v>CS_Rhand</v>
      </c>
      <c r="DC920" s="4" t="str">
        <f t="shared" ref="DC920" si="18773">IF(DC725="","",DC725)</f>
        <v>CS_Rhand</v>
      </c>
      <c r="DD920" s="7">
        <v>2</v>
      </c>
      <c r="DE920" s="7">
        <v>30</v>
      </c>
      <c r="DF920" s="7">
        <v>60</v>
      </c>
      <c r="DH920" s="4">
        <f t="shared" ref="DH920" si="18774">IF(DH725="","",DH725)</f>
        <v>13</v>
      </c>
      <c r="DI920" s="4">
        <f t="shared" ref="DI920" si="18775">IF(DI725="","",DI725)</f>
        <v>2</v>
      </c>
      <c r="DJ920" s="4">
        <f t="shared" ref="DJ920" si="18776">IF(DJ725="","",DJ725)</f>
        <v>4</v>
      </c>
      <c r="DK920" s="4">
        <f t="shared" ref="DK920" si="18777">IF(DK725="","",DK725)</f>
        <v>7</v>
      </c>
      <c r="DL920" s="4">
        <f t="shared" si="18638"/>
        <v>8</v>
      </c>
      <c r="DX920" s="7">
        <f t="shared" si="18661"/>
        <v>8100103</v>
      </c>
      <c r="DY920" s="7"/>
      <c r="DZ920" s="67">
        <v>10000</v>
      </c>
      <c r="EA920" s="2" t="s">
        <v>1626</v>
      </c>
      <c r="EB920" s="85">
        <v>205</v>
      </c>
      <c r="EC920" s="2" t="s">
        <v>1627</v>
      </c>
      <c r="ED920" s="2">
        <v>2021</v>
      </c>
      <c r="EE920" s="2">
        <v>3004</v>
      </c>
      <c r="EF920" s="7">
        <v>50</v>
      </c>
      <c r="EG920" s="20"/>
      <c r="EH920" s="20"/>
      <c r="EI920" s="4">
        <f t="shared" ref="EI920" si="18778">IF(EI725="","",EI725)</f>
        <v>331110</v>
      </c>
      <c r="EJ920" s="4">
        <f t="shared" si="18256"/>
        <v>1</v>
      </c>
      <c r="EK920" s="4">
        <f t="shared" ref="EK920" si="18779">IF(EK725="","",EK725)</f>
        <v>331111</v>
      </c>
      <c r="EL920" s="4">
        <f t="shared" ref="EL920" si="18780">IF(EL725="","",EL725)</f>
        <v>1</v>
      </c>
      <c r="EM920" s="4" t="str">
        <f t="shared" ref="EM920" si="18781">IF(EM725="","",EM725)</f>
        <v/>
      </c>
      <c r="EN920" s="4" t="str">
        <f t="shared" ref="EN920" si="18782">IF(EN725="","",EN725)</f>
        <v/>
      </c>
      <c r="EO920" s="4" t="str">
        <f t="shared" ref="EO920" si="18783">IF(EO725="","",EO725)</f>
        <v/>
      </c>
      <c r="EP920" s="4" t="str">
        <f t="shared" ref="EP920" si="18784">IF(EP725="","",EP725)</f>
        <v/>
      </c>
      <c r="EQ920" s="4" t="str">
        <f t="shared" ref="EQ920" si="18785">IF(EQ725="","",EQ725)</f>
        <v/>
      </c>
      <c r="ER920" s="4" t="str">
        <f t="shared" ref="ER920" si="18786">IF(ER725="","",ER725)</f>
        <v/>
      </c>
      <c r="ES920" s="4" t="str">
        <f t="shared" ref="ES920" si="18787">IF(ES725="","",ES725)</f>
        <v/>
      </c>
      <c r="ET920" s="4" t="str">
        <f t="shared" ref="ET920" si="18788">IF(ET725="","",ET725)</f>
        <v/>
      </c>
      <c r="EU920" s="4" t="str">
        <f t="shared" ref="EU920:EU928" si="18789">IF(EU725="","",EU725)</f>
        <v/>
      </c>
      <c r="EV920" s="4" t="str">
        <f t="shared" si="18519"/>
        <v/>
      </c>
      <c r="EW920" s="4" t="str">
        <f t="shared" si="18519"/>
        <v/>
      </c>
      <c r="EX920" s="4" t="str">
        <f t="shared" si="18519"/>
        <v/>
      </c>
      <c r="EY920" s="4" t="str">
        <f t="shared" si="18519"/>
        <v/>
      </c>
      <c r="EZ920" s="4" t="str">
        <f t="shared" ref="EZ920:EZ929" si="18790">IF(EZ725="","",EZ725)</f>
        <v/>
      </c>
      <c r="FA920" s="4" t="str">
        <f t="shared" ref="FA920" si="18791">IF(FA725="","",FA725)</f>
        <v/>
      </c>
      <c r="FB920" s="4" t="str">
        <f t="shared" ref="FB920" si="18792">IF(FB725="","",FB725)</f>
        <v/>
      </c>
      <c r="FC920" s="4">
        <f t="shared" ref="FC920" si="18793">IF(FC725="","",FC725)</f>
        <v>40013</v>
      </c>
      <c r="FD920" s="4">
        <f t="shared" ref="FD920" si="18794">IF(FD725="","",FD725)</f>
        <v>1</v>
      </c>
      <c r="FE920" s="4">
        <f t="shared" ref="FE920" si="18795">IF(FE725="","",FE725)</f>
        <v>20100</v>
      </c>
      <c r="FF920" s="4">
        <f t="shared" si="18717"/>
        <v>1</v>
      </c>
      <c r="FG920" s="4">
        <f t="shared" si="18697"/>
        <v>20100</v>
      </c>
      <c r="FH920" s="4">
        <f t="shared" si="18495"/>
        <v>1</v>
      </c>
      <c r="FR920" s="2">
        <v>99999</v>
      </c>
      <c r="FS920" s="2">
        <v>0</v>
      </c>
      <c r="FT920" s="4">
        <v>10000</v>
      </c>
      <c r="FU920" s="4"/>
      <c r="FV920" s="4"/>
      <c r="FW920" s="4"/>
      <c r="FX920" s="4"/>
      <c r="FY920" s="4"/>
      <c r="FZ920" s="77">
        <v>0</v>
      </c>
      <c r="GA920" s="2">
        <v>1</v>
      </c>
      <c r="GB920" s="2">
        <v>30</v>
      </c>
      <c r="GC920" s="2">
        <v>1</v>
      </c>
      <c r="GD920"/>
    </row>
    <row r="921" s="2" customFormat="1" ht="14.25" spans="1:186">
      <c r="A921" s="15">
        <v>8100104</v>
      </c>
      <c r="B921" s="7">
        <f t="shared" ref="B921" si="18796">B908</f>
        <v>3080</v>
      </c>
      <c r="C921" s="7">
        <f t="shared" si="18272"/>
        <v>0</v>
      </c>
      <c r="D921" s="5" t="s">
        <v>615</v>
      </c>
      <c r="E921" s="2" t="s">
        <v>1630</v>
      </c>
      <c r="F921" s="31" t="s">
        <v>1483</v>
      </c>
      <c r="G921" s="31">
        <v>5</v>
      </c>
      <c r="H921" s="7" t="s">
        <v>191</v>
      </c>
      <c r="I921" s="7" t="s">
        <v>187</v>
      </c>
      <c r="J921" s="41">
        <v>1552</v>
      </c>
      <c r="K921" s="37">
        <v>107</v>
      </c>
      <c r="L921" s="80"/>
      <c r="M921" s="53" t="s">
        <v>193</v>
      </c>
      <c r="N921" s="4">
        <f t="shared" ref="N921" si="18797">N726</f>
        <v>100</v>
      </c>
      <c r="O921" s="4">
        <f t="shared" si="18448"/>
        <v>100</v>
      </c>
      <c r="P921" s="40">
        <f t="shared" si="18497"/>
        <v>2005</v>
      </c>
      <c r="Q921" s="4"/>
      <c r="S921" s="48">
        <f t="shared" si="18275"/>
        <v>0</v>
      </c>
      <c r="T921" s="94" t="s">
        <v>253</v>
      </c>
      <c r="U921" s="7" t="s">
        <v>195</v>
      </c>
      <c r="V921" s="7" t="str">
        <f t="shared" si="18677"/>
        <v>1</v>
      </c>
      <c r="W921" s="7" t="str">
        <f t="shared" si="17993"/>
        <v>1</v>
      </c>
      <c r="X921" s="40">
        <v>0</v>
      </c>
      <c r="AB921" s="7" t="s">
        <v>195</v>
      </c>
      <c r="AC921" s="7">
        <v>0</v>
      </c>
      <c r="AD921" s="7" t="s">
        <v>195</v>
      </c>
      <c r="AE921" s="7" t="s">
        <v>195</v>
      </c>
      <c r="AF921" s="7" t="s">
        <v>195</v>
      </c>
      <c r="AG921" s="7" t="s">
        <v>195</v>
      </c>
      <c r="AH921" s="40">
        <v>0</v>
      </c>
      <c r="AI921" s="40">
        <v>0</v>
      </c>
      <c r="AJ921" s="40">
        <v>1</v>
      </c>
      <c r="AK921" s="40">
        <v>0</v>
      </c>
      <c r="AL921" s="40">
        <v>1</v>
      </c>
      <c r="AM921" s="40">
        <v>0</v>
      </c>
      <c r="AN921" s="40">
        <v>60</v>
      </c>
      <c r="AO921" s="40">
        <v>20000</v>
      </c>
      <c r="AP921" s="7" t="s">
        <v>617</v>
      </c>
      <c r="AQ921" s="4">
        <f t="shared" ref="AQ921" si="18798">AQ726</f>
        <v>3</v>
      </c>
      <c r="AR921" s="4">
        <f t="shared" ref="AR921" si="18799">AR726</f>
        <v>161506</v>
      </c>
      <c r="AS921" s="7" t="s">
        <v>199</v>
      </c>
      <c r="AT921" s="48">
        <v>3</v>
      </c>
      <c r="AU921" s="48">
        <v>1</v>
      </c>
      <c r="AV921" s="48">
        <v>3</v>
      </c>
      <c r="AW921" s="48">
        <v>500</v>
      </c>
      <c r="AX921" s="48">
        <v>250</v>
      </c>
      <c r="AY921" s="48">
        <v>0</v>
      </c>
      <c r="AZ921" s="48">
        <v>0</v>
      </c>
      <c r="BE921" s="48">
        <v>0</v>
      </c>
      <c r="BF921" s="48">
        <v>1</v>
      </c>
      <c r="BG921" s="48">
        <f t="shared" si="18499"/>
        <v>990</v>
      </c>
      <c r="BH921" s="48">
        <f t="shared" si="18500"/>
        <v>990</v>
      </c>
      <c r="BI921" s="7">
        <v>0</v>
      </c>
      <c r="BJ921" s="7">
        <v>0</v>
      </c>
      <c r="BK921" s="7">
        <v>0</v>
      </c>
      <c r="BL921" s="7">
        <v>0</v>
      </c>
      <c r="BM921" s="7">
        <v>0</v>
      </c>
      <c r="BN921" s="7">
        <v>0</v>
      </c>
      <c r="BO921" s="7">
        <v>0</v>
      </c>
      <c r="BP921" s="7">
        <v>0</v>
      </c>
      <c r="BQ921" s="7">
        <v>0</v>
      </c>
      <c r="BR921" s="7">
        <v>0</v>
      </c>
      <c r="BS921" s="7">
        <v>0</v>
      </c>
      <c r="BT921" s="7">
        <v>0</v>
      </c>
      <c r="BU921" s="7">
        <v>0</v>
      </c>
      <c r="BV921" s="7">
        <v>0</v>
      </c>
      <c r="BW921" s="7">
        <v>0</v>
      </c>
      <c r="BX921" s="7">
        <v>0</v>
      </c>
      <c r="BY921" s="7">
        <v>0</v>
      </c>
      <c r="BZ921" s="7">
        <v>0</v>
      </c>
      <c r="CA921" s="7">
        <v>0</v>
      </c>
      <c r="CB921" s="7">
        <v>0</v>
      </c>
      <c r="CC921" s="7">
        <v>0</v>
      </c>
      <c r="CD921" s="7">
        <v>0</v>
      </c>
      <c r="CE921" s="7">
        <v>0</v>
      </c>
      <c r="CF921" s="7">
        <v>0</v>
      </c>
      <c r="CG921" s="7">
        <v>0</v>
      </c>
      <c r="CH921" s="7">
        <v>0</v>
      </c>
      <c r="CI921" s="7">
        <v>0</v>
      </c>
      <c r="CJ921" s="7">
        <v>0</v>
      </c>
      <c r="CK921" s="7">
        <v>0</v>
      </c>
      <c r="CL921" s="40">
        <v>0</v>
      </c>
      <c r="CM921" s="40">
        <v>0</v>
      </c>
      <c r="CN921" s="40">
        <v>0</v>
      </c>
      <c r="CO921" s="40">
        <v>0</v>
      </c>
      <c r="CP921" s="7">
        <v>0</v>
      </c>
      <c r="CQ921" s="7">
        <v>0</v>
      </c>
      <c r="CR921" s="7">
        <v>0</v>
      </c>
      <c r="CS921" s="40">
        <v>0</v>
      </c>
      <c r="CT921" s="7">
        <v>0</v>
      </c>
      <c r="CU921" s="7">
        <v>0</v>
      </c>
      <c r="CV921" s="4"/>
      <c r="CW921" s="4"/>
      <c r="CX921" s="4" t="str">
        <f t="shared" ref="CX921" si="18800">IF(CX726="","",CX726)</f>
        <v>3da_weapon_changjian01_s</v>
      </c>
      <c r="CY921" s="4" t="str">
        <f t="shared" ref="CY921" si="18801">IF(CY726="","",CY726)</f>
        <v>3da_weapon_changjian01_b</v>
      </c>
      <c r="CZ921" s="4" t="str">
        <f t="shared" ref="CZ921" si="18802">IF(CZ726="","",CZ726)</f>
        <v/>
      </c>
      <c r="DA921" s="4" t="str">
        <f t="shared" ref="DA921" si="18803">IF(DA726="","",DA726)</f>
        <v/>
      </c>
      <c r="DB921" s="4" t="str">
        <f t="shared" ref="DB921" si="18804">IF(DB726="","",DB726)</f>
        <v>CS_Rhand</v>
      </c>
      <c r="DC921" s="4" t="str">
        <f t="shared" ref="DC921" si="18805">IF(DC726="","",DC726)</f>
        <v>CS_Rhand</v>
      </c>
      <c r="DD921" s="7">
        <v>2</v>
      </c>
      <c r="DE921" s="7">
        <v>30</v>
      </c>
      <c r="DF921" s="7">
        <v>60</v>
      </c>
      <c r="DH921" s="4">
        <f t="shared" ref="DH921" si="18806">IF(DH726="","",DH726)</f>
        <v>13</v>
      </c>
      <c r="DI921" s="4">
        <f t="shared" ref="DI921" si="18807">IF(DI726="","",DI726)</f>
        <v>2</v>
      </c>
      <c r="DJ921" s="4">
        <f t="shared" ref="DJ921" si="18808">IF(DJ726="","",DJ726)</f>
        <v>4</v>
      </c>
      <c r="DK921" s="4">
        <f t="shared" ref="DK921" si="18809">IF(DK726="","",DK726)</f>
        <v>7</v>
      </c>
      <c r="DL921" s="4">
        <f t="shared" si="18638"/>
        <v>8</v>
      </c>
      <c r="DX921" s="7">
        <f t="shared" si="18661"/>
        <v>8100104</v>
      </c>
      <c r="DY921" s="7"/>
      <c r="DZ921" s="67">
        <v>10000</v>
      </c>
      <c r="EA921" s="2" t="s">
        <v>1626</v>
      </c>
      <c r="EB921" s="85">
        <v>205</v>
      </c>
      <c r="EC921" s="2" t="s">
        <v>1627</v>
      </c>
      <c r="ED921" s="2">
        <v>2021</v>
      </c>
      <c r="EE921" s="2">
        <v>3004</v>
      </c>
      <c r="EF921" s="7">
        <v>50</v>
      </c>
      <c r="EG921" s="20"/>
      <c r="EH921" s="20"/>
      <c r="EI921" s="4">
        <f t="shared" ref="EI921" si="18810">IF(EI726="","",EI726)</f>
        <v>331110</v>
      </c>
      <c r="EJ921" s="4">
        <f t="shared" ref="EJ921" si="18811">IF(EJ726="","",EJ726)</f>
        <v>1</v>
      </c>
      <c r="EK921" s="4">
        <f t="shared" ref="EK921" si="18812">IF(EK726="","",EK726)</f>
        <v>331111</v>
      </c>
      <c r="EL921" s="4">
        <f t="shared" ref="EL921" si="18813">IF(EL726="","",EL726)</f>
        <v>1</v>
      </c>
      <c r="EM921" s="4" t="str">
        <f t="shared" ref="EM921" si="18814">IF(EM726="","",EM726)</f>
        <v/>
      </c>
      <c r="EN921" s="4" t="str">
        <f t="shared" ref="EN921" si="18815">IF(EN726="","",EN726)</f>
        <v/>
      </c>
      <c r="EO921" s="4" t="str">
        <f t="shared" ref="EO921" si="18816">IF(EO726="","",EO726)</f>
        <v/>
      </c>
      <c r="EP921" s="4" t="str">
        <f t="shared" ref="EP921" si="18817">IF(EP726="","",EP726)</f>
        <v/>
      </c>
      <c r="EQ921" s="4" t="str">
        <f t="shared" ref="EQ921" si="18818">IF(EQ726="","",EQ726)</f>
        <v/>
      </c>
      <c r="ER921" s="4" t="str">
        <f t="shared" ref="ER921" si="18819">IF(ER726="","",ER726)</f>
        <v/>
      </c>
      <c r="ES921" s="4" t="str">
        <f t="shared" ref="ES921:ES928" si="18820">IF(ES726="","",ES726)</f>
        <v/>
      </c>
      <c r="ET921" s="4" t="str">
        <f t="shared" ref="ET921" si="18821">IF(ET726="","",ET726)</f>
        <v/>
      </c>
      <c r="EU921" s="4" t="str">
        <f t="shared" si="18789"/>
        <v/>
      </c>
      <c r="EV921" s="4" t="str">
        <f t="shared" si="18519"/>
        <v/>
      </c>
      <c r="EW921" s="4" t="str">
        <f t="shared" si="18519"/>
        <v/>
      </c>
      <c r="EX921" s="4" t="str">
        <f t="shared" si="18519"/>
        <v/>
      </c>
      <c r="EY921" s="4" t="str">
        <f t="shared" si="18519"/>
        <v/>
      </c>
      <c r="EZ921" s="4" t="str">
        <f t="shared" si="18790"/>
        <v/>
      </c>
      <c r="FA921" s="4" t="str">
        <f t="shared" ref="FA921:FA939" si="18822">IF(FA726="","",FA726)</f>
        <v/>
      </c>
      <c r="FB921" s="4" t="str">
        <f t="shared" ref="FB921" si="18823">IF(FB726="","",FB726)</f>
        <v/>
      </c>
      <c r="FC921" s="4">
        <f t="shared" ref="FC921" si="18824">IF(FC726="","",FC726)</f>
        <v>40013</v>
      </c>
      <c r="FD921" s="4">
        <f t="shared" ref="FD921" si="18825">IF(FD726="","",FD726)</f>
        <v>1</v>
      </c>
      <c r="FE921" s="4">
        <f t="shared" ref="FE921" si="18826">IF(FE726="","",FE726)</f>
        <v>20100</v>
      </c>
      <c r="FF921" s="4">
        <f t="shared" si="18717"/>
        <v>1</v>
      </c>
      <c r="FG921" s="4">
        <f t="shared" si="18697"/>
        <v>20100</v>
      </c>
      <c r="FH921" s="4">
        <f t="shared" si="18495"/>
        <v>1</v>
      </c>
      <c r="FR921" s="2">
        <v>99999</v>
      </c>
      <c r="FS921" s="2">
        <v>0</v>
      </c>
      <c r="FT921" s="4">
        <v>10000</v>
      </c>
      <c r="FU921" s="4"/>
      <c r="FV921" s="4"/>
      <c r="FW921" s="4"/>
      <c r="FX921" s="4"/>
      <c r="FY921" s="4"/>
      <c r="FZ921" s="77">
        <v>0</v>
      </c>
      <c r="GA921" s="2">
        <v>1</v>
      </c>
      <c r="GB921" s="2">
        <v>30</v>
      </c>
      <c r="GC921" s="2">
        <v>1</v>
      </c>
      <c r="GD921"/>
    </row>
    <row r="922" s="2" customFormat="1" ht="14.25" spans="1:186">
      <c r="A922" s="15">
        <v>8100105</v>
      </c>
      <c r="B922" s="7">
        <f t="shared" ref="B922" si="18827">B909</f>
        <v>2824</v>
      </c>
      <c r="C922" s="7">
        <f t="shared" ref="C922" si="18828">C909</f>
        <v>0</v>
      </c>
      <c r="D922" s="5" t="s">
        <v>618</v>
      </c>
      <c r="E922" s="2" t="s">
        <v>1631</v>
      </c>
      <c r="F922" s="31" t="s">
        <v>1483</v>
      </c>
      <c r="G922" s="31">
        <v>5</v>
      </c>
      <c r="H922" s="7" t="s">
        <v>191</v>
      </c>
      <c r="I922" s="7" t="s">
        <v>187</v>
      </c>
      <c r="J922" s="41">
        <v>1543</v>
      </c>
      <c r="K922" s="37">
        <v>507</v>
      </c>
      <c r="L922" s="80"/>
      <c r="M922" s="53" t="s">
        <v>193</v>
      </c>
      <c r="N922" s="4">
        <f t="shared" ref="N922" si="18829">N727</f>
        <v>100</v>
      </c>
      <c r="O922" s="4">
        <f t="shared" si="18448"/>
        <v>100</v>
      </c>
      <c r="P922" s="40">
        <f t="shared" si="18497"/>
        <v>2005</v>
      </c>
      <c r="Q922" s="4"/>
      <c r="S922" s="48">
        <f t="shared" ref="S922" si="18830">S909</f>
        <v>0</v>
      </c>
      <c r="T922" s="94" t="s">
        <v>257</v>
      </c>
      <c r="U922" s="7" t="s">
        <v>195</v>
      </c>
      <c r="V922" s="7" t="str">
        <f t="shared" si="18677"/>
        <v>1</v>
      </c>
      <c r="W922" s="7" t="str">
        <f t="shared" si="17993"/>
        <v>1</v>
      </c>
      <c r="X922" s="40">
        <v>0</v>
      </c>
      <c r="AB922" s="7" t="s">
        <v>195</v>
      </c>
      <c r="AC922" s="7">
        <v>0</v>
      </c>
      <c r="AD922" s="7" t="s">
        <v>195</v>
      </c>
      <c r="AE922" s="7" t="s">
        <v>195</v>
      </c>
      <c r="AF922" s="7" t="s">
        <v>195</v>
      </c>
      <c r="AG922" s="7" t="s">
        <v>195</v>
      </c>
      <c r="AH922" s="40">
        <v>0</v>
      </c>
      <c r="AI922" s="40">
        <v>0</v>
      </c>
      <c r="AJ922" s="40">
        <v>1</v>
      </c>
      <c r="AK922" s="40">
        <v>0</v>
      </c>
      <c r="AL922" s="40">
        <v>1</v>
      </c>
      <c r="AM922" s="40">
        <v>0</v>
      </c>
      <c r="AN922" s="40">
        <v>60</v>
      </c>
      <c r="AO922" s="40">
        <v>20000</v>
      </c>
      <c r="AP922" s="7" t="s">
        <v>620</v>
      </c>
      <c r="AQ922" s="4">
        <f t="shared" ref="AQ922" si="18831">AQ727</f>
        <v>3</v>
      </c>
      <c r="AR922" s="4">
        <f t="shared" ref="AR922:AR943" si="18832">AR727</f>
        <v>161506</v>
      </c>
      <c r="AS922" s="7" t="s">
        <v>199</v>
      </c>
      <c r="AT922" s="48">
        <v>3</v>
      </c>
      <c r="AU922" s="48">
        <v>1</v>
      </c>
      <c r="AV922" s="48">
        <v>3</v>
      </c>
      <c r="AW922" s="48">
        <v>500</v>
      </c>
      <c r="AX922" s="48">
        <v>250</v>
      </c>
      <c r="AY922" s="48">
        <v>0</v>
      </c>
      <c r="AZ922" s="48">
        <v>0</v>
      </c>
      <c r="BE922" s="48">
        <v>0</v>
      </c>
      <c r="BF922" s="48">
        <v>1</v>
      </c>
      <c r="BG922" s="48">
        <f t="shared" si="18499"/>
        <v>990</v>
      </c>
      <c r="BH922" s="48">
        <f t="shared" si="18500"/>
        <v>990</v>
      </c>
      <c r="BI922" s="7">
        <v>0</v>
      </c>
      <c r="BJ922" s="7">
        <v>0</v>
      </c>
      <c r="BK922" s="7">
        <v>0</v>
      </c>
      <c r="BL922" s="7">
        <v>0</v>
      </c>
      <c r="BM922" s="7">
        <v>0</v>
      </c>
      <c r="BN922" s="7">
        <v>0</v>
      </c>
      <c r="BO922" s="7">
        <v>0</v>
      </c>
      <c r="BP922" s="7">
        <v>0</v>
      </c>
      <c r="BQ922" s="7">
        <v>0</v>
      </c>
      <c r="BR922" s="7">
        <v>0</v>
      </c>
      <c r="BS922" s="7">
        <v>0</v>
      </c>
      <c r="BT922" s="7">
        <v>0</v>
      </c>
      <c r="BU922" s="7">
        <v>0</v>
      </c>
      <c r="BV922" s="7">
        <v>0</v>
      </c>
      <c r="BW922" s="7">
        <v>0</v>
      </c>
      <c r="BX922" s="7">
        <v>0</v>
      </c>
      <c r="BY922" s="7">
        <v>0</v>
      </c>
      <c r="BZ922" s="7">
        <v>0</v>
      </c>
      <c r="CA922" s="7">
        <v>0</v>
      </c>
      <c r="CB922" s="7">
        <v>0</v>
      </c>
      <c r="CC922" s="7">
        <v>0</v>
      </c>
      <c r="CD922" s="7">
        <v>0</v>
      </c>
      <c r="CE922" s="7">
        <v>0</v>
      </c>
      <c r="CF922" s="7">
        <v>0</v>
      </c>
      <c r="CG922" s="7">
        <v>0</v>
      </c>
      <c r="CH922" s="7">
        <v>0</v>
      </c>
      <c r="CI922" s="7">
        <v>0</v>
      </c>
      <c r="CJ922" s="7">
        <v>0</v>
      </c>
      <c r="CK922" s="7">
        <v>0</v>
      </c>
      <c r="CL922" s="40">
        <v>0</v>
      </c>
      <c r="CM922" s="40">
        <v>0</v>
      </c>
      <c r="CN922" s="40">
        <v>0</v>
      </c>
      <c r="CO922" s="40">
        <v>0</v>
      </c>
      <c r="CP922" s="7">
        <v>0</v>
      </c>
      <c r="CQ922" s="7">
        <v>0</v>
      </c>
      <c r="CR922" s="7">
        <v>0</v>
      </c>
      <c r="CS922" s="40">
        <v>0</v>
      </c>
      <c r="CT922" s="7">
        <v>0</v>
      </c>
      <c r="CU922" s="7">
        <v>0</v>
      </c>
      <c r="CV922" s="4"/>
      <c r="CW922" s="4"/>
      <c r="CX922" s="4" t="str">
        <f t="shared" ref="CX922" si="18833">IF(CX727="","",CX727)</f>
        <v>3da_weapon_changjian01_s</v>
      </c>
      <c r="CY922" s="4" t="str">
        <f t="shared" ref="CY922" si="18834">IF(CY727="","",CY727)</f>
        <v>3da_weapon_changjian01_b</v>
      </c>
      <c r="CZ922" s="4" t="str">
        <f t="shared" ref="CZ922" si="18835">IF(CZ727="","",CZ727)</f>
        <v/>
      </c>
      <c r="DA922" s="4" t="str">
        <f t="shared" ref="DA922" si="18836">IF(DA727="","",DA727)</f>
        <v/>
      </c>
      <c r="DB922" s="4" t="str">
        <f t="shared" ref="DB922" si="18837">IF(DB727="","",DB727)</f>
        <v>CS_Rhand</v>
      </c>
      <c r="DC922" s="4" t="str">
        <f t="shared" ref="DC922" si="18838">IF(DC727="","",DC727)</f>
        <v>CS_Rhand</v>
      </c>
      <c r="DD922" s="7">
        <v>2</v>
      </c>
      <c r="DE922" s="7">
        <v>30</v>
      </c>
      <c r="DF922" s="7">
        <v>60</v>
      </c>
      <c r="DH922" s="4">
        <f t="shared" ref="DH922" si="18839">IF(DH727="","",DH727)</f>
        <v>13</v>
      </c>
      <c r="DI922" s="4">
        <f t="shared" ref="DI922" si="18840">IF(DI727="","",DI727)</f>
        <v>2</v>
      </c>
      <c r="DJ922" s="4">
        <f t="shared" ref="DJ922" si="18841">IF(DJ727="","",DJ727)</f>
        <v>4</v>
      </c>
      <c r="DK922" s="4">
        <f t="shared" ref="DK922" si="18842">IF(DK727="","",DK727)</f>
        <v>7</v>
      </c>
      <c r="DL922" s="4">
        <f t="shared" si="18638"/>
        <v>8</v>
      </c>
      <c r="DX922" s="7">
        <f t="shared" si="18661"/>
        <v>8100105</v>
      </c>
      <c r="DY922" s="7"/>
      <c r="DZ922" s="67">
        <v>10000</v>
      </c>
      <c r="EA922" s="2" t="s">
        <v>1626</v>
      </c>
      <c r="EB922" s="85">
        <v>205</v>
      </c>
      <c r="EC922" s="2" t="s">
        <v>1627</v>
      </c>
      <c r="ED922" s="2">
        <v>2021</v>
      </c>
      <c r="EE922" s="2">
        <v>3003</v>
      </c>
      <c r="EF922" s="7">
        <v>50</v>
      </c>
      <c r="EG922" s="20"/>
      <c r="EH922" s="20"/>
      <c r="EI922" s="4">
        <f t="shared" ref="EI922" si="18843">IF(EI727="","",EI727)</f>
        <v>331110</v>
      </c>
      <c r="EJ922" s="4">
        <f t="shared" ref="EJ922" si="18844">IF(EJ727="","",EJ727)</f>
        <v>1</v>
      </c>
      <c r="EK922" s="4">
        <f t="shared" ref="EK922" si="18845">IF(EK727="","",EK727)</f>
        <v>331111</v>
      </c>
      <c r="EL922" s="4">
        <f t="shared" ref="EL922" si="18846">IF(EL727="","",EL727)</f>
        <v>1</v>
      </c>
      <c r="EM922" s="4" t="str">
        <f t="shared" ref="EM922" si="18847">IF(EM727="","",EM727)</f>
        <v/>
      </c>
      <c r="EN922" s="4" t="str">
        <f t="shared" ref="EN922" si="18848">IF(EN727="","",EN727)</f>
        <v/>
      </c>
      <c r="EO922" s="4" t="str">
        <f t="shared" ref="EO922" si="18849">IF(EO727="","",EO727)</f>
        <v/>
      </c>
      <c r="EP922" s="4" t="str">
        <f t="shared" ref="EP922" si="18850">IF(EP727="","",EP727)</f>
        <v/>
      </c>
      <c r="EQ922" s="4" t="str">
        <f t="shared" ref="EQ922" si="18851">IF(EQ727="","",EQ727)</f>
        <v/>
      </c>
      <c r="ER922" s="4" t="str">
        <f t="shared" ref="ER922:ER928" si="18852">IF(ER727="","",ER727)</f>
        <v/>
      </c>
      <c r="ES922" s="4" t="str">
        <f t="shared" si="18820"/>
        <v/>
      </c>
      <c r="ET922" s="4" t="str">
        <f t="shared" ref="ET922" si="18853">IF(ET727="","",ET727)</f>
        <v/>
      </c>
      <c r="EU922" s="4" t="str">
        <f t="shared" si="18789"/>
        <v/>
      </c>
      <c r="EV922" s="4" t="str">
        <f t="shared" si="18519"/>
        <v/>
      </c>
      <c r="EW922" s="4" t="str">
        <f t="shared" si="18519"/>
        <v/>
      </c>
      <c r="EX922" s="4" t="str">
        <f t="shared" si="18519"/>
        <v/>
      </c>
      <c r="EY922" s="4" t="str">
        <f t="shared" si="18519"/>
        <v/>
      </c>
      <c r="EZ922" s="4" t="str">
        <f t="shared" si="18790"/>
        <v/>
      </c>
      <c r="FA922" s="4" t="str">
        <f t="shared" si="18822"/>
        <v/>
      </c>
      <c r="FB922" s="4" t="str">
        <f t="shared" ref="FB922" si="18854">IF(FB727="","",FB727)</f>
        <v/>
      </c>
      <c r="FC922" s="4">
        <f t="shared" ref="FC922" si="18855">IF(FC727="","",FC727)</f>
        <v>40013</v>
      </c>
      <c r="FD922" s="4">
        <f t="shared" ref="FD922" si="18856">IF(FD727="","",FD727)</f>
        <v>1</v>
      </c>
      <c r="FE922" s="4">
        <f t="shared" ref="FE922" si="18857">IF(FE727="","",FE727)</f>
        <v>20100</v>
      </c>
      <c r="FF922" s="4">
        <f t="shared" si="18717"/>
        <v>1</v>
      </c>
      <c r="FG922" s="4">
        <f t="shared" si="18697"/>
        <v>20100</v>
      </c>
      <c r="FH922" s="4">
        <f t="shared" si="18495"/>
        <v>1</v>
      </c>
      <c r="FR922" s="2">
        <v>99999</v>
      </c>
      <c r="FS922" s="2">
        <v>0</v>
      </c>
      <c r="FT922" s="4">
        <v>10000</v>
      </c>
      <c r="FU922" s="4"/>
      <c r="FV922" s="4"/>
      <c r="FW922" s="4"/>
      <c r="FX922" s="4"/>
      <c r="FY922" s="4"/>
      <c r="FZ922" s="77">
        <v>0</v>
      </c>
      <c r="GA922" s="2">
        <v>1</v>
      </c>
      <c r="GB922" s="2">
        <v>30</v>
      </c>
      <c r="GC922" s="2">
        <v>1</v>
      </c>
      <c r="GD922"/>
    </row>
    <row r="923" s="2" customFormat="1" ht="14.25" spans="1:186">
      <c r="A923" s="15">
        <v>8100106</v>
      </c>
      <c r="B923" s="7">
        <f t="shared" ref="B923" si="18858">B910</f>
        <v>4104</v>
      </c>
      <c r="C923" s="7">
        <f t="shared" ref="C923" si="18859">C910</f>
        <v>0</v>
      </c>
      <c r="D923" s="5" t="s">
        <v>621</v>
      </c>
      <c r="E923" s="2" t="s">
        <v>1632</v>
      </c>
      <c r="F923" s="31" t="s">
        <v>1483</v>
      </c>
      <c r="G923" s="31">
        <v>5</v>
      </c>
      <c r="H923" s="7" t="s">
        <v>191</v>
      </c>
      <c r="I923" s="7" t="s">
        <v>187</v>
      </c>
      <c r="J923" s="41">
        <v>1543</v>
      </c>
      <c r="K923" s="39">
        <v>605</v>
      </c>
      <c r="L923" s="80"/>
      <c r="M923" s="53" t="s">
        <v>193</v>
      </c>
      <c r="N923" s="4">
        <f t="shared" ref="N923" si="18860">N728</f>
        <v>100</v>
      </c>
      <c r="O923" s="4">
        <f t="shared" si="18448"/>
        <v>100</v>
      </c>
      <c r="P923" s="40">
        <f t="shared" si="18497"/>
        <v>2005</v>
      </c>
      <c r="Q923" s="4"/>
      <c r="S923" s="48">
        <f t="shared" ref="S923" si="18861">S910</f>
        <v>0</v>
      </c>
      <c r="T923" s="94" t="s">
        <v>194</v>
      </c>
      <c r="U923" s="7" t="s">
        <v>195</v>
      </c>
      <c r="V923" s="7" t="str">
        <f t="shared" si="18677"/>
        <v>1</v>
      </c>
      <c r="W923" s="7" t="str">
        <f t="shared" ref="W923" si="18862">IF(P923&gt;=50,"1","0")</f>
        <v>1</v>
      </c>
      <c r="X923" s="40">
        <v>0</v>
      </c>
      <c r="AB923" s="7" t="s">
        <v>195</v>
      </c>
      <c r="AC923" s="7">
        <v>0</v>
      </c>
      <c r="AD923" s="7" t="s">
        <v>195</v>
      </c>
      <c r="AE923" s="7" t="s">
        <v>195</v>
      </c>
      <c r="AF923" s="7" t="s">
        <v>195</v>
      </c>
      <c r="AG923" s="7" t="s">
        <v>195</v>
      </c>
      <c r="AH923" s="40">
        <v>0</v>
      </c>
      <c r="AI923" s="40">
        <v>0</v>
      </c>
      <c r="AJ923" s="40">
        <v>1</v>
      </c>
      <c r="AK923" s="40">
        <v>0</v>
      </c>
      <c r="AL923" s="40">
        <v>1</v>
      </c>
      <c r="AM923" s="40">
        <v>0</v>
      </c>
      <c r="AN923" s="40">
        <v>60</v>
      </c>
      <c r="AO923" s="40">
        <v>20000</v>
      </c>
      <c r="AP923" s="7" t="s">
        <v>623</v>
      </c>
      <c r="AQ923" s="4">
        <f t="shared" ref="AQ923" si="18863">AQ728</f>
        <v>3</v>
      </c>
      <c r="AR923" s="4">
        <f t="shared" si="18832"/>
        <v>161506</v>
      </c>
      <c r="AS923" s="7" t="s">
        <v>199</v>
      </c>
      <c r="AT923" s="48">
        <v>3</v>
      </c>
      <c r="AU923" s="48">
        <v>1</v>
      </c>
      <c r="AV923" s="48">
        <v>3</v>
      </c>
      <c r="AW923" s="48">
        <v>500</v>
      </c>
      <c r="AX923" s="48">
        <v>250</v>
      </c>
      <c r="AY923" s="48">
        <v>0</v>
      </c>
      <c r="AZ923" s="48">
        <v>0</v>
      </c>
      <c r="BE923" s="48">
        <v>0</v>
      </c>
      <c r="BF923" s="48">
        <v>1</v>
      </c>
      <c r="BG923" s="48">
        <f t="shared" si="18499"/>
        <v>990</v>
      </c>
      <c r="BH923" s="48">
        <f t="shared" si="18500"/>
        <v>990</v>
      </c>
      <c r="BI923" s="7">
        <v>0</v>
      </c>
      <c r="BJ923" s="7">
        <v>0</v>
      </c>
      <c r="BK923" s="7">
        <v>0</v>
      </c>
      <c r="BL923" s="7">
        <v>0</v>
      </c>
      <c r="BM923" s="7">
        <v>0</v>
      </c>
      <c r="BN923" s="7">
        <v>0</v>
      </c>
      <c r="BO923" s="7">
        <v>0</v>
      </c>
      <c r="BP923" s="7">
        <v>0</v>
      </c>
      <c r="BQ923" s="7">
        <v>0</v>
      </c>
      <c r="BR923" s="7">
        <v>0</v>
      </c>
      <c r="BS923" s="7">
        <v>0</v>
      </c>
      <c r="BT923" s="7">
        <v>0</v>
      </c>
      <c r="BU923" s="7">
        <v>0</v>
      </c>
      <c r="BV923" s="7">
        <v>0</v>
      </c>
      <c r="BW923" s="7">
        <v>0</v>
      </c>
      <c r="BX923" s="7">
        <v>0</v>
      </c>
      <c r="BY923" s="7">
        <v>0</v>
      </c>
      <c r="BZ923" s="7">
        <v>0</v>
      </c>
      <c r="CA923" s="7">
        <v>0</v>
      </c>
      <c r="CB923" s="7">
        <v>0</v>
      </c>
      <c r="CC923" s="7">
        <v>0</v>
      </c>
      <c r="CD923" s="7">
        <v>0</v>
      </c>
      <c r="CE923" s="7">
        <v>0</v>
      </c>
      <c r="CF923" s="7">
        <v>0</v>
      </c>
      <c r="CG923" s="7">
        <v>0</v>
      </c>
      <c r="CH923" s="7">
        <v>0</v>
      </c>
      <c r="CI923" s="7">
        <v>0</v>
      </c>
      <c r="CJ923" s="7">
        <v>0</v>
      </c>
      <c r="CK923" s="7">
        <v>0</v>
      </c>
      <c r="CL923" s="40">
        <v>0</v>
      </c>
      <c r="CM923" s="40">
        <v>0</v>
      </c>
      <c r="CN923" s="40">
        <v>0</v>
      </c>
      <c r="CO923" s="40">
        <v>0</v>
      </c>
      <c r="CP923" s="7">
        <v>0</v>
      </c>
      <c r="CQ923" s="7">
        <v>0</v>
      </c>
      <c r="CR923" s="7">
        <v>0</v>
      </c>
      <c r="CS923" s="40">
        <v>0</v>
      </c>
      <c r="CT923" s="7">
        <v>0</v>
      </c>
      <c r="CU923" s="7">
        <v>0</v>
      </c>
      <c r="CV923" s="4"/>
      <c r="CW923" s="4"/>
      <c r="CX923" s="4" t="str">
        <f t="shared" ref="CX923" si="18864">IF(CX728="","",CX728)</f>
        <v>3da_weapon_changjian01_s</v>
      </c>
      <c r="CY923" s="4" t="str">
        <f t="shared" ref="CY923" si="18865">IF(CY728="","",CY728)</f>
        <v>3da_weapon_changjian01_b</v>
      </c>
      <c r="CZ923" s="4" t="str">
        <f t="shared" ref="CZ923" si="18866">IF(CZ728="","",CZ728)</f>
        <v/>
      </c>
      <c r="DA923" s="4" t="str">
        <f t="shared" ref="DA923" si="18867">IF(DA728="","",DA728)</f>
        <v/>
      </c>
      <c r="DB923" s="4" t="str">
        <f t="shared" ref="DB923" si="18868">IF(DB728="","",DB728)</f>
        <v>CS_Rhand</v>
      </c>
      <c r="DC923" s="4" t="str">
        <f t="shared" ref="DC923" si="18869">IF(DC728="","",DC728)</f>
        <v>CS_Rhand</v>
      </c>
      <c r="DD923" s="7">
        <v>2</v>
      </c>
      <c r="DE923" s="7">
        <v>30</v>
      </c>
      <c r="DF923" s="7">
        <v>60</v>
      </c>
      <c r="DH923" s="4">
        <f t="shared" ref="DH923" si="18870">IF(DH728="","",DH728)</f>
        <v>13</v>
      </c>
      <c r="DI923" s="4">
        <f t="shared" ref="DI923" si="18871">IF(DI728="","",DI728)</f>
        <v>2</v>
      </c>
      <c r="DJ923" s="4">
        <f t="shared" ref="DJ923" si="18872">IF(DJ728="","",DJ728)</f>
        <v>4</v>
      </c>
      <c r="DK923" s="4">
        <f t="shared" ref="DK923" si="18873">IF(DK728="","",DK728)</f>
        <v>7</v>
      </c>
      <c r="DL923" s="4">
        <f t="shared" si="18638"/>
        <v>8</v>
      </c>
      <c r="DX923" s="7">
        <f t="shared" si="18661"/>
        <v>8100106</v>
      </c>
      <c r="DY923" s="7"/>
      <c r="DZ923" s="67">
        <v>10000</v>
      </c>
      <c r="EA923" s="2" t="s">
        <v>1626</v>
      </c>
      <c r="EB923" s="85">
        <v>205</v>
      </c>
      <c r="EC923" s="2" t="s">
        <v>1627</v>
      </c>
      <c r="ED923" s="2">
        <v>2021</v>
      </c>
      <c r="EE923" s="2">
        <v>3003</v>
      </c>
      <c r="EF923" s="7">
        <v>50</v>
      </c>
      <c r="EG923" s="20"/>
      <c r="EH923" s="20"/>
      <c r="EI923" s="4">
        <f t="shared" ref="EI923" si="18874">IF(EI728="","",EI728)</f>
        <v>331110</v>
      </c>
      <c r="EJ923" s="4">
        <f t="shared" ref="EJ923" si="18875">IF(EJ728="","",EJ728)</f>
        <v>1</v>
      </c>
      <c r="EK923" s="4">
        <f t="shared" ref="EK923" si="18876">IF(EK728="","",EK728)</f>
        <v>331111</v>
      </c>
      <c r="EL923" s="4">
        <f t="shared" ref="EL923" si="18877">IF(EL728="","",EL728)</f>
        <v>1</v>
      </c>
      <c r="EM923" s="4" t="str">
        <f t="shared" ref="EM923" si="18878">IF(EM728="","",EM728)</f>
        <v/>
      </c>
      <c r="EN923" s="4" t="str">
        <f t="shared" ref="EN923" si="18879">IF(EN728="","",EN728)</f>
        <v/>
      </c>
      <c r="EO923" s="4" t="str">
        <f t="shared" ref="EO923" si="18880">IF(EO728="","",EO728)</f>
        <v/>
      </c>
      <c r="EP923" s="4" t="str">
        <f t="shared" ref="EP923" si="18881">IF(EP728="","",EP728)</f>
        <v/>
      </c>
      <c r="EQ923" s="4" t="str">
        <f t="shared" ref="EQ923" si="18882">IF(EQ728="","",EQ728)</f>
        <v/>
      </c>
      <c r="ER923" s="4" t="str">
        <f t="shared" si="18852"/>
        <v/>
      </c>
      <c r="ES923" s="4" t="str">
        <f t="shared" si="18820"/>
        <v/>
      </c>
      <c r="ET923" s="4" t="str">
        <f t="shared" ref="ET923" si="18883">IF(ET728="","",ET728)</f>
        <v/>
      </c>
      <c r="EU923" s="4" t="str">
        <f t="shared" si="18789"/>
        <v/>
      </c>
      <c r="EV923" s="4" t="str">
        <f t="shared" si="18519"/>
        <v/>
      </c>
      <c r="EW923" s="4" t="str">
        <f t="shared" si="18519"/>
        <v/>
      </c>
      <c r="EX923" s="4" t="str">
        <f t="shared" si="18519"/>
        <v/>
      </c>
      <c r="EY923" s="4" t="str">
        <f t="shared" si="18519"/>
        <v/>
      </c>
      <c r="EZ923" s="4" t="str">
        <f t="shared" si="18790"/>
        <v/>
      </c>
      <c r="FA923" s="4" t="str">
        <f t="shared" si="18822"/>
        <v/>
      </c>
      <c r="FB923" s="4" t="str">
        <f t="shared" ref="FB923:FB928" si="18884">IF(FB728="","",FB728)</f>
        <v/>
      </c>
      <c r="FC923" s="4">
        <f t="shared" ref="FC923" si="18885">IF(FC728="","",FC728)</f>
        <v>40013</v>
      </c>
      <c r="FD923" s="4">
        <f t="shared" ref="FD923:FD928" si="18886">IF(FD728="","",FD728)</f>
        <v>1</v>
      </c>
      <c r="FE923" s="4">
        <f t="shared" ref="FE923" si="18887">IF(FE728="","",FE728)</f>
        <v>20100</v>
      </c>
      <c r="FF923" s="4">
        <f t="shared" si="18717"/>
        <v>1</v>
      </c>
      <c r="FG923" s="4">
        <f t="shared" si="18697"/>
        <v>20100</v>
      </c>
      <c r="FH923" s="4">
        <f t="shared" si="18495"/>
        <v>1</v>
      </c>
      <c r="FR923" s="2">
        <v>99999</v>
      </c>
      <c r="FS923" s="2">
        <v>0</v>
      </c>
      <c r="FT923" s="4">
        <v>10000</v>
      </c>
      <c r="FU923" s="4"/>
      <c r="FV923" s="4"/>
      <c r="FW923" s="4"/>
      <c r="FX923" s="4"/>
      <c r="FY923" s="4"/>
      <c r="FZ923" s="77">
        <v>0</v>
      </c>
      <c r="GA923" s="2">
        <v>1</v>
      </c>
      <c r="GB923" s="2">
        <v>30</v>
      </c>
      <c r="GC923" s="2">
        <v>1</v>
      </c>
      <c r="GD923"/>
    </row>
    <row r="924" s="2" customFormat="1" ht="14.25" spans="1:186">
      <c r="A924" s="15">
        <v>8100207</v>
      </c>
      <c r="B924" s="7">
        <f t="shared" ref="B924" si="18888">B911</f>
        <v>312</v>
      </c>
      <c r="C924" s="7">
        <f t="shared" ref="C924" si="18889">C911</f>
        <v>3</v>
      </c>
      <c r="D924" s="5" t="s">
        <v>624</v>
      </c>
      <c r="E924" s="2" t="s">
        <v>1633</v>
      </c>
      <c r="F924" s="31" t="s">
        <v>1483</v>
      </c>
      <c r="G924" s="31">
        <v>5</v>
      </c>
      <c r="H924" s="7" t="s">
        <v>191</v>
      </c>
      <c r="I924" s="7" t="s">
        <v>187</v>
      </c>
      <c r="J924" s="37">
        <v>1454</v>
      </c>
      <c r="K924" s="39">
        <v>1432</v>
      </c>
      <c r="L924" s="80"/>
      <c r="M924" s="53" t="s">
        <v>193</v>
      </c>
      <c r="N924" s="4">
        <f t="shared" ref="N924" si="18890">N729</f>
        <v>100</v>
      </c>
      <c r="O924" s="4">
        <f t="shared" si="18448"/>
        <v>100</v>
      </c>
      <c r="P924" s="40">
        <f t="shared" si="18497"/>
        <v>2305</v>
      </c>
      <c r="Q924" s="4"/>
      <c r="S924" s="48">
        <f t="shared" ref="S924" si="18891">S911</f>
        <v>1</v>
      </c>
      <c r="T924" s="94" t="s">
        <v>194</v>
      </c>
      <c r="U924" s="7" t="s">
        <v>195</v>
      </c>
      <c r="V924" s="7" t="str">
        <f t="shared" si="18677"/>
        <v>1</v>
      </c>
      <c r="W924" s="7" t="str">
        <f t="shared" ref="W924" si="18892">IF(P924&gt;=50,"1","0")</f>
        <v>1</v>
      </c>
      <c r="X924" s="40">
        <v>0</v>
      </c>
      <c r="AB924" s="7" t="s">
        <v>195</v>
      </c>
      <c r="AC924" s="7">
        <v>0</v>
      </c>
      <c r="AD924" s="7" t="s">
        <v>195</v>
      </c>
      <c r="AE924" s="7" t="s">
        <v>195</v>
      </c>
      <c r="AF924" s="7" t="s">
        <v>195</v>
      </c>
      <c r="AG924" s="7" t="s">
        <v>195</v>
      </c>
      <c r="AH924" s="40">
        <v>0</v>
      </c>
      <c r="AI924" s="40">
        <v>0</v>
      </c>
      <c r="AJ924" s="40">
        <v>1</v>
      </c>
      <c r="AK924" s="40">
        <v>0</v>
      </c>
      <c r="AL924" s="40">
        <v>1</v>
      </c>
      <c r="AM924" s="40">
        <v>0</v>
      </c>
      <c r="AN924" s="40">
        <v>60</v>
      </c>
      <c r="AO924" s="40">
        <v>20000</v>
      </c>
      <c r="AP924" s="7" t="s">
        <v>626</v>
      </c>
      <c r="AQ924" s="4">
        <f t="shared" ref="AQ924" si="18893">AQ729</f>
        <v>3</v>
      </c>
      <c r="AR924" s="4">
        <f t="shared" si="18832"/>
        <v>161506</v>
      </c>
      <c r="AS924" s="7" t="s">
        <v>199</v>
      </c>
      <c r="AT924" s="48">
        <v>3</v>
      </c>
      <c r="AU924" s="48">
        <v>1</v>
      </c>
      <c r="AV924" s="48">
        <v>3</v>
      </c>
      <c r="AW924" s="48">
        <v>500</v>
      </c>
      <c r="AX924" s="48">
        <v>250</v>
      </c>
      <c r="AY924" s="48">
        <v>0</v>
      </c>
      <c r="AZ924" s="48">
        <v>0</v>
      </c>
      <c r="BE924" s="48">
        <v>0</v>
      </c>
      <c r="BF924" s="48">
        <v>1</v>
      </c>
      <c r="BG924" s="48">
        <f t="shared" si="18499"/>
        <v>990</v>
      </c>
      <c r="BH924" s="48">
        <f t="shared" si="18500"/>
        <v>990</v>
      </c>
      <c r="BI924" s="7">
        <v>0</v>
      </c>
      <c r="BJ924" s="7">
        <v>0</v>
      </c>
      <c r="BK924" s="7">
        <v>0</v>
      </c>
      <c r="BL924" s="7">
        <v>0</v>
      </c>
      <c r="BM924" s="7">
        <v>0</v>
      </c>
      <c r="BN924" s="7">
        <v>0</v>
      </c>
      <c r="BO924" s="7">
        <v>0</v>
      </c>
      <c r="BP924" s="7">
        <v>0</v>
      </c>
      <c r="BQ924" s="7">
        <v>0</v>
      </c>
      <c r="BR924" s="7">
        <v>0</v>
      </c>
      <c r="BS924" s="7">
        <v>0</v>
      </c>
      <c r="BT924" s="7">
        <v>0</v>
      </c>
      <c r="BU924" s="7">
        <v>0</v>
      </c>
      <c r="BV924" s="7">
        <v>0</v>
      </c>
      <c r="BW924" s="7">
        <v>0</v>
      </c>
      <c r="BX924" s="7">
        <v>0</v>
      </c>
      <c r="BY924" s="7">
        <v>0</v>
      </c>
      <c r="BZ924" s="7">
        <v>0</v>
      </c>
      <c r="CA924" s="7">
        <v>0</v>
      </c>
      <c r="CB924" s="7">
        <v>0</v>
      </c>
      <c r="CC924" s="7">
        <v>0</v>
      </c>
      <c r="CD924" s="7">
        <v>0</v>
      </c>
      <c r="CE924" s="7">
        <v>0</v>
      </c>
      <c r="CF924" s="7">
        <v>0</v>
      </c>
      <c r="CG924" s="7">
        <v>0</v>
      </c>
      <c r="CH924" s="7">
        <v>0</v>
      </c>
      <c r="CI924" s="7">
        <v>0</v>
      </c>
      <c r="CJ924" s="7">
        <v>0</v>
      </c>
      <c r="CK924" s="7">
        <v>0</v>
      </c>
      <c r="CL924" s="40">
        <v>0</v>
      </c>
      <c r="CM924" s="40">
        <v>0</v>
      </c>
      <c r="CN924" s="40">
        <v>0</v>
      </c>
      <c r="CO924" s="40">
        <v>0</v>
      </c>
      <c r="CP924" s="7">
        <v>0</v>
      </c>
      <c r="CQ924" s="7">
        <v>0</v>
      </c>
      <c r="CR924" s="7">
        <v>0</v>
      </c>
      <c r="CS924" s="40">
        <v>0</v>
      </c>
      <c r="CT924" s="7">
        <v>0</v>
      </c>
      <c r="CU924" s="7">
        <v>0</v>
      </c>
      <c r="CV924" s="4"/>
      <c r="CW924" s="4"/>
      <c r="CX924" s="4" t="str">
        <f t="shared" ref="CX924" si="18894">IF(CX729="","",CX729)</f>
        <v/>
      </c>
      <c r="CY924" s="4" t="str">
        <f t="shared" ref="CY924" si="18895">IF(CY729="","",CY729)</f>
        <v/>
      </c>
      <c r="CZ924" s="4" t="str">
        <f t="shared" ref="CZ924" si="18896">IF(CZ729="","",CZ729)</f>
        <v/>
      </c>
      <c r="DA924" s="4" t="str">
        <f t="shared" ref="DA924" si="18897">IF(DA729="","",DA729)</f>
        <v/>
      </c>
      <c r="DB924" s="4" t="str">
        <f t="shared" ref="DB924:DB935" si="18898">IF(DB729="","",DB729)</f>
        <v/>
      </c>
      <c r="DC924" s="4" t="str">
        <f t="shared" ref="DC924" si="18899">IF(DC729="","",DC729)</f>
        <v/>
      </c>
      <c r="DD924" s="7">
        <v>2</v>
      </c>
      <c r="DE924" s="7">
        <v>30</v>
      </c>
      <c r="DF924" s="7">
        <v>60</v>
      </c>
      <c r="DH924" s="4">
        <f t="shared" ref="DH924" si="18900">IF(DH729="","",DH729)</f>
        <v>13</v>
      </c>
      <c r="DI924" s="4">
        <f t="shared" ref="DI924" si="18901">IF(DI729="","",DI729)</f>
        <v>1</v>
      </c>
      <c r="DJ924" s="4">
        <f t="shared" ref="DJ924" si="18902">IF(DJ729="","",DJ729)</f>
        <v>3</v>
      </c>
      <c r="DK924" s="4">
        <f t="shared" ref="DK924" si="18903">IF(DK729="","",DK729)</f>
        <v>5</v>
      </c>
      <c r="DL924" s="4">
        <f t="shared" si="18638"/>
        <v>7</v>
      </c>
      <c r="DX924" s="7">
        <f t="shared" si="18661"/>
        <v>8100207</v>
      </c>
      <c r="DY924" s="7"/>
      <c r="DZ924" s="67">
        <v>10000</v>
      </c>
      <c r="EA924" s="2" t="s">
        <v>1626</v>
      </c>
      <c r="EB924" s="85">
        <v>205</v>
      </c>
      <c r="EC924" s="2" t="s">
        <v>1627</v>
      </c>
      <c r="ED924" s="2">
        <v>2024</v>
      </c>
      <c r="EE924" s="2">
        <v>3004</v>
      </c>
      <c r="EF924" s="7">
        <v>50</v>
      </c>
      <c r="EG924" s="20"/>
      <c r="EH924" s="20"/>
      <c r="EI924" s="4">
        <f t="shared" ref="EI924" si="18904">IF(EI729="","",EI729)</f>
        <v>331140</v>
      </c>
      <c r="EJ924" s="4">
        <f t="shared" ref="EJ924" si="18905">IF(EJ729="","",EJ729)</f>
        <v>1</v>
      </c>
      <c r="EK924" s="4">
        <f t="shared" ref="EK924" si="18906">IF(EK729="","",EK729)</f>
        <v>331141</v>
      </c>
      <c r="EL924" s="4">
        <f t="shared" ref="EL924" si="18907">IF(EL729="","",EL729)</f>
        <v>1</v>
      </c>
      <c r="EM924" s="4" t="str">
        <f t="shared" ref="EM924" si="18908">IF(EM729="","",EM729)</f>
        <v/>
      </c>
      <c r="EN924" s="4" t="str">
        <f t="shared" ref="EN924" si="18909">IF(EN729="","",EN729)</f>
        <v/>
      </c>
      <c r="EO924" s="4" t="str">
        <f t="shared" ref="EO924" si="18910">IF(EO729="","",EO729)</f>
        <v/>
      </c>
      <c r="EP924" s="4" t="str">
        <f t="shared" ref="EP924" si="18911">IF(EP729="","",EP729)</f>
        <v/>
      </c>
      <c r="EQ924" s="4" t="str">
        <f t="shared" ref="EQ924" si="18912">IF(EQ729="","",EQ729)</f>
        <v/>
      </c>
      <c r="ER924" s="4" t="str">
        <f t="shared" si="18852"/>
        <v/>
      </c>
      <c r="ES924" s="4" t="str">
        <f t="shared" si="18820"/>
        <v/>
      </c>
      <c r="ET924" s="4" t="str">
        <f t="shared" ref="ET924" si="18913">IF(ET729="","",ET729)</f>
        <v/>
      </c>
      <c r="EU924" s="4" t="str">
        <f t="shared" si="18789"/>
        <v/>
      </c>
      <c r="EV924" s="4" t="str">
        <f t="shared" si="18519"/>
        <v/>
      </c>
      <c r="EW924" s="4" t="str">
        <f t="shared" si="18519"/>
        <v/>
      </c>
      <c r="EX924" s="4" t="str">
        <f t="shared" si="18519"/>
        <v/>
      </c>
      <c r="EY924" s="4" t="str">
        <f t="shared" si="18519"/>
        <v/>
      </c>
      <c r="EZ924" s="4" t="str">
        <f t="shared" si="18790"/>
        <v/>
      </c>
      <c r="FA924" s="4" t="str">
        <f t="shared" si="18822"/>
        <v/>
      </c>
      <c r="FB924" s="4" t="str">
        <f t="shared" si="18884"/>
        <v/>
      </c>
      <c r="FC924" s="4">
        <f t="shared" ref="FC924" si="18914">IF(FC729="","",FC729)</f>
        <v>40013</v>
      </c>
      <c r="FD924" s="4">
        <f t="shared" si="18886"/>
        <v>1</v>
      </c>
      <c r="FE924" s="4">
        <f t="shared" ref="FE924" si="18915">IF(FE729="","",FE729)</f>
        <v>20100</v>
      </c>
      <c r="FF924" s="4">
        <f t="shared" si="18717"/>
        <v>1</v>
      </c>
      <c r="FG924" s="4">
        <f t="shared" si="18697"/>
        <v>20100</v>
      </c>
      <c r="FH924" s="4">
        <f t="shared" si="18495"/>
        <v>1</v>
      </c>
      <c r="FR924" s="2">
        <v>99999</v>
      </c>
      <c r="FS924" s="2">
        <v>0</v>
      </c>
      <c r="FT924" s="4">
        <v>10000</v>
      </c>
      <c r="FU924" s="4"/>
      <c r="FV924" s="4"/>
      <c r="FW924" s="4"/>
      <c r="FX924" s="4"/>
      <c r="FY924" s="4"/>
      <c r="FZ924" s="77">
        <v>0</v>
      </c>
      <c r="GA924" s="2">
        <v>1</v>
      </c>
      <c r="GB924" s="2">
        <v>30</v>
      </c>
      <c r="GC924" s="2">
        <v>1</v>
      </c>
      <c r="GD924"/>
    </row>
    <row r="925" s="2" customFormat="1" ht="14.25" spans="1:186">
      <c r="A925" s="15">
        <v>8100208</v>
      </c>
      <c r="B925" s="7">
        <f t="shared" ref="B925" si="18916">B912</f>
        <v>568</v>
      </c>
      <c r="C925" s="7">
        <f t="shared" ref="C925" si="18917">C912</f>
        <v>3</v>
      </c>
      <c r="D925" s="5" t="s">
        <v>627</v>
      </c>
      <c r="E925" s="2" t="s">
        <v>1634</v>
      </c>
      <c r="F925" s="31" t="s">
        <v>1483</v>
      </c>
      <c r="G925" s="31">
        <v>5</v>
      </c>
      <c r="H925" s="7" t="s">
        <v>191</v>
      </c>
      <c r="I925" s="7" t="s">
        <v>187</v>
      </c>
      <c r="J925" s="37">
        <v>1443</v>
      </c>
      <c r="K925" s="39">
        <v>1436</v>
      </c>
      <c r="L925" s="80"/>
      <c r="M925" s="53" t="s">
        <v>193</v>
      </c>
      <c r="N925" s="4">
        <f t="shared" ref="N925" si="18918">N730</f>
        <v>100</v>
      </c>
      <c r="O925" s="4">
        <f t="shared" si="18448"/>
        <v>100</v>
      </c>
      <c r="P925" s="40">
        <f t="shared" si="18497"/>
        <v>2305</v>
      </c>
      <c r="Q925" s="4"/>
      <c r="S925" s="48">
        <f t="shared" ref="S925" si="18919">S912</f>
        <v>2</v>
      </c>
      <c r="T925" s="94" t="s">
        <v>194</v>
      </c>
      <c r="U925" s="7" t="s">
        <v>195</v>
      </c>
      <c r="V925" s="7" t="str">
        <f t="shared" si="18677"/>
        <v>1</v>
      </c>
      <c r="W925" s="7" t="str">
        <f t="shared" ref="W925" si="18920">IF(P925&gt;=50,"1","0")</f>
        <v>1</v>
      </c>
      <c r="X925" s="40">
        <v>0</v>
      </c>
      <c r="AB925" s="7" t="s">
        <v>195</v>
      </c>
      <c r="AC925" s="7">
        <v>0</v>
      </c>
      <c r="AD925" s="7" t="s">
        <v>195</v>
      </c>
      <c r="AE925" s="7" t="s">
        <v>195</v>
      </c>
      <c r="AF925" s="7" t="s">
        <v>195</v>
      </c>
      <c r="AG925" s="7" t="s">
        <v>195</v>
      </c>
      <c r="AH925" s="40">
        <v>0</v>
      </c>
      <c r="AI925" s="40">
        <v>0</v>
      </c>
      <c r="AJ925" s="40">
        <v>1</v>
      </c>
      <c r="AK925" s="40">
        <v>0</v>
      </c>
      <c r="AL925" s="40">
        <v>1</v>
      </c>
      <c r="AM925" s="40">
        <v>0</v>
      </c>
      <c r="AN925" s="40">
        <v>60</v>
      </c>
      <c r="AO925" s="40">
        <v>20000</v>
      </c>
      <c r="AP925" s="7" t="s">
        <v>626</v>
      </c>
      <c r="AQ925" s="4">
        <f t="shared" ref="AQ925" si="18921">AQ730</f>
        <v>3</v>
      </c>
      <c r="AR925" s="4">
        <f t="shared" si="18832"/>
        <v>161506</v>
      </c>
      <c r="AS925" s="7" t="s">
        <v>199</v>
      </c>
      <c r="AT925" s="48">
        <v>3</v>
      </c>
      <c r="AU925" s="48">
        <v>1</v>
      </c>
      <c r="AV925" s="48">
        <v>3</v>
      </c>
      <c r="AW925" s="48">
        <v>500</v>
      </c>
      <c r="AX925" s="48">
        <v>250</v>
      </c>
      <c r="AY925" s="48">
        <v>0</v>
      </c>
      <c r="AZ925" s="48">
        <v>0</v>
      </c>
      <c r="BE925" s="48">
        <v>0</v>
      </c>
      <c r="BF925" s="48">
        <v>1</v>
      </c>
      <c r="BG925" s="48">
        <f t="shared" si="18499"/>
        <v>990</v>
      </c>
      <c r="BH925" s="48">
        <f t="shared" si="18500"/>
        <v>990</v>
      </c>
      <c r="BI925" s="7">
        <v>0</v>
      </c>
      <c r="BJ925" s="7">
        <v>0</v>
      </c>
      <c r="BK925" s="7">
        <v>0</v>
      </c>
      <c r="BL925" s="7">
        <v>0</v>
      </c>
      <c r="BM925" s="7">
        <v>0</v>
      </c>
      <c r="BN925" s="7">
        <v>0</v>
      </c>
      <c r="BO925" s="7">
        <v>0</v>
      </c>
      <c r="BP925" s="7">
        <v>0</v>
      </c>
      <c r="BQ925" s="7">
        <v>0</v>
      </c>
      <c r="BR925" s="7">
        <v>0</v>
      </c>
      <c r="BS925" s="7">
        <v>0</v>
      </c>
      <c r="BT925" s="7">
        <v>0</v>
      </c>
      <c r="BU925" s="7">
        <v>0</v>
      </c>
      <c r="BV925" s="7">
        <v>0</v>
      </c>
      <c r="BW925" s="7">
        <v>0</v>
      </c>
      <c r="BX925" s="7">
        <v>0</v>
      </c>
      <c r="BY925" s="7">
        <v>0</v>
      </c>
      <c r="BZ925" s="7">
        <v>0</v>
      </c>
      <c r="CA925" s="7">
        <v>0</v>
      </c>
      <c r="CB925" s="7">
        <v>0</v>
      </c>
      <c r="CC925" s="7">
        <v>0</v>
      </c>
      <c r="CD925" s="7">
        <v>0</v>
      </c>
      <c r="CE925" s="7">
        <v>0</v>
      </c>
      <c r="CF925" s="7">
        <v>0</v>
      </c>
      <c r="CG925" s="7">
        <v>0</v>
      </c>
      <c r="CH925" s="7">
        <v>0</v>
      </c>
      <c r="CI925" s="7">
        <v>0</v>
      </c>
      <c r="CJ925" s="7">
        <v>0</v>
      </c>
      <c r="CK925" s="7">
        <v>0</v>
      </c>
      <c r="CL925" s="40">
        <v>0</v>
      </c>
      <c r="CM925" s="40">
        <v>0</v>
      </c>
      <c r="CN925" s="40">
        <v>0</v>
      </c>
      <c r="CO925" s="40">
        <v>0</v>
      </c>
      <c r="CP925" s="7">
        <v>0</v>
      </c>
      <c r="CQ925" s="7">
        <v>0</v>
      </c>
      <c r="CR925" s="7">
        <v>0</v>
      </c>
      <c r="CS925" s="40">
        <v>0</v>
      </c>
      <c r="CT925" s="7">
        <v>0</v>
      </c>
      <c r="CU925" s="7">
        <v>0</v>
      </c>
      <c r="CV925" s="4"/>
      <c r="CW925" s="4"/>
      <c r="CX925" s="4" t="str">
        <f t="shared" ref="CX925" si="18922">IF(CX730="","",CX730)</f>
        <v/>
      </c>
      <c r="CY925" s="4" t="str">
        <f t="shared" ref="CY925" si="18923">IF(CY730="","",CY730)</f>
        <v/>
      </c>
      <c r="CZ925" s="4" t="str">
        <f t="shared" ref="CZ925" si="18924">IF(CZ730="","",CZ730)</f>
        <v/>
      </c>
      <c r="DA925" s="4" t="str">
        <f t="shared" ref="DA925" si="18925">IF(DA730="","",DA730)</f>
        <v/>
      </c>
      <c r="DB925" s="4" t="str">
        <f t="shared" si="18898"/>
        <v/>
      </c>
      <c r="DC925" s="4" t="str">
        <f t="shared" ref="DC925" si="18926">IF(DC730="","",DC730)</f>
        <v/>
      </c>
      <c r="DD925" s="7">
        <v>2</v>
      </c>
      <c r="DE925" s="7">
        <v>30</v>
      </c>
      <c r="DF925" s="7">
        <v>60</v>
      </c>
      <c r="DH925" s="4">
        <f t="shared" ref="DH925" si="18927">IF(DH730="","",DH730)</f>
        <v>13</v>
      </c>
      <c r="DI925" s="4">
        <f t="shared" ref="DI925" si="18928">IF(DI730="","",DI730)</f>
        <v>1</v>
      </c>
      <c r="DJ925" s="4">
        <f t="shared" ref="DJ925" si="18929">IF(DJ730="","",DJ730)</f>
        <v>3</v>
      </c>
      <c r="DK925" s="4">
        <f t="shared" ref="DK925" si="18930">IF(DK730="","",DK730)</f>
        <v>5</v>
      </c>
      <c r="DL925" s="4">
        <f t="shared" si="18638"/>
        <v>7</v>
      </c>
      <c r="DX925" s="7">
        <f t="shared" si="18661"/>
        <v>8100208</v>
      </c>
      <c r="DY925" s="7"/>
      <c r="DZ925" s="67">
        <v>10000</v>
      </c>
      <c r="EA925" s="2" t="s">
        <v>1626</v>
      </c>
      <c r="EB925" s="85">
        <v>205</v>
      </c>
      <c r="EC925" s="2" t="s">
        <v>1627</v>
      </c>
      <c r="ED925" s="2">
        <v>2024</v>
      </c>
      <c r="EE925" s="2">
        <v>3004</v>
      </c>
      <c r="EF925" s="7">
        <v>50</v>
      </c>
      <c r="EG925" s="20"/>
      <c r="EH925" s="20"/>
      <c r="EI925" s="4">
        <f t="shared" ref="EI925" si="18931">IF(EI730="","",EI730)</f>
        <v>331140</v>
      </c>
      <c r="EJ925" s="4">
        <f t="shared" ref="EJ925" si="18932">IF(EJ730="","",EJ730)</f>
        <v>1</v>
      </c>
      <c r="EK925" s="4">
        <f t="shared" ref="EK925" si="18933">IF(EK730="","",EK730)</f>
        <v>331141</v>
      </c>
      <c r="EL925" s="4">
        <f t="shared" ref="EL925" si="18934">IF(EL730="","",EL730)</f>
        <v>1</v>
      </c>
      <c r="EM925" s="4" t="str">
        <f t="shared" ref="EM925" si="18935">IF(EM730="","",EM730)</f>
        <v/>
      </c>
      <c r="EN925" s="4" t="str">
        <f t="shared" ref="EN925" si="18936">IF(EN730="","",EN730)</f>
        <v/>
      </c>
      <c r="EO925" s="4" t="str">
        <f t="shared" ref="EO925" si="18937">IF(EO730="","",EO730)</f>
        <v/>
      </c>
      <c r="EP925" s="4" t="str">
        <f t="shared" ref="EP925" si="18938">IF(EP730="","",EP730)</f>
        <v/>
      </c>
      <c r="EQ925" s="4" t="str">
        <f t="shared" ref="EQ925" si="18939">IF(EQ730="","",EQ730)</f>
        <v/>
      </c>
      <c r="ER925" s="4" t="str">
        <f t="shared" si="18852"/>
        <v/>
      </c>
      <c r="ES925" s="4" t="str">
        <f t="shared" si="18820"/>
        <v/>
      </c>
      <c r="ET925" s="4" t="str">
        <f t="shared" ref="ET925" si="18940">IF(ET730="","",ET730)</f>
        <v/>
      </c>
      <c r="EU925" s="4" t="str">
        <f t="shared" si="18789"/>
        <v/>
      </c>
      <c r="EV925" s="4" t="str">
        <f t="shared" si="18519"/>
        <v/>
      </c>
      <c r="EW925" s="4" t="str">
        <f t="shared" si="18519"/>
        <v/>
      </c>
      <c r="EX925" s="4" t="str">
        <f t="shared" si="18519"/>
        <v/>
      </c>
      <c r="EY925" s="4" t="str">
        <f t="shared" si="18519"/>
        <v/>
      </c>
      <c r="EZ925" s="4" t="str">
        <f t="shared" si="18790"/>
        <v/>
      </c>
      <c r="FA925" s="4" t="str">
        <f t="shared" si="18822"/>
        <v/>
      </c>
      <c r="FB925" s="4" t="str">
        <f t="shared" si="18884"/>
        <v/>
      </c>
      <c r="FC925" s="4">
        <f t="shared" ref="FC925" si="18941">IF(FC730="","",FC730)</f>
        <v>40013</v>
      </c>
      <c r="FD925" s="4">
        <f t="shared" si="18886"/>
        <v>1</v>
      </c>
      <c r="FE925" s="4">
        <f t="shared" ref="FE925" si="18942">IF(FE730="","",FE730)</f>
        <v>20100</v>
      </c>
      <c r="FF925" s="4">
        <f t="shared" si="18717"/>
        <v>1</v>
      </c>
      <c r="FG925" s="4">
        <f t="shared" si="18697"/>
        <v>20100</v>
      </c>
      <c r="FH925" s="4">
        <f t="shared" si="18495"/>
        <v>1</v>
      </c>
      <c r="FR925" s="2">
        <v>99999</v>
      </c>
      <c r="FS925" s="2">
        <v>0</v>
      </c>
      <c r="FT925" s="4">
        <v>10000</v>
      </c>
      <c r="FU925" s="4"/>
      <c r="FV925" s="4"/>
      <c r="FW925" s="4"/>
      <c r="FX925" s="4"/>
      <c r="FY925" s="4"/>
      <c r="FZ925" s="77">
        <v>0</v>
      </c>
      <c r="GA925" s="2">
        <v>1</v>
      </c>
      <c r="GB925" s="2">
        <v>30</v>
      </c>
      <c r="GC925" s="2">
        <v>1</v>
      </c>
      <c r="GD925"/>
    </row>
    <row r="926" s="2" customFormat="1" ht="14.25" spans="1:186">
      <c r="A926" s="15">
        <v>8100309</v>
      </c>
      <c r="B926" s="7">
        <f t="shared" ref="B926" si="18943">B913</f>
        <v>1640</v>
      </c>
      <c r="C926" s="7">
        <f t="shared" ref="C926" si="18944">C913</f>
        <v>1</v>
      </c>
      <c r="D926" s="5" t="s">
        <v>629</v>
      </c>
      <c r="E926" s="2" t="s">
        <v>1635</v>
      </c>
      <c r="F926" s="31" t="s">
        <v>1483</v>
      </c>
      <c r="G926" s="31">
        <v>5</v>
      </c>
      <c r="H926" s="7" t="s">
        <v>191</v>
      </c>
      <c r="I926" s="7" t="s">
        <v>187</v>
      </c>
      <c r="J926" s="37">
        <v>1432</v>
      </c>
      <c r="K926" s="39">
        <v>1698</v>
      </c>
      <c r="L926" s="80"/>
      <c r="M926" s="53" t="s">
        <v>193</v>
      </c>
      <c r="N926" s="4">
        <f t="shared" ref="N926" si="18945">N731</f>
        <v>100</v>
      </c>
      <c r="O926" s="4">
        <f t="shared" si="18448"/>
        <v>100</v>
      </c>
      <c r="P926" s="40">
        <f t="shared" si="18497"/>
        <v>2105</v>
      </c>
      <c r="Q926" s="4"/>
      <c r="S926" s="48">
        <f t="shared" ref="S926" si="18946">S913</f>
        <v>1</v>
      </c>
      <c r="T926" s="94" t="s">
        <v>194</v>
      </c>
      <c r="U926" s="7" t="s">
        <v>195</v>
      </c>
      <c r="V926" s="7" t="str">
        <f t="shared" si="18677"/>
        <v>1</v>
      </c>
      <c r="W926" s="7" t="str">
        <f t="shared" ref="W926" si="18947">IF(P926&gt;=50,"1","0")</f>
        <v>1</v>
      </c>
      <c r="X926" s="40">
        <v>0</v>
      </c>
      <c r="AB926" s="7" t="s">
        <v>195</v>
      </c>
      <c r="AC926" s="7">
        <v>0</v>
      </c>
      <c r="AD926" s="7" t="s">
        <v>195</v>
      </c>
      <c r="AE926" s="7" t="s">
        <v>195</v>
      </c>
      <c r="AF926" s="7" t="s">
        <v>195</v>
      </c>
      <c r="AG926" s="7" t="s">
        <v>195</v>
      </c>
      <c r="AH926" s="40">
        <v>0</v>
      </c>
      <c r="AI926" s="40">
        <v>0</v>
      </c>
      <c r="AJ926" s="40">
        <v>1</v>
      </c>
      <c r="AK926" s="40">
        <v>0</v>
      </c>
      <c r="AL926" s="40">
        <v>1</v>
      </c>
      <c r="AM926" s="40">
        <v>0</v>
      </c>
      <c r="AN926" s="40">
        <v>60</v>
      </c>
      <c r="AO926" s="40">
        <v>20000</v>
      </c>
      <c r="AP926" s="7" t="s">
        <v>626</v>
      </c>
      <c r="AQ926" s="4">
        <f t="shared" ref="AQ926" si="18948">AQ731</f>
        <v>3</v>
      </c>
      <c r="AR926" s="4">
        <f t="shared" si="18832"/>
        <v>161506</v>
      </c>
      <c r="AS926" s="7" t="s">
        <v>199</v>
      </c>
      <c r="AT926" s="48">
        <v>3</v>
      </c>
      <c r="AU926" s="48">
        <v>1</v>
      </c>
      <c r="AV926" s="48">
        <v>3</v>
      </c>
      <c r="AW926" s="48">
        <v>500</v>
      </c>
      <c r="AX926" s="48">
        <v>250</v>
      </c>
      <c r="AY926" s="48">
        <v>0</v>
      </c>
      <c r="AZ926" s="48">
        <v>0</v>
      </c>
      <c r="BE926" s="48">
        <v>0</v>
      </c>
      <c r="BF926" s="48">
        <v>1</v>
      </c>
      <c r="BG926" s="48">
        <f t="shared" si="18499"/>
        <v>990</v>
      </c>
      <c r="BH926" s="48">
        <f t="shared" si="18500"/>
        <v>990</v>
      </c>
      <c r="BI926" s="7">
        <v>0</v>
      </c>
      <c r="BJ926" s="7">
        <v>0</v>
      </c>
      <c r="BK926" s="7">
        <v>0</v>
      </c>
      <c r="BL926" s="7">
        <v>0</v>
      </c>
      <c r="BM926" s="7">
        <v>0</v>
      </c>
      <c r="BN926" s="7">
        <v>0</v>
      </c>
      <c r="BO926" s="7">
        <v>0</v>
      </c>
      <c r="BP926" s="7">
        <v>0</v>
      </c>
      <c r="BQ926" s="7">
        <v>0</v>
      </c>
      <c r="BR926" s="7">
        <v>0</v>
      </c>
      <c r="BS926" s="7">
        <v>0</v>
      </c>
      <c r="BT926" s="7">
        <v>0</v>
      </c>
      <c r="BU926" s="7">
        <v>0</v>
      </c>
      <c r="BV926" s="7">
        <v>0</v>
      </c>
      <c r="BW926" s="7">
        <v>0</v>
      </c>
      <c r="BX926" s="7">
        <v>0</v>
      </c>
      <c r="BY926" s="7">
        <v>0</v>
      </c>
      <c r="BZ926" s="7">
        <v>0</v>
      </c>
      <c r="CA926" s="7">
        <v>0</v>
      </c>
      <c r="CB926" s="7">
        <v>0</v>
      </c>
      <c r="CC926" s="7">
        <v>0</v>
      </c>
      <c r="CD926" s="7">
        <v>0</v>
      </c>
      <c r="CE926" s="7">
        <v>0</v>
      </c>
      <c r="CF926" s="7">
        <v>0</v>
      </c>
      <c r="CG926" s="7">
        <v>0</v>
      </c>
      <c r="CH926" s="7">
        <v>0</v>
      </c>
      <c r="CI926" s="7">
        <v>0</v>
      </c>
      <c r="CJ926" s="7">
        <v>0</v>
      </c>
      <c r="CK926" s="7">
        <v>0</v>
      </c>
      <c r="CL926" s="40">
        <v>0</v>
      </c>
      <c r="CM926" s="40">
        <v>0</v>
      </c>
      <c r="CN926" s="40">
        <v>0</v>
      </c>
      <c r="CO926" s="40">
        <v>0</v>
      </c>
      <c r="CP926" s="7">
        <v>0</v>
      </c>
      <c r="CQ926" s="7">
        <v>0</v>
      </c>
      <c r="CR926" s="7">
        <v>0</v>
      </c>
      <c r="CS926" s="40">
        <v>0</v>
      </c>
      <c r="CT926" s="7">
        <v>0</v>
      </c>
      <c r="CU926" s="7">
        <v>0</v>
      </c>
      <c r="CV926" s="4"/>
      <c r="CW926" s="4"/>
      <c r="CX926" s="4" t="str">
        <f t="shared" ref="CX926" si="18949">IF(CX731="","",CX731)</f>
        <v/>
      </c>
      <c r="CY926" s="4" t="str">
        <f t="shared" ref="CY926" si="18950">IF(CY731="","",CY731)</f>
        <v/>
      </c>
      <c r="CZ926" s="4" t="str">
        <f t="shared" ref="CZ926:CZ935" si="18951">IF(CZ731="","",CZ731)</f>
        <v/>
      </c>
      <c r="DA926" s="4" t="str">
        <f t="shared" ref="DA926" si="18952">IF(DA731="","",DA731)</f>
        <v/>
      </c>
      <c r="DB926" s="4" t="str">
        <f t="shared" si="18898"/>
        <v/>
      </c>
      <c r="DC926" s="4" t="str">
        <f t="shared" ref="DC926" si="18953">IF(DC731="","",DC731)</f>
        <v/>
      </c>
      <c r="DD926" s="7">
        <v>2</v>
      </c>
      <c r="DE926" s="7">
        <v>30</v>
      </c>
      <c r="DF926" s="7">
        <v>60</v>
      </c>
      <c r="DH926" s="4">
        <f t="shared" ref="DH926" si="18954">IF(DH731="","",DH731)</f>
        <v>13</v>
      </c>
      <c r="DI926" s="4">
        <f t="shared" ref="DI926" si="18955">IF(DI731="","",DI731)</f>
        <v>2</v>
      </c>
      <c r="DJ926" s="4">
        <f t="shared" ref="DJ926" si="18956">IF(DJ731="","",DJ731)</f>
        <v>3</v>
      </c>
      <c r="DK926" s="4" t="str">
        <f t="shared" ref="DK926" si="18957">IF(DK731="","",DK731)</f>
        <v/>
      </c>
      <c r="DL926" s="4" t="str">
        <f t="shared" si="18638"/>
        <v/>
      </c>
      <c r="DX926" s="7">
        <f t="shared" si="18661"/>
        <v>8100309</v>
      </c>
      <c r="DY926" s="7"/>
      <c r="DZ926" s="67">
        <v>0</v>
      </c>
      <c r="EA926" s="2" t="s">
        <v>242</v>
      </c>
      <c r="EB926" s="85" t="s">
        <v>242</v>
      </c>
      <c r="EC926" s="2" t="s">
        <v>242</v>
      </c>
      <c r="ED926" s="2">
        <v>2027</v>
      </c>
      <c r="EE926" s="2">
        <v>3004</v>
      </c>
      <c r="EF926" s="7">
        <v>50</v>
      </c>
      <c r="EG926" s="20"/>
      <c r="EH926" s="20"/>
      <c r="EI926" s="4">
        <f t="shared" ref="EI926" si="18958">IF(EI731="","",EI731)</f>
        <v>331140</v>
      </c>
      <c r="EJ926" s="4">
        <f t="shared" ref="EJ926" si="18959">IF(EJ731="","",EJ731)</f>
        <v>1</v>
      </c>
      <c r="EK926" s="4">
        <f t="shared" ref="EK926" si="18960">IF(EK731="","",EK731)</f>
        <v>331141</v>
      </c>
      <c r="EL926" s="4">
        <f t="shared" ref="EL926" si="18961">IF(EL731="","",EL731)</f>
        <v>1</v>
      </c>
      <c r="EM926" s="4" t="str">
        <f t="shared" ref="EM926" si="18962">IF(EM731="","",EM731)</f>
        <v/>
      </c>
      <c r="EN926" s="4" t="str">
        <f t="shared" ref="EN926" si="18963">IF(EN731="","",EN731)</f>
        <v/>
      </c>
      <c r="EO926" s="4" t="str">
        <f t="shared" ref="EO926" si="18964">IF(EO731="","",EO731)</f>
        <v/>
      </c>
      <c r="EP926" s="4" t="str">
        <f t="shared" ref="EP926" si="18965">IF(EP731="","",EP731)</f>
        <v/>
      </c>
      <c r="EQ926" s="4" t="str">
        <f t="shared" ref="EQ926" si="18966">IF(EQ731="","",EQ731)</f>
        <v/>
      </c>
      <c r="ER926" s="4" t="str">
        <f t="shared" si="18852"/>
        <v/>
      </c>
      <c r="ES926" s="4" t="str">
        <f t="shared" si="18820"/>
        <v/>
      </c>
      <c r="ET926" s="4" t="str">
        <f t="shared" ref="ET926" si="18967">IF(ET731="","",ET731)</f>
        <v/>
      </c>
      <c r="EU926" s="4" t="str">
        <f t="shared" si="18789"/>
        <v/>
      </c>
      <c r="EV926" s="4" t="str">
        <f t="shared" si="18519"/>
        <v/>
      </c>
      <c r="EW926" s="4" t="str">
        <f t="shared" si="18519"/>
        <v/>
      </c>
      <c r="EX926" s="4" t="str">
        <f t="shared" si="18519"/>
        <v/>
      </c>
      <c r="EY926" s="4" t="str">
        <f t="shared" si="18519"/>
        <v/>
      </c>
      <c r="EZ926" s="4" t="str">
        <f t="shared" si="18790"/>
        <v/>
      </c>
      <c r="FA926" s="4" t="str">
        <f t="shared" si="18822"/>
        <v/>
      </c>
      <c r="FB926" s="4" t="str">
        <f t="shared" si="18884"/>
        <v/>
      </c>
      <c r="FC926" s="4">
        <f t="shared" ref="FC926" si="18968">IF(FC731="","",FC731)</f>
        <v>40013</v>
      </c>
      <c r="FD926" s="4">
        <f t="shared" si="18886"/>
        <v>1</v>
      </c>
      <c r="FE926" s="4">
        <f t="shared" ref="FE926" si="18969">IF(FE731="","",FE731)</f>
        <v>20100</v>
      </c>
      <c r="FF926" s="4">
        <f t="shared" si="18717"/>
        <v>1</v>
      </c>
      <c r="FG926" s="4">
        <f t="shared" si="18697"/>
        <v>20100</v>
      </c>
      <c r="FH926" s="4">
        <f t="shared" si="18495"/>
        <v>1</v>
      </c>
      <c r="FR926" s="2">
        <v>99999</v>
      </c>
      <c r="FS926" s="2">
        <v>0</v>
      </c>
      <c r="FT926" s="4">
        <v>10000</v>
      </c>
      <c r="FU926" s="4"/>
      <c r="FV926" s="4"/>
      <c r="FW926" s="4"/>
      <c r="FX926" s="4"/>
      <c r="FY926" s="4"/>
      <c r="FZ926" s="77">
        <v>0</v>
      </c>
      <c r="GA926" s="2">
        <v>1</v>
      </c>
      <c r="GB926" s="2">
        <v>30</v>
      </c>
      <c r="GC926" s="2">
        <v>1</v>
      </c>
      <c r="GD926"/>
    </row>
    <row r="927" s="2" customFormat="1" ht="14.25" spans="1:186">
      <c r="A927" s="15">
        <v>8100310</v>
      </c>
      <c r="B927" s="7">
        <f t="shared" ref="B927" si="18970">B914</f>
        <v>1384</v>
      </c>
      <c r="C927" s="7">
        <f t="shared" ref="C927" si="18971">C914</f>
        <v>1</v>
      </c>
      <c r="D927" s="5" t="s">
        <v>631</v>
      </c>
      <c r="E927" s="2" t="s">
        <v>1636</v>
      </c>
      <c r="F927" s="31" t="s">
        <v>1483</v>
      </c>
      <c r="G927" s="31">
        <v>5</v>
      </c>
      <c r="H927" s="7" t="s">
        <v>191</v>
      </c>
      <c r="I927" s="7" t="s">
        <v>187</v>
      </c>
      <c r="J927" s="37">
        <v>1498</v>
      </c>
      <c r="K927" s="39">
        <v>1698</v>
      </c>
      <c r="L927" s="80"/>
      <c r="M927" s="53" t="s">
        <v>193</v>
      </c>
      <c r="N927" s="4">
        <f t="shared" ref="N927" si="18972">N732</f>
        <v>100</v>
      </c>
      <c r="O927" s="4">
        <f t="shared" si="18448"/>
        <v>100</v>
      </c>
      <c r="P927" s="40">
        <f t="shared" si="18497"/>
        <v>2105</v>
      </c>
      <c r="Q927" s="4"/>
      <c r="S927" s="48">
        <f t="shared" ref="S927" si="18973">S914</f>
        <v>2</v>
      </c>
      <c r="T927" s="94" t="s">
        <v>194</v>
      </c>
      <c r="U927" s="7" t="s">
        <v>195</v>
      </c>
      <c r="V927" s="7" t="str">
        <f t="shared" si="18677"/>
        <v>1</v>
      </c>
      <c r="W927" s="7" t="str">
        <f t="shared" ref="W927" si="18974">IF(P927&gt;=50,"1","0")</f>
        <v>1</v>
      </c>
      <c r="X927" s="40">
        <v>0</v>
      </c>
      <c r="AB927" s="7" t="s">
        <v>195</v>
      </c>
      <c r="AC927" s="7">
        <v>0</v>
      </c>
      <c r="AD927" s="7" t="s">
        <v>195</v>
      </c>
      <c r="AE927" s="7" t="s">
        <v>195</v>
      </c>
      <c r="AF927" s="7" t="s">
        <v>195</v>
      </c>
      <c r="AG927" s="7" t="s">
        <v>195</v>
      </c>
      <c r="AH927" s="40">
        <v>0</v>
      </c>
      <c r="AI927" s="40">
        <v>0</v>
      </c>
      <c r="AJ927" s="40">
        <v>1</v>
      </c>
      <c r="AK927" s="40">
        <v>0</v>
      </c>
      <c r="AL927" s="40">
        <v>1</v>
      </c>
      <c r="AM927" s="40">
        <v>0</v>
      </c>
      <c r="AN927" s="40">
        <v>60</v>
      </c>
      <c r="AO927" s="40">
        <v>20000</v>
      </c>
      <c r="AP927" s="7" t="s">
        <v>626</v>
      </c>
      <c r="AQ927" s="4">
        <f t="shared" ref="AQ927" si="18975">AQ732</f>
        <v>3</v>
      </c>
      <c r="AR927" s="4">
        <f t="shared" si="18832"/>
        <v>161506</v>
      </c>
      <c r="AS927" s="7" t="s">
        <v>199</v>
      </c>
      <c r="AT927" s="48">
        <v>3</v>
      </c>
      <c r="AU927" s="48">
        <v>1</v>
      </c>
      <c r="AV927" s="48">
        <v>3</v>
      </c>
      <c r="AW927" s="48">
        <v>500</v>
      </c>
      <c r="AX927" s="48">
        <v>250</v>
      </c>
      <c r="AY927" s="48">
        <v>0</v>
      </c>
      <c r="AZ927" s="48">
        <v>0</v>
      </c>
      <c r="BE927" s="48">
        <v>0</v>
      </c>
      <c r="BF927" s="48">
        <v>1</v>
      </c>
      <c r="BG927" s="48">
        <f t="shared" si="18499"/>
        <v>990</v>
      </c>
      <c r="BH927" s="48">
        <f t="shared" si="18500"/>
        <v>990</v>
      </c>
      <c r="BI927" s="7">
        <v>0</v>
      </c>
      <c r="BJ927" s="7">
        <v>0</v>
      </c>
      <c r="BK927" s="7">
        <v>0</v>
      </c>
      <c r="BL927" s="7">
        <v>0</v>
      </c>
      <c r="BM927" s="7">
        <v>0</v>
      </c>
      <c r="BN927" s="7">
        <v>0</v>
      </c>
      <c r="BO927" s="7">
        <v>0</v>
      </c>
      <c r="BP927" s="7">
        <v>0</v>
      </c>
      <c r="BQ927" s="7">
        <v>0</v>
      </c>
      <c r="BR927" s="7">
        <v>0</v>
      </c>
      <c r="BS927" s="7">
        <v>0</v>
      </c>
      <c r="BT927" s="7">
        <v>0</v>
      </c>
      <c r="BU927" s="7">
        <v>0</v>
      </c>
      <c r="BV927" s="7">
        <v>0</v>
      </c>
      <c r="BW927" s="7">
        <v>0</v>
      </c>
      <c r="BX927" s="7">
        <v>0</v>
      </c>
      <c r="BY927" s="7">
        <v>0</v>
      </c>
      <c r="BZ927" s="7">
        <v>0</v>
      </c>
      <c r="CA927" s="7">
        <v>0</v>
      </c>
      <c r="CB927" s="7">
        <v>0</v>
      </c>
      <c r="CC927" s="7">
        <v>0</v>
      </c>
      <c r="CD927" s="7">
        <v>0</v>
      </c>
      <c r="CE927" s="7">
        <v>0</v>
      </c>
      <c r="CF927" s="7">
        <v>0</v>
      </c>
      <c r="CG927" s="7">
        <v>0</v>
      </c>
      <c r="CH927" s="7">
        <v>0</v>
      </c>
      <c r="CI927" s="7">
        <v>0</v>
      </c>
      <c r="CJ927" s="7">
        <v>0</v>
      </c>
      <c r="CK927" s="7">
        <v>0</v>
      </c>
      <c r="CL927" s="40">
        <v>0</v>
      </c>
      <c r="CM927" s="40">
        <v>0</v>
      </c>
      <c r="CN927" s="40">
        <v>0</v>
      </c>
      <c r="CO927" s="40">
        <v>0</v>
      </c>
      <c r="CP927" s="7">
        <v>0</v>
      </c>
      <c r="CQ927" s="7">
        <v>0</v>
      </c>
      <c r="CR927" s="7">
        <v>0</v>
      </c>
      <c r="CS927" s="40">
        <v>0</v>
      </c>
      <c r="CT927" s="7">
        <v>0</v>
      </c>
      <c r="CU927" s="7">
        <v>0</v>
      </c>
      <c r="CV927" s="4"/>
      <c r="CW927" s="4"/>
      <c r="CX927" s="4" t="str">
        <f t="shared" ref="CX927" si="18976">IF(CX732="","",CX732)</f>
        <v/>
      </c>
      <c r="CY927" s="4" t="str">
        <f t="shared" ref="CY927" si="18977">IF(CY732="","",CY732)</f>
        <v/>
      </c>
      <c r="CZ927" s="4" t="str">
        <f t="shared" si="18951"/>
        <v/>
      </c>
      <c r="DA927" s="4" t="str">
        <f t="shared" ref="DA927" si="18978">IF(DA732="","",DA732)</f>
        <v/>
      </c>
      <c r="DB927" s="4" t="str">
        <f t="shared" si="18898"/>
        <v/>
      </c>
      <c r="DC927" s="4" t="str">
        <f t="shared" ref="DC927:DC952" si="18979">IF(DC732="","",DC732)</f>
        <v/>
      </c>
      <c r="DD927" s="7">
        <v>2</v>
      </c>
      <c r="DE927" s="7">
        <v>30</v>
      </c>
      <c r="DF927" s="7">
        <v>60</v>
      </c>
      <c r="DH927" s="4">
        <f t="shared" ref="DH927" si="18980">IF(DH732="","",DH732)</f>
        <v>13</v>
      </c>
      <c r="DI927" s="4">
        <f t="shared" ref="DI927" si="18981">IF(DI732="","",DI732)</f>
        <v>2</v>
      </c>
      <c r="DJ927" s="4">
        <f t="shared" ref="DJ927" si="18982">IF(DJ732="","",DJ732)</f>
        <v>3</v>
      </c>
      <c r="DK927" s="4" t="str">
        <f t="shared" ref="DK927" si="18983">IF(DK732="","",DK732)</f>
        <v/>
      </c>
      <c r="DL927" s="4" t="str">
        <f t="shared" si="18638"/>
        <v/>
      </c>
      <c r="DX927" s="7">
        <f t="shared" si="18661"/>
        <v>8100310</v>
      </c>
      <c r="DY927" s="7"/>
      <c r="DZ927" s="67">
        <v>0</v>
      </c>
      <c r="EA927" s="2" t="s">
        <v>242</v>
      </c>
      <c r="EB927" s="85" t="s">
        <v>242</v>
      </c>
      <c r="EC927" s="2" t="s">
        <v>242</v>
      </c>
      <c r="ED927" s="2">
        <v>2027</v>
      </c>
      <c r="EE927" s="2">
        <v>3004</v>
      </c>
      <c r="EF927" s="7">
        <v>50</v>
      </c>
      <c r="EG927" s="20"/>
      <c r="EH927" s="20"/>
      <c r="EI927" s="4">
        <f t="shared" ref="EI927" si="18984">IF(EI732="","",EI732)</f>
        <v>331140</v>
      </c>
      <c r="EJ927" s="4">
        <f t="shared" ref="EJ927" si="18985">IF(EJ732="","",EJ732)</f>
        <v>1</v>
      </c>
      <c r="EK927" s="4">
        <f t="shared" ref="EK927" si="18986">IF(EK732="","",EK732)</f>
        <v>331141</v>
      </c>
      <c r="EL927" s="4">
        <f t="shared" ref="EL927" si="18987">IF(EL732="","",EL732)</f>
        <v>1</v>
      </c>
      <c r="EM927" s="4" t="str">
        <f t="shared" ref="EM927" si="18988">IF(EM732="","",EM732)</f>
        <v/>
      </c>
      <c r="EN927" s="4" t="str">
        <f t="shared" ref="EN927" si="18989">IF(EN732="","",EN732)</f>
        <v/>
      </c>
      <c r="EO927" s="4" t="str">
        <f t="shared" ref="EO927" si="18990">IF(EO732="","",EO732)</f>
        <v/>
      </c>
      <c r="EP927" s="4" t="str">
        <f t="shared" ref="EP927" si="18991">IF(EP732="","",EP732)</f>
        <v/>
      </c>
      <c r="EQ927" s="4" t="str">
        <f t="shared" ref="EQ927" si="18992">IF(EQ732="","",EQ732)</f>
        <v/>
      </c>
      <c r="ER927" s="4" t="str">
        <f t="shared" si="18852"/>
        <v/>
      </c>
      <c r="ES927" s="4" t="str">
        <f t="shared" si="18820"/>
        <v/>
      </c>
      <c r="ET927" s="4" t="str">
        <f t="shared" ref="ET927" si="18993">IF(ET732="","",ET732)</f>
        <v/>
      </c>
      <c r="EU927" s="4" t="str">
        <f t="shared" si="18789"/>
        <v/>
      </c>
      <c r="EV927" s="4" t="str">
        <f t="shared" si="18519"/>
        <v/>
      </c>
      <c r="EW927" s="4" t="str">
        <f t="shared" si="18519"/>
        <v/>
      </c>
      <c r="EX927" s="4" t="str">
        <f t="shared" si="18519"/>
        <v/>
      </c>
      <c r="EY927" s="4" t="str">
        <f t="shared" si="18519"/>
        <v/>
      </c>
      <c r="EZ927" s="4" t="str">
        <f t="shared" si="18790"/>
        <v/>
      </c>
      <c r="FA927" s="4" t="str">
        <f t="shared" si="18822"/>
        <v/>
      </c>
      <c r="FB927" s="4" t="str">
        <f t="shared" si="18884"/>
        <v/>
      </c>
      <c r="FC927" s="4">
        <f t="shared" ref="FC927" si="18994">IF(FC732="","",FC732)</f>
        <v>40013</v>
      </c>
      <c r="FD927" s="4">
        <f t="shared" si="18886"/>
        <v>1</v>
      </c>
      <c r="FE927" s="4">
        <f t="shared" ref="FE927" si="18995">IF(FE732="","",FE732)</f>
        <v>20100</v>
      </c>
      <c r="FF927" s="4">
        <f t="shared" si="18717"/>
        <v>1</v>
      </c>
      <c r="FG927" s="4">
        <f t="shared" si="18697"/>
        <v>20100</v>
      </c>
      <c r="FH927" s="4">
        <f t="shared" si="18495"/>
        <v>1</v>
      </c>
      <c r="FR927" s="2">
        <v>99999</v>
      </c>
      <c r="FS927" s="2">
        <v>0</v>
      </c>
      <c r="FT927" s="4">
        <v>10000</v>
      </c>
      <c r="FU927" s="4"/>
      <c r="FV927" s="4"/>
      <c r="FW927" s="4"/>
      <c r="FX927" s="4"/>
      <c r="FY927" s="4"/>
      <c r="FZ927" s="77">
        <v>0</v>
      </c>
      <c r="GA927" s="2">
        <v>1</v>
      </c>
      <c r="GB927" s="2">
        <v>30</v>
      </c>
      <c r="GC927" s="2">
        <v>1</v>
      </c>
      <c r="GD927"/>
    </row>
    <row r="928" s="2" customFormat="1" ht="14.25" spans="1:186">
      <c r="A928" s="15">
        <v>8100411</v>
      </c>
      <c r="B928" s="7">
        <f t="shared" ref="B928" si="18996">B915</f>
        <v>40</v>
      </c>
      <c r="C928" s="7">
        <f t="shared" ref="C928" si="18997">C915</f>
        <v>2</v>
      </c>
      <c r="D928" s="5" t="s">
        <v>633</v>
      </c>
      <c r="E928" s="2" t="s">
        <v>1637</v>
      </c>
      <c r="F928" s="31" t="s">
        <v>1483</v>
      </c>
      <c r="G928" s="31">
        <v>5</v>
      </c>
      <c r="H928" s="7" t="s">
        <v>191</v>
      </c>
      <c r="I928" s="7" t="s">
        <v>187</v>
      </c>
      <c r="J928" s="37">
        <v>1465</v>
      </c>
      <c r="K928" s="39">
        <v>1434</v>
      </c>
      <c r="L928" s="80"/>
      <c r="M928" s="53" t="s">
        <v>193</v>
      </c>
      <c r="N928" s="4">
        <f t="shared" ref="N928" si="18998">N733</f>
        <v>100</v>
      </c>
      <c r="O928" s="4">
        <f t="shared" si="18448"/>
        <v>100</v>
      </c>
      <c r="P928" s="40">
        <f t="shared" si="18497"/>
        <v>2205</v>
      </c>
      <c r="Q928" s="4"/>
      <c r="S928" s="48">
        <f t="shared" ref="S928" si="18999">S915</f>
        <v>0</v>
      </c>
      <c r="T928" s="94" t="s">
        <v>194</v>
      </c>
      <c r="U928" s="7" t="s">
        <v>195</v>
      </c>
      <c r="V928" s="7" t="str">
        <f t="shared" si="18677"/>
        <v>1</v>
      </c>
      <c r="W928" s="7" t="str">
        <f t="shared" ref="W928:W955" si="19000">IF(P928&gt;=50,"1","0")</f>
        <v>1</v>
      </c>
      <c r="X928" s="40">
        <v>0</v>
      </c>
      <c r="AB928" s="7" t="s">
        <v>195</v>
      </c>
      <c r="AC928" s="7">
        <v>0</v>
      </c>
      <c r="AD928" s="7" t="s">
        <v>195</v>
      </c>
      <c r="AE928" s="7" t="s">
        <v>195</v>
      </c>
      <c r="AF928" s="7" t="s">
        <v>195</v>
      </c>
      <c r="AG928" s="7" t="s">
        <v>195</v>
      </c>
      <c r="AH928" s="40">
        <v>0</v>
      </c>
      <c r="AI928" s="40">
        <v>0</v>
      </c>
      <c r="AJ928" s="40">
        <v>1</v>
      </c>
      <c r="AK928" s="40">
        <v>0</v>
      </c>
      <c r="AL928" s="40">
        <v>1</v>
      </c>
      <c r="AM928" s="40">
        <v>0</v>
      </c>
      <c r="AN928" s="40">
        <v>60</v>
      </c>
      <c r="AO928" s="40">
        <v>20000</v>
      </c>
      <c r="AP928" s="7" t="s">
        <v>626</v>
      </c>
      <c r="AQ928" s="4">
        <f t="shared" ref="AQ928" si="19001">AQ733</f>
        <v>3</v>
      </c>
      <c r="AR928" s="4">
        <f t="shared" si="18832"/>
        <v>161506</v>
      </c>
      <c r="AS928" s="7" t="s">
        <v>199</v>
      </c>
      <c r="AT928" s="48">
        <v>3</v>
      </c>
      <c r="AU928" s="48">
        <v>1</v>
      </c>
      <c r="AV928" s="48">
        <v>3</v>
      </c>
      <c r="AW928" s="48">
        <v>500</v>
      </c>
      <c r="AX928" s="48">
        <v>250</v>
      </c>
      <c r="AY928" s="48">
        <v>0</v>
      </c>
      <c r="AZ928" s="48">
        <v>0</v>
      </c>
      <c r="BE928" s="48">
        <v>0</v>
      </c>
      <c r="BF928" s="48">
        <v>1</v>
      </c>
      <c r="BG928" s="48">
        <f t="shared" si="18499"/>
        <v>990</v>
      </c>
      <c r="BH928" s="48">
        <f t="shared" si="18500"/>
        <v>990</v>
      </c>
      <c r="BI928" s="7">
        <v>0</v>
      </c>
      <c r="BJ928" s="7">
        <v>0</v>
      </c>
      <c r="BK928" s="7">
        <v>0</v>
      </c>
      <c r="BL928" s="7">
        <v>0</v>
      </c>
      <c r="BM928" s="7">
        <v>0</v>
      </c>
      <c r="BN928" s="7">
        <v>0</v>
      </c>
      <c r="BO928" s="7">
        <v>0</v>
      </c>
      <c r="BP928" s="7">
        <v>0</v>
      </c>
      <c r="BQ928" s="7">
        <v>0</v>
      </c>
      <c r="BR928" s="7">
        <v>0</v>
      </c>
      <c r="BS928" s="7">
        <v>0</v>
      </c>
      <c r="BT928" s="7">
        <v>0</v>
      </c>
      <c r="BU928" s="7">
        <v>0</v>
      </c>
      <c r="BV928" s="7">
        <v>0</v>
      </c>
      <c r="BW928" s="7">
        <v>0</v>
      </c>
      <c r="BX928" s="7">
        <v>0</v>
      </c>
      <c r="BY928" s="7">
        <v>0</v>
      </c>
      <c r="BZ928" s="7">
        <v>0</v>
      </c>
      <c r="CA928" s="7">
        <v>0</v>
      </c>
      <c r="CB928" s="7">
        <v>0</v>
      </c>
      <c r="CC928" s="7">
        <v>0</v>
      </c>
      <c r="CD928" s="7">
        <v>0</v>
      </c>
      <c r="CE928" s="7">
        <v>0</v>
      </c>
      <c r="CF928" s="7">
        <v>0</v>
      </c>
      <c r="CG928" s="7">
        <v>0</v>
      </c>
      <c r="CH928" s="7">
        <v>0</v>
      </c>
      <c r="CI928" s="7">
        <v>0</v>
      </c>
      <c r="CJ928" s="7">
        <v>0</v>
      </c>
      <c r="CK928" s="7">
        <v>0</v>
      </c>
      <c r="CL928" s="40">
        <v>0</v>
      </c>
      <c r="CM928" s="40">
        <v>0</v>
      </c>
      <c r="CN928" s="40">
        <v>0</v>
      </c>
      <c r="CO928" s="40">
        <v>0</v>
      </c>
      <c r="CP928" s="7">
        <v>0</v>
      </c>
      <c r="CQ928" s="7">
        <v>0</v>
      </c>
      <c r="CR928" s="7">
        <v>0</v>
      </c>
      <c r="CS928" s="40">
        <v>0</v>
      </c>
      <c r="CT928" s="7">
        <v>0</v>
      </c>
      <c r="CU928" s="7">
        <v>0</v>
      </c>
      <c r="CV928" s="4"/>
      <c r="CW928" s="4"/>
      <c r="CX928" s="4" t="str">
        <f t="shared" ref="CX928" si="19002">IF(CX733="","",CX733)</f>
        <v/>
      </c>
      <c r="CY928" s="4" t="str">
        <f t="shared" ref="CY928" si="19003">IF(CY733="","",CY733)</f>
        <v/>
      </c>
      <c r="CZ928" s="4" t="str">
        <f t="shared" si="18951"/>
        <v/>
      </c>
      <c r="DA928" s="4" t="str">
        <f t="shared" ref="DA928" si="19004">IF(DA733="","",DA733)</f>
        <v/>
      </c>
      <c r="DB928" s="4" t="str">
        <f t="shared" si="18898"/>
        <v/>
      </c>
      <c r="DC928" s="4" t="str">
        <f t="shared" si="18979"/>
        <v/>
      </c>
      <c r="DD928" s="7">
        <v>2</v>
      </c>
      <c r="DE928" s="7">
        <v>30</v>
      </c>
      <c r="DF928" s="7">
        <v>60</v>
      </c>
      <c r="DH928" s="4">
        <f t="shared" ref="DH928" si="19005">IF(DH733="","",DH733)</f>
        <v>13</v>
      </c>
      <c r="DI928" s="4">
        <f t="shared" ref="DI928" si="19006">IF(DI733="","",DI733)</f>
        <v>4</v>
      </c>
      <c r="DJ928" s="4">
        <f t="shared" ref="DJ928" si="19007">IF(DJ733="","",DJ733)</f>
        <v>5</v>
      </c>
      <c r="DK928" s="4" t="str">
        <f t="shared" ref="DK928:DK951" si="19008">IF(DK733="","",DK733)</f>
        <v/>
      </c>
      <c r="DL928" s="4" t="str">
        <f t="shared" si="18638"/>
        <v/>
      </c>
      <c r="DX928" s="7">
        <f t="shared" si="18661"/>
        <v>8100411</v>
      </c>
      <c r="DY928" s="7"/>
      <c r="DZ928" s="67">
        <v>0</v>
      </c>
      <c r="EA928" s="2" t="s">
        <v>242</v>
      </c>
      <c r="EB928" s="85" t="s">
        <v>242</v>
      </c>
      <c r="EC928" s="2" t="s">
        <v>242</v>
      </c>
      <c r="ED928" s="2">
        <v>2030</v>
      </c>
      <c r="EE928" s="2">
        <v>3004</v>
      </c>
      <c r="EF928" s="7">
        <v>50</v>
      </c>
      <c r="EG928" s="20"/>
      <c r="EH928" s="20"/>
      <c r="EI928" s="4">
        <f t="shared" ref="EI928" si="19009">IF(EI733="","",EI733)</f>
        <v>331170</v>
      </c>
      <c r="EJ928" s="4">
        <f t="shared" ref="EJ928" si="19010">IF(EJ733="","",EJ733)</f>
        <v>1</v>
      </c>
      <c r="EK928" s="4">
        <f t="shared" ref="EK928" si="19011">IF(EK733="","",EK733)</f>
        <v>331171</v>
      </c>
      <c r="EL928" s="4">
        <f t="shared" ref="EL928" si="19012">IF(EL733="","",EL733)</f>
        <v>1</v>
      </c>
      <c r="EM928" s="4" t="str">
        <f t="shared" ref="EM928" si="19013">IF(EM733="","",EM733)</f>
        <v/>
      </c>
      <c r="EN928" s="4" t="str">
        <f t="shared" ref="EN928" si="19014">IF(EN733="","",EN733)</f>
        <v/>
      </c>
      <c r="EO928" s="4" t="str">
        <f t="shared" ref="EO928" si="19015">IF(EO733="","",EO733)</f>
        <v/>
      </c>
      <c r="EP928" s="4" t="str">
        <f t="shared" ref="EP928" si="19016">IF(EP733="","",EP733)</f>
        <v/>
      </c>
      <c r="EQ928" s="4" t="str">
        <f t="shared" ref="EQ928" si="19017">IF(EQ733="","",EQ733)</f>
        <v/>
      </c>
      <c r="ER928" s="4" t="str">
        <f t="shared" si="18852"/>
        <v/>
      </c>
      <c r="ES928" s="4" t="str">
        <f t="shared" si="18820"/>
        <v/>
      </c>
      <c r="ET928" s="4" t="str">
        <f t="shared" ref="ET928" si="19018">IF(ET733="","",ET733)</f>
        <v/>
      </c>
      <c r="EU928" s="4" t="str">
        <f t="shared" si="18789"/>
        <v/>
      </c>
      <c r="EV928" s="4" t="str">
        <f t="shared" si="18519"/>
        <v/>
      </c>
      <c r="EW928" s="4" t="str">
        <f t="shared" si="18519"/>
        <v/>
      </c>
      <c r="EX928" s="4" t="str">
        <f t="shared" si="18519"/>
        <v/>
      </c>
      <c r="EY928" s="4" t="str">
        <f t="shared" si="18519"/>
        <v/>
      </c>
      <c r="EZ928" s="4" t="str">
        <f t="shared" si="18790"/>
        <v/>
      </c>
      <c r="FA928" s="4" t="str">
        <f t="shared" si="18822"/>
        <v/>
      </c>
      <c r="FB928" s="4" t="str">
        <f t="shared" si="18884"/>
        <v/>
      </c>
      <c r="FC928" s="4">
        <f t="shared" ref="FC928" si="19019">IF(FC733="","",FC733)</f>
        <v>40013</v>
      </c>
      <c r="FD928" s="4">
        <f t="shared" si="18886"/>
        <v>1</v>
      </c>
      <c r="FE928" s="4">
        <f t="shared" ref="FE928" si="19020">IF(FE733="","",FE733)</f>
        <v>20100</v>
      </c>
      <c r="FF928" s="4">
        <f t="shared" si="18717"/>
        <v>1</v>
      </c>
      <c r="FG928" s="4">
        <f t="shared" si="18697"/>
        <v>20100</v>
      </c>
      <c r="FH928" s="4">
        <f t="shared" si="18495"/>
        <v>1</v>
      </c>
      <c r="FR928" s="2">
        <v>99999</v>
      </c>
      <c r="FS928" s="2">
        <v>0</v>
      </c>
      <c r="FT928" s="4">
        <v>10000</v>
      </c>
      <c r="FU928" s="4"/>
      <c r="FV928" s="4"/>
      <c r="FW928" s="4"/>
      <c r="FX928" s="4"/>
      <c r="FY928" s="4"/>
      <c r="FZ928" s="77">
        <v>0</v>
      </c>
      <c r="GA928" s="2">
        <v>1</v>
      </c>
      <c r="GB928" s="2">
        <v>30</v>
      </c>
      <c r="GC928" s="2">
        <v>1</v>
      </c>
      <c r="GD928"/>
    </row>
    <row r="929" s="2" customFormat="1" ht="14.25" spans="1:186">
      <c r="A929" s="15">
        <v>8100512</v>
      </c>
      <c r="B929" s="7">
        <f t="shared" ref="B929:B950" si="19021">B916</f>
        <v>72</v>
      </c>
      <c r="C929" s="7">
        <f t="shared" ref="C929" si="19022">C916</f>
        <v>4</v>
      </c>
      <c r="D929" s="5" t="s">
        <v>635</v>
      </c>
      <c r="E929" s="2" t="s">
        <v>1638</v>
      </c>
      <c r="F929" s="31" t="s">
        <v>1483</v>
      </c>
      <c r="G929" s="31">
        <v>5</v>
      </c>
      <c r="H929" s="7" t="s">
        <v>191</v>
      </c>
      <c r="I929" s="7" t="s">
        <v>187</v>
      </c>
      <c r="J929" s="37">
        <v>1476</v>
      </c>
      <c r="K929" s="39">
        <v>1435</v>
      </c>
      <c r="L929" s="80"/>
      <c r="M929" s="53" t="s">
        <v>193</v>
      </c>
      <c r="N929" s="4">
        <f t="shared" ref="N929" si="19023">N734</f>
        <v>100</v>
      </c>
      <c r="O929" s="4">
        <f t="shared" ref="O929:O930" si="19024">O734</f>
        <v>100</v>
      </c>
      <c r="P929" s="40">
        <f t="shared" si="18497"/>
        <v>2405</v>
      </c>
      <c r="Q929" s="4"/>
      <c r="S929" s="48">
        <f t="shared" ref="S929" si="19025">S916</f>
        <v>0</v>
      </c>
      <c r="T929" s="94" t="s">
        <v>194</v>
      </c>
      <c r="U929" s="7" t="s">
        <v>195</v>
      </c>
      <c r="V929" s="7" t="str">
        <f t="shared" si="18677"/>
        <v>1</v>
      </c>
      <c r="W929" s="7" t="str">
        <f t="shared" si="19000"/>
        <v>1</v>
      </c>
      <c r="X929" s="40">
        <v>0</v>
      </c>
      <c r="AB929" s="7" t="s">
        <v>195</v>
      </c>
      <c r="AC929" s="7">
        <v>0</v>
      </c>
      <c r="AD929" s="7" t="s">
        <v>195</v>
      </c>
      <c r="AE929" s="7" t="s">
        <v>195</v>
      </c>
      <c r="AF929" s="7" t="s">
        <v>195</v>
      </c>
      <c r="AG929" s="7" t="s">
        <v>195</v>
      </c>
      <c r="AH929" s="40">
        <v>0</v>
      </c>
      <c r="AI929" s="40">
        <v>0</v>
      </c>
      <c r="AJ929" s="40">
        <v>1</v>
      </c>
      <c r="AK929" s="40">
        <v>0</v>
      </c>
      <c r="AL929" s="40">
        <v>1</v>
      </c>
      <c r="AM929" s="40">
        <v>0</v>
      </c>
      <c r="AN929" s="40">
        <v>60</v>
      </c>
      <c r="AO929" s="40">
        <v>20000</v>
      </c>
      <c r="AP929" s="7" t="s">
        <v>626</v>
      </c>
      <c r="AQ929" s="4">
        <f t="shared" ref="AQ929" si="19026">AQ734</f>
        <v>3</v>
      </c>
      <c r="AR929" s="4">
        <f t="shared" si="18832"/>
        <v>161506</v>
      </c>
      <c r="AS929" s="7" t="s">
        <v>199</v>
      </c>
      <c r="AT929" s="48">
        <v>3</v>
      </c>
      <c r="AU929" s="48">
        <v>1</v>
      </c>
      <c r="AV929" s="48">
        <v>3</v>
      </c>
      <c r="AW929" s="48">
        <v>500</v>
      </c>
      <c r="AX929" s="48">
        <v>250</v>
      </c>
      <c r="AY929" s="48">
        <v>0</v>
      </c>
      <c r="AZ929" s="48">
        <v>0</v>
      </c>
      <c r="BE929" s="48">
        <v>0</v>
      </c>
      <c r="BF929" s="48">
        <v>1</v>
      </c>
      <c r="BG929" s="48">
        <f t="shared" si="18499"/>
        <v>990</v>
      </c>
      <c r="BH929" s="48">
        <f t="shared" si="18500"/>
        <v>990</v>
      </c>
      <c r="BI929" s="7">
        <v>0</v>
      </c>
      <c r="BJ929" s="7">
        <v>0</v>
      </c>
      <c r="BK929" s="7">
        <v>0</v>
      </c>
      <c r="BL929" s="7">
        <v>0</v>
      </c>
      <c r="BM929" s="7">
        <v>0</v>
      </c>
      <c r="BN929" s="7">
        <v>0</v>
      </c>
      <c r="BO929" s="7">
        <v>0</v>
      </c>
      <c r="BP929" s="7">
        <v>0</v>
      </c>
      <c r="BQ929" s="7">
        <v>0</v>
      </c>
      <c r="BR929" s="7">
        <v>0</v>
      </c>
      <c r="BS929" s="7">
        <v>0</v>
      </c>
      <c r="BT929" s="7">
        <v>0</v>
      </c>
      <c r="BU929" s="7">
        <v>0</v>
      </c>
      <c r="BV929" s="7">
        <v>0</v>
      </c>
      <c r="BW929" s="7">
        <v>0</v>
      </c>
      <c r="BX929" s="7">
        <v>0</v>
      </c>
      <c r="BY929" s="7">
        <v>0</v>
      </c>
      <c r="BZ929" s="7">
        <v>0</v>
      </c>
      <c r="CA929" s="7">
        <v>0</v>
      </c>
      <c r="CB929" s="7">
        <v>0</v>
      </c>
      <c r="CC929" s="7">
        <v>0</v>
      </c>
      <c r="CD929" s="7">
        <v>0</v>
      </c>
      <c r="CE929" s="7">
        <v>0</v>
      </c>
      <c r="CF929" s="7">
        <v>0</v>
      </c>
      <c r="CG929" s="7">
        <v>0</v>
      </c>
      <c r="CH929" s="7">
        <v>0</v>
      </c>
      <c r="CI929" s="7">
        <v>0</v>
      </c>
      <c r="CJ929" s="7">
        <v>0</v>
      </c>
      <c r="CK929" s="7">
        <v>0</v>
      </c>
      <c r="CL929" s="40">
        <v>0</v>
      </c>
      <c r="CM929" s="40">
        <v>0</v>
      </c>
      <c r="CN929" s="40">
        <v>0</v>
      </c>
      <c r="CO929" s="40">
        <v>0</v>
      </c>
      <c r="CP929" s="7">
        <v>0</v>
      </c>
      <c r="CQ929" s="7">
        <v>0</v>
      </c>
      <c r="CR929" s="7">
        <v>0</v>
      </c>
      <c r="CS929" s="40">
        <v>0</v>
      </c>
      <c r="CT929" s="7">
        <v>0</v>
      </c>
      <c r="CU929" s="7">
        <v>0</v>
      </c>
      <c r="CV929" s="4"/>
      <c r="CW929" s="4"/>
      <c r="CX929" s="4" t="str">
        <f t="shared" ref="CX929" si="19027">IF(CX734="","",CX734)</f>
        <v/>
      </c>
      <c r="CY929" s="4" t="str">
        <f t="shared" ref="CY929" si="19028">IF(CY734="","",CY734)</f>
        <v/>
      </c>
      <c r="CZ929" s="4" t="str">
        <f t="shared" si="18951"/>
        <v/>
      </c>
      <c r="DA929" s="4" t="str">
        <f t="shared" ref="DA929" si="19029">IF(DA734="","",DA734)</f>
        <v/>
      </c>
      <c r="DB929" s="4" t="str">
        <f t="shared" si="18898"/>
        <v/>
      </c>
      <c r="DC929" s="4" t="str">
        <f t="shared" si="18979"/>
        <v/>
      </c>
      <c r="DD929" s="7">
        <v>2</v>
      </c>
      <c r="DE929" s="7">
        <v>30</v>
      </c>
      <c r="DF929" s="7">
        <v>60</v>
      </c>
      <c r="DH929" s="4">
        <f t="shared" ref="DH929" si="19030">IF(DH734="","",DH734)</f>
        <v>13</v>
      </c>
      <c r="DI929" s="4">
        <f t="shared" ref="DI929" si="19031">IF(DI734="","",DI734)</f>
        <v>1</v>
      </c>
      <c r="DJ929" s="4">
        <f t="shared" ref="DJ929:DJ938" si="19032">IF(DJ734="","",DJ734)</f>
        <v>6</v>
      </c>
      <c r="DK929" s="4">
        <f t="shared" si="19008"/>
        <v>9</v>
      </c>
      <c r="DL929" s="4" t="str">
        <f t="shared" si="18638"/>
        <v/>
      </c>
      <c r="DX929" s="7">
        <f t="shared" si="18661"/>
        <v>8100512</v>
      </c>
      <c r="DY929" s="7"/>
      <c r="DZ929" s="67">
        <v>0</v>
      </c>
      <c r="EA929" s="2" t="s">
        <v>242</v>
      </c>
      <c r="EB929" s="85" t="s">
        <v>242</v>
      </c>
      <c r="EC929" s="2" t="s">
        <v>242</v>
      </c>
      <c r="ED929" s="2">
        <v>2033</v>
      </c>
      <c r="EE929" s="2">
        <v>3004</v>
      </c>
      <c r="EF929" s="7">
        <v>50</v>
      </c>
      <c r="EG929" s="20"/>
      <c r="EH929" s="20"/>
      <c r="EI929" s="4">
        <f t="shared" ref="EI929" si="19033">IF(EI734="","",EI734)</f>
        <v>331170</v>
      </c>
      <c r="EJ929" s="4">
        <f t="shared" ref="EJ929" si="19034">IF(EJ734="","",EJ734)</f>
        <v>1</v>
      </c>
      <c r="EK929" s="4">
        <f t="shared" ref="EK929" si="19035">IF(EK734="","",EK734)</f>
        <v>331171</v>
      </c>
      <c r="EL929" s="4">
        <f t="shared" ref="EL929" si="19036">IF(EL734="","",EL734)</f>
        <v>1</v>
      </c>
      <c r="EM929" s="4" t="str">
        <f t="shared" ref="EM929" si="19037">IF(EM734="","",EM734)</f>
        <v/>
      </c>
      <c r="EN929" s="4" t="str">
        <f t="shared" ref="EN929" si="19038">IF(EN734="","",EN734)</f>
        <v/>
      </c>
      <c r="EO929" s="4" t="str">
        <f t="shared" ref="EO929" si="19039">IF(EO734="","",EO734)</f>
        <v/>
      </c>
      <c r="EP929" s="4" t="str">
        <f t="shared" ref="EP929" si="19040">IF(EP734="","",EP734)</f>
        <v/>
      </c>
      <c r="EQ929" s="4" t="str">
        <f t="shared" ref="EQ929" si="19041">IF(EQ734="","",EQ734)</f>
        <v/>
      </c>
      <c r="ER929" s="4" t="str">
        <f t="shared" ref="ER929" si="19042">IF(ER734="","",ER734)</f>
        <v/>
      </c>
      <c r="ES929" s="4" t="str">
        <f t="shared" ref="ES929" si="19043">IF(ES734="","",ES734)</f>
        <v/>
      </c>
      <c r="ET929" s="4" t="str">
        <f t="shared" ref="ET929" si="19044">IF(ET734="","",ET734)</f>
        <v/>
      </c>
      <c r="EU929" s="4" t="str">
        <f t="shared" ref="EU929" si="19045">IF(EU734="","",EU734)</f>
        <v/>
      </c>
      <c r="EV929" s="4" t="str">
        <f t="shared" ref="EV929:EY948" si="19046">IF(EV734="","",EV734)</f>
        <v/>
      </c>
      <c r="EW929" s="4" t="str">
        <f t="shared" si="19046"/>
        <v/>
      </c>
      <c r="EX929" s="4" t="str">
        <f t="shared" si="19046"/>
        <v/>
      </c>
      <c r="EY929" s="4" t="str">
        <f t="shared" si="19046"/>
        <v/>
      </c>
      <c r="EZ929" s="4" t="str">
        <f t="shared" si="18790"/>
        <v/>
      </c>
      <c r="FA929" s="4" t="str">
        <f t="shared" si="18822"/>
        <v/>
      </c>
      <c r="FB929" s="4" t="str">
        <f t="shared" ref="FB929" si="19047">IF(FB734="","",FB734)</f>
        <v/>
      </c>
      <c r="FC929" s="4">
        <f t="shared" ref="FC929" si="19048">IF(FC734="","",FC734)</f>
        <v>40013</v>
      </c>
      <c r="FD929" s="4">
        <f t="shared" ref="FD929" si="19049">IF(FD734="","",FD734)</f>
        <v>1</v>
      </c>
      <c r="FE929" s="4">
        <f t="shared" ref="FE929" si="19050">IF(FE734="","",FE734)</f>
        <v>20100</v>
      </c>
      <c r="FF929" s="4">
        <f t="shared" ref="FF929" si="19051">IF(FF734="","",FF734)</f>
        <v>1</v>
      </c>
      <c r="FG929" s="4">
        <f t="shared" ref="FG929" si="19052">IF(FG734="","",FG734)</f>
        <v>20100</v>
      </c>
      <c r="FH929" s="4">
        <f t="shared" si="18495"/>
        <v>1</v>
      </c>
      <c r="FR929" s="2">
        <v>99999</v>
      </c>
      <c r="FS929" s="2">
        <v>0</v>
      </c>
      <c r="FT929" s="4">
        <v>10000</v>
      </c>
      <c r="FU929" s="4"/>
      <c r="FV929" s="4"/>
      <c r="FW929" s="4"/>
      <c r="FX929" s="4"/>
      <c r="FY929" s="4"/>
      <c r="FZ929" s="77">
        <v>0</v>
      </c>
      <c r="GA929" s="2">
        <v>1</v>
      </c>
      <c r="GB929" s="2">
        <v>30</v>
      </c>
      <c r="GC929" s="2">
        <v>1</v>
      </c>
      <c r="GD929"/>
    </row>
    <row r="930" s="2" customFormat="1" ht="14.25" spans="1:186">
      <c r="A930" s="15">
        <v>8100613</v>
      </c>
      <c r="B930" s="7">
        <f t="shared" si="19021"/>
        <v>88</v>
      </c>
      <c r="C930" s="7">
        <f t="shared" ref="C930" si="19053">C917</f>
        <v>5</v>
      </c>
      <c r="D930" s="5" t="s">
        <v>637</v>
      </c>
      <c r="E930" s="2" t="s">
        <v>1639</v>
      </c>
      <c r="F930" s="31" t="s">
        <v>1483</v>
      </c>
      <c r="G930" s="31">
        <v>5</v>
      </c>
      <c r="H930" s="7" t="s">
        <v>191</v>
      </c>
      <c r="I930" s="7" t="s">
        <v>187</v>
      </c>
      <c r="J930" s="37">
        <v>1487</v>
      </c>
      <c r="K930" s="39">
        <v>1429</v>
      </c>
      <c r="L930" s="80"/>
      <c r="M930" s="53" t="s">
        <v>193</v>
      </c>
      <c r="N930" s="4">
        <f t="shared" ref="N930" si="19054">N735</f>
        <v>100</v>
      </c>
      <c r="O930" s="4">
        <f t="shared" si="19024"/>
        <v>100</v>
      </c>
      <c r="P930" s="40">
        <f t="shared" si="18497"/>
        <v>2505</v>
      </c>
      <c r="Q930" s="4"/>
      <c r="S930" s="48">
        <f t="shared" ref="S930" si="19055">S917</f>
        <v>0</v>
      </c>
      <c r="T930" s="94" t="s">
        <v>194</v>
      </c>
      <c r="U930" s="7" t="s">
        <v>195</v>
      </c>
      <c r="V930" s="7" t="str">
        <f t="shared" si="18677"/>
        <v>1</v>
      </c>
      <c r="W930" s="7" t="str">
        <f t="shared" si="19000"/>
        <v>1</v>
      </c>
      <c r="X930" s="40">
        <v>0</v>
      </c>
      <c r="AB930" s="7" t="s">
        <v>195</v>
      </c>
      <c r="AC930" s="7">
        <v>0</v>
      </c>
      <c r="AD930" s="7" t="s">
        <v>195</v>
      </c>
      <c r="AE930" s="7" t="s">
        <v>195</v>
      </c>
      <c r="AF930" s="7" t="s">
        <v>195</v>
      </c>
      <c r="AG930" s="7" t="s">
        <v>195</v>
      </c>
      <c r="AH930" s="40">
        <v>0</v>
      </c>
      <c r="AI930" s="40">
        <v>0</v>
      </c>
      <c r="AJ930" s="40">
        <v>1</v>
      </c>
      <c r="AK930" s="40">
        <v>0</v>
      </c>
      <c r="AL930" s="40">
        <v>1</v>
      </c>
      <c r="AM930" s="40">
        <v>0</v>
      </c>
      <c r="AN930" s="40">
        <v>60</v>
      </c>
      <c r="AO930" s="40">
        <v>20000</v>
      </c>
      <c r="AP930" s="7" t="s">
        <v>626</v>
      </c>
      <c r="AQ930" s="4">
        <f t="shared" ref="AQ930" si="19056">AQ735</f>
        <v>3</v>
      </c>
      <c r="AR930" s="4">
        <f t="shared" si="18832"/>
        <v>161506</v>
      </c>
      <c r="AS930" s="7" t="s">
        <v>199</v>
      </c>
      <c r="AT930" s="48">
        <v>3</v>
      </c>
      <c r="AU930" s="48">
        <v>1</v>
      </c>
      <c r="AV930" s="48">
        <v>3</v>
      </c>
      <c r="AW930" s="48">
        <v>500</v>
      </c>
      <c r="AX930" s="48">
        <v>250</v>
      </c>
      <c r="AY930" s="48">
        <v>0</v>
      </c>
      <c r="AZ930" s="48">
        <v>0</v>
      </c>
      <c r="BE930" s="48">
        <v>0</v>
      </c>
      <c r="BF930" s="48">
        <v>1</v>
      </c>
      <c r="BG930" s="48">
        <f t="shared" ref="BG930" si="19057">IF(O930&lt;10,90,90+O930*9)</f>
        <v>990</v>
      </c>
      <c r="BH930" s="48">
        <f t="shared" ref="BH930" si="19058">IF(O930&lt;10,90,90+O930*9)</f>
        <v>990</v>
      </c>
      <c r="BI930" s="7">
        <v>0</v>
      </c>
      <c r="BJ930" s="7">
        <v>0</v>
      </c>
      <c r="BK930" s="7">
        <v>0</v>
      </c>
      <c r="BL930" s="7">
        <v>0</v>
      </c>
      <c r="BM930" s="7">
        <v>0</v>
      </c>
      <c r="BN930" s="7">
        <v>0</v>
      </c>
      <c r="BO930" s="7">
        <v>0</v>
      </c>
      <c r="BP930" s="7">
        <v>0</v>
      </c>
      <c r="BQ930" s="7">
        <v>0</v>
      </c>
      <c r="BR930" s="7">
        <v>0</v>
      </c>
      <c r="BS930" s="7">
        <v>0</v>
      </c>
      <c r="BT930" s="7">
        <v>0</v>
      </c>
      <c r="BU930" s="7">
        <v>0</v>
      </c>
      <c r="BV930" s="7">
        <v>0</v>
      </c>
      <c r="BW930" s="7">
        <v>0</v>
      </c>
      <c r="BX930" s="7">
        <v>0</v>
      </c>
      <c r="BY930" s="7">
        <v>0</v>
      </c>
      <c r="BZ930" s="7">
        <v>0</v>
      </c>
      <c r="CA930" s="7">
        <v>0</v>
      </c>
      <c r="CB930" s="7">
        <v>0</v>
      </c>
      <c r="CC930" s="7">
        <v>0</v>
      </c>
      <c r="CD930" s="7">
        <v>0</v>
      </c>
      <c r="CE930" s="7">
        <v>0</v>
      </c>
      <c r="CF930" s="7">
        <v>0</v>
      </c>
      <c r="CG930" s="7">
        <v>0</v>
      </c>
      <c r="CH930" s="7">
        <v>0</v>
      </c>
      <c r="CI930" s="7">
        <v>0</v>
      </c>
      <c r="CJ930" s="7">
        <v>0</v>
      </c>
      <c r="CK930" s="7">
        <v>0</v>
      </c>
      <c r="CL930" s="40">
        <v>0</v>
      </c>
      <c r="CM930" s="40">
        <v>0</v>
      </c>
      <c r="CN930" s="40">
        <v>0</v>
      </c>
      <c r="CO930" s="40">
        <v>0</v>
      </c>
      <c r="CP930" s="7">
        <v>0</v>
      </c>
      <c r="CQ930" s="7">
        <v>0</v>
      </c>
      <c r="CR930" s="7">
        <v>0</v>
      </c>
      <c r="CS930" s="40">
        <v>0</v>
      </c>
      <c r="CT930" s="7">
        <v>0</v>
      </c>
      <c r="CU930" s="7">
        <v>0</v>
      </c>
      <c r="CV930" s="4"/>
      <c r="CW930" s="4"/>
      <c r="CX930" s="4" t="str">
        <f t="shared" ref="CX930" si="19059">IF(CX735="","",CX735)</f>
        <v/>
      </c>
      <c r="CY930" s="4" t="str">
        <f t="shared" ref="CY930" si="19060">IF(CY735="","",CY735)</f>
        <v/>
      </c>
      <c r="CZ930" s="4" t="str">
        <f t="shared" si="18951"/>
        <v/>
      </c>
      <c r="DA930" s="4" t="str">
        <f t="shared" ref="DA930" si="19061">IF(DA735="","",DA735)</f>
        <v/>
      </c>
      <c r="DB930" s="4" t="str">
        <f t="shared" si="18898"/>
        <v/>
      </c>
      <c r="DC930" s="4" t="str">
        <f t="shared" si="18979"/>
        <v/>
      </c>
      <c r="DD930" s="7">
        <v>2</v>
      </c>
      <c r="DE930" s="7">
        <v>30</v>
      </c>
      <c r="DF930" s="7">
        <v>60</v>
      </c>
      <c r="DH930" s="4">
        <f t="shared" ref="DH930" si="19062">IF(DH735="","",DH735)</f>
        <v>13</v>
      </c>
      <c r="DI930" s="4">
        <f t="shared" ref="DI930" si="19063">IF(DI735="","",DI735)</f>
        <v>6</v>
      </c>
      <c r="DJ930" s="4">
        <f t="shared" si="19032"/>
        <v>9</v>
      </c>
      <c r="DK930" s="4" t="str">
        <f t="shared" si="19008"/>
        <v/>
      </c>
      <c r="DL930" s="4" t="str">
        <f t="shared" si="18638"/>
        <v/>
      </c>
      <c r="DX930" s="7">
        <f t="shared" si="18661"/>
        <v>8100613</v>
      </c>
      <c r="DY930" s="7"/>
      <c r="DZ930" s="67">
        <v>0</v>
      </c>
      <c r="EA930" s="2" t="s">
        <v>242</v>
      </c>
      <c r="EB930" s="85" t="s">
        <v>242</v>
      </c>
      <c r="EC930" s="2" t="s">
        <v>242</v>
      </c>
      <c r="ED930" s="2">
        <v>2036</v>
      </c>
      <c r="EE930" s="2">
        <v>3004</v>
      </c>
      <c r="EF930" s="7">
        <v>50</v>
      </c>
      <c r="EG930" s="20"/>
      <c r="EH930" s="20"/>
      <c r="EI930" s="4">
        <f t="shared" ref="EI930" si="19064">IF(EI735="","",EI735)</f>
        <v>331170</v>
      </c>
      <c r="EJ930" s="4">
        <f t="shared" ref="EJ930" si="19065">IF(EJ735="","",EJ735)</f>
        <v>1</v>
      </c>
      <c r="EK930" s="4">
        <f t="shared" ref="EK930" si="19066">IF(EK735="","",EK735)</f>
        <v>331171</v>
      </c>
      <c r="EL930" s="4">
        <f t="shared" ref="EL930" si="19067">IF(EL735="","",EL735)</f>
        <v>1</v>
      </c>
      <c r="EM930" s="4" t="str">
        <f t="shared" ref="EM930" si="19068">IF(EM735="","",EM735)</f>
        <v/>
      </c>
      <c r="EN930" s="4" t="str">
        <f t="shared" ref="EN930" si="19069">IF(EN735="","",EN735)</f>
        <v/>
      </c>
      <c r="EO930" s="4" t="str">
        <f t="shared" ref="EO930" si="19070">IF(EO735="","",EO735)</f>
        <v/>
      </c>
      <c r="EP930" s="4" t="str">
        <f t="shared" ref="EP930" si="19071">IF(EP735="","",EP735)</f>
        <v/>
      </c>
      <c r="EQ930" s="4" t="str">
        <f t="shared" ref="EQ930" si="19072">IF(EQ735="","",EQ735)</f>
        <v/>
      </c>
      <c r="ER930" s="4" t="str">
        <f t="shared" ref="ER930" si="19073">IF(ER735="","",ER735)</f>
        <v/>
      </c>
      <c r="ES930" s="4" t="str">
        <f t="shared" ref="ES930" si="19074">IF(ES735="","",ES735)</f>
        <v/>
      </c>
      <c r="ET930" s="4" t="str">
        <f t="shared" ref="ET930" si="19075">IF(ET735="","",ET735)</f>
        <v/>
      </c>
      <c r="EU930" s="4" t="str">
        <f t="shared" ref="EU930:EU938" si="19076">IF(EU735="","",EU735)</f>
        <v/>
      </c>
      <c r="EV930" s="4" t="str">
        <f t="shared" si="19046"/>
        <v/>
      </c>
      <c r="EW930" s="4" t="str">
        <f t="shared" si="19046"/>
        <v/>
      </c>
      <c r="EX930" s="4" t="str">
        <f t="shared" si="19046"/>
        <v/>
      </c>
      <c r="EY930" s="4" t="str">
        <f t="shared" si="19046"/>
        <v/>
      </c>
      <c r="EZ930" s="4" t="str">
        <f t="shared" ref="EZ930" si="19077">IF(EZ735="","",EZ735)</f>
        <v/>
      </c>
      <c r="FA930" s="4" t="str">
        <f t="shared" si="18822"/>
        <v/>
      </c>
      <c r="FB930" s="4" t="str">
        <f t="shared" ref="FB930" si="19078">IF(FB735="","",FB735)</f>
        <v/>
      </c>
      <c r="FC930" s="4">
        <f t="shared" ref="FC930" si="19079">IF(FC735="","",FC735)</f>
        <v>40013</v>
      </c>
      <c r="FD930" s="4">
        <f t="shared" ref="FD930" si="19080">IF(FD735="","",FD735)</f>
        <v>1</v>
      </c>
      <c r="FE930" s="4">
        <f t="shared" ref="FE930" si="19081">IF(FE735="","",FE735)</f>
        <v>20100</v>
      </c>
      <c r="FF930" s="4">
        <f t="shared" ref="FF930" si="19082">IF(FF735="","",FF735)</f>
        <v>1</v>
      </c>
      <c r="FG930" s="4">
        <f t="shared" ref="FG930" si="19083">IF(FG735="","",FG735)</f>
        <v>20100</v>
      </c>
      <c r="FH930" s="4">
        <f t="shared" si="18495"/>
        <v>1</v>
      </c>
      <c r="FR930" s="2">
        <v>99999</v>
      </c>
      <c r="FS930" s="2">
        <v>0</v>
      </c>
      <c r="FT930" s="4">
        <v>10000</v>
      </c>
      <c r="FU930" s="4"/>
      <c r="FV930" s="4"/>
      <c r="FW930" s="4"/>
      <c r="FX930" s="4"/>
      <c r="FY930" s="4"/>
      <c r="FZ930" s="77">
        <v>0</v>
      </c>
      <c r="GA930" s="2">
        <v>1</v>
      </c>
      <c r="GB930" s="2">
        <v>30</v>
      </c>
      <c r="GC930" s="2">
        <v>1</v>
      </c>
      <c r="GD930"/>
    </row>
    <row r="931" s="2" customFormat="1" ht="14.25" spans="1:186">
      <c r="A931" s="15">
        <v>8110101</v>
      </c>
      <c r="B931" s="7">
        <f t="shared" si="19021"/>
        <v>1288</v>
      </c>
      <c r="C931" s="7">
        <f t="shared" ref="C931" si="19084">C918</f>
        <v>0</v>
      </c>
      <c r="D931" s="5" t="s">
        <v>639</v>
      </c>
      <c r="E931" s="2" t="s">
        <v>1640</v>
      </c>
      <c r="F931" s="31" t="s">
        <v>1483</v>
      </c>
      <c r="G931" s="31">
        <v>5</v>
      </c>
      <c r="H931" s="7" t="s">
        <v>191</v>
      </c>
      <c r="I931" s="7" t="s">
        <v>187</v>
      </c>
      <c r="J931" s="41">
        <v>1533</v>
      </c>
      <c r="K931" s="41">
        <v>407</v>
      </c>
      <c r="L931" s="80"/>
      <c r="M931" s="29" t="s">
        <v>193</v>
      </c>
      <c r="N931" s="4">
        <f t="shared" ref="N931" si="19085">N736</f>
        <v>110</v>
      </c>
      <c r="O931" s="4">
        <f t="shared" ref="O931" si="19086">O736</f>
        <v>110</v>
      </c>
      <c r="P931" s="40">
        <f t="shared" si="18497"/>
        <v>2005</v>
      </c>
      <c r="Q931" s="4"/>
      <c r="S931" s="48">
        <f t="shared" ref="S931" si="19087">S918</f>
        <v>0</v>
      </c>
      <c r="T931" s="47" t="s">
        <v>240</v>
      </c>
      <c r="U931" s="7" t="s">
        <v>195</v>
      </c>
      <c r="V931" s="7" t="str">
        <f t="shared" si="18677"/>
        <v>1</v>
      </c>
      <c r="W931" s="7" t="str">
        <f t="shared" si="19000"/>
        <v>1</v>
      </c>
      <c r="X931" s="40">
        <v>0</v>
      </c>
      <c r="AB931" s="7" t="s">
        <v>195</v>
      </c>
      <c r="AC931" s="7">
        <v>0</v>
      </c>
      <c r="AD931" s="7" t="s">
        <v>195</v>
      </c>
      <c r="AE931" s="7" t="s">
        <v>195</v>
      </c>
      <c r="AF931" s="7" t="s">
        <v>195</v>
      </c>
      <c r="AG931" s="7" t="s">
        <v>195</v>
      </c>
      <c r="AH931" s="40">
        <v>0</v>
      </c>
      <c r="AI931" s="40">
        <v>0</v>
      </c>
      <c r="AJ931" s="40">
        <v>1</v>
      </c>
      <c r="AK931" s="40">
        <v>0</v>
      </c>
      <c r="AL931" s="40">
        <v>1</v>
      </c>
      <c r="AM931" s="40">
        <v>0</v>
      </c>
      <c r="AN931" s="40">
        <v>60</v>
      </c>
      <c r="AO931" s="40">
        <v>20000</v>
      </c>
      <c r="AP931" s="7" t="s">
        <v>641</v>
      </c>
      <c r="AQ931" s="4">
        <f t="shared" ref="AQ931" si="19088">AQ736</f>
        <v>3</v>
      </c>
      <c r="AR931" s="4">
        <f t="shared" si="18832"/>
        <v>161506</v>
      </c>
      <c r="AS931" s="7" t="s">
        <v>199</v>
      </c>
      <c r="AT931" s="48">
        <v>3</v>
      </c>
      <c r="AU931" s="48">
        <v>1</v>
      </c>
      <c r="AV931" s="48">
        <v>3</v>
      </c>
      <c r="AW931" s="48">
        <v>500</v>
      </c>
      <c r="AX931" s="48">
        <v>250</v>
      </c>
      <c r="AY931" s="48">
        <v>0</v>
      </c>
      <c r="AZ931" s="48">
        <v>0</v>
      </c>
      <c r="BE931" s="48">
        <v>0</v>
      </c>
      <c r="BF931" s="48">
        <v>1</v>
      </c>
      <c r="BG931" s="48">
        <f t="shared" ref="BG931" si="19089">IF(O931&lt;10,90,90+O931*9)</f>
        <v>1080</v>
      </c>
      <c r="BH931" s="48">
        <f t="shared" ref="BH931" si="19090">IF(O931&lt;10,90,90+O931*9)</f>
        <v>1080</v>
      </c>
      <c r="BI931" s="7">
        <v>0</v>
      </c>
      <c r="BJ931" s="7">
        <v>0</v>
      </c>
      <c r="BK931" s="7">
        <v>0</v>
      </c>
      <c r="BL931" s="7">
        <v>0</v>
      </c>
      <c r="BM931" s="7">
        <v>0</v>
      </c>
      <c r="BN931" s="7">
        <v>0</v>
      </c>
      <c r="BO931" s="7">
        <v>0</v>
      </c>
      <c r="BP931" s="7">
        <v>0</v>
      </c>
      <c r="BQ931" s="7">
        <v>0</v>
      </c>
      <c r="BR931" s="7">
        <v>0</v>
      </c>
      <c r="BS931" s="7">
        <v>0</v>
      </c>
      <c r="BT931" s="7">
        <v>0</v>
      </c>
      <c r="BU931" s="7">
        <v>0</v>
      </c>
      <c r="BV931" s="7">
        <v>0</v>
      </c>
      <c r="BW931" s="7">
        <v>0</v>
      </c>
      <c r="BX931" s="7">
        <v>0</v>
      </c>
      <c r="BY931" s="7">
        <v>0</v>
      </c>
      <c r="BZ931" s="7">
        <v>0</v>
      </c>
      <c r="CA931" s="7">
        <v>0</v>
      </c>
      <c r="CB931" s="7">
        <v>0</v>
      </c>
      <c r="CC931" s="7">
        <v>0</v>
      </c>
      <c r="CD931" s="7">
        <v>0</v>
      </c>
      <c r="CE931" s="7">
        <v>0</v>
      </c>
      <c r="CF931" s="7">
        <v>0</v>
      </c>
      <c r="CG931" s="7">
        <v>0</v>
      </c>
      <c r="CH931" s="7">
        <v>0</v>
      </c>
      <c r="CI931" s="7">
        <v>0</v>
      </c>
      <c r="CJ931" s="7">
        <v>0</v>
      </c>
      <c r="CK931" s="7">
        <v>0</v>
      </c>
      <c r="CL931" s="40">
        <v>0</v>
      </c>
      <c r="CM931" s="40">
        <v>0</v>
      </c>
      <c r="CN931" s="40">
        <v>0</v>
      </c>
      <c r="CO931" s="40">
        <v>0</v>
      </c>
      <c r="CP931" s="7">
        <v>0</v>
      </c>
      <c r="CQ931" s="7">
        <v>0</v>
      </c>
      <c r="CR931" s="7">
        <v>0</v>
      </c>
      <c r="CS931" s="40">
        <v>0</v>
      </c>
      <c r="CT931" s="7">
        <v>0</v>
      </c>
      <c r="CU931" s="7">
        <v>0</v>
      </c>
      <c r="CV931" s="4"/>
      <c r="CW931" s="4"/>
      <c r="CX931" s="4" t="str">
        <f t="shared" ref="CX931" si="19091">IF(CX736="","",CX736)</f>
        <v>3da_weapon_changjian01_s</v>
      </c>
      <c r="CY931" s="4" t="str">
        <f t="shared" ref="CY931:CY953" si="19092">IF(CY736="","",CY736)</f>
        <v>3da_weapon_changjian01_b</v>
      </c>
      <c r="CZ931" s="4" t="str">
        <f t="shared" si="18951"/>
        <v/>
      </c>
      <c r="DA931" s="4" t="str">
        <f t="shared" ref="DA931" si="19093">IF(DA736="","",DA736)</f>
        <v/>
      </c>
      <c r="DB931" s="4" t="str">
        <f t="shared" si="18898"/>
        <v>CS_Rhand</v>
      </c>
      <c r="DC931" s="4" t="str">
        <f t="shared" si="18979"/>
        <v>CS_Rhand</v>
      </c>
      <c r="DD931" s="7">
        <v>2</v>
      </c>
      <c r="DE931" s="7">
        <v>30</v>
      </c>
      <c r="DF931" s="7">
        <v>60</v>
      </c>
      <c r="DH931" s="4">
        <f t="shared" ref="DH931" si="19094">IF(DH736="","",DH736)</f>
        <v>13</v>
      </c>
      <c r="DI931" s="4">
        <f t="shared" ref="DI931:DI967" si="19095">IF(DI736="","",DI736)</f>
        <v>2</v>
      </c>
      <c r="DJ931" s="4">
        <f t="shared" si="19032"/>
        <v>4</v>
      </c>
      <c r="DK931" s="4">
        <f t="shared" si="19008"/>
        <v>7</v>
      </c>
      <c r="DL931" s="4">
        <f t="shared" si="18638"/>
        <v>8</v>
      </c>
      <c r="DX931" s="7">
        <f t="shared" si="18661"/>
        <v>8110101</v>
      </c>
      <c r="DY931" s="7"/>
      <c r="DZ931" s="67">
        <v>10000</v>
      </c>
      <c r="EA931" s="2" t="s">
        <v>1641</v>
      </c>
      <c r="EB931" s="85">
        <v>206</v>
      </c>
      <c r="EC931" s="2" t="s">
        <v>1642</v>
      </c>
      <c r="ED931" s="2">
        <v>2021</v>
      </c>
      <c r="EE931" s="2">
        <v>3004</v>
      </c>
      <c r="EF931" s="7">
        <v>50</v>
      </c>
      <c r="EG931" s="20"/>
      <c r="EH931" s="20"/>
      <c r="EI931" s="4">
        <f t="shared" ref="EI931" si="19096">IF(EI736="","",EI736)</f>
        <v>331111</v>
      </c>
      <c r="EJ931" s="4">
        <f t="shared" ref="EJ931:EJ953" si="19097">IF(EJ736="","",EJ736)</f>
        <v>1</v>
      </c>
      <c r="EK931" s="4" t="str">
        <f t="shared" ref="EK931" si="19098">IF(EK736="","",EK736)</f>
        <v/>
      </c>
      <c r="EL931" s="4" t="str">
        <f t="shared" ref="EL931" si="19099">IF(EL736="","",EL736)</f>
        <v/>
      </c>
      <c r="EM931" s="4" t="str">
        <f t="shared" ref="EM931" si="19100">IF(EM736="","",EM736)</f>
        <v/>
      </c>
      <c r="EN931" s="4" t="str">
        <f t="shared" ref="EN931" si="19101">IF(EN736="","",EN736)</f>
        <v/>
      </c>
      <c r="EO931" s="4" t="str">
        <f t="shared" ref="EO931" si="19102">IF(EO736="","",EO736)</f>
        <v/>
      </c>
      <c r="EP931" s="4" t="str">
        <f t="shared" ref="EP931" si="19103">IF(EP736="","",EP736)</f>
        <v/>
      </c>
      <c r="EQ931" s="4" t="str">
        <f t="shared" ref="EQ931" si="19104">IF(EQ736="","",EQ736)</f>
        <v/>
      </c>
      <c r="ER931" s="4" t="str">
        <f t="shared" ref="ER931" si="19105">IF(ER736="","",ER736)</f>
        <v/>
      </c>
      <c r="ES931" s="4" t="str">
        <f t="shared" ref="ES931:ES938" si="19106">IF(ES736="","",ES736)</f>
        <v/>
      </c>
      <c r="ET931" s="4" t="str">
        <f t="shared" ref="ET931" si="19107">IF(ET736="","",ET736)</f>
        <v/>
      </c>
      <c r="EU931" s="4" t="str">
        <f t="shared" si="19076"/>
        <v/>
      </c>
      <c r="EV931" s="4" t="str">
        <f t="shared" si="19046"/>
        <v/>
      </c>
      <c r="EW931" s="4" t="str">
        <f t="shared" si="19046"/>
        <v/>
      </c>
      <c r="EX931" s="4" t="str">
        <f t="shared" si="19046"/>
        <v/>
      </c>
      <c r="EY931" s="4" t="str">
        <f t="shared" si="19046"/>
        <v/>
      </c>
      <c r="EZ931" s="4" t="str">
        <f t="shared" ref="EZ931" si="19108">IF(EZ736="","",EZ736)</f>
        <v/>
      </c>
      <c r="FA931" s="4" t="str">
        <f t="shared" si="18822"/>
        <v/>
      </c>
      <c r="FB931" s="4" t="str">
        <f t="shared" ref="FB931" si="19109">IF(FB736="","",FB736)</f>
        <v/>
      </c>
      <c r="FC931" s="4">
        <f t="shared" ref="FC931" si="19110">IF(FC736="","",FC736)</f>
        <v>40013</v>
      </c>
      <c r="FD931" s="4">
        <f t="shared" ref="FD931" si="19111">IF(FD736="","",FD736)</f>
        <v>1</v>
      </c>
      <c r="FE931" s="4">
        <f t="shared" ref="FE931" si="19112">IF(FE736="","",FE736)</f>
        <v>20100</v>
      </c>
      <c r="FF931" s="4">
        <f t="shared" ref="FF931" si="19113">IF(FF736="","",FF736)</f>
        <v>1</v>
      </c>
      <c r="FG931" s="4">
        <f t="shared" ref="FG931" si="19114">IF(FG736="","",FG736)</f>
        <v>20100</v>
      </c>
      <c r="FH931" s="4">
        <f t="shared" si="18495"/>
        <v>1</v>
      </c>
      <c r="FR931" s="2">
        <v>99999</v>
      </c>
      <c r="FS931" s="2">
        <v>0</v>
      </c>
      <c r="FT931" s="4">
        <v>10000</v>
      </c>
      <c r="FU931" s="4"/>
      <c r="FV931" s="4"/>
      <c r="FW931" s="4"/>
      <c r="FX931" s="4"/>
      <c r="FY931" s="4"/>
      <c r="FZ931" s="77">
        <v>0</v>
      </c>
      <c r="GA931" s="2">
        <v>1</v>
      </c>
      <c r="GB931" s="2">
        <v>30</v>
      </c>
      <c r="GC931" s="2">
        <v>1</v>
      </c>
      <c r="GD931"/>
    </row>
    <row r="932" s="2" customFormat="1" ht="14.25" spans="1:186">
      <c r="A932" s="15">
        <v>8110102</v>
      </c>
      <c r="B932" s="7">
        <f t="shared" si="19021"/>
        <v>4360</v>
      </c>
      <c r="C932" s="7">
        <f t="shared" ref="C932:C952" si="19115">C919</f>
        <v>0</v>
      </c>
      <c r="D932" s="5" t="s">
        <v>642</v>
      </c>
      <c r="E932" s="2" t="s">
        <v>1643</v>
      </c>
      <c r="F932" s="31" t="s">
        <v>1483</v>
      </c>
      <c r="G932" s="31">
        <v>5</v>
      </c>
      <c r="H932" s="7" t="s">
        <v>191</v>
      </c>
      <c r="I932" s="7" t="s">
        <v>187</v>
      </c>
      <c r="J932" s="41">
        <v>1522</v>
      </c>
      <c r="K932" s="37">
        <v>207</v>
      </c>
      <c r="L932" s="80"/>
      <c r="M932" s="29" t="s">
        <v>193</v>
      </c>
      <c r="N932" s="4">
        <f t="shared" ref="N932" si="19116">N737</f>
        <v>110</v>
      </c>
      <c r="O932" s="4">
        <f t="shared" ref="O932" si="19117">O737</f>
        <v>110</v>
      </c>
      <c r="P932" s="40">
        <f t="shared" si="18497"/>
        <v>2005</v>
      </c>
      <c r="Q932" s="4"/>
      <c r="S932" s="48">
        <f t="shared" ref="S932:S952" si="19118">S919</f>
        <v>0</v>
      </c>
      <c r="T932" s="47" t="s">
        <v>245</v>
      </c>
      <c r="U932" s="7" t="s">
        <v>195</v>
      </c>
      <c r="V932" s="7" t="str">
        <f t="shared" si="18677"/>
        <v>1</v>
      </c>
      <c r="W932" s="7" t="str">
        <f t="shared" si="19000"/>
        <v>1</v>
      </c>
      <c r="X932" s="40">
        <v>0</v>
      </c>
      <c r="AB932" s="7" t="s">
        <v>195</v>
      </c>
      <c r="AC932" s="7">
        <v>0</v>
      </c>
      <c r="AD932" s="7" t="s">
        <v>195</v>
      </c>
      <c r="AE932" s="7" t="s">
        <v>195</v>
      </c>
      <c r="AF932" s="7" t="s">
        <v>195</v>
      </c>
      <c r="AG932" s="7" t="s">
        <v>195</v>
      </c>
      <c r="AH932" s="40">
        <v>0</v>
      </c>
      <c r="AI932" s="40">
        <v>0</v>
      </c>
      <c r="AJ932" s="40">
        <v>1</v>
      </c>
      <c r="AK932" s="40">
        <v>0</v>
      </c>
      <c r="AL932" s="40">
        <v>1</v>
      </c>
      <c r="AM932" s="40">
        <v>0</v>
      </c>
      <c r="AN932" s="40">
        <v>60</v>
      </c>
      <c r="AO932" s="40">
        <v>20000</v>
      </c>
      <c r="AP932" s="7" t="s">
        <v>644</v>
      </c>
      <c r="AQ932" s="4">
        <f t="shared" ref="AQ932:AQ953" si="19119">AQ737</f>
        <v>3</v>
      </c>
      <c r="AR932" s="4">
        <f t="shared" si="18832"/>
        <v>161506</v>
      </c>
      <c r="AS932" s="7" t="s">
        <v>199</v>
      </c>
      <c r="AT932" s="48">
        <v>3</v>
      </c>
      <c r="AU932" s="48">
        <v>1</v>
      </c>
      <c r="AV932" s="48">
        <v>3</v>
      </c>
      <c r="AW932" s="48">
        <v>500</v>
      </c>
      <c r="AX932" s="48">
        <v>250</v>
      </c>
      <c r="AY932" s="48">
        <v>0</v>
      </c>
      <c r="AZ932" s="48">
        <v>0</v>
      </c>
      <c r="BE932" s="48">
        <v>0</v>
      </c>
      <c r="BF932" s="48">
        <v>1</v>
      </c>
      <c r="BG932" s="48">
        <f t="shared" ref="BG932" si="19120">IF(O932&lt;10,90,90+O932*9)</f>
        <v>1080</v>
      </c>
      <c r="BH932" s="48">
        <f t="shared" ref="BH932" si="19121">IF(O932&lt;10,90,90+O932*9)</f>
        <v>1080</v>
      </c>
      <c r="BI932" s="7">
        <v>0</v>
      </c>
      <c r="BJ932" s="7">
        <v>0</v>
      </c>
      <c r="BK932" s="7">
        <v>0</v>
      </c>
      <c r="BL932" s="7">
        <v>0</v>
      </c>
      <c r="BM932" s="7">
        <v>0</v>
      </c>
      <c r="BN932" s="7">
        <v>0</v>
      </c>
      <c r="BO932" s="7">
        <v>0</v>
      </c>
      <c r="BP932" s="7">
        <v>0</v>
      </c>
      <c r="BQ932" s="7">
        <v>0</v>
      </c>
      <c r="BR932" s="7">
        <v>0</v>
      </c>
      <c r="BS932" s="7">
        <v>0</v>
      </c>
      <c r="BT932" s="7">
        <v>0</v>
      </c>
      <c r="BU932" s="7">
        <v>0</v>
      </c>
      <c r="BV932" s="7">
        <v>0</v>
      </c>
      <c r="BW932" s="7">
        <v>0</v>
      </c>
      <c r="BX932" s="7">
        <v>0</v>
      </c>
      <c r="BY932" s="7">
        <v>0</v>
      </c>
      <c r="BZ932" s="7">
        <v>0</v>
      </c>
      <c r="CA932" s="7">
        <v>0</v>
      </c>
      <c r="CB932" s="7">
        <v>0</v>
      </c>
      <c r="CC932" s="7">
        <v>0</v>
      </c>
      <c r="CD932" s="7">
        <v>0</v>
      </c>
      <c r="CE932" s="7">
        <v>0</v>
      </c>
      <c r="CF932" s="7">
        <v>0</v>
      </c>
      <c r="CG932" s="7">
        <v>0</v>
      </c>
      <c r="CH932" s="7">
        <v>0</v>
      </c>
      <c r="CI932" s="7">
        <v>0</v>
      </c>
      <c r="CJ932" s="7">
        <v>0</v>
      </c>
      <c r="CK932" s="7">
        <v>0</v>
      </c>
      <c r="CL932" s="40">
        <v>0</v>
      </c>
      <c r="CM932" s="40">
        <v>0</v>
      </c>
      <c r="CN932" s="40">
        <v>0</v>
      </c>
      <c r="CO932" s="40">
        <v>0</v>
      </c>
      <c r="CP932" s="7">
        <v>0</v>
      </c>
      <c r="CQ932" s="7">
        <v>0</v>
      </c>
      <c r="CR932" s="7">
        <v>0</v>
      </c>
      <c r="CS932" s="40">
        <v>0</v>
      </c>
      <c r="CT932" s="7">
        <v>0</v>
      </c>
      <c r="CU932" s="7">
        <v>0</v>
      </c>
      <c r="CV932" s="4"/>
      <c r="CW932" s="4"/>
      <c r="CX932" s="4" t="str">
        <f t="shared" ref="CX932" si="19122">IF(CX737="","",CX737)</f>
        <v>3da_weapon_changjian01_s</v>
      </c>
      <c r="CY932" s="4" t="str">
        <f t="shared" si="19092"/>
        <v>3da_weapon_changjian01_b</v>
      </c>
      <c r="CZ932" s="4" t="str">
        <f t="shared" si="18951"/>
        <v/>
      </c>
      <c r="DA932" s="4" t="str">
        <f t="shared" ref="DA932" si="19123">IF(DA737="","",DA737)</f>
        <v/>
      </c>
      <c r="DB932" s="4" t="str">
        <f t="shared" si="18898"/>
        <v>CS_Rhand</v>
      </c>
      <c r="DC932" s="4" t="str">
        <f t="shared" si="18979"/>
        <v>CS_Rhand</v>
      </c>
      <c r="DD932" s="7">
        <v>2</v>
      </c>
      <c r="DE932" s="7">
        <v>30</v>
      </c>
      <c r="DF932" s="7">
        <v>60</v>
      </c>
      <c r="DH932" s="4">
        <f t="shared" ref="DH932" si="19124">IF(DH737="","",DH737)</f>
        <v>13</v>
      </c>
      <c r="DI932" s="4">
        <f t="shared" si="19095"/>
        <v>2</v>
      </c>
      <c r="DJ932" s="4">
        <f t="shared" si="19032"/>
        <v>4</v>
      </c>
      <c r="DK932" s="4">
        <f t="shared" si="19008"/>
        <v>7</v>
      </c>
      <c r="DL932" s="4">
        <f t="shared" si="18638"/>
        <v>8</v>
      </c>
      <c r="DX932" s="7">
        <f t="shared" si="18661"/>
        <v>8110102</v>
      </c>
      <c r="DY932" s="7"/>
      <c r="DZ932" s="67">
        <v>10000</v>
      </c>
      <c r="EA932" s="2" t="s">
        <v>1641</v>
      </c>
      <c r="EB932" s="85">
        <v>206</v>
      </c>
      <c r="EC932" s="2" t="s">
        <v>1642</v>
      </c>
      <c r="ED932" s="2">
        <v>2021</v>
      </c>
      <c r="EE932" s="2">
        <v>3004</v>
      </c>
      <c r="EF932" s="7">
        <v>50</v>
      </c>
      <c r="EG932" s="20"/>
      <c r="EH932" s="20"/>
      <c r="EI932" s="4">
        <f t="shared" ref="EI932" si="19125">IF(EI737="","",EI737)</f>
        <v>331111</v>
      </c>
      <c r="EJ932" s="4">
        <f t="shared" si="19097"/>
        <v>1</v>
      </c>
      <c r="EK932" s="4" t="str">
        <f t="shared" ref="EK932" si="19126">IF(EK737="","",EK737)</f>
        <v/>
      </c>
      <c r="EL932" s="4" t="str">
        <f t="shared" ref="EL932" si="19127">IF(EL737="","",EL737)</f>
        <v/>
      </c>
      <c r="EM932" s="4" t="str">
        <f t="shared" ref="EM932" si="19128">IF(EM737="","",EM737)</f>
        <v/>
      </c>
      <c r="EN932" s="4" t="str">
        <f t="shared" ref="EN932" si="19129">IF(EN737="","",EN737)</f>
        <v/>
      </c>
      <c r="EO932" s="4" t="str">
        <f t="shared" ref="EO932" si="19130">IF(EO737="","",EO737)</f>
        <v/>
      </c>
      <c r="EP932" s="4" t="str">
        <f t="shared" ref="EP932" si="19131">IF(EP737="","",EP737)</f>
        <v/>
      </c>
      <c r="EQ932" s="4" t="str">
        <f t="shared" ref="EQ932" si="19132">IF(EQ737="","",EQ737)</f>
        <v/>
      </c>
      <c r="ER932" s="4" t="str">
        <f t="shared" ref="ER932:ER938" si="19133">IF(ER737="","",ER737)</f>
        <v/>
      </c>
      <c r="ES932" s="4" t="str">
        <f t="shared" si="19106"/>
        <v/>
      </c>
      <c r="ET932" s="4" t="str">
        <f t="shared" ref="ET932" si="19134">IF(ET737="","",ET737)</f>
        <v/>
      </c>
      <c r="EU932" s="4" t="str">
        <f t="shared" si="19076"/>
        <v/>
      </c>
      <c r="EV932" s="4" t="str">
        <f t="shared" si="19046"/>
        <v/>
      </c>
      <c r="EW932" s="4" t="str">
        <f t="shared" si="19046"/>
        <v/>
      </c>
      <c r="EX932" s="4" t="str">
        <f t="shared" si="19046"/>
        <v/>
      </c>
      <c r="EY932" s="4" t="str">
        <f t="shared" si="19046"/>
        <v/>
      </c>
      <c r="EZ932" s="4" t="str">
        <f t="shared" ref="EZ932" si="19135">IF(EZ737="","",EZ737)</f>
        <v/>
      </c>
      <c r="FA932" s="4" t="str">
        <f t="shared" si="18822"/>
        <v/>
      </c>
      <c r="FB932" s="4" t="str">
        <f t="shared" ref="FB932" si="19136">IF(FB737="","",FB737)</f>
        <v/>
      </c>
      <c r="FC932" s="4">
        <f t="shared" ref="FC932" si="19137">IF(FC737="","",FC737)</f>
        <v>40013</v>
      </c>
      <c r="FD932" s="4">
        <f t="shared" ref="FD932" si="19138">IF(FD737="","",FD737)</f>
        <v>1</v>
      </c>
      <c r="FE932" s="4">
        <f t="shared" ref="FE932" si="19139">IF(FE737="","",FE737)</f>
        <v>20100</v>
      </c>
      <c r="FF932" s="4">
        <f t="shared" ref="FF932" si="19140">IF(FF737="","",FF737)</f>
        <v>1</v>
      </c>
      <c r="FG932" s="4">
        <f t="shared" ref="FG932" si="19141">IF(FG737="","",FG737)</f>
        <v>20100</v>
      </c>
      <c r="FH932" s="4">
        <f t="shared" si="18495"/>
        <v>1</v>
      </c>
      <c r="FR932" s="2">
        <v>99999</v>
      </c>
      <c r="FS932" s="2">
        <v>0</v>
      </c>
      <c r="FT932" s="4">
        <v>10000</v>
      </c>
      <c r="FU932" s="4"/>
      <c r="FV932" s="4"/>
      <c r="FW932" s="4"/>
      <c r="FX932" s="4"/>
      <c r="FY932" s="4"/>
      <c r="FZ932" s="77">
        <v>0</v>
      </c>
      <c r="GA932" s="2">
        <v>1</v>
      </c>
      <c r="GB932" s="2">
        <v>30</v>
      </c>
      <c r="GC932" s="2">
        <v>1</v>
      </c>
      <c r="GD932"/>
    </row>
    <row r="933" s="2" customFormat="1" ht="14.25" spans="1:186">
      <c r="A933" s="15">
        <v>8110103</v>
      </c>
      <c r="B933" s="7">
        <f t="shared" si="19021"/>
        <v>1800</v>
      </c>
      <c r="C933" s="7">
        <f t="shared" si="19115"/>
        <v>0</v>
      </c>
      <c r="D933" s="5" t="s">
        <v>645</v>
      </c>
      <c r="E933" s="2" t="s">
        <v>1644</v>
      </c>
      <c r="F933" s="31" t="s">
        <v>1483</v>
      </c>
      <c r="G933" s="31">
        <v>5</v>
      </c>
      <c r="H933" s="7" t="s">
        <v>191</v>
      </c>
      <c r="I933" s="7" t="s">
        <v>187</v>
      </c>
      <c r="J933" s="41">
        <v>1512</v>
      </c>
      <c r="K933" s="37">
        <v>307</v>
      </c>
      <c r="L933" s="80"/>
      <c r="M933" s="29" t="s">
        <v>193</v>
      </c>
      <c r="N933" s="4">
        <f t="shared" ref="N933" si="19142">N738</f>
        <v>110</v>
      </c>
      <c r="O933" s="4">
        <f t="shared" ref="O933" si="19143">O738</f>
        <v>110</v>
      </c>
      <c r="P933" s="40">
        <f t="shared" si="18497"/>
        <v>2005</v>
      </c>
      <c r="Q933" s="4"/>
      <c r="S933" s="48">
        <f t="shared" si="19118"/>
        <v>0</v>
      </c>
      <c r="T933" s="47" t="s">
        <v>249</v>
      </c>
      <c r="U933" s="7" t="s">
        <v>195</v>
      </c>
      <c r="V933" s="7" t="str">
        <f t="shared" si="18677"/>
        <v>1</v>
      </c>
      <c r="W933" s="7" t="str">
        <f t="shared" si="19000"/>
        <v>1</v>
      </c>
      <c r="X933" s="40">
        <v>0</v>
      </c>
      <c r="AB933" s="7" t="s">
        <v>195</v>
      </c>
      <c r="AC933" s="7">
        <v>0</v>
      </c>
      <c r="AD933" s="7" t="s">
        <v>195</v>
      </c>
      <c r="AE933" s="7" t="s">
        <v>195</v>
      </c>
      <c r="AF933" s="7" t="s">
        <v>195</v>
      </c>
      <c r="AG933" s="7" t="s">
        <v>195</v>
      </c>
      <c r="AH933" s="40">
        <v>0</v>
      </c>
      <c r="AI933" s="40">
        <v>0</v>
      </c>
      <c r="AJ933" s="40">
        <v>1</v>
      </c>
      <c r="AK933" s="40">
        <v>0</v>
      </c>
      <c r="AL933" s="40">
        <v>1</v>
      </c>
      <c r="AM933" s="40">
        <v>0</v>
      </c>
      <c r="AN933" s="40">
        <v>60</v>
      </c>
      <c r="AO933" s="40">
        <v>20000</v>
      </c>
      <c r="AP933" s="7" t="s">
        <v>647</v>
      </c>
      <c r="AQ933" s="4">
        <f t="shared" si="19119"/>
        <v>3</v>
      </c>
      <c r="AR933" s="4">
        <f t="shared" si="18832"/>
        <v>161506</v>
      </c>
      <c r="AS933" s="7" t="s">
        <v>199</v>
      </c>
      <c r="AT933" s="48">
        <v>3</v>
      </c>
      <c r="AU933" s="48">
        <v>1</v>
      </c>
      <c r="AV933" s="48">
        <v>3</v>
      </c>
      <c r="AW933" s="48">
        <v>500</v>
      </c>
      <c r="AX933" s="48">
        <v>250</v>
      </c>
      <c r="AY933" s="48">
        <v>0</v>
      </c>
      <c r="AZ933" s="48">
        <v>0</v>
      </c>
      <c r="BE933" s="48">
        <v>0</v>
      </c>
      <c r="BF933" s="48">
        <v>1</v>
      </c>
      <c r="BG933" s="48">
        <f t="shared" ref="BG933" si="19144">IF(O933&lt;10,90,90+O933*9)</f>
        <v>1080</v>
      </c>
      <c r="BH933" s="48">
        <f t="shared" ref="BH933" si="19145">IF(O933&lt;10,90,90+O933*9)</f>
        <v>1080</v>
      </c>
      <c r="BI933" s="7">
        <v>0</v>
      </c>
      <c r="BJ933" s="7">
        <v>0</v>
      </c>
      <c r="BK933" s="7">
        <v>0</v>
      </c>
      <c r="BL933" s="7">
        <v>0</v>
      </c>
      <c r="BM933" s="7">
        <v>0</v>
      </c>
      <c r="BN933" s="7">
        <v>0</v>
      </c>
      <c r="BO933" s="7">
        <v>0</v>
      </c>
      <c r="BP933" s="7">
        <v>0</v>
      </c>
      <c r="BQ933" s="7">
        <v>0</v>
      </c>
      <c r="BR933" s="7">
        <v>0</v>
      </c>
      <c r="BS933" s="7">
        <v>0</v>
      </c>
      <c r="BT933" s="7">
        <v>0</v>
      </c>
      <c r="BU933" s="7">
        <v>0</v>
      </c>
      <c r="BV933" s="7">
        <v>0</v>
      </c>
      <c r="BW933" s="7">
        <v>0</v>
      </c>
      <c r="BX933" s="7">
        <v>0</v>
      </c>
      <c r="BY933" s="7">
        <v>0</v>
      </c>
      <c r="BZ933" s="7">
        <v>0</v>
      </c>
      <c r="CA933" s="7">
        <v>0</v>
      </c>
      <c r="CB933" s="7">
        <v>0</v>
      </c>
      <c r="CC933" s="7">
        <v>0</v>
      </c>
      <c r="CD933" s="7">
        <v>0</v>
      </c>
      <c r="CE933" s="7">
        <v>0</v>
      </c>
      <c r="CF933" s="7">
        <v>0</v>
      </c>
      <c r="CG933" s="7">
        <v>0</v>
      </c>
      <c r="CH933" s="7">
        <v>0</v>
      </c>
      <c r="CI933" s="7">
        <v>0</v>
      </c>
      <c r="CJ933" s="7">
        <v>0</v>
      </c>
      <c r="CK933" s="7">
        <v>0</v>
      </c>
      <c r="CL933" s="40">
        <v>0</v>
      </c>
      <c r="CM933" s="40">
        <v>0</v>
      </c>
      <c r="CN933" s="40">
        <v>0</v>
      </c>
      <c r="CO933" s="40">
        <v>0</v>
      </c>
      <c r="CP933" s="7">
        <v>0</v>
      </c>
      <c r="CQ933" s="7">
        <v>0</v>
      </c>
      <c r="CR933" s="7">
        <v>0</v>
      </c>
      <c r="CS933" s="40">
        <v>0</v>
      </c>
      <c r="CT933" s="7">
        <v>0</v>
      </c>
      <c r="CU933" s="7">
        <v>0</v>
      </c>
      <c r="CV933" s="4"/>
      <c r="CW933" s="4"/>
      <c r="CX933" s="4" t="str">
        <f t="shared" ref="CX933" si="19146">IF(CX738="","",CX738)</f>
        <v>3da_weapon_changjian01_s</v>
      </c>
      <c r="CY933" s="4" t="str">
        <f t="shared" si="19092"/>
        <v>3da_weapon_changjian01_b</v>
      </c>
      <c r="CZ933" s="4" t="str">
        <f t="shared" si="18951"/>
        <v/>
      </c>
      <c r="DA933" s="4" t="str">
        <f t="shared" ref="DA933" si="19147">IF(DA738="","",DA738)</f>
        <v/>
      </c>
      <c r="DB933" s="4" t="str">
        <f t="shared" si="18898"/>
        <v>CS_Rhand</v>
      </c>
      <c r="DC933" s="4" t="str">
        <f t="shared" si="18979"/>
        <v>CS_Rhand</v>
      </c>
      <c r="DD933" s="7">
        <v>2</v>
      </c>
      <c r="DE933" s="7">
        <v>30</v>
      </c>
      <c r="DF933" s="7">
        <v>60</v>
      </c>
      <c r="DH933" s="4">
        <f t="shared" ref="DH933" si="19148">IF(DH738="","",DH738)</f>
        <v>13</v>
      </c>
      <c r="DI933" s="4">
        <f t="shared" si="19095"/>
        <v>2</v>
      </c>
      <c r="DJ933" s="4">
        <f t="shared" si="19032"/>
        <v>4</v>
      </c>
      <c r="DK933" s="4">
        <f t="shared" si="19008"/>
        <v>7</v>
      </c>
      <c r="DL933" s="4">
        <f t="shared" si="18638"/>
        <v>8</v>
      </c>
      <c r="DX933" s="7">
        <f t="shared" si="18661"/>
        <v>8110103</v>
      </c>
      <c r="DY933" s="7"/>
      <c r="DZ933" s="67">
        <v>10000</v>
      </c>
      <c r="EA933" s="2" t="s">
        <v>1641</v>
      </c>
      <c r="EB933" s="85">
        <v>206</v>
      </c>
      <c r="EC933" s="2" t="s">
        <v>1642</v>
      </c>
      <c r="ED933" s="2">
        <v>2021</v>
      </c>
      <c r="EE933" s="2">
        <v>3004</v>
      </c>
      <c r="EF933" s="7">
        <v>50</v>
      </c>
      <c r="EG933" s="20"/>
      <c r="EH933" s="20"/>
      <c r="EI933" s="4">
        <f t="shared" ref="EI933" si="19149">IF(EI738="","",EI738)</f>
        <v>331111</v>
      </c>
      <c r="EJ933" s="4">
        <f t="shared" si="19097"/>
        <v>1</v>
      </c>
      <c r="EK933" s="4" t="str">
        <f t="shared" ref="EK933" si="19150">IF(EK738="","",EK738)</f>
        <v/>
      </c>
      <c r="EL933" s="4" t="str">
        <f t="shared" ref="EL933" si="19151">IF(EL738="","",EL738)</f>
        <v/>
      </c>
      <c r="EM933" s="4" t="str">
        <f t="shared" ref="EM933" si="19152">IF(EM738="","",EM738)</f>
        <v/>
      </c>
      <c r="EN933" s="4" t="str">
        <f t="shared" ref="EN933" si="19153">IF(EN738="","",EN738)</f>
        <v/>
      </c>
      <c r="EO933" s="4" t="str">
        <f t="shared" ref="EO933" si="19154">IF(EO738="","",EO738)</f>
        <v/>
      </c>
      <c r="EP933" s="4" t="str">
        <f t="shared" ref="EP933" si="19155">IF(EP738="","",EP738)</f>
        <v/>
      </c>
      <c r="EQ933" s="4" t="str">
        <f t="shared" ref="EQ933" si="19156">IF(EQ738="","",EQ738)</f>
        <v/>
      </c>
      <c r="ER933" s="4" t="str">
        <f t="shared" si="19133"/>
        <v/>
      </c>
      <c r="ES933" s="4" t="str">
        <f t="shared" si="19106"/>
        <v/>
      </c>
      <c r="ET933" s="4" t="str">
        <f t="shared" ref="ET933" si="19157">IF(ET738="","",ET738)</f>
        <v/>
      </c>
      <c r="EU933" s="4" t="str">
        <f t="shared" si="19076"/>
        <v/>
      </c>
      <c r="EV933" s="4" t="str">
        <f t="shared" si="19046"/>
        <v/>
      </c>
      <c r="EW933" s="4" t="str">
        <f t="shared" si="19046"/>
        <v/>
      </c>
      <c r="EX933" s="4" t="str">
        <f t="shared" si="19046"/>
        <v/>
      </c>
      <c r="EY933" s="4" t="str">
        <f t="shared" si="19046"/>
        <v/>
      </c>
      <c r="EZ933" s="4" t="str">
        <f t="shared" ref="EZ933" si="19158">IF(EZ738="","",EZ738)</f>
        <v/>
      </c>
      <c r="FA933" s="4" t="str">
        <f t="shared" si="18822"/>
        <v/>
      </c>
      <c r="FB933" s="4" t="str">
        <f t="shared" ref="FB933:FB938" si="19159">IF(FB738="","",FB738)</f>
        <v/>
      </c>
      <c r="FC933" s="4">
        <f t="shared" ref="FC933" si="19160">IF(FC738="","",FC738)</f>
        <v>40013</v>
      </c>
      <c r="FD933" s="4">
        <f t="shared" ref="FD933:FD938" si="19161">IF(FD738="","",FD738)</f>
        <v>1</v>
      </c>
      <c r="FE933" s="4">
        <f t="shared" ref="FE933" si="19162">IF(FE738="","",FE738)</f>
        <v>20100</v>
      </c>
      <c r="FF933" s="4">
        <f t="shared" ref="FF933" si="19163">IF(FF738="","",FF738)</f>
        <v>1</v>
      </c>
      <c r="FG933" s="4">
        <f t="shared" ref="FG933" si="19164">IF(FG738="","",FG738)</f>
        <v>20100</v>
      </c>
      <c r="FH933" s="4">
        <f t="shared" ref="FH933" si="19165">IF(FH738="","",FH738)</f>
        <v>1</v>
      </c>
      <c r="FR933" s="2">
        <v>99999</v>
      </c>
      <c r="FS933" s="2">
        <v>0</v>
      </c>
      <c r="FT933" s="4">
        <v>10000</v>
      </c>
      <c r="FU933" s="4"/>
      <c r="FV933" s="4"/>
      <c r="FW933" s="4"/>
      <c r="FX933" s="4"/>
      <c r="FY933" s="4"/>
      <c r="FZ933" s="77">
        <v>0</v>
      </c>
      <c r="GA933" s="2">
        <v>1</v>
      </c>
      <c r="GB933" s="2">
        <v>30</v>
      </c>
      <c r="GC933" s="2">
        <v>1</v>
      </c>
      <c r="GD933"/>
    </row>
    <row r="934" s="2" customFormat="1" ht="14.25" spans="1:186">
      <c r="A934" s="15">
        <v>8110104</v>
      </c>
      <c r="B934" s="7">
        <f t="shared" si="19021"/>
        <v>3080</v>
      </c>
      <c r="C934" s="7">
        <f t="shared" si="19115"/>
        <v>0</v>
      </c>
      <c r="D934" s="5" t="s">
        <v>648</v>
      </c>
      <c r="E934" s="2" t="s">
        <v>1645</v>
      </c>
      <c r="F934" s="31" t="s">
        <v>1483</v>
      </c>
      <c r="G934" s="31">
        <v>5</v>
      </c>
      <c r="H934" s="7" t="s">
        <v>191</v>
      </c>
      <c r="I934" s="7" t="s">
        <v>187</v>
      </c>
      <c r="J934" s="41">
        <v>1552</v>
      </c>
      <c r="K934" s="37">
        <v>107</v>
      </c>
      <c r="L934" s="80"/>
      <c r="M934" s="29" t="s">
        <v>193</v>
      </c>
      <c r="N934" s="4">
        <f t="shared" ref="N934" si="19166">N739</f>
        <v>110</v>
      </c>
      <c r="O934" s="4">
        <f t="shared" ref="O934" si="19167">O739</f>
        <v>110</v>
      </c>
      <c r="P934" s="40">
        <f t="shared" si="18497"/>
        <v>2005</v>
      </c>
      <c r="Q934" s="4"/>
      <c r="S934" s="48">
        <f t="shared" si="19118"/>
        <v>0</v>
      </c>
      <c r="T934" s="47" t="s">
        <v>253</v>
      </c>
      <c r="U934" s="7" t="s">
        <v>195</v>
      </c>
      <c r="V934" s="7" t="str">
        <f t="shared" si="18677"/>
        <v>1</v>
      </c>
      <c r="W934" s="7" t="str">
        <f t="shared" si="19000"/>
        <v>1</v>
      </c>
      <c r="X934" s="40">
        <v>0</v>
      </c>
      <c r="AB934" s="7" t="s">
        <v>195</v>
      </c>
      <c r="AC934" s="7">
        <v>0</v>
      </c>
      <c r="AD934" s="7" t="s">
        <v>195</v>
      </c>
      <c r="AE934" s="7" t="s">
        <v>195</v>
      </c>
      <c r="AF934" s="7" t="s">
        <v>195</v>
      </c>
      <c r="AG934" s="7" t="s">
        <v>195</v>
      </c>
      <c r="AH934" s="40">
        <v>0</v>
      </c>
      <c r="AI934" s="40">
        <v>0</v>
      </c>
      <c r="AJ934" s="40">
        <v>1</v>
      </c>
      <c r="AK934" s="40">
        <v>0</v>
      </c>
      <c r="AL934" s="40">
        <v>1</v>
      </c>
      <c r="AM934" s="40">
        <v>0</v>
      </c>
      <c r="AN934" s="40">
        <v>60</v>
      </c>
      <c r="AO934" s="40">
        <v>20000</v>
      </c>
      <c r="AP934" s="7" t="s">
        <v>650</v>
      </c>
      <c r="AQ934" s="4">
        <f t="shared" si="19119"/>
        <v>3</v>
      </c>
      <c r="AR934" s="4">
        <f t="shared" si="18832"/>
        <v>161506</v>
      </c>
      <c r="AS934" s="7" t="s">
        <v>199</v>
      </c>
      <c r="AT934" s="48">
        <v>3</v>
      </c>
      <c r="AU934" s="48">
        <v>1</v>
      </c>
      <c r="AV934" s="48">
        <v>3</v>
      </c>
      <c r="AW934" s="48">
        <v>500</v>
      </c>
      <c r="AX934" s="48">
        <v>250</v>
      </c>
      <c r="AY934" s="48">
        <v>0</v>
      </c>
      <c r="AZ934" s="48">
        <v>0</v>
      </c>
      <c r="BE934" s="48">
        <v>0</v>
      </c>
      <c r="BF934" s="48">
        <v>1</v>
      </c>
      <c r="BG934" s="48">
        <f t="shared" ref="BG934" si="19168">IF(O934&lt;10,90,90+O934*9)</f>
        <v>1080</v>
      </c>
      <c r="BH934" s="48">
        <f t="shared" ref="BH934" si="19169">IF(O934&lt;10,90,90+O934*9)</f>
        <v>1080</v>
      </c>
      <c r="BI934" s="7">
        <v>0</v>
      </c>
      <c r="BJ934" s="7">
        <v>0</v>
      </c>
      <c r="BK934" s="7">
        <v>0</v>
      </c>
      <c r="BL934" s="7">
        <v>0</v>
      </c>
      <c r="BM934" s="7">
        <v>0</v>
      </c>
      <c r="BN934" s="7">
        <v>0</v>
      </c>
      <c r="BO934" s="7">
        <v>0</v>
      </c>
      <c r="BP934" s="7">
        <v>0</v>
      </c>
      <c r="BQ934" s="7">
        <v>0</v>
      </c>
      <c r="BR934" s="7">
        <v>0</v>
      </c>
      <c r="BS934" s="7">
        <v>0</v>
      </c>
      <c r="BT934" s="7">
        <v>0</v>
      </c>
      <c r="BU934" s="7">
        <v>0</v>
      </c>
      <c r="BV934" s="7">
        <v>0</v>
      </c>
      <c r="BW934" s="7">
        <v>0</v>
      </c>
      <c r="BX934" s="7">
        <v>0</v>
      </c>
      <c r="BY934" s="7">
        <v>0</v>
      </c>
      <c r="BZ934" s="7">
        <v>0</v>
      </c>
      <c r="CA934" s="7">
        <v>0</v>
      </c>
      <c r="CB934" s="7">
        <v>0</v>
      </c>
      <c r="CC934" s="7">
        <v>0</v>
      </c>
      <c r="CD934" s="7">
        <v>0</v>
      </c>
      <c r="CE934" s="7">
        <v>0</v>
      </c>
      <c r="CF934" s="7">
        <v>0</v>
      </c>
      <c r="CG934" s="7">
        <v>0</v>
      </c>
      <c r="CH934" s="7">
        <v>0</v>
      </c>
      <c r="CI934" s="7">
        <v>0</v>
      </c>
      <c r="CJ934" s="7">
        <v>0</v>
      </c>
      <c r="CK934" s="7">
        <v>0</v>
      </c>
      <c r="CL934" s="40">
        <v>0</v>
      </c>
      <c r="CM934" s="40">
        <v>0</v>
      </c>
      <c r="CN934" s="40">
        <v>0</v>
      </c>
      <c r="CO934" s="40">
        <v>0</v>
      </c>
      <c r="CP934" s="7">
        <v>0</v>
      </c>
      <c r="CQ934" s="7">
        <v>0</v>
      </c>
      <c r="CR934" s="7">
        <v>0</v>
      </c>
      <c r="CS934" s="40">
        <v>0</v>
      </c>
      <c r="CT934" s="7">
        <v>0</v>
      </c>
      <c r="CU934" s="7">
        <v>0</v>
      </c>
      <c r="CV934" s="4"/>
      <c r="CW934" s="4"/>
      <c r="CX934" s="4" t="str">
        <f t="shared" ref="CX934" si="19170">IF(CX739="","",CX739)</f>
        <v>3da_weapon_changjian01_s</v>
      </c>
      <c r="CY934" s="4" t="str">
        <f t="shared" si="19092"/>
        <v>3da_weapon_changjian01_b</v>
      </c>
      <c r="CZ934" s="4" t="str">
        <f t="shared" si="18951"/>
        <v/>
      </c>
      <c r="DA934" s="4" t="str">
        <f t="shared" ref="DA934" si="19171">IF(DA739="","",DA739)</f>
        <v/>
      </c>
      <c r="DB934" s="4" t="str">
        <f t="shared" si="18898"/>
        <v>CS_Rhand</v>
      </c>
      <c r="DC934" s="4" t="str">
        <f t="shared" si="18979"/>
        <v>CS_Rhand</v>
      </c>
      <c r="DD934" s="7">
        <v>2</v>
      </c>
      <c r="DE934" s="7">
        <v>30</v>
      </c>
      <c r="DF934" s="7">
        <v>60</v>
      </c>
      <c r="DH934" s="4">
        <f t="shared" ref="DH934" si="19172">IF(DH739="","",DH739)</f>
        <v>13</v>
      </c>
      <c r="DI934" s="4">
        <f t="shared" si="19095"/>
        <v>2</v>
      </c>
      <c r="DJ934" s="4">
        <f t="shared" si="19032"/>
        <v>4</v>
      </c>
      <c r="DK934" s="4">
        <f t="shared" si="19008"/>
        <v>7</v>
      </c>
      <c r="DL934" s="4">
        <f t="shared" si="18638"/>
        <v>8</v>
      </c>
      <c r="DX934" s="7">
        <f t="shared" si="18661"/>
        <v>8110104</v>
      </c>
      <c r="DY934" s="7"/>
      <c r="DZ934" s="67">
        <v>10000</v>
      </c>
      <c r="EA934" s="2" t="s">
        <v>1641</v>
      </c>
      <c r="EB934" s="85">
        <v>206</v>
      </c>
      <c r="EC934" s="2" t="s">
        <v>1642</v>
      </c>
      <c r="ED934" s="2">
        <v>2021</v>
      </c>
      <c r="EE934" s="2">
        <v>3004</v>
      </c>
      <c r="EF934" s="7">
        <v>50</v>
      </c>
      <c r="EG934" s="20"/>
      <c r="EH934" s="20"/>
      <c r="EI934" s="4">
        <f t="shared" ref="EI934" si="19173">IF(EI739="","",EI739)</f>
        <v>331111</v>
      </c>
      <c r="EJ934" s="4">
        <f t="shared" si="19097"/>
        <v>1</v>
      </c>
      <c r="EK934" s="4" t="str">
        <f t="shared" ref="EK934" si="19174">IF(EK739="","",EK739)</f>
        <v/>
      </c>
      <c r="EL934" s="4" t="str">
        <f t="shared" ref="EL934" si="19175">IF(EL739="","",EL739)</f>
        <v/>
      </c>
      <c r="EM934" s="4" t="str">
        <f t="shared" ref="EM934" si="19176">IF(EM739="","",EM739)</f>
        <v/>
      </c>
      <c r="EN934" s="4" t="str">
        <f t="shared" ref="EN934" si="19177">IF(EN739="","",EN739)</f>
        <v/>
      </c>
      <c r="EO934" s="4" t="str">
        <f t="shared" ref="EO934" si="19178">IF(EO739="","",EO739)</f>
        <v/>
      </c>
      <c r="EP934" s="4" t="str">
        <f t="shared" ref="EP934" si="19179">IF(EP739="","",EP739)</f>
        <v/>
      </c>
      <c r="EQ934" s="4" t="str">
        <f t="shared" ref="EQ934" si="19180">IF(EQ739="","",EQ739)</f>
        <v/>
      </c>
      <c r="ER934" s="4" t="str">
        <f t="shared" si="19133"/>
        <v/>
      </c>
      <c r="ES934" s="4" t="str">
        <f t="shared" si="19106"/>
        <v/>
      </c>
      <c r="ET934" s="4" t="str">
        <f t="shared" ref="ET934" si="19181">IF(ET739="","",ET739)</f>
        <v/>
      </c>
      <c r="EU934" s="4" t="str">
        <f t="shared" si="19076"/>
        <v/>
      </c>
      <c r="EV934" s="4" t="str">
        <f t="shared" si="19046"/>
        <v/>
      </c>
      <c r="EW934" s="4" t="str">
        <f t="shared" si="19046"/>
        <v/>
      </c>
      <c r="EX934" s="4" t="str">
        <f t="shared" si="19046"/>
        <v/>
      </c>
      <c r="EY934" s="4" t="str">
        <f t="shared" si="19046"/>
        <v/>
      </c>
      <c r="EZ934" s="4" t="str">
        <f t="shared" ref="EZ934" si="19182">IF(EZ739="","",EZ739)</f>
        <v/>
      </c>
      <c r="FA934" s="4" t="str">
        <f t="shared" si="18822"/>
        <v/>
      </c>
      <c r="FB934" s="4" t="str">
        <f t="shared" si="19159"/>
        <v/>
      </c>
      <c r="FC934" s="4">
        <f t="shared" ref="FC934" si="19183">IF(FC739="","",FC739)</f>
        <v>40013</v>
      </c>
      <c r="FD934" s="4">
        <f t="shared" si="19161"/>
        <v>1</v>
      </c>
      <c r="FE934" s="4">
        <f t="shared" ref="FE934" si="19184">IF(FE739="","",FE739)</f>
        <v>20100</v>
      </c>
      <c r="FF934" s="4">
        <f t="shared" ref="FF934" si="19185">IF(FF739="","",FF739)</f>
        <v>1</v>
      </c>
      <c r="FG934" s="4">
        <f t="shared" ref="FG934" si="19186">IF(FG739="","",FG739)</f>
        <v>20100</v>
      </c>
      <c r="FH934" s="4">
        <f t="shared" ref="FH934" si="19187">IF(FH739="","",FH739)</f>
        <v>1</v>
      </c>
      <c r="FR934" s="2">
        <v>99999</v>
      </c>
      <c r="FS934" s="2">
        <v>0</v>
      </c>
      <c r="FT934" s="4">
        <v>10000</v>
      </c>
      <c r="FU934" s="4"/>
      <c r="FV934" s="4"/>
      <c r="FW934" s="4"/>
      <c r="FX934" s="4"/>
      <c r="FY934" s="4"/>
      <c r="FZ934" s="77">
        <v>0</v>
      </c>
      <c r="GA934" s="2">
        <v>1</v>
      </c>
      <c r="GB934" s="2">
        <v>30</v>
      </c>
      <c r="GC934" s="2">
        <v>1</v>
      </c>
      <c r="GD934"/>
    </row>
    <row r="935" s="2" customFormat="1" ht="14.25" spans="1:186">
      <c r="A935" s="15">
        <v>8110105</v>
      </c>
      <c r="B935" s="7">
        <f t="shared" si="19021"/>
        <v>2824</v>
      </c>
      <c r="C935" s="7">
        <f t="shared" si="19115"/>
        <v>0</v>
      </c>
      <c r="D935" s="5" t="s">
        <v>651</v>
      </c>
      <c r="E935" s="2" t="s">
        <v>1646</v>
      </c>
      <c r="F935" s="31" t="s">
        <v>1483</v>
      </c>
      <c r="G935" s="31">
        <v>5</v>
      </c>
      <c r="H935" s="7" t="s">
        <v>191</v>
      </c>
      <c r="I935" s="7" t="s">
        <v>187</v>
      </c>
      <c r="J935" s="41">
        <v>1543</v>
      </c>
      <c r="K935" s="37">
        <v>507</v>
      </c>
      <c r="L935" s="80"/>
      <c r="M935" s="29" t="s">
        <v>193</v>
      </c>
      <c r="N935" s="4">
        <f t="shared" ref="N935" si="19188">N740</f>
        <v>110</v>
      </c>
      <c r="O935" s="4">
        <f t="shared" ref="O935" si="19189">O740</f>
        <v>110</v>
      </c>
      <c r="P935" s="40">
        <f t="shared" si="18497"/>
        <v>2005</v>
      </c>
      <c r="Q935" s="4"/>
      <c r="S935" s="48">
        <f t="shared" si="19118"/>
        <v>0</v>
      </c>
      <c r="T935" s="47" t="s">
        <v>257</v>
      </c>
      <c r="U935" s="7" t="s">
        <v>195</v>
      </c>
      <c r="V935" s="7" t="str">
        <f t="shared" si="18677"/>
        <v>1</v>
      </c>
      <c r="W935" s="7" t="str">
        <f t="shared" si="19000"/>
        <v>1</v>
      </c>
      <c r="X935" s="40">
        <v>0</v>
      </c>
      <c r="AB935" s="7" t="s">
        <v>195</v>
      </c>
      <c r="AC935" s="7">
        <v>0</v>
      </c>
      <c r="AD935" s="7" t="s">
        <v>195</v>
      </c>
      <c r="AE935" s="7" t="s">
        <v>195</v>
      </c>
      <c r="AF935" s="7" t="s">
        <v>195</v>
      </c>
      <c r="AG935" s="7" t="s">
        <v>195</v>
      </c>
      <c r="AH935" s="40">
        <v>0</v>
      </c>
      <c r="AI935" s="40">
        <v>0</v>
      </c>
      <c r="AJ935" s="40">
        <v>1</v>
      </c>
      <c r="AK935" s="40">
        <v>0</v>
      </c>
      <c r="AL935" s="40">
        <v>1</v>
      </c>
      <c r="AM935" s="40">
        <v>0</v>
      </c>
      <c r="AN935" s="40">
        <v>60</v>
      </c>
      <c r="AO935" s="40">
        <v>20000</v>
      </c>
      <c r="AP935" s="7" t="s">
        <v>653</v>
      </c>
      <c r="AQ935" s="4">
        <f t="shared" si="19119"/>
        <v>3</v>
      </c>
      <c r="AR935" s="4">
        <f t="shared" si="18832"/>
        <v>161506</v>
      </c>
      <c r="AS935" s="7" t="s">
        <v>199</v>
      </c>
      <c r="AT935" s="48">
        <v>3</v>
      </c>
      <c r="AU935" s="48">
        <v>1</v>
      </c>
      <c r="AV935" s="48">
        <v>3</v>
      </c>
      <c r="AW935" s="48">
        <v>500</v>
      </c>
      <c r="AX935" s="48">
        <v>250</v>
      </c>
      <c r="AY935" s="48">
        <v>0</v>
      </c>
      <c r="AZ935" s="48">
        <v>0</v>
      </c>
      <c r="BE935" s="48">
        <v>0</v>
      </c>
      <c r="BF935" s="48">
        <v>1</v>
      </c>
      <c r="BG935" s="48">
        <f t="shared" ref="BG935" si="19190">IF(O935&lt;10,90,90+O935*9)</f>
        <v>1080</v>
      </c>
      <c r="BH935" s="48">
        <f t="shared" ref="BH935" si="19191">IF(O935&lt;10,90,90+O935*9)</f>
        <v>1080</v>
      </c>
      <c r="BI935" s="7">
        <v>0</v>
      </c>
      <c r="BJ935" s="7">
        <v>0</v>
      </c>
      <c r="BK935" s="7">
        <v>0</v>
      </c>
      <c r="BL935" s="7">
        <v>0</v>
      </c>
      <c r="BM935" s="7">
        <v>0</v>
      </c>
      <c r="BN935" s="7">
        <v>0</v>
      </c>
      <c r="BO935" s="7">
        <v>0</v>
      </c>
      <c r="BP935" s="7">
        <v>0</v>
      </c>
      <c r="BQ935" s="7">
        <v>0</v>
      </c>
      <c r="BR935" s="7">
        <v>0</v>
      </c>
      <c r="BS935" s="7">
        <v>0</v>
      </c>
      <c r="BT935" s="7">
        <v>0</v>
      </c>
      <c r="BU935" s="7">
        <v>0</v>
      </c>
      <c r="BV935" s="7">
        <v>0</v>
      </c>
      <c r="BW935" s="7">
        <v>0</v>
      </c>
      <c r="BX935" s="7">
        <v>0</v>
      </c>
      <c r="BY935" s="7">
        <v>0</v>
      </c>
      <c r="BZ935" s="7">
        <v>0</v>
      </c>
      <c r="CA935" s="7">
        <v>0</v>
      </c>
      <c r="CB935" s="7">
        <v>0</v>
      </c>
      <c r="CC935" s="7">
        <v>0</v>
      </c>
      <c r="CD935" s="7">
        <v>0</v>
      </c>
      <c r="CE935" s="7">
        <v>0</v>
      </c>
      <c r="CF935" s="7">
        <v>0</v>
      </c>
      <c r="CG935" s="7">
        <v>0</v>
      </c>
      <c r="CH935" s="7">
        <v>0</v>
      </c>
      <c r="CI935" s="7">
        <v>0</v>
      </c>
      <c r="CJ935" s="7">
        <v>0</v>
      </c>
      <c r="CK935" s="7">
        <v>0</v>
      </c>
      <c r="CL935" s="40">
        <v>0</v>
      </c>
      <c r="CM935" s="40">
        <v>0</v>
      </c>
      <c r="CN935" s="40">
        <v>0</v>
      </c>
      <c r="CO935" s="40">
        <v>0</v>
      </c>
      <c r="CP935" s="7">
        <v>0</v>
      </c>
      <c r="CQ935" s="7">
        <v>0</v>
      </c>
      <c r="CR935" s="7">
        <v>0</v>
      </c>
      <c r="CS935" s="40">
        <v>0</v>
      </c>
      <c r="CT935" s="7">
        <v>0</v>
      </c>
      <c r="CU935" s="7">
        <v>0</v>
      </c>
      <c r="CV935" s="4"/>
      <c r="CW935" s="4"/>
      <c r="CX935" s="4" t="str">
        <f t="shared" ref="CX935" si="19192">IF(CX740="","",CX740)</f>
        <v>3da_weapon_changjian01_s</v>
      </c>
      <c r="CY935" s="4" t="str">
        <f t="shared" si="19092"/>
        <v>3da_weapon_changjian01_b</v>
      </c>
      <c r="CZ935" s="4" t="str">
        <f t="shared" si="18951"/>
        <v/>
      </c>
      <c r="DA935" s="4" t="str">
        <f t="shared" ref="DA935" si="19193">IF(DA740="","",DA740)</f>
        <v/>
      </c>
      <c r="DB935" s="4" t="str">
        <f t="shared" si="18898"/>
        <v>CS_Rhand</v>
      </c>
      <c r="DC935" s="4" t="str">
        <f t="shared" si="18979"/>
        <v>CS_Rhand</v>
      </c>
      <c r="DD935" s="7">
        <v>2</v>
      </c>
      <c r="DE935" s="7">
        <v>30</v>
      </c>
      <c r="DF935" s="7">
        <v>60</v>
      </c>
      <c r="DH935" s="4">
        <f t="shared" ref="DH935" si="19194">IF(DH740="","",DH740)</f>
        <v>13</v>
      </c>
      <c r="DI935" s="4">
        <f t="shared" si="19095"/>
        <v>2</v>
      </c>
      <c r="DJ935" s="4">
        <f t="shared" si="19032"/>
        <v>4</v>
      </c>
      <c r="DK935" s="4">
        <f t="shared" si="19008"/>
        <v>7</v>
      </c>
      <c r="DL935" s="4">
        <f t="shared" si="18638"/>
        <v>8</v>
      </c>
      <c r="DX935" s="7">
        <f t="shared" si="18661"/>
        <v>8110105</v>
      </c>
      <c r="DY935" s="7"/>
      <c r="DZ935" s="67">
        <v>10000</v>
      </c>
      <c r="EA935" s="2" t="s">
        <v>1641</v>
      </c>
      <c r="EB935" s="85">
        <v>206</v>
      </c>
      <c r="EC935" s="2" t="s">
        <v>1642</v>
      </c>
      <c r="ED935" s="2">
        <v>2021</v>
      </c>
      <c r="EE935" s="2">
        <v>3003</v>
      </c>
      <c r="EF935" s="7">
        <v>50</v>
      </c>
      <c r="EG935" s="20"/>
      <c r="EH935" s="20"/>
      <c r="EI935" s="4">
        <f t="shared" ref="EI935" si="19195">IF(EI740="","",EI740)</f>
        <v>331111</v>
      </c>
      <c r="EJ935" s="4">
        <f t="shared" si="19097"/>
        <v>1</v>
      </c>
      <c r="EK935" s="4" t="str">
        <f t="shared" ref="EK935" si="19196">IF(EK740="","",EK740)</f>
        <v/>
      </c>
      <c r="EL935" s="4" t="str">
        <f t="shared" ref="EL935" si="19197">IF(EL740="","",EL740)</f>
        <v/>
      </c>
      <c r="EM935" s="4" t="str">
        <f t="shared" ref="EM935" si="19198">IF(EM740="","",EM740)</f>
        <v/>
      </c>
      <c r="EN935" s="4" t="str">
        <f t="shared" ref="EN935" si="19199">IF(EN740="","",EN740)</f>
        <v/>
      </c>
      <c r="EO935" s="4" t="str">
        <f t="shared" ref="EO935" si="19200">IF(EO740="","",EO740)</f>
        <v/>
      </c>
      <c r="EP935" s="4" t="str">
        <f t="shared" ref="EP935" si="19201">IF(EP740="","",EP740)</f>
        <v/>
      </c>
      <c r="EQ935" s="4" t="str">
        <f t="shared" ref="EQ935" si="19202">IF(EQ740="","",EQ740)</f>
        <v/>
      </c>
      <c r="ER935" s="4" t="str">
        <f t="shared" si="19133"/>
        <v/>
      </c>
      <c r="ES935" s="4" t="str">
        <f t="shared" si="19106"/>
        <v/>
      </c>
      <c r="ET935" s="4" t="str">
        <f t="shared" ref="ET935" si="19203">IF(ET740="","",ET740)</f>
        <v/>
      </c>
      <c r="EU935" s="4" t="str">
        <f t="shared" si="19076"/>
        <v/>
      </c>
      <c r="EV935" s="4" t="str">
        <f t="shared" si="19046"/>
        <v/>
      </c>
      <c r="EW935" s="4" t="str">
        <f t="shared" si="19046"/>
        <v/>
      </c>
      <c r="EX935" s="4" t="str">
        <f t="shared" si="19046"/>
        <v/>
      </c>
      <c r="EY935" s="4" t="str">
        <f t="shared" si="19046"/>
        <v/>
      </c>
      <c r="EZ935" s="4" t="str">
        <f t="shared" ref="EZ935" si="19204">IF(EZ740="","",EZ740)</f>
        <v/>
      </c>
      <c r="FA935" s="4" t="str">
        <f t="shared" si="18822"/>
        <v/>
      </c>
      <c r="FB935" s="4" t="str">
        <f t="shared" si="19159"/>
        <v/>
      </c>
      <c r="FC935" s="4">
        <f t="shared" ref="FC935" si="19205">IF(FC740="","",FC740)</f>
        <v>40013</v>
      </c>
      <c r="FD935" s="4">
        <f t="shared" si="19161"/>
        <v>1</v>
      </c>
      <c r="FE935" s="4">
        <f t="shared" ref="FE935" si="19206">IF(FE740="","",FE740)</f>
        <v>20100</v>
      </c>
      <c r="FF935" s="4">
        <f t="shared" ref="FF935" si="19207">IF(FF740="","",FF740)</f>
        <v>1</v>
      </c>
      <c r="FG935" s="4">
        <f t="shared" ref="FG935" si="19208">IF(FG740="","",FG740)</f>
        <v>20100</v>
      </c>
      <c r="FH935" s="4">
        <f t="shared" ref="FH935" si="19209">IF(FH740="","",FH740)</f>
        <v>1</v>
      </c>
      <c r="FR935" s="2">
        <v>99999</v>
      </c>
      <c r="FS935" s="2">
        <v>0</v>
      </c>
      <c r="FT935" s="4">
        <v>10000</v>
      </c>
      <c r="FU935" s="4"/>
      <c r="FV935" s="4"/>
      <c r="FW935" s="4"/>
      <c r="FX935" s="4"/>
      <c r="FY935" s="4"/>
      <c r="FZ935" s="77">
        <v>0</v>
      </c>
      <c r="GA935" s="2">
        <v>1</v>
      </c>
      <c r="GB935" s="2">
        <v>30</v>
      </c>
      <c r="GC935" s="2">
        <v>1</v>
      </c>
      <c r="GD935"/>
    </row>
    <row r="936" s="2" customFormat="1" ht="14.25" spans="1:186">
      <c r="A936" s="15">
        <v>8110106</v>
      </c>
      <c r="B936" s="7">
        <f t="shared" si="19021"/>
        <v>4104</v>
      </c>
      <c r="C936" s="7">
        <f t="shared" si="19115"/>
        <v>0</v>
      </c>
      <c r="D936" s="5" t="s">
        <v>654</v>
      </c>
      <c r="E936" s="2" t="s">
        <v>1647</v>
      </c>
      <c r="F936" s="31" t="s">
        <v>1483</v>
      </c>
      <c r="G936" s="31">
        <v>5</v>
      </c>
      <c r="H936" s="7" t="s">
        <v>191</v>
      </c>
      <c r="I936" s="7" t="s">
        <v>187</v>
      </c>
      <c r="J936" s="41">
        <v>1543</v>
      </c>
      <c r="K936" s="39">
        <v>601</v>
      </c>
      <c r="L936" s="80"/>
      <c r="M936" s="29" t="s">
        <v>193</v>
      </c>
      <c r="N936" s="4">
        <f t="shared" ref="N936" si="19210">N741</f>
        <v>110</v>
      </c>
      <c r="O936" s="4">
        <f t="shared" ref="O936" si="19211">O741</f>
        <v>110</v>
      </c>
      <c r="P936" s="40">
        <f t="shared" si="18497"/>
        <v>2005</v>
      </c>
      <c r="Q936" s="4"/>
      <c r="S936" s="48">
        <f t="shared" si="19118"/>
        <v>0</v>
      </c>
      <c r="T936" s="47" t="s">
        <v>194</v>
      </c>
      <c r="U936" s="7" t="s">
        <v>195</v>
      </c>
      <c r="V936" s="7" t="str">
        <f t="shared" si="18677"/>
        <v>1</v>
      </c>
      <c r="W936" s="7" t="str">
        <f t="shared" si="19000"/>
        <v>1</v>
      </c>
      <c r="X936" s="40">
        <v>0</v>
      </c>
      <c r="AB936" s="7" t="s">
        <v>195</v>
      </c>
      <c r="AC936" s="7">
        <v>0</v>
      </c>
      <c r="AD936" s="7" t="s">
        <v>195</v>
      </c>
      <c r="AE936" s="7" t="s">
        <v>195</v>
      </c>
      <c r="AF936" s="7" t="s">
        <v>195</v>
      </c>
      <c r="AG936" s="7" t="s">
        <v>195</v>
      </c>
      <c r="AH936" s="40">
        <v>0</v>
      </c>
      <c r="AI936" s="40">
        <v>0</v>
      </c>
      <c r="AJ936" s="40">
        <v>1</v>
      </c>
      <c r="AK936" s="40">
        <v>0</v>
      </c>
      <c r="AL936" s="40">
        <v>1</v>
      </c>
      <c r="AM936" s="40">
        <v>0</v>
      </c>
      <c r="AN936" s="40">
        <v>60</v>
      </c>
      <c r="AO936" s="40">
        <v>20000</v>
      </c>
      <c r="AP936" s="7" t="s">
        <v>656</v>
      </c>
      <c r="AQ936" s="4">
        <f t="shared" si="19119"/>
        <v>3</v>
      </c>
      <c r="AR936" s="4">
        <f t="shared" si="18832"/>
        <v>161506</v>
      </c>
      <c r="AS936" s="7" t="s">
        <v>199</v>
      </c>
      <c r="AT936" s="48">
        <v>3</v>
      </c>
      <c r="AU936" s="48">
        <v>1</v>
      </c>
      <c r="AV936" s="48">
        <v>3</v>
      </c>
      <c r="AW936" s="48">
        <v>500</v>
      </c>
      <c r="AX936" s="48">
        <v>250</v>
      </c>
      <c r="AY936" s="48">
        <v>0</v>
      </c>
      <c r="AZ936" s="48">
        <v>0</v>
      </c>
      <c r="BE936" s="48">
        <v>0</v>
      </c>
      <c r="BF936" s="48">
        <v>1</v>
      </c>
      <c r="BG936" s="48">
        <f t="shared" ref="BG936" si="19212">IF(O936&lt;10,90,90+O936*9)</f>
        <v>1080</v>
      </c>
      <c r="BH936" s="48">
        <f t="shared" ref="BH936" si="19213">IF(O936&lt;10,90,90+O936*9)</f>
        <v>1080</v>
      </c>
      <c r="BI936" s="7">
        <v>0</v>
      </c>
      <c r="BJ936" s="7">
        <v>0</v>
      </c>
      <c r="BK936" s="7">
        <v>0</v>
      </c>
      <c r="BL936" s="7">
        <v>0</v>
      </c>
      <c r="BM936" s="7">
        <v>0</v>
      </c>
      <c r="BN936" s="7">
        <v>0</v>
      </c>
      <c r="BO936" s="7">
        <v>0</v>
      </c>
      <c r="BP936" s="7">
        <v>0</v>
      </c>
      <c r="BQ936" s="7">
        <v>0</v>
      </c>
      <c r="BR936" s="7">
        <v>0</v>
      </c>
      <c r="BS936" s="7">
        <v>0</v>
      </c>
      <c r="BT936" s="7">
        <v>0</v>
      </c>
      <c r="BU936" s="7">
        <v>0</v>
      </c>
      <c r="BV936" s="7">
        <v>0</v>
      </c>
      <c r="BW936" s="7">
        <v>0</v>
      </c>
      <c r="BX936" s="7">
        <v>0</v>
      </c>
      <c r="BY936" s="7">
        <v>0</v>
      </c>
      <c r="BZ936" s="7">
        <v>0</v>
      </c>
      <c r="CA936" s="7">
        <v>0</v>
      </c>
      <c r="CB936" s="7">
        <v>0</v>
      </c>
      <c r="CC936" s="7">
        <v>0</v>
      </c>
      <c r="CD936" s="7">
        <v>0</v>
      </c>
      <c r="CE936" s="7">
        <v>0</v>
      </c>
      <c r="CF936" s="7">
        <v>0</v>
      </c>
      <c r="CG936" s="7">
        <v>0</v>
      </c>
      <c r="CH936" s="7">
        <v>0</v>
      </c>
      <c r="CI936" s="7">
        <v>0</v>
      </c>
      <c r="CJ936" s="7">
        <v>0</v>
      </c>
      <c r="CK936" s="7">
        <v>0</v>
      </c>
      <c r="CL936" s="40">
        <v>0</v>
      </c>
      <c r="CM936" s="40">
        <v>0</v>
      </c>
      <c r="CN936" s="40">
        <v>0</v>
      </c>
      <c r="CO936" s="40">
        <v>0</v>
      </c>
      <c r="CP936" s="7">
        <v>0</v>
      </c>
      <c r="CQ936" s="7">
        <v>0</v>
      </c>
      <c r="CR936" s="7">
        <v>0</v>
      </c>
      <c r="CS936" s="40">
        <v>0</v>
      </c>
      <c r="CT936" s="7">
        <v>0</v>
      </c>
      <c r="CU936" s="7">
        <v>0</v>
      </c>
      <c r="CV936" s="4"/>
      <c r="CW936" s="4"/>
      <c r="CX936" s="4" t="str">
        <f t="shared" ref="CX936" si="19214">IF(CX741="","",CX741)</f>
        <v>3da_weapon_changjian01_s</v>
      </c>
      <c r="CY936" s="4" t="str">
        <f t="shared" si="19092"/>
        <v>3da_weapon_changjian01_b</v>
      </c>
      <c r="CZ936" s="4" t="str">
        <f t="shared" ref="CZ936" si="19215">IF(CZ741="","",CZ741)</f>
        <v/>
      </c>
      <c r="DA936" s="4" t="str">
        <f t="shared" ref="DA936" si="19216">IF(DA741="","",DA741)</f>
        <v/>
      </c>
      <c r="DB936" s="4" t="str">
        <f t="shared" ref="DB936" si="19217">IF(DB741="","",DB741)</f>
        <v>CS_Rhand</v>
      </c>
      <c r="DC936" s="4" t="str">
        <f t="shared" si="18979"/>
        <v>CS_Rhand</v>
      </c>
      <c r="DD936" s="7">
        <v>2</v>
      </c>
      <c r="DE936" s="7">
        <v>30</v>
      </c>
      <c r="DF936" s="7">
        <v>60</v>
      </c>
      <c r="DH936" s="4">
        <f t="shared" ref="DH936" si="19218">IF(DH741="","",DH741)</f>
        <v>13</v>
      </c>
      <c r="DI936" s="4">
        <f t="shared" si="19095"/>
        <v>2</v>
      </c>
      <c r="DJ936" s="4">
        <f t="shared" si="19032"/>
        <v>4</v>
      </c>
      <c r="DK936" s="4">
        <f t="shared" si="19008"/>
        <v>7</v>
      </c>
      <c r="DL936" s="4">
        <f t="shared" ref="DL936" si="19219">IF(DL741="","",DL741)</f>
        <v>8</v>
      </c>
      <c r="DX936" s="7">
        <f t="shared" si="18661"/>
        <v>8110106</v>
      </c>
      <c r="DY936" s="7"/>
      <c r="DZ936" s="67">
        <v>10000</v>
      </c>
      <c r="EA936" s="2" t="s">
        <v>1641</v>
      </c>
      <c r="EB936" s="85">
        <v>206</v>
      </c>
      <c r="EC936" s="2" t="s">
        <v>1642</v>
      </c>
      <c r="ED936" s="2">
        <v>2021</v>
      </c>
      <c r="EE936" s="2">
        <v>3003</v>
      </c>
      <c r="EF936" s="7">
        <v>50</v>
      </c>
      <c r="EG936" s="20"/>
      <c r="EH936" s="20"/>
      <c r="EI936" s="4">
        <f t="shared" ref="EI936" si="19220">IF(EI741="","",EI741)</f>
        <v>331111</v>
      </c>
      <c r="EJ936" s="4">
        <f t="shared" si="19097"/>
        <v>1</v>
      </c>
      <c r="EK936" s="4" t="str">
        <f t="shared" ref="EK936" si="19221">IF(EK741="","",EK741)</f>
        <v/>
      </c>
      <c r="EL936" s="4" t="str">
        <f t="shared" ref="EL936" si="19222">IF(EL741="","",EL741)</f>
        <v/>
      </c>
      <c r="EM936" s="4" t="str">
        <f t="shared" ref="EM936" si="19223">IF(EM741="","",EM741)</f>
        <v/>
      </c>
      <c r="EN936" s="4" t="str">
        <f t="shared" ref="EN936" si="19224">IF(EN741="","",EN741)</f>
        <v/>
      </c>
      <c r="EO936" s="4" t="str">
        <f t="shared" ref="EO936" si="19225">IF(EO741="","",EO741)</f>
        <v/>
      </c>
      <c r="EP936" s="4" t="str">
        <f t="shared" ref="EP936" si="19226">IF(EP741="","",EP741)</f>
        <v/>
      </c>
      <c r="EQ936" s="4" t="str">
        <f t="shared" ref="EQ936" si="19227">IF(EQ741="","",EQ741)</f>
        <v/>
      </c>
      <c r="ER936" s="4" t="str">
        <f t="shared" si="19133"/>
        <v/>
      </c>
      <c r="ES936" s="4" t="str">
        <f t="shared" si="19106"/>
        <v/>
      </c>
      <c r="ET936" s="4" t="str">
        <f t="shared" ref="ET936" si="19228">IF(ET741="","",ET741)</f>
        <v/>
      </c>
      <c r="EU936" s="4" t="str">
        <f t="shared" si="19076"/>
        <v/>
      </c>
      <c r="EV936" s="4" t="str">
        <f t="shared" si="19046"/>
        <v/>
      </c>
      <c r="EW936" s="4" t="str">
        <f t="shared" si="19046"/>
        <v/>
      </c>
      <c r="EX936" s="4" t="str">
        <f t="shared" si="19046"/>
        <v/>
      </c>
      <c r="EY936" s="4" t="str">
        <f t="shared" si="19046"/>
        <v/>
      </c>
      <c r="EZ936" s="4" t="str">
        <f t="shared" ref="EZ936" si="19229">IF(EZ741="","",EZ741)</f>
        <v/>
      </c>
      <c r="FA936" s="4" t="str">
        <f t="shared" si="18822"/>
        <v/>
      </c>
      <c r="FB936" s="4" t="str">
        <f t="shared" si="19159"/>
        <v/>
      </c>
      <c r="FC936" s="4">
        <f t="shared" ref="FC936" si="19230">IF(FC741="","",FC741)</f>
        <v>40013</v>
      </c>
      <c r="FD936" s="4">
        <f t="shared" si="19161"/>
        <v>1</v>
      </c>
      <c r="FE936" s="4">
        <f t="shared" ref="FE936" si="19231">IF(FE741="","",FE741)</f>
        <v>20100</v>
      </c>
      <c r="FF936" s="4">
        <f t="shared" ref="FF936" si="19232">IF(FF741="","",FF741)</f>
        <v>1</v>
      </c>
      <c r="FG936" s="4">
        <f t="shared" ref="FG936:FG948" si="19233">IF(FG741="","",FG741)</f>
        <v>20100</v>
      </c>
      <c r="FH936" s="4">
        <f t="shared" ref="FH936" si="19234">IF(FH741="","",FH741)</f>
        <v>1</v>
      </c>
      <c r="FR936" s="2">
        <v>99999</v>
      </c>
      <c r="FS936" s="2">
        <v>0</v>
      </c>
      <c r="FT936" s="4">
        <v>10000</v>
      </c>
      <c r="FU936" s="4"/>
      <c r="FV936" s="4"/>
      <c r="FW936" s="4"/>
      <c r="FX936" s="4"/>
      <c r="FY936" s="4"/>
      <c r="FZ936" s="77">
        <v>0</v>
      </c>
      <c r="GA936" s="2">
        <v>1</v>
      </c>
      <c r="GB936" s="2">
        <v>30</v>
      </c>
      <c r="GC936" s="2">
        <v>1</v>
      </c>
      <c r="GD936"/>
    </row>
    <row r="937" s="2" customFormat="1" ht="14.25" spans="1:186">
      <c r="A937" s="15">
        <v>8110207</v>
      </c>
      <c r="B937" s="7">
        <f t="shared" si="19021"/>
        <v>312</v>
      </c>
      <c r="C937" s="7">
        <f t="shared" si="19115"/>
        <v>3</v>
      </c>
      <c r="D937" s="5" t="s">
        <v>657</v>
      </c>
      <c r="E937" s="2" t="s">
        <v>1648</v>
      </c>
      <c r="F937" s="31" t="s">
        <v>1483</v>
      </c>
      <c r="G937" s="31">
        <v>5</v>
      </c>
      <c r="H937" s="7" t="s">
        <v>191</v>
      </c>
      <c r="I937" s="7" t="s">
        <v>187</v>
      </c>
      <c r="J937" s="37">
        <v>1454</v>
      </c>
      <c r="K937" s="39">
        <v>1432</v>
      </c>
      <c r="L937" s="80"/>
      <c r="M937" s="29" t="s">
        <v>193</v>
      </c>
      <c r="N937" s="4">
        <f t="shared" ref="N937" si="19235">N742</f>
        <v>110</v>
      </c>
      <c r="O937" s="4">
        <f t="shared" ref="O937" si="19236">O742</f>
        <v>110</v>
      </c>
      <c r="P937" s="40">
        <f t="shared" si="18497"/>
        <v>2305</v>
      </c>
      <c r="Q937" s="4"/>
      <c r="S937" s="48">
        <f t="shared" si="19118"/>
        <v>1</v>
      </c>
      <c r="T937" s="47" t="s">
        <v>194</v>
      </c>
      <c r="U937" s="7" t="s">
        <v>195</v>
      </c>
      <c r="V937" s="7" t="str">
        <f t="shared" si="18677"/>
        <v>1</v>
      </c>
      <c r="W937" s="7" t="str">
        <f t="shared" si="19000"/>
        <v>1</v>
      </c>
      <c r="X937" s="40">
        <v>0</v>
      </c>
      <c r="AB937" s="7" t="s">
        <v>195</v>
      </c>
      <c r="AC937" s="7">
        <v>0</v>
      </c>
      <c r="AD937" s="7" t="s">
        <v>195</v>
      </c>
      <c r="AE937" s="7" t="s">
        <v>195</v>
      </c>
      <c r="AF937" s="7" t="s">
        <v>195</v>
      </c>
      <c r="AG937" s="7" t="s">
        <v>195</v>
      </c>
      <c r="AH937" s="40">
        <v>0</v>
      </c>
      <c r="AI937" s="40">
        <v>0</v>
      </c>
      <c r="AJ937" s="40">
        <v>1</v>
      </c>
      <c r="AK937" s="40">
        <v>0</v>
      </c>
      <c r="AL937" s="40">
        <v>1</v>
      </c>
      <c r="AM937" s="40">
        <v>0</v>
      </c>
      <c r="AN937" s="40">
        <v>60</v>
      </c>
      <c r="AO937" s="40">
        <v>20000</v>
      </c>
      <c r="AP937" s="7" t="s">
        <v>659</v>
      </c>
      <c r="AQ937" s="4">
        <f t="shared" si="19119"/>
        <v>3</v>
      </c>
      <c r="AR937" s="4">
        <f t="shared" si="18832"/>
        <v>161506</v>
      </c>
      <c r="AS937" s="7" t="s">
        <v>199</v>
      </c>
      <c r="AT937" s="48">
        <v>3</v>
      </c>
      <c r="AU937" s="48">
        <v>1</v>
      </c>
      <c r="AV937" s="48">
        <v>3</v>
      </c>
      <c r="AW937" s="48">
        <v>500</v>
      </c>
      <c r="AX937" s="48">
        <v>250</v>
      </c>
      <c r="AY937" s="48">
        <v>0</v>
      </c>
      <c r="AZ937" s="48">
        <v>0</v>
      </c>
      <c r="BE937" s="48">
        <v>0</v>
      </c>
      <c r="BF937" s="48">
        <v>1</v>
      </c>
      <c r="BG937" s="48">
        <f t="shared" ref="BG937" si="19237">IF(O937&lt;10,90,90+O937*9)</f>
        <v>1080</v>
      </c>
      <c r="BH937" s="48">
        <f t="shared" ref="BH937" si="19238">IF(O937&lt;10,90,90+O937*9)</f>
        <v>1080</v>
      </c>
      <c r="BI937" s="7">
        <v>0</v>
      </c>
      <c r="BJ937" s="7">
        <v>0</v>
      </c>
      <c r="BK937" s="7">
        <v>0</v>
      </c>
      <c r="BL937" s="7">
        <v>0</v>
      </c>
      <c r="BM937" s="7">
        <v>0</v>
      </c>
      <c r="BN937" s="7">
        <v>0</v>
      </c>
      <c r="BO937" s="7">
        <v>0</v>
      </c>
      <c r="BP937" s="7">
        <v>0</v>
      </c>
      <c r="BQ937" s="7">
        <v>0</v>
      </c>
      <c r="BR937" s="7">
        <v>0</v>
      </c>
      <c r="BS937" s="7">
        <v>0</v>
      </c>
      <c r="BT937" s="7">
        <v>0</v>
      </c>
      <c r="BU937" s="7">
        <v>0</v>
      </c>
      <c r="BV937" s="7">
        <v>0</v>
      </c>
      <c r="BW937" s="7">
        <v>0</v>
      </c>
      <c r="BX937" s="7">
        <v>0</v>
      </c>
      <c r="BY937" s="7">
        <v>0</v>
      </c>
      <c r="BZ937" s="7">
        <v>0</v>
      </c>
      <c r="CA937" s="7">
        <v>0</v>
      </c>
      <c r="CB937" s="7">
        <v>0</v>
      </c>
      <c r="CC937" s="7">
        <v>0</v>
      </c>
      <c r="CD937" s="7">
        <v>0</v>
      </c>
      <c r="CE937" s="7">
        <v>0</v>
      </c>
      <c r="CF937" s="7">
        <v>0</v>
      </c>
      <c r="CG937" s="7">
        <v>0</v>
      </c>
      <c r="CH937" s="7">
        <v>0</v>
      </c>
      <c r="CI937" s="7">
        <v>0</v>
      </c>
      <c r="CJ937" s="7">
        <v>0</v>
      </c>
      <c r="CK937" s="7">
        <v>0</v>
      </c>
      <c r="CL937" s="40">
        <v>0</v>
      </c>
      <c r="CM937" s="40">
        <v>0</v>
      </c>
      <c r="CN937" s="40">
        <v>0</v>
      </c>
      <c r="CO937" s="40">
        <v>0</v>
      </c>
      <c r="CP937" s="7">
        <v>0</v>
      </c>
      <c r="CQ937" s="7">
        <v>0</v>
      </c>
      <c r="CR937" s="7">
        <v>0</v>
      </c>
      <c r="CS937" s="40">
        <v>0</v>
      </c>
      <c r="CT937" s="7">
        <v>0</v>
      </c>
      <c r="CU937" s="7">
        <v>0</v>
      </c>
      <c r="CV937" s="4"/>
      <c r="CW937" s="4"/>
      <c r="CX937" s="4" t="str">
        <f t="shared" ref="CX937" si="19239">IF(CX742="","",CX742)</f>
        <v/>
      </c>
      <c r="CY937" s="4" t="str">
        <f t="shared" si="19092"/>
        <v/>
      </c>
      <c r="CZ937" s="4" t="str">
        <f t="shared" ref="CZ937" si="19240">IF(CZ742="","",CZ742)</f>
        <v/>
      </c>
      <c r="DA937" s="4" t="str">
        <f t="shared" ref="DA937" si="19241">IF(DA742="","",DA742)</f>
        <v/>
      </c>
      <c r="DB937" s="4" t="str">
        <f t="shared" ref="DB937" si="19242">IF(DB742="","",DB742)</f>
        <v/>
      </c>
      <c r="DC937" s="4" t="str">
        <f t="shared" si="18979"/>
        <v/>
      </c>
      <c r="DD937" s="7">
        <v>2</v>
      </c>
      <c r="DE937" s="7">
        <v>30</v>
      </c>
      <c r="DF937" s="7">
        <v>60</v>
      </c>
      <c r="DH937" s="4">
        <f t="shared" ref="DH937" si="19243">IF(DH742="","",DH742)</f>
        <v>13</v>
      </c>
      <c r="DI937" s="4">
        <f t="shared" si="19095"/>
        <v>1</v>
      </c>
      <c r="DJ937" s="4">
        <f t="shared" si="19032"/>
        <v>3</v>
      </c>
      <c r="DK937" s="4">
        <f t="shared" si="19008"/>
        <v>5</v>
      </c>
      <c r="DL937" s="4">
        <f t="shared" ref="DL937" si="19244">IF(DL742="","",DL742)</f>
        <v>7</v>
      </c>
      <c r="DX937" s="7">
        <f t="shared" ref="DX937" si="19245">A937</f>
        <v>8110207</v>
      </c>
      <c r="DY937" s="7"/>
      <c r="DZ937" s="67">
        <v>10000</v>
      </c>
      <c r="EA937" s="2" t="s">
        <v>1641</v>
      </c>
      <c r="EB937" s="85">
        <v>206</v>
      </c>
      <c r="EC937" s="2" t="s">
        <v>1642</v>
      </c>
      <c r="ED937" s="2">
        <v>2024</v>
      </c>
      <c r="EE937" s="2">
        <v>3004</v>
      </c>
      <c r="EF937" s="7">
        <v>50</v>
      </c>
      <c r="EG937" s="20"/>
      <c r="EH937" s="20"/>
      <c r="EI937" s="4">
        <f t="shared" ref="EI937" si="19246">IF(EI742="","",EI742)</f>
        <v>331141</v>
      </c>
      <c r="EJ937" s="4">
        <f t="shared" si="19097"/>
        <v>1</v>
      </c>
      <c r="EK937" s="4" t="str">
        <f t="shared" ref="EK937" si="19247">IF(EK742="","",EK742)</f>
        <v/>
      </c>
      <c r="EL937" s="4" t="str">
        <f t="shared" ref="EL937" si="19248">IF(EL742="","",EL742)</f>
        <v/>
      </c>
      <c r="EM937" s="4" t="str">
        <f t="shared" ref="EM937" si="19249">IF(EM742="","",EM742)</f>
        <v/>
      </c>
      <c r="EN937" s="4" t="str">
        <f t="shared" ref="EN937" si="19250">IF(EN742="","",EN742)</f>
        <v/>
      </c>
      <c r="EO937" s="4" t="str">
        <f t="shared" ref="EO937" si="19251">IF(EO742="","",EO742)</f>
        <v/>
      </c>
      <c r="EP937" s="4" t="str">
        <f t="shared" ref="EP937" si="19252">IF(EP742="","",EP742)</f>
        <v/>
      </c>
      <c r="EQ937" s="4" t="str">
        <f t="shared" ref="EQ937" si="19253">IF(EQ742="","",EQ742)</f>
        <v/>
      </c>
      <c r="ER937" s="4" t="str">
        <f t="shared" si="19133"/>
        <v/>
      </c>
      <c r="ES937" s="4" t="str">
        <f t="shared" si="19106"/>
        <v/>
      </c>
      <c r="ET937" s="4" t="str">
        <f t="shared" ref="ET937" si="19254">IF(ET742="","",ET742)</f>
        <v/>
      </c>
      <c r="EU937" s="4" t="str">
        <f t="shared" si="19076"/>
        <v/>
      </c>
      <c r="EV937" s="4" t="str">
        <f t="shared" si="19046"/>
        <v/>
      </c>
      <c r="EW937" s="4" t="str">
        <f t="shared" si="19046"/>
        <v/>
      </c>
      <c r="EX937" s="4" t="str">
        <f t="shared" si="19046"/>
        <v/>
      </c>
      <c r="EY937" s="4" t="str">
        <f t="shared" si="19046"/>
        <v/>
      </c>
      <c r="EZ937" s="4" t="str">
        <f t="shared" ref="EZ937" si="19255">IF(EZ742="","",EZ742)</f>
        <v/>
      </c>
      <c r="FA937" s="4" t="str">
        <f t="shared" si="18822"/>
        <v/>
      </c>
      <c r="FB937" s="4" t="str">
        <f t="shared" si="19159"/>
        <v/>
      </c>
      <c r="FC937" s="4">
        <f t="shared" ref="FC937" si="19256">IF(FC742="","",FC742)</f>
        <v>40013</v>
      </c>
      <c r="FD937" s="4">
        <f t="shared" si="19161"/>
        <v>1</v>
      </c>
      <c r="FE937" s="4">
        <f t="shared" ref="FE937" si="19257">IF(FE742="","",FE742)</f>
        <v>20100</v>
      </c>
      <c r="FF937" s="4">
        <f t="shared" ref="FF937:FF948" si="19258">IF(FF742="","",FF742)</f>
        <v>1</v>
      </c>
      <c r="FG937" s="4">
        <f t="shared" si="19233"/>
        <v>20100</v>
      </c>
      <c r="FH937" s="4">
        <f t="shared" ref="FH937" si="19259">IF(FH742="","",FH742)</f>
        <v>1</v>
      </c>
      <c r="FR937" s="2">
        <v>99999</v>
      </c>
      <c r="FS937" s="2">
        <v>0</v>
      </c>
      <c r="FT937" s="4">
        <v>10000</v>
      </c>
      <c r="FU937" s="4"/>
      <c r="FV937" s="4"/>
      <c r="FW937" s="4"/>
      <c r="FX937" s="4"/>
      <c r="FY937" s="4"/>
      <c r="FZ937" s="77">
        <v>0</v>
      </c>
      <c r="GA937" s="2">
        <v>1</v>
      </c>
      <c r="GB937" s="2">
        <v>30</v>
      </c>
      <c r="GC937" s="2">
        <v>1</v>
      </c>
      <c r="GD937"/>
    </row>
    <row r="938" s="2" customFormat="1" ht="14.25" spans="1:186">
      <c r="A938" s="15">
        <v>8110208</v>
      </c>
      <c r="B938" s="7">
        <f t="shared" si="19021"/>
        <v>568</v>
      </c>
      <c r="C938" s="7">
        <f t="shared" si="19115"/>
        <v>3</v>
      </c>
      <c r="D938" s="5" t="s">
        <v>660</v>
      </c>
      <c r="E938" s="2" t="s">
        <v>1649</v>
      </c>
      <c r="F938" s="31" t="s">
        <v>1483</v>
      </c>
      <c r="G938" s="31">
        <v>5</v>
      </c>
      <c r="H938" s="7" t="s">
        <v>191</v>
      </c>
      <c r="I938" s="7" t="s">
        <v>187</v>
      </c>
      <c r="J938" s="37">
        <v>1443</v>
      </c>
      <c r="K938" s="39">
        <v>1436</v>
      </c>
      <c r="L938" s="80"/>
      <c r="M938" s="29" t="s">
        <v>193</v>
      </c>
      <c r="N938" s="4">
        <f t="shared" ref="N938" si="19260">N743</f>
        <v>110</v>
      </c>
      <c r="O938" s="4">
        <f t="shared" ref="O938" si="19261">O743</f>
        <v>110</v>
      </c>
      <c r="P938" s="40">
        <f t="shared" ref="P938" si="19262">2000+C938*100+G938</f>
        <v>2305</v>
      </c>
      <c r="Q938" s="4"/>
      <c r="S938" s="48">
        <f t="shared" si="19118"/>
        <v>2</v>
      </c>
      <c r="T938" s="47" t="s">
        <v>194</v>
      </c>
      <c r="U938" s="7" t="s">
        <v>195</v>
      </c>
      <c r="V938" s="7" t="str">
        <f t="shared" ref="V938" si="19263">IF(O938&gt;=50,"1","0")</f>
        <v>1</v>
      </c>
      <c r="W938" s="7" t="str">
        <f t="shared" si="19000"/>
        <v>1</v>
      </c>
      <c r="X938" s="40">
        <v>0</v>
      </c>
      <c r="AB938" s="7" t="s">
        <v>195</v>
      </c>
      <c r="AC938" s="7">
        <v>0</v>
      </c>
      <c r="AD938" s="7" t="s">
        <v>195</v>
      </c>
      <c r="AE938" s="7" t="s">
        <v>195</v>
      </c>
      <c r="AF938" s="7" t="s">
        <v>195</v>
      </c>
      <c r="AG938" s="7" t="s">
        <v>195</v>
      </c>
      <c r="AH938" s="40">
        <v>0</v>
      </c>
      <c r="AI938" s="40">
        <v>0</v>
      </c>
      <c r="AJ938" s="40">
        <v>1</v>
      </c>
      <c r="AK938" s="40">
        <v>0</v>
      </c>
      <c r="AL938" s="40">
        <v>1</v>
      </c>
      <c r="AM938" s="40">
        <v>0</v>
      </c>
      <c r="AN938" s="40">
        <v>60</v>
      </c>
      <c r="AO938" s="40">
        <v>20000</v>
      </c>
      <c r="AP938" s="7" t="s">
        <v>662</v>
      </c>
      <c r="AQ938" s="4">
        <f t="shared" si="19119"/>
        <v>3</v>
      </c>
      <c r="AR938" s="4">
        <f t="shared" si="18832"/>
        <v>161506</v>
      </c>
      <c r="AS938" s="7" t="s">
        <v>199</v>
      </c>
      <c r="AT938" s="48">
        <v>3</v>
      </c>
      <c r="AU938" s="48">
        <v>1</v>
      </c>
      <c r="AV938" s="48">
        <v>3</v>
      </c>
      <c r="AW938" s="48">
        <v>500</v>
      </c>
      <c r="AX938" s="48">
        <v>250</v>
      </c>
      <c r="AY938" s="48">
        <v>0</v>
      </c>
      <c r="AZ938" s="48">
        <v>0</v>
      </c>
      <c r="BE938" s="48">
        <v>0</v>
      </c>
      <c r="BF938" s="48">
        <v>1</v>
      </c>
      <c r="BG938" s="48">
        <f t="shared" ref="BG938" si="19264">IF(O938&lt;10,90,90+O938*9)</f>
        <v>1080</v>
      </c>
      <c r="BH938" s="48">
        <f t="shared" ref="BH938" si="19265">IF(O938&lt;10,90,90+O938*9)</f>
        <v>1080</v>
      </c>
      <c r="BI938" s="7">
        <v>0</v>
      </c>
      <c r="BJ938" s="7">
        <v>0</v>
      </c>
      <c r="BK938" s="7">
        <v>0</v>
      </c>
      <c r="BL938" s="7">
        <v>0</v>
      </c>
      <c r="BM938" s="7">
        <v>0</v>
      </c>
      <c r="BN938" s="7">
        <v>0</v>
      </c>
      <c r="BO938" s="7">
        <v>0</v>
      </c>
      <c r="BP938" s="7">
        <v>0</v>
      </c>
      <c r="BQ938" s="7">
        <v>0</v>
      </c>
      <c r="BR938" s="7">
        <v>0</v>
      </c>
      <c r="BS938" s="7">
        <v>0</v>
      </c>
      <c r="BT938" s="7">
        <v>0</v>
      </c>
      <c r="BU938" s="7">
        <v>0</v>
      </c>
      <c r="BV938" s="7">
        <v>0</v>
      </c>
      <c r="BW938" s="7">
        <v>0</v>
      </c>
      <c r="BX938" s="7">
        <v>0</v>
      </c>
      <c r="BY938" s="7">
        <v>0</v>
      </c>
      <c r="BZ938" s="7">
        <v>0</v>
      </c>
      <c r="CA938" s="7">
        <v>0</v>
      </c>
      <c r="CB938" s="7">
        <v>0</v>
      </c>
      <c r="CC938" s="7">
        <v>0</v>
      </c>
      <c r="CD938" s="7">
        <v>0</v>
      </c>
      <c r="CE938" s="7">
        <v>0</v>
      </c>
      <c r="CF938" s="7">
        <v>0</v>
      </c>
      <c r="CG938" s="7">
        <v>0</v>
      </c>
      <c r="CH938" s="7">
        <v>0</v>
      </c>
      <c r="CI938" s="7">
        <v>0</v>
      </c>
      <c r="CJ938" s="7">
        <v>0</v>
      </c>
      <c r="CK938" s="7">
        <v>0</v>
      </c>
      <c r="CL938" s="40">
        <v>0</v>
      </c>
      <c r="CM938" s="40">
        <v>0</v>
      </c>
      <c r="CN938" s="40">
        <v>0</v>
      </c>
      <c r="CO938" s="40">
        <v>0</v>
      </c>
      <c r="CP938" s="7">
        <v>0</v>
      </c>
      <c r="CQ938" s="7">
        <v>0</v>
      </c>
      <c r="CR938" s="7">
        <v>0</v>
      </c>
      <c r="CS938" s="40">
        <v>0</v>
      </c>
      <c r="CT938" s="7">
        <v>0</v>
      </c>
      <c r="CU938" s="7">
        <v>0</v>
      </c>
      <c r="CV938" s="4"/>
      <c r="CW938" s="4"/>
      <c r="CX938" s="4" t="str">
        <f t="shared" ref="CX938" si="19266">IF(CX743="","",CX743)</f>
        <v/>
      </c>
      <c r="CY938" s="4" t="str">
        <f t="shared" si="19092"/>
        <v/>
      </c>
      <c r="CZ938" s="4" t="str">
        <f t="shared" ref="CZ938" si="19267">IF(CZ743="","",CZ743)</f>
        <v/>
      </c>
      <c r="DA938" s="4" t="str">
        <f t="shared" ref="DA938" si="19268">IF(DA743="","",DA743)</f>
        <v/>
      </c>
      <c r="DB938" s="4" t="str">
        <f t="shared" ref="DB938" si="19269">IF(DB743="","",DB743)</f>
        <v/>
      </c>
      <c r="DC938" s="4" t="str">
        <f t="shared" si="18979"/>
        <v/>
      </c>
      <c r="DD938" s="7">
        <v>2</v>
      </c>
      <c r="DE938" s="7">
        <v>30</v>
      </c>
      <c r="DF938" s="7">
        <v>60</v>
      </c>
      <c r="DH938" s="4">
        <f t="shared" ref="DH938" si="19270">IF(DH743="","",DH743)</f>
        <v>13</v>
      </c>
      <c r="DI938" s="4">
        <f t="shared" si="19095"/>
        <v>1</v>
      </c>
      <c r="DJ938" s="4">
        <f t="shared" si="19032"/>
        <v>3</v>
      </c>
      <c r="DK938" s="4">
        <f t="shared" si="19008"/>
        <v>5</v>
      </c>
      <c r="DL938" s="4">
        <f t="shared" ref="DL938" si="19271">IF(DL743="","",DL743)</f>
        <v>7</v>
      </c>
      <c r="DX938" s="7">
        <f t="shared" ref="DX938" si="19272">A938</f>
        <v>8110208</v>
      </c>
      <c r="DY938" s="7"/>
      <c r="DZ938" s="67">
        <v>10000</v>
      </c>
      <c r="EA938" s="2" t="s">
        <v>1641</v>
      </c>
      <c r="EB938" s="85">
        <v>206</v>
      </c>
      <c r="EC938" s="2" t="s">
        <v>1642</v>
      </c>
      <c r="ED938" s="2">
        <v>2024</v>
      </c>
      <c r="EE938" s="2">
        <v>3004</v>
      </c>
      <c r="EF938" s="7">
        <v>50</v>
      </c>
      <c r="EG938" s="20"/>
      <c r="EH938" s="20"/>
      <c r="EI938" s="4">
        <f t="shared" ref="EI938" si="19273">IF(EI743="","",EI743)</f>
        <v>331141</v>
      </c>
      <c r="EJ938" s="4">
        <f t="shared" si="19097"/>
        <v>1</v>
      </c>
      <c r="EK938" s="4" t="str">
        <f t="shared" ref="EK938" si="19274">IF(EK743="","",EK743)</f>
        <v/>
      </c>
      <c r="EL938" s="4" t="str">
        <f t="shared" ref="EL938" si="19275">IF(EL743="","",EL743)</f>
        <v/>
      </c>
      <c r="EM938" s="4" t="str">
        <f t="shared" ref="EM938" si="19276">IF(EM743="","",EM743)</f>
        <v/>
      </c>
      <c r="EN938" s="4" t="str">
        <f t="shared" ref="EN938" si="19277">IF(EN743="","",EN743)</f>
        <v/>
      </c>
      <c r="EO938" s="4" t="str">
        <f t="shared" ref="EO938" si="19278">IF(EO743="","",EO743)</f>
        <v/>
      </c>
      <c r="EP938" s="4" t="str">
        <f t="shared" ref="EP938" si="19279">IF(EP743="","",EP743)</f>
        <v/>
      </c>
      <c r="EQ938" s="4" t="str">
        <f t="shared" ref="EQ938" si="19280">IF(EQ743="","",EQ743)</f>
        <v/>
      </c>
      <c r="ER938" s="4" t="str">
        <f t="shared" si="19133"/>
        <v/>
      </c>
      <c r="ES938" s="4" t="str">
        <f t="shared" si="19106"/>
        <v/>
      </c>
      <c r="ET938" s="4" t="str">
        <f t="shared" ref="ET938" si="19281">IF(ET743="","",ET743)</f>
        <v/>
      </c>
      <c r="EU938" s="4" t="str">
        <f t="shared" si="19076"/>
        <v/>
      </c>
      <c r="EV938" s="4" t="str">
        <f t="shared" si="19046"/>
        <v/>
      </c>
      <c r="EW938" s="4" t="str">
        <f t="shared" si="19046"/>
        <v/>
      </c>
      <c r="EX938" s="4" t="str">
        <f t="shared" si="19046"/>
        <v/>
      </c>
      <c r="EY938" s="4" t="str">
        <f t="shared" si="19046"/>
        <v/>
      </c>
      <c r="EZ938" s="4" t="str">
        <f t="shared" ref="EZ938" si="19282">IF(EZ743="","",EZ743)</f>
        <v/>
      </c>
      <c r="FA938" s="4" t="str">
        <f t="shared" si="18822"/>
        <v/>
      </c>
      <c r="FB938" s="4" t="str">
        <f t="shared" si="19159"/>
        <v/>
      </c>
      <c r="FC938" s="4">
        <f t="shared" ref="FC938" si="19283">IF(FC743="","",FC743)</f>
        <v>40013</v>
      </c>
      <c r="FD938" s="4">
        <f t="shared" si="19161"/>
        <v>1</v>
      </c>
      <c r="FE938" s="4">
        <f t="shared" ref="FE938:FE939" si="19284">IF(FE743="","",FE743)</f>
        <v>20100</v>
      </c>
      <c r="FF938" s="4">
        <f t="shared" si="19258"/>
        <v>1</v>
      </c>
      <c r="FG938" s="4">
        <f t="shared" si="19233"/>
        <v>20100</v>
      </c>
      <c r="FH938" s="4">
        <f t="shared" ref="FH938" si="19285">IF(FH743="","",FH743)</f>
        <v>1</v>
      </c>
      <c r="FR938" s="2">
        <v>99999</v>
      </c>
      <c r="FS938" s="2">
        <v>0</v>
      </c>
      <c r="FT938" s="4">
        <v>10000</v>
      </c>
      <c r="FU938" s="4"/>
      <c r="FV938" s="4"/>
      <c r="FW938" s="4"/>
      <c r="FX938" s="4"/>
      <c r="FY938" s="4"/>
      <c r="FZ938" s="77">
        <v>0</v>
      </c>
      <c r="GA938" s="2">
        <v>1</v>
      </c>
      <c r="GB938" s="2">
        <v>30</v>
      </c>
      <c r="GC938" s="2">
        <v>1</v>
      </c>
      <c r="GD938"/>
    </row>
    <row r="939" s="2" customFormat="1" ht="14.25" spans="1:186">
      <c r="A939" s="15">
        <v>8110309</v>
      </c>
      <c r="B939" s="7">
        <f t="shared" si="19021"/>
        <v>1640</v>
      </c>
      <c r="C939" s="7">
        <f t="shared" si="19115"/>
        <v>1</v>
      </c>
      <c r="D939" s="5" t="s">
        <v>663</v>
      </c>
      <c r="E939" s="2" t="s">
        <v>1650</v>
      </c>
      <c r="F939" s="31" t="s">
        <v>1483</v>
      </c>
      <c r="G939" s="31">
        <v>5</v>
      </c>
      <c r="H939" s="7" t="s">
        <v>191</v>
      </c>
      <c r="I939" s="7" t="s">
        <v>187</v>
      </c>
      <c r="J939" s="37">
        <v>1432</v>
      </c>
      <c r="K939" s="39">
        <v>1698</v>
      </c>
      <c r="L939" s="80"/>
      <c r="M939" s="29" t="s">
        <v>193</v>
      </c>
      <c r="N939" s="4">
        <f t="shared" ref="N939" si="19286">N744</f>
        <v>110</v>
      </c>
      <c r="O939" s="4">
        <f t="shared" ref="O939" si="19287">O744</f>
        <v>110</v>
      </c>
      <c r="P939" s="40">
        <f t="shared" ref="P939" si="19288">2000+C939*100+G939</f>
        <v>2105</v>
      </c>
      <c r="Q939" s="4"/>
      <c r="S939" s="48">
        <f t="shared" si="19118"/>
        <v>1</v>
      </c>
      <c r="T939" s="47" t="s">
        <v>194</v>
      </c>
      <c r="U939" s="7" t="s">
        <v>195</v>
      </c>
      <c r="V939" s="7" t="str">
        <f t="shared" ref="V939" si="19289">IF(O939&gt;=50,"1","0")</f>
        <v>1</v>
      </c>
      <c r="W939" s="7" t="str">
        <f t="shared" si="19000"/>
        <v>1</v>
      </c>
      <c r="X939" s="40">
        <v>0</v>
      </c>
      <c r="AB939" s="7" t="s">
        <v>195</v>
      </c>
      <c r="AC939" s="7">
        <v>0</v>
      </c>
      <c r="AD939" s="7" t="s">
        <v>195</v>
      </c>
      <c r="AE939" s="7" t="s">
        <v>195</v>
      </c>
      <c r="AF939" s="7" t="s">
        <v>195</v>
      </c>
      <c r="AG939" s="7" t="s">
        <v>195</v>
      </c>
      <c r="AH939" s="40">
        <v>0</v>
      </c>
      <c r="AI939" s="40">
        <v>0</v>
      </c>
      <c r="AJ939" s="40">
        <v>1</v>
      </c>
      <c r="AK939" s="40">
        <v>0</v>
      </c>
      <c r="AL939" s="40">
        <v>1</v>
      </c>
      <c r="AM939" s="40">
        <v>0</v>
      </c>
      <c r="AN939" s="40">
        <v>60</v>
      </c>
      <c r="AO939" s="40">
        <v>20000</v>
      </c>
      <c r="AP939" s="7" t="s">
        <v>665</v>
      </c>
      <c r="AQ939" s="4">
        <f t="shared" si="19119"/>
        <v>3</v>
      </c>
      <c r="AR939" s="4">
        <f t="shared" si="18832"/>
        <v>161506</v>
      </c>
      <c r="AS939" s="7" t="s">
        <v>199</v>
      </c>
      <c r="AT939" s="48">
        <v>3</v>
      </c>
      <c r="AU939" s="48">
        <v>1</v>
      </c>
      <c r="AV939" s="48">
        <v>3</v>
      </c>
      <c r="AW939" s="48">
        <v>500</v>
      </c>
      <c r="AX939" s="48">
        <v>250</v>
      </c>
      <c r="AY939" s="48">
        <v>0</v>
      </c>
      <c r="AZ939" s="48">
        <v>0</v>
      </c>
      <c r="BE939" s="48">
        <v>0</v>
      </c>
      <c r="BF939" s="48">
        <v>1</v>
      </c>
      <c r="BG939" s="48">
        <f t="shared" ref="BG939" si="19290">IF(O939&lt;10,90,90+O939*9)</f>
        <v>1080</v>
      </c>
      <c r="BH939" s="48">
        <f t="shared" ref="BH939" si="19291">IF(O939&lt;10,90,90+O939*9)</f>
        <v>1080</v>
      </c>
      <c r="BI939" s="7">
        <v>0</v>
      </c>
      <c r="BJ939" s="7">
        <v>0</v>
      </c>
      <c r="BK939" s="7">
        <v>0</v>
      </c>
      <c r="BL939" s="7">
        <v>0</v>
      </c>
      <c r="BM939" s="7">
        <v>0</v>
      </c>
      <c r="BN939" s="7">
        <v>0</v>
      </c>
      <c r="BO939" s="7">
        <v>0</v>
      </c>
      <c r="BP939" s="7">
        <v>0</v>
      </c>
      <c r="BQ939" s="7">
        <v>0</v>
      </c>
      <c r="BR939" s="7">
        <v>0</v>
      </c>
      <c r="BS939" s="7">
        <v>0</v>
      </c>
      <c r="BT939" s="7">
        <v>0</v>
      </c>
      <c r="BU939" s="7">
        <v>0</v>
      </c>
      <c r="BV939" s="7">
        <v>0</v>
      </c>
      <c r="BW939" s="7">
        <v>0</v>
      </c>
      <c r="BX939" s="7">
        <v>0</v>
      </c>
      <c r="BY939" s="7">
        <v>0</v>
      </c>
      <c r="BZ939" s="7">
        <v>0</v>
      </c>
      <c r="CA939" s="7">
        <v>0</v>
      </c>
      <c r="CB939" s="7">
        <v>0</v>
      </c>
      <c r="CC939" s="7">
        <v>0</v>
      </c>
      <c r="CD939" s="7">
        <v>0</v>
      </c>
      <c r="CE939" s="7">
        <v>0</v>
      </c>
      <c r="CF939" s="7">
        <v>0</v>
      </c>
      <c r="CG939" s="7">
        <v>0</v>
      </c>
      <c r="CH939" s="7">
        <v>0</v>
      </c>
      <c r="CI939" s="7">
        <v>0</v>
      </c>
      <c r="CJ939" s="7">
        <v>0</v>
      </c>
      <c r="CK939" s="7">
        <v>0</v>
      </c>
      <c r="CL939" s="40">
        <v>0</v>
      </c>
      <c r="CM939" s="40">
        <v>0</v>
      </c>
      <c r="CN939" s="40">
        <v>0</v>
      </c>
      <c r="CO939" s="40">
        <v>0</v>
      </c>
      <c r="CP939" s="7">
        <v>0</v>
      </c>
      <c r="CQ939" s="7">
        <v>0</v>
      </c>
      <c r="CR939" s="7">
        <v>0</v>
      </c>
      <c r="CS939" s="40">
        <v>0</v>
      </c>
      <c r="CT939" s="7">
        <v>0</v>
      </c>
      <c r="CU939" s="7">
        <v>0</v>
      </c>
      <c r="CV939" s="4"/>
      <c r="CW939" s="4"/>
      <c r="CX939" s="4" t="str">
        <f t="shared" ref="CX939" si="19292">IF(CX744="","",CX744)</f>
        <v/>
      </c>
      <c r="CY939" s="4" t="str">
        <f t="shared" si="19092"/>
        <v/>
      </c>
      <c r="CZ939" s="4" t="str">
        <f t="shared" ref="CZ939" si="19293">IF(CZ744="","",CZ744)</f>
        <v/>
      </c>
      <c r="DA939" s="4" t="str">
        <f t="shared" ref="DA939" si="19294">IF(DA744="","",DA744)</f>
        <v/>
      </c>
      <c r="DB939" s="4" t="str">
        <f t="shared" ref="DB939" si="19295">IF(DB744="","",DB744)</f>
        <v/>
      </c>
      <c r="DC939" s="4" t="str">
        <f t="shared" si="18979"/>
        <v/>
      </c>
      <c r="DD939" s="7">
        <v>2</v>
      </c>
      <c r="DE939" s="7">
        <v>30</v>
      </c>
      <c r="DF939" s="7">
        <v>60</v>
      </c>
      <c r="DH939" s="4">
        <f t="shared" ref="DH939" si="19296">IF(DH744="","",DH744)</f>
        <v>13</v>
      </c>
      <c r="DI939" s="4">
        <f t="shared" si="19095"/>
        <v>2</v>
      </c>
      <c r="DJ939" s="4">
        <f t="shared" ref="DJ939" si="19297">IF(DJ744="","",DJ744)</f>
        <v>3</v>
      </c>
      <c r="DK939" s="4" t="str">
        <f t="shared" si="19008"/>
        <v/>
      </c>
      <c r="DL939" s="4" t="str">
        <f t="shared" ref="DL939" si="19298">IF(DL744="","",DL744)</f>
        <v/>
      </c>
      <c r="DX939" s="7">
        <f t="shared" ref="DX939" si="19299">A939</f>
        <v>8110309</v>
      </c>
      <c r="DY939" s="7"/>
      <c r="DZ939" s="67">
        <v>0</v>
      </c>
      <c r="EA939" s="2" t="s">
        <v>242</v>
      </c>
      <c r="EB939" s="85" t="s">
        <v>242</v>
      </c>
      <c r="EC939" s="2" t="s">
        <v>242</v>
      </c>
      <c r="ED939" s="2">
        <v>2027</v>
      </c>
      <c r="EE939" s="2">
        <v>3004</v>
      </c>
      <c r="EF939" s="7">
        <v>50</v>
      </c>
      <c r="EG939" s="20"/>
      <c r="EH939" s="20"/>
      <c r="EI939" s="4">
        <f t="shared" ref="EI939" si="19300">IF(EI744="","",EI744)</f>
        <v>331141</v>
      </c>
      <c r="EJ939" s="4">
        <f t="shared" si="19097"/>
        <v>1</v>
      </c>
      <c r="EK939" s="4" t="str">
        <f t="shared" ref="EK939" si="19301">IF(EK744="","",EK744)</f>
        <v/>
      </c>
      <c r="EL939" s="4" t="str">
        <f t="shared" ref="EL939" si="19302">IF(EL744="","",EL744)</f>
        <v/>
      </c>
      <c r="EM939" s="4" t="str">
        <f t="shared" ref="EM939" si="19303">IF(EM744="","",EM744)</f>
        <v/>
      </c>
      <c r="EN939" s="4" t="str">
        <f t="shared" ref="EN939" si="19304">IF(EN744="","",EN744)</f>
        <v/>
      </c>
      <c r="EO939" s="4" t="str">
        <f t="shared" ref="EO939" si="19305">IF(EO744="","",EO744)</f>
        <v/>
      </c>
      <c r="EP939" s="4" t="str">
        <f t="shared" ref="EP939" si="19306">IF(EP744="","",EP744)</f>
        <v/>
      </c>
      <c r="EQ939" s="4" t="str">
        <f t="shared" ref="EQ939" si="19307">IF(EQ744="","",EQ744)</f>
        <v/>
      </c>
      <c r="ER939" s="4" t="str">
        <f t="shared" ref="ER939" si="19308">IF(ER744="","",ER744)</f>
        <v/>
      </c>
      <c r="ES939" s="4" t="str">
        <f t="shared" ref="ES939" si="19309">IF(ES744="","",ES744)</f>
        <v/>
      </c>
      <c r="ET939" s="4" t="str">
        <f t="shared" ref="ET939" si="19310">IF(ET744="","",ET744)</f>
        <v/>
      </c>
      <c r="EU939" s="4" t="str">
        <f t="shared" ref="EU939" si="19311">IF(EU744="","",EU744)</f>
        <v/>
      </c>
      <c r="EV939" s="4" t="str">
        <f t="shared" si="19046"/>
        <v/>
      </c>
      <c r="EW939" s="4" t="str">
        <f t="shared" si="19046"/>
        <v/>
      </c>
      <c r="EX939" s="4" t="str">
        <f t="shared" si="19046"/>
        <v/>
      </c>
      <c r="EY939" s="4" t="str">
        <f t="shared" si="19046"/>
        <v/>
      </c>
      <c r="EZ939" s="4" t="str">
        <f t="shared" ref="EZ939" si="19312">IF(EZ744="","",EZ744)</f>
        <v/>
      </c>
      <c r="FA939" s="4" t="str">
        <f t="shared" si="18822"/>
        <v/>
      </c>
      <c r="FB939" s="4" t="str">
        <f t="shared" ref="FB939" si="19313">IF(FB744="","",FB744)</f>
        <v/>
      </c>
      <c r="FC939" s="4">
        <f t="shared" ref="FC939" si="19314">IF(FC744="","",FC744)</f>
        <v>40013</v>
      </c>
      <c r="FD939" s="4">
        <f t="shared" ref="FD939" si="19315">IF(FD744="","",FD744)</f>
        <v>1</v>
      </c>
      <c r="FE939" s="4">
        <f t="shared" si="19284"/>
        <v>20100</v>
      </c>
      <c r="FF939" s="4">
        <f t="shared" si="19258"/>
        <v>1</v>
      </c>
      <c r="FG939" s="4">
        <f t="shared" si="19233"/>
        <v>20100</v>
      </c>
      <c r="FH939" s="4">
        <f t="shared" ref="FH939" si="19316">IF(FH744="","",FH744)</f>
        <v>1</v>
      </c>
      <c r="FR939" s="2">
        <v>99999</v>
      </c>
      <c r="FS939" s="2">
        <v>0</v>
      </c>
      <c r="FT939" s="4">
        <v>10000</v>
      </c>
      <c r="FU939" s="4"/>
      <c r="FV939" s="4"/>
      <c r="FW939" s="4"/>
      <c r="FX939" s="4"/>
      <c r="FY939" s="4"/>
      <c r="FZ939" s="77">
        <v>0</v>
      </c>
      <c r="GA939" s="2">
        <v>1</v>
      </c>
      <c r="GB939" s="2">
        <v>30</v>
      </c>
      <c r="GC939" s="2">
        <v>1</v>
      </c>
      <c r="GD939"/>
    </row>
    <row r="940" s="2" customFormat="1" ht="14.25" spans="1:186">
      <c r="A940" s="15">
        <v>8110310</v>
      </c>
      <c r="B940" s="7">
        <f t="shared" si="19021"/>
        <v>1384</v>
      </c>
      <c r="C940" s="7">
        <f t="shared" si="19115"/>
        <v>1</v>
      </c>
      <c r="D940" s="5" t="s">
        <v>666</v>
      </c>
      <c r="E940" s="2" t="s">
        <v>1651</v>
      </c>
      <c r="F940" s="31" t="s">
        <v>1483</v>
      </c>
      <c r="G940" s="31">
        <v>5</v>
      </c>
      <c r="H940" s="7" t="s">
        <v>191</v>
      </c>
      <c r="I940" s="7" t="s">
        <v>187</v>
      </c>
      <c r="J940" s="37">
        <v>1498</v>
      </c>
      <c r="K940" s="39">
        <v>1698</v>
      </c>
      <c r="L940" s="80"/>
      <c r="M940" s="29" t="s">
        <v>193</v>
      </c>
      <c r="N940" s="4">
        <f t="shared" ref="N940" si="19317">N745</f>
        <v>110</v>
      </c>
      <c r="O940" s="4">
        <f t="shared" ref="O940" si="19318">O745</f>
        <v>110</v>
      </c>
      <c r="P940" s="40">
        <f t="shared" ref="P940" si="19319">2000+C940*100+G940</f>
        <v>2105</v>
      </c>
      <c r="Q940" s="4"/>
      <c r="S940" s="48">
        <f t="shared" si="19118"/>
        <v>2</v>
      </c>
      <c r="T940" s="47" t="s">
        <v>194</v>
      </c>
      <c r="U940" s="7" t="s">
        <v>195</v>
      </c>
      <c r="V940" s="7" t="str">
        <f t="shared" ref="V940" si="19320">IF(O940&gt;=50,"1","0")</f>
        <v>1</v>
      </c>
      <c r="W940" s="7" t="str">
        <f t="shared" si="19000"/>
        <v>1</v>
      </c>
      <c r="X940" s="40">
        <v>0</v>
      </c>
      <c r="AB940" s="7" t="s">
        <v>195</v>
      </c>
      <c r="AC940" s="7">
        <v>0</v>
      </c>
      <c r="AD940" s="7" t="s">
        <v>195</v>
      </c>
      <c r="AE940" s="7" t="s">
        <v>195</v>
      </c>
      <c r="AF940" s="7" t="s">
        <v>195</v>
      </c>
      <c r="AG940" s="7" t="s">
        <v>195</v>
      </c>
      <c r="AH940" s="40">
        <v>0</v>
      </c>
      <c r="AI940" s="40">
        <v>0</v>
      </c>
      <c r="AJ940" s="40">
        <v>1</v>
      </c>
      <c r="AK940" s="40">
        <v>0</v>
      </c>
      <c r="AL940" s="40">
        <v>1</v>
      </c>
      <c r="AM940" s="40">
        <v>0</v>
      </c>
      <c r="AN940" s="40">
        <v>60</v>
      </c>
      <c r="AO940" s="40">
        <v>20000</v>
      </c>
      <c r="AP940" s="7" t="s">
        <v>668</v>
      </c>
      <c r="AQ940" s="4">
        <f t="shared" si="19119"/>
        <v>3</v>
      </c>
      <c r="AR940" s="4">
        <f t="shared" si="18832"/>
        <v>161506</v>
      </c>
      <c r="AS940" s="7" t="s">
        <v>199</v>
      </c>
      <c r="AT940" s="48">
        <v>3</v>
      </c>
      <c r="AU940" s="48">
        <v>1</v>
      </c>
      <c r="AV940" s="48">
        <v>3</v>
      </c>
      <c r="AW940" s="48">
        <v>500</v>
      </c>
      <c r="AX940" s="48">
        <v>250</v>
      </c>
      <c r="AY940" s="48">
        <v>0</v>
      </c>
      <c r="AZ940" s="48">
        <v>0</v>
      </c>
      <c r="BE940" s="48">
        <v>0</v>
      </c>
      <c r="BF940" s="48">
        <v>1</v>
      </c>
      <c r="BG940" s="48">
        <f t="shared" ref="BG940" si="19321">IF(O940&lt;10,90,90+O940*9)</f>
        <v>1080</v>
      </c>
      <c r="BH940" s="48">
        <f t="shared" ref="BH940" si="19322">IF(O940&lt;10,90,90+O940*9)</f>
        <v>1080</v>
      </c>
      <c r="BI940" s="7">
        <v>0</v>
      </c>
      <c r="BJ940" s="7">
        <v>0</v>
      </c>
      <c r="BK940" s="7">
        <v>0</v>
      </c>
      <c r="BL940" s="7">
        <v>0</v>
      </c>
      <c r="BM940" s="7">
        <v>0</v>
      </c>
      <c r="BN940" s="7">
        <v>0</v>
      </c>
      <c r="BO940" s="7">
        <v>0</v>
      </c>
      <c r="BP940" s="7">
        <v>0</v>
      </c>
      <c r="BQ940" s="7">
        <v>0</v>
      </c>
      <c r="BR940" s="7">
        <v>0</v>
      </c>
      <c r="BS940" s="7">
        <v>0</v>
      </c>
      <c r="BT940" s="7">
        <v>0</v>
      </c>
      <c r="BU940" s="7">
        <v>0</v>
      </c>
      <c r="BV940" s="7">
        <v>0</v>
      </c>
      <c r="BW940" s="7">
        <v>0</v>
      </c>
      <c r="BX940" s="7">
        <v>0</v>
      </c>
      <c r="BY940" s="7">
        <v>0</v>
      </c>
      <c r="BZ940" s="7">
        <v>0</v>
      </c>
      <c r="CA940" s="7">
        <v>0</v>
      </c>
      <c r="CB940" s="7">
        <v>0</v>
      </c>
      <c r="CC940" s="7">
        <v>0</v>
      </c>
      <c r="CD940" s="7">
        <v>0</v>
      </c>
      <c r="CE940" s="7">
        <v>0</v>
      </c>
      <c r="CF940" s="7">
        <v>0</v>
      </c>
      <c r="CG940" s="7">
        <v>0</v>
      </c>
      <c r="CH940" s="7">
        <v>0</v>
      </c>
      <c r="CI940" s="7">
        <v>0</v>
      </c>
      <c r="CJ940" s="7">
        <v>0</v>
      </c>
      <c r="CK940" s="7">
        <v>0</v>
      </c>
      <c r="CL940" s="40">
        <v>0</v>
      </c>
      <c r="CM940" s="40">
        <v>0</v>
      </c>
      <c r="CN940" s="40">
        <v>0</v>
      </c>
      <c r="CO940" s="40">
        <v>0</v>
      </c>
      <c r="CP940" s="7">
        <v>0</v>
      </c>
      <c r="CQ940" s="7">
        <v>0</v>
      </c>
      <c r="CR940" s="7">
        <v>0</v>
      </c>
      <c r="CS940" s="40">
        <v>0</v>
      </c>
      <c r="CT940" s="7">
        <v>0</v>
      </c>
      <c r="CU940" s="7">
        <v>0</v>
      </c>
      <c r="CV940" s="4"/>
      <c r="CW940" s="4"/>
      <c r="CX940" s="4" t="str">
        <f t="shared" ref="CX940" si="19323">IF(CX745="","",CX745)</f>
        <v/>
      </c>
      <c r="CY940" s="4" t="str">
        <f t="shared" si="19092"/>
        <v/>
      </c>
      <c r="CZ940" s="4" t="str">
        <f t="shared" ref="CZ940" si="19324">IF(CZ745="","",CZ745)</f>
        <v/>
      </c>
      <c r="DA940" s="4" t="str">
        <f t="shared" ref="DA940" si="19325">IF(DA745="","",DA745)</f>
        <v/>
      </c>
      <c r="DB940" s="4" t="str">
        <f t="shared" ref="DB940" si="19326">IF(DB745="","",DB745)</f>
        <v/>
      </c>
      <c r="DC940" s="4" t="str">
        <f t="shared" si="18979"/>
        <v/>
      </c>
      <c r="DD940" s="7">
        <v>2</v>
      </c>
      <c r="DE940" s="7">
        <v>30</v>
      </c>
      <c r="DF940" s="7">
        <v>60</v>
      </c>
      <c r="DH940" s="4">
        <f t="shared" ref="DH940" si="19327">IF(DH745="","",DH745)</f>
        <v>13</v>
      </c>
      <c r="DI940" s="4">
        <f t="shared" si="19095"/>
        <v>2</v>
      </c>
      <c r="DJ940" s="4">
        <f t="shared" ref="DJ940" si="19328">IF(DJ745="","",DJ745)</f>
        <v>3</v>
      </c>
      <c r="DK940" s="4" t="str">
        <f t="shared" si="19008"/>
        <v/>
      </c>
      <c r="DL940" s="4" t="str">
        <f t="shared" ref="DL940" si="19329">IF(DL745="","",DL745)</f>
        <v/>
      </c>
      <c r="DX940" s="7">
        <f t="shared" ref="DX940" si="19330">A940</f>
        <v>8110310</v>
      </c>
      <c r="DY940" s="7"/>
      <c r="DZ940" s="67">
        <v>0</v>
      </c>
      <c r="EA940" s="2" t="s">
        <v>242</v>
      </c>
      <c r="EB940" s="85" t="s">
        <v>242</v>
      </c>
      <c r="EC940" s="2" t="s">
        <v>242</v>
      </c>
      <c r="ED940" s="2">
        <v>2027</v>
      </c>
      <c r="EE940" s="2">
        <v>3004</v>
      </c>
      <c r="EF940" s="7">
        <v>50</v>
      </c>
      <c r="EG940" s="20"/>
      <c r="EH940" s="20"/>
      <c r="EI940" s="4">
        <f t="shared" ref="EI940" si="19331">IF(EI745="","",EI745)</f>
        <v>331141</v>
      </c>
      <c r="EJ940" s="4">
        <f t="shared" si="19097"/>
        <v>1</v>
      </c>
      <c r="EK940" s="4" t="str">
        <f t="shared" ref="EK940" si="19332">IF(EK745="","",EK745)</f>
        <v/>
      </c>
      <c r="EL940" s="4" t="str">
        <f t="shared" ref="EL940" si="19333">IF(EL745="","",EL745)</f>
        <v/>
      </c>
      <c r="EM940" s="4" t="str">
        <f t="shared" ref="EM940" si="19334">IF(EM745="","",EM745)</f>
        <v/>
      </c>
      <c r="EN940" s="4" t="str">
        <f t="shared" ref="EN940" si="19335">IF(EN745="","",EN745)</f>
        <v/>
      </c>
      <c r="EO940" s="4" t="str">
        <f t="shared" ref="EO940" si="19336">IF(EO745="","",EO745)</f>
        <v/>
      </c>
      <c r="EP940" s="4" t="str">
        <f t="shared" ref="EP940" si="19337">IF(EP745="","",EP745)</f>
        <v/>
      </c>
      <c r="EQ940" s="4" t="str">
        <f t="shared" ref="EQ940" si="19338">IF(EQ745="","",EQ745)</f>
        <v/>
      </c>
      <c r="ER940" s="4" t="str">
        <f t="shared" ref="ER940" si="19339">IF(ER745="","",ER745)</f>
        <v/>
      </c>
      <c r="ES940" s="4" t="str">
        <f t="shared" ref="ES940" si="19340">IF(ES745="","",ES745)</f>
        <v/>
      </c>
      <c r="ET940" s="4" t="str">
        <f t="shared" ref="ET940" si="19341">IF(ET745="","",ET745)</f>
        <v/>
      </c>
      <c r="EU940" s="4" t="str">
        <f t="shared" ref="EU940:EU948" si="19342">IF(EU745="","",EU745)</f>
        <v/>
      </c>
      <c r="EV940" s="4" t="str">
        <f t="shared" si="19046"/>
        <v/>
      </c>
      <c r="EW940" s="4" t="str">
        <f t="shared" si="19046"/>
        <v/>
      </c>
      <c r="EX940" s="4" t="str">
        <f t="shared" si="19046"/>
        <v/>
      </c>
      <c r="EY940" s="4" t="str">
        <f t="shared" si="19046"/>
        <v/>
      </c>
      <c r="EZ940" s="4" t="str">
        <f t="shared" ref="EZ940:EZ949" si="19343">IF(EZ745="","",EZ745)</f>
        <v/>
      </c>
      <c r="FA940" s="4" t="str">
        <f t="shared" ref="FA940" si="19344">IF(FA745="","",FA745)</f>
        <v/>
      </c>
      <c r="FB940" s="4" t="str">
        <f t="shared" ref="FB940" si="19345">IF(FB745="","",FB745)</f>
        <v/>
      </c>
      <c r="FC940" s="4">
        <f t="shared" ref="FC940" si="19346">IF(FC745="","",FC745)</f>
        <v>40013</v>
      </c>
      <c r="FD940" s="4">
        <f t="shared" ref="FD940" si="19347">IF(FD745="","",FD745)</f>
        <v>1</v>
      </c>
      <c r="FE940" s="4">
        <f t="shared" ref="FE940" si="19348">IF(FE745="","",FE745)</f>
        <v>20100</v>
      </c>
      <c r="FF940" s="4">
        <f t="shared" si="19258"/>
        <v>1</v>
      </c>
      <c r="FG940" s="4">
        <f t="shared" si="19233"/>
        <v>20100</v>
      </c>
      <c r="FH940" s="4">
        <f t="shared" ref="FH940:FH965" si="19349">IF(FH745="","",FH745)</f>
        <v>1</v>
      </c>
      <c r="FR940" s="2">
        <v>99999</v>
      </c>
      <c r="FS940" s="2">
        <v>0</v>
      </c>
      <c r="FT940" s="4">
        <v>10000</v>
      </c>
      <c r="FU940" s="4"/>
      <c r="FV940" s="4"/>
      <c r="FW940" s="4"/>
      <c r="FX940" s="4"/>
      <c r="FY940" s="4"/>
      <c r="FZ940" s="77">
        <v>0</v>
      </c>
      <c r="GA940" s="2">
        <v>1</v>
      </c>
      <c r="GB940" s="2">
        <v>30</v>
      </c>
      <c r="GC940" s="2">
        <v>1</v>
      </c>
      <c r="GD940"/>
    </row>
    <row r="941" s="2" customFormat="1" ht="14.25" spans="1:186">
      <c r="A941" s="15">
        <v>8110411</v>
      </c>
      <c r="B941" s="7">
        <f t="shared" si="19021"/>
        <v>40</v>
      </c>
      <c r="C941" s="7">
        <f t="shared" si="19115"/>
        <v>2</v>
      </c>
      <c r="D941" s="5" t="s">
        <v>669</v>
      </c>
      <c r="E941" s="2" t="s">
        <v>1652</v>
      </c>
      <c r="F941" s="31" t="s">
        <v>1483</v>
      </c>
      <c r="G941" s="31">
        <v>5</v>
      </c>
      <c r="H941" s="7" t="s">
        <v>191</v>
      </c>
      <c r="I941" s="7" t="s">
        <v>187</v>
      </c>
      <c r="J941" s="37">
        <v>1465</v>
      </c>
      <c r="K941" s="39">
        <v>1434</v>
      </c>
      <c r="L941" s="80"/>
      <c r="M941" s="29" t="s">
        <v>193</v>
      </c>
      <c r="N941" s="4">
        <f t="shared" ref="N941" si="19350">N746</f>
        <v>110</v>
      </c>
      <c r="O941" s="4">
        <f t="shared" ref="O941:O963" si="19351">O746</f>
        <v>110</v>
      </c>
      <c r="P941" s="40">
        <f t="shared" ref="P941:P968" si="19352">2000+C941*100+G941</f>
        <v>2205</v>
      </c>
      <c r="Q941" s="4"/>
      <c r="S941" s="48">
        <f t="shared" si="19118"/>
        <v>0</v>
      </c>
      <c r="T941" s="47" t="s">
        <v>194</v>
      </c>
      <c r="U941" s="7" t="s">
        <v>195</v>
      </c>
      <c r="V941" s="7" t="str">
        <f t="shared" ref="V941" si="19353">IF(O941&gt;=50,"1","0")</f>
        <v>1</v>
      </c>
      <c r="W941" s="7" t="str">
        <f t="shared" si="19000"/>
        <v>1</v>
      </c>
      <c r="X941" s="40">
        <v>0</v>
      </c>
      <c r="AB941" s="7" t="s">
        <v>195</v>
      </c>
      <c r="AC941" s="7">
        <v>0</v>
      </c>
      <c r="AD941" s="7" t="s">
        <v>195</v>
      </c>
      <c r="AE941" s="7" t="s">
        <v>195</v>
      </c>
      <c r="AF941" s="7" t="s">
        <v>195</v>
      </c>
      <c r="AG941" s="7" t="s">
        <v>195</v>
      </c>
      <c r="AH941" s="40">
        <v>0</v>
      </c>
      <c r="AI941" s="40">
        <v>0</v>
      </c>
      <c r="AJ941" s="40">
        <v>1</v>
      </c>
      <c r="AK941" s="40">
        <v>0</v>
      </c>
      <c r="AL941" s="40">
        <v>1</v>
      </c>
      <c r="AM941" s="40">
        <v>0</v>
      </c>
      <c r="AN941" s="40">
        <v>60</v>
      </c>
      <c r="AO941" s="40">
        <v>20000</v>
      </c>
      <c r="AP941" s="7" t="s">
        <v>671</v>
      </c>
      <c r="AQ941" s="4">
        <f t="shared" si="19119"/>
        <v>3</v>
      </c>
      <c r="AR941" s="4">
        <f t="shared" si="18832"/>
        <v>161506</v>
      </c>
      <c r="AS941" s="7" t="s">
        <v>199</v>
      </c>
      <c r="AT941" s="48">
        <v>3</v>
      </c>
      <c r="AU941" s="48">
        <v>1</v>
      </c>
      <c r="AV941" s="48">
        <v>3</v>
      </c>
      <c r="AW941" s="48">
        <v>500</v>
      </c>
      <c r="AX941" s="48">
        <v>250</v>
      </c>
      <c r="AY941" s="48">
        <v>0</v>
      </c>
      <c r="AZ941" s="48">
        <v>0</v>
      </c>
      <c r="BE941" s="48">
        <v>0</v>
      </c>
      <c r="BF941" s="48">
        <v>1</v>
      </c>
      <c r="BG941" s="48">
        <f t="shared" ref="BG941:BG962" si="19354">IF(O941&lt;10,90,90+O941*9)</f>
        <v>1080</v>
      </c>
      <c r="BH941" s="48">
        <f t="shared" ref="BH941:BH962" si="19355">IF(O941&lt;10,90,90+O941*9)</f>
        <v>1080</v>
      </c>
      <c r="BI941" s="7">
        <v>0</v>
      </c>
      <c r="BJ941" s="7">
        <v>0</v>
      </c>
      <c r="BK941" s="7">
        <v>0</v>
      </c>
      <c r="BL941" s="7">
        <v>0</v>
      </c>
      <c r="BM941" s="7">
        <v>0</v>
      </c>
      <c r="BN941" s="7">
        <v>0</v>
      </c>
      <c r="BO941" s="7">
        <v>0</v>
      </c>
      <c r="BP941" s="7">
        <v>0</v>
      </c>
      <c r="BQ941" s="7">
        <v>0</v>
      </c>
      <c r="BR941" s="7">
        <v>0</v>
      </c>
      <c r="BS941" s="7">
        <v>0</v>
      </c>
      <c r="BT941" s="7">
        <v>0</v>
      </c>
      <c r="BU941" s="7">
        <v>0</v>
      </c>
      <c r="BV941" s="7">
        <v>0</v>
      </c>
      <c r="BW941" s="7">
        <v>0</v>
      </c>
      <c r="BX941" s="7">
        <v>0</v>
      </c>
      <c r="BY941" s="7">
        <v>0</v>
      </c>
      <c r="BZ941" s="7">
        <v>0</v>
      </c>
      <c r="CA941" s="7">
        <v>0</v>
      </c>
      <c r="CB941" s="7">
        <v>0</v>
      </c>
      <c r="CC941" s="7">
        <v>0</v>
      </c>
      <c r="CD941" s="7">
        <v>0</v>
      </c>
      <c r="CE941" s="7">
        <v>0</v>
      </c>
      <c r="CF941" s="7">
        <v>0</v>
      </c>
      <c r="CG941" s="7">
        <v>0</v>
      </c>
      <c r="CH941" s="7">
        <v>0</v>
      </c>
      <c r="CI941" s="7">
        <v>0</v>
      </c>
      <c r="CJ941" s="7">
        <v>0</v>
      </c>
      <c r="CK941" s="7">
        <v>0</v>
      </c>
      <c r="CL941" s="40">
        <v>0</v>
      </c>
      <c r="CM941" s="40">
        <v>0</v>
      </c>
      <c r="CN941" s="40">
        <v>0</v>
      </c>
      <c r="CO941" s="40">
        <v>0</v>
      </c>
      <c r="CP941" s="7">
        <v>0</v>
      </c>
      <c r="CQ941" s="7">
        <v>0</v>
      </c>
      <c r="CR941" s="7">
        <v>0</v>
      </c>
      <c r="CS941" s="40">
        <v>0</v>
      </c>
      <c r="CT941" s="7">
        <v>0</v>
      </c>
      <c r="CU941" s="7">
        <v>0</v>
      </c>
      <c r="CV941" s="4"/>
      <c r="CW941" s="4"/>
      <c r="CX941" s="4" t="str">
        <f t="shared" ref="CX941" si="19356">IF(CX746="","",CX746)</f>
        <v/>
      </c>
      <c r="CY941" s="4" t="str">
        <f t="shared" si="19092"/>
        <v/>
      </c>
      <c r="CZ941" s="4" t="str">
        <f t="shared" ref="CZ941" si="19357">IF(CZ746="","",CZ746)</f>
        <v/>
      </c>
      <c r="DA941" s="4" t="str">
        <f t="shared" ref="DA941" si="19358">IF(DA746="","",DA746)</f>
        <v/>
      </c>
      <c r="DB941" s="4" t="str">
        <f t="shared" ref="DB941" si="19359">IF(DB746="","",DB746)</f>
        <v/>
      </c>
      <c r="DC941" s="4" t="str">
        <f t="shared" si="18979"/>
        <v/>
      </c>
      <c r="DD941" s="7">
        <v>2</v>
      </c>
      <c r="DE941" s="7">
        <v>30</v>
      </c>
      <c r="DF941" s="7">
        <v>60</v>
      </c>
      <c r="DH941" s="4">
        <f t="shared" ref="DH941" si="19360">IF(DH746="","",DH746)</f>
        <v>13</v>
      </c>
      <c r="DI941" s="4">
        <f t="shared" si="19095"/>
        <v>4</v>
      </c>
      <c r="DJ941" s="4">
        <f t="shared" ref="DJ941" si="19361">IF(DJ746="","",DJ746)</f>
        <v>5</v>
      </c>
      <c r="DK941" s="4" t="str">
        <f t="shared" si="19008"/>
        <v/>
      </c>
      <c r="DL941" s="4" t="str">
        <f t="shared" ref="DL941" si="19362">IF(DL746="","",DL746)</f>
        <v/>
      </c>
      <c r="DX941" s="7">
        <f t="shared" ref="DX941" si="19363">A941</f>
        <v>8110411</v>
      </c>
      <c r="DY941" s="7"/>
      <c r="DZ941" s="67">
        <v>0</v>
      </c>
      <c r="EA941" s="2" t="s">
        <v>242</v>
      </c>
      <c r="EB941" s="85" t="s">
        <v>242</v>
      </c>
      <c r="EC941" s="2" t="s">
        <v>242</v>
      </c>
      <c r="ED941" s="2">
        <v>2030</v>
      </c>
      <c r="EE941" s="2">
        <v>3004</v>
      </c>
      <c r="EF941" s="7">
        <v>50</v>
      </c>
      <c r="EG941" s="20"/>
      <c r="EH941" s="20"/>
      <c r="EI941" s="4">
        <f t="shared" ref="EI941" si="19364">IF(EI746="","",EI746)</f>
        <v>331171</v>
      </c>
      <c r="EJ941" s="4">
        <f t="shared" si="19097"/>
        <v>1</v>
      </c>
      <c r="EK941" s="4" t="str">
        <f t="shared" ref="EK941" si="19365">IF(EK746="","",EK746)</f>
        <v/>
      </c>
      <c r="EL941" s="4" t="str">
        <f t="shared" ref="EL941" si="19366">IF(EL746="","",EL746)</f>
        <v/>
      </c>
      <c r="EM941" s="4" t="str">
        <f t="shared" ref="EM941" si="19367">IF(EM746="","",EM746)</f>
        <v/>
      </c>
      <c r="EN941" s="4" t="str">
        <f t="shared" ref="EN941" si="19368">IF(EN746="","",EN746)</f>
        <v/>
      </c>
      <c r="EO941" s="4" t="str">
        <f t="shared" ref="EO941" si="19369">IF(EO746="","",EO746)</f>
        <v/>
      </c>
      <c r="EP941" s="4" t="str">
        <f t="shared" ref="EP941" si="19370">IF(EP746="","",EP746)</f>
        <v/>
      </c>
      <c r="EQ941" s="4" t="str">
        <f t="shared" ref="EQ941" si="19371">IF(EQ746="","",EQ746)</f>
        <v/>
      </c>
      <c r="ER941" s="4" t="str">
        <f t="shared" ref="ER941" si="19372">IF(ER746="","",ER746)</f>
        <v/>
      </c>
      <c r="ES941" s="4" t="str">
        <f t="shared" ref="ES941:ES948" si="19373">IF(ES746="","",ES746)</f>
        <v/>
      </c>
      <c r="ET941" s="4" t="str">
        <f t="shared" ref="ET941" si="19374">IF(ET746="","",ET746)</f>
        <v/>
      </c>
      <c r="EU941" s="4" t="str">
        <f t="shared" si="19342"/>
        <v/>
      </c>
      <c r="EV941" s="4" t="str">
        <f t="shared" si="19046"/>
        <v/>
      </c>
      <c r="EW941" s="4" t="str">
        <f t="shared" si="19046"/>
        <v/>
      </c>
      <c r="EX941" s="4" t="str">
        <f t="shared" si="19046"/>
        <v/>
      </c>
      <c r="EY941" s="4" t="str">
        <f t="shared" si="19046"/>
        <v/>
      </c>
      <c r="EZ941" s="4" t="str">
        <f t="shared" si="19343"/>
        <v/>
      </c>
      <c r="FA941" s="4" t="str">
        <f t="shared" ref="FA941" si="19375">IF(FA746="","",FA746)</f>
        <v/>
      </c>
      <c r="FB941" s="4" t="str">
        <f t="shared" ref="FB941" si="19376">IF(FB746="","",FB746)</f>
        <v/>
      </c>
      <c r="FC941" s="4">
        <f t="shared" ref="FC941" si="19377">IF(FC746="","",FC746)</f>
        <v>40013</v>
      </c>
      <c r="FD941" s="4">
        <f t="shared" ref="FD941" si="19378">IF(FD746="","",FD746)</f>
        <v>1</v>
      </c>
      <c r="FE941" s="4">
        <f t="shared" ref="FE941" si="19379">IF(FE746="","",FE746)</f>
        <v>20100</v>
      </c>
      <c r="FF941" s="4">
        <f t="shared" si="19258"/>
        <v>1</v>
      </c>
      <c r="FG941" s="4">
        <f t="shared" si="19233"/>
        <v>20100</v>
      </c>
      <c r="FH941" s="4">
        <f t="shared" si="19349"/>
        <v>1</v>
      </c>
      <c r="FR941" s="2">
        <v>99999</v>
      </c>
      <c r="FS941" s="2">
        <v>0</v>
      </c>
      <c r="FT941" s="4">
        <v>10000</v>
      </c>
      <c r="FU941" s="4"/>
      <c r="FV941" s="4"/>
      <c r="FW941" s="4"/>
      <c r="FX941" s="4"/>
      <c r="FY941" s="4"/>
      <c r="FZ941" s="77">
        <v>0</v>
      </c>
      <c r="GA941" s="2">
        <v>1</v>
      </c>
      <c r="GB941" s="2">
        <v>30</v>
      </c>
      <c r="GC941" s="2">
        <v>1</v>
      </c>
      <c r="GD941"/>
    </row>
    <row r="942" s="2" customFormat="1" ht="14.25" spans="1:186">
      <c r="A942" s="15">
        <v>8110512</v>
      </c>
      <c r="B942" s="7">
        <f t="shared" si="19021"/>
        <v>72</v>
      </c>
      <c r="C942" s="7">
        <f t="shared" si="19115"/>
        <v>4</v>
      </c>
      <c r="D942" s="5" t="s">
        <v>672</v>
      </c>
      <c r="E942" s="2" t="s">
        <v>1653</v>
      </c>
      <c r="F942" s="31" t="s">
        <v>1483</v>
      </c>
      <c r="G942" s="31">
        <v>5</v>
      </c>
      <c r="H942" s="7" t="s">
        <v>191</v>
      </c>
      <c r="I942" s="7" t="s">
        <v>187</v>
      </c>
      <c r="J942" s="37">
        <v>1476</v>
      </c>
      <c r="K942" s="39">
        <v>1435</v>
      </c>
      <c r="L942" s="80"/>
      <c r="M942" s="29" t="s">
        <v>193</v>
      </c>
      <c r="N942" s="4">
        <f t="shared" ref="N942:N951" si="19380">N747</f>
        <v>110</v>
      </c>
      <c r="O942" s="4">
        <f t="shared" si="19351"/>
        <v>110</v>
      </c>
      <c r="P942" s="40">
        <f t="shared" si="19352"/>
        <v>2405</v>
      </c>
      <c r="Q942" s="4"/>
      <c r="S942" s="48">
        <f t="shared" si="19118"/>
        <v>0</v>
      </c>
      <c r="T942" s="47" t="s">
        <v>194</v>
      </c>
      <c r="U942" s="7" t="s">
        <v>195</v>
      </c>
      <c r="V942" s="7" t="str">
        <f t="shared" ref="V942" si="19381">IF(O942&gt;=50,"1","0")</f>
        <v>1</v>
      </c>
      <c r="W942" s="7" t="str">
        <f t="shared" si="19000"/>
        <v>1</v>
      </c>
      <c r="X942" s="40">
        <v>0</v>
      </c>
      <c r="AB942" s="7" t="s">
        <v>195</v>
      </c>
      <c r="AC942" s="7">
        <v>0</v>
      </c>
      <c r="AD942" s="7" t="s">
        <v>195</v>
      </c>
      <c r="AE942" s="7" t="s">
        <v>195</v>
      </c>
      <c r="AF942" s="7" t="s">
        <v>195</v>
      </c>
      <c r="AG942" s="7" t="s">
        <v>195</v>
      </c>
      <c r="AH942" s="40">
        <v>0</v>
      </c>
      <c r="AI942" s="40">
        <v>0</v>
      </c>
      <c r="AJ942" s="40">
        <v>1</v>
      </c>
      <c r="AK942" s="40">
        <v>0</v>
      </c>
      <c r="AL942" s="40">
        <v>1</v>
      </c>
      <c r="AM942" s="40">
        <v>0</v>
      </c>
      <c r="AN942" s="40">
        <v>60</v>
      </c>
      <c r="AO942" s="40">
        <v>20000</v>
      </c>
      <c r="AP942" s="7" t="s">
        <v>674</v>
      </c>
      <c r="AQ942" s="4">
        <f t="shared" si="19119"/>
        <v>3</v>
      </c>
      <c r="AR942" s="4">
        <f t="shared" si="18832"/>
        <v>161506</v>
      </c>
      <c r="AS942" s="7" t="s">
        <v>199</v>
      </c>
      <c r="AT942" s="48">
        <v>3</v>
      </c>
      <c r="AU942" s="48">
        <v>1</v>
      </c>
      <c r="AV942" s="48">
        <v>3</v>
      </c>
      <c r="AW942" s="48">
        <v>500</v>
      </c>
      <c r="AX942" s="48">
        <v>250</v>
      </c>
      <c r="AY942" s="48">
        <v>0</v>
      </c>
      <c r="AZ942" s="48">
        <v>0</v>
      </c>
      <c r="BE942" s="48">
        <v>0</v>
      </c>
      <c r="BF942" s="48">
        <v>1</v>
      </c>
      <c r="BG942" s="48">
        <f t="shared" si="19354"/>
        <v>1080</v>
      </c>
      <c r="BH942" s="48">
        <f t="shared" si="19355"/>
        <v>1080</v>
      </c>
      <c r="BI942" s="7">
        <v>0</v>
      </c>
      <c r="BJ942" s="7">
        <v>0</v>
      </c>
      <c r="BK942" s="7">
        <v>0</v>
      </c>
      <c r="BL942" s="7">
        <v>0</v>
      </c>
      <c r="BM942" s="7">
        <v>0</v>
      </c>
      <c r="BN942" s="7">
        <v>0</v>
      </c>
      <c r="BO942" s="7">
        <v>0</v>
      </c>
      <c r="BP942" s="7">
        <v>0</v>
      </c>
      <c r="BQ942" s="7">
        <v>0</v>
      </c>
      <c r="BR942" s="7">
        <v>0</v>
      </c>
      <c r="BS942" s="7">
        <v>0</v>
      </c>
      <c r="BT942" s="7">
        <v>0</v>
      </c>
      <c r="BU942" s="7">
        <v>0</v>
      </c>
      <c r="BV942" s="7">
        <v>0</v>
      </c>
      <c r="BW942" s="7">
        <v>0</v>
      </c>
      <c r="BX942" s="7">
        <v>0</v>
      </c>
      <c r="BY942" s="7">
        <v>0</v>
      </c>
      <c r="BZ942" s="7">
        <v>0</v>
      </c>
      <c r="CA942" s="7">
        <v>0</v>
      </c>
      <c r="CB942" s="7">
        <v>0</v>
      </c>
      <c r="CC942" s="7">
        <v>0</v>
      </c>
      <c r="CD942" s="7">
        <v>0</v>
      </c>
      <c r="CE942" s="7">
        <v>0</v>
      </c>
      <c r="CF942" s="7">
        <v>0</v>
      </c>
      <c r="CG942" s="7">
        <v>0</v>
      </c>
      <c r="CH942" s="7">
        <v>0</v>
      </c>
      <c r="CI942" s="7">
        <v>0</v>
      </c>
      <c r="CJ942" s="7">
        <v>0</v>
      </c>
      <c r="CK942" s="7">
        <v>0</v>
      </c>
      <c r="CL942" s="40">
        <v>0</v>
      </c>
      <c r="CM942" s="40">
        <v>0</v>
      </c>
      <c r="CN942" s="40">
        <v>0</v>
      </c>
      <c r="CO942" s="40">
        <v>0</v>
      </c>
      <c r="CP942" s="7">
        <v>0</v>
      </c>
      <c r="CQ942" s="7">
        <v>0</v>
      </c>
      <c r="CR942" s="7">
        <v>0</v>
      </c>
      <c r="CS942" s="40">
        <v>0</v>
      </c>
      <c r="CT942" s="7">
        <v>0</v>
      </c>
      <c r="CU942" s="7">
        <v>0</v>
      </c>
      <c r="CV942" s="4"/>
      <c r="CW942" s="4"/>
      <c r="CX942" s="4" t="str">
        <f t="shared" ref="CX942" si="19382">IF(CX747="","",CX747)</f>
        <v/>
      </c>
      <c r="CY942" s="4" t="str">
        <f t="shared" si="19092"/>
        <v/>
      </c>
      <c r="CZ942" s="4" t="str">
        <f t="shared" ref="CZ942" si="19383">IF(CZ747="","",CZ747)</f>
        <v/>
      </c>
      <c r="DA942" s="4" t="str">
        <f t="shared" ref="DA942" si="19384">IF(DA747="","",DA747)</f>
        <v/>
      </c>
      <c r="DB942" s="4" t="str">
        <f t="shared" ref="DB942" si="19385">IF(DB747="","",DB747)</f>
        <v/>
      </c>
      <c r="DC942" s="4" t="str">
        <f t="shared" si="18979"/>
        <v/>
      </c>
      <c r="DD942" s="7">
        <v>2</v>
      </c>
      <c r="DE942" s="7">
        <v>30</v>
      </c>
      <c r="DF942" s="7">
        <v>60</v>
      </c>
      <c r="DH942" s="4">
        <f t="shared" ref="DH942" si="19386">IF(DH747="","",DH747)</f>
        <v>13</v>
      </c>
      <c r="DI942" s="4">
        <f t="shared" si="19095"/>
        <v>1</v>
      </c>
      <c r="DJ942" s="4">
        <f t="shared" ref="DJ942" si="19387">IF(DJ747="","",DJ747)</f>
        <v>6</v>
      </c>
      <c r="DK942" s="4">
        <f t="shared" si="19008"/>
        <v>9</v>
      </c>
      <c r="DL942" s="4" t="str">
        <f t="shared" ref="DL942" si="19388">IF(DL747="","",DL747)</f>
        <v/>
      </c>
      <c r="DX942" s="7">
        <f t="shared" ref="DX942" si="19389">A942</f>
        <v>8110512</v>
      </c>
      <c r="DY942" s="7"/>
      <c r="DZ942" s="67">
        <v>0</v>
      </c>
      <c r="EA942" s="2" t="s">
        <v>242</v>
      </c>
      <c r="EB942" s="85" t="s">
        <v>242</v>
      </c>
      <c r="EC942" s="2" t="s">
        <v>242</v>
      </c>
      <c r="ED942" s="2">
        <v>2033</v>
      </c>
      <c r="EE942" s="2">
        <v>3004</v>
      </c>
      <c r="EF942" s="7">
        <v>50</v>
      </c>
      <c r="EG942" s="20"/>
      <c r="EH942" s="20"/>
      <c r="EI942" s="4">
        <f t="shared" ref="EI942" si="19390">IF(EI747="","",EI747)</f>
        <v>331171</v>
      </c>
      <c r="EJ942" s="4">
        <f t="shared" si="19097"/>
        <v>1</v>
      </c>
      <c r="EK942" s="4" t="str">
        <f t="shared" ref="EK942" si="19391">IF(EK747="","",EK747)</f>
        <v/>
      </c>
      <c r="EL942" s="4" t="str">
        <f t="shared" ref="EL942" si="19392">IF(EL747="","",EL747)</f>
        <v/>
      </c>
      <c r="EM942" s="4" t="str">
        <f t="shared" ref="EM942" si="19393">IF(EM747="","",EM747)</f>
        <v/>
      </c>
      <c r="EN942" s="4" t="str">
        <f t="shared" ref="EN942" si="19394">IF(EN747="","",EN747)</f>
        <v/>
      </c>
      <c r="EO942" s="4" t="str">
        <f t="shared" ref="EO942" si="19395">IF(EO747="","",EO747)</f>
        <v/>
      </c>
      <c r="EP942" s="4" t="str">
        <f t="shared" ref="EP942" si="19396">IF(EP747="","",EP747)</f>
        <v/>
      </c>
      <c r="EQ942" s="4" t="str">
        <f t="shared" ref="EQ942" si="19397">IF(EQ747="","",EQ747)</f>
        <v/>
      </c>
      <c r="ER942" s="4" t="str">
        <f t="shared" ref="ER942:ER948" si="19398">IF(ER747="","",ER747)</f>
        <v/>
      </c>
      <c r="ES942" s="4" t="str">
        <f t="shared" si="19373"/>
        <v/>
      </c>
      <c r="ET942" s="4" t="str">
        <f t="shared" ref="ET942" si="19399">IF(ET747="","",ET747)</f>
        <v/>
      </c>
      <c r="EU942" s="4" t="str">
        <f t="shared" si="19342"/>
        <v/>
      </c>
      <c r="EV942" s="4" t="str">
        <f t="shared" si="19046"/>
        <v/>
      </c>
      <c r="EW942" s="4" t="str">
        <f t="shared" si="19046"/>
        <v/>
      </c>
      <c r="EX942" s="4" t="str">
        <f t="shared" si="19046"/>
        <v/>
      </c>
      <c r="EY942" s="4" t="str">
        <f t="shared" si="19046"/>
        <v/>
      </c>
      <c r="EZ942" s="4" t="str">
        <f t="shared" si="19343"/>
        <v/>
      </c>
      <c r="FA942" s="4" t="str">
        <f t="shared" ref="FA942" si="19400">IF(FA747="","",FA747)</f>
        <v/>
      </c>
      <c r="FB942" s="4" t="str">
        <f t="shared" ref="FB942" si="19401">IF(FB747="","",FB747)</f>
        <v/>
      </c>
      <c r="FC942" s="4">
        <f t="shared" ref="FC942" si="19402">IF(FC747="","",FC747)</f>
        <v>40013</v>
      </c>
      <c r="FD942" s="4">
        <f t="shared" ref="FD942" si="19403">IF(FD747="","",FD747)</f>
        <v>1</v>
      </c>
      <c r="FE942" s="4">
        <f t="shared" ref="FE942" si="19404">IF(FE747="","",FE747)</f>
        <v>20100</v>
      </c>
      <c r="FF942" s="4">
        <f t="shared" si="19258"/>
        <v>1</v>
      </c>
      <c r="FG942" s="4">
        <f t="shared" si="19233"/>
        <v>20100</v>
      </c>
      <c r="FH942" s="4">
        <f t="shared" si="19349"/>
        <v>1</v>
      </c>
      <c r="FR942" s="2">
        <v>99999</v>
      </c>
      <c r="FS942" s="2">
        <v>0</v>
      </c>
      <c r="FT942" s="4">
        <v>10000</v>
      </c>
      <c r="FU942" s="4"/>
      <c r="FV942" s="4"/>
      <c r="FW942" s="4"/>
      <c r="FX942" s="4"/>
      <c r="FY942" s="4"/>
      <c r="FZ942" s="77">
        <v>0</v>
      </c>
      <c r="GA942" s="2">
        <v>1</v>
      </c>
      <c r="GB942" s="2">
        <v>30</v>
      </c>
      <c r="GC942" s="2">
        <v>1</v>
      </c>
      <c r="GD942"/>
    </row>
    <row r="943" s="2" customFormat="1" ht="14.25" spans="1:186">
      <c r="A943" s="15">
        <v>8110613</v>
      </c>
      <c r="B943" s="7">
        <f t="shared" si="19021"/>
        <v>88</v>
      </c>
      <c r="C943" s="7">
        <f t="shared" si="19115"/>
        <v>5</v>
      </c>
      <c r="D943" s="5" t="s">
        <v>675</v>
      </c>
      <c r="E943" s="2" t="s">
        <v>1654</v>
      </c>
      <c r="F943" s="31" t="s">
        <v>1483</v>
      </c>
      <c r="G943" s="31">
        <v>5</v>
      </c>
      <c r="H943" s="7" t="s">
        <v>191</v>
      </c>
      <c r="I943" s="7" t="s">
        <v>187</v>
      </c>
      <c r="J943" s="37">
        <v>1487</v>
      </c>
      <c r="K943" s="39">
        <v>1429</v>
      </c>
      <c r="L943" s="80"/>
      <c r="M943" s="29" t="s">
        <v>193</v>
      </c>
      <c r="N943" s="4">
        <f t="shared" si="19380"/>
        <v>110</v>
      </c>
      <c r="O943" s="4">
        <f t="shared" si="19351"/>
        <v>110</v>
      </c>
      <c r="P943" s="40">
        <f t="shared" si="19352"/>
        <v>2505</v>
      </c>
      <c r="Q943" s="4"/>
      <c r="S943" s="48">
        <f t="shared" si="19118"/>
        <v>0</v>
      </c>
      <c r="T943" s="47" t="s">
        <v>194</v>
      </c>
      <c r="U943" s="7" t="s">
        <v>195</v>
      </c>
      <c r="V943" s="7" t="str">
        <f t="shared" ref="V943" si="19405">IF(O943&gt;=50,"1","0")</f>
        <v>1</v>
      </c>
      <c r="W943" s="7" t="str">
        <f t="shared" si="19000"/>
        <v>1</v>
      </c>
      <c r="X943" s="40">
        <v>0</v>
      </c>
      <c r="AB943" s="7" t="s">
        <v>195</v>
      </c>
      <c r="AC943" s="7">
        <v>0</v>
      </c>
      <c r="AD943" s="7" t="s">
        <v>195</v>
      </c>
      <c r="AE943" s="7" t="s">
        <v>195</v>
      </c>
      <c r="AF943" s="7" t="s">
        <v>195</v>
      </c>
      <c r="AG943" s="7" t="s">
        <v>195</v>
      </c>
      <c r="AH943" s="40">
        <v>0</v>
      </c>
      <c r="AI943" s="40">
        <v>0</v>
      </c>
      <c r="AJ943" s="40">
        <v>1</v>
      </c>
      <c r="AK943" s="40">
        <v>0</v>
      </c>
      <c r="AL943" s="40">
        <v>1</v>
      </c>
      <c r="AM943" s="40">
        <v>0</v>
      </c>
      <c r="AN943" s="40">
        <v>60</v>
      </c>
      <c r="AO943" s="40">
        <v>20000</v>
      </c>
      <c r="AP943" s="7" t="s">
        <v>677</v>
      </c>
      <c r="AQ943" s="4">
        <f t="shared" si="19119"/>
        <v>3</v>
      </c>
      <c r="AR943" s="4">
        <f t="shared" si="18832"/>
        <v>161506</v>
      </c>
      <c r="AS943" s="7" t="s">
        <v>199</v>
      </c>
      <c r="AT943" s="48">
        <v>3</v>
      </c>
      <c r="AU943" s="48">
        <v>1</v>
      </c>
      <c r="AV943" s="48">
        <v>3</v>
      </c>
      <c r="AW943" s="48">
        <v>500</v>
      </c>
      <c r="AX943" s="48">
        <v>250</v>
      </c>
      <c r="AY943" s="48">
        <v>0</v>
      </c>
      <c r="AZ943" s="48">
        <v>0</v>
      </c>
      <c r="BE943" s="48">
        <v>0</v>
      </c>
      <c r="BF943" s="48">
        <v>1</v>
      </c>
      <c r="BG943" s="48">
        <f t="shared" si="19354"/>
        <v>1080</v>
      </c>
      <c r="BH943" s="48">
        <f t="shared" si="19355"/>
        <v>1080</v>
      </c>
      <c r="BI943" s="7">
        <v>0</v>
      </c>
      <c r="BJ943" s="7">
        <v>0</v>
      </c>
      <c r="BK943" s="7">
        <v>0</v>
      </c>
      <c r="BL943" s="7">
        <v>0</v>
      </c>
      <c r="BM943" s="7">
        <v>0</v>
      </c>
      <c r="BN943" s="7">
        <v>0</v>
      </c>
      <c r="BO943" s="7">
        <v>0</v>
      </c>
      <c r="BP943" s="7">
        <v>0</v>
      </c>
      <c r="BQ943" s="7">
        <v>0</v>
      </c>
      <c r="BR943" s="7">
        <v>0</v>
      </c>
      <c r="BS943" s="7">
        <v>0</v>
      </c>
      <c r="BT943" s="7">
        <v>0</v>
      </c>
      <c r="BU943" s="7">
        <v>0</v>
      </c>
      <c r="BV943" s="7">
        <v>0</v>
      </c>
      <c r="BW943" s="7">
        <v>0</v>
      </c>
      <c r="BX943" s="7">
        <v>0</v>
      </c>
      <c r="BY943" s="7">
        <v>0</v>
      </c>
      <c r="BZ943" s="7">
        <v>0</v>
      </c>
      <c r="CA943" s="7">
        <v>0</v>
      </c>
      <c r="CB943" s="7">
        <v>0</v>
      </c>
      <c r="CC943" s="7">
        <v>0</v>
      </c>
      <c r="CD943" s="7">
        <v>0</v>
      </c>
      <c r="CE943" s="7">
        <v>0</v>
      </c>
      <c r="CF943" s="7">
        <v>0</v>
      </c>
      <c r="CG943" s="7">
        <v>0</v>
      </c>
      <c r="CH943" s="7">
        <v>0</v>
      </c>
      <c r="CI943" s="7">
        <v>0</v>
      </c>
      <c r="CJ943" s="7">
        <v>0</v>
      </c>
      <c r="CK943" s="7">
        <v>0</v>
      </c>
      <c r="CL943" s="40">
        <v>0</v>
      </c>
      <c r="CM943" s="40">
        <v>0</v>
      </c>
      <c r="CN943" s="40">
        <v>0</v>
      </c>
      <c r="CO943" s="40">
        <v>0</v>
      </c>
      <c r="CP943" s="7">
        <v>0</v>
      </c>
      <c r="CQ943" s="7">
        <v>0</v>
      </c>
      <c r="CR943" s="7">
        <v>0</v>
      </c>
      <c r="CS943" s="40">
        <v>0</v>
      </c>
      <c r="CT943" s="7">
        <v>0</v>
      </c>
      <c r="CU943" s="7">
        <v>0</v>
      </c>
      <c r="CV943" s="4"/>
      <c r="CW943" s="4"/>
      <c r="CX943" s="4" t="str">
        <f t="shared" ref="CX943" si="19406">IF(CX748="","",CX748)</f>
        <v/>
      </c>
      <c r="CY943" s="4" t="str">
        <f t="shared" si="19092"/>
        <v/>
      </c>
      <c r="CZ943" s="4" t="str">
        <f t="shared" ref="CZ943" si="19407">IF(CZ748="","",CZ748)</f>
        <v/>
      </c>
      <c r="DA943" s="4" t="str">
        <f t="shared" ref="DA943" si="19408">IF(DA748="","",DA748)</f>
        <v/>
      </c>
      <c r="DB943" s="4" t="str">
        <f t="shared" ref="DB943" si="19409">IF(DB748="","",DB748)</f>
        <v/>
      </c>
      <c r="DC943" s="4" t="str">
        <f t="shared" si="18979"/>
        <v/>
      </c>
      <c r="DD943" s="7">
        <v>2</v>
      </c>
      <c r="DE943" s="7">
        <v>30</v>
      </c>
      <c r="DF943" s="7">
        <v>60</v>
      </c>
      <c r="DH943" s="4">
        <f t="shared" ref="DH943" si="19410">IF(DH748="","",DH748)</f>
        <v>13</v>
      </c>
      <c r="DI943" s="4">
        <f t="shared" si="19095"/>
        <v>6</v>
      </c>
      <c r="DJ943" s="4">
        <f t="shared" ref="DJ943" si="19411">IF(DJ748="","",DJ748)</f>
        <v>9</v>
      </c>
      <c r="DK943" s="4" t="str">
        <f t="shared" si="19008"/>
        <v/>
      </c>
      <c r="DL943" s="4" t="str">
        <f t="shared" ref="DL943" si="19412">IF(DL748="","",DL748)</f>
        <v/>
      </c>
      <c r="DX943" s="7">
        <f t="shared" ref="DX943" si="19413">A943</f>
        <v>8110613</v>
      </c>
      <c r="DY943" s="7"/>
      <c r="DZ943" s="67">
        <v>0</v>
      </c>
      <c r="EA943" s="2" t="s">
        <v>242</v>
      </c>
      <c r="EB943" s="85" t="s">
        <v>242</v>
      </c>
      <c r="EC943" s="2" t="s">
        <v>242</v>
      </c>
      <c r="ED943" s="2">
        <v>2036</v>
      </c>
      <c r="EE943" s="2">
        <v>3004</v>
      </c>
      <c r="EF943" s="7">
        <v>50</v>
      </c>
      <c r="EG943" s="20"/>
      <c r="EH943" s="20"/>
      <c r="EI943" s="4">
        <f t="shared" ref="EI943" si="19414">IF(EI748="","",EI748)</f>
        <v>331171</v>
      </c>
      <c r="EJ943" s="4">
        <f t="shared" si="19097"/>
        <v>1</v>
      </c>
      <c r="EK943" s="4" t="str">
        <f t="shared" ref="EK943" si="19415">IF(EK748="","",EK748)</f>
        <v/>
      </c>
      <c r="EL943" s="4" t="str">
        <f t="shared" ref="EL943" si="19416">IF(EL748="","",EL748)</f>
        <v/>
      </c>
      <c r="EM943" s="4" t="str">
        <f t="shared" ref="EM943" si="19417">IF(EM748="","",EM748)</f>
        <v/>
      </c>
      <c r="EN943" s="4" t="str">
        <f t="shared" ref="EN943" si="19418">IF(EN748="","",EN748)</f>
        <v/>
      </c>
      <c r="EO943" s="4" t="str">
        <f t="shared" ref="EO943" si="19419">IF(EO748="","",EO748)</f>
        <v/>
      </c>
      <c r="EP943" s="4" t="str">
        <f t="shared" ref="EP943" si="19420">IF(EP748="","",EP748)</f>
        <v/>
      </c>
      <c r="EQ943" s="4" t="str">
        <f t="shared" ref="EQ943" si="19421">IF(EQ748="","",EQ748)</f>
        <v/>
      </c>
      <c r="ER943" s="4" t="str">
        <f t="shared" si="19398"/>
        <v/>
      </c>
      <c r="ES943" s="4" t="str">
        <f t="shared" si="19373"/>
        <v/>
      </c>
      <c r="ET943" s="4" t="str">
        <f t="shared" ref="ET943" si="19422">IF(ET748="","",ET748)</f>
        <v/>
      </c>
      <c r="EU943" s="4" t="str">
        <f t="shared" si="19342"/>
        <v/>
      </c>
      <c r="EV943" s="4" t="str">
        <f t="shared" si="19046"/>
        <v/>
      </c>
      <c r="EW943" s="4" t="str">
        <f t="shared" si="19046"/>
        <v/>
      </c>
      <c r="EX943" s="4" t="str">
        <f t="shared" si="19046"/>
        <v/>
      </c>
      <c r="EY943" s="4" t="str">
        <f t="shared" si="19046"/>
        <v/>
      </c>
      <c r="EZ943" s="4" t="str">
        <f t="shared" si="19343"/>
        <v/>
      </c>
      <c r="FA943" s="4" t="str">
        <f t="shared" ref="FA943" si="19423">IF(FA748="","",FA748)</f>
        <v/>
      </c>
      <c r="FB943" s="4" t="str">
        <f t="shared" ref="FB943:FB948" si="19424">IF(FB748="","",FB748)</f>
        <v/>
      </c>
      <c r="FC943" s="4">
        <f t="shared" ref="FC943" si="19425">IF(FC748="","",FC748)</f>
        <v>40013</v>
      </c>
      <c r="FD943" s="4">
        <f t="shared" ref="FD943:FD948" si="19426">IF(FD748="","",FD748)</f>
        <v>1</v>
      </c>
      <c r="FE943" s="4">
        <f t="shared" ref="FE943" si="19427">IF(FE748="","",FE748)</f>
        <v>20100</v>
      </c>
      <c r="FF943" s="4">
        <f t="shared" si="19258"/>
        <v>1</v>
      </c>
      <c r="FG943" s="4">
        <f t="shared" si="19233"/>
        <v>20100</v>
      </c>
      <c r="FH943" s="4">
        <f t="shared" si="19349"/>
        <v>1</v>
      </c>
      <c r="FR943" s="2">
        <v>99999</v>
      </c>
      <c r="FS943" s="2">
        <v>0</v>
      </c>
      <c r="FT943" s="4">
        <v>10000</v>
      </c>
      <c r="FU943" s="4"/>
      <c r="FV943" s="4"/>
      <c r="FW943" s="4"/>
      <c r="FX943" s="4"/>
      <c r="FY943" s="4"/>
      <c r="FZ943" s="77">
        <v>0</v>
      </c>
      <c r="GA943" s="2">
        <v>1</v>
      </c>
      <c r="GB943" s="2">
        <v>30</v>
      </c>
      <c r="GC943" s="2">
        <v>1</v>
      </c>
      <c r="GD943"/>
    </row>
    <row r="944" s="2" customFormat="1" ht="14.25" spans="1:186">
      <c r="A944" s="15">
        <v>8120101</v>
      </c>
      <c r="B944" s="7">
        <f t="shared" si="19021"/>
        <v>1288</v>
      </c>
      <c r="C944" s="7">
        <f t="shared" si="19115"/>
        <v>0</v>
      </c>
      <c r="D944" s="5" t="s">
        <v>678</v>
      </c>
      <c r="E944" s="2" t="s">
        <v>1655</v>
      </c>
      <c r="F944" s="31" t="s">
        <v>1483</v>
      </c>
      <c r="G944" s="31">
        <v>5</v>
      </c>
      <c r="H944" s="7" t="s">
        <v>191</v>
      </c>
      <c r="I944" s="7" t="s">
        <v>187</v>
      </c>
      <c r="J944" s="41">
        <v>1533</v>
      </c>
      <c r="K944" s="41">
        <v>407</v>
      </c>
      <c r="L944" s="80"/>
      <c r="M944" s="29" t="s">
        <v>193</v>
      </c>
      <c r="N944" s="4">
        <f t="shared" si="19380"/>
        <v>120</v>
      </c>
      <c r="O944" s="4">
        <f t="shared" si="19351"/>
        <v>120</v>
      </c>
      <c r="P944" s="40">
        <f t="shared" si="19352"/>
        <v>2005</v>
      </c>
      <c r="Q944" s="4"/>
      <c r="S944" s="48">
        <f t="shared" si="19118"/>
        <v>0</v>
      </c>
      <c r="T944" s="47" t="s">
        <v>240</v>
      </c>
      <c r="U944" s="7" t="s">
        <v>195</v>
      </c>
      <c r="V944" s="7" t="str">
        <f t="shared" ref="V944" si="19428">IF(O944&gt;=50,"1","0")</f>
        <v>1</v>
      </c>
      <c r="W944" s="7" t="str">
        <f t="shared" si="19000"/>
        <v>1</v>
      </c>
      <c r="X944" s="40">
        <v>0</v>
      </c>
      <c r="AB944" s="7" t="s">
        <v>195</v>
      </c>
      <c r="AC944" s="7">
        <v>0</v>
      </c>
      <c r="AD944" s="7" t="s">
        <v>195</v>
      </c>
      <c r="AE944" s="7" t="s">
        <v>195</v>
      </c>
      <c r="AF944" s="7" t="s">
        <v>195</v>
      </c>
      <c r="AG944" s="7" t="s">
        <v>195</v>
      </c>
      <c r="AH944" s="40">
        <v>0</v>
      </c>
      <c r="AI944" s="40">
        <v>0</v>
      </c>
      <c r="AJ944" s="40">
        <v>1</v>
      </c>
      <c r="AK944" s="40">
        <v>0</v>
      </c>
      <c r="AL944" s="40">
        <v>1</v>
      </c>
      <c r="AM944" s="40">
        <v>0</v>
      </c>
      <c r="AN944" s="40">
        <v>60</v>
      </c>
      <c r="AO944" s="40">
        <v>20000</v>
      </c>
      <c r="AP944" s="7" t="s">
        <v>641</v>
      </c>
      <c r="AQ944" s="4">
        <f t="shared" si="19119"/>
        <v>3</v>
      </c>
      <c r="AR944" s="4">
        <f t="shared" ref="AR944" si="19429">AR749</f>
        <v>161506</v>
      </c>
      <c r="AS944" s="7" t="s">
        <v>199</v>
      </c>
      <c r="AT944" s="48">
        <v>3</v>
      </c>
      <c r="AU944" s="48">
        <v>1</v>
      </c>
      <c r="AV944" s="48">
        <v>3</v>
      </c>
      <c r="AW944" s="48">
        <v>500</v>
      </c>
      <c r="AX944" s="48">
        <v>250</v>
      </c>
      <c r="AY944" s="48">
        <v>0</v>
      </c>
      <c r="AZ944" s="48">
        <v>0</v>
      </c>
      <c r="BE944" s="48">
        <v>0</v>
      </c>
      <c r="BF944" s="48">
        <v>1</v>
      </c>
      <c r="BG944" s="48">
        <f t="shared" si="19354"/>
        <v>1170</v>
      </c>
      <c r="BH944" s="48">
        <f t="shared" si="19355"/>
        <v>1170</v>
      </c>
      <c r="BI944" s="7">
        <v>0</v>
      </c>
      <c r="BJ944" s="7">
        <v>0</v>
      </c>
      <c r="BK944" s="7">
        <v>0</v>
      </c>
      <c r="BL944" s="7">
        <v>0</v>
      </c>
      <c r="BM944" s="7">
        <v>0</v>
      </c>
      <c r="BN944" s="7">
        <v>0</v>
      </c>
      <c r="BO944" s="7">
        <v>0</v>
      </c>
      <c r="BP944" s="7">
        <v>0</v>
      </c>
      <c r="BQ944" s="7">
        <v>0</v>
      </c>
      <c r="BR944" s="7">
        <v>0</v>
      </c>
      <c r="BS944" s="7">
        <v>0</v>
      </c>
      <c r="BT944" s="7">
        <v>0</v>
      </c>
      <c r="BU944" s="7">
        <v>0</v>
      </c>
      <c r="BV944" s="7">
        <v>0</v>
      </c>
      <c r="BW944" s="7">
        <v>0</v>
      </c>
      <c r="BX944" s="7">
        <v>0</v>
      </c>
      <c r="BY944" s="7">
        <v>0</v>
      </c>
      <c r="BZ944" s="7">
        <v>0</v>
      </c>
      <c r="CA944" s="7">
        <v>0</v>
      </c>
      <c r="CB944" s="7">
        <v>0</v>
      </c>
      <c r="CC944" s="7">
        <v>0</v>
      </c>
      <c r="CD944" s="7">
        <v>0</v>
      </c>
      <c r="CE944" s="7">
        <v>0</v>
      </c>
      <c r="CF944" s="7">
        <v>0</v>
      </c>
      <c r="CG944" s="7">
        <v>0</v>
      </c>
      <c r="CH944" s="7">
        <v>0</v>
      </c>
      <c r="CI944" s="7">
        <v>0</v>
      </c>
      <c r="CJ944" s="7">
        <v>0</v>
      </c>
      <c r="CK944" s="7">
        <v>0</v>
      </c>
      <c r="CL944" s="40">
        <v>0</v>
      </c>
      <c r="CM944" s="40">
        <v>0</v>
      </c>
      <c r="CN944" s="40">
        <v>0</v>
      </c>
      <c r="CO944" s="40">
        <v>0</v>
      </c>
      <c r="CP944" s="7">
        <v>0</v>
      </c>
      <c r="CQ944" s="7">
        <v>0</v>
      </c>
      <c r="CR944" s="7">
        <v>0</v>
      </c>
      <c r="CS944" s="40">
        <v>0</v>
      </c>
      <c r="CT944" s="7">
        <v>0</v>
      </c>
      <c r="CU944" s="7">
        <v>0</v>
      </c>
      <c r="CV944" s="4"/>
      <c r="CW944" s="4"/>
      <c r="CX944" s="4" t="str">
        <f t="shared" ref="CX944" si="19430">IF(CX749="","",CX749)</f>
        <v>3da_weapon_changjian01_s</v>
      </c>
      <c r="CY944" s="4" t="str">
        <f t="shared" si="19092"/>
        <v>3da_weapon_changjian01_b</v>
      </c>
      <c r="CZ944" s="4" t="str">
        <f t="shared" ref="CZ944" si="19431">IF(CZ749="","",CZ749)</f>
        <v/>
      </c>
      <c r="DA944" s="4" t="str">
        <f t="shared" ref="DA944" si="19432">IF(DA749="","",DA749)</f>
        <v/>
      </c>
      <c r="DB944" s="4" t="str">
        <f t="shared" ref="DB944:DB955" si="19433">IF(DB749="","",DB749)</f>
        <v>CS_Rhand</v>
      </c>
      <c r="DC944" s="4" t="str">
        <f t="shared" si="18979"/>
        <v>CS_Rhand</v>
      </c>
      <c r="DD944" s="7">
        <v>2</v>
      </c>
      <c r="DE944" s="7">
        <v>30</v>
      </c>
      <c r="DF944" s="7">
        <v>60</v>
      </c>
      <c r="DH944" s="4">
        <f t="shared" ref="DH944" si="19434">IF(DH749="","",DH749)</f>
        <v>13</v>
      </c>
      <c r="DI944" s="4">
        <f t="shared" si="19095"/>
        <v>2</v>
      </c>
      <c r="DJ944" s="4">
        <f t="shared" ref="DJ944" si="19435">IF(DJ749="","",DJ749)</f>
        <v>4</v>
      </c>
      <c r="DK944" s="4">
        <f t="shared" si="19008"/>
        <v>7</v>
      </c>
      <c r="DL944" s="4">
        <f t="shared" ref="DL944" si="19436">IF(DL749="","",DL749)</f>
        <v>8</v>
      </c>
      <c r="DX944" s="7">
        <f t="shared" ref="DX944" si="19437">A944</f>
        <v>8120101</v>
      </c>
      <c r="DY944" s="7"/>
      <c r="DZ944" s="67">
        <v>10000</v>
      </c>
      <c r="EA944" s="2" t="s">
        <v>1656</v>
      </c>
      <c r="EB944" s="85">
        <v>207</v>
      </c>
      <c r="EC944" s="2" t="s">
        <v>1657</v>
      </c>
      <c r="ED944" s="2">
        <v>2021</v>
      </c>
      <c r="EE944" s="2">
        <v>3004</v>
      </c>
      <c r="EF944" s="7">
        <v>50</v>
      </c>
      <c r="EG944" s="20"/>
      <c r="EH944" s="20"/>
      <c r="EI944" s="4">
        <f t="shared" ref="EI944" si="19438">IF(EI749="","",EI749)</f>
        <v>40012</v>
      </c>
      <c r="EJ944" s="4">
        <f t="shared" si="19097"/>
        <v>1</v>
      </c>
      <c r="EK944" s="4">
        <f t="shared" ref="EK944" si="19439">IF(EK749="","",EK749)</f>
        <v>40013</v>
      </c>
      <c r="EL944" s="4">
        <f t="shared" ref="EL944" si="19440">IF(EL749="","",EL749)</f>
        <v>1</v>
      </c>
      <c r="EM944" s="4">
        <f t="shared" ref="EM944" si="19441">IF(EM749="","",EM749)</f>
        <v>40013</v>
      </c>
      <c r="EN944" s="4">
        <f t="shared" ref="EN944" si="19442">IF(EN749="","",EN749)</f>
        <v>1</v>
      </c>
      <c r="EO944" s="4">
        <f t="shared" ref="EO944" si="19443">IF(EO749="","",EO749)</f>
        <v>40013</v>
      </c>
      <c r="EP944" s="4">
        <f t="shared" ref="EP944" si="19444">IF(EP749="","",EP749)</f>
        <v>1</v>
      </c>
      <c r="EQ944" s="4">
        <f t="shared" ref="EQ944" si="19445">IF(EQ749="","",EQ749)</f>
        <v>40013</v>
      </c>
      <c r="ER944" s="4">
        <f t="shared" si="19398"/>
        <v>1</v>
      </c>
      <c r="ES944" s="4">
        <f t="shared" si="19373"/>
        <v>40013</v>
      </c>
      <c r="ET944" s="4">
        <f t="shared" ref="ET944" si="19446">IF(ET749="","",ET749)</f>
        <v>1</v>
      </c>
      <c r="EU944" s="4">
        <f t="shared" si="19342"/>
        <v>40013</v>
      </c>
      <c r="EV944" s="4">
        <f t="shared" si="19046"/>
        <v>1</v>
      </c>
      <c r="EW944" s="4">
        <f t="shared" si="19046"/>
        <v>40013</v>
      </c>
      <c r="EX944" s="4">
        <f t="shared" si="19046"/>
        <v>1</v>
      </c>
      <c r="EY944" s="4">
        <f t="shared" si="19046"/>
        <v>40013</v>
      </c>
      <c r="EZ944" s="4">
        <f t="shared" si="19343"/>
        <v>1</v>
      </c>
      <c r="FA944" s="4">
        <f t="shared" ref="FA944" si="19447">IF(FA749="","",FA749)</f>
        <v>40013</v>
      </c>
      <c r="FB944" s="4">
        <f t="shared" si="19424"/>
        <v>1</v>
      </c>
      <c r="FC944" s="4">
        <f t="shared" ref="FC944" si="19448">IF(FC749="","",FC749)</f>
        <v>40013</v>
      </c>
      <c r="FD944" s="4">
        <f t="shared" si="19426"/>
        <v>1</v>
      </c>
      <c r="FE944" s="4">
        <f t="shared" ref="FE944" si="19449">IF(FE749="","",FE749)</f>
        <v>20100</v>
      </c>
      <c r="FF944" s="4">
        <f t="shared" si="19258"/>
        <v>1</v>
      </c>
      <c r="FG944" s="4">
        <f t="shared" si="19233"/>
        <v>20100</v>
      </c>
      <c r="FH944" s="4">
        <f t="shared" si="19349"/>
        <v>1</v>
      </c>
      <c r="FR944" s="2">
        <v>99999</v>
      </c>
      <c r="FS944" s="2">
        <v>0</v>
      </c>
      <c r="FT944" s="4">
        <v>10000</v>
      </c>
      <c r="FU944" s="4"/>
      <c r="FV944" s="4"/>
      <c r="FW944" s="4"/>
      <c r="FX944" s="4"/>
      <c r="FY944" s="4"/>
      <c r="FZ944" s="77">
        <v>0</v>
      </c>
      <c r="GA944" s="2">
        <v>1</v>
      </c>
      <c r="GB944" s="2">
        <v>30</v>
      </c>
      <c r="GC944" s="2">
        <v>1</v>
      </c>
      <c r="GD944"/>
    </row>
    <row r="945" s="2" customFormat="1" ht="14.25" spans="1:186">
      <c r="A945" s="15">
        <v>8120102</v>
      </c>
      <c r="B945" s="7">
        <f t="shared" si="19021"/>
        <v>4360</v>
      </c>
      <c r="C945" s="7">
        <f t="shared" si="19115"/>
        <v>0</v>
      </c>
      <c r="D945" s="5" t="s">
        <v>680</v>
      </c>
      <c r="E945" s="2" t="s">
        <v>1658</v>
      </c>
      <c r="F945" s="31" t="s">
        <v>1483</v>
      </c>
      <c r="G945" s="31">
        <v>5</v>
      </c>
      <c r="H945" s="7" t="s">
        <v>191</v>
      </c>
      <c r="I945" s="7" t="s">
        <v>187</v>
      </c>
      <c r="J945" s="41">
        <v>1522</v>
      </c>
      <c r="K945" s="37">
        <v>207</v>
      </c>
      <c r="L945" s="80"/>
      <c r="M945" s="29" t="s">
        <v>193</v>
      </c>
      <c r="N945" s="4">
        <f t="shared" si="19380"/>
        <v>120</v>
      </c>
      <c r="O945" s="4">
        <f t="shared" si="19351"/>
        <v>120</v>
      </c>
      <c r="P945" s="40">
        <f t="shared" si="19352"/>
        <v>2005</v>
      </c>
      <c r="Q945" s="4"/>
      <c r="S945" s="48">
        <f t="shared" si="19118"/>
        <v>0</v>
      </c>
      <c r="T945" s="47" t="s">
        <v>245</v>
      </c>
      <c r="U945" s="7" t="s">
        <v>195</v>
      </c>
      <c r="V945" s="7" t="str">
        <f t="shared" ref="V945" si="19450">IF(O945&gt;=50,"1","0")</f>
        <v>1</v>
      </c>
      <c r="W945" s="7" t="str">
        <f t="shared" si="19000"/>
        <v>1</v>
      </c>
      <c r="X945" s="40">
        <v>0</v>
      </c>
      <c r="AB945" s="7" t="s">
        <v>195</v>
      </c>
      <c r="AC945" s="7">
        <v>0</v>
      </c>
      <c r="AD945" s="7" t="s">
        <v>195</v>
      </c>
      <c r="AE945" s="7" t="s">
        <v>195</v>
      </c>
      <c r="AF945" s="7" t="s">
        <v>195</v>
      </c>
      <c r="AG945" s="7" t="s">
        <v>195</v>
      </c>
      <c r="AH945" s="40">
        <v>0</v>
      </c>
      <c r="AI945" s="40">
        <v>0</v>
      </c>
      <c r="AJ945" s="40">
        <v>1</v>
      </c>
      <c r="AK945" s="40">
        <v>0</v>
      </c>
      <c r="AL945" s="40">
        <v>1</v>
      </c>
      <c r="AM945" s="40">
        <v>0</v>
      </c>
      <c r="AN945" s="40">
        <v>60</v>
      </c>
      <c r="AO945" s="40">
        <v>20000</v>
      </c>
      <c r="AP945" s="7" t="s">
        <v>644</v>
      </c>
      <c r="AQ945" s="4">
        <f t="shared" si="19119"/>
        <v>3</v>
      </c>
      <c r="AR945" s="4">
        <f t="shared" ref="AR945" si="19451">AR750</f>
        <v>161506</v>
      </c>
      <c r="AS945" s="7" t="s">
        <v>199</v>
      </c>
      <c r="AT945" s="48">
        <v>3</v>
      </c>
      <c r="AU945" s="48">
        <v>1</v>
      </c>
      <c r="AV945" s="48">
        <v>3</v>
      </c>
      <c r="AW945" s="48">
        <v>500</v>
      </c>
      <c r="AX945" s="48">
        <v>250</v>
      </c>
      <c r="AY945" s="48">
        <v>0</v>
      </c>
      <c r="AZ945" s="48">
        <v>0</v>
      </c>
      <c r="BE945" s="48">
        <v>0</v>
      </c>
      <c r="BF945" s="48">
        <v>1</v>
      </c>
      <c r="BG945" s="48">
        <f t="shared" si="19354"/>
        <v>1170</v>
      </c>
      <c r="BH945" s="48">
        <f t="shared" si="19355"/>
        <v>1170</v>
      </c>
      <c r="BI945" s="7">
        <v>0</v>
      </c>
      <c r="BJ945" s="7">
        <v>0</v>
      </c>
      <c r="BK945" s="7">
        <v>0</v>
      </c>
      <c r="BL945" s="7">
        <v>0</v>
      </c>
      <c r="BM945" s="7">
        <v>0</v>
      </c>
      <c r="BN945" s="7">
        <v>0</v>
      </c>
      <c r="BO945" s="7">
        <v>0</v>
      </c>
      <c r="BP945" s="7">
        <v>0</v>
      </c>
      <c r="BQ945" s="7">
        <v>0</v>
      </c>
      <c r="BR945" s="7">
        <v>0</v>
      </c>
      <c r="BS945" s="7">
        <v>0</v>
      </c>
      <c r="BT945" s="7">
        <v>0</v>
      </c>
      <c r="BU945" s="7">
        <v>0</v>
      </c>
      <c r="BV945" s="7">
        <v>0</v>
      </c>
      <c r="BW945" s="7">
        <v>0</v>
      </c>
      <c r="BX945" s="7">
        <v>0</v>
      </c>
      <c r="BY945" s="7">
        <v>0</v>
      </c>
      <c r="BZ945" s="7">
        <v>0</v>
      </c>
      <c r="CA945" s="7">
        <v>0</v>
      </c>
      <c r="CB945" s="7">
        <v>0</v>
      </c>
      <c r="CC945" s="7">
        <v>0</v>
      </c>
      <c r="CD945" s="7">
        <v>0</v>
      </c>
      <c r="CE945" s="7">
        <v>0</v>
      </c>
      <c r="CF945" s="7">
        <v>0</v>
      </c>
      <c r="CG945" s="7">
        <v>0</v>
      </c>
      <c r="CH945" s="7">
        <v>0</v>
      </c>
      <c r="CI945" s="7">
        <v>0</v>
      </c>
      <c r="CJ945" s="7">
        <v>0</v>
      </c>
      <c r="CK945" s="7">
        <v>0</v>
      </c>
      <c r="CL945" s="40">
        <v>0</v>
      </c>
      <c r="CM945" s="40">
        <v>0</v>
      </c>
      <c r="CN945" s="40">
        <v>0</v>
      </c>
      <c r="CO945" s="40">
        <v>0</v>
      </c>
      <c r="CP945" s="7">
        <v>0</v>
      </c>
      <c r="CQ945" s="7">
        <v>0</v>
      </c>
      <c r="CR945" s="7">
        <v>0</v>
      </c>
      <c r="CS945" s="40">
        <v>0</v>
      </c>
      <c r="CT945" s="7">
        <v>0</v>
      </c>
      <c r="CU945" s="7">
        <v>0</v>
      </c>
      <c r="CV945" s="4"/>
      <c r="CW945" s="4"/>
      <c r="CX945" s="4" t="str">
        <f t="shared" ref="CX945" si="19452">IF(CX750="","",CX750)</f>
        <v>3da_weapon_changjian01_s</v>
      </c>
      <c r="CY945" s="4" t="str">
        <f t="shared" si="19092"/>
        <v>3da_weapon_changjian01_b</v>
      </c>
      <c r="CZ945" s="4" t="str">
        <f t="shared" ref="CZ945" si="19453">IF(CZ750="","",CZ750)</f>
        <v/>
      </c>
      <c r="DA945" s="4" t="str">
        <f t="shared" ref="DA945" si="19454">IF(DA750="","",DA750)</f>
        <v/>
      </c>
      <c r="DB945" s="4" t="str">
        <f t="shared" si="19433"/>
        <v>CS_Rhand</v>
      </c>
      <c r="DC945" s="4" t="str">
        <f t="shared" si="18979"/>
        <v>CS_Rhand</v>
      </c>
      <c r="DD945" s="7">
        <v>2</v>
      </c>
      <c r="DE945" s="7">
        <v>30</v>
      </c>
      <c r="DF945" s="7">
        <v>60</v>
      </c>
      <c r="DH945" s="4">
        <f t="shared" ref="DH945" si="19455">IF(DH750="","",DH750)</f>
        <v>13</v>
      </c>
      <c r="DI945" s="4">
        <f t="shared" si="19095"/>
        <v>2</v>
      </c>
      <c r="DJ945" s="4">
        <f t="shared" ref="DJ945" si="19456">IF(DJ750="","",DJ750)</f>
        <v>4</v>
      </c>
      <c r="DK945" s="4">
        <f t="shared" si="19008"/>
        <v>7</v>
      </c>
      <c r="DL945" s="4">
        <f t="shared" ref="DL945" si="19457">IF(DL750="","",DL750)</f>
        <v>8</v>
      </c>
      <c r="DX945" s="7">
        <f t="shared" ref="DX945" si="19458">A945</f>
        <v>8120102</v>
      </c>
      <c r="DY945" s="7"/>
      <c r="DZ945" s="67">
        <v>10000</v>
      </c>
      <c r="EA945" s="2" t="s">
        <v>1656</v>
      </c>
      <c r="EB945" s="85">
        <v>207</v>
      </c>
      <c r="EC945" s="2" t="s">
        <v>1657</v>
      </c>
      <c r="ED945" s="2">
        <v>2021</v>
      </c>
      <c r="EE945" s="2">
        <v>3004</v>
      </c>
      <c r="EF945" s="7">
        <v>50</v>
      </c>
      <c r="EG945" s="20"/>
      <c r="EH945" s="20"/>
      <c r="EI945" s="4">
        <f t="shared" ref="EI945" si="19459">IF(EI750="","",EI750)</f>
        <v>40012</v>
      </c>
      <c r="EJ945" s="4">
        <f t="shared" si="19097"/>
        <v>1</v>
      </c>
      <c r="EK945" s="4">
        <f t="shared" ref="EK945" si="19460">IF(EK750="","",EK750)</f>
        <v>40013</v>
      </c>
      <c r="EL945" s="4">
        <f t="shared" ref="EL945" si="19461">IF(EL750="","",EL750)</f>
        <v>1</v>
      </c>
      <c r="EM945" s="4">
        <f t="shared" ref="EM945" si="19462">IF(EM750="","",EM750)</f>
        <v>40013</v>
      </c>
      <c r="EN945" s="4">
        <f t="shared" ref="EN945" si="19463">IF(EN750="","",EN750)</f>
        <v>1</v>
      </c>
      <c r="EO945" s="4">
        <f t="shared" ref="EO945" si="19464">IF(EO750="","",EO750)</f>
        <v>40013</v>
      </c>
      <c r="EP945" s="4">
        <f t="shared" ref="EP945" si="19465">IF(EP750="","",EP750)</f>
        <v>1</v>
      </c>
      <c r="EQ945" s="4">
        <f t="shared" ref="EQ945" si="19466">IF(EQ750="","",EQ750)</f>
        <v>40013</v>
      </c>
      <c r="ER945" s="4">
        <f t="shared" si="19398"/>
        <v>1</v>
      </c>
      <c r="ES945" s="4">
        <f t="shared" si="19373"/>
        <v>40013</v>
      </c>
      <c r="ET945" s="4">
        <f t="shared" ref="ET945" si="19467">IF(ET750="","",ET750)</f>
        <v>1</v>
      </c>
      <c r="EU945" s="4">
        <f t="shared" si="19342"/>
        <v>40013</v>
      </c>
      <c r="EV945" s="4">
        <f t="shared" si="19046"/>
        <v>1</v>
      </c>
      <c r="EW945" s="4">
        <f t="shared" si="19046"/>
        <v>40013</v>
      </c>
      <c r="EX945" s="4">
        <f t="shared" si="19046"/>
        <v>1</v>
      </c>
      <c r="EY945" s="4">
        <f t="shared" si="19046"/>
        <v>40013</v>
      </c>
      <c r="EZ945" s="4">
        <f t="shared" si="19343"/>
        <v>1</v>
      </c>
      <c r="FA945" s="4">
        <f t="shared" ref="FA945:FA948" si="19468">IF(FA750="","",FA750)</f>
        <v>40013</v>
      </c>
      <c r="FB945" s="4">
        <f t="shared" si="19424"/>
        <v>1</v>
      </c>
      <c r="FC945" s="4">
        <f t="shared" ref="FC945" si="19469">IF(FC750="","",FC750)</f>
        <v>40013</v>
      </c>
      <c r="FD945" s="4">
        <f t="shared" si="19426"/>
        <v>1</v>
      </c>
      <c r="FE945" s="4">
        <f t="shared" ref="FE945" si="19470">IF(FE750="","",FE750)</f>
        <v>20100</v>
      </c>
      <c r="FF945" s="4">
        <f t="shared" si="19258"/>
        <v>1</v>
      </c>
      <c r="FG945" s="4">
        <f t="shared" si="19233"/>
        <v>20100</v>
      </c>
      <c r="FH945" s="4">
        <f t="shared" si="19349"/>
        <v>1</v>
      </c>
      <c r="FR945" s="2">
        <v>99999</v>
      </c>
      <c r="FS945" s="2">
        <v>0</v>
      </c>
      <c r="FT945" s="4">
        <v>10000</v>
      </c>
      <c r="FU945" s="4"/>
      <c r="FV945" s="4"/>
      <c r="FW945" s="4"/>
      <c r="FX945" s="4"/>
      <c r="FY945" s="4"/>
      <c r="FZ945" s="77">
        <v>0</v>
      </c>
      <c r="GA945" s="2">
        <v>1</v>
      </c>
      <c r="GB945" s="2">
        <v>30</v>
      </c>
      <c r="GC945" s="2">
        <v>1</v>
      </c>
      <c r="GD945"/>
    </row>
    <row r="946" s="2" customFormat="1" ht="14.25" spans="1:186">
      <c r="A946" s="15">
        <v>8120103</v>
      </c>
      <c r="B946" s="7">
        <f t="shared" si="19021"/>
        <v>1800</v>
      </c>
      <c r="C946" s="7">
        <f t="shared" si="19115"/>
        <v>0</v>
      </c>
      <c r="D946" s="5" t="s">
        <v>682</v>
      </c>
      <c r="E946" s="2" t="s">
        <v>1659</v>
      </c>
      <c r="F946" s="31" t="s">
        <v>1483</v>
      </c>
      <c r="G946" s="31">
        <v>5</v>
      </c>
      <c r="H946" s="7" t="s">
        <v>191</v>
      </c>
      <c r="I946" s="7" t="s">
        <v>187</v>
      </c>
      <c r="J946" s="41">
        <v>1512</v>
      </c>
      <c r="K946" s="37">
        <v>307</v>
      </c>
      <c r="L946" s="80"/>
      <c r="M946" s="29" t="s">
        <v>193</v>
      </c>
      <c r="N946" s="4">
        <f t="shared" si="19380"/>
        <v>120</v>
      </c>
      <c r="O946" s="4">
        <f t="shared" si="19351"/>
        <v>120</v>
      </c>
      <c r="P946" s="40">
        <f t="shared" si="19352"/>
        <v>2005</v>
      </c>
      <c r="Q946" s="4"/>
      <c r="S946" s="48">
        <f t="shared" si="19118"/>
        <v>0</v>
      </c>
      <c r="T946" s="47" t="s">
        <v>249</v>
      </c>
      <c r="U946" s="7" t="s">
        <v>195</v>
      </c>
      <c r="V946" s="7" t="str">
        <f t="shared" ref="V946" si="19471">IF(O946&gt;=50,"1","0")</f>
        <v>1</v>
      </c>
      <c r="W946" s="7" t="str">
        <f t="shared" si="19000"/>
        <v>1</v>
      </c>
      <c r="X946" s="40">
        <v>0</v>
      </c>
      <c r="AB946" s="7" t="s">
        <v>195</v>
      </c>
      <c r="AC946" s="7">
        <v>0</v>
      </c>
      <c r="AD946" s="7" t="s">
        <v>195</v>
      </c>
      <c r="AE946" s="7" t="s">
        <v>195</v>
      </c>
      <c r="AF946" s="7" t="s">
        <v>195</v>
      </c>
      <c r="AG946" s="7" t="s">
        <v>195</v>
      </c>
      <c r="AH946" s="40">
        <v>0</v>
      </c>
      <c r="AI946" s="40">
        <v>0</v>
      </c>
      <c r="AJ946" s="40">
        <v>1</v>
      </c>
      <c r="AK946" s="40">
        <v>0</v>
      </c>
      <c r="AL946" s="40">
        <v>1</v>
      </c>
      <c r="AM946" s="40">
        <v>0</v>
      </c>
      <c r="AN946" s="40">
        <v>60</v>
      </c>
      <c r="AO946" s="40">
        <v>20000</v>
      </c>
      <c r="AP946" s="7" t="s">
        <v>647</v>
      </c>
      <c r="AQ946" s="4">
        <f t="shared" si="19119"/>
        <v>3</v>
      </c>
      <c r="AR946" s="4">
        <f t="shared" ref="AR946" si="19472">AR751</f>
        <v>161506</v>
      </c>
      <c r="AS946" s="7" t="s">
        <v>199</v>
      </c>
      <c r="AT946" s="48">
        <v>3</v>
      </c>
      <c r="AU946" s="48">
        <v>1</v>
      </c>
      <c r="AV946" s="48">
        <v>3</v>
      </c>
      <c r="AW946" s="48">
        <v>500</v>
      </c>
      <c r="AX946" s="48">
        <v>250</v>
      </c>
      <c r="AY946" s="48">
        <v>0</v>
      </c>
      <c r="AZ946" s="48">
        <v>0</v>
      </c>
      <c r="BE946" s="48">
        <v>0</v>
      </c>
      <c r="BF946" s="48">
        <v>1</v>
      </c>
      <c r="BG946" s="48">
        <f t="shared" si="19354"/>
        <v>1170</v>
      </c>
      <c r="BH946" s="48">
        <f t="shared" si="19355"/>
        <v>1170</v>
      </c>
      <c r="BI946" s="7">
        <v>0</v>
      </c>
      <c r="BJ946" s="7">
        <v>0</v>
      </c>
      <c r="BK946" s="7">
        <v>0</v>
      </c>
      <c r="BL946" s="7">
        <v>0</v>
      </c>
      <c r="BM946" s="7">
        <v>0</v>
      </c>
      <c r="BN946" s="7">
        <v>0</v>
      </c>
      <c r="BO946" s="7">
        <v>0</v>
      </c>
      <c r="BP946" s="7">
        <v>0</v>
      </c>
      <c r="BQ946" s="7">
        <v>0</v>
      </c>
      <c r="BR946" s="7">
        <v>0</v>
      </c>
      <c r="BS946" s="7">
        <v>0</v>
      </c>
      <c r="BT946" s="7">
        <v>0</v>
      </c>
      <c r="BU946" s="7">
        <v>0</v>
      </c>
      <c r="BV946" s="7">
        <v>0</v>
      </c>
      <c r="BW946" s="7">
        <v>0</v>
      </c>
      <c r="BX946" s="7">
        <v>0</v>
      </c>
      <c r="BY946" s="7">
        <v>0</v>
      </c>
      <c r="BZ946" s="7">
        <v>0</v>
      </c>
      <c r="CA946" s="7">
        <v>0</v>
      </c>
      <c r="CB946" s="7">
        <v>0</v>
      </c>
      <c r="CC946" s="7">
        <v>0</v>
      </c>
      <c r="CD946" s="7">
        <v>0</v>
      </c>
      <c r="CE946" s="7">
        <v>0</v>
      </c>
      <c r="CF946" s="7">
        <v>0</v>
      </c>
      <c r="CG946" s="7">
        <v>0</v>
      </c>
      <c r="CH946" s="7">
        <v>0</v>
      </c>
      <c r="CI946" s="7">
        <v>0</v>
      </c>
      <c r="CJ946" s="7">
        <v>0</v>
      </c>
      <c r="CK946" s="7">
        <v>0</v>
      </c>
      <c r="CL946" s="40">
        <v>0</v>
      </c>
      <c r="CM946" s="40">
        <v>0</v>
      </c>
      <c r="CN946" s="40">
        <v>0</v>
      </c>
      <c r="CO946" s="40">
        <v>0</v>
      </c>
      <c r="CP946" s="7">
        <v>0</v>
      </c>
      <c r="CQ946" s="7">
        <v>0</v>
      </c>
      <c r="CR946" s="7">
        <v>0</v>
      </c>
      <c r="CS946" s="40">
        <v>0</v>
      </c>
      <c r="CT946" s="7">
        <v>0</v>
      </c>
      <c r="CU946" s="7">
        <v>0</v>
      </c>
      <c r="CV946" s="4"/>
      <c r="CW946" s="4"/>
      <c r="CX946" s="4" t="str">
        <f t="shared" ref="CX946" si="19473">IF(CX751="","",CX751)</f>
        <v>3da_weapon_changjian01_s</v>
      </c>
      <c r="CY946" s="4" t="str">
        <f t="shared" si="19092"/>
        <v>3da_weapon_changjian01_b</v>
      </c>
      <c r="CZ946" s="4" t="str">
        <f t="shared" ref="CZ946:CZ955" si="19474">IF(CZ751="","",CZ751)</f>
        <v/>
      </c>
      <c r="DA946" s="4" t="str">
        <f t="shared" ref="DA946" si="19475">IF(DA751="","",DA751)</f>
        <v/>
      </c>
      <c r="DB946" s="4" t="str">
        <f t="shared" si="19433"/>
        <v>CS_Rhand</v>
      </c>
      <c r="DC946" s="4" t="str">
        <f t="shared" si="18979"/>
        <v>CS_Rhand</v>
      </c>
      <c r="DD946" s="7">
        <v>2</v>
      </c>
      <c r="DE946" s="7">
        <v>30</v>
      </c>
      <c r="DF946" s="7">
        <v>60</v>
      </c>
      <c r="DH946" s="4">
        <f t="shared" ref="DH946" si="19476">IF(DH751="","",DH751)</f>
        <v>13</v>
      </c>
      <c r="DI946" s="4">
        <f t="shared" si="19095"/>
        <v>2</v>
      </c>
      <c r="DJ946" s="4">
        <f t="shared" ref="DJ946" si="19477">IF(DJ751="","",DJ751)</f>
        <v>4</v>
      </c>
      <c r="DK946" s="4">
        <f t="shared" si="19008"/>
        <v>7</v>
      </c>
      <c r="DL946" s="4">
        <f t="shared" ref="DL946:DL966" si="19478">IF(DL751="","",DL751)</f>
        <v>8</v>
      </c>
      <c r="DX946" s="7">
        <f t="shared" ref="DX946" si="19479">A946</f>
        <v>8120103</v>
      </c>
      <c r="DY946" s="7"/>
      <c r="DZ946" s="67">
        <v>10000</v>
      </c>
      <c r="EA946" s="2" t="s">
        <v>1656</v>
      </c>
      <c r="EB946" s="85">
        <v>207</v>
      </c>
      <c r="EC946" s="2" t="s">
        <v>1657</v>
      </c>
      <c r="ED946" s="2">
        <v>2021</v>
      </c>
      <c r="EE946" s="2">
        <v>3004</v>
      </c>
      <c r="EF946" s="7">
        <v>50</v>
      </c>
      <c r="EG946" s="20"/>
      <c r="EH946" s="20"/>
      <c r="EI946" s="4">
        <f t="shared" ref="EI946" si="19480">IF(EI751="","",EI751)</f>
        <v>40012</v>
      </c>
      <c r="EJ946" s="4">
        <f t="shared" si="19097"/>
        <v>1</v>
      </c>
      <c r="EK946" s="4">
        <f t="shared" ref="EK946" si="19481">IF(EK751="","",EK751)</f>
        <v>40013</v>
      </c>
      <c r="EL946" s="4">
        <f t="shared" ref="EL946" si="19482">IF(EL751="","",EL751)</f>
        <v>1</v>
      </c>
      <c r="EM946" s="4">
        <f t="shared" ref="EM946" si="19483">IF(EM751="","",EM751)</f>
        <v>40013</v>
      </c>
      <c r="EN946" s="4">
        <f t="shared" ref="EN946" si="19484">IF(EN751="","",EN751)</f>
        <v>1</v>
      </c>
      <c r="EO946" s="4">
        <f t="shared" ref="EO946" si="19485">IF(EO751="","",EO751)</f>
        <v>40013</v>
      </c>
      <c r="EP946" s="4">
        <f t="shared" ref="EP946" si="19486">IF(EP751="","",EP751)</f>
        <v>1</v>
      </c>
      <c r="EQ946" s="4">
        <f t="shared" ref="EQ946" si="19487">IF(EQ751="","",EQ751)</f>
        <v>40013</v>
      </c>
      <c r="ER946" s="4">
        <f t="shared" si="19398"/>
        <v>1</v>
      </c>
      <c r="ES946" s="4">
        <f t="shared" si="19373"/>
        <v>40013</v>
      </c>
      <c r="ET946" s="4">
        <f t="shared" ref="ET946" si="19488">IF(ET751="","",ET751)</f>
        <v>1</v>
      </c>
      <c r="EU946" s="4">
        <f t="shared" si="19342"/>
        <v>40013</v>
      </c>
      <c r="EV946" s="4">
        <f t="shared" si="19046"/>
        <v>1</v>
      </c>
      <c r="EW946" s="4">
        <f t="shared" si="19046"/>
        <v>40013</v>
      </c>
      <c r="EX946" s="4">
        <f t="shared" si="19046"/>
        <v>1</v>
      </c>
      <c r="EY946" s="4">
        <f t="shared" si="19046"/>
        <v>40013</v>
      </c>
      <c r="EZ946" s="4">
        <f t="shared" si="19343"/>
        <v>1</v>
      </c>
      <c r="FA946" s="4">
        <f t="shared" si="19468"/>
        <v>40013</v>
      </c>
      <c r="FB946" s="4">
        <f t="shared" si="19424"/>
        <v>1</v>
      </c>
      <c r="FC946" s="4">
        <f t="shared" ref="FC946" si="19489">IF(FC751="","",FC751)</f>
        <v>40013</v>
      </c>
      <c r="FD946" s="4">
        <f t="shared" si="19426"/>
        <v>1</v>
      </c>
      <c r="FE946" s="4">
        <f t="shared" ref="FE946" si="19490">IF(FE751="","",FE751)</f>
        <v>20100</v>
      </c>
      <c r="FF946" s="4">
        <f t="shared" si="19258"/>
        <v>1</v>
      </c>
      <c r="FG946" s="4">
        <f t="shared" si="19233"/>
        <v>20100</v>
      </c>
      <c r="FH946" s="4">
        <f t="shared" si="19349"/>
        <v>1</v>
      </c>
      <c r="FR946" s="2">
        <v>99999</v>
      </c>
      <c r="FS946" s="2">
        <v>0</v>
      </c>
      <c r="FT946" s="4">
        <v>10000</v>
      </c>
      <c r="FU946" s="4"/>
      <c r="FV946" s="4"/>
      <c r="FW946" s="4"/>
      <c r="FX946" s="4"/>
      <c r="FY946" s="4"/>
      <c r="FZ946" s="77">
        <v>0</v>
      </c>
      <c r="GA946" s="2">
        <v>1</v>
      </c>
      <c r="GB946" s="2">
        <v>30</v>
      </c>
      <c r="GC946" s="2">
        <v>1</v>
      </c>
      <c r="GD946"/>
    </row>
    <row r="947" s="2" customFormat="1" ht="14.25" spans="1:186">
      <c r="A947" s="15">
        <v>8120104</v>
      </c>
      <c r="B947" s="7">
        <f t="shared" si="19021"/>
        <v>3080</v>
      </c>
      <c r="C947" s="7">
        <f t="shared" si="19115"/>
        <v>0</v>
      </c>
      <c r="D947" s="5" t="s">
        <v>684</v>
      </c>
      <c r="E947" s="2" t="s">
        <v>1660</v>
      </c>
      <c r="F947" s="31" t="s">
        <v>1483</v>
      </c>
      <c r="G947" s="31">
        <v>5</v>
      </c>
      <c r="H947" s="7" t="s">
        <v>191</v>
      </c>
      <c r="I947" s="7" t="s">
        <v>187</v>
      </c>
      <c r="J947" s="41">
        <v>1552</v>
      </c>
      <c r="K947" s="37">
        <v>107</v>
      </c>
      <c r="L947" s="80"/>
      <c r="M947" s="29" t="s">
        <v>193</v>
      </c>
      <c r="N947" s="4">
        <f t="shared" si="19380"/>
        <v>120</v>
      </c>
      <c r="O947" s="4">
        <f t="shared" si="19351"/>
        <v>120</v>
      </c>
      <c r="P947" s="40">
        <f t="shared" si="19352"/>
        <v>2005</v>
      </c>
      <c r="Q947" s="4"/>
      <c r="S947" s="48">
        <f t="shared" si="19118"/>
        <v>0</v>
      </c>
      <c r="T947" s="47" t="s">
        <v>253</v>
      </c>
      <c r="U947" s="7" t="s">
        <v>195</v>
      </c>
      <c r="V947" s="7" t="str">
        <f t="shared" ref="V947" si="19491">IF(O947&gt;=50,"1","0")</f>
        <v>1</v>
      </c>
      <c r="W947" s="7" t="str">
        <f t="shared" si="19000"/>
        <v>1</v>
      </c>
      <c r="X947" s="40">
        <v>0</v>
      </c>
      <c r="AB947" s="7" t="s">
        <v>195</v>
      </c>
      <c r="AC947" s="7">
        <v>0</v>
      </c>
      <c r="AD947" s="7" t="s">
        <v>195</v>
      </c>
      <c r="AE947" s="7" t="s">
        <v>195</v>
      </c>
      <c r="AF947" s="7" t="s">
        <v>195</v>
      </c>
      <c r="AG947" s="7" t="s">
        <v>195</v>
      </c>
      <c r="AH947" s="40">
        <v>0</v>
      </c>
      <c r="AI947" s="40">
        <v>0</v>
      </c>
      <c r="AJ947" s="40">
        <v>1</v>
      </c>
      <c r="AK947" s="40">
        <v>0</v>
      </c>
      <c r="AL947" s="40">
        <v>1</v>
      </c>
      <c r="AM947" s="40">
        <v>0</v>
      </c>
      <c r="AN947" s="40">
        <v>60</v>
      </c>
      <c r="AO947" s="40">
        <v>20000</v>
      </c>
      <c r="AP947" s="7" t="s">
        <v>650</v>
      </c>
      <c r="AQ947" s="4">
        <f t="shared" si="19119"/>
        <v>3</v>
      </c>
      <c r="AR947" s="4">
        <f t="shared" ref="AR947" si="19492">AR752</f>
        <v>161506</v>
      </c>
      <c r="AS947" s="7" t="s">
        <v>199</v>
      </c>
      <c r="AT947" s="48">
        <v>3</v>
      </c>
      <c r="AU947" s="48">
        <v>1</v>
      </c>
      <c r="AV947" s="48">
        <v>3</v>
      </c>
      <c r="AW947" s="48">
        <v>500</v>
      </c>
      <c r="AX947" s="48">
        <v>250</v>
      </c>
      <c r="AY947" s="48">
        <v>0</v>
      </c>
      <c r="AZ947" s="48">
        <v>0</v>
      </c>
      <c r="BE947" s="48">
        <v>0</v>
      </c>
      <c r="BF947" s="48">
        <v>1</v>
      </c>
      <c r="BG947" s="48">
        <f t="shared" si="19354"/>
        <v>1170</v>
      </c>
      <c r="BH947" s="48">
        <f t="shared" si="19355"/>
        <v>1170</v>
      </c>
      <c r="BI947" s="7">
        <v>0</v>
      </c>
      <c r="BJ947" s="7">
        <v>0</v>
      </c>
      <c r="BK947" s="7">
        <v>0</v>
      </c>
      <c r="BL947" s="7">
        <v>0</v>
      </c>
      <c r="BM947" s="7">
        <v>0</v>
      </c>
      <c r="BN947" s="7">
        <v>0</v>
      </c>
      <c r="BO947" s="7">
        <v>0</v>
      </c>
      <c r="BP947" s="7">
        <v>0</v>
      </c>
      <c r="BQ947" s="7">
        <v>0</v>
      </c>
      <c r="BR947" s="7">
        <v>0</v>
      </c>
      <c r="BS947" s="7">
        <v>0</v>
      </c>
      <c r="BT947" s="7">
        <v>0</v>
      </c>
      <c r="BU947" s="7">
        <v>0</v>
      </c>
      <c r="BV947" s="7">
        <v>0</v>
      </c>
      <c r="BW947" s="7">
        <v>0</v>
      </c>
      <c r="BX947" s="7">
        <v>0</v>
      </c>
      <c r="BY947" s="7">
        <v>0</v>
      </c>
      <c r="BZ947" s="7">
        <v>0</v>
      </c>
      <c r="CA947" s="7">
        <v>0</v>
      </c>
      <c r="CB947" s="7">
        <v>0</v>
      </c>
      <c r="CC947" s="7">
        <v>0</v>
      </c>
      <c r="CD947" s="7">
        <v>0</v>
      </c>
      <c r="CE947" s="7">
        <v>0</v>
      </c>
      <c r="CF947" s="7">
        <v>0</v>
      </c>
      <c r="CG947" s="7">
        <v>0</v>
      </c>
      <c r="CH947" s="7">
        <v>0</v>
      </c>
      <c r="CI947" s="7">
        <v>0</v>
      </c>
      <c r="CJ947" s="7">
        <v>0</v>
      </c>
      <c r="CK947" s="7">
        <v>0</v>
      </c>
      <c r="CL947" s="40">
        <v>0</v>
      </c>
      <c r="CM947" s="40">
        <v>0</v>
      </c>
      <c r="CN947" s="40">
        <v>0</v>
      </c>
      <c r="CO947" s="40">
        <v>0</v>
      </c>
      <c r="CP947" s="7">
        <v>0</v>
      </c>
      <c r="CQ947" s="7">
        <v>0</v>
      </c>
      <c r="CR947" s="7">
        <v>0</v>
      </c>
      <c r="CS947" s="40">
        <v>0</v>
      </c>
      <c r="CT947" s="7">
        <v>0</v>
      </c>
      <c r="CU947" s="7">
        <v>0</v>
      </c>
      <c r="CV947" s="4"/>
      <c r="CW947" s="4"/>
      <c r="CX947" s="4" t="str">
        <f t="shared" ref="CX947" si="19493">IF(CX752="","",CX752)</f>
        <v>3da_weapon_changjian01_s</v>
      </c>
      <c r="CY947" s="4" t="str">
        <f t="shared" si="19092"/>
        <v>3da_weapon_changjian01_b</v>
      </c>
      <c r="CZ947" s="4" t="str">
        <f t="shared" si="19474"/>
        <v/>
      </c>
      <c r="DA947" s="4" t="str">
        <f t="shared" ref="DA947" si="19494">IF(DA752="","",DA752)</f>
        <v/>
      </c>
      <c r="DB947" s="4" t="str">
        <f t="shared" si="19433"/>
        <v>CS_Rhand</v>
      </c>
      <c r="DC947" s="4" t="str">
        <f t="shared" si="18979"/>
        <v>CS_Rhand</v>
      </c>
      <c r="DD947" s="7">
        <v>2</v>
      </c>
      <c r="DE947" s="7">
        <v>30</v>
      </c>
      <c r="DF947" s="7">
        <v>60</v>
      </c>
      <c r="DH947" s="4">
        <f t="shared" ref="DH947" si="19495">IF(DH752="","",DH752)</f>
        <v>13</v>
      </c>
      <c r="DI947" s="4">
        <f t="shared" si="19095"/>
        <v>2</v>
      </c>
      <c r="DJ947" s="4">
        <f t="shared" ref="DJ947" si="19496">IF(DJ752="","",DJ752)</f>
        <v>4</v>
      </c>
      <c r="DK947" s="4">
        <f t="shared" si="19008"/>
        <v>7</v>
      </c>
      <c r="DL947" s="4">
        <f t="shared" si="19478"/>
        <v>8</v>
      </c>
      <c r="DX947" s="7">
        <f t="shared" ref="DX947:DX967" si="19497">A947</f>
        <v>8120104</v>
      </c>
      <c r="DY947" s="7"/>
      <c r="DZ947" s="67">
        <v>10000</v>
      </c>
      <c r="EA947" s="2" t="s">
        <v>1656</v>
      </c>
      <c r="EB947" s="85">
        <v>207</v>
      </c>
      <c r="EC947" s="2" t="s">
        <v>1657</v>
      </c>
      <c r="ED947" s="2">
        <v>2021</v>
      </c>
      <c r="EE947" s="2">
        <v>3004</v>
      </c>
      <c r="EF947" s="7">
        <v>50</v>
      </c>
      <c r="EG947" s="20"/>
      <c r="EH947" s="20"/>
      <c r="EI947" s="4">
        <f t="shared" ref="EI947" si="19498">IF(EI752="","",EI752)</f>
        <v>40012</v>
      </c>
      <c r="EJ947" s="4">
        <f t="shared" si="19097"/>
        <v>1</v>
      </c>
      <c r="EK947" s="4">
        <f t="shared" ref="EK947" si="19499">IF(EK752="","",EK752)</f>
        <v>40013</v>
      </c>
      <c r="EL947" s="4">
        <f t="shared" ref="EL947" si="19500">IF(EL752="","",EL752)</f>
        <v>1</v>
      </c>
      <c r="EM947" s="4">
        <f t="shared" ref="EM947" si="19501">IF(EM752="","",EM752)</f>
        <v>40013</v>
      </c>
      <c r="EN947" s="4">
        <f t="shared" ref="EN947" si="19502">IF(EN752="","",EN752)</f>
        <v>1</v>
      </c>
      <c r="EO947" s="4">
        <f t="shared" ref="EO947" si="19503">IF(EO752="","",EO752)</f>
        <v>40013</v>
      </c>
      <c r="EP947" s="4">
        <f t="shared" ref="EP947" si="19504">IF(EP752="","",EP752)</f>
        <v>1</v>
      </c>
      <c r="EQ947" s="4">
        <f t="shared" ref="EQ947" si="19505">IF(EQ752="","",EQ752)</f>
        <v>40013</v>
      </c>
      <c r="ER947" s="4">
        <f t="shared" si="19398"/>
        <v>1</v>
      </c>
      <c r="ES947" s="4">
        <f t="shared" si="19373"/>
        <v>40013</v>
      </c>
      <c r="ET947" s="4">
        <f t="shared" ref="ET947" si="19506">IF(ET752="","",ET752)</f>
        <v>1</v>
      </c>
      <c r="EU947" s="4">
        <f t="shared" si="19342"/>
        <v>40013</v>
      </c>
      <c r="EV947" s="4">
        <f t="shared" si="19046"/>
        <v>1</v>
      </c>
      <c r="EW947" s="4">
        <f t="shared" si="19046"/>
        <v>40013</v>
      </c>
      <c r="EX947" s="4">
        <f t="shared" si="19046"/>
        <v>1</v>
      </c>
      <c r="EY947" s="4">
        <f t="shared" si="19046"/>
        <v>40013</v>
      </c>
      <c r="EZ947" s="4">
        <f t="shared" si="19343"/>
        <v>1</v>
      </c>
      <c r="FA947" s="4">
        <f t="shared" si="19468"/>
        <v>40013</v>
      </c>
      <c r="FB947" s="4">
        <f t="shared" si="19424"/>
        <v>1</v>
      </c>
      <c r="FC947" s="4">
        <f t="shared" ref="FC947" si="19507">IF(FC752="","",FC752)</f>
        <v>40013</v>
      </c>
      <c r="FD947" s="4">
        <f t="shared" si="19426"/>
        <v>1</v>
      </c>
      <c r="FE947" s="4">
        <f t="shared" ref="FE947" si="19508">IF(FE752="","",FE752)</f>
        <v>20100</v>
      </c>
      <c r="FF947" s="4">
        <f t="shared" si="19258"/>
        <v>1</v>
      </c>
      <c r="FG947" s="4">
        <f t="shared" si="19233"/>
        <v>20100</v>
      </c>
      <c r="FH947" s="4">
        <f t="shared" si="19349"/>
        <v>1</v>
      </c>
      <c r="FR947" s="2">
        <v>99999</v>
      </c>
      <c r="FS947" s="2">
        <v>0</v>
      </c>
      <c r="FT947" s="4">
        <v>10000</v>
      </c>
      <c r="FU947" s="4"/>
      <c r="FV947" s="4"/>
      <c r="FW947" s="4"/>
      <c r="FX947" s="4"/>
      <c r="FY947" s="4"/>
      <c r="FZ947" s="77">
        <v>0</v>
      </c>
      <c r="GA947" s="2">
        <v>1</v>
      </c>
      <c r="GB947" s="2">
        <v>30</v>
      </c>
      <c r="GC947" s="2">
        <v>1</v>
      </c>
      <c r="GD947"/>
    </row>
    <row r="948" s="2" customFormat="1" ht="14.25" spans="1:186">
      <c r="A948" s="15">
        <v>8120105</v>
      </c>
      <c r="B948" s="7">
        <f t="shared" si="19021"/>
        <v>2824</v>
      </c>
      <c r="C948" s="7">
        <f t="shared" si="19115"/>
        <v>0</v>
      </c>
      <c r="D948" s="5" t="s">
        <v>686</v>
      </c>
      <c r="E948" s="2" t="s">
        <v>1661</v>
      </c>
      <c r="F948" s="31" t="s">
        <v>1483</v>
      </c>
      <c r="G948" s="31">
        <v>5</v>
      </c>
      <c r="H948" s="7" t="s">
        <v>191</v>
      </c>
      <c r="I948" s="7" t="s">
        <v>187</v>
      </c>
      <c r="J948" s="41">
        <v>1543</v>
      </c>
      <c r="K948" s="37">
        <v>507</v>
      </c>
      <c r="L948" s="80"/>
      <c r="M948" s="29" t="s">
        <v>193</v>
      </c>
      <c r="N948" s="4">
        <f t="shared" si="19380"/>
        <v>120</v>
      </c>
      <c r="O948" s="4">
        <f t="shared" si="19351"/>
        <v>120</v>
      </c>
      <c r="P948" s="40">
        <f t="shared" si="19352"/>
        <v>2005</v>
      </c>
      <c r="Q948" s="4"/>
      <c r="S948" s="48">
        <f t="shared" si="19118"/>
        <v>0</v>
      </c>
      <c r="T948" s="47" t="s">
        <v>257</v>
      </c>
      <c r="U948" s="7" t="s">
        <v>195</v>
      </c>
      <c r="V948" s="7" t="str">
        <f t="shared" ref="V948:V968" si="19509">IF(O948&gt;=50,"1","0")</f>
        <v>1</v>
      </c>
      <c r="W948" s="7" t="str">
        <f t="shared" si="19000"/>
        <v>1</v>
      </c>
      <c r="X948" s="40">
        <v>0</v>
      </c>
      <c r="AB948" s="7" t="s">
        <v>195</v>
      </c>
      <c r="AC948" s="7">
        <v>0</v>
      </c>
      <c r="AD948" s="7" t="s">
        <v>195</v>
      </c>
      <c r="AE948" s="7" t="s">
        <v>195</v>
      </c>
      <c r="AF948" s="7" t="s">
        <v>195</v>
      </c>
      <c r="AG948" s="7" t="s">
        <v>195</v>
      </c>
      <c r="AH948" s="40">
        <v>0</v>
      </c>
      <c r="AI948" s="40">
        <v>0</v>
      </c>
      <c r="AJ948" s="40">
        <v>1</v>
      </c>
      <c r="AK948" s="40">
        <v>0</v>
      </c>
      <c r="AL948" s="40">
        <v>1</v>
      </c>
      <c r="AM948" s="40">
        <v>0</v>
      </c>
      <c r="AN948" s="40">
        <v>60</v>
      </c>
      <c r="AO948" s="40">
        <v>20000</v>
      </c>
      <c r="AP948" s="7" t="s">
        <v>653</v>
      </c>
      <c r="AQ948" s="4">
        <f t="shared" si="19119"/>
        <v>3</v>
      </c>
      <c r="AR948" s="4">
        <f t="shared" ref="AR948" si="19510">AR753</f>
        <v>161506</v>
      </c>
      <c r="AS948" s="7" t="s">
        <v>199</v>
      </c>
      <c r="AT948" s="48">
        <v>3</v>
      </c>
      <c r="AU948" s="48">
        <v>1</v>
      </c>
      <c r="AV948" s="48">
        <v>3</v>
      </c>
      <c r="AW948" s="48">
        <v>500</v>
      </c>
      <c r="AX948" s="48">
        <v>250</v>
      </c>
      <c r="AY948" s="48">
        <v>0</v>
      </c>
      <c r="AZ948" s="48">
        <v>0</v>
      </c>
      <c r="BE948" s="48">
        <v>0</v>
      </c>
      <c r="BF948" s="48">
        <v>1</v>
      </c>
      <c r="BG948" s="48">
        <f t="shared" si="19354"/>
        <v>1170</v>
      </c>
      <c r="BH948" s="48">
        <f t="shared" si="19355"/>
        <v>1170</v>
      </c>
      <c r="BI948" s="7">
        <v>0</v>
      </c>
      <c r="BJ948" s="7">
        <v>0</v>
      </c>
      <c r="BK948" s="7">
        <v>0</v>
      </c>
      <c r="BL948" s="7">
        <v>0</v>
      </c>
      <c r="BM948" s="7">
        <v>0</v>
      </c>
      <c r="BN948" s="7">
        <v>0</v>
      </c>
      <c r="BO948" s="7">
        <v>0</v>
      </c>
      <c r="BP948" s="7">
        <v>0</v>
      </c>
      <c r="BQ948" s="7">
        <v>0</v>
      </c>
      <c r="BR948" s="7">
        <v>0</v>
      </c>
      <c r="BS948" s="7">
        <v>0</v>
      </c>
      <c r="BT948" s="7">
        <v>0</v>
      </c>
      <c r="BU948" s="7">
        <v>0</v>
      </c>
      <c r="BV948" s="7">
        <v>0</v>
      </c>
      <c r="BW948" s="7">
        <v>0</v>
      </c>
      <c r="BX948" s="7">
        <v>0</v>
      </c>
      <c r="BY948" s="7">
        <v>0</v>
      </c>
      <c r="BZ948" s="7">
        <v>0</v>
      </c>
      <c r="CA948" s="7">
        <v>0</v>
      </c>
      <c r="CB948" s="7">
        <v>0</v>
      </c>
      <c r="CC948" s="7">
        <v>0</v>
      </c>
      <c r="CD948" s="7">
        <v>0</v>
      </c>
      <c r="CE948" s="7">
        <v>0</v>
      </c>
      <c r="CF948" s="7">
        <v>0</v>
      </c>
      <c r="CG948" s="7">
        <v>0</v>
      </c>
      <c r="CH948" s="7">
        <v>0</v>
      </c>
      <c r="CI948" s="7">
        <v>0</v>
      </c>
      <c r="CJ948" s="7">
        <v>0</v>
      </c>
      <c r="CK948" s="7">
        <v>0</v>
      </c>
      <c r="CL948" s="40">
        <v>0</v>
      </c>
      <c r="CM948" s="40">
        <v>0</v>
      </c>
      <c r="CN948" s="40">
        <v>0</v>
      </c>
      <c r="CO948" s="40">
        <v>0</v>
      </c>
      <c r="CP948" s="7">
        <v>0</v>
      </c>
      <c r="CQ948" s="7">
        <v>0</v>
      </c>
      <c r="CR948" s="7">
        <v>0</v>
      </c>
      <c r="CS948" s="40">
        <v>0</v>
      </c>
      <c r="CT948" s="7">
        <v>0</v>
      </c>
      <c r="CU948" s="7">
        <v>0</v>
      </c>
      <c r="CV948" s="4"/>
      <c r="CW948" s="4"/>
      <c r="CX948" s="4" t="str">
        <f t="shared" ref="CX948" si="19511">IF(CX753="","",CX753)</f>
        <v>3da_weapon_changjian01_s</v>
      </c>
      <c r="CY948" s="4" t="str">
        <f t="shared" si="19092"/>
        <v>3da_weapon_changjian01_b</v>
      </c>
      <c r="CZ948" s="4" t="str">
        <f t="shared" si="19474"/>
        <v/>
      </c>
      <c r="DA948" s="4" t="str">
        <f t="shared" ref="DA948" si="19512">IF(DA753="","",DA753)</f>
        <v/>
      </c>
      <c r="DB948" s="4" t="str">
        <f t="shared" si="19433"/>
        <v>CS_Rhand</v>
      </c>
      <c r="DC948" s="4" t="str">
        <f t="shared" si="18979"/>
        <v>CS_Rhand</v>
      </c>
      <c r="DD948" s="7">
        <v>2</v>
      </c>
      <c r="DE948" s="7">
        <v>30</v>
      </c>
      <c r="DF948" s="7">
        <v>60</v>
      </c>
      <c r="DH948" s="4">
        <f t="shared" ref="DH948" si="19513">IF(DH753="","",DH753)</f>
        <v>13</v>
      </c>
      <c r="DI948" s="4">
        <f t="shared" si="19095"/>
        <v>2</v>
      </c>
      <c r="DJ948" s="4">
        <f t="shared" ref="DJ948" si="19514">IF(DJ753="","",DJ753)</f>
        <v>4</v>
      </c>
      <c r="DK948" s="4">
        <f t="shared" si="19008"/>
        <v>7</v>
      </c>
      <c r="DL948" s="4">
        <f t="shared" si="19478"/>
        <v>8</v>
      </c>
      <c r="DX948" s="7">
        <f t="shared" si="19497"/>
        <v>8120105</v>
      </c>
      <c r="DY948" s="7"/>
      <c r="DZ948" s="67">
        <v>10000</v>
      </c>
      <c r="EA948" s="2" t="s">
        <v>1656</v>
      </c>
      <c r="EB948" s="85">
        <v>207</v>
      </c>
      <c r="EC948" s="2" t="s">
        <v>1657</v>
      </c>
      <c r="ED948" s="2">
        <v>2021</v>
      </c>
      <c r="EE948" s="2">
        <v>3003</v>
      </c>
      <c r="EF948" s="7">
        <v>50</v>
      </c>
      <c r="EG948" s="20"/>
      <c r="EH948" s="20"/>
      <c r="EI948" s="4">
        <f t="shared" ref="EI948" si="19515">IF(EI753="","",EI753)</f>
        <v>40012</v>
      </c>
      <c r="EJ948" s="4">
        <f t="shared" si="19097"/>
        <v>1</v>
      </c>
      <c r="EK948" s="4">
        <f t="shared" ref="EK948" si="19516">IF(EK753="","",EK753)</f>
        <v>40013</v>
      </c>
      <c r="EL948" s="4">
        <f t="shared" ref="EL948" si="19517">IF(EL753="","",EL753)</f>
        <v>1</v>
      </c>
      <c r="EM948" s="4">
        <f t="shared" ref="EM948" si="19518">IF(EM753="","",EM753)</f>
        <v>40013</v>
      </c>
      <c r="EN948" s="4">
        <f t="shared" ref="EN948" si="19519">IF(EN753="","",EN753)</f>
        <v>1</v>
      </c>
      <c r="EO948" s="4">
        <f t="shared" ref="EO948" si="19520">IF(EO753="","",EO753)</f>
        <v>40013</v>
      </c>
      <c r="EP948" s="4">
        <f t="shared" ref="EP948" si="19521">IF(EP753="","",EP753)</f>
        <v>1</v>
      </c>
      <c r="EQ948" s="4">
        <f t="shared" ref="EQ948" si="19522">IF(EQ753="","",EQ753)</f>
        <v>40013</v>
      </c>
      <c r="ER948" s="4">
        <f t="shared" si="19398"/>
        <v>1</v>
      </c>
      <c r="ES948" s="4">
        <f t="shared" si="19373"/>
        <v>40013</v>
      </c>
      <c r="ET948" s="4">
        <f t="shared" ref="ET948" si="19523">IF(ET753="","",ET753)</f>
        <v>1</v>
      </c>
      <c r="EU948" s="4">
        <f t="shared" si="19342"/>
        <v>40013</v>
      </c>
      <c r="EV948" s="4">
        <f t="shared" si="19046"/>
        <v>1</v>
      </c>
      <c r="EW948" s="4">
        <f t="shared" si="19046"/>
        <v>40013</v>
      </c>
      <c r="EX948" s="4">
        <f t="shared" si="19046"/>
        <v>1</v>
      </c>
      <c r="EY948" s="4">
        <f t="shared" si="19046"/>
        <v>40013</v>
      </c>
      <c r="EZ948" s="4">
        <f t="shared" si="19343"/>
        <v>1</v>
      </c>
      <c r="FA948" s="4">
        <f t="shared" si="19468"/>
        <v>40013</v>
      </c>
      <c r="FB948" s="4">
        <f t="shared" si="19424"/>
        <v>1</v>
      </c>
      <c r="FC948" s="4">
        <f t="shared" ref="FC948" si="19524">IF(FC753="","",FC753)</f>
        <v>40013</v>
      </c>
      <c r="FD948" s="4">
        <f t="shared" si="19426"/>
        <v>1</v>
      </c>
      <c r="FE948" s="4">
        <f t="shared" ref="FE948" si="19525">IF(FE753="","",FE753)</f>
        <v>20100</v>
      </c>
      <c r="FF948" s="4">
        <f t="shared" si="19258"/>
        <v>1</v>
      </c>
      <c r="FG948" s="4">
        <f t="shared" si="19233"/>
        <v>20100</v>
      </c>
      <c r="FH948" s="4">
        <f t="shared" si="19349"/>
        <v>1</v>
      </c>
      <c r="FR948" s="2">
        <v>99999</v>
      </c>
      <c r="FS948" s="2">
        <v>0</v>
      </c>
      <c r="FT948" s="4">
        <v>10000</v>
      </c>
      <c r="FU948" s="4"/>
      <c r="FV948" s="4"/>
      <c r="FW948" s="4"/>
      <c r="FX948" s="4"/>
      <c r="FY948" s="4"/>
      <c r="FZ948" s="77">
        <v>0</v>
      </c>
      <c r="GA948" s="2">
        <v>1</v>
      </c>
      <c r="GB948" s="2">
        <v>30</v>
      </c>
      <c r="GC948" s="2">
        <v>1</v>
      </c>
      <c r="GD948"/>
    </row>
    <row r="949" s="2" customFormat="1" ht="14.25" spans="1:186">
      <c r="A949" s="15">
        <v>8120106</v>
      </c>
      <c r="B949" s="7">
        <f t="shared" si="19021"/>
        <v>4104</v>
      </c>
      <c r="C949" s="7">
        <f t="shared" si="19115"/>
        <v>0</v>
      </c>
      <c r="D949" s="5" t="s">
        <v>688</v>
      </c>
      <c r="E949" s="2" t="s">
        <v>1662</v>
      </c>
      <c r="F949" s="31" t="s">
        <v>1483</v>
      </c>
      <c r="G949" s="31">
        <v>5</v>
      </c>
      <c r="H949" s="7" t="s">
        <v>191</v>
      </c>
      <c r="I949" s="7" t="s">
        <v>187</v>
      </c>
      <c r="J949" s="41">
        <v>1543</v>
      </c>
      <c r="K949" s="39">
        <v>601</v>
      </c>
      <c r="L949" s="80"/>
      <c r="M949" s="29" t="s">
        <v>193</v>
      </c>
      <c r="N949" s="4">
        <f t="shared" si="19380"/>
        <v>120</v>
      </c>
      <c r="O949" s="4">
        <f t="shared" si="19351"/>
        <v>120</v>
      </c>
      <c r="P949" s="40">
        <f t="shared" si="19352"/>
        <v>2005</v>
      </c>
      <c r="Q949" s="4"/>
      <c r="S949" s="48">
        <f t="shared" si="19118"/>
        <v>0</v>
      </c>
      <c r="T949" s="47" t="s">
        <v>194</v>
      </c>
      <c r="U949" s="7" t="s">
        <v>195</v>
      </c>
      <c r="V949" s="7" t="str">
        <f t="shared" si="19509"/>
        <v>1</v>
      </c>
      <c r="W949" s="7" t="str">
        <f t="shared" si="19000"/>
        <v>1</v>
      </c>
      <c r="X949" s="40">
        <v>0</v>
      </c>
      <c r="AB949" s="7" t="s">
        <v>195</v>
      </c>
      <c r="AC949" s="7">
        <v>0</v>
      </c>
      <c r="AD949" s="7" t="s">
        <v>195</v>
      </c>
      <c r="AE949" s="7" t="s">
        <v>195</v>
      </c>
      <c r="AF949" s="7" t="s">
        <v>195</v>
      </c>
      <c r="AG949" s="7" t="s">
        <v>195</v>
      </c>
      <c r="AH949" s="40">
        <v>0</v>
      </c>
      <c r="AI949" s="40">
        <v>0</v>
      </c>
      <c r="AJ949" s="40">
        <v>1</v>
      </c>
      <c r="AK949" s="40">
        <v>0</v>
      </c>
      <c r="AL949" s="40">
        <v>1</v>
      </c>
      <c r="AM949" s="40">
        <v>0</v>
      </c>
      <c r="AN949" s="40">
        <v>60</v>
      </c>
      <c r="AO949" s="40">
        <v>20000</v>
      </c>
      <c r="AP949" s="7" t="s">
        <v>656</v>
      </c>
      <c r="AQ949" s="4">
        <f t="shared" si="19119"/>
        <v>3</v>
      </c>
      <c r="AR949" s="4">
        <f t="shared" ref="AR949" si="19526">AR754</f>
        <v>161506</v>
      </c>
      <c r="AS949" s="7" t="s">
        <v>199</v>
      </c>
      <c r="AT949" s="48">
        <v>3</v>
      </c>
      <c r="AU949" s="48">
        <v>1</v>
      </c>
      <c r="AV949" s="48">
        <v>3</v>
      </c>
      <c r="AW949" s="48">
        <v>500</v>
      </c>
      <c r="AX949" s="48">
        <v>250</v>
      </c>
      <c r="AY949" s="48">
        <v>0</v>
      </c>
      <c r="AZ949" s="48">
        <v>0</v>
      </c>
      <c r="BE949" s="48">
        <v>0</v>
      </c>
      <c r="BF949" s="48">
        <v>1</v>
      </c>
      <c r="BG949" s="48">
        <f t="shared" si="19354"/>
        <v>1170</v>
      </c>
      <c r="BH949" s="48">
        <f t="shared" si="19355"/>
        <v>1170</v>
      </c>
      <c r="BI949" s="7">
        <v>0</v>
      </c>
      <c r="BJ949" s="7">
        <v>0</v>
      </c>
      <c r="BK949" s="7">
        <v>0</v>
      </c>
      <c r="BL949" s="7">
        <v>0</v>
      </c>
      <c r="BM949" s="7">
        <v>0</v>
      </c>
      <c r="BN949" s="7">
        <v>0</v>
      </c>
      <c r="BO949" s="7">
        <v>0</v>
      </c>
      <c r="BP949" s="7">
        <v>0</v>
      </c>
      <c r="BQ949" s="7">
        <v>0</v>
      </c>
      <c r="BR949" s="7">
        <v>0</v>
      </c>
      <c r="BS949" s="7">
        <v>0</v>
      </c>
      <c r="BT949" s="7">
        <v>0</v>
      </c>
      <c r="BU949" s="7">
        <v>0</v>
      </c>
      <c r="BV949" s="7">
        <v>0</v>
      </c>
      <c r="BW949" s="7">
        <v>0</v>
      </c>
      <c r="BX949" s="7">
        <v>0</v>
      </c>
      <c r="BY949" s="7">
        <v>0</v>
      </c>
      <c r="BZ949" s="7">
        <v>0</v>
      </c>
      <c r="CA949" s="7">
        <v>0</v>
      </c>
      <c r="CB949" s="7">
        <v>0</v>
      </c>
      <c r="CC949" s="7">
        <v>0</v>
      </c>
      <c r="CD949" s="7">
        <v>0</v>
      </c>
      <c r="CE949" s="7">
        <v>0</v>
      </c>
      <c r="CF949" s="7">
        <v>0</v>
      </c>
      <c r="CG949" s="7">
        <v>0</v>
      </c>
      <c r="CH949" s="7">
        <v>0</v>
      </c>
      <c r="CI949" s="7">
        <v>0</v>
      </c>
      <c r="CJ949" s="7">
        <v>0</v>
      </c>
      <c r="CK949" s="7">
        <v>0</v>
      </c>
      <c r="CL949" s="40">
        <v>0</v>
      </c>
      <c r="CM949" s="40">
        <v>0</v>
      </c>
      <c r="CN949" s="40">
        <v>0</v>
      </c>
      <c r="CO949" s="40">
        <v>0</v>
      </c>
      <c r="CP949" s="7">
        <v>0</v>
      </c>
      <c r="CQ949" s="7">
        <v>0</v>
      </c>
      <c r="CR949" s="7">
        <v>0</v>
      </c>
      <c r="CS949" s="40">
        <v>0</v>
      </c>
      <c r="CT949" s="7">
        <v>0</v>
      </c>
      <c r="CU949" s="7">
        <v>0</v>
      </c>
      <c r="CV949" s="4"/>
      <c r="CW949" s="4"/>
      <c r="CX949" s="4" t="str">
        <f t="shared" ref="CX949" si="19527">IF(CX754="","",CX754)</f>
        <v>3da_weapon_changjian01_s</v>
      </c>
      <c r="CY949" s="4" t="str">
        <f t="shared" si="19092"/>
        <v>3da_weapon_changjian01_b</v>
      </c>
      <c r="CZ949" s="4" t="str">
        <f t="shared" si="19474"/>
        <v/>
      </c>
      <c r="DA949" s="4" t="str">
        <f t="shared" ref="DA949" si="19528">IF(DA754="","",DA754)</f>
        <v/>
      </c>
      <c r="DB949" s="4" t="str">
        <f t="shared" si="19433"/>
        <v>CS_Rhand</v>
      </c>
      <c r="DC949" s="4" t="str">
        <f t="shared" si="18979"/>
        <v>CS_Rhand</v>
      </c>
      <c r="DD949" s="7">
        <v>2</v>
      </c>
      <c r="DE949" s="7">
        <v>30</v>
      </c>
      <c r="DF949" s="7">
        <v>60</v>
      </c>
      <c r="DH949" s="4">
        <f t="shared" ref="DH949" si="19529">IF(DH754="","",DH754)</f>
        <v>13</v>
      </c>
      <c r="DI949" s="4">
        <f t="shared" si="19095"/>
        <v>2</v>
      </c>
      <c r="DJ949" s="4">
        <f t="shared" ref="DJ949:DJ958" si="19530">IF(DJ754="","",DJ754)</f>
        <v>4</v>
      </c>
      <c r="DK949" s="4">
        <f t="shared" si="19008"/>
        <v>7</v>
      </c>
      <c r="DL949" s="4">
        <f t="shared" si="19478"/>
        <v>8</v>
      </c>
      <c r="DX949" s="7">
        <f t="shared" si="19497"/>
        <v>8120106</v>
      </c>
      <c r="DY949" s="7"/>
      <c r="DZ949" s="67">
        <v>10000</v>
      </c>
      <c r="EA949" s="2" t="s">
        <v>1656</v>
      </c>
      <c r="EB949" s="85">
        <v>207</v>
      </c>
      <c r="EC949" s="2" t="s">
        <v>1657</v>
      </c>
      <c r="ED949" s="2">
        <v>2021</v>
      </c>
      <c r="EE949" s="2">
        <v>3003</v>
      </c>
      <c r="EF949" s="7">
        <v>50</v>
      </c>
      <c r="EG949" s="20"/>
      <c r="EH949" s="20"/>
      <c r="EI949" s="4">
        <f t="shared" ref="EI949" si="19531">IF(EI754="","",EI754)</f>
        <v>40012</v>
      </c>
      <c r="EJ949" s="4">
        <f t="shared" si="19097"/>
        <v>1</v>
      </c>
      <c r="EK949" s="4">
        <f t="shared" ref="EK949" si="19532">IF(EK754="","",EK754)</f>
        <v>40013</v>
      </c>
      <c r="EL949" s="4">
        <f t="shared" ref="EL949" si="19533">IF(EL754="","",EL754)</f>
        <v>1</v>
      </c>
      <c r="EM949" s="4">
        <f t="shared" ref="EM949" si="19534">IF(EM754="","",EM754)</f>
        <v>40013</v>
      </c>
      <c r="EN949" s="4">
        <f t="shared" ref="EN949" si="19535">IF(EN754="","",EN754)</f>
        <v>1</v>
      </c>
      <c r="EO949" s="4">
        <f t="shared" ref="EO949" si="19536">IF(EO754="","",EO754)</f>
        <v>40013</v>
      </c>
      <c r="EP949" s="4">
        <f t="shared" ref="EP949" si="19537">IF(EP754="","",EP754)</f>
        <v>1</v>
      </c>
      <c r="EQ949" s="4">
        <f t="shared" ref="EQ949" si="19538">IF(EQ754="","",EQ754)</f>
        <v>40013</v>
      </c>
      <c r="ER949" s="4">
        <f t="shared" ref="ER949" si="19539">IF(ER754="","",ER754)</f>
        <v>1</v>
      </c>
      <c r="ES949" s="4">
        <f t="shared" ref="ES949" si="19540">IF(ES754="","",ES754)</f>
        <v>40013</v>
      </c>
      <c r="ET949" s="4">
        <f t="shared" ref="ET949" si="19541">IF(ET754="","",ET754)</f>
        <v>1</v>
      </c>
      <c r="EU949" s="4">
        <f t="shared" ref="EU949" si="19542">IF(EU754="","",EU754)</f>
        <v>40013</v>
      </c>
      <c r="EV949" s="4">
        <f t="shared" ref="EV949:EY968" si="19543">IF(EV754="","",EV754)</f>
        <v>1</v>
      </c>
      <c r="EW949" s="4">
        <f t="shared" si="19543"/>
        <v>40013</v>
      </c>
      <c r="EX949" s="4">
        <f t="shared" si="19543"/>
        <v>1</v>
      </c>
      <c r="EY949" s="4">
        <f t="shared" si="19543"/>
        <v>40013</v>
      </c>
      <c r="EZ949" s="4">
        <f t="shared" si="19343"/>
        <v>1</v>
      </c>
      <c r="FA949" s="4">
        <f t="shared" ref="FA949" si="19544">IF(FA754="","",FA754)</f>
        <v>40013</v>
      </c>
      <c r="FB949" s="4">
        <f t="shared" ref="FB949" si="19545">IF(FB754="","",FB754)</f>
        <v>1</v>
      </c>
      <c r="FC949" s="4">
        <f t="shared" ref="FC949" si="19546">IF(FC754="","",FC754)</f>
        <v>40013</v>
      </c>
      <c r="FD949" s="4">
        <f t="shared" ref="FD949" si="19547">IF(FD754="","",FD754)</f>
        <v>1</v>
      </c>
      <c r="FE949" s="4">
        <f t="shared" ref="FE949" si="19548">IF(FE754="","",FE754)</f>
        <v>20100</v>
      </c>
      <c r="FF949" s="4">
        <f t="shared" ref="FF949" si="19549">IF(FF754="","",FF754)</f>
        <v>1</v>
      </c>
      <c r="FG949" s="4">
        <f t="shared" ref="FG949" si="19550">IF(FG754="","",FG754)</f>
        <v>20100</v>
      </c>
      <c r="FH949" s="4">
        <f t="shared" si="19349"/>
        <v>1</v>
      </c>
      <c r="FR949" s="2">
        <v>99999</v>
      </c>
      <c r="FS949" s="2">
        <v>0</v>
      </c>
      <c r="FT949" s="4">
        <v>10000</v>
      </c>
      <c r="FU949" s="4"/>
      <c r="FV949" s="4"/>
      <c r="FW949" s="4"/>
      <c r="FX949" s="4"/>
      <c r="FY949" s="4"/>
      <c r="FZ949" s="77">
        <v>0</v>
      </c>
      <c r="GA949" s="2">
        <v>1</v>
      </c>
      <c r="GB949" s="2">
        <v>30</v>
      </c>
      <c r="GC949" s="2">
        <v>1</v>
      </c>
      <c r="GD949"/>
    </row>
    <row r="950" s="2" customFormat="1" ht="14.25" spans="1:186">
      <c r="A950" s="15">
        <v>8120207</v>
      </c>
      <c r="B950" s="7">
        <f t="shared" si="19021"/>
        <v>312</v>
      </c>
      <c r="C950" s="7">
        <f t="shared" si="19115"/>
        <v>3</v>
      </c>
      <c r="D950" s="5" t="s">
        <v>690</v>
      </c>
      <c r="E950" s="2" t="s">
        <v>1663</v>
      </c>
      <c r="F950" s="31" t="s">
        <v>1483</v>
      </c>
      <c r="G950" s="31">
        <v>5</v>
      </c>
      <c r="H950" s="7" t="s">
        <v>191</v>
      </c>
      <c r="I950" s="7" t="s">
        <v>187</v>
      </c>
      <c r="J950" s="37">
        <v>1454</v>
      </c>
      <c r="K950" s="39">
        <v>1432</v>
      </c>
      <c r="L950" s="80"/>
      <c r="M950" s="29" t="s">
        <v>193</v>
      </c>
      <c r="N950" s="4">
        <f t="shared" si="19380"/>
        <v>120</v>
      </c>
      <c r="O950" s="4">
        <f t="shared" si="19351"/>
        <v>120</v>
      </c>
      <c r="P950" s="40">
        <f t="shared" si="19352"/>
        <v>2305</v>
      </c>
      <c r="Q950" s="4"/>
      <c r="S950" s="48">
        <f t="shared" si="19118"/>
        <v>1</v>
      </c>
      <c r="T950" s="47" t="s">
        <v>194</v>
      </c>
      <c r="U950" s="7" t="s">
        <v>195</v>
      </c>
      <c r="V950" s="7" t="str">
        <f t="shared" si="19509"/>
        <v>1</v>
      </c>
      <c r="W950" s="7" t="str">
        <f t="shared" si="19000"/>
        <v>1</v>
      </c>
      <c r="X950" s="40">
        <v>0</v>
      </c>
      <c r="AB950" s="7" t="s">
        <v>195</v>
      </c>
      <c r="AC950" s="7">
        <v>0</v>
      </c>
      <c r="AD950" s="7" t="s">
        <v>195</v>
      </c>
      <c r="AE950" s="7" t="s">
        <v>195</v>
      </c>
      <c r="AF950" s="7" t="s">
        <v>195</v>
      </c>
      <c r="AG950" s="7" t="s">
        <v>195</v>
      </c>
      <c r="AH950" s="40">
        <v>0</v>
      </c>
      <c r="AI950" s="40">
        <v>0</v>
      </c>
      <c r="AJ950" s="40">
        <v>1</v>
      </c>
      <c r="AK950" s="40">
        <v>0</v>
      </c>
      <c r="AL950" s="40">
        <v>1</v>
      </c>
      <c r="AM950" s="40">
        <v>0</v>
      </c>
      <c r="AN950" s="40">
        <v>60</v>
      </c>
      <c r="AO950" s="40">
        <v>20000</v>
      </c>
      <c r="AP950" s="7" t="s">
        <v>659</v>
      </c>
      <c r="AQ950" s="4">
        <f t="shared" si="19119"/>
        <v>3</v>
      </c>
      <c r="AR950" s="4">
        <f t="shared" ref="AR950" si="19551">AR755</f>
        <v>161506</v>
      </c>
      <c r="AS950" s="7" t="s">
        <v>199</v>
      </c>
      <c r="AT950" s="48">
        <v>3</v>
      </c>
      <c r="AU950" s="48">
        <v>1</v>
      </c>
      <c r="AV950" s="48">
        <v>3</v>
      </c>
      <c r="AW950" s="48">
        <v>500</v>
      </c>
      <c r="AX950" s="48">
        <v>250</v>
      </c>
      <c r="AY950" s="48">
        <v>0</v>
      </c>
      <c r="AZ950" s="48">
        <v>0</v>
      </c>
      <c r="BE950" s="48">
        <v>0</v>
      </c>
      <c r="BF950" s="48">
        <v>1</v>
      </c>
      <c r="BG950" s="48">
        <f t="shared" si="19354"/>
        <v>1170</v>
      </c>
      <c r="BH950" s="48">
        <f t="shared" si="19355"/>
        <v>1170</v>
      </c>
      <c r="BI950" s="7">
        <v>0</v>
      </c>
      <c r="BJ950" s="7">
        <v>0</v>
      </c>
      <c r="BK950" s="7">
        <v>0</v>
      </c>
      <c r="BL950" s="7">
        <v>0</v>
      </c>
      <c r="BM950" s="7">
        <v>0</v>
      </c>
      <c r="BN950" s="7">
        <v>0</v>
      </c>
      <c r="BO950" s="7">
        <v>0</v>
      </c>
      <c r="BP950" s="7">
        <v>0</v>
      </c>
      <c r="BQ950" s="7">
        <v>0</v>
      </c>
      <c r="BR950" s="7">
        <v>0</v>
      </c>
      <c r="BS950" s="7">
        <v>0</v>
      </c>
      <c r="BT950" s="7">
        <v>0</v>
      </c>
      <c r="BU950" s="7">
        <v>0</v>
      </c>
      <c r="BV950" s="7">
        <v>0</v>
      </c>
      <c r="BW950" s="7">
        <v>0</v>
      </c>
      <c r="BX950" s="7">
        <v>0</v>
      </c>
      <c r="BY950" s="7">
        <v>0</v>
      </c>
      <c r="BZ950" s="7">
        <v>0</v>
      </c>
      <c r="CA950" s="7">
        <v>0</v>
      </c>
      <c r="CB950" s="7">
        <v>0</v>
      </c>
      <c r="CC950" s="7">
        <v>0</v>
      </c>
      <c r="CD950" s="7">
        <v>0</v>
      </c>
      <c r="CE950" s="7">
        <v>0</v>
      </c>
      <c r="CF950" s="7">
        <v>0</v>
      </c>
      <c r="CG950" s="7">
        <v>0</v>
      </c>
      <c r="CH950" s="7">
        <v>0</v>
      </c>
      <c r="CI950" s="7">
        <v>0</v>
      </c>
      <c r="CJ950" s="7">
        <v>0</v>
      </c>
      <c r="CK950" s="7">
        <v>0</v>
      </c>
      <c r="CL950" s="40">
        <v>0</v>
      </c>
      <c r="CM950" s="40">
        <v>0</v>
      </c>
      <c r="CN950" s="40">
        <v>0</v>
      </c>
      <c r="CO950" s="40">
        <v>0</v>
      </c>
      <c r="CP950" s="7">
        <v>0</v>
      </c>
      <c r="CQ950" s="7">
        <v>0</v>
      </c>
      <c r="CR950" s="7">
        <v>0</v>
      </c>
      <c r="CS950" s="40">
        <v>0</v>
      </c>
      <c r="CT950" s="7">
        <v>0</v>
      </c>
      <c r="CU950" s="7">
        <v>0</v>
      </c>
      <c r="CV950" s="4"/>
      <c r="CW950" s="4"/>
      <c r="CX950" s="4" t="str">
        <f t="shared" ref="CX950" si="19552">IF(CX755="","",CX755)</f>
        <v/>
      </c>
      <c r="CY950" s="4" t="str">
        <f t="shared" si="19092"/>
        <v/>
      </c>
      <c r="CZ950" s="4" t="str">
        <f t="shared" si="19474"/>
        <v/>
      </c>
      <c r="DA950" s="4" t="str">
        <f t="shared" ref="DA950" si="19553">IF(DA755="","",DA755)</f>
        <v/>
      </c>
      <c r="DB950" s="4" t="str">
        <f t="shared" si="19433"/>
        <v/>
      </c>
      <c r="DC950" s="4" t="str">
        <f t="shared" si="18979"/>
        <v/>
      </c>
      <c r="DD950" s="7">
        <v>2</v>
      </c>
      <c r="DE950" s="7">
        <v>30</v>
      </c>
      <c r="DF950" s="7">
        <v>60</v>
      </c>
      <c r="DH950" s="4">
        <f t="shared" ref="DH950" si="19554">IF(DH755="","",DH755)</f>
        <v>13</v>
      </c>
      <c r="DI950" s="4">
        <f t="shared" si="19095"/>
        <v>1</v>
      </c>
      <c r="DJ950" s="4">
        <f t="shared" si="19530"/>
        <v>3</v>
      </c>
      <c r="DK950" s="4">
        <f t="shared" si="19008"/>
        <v>5</v>
      </c>
      <c r="DL950" s="4">
        <f t="shared" si="19478"/>
        <v>7</v>
      </c>
      <c r="DX950" s="7">
        <f t="shared" si="19497"/>
        <v>8120207</v>
      </c>
      <c r="DY950" s="7"/>
      <c r="DZ950" s="67">
        <v>10000</v>
      </c>
      <c r="EA950" s="2" t="s">
        <v>1656</v>
      </c>
      <c r="EB950" s="85">
        <v>207</v>
      </c>
      <c r="EC950" s="2" t="s">
        <v>1657</v>
      </c>
      <c r="ED950" s="2">
        <v>2024</v>
      </c>
      <c r="EE950" s="2">
        <v>3004</v>
      </c>
      <c r="EF950" s="7">
        <v>50</v>
      </c>
      <c r="EG950" s="20"/>
      <c r="EH950" s="20"/>
      <c r="EI950" s="4">
        <f t="shared" ref="EI950" si="19555">IF(EI755="","",EI755)</f>
        <v>40012</v>
      </c>
      <c r="EJ950" s="4">
        <f t="shared" si="19097"/>
        <v>1</v>
      </c>
      <c r="EK950" s="4">
        <f t="shared" ref="EK950" si="19556">IF(EK755="","",EK755)</f>
        <v>40013</v>
      </c>
      <c r="EL950" s="4">
        <f t="shared" ref="EL950" si="19557">IF(EL755="","",EL755)</f>
        <v>1</v>
      </c>
      <c r="EM950" s="4">
        <f t="shared" ref="EM950" si="19558">IF(EM755="","",EM755)</f>
        <v>40013</v>
      </c>
      <c r="EN950" s="4">
        <f t="shared" ref="EN950" si="19559">IF(EN755="","",EN755)</f>
        <v>1</v>
      </c>
      <c r="EO950" s="4">
        <f t="shared" ref="EO950" si="19560">IF(EO755="","",EO755)</f>
        <v>40013</v>
      </c>
      <c r="EP950" s="4">
        <f t="shared" ref="EP950" si="19561">IF(EP755="","",EP755)</f>
        <v>1</v>
      </c>
      <c r="EQ950" s="4">
        <f t="shared" ref="EQ950" si="19562">IF(EQ755="","",EQ755)</f>
        <v>40013</v>
      </c>
      <c r="ER950" s="4">
        <f t="shared" ref="ER950" si="19563">IF(ER755="","",ER755)</f>
        <v>1</v>
      </c>
      <c r="ES950" s="4">
        <f t="shared" ref="ES950" si="19564">IF(ES755="","",ES755)</f>
        <v>40013</v>
      </c>
      <c r="ET950" s="4">
        <f t="shared" ref="ET950" si="19565">IF(ET755="","",ET755)</f>
        <v>1</v>
      </c>
      <c r="EU950" s="4">
        <f t="shared" ref="EU950:EU958" si="19566">IF(EU755="","",EU755)</f>
        <v>40013</v>
      </c>
      <c r="EV950" s="4">
        <f t="shared" si="19543"/>
        <v>1</v>
      </c>
      <c r="EW950" s="4">
        <f t="shared" si="19543"/>
        <v>40013</v>
      </c>
      <c r="EX950" s="4">
        <f t="shared" si="19543"/>
        <v>1</v>
      </c>
      <c r="EY950" s="4">
        <f t="shared" si="19543"/>
        <v>40013</v>
      </c>
      <c r="EZ950" s="4">
        <f t="shared" ref="EZ950" si="19567">IF(EZ755="","",EZ755)</f>
        <v>1</v>
      </c>
      <c r="FA950" s="4">
        <f t="shared" ref="FA950" si="19568">IF(FA755="","",FA755)</f>
        <v>40013</v>
      </c>
      <c r="FB950" s="4">
        <f t="shared" ref="FB950" si="19569">IF(FB755="","",FB755)</f>
        <v>1</v>
      </c>
      <c r="FC950" s="4">
        <f t="shared" ref="FC950" si="19570">IF(FC755="","",FC755)</f>
        <v>40013</v>
      </c>
      <c r="FD950" s="4">
        <f t="shared" ref="FD950" si="19571">IF(FD755="","",FD755)</f>
        <v>1</v>
      </c>
      <c r="FE950" s="4">
        <f t="shared" ref="FE950" si="19572">IF(FE755="","",FE755)</f>
        <v>20100</v>
      </c>
      <c r="FF950" s="4">
        <f t="shared" ref="FF950" si="19573">IF(FF755="","",FF755)</f>
        <v>1</v>
      </c>
      <c r="FG950" s="4">
        <f t="shared" ref="FG950" si="19574">IF(FG755="","",FG755)</f>
        <v>20100</v>
      </c>
      <c r="FH950" s="4">
        <f t="shared" si="19349"/>
        <v>1</v>
      </c>
      <c r="FR950" s="2">
        <v>99999</v>
      </c>
      <c r="FS950" s="2">
        <v>0</v>
      </c>
      <c r="FT950" s="4">
        <v>10000</v>
      </c>
      <c r="FU950" s="4"/>
      <c r="FV950" s="4"/>
      <c r="FW950" s="4"/>
      <c r="FX950" s="4"/>
      <c r="FY950" s="4"/>
      <c r="FZ950" s="77">
        <v>0</v>
      </c>
      <c r="GA950" s="2">
        <v>1</v>
      </c>
      <c r="GB950" s="2">
        <v>30</v>
      </c>
      <c r="GC950" s="2">
        <v>1</v>
      </c>
      <c r="GD950"/>
    </row>
    <row r="951" s="2" customFormat="1" ht="14.25" spans="1:186">
      <c r="A951" s="15">
        <v>8120208</v>
      </c>
      <c r="B951" s="7">
        <f t="shared" ref="B951" si="19575">B938</f>
        <v>568</v>
      </c>
      <c r="C951" s="7">
        <f t="shared" si="19115"/>
        <v>3</v>
      </c>
      <c r="D951" s="5" t="s">
        <v>692</v>
      </c>
      <c r="E951" s="2" t="s">
        <v>1664</v>
      </c>
      <c r="F951" s="31" t="s">
        <v>1483</v>
      </c>
      <c r="G951" s="31">
        <v>5</v>
      </c>
      <c r="H951" s="7" t="s">
        <v>191</v>
      </c>
      <c r="I951" s="7" t="s">
        <v>187</v>
      </c>
      <c r="J951" s="37">
        <v>1443</v>
      </c>
      <c r="K951" s="39">
        <v>1436</v>
      </c>
      <c r="L951" s="80"/>
      <c r="M951" s="29" t="s">
        <v>193</v>
      </c>
      <c r="N951" s="4">
        <f t="shared" si="19380"/>
        <v>120</v>
      </c>
      <c r="O951" s="4">
        <f t="shared" si="19351"/>
        <v>120</v>
      </c>
      <c r="P951" s="40">
        <f t="shared" si="19352"/>
        <v>2305</v>
      </c>
      <c r="Q951" s="4"/>
      <c r="S951" s="48">
        <f t="shared" si="19118"/>
        <v>2</v>
      </c>
      <c r="T951" s="47" t="s">
        <v>194</v>
      </c>
      <c r="U951" s="7" t="s">
        <v>195</v>
      </c>
      <c r="V951" s="7" t="str">
        <f t="shared" si="19509"/>
        <v>1</v>
      </c>
      <c r="W951" s="7" t="str">
        <f t="shared" si="19000"/>
        <v>1</v>
      </c>
      <c r="X951" s="40">
        <v>0</v>
      </c>
      <c r="AB951" s="7" t="s">
        <v>195</v>
      </c>
      <c r="AC951" s="7">
        <v>0</v>
      </c>
      <c r="AD951" s="7" t="s">
        <v>195</v>
      </c>
      <c r="AE951" s="7" t="s">
        <v>195</v>
      </c>
      <c r="AF951" s="7" t="s">
        <v>195</v>
      </c>
      <c r="AG951" s="7" t="s">
        <v>195</v>
      </c>
      <c r="AH951" s="40">
        <v>0</v>
      </c>
      <c r="AI951" s="40">
        <v>0</v>
      </c>
      <c r="AJ951" s="40">
        <v>1</v>
      </c>
      <c r="AK951" s="40">
        <v>0</v>
      </c>
      <c r="AL951" s="40">
        <v>1</v>
      </c>
      <c r="AM951" s="40">
        <v>0</v>
      </c>
      <c r="AN951" s="40">
        <v>60</v>
      </c>
      <c r="AO951" s="40">
        <v>20000</v>
      </c>
      <c r="AP951" s="7" t="s">
        <v>662</v>
      </c>
      <c r="AQ951" s="4">
        <f t="shared" si="19119"/>
        <v>3</v>
      </c>
      <c r="AR951" s="4">
        <f t="shared" ref="AR951" si="19576">AR756</f>
        <v>161506</v>
      </c>
      <c r="AS951" s="7" t="s">
        <v>199</v>
      </c>
      <c r="AT951" s="48">
        <v>3</v>
      </c>
      <c r="AU951" s="48">
        <v>1</v>
      </c>
      <c r="AV951" s="48">
        <v>3</v>
      </c>
      <c r="AW951" s="48">
        <v>500</v>
      </c>
      <c r="AX951" s="48">
        <v>250</v>
      </c>
      <c r="AY951" s="48">
        <v>0</v>
      </c>
      <c r="AZ951" s="48">
        <v>0</v>
      </c>
      <c r="BE951" s="48">
        <v>0</v>
      </c>
      <c r="BF951" s="48">
        <v>1</v>
      </c>
      <c r="BG951" s="48">
        <f t="shared" si="19354"/>
        <v>1170</v>
      </c>
      <c r="BH951" s="48">
        <f t="shared" si="19355"/>
        <v>1170</v>
      </c>
      <c r="BI951" s="7">
        <v>0</v>
      </c>
      <c r="BJ951" s="7">
        <v>0</v>
      </c>
      <c r="BK951" s="7">
        <v>0</v>
      </c>
      <c r="BL951" s="7">
        <v>0</v>
      </c>
      <c r="BM951" s="7">
        <v>0</v>
      </c>
      <c r="BN951" s="7">
        <v>0</v>
      </c>
      <c r="BO951" s="7">
        <v>0</v>
      </c>
      <c r="BP951" s="7">
        <v>0</v>
      </c>
      <c r="BQ951" s="7">
        <v>0</v>
      </c>
      <c r="BR951" s="7">
        <v>0</v>
      </c>
      <c r="BS951" s="7">
        <v>0</v>
      </c>
      <c r="BT951" s="7">
        <v>0</v>
      </c>
      <c r="BU951" s="7">
        <v>0</v>
      </c>
      <c r="BV951" s="7">
        <v>0</v>
      </c>
      <c r="BW951" s="7">
        <v>0</v>
      </c>
      <c r="BX951" s="7">
        <v>0</v>
      </c>
      <c r="BY951" s="7">
        <v>0</v>
      </c>
      <c r="BZ951" s="7">
        <v>0</v>
      </c>
      <c r="CA951" s="7">
        <v>0</v>
      </c>
      <c r="CB951" s="7">
        <v>0</v>
      </c>
      <c r="CC951" s="7">
        <v>0</v>
      </c>
      <c r="CD951" s="7">
        <v>0</v>
      </c>
      <c r="CE951" s="7">
        <v>0</v>
      </c>
      <c r="CF951" s="7">
        <v>0</v>
      </c>
      <c r="CG951" s="7">
        <v>0</v>
      </c>
      <c r="CH951" s="7">
        <v>0</v>
      </c>
      <c r="CI951" s="7">
        <v>0</v>
      </c>
      <c r="CJ951" s="7">
        <v>0</v>
      </c>
      <c r="CK951" s="7">
        <v>0</v>
      </c>
      <c r="CL951" s="40">
        <v>0</v>
      </c>
      <c r="CM951" s="40">
        <v>0</v>
      </c>
      <c r="CN951" s="40">
        <v>0</v>
      </c>
      <c r="CO951" s="40">
        <v>0</v>
      </c>
      <c r="CP951" s="7">
        <v>0</v>
      </c>
      <c r="CQ951" s="7">
        <v>0</v>
      </c>
      <c r="CR951" s="7">
        <v>0</v>
      </c>
      <c r="CS951" s="40">
        <v>0</v>
      </c>
      <c r="CT951" s="7">
        <v>0</v>
      </c>
      <c r="CU951" s="7">
        <v>0</v>
      </c>
      <c r="CV951" s="4"/>
      <c r="CW951" s="4"/>
      <c r="CX951" s="4" t="str">
        <f t="shared" ref="CX951" si="19577">IF(CX756="","",CX756)</f>
        <v/>
      </c>
      <c r="CY951" s="4" t="str">
        <f t="shared" si="19092"/>
        <v/>
      </c>
      <c r="CZ951" s="4" t="str">
        <f t="shared" si="19474"/>
        <v/>
      </c>
      <c r="DA951" s="4" t="str">
        <f t="shared" ref="DA951" si="19578">IF(DA756="","",DA756)</f>
        <v/>
      </c>
      <c r="DB951" s="4" t="str">
        <f t="shared" si="19433"/>
        <v/>
      </c>
      <c r="DC951" s="4" t="str">
        <f t="shared" si="18979"/>
        <v/>
      </c>
      <c r="DD951" s="7">
        <v>2</v>
      </c>
      <c r="DE951" s="7">
        <v>30</v>
      </c>
      <c r="DF951" s="7">
        <v>60</v>
      </c>
      <c r="DH951" s="4">
        <f t="shared" ref="DH951" si="19579">IF(DH756="","",DH756)</f>
        <v>13</v>
      </c>
      <c r="DI951" s="4">
        <f t="shared" si="19095"/>
        <v>1</v>
      </c>
      <c r="DJ951" s="4">
        <f t="shared" si="19530"/>
        <v>3</v>
      </c>
      <c r="DK951" s="4">
        <f t="shared" si="19008"/>
        <v>5</v>
      </c>
      <c r="DL951" s="4">
        <f t="shared" si="19478"/>
        <v>7</v>
      </c>
      <c r="DX951" s="7">
        <f t="shared" si="19497"/>
        <v>8120208</v>
      </c>
      <c r="DY951" s="7"/>
      <c r="DZ951" s="67">
        <v>10000</v>
      </c>
      <c r="EA951" s="2" t="s">
        <v>1656</v>
      </c>
      <c r="EB951" s="85">
        <v>207</v>
      </c>
      <c r="EC951" s="2" t="s">
        <v>1657</v>
      </c>
      <c r="ED951" s="2">
        <v>2024</v>
      </c>
      <c r="EE951" s="2">
        <v>3004</v>
      </c>
      <c r="EF951" s="7">
        <v>50</v>
      </c>
      <c r="EG951" s="20"/>
      <c r="EH951" s="20"/>
      <c r="EI951" s="4">
        <f t="shared" ref="EI951" si="19580">IF(EI756="","",EI756)</f>
        <v>40012</v>
      </c>
      <c r="EJ951" s="4">
        <f t="shared" si="19097"/>
        <v>1</v>
      </c>
      <c r="EK951" s="4">
        <f t="shared" ref="EK951" si="19581">IF(EK756="","",EK756)</f>
        <v>40013</v>
      </c>
      <c r="EL951" s="4">
        <f t="shared" ref="EL951" si="19582">IF(EL756="","",EL756)</f>
        <v>1</v>
      </c>
      <c r="EM951" s="4">
        <f t="shared" ref="EM951" si="19583">IF(EM756="","",EM756)</f>
        <v>40013</v>
      </c>
      <c r="EN951" s="4">
        <f t="shared" ref="EN951" si="19584">IF(EN756="","",EN756)</f>
        <v>1</v>
      </c>
      <c r="EO951" s="4">
        <f t="shared" ref="EO951" si="19585">IF(EO756="","",EO756)</f>
        <v>40013</v>
      </c>
      <c r="EP951" s="4">
        <f t="shared" ref="EP951" si="19586">IF(EP756="","",EP756)</f>
        <v>1</v>
      </c>
      <c r="EQ951" s="4">
        <f t="shared" ref="EQ951" si="19587">IF(EQ756="","",EQ756)</f>
        <v>40013</v>
      </c>
      <c r="ER951" s="4">
        <f t="shared" ref="ER951" si="19588">IF(ER756="","",ER756)</f>
        <v>1</v>
      </c>
      <c r="ES951" s="4">
        <f t="shared" ref="ES951:ES958" si="19589">IF(ES756="","",ES756)</f>
        <v>40013</v>
      </c>
      <c r="ET951" s="4">
        <f t="shared" ref="ET951" si="19590">IF(ET756="","",ET756)</f>
        <v>1</v>
      </c>
      <c r="EU951" s="4">
        <f t="shared" si="19566"/>
        <v>40013</v>
      </c>
      <c r="EV951" s="4">
        <f t="shared" si="19543"/>
        <v>1</v>
      </c>
      <c r="EW951" s="4">
        <f t="shared" si="19543"/>
        <v>40013</v>
      </c>
      <c r="EX951" s="4">
        <f t="shared" si="19543"/>
        <v>1</v>
      </c>
      <c r="EY951" s="4">
        <f t="shared" si="19543"/>
        <v>40013</v>
      </c>
      <c r="EZ951" s="4">
        <f t="shared" ref="EZ951" si="19591">IF(EZ756="","",EZ756)</f>
        <v>1</v>
      </c>
      <c r="FA951" s="4">
        <f t="shared" ref="FA951" si="19592">IF(FA756="","",FA756)</f>
        <v>40013</v>
      </c>
      <c r="FB951" s="4">
        <f t="shared" ref="FB951" si="19593">IF(FB756="","",FB756)</f>
        <v>1</v>
      </c>
      <c r="FC951" s="4">
        <f t="shared" ref="FC951" si="19594">IF(FC756="","",FC756)</f>
        <v>40013</v>
      </c>
      <c r="FD951" s="4">
        <f t="shared" ref="FD951" si="19595">IF(FD756="","",FD756)</f>
        <v>1</v>
      </c>
      <c r="FE951" s="4">
        <f t="shared" ref="FE951" si="19596">IF(FE756="","",FE756)</f>
        <v>20100</v>
      </c>
      <c r="FF951" s="4">
        <f t="shared" ref="FF951" si="19597">IF(FF756="","",FF756)</f>
        <v>1</v>
      </c>
      <c r="FG951" s="4">
        <f t="shared" ref="FG951" si="19598">IF(FG756="","",FG756)</f>
        <v>20100</v>
      </c>
      <c r="FH951" s="4">
        <f t="shared" si="19349"/>
        <v>1</v>
      </c>
      <c r="FR951" s="2">
        <v>99999</v>
      </c>
      <c r="FS951" s="2">
        <v>0</v>
      </c>
      <c r="FT951" s="4">
        <v>10000</v>
      </c>
      <c r="FU951" s="4"/>
      <c r="FV951" s="4"/>
      <c r="FW951" s="4"/>
      <c r="FX951" s="4"/>
      <c r="FY951" s="4"/>
      <c r="FZ951" s="77">
        <v>0</v>
      </c>
      <c r="GA951" s="2">
        <v>1</v>
      </c>
      <c r="GB951" s="2">
        <v>30</v>
      </c>
      <c r="GC951" s="2">
        <v>1</v>
      </c>
      <c r="GD951"/>
    </row>
    <row r="952" s="2" customFormat="1" ht="14.25" spans="1:186">
      <c r="A952" s="15">
        <v>8120309</v>
      </c>
      <c r="B952" s="7">
        <f t="shared" ref="B952" si="19599">B939</f>
        <v>1640</v>
      </c>
      <c r="C952" s="7">
        <f t="shared" si="19115"/>
        <v>1</v>
      </c>
      <c r="D952" s="5" t="s">
        <v>694</v>
      </c>
      <c r="E952" s="2" t="s">
        <v>1665</v>
      </c>
      <c r="F952" s="31" t="s">
        <v>1483</v>
      </c>
      <c r="G952" s="31">
        <v>5</v>
      </c>
      <c r="H952" s="7" t="s">
        <v>191</v>
      </c>
      <c r="I952" s="7" t="s">
        <v>187</v>
      </c>
      <c r="J952" s="37">
        <v>1432</v>
      </c>
      <c r="K952" s="39">
        <v>1698</v>
      </c>
      <c r="L952" s="80"/>
      <c r="M952" s="29" t="s">
        <v>193</v>
      </c>
      <c r="N952" s="4">
        <f t="shared" ref="N952" si="19600">N757</f>
        <v>120</v>
      </c>
      <c r="O952" s="4">
        <f t="shared" si="19351"/>
        <v>120</v>
      </c>
      <c r="P952" s="40">
        <f t="shared" si="19352"/>
        <v>2105</v>
      </c>
      <c r="Q952" s="4"/>
      <c r="S952" s="48">
        <f t="shared" si="19118"/>
        <v>1</v>
      </c>
      <c r="T952" s="47" t="s">
        <v>194</v>
      </c>
      <c r="U952" s="7" t="s">
        <v>195</v>
      </c>
      <c r="V952" s="7" t="str">
        <f t="shared" si="19509"/>
        <v>1</v>
      </c>
      <c r="W952" s="7" t="str">
        <f t="shared" si="19000"/>
        <v>1</v>
      </c>
      <c r="X952" s="40">
        <v>0</v>
      </c>
      <c r="AB952" s="7" t="s">
        <v>195</v>
      </c>
      <c r="AC952" s="7">
        <v>0</v>
      </c>
      <c r="AD952" s="7" t="s">
        <v>195</v>
      </c>
      <c r="AE952" s="7" t="s">
        <v>195</v>
      </c>
      <c r="AF952" s="7" t="s">
        <v>195</v>
      </c>
      <c r="AG952" s="7" t="s">
        <v>195</v>
      </c>
      <c r="AH952" s="40">
        <v>0</v>
      </c>
      <c r="AI952" s="40">
        <v>0</v>
      </c>
      <c r="AJ952" s="40">
        <v>1</v>
      </c>
      <c r="AK952" s="40">
        <v>0</v>
      </c>
      <c r="AL952" s="40">
        <v>1</v>
      </c>
      <c r="AM952" s="40">
        <v>0</v>
      </c>
      <c r="AN952" s="40">
        <v>60</v>
      </c>
      <c r="AO952" s="40">
        <v>20000</v>
      </c>
      <c r="AP952" s="7" t="s">
        <v>665</v>
      </c>
      <c r="AQ952" s="4">
        <f t="shared" si="19119"/>
        <v>3</v>
      </c>
      <c r="AR952" s="4">
        <f t="shared" ref="AR952" si="19601">AR757</f>
        <v>161506</v>
      </c>
      <c r="AS952" s="7" t="s">
        <v>199</v>
      </c>
      <c r="AT952" s="48">
        <v>3</v>
      </c>
      <c r="AU952" s="48">
        <v>1</v>
      </c>
      <c r="AV952" s="48">
        <v>3</v>
      </c>
      <c r="AW952" s="48">
        <v>500</v>
      </c>
      <c r="AX952" s="48">
        <v>250</v>
      </c>
      <c r="AY952" s="48">
        <v>0</v>
      </c>
      <c r="AZ952" s="48">
        <v>0</v>
      </c>
      <c r="BE952" s="48">
        <v>0</v>
      </c>
      <c r="BF952" s="48">
        <v>1</v>
      </c>
      <c r="BG952" s="48">
        <f t="shared" si="19354"/>
        <v>1170</v>
      </c>
      <c r="BH952" s="48">
        <f t="shared" si="19355"/>
        <v>1170</v>
      </c>
      <c r="BI952" s="7">
        <v>0</v>
      </c>
      <c r="BJ952" s="7">
        <v>0</v>
      </c>
      <c r="BK952" s="7">
        <v>0</v>
      </c>
      <c r="BL952" s="7">
        <v>0</v>
      </c>
      <c r="BM952" s="7">
        <v>0</v>
      </c>
      <c r="BN952" s="7">
        <v>0</v>
      </c>
      <c r="BO952" s="7">
        <v>0</v>
      </c>
      <c r="BP952" s="7">
        <v>0</v>
      </c>
      <c r="BQ952" s="7">
        <v>0</v>
      </c>
      <c r="BR952" s="7">
        <v>0</v>
      </c>
      <c r="BS952" s="7">
        <v>0</v>
      </c>
      <c r="BT952" s="7">
        <v>0</v>
      </c>
      <c r="BU952" s="7">
        <v>0</v>
      </c>
      <c r="BV952" s="7">
        <v>0</v>
      </c>
      <c r="BW952" s="7">
        <v>0</v>
      </c>
      <c r="BX952" s="7">
        <v>0</v>
      </c>
      <c r="BY952" s="7">
        <v>0</v>
      </c>
      <c r="BZ952" s="7">
        <v>0</v>
      </c>
      <c r="CA952" s="7">
        <v>0</v>
      </c>
      <c r="CB952" s="7">
        <v>0</v>
      </c>
      <c r="CC952" s="7">
        <v>0</v>
      </c>
      <c r="CD952" s="7">
        <v>0</v>
      </c>
      <c r="CE952" s="7">
        <v>0</v>
      </c>
      <c r="CF952" s="7">
        <v>0</v>
      </c>
      <c r="CG952" s="7">
        <v>0</v>
      </c>
      <c r="CH952" s="7">
        <v>0</v>
      </c>
      <c r="CI952" s="7">
        <v>0</v>
      </c>
      <c r="CJ952" s="7">
        <v>0</v>
      </c>
      <c r="CK952" s="7">
        <v>0</v>
      </c>
      <c r="CL952" s="40">
        <v>0</v>
      </c>
      <c r="CM952" s="40">
        <v>0</v>
      </c>
      <c r="CN952" s="40">
        <v>0</v>
      </c>
      <c r="CO952" s="40">
        <v>0</v>
      </c>
      <c r="CP952" s="7">
        <v>0</v>
      </c>
      <c r="CQ952" s="7">
        <v>0</v>
      </c>
      <c r="CR952" s="7">
        <v>0</v>
      </c>
      <c r="CS952" s="40">
        <v>0</v>
      </c>
      <c r="CT952" s="7">
        <v>0</v>
      </c>
      <c r="CU952" s="7">
        <v>0</v>
      </c>
      <c r="CV952" s="4"/>
      <c r="CW952" s="4"/>
      <c r="CX952" s="4" t="str">
        <f t="shared" ref="CX952" si="19602">IF(CX757="","",CX757)</f>
        <v/>
      </c>
      <c r="CY952" s="4" t="str">
        <f t="shared" si="19092"/>
        <v/>
      </c>
      <c r="CZ952" s="4" t="str">
        <f t="shared" si="19474"/>
        <v/>
      </c>
      <c r="DA952" s="4" t="str">
        <f t="shared" ref="DA952" si="19603">IF(DA757="","",DA757)</f>
        <v/>
      </c>
      <c r="DB952" s="4" t="str">
        <f t="shared" si="19433"/>
        <v/>
      </c>
      <c r="DC952" s="4" t="str">
        <f t="shared" si="18979"/>
        <v/>
      </c>
      <c r="DD952" s="7">
        <v>2</v>
      </c>
      <c r="DE952" s="7">
        <v>30</v>
      </c>
      <c r="DF952" s="7">
        <v>60</v>
      </c>
      <c r="DH952" s="4">
        <f t="shared" ref="DH952" si="19604">IF(DH757="","",DH757)</f>
        <v>13</v>
      </c>
      <c r="DI952" s="4">
        <f t="shared" si="19095"/>
        <v>2</v>
      </c>
      <c r="DJ952" s="4">
        <f t="shared" si="19530"/>
        <v>3</v>
      </c>
      <c r="DK952" s="4" t="str">
        <f t="shared" ref="DK952" si="19605">IF(DK757="","",DK757)</f>
        <v/>
      </c>
      <c r="DL952" s="4" t="str">
        <f t="shared" si="19478"/>
        <v/>
      </c>
      <c r="DX952" s="7">
        <f t="shared" si="19497"/>
        <v>8120309</v>
      </c>
      <c r="DY952" s="7"/>
      <c r="DZ952" s="67">
        <v>0</v>
      </c>
      <c r="EA952" s="2" t="s">
        <v>242</v>
      </c>
      <c r="EB952" s="85" t="s">
        <v>242</v>
      </c>
      <c r="EC952" s="2" t="s">
        <v>242</v>
      </c>
      <c r="ED952" s="2">
        <v>2027</v>
      </c>
      <c r="EE952" s="2">
        <v>3004</v>
      </c>
      <c r="EF952" s="7">
        <v>50</v>
      </c>
      <c r="EG952" s="20"/>
      <c r="EH952" s="20"/>
      <c r="EI952" s="4">
        <f t="shared" ref="EI952" si="19606">IF(EI757="","",EI757)</f>
        <v>40012</v>
      </c>
      <c r="EJ952" s="4">
        <f t="shared" si="19097"/>
        <v>1</v>
      </c>
      <c r="EK952" s="4">
        <f t="shared" ref="EK952" si="19607">IF(EK757="","",EK757)</f>
        <v>40013</v>
      </c>
      <c r="EL952" s="4">
        <f t="shared" ref="EL952" si="19608">IF(EL757="","",EL757)</f>
        <v>1</v>
      </c>
      <c r="EM952" s="4">
        <f t="shared" ref="EM952" si="19609">IF(EM757="","",EM757)</f>
        <v>40013</v>
      </c>
      <c r="EN952" s="4">
        <f t="shared" ref="EN952" si="19610">IF(EN757="","",EN757)</f>
        <v>1</v>
      </c>
      <c r="EO952" s="4">
        <f t="shared" ref="EO952" si="19611">IF(EO757="","",EO757)</f>
        <v>40013</v>
      </c>
      <c r="EP952" s="4">
        <f t="shared" ref="EP952" si="19612">IF(EP757="","",EP757)</f>
        <v>1</v>
      </c>
      <c r="EQ952" s="4">
        <f t="shared" ref="EQ952" si="19613">IF(EQ757="","",EQ757)</f>
        <v>40013</v>
      </c>
      <c r="ER952" s="4">
        <f t="shared" ref="ER952:ER958" si="19614">IF(ER757="","",ER757)</f>
        <v>1</v>
      </c>
      <c r="ES952" s="4">
        <f t="shared" si="19589"/>
        <v>40013</v>
      </c>
      <c r="ET952" s="4">
        <f t="shared" ref="ET952" si="19615">IF(ET757="","",ET757)</f>
        <v>1</v>
      </c>
      <c r="EU952" s="4">
        <f t="shared" si="19566"/>
        <v>40013</v>
      </c>
      <c r="EV952" s="4">
        <f t="shared" si="19543"/>
        <v>1</v>
      </c>
      <c r="EW952" s="4">
        <f t="shared" si="19543"/>
        <v>40013</v>
      </c>
      <c r="EX952" s="4">
        <f t="shared" si="19543"/>
        <v>1</v>
      </c>
      <c r="EY952" s="4">
        <f t="shared" si="19543"/>
        <v>40013</v>
      </c>
      <c r="EZ952" s="4">
        <f t="shared" ref="EZ952" si="19616">IF(EZ757="","",EZ757)</f>
        <v>1</v>
      </c>
      <c r="FA952" s="4">
        <f t="shared" ref="FA952" si="19617">IF(FA757="","",FA757)</f>
        <v>40013</v>
      </c>
      <c r="FB952" s="4">
        <f t="shared" ref="FB952" si="19618">IF(FB757="","",FB757)</f>
        <v>1</v>
      </c>
      <c r="FC952" s="4">
        <f t="shared" ref="FC952" si="19619">IF(FC757="","",FC757)</f>
        <v>40013</v>
      </c>
      <c r="FD952" s="4">
        <f t="shared" ref="FD952" si="19620">IF(FD757="","",FD757)</f>
        <v>1</v>
      </c>
      <c r="FE952" s="4">
        <f t="shared" ref="FE952" si="19621">IF(FE757="","",FE757)</f>
        <v>20100</v>
      </c>
      <c r="FF952" s="4">
        <f t="shared" ref="FF952" si="19622">IF(FF757="","",FF757)</f>
        <v>1</v>
      </c>
      <c r="FG952" s="4">
        <f t="shared" ref="FG952" si="19623">IF(FG757="","",FG757)</f>
        <v>20100</v>
      </c>
      <c r="FH952" s="4">
        <f t="shared" si="19349"/>
        <v>1</v>
      </c>
      <c r="FR952" s="2">
        <v>99999</v>
      </c>
      <c r="FS952" s="2">
        <v>0</v>
      </c>
      <c r="FT952" s="4">
        <v>10000</v>
      </c>
      <c r="FU952" s="4"/>
      <c r="FV952" s="4"/>
      <c r="FW952" s="4"/>
      <c r="FX952" s="4"/>
      <c r="FY952" s="4"/>
      <c r="FZ952" s="77">
        <v>0</v>
      </c>
      <c r="GA952" s="2">
        <v>1</v>
      </c>
      <c r="GB952" s="2">
        <v>30</v>
      </c>
      <c r="GC952" s="2">
        <v>1</v>
      </c>
      <c r="GD952"/>
    </row>
    <row r="953" s="2" customFormat="1" ht="14.25" spans="1:186">
      <c r="A953" s="15">
        <v>8120310</v>
      </c>
      <c r="B953" s="7">
        <f t="shared" ref="B953" si="19624">B940</f>
        <v>1384</v>
      </c>
      <c r="C953" s="7">
        <f t="shared" ref="C953" si="19625">C940</f>
        <v>1</v>
      </c>
      <c r="D953" s="5" t="s">
        <v>696</v>
      </c>
      <c r="E953" s="2" t="s">
        <v>1666</v>
      </c>
      <c r="F953" s="31" t="s">
        <v>1483</v>
      </c>
      <c r="G953" s="31">
        <v>5</v>
      </c>
      <c r="H953" s="7" t="s">
        <v>191</v>
      </c>
      <c r="I953" s="7" t="s">
        <v>187</v>
      </c>
      <c r="J953" s="37">
        <v>1498</v>
      </c>
      <c r="K953" s="39">
        <v>1698</v>
      </c>
      <c r="L953" s="80"/>
      <c r="M953" s="29" t="s">
        <v>193</v>
      </c>
      <c r="N953" s="4">
        <f t="shared" ref="N953" si="19626">N758</f>
        <v>120</v>
      </c>
      <c r="O953" s="4">
        <f t="shared" si="19351"/>
        <v>120</v>
      </c>
      <c r="P953" s="40">
        <f t="shared" si="19352"/>
        <v>2105</v>
      </c>
      <c r="Q953" s="4"/>
      <c r="S953" s="48">
        <f t="shared" ref="S953" si="19627">S940</f>
        <v>2</v>
      </c>
      <c r="T953" s="47" t="s">
        <v>194</v>
      </c>
      <c r="U953" s="7" t="s">
        <v>195</v>
      </c>
      <c r="V953" s="7" t="str">
        <f t="shared" si="19509"/>
        <v>1</v>
      </c>
      <c r="W953" s="7" t="str">
        <f t="shared" si="19000"/>
        <v>1</v>
      </c>
      <c r="X953" s="40">
        <v>0</v>
      </c>
      <c r="AB953" s="7" t="s">
        <v>195</v>
      </c>
      <c r="AC953" s="7">
        <v>0</v>
      </c>
      <c r="AD953" s="7" t="s">
        <v>195</v>
      </c>
      <c r="AE953" s="7" t="s">
        <v>195</v>
      </c>
      <c r="AF953" s="7" t="s">
        <v>195</v>
      </c>
      <c r="AG953" s="7" t="s">
        <v>195</v>
      </c>
      <c r="AH953" s="40">
        <v>0</v>
      </c>
      <c r="AI953" s="40">
        <v>0</v>
      </c>
      <c r="AJ953" s="40">
        <v>1</v>
      </c>
      <c r="AK953" s="40">
        <v>0</v>
      </c>
      <c r="AL953" s="40">
        <v>1</v>
      </c>
      <c r="AM953" s="40">
        <v>0</v>
      </c>
      <c r="AN953" s="40">
        <v>60</v>
      </c>
      <c r="AO953" s="40">
        <v>20000</v>
      </c>
      <c r="AP953" s="7" t="s">
        <v>668</v>
      </c>
      <c r="AQ953" s="4">
        <f t="shared" si="19119"/>
        <v>3</v>
      </c>
      <c r="AR953" s="4">
        <f t="shared" ref="AR953" si="19628">AR758</f>
        <v>161506</v>
      </c>
      <c r="AS953" s="7" t="s">
        <v>199</v>
      </c>
      <c r="AT953" s="48">
        <v>3</v>
      </c>
      <c r="AU953" s="48">
        <v>1</v>
      </c>
      <c r="AV953" s="48">
        <v>3</v>
      </c>
      <c r="AW953" s="48">
        <v>500</v>
      </c>
      <c r="AX953" s="48">
        <v>250</v>
      </c>
      <c r="AY953" s="48">
        <v>0</v>
      </c>
      <c r="AZ953" s="48">
        <v>0</v>
      </c>
      <c r="BE953" s="48">
        <v>0</v>
      </c>
      <c r="BF953" s="48">
        <v>1</v>
      </c>
      <c r="BG953" s="48">
        <f t="shared" si="19354"/>
        <v>1170</v>
      </c>
      <c r="BH953" s="48">
        <f t="shared" si="19355"/>
        <v>1170</v>
      </c>
      <c r="BI953" s="7">
        <v>0</v>
      </c>
      <c r="BJ953" s="7">
        <v>0</v>
      </c>
      <c r="BK953" s="7">
        <v>0</v>
      </c>
      <c r="BL953" s="7">
        <v>0</v>
      </c>
      <c r="BM953" s="7">
        <v>0</v>
      </c>
      <c r="BN953" s="7">
        <v>0</v>
      </c>
      <c r="BO953" s="7">
        <v>0</v>
      </c>
      <c r="BP953" s="7">
        <v>0</v>
      </c>
      <c r="BQ953" s="7">
        <v>0</v>
      </c>
      <c r="BR953" s="7">
        <v>0</v>
      </c>
      <c r="BS953" s="7">
        <v>0</v>
      </c>
      <c r="BT953" s="7">
        <v>0</v>
      </c>
      <c r="BU953" s="7">
        <v>0</v>
      </c>
      <c r="BV953" s="7">
        <v>0</v>
      </c>
      <c r="BW953" s="7">
        <v>0</v>
      </c>
      <c r="BX953" s="7">
        <v>0</v>
      </c>
      <c r="BY953" s="7">
        <v>0</v>
      </c>
      <c r="BZ953" s="7">
        <v>0</v>
      </c>
      <c r="CA953" s="7">
        <v>0</v>
      </c>
      <c r="CB953" s="7">
        <v>0</v>
      </c>
      <c r="CC953" s="7">
        <v>0</v>
      </c>
      <c r="CD953" s="7">
        <v>0</v>
      </c>
      <c r="CE953" s="7">
        <v>0</v>
      </c>
      <c r="CF953" s="7">
        <v>0</v>
      </c>
      <c r="CG953" s="7">
        <v>0</v>
      </c>
      <c r="CH953" s="7">
        <v>0</v>
      </c>
      <c r="CI953" s="7">
        <v>0</v>
      </c>
      <c r="CJ953" s="7">
        <v>0</v>
      </c>
      <c r="CK953" s="7">
        <v>0</v>
      </c>
      <c r="CL953" s="40">
        <v>0</v>
      </c>
      <c r="CM953" s="40">
        <v>0</v>
      </c>
      <c r="CN953" s="40">
        <v>0</v>
      </c>
      <c r="CO953" s="40">
        <v>0</v>
      </c>
      <c r="CP953" s="7">
        <v>0</v>
      </c>
      <c r="CQ953" s="7">
        <v>0</v>
      </c>
      <c r="CR953" s="7">
        <v>0</v>
      </c>
      <c r="CS953" s="40">
        <v>0</v>
      </c>
      <c r="CT953" s="7">
        <v>0</v>
      </c>
      <c r="CU953" s="7">
        <v>0</v>
      </c>
      <c r="CV953" s="4"/>
      <c r="CW953" s="4"/>
      <c r="CX953" s="4" t="str">
        <f t="shared" ref="CX953" si="19629">IF(CX758="","",CX758)</f>
        <v/>
      </c>
      <c r="CY953" s="4" t="str">
        <f t="shared" si="19092"/>
        <v/>
      </c>
      <c r="CZ953" s="4" t="str">
        <f t="shared" si="19474"/>
        <v/>
      </c>
      <c r="DA953" s="4" t="str">
        <f t="shared" ref="DA953" si="19630">IF(DA758="","",DA758)</f>
        <v/>
      </c>
      <c r="DB953" s="4" t="str">
        <f t="shared" si="19433"/>
        <v/>
      </c>
      <c r="DC953" s="4" t="str">
        <f t="shared" ref="DC953" si="19631">IF(DC758="","",DC758)</f>
        <v/>
      </c>
      <c r="DD953" s="7">
        <v>2</v>
      </c>
      <c r="DE953" s="7">
        <v>30</v>
      </c>
      <c r="DF953" s="7">
        <v>60</v>
      </c>
      <c r="DH953" s="4">
        <f t="shared" ref="DH953" si="19632">IF(DH758="","",DH758)</f>
        <v>13</v>
      </c>
      <c r="DI953" s="4">
        <f t="shared" si="19095"/>
        <v>2</v>
      </c>
      <c r="DJ953" s="4">
        <f t="shared" si="19530"/>
        <v>3</v>
      </c>
      <c r="DK953" s="4" t="str">
        <f t="shared" ref="DK953" si="19633">IF(DK758="","",DK758)</f>
        <v/>
      </c>
      <c r="DL953" s="4" t="str">
        <f t="shared" si="19478"/>
        <v/>
      </c>
      <c r="DX953" s="7">
        <f t="shared" si="19497"/>
        <v>8120310</v>
      </c>
      <c r="DY953" s="7"/>
      <c r="DZ953" s="67">
        <v>0</v>
      </c>
      <c r="EA953" s="2" t="s">
        <v>242</v>
      </c>
      <c r="EB953" s="85" t="s">
        <v>242</v>
      </c>
      <c r="EC953" s="2" t="s">
        <v>242</v>
      </c>
      <c r="ED953" s="2">
        <v>2027</v>
      </c>
      <c r="EE953" s="2">
        <v>3004</v>
      </c>
      <c r="EF953" s="7">
        <v>50</v>
      </c>
      <c r="EG953" s="20"/>
      <c r="EH953" s="20"/>
      <c r="EI953" s="4">
        <f t="shared" ref="EI953" si="19634">IF(EI758="","",EI758)</f>
        <v>40012</v>
      </c>
      <c r="EJ953" s="4">
        <f t="shared" si="19097"/>
        <v>1</v>
      </c>
      <c r="EK953" s="4">
        <f t="shared" ref="EK953" si="19635">IF(EK758="","",EK758)</f>
        <v>40013</v>
      </c>
      <c r="EL953" s="4">
        <f t="shared" ref="EL953" si="19636">IF(EL758="","",EL758)</f>
        <v>1</v>
      </c>
      <c r="EM953" s="4">
        <f t="shared" ref="EM953" si="19637">IF(EM758="","",EM758)</f>
        <v>40013</v>
      </c>
      <c r="EN953" s="4">
        <f t="shared" ref="EN953" si="19638">IF(EN758="","",EN758)</f>
        <v>1</v>
      </c>
      <c r="EO953" s="4">
        <f t="shared" ref="EO953" si="19639">IF(EO758="","",EO758)</f>
        <v>40013</v>
      </c>
      <c r="EP953" s="4">
        <f t="shared" ref="EP953" si="19640">IF(EP758="","",EP758)</f>
        <v>1</v>
      </c>
      <c r="EQ953" s="4">
        <f t="shared" ref="EQ953" si="19641">IF(EQ758="","",EQ758)</f>
        <v>40013</v>
      </c>
      <c r="ER953" s="4">
        <f t="shared" si="19614"/>
        <v>1</v>
      </c>
      <c r="ES953" s="4">
        <f t="shared" si="19589"/>
        <v>40013</v>
      </c>
      <c r="ET953" s="4">
        <f t="shared" ref="ET953" si="19642">IF(ET758="","",ET758)</f>
        <v>1</v>
      </c>
      <c r="EU953" s="4">
        <f t="shared" si="19566"/>
        <v>40013</v>
      </c>
      <c r="EV953" s="4">
        <f t="shared" si="19543"/>
        <v>1</v>
      </c>
      <c r="EW953" s="4">
        <f t="shared" si="19543"/>
        <v>40013</v>
      </c>
      <c r="EX953" s="4">
        <f t="shared" si="19543"/>
        <v>1</v>
      </c>
      <c r="EY953" s="4">
        <f t="shared" si="19543"/>
        <v>40013</v>
      </c>
      <c r="EZ953" s="4">
        <f t="shared" ref="EZ953" si="19643">IF(EZ758="","",EZ758)</f>
        <v>1</v>
      </c>
      <c r="FA953" s="4">
        <f t="shared" ref="FA953:FA970" si="19644">IF(FA758="","",FA758)</f>
        <v>40013</v>
      </c>
      <c r="FB953" s="4">
        <f t="shared" ref="FB953:FB958" si="19645">IF(FB758="","",FB758)</f>
        <v>1</v>
      </c>
      <c r="FC953" s="4">
        <f t="shared" ref="FC953" si="19646">IF(FC758="","",FC758)</f>
        <v>40013</v>
      </c>
      <c r="FD953" s="4">
        <f t="shared" ref="FD953:FD958" si="19647">IF(FD758="","",FD758)</f>
        <v>1</v>
      </c>
      <c r="FE953" s="4">
        <f t="shared" ref="FE953" si="19648">IF(FE758="","",FE758)</f>
        <v>20100</v>
      </c>
      <c r="FF953" s="4">
        <f t="shared" ref="FF953" si="19649">IF(FF758="","",FF758)</f>
        <v>1</v>
      </c>
      <c r="FG953" s="4">
        <f t="shared" ref="FG953" si="19650">IF(FG758="","",FG758)</f>
        <v>20100</v>
      </c>
      <c r="FH953" s="4">
        <f t="shared" si="19349"/>
        <v>1</v>
      </c>
      <c r="FR953" s="2">
        <v>99999</v>
      </c>
      <c r="FS953" s="2">
        <v>0</v>
      </c>
      <c r="FT953" s="4">
        <v>10000</v>
      </c>
      <c r="FU953" s="4"/>
      <c r="FV953" s="4"/>
      <c r="FW953" s="4"/>
      <c r="FX953" s="4"/>
      <c r="FY953" s="4"/>
      <c r="FZ953" s="77">
        <v>0</v>
      </c>
      <c r="GA953" s="2">
        <v>1</v>
      </c>
      <c r="GB953" s="2">
        <v>30</v>
      </c>
      <c r="GC953" s="2">
        <v>1</v>
      </c>
      <c r="GD953"/>
    </row>
    <row r="954" s="2" customFormat="1" ht="14.25" spans="1:186">
      <c r="A954" s="15">
        <v>8120411</v>
      </c>
      <c r="B954" s="7">
        <f t="shared" ref="B954" si="19651">B941</f>
        <v>40</v>
      </c>
      <c r="C954" s="7">
        <f t="shared" ref="C954" si="19652">C941</f>
        <v>2</v>
      </c>
      <c r="D954" s="5" t="s">
        <v>698</v>
      </c>
      <c r="E954" s="2" t="s">
        <v>1667</v>
      </c>
      <c r="F954" s="31" t="s">
        <v>1483</v>
      </c>
      <c r="G954" s="31">
        <v>5</v>
      </c>
      <c r="H954" s="7" t="s">
        <v>191</v>
      </c>
      <c r="I954" s="7" t="s">
        <v>187</v>
      </c>
      <c r="J954" s="37">
        <v>1465</v>
      </c>
      <c r="K954" s="39">
        <v>1434</v>
      </c>
      <c r="L954" s="80"/>
      <c r="M954" s="29" t="s">
        <v>193</v>
      </c>
      <c r="N954" s="4">
        <f t="shared" ref="N954" si="19653">N759</f>
        <v>120</v>
      </c>
      <c r="O954" s="4">
        <f t="shared" si="19351"/>
        <v>120</v>
      </c>
      <c r="P954" s="40">
        <f t="shared" si="19352"/>
        <v>2205</v>
      </c>
      <c r="Q954" s="4"/>
      <c r="S954" s="48">
        <f t="shared" ref="S954" si="19654">S941</f>
        <v>0</v>
      </c>
      <c r="T954" s="47" t="s">
        <v>194</v>
      </c>
      <c r="U954" s="7" t="s">
        <v>195</v>
      </c>
      <c r="V954" s="7" t="str">
        <f t="shared" si="19509"/>
        <v>1</v>
      </c>
      <c r="W954" s="7" t="str">
        <f t="shared" si="19000"/>
        <v>1</v>
      </c>
      <c r="X954" s="40">
        <v>0</v>
      </c>
      <c r="AB954" s="7" t="s">
        <v>195</v>
      </c>
      <c r="AC954" s="7">
        <v>0</v>
      </c>
      <c r="AD954" s="7" t="s">
        <v>195</v>
      </c>
      <c r="AE954" s="7" t="s">
        <v>195</v>
      </c>
      <c r="AF954" s="7" t="s">
        <v>195</v>
      </c>
      <c r="AG954" s="7" t="s">
        <v>195</v>
      </c>
      <c r="AH954" s="40">
        <v>0</v>
      </c>
      <c r="AI954" s="40">
        <v>0</v>
      </c>
      <c r="AJ954" s="40">
        <v>1</v>
      </c>
      <c r="AK954" s="40">
        <v>0</v>
      </c>
      <c r="AL954" s="40">
        <v>1</v>
      </c>
      <c r="AM954" s="40">
        <v>0</v>
      </c>
      <c r="AN954" s="40">
        <v>60</v>
      </c>
      <c r="AO954" s="40">
        <v>20000</v>
      </c>
      <c r="AP954" s="7" t="s">
        <v>671</v>
      </c>
      <c r="AQ954" s="4">
        <f t="shared" ref="AQ954" si="19655">AQ759</f>
        <v>3</v>
      </c>
      <c r="AR954" s="4">
        <f t="shared" ref="AR954:AR974" si="19656">AR759</f>
        <v>161506</v>
      </c>
      <c r="AS954" s="7" t="s">
        <v>199</v>
      </c>
      <c r="AT954" s="48">
        <v>3</v>
      </c>
      <c r="AU954" s="48">
        <v>1</v>
      </c>
      <c r="AV954" s="48">
        <v>3</v>
      </c>
      <c r="AW954" s="48">
        <v>500</v>
      </c>
      <c r="AX954" s="48">
        <v>250</v>
      </c>
      <c r="AY954" s="48">
        <v>0</v>
      </c>
      <c r="AZ954" s="48">
        <v>0</v>
      </c>
      <c r="BE954" s="48">
        <v>0</v>
      </c>
      <c r="BF954" s="48">
        <v>1</v>
      </c>
      <c r="BG954" s="48">
        <f t="shared" si="19354"/>
        <v>1170</v>
      </c>
      <c r="BH954" s="48">
        <f t="shared" si="19355"/>
        <v>1170</v>
      </c>
      <c r="BI954" s="7">
        <v>0</v>
      </c>
      <c r="BJ954" s="7">
        <v>0</v>
      </c>
      <c r="BK954" s="7">
        <v>0</v>
      </c>
      <c r="BL954" s="7">
        <v>0</v>
      </c>
      <c r="BM954" s="7">
        <v>0</v>
      </c>
      <c r="BN954" s="7">
        <v>0</v>
      </c>
      <c r="BO954" s="7">
        <v>0</v>
      </c>
      <c r="BP954" s="7">
        <v>0</v>
      </c>
      <c r="BQ954" s="7">
        <v>0</v>
      </c>
      <c r="BR954" s="7">
        <v>0</v>
      </c>
      <c r="BS954" s="7">
        <v>0</v>
      </c>
      <c r="BT954" s="7">
        <v>0</v>
      </c>
      <c r="BU954" s="7">
        <v>0</v>
      </c>
      <c r="BV954" s="7">
        <v>0</v>
      </c>
      <c r="BW954" s="7">
        <v>0</v>
      </c>
      <c r="BX954" s="7">
        <v>0</v>
      </c>
      <c r="BY954" s="7">
        <v>0</v>
      </c>
      <c r="BZ954" s="7">
        <v>0</v>
      </c>
      <c r="CA954" s="7">
        <v>0</v>
      </c>
      <c r="CB954" s="7">
        <v>0</v>
      </c>
      <c r="CC954" s="7">
        <v>0</v>
      </c>
      <c r="CD954" s="7">
        <v>0</v>
      </c>
      <c r="CE954" s="7">
        <v>0</v>
      </c>
      <c r="CF954" s="7">
        <v>0</v>
      </c>
      <c r="CG954" s="7">
        <v>0</v>
      </c>
      <c r="CH954" s="7">
        <v>0</v>
      </c>
      <c r="CI954" s="7">
        <v>0</v>
      </c>
      <c r="CJ954" s="7">
        <v>0</v>
      </c>
      <c r="CK954" s="7">
        <v>0</v>
      </c>
      <c r="CL954" s="40">
        <v>0</v>
      </c>
      <c r="CM954" s="40">
        <v>0</v>
      </c>
      <c r="CN954" s="40">
        <v>0</v>
      </c>
      <c r="CO954" s="40">
        <v>0</v>
      </c>
      <c r="CP954" s="7">
        <v>0</v>
      </c>
      <c r="CQ954" s="7">
        <v>0</v>
      </c>
      <c r="CR954" s="7">
        <v>0</v>
      </c>
      <c r="CS954" s="40">
        <v>0</v>
      </c>
      <c r="CT954" s="7">
        <v>0</v>
      </c>
      <c r="CU954" s="7">
        <v>0</v>
      </c>
      <c r="CV954" s="4"/>
      <c r="CW954" s="4"/>
      <c r="CX954" s="4" t="str">
        <f t="shared" ref="CX954" si="19657">IF(CX759="","",CX759)</f>
        <v/>
      </c>
      <c r="CY954" s="4" t="str">
        <f t="shared" ref="CY954" si="19658">IF(CY759="","",CY759)</f>
        <v/>
      </c>
      <c r="CZ954" s="4" t="str">
        <f t="shared" si="19474"/>
        <v/>
      </c>
      <c r="DA954" s="4" t="str">
        <f t="shared" ref="DA954" si="19659">IF(DA759="","",DA759)</f>
        <v/>
      </c>
      <c r="DB954" s="4" t="str">
        <f t="shared" si="19433"/>
        <v/>
      </c>
      <c r="DC954" s="4" t="str">
        <f t="shared" ref="DC954" si="19660">IF(DC759="","",DC759)</f>
        <v/>
      </c>
      <c r="DD954" s="7">
        <v>2</v>
      </c>
      <c r="DE954" s="7">
        <v>30</v>
      </c>
      <c r="DF954" s="7">
        <v>60</v>
      </c>
      <c r="DH954" s="4">
        <f t="shared" ref="DH954" si="19661">IF(DH759="","",DH759)</f>
        <v>13</v>
      </c>
      <c r="DI954" s="4">
        <f t="shared" si="19095"/>
        <v>4</v>
      </c>
      <c r="DJ954" s="4">
        <f t="shared" si="19530"/>
        <v>5</v>
      </c>
      <c r="DK954" s="4" t="str">
        <f t="shared" ref="DK954" si="19662">IF(DK759="","",DK759)</f>
        <v/>
      </c>
      <c r="DL954" s="4" t="str">
        <f t="shared" si="19478"/>
        <v/>
      </c>
      <c r="DX954" s="7">
        <f t="shared" si="19497"/>
        <v>8120411</v>
      </c>
      <c r="DY954" s="7"/>
      <c r="DZ954" s="67">
        <v>0</v>
      </c>
      <c r="EA954" s="2" t="s">
        <v>242</v>
      </c>
      <c r="EB954" s="85" t="s">
        <v>242</v>
      </c>
      <c r="EC954" s="2" t="s">
        <v>242</v>
      </c>
      <c r="ED954" s="2">
        <v>2030</v>
      </c>
      <c r="EE954" s="2">
        <v>3004</v>
      </c>
      <c r="EF954" s="7">
        <v>50</v>
      </c>
      <c r="EG954" s="20"/>
      <c r="EH954" s="20"/>
      <c r="EI954" s="4">
        <f t="shared" ref="EI954" si="19663">IF(EI759="","",EI759)</f>
        <v>40012</v>
      </c>
      <c r="EJ954" s="4">
        <f t="shared" ref="EJ954" si="19664">IF(EJ759="","",EJ759)</f>
        <v>1</v>
      </c>
      <c r="EK954" s="4">
        <f t="shared" ref="EK954" si="19665">IF(EK759="","",EK759)</f>
        <v>40013</v>
      </c>
      <c r="EL954" s="4">
        <f t="shared" ref="EL954" si="19666">IF(EL759="","",EL759)</f>
        <v>1</v>
      </c>
      <c r="EM954" s="4">
        <f t="shared" ref="EM954" si="19667">IF(EM759="","",EM759)</f>
        <v>40013</v>
      </c>
      <c r="EN954" s="4">
        <f t="shared" ref="EN954" si="19668">IF(EN759="","",EN759)</f>
        <v>1</v>
      </c>
      <c r="EO954" s="4">
        <f t="shared" ref="EO954" si="19669">IF(EO759="","",EO759)</f>
        <v>40013</v>
      </c>
      <c r="EP954" s="4">
        <f t="shared" ref="EP954" si="19670">IF(EP759="","",EP759)</f>
        <v>1</v>
      </c>
      <c r="EQ954" s="4">
        <f t="shared" ref="EQ954" si="19671">IF(EQ759="","",EQ759)</f>
        <v>40013</v>
      </c>
      <c r="ER954" s="4">
        <f t="shared" si="19614"/>
        <v>1</v>
      </c>
      <c r="ES954" s="4">
        <f t="shared" si="19589"/>
        <v>40013</v>
      </c>
      <c r="ET954" s="4">
        <f t="shared" ref="ET954" si="19672">IF(ET759="","",ET759)</f>
        <v>1</v>
      </c>
      <c r="EU954" s="4">
        <f t="shared" si="19566"/>
        <v>40013</v>
      </c>
      <c r="EV954" s="4">
        <f t="shared" si="19543"/>
        <v>1</v>
      </c>
      <c r="EW954" s="4">
        <f t="shared" si="19543"/>
        <v>40013</v>
      </c>
      <c r="EX954" s="4">
        <f t="shared" si="19543"/>
        <v>1</v>
      </c>
      <c r="EY954" s="4">
        <f t="shared" si="19543"/>
        <v>40013</v>
      </c>
      <c r="EZ954" s="4">
        <f t="shared" ref="EZ954" si="19673">IF(EZ759="","",EZ759)</f>
        <v>1</v>
      </c>
      <c r="FA954" s="4">
        <f t="shared" si="19644"/>
        <v>40013</v>
      </c>
      <c r="FB954" s="4">
        <f t="shared" si="19645"/>
        <v>1</v>
      </c>
      <c r="FC954" s="4">
        <f t="shared" ref="FC954" si="19674">IF(FC759="","",FC759)</f>
        <v>40013</v>
      </c>
      <c r="FD954" s="4">
        <f t="shared" si="19647"/>
        <v>1</v>
      </c>
      <c r="FE954" s="4">
        <f t="shared" ref="FE954" si="19675">IF(FE759="","",FE759)</f>
        <v>20100</v>
      </c>
      <c r="FF954" s="4">
        <f t="shared" ref="FF954" si="19676">IF(FF759="","",FF759)</f>
        <v>1</v>
      </c>
      <c r="FG954" s="4">
        <f t="shared" ref="FG954" si="19677">IF(FG759="","",FG759)</f>
        <v>20100</v>
      </c>
      <c r="FH954" s="4">
        <f t="shared" si="19349"/>
        <v>1</v>
      </c>
      <c r="FR954" s="2">
        <v>99999</v>
      </c>
      <c r="FS954" s="2">
        <v>0</v>
      </c>
      <c r="FT954" s="4">
        <v>10000</v>
      </c>
      <c r="FU954" s="4"/>
      <c r="FV954" s="4"/>
      <c r="FW954" s="4"/>
      <c r="FX954" s="4"/>
      <c r="FY954" s="4"/>
      <c r="FZ954" s="77">
        <v>0</v>
      </c>
      <c r="GA954" s="2">
        <v>1</v>
      </c>
      <c r="GB954" s="2">
        <v>30</v>
      </c>
      <c r="GC954" s="2">
        <v>1</v>
      </c>
      <c r="GD954"/>
    </row>
    <row r="955" s="2" customFormat="1" ht="14.25" spans="1:186">
      <c r="A955" s="15">
        <v>8120512</v>
      </c>
      <c r="B955" s="7">
        <f t="shared" ref="B955" si="19678">B942</f>
        <v>72</v>
      </c>
      <c r="C955" s="7">
        <f t="shared" ref="C955" si="19679">C942</f>
        <v>4</v>
      </c>
      <c r="D955" s="5" t="s">
        <v>700</v>
      </c>
      <c r="E955" s="2" t="s">
        <v>1668</v>
      </c>
      <c r="F955" s="31" t="s">
        <v>1483</v>
      </c>
      <c r="G955" s="31">
        <v>5</v>
      </c>
      <c r="H955" s="7" t="s">
        <v>191</v>
      </c>
      <c r="I955" s="7" t="s">
        <v>187</v>
      </c>
      <c r="J955" s="37">
        <v>1476</v>
      </c>
      <c r="K955" s="39">
        <v>1435</v>
      </c>
      <c r="L955" s="80"/>
      <c r="M955" s="29" t="s">
        <v>193</v>
      </c>
      <c r="N955" s="4">
        <f t="shared" ref="N955" si="19680">N760</f>
        <v>120</v>
      </c>
      <c r="O955" s="4">
        <f t="shared" si="19351"/>
        <v>120</v>
      </c>
      <c r="P955" s="40">
        <f t="shared" si="19352"/>
        <v>2405</v>
      </c>
      <c r="Q955" s="4"/>
      <c r="S955" s="48">
        <f t="shared" ref="S955" si="19681">S942</f>
        <v>0</v>
      </c>
      <c r="T955" s="47" t="s">
        <v>194</v>
      </c>
      <c r="U955" s="7" t="s">
        <v>195</v>
      </c>
      <c r="V955" s="7" t="str">
        <f t="shared" si="19509"/>
        <v>1</v>
      </c>
      <c r="W955" s="7" t="str">
        <f t="shared" si="19000"/>
        <v>1</v>
      </c>
      <c r="X955" s="40">
        <v>0</v>
      </c>
      <c r="AB955" s="7" t="s">
        <v>195</v>
      </c>
      <c r="AC955" s="7">
        <v>0</v>
      </c>
      <c r="AD955" s="7" t="s">
        <v>195</v>
      </c>
      <c r="AE955" s="7" t="s">
        <v>195</v>
      </c>
      <c r="AF955" s="7" t="s">
        <v>195</v>
      </c>
      <c r="AG955" s="7" t="s">
        <v>195</v>
      </c>
      <c r="AH955" s="40">
        <v>0</v>
      </c>
      <c r="AI955" s="40">
        <v>0</v>
      </c>
      <c r="AJ955" s="40">
        <v>1</v>
      </c>
      <c r="AK955" s="40">
        <v>0</v>
      </c>
      <c r="AL955" s="40">
        <v>1</v>
      </c>
      <c r="AM955" s="40">
        <v>0</v>
      </c>
      <c r="AN955" s="40">
        <v>60</v>
      </c>
      <c r="AO955" s="40">
        <v>20000</v>
      </c>
      <c r="AP955" s="7" t="s">
        <v>674</v>
      </c>
      <c r="AQ955" s="4">
        <f t="shared" ref="AQ955" si="19682">AQ760</f>
        <v>3</v>
      </c>
      <c r="AR955" s="4">
        <f t="shared" si="19656"/>
        <v>161506</v>
      </c>
      <c r="AS955" s="7" t="s">
        <v>199</v>
      </c>
      <c r="AT955" s="48">
        <v>3</v>
      </c>
      <c r="AU955" s="48">
        <v>1</v>
      </c>
      <c r="AV955" s="48">
        <v>3</v>
      </c>
      <c r="AW955" s="48">
        <v>500</v>
      </c>
      <c r="AX955" s="48">
        <v>250</v>
      </c>
      <c r="AY955" s="48">
        <v>0</v>
      </c>
      <c r="AZ955" s="48">
        <v>0</v>
      </c>
      <c r="BE955" s="48">
        <v>0</v>
      </c>
      <c r="BF955" s="48">
        <v>1</v>
      </c>
      <c r="BG955" s="48">
        <f t="shared" si="19354"/>
        <v>1170</v>
      </c>
      <c r="BH955" s="48">
        <f t="shared" si="19355"/>
        <v>1170</v>
      </c>
      <c r="BI955" s="7">
        <v>0</v>
      </c>
      <c r="BJ955" s="7">
        <v>0</v>
      </c>
      <c r="BK955" s="7">
        <v>0</v>
      </c>
      <c r="BL955" s="7">
        <v>0</v>
      </c>
      <c r="BM955" s="7">
        <v>0</v>
      </c>
      <c r="BN955" s="7">
        <v>0</v>
      </c>
      <c r="BO955" s="7">
        <v>0</v>
      </c>
      <c r="BP955" s="7">
        <v>0</v>
      </c>
      <c r="BQ955" s="7">
        <v>0</v>
      </c>
      <c r="BR955" s="7">
        <v>0</v>
      </c>
      <c r="BS955" s="7">
        <v>0</v>
      </c>
      <c r="BT955" s="7">
        <v>0</v>
      </c>
      <c r="BU955" s="7">
        <v>0</v>
      </c>
      <c r="BV955" s="7">
        <v>0</v>
      </c>
      <c r="BW955" s="7">
        <v>0</v>
      </c>
      <c r="BX955" s="7">
        <v>0</v>
      </c>
      <c r="BY955" s="7">
        <v>0</v>
      </c>
      <c r="BZ955" s="7">
        <v>0</v>
      </c>
      <c r="CA955" s="7">
        <v>0</v>
      </c>
      <c r="CB955" s="7">
        <v>0</v>
      </c>
      <c r="CC955" s="7">
        <v>0</v>
      </c>
      <c r="CD955" s="7">
        <v>0</v>
      </c>
      <c r="CE955" s="7">
        <v>0</v>
      </c>
      <c r="CF955" s="7">
        <v>0</v>
      </c>
      <c r="CG955" s="7">
        <v>0</v>
      </c>
      <c r="CH955" s="7">
        <v>0</v>
      </c>
      <c r="CI955" s="7">
        <v>0</v>
      </c>
      <c r="CJ955" s="7">
        <v>0</v>
      </c>
      <c r="CK955" s="7">
        <v>0</v>
      </c>
      <c r="CL955" s="40">
        <v>0</v>
      </c>
      <c r="CM955" s="40">
        <v>0</v>
      </c>
      <c r="CN955" s="40">
        <v>0</v>
      </c>
      <c r="CO955" s="40">
        <v>0</v>
      </c>
      <c r="CP955" s="7">
        <v>0</v>
      </c>
      <c r="CQ955" s="7">
        <v>0</v>
      </c>
      <c r="CR955" s="7">
        <v>0</v>
      </c>
      <c r="CS955" s="40">
        <v>0</v>
      </c>
      <c r="CT955" s="7">
        <v>0</v>
      </c>
      <c r="CU955" s="7">
        <v>0</v>
      </c>
      <c r="CV955" s="4"/>
      <c r="CW955" s="4"/>
      <c r="CX955" s="4" t="str">
        <f t="shared" ref="CX955" si="19683">IF(CX760="","",CX760)</f>
        <v/>
      </c>
      <c r="CY955" s="4" t="str">
        <f t="shared" ref="CY955" si="19684">IF(CY760="","",CY760)</f>
        <v/>
      </c>
      <c r="CZ955" s="4" t="str">
        <f t="shared" si="19474"/>
        <v/>
      </c>
      <c r="DA955" s="4" t="str">
        <f t="shared" ref="DA955" si="19685">IF(DA760="","",DA760)</f>
        <v/>
      </c>
      <c r="DB955" s="4" t="str">
        <f t="shared" si="19433"/>
        <v/>
      </c>
      <c r="DC955" s="4" t="str">
        <f t="shared" ref="DC955" si="19686">IF(DC760="","",DC760)</f>
        <v/>
      </c>
      <c r="DD955" s="7">
        <v>2</v>
      </c>
      <c r="DE955" s="7">
        <v>30</v>
      </c>
      <c r="DF955" s="7">
        <v>60</v>
      </c>
      <c r="DH955" s="4">
        <f t="shared" ref="DH955" si="19687">IF(DH760="","",DH760)</f>
        <v>13</v>
      </c>
      <c r="DI955" s="4">
        <f t="shared" si="19095"/>
        <v>1</v>
      </c>
      <c r="DJ955" s="4">
        <f t="shared" si="19530"/>
        <v>6</v>
      </c>
      <c r="DK955" s="4">
        <f t="shared" ref="DK955" si="19688">IF(DK760="","",DK760)</f>
        <v>9</v>
      </c>
      <c r="DL955" s="4" t="str">
        <f t="shared" si="19478"/>
        <v/>
      </c>
      <c r="DX955" s="7">
        <f t="shared" si="19497"/>
        <v>8120512</v>
      </c>
      <c r="DY955" s="7"/>
      <c r="DZ955" s="67">
        <v>0</v>
      </c>
      <c r="EA955" s="2" t="s">
        <v>242</v>
      </c>
      <c r="EB955" s="85" t="s">
        <v>242</v>
      </c>
      <c r="EC955" s="2" t="s">
        <v>242</v>
      </c>
      <c r="ED955" s="2">
        <v>2033</v>
      </c>
      <c r="EE955" s="2">
        <v>3004</v>
      </c>
      <c r="EF955" s="7">
        <v>50</v>
      </c>
      <c r="EG955" s="20"/>
      <c r="EH955" s="20"/>
      <c r="EI955" s="4">
        <f t="shared" ref="EI955" si="19689">IF(EI760="","",EI760)</f>
        <v>40012</v>
      </c>
      <c r="EJ955" s="4">
        <f t="shared" ref="EJ955" si="19690">IF(EJ760="","",EJ760)</f>
        <v>1</v>
      </c>
      <c r="EK955" s="4">
        <f t="shared" ref="EK955" si="19691">IF(EK760="","",EK760)</f>
        <v>40013</v>
      </c>
      <c r="EL955" s="4">
        <f t="shared" ref="EL955" si="19692">IF(EL760="","",EL760)</f>
        <v>1</v>
      </c>
      <c r="EM955" s="4">
        <f t="shared" ref="EM955" si="19693">IF(EM760="","",EM760)</f>
        <v>40013</v>
      </c>
      <c r="EN955" s="4">
        <f t="shared" ref="EN955" si="19694">IF(EN760="","",EN760)</f>
        <v>1</v>
      </c>
      <c r="EO955" s="4">
        <f t="shared" ref="EO955" si="19695">IF(EO760="","",EO760)</f>
        <v>40013</v>
      </c>
      <c r="EP955" s="4">
        <f t="shared" ref="EP955" si="19696">IF(EP760="","",EP760)</f>
        <v>1</v>
      </c>
      <c r="EQ955" s="4">
        <f t="shared" ref="EQ955" si="19697">IF(EQ760="","",EQ760)</f>
        <v>40013</v>
      </c>
      <c r="ER955" s="4">
        <f t="shared" si="19614"/>
        <v>1</v>
      </c>
      <c r="ES955" s="4">
        <f t="shared" si="19589"/>
        <v>40013</v>
      </c>
      <c r="ET955" s="4">
        <f t="shared" ref="ET955" si="19698">IF(ET760="","",ET760)</f>
        <v>1</v>
      </c>
      <c r="EU955" s="4">
        <f t="shared" si="19566"/>
        <v>40013</v>
      </c>
      <c r="EV955" s="4">
        <f t="shared" si="19543"/>
        <v>1</v>
      </c>
      <c r="EW955" s="4">
        <f t="shared" si="19543"/>
        <v>40013</v>
      </c>
      <c r="EX955" s="4">
        <f t="shared" si="19543"/>
        <v>1</v>
      </c>
      <c r="EY955" s="4">
        <f t="shared" si="19543"/>
        <v>40013</v>
      </c>
      <c r="EZ955" s="4">
        <f t="shared" ref="EZ955" si="19699">IF(EZ760="","",EZ760)</f>
        <v>1</v>
      </c>
      <c r="FA955" s="4">
        <f t="shared" si="19644"/>
        <v>40013</v>
      </c>
      <c r="FB955" s="4">
        <f t="shared" si="19645"/>
        <v>1</v>
      </c>
      <c r="FC955" s="4">
        <f t="shared" ref="FC955" si="19700">IF(FC760="","",FC760)</f>
        <v>40013</v>
      </c>
      <c r="FD955" s="4">
        <f t="shared" si="19647"/>
        <v>1</v>
      </c>
      <c r="FE955" s="4">
        <f t="shared" ref="FE955" si="19701">IF(FE760="","",FE760)</f>
        <v>20100</v>
      </c>
      <c r="FF955" s="4">
        <f t="shared" ref="FF955" si="19702">IF(FF760="","",FF760)</f>
        <v>1</v>
      </c>
      <c r="FG955" s="4">
        <f t="shared" ref="FG955" si="19703">IF(FG760="","",FG760)</f>
        <v>20100</v>
      </c>
      <c r="FH955" s="4">
        <f t="shared" si="19349"/>
        <v>1</v>
      </c>
      <c r="FR955" s="2">
        <v>99999</v>
      </c>
      <c r="FS955" s="2">
        <v>0</v>
      </c>
      <c r="FT955" s="4">
        <v>10000</v>
      </c>
      <c r="FU955" s="4"/>
      <c r="FV955" s="4"/>
      <c r="FW955" s="4"/>
      <c r="FX955" s="4"/>
      <c r="FY955" s="4"/>
      <c r="FZ955" s="77">
        <v>0</v>
      </c>
      <c r="GA955" s="2">
        <v>1</v>
      </c>
      <c r="GB955" s="2">
        <v>30</v>
      </c>
      <c r="GC955" s="2">
        <v>1</v>
      </c>
      <c r="GD955"/>
    </row>
    <row r="956" s="2" customFormat="1" ht="14.25" spans="1:186">
      <c r="A956" s="15">
        <v>8120613</v>
      </c>
      <c r="B956" s="7">
        <f t="shared" ref="B956" si="19704">B943</f>
        <v>88</v>
      </c>
      <c r="C956" s="7">
        <f t="shared" ref="C956" si="19705">C943</f>
        <v>5</v>
      </c>
      <c r="D956" s="5" t="s">
        <v>702</v>
      </c>
      <c r="E956" s="2" t="s">
        <v>1669</v>
      </c>
      <c r="F956" s="31" t="s">
        <v>1483</v>
      </c>
      <c r="G956" s="31">
        <v>5</v>
      </c>
      <c r="H956" s="7" t="s">
        <v>191</v>
      </c>
      <c r="I956" s="7" t="s">
        <v>187</v>
      </c>
      <c r="J956" s="37">
        <v>1487</v>
      </c>
      <c r="K956" s="39">
        <v>1429</v>
      </c>
      <c r="L956" s="80"/>
      <c r="M956" s="29" t="s">
        <v>193</v>
      </c>
      <c r="N956" s="4">
        <f t="shared" ref="N956" si="19706">N761</f>
        <v>120</v>
      </c>
      <c r="O956" s="4">
        <f t="shared" si="19351"/>
        <v>120</v>
      </c>
      <c r="P956" s="40">
        <f t="shared" si="19352"/>
        <v>2505</v>
      </c>
      <c r="Q956" s="4"/>
      <c r="S956" s="48">
        <f t="shared" ref="S956" si="19707">S943</f>
        <v>0</v>
      </c>
      <c r="T956" s="47" t="s">
        <v>194</v>
      </c>
      <c r="U956" s="7" t="s">
        <v>195</v>
      </c>
      <c r="V956" s="7" t="str">
        <f t="shared" si="19509"/>
        <v>1</v>
      </c>
      <c r="W956" s="7" t="str">
        <f t="shared" ref="W956" si="19708">IF(P956&gt;=50,"1","0")</f>
        <v>1</v>
      </c>
      <c r="X956" s="40">
        <v>0</v>
      </c>
      <c r="AB956" s="7" t="s">
        <v>195</v>
      </c>
      <c r="AC956" s="7">
        <v>0</v>
      </c>
      <c r="AD956" s="7" t="s">
        <v>195</v>
      </c>
      <c r="AE956" s="7" t="s">
        <v>195</v>
      </c>
      <c r="AF956" s="7" t="s">
        <v>195</v>
      </c>
      <c r="AG956" s="7" t="s">
        <v>195</v>
      </c>
      <c r="AH956" s="40">
        <v>0</v>
      </c>
      <c r="AI956" s="40">
        <v>0</v>
      </c>
      <c r="AJ956" s="40">
        <v>1</v>
      </c>
      <c r="AK956" s="40">
        <v>0</v>
      </c>
      <c r="AL956" s="40">
        <v>1</v>
      </c>
      <c r="AM956" s="40">
        <v>0</v>
      </c>
      <c r="AN956" s="40">
        <v>60</v>
      </c>
      <c r="AO956" s="40">
        <v>20000</v>
      </c>
      <c r="AP956" s="7" t="s">
        <v>677</v>
      </c>
      <c r="AQ956" s="4">
        <f t="shared" ref="AQ956" si="19709">AQ761</f>
        <v>3</v>
      </c>
      <c r="AR956" s="4">
        <f t="shared" si="19656"/>
        <v>161506</v>
      </c>
      <c r="AS956" s="7" t="s">
        <v>199</v>
      </c>
      <c r="AT956" s="48">
        <v>3</v>
      </c>
      <c r="AU956" s="48">
        <v>1</v>
      </c>
      <c r="AV956" s="48">
        <v>3</v>
      </c>
      <c r="AW956" s="48">
        <v>500</v>
      </c>
      <c r="AX956" s="48">
        <v>250</v>
      </c>
      <c r="AY956" s="48">
        <v>0</v>
      </c>
      <c r="AZ956" s="48">
        <v>0</v>
      </c>
      <c r="BE956" s="48">
        <v>0</v>
      </c>
      <c r="BF956" s="48">
        <v>1</v>
      </c>
      <c r="BG956" s="48">
        <f t="shared" si="19354"/>
        <v>1170</v>
      </c>
      <c r="BH956" s="48">
        <f t="shared" si="19355"/>
        <v>1170</v>
      </c>
      <c r="BI956" s="7">
        <v>0</v>
      </c>
      <c r="BJ956" s="7">
        <v>0</v>
      </c>
      <c r="BK956" s="7">
        <v>0</v>
      </c>
      <c r="BL956" s="7">
        <v>0</v>
      </c>
      <c r="BM956" s="7">
        <v>0</v>
      </c>
      <c r="BN956" s="7">
        <v>0</v>
      </c>
      <c r="BO956" s="7">
        <v>0</v>
      </c>
      <c r="BP956" s="7">
        <v>0</v>
      </c>
      <c r="BQ956" s="7">
        <v>0</v>
      </c>
      <c r="BR956" s="7">
        <v>0</v>
      </c>
      <c r="BS956" s="7">
        <v>0</v>
      </c>
      <c r="BT956" s="7">
        <v>0</v>
      </c>
      <c r="BU956" s="7">
        <v>0</v>
      </c>
      <c r="BV956" s="7">
        <v>0</v>
      </c>
      <c r="BW956" s="7">
        <v>0</v>
      </c>
      <c r="BX956" s="7">
        <v>0</v>
      </c>
      <c r="BY956" s="7">
        <v>0</v>
      </c>
      <c r="BZ956" s="7">
        <v>0</v>
      </c>
      <c r="CA956" s="7">
        <v>0</v>
      </c>
      <c r="CB956" s="7">
        <v>0</v>
      </c>
      <c r="CC956" s="7">
        <v>0</v>
      </c>
      <c r="CD956" s="7">
        <v>0</v>
      </c>
      <c r="CE956" s="7">
        <v>0</v>
      </c>
      <c r="CF956" s="7">
        <v>0</v>
      </c>
      <c r="CG956" s="7">
        <v>0</v>
      </c>
      <c r="CH956" s="7">
        <v>0</v>
      </c>
      <c r="CI956" s="7">
        <v>0</v>
      </c>
      <c r="CJ956" s="7">
        <v>0</v>
      </c>
      <c r="CK956" s="7">
        <v>0</v>
      </c>
      <c r="CL956" s="40">
        <v>0</v>
      </c>
      <c r="CM956" s="40">
        <v>0</v>
      </c>
      <c r="CN956" s="40">
        <v>0</v>
      </c>
      <c r="CO956" s="40">
        <v>0</v>
      </c>
      <c r="CP956" s="7">
        <v>0</v>
      </c>
      <c r="CQ956" s="7">
        <v>0</v>
      </c>
      <c r="CR956" s="7">
        <v>0</v>
      </c>
      <c r="CS956" s="40">
        <v>0</v>
      </c>
      <c r="CT956" s="7">
        <v>0</v>
      </c>
      <c r="CU956" s="7">
        <v>0</v>
      </c>
      <c r="CV956" s="4"/>
      <c r="CW956" s="4"/>
      <c r="CX956" s="4" t="str">
        <f t="shared" ref="CX956" si="19710">IF(CX761="","",CX761)</f>
        <v/>
      </c>
      <c r="CY956" s="4" t="str">
        <f t="shared" ref="CY956" si="19711">IF(CY761="","",CY761)</f>
        <v/>
      </c>
      <c r="CZ956" s="4" t="str">
        <f t="shared" ref="CZ956" si="19712">IF(CZ761="","",CZ761)</f>
        <v/>
      </c>
      <c r="DA956" s="4" t="str">
        <f t="shared" ref="DA956" si="19713">IF(DA761="","",DA761)</f>
        <v/>
      </c>
      <c r="DB956" s="4" t="str">
        <f t="shared" ref="DB956" si="19714">IF(DB761="","",DB761)</f>
        <v/>
      </c>
      <c r="DC956" s="4" t="str">
        <f t="shared" ref="DC956" si="19715">IF(DC761="","",DC761)</f>
        <v/>
      </c>
      <c r="DD956" s="7">
        <v>2</v>
      </c>
      <c r="DE956" s="7">
        <v>30</v>
      </c>
      <c r="DF956" s="7">
        <v>60</v>
      </c>
      <c r="DH956" s="4">
        <f t="shared" ref="DH956" si="19716">IF(DH761="","",DH761)</f>
        <v>13</v>
      </c>
      <c r="DI956" s="4">
        <f t="shared" si="19095"/>
        <v>6</v>
      </c>
      <c r="DJ956" s="4">
        <f t="shared" si="19530"/>
        <v>9</v>
      </c>
      <c r="DK956" s="4" t="str">
        <f t="shared" ref="DK956" si="19717">IF(DK761="","",DK761)</f>
        <v/>
      </c>
      <c r="DL956" s="4" t="str">
        <f t="shared" si="19478"/>
        <v/>
      </c>
      <c r="DX956" s="7">
        <f t="shared" si="19497"/>
        <v>8120613</v>
      </c>
      <c r="DY956" s="7"/>
      <c r="DZ956" s="67">
        <v>0</v>
      </c>
      <c r="EA956" s="2" t="s">
        <v>242</v>
      </c>
      <c r="EB956" s="85" t="s">
        <v>242</v>
      </c>
      <c r="EC956" s="2" t="s">
        <v>242</v>
      </c>
      <c r="ED956" s="2">
        <v>2036</v>
      </c>
      <c r="EE956" s="2">
        <v>3004</v>
      </c>
      <c r="EF956" s="7">
        <v>50</v>
      </c>
      <c r="EG956" s="20"/>
      <c r="EH956" s="20"/>
      <c r="EI956" s="4">
        <f t="shared" ref="EI956" si="19718">IF(EI761="","",EI761)</f>
        <v>40012</v>
      </c>
      <c r="EJ956" s="4">
        <f t="shared" ref="EJ956" si="19719">IF(EJ761="","",EJ761)</f>
        <v>1</v>
      </c>
      <c r="EK956" s="4">
        <f t="shared" ref="EK956" si="19720">IF(EK761="","",EK761)</f>
        <v>40013</v>
      </c>
      <c r="EL956" s="4">
        <f t="shared" ref="EL956" si="19721">IF(EL761="","",EL761)</f>
        <v>1</v>
      </c>
      <c r="EM956" s="4">
        <f t="shared" ref="EM956" si="19722">IF(EM761="","",EM761)</f>
        <v>40013</v>
      </c>
      <c r="EN956" s="4">
        <f t="shared" ref="EN956" si="19723">IF(EN761="","",EN761)</f>
        <v>1</v>
      </c>
      <c r="EO956" s="4">
        <f t="shared" ref="EO956" si="19724">IF(EO761="","",EO761)</f>
        <v>40013</v>
      </c>
      <c r="EP956" s="4">
        <f t="shared" ref="EP956" si="19725">IF(EP761="","",EP761)</f>
        <v>1</v>
      </c>
      <c r="EQ956" s="4">
        <f t="shared" ref="EQ956" si="19726">IF(EQ761="","",EQ761)</f>
        <v>40013</v>
      </c>
      <c r="ER956" s="4">
        <f t="shared" si="19614"/>
        <v>1</v>
      </c>
      <c r="ES956" s="4">
        <f t="shared" si="19589"/>
        <v>40013</v>
      </c>
      <c r="ET956" s="4">
        <f t="shared" ref="ET956" si="19727">IF(ET761="","",ET761)</f>
        <v>1</v>
      </c>
      <c r="EU956" s="4">
        <f t="shared" si="19566"/>
        <v>40013</v>
      </c>
      <c r="EV956" s="4">
        <f t="shared" si="19543"/>
        <v>1</v>
      </c>
      <c r="EW956" s="4">
        <f t="shared" si="19543"/>
        <v>40013</v>
      </c>
      <c r="EX956" s="4">
        <f t="shared" si="19543"/>
        <v>1</v>
      </c>
      <c r="EY956" s="4">
        <f t="shared" si="19543"/>
        <v>40013</v>
      </c>
      <c r="EZ956" s="4">
        <f t="shared" ref="EZ956" si="19728">IF(EZ761="","",EZ761)</f>
        <v>1</v>
      </c>
      <c r="FA956" s="4">
        <f t="shared" si="19644"/>
        <v>40013</v>
      </c>
      <c r="FB956" s="4">
        <f t="shared" si="19645"/>
        <v>1</v>
      </c>
      <c r="FC956" s="4">
        <f t="shared" ref="FC956" si="19729">IF(FC761="","",FC761)</f>
        <v>40013</v>
      </c>
      <c r="FD956" s="4">
        <f t="shared" si="19647"/>
        <v>1</v>
      </c>
      <c r="FE956" s="4">
        <f t="shared" ref="FE956" si="19730">IF(FE761="","",FE761)</f>
        <v>20100</v>
      </c>
      <c r="FF956" s="4">
        <f t="shared" ref="FF956" si="19731">IF(FF761="","",FF761)</f>
        <v>1</v>
      </c>
      <c r="FG956" s="4">
        <f t="shared" ref="FG956:FG968" si="19732">IF(FG761="","",FG761)</f>
        <v>20100</v>
      </c>
      <c r="FH956" s="4">
        <f t="shared" si="19349"/>
        <v>1</v>
      </c>
      <c r="FR956" s="2">
        <v>99999</v>
      </c>
      <c r="FS956" s="2">
        <v>0</v>
      </c>
      <c r="FT956" s="4">
        <v>10000</v>
      </c>
      <c r="FU956" s="4"/>
      <c r="FV956" s="4"/>
      <c r="FW956" s="4"/>
      <c r="FX956" s="4"/>
      <c r="FY956" s="4"/>
      <c r="FZ956" s="77">
        <v>0</v>
      </c>
      <c r="GA956" s="2">
        <v>1</v>
      </c>
      <c r="GB956" s="2">
        <v>30</v>
      </c>
      <c r="GC956" s="2">
        <v>1</v>
      </c>
      <c r="GD956"/>
    </row>
    <row r="957" s="2" customFormat="1" ht="14.25" spans="1:186">
      <c r="A957" s="15">
        <v>8130101</v>
      </c>
      <c r="B957" s="7">
        <f t="shared" ref="B957" si="19733">B944</f>
        <v>1288</v>
      </c>
      <c r="C957" s="7">
        <f t="shared" ref="C957" si="19734">C944</f>
        <v>0</v>
      </c>
      <c r="D957" s="5" t="s">
        <v>704</v>
      </c>
      <c r="E957" s="2" t="s">
        <v>1670</v>
      </c>
      <c r="F957" s="31" t="s">
        <v>1483</v>
      </c>
      <c r="G957" s="31">
        <v>5</v>
      </c>
      <c r="H957" s="7" t="s">
        <v>191</v>
      </c>
      <c r="I957" s="7" t="s">
        <v>187</v>
      </c>
      <c r="J957" s="41">
        <v>1533</v>
      </c>
      <c r="K957" s="41">
        <v>407</v>
      </c>
      <c r="L957" s="80"/>
      <c r="M957" s="29" t="s">
        <v>193</v>
      </c>
      <c r="N957" s="4">
        <f t="shared" ref="N957" si="19735">N762</f>
        <v>130</v>
      </c>
      <c r="O957" s="4">
        <f t="shared" si="19351"/>
        <v>130</v>
      </c>
      <c r="P957" s="40">
        <f t="shared" si="19352"/>
        <v>2005</v>
      </c>
      <c r="Q957" s="4"/>
      <c r="S957" s="48">
        <f t="shared" ref="S957" si="19736">S944</f>
        <v>0</v>
      </c>
      <c r="T957" s="47" t="s">
        <v>240</v>
      </c>
      <c r="U957" s="7" t="s">
        <v>195</v>
      </c>
      <c r="V957" s="7" t="str">
        <f t="shared" si="19509"/>
        <v>1</v>
      </c>
      <c r="W957" s="7" t="str">
        <f t="shared" ref="W957" si="19737">IF(P957&gt;=50,"1","0")</f>
        <v>1</v>
      </c>
      <c r="X957" s="40">
        <v>0</v>
      </c>
      <c r="AB957" s="7" t="s">
        <v>195</v>
      </c>
      <c r="AC957" s="7">
        <v>0</v>
      </c>
      <c r="AD957" s="7" t="s">
        <v>195</v>
      </c>
      <c r="AE957" s="7" t="s">
        <v>195</v>
      </c>
      <c r="AF957" s="7" t="s">
        <v>195</v>
      </c>
      <c r="AG957" s="7" t="s">
        <v>195</v>
      </c>
      <c r="AH957" s="40">
        <v>0</v>
      </c>
      <c r="AI957" s="40">
        <v>0</v>
      </c>
      <c r="AJ957" s="40">
        <v>1</v>
      </c>
      <c r="AK957" s="40">
        <v>0</v>
      </c>
      <c r="AL957" s="40">
        <v>1</v>
      </c>
      <c r="AM957" s="40">
        <v>0</v>
      </c>
      <c r="AN957" s="40">
        <v>60</v>
      </c>
      <c r="AO957" s="40">
        <v>20000</v>
      </c>
      <c r="AP957" s="7" t="s">
        <v>641</v>
      </c>
      <c r="AQ957" s="4">
        <f t="shared" ref="AQ957" si="19738">AQ762</f>
        <v>3</v>
      </c>
      <c r="AR957" s="4">
        <f t="shared" si="19656"/>
        <v>161506</v>
      </c>
      <c r="AS957" s="7" t="s">
        <v>199</v>
      </c>
      <c r="AT957" s="48">
        <v>3</v>
      </c>
      <c r="AU957" s="48">
        <v>1</v>
      </c>
      <c r="AV957" s="48">
        <v>3</v>
      </c>
      <c r="AW957" s="48">
        <v>500</v>
      </c>
      <c r="AX957" s="48">
        <v>250</v>
      </c>
      <c r="AY957" s="48">
        <v>0</v>
      </c>
      <c r="AZ957" s="48">
        <v>0</v>
      </c>
      <c r="BE957" s="48">
        <v>0</v>
      </c>
      <c r="BF957" s="48">
        <v>1</v>
      </c>
      <c r="BG957" s="48">
        <f t="shared" si="19354"/>
        <v>1260</v>
      </c>
      <c r="BH957" s="48">
        <f t="shared" si="19355"/>
        <v>1260</v>
      </c>
      <c r="BI957" s="7">
        <v>0</v>
      </c>
      <c r="BJ957" s="7">
        <v>0</v>
      </c>
      <c r="BK957" s="7">
        <v>0</v>
      </c>
      <c r="BL957" s="7">
        <v>0</v>
      </c>
      <c r="BM957" s="7">
        <v>0</v>
      </c>
      <c r="BN957" s="7">
        <v>0</v>
      </c>
      <c r="BO957" s="7">
        <v>0</v>
      </c>
      <c r="BP957" s="7">
        <v>0</v>
      </c>
      <c r="BQ957" s="7">
        <v>0</v>
      </c>
      <c r="BR957" s="7">
        <v>0</v>
      </c>
      <c r="BS957" s="7">
        <v>0</v>
      </c>
      <c r="BT957" s="7">
        <v>0</v>
      </c>
      <c r="BU957" s="7">
        <v>0</v>
      </c>
      <c r="BV957" s="7">
        <v>0</v>
      </c>
      <c r="BW957" s="7">
        <v>0</v>
      </c>
      <c r="BX957" s="7">
        <v>0</v>
      </c>
      <c r="BY957" s="7">
        <v>0</v>
      </c>
      <c r="BZ957" s="7">
        <v>0</v>
      </c>
      <c r="CA957" s="7">
        <v>0</v>
      </c>
      <c r="CB957" s="7">
        <v>0</v>
      </c>
      <c r="CC957" s="7">
        <v>0</v>
      </c>
      <c r="CD957" s="7">
        <v>0</v>
      </c>
      <c r="CE957" s="7">
        <v>0</v>
      </c>
      <c r="CF957" s="7">
        <v>0</v>
      </c>
      <c r="CG957" s="7">
        <v>0</v>
      </c>
      <c r="CH957" s="7">
        <v>0</v>
      </c>
      <c r="CI957" s="7">
        <v>0</v>
      </c>
      <c r="CJ957" s="7">
        <v>0</v>
      </c>
      <c r="CK957" s="7">
        <v>0</v>
      </c>
      <c r="CL957" s="40">
        <v>0</v>
      </c>
      <c r="CM957" s="40">
        <v>0</v>
      </c>
      <c r="CN957" s="40">
        <v>0</v>
      </c>
      <c r="CO957" s="40">
        <v>0</v>
      </c>
      <c r="CP957" s="7">
        <v>0</v>
      </c>
      <c r="CQ957" s="7">
        <v>0</v>
      </c>
      <c r="CR957" s="7">
        <v>0</v>
      </c>
      <c r="CS957" s="40">
        <v>0</v>
      </c>
      <c r="CT957" s="7">
        <v>0</v>
      </c>
      <c r="CU957" s="7">
        <v>0</v>
      </c>
      <c r="CV957" s="4"/>
      <c r="CW957" s="4"/>
      <c r="CX957" s="4" t="str">
        <f t="shared" ref="CX957" si="19739">IF(CX762="","",CX762)</f>
        <v>3da_weapon_changjian01_s</v>
      </c>
      <c r="CY957" s="4" t="str">
        <f t="shared" ref="CY957" si="19740">IF(CY762="","",CY762)</f>
        <v>3da_weapon_changjian01_b</v>
      </c>
      <c r="CZ957" s="4" t="str">
        <f t="shared" ref="CZ957" si="19741">IF(CZ762="","",CZ762)</f>
        <v/>
      </c>
      <c r="DA957" s="4" t="str">
        <f t="shared" ref="DA957" si="19742">IF(DA762="","",DA762)</f>
        <v/>
      </c>
      <c r="DB957" s="4" t="str">
        <f t="shared" ref="DB957" si="19743">IF(DB762="","",DB762)</f>
        <v>CS_Rhand</v>
      </c>
      <c r="DC957" s="4" t="str">
        <f t="shared" ref="DC957" si="19744">IF(DC762="","",DC762)</f>
        <v>CS_Rhand</v>
      </c>
      <c r="DD957" s="7">
        <v>2</v>
      </c>
      <c r="DE957" s="7">
        <v>30</v>
      </c>
      <c r="DF957" s="7">
        <v>60</v>
      </c>
      <c r="DH957" s="4">
        <f t="shared" ref="DH957" si="19745">IF(DH762="","",DH762)</f>
        <v>13</v>
      </c>
      <c r="DI957" s="4">
        <f t="shared" si="19095"/>
        <v>2</v>
      </c>
      <c r="DJ957" s="4">
        <f t="shared" si="19530"/>
        <v>4</v>
      </c>
      <c r="DK957" s="4">
        <f t="shared" ref="DK957" si="19746">IF(DK762="","",DK762)</f>
        <v>7</v>
      </c>
      <c r="DL957" s="4">
        <f t="shared" si="19478"/>
        <v>8</v>
      </c>
      <c r="DX957" s="7">
        <f t="shared" si="19497"/>
        <v>8130101</v>
      </c>
      <c r="DY957" s="7"/>
      <c r="DZ957" s="67">
        <v>10000</v>
      </c>
      <c r="EA957" s="2" t="s">
        <v>1671</v>
      </c>
      <c r="EB957" s="85">
        <v>208</v>
      </c>
      <c r="EC957" s="2" t="s">
        <v>1672</v>
      </c>
      <c r="ED957" s="2">
        <v>2021</v>
      </c>
      <c r="EE957" s="2">
        <v>3004</v>
      </c>
      <c r="EF957" s="7">
        <v>50</v>
      </c>
      <c r="EG957" s="20"/>
      <c r="EH957" s="20"/>
      <c r="EI957" s="4">
        <f t="shared" ref="EI957" si="19747">IF(EI762="","",EI762)</f>
        <v>40012</v>
      </c>
      <c r="EJ957" s="4">
        <f t="shared" ref="EJ957" si="19748">IF(EJ762="","",EJ762)</f>
        <v>1</v>
      </c>
      <c r="EK957" s="4">
        <f t="shared" ref="EK957" si="19749">IF(EK762="","",EK762)</f>
        <v>40013</v>
      </c>
      <c r="EL957" s="4">
        <f t="shared" ref="EL957" si="19750">IF(EL762="","",EL762)</f>
        <v>1</v>
      </c>
      <c r="EM957" s="4">
        <f t="shared" ref="EM957" si="19751">IF(EM762="","",EM762)</f>
        <v>40013</v>
      </c>
      <c r="EN957" s="4">
        <f t="shared" ref="EN957" si="19752">IF(EN762="","",EN762)</f>
        <v>1</v>
      </c>
      <c r="EO957" s="4">
        <f t="shared" ref="EO957" si="19753">IF(EO762="","",EO762)</f>
        <v>40013</v>
      </c>
      <c r="EP957" s="4">
        <f t="shared" ref="EP957" si="19754">IF(EP762="","",EP762)</f>
        <v>1</v>
      </c>
      <c r="EQ957" s="4">
        <f t="shared" ref="EQ957" si="19755">IF(EQ762="","",EQ762)</f>
        <v>40013</v>
      </c>
      <c r="ER957" s="4">
        <f t="shared" si="19614"/>
        <v>1</v>
      </c>
      <c r="ES957" s="4">
        <f t="shared" si="19589"/>
        <v>40013</v>
      </c>
      <c r="ET957" s="4">
        <f t="shared" ref="ET957" si="19756">IF(ET762="","",ET762)</f>
        <v>1</v>
      </c>
      <c r="EU957" s="4">
        <f t="shared" si="19566"/>
        <v>40013</v>
      </c>
      <c r="EV957" s="4">
        <f t="shared" si="19543"/>
        <v>1</v>
      </c>
      <c r="EW957" s="4">
        <f t="shared" si="19543"/>
        <v>40013</v>
      </c>
      <c r="EX957" s="4">
        <f t="shared" si="19543"/>
        <v>1</v>
      </c>
      <c r="EY957" s="4">
        <f t="shared" si="19543"/>
        <v>40013</v>
      </c>
      <c r="EZ957" s="4">
        <f t="shared" ref="EZ957" si="19757">IF(EZ762="","",EZ762)</f>
        <v>1</v>
      </c>
      <c r="FA957" s="4">
        <f t="shared" si="19644"/>
        <v>40013</v>
      </c>
      <c r="FB957" s="4">
        <f t="shared" si="19645"/>
        <v>1</v>
      </c>
      <c r="FC957" s="4">
        <f t="shared" ref="FC957" si="19758">IF(FC762="","",FC762)</f>
        <v>40013</v>
      </c>
      <c r="FD957" s="4">
        <f t="shared" si="19647"/>
        <v>1</v>
      </c>
      <c r="FE957" s="4">
        <f t="shared" ref="FE957" si="19759">IF(FE762="","",FE762)</f>
        <v>20100</v>
      </c>
      <c r="FF957" s="4">
        <f t="shared" ref="FF957:FF968" si="19760">IF(FF762="","",FF762)</f>
        <v>1</v>
      </c>
      <c r="FG957" s="4">
        <f t="shared" si="19732"/>
        <v>20100</v>
      </c>
      <c r="FH957" s="4">
        <f t="shared" si="19349"/>
        <v>1</v>
      </c>
      <c r="FR957" s="2">
        <v>99999</v>
      </c>
      <c r="FS957" s="2">
        <v>0</v>
      </c>
      <c r="FT957" s="4">
        <v>10000</v>
      </c>
      <c r="FU957" s="4"/>
      <c r="FV957" s="4"/>
      <c r="FW957" s="4"/>
      <c r="FX957" s="4"/>
      <c r="FY957" s="4"/>
      <c r="FZ957" s="77">
        <v>0</v>
      </c>
      <c r="GA957" s="2">
        <v>1</v>
      </c>
      <c r="GB957" s="2">
        <v>30</v>
      </c>
      <c r="GC957" s="2">
        <v>1</v>
      </c>
      <c r="GD957"/>
    </row>
    <row r="958" s="2" customFormat="1" ht="14.25" spans="1:186">
      <c r="A958" s="15">
        <v>8130102</v>
      </c>
      <c r="B958" s="7">
        <f t="shared" ref="B958" si="19761">B945</f>
        <v>4360</v>
      </c>
      <c r="C958" s="7">
        <f t="shared" ref="C958" si="19762">C945</f>
        <v>0</v>
      </c>
      <c r="D958" s="5" t="s">
        <v>706</v>
      </c>
      <c r="E958" s="2" t="s">
        <v>1673</v>
      </c>
      <c r="F958" s="31" t="s">
        <v>1483</v>
      </c>
      <c r="G958" s="31">
        <v>5</v>
      </c>
      <c r="H958" s="7" t="s">
        <v>191</v>
      </c>
      <c r="I958" s="7" t="s">
        <v>187</v>
      </c>
      <c r="J958" s="41">
        <v>1522</v>
      </c>
      <c r="K958" s="37">
        <v>207</v>
      </c>
      <c r="L958" s="80"/>
      <c r="M958" s="29" t="s">
        <v>193</v>
      </c>
      <c r="N958" s="4">
        <f t="shared" ref="N958" si="19763">N763</f>
        <v>130</v>
      </c>
      <c r="O958" s="4">
        <f t="shared" si="19351"/>
        <v>130</v>
      </c>
      <c r="P958" s="40">
        <f t="shared" si="19352"/>
        <v>2005</v>
      </c>
      <c r="Q958" s="4"/>
      <c r="S958" s="48">
        <f t="shared" ref="S958" si="19764">S945</f>
        <v>0</v>
      </c>
      <c r="T958" s="47" t="s">
        <v>245</v>
      </c>
      <c r="U958" s="7" t="s">
        <v>195</v>
      </c>
      <c r="V958" s="7" t="str">
        <f t="shared" si="19509"/>
        <v>1</v>
      </c>
      <c r="W958" s="7" t="str">
        <f t="shared" ref="W958" si="19765">IF(P958&gt;=50,"1","0")</f>
        <v>1</v>
      </c>
      <c r="X958" s="40">
        <v>0</v>
      </c>
      <c r="AB958" s="7" t="s">
        <v>195</v>
      </c>
      <c r="AC958" s="7">
        <v>0</v>
      </c>
      <c r="AD958" s="7" t="s">
        <v>195</v>
      </c>
      <c r="AE958" s="7" t="s">
        <v>195</v>
      </c>
      <c r="AF958" s="7" t="s">
        <v>195</v>
      </c>
      <c r="AG958" s="7" t="s">
        <v>195</v>
      </c>
      <c r="AH958" s="40">
        <v>0</v>
      </c>
      <c r="AI958" s="40">
        <v>0</v>
      </c>
      <c r="AJ958" s="40">
        <v>1</v>
      </c>
      <c r="AK958" s="40">
        <v>0</v>
      </c>
      <c r="AL958" s="40">
        <v>1</v>
      </c>
      <c r="AM958" s="40">
        <v>0</v>
      </c>
      <c r="AN958" s="40">
        <v>60</v>
      </c>
      <c r="AO958" s="40">
        <v>20000</v>
      </c>
      <c r="AP958" s="7" t="s">
        <v>644</v>
      </c>
      <c r="AQ958" s="4">
        <f t="shared" ref="AQ958" si="19766">AQ763</f>
        <v>3</v>
      </c>
      <c r="AR958" s="4">
        <f t="shared" si="19656"/>
        <v>161506</v>
      </c>
      <c r="AS958" s="7" t="s">
        <v>199</v>
      </c>
      <c r="AT958" s="48">
        <v>3</v>
      </c>
      <c r="AU958" s="48">
        <v>1</v>
      </c>
      <c r="AV958" s="48">
        <v>3</v>
      </c>
      <c r="AW958" s="48">
        <v>500</v>
      </c>
      <c r="AX958" s="48">
        <v>250</v>
      </c>
      <c r="AY958" s="48">
        <v>0</v>
      </c>
      <c r="AZ958" s="48">
        <v>0</v>
      </c>
      <c r="BE958" s="48">
        <v>0</v>
      </c>
      <c r="BF958" s="48">
        <v>1</v>
      </c>
      <c r="BG958" s="48">
        <f t="shared" si="19354"/>
        <v>1260</v>
      </c>
      <c r="BH958" s="48">
        <f t="shared" si="19355"/>
        <v>1260</v>
      </c>
      <c r="BI958" s="7">
        <v>0</v>
      </c>
      <c r="BJ958" s="7">
        <v>0</v>
      </c>
      <c r="BK958" s="7">
        <v>0</v>
      </c>
      <c r="BL958" s="7">
        <v>0</v>
      </c>
      <c r="BM958" s="7">
        <v>0</v>
      </c>
      <c r="BN958" s="7">
        <v>0</v>
      </c>
      <c r="BO958" s="7">
        <v>0</v>
      </c>
      <c r="BP958" s="7">
        <v>0</v>
      </c>
      <c r="BQ958" s="7">
        <v>0</v>
      </c>
      <c r="BR958" s="7">
        <v>0</v>
      </c>
      <c r="BS958" s="7">
        <v>0</v>
      </c>
      <c r="BT958" s="7">
        <v>0</v>
      </c>
      <c r="BU958" s="7">
        <v>0</v>
      </c>
      <c r="BV958" s="7">
        <v>0</v>
      </c>
      <c r="BW958" s="7">
        <v>0</v>
      </c>
      <c r="BX958" s="7">
        <v>0</v>
      </c>
      <c r="BY958" s="7">
        <v>0</v>
      </c>
      <c r="BZ958" s="7">
        <v>0</v>
      </c>
      <c r="CA958" s="7">
        <v>0</v>
      </c>
      <c r="CB958" s="7">
        <v>0</v>
      </c>
      <c r="CC958" s="7">
        <v>0</v>
      </c>
      <c r="CD958" s="7">
        <v>0</v>
      </c>
      <c r="CE958" s="7">
        <v>0</v>
      </c>
      <c r="CF958" s="7">
        <v>0</v>
      </c>
      <c r="CG958" s="7">
        <v>0</v>
      </c>
      <c r="CH958" s="7">
        <v>0</v>
      </c>
      <c r="CI958" s="7">
        <v>0</v>
      </c>
      <c r="CJ958" s="7">
        <v>0</v>
      </c>
      <c r="CK958" s="7">
        <v>0</v>
      </c>
      <c r="CL958" s="40">
        <v>0</v>
      </c>
      <c r="CM958" s="40">
        <v>0</v>
      </c>
      <c r="CN958" s="40">
        <v>0</v>
      </c>
      <c r="CO958" s="40">
        <v>0</v>
      </c>
      <c r="CP958" s="7">
        <v>0</v>
      </c>
      <c r="CQ958" s="7">
        <v>0</v>
      </c>
      <c r="CR958" s="7">
        <v>0</v>
      </c>
      <c r="CS958" s="40">
        <v>0</v>
      </c>
      <c r="CT958" s="7">
        <v>0</v>
      </c>
      <c r="CU958" s="7">
        <v>0</v>
      </c>
      <c r="CV958" s="4"/>
      <c r="CW958" s="4"/>
      <c r="CX958" s="4" t="str">
        <f t="shared" ref="CX958" si="19767">IF(CX763="","",CX763)</f>
        <v>3da_weapon_changjian01_s</v>
      </c>
      <c r="CY958" s="4" t="str">
        <f t="shared" ref="CY958" si="19768">IF(CY763="","",CY763)</f>
        <v>3da_weapon_changjian01_b</v>
      </c>
      <c r="CZ958" s="4" t="str">
        <f t="shared" ref="CZ958" si="19769">IF(CZ763="","",CZ763)</f>
        <v/>
      </c>
      <c r="DA958" s="4" t="str">
        <f t="shared" ref="DA958" si="19770">IF(DA763="","",DA763)</f>
        <v/>
      </c>
      <c r="DB958" s="4" t="str">
        <f t="shared" ref="DB958" si="19771">IF(DB763="","",DB763)</f>
        <v>CS_Rhand</v>
      </c>
      <c r="DC958" s="4" t="str">
        <f t="shared" ref="DC958" si="19772">IF(DC763="","",DC763)</f>
        <v>CS_Rhand</v>
      </c>
      <c r="DD958" s="7">
        <v>2</v>
      </c>
      <c r="DE958" s="7">
        <v>30</v>
      </c>
      <c r="DF958" s="7">
        <v>60</v>
      </c>
      <c r="DH958" s="4">
        <f t="shared" ref="DH958" si="19773">IF(DH763="","",DH763)</f>
        <v>13</v>
      </c>
      <c r="DI958" s="4">
        <f t="shared" si="19095"/>
        <v>2</v>
      </c>
      <c r="DJ958" s="4">
        <f t="shared" si="19530"/>
        <v>4</v>
      </c>
      <c r="DK958" s="4">
        <f t="shared" ref="DK958" si="19774">IF(DK763="","",DK763)</f>
        <v>7</v>
      </c>
      <c r="DL958" s="4">
        <f t="shared" si="19478"/>
        <v>8</v>
      </c>
      <c r="DX958" s="7">
        <f t="shared" si="19497"/>
        <v>8130102</v>
      </c>
      <c r="DY958" s="7"/>
      <c r="DZ958" s="67">
        <v>10000</v>
      </c>
      <c r="EA958" s="2" t="s">
        <v>1671</v>
      </c>
      <c r="EB958" s="85">
        <v>208</v>
      </c>
      <c r="EC958" s="2" t="s">
        <v>1672</v>
      </c>
      <c r="ED958" s="2">
        <v>2021</v>
      </c>
      <c r="EE958" s="2">
        <v>3004</v>
      </c>
      <c r="EF958" s="7">
        <v>50</v>
      </c>
      <c r="EG958" s="20"/>
      <c r="EH958" s="20"/>
      <c r="EI958" s="4">
        <f t="shared" ref="EI958" si="19775">IF(EI763="","",EI763)</f>
        <v>40012</v>
      </c>
      <c r="EJ958" s="4">
        <f t="shared" ref="EJ958" si="19776">IF(EJ763="","",EJ763)</f>
        <v>1</v>
      </c>
      <c r="EK958" s="4">
        <f t="shared" ref="EK958" si="19777">IF(EK763="","",EK763)</f>
        <v>40013</v>
      </c>
      <c r="EL958" s="4">
        <f t="shared" ref="EL958" si="19778">IF(EL763="","",EL763)</f>
        <v>1</v>
      </c>
      <c r="EM958" s="4">
        <f t="shared" ref="EM958" si="19779">IF(EM763="","",EM763)</f>
        <v>40013</v>
      </c>
      <c r="EN958" s="4">
        <f t="shared" ref="EN958" si="19780">IF(EN763="","",EN763)</f>
        <v>1</v>
      </c>
      <c r="EO958" s="4">
        <f t="shared" ref="EO958" si="19781">IF(EO763="","",EO763)</f>
        <v>40013</v>
      </c>
      <c r="EP958" s="4">
        <f t="shared" ref="EP958" si="19782">IF(EP763="","",EP763)</f>
        <v>1</v>
      </c>
      <c r="EQ958" s="4">
        <f t="shared" ref="EQ958" si="19783">IF(EQ763="","",EQ763)</f>
        <v>40013</v>
      </c>
      <c r="ER958" s="4">
        <f t="shared" si="19614"/>
        <v>1</v>
      </c>
      <c r="ES958" s="4">
        <f t="shared" si="19589"/>
        <v>40013</v>
      </c>
      <c r="ET958" s="4">
        <f t="shared" ref="ET958" si="19784">IF(ET763="","",ET763)</f>
        <v>1</v>
      </c>
      <c r="EU958" s="4">
        <f t="shared" si="19566"/>
        <v>40013</v>
      </c>
      <c r="EV958" s="4">
        <f t="shared" si="19543"/>
        <v>1</v>
      </c>
      <c r="EW958" s="4">
        <f t="shared" si="19543"/>
        <v>40013</v>
      </c>
      <c r="EX958" s="4">
        <f t="shared" si="19543"/>
        <v>1</v>
      </c>
      <c r="EY958" s="4">
        <f t="shared" si="19543"/>
        <v>40013</v>
      </c>
      <c r="EZ958" s="4">
        <f t="shared" ref="EZ958" si="19785">IF(EZ763="","",EZ763)</f>
        <v>1</v>
      </c>
      <c r="FA958" s="4">
        <f t="shared" si="19644"/>
        <v>40013</v>
      </c>
      <c r="FB958" s="4">
        <f t="shared" si="19645"/>
        <v>1</v>
      </c>
      <c r="FC958" s="4">
        <f t="shared" ref="FC958" si="19786">IF(FC763="","",FC763)</f>
        <v>40013</v>
      </c>
      <c r="FD958" s="4">
        <f t="shared" si="19647"/>
        <v>1</v>
      </c>
      <c r="FE958" s="4">
        <f t="shared" ref="FE958:FE959" si="19787">IF(FE763="","",FE763)</f>
        <v>20100</v>
      </c>
      <c r="FF958" s="4">
        <f t="shared" si="19760"/>
        <v>1</v>
      </c>
      <c r="FG958" s="4">
        <f t="shared" si="19732"/>
        <v>20100</v>
      </c>
      <c r="FH958" s="4">
        <f t="shared" si="19349"/>
        <v>1</v>
      </c>
      <c r="FR958" s="2">
        <v>99999</v>
      </c>
      <c r="FS958" s="2">
        <v>0</v>
      </c>
      <c r="FT958" s="4">
        <v>10000</v>
      </c>
      <c r="FU958" s="4"/>
      <c r="FV958" s="4"/>
      <c r="FW958" s="4"/>
      <c r="FX958" s="4"/>
      <c r="FY958" s="4"/>
      <c r="FZ958" s="77">
        <v>0</v>
      </c>
      <c r="GA958" s="2">
        <v>1</v>
      </c>
      <c r="GB958" s="2">
        <v>30</v>
      </c>
      <c r="GC958" s="2">
        <v>1</v>
      </c>
      <c r="GD958"/>
    </row>
    <row r="959" s="2" customFormat="1" ht="14.25" spans="1:186">
      <c r="A959" s="15">
        <v>8130103</v>
      </c>
      <c r="B959" s="7">
        <f t="shared" ref="B959" si="19788">B946</f>
        <v>1800</v>
      </c>
      <c r="C959" s="7">
        <f t="shared" ref="C959" si="19789">C946</f>
        <v>0</v>
      </c>
      <c r="D959" s="5" t="s">
        <v>708</v>
      </c>
      <c r="E959" s="2" t="s">
        <v>1674</v>
      </c>
      <c r="F959" s="31" t="s">
        <v>1483</v>
      </c>
      <c r="G959" s="31">
        <v>5</v>
      </c>
      <c r="H959" s="7" t="s">
        <v>191</v>
      </c>
      <c r="I959" s="7" t="s">
        <v>187</v>
      </c>
      <c r="J959" s="41">
        <v>1512</v>
      </c>
      <c r="K959" s="37">
        <v>307</v>
      </c>
      <c r="L959" s="80"/>
      <c r="M959" s="29" t="s">
        <v>193</v>
      </c>
      <c r="N959" s="4">
        <f t="shared" ref="N959" si="19790">N764</f>
        <v>130</v>
      </c>
      <c r="O959" s="4">
        <f t="shared" si="19351"/>
        <v>130</v>
      </c>
      <c r="P959" s="40">
        <f t="shared" si="19352"/>
        <v>2005</v>
      </c>
      <c r="Q959" s="4"/>
      <c r="S959" s="48">
        <f t="shared" ref="S959" si="19791">S946</f>
        <v>0</v>
      </c>
      <c r="T959" s="47" t="s">
        <v>249</v>
      </c>
      <c r="U959" s="7" t="s">
        <v>195</v>
      </c>
      <c r="V959" s="7" t="str">
        <f t="shared" si="19509"/>
        <v>1</v>
      </c>
      <c r="W959" s="7" t="str">
        <f t="shared" ref="W959" si="19792">IF(P959&gt;=50,"1","0")</f>
        <v>1</v>
      </c>
      <c r="X959" s="40">
        <v>0</v>
      </c>
      <c r="AB959" s="7" t="s">
        <v>195</v>
      </c>
      <c r="AC959" s="7">
        <v>0</v>
      </c>
      <c r="AD959" s="7" t="s">
        <v>195</v>
      </c>
      <c r="AE959" s="7" t="s">
        <v>195</v>
      </c>
      <c r="AF959" s="7" t="s">
        <v>195</v>
      </c>
      <c r="AG959" s="7" t="s">
        <v>195</v>
      </c>
      <c r="AH959" s="40">
        <v>0</v>
      </c>
      <c r="AI959" s="40">
        <v>0</v>
      </c>
      <c r="AJ959" s="40">
        <v>1</v>
      </c>
      <c r="AK959" s="40">
        <v>0</v>
      </c>
      <c r="AL959" s="40">
        <v>1</v>
      </c>
      <c r="AM959" s="40">
        <v>0</v>
      </c>
      <c r="AN959" s="40">
        <v>60</v>
      </c>
      <c r="AO959" s="40">
        <v>20000</v>
      </c>
      <c r="AP959" s="7" t="s">
        <v>647</v>
      </c>
      <c r="AQ959" s="4">
        <f t="shared" ref="AQ959" si="19793">AQ764</f>
        <v>3</v>
      </c>
      <c r="AR959" s="4">
        <f t="shared" si="19656"/>
        <v>161506</v>
      </c>
      <c r="AS959" s="7" t="s">
        <v>199</v>
      </c>
      <c r="AT959" s="48">
        <v>3</v>
      </c>
      <c r="AU959" s="48">
        <v>1</v>
      </c>
      <c r="AV959" s="48">
        <v>3</v>
      </c>
      <c r="AW959" s="48">
        <v>500</v>
      </c>
      <c r="AX959" s="48">
        <v>250</v>
      </c>
      <c r="AY959" s="48">
        <v>0</v>
      </c>
      <c r="AZ959" s="48">
        <v>0</v>
      </c>
      <c r="BE959" s="48">
        <v>0</v>
      </c>
      <c r="BF959" s="48">
        <v>1</v>
      </c>
      <c r="BG959" s="48">
        <f t="shared" si="19354"/>
        <v>1260</v>
      </c>
      <c r="BH959" s="48">
        <f t="shared" si="19355"/>
        <v>1260</v>
      </c>
      <c r="BI959" s="7">
        <v>0</v>
      </c>
      <c r="BJ959" s="7">
        <v>0</v>
      </c>
      <c r="BK959" s="7">
        <v>0</v>
      </c>
      <c r="BL959" s="7">
        <v>0</v>
      </c>
      <c r="BM959" s="7">
        <v>0</v>
      </c>
      <c r="BN959" s="7">
        <v>0</v>
      </c>
      <c r="BO959" s="7">
        <v>0</v>
      </c>
      <c r="BP959" s="7">
        <v>0</v>
      </c>
      <c r="BQ959" s="7">
        <v>0</v>
      </c>
      <c r="BR959" s="7">
        <v>0</v>
      </c>
      <c r="BS959" s="7">
        <v>0</v>
      </c>
      <c r="BT959" s="7">
        <v>0</v>
      </c>
      <c r="BU959" s="7">
        <v>0</v>
      </c>
      <c r="BV959" s="7">
        <v>0</v>
      </c>
      <c r="BW959" s="7">
        <v>0</v>
      </c>
      <c r="BX959" s="7">
        <v>0</v>
      </c>
      <c r="BY959" s="7">
        <v>0</v>
      </c>
      <c r="BZ959" s="7">
        <v>0</v>
      </c>
      <c r="CA959" s="7">
        <v>0</v>
      </c>
      <c r="CB959" s="7">
        <v>0</v>
      </c>
      <c r="CC959" s="7">
        <v>0</v>
      </c>
      <c r="CD959" s="7">
        <v>0</v>
      </c>
      <c r="CE959" s="7">
        <v>0</v>
      </c>
      <c r="CF959" s="7">
        <v>0</v>
      </c>
      <c r="CG959" s="7">
        <v>0</v>
      </c>
      <c r="CH959" s="7">
        <v>0</v>
      </c>
      <c r="CI959" s="7">
        <v>0</v>
      </c>
      <c r="CJ959" s="7">
        <v>0</v>
      </c>
      <c r="CK959" s="7">
        <v>0</v>
      </c>
      <c r="CL959" s="40">
        <v>0</v>
      </c>
      <c r="CM959" s="40">
        <v>0</v>
      </c>
      <c r="CN959" s="40">
        <v>0</v>
      </c>
      <c r="CO959" s="40">
        <v>0</v>
      </c>
      <c r="CP959" s="7">
        <v>0</v>
      </c>
      <c r="CQ959" s="7">
        <v>0</v>
      </c>
      <c r="CR959" s="7">
        <v>0</v>
      </c>
      <c r="CS959" s="40">
        <v>0</v>
      </c>
      <c r="CT959" s="7">
        <v>0</v>
      </c>
      <c r="CU959" s="7">
        <v>0</v>
      </c>
      <c r="CV959" s="4"/>
      <c r="CW959" s="4"/>
      <c r="CX959" s="4" t="str">
        <f t="shared" ref="CX959" si="19794">IF(CX764="","",CX764)</f>
        <v>3da_weapon_changjian01_s</v>
      </c>
      <c r="CY959" s="4" t="str">
        <f t="shared" ref="CY959" si="19795">IF(CY764="","",CY764)</f>
        <v>3da_weapon_changjian01_b</v>
      </c>
      <c r="CZ959" s="4" t="str">
        <f t="shared" ref="CZ959" si="19796">IF(CZ764="","",CZ764)</f>
        <v/>
      </c>
      <c r="DA959" s="4" t="str">
        <f t="shared" ref="DA959" si="19797">IF(DA764="","",DA764)</f>
        <v/>
      </c>
      <c r="DB959" s="4" t="str">
        <f t="shared" ref="DB959" si="19798">IF(DB764="","",DB764)</f>
        <v>CS_Rhand</v>
      </c>
      <c r="DC959" s="4" t="str">
        <f t="shared" ref="DC959:DC983" si="19799">IF(DC764="","",DC764)</f>
        <v>CS_Rhand</v>
      </c>
      <c r="DD959" s="7">
        <v>2</v>
      </c>
      <c r="DE959" s="7">
        <v>30</v>
      </c>
      <c r="DF959" s="7">
        <v>60</v>
      </c>
      <c r="DH959" s="4">
        <f t="shared" ref="DH959" si="19800">IF(DH764="","",DH764)</f>
        <v>13</v>
      </c>
      <c r="DI959" s="4">
        <f t="shared" si="19095"/>
        <v>2</v>
      </c>
      <c r="DJ959" s="4">
        <f t="shared" ref="DJ959" si="19801">IF(DJ764="","",DJ764)</f>
        <v>4</v>
      </c>
      <c r="DK959" s="4">
        <f t="shared" ref="DK959" si="19802">IF(DK764="","",DK764)</f>
        <v>7</v>
      </c>
      <c r="DL959" s="4">
        <f t="shared" si="19478"/>
        <v>8</v>
      </c>
      <c r="DX959" s="7">
        <f t="shared" si="19497"/>
        <v>8130103</v>
      </c>
      <c r="DY959" s="7"/>
      <c r="DZ959" s="67">
        <v>10000</v>
      </c>
      <c r="EA959" s="2" t="s">
        <v>1671</v>
      </c>
      <c r="EB959" s="85">
        <v>208</v>
      </c>
      <c r="EC959" s="2" t="s">
        <v>1672</v>
      </c>
      <c r="ED959" s="2">
        <v>2021</v>
      </c>
      <c r="EE959" s="2">
        <v>3004</v>
      </c>
      <c r="EF959" s="7">
        <v>50</v>
      </c>
      <c r="EG959" s="20"/>
      <c r="EH959" s="20"/>
      <c r="EI959" s="4">
        <f t="shared" ref="EI959" si="19803">IF(EI764="","",EI764)</f>
        <v>40012</v>
      </c>
      <c r="EJ959" s="4">
        <f t="shared" ref="EJ959" si="19804">IF(EJ764="","",EJ764)</f>
        <v>1</v>
      </c>
      <c r="EK959" s="4">
        <f t="shared" ref="EK959" si="19805">IF(EK764="","",EK764)</f>
        <v>40013</v>
      </c>
      <c r="EL959" s="4">
        <f t="shared" ref="EL959" si="19806">IF(EL764="","",EL764)</f>
        <v>1</v>
      </c>
      <c r="EM959" s="4">
        <f t="shared" ref="EM959" si="19807">IF(EM764="","",EM764)</f>
        <v>40013</v>
      </c>
      <c r="EN959" s="4">
        <f t="shared" ref="EN959" si="19808">IF(EN764="","",EN764)</f>
        <v>1</v>
      </c>
      <c r="EO959" s="4">
        <f t="shared" ref="EO959" si="19809">IF(EO764="","",EO764)</f>
        <v>40013</v>
      </c>
      <c r="EP959" s="4">
        <f t="shared" ref="EP959" si="19810">IF(EP764="","",EP764)</f>
        <v>1</v>
      </c>
      <c r="EQ959" s="4">
        <f t="shared" ref="EQ959" si="19811">IF(EQ764="","",EQ764)</f>
        <v>40013</v>
      </c>
      <c r="ER959" s="4">
        <f t="shared" ref="ER959" si="19812">IF(ER764="","",ER764)</f>
        <v>1</v>
      </c>
      <c r="ES959" s="4">
        <f t="shared" ref="ES959" si="19813">IF(ES764="","",ES764)</f>
        <v>40013</v>
      </c>
      <c r="ET959" s="4">
        <f t="shared" ref="ET959" si="19814">IF(ET764="","",ET764)</f>
        <v>1</v>
      </c>
      <c r="EU959" s="4">
        <f t="shared" ref="EU959" si="19815">IF(EU764="","",EU764)</f>
        <v>40013</v>
      </c>
      <c r="EV959" s="4">
        <f t="shared" si="19543"/>
        <v>1</v>
      </c>
      <c r="EW959" s="4">
        <f t="shared" si="19543"/>
        <v>40013</v>
      </c>
      <c r="EX959" s="4">
        <f t="shared" si="19543"/>
        <v>1</v>
      </c>
      <c r="EY959" s="4">
        <f t="shared" si="19543"/>
        <v>40013</v>
      </c>
      <c r="EZ959" s="4">
        <f t="shared" ref="EZ959" si="19816">IF(EZ764="","",EZ764)</f>
        <v>1</v>
      </c>
      <c r="FA959" s="4">
        <f t="shared" si="19644"/>
        <v>40013</v>
      </c>
      <c r="FB959" s="4">
        <f t="shared" ref="FB959" si="19817">IF(FB764="","",FB764)</f>
        <v>1</v>
      </c>
      <c r="FC959" s="4">
        <f t="shared" ref="FC959" si="19818">IF(FC764="","",FC764)</f>
        <v>40013</v>
      </c>
      <c r="FD959" s="4">
        <f t="shared" ref="FD959" si="19819">IF(FD764="","",FD764)</f>
        <v>1</v>
      </c>
      <c r="FE959" s="4">
        <f t="shared" si="19787"/>
        <v>20100</v>
      </c>
      <c r="FF959" s="4">
        <f t="shared" si="19760"/>
        <v>1</v>
      </c>
      <c r="FG959" s="4">
        <f t="shared" si="19732"/>
        <v>20100</v>
      </c>
      <c r="FH959" s="4">
        <f t="shared" si="19349"/>
        <v>1</v>
      </c>
      <c r="FR959" s="2">
        <v>99999</v>
      </c>
      <c r="FS959" s="2">
        <v>0</v>
      </c>
      <c r="FT959" s="4">
        <v>10000</v>
      </c>
      <c r="FU959" s="4"/>
      <c r="FV959" s="4"/>
      <c r="FW959" s="4"/>
      <c r="FX959" s="4"/>
      <c r="FY959" s="4"/>
      <c r="FZ959" s="77">
        <v>0</v>
      </c>
      <c r="GA959" s="2">
        <v>1</v>
      </c>
      <c r="GB959" s="2">
        <v>30</v>
      </c>
      <c r="GC959" s="2">
        <v>1</v>
      </c>
      <c r="GD959"/>
    </row>
    <row r="960" s="2" customFormat="1" ht="14.25" spans="1:186">
      <c r="A960" s="15">
        <v>8130104</v>
      </c>
      <c r="B960" s="7">
        <f t="shared" ref="B960" si="19820">B947</f>
        <v>3080</v>
      </c>
      <c r="C960" s="7">
        <f t="shared" ref="C960" si="19821">C947</f>
        <v>0</v>
      </c>
      <c r="D960" s="5" t="s">
        <v>710</v>
      </c>
      <c r="E960" s="2" t="s">
        <v>1675</v>
      </c>
      <c r="F960" s="31" t="s">
        <v>1483</v>
      </c>
      <c r="G960" s="31">
        <v>5</v>
      </c>
      <c r="H960" s="7" t="s">
        <v>191</v>
      </c>
      <c r="I960" s="7" t="s">
        <v>187</v>
      </c>
      <c r="J960" s="41">
        <v>1552</v>
      </c>
      <c r="K960" s="37">
        <v>107</v>
      </c>
      <c r="L960" s="80"/>
      <c r="M960" s="29" t="s">
        <v>193</v>
      </c>
      <c r="N960" s="4">
        <f t="shared" ref="N960" si="19822">N765</f>
        <v>130</v>
      </c>
      <c r="O960" s="4">
        <f t="shared" si="19351"/>
        <v>130</v>
      </c>
      <c r="P960" s="40">
        <f t="shared" si="19352"/>
        <v>2005</v>
      </c>
      <c r="Q960" s="4"/>
      <c r="S960" s="48">
        <f t="shared" ref="S960" si="19823">S947</f>
        <v>0</v>
      </c>
      <c r="T960" s="47" t="s">
        <v>253</v>
      </c>
      <c r="U960" s="7" t="s">
        <v>195</v>
      </c>
      <c r="V960" s="7" t="str">
        <f t="shared" si="19509"/>
        <v>1</v>
      </c>
      <c r="W960" s="7" t="str">
        <f t="shared" ref="W960:W986" si="19824">IF(P960&gt;=50,"1","0")</f>
        <v>1</v>
      </c>
      <c r="X960" s="40">
        <v>0</v>
      </c>
      <c r="AB960" s="7" t="s">
        <v>195</v>
      </c>
      <c r="AC960" s="7">
        <v>0</v>
      </c>
      <c r="AD960" s="7" t="s">
        <v>195</v>
      </c>
      <c r="AE960" s="7" t="s">
        <v>195</v>
      </c>
      <c r="AF960" s="7" t="s">
        <v>195</v>
      </c>
      <c r="AG960" s="7" t="s">
        <v>195</v>
      </c>
      <c r="AH960" s="40">
        <v>0</v>
      </c>
      <c r="AI960" s="40">
        <v>0</v>
      </c>
      <c r="AJ960" s="40">
        <v>1</v>
      </c>
      <c r="AK960" s="40">
        <v>0</v>
      </c>
      <c r="AL960" s="40">
        <v>1</v>
      </c>
      <c r="AM960" s="40">
        <v>0</v>
      </c>
      <c r="AN960" s="40">
        <v>60</v>
      </c>
      <c r="AO960" s="40">
        <v>20000</v>
      </c>
      <c r="AP960" s="7" t="s">
        <v>650</v>
      </c>
      <c r="AQ960" s="4">
        <f t="shared" ref="AQ960" si="19825">AQ765</f>
        <v>3</v>
      </c>
      <c r="AR960" s="4">
        <f t="shared" si="19656"/>
        <v>161506</v>
      </c>
      <c r="AS960" s="7" t="s">
        <v>199</v>
      </c>
      <c r="AT960" s="48">
        <v>3</v>
      </c>
      <c r="AU960" s="48">
        <v>1</v>
      </c>
      <c r="AV960" s="48">
        <v>3</v>
      </c>
      <c r="AW960" s="48">
        <v>500</v>
      </c>
      <c r="AX960" s="48">
        <v>250</v>
      </c>
      <c r="AY960" s="48">
        <v>0</v>
      </c>
      <c r="AZ960" s="48">
        <v>0</v>
      </c>
      <c r="BE960" s="48">
        <v>0</v>
      </c>
      <c r="BF960" s="48">
        <v>1</v>
      </c>
      <c r="BG960" s="48">
        <f t="shared" si="19354"/>
        <v>1260</v>
      </c>
      <c r="BH960" s="48">
        <f t="shared" si="19355"/>
        <v>1260</v>
      </c>
      <c r="BI960" s="7">
        <v>0</v>
      </c>
      <c r="BJ960" s="7">
        <v>0</v>
      </c>
      <c r="BK960" s="7">
        <v>0</v>
      </c>
      <c r="BL960" s="7">
        <v>0</v>
      </c>
      <c r="BM960" s="7">
        <v>0</v>
      </c>
      <c r="BN960" s="7">
        <v>0</v>
      </c>
      <c r="BO960" s="7">
        <v>0</v>
      </c>
      <c r="BP960" s="7">
        <v>0</v>
      </c>
      <c r="BQ960" s="7">
        <v>0</v>
      </c>
      <c r="BR960" s="7">
        <v>0</v>
      </c>
      <c r="BS960" s="7">
        <v>0</v>
      </c>
      <c r="BT960" s="7">
        <v>0</v>
      </c>
      <c r="BU960" s="7">
        <v>0</v>
      </c>
      <c r="BV960" s="7">
        <v>0</v>
      </c>
      <c r="BW960" s="7">
        <v>0</v>
      </c>
      <c r="BX960" s="7">
        <v>0</v>
      </c>
      <c r="BY960" s="7">
        <v>0</v>
      </c>
      <c r="BZ960" s="7">
        <v>0</v>
      </c>
      <c r="CA960" s="7">
        <v>0</v>
      </c>
      <c r="CB960" s="7">
        <v>0</v>
      </c>
      <c r="CC960" s="7">
        <v>0</v>
      </c>
      <c r="CD960" s="7">
        <v>0</v>
      </c>
      <c r="CE960" s="7">
        <v>0</v>
      </c>
      <c r="CF960" s="7">
        <v>0</v>
      </c>
      <c r="CG960" s="7">
        <v>0</v>
      </c>
      <c r="CH960" s="7">
        <v>0</v>
      </c>
      <c r="CI960" s="7">
        <v>0</v>
      </c>
      <c r="CJ960" s="7">
        <v>0</v>
      </c>
      <c r="CK960" s="7">
        <v>0</v>
      </c>
      <c r="CL960" s="40">
        <v>0</v>
      </c>
      <c r="CM960" s="40">
        <v>0</v>
      </c>
      <c r="CN960" s="40">
        <v>0</v>
      </c>
      <c r="CO960" s="40">
        <v>0</v>
      </c>
      <c r="CP960" s="7">
        <v>0</v>
      </c>
      <c r="CQ960" s="7">
        <v>0</v>
      </c>
      <c r="CR960" s="7">
        <v>0</v>
      </c>
      <c r="CS960" s="40">
        <v>0</v>
      </c>
      <c r="CT960" s="7">
        <v>0</v>
      </c>
      <c r="CU960" s="7">
        <v>0</v>
      </c>
      <c r="CV960" s="4"/>
      <c r="CW960" s="4"/>
      <c r="CX960" s="4" t="str">
        <f t="shared" ref="CX960" si="19826">IF(CX765="","",CX765)</f>
        <v>3da_weapon_changjian01_s</v>
      </c>
      <c r="CY960" s="4" t="str">
        <f t="shared" ref="CY960" si="19827">IF(CY765="","",CY765)</f>
        <v>3da_weapon_changjian01_b</v>
      </c>
      <c r="CZ960" s="4" t="str">
        <f t="shared" ref="CZ960" si="19828">IF(CZ765="","",CZ765)</f>
        <v/>
      </c>
      <c r="DA960" s="4" t="str">
        <f t="shared" ref="DA960" si="19829">IF(DA765="","",DA765)</f>
        <v/>
      </c>
      <c r="DB960" s="4" t="str">
        <f t="shared" ref="DB960" si="19830">IF(DB765="","",DB765)</f>
        <v>CS_Rhand</v>
      </c>
      <c r="DC960" s="4" t="str">
        <f t="shared" si="19799"/>
        <v>CS_Rhand</v>
      </c>
      <c r="DD960" s="7">
        <v>2</v>
      </c>
      <c r="DE960" s="7">
        <v>30</v>
      </c>
      <c r="DF960" s="7">
        <v>60</v>
      </c>
      <c r="DH960" s="4">
        <f t="shared" ref="DH960" si="19831">IF(DH765="","",DH765)</f>
        <v>13</v>
      </c>
      <c r="DI960" s="4">
        <f t="shared" si="19095"/>
        <v>2</v>
      </c>
      <c r="DJ960" s="4">
        <f t="shared" ref="DJ960" si="19832">IF(DJ765="","",DJ765)</f>
        <v>4</v>
      </c>
      <c r="DK960" s="4">
        <f t="shared" ref="DK960:DK982" si="19833">IF(DK765="","",DK765)</f>
        <v>7</v>
      </c>
      <c r="DL960" s="4">
        <f t="shared" si="19478"/>
        <v>8</v>
      </c>
      <c r="DX960" s="7">
        <f t="shared" si="19497"/>
        <v>8130104</v>
      </c>
      <c r="DY960" s="7"/>
      <c r="DZ960" s="67">
        <v>10000</v>
      </c>
      <c r="EA960" s="2" t="s">
        <v>1671</v>
      </c>
      <c r="EB960" s="85">
        <v>208</v>
      </c>
      <c r="EC960" s="2" t="s">
        <v>1672</v>
      </c>
      <c r="ED960" s="2">
        <v>2021</v>
      </c>
      <c r="EE960" s="2">
        <v>3004</v>
      </c>
      <c r="EF960" s="7">
        <v>50</v>
      </c>
      <c r="EG960" s="20"/>
      <c r="EH960" s="20"/>
      <c r="EI960" s="4">
        <f t="shared" ref="EI960" si="19834">IF(EI765="","",EI765)</f>
        <v>40012</v>
      </c>
      <c r="EJ960" s="4">
        <f t="shared" ref="EJ960" si="19835">IF(EJ765="","",EJ765)</f>
        <v>1</v>
      </c>
      <c r="EK960" s="4">
        <f t="shared" ref="EK960" si="19836">IF(EK765="","",EK765)</f>
        <v>40013</v>
      </c>
      <c r="EL960" s="4">
        <f t="shared" ref="EL960" si="19837">IF(EL765="","",EL765)</f>
        <v>1</v>
      </c>
      <c r="EM960" s="4">
        <f t="shared" ref="EM960" si="19838">IF(EM765="","",EM765)</f>
        <v>40013</v>
      </c>
      <c r="EN960" s="4">
        <f t="shared" ref="EN960" si="19839">IF(EN765="","",EN765)</f>
        <v>1</v>
      </c>
      <c r="EO960" s="4">
        <f t="shared" ref="EO960" si="19840">IF(EO765="","",EO765)</f>
        <v>40013</v>
      </c>
      <c r="EP960" s="4">
        <f t="shared" ref="EP960" si="19841">IF(EP765="","",EP765)</f>
        <v>1</v>
      </c>
      <c r="EQ960" s="4">
        <f t="shared" ref="EQ960" si="19842">IF(EQ765="","",EQ765)</f>
        <v>40013</v>
      </c>
      <c r="ER960" s="4">
        <f t="shared" ref="ER960" si="19843">IF(ER765="","",ER765)</f>
        <v>1</v>
      </c>
      <c r="ES960" s="4">
        <f t="shared" ref="ES960" si="19844">IF(ES765="","",ES765)</f>
        <v>40013</v>
      </c>
      <c r="ET960" s="4">
        <f t="shared" ref="ET960" si="19845">IF(ET765="","",ET765)</f>
        <v>1</v>
      </c>
      <c r="EU960" s="4">
        <f t="shared" ref="EU960:EU968" si="19846">IF(EU765="","",EU765)</f>
        <v>40013</v>
      </c>
      <c r="EV960" s="4">
        <f t="shared" si="19543"/>
        <v>1</v>
      </c>
      <c r="EW960" s="4">
        <f t="shared" si="19543"/>
        <v>40013</v>
      </c>
      <c r="EX960" s="4">
        <f t="shared" si="19543"/>
        <v>1</v>
      </c>
      <c r="EY960" s="4">
        <f t="shared" si="19543"/>
        <v>40013</v>
      </c>
      <c r="EZ960" s="4">
        <f t="shared" ref="EZ960:EZ969" si="19847">IF(EZ765="","",EZ765)</f>
        <v>1</v>
      </c>
      <c r="FA960" s="4">
        <f t="shared" si="19644"/>
        <v>40013</v>
      </c>
      <c r="FB960" s="4">
        <f t="shared" ref="FB960" si="19848">IF(FB765="","",FB765)</f>
        <v>1</v>
      </c>
      <c r="FC960" s="4">
        <f t="shared" ref="FC960" si="19849">IF(FC765="","",FC765)</f>
        <v>40013</v>
      </c>
      <c r="FD960" s="4">
        <f t="shared" ref="FD960" si="19850">IF(FD765="","",FD765)</f>
        <v>1</v>
      </c>
      <c r="FE960" s="4">
        <f t="shared" ref="FE960" si="19851">IF(FE765="","",FE765)</f>
        <v>20100</v>
      </c>
      <c r="FF960" s="4">
        <f t="shared" si="19760"/>
        <v>1</v>
      </c>
      <c r="FG960" s="4">
        <f t="shared" si="19732"/>
        <v>20100</v>
      </c>
      <c r="FH960" s="4">
        <f t="shared" si="19349"/>
        <v>1</v>
      </c>
      <c r="FR960" s="2">
        <v>99999</v>
      </c>
      <c r="FS960" s="2">
        <v>0</v>
      </c>
      <c r="FT960" s="4">
        <v>10000</v>
      </c>
      <c r="FU960" s="4"/>
      <c r="FV960" s="4"/>
      <c r="FW960" s="4"/>
      <c r="FX960" s="4"/>
      <c r="FY960" s="4"/>
      <c r="FZ960" s="77">
        <v>0</v>
      </c>
      <c r="GA960" s="2">
        <v>1</v>
      </c>
      <c r="GB960" s="2">
        <v>30</v>
      </c>
      <c r="GC960" s="2">
        <v>1</v>
      </c>
      <c r="GD960"/>
    </row>
    <row r="961" s="2" customFormat="1" ht="14.25" spans="1:186">
      <c r="A961" s="15">
        <v>8130105</v>
      </c>
      <c r="B961" s="7">
        <f t="shared" ref="B961:B981" si="19852">B948</f>
        <v>2824</v>
      </c>
      <c r="C961" s="7">
        <f t="shared" ref="C961" si="19853">C948</f>
        <v>0</v>
      </c>
      <c r="D961" s="5" t="s">
        <v>712</v>
      </c>
      <c r="E961" s="2" t="s">
        <v>1676</v>
      </c>
      <c r="F961" s="31" t="s">
        <v>1483</v>
      </c>
      <c r="G961" s="31">
        <v>5</v>
      </c>
      <c r="H961" s="7" t="s">
        <v>191</v>
      </c>
      <c r="I961" s="7" t="s">
        <v>187</v>
      </c>
      <c r="J961" s="41">
        <v>1543</v>
      </c>
      <c r="K961" s="37">
        <v>507</v>
      </c>
      <c r="L961" s="80"/>
      <c r="M961" s="29" t="s">
        <v>193</v>
      </c>
      <c r="N961" s="4">
        <f t="shared" ref="N961" si="19854">N766</f>
        <v>130</v>
      </c>
      <c r="O961" s="4">
        <f t="shared" si="19351"/>
        <v>130</v>
      </c>
      <c r="P961" s="40">
        <f t="shared" si="19352"/>
        <v>2005</v>
      </c>
      <c r="Q961" s="4"/>
      <c r="S961" s="48">
        <f t="shared" ref="S961" si="19855">S948</f>
        <v>0</v>
      </c>
      <c r="T961" s="47" t="s">
        <v>257</v>
      </c>
      <c r="U961" s="7" t="s">
        <v>195</v>
      </c>
      <c r="V961" s="7" t="str">
        <f t="shared" si="19509"/>
        <v>1</v>
      </c>
      <c r="W961" s="7" t="str">
        <f t="shared" si="19824"/>
        <v>1</v>
      </c>
      <c r="X961" s="40">
        <v>0</v>
      </c>
      <c r="AB961" s="7" t="s">
        <v>195</v>
      </c>
      <c r="AC961" s="7">
        <v>0</v>
      </c>
      <c r="AD961" s="7" t="s">
        <v>195</v>
      </c>
      <c r="AE961" s="7" t="s">
        <v>195</v>
      </c>
      <c r="AF961" s="7" t="s">
        <v>195</v>
      </c>
      <c r="AG961" s="7" t="s">
        <v>195</v>
      </c>
      <c r="AH961" s="40">
        <v>0</v>
      </c>
      <c r="AI961" s="40">
        <v>0</v>
      </c>
      <c r="AJ961" s="40">
        <v>1</v>
      </c>
      <c r="AK961" s="40">
        <v>0</v>
      </c>
      <c r="AL961" s="40">
        <v>1</v>
      </c>
      <c r="AM961" s="40">
        <v>0</v>
      </c>
      <c r="AN961" s="40">
        <v>60</v>
      </c>
      <c r="AO961" s="40">
        <v>20000</v>
      </c>
      <c r="AP961" s="7" t="s">
        <v>653</v>
      </c>
      <c r="AQ961" s="4">
        <f t="shared" ref="AQ961" si="19856">AQ766</f>
        <v>3</v>
      </c>
      <c r="AR961" s="4">
        <f t="shared" si="19656"/>
        <v>161506</v>
      </c>
      <c r="AS961" s="7" t="s">
        <v>199</v>
      </c>
      <c r="AT961" s="48">
        <v>3</v>
      </c>
      <c r="AU961" s="48">
        <v>1</v>
      </c>
      <c r="AV961" s="48">
        <v>3</v>
      </c>
      <c r="AW961" s="48">
        <v>500</v>
      </c>
      <c r="AX961" s="48">
        <v>250</v>
      </c>
      <c r="AY961" s="48">
        <v>0</v>
      </c>
      <c r="AZ961" s="48">
        <v>0</v>
      </c>
      <c r="BE961" s="48">
        <v>0</v>
      </c>
      <c r="BF961" s="48">
        <v>1</v>
      </c>
      <c r="BG961" s="48">
        <f t="shared" si="19354"/>
        <v>1260</v>
      </c>
      <c r="BH961" s="48">
        <f t="shared" si="19355"/>
        <v>1260</v>
      </c>
      <c r="BI961" s="7">
        <v>0</v>
      </c>
      <c r="BJ961" s="7">
        <v>0</v>
      </c>
      <c r="BK961" s="7">
        <v>0</v>
      </c>
      <c r="BL961" s="7">
        <v>0</v>
      </c>
      <c r="BM961" s="7">
        <v>0</v>
      </c>
      <c r="BN961" s="7">
        <v>0</v>
      </c>
      <c r="BO961" s="7">
        <v>0</v>
      </c>
      <c r="BP961" s="7">
        <v>0</v>
      </c>
      <c r="BQ961" s="7">
        <v>0</v>
      </c>
      <c r="BR961" s="7">
        <v>0</v>
      </c>
      <c r="BS961" s="7">
        <v>0</v>
      </c>
      <c r="BT961" s="7">
        <v>0</v>
      </c>
      <c r="BU961" s="7">
        <v>0</v>
      </c>
      <c r="BV961" s="7">
        <v>0</v>
      </c>
      <c r="BW961" s="7">
        <v>0</v>
      </c>
      <c r="BX961" s="7">
        <v>0</v>
      </c>
      <c r="BY961" s="7">
        <v>0</v>
      </c>
      <c r="BZ961" s="7">
        <v>0</v>
      </c>
      <c r="CA961" s="7">
        <v>0</v>
      </c>
      <c r="CB961" s="7">
        <v>0</v>
      </c>
      <c r="CC961" s="7">
        <v>0</v>
      </c>
      <c r="CD961" s="7">
        <v>0</v>
      </c>
      <c r="CE961" s="7">
        <v>0</v>
      </c>
      <c r="CF961" s="7">
        <v>0</v>
      </c>
      <c r="CG961" s="7">
        <v>0</v>
      </c>
      <c r="CH961" s="7">
        <v>0</v>
      </c>
      <c r="CI961" s="7">
        <v>0</v>
      </c>
      <c r="CJ961" s="7">
        <v>0</v>
      </c>
      <c r="CK961" s="7">
        <v>0</v>
      </c>
      <c r="CL961" s="40">
        <v>0</v>
      </c>
      <c r="CM961" s="40">
        <v>0</v>
      </c>
      <c r="CN961" s="40">
        <v>0</v>
      </c>
      <c r="CO961" s="40">
        <v>0</v>
      </c>
      <c r="CP961" s="7">
        <v>0</v>
      </c>
      <c r="CQ961" s="7">
        <v>0</v>
      </c>
      <c r="CR961" s="7">
        <v>0</v>
      </c>
      <c r="CS961" s="40">
        <v>0</v>
      </c>
      <c r="CT961" s="7">
        <v>0</v>
      </c>
      <c r="CU961" s="7">
        <v>0</v>
      </c>
      <c r="CV961" s="4"/>
      <c r="CW961" s="4"/>
      <c r="CX961" s="4" t="str">
        <f t="shared" ref="CX961" si="19857">IF(CX766="","",CX766)</f>
        <v>3da_weapon_changjian01_s</v>
      </c>
      <c r="CY961" s="4" t="str">
        <f t="shared" ref="CY961" si="19858">IF(CY766="","",CY766)</f>
        <v>3da_weapon_changjian01_b</v>
      </c>
      <c r="CZ961" s="4" t="str">
        <f t="shared" ref="CZ961" si="19859">IF(CZ766="","",CZ766)</f>
        <v/>
      </c>
      <c r="DA961" s="4" t="str">
        <f t="shared" ref="DA961" si="19860">IF(DA766="","",DA766)</f>
        <v/>
      </c>
      <c r="DB961" s="4" t="str">
        <f t="shared" ref="DB961" si="19861">IF(DB766="","",DB766)</f>
        <v>CS_Rhand</v>
      </c>
      <c r="DC961" s="4" t="str">
        <f t="shared" si="19799"/>
        <v>CS_Rhand</v>
      </c>
      <c r="DD961" s="7">
        <v>2</v>
      </c>
      <c r="DE961" s="7">
        <v>30</v>
      </c>
      <c r="DF961" s="7">
        <v>60</v>
      </c>
      <c r="DH961" s="4">
        <f t="shared" ref="DH961" si="19862">IF(DH766="","",DH766)</f>
        <v>13</v>
      </c>
      <c r="DI961" s="4">
        <f t="shared" si="19095"/>
        <v>2</v>
      </c>
      <c r="DJ961" s="4">
        <f t="shared" ref="DJ961" si="19863">IF(DJ766="","",DJ766)</f>
        <v>4</v>
      </c>
      <c r="DK961" s="4">
        <f t="shared" si="19833"/>
        <v>7</v>
      </c>
      <c r="DL961" s="4">
        <f t="shared" si="19478"/>
        <v>8</v>
      </c>
      <c r="DX961" s="7">
        <f t="shared" si="19497"/>
        <v>8130105</v>
      </c>
      <c r="DY961" s="7"/>
      <c r="DZ961" s="67">
        <v>10000</v>
      </c>
      <c r="EA961" s="2" t="s">
        <v>1671</v>
      </c>
      <c r="EB961" s="85">
        <v>208</v>
      </c>
      <c r="EC961" s="2" t="s">
        <v>1672</v>
      </c>
      <c r="ED961" s="2">
        <v>2021</v>
      </c>
      <c r="EE961" s="2">
        <v>3003</v>
      </c>
      <c r="EF961" s="7">
        <v>50</v>
      </c>
      <c r="EG961" s="20"/>
      <c r="EH961" s="20"/>
      <c r="EI961" s="4">
        <f t="shared" ref="EI961" si="19864">IF(EI766="","",EI766)</f>
        <v>40012</v>
      </c>
      <c r="EJ961" s="4">
        <f t="shared" ref="EJ961" si="19865">IF(EJ766="","",EJ766)</f>
        <v>1</v>
      </c>
      <c r="EK961" s="4">
        <f t="shared" ref="EK961" si="19866">IF(EK766="","",EK766)</f>
        <v>40013</v>
      </c>
      <c r="EL961" s="4">
        <f t="shared" ref="EL961" si="19867">IF(EL766="","",EL766)</f>
        <v>1</v>
      </c>
      <c r="EM961" s="4">
        <f t="shared" ref="EM961" si="19868">IF(EM766="","",EM766)</f>
        <v>40013</v>
      </c>
      <c r="EN961" s="4">
        <f t="shared" ref="EN961" si="19869">IF(EN766="","",EN766)</f>
        <v>1</v>
      </c>
      <c r="EO961" s="4">
        <f t="shared" ref="EO961" si="19870">IF(EO766="","",EO766)</f>
        <v>40013</v>
      </c>
      <c r="EP961" s="4">
        <f t="shared" ref="EP961" si="19871">IF(EP766="","",EP766)</f>
        <v>1</v>
      </c>
      <c r="EQ961" s="4">
        <f t="shared" ref="EQ961" si="19872">IF(EQ766="","",EQ766)</f>
        <v>40013</v>
      </c>
      <c r="ER961" s="4">
        <f t="shared" ref="ER961" si="19873">IF(ER766="","",ER766)</f>
        <v>1</v>
      </c>
      <c r="ES961" s="4">
        <f t="shared" ref="ES961:ES968" si="19874">IF(ES766="","",ES766)</f>
        <v>40013</v>
      </c>
      <c r="ET961" s="4">
        <f t="shared" ref="ET961" si="19875">IF(ET766="","",ET766)</f>
        <v>1</v>
      </c>
      <c r="EU961" s="4">
        <f t="shared" si="19846"/>
        <v>40013</v>
      </c>
      <c r="EV961" s="4">
        <f t="shared" si="19543"/>
        <v>1</v>
      </c>
      <c r="EW961" s="4">
        <f t="shared" si="19543"/>
        <v>40013</v>
      </c>
      <c r="EX961" s="4">
        <f t="shared" si="19543"/>
        <v>1</v>
      </c>
      <c r="EY961" s="4">
        <f t="shared" si="19543"/>
        <v>40013</v>
      </c>
      <c r="EZ961" s="4">
        <f t="shared" si="19847"/>
        <v>1</v>
      </c>
      <c r="FA961" s="4">
        <f t="shared" si="19644"/>
        <v>40013</v>
      </c>
      <c r="FB961" s="4">
        <f t="shared" ref="FB961" si="19876">IF(FB766="","",FB766)</f>
        <v>1</v>
      </c>
      <c r="FC961" s="4">
        <f t="shared" ref="FC961" si="19877">IF(FC766="","",FC766)</f>
        <v>40013</v>
      </c>
      <c r="FD961" s="4">
        <f t="shared" ref="FD961" si="19878">IF(FD766="","",FD766)</f>
        <v>1</v>
      </c>
      <c r="FE961" s="4">
        <f t="shared" ref="FE961" si="19879">IF(FE766="","",FE766)</f>
        <v>20100</v>
      </c>
      <c r="FF961" s="4">
        <f t="shared" si="19760"/>
        <v>1</v>
      </c>
      <c r="FG961" s="4">
        <f t="shared" si="19732"/>
        <v>20100</v>
      </c>
      <c r="FH961" s="4">
        <f t="shared" si="19349"/>
        <v>1</v>
      </c>
      <c r="FR961" s="2">
        <v>99999</v>
      </c>
      <c r="FS961" s="2">
        <v>0</v>
      </c>
      <c r="FT961" s="4">
        <v>10000</v>
      </c>
      <c r="FU961" s="4"/>
      <c r="FV961" s="4"/>
      <c r="FW961" s="4"/>
      <c r="FX961" s="4"/>
      <c r="FY961" s="4"/>
      <c r="FZ961" s="77">
        <v>0</v>
      </c>
      <c r="GA961" s="2">
        <v>1</v>
      </c>
      <c r="GB961" s="2">
        <v>30</v>
      </c>
      <c r="GC961" s="2">
        <v>1</v>
      </c>
      <c r="GD961"/>
    </row>
    <row r="962" s="2" customFormat="1" ht="14.25" spans="1:186">
      <c r="A962" s="15">
        <v>8130106</v>
      </c>
      <c r="B962" s="7">
        <f t="shared" si="19852"/>
        <v>4104</v>
      </c>
      <c r="C962" s="7">
        <f t="shared" ref="C962" si="19880">C949</f>
        <v>0</v>
      </c>
      <c r="D962" s="5" t="s">
        <v>714</v>
      </c>
      <c r="E962" s="2" t="s">
        <v>1677</v>
      </c>
      <c r="F962" s="31" t="s">
        <v>1483</v>
      </c>
      <c r="G962" s="31">
        <v>5</v>
      </c>
      <c r="H962" s="7" t="s">
        <v>191</v>
      </c>
      <c r="I962" s="7" t="s">
        <v>187</v>
      </c>
      <c r="J962" s="41">
        <v>1543</v>
      </c>
      <c r="K962" s="39">
        <v>601</v>
      </c>
      <c r="L962" s="80"/>
      <c r="M962" s="29" t="s">
        <v>193</v>
      </c>
      <c r="N962" s="4">
        <f t="shared" ref="N962:N971" si="19881">N767</f>
        <v>130</v>
      </c>
      <c r="O962" s="4">
        <f t="shared" si="19351"/>
        <v>130</v>
      </c>
      <c r="P962" s="40">
        <f t="shared" si="19352"/>
        <v>2005</v>
      </c>
      <c r="Q962" s="4"/>
      <c r="S962" s="48">
        <f t="shared" ref="S962" si="19882">S949</f>
        <v>0</v>
      </c>
      <c r="T962" s="47" t="s">
        <v>194</v>
      </c>
      <c r="U962" s="7" t="s">
        <v>195</v>
      </c>
      <c r="V962" s="7" t="str">
        <f t="shared" si="19509"/>
        <v>1</v>
      </c>
      <c r="W962" s="7" t="str">
        <f t="shared" si="19824"/>
        <v>1</v>
      </c>
      <c r="X962" s="40">
        <v>0</v>
      </c>
      <c r="AB962" s="7" t="s">
        <v>195</v>
      </c>
      <c r="AC962" s="7">
        <v>0</v>
      </c>
      <c r="AD962" s="7" t="s">
        <v>195</v>
      </c>
      <c r="AE962" s="7" t="s">
        <v>195</v>
      </c>
      <c r="AF962" s="7" t="s">
        <v>195</v>
      </c>
      <c r="AG962" s="7" t="s">
        <v>195</v>
      </c>
      <c r="AH962" s="40">
        <v>0</v>
      </c>
      <c r="AI962" s="40">
        <v>0</v>
      </c>
      <c r="AJ962" s="40">
        <v>1</v>
      </c>
      <c r="AK962" s="40">
        <v>0</v>
      </c>
      <c r="AL962" s="40">
        <v>1</v>
      </c>
      <c r="AM962" s="40">
        <v>0</v>
      </c>
      <c r="AN962" s="40">
        <v>60</v>
      </c>
      <c r="AO962" s="40">
        <v>20000</v>
      </c>
      <c r="AP962" s="7" t="s">
        <v>656</v>
      </c>
      <c r="AQ962" s="4">
        <f t="shared" ref="AQ962" si="19883">AQ767</f>
        <v>3</v>
      </c>
      <c r="AR962" s="4">
        <f t="shared" si="19656"/>
        <v>161506</v>
      </c>
      <c r="AS962" s="7" t="s">
        <v>199</v>
      </c>
      <c r="AT962" s="48">
        <v>3</v>
      </c>
      <c r="AU962" s="48">
        <v>1</v>
      </c>
      <c r="AV962" s="48">
        <v>3</v>
      </c>
      <c r="AW962" s="48">
        <v>500</v>
      </c>
      <c r="AX962" s="48">
        <v>250</v>
      </c>
      <c r="AY962" s="48">
        <v>0</v>
      </c>
      <c r="AZ962" s="48">
        <v>0</v>
      </c>
      <c r="BE962" s="48">
        <v>0</v>
      </c>
      <c r="BF962" s="48">
        <v>1</v>
      </c>
      <c r="BG962" s="48">
        <f t="shared" si="19354"/>
        <v>1260</v>
      </c>
      <c r="BH962" s="48">
        <f t="shared" si="19355"/>
        <v>1260</v>
      </c>
      <c r="BI962" s="7">
        <v>0</v>
      </c>
      <c r="BJ962" s="7">
        <v>0</v>
      </c>
      <c r="BK962" s="7">
        <v>0</v>
      </c>
      <c r="BL962" s="7">
        <v>0</v>
      </c>
      <c r="BM962" s="7">
        <v>0</v>
      </c>
      <c r="BN962" s="7">
        <v>0</v>
      </c>
      <c r="BO962" s="7">
        <v>0</v>
      </c>
      <c r="BP962" s="7">
        <v>0</v>
      </c>
      <c r="BQ962" s="7">
        <v>0</v>
      </c>
      <c r="BR962" s="7">
        <v>0</v>
      </c>
      <c r="BS962" s="7">
        <v>0</v>
      </c>
      <c r="BT962" s="7">
        <v>0</v>
      </c>
      <c r="BU962" s="7">
        <v>0</v>
      </c>
      <c r="BV962" s="7">
        <v>0</v>
      </c>
      <c r="BW962" s="7">
        <v>0</v>
      </c>
      <c r="BX962" s="7">
        <v>0</v>
      </c>
      <c r="BY962" s="7">
        <v>0</v>
      </c>
      <c r="BZ962" s="7">
        <v>0</v>
      </c>
      <c r="CA962" s="7">
        <v>0</v>
      </c>
      <c r="CB962" s="7">
        <v>0</v>
      </c>
      <c r="CC962" s="7">
        <v>0</v>
      </c>
      <c r="CD962" s="7">
        <v>0</v>
      </c>
      <c r="CE962" s="7">
        <v>0</v>
      </c>
      <c r="CF962" s="7">
        <v>0</v>
      </c>
      <c r="CG962" s="7">
        <v>0</v>
      </c>
      <c r="CH962" s="7">
        <v>0</v>
      </c>
      <c r="CI962" s="7">
        <v>0</v>
      </c>
      <c r="CJ962" s="7">
        <v>0</v>
      </c>
      <c r="CK962" s="7">
        <v>0</v>
      </c>
      <c r="CL962" s="40">
        <v>0</v>
      </c>
      <c r="CM962" s="40">
        <v>0</v>
      </c>
      <c r="CN962" s="40">
        <v>0</v>
      </c>
      <c r="CO962" s="40">
        <v>0</v>
      </c>
      <c r="CP962" s="7">
        <v>0</v>
      </c>
      <c r="CQ962" s="7">
        <v>0</v>
      </c>
      <c r="CR962" s="7">
        <v>0</v>
      </c>
      <c r="CS962" s="40">
        <v>0</v>
      </c>
      <c r="CT962" s="7">
        <v>0</v>
      </c>
      <c r="CU962" s="7">
        <v>0</v>
      </c>
      <c r="CV962" s="4"/>
      <c r="CW962" s="4"/>
      <c r="CX962" s="4" t="str">
        <f t="shared" ref="CX962" si="19884">IF(CX767="","",CX767)</f>
        <v>3da_weapon_changjian01_s</v>
      </c>
      <c r="CY962" s="4" t="str">
        <f t="shared" ref="CY962" si="19885">IF(CY767="","",CY767)</f>
        <v>3da_weapon_changjian01_b</v>
      </c>
      <c r="CZ962" s="4" t="str">
        <f t="shared" ref="CZ962" si="19886">IF(CZ767="","",CZ767)</f>
        <v/>
      </c>
      <c r="DA962" s="4" t="str">
        <f t="shared" ref="DA962" si="19887">IF(DA767="","",DA767)</f>
        <v/>
      </c>
      <c r="DB962" s="4" t="str">
        <f t="shared" ref="DB962" si="19888">IF(DB767="","",DB767)</f>
        <v>CS_Rhand</v>
      </c>
      <c r="DC962" s="4" t="str">
        <f t="shared" si="19799"/>
        <v>CS_Rhand</v>
      </c>
      <c r="DD962" s="7">
        <v>2</v>
      </c>
      <c r="DE962" s="7">
        <v>30</v>
      </c>
      <c r="DF962" s="7">
        <v>60</v>
      </c>
      <c r="DH962" s="4">
        <f t="shared" ref="DH962" si="19889">IF(DH767="","",DH767)</f>
        <v>13</v>
      </c>
      <c r="DI962" s="4">
        <f t="shared" si="19095"/>
        <v>2</v>
      </c>
      <c r="DJ962" s="4">
        <f t="shared" ref="DJ962" si="19890">IF(DJ767="","",DJ767)</f>
        <v>4</v>
      </c>
      <c r="DK962" s="4">
        <f t="shared" si="19833"/>
        <v>7</v>
      </c>
      <c r="DL962" s="4">
        <f t="shared" si="19478"/>
        <v>8</v>
      </c>
      <c r="DX962" s="7">
        <f t="shared" si="19497"/>
        <v>8130106</v>
      </c>
      <c r="DY962" s="7"/>
      <c r="DZ962" s="67">
        <v>10000</v>
      </c>
      <c r="EA962" s="2" t="s">
        <v>1671</v>
      </c>
      <c r="EB962" s="85">
        <v>208</v>
      </c>
      <c r="EC962" s="2" t="s">
        <v>1672</v>
      </c>
      <c r="ED962" s="2">
        <v>2021</v>
      </c>
      <c r="EE962" s="2">
        <v>3003</v>
      </c>
      <c r="EF962" s="7">
        <v>50</v>
      </c>
      <c r="EG962" s="20"/>
      <c r="EH962" s="20"/>
      <c r="EI962" s="4">
        <f t="shared" ref="EI962" si="19891">IF(EI767="","",EI767)</f>
        <v>40012</v>
      </c>
      <c r="EJ962" s="4">
        <f t="shared" ref="EJ962" si="19892">IF(EJ767="","",EJ767)</f>
        <v>1</v>
      </c>
      <c r="EK962" s="4">
        <f t="shared" ref="EK962" si="19893">IF(EK767="","",EK767)</f>
        <v>40013</v>
      </c>
      <c r="EL962" s="4">
        <f t="shared" ref="EL962" si="19894">IF(EL767="","",EL767)</f>
        <v>1</v>
      </c>
      <c r="EM962" s="4">
        <f t="shared" ref="EM962" si="19895">IF(EM767="","",EM767)</f>
        <v>40013</v>
      </c>
      <c r="EN962" s="4">
        <f t="shared" ref="EN962" si="19896">IF(EN767="","",EN767)</f>
        <v>1</v>
      </c>
      <c r="EO962" s="4">
        <f t="shared" ref="EO962" si="19897">IF(EO767="","",EO767)</f>
        <v>40013</v>
      </c>
      <c r="EP962" s="4">
        <f t="shared" ref="EP962" si="19898">IF(EP767="","",EP767)</f>
        <v>1</v>
      </c>
      <c r="EQ962" s="4">
        <f t="shared" ref="EQ962" si="19899">IF(EQ767="","",EQ767)</f>
        <v>40013</v>
      </c>
      <c r="ER962" s="4">
        <f t="shared" ref="ER962:ER968" si="19900">IF(ER767="","",ER767)</f>
        <v>1</v>
      </c>
      <c r="ES962" s="4">
        <f t="shared" si="19874"/>
        <v>40013</v>
      </c>
      <c r="ET962" s="4">
        <f t="shared" ref="ET962" si="19901">IF(ET767="","",ET767)</f>
        <v>1</v>
      </c>
      <c r="EU962" s="4">
        <f t="shared" si="19846"/>
        <v>40013</v>
      </c>
      <c r="EV962" s="4">
        <f t="shared" si="19543"/>
        <v>1</v>
      </c>
      <c r="EW962" s="4">
        <f t="shared" si="19543"/>
        <v>40013</v>
      </c>
      <c r="EX962" s="4">
        <f t="shared" si="19543"/>
        <v>1</v>
      </c>
      <c r="EY962" s="4">
        <f t="shared" si="19543"/>
        <v>40013</v>
      </c>
      <c r="EZ962" s="4">
        <f t="shared" si="19847"/>
        <v>1</v>
      </c>
      <c r="FA962" s="4">
        <f t="shared" si="19644"/>
        <v>40013</v>
      </c>
      <c r="FB962" s="4">
        <f t="shared" ref="FB962" si="19902">IF(FB767="","",FB767)</f>
        <v>1</v>
      </c>
      <c r="FC962" s="4">
        <f t="shared" ref="FC962" si="19903">IF(FC767="","",FC767)</f>
        <v>40013</v>
      </c>
      <c r="FD962" s="4">
        <f t="shared" ref="FD962" si="19904">IF(FD767="","",FD767)</f>
        <v>1</v>
      </c>
      <c r="FE962" s="4">
        <f t="shared" ref="FE962" si="19905">IF(FE767="","",FE767)</f>
        <v>20100</v>
      </c>
      <c r="FF962" s="4">
        <f t="shared" si="19760"/>
        <v>1</v>
      </c>
      <c r="FG962" s="4">
        <f t="shared" si="19732"/>
        <v>20100</v>
      </c>
      <c r="FH962" s="4">
        <f t="shared" si="19349"/>
        <v>1</v>
      </c>
      <c r="FR962" s="2">
        <v>99999</v>
      </c>
      <c r="FS962" s="2">
        <v>0</v>
      </c>
      <c r="FT962" s="4">
        <v>10000</v>
      </c>
      <c r="FU962" s="4"/>
      <c r="FV962" s="4"/>
      <c r="FW962" s="4"/>
      <c r="FX962" s="4"/>
      <c r="FY962" s="4"/>
      <c r="FZ962" s="77">
        <v>0</v>
      </c>
      <c r="GA962" s="2">
        <v>1</v>
      </c>
      <c r="GB962" s="2">
        <v>30</v>
      </c>
      <c r="GC962" s="2">
        <v>1</v>
      </c>
      <c r="GD962"/>
    </row>
    <row r="963" s="2" customFormat="1" ht="14.25" spans="1:186">
      <c r="A963" s="15">
        <v>8130207</v>
      </c>
      <c r="B963" s="7">
        <f t="shared" si="19852"/>
        <v>312</v>
      </c>
      <c r="C963" s="7">
        <f t="shared" ref="C963" si="19906">C950</f>
        <v>3</v>
      </c>
      <c r="D963" s="5" t="s">
        <v>716</v>
      </c>
      <c r="E963" s="2" t="s">
        <v>1678</v>
      </c>
      <c r="F963" s="31" t="s">
        <v>1483</v>
      </c>
      <c r="G963" s="31">
        <v>5</v>
      </c>
      <c r="H963" s="7" t="s">
        <v>191</v>
      </c>
      <c r="I963" s="7" t="s">
        <v>187</v>
      </c>
      <c r="J963" s="37">
        <v>1454</v>
      </c>
      <c r="K963" s="39">
        <v>1432</v>
      </c>
      <c r="L963" s="80"/>
      <c r="M963" s="29" t="s">
        <v>193</v>
      </c>
      <c r="N963" s="4">
        <f t="shared" si="19881"/>
        <v>130</v>
      </c>
      <c r="O963" s="4">
        <f t="shared" si="19351"/>
        <v>130</v>
      </c>
      <c r="P963" s="40">
        <f t="shared" si="19352"/>
        <v>2305</v>
      </c>
      <c r="Q963" s="4"/>
      <c r="S963" s="48">
        <f t="shared" ref="S963" si="19907">S950</f>
        <v>1</v>
      </c>
      <c r="T963" s="47" t="s">
        <v>194</v>
      </c>
      <c r="U963" s="7" t="s">
        <v>195</v>
      </c>
      <c r="V963" s="7" t="str">
        <f t="shared" si="19509"/>
        <v>1</v>
      </c>
      <c r="W963" s="7" t="str">
        <f t="shared" si="19824"/>
        <v>1</v>
      </c>
      <c r="X963" s="40">
        <v>0</v>
      </c>
      <c r="AB963" s="7" t="s">
        <v>195</v>
      </c>
      <c r="AC963" s="7">
        <v>0</v>
      </c>
      <c r="AD963" s="7" t="s">
        <v>195</v>
      </c>
      <c r="AE963" s="7" t="s">
        <v>195</v>
      </c>
      <c r="AF963" s="7" t="s">
        <v>195</v>
      </c>
      <c r="AG963" s="7" t="s">
        <v>195</v>
      </c>
      <c r="AH963" s="40">
        <v>0</v>
      </c>
      <c r="AI963" s="40">
        <v>0</v>
      </c>
      <c r="AJ963" s="40">
        <v>1</v>
      </c>
      <c r="AK963" s="40">
        <v>0</v>
      </c>
      <c r="AL963" s="40">
        <v>1</v>
      </c>
      <c r="AM963" s="40">
        <v>0</v>
      </c>
      <c r="AN963" s="40">
        <v>60</v>
      </c>
      <c r="AO963" s="40">
        <v>20000</v>
      </c>
      <c r="AP963" s="7" t="s">
        <v>659</v>
      </c>
      <c r="AQ963" s="4">
        <f t="shared" ref="AQ963" si="19908">AQ768</f>
        <v>3</v>
      </c>
      <c r="AR963" s="4">
        <f t="shared" si="19656"/>
        <v>161506</v>
      </c>
      <c r="AS963" s="7" t="s">
        <v>199</v>
      </c>
      <c r="AT963" s="48">
        <v>3</v>
      </c>
      <c r="AU963" s="48">
        <v>1</v>
      </c>
      <c r="AV963" s="48">
        <v>3</v>
      </c>
      <c r="AW963" s="48">
        <v>500</v>
      </c>
      <c r="AX963" s="48">
        <v>250</v>
      </c>
      <c r="AY963" s="48">
        <v>0</v>
      </c>
      <c r="AZ963" s="48">
        <v>0</v>
      </c>
      <c r="BE963" s="48">
        <v>0</v>
      </c>
      <c r="BF963" s="48">
        <v>1</v>
      </c>
      <c r="BG963" s="48">
        <f t="shared" ref="BG963" si="19909">IF(O963&lt;10,90,90+O963*9)</f>
        <v>1260</v>
      </c>
      <c r="BH963" s="48">
        <f t="shared" ref="BH963" si="19910">IF(O963&lt;10,90,90+O963*9)</f>
        <v>1260</v>
      </c>
      <c r="BI963" s="7">
        <v>0</v>
      </c>
      <c r="BJ963" s="7">
        <v>0</v>
      </c>
      <c r="BK963" s="7">
        <v>0</v>
      </c>
      <c r="BL963" s="7">
        <v>0</v>
      </c>
      <c r="BM963" s="7">
        <v>0</v>
      </c>
      <c r="BN963" s="7">
        <v>0</v>
      </c>
      <c r="BO963" s="7">
        <v>0</v>
      </c>
      <c r="BP963" s="7">
        <v>0</v>
      </c>
      <c r="BQ963" s="7">
        <v>0</v>
      </c>
      <c r="BR963" s="7">
        <v>0</v>
      </c>
      <c r="BS963" s="7">
        <v>0</v>
      </c>
      <c r="BT963" s="7">
        <v>0</v>
      </c>
      <c r="BU963" s="7">
        <v>0</v>
      </c>
      <c r="BV963" s="7">
        <v>0</v>
      </c>
      <c r="BW963" s="7">
        <v>0</v>
      </c>
      <c r="BX963" s="7">
        <v>0</v>
      </c>
      <c r="BY963" s="7">
        <v>0</v>
      </c>
      <c r="BZ963" s="7">
        <v>0</v>
      </c>
      <c r="CA963" s="7">
        <v>0</v>
      </c>
      <c r="CB963" s="7">
        <v>0</v>
      </c>
      <c r="CC963" s="7">
        <v>0</v>
      </c>
      <c r="CD963" s="7">
        <v>0</v>
      </c>
      <c r="CE963" s="7">
        <v>0</v>
      </c>
      <c r="CF963" s="7">
        <v>0</v>
      </c>
      <c r="CG963" s="7">
        <v>0</v>
      </c>
      <c r="CH963" s="7">
        <v>0</v>
      </c>
      <c r="CI963" s="7">
        <v>0</v>
      </c>
      <c r="CJ963" s="7">
        <v>0</v>
      </c>
      <c r="CK963" s="7">
        <v>0</v>
      </c>
      <c r="CL963" s="40">
        <v>0</v>
      </c>
      <c r="CM963" s="40">
        <v>0</v>
      </c>
      <c r="CN963" s="40">
        <v>0</v>
      </c>
      <c r="CO963" s="40">
        <v>0</v>
      </c>
      <c r="CP963" s="7">
        <v>0</v>
      </c>
      <c r="CQ963" s="7">
        <v>0</v>
      </c>
      <c r="CR963" s="7">
        <v>0</v>
      </c>
      <c r="CS963" s="40">
        <v>0</v>
      </c>
      <c r="CT963" s="7">
        <v>0</v>
      </c>
      <c r="CU963" s="7">
        <v>0</v>
      </c>
      <c r="CV963" s="4"/>
      <c r="CW963" s="4"/>
      <c r="CX963" s="4" t="str">
        <f t="shared" ref="CX963" si="19911">IF(CX768="","",CX768)</f>
        <v/>
      </c>
      <c r="CY963" s="4" t="str">
        <f t="shared" ref="CY963:CY984" si="19912">IF(CY768="","",CY768)</f>
        <v/>
      </c>
      <c r="CZ963" s="4" t="str">
        <f t="shared" ref="CZ963" si="19913">IF(CZ768="","",CZ768)</f>
        <v/>
      </c>
      <c r="DA963" s="4" t="str">
        <f t="shared" ref="DA963" si="19914">IF(DA768="","",DA768)</f>
        <v/>
      </c>
      <c r="DB963" s="4" t="str">
        <f t="shared" ref="DB963" si="19915">IF(DB768="","",DB768)</f>
        <v/>
      </c>
      <c r="DC963" s="4" t="str">
        <f t="shared" si="19799"/>
        <v/>
      </c>
      <c r="DD963" s="7">
        <v>2</v>
      </c>
      <c r="DE963" s="7">
        <v>30</v>
      </c>
      <c r="DF963" s="7">
        <v>60</v>
      </c>
      <c r="DH963" s="4">
        <f t="shared" ref="DH963" si="19916">IF(DH768="","",DH768)</f>
        <v>13</v>
      </c>
      <c r="DI963" s="4">
        <f t="shared" si="19095"/>
        <v>1</v>
      </c>
      <c r="DJ963" s="4">
        <f t="shared" ref="DJ963" si="19917">IF(DJ768="","",DJ768)</f>
        <v>3</v>
      </c>
      <c r="DK963" s="4">
        <f t="shared" si="19833"/>
        <v>5</v>
      </c>
      <c r="DL963" s="4">
        <f t="shared" si="19478"/>
        <v>7</v>
      </c>
      <c r="DX963" s="7">
        <f t="shared" si="19497"/>
        <v>8130207</v>
      </c>
      <c r="DY963" s="7"/>
      <c r="DZ963" s="67">
        <v>10000</v>
      </c>
      <c r="EA963" s="2" t="s">
        <v>1671</v>
      </c>
      <c r="EB963" s="85">
        <v>208</v>
      </c>
      <c r="EC963" s="2" t="s">
        <v>1672</v>
      </c>
      <c r="ED963" s="2">
        <v>2024</v>
      </c>
      <c r="EE963" s="2">
        <v>3004</v>
      </c>
      <c r="EF963" s="7">
        <v>50</v>
      </c>
      <c r="EG963" s="20"/>
      <c r="EH963" s="20"/>
      <c r="EI963" s="4">
        <f t="shared" ref="EI963" si="19918">IF(EI768="","",EI768)</f>
        <v>40012</v>
      </c>
      <c r="EJ963" s="4">
        <f t="shared" ref="EJ963:EJ984" si="19919">IF(EJ768="","",EJ768)</f>
        <v>1</v>
      </c>
      <c r="EK963" s="4">
        <f t="shared" ref="EK963" si="19920">IF(EK768="","",EK768)</f>
        <v>40013</v>
      </c>
      <c r="EL963" s="4">
        <f t="shared" ref="EL963" si="19921">IF(EL768="","",EL768)</f>
        <v>1</v>
      </c>
      <c r="EM963" s="4">
        <f t="shared" ref="EM963" si="19922">IF(EM768="","",EM768)</f>
        <v>40013</v>
      </c>
      <c r="EN963" s="4">
        <f t="shared" ref="EN963" si="19923">IF(EN768="","",EN768)</f>
        <v>1</v>
      </c>
      <c r="EO963" s="4">
        <f t="shared" ref="EO963" si="19924">IF(EO768="","",EO768)</f>
        <v>40013</v>
      </c>
      <c r="EP963" s="4">
        <f t="shared" ref="EP963" si="19925">IF(EP768="","",EP768)</f>
        <v>1</v>
      </c>
      <c r="EQ963" s="4">
        <f t="shared" ref="EQ963" si="19926">IF(EQ768="","",EQ768)</f>
        <v>40013</v>
      </c>
      <c r="ER963" s="4">
        <f t="shared" si="19900"/>
        <v>1</v>
      </c>
      <c r="ES963" s="4">
        <f t="shared" si="19874"/>
        <v>40013</v>
      </c>
      <c r="ET963" s="4">
        <f t="shared" ref="ET963" si="19927">IF(ET768="","",ET768)</f>
        <v>1</v>
      </c>
      <c r="EU963" s="4">
        <f t="shared" si="19846"/>
        <v>40013</v>
      </c>
      <c r="EV963" s="4">
        <f t="shared" si="19543"/>
        <v>1</v>
      </c>
      <c r="EW963" s="4">
        <f t="shared" si="19543"/>
        <v>40013</v>
      </c>
      <c r="EX963" s="4">
        <f t="shared" si="19543"/>
        <v>1</v>
      </c>
      <c r="EY963" s="4">
        <f t="shared" si="19543"/>
        <v>40013</v>
      </c>
      <c r="EZ963" s="4">
        <f t="shared" si="19847"/>
        <v>1</v>
      </c>
      <c r="FA963" s="4">
        <f t="shared" si="19644"/>
        <v>40013</v>
      </c>
      <c r="FB963" s="4">
        <f t="shared" ref="FB963:FB968" si="19928">IF(FB768="","",FB768)</f>
        <v>1</v>
      </c>
      <c r="FC963" s="4">
        <f t="shared" ref="FC963" si="19929">IF(FC768="","",FC768)</f>
        <v>40013</v>
      </c>
      <c r="FD963" s="4">
        <f t="shared" ref="FD963:FD968" si="19930">IF(FD768="","",FD768)</f>
        <v>1</v>
      </c>
      <c r="FE963" s="4">
        <f t="shared" ref="FE963" si="19931">IF(FE768="","",FE768)</f>
        <v>20100</v>
      </c>
      <c r="FF963" s="4">
        <f t="shared" si="19760"/>
        <v>1</v>
      </c>
      <c r="FG963" s="4">
        <f t="shared" si="19732"/>
        <v>20100</v>
      </c>
      <c r="FH963" s="4">
        <f t="shared" si="19349"/>
        <v>1</v>
      </c>
      <c r="FR963" s="2">
        <v>99999</v>
      </c>
      <c r="FS963" s="2">
        <v>0</v>
      </c>
      <c r="FT963" s="4">
        <v>10000</v>
      </c>
      <c r="FU963" s="4"/>
      <c r="FV963" s="4"/>
      <c r="FW963" s="4"/>
      <c r="FX963" s="4"/>
      <c r="FY963" s="4"/>
      <c r="FZ963" s="77">
        <v>0</v>
      </c>
      <c r="GA963" s="2">
        <v>1</v>
      </c>
      <c r="GB963" s="2">
        <v>30</v>
      </c>
      <c r="GC963" s="2">
        <v>1</v>
      </c>
      <c r="GD963"/>
    </row>
    <row r="964" s="2" customFormat="1" ht="14.25" spans="1:186">
      <c r="A964" s="15">
        <v>8130208</v>
      </c>
      <c r="B964" s="7">
        <f t="shared" si="19852"/>
        <v>568</v>
      </c>
      <c r="C964" s="7">
        <f t="shared" ref="C964:C995" si="19932">C951</f>
        <v>3</v>
      </c>
      <c r="D964" s="5" t="s">
        <v>718</v>
      </c>
      <c r="E964" s="2" t="s">
        <v>1679</v>
      </c>
      <c r="F964" s="31" t="s">
        <v>1483</v>
      </c>
      <c r="G964" s="31">
        <v>5</v>
      </c>
      <c r="H964" s="7" t="s">
        <v>191</v>
      </c>
      <c r="I964" s="7" t="s">
        <v>187</v>
      </c>
      <c r="J964" s="37">
        <v>1443</v>
      </c>
      <c r="K964" s="39">
        <v>1436</v>
      </c>
      <c r="L964" s="80"/>
      <c r="M964" s="29" t="s">
        <v>193</v>
      </c>
      <c r="N964" s="4">
        <f t="shared" si="19881"/>
        <v>130</v>
      </c>
      <c r="O964" s="4">
        <f t="shared" ref="O964" si="19933">O769</f>
        <v>130</v>
      </c>
      <c r="P964" s="40">
        <f t="shared" si="19352"/>
        <v>2305</v>
      </c>
      <c r="Q964" s="4"/>
      <c r="S964" s="48">
        <f t="shared" ref="S964:S995" si="19934">S951</f>
        <v>2</v>
      </c>
      <c r="T964" s="47" t="s">
        <v>194</v>
      </c>
      <c r="U964" s="7" t="s">
        <v>195</v>
      </c>
      <c r="V964" s="7" t="str">
        <f t="shared" si="19509"/>
        <v>1</v>
      </c>
      <c r="W964" s="7" t="str">
        <f t="shared" si="19824"/>
        <v>1</v>
      </c>
      <c r="X964" s="40">
        <v>0</v>
      </c>
      <c r="AB964" s="7" t="s">
        <v>195</v>
      </c>
      <c r="AC964" s="7">
        <v>0</v>
      </c>
      <c r="AD964" s="7" t="s">
        <v>195</v>
      </c>
      <c r="AE964" s="7" t="s">
        <v>195</v>
      </c>
      <c r="AF964" s="7" t="s">
        <v>195</v>
      </c>
      <c r="AG964" s="7" t="s">
        <v>195</v>
      </c>
      <c r="AH964" s="40">
        <v>0</v>
      </c>
      <c r="AI964" s="40">
        <v>0</v>
      </c>
      <c r="AJ964" s="40">
        <v>1</v>
      </c>
      <c r="AK964" s="40">
        <v>0</v>
      </c>
      <c r="AL964" s="40">
        <v>1</v>
      </c>
      <c r="AM964" s="40">
        <v>0</v>
      </c>
      <c r="AN964" s="40">
        <v>60</v>
      </c>
      <c r="AO964" s="40">
        <v>20000</v>
      </c>
      <c r="AP964" s="7" t="s">
        <v>662</v>
      </c>
      <c r="AQ964" s="4">
        <f t="shared" ref="AQ964:AQ983" si="19935">AQ769</f>
        <v>3</v>
      </c>
      <c r="AR964" s="4">
        <f t="shared" si="19656"/>
        <v>161506</v>
      </c>
      <c r="AS964" s="7" t="s">
        <v>199</v>
      </c>
      <c r="AT964" s="48">
        <v>3</v>
      </c>
      <c r="AU964" s="48">
        <v>1</v>
      </c>
      <c r="AV964" s="48">
        <v>3</v>
      </c>
      <c r="AW964" s="48">
        <v>500</v>
      </c>
      <c r="AX964" s="48">
        <v>250</v>
      </c>
      <c r="AY964" s="48">
        <v>0</v>
      </c>
      <c r="AZ964" s="48">
        <v>0</v>
      </c>
      <c r="BE964" s="48">
        <v>0</v>
      </c>
      <c r="BF964" s="48">
        <v>1</v>
      </c>
      <c r="BG964" s="48">
        <f t="shared" ref="BG964" si="19936">IF(O964&lt;10,90,90+O964*9)</f>
        <v>1260</v>
      </c>
      <c r="BH964" s="48">
        <f t="shared" ref="BH964" si="19937">IF(O964&lt;10,90,90+O964*9)</f>
        <v>1260</v>
      </c>
      <c r="BI964" s="7">
        <v>0</v>
      </c>
      <c r="BJ964" s="7">
        <v>0</v>
      </c>
      <c r="BK964" s="7">
        <v>0</v>
      </c>
      <c r="BL964" s="7">
        <v>0</v>
      </c>
      <c r="BM964" s="7">
        <v>0</v>
      </c>
      <c r="BN964" s="7">
        <v>0</v>
      </c>
      <c r="BO964" s="7">
        <v>0</v>
      </c>
      <c r="BP964" s="7">
        <v>0</v>
      </c>
      <c r="BQ964" s="7">
        <v>0</v>
      </c>
      <c r="BR964" s="7">
        <v>0</v>
      </c>
      <c r="BS964" s="7">
        <v>0</v>
      </c>
      <c r="BT964" s="7">
        <v>0</v>
      </c>
      <c r="BU964" s="7">
        <v>0</v>
      </c>
      <c r="BV964" s="7">
        <v>0</v>
      </c>
      <c r="BW964" s="7">
        <v>0</v>
      </c>
      <c r="BX964" s="7">
        <v>0</v>
      </c>
      <c r="BY964" s="7">
        <v>0</v>
      </c>
      <c r="BZ964" s="7">
        <v>0</v>
      </c>
      <c r="CA964" s="7">
        <v>0</v>
      </c>
      <c r="CB964" s="7">
        <v>0</v>
      </c>
      <c r="CC964" s="7">
        <v>0</v>
      </c>
      <c r="CD964" s="7">
        <v>0</v>
      </c>
      <c r="CE964" s="7">
        <v>0</v>
      </c>
      <c r="CF964" s="7">
        <v>0</v>
      </c>
      <c r="CG964" s="7">
        <v>0</v>
      </c>
      <c r="CH964" s="7">
        <v>0</v>
      </c>
      <c r="CI964" s="7">
        <v>0</v>
      </c>
      <c r="CJ964" s="7">
        <v>0</v>
      </c>
      <c r="CK964" s="7">
        <v>0</v>
      </c>
      <c r="CL964" s="40">
        <v>0</v>
      </c>
      <c r="CM964" s="40">
        <v>0</v>
      </c>
      <c r="CN964" s="40">
        <v>0</v>
      </c>
      <c r="CO964" s="40">
        <v>0</v>
      </c>
      <c r="CP964" s="7">
        <v>0</v>
      </c>
      <c r="CQ964" s="7">
        <v>0</v>
      </c>
      <c r="CR964" s="7">
        <v>0</v>
      </c>
      <c r="CS964" s="40">
        <v>0</v>
      </c>
      <c r="CT964" s="7">
        <v>0</v>
      </c>
      <c r="CU964" s="7">
        <v>0</v>
      </c>
      <c r="CV964" s="4"/>
      <c r="CW964" s="4"/>
      <c r="CX964" s="4" t="str">
        <f t="shared" ref="CX964" si="19938">IF(CX769="","",CX769)</f>
        <v/>
      </c>
      <c r="CY964" s="4" t="str">
        <f t="shared" si="19912"/>
        <v/>
      </c>
      <c r="CZ964" s="4" t="str">
        <f t="shared" ref="CZ964" si="19939">IF(CZ769="","",CZ769)</f>
        <v/>
      </c>
      <c r="DA964" s="4" t="str">
        <f t="shared" ref="DA964" si="19940">IF(DA769="","",DA769)</f>
        <v/>
      </c>
      <c r="DB964" s="4" t="str">
        <f t="shared" ref="DB964:DB975" si="19941">IF(DB769="","",DB769)</f>
        <v/>
      </c>
      <c r="DC964" s="4" t="str">
        <f t="shared" si="19799"/>
        <v/>
      </c>
      <c r="DD964" s="7">
        <v>2</v>
      </c>
      <c r="DE964" s="7">
        <v>30</v>
      </c>
      <c r="DF964" s="7">
        <v>60</v>
      </c>
      <c r="DH964" s="4">
        <f t="shared" ref="DH964" si="19942">IF(DH769="","",DH769)</f>
        <v>13</v>
      </c>
      <c r="DI964" s="4">
        <f t="shared" si="19095"/>
        <v>1</v>
      </c>
      <c r="DJ964" s="4">
        <f t="shared" ref="DJ964" si="19943">IF(DJ769="","",DJ769)</f>
        <v>3</v>
      </c>
      <c r="DK964" s="4">
        <f t="shared" si="19833"/>
        <v>5</v>
      </c>
      <c r="DL964" s="4">
        <f t="shared" si="19478"/>
        <v>7</v>
      </c>
      <c r="DX964" s="7">
        <f t="shared" si="19497"/>
        <v>8130208</v>
      </c>
      <c r="DY964" s="7"/>
      <c r="DZ964" s="67">
        <v>10000</v>
      </c>
      <c r="EA964" s="2" t="s">
        <v>1671</v>
      </c>
      <c r="EB964" s="85">
        <v>208</v>
      </c>
      <c r="EC964" s="2" t="s">
        <v>1672</v>
      </c>
      <c r="ED964" s="2">
        <v>2024</v>
      </c>
      <c r="EE964" s="2">
        <v>3004</v>
      </c>
      <c r="EF964" s="7">
        <v>50</v>
      </c>
      <c r="EG964" s="20"/>
      <c r="EH964" s="20"/>
      <c r="EI964" s="4">
        <f t="shared" ref="EI964" si="19944">IF(EI769="","",EI769)</f>
        <v>40012</v>
      </c>
      <c r="EJ964" s="4">
        <f t="shared" si="19919"/>
        <v>1</v>
      </c>
      <c r="EK964" s="4">
        <f t="shared" ref="EK964" si="19945">IF(EK769="","",EK769)</f>
        <v>40013</v>
      </c>
      <c r="EL964" s="4">
        <f t="shared" ref="EL964" si="19946">IF(EL769="","",EL769)</f>
        <v>1</v>
      </c>
      <c r="EM964" s="4">
        <f t="shared" ref="EM964" si="19947">IF(EM769="","",EM769)</f>
        <v>40013</v>
      </c>
      <c r="EN964" s="4">
        <f t="shared" ref="EN964" si="19948">IF(EN769="","",EN769)</f>
        <v>1</v>
      </c>
      <c r="EO964" s="4">
        <f t="shared" ref="EO964" si="19949">IF(EO769="","",EO769)</f>
        <v>40013</v>
      </c>
      <c r="EP964" s="4">
        <f t="shared" ref="EP964" si="19950">IF(EP769="","",EP769)</f>
        <v>1</v>
      </c>
      <c r="EQ964" s="4">
        <f t="shared" ref="EQ964" si="19951">IF(EQ769="","",EQ769)</f>
        <v>40013</v>
      </c>
      <c r="ER964" s="4">
        <f t="shared" si="19900"/>
        <v>1</v>
      </c>
      <c r="ES964" s="4">
        <f t="shared" si="19874"/>
        <v>40013</v>
      </c>
      <c r="ET964" s="4">
        <f t="shared" ref="ET964" si="19952">IF(ET769="","",ET769)</f>
        <v>1</v>
      </c>
      <c r="EU964" s="4">
        <f t="shared" si="19846"/>
        <v>40013</v>
      </c>
      <c r="EV964" s="4">
        <f t="shared" si="19543"/>
        <v>1</v>
      </c>
      <c r="EW964" s="4">
        <f t="shared" si="19543"/>
        <v>40013</v>
      </c>
      <c r="EX964" s="4">
        <f t="shared" si="19543"/>
        <v>1</v>
      </c>
      <c r="EY964" s="4">
        <f t="shared" si="19543"/>
        <v>40013</v>
      </c>
      <c r="EZ964" s="4">
        <f t="shared" si="19847"/>
        <v>1</v>
      </c>
      <c r="FA964" s="4">
        <f t="shared" si="19644"/>
        <v>40013</v>
      </c>
      <c r="FB964" s="4">
        <f t="shared" si="19928"/>
        <v>1</v>
      </c>
      <c r="FC964" s="4">
        <f t="shared" ref="FC964" si="19953">IF(FC769="","",FC769)</f>
        <v>40013</v>
      </c>
      <c r="FD964" s="4">
        <f t="shared" si="19930"/>
        <v>1</v>
      </c>
      <c r="FE964" s="4">
        <f t="shared" ref="FE964" si="19954">IF(FE769="","",FE769)</f>
        <v>20100</v>
      </c>
      <c r="FF964" s="4">
        <f t="shared" si="19760"/>
        <v>1</v>
      </c>
      <c r="FG964" s="4">
        <f t="shared" si="19732"/>
        <v>20100</v>
      </c>
      <c r="FH964" s="4">
        <f t="shared" si="19349"/>
        <v>1</v>
      </c>
      <c r="FR964" s="2">
        <v>99999</v>
      </c>
      <c r="FS964" s="2">
        <v>0</v>
      </c>
      <c r="FT964" s="4">
        <v>10000</v>
      </c>
      <c r="FU964" s="4"/>
      <c r="FV964" s="4"/>
      <c r="FW964" s="4"/>
      <c r="FX964" s="4"/>
      <c r="FY964" s="4"/>
      <c r="FZ964" s="77">
        <v>0</v>
      </c>
      <c r="GA964" s="2">
        <v>1</v>
      </c>
      <c r="GB964" s="2">
        <v>30</v>
      </c>
      <c r="GC964" s="2">
        <v>1</v>
      </c>
      <c r="GD964"/>
    </row>
    <row r="965" s="2" customFormat="1" ht="14.25" spans="1:186">
      <c r="A965" s="15">
        <v>8130309</v>
      </c>
      <c r="B965" s="7">
        <f t="shared" si="19852"/>
        <v>1640</v>
      </c>
      <c r="C965" s="7">
        <f t="shared" si="19932"/>
        <v>1</v>
      </c>
      <c r="D965" s="5" t="s">
        <v>720</v>
      </c>
      <c r="E965" s="2" t="s">
        <v>1680</v>
      </c>
      <c r="F965" s="31" t="s">
        <v>1483</v>
      </c>
      <c r="G965" s="31">
        <v>5</v>
      </c>
      <c r="H965" s="7" t="s">
        <v>191</v>
      </c>
      <c r="I965" s="7" t="s">
        <v>187</v>
      </c>
      <c r="J965" s="37">
        <v>1432</v>
      </c>
      <c r="K965" s="39">
        <v>1698</v>
      </c>
      <c r="L965" s="80"/>
      <c r="M965" s="29" t="s">
        <v>193</v>
      </c>
      <c r="N965" s="4">
        <f t="shared" si="19881"/>
        <v>130</v>
      </c>
      <c r="O965" s="4">
        <f t="shared" ref="O965" si="19955">O770</f>
        <v>130</v>
      </c>
      <c r="P965" s="40">
        <f t="shared" si="19352"/>
        <v>2105</v>
      </c>
      <c r="Q965" s="4"/>
      <c r="S965" s="48">
        <f t="shared" si="19934"/>
        <v>1</v>
      </c>
      <c r="T965" s="47" t="s">
        <v>194</v>
      </c>
      <c r="U965" s="7" t="s">
        <v>195</v>
      </c>
      <c r="V965" s="7" t="str">
        <f t="shared" si="19509"/>
        <v>1</v>
      </c>
      <c r="W965" s="7" t="str">
        <f t="shared" si="19824"/>
        <v>1</v>
      </c>
      <c r="X965" s="40">
        <v>0</v>
      </c>
      <c r="AB965" s="7" t="s">
        <v>195</v>
      </c>
      <c r="AC965" s="7">
        <v>0</v>
      </c>
      <c r="AD965" s="7" t="s">
        <v>195</v>
      </c>
      <c r="AE965" s="7" t="s">
        <v>195</v>
      </c>
      <c r="AF965" s="7" t="s">
        <v>195</v>
      </c>
      <c r="AG965" s="7" t="s">
        <v>195</v>
      </c>
      <c r="AH965" s="40">
        <v>0</v>
      </c>
      <c r="AI965" s="40">
        <v>0</v>
      </c>
      <c r="AJ965" s="40">
        <v>1</v>
      </c>
      <c r="AK965" s="40">
        <v>0</v>
      </c>
      <c r="AL965" s="40">
        <v>1</v>
      </c>
      <c r="AM965" s="40">
        <v>0</v>
      </c>
      <c r="AN965" s="40">
        <v>60</v>
      </c>
      <c r="AO965" s="40">
        <v>20000</v>
      </c>
      <c r="AP965" s="7" t="s">
        <v>665</v>
      </c>
      <c r="AQ965" s="4">
        <f t="shared" si="19935"/>
        <v>3</v>
      </c>
      <c r="AR965" s="4">
        <f t="shared" si="19656"/>
        <v>161506</v>
      </c>
      <c r="AS965" s="7" t="s">
        <v>199</v>
      </c>
      <c r="AT965" s="48">
        <v>3</v>
      </c>
      <c r="AU965" s="48">
        <v>1</v>
      </c>
      <c r="AV965" s="48">
        <v>3</v>
      </c>
      <c r="AW965" s="48">
        <v>500</v>
      </c>
      <c r="AX965" s="48">
        <v>250</v>
      </c>
      <c r="AY965" s="48">
        <v>0</v>
      </c>
      <c r="AZ965" s="48">
        <v>0</v>
      </c>
      <c r="BE965" s="48">
        <v>0</v>
      </c>
      <c r="BF965" s="48">
        <v>1</v>
      </c>
      <c r="BG965" s="48">
        <f t="shared" ref="BG965" si="19956">IF(O965&lt;10,90,90+O965*9)</f>
        <v>1260</v>
      </c>
      <c r="BH965" s="48">
        <f t="shared" ref="BH965" si="19957">IF(O965&lt;10,90,90+O965*9)</f>
        <v>1260</v>
      </c>
      <c r="BI965" s="7">
        <v>0</v>
      </c>
      <c r="BJ965" s="7">
        <v>0</v>
      </c>
      <c r="BK965" s="7">
        <v>0</v>
      </c>
      <c r="BL965" s="7">
        <v>0</v>
      </c>
      <c r="BM965" s="7">
        <v>0</v>
      </c>
      <c r="BN965" s="7">
        <v>0</v>
      </c>
      <c r="BO965" s="7">
        <v>0</v>
      </c>
      <c r="BP965" s="7">
        <v>0</v>
      </c>
      <c r="BQ965" s="7">
        <v>0</v>
      </c>
      <c r="BR965" s="7">
        <v>0</v>
      </c>
      <c r="BS965" s="7">
        <v>0</v>
      </c>
      <c r="BT965" s="7">
        <v>0</v>
      </c>
      <c r="BU965" s="7">
        <v>0</v>
      </c>
      <c r="BV965" s="7">
        <v>0</v>
      </c>
      <c r="BW965" s="7">
        <v>0</v>
      </c>
      <c r="BX965" s="7">
        <v>0</v>
      </c>
      <c r="BY965" s="7">
        <v>0</v>
      </c>
      <c r="BZ965" s="7">
        <v>0</v>
      </c>
      <c r="CA965" s="7">
        <v>0</v>
      </c>
      <c r="CB965" s="7">
        <v>0</v>
      </c>
      <c r="CC965" s="7">
        <v>0</v>
      </c>
      <c r="CD965" s="7">
        <v>0</v>
      </c>
      <c r="CE965" s="7">
        <v>0</v>
      </c>
      <c r="CF965" s="7">
        <v>0</v>
      </c>
      <c r="CG965" s="7">
        <v>0</v>
      </c>
      <c r="CH965" s="7">
        <v>0</v>
      </c>
      <c r="CI965" s="7">
        <v>0</v>
      </c>
      <c r="CJ965" s="7">
        <v>0</v>
      </c>
      <c r="CK965" s="7">
        <v>0</v>
      </c>
      <c r="CL965" s="40">
        <v>0</v>
      </c>
      <c r="CM965" s="40">
        <v>0</v>
      </c>
      <c r="CN965" s="40">
        <v>0</v>
      </c>
      <c r="CO965" s="40">
        <v>0</v>
      </c>
      <c r="CP965" s="7">
        <v>0</v>
      </c>
      <c r="CQ965" s="7">
        <v>0</v>
      </c>
      <c r="CR965" s="7">
        <v>0</v>
      </c>
      <c r="CS965" s="40">
        <v>0</v>
      </c>
      <c r="CT965" s="7">
        <v>0</v>
      </c>
      <c r="CU965" s="7">
        <v>0</v>
      </c>
      <c r="CV965" s="4"/>
      <c r="CW965" s="4"/>
      <c r="CX965" s="4" t="str">
        <f t="shared" ref="CX965" si="19958">IF(CX770="","",CX770)</f>
        <v/>
      </c>
      <c r="CY965" s="4" t="str">
        <f t="shared" si="19912"/>
        <v/>
      </c>
      <c r="CZ965" s="4" t="str">
        <f t="shared" ref="CZ965" si="19959">IF(CZ770="","",CZ770)</f>
        <v/>
      </c>
      <c r="DA965" s="4" t="str">
        <f t="shared" ref="DA965" si="19960">IF(DA770="","",DA770)</f>
        <v/>
      </c>
      <c r="DB965" s="4" t="str">
        <f t="shared" si="19941"/>
        <v/>
      </c>
      <c r="DC965" s="4" t="str">
        <f t="shared" si="19799"/>
        <v/>
      </c>
      <c r="DD965" s="7">
        <v>2</v>
      </c>
      <c r="DE965" s="7">
        <v>30</v>
      </c>
      <c r="DF965" s="7">
        <v>60</v>
      </c>
      <c r="DH965" s="4">
        <f t="shared" ref="DH965" si="19961">IF(DH770="","",DH770)</f>
        <v>13</v>
      </c>
      <c r="DI965" s="4">
        <f t="shared" si="19095"/>
        <v>2</v>
      </c>
      <c r="DJ965" s="4">
        <f t="shared" ref="DJ965" si="19962">IF(DJ770="","",DJ770)</f>
        <v>3</v>
      </c>
      <c r="DK965" s="4" t="str">
        <f t="shared" si="19833"/>
        <v/>
      </c>
      <c r="DL965" s="4" t="str">
        <f t="shared" si="19478"/>
        <v/>
      </c>
      <c r="DX965" s="7">
        <f t="shared" si="19497"/>
        <v>8130309</v>
      </c>
      <c r="DY965" s="7"/>
      <c r="DZ965" s="67">
        <v>0</v>
      </c>
      <c r="EA965" s="2" t="s">
        <v>242</v>
      </c>
      <c r="EB965" s="85" t="s">
        <v>242</v>
      </c>
      <c r="EC965" s="2" t="s">
        <v>242</v>
      </c>
      <c r="ED965" s="2">
        <v>2027</v>
      </c>
      <c r="EE965" s="2">
        <v>3004</v>
      </c>
      <c r="EF965" s="7">
        <v>50</v>
      </c>
      <c r="EG965" s="20"/>
      <c r="EH965" s="20"/>
      <c r="EI965" s="4">
        <f t="shared" ref="EI965" si="19963">IF(EI770="","",EI770)</f>
        <v>40012</v>
      </c>
      <c r="EJ965" s="4">
        <f t="shared" si="19919"/>
        <v>1</v>
      </c>
      <c r="EK965" s="4">
        <f t="shared" ref="EK965" si="19964">IF(EK770="","",EK770)</f>
        <v>40013</v>
      </c>
      <c r="EL965" s="4">
        <f t="shared" ref="EL965" si="19965">IF(EL770="","",EL770)</f>
        <v>1</v>
      </c>
      <c r="EM965" s="4">
        <f t="shared" ref="EM965" si="19966">IF(EM770="","",EM770)</f>
        <v>40013</v>
      </c>
      <c r="EN965" s="4">
        <f t="shared" ref="EN965" si="19967">IF(EN770="","",EN770)</f>
        <v>1</v>
      </c>
      <c r="EO965" s="4">
        <f t="shared" ref="EO965" si="19968">IF(EO770="","",EO770)</f>
        <v>40013</v>
      </c>
      <c r="EP965" s="4">
        <f t="shared" ref="EP965" si="19969">IF(EP770="","",EP770)</f>
        <v>1</v>
      </c>
      <c r="EQ965" s="4">
        <f t="shared" ref="EQ965" si="19970">IF(EQ770="","",EQ770)</f>
        <v>40013</v>
      </c>
      <c r="ER965" s="4">
        <f t="shared" si="19900"/>
        <v>1</v>
      </c>
      <c r="ES965" s="4">
        <f t="shared" si="19874"/>
        <v>40013</v>
      </c>
      <c r="ET965" s="4">
        <f t="shared" ref="ET965" si="19971">IF(ET770="","",ET770)</f>
        <v>1</v>
      </c>
      <c r="EU965" s="4">
        <f t="shared" si="19846"/>
        <v>40013</v>
      </c>
      <c r="EV965" s="4">
        <f t="shared" si="19543"/>
        <v>1</v>
      </c>
      <c r="EW965" s="4">
        <f t="shared" si="19543"/>
        <v>40013</v>
      </c>
      <c r="EX965" s="4">
        <f t="shared" si="19543"/>
        <v>1</v>
      </c>
      <c r="EY965" s="4">
        <f t="shared" si="19543"/>
        <v>40013</v>
      </c>
      <c r="EZ965" s="4">
        <f t="shared" si="19847"/>
        <v>1</v>
      </c>
      <c r="FA965" s="4">
        <f t="shared" si="19644"/>
        <v>40013</v>
      </c>
      <c r="FB965" s="4">
        <f t="shared" si="19928"/>
        <v>1</v>
      </c>
      <c r="FC965" s="4">
        <f t="shared" ref="FC965" si="19972">IF(FC770="","",FC770)</f>
        <v>40013</v>
      </c>
      <c r="FD965" s="4">
        <f t="shared" si="19930"/>
        <v>1</v>
      </c>
      <c r="FE965" s="4">
        <f t="shared" ref="FE965" si="19973">IF(FE770="","",FE770)</f>
        <v>20100</v>
      </c>
      <c r="FF965" s="4">
        <f t="shared" si="19760"/>
        <v>1</v>
      </c>
      <c r="FG965" s="4">
        <f t="shared" si="19732"/>
        <v>20100</v>
      </c>
      <c r="FH965" s="4">
        <f t="shared" si="19349"/>
        <v>1</v>
      </c>
      <c r="FR965" s="2">
        <v>99999</v>
      </c>
      <c r="FS965" s="2">
        <v>0</v>
      </c>
      <c r="FT965" s="4">
        <v>10000</v>
      </c>
      <c r="FU965" s="4"/>
      <c r="FV965" s="4"/>
      <c r="FW965" s="4"/>
      <c r="FX965" s="4"/>
      <c r="FY965" s="4"/>
      <c r="FZ965" s="77">
        <v>0</v>
      </c>
      <c r="GA965" s="2">
        <v>1</v>
      </c>
      <c r="GB965" s="2">
        <v>30</v>
      </c>
      <c r="GC965" s="2">
        <v>1</v>
      </c>
      <c r="GD965"/>
    </row>
    <row r="966" s="2" customFormat="1" ht="14.25" spans="1:186">
      <c r="A966" s="15">
        <v>8130310</v>
      </c>
      <c r="B966" s="7">
        <f t="shared" si="19852"/>
        <v>1384</v>
      </c>
      <c r="C966" s="7">
        <f t="shared" si="19932"/>
        <v>1</v>
      </c>
      <c r="D966" s="5" t="s">
        <v>722</v>
      </c>
      <c r="E966" s="2" t="s">
        <v>1681</v>
      </c>
      <c r="F966" s="31" t="s">
        <v>1483</v>
      </c>
      <c r="G966" s="31">
        <v>5</v>
      </c>
      <c r="H966" s="7" t="s">
        <v>191</v>
      </c>
      <c r="I966" s="7" t="s">
        <v>187</v>
      </c>
      <c r="J966" s="37">
        <v>1498</v>
      </c>
      <c r="K966" s="39">
        <v>1698</v>
      </c>
      <c r="L966" s="80"/>
      <c r="M966" s="29" t="s">
        <v>193</v>
      </c>
      <c r="N966" s="4">
        <f t="shared" si="19881"/>
        <v>130</v>
      </c>
      <c r="O966" s="4">
        <f t="shared" ref="O966" si="19974">O771</f>
        <v>130</v>
      </c>
      <c r="P966" s="40">
        <f t="shared" si="19352"/>
        <v>2105</v>
      </c>
      <c r="Q966" s="4"/>
      <c r="S966" s="48">
        <f t="shared" si="19934"/>
        <v>2</v>
      </c>
      <c r="T966" s="47" t="s">
        <v>194</v>
      </c>
      <c r="U966" s="7" t="s">
        <v>195</v>
      </c>
      <c r="V966" s="7" t="str">
        <f t="shared" si="19509"/>
        <v>1</v>
      </c>
      <c r="W966" s="7" t="str">
        <f t="shared" si="19824"/>
        <v>1</v>
      </c>
      <c r="X966" s="40">
        <v>0</v>
      </c>
      <c r="AB966" s="7" t="s">
        <v>195</v>
      </c>
      <c r="AC966" s="7">
        <v>0</v>
      </c>
      <c r="AD966" s="7" t="s">
        <v>195</v>
      </c>
      <c r="AE966" s="7" t="s">
        <v>195</v>
      </c>
      <c r="AF966" s="7" t="s">
        <v>195</v>
      </c>
      <c r="AG966" s="7" t="s">
        <v>195</v>
      </c>
      <c r="AH966" s="40">
        <v>0</v>
      </c>
      <c r="AI966" s="40">
        <v>0</v>
      </c>
      <c r="AJ966" s="40">
        <v>1</v>
      </c>
      <c r="AK966" s="40">
        <v>0</v>
      </c>
      <c r="AL966" s="40">
        <v>1</v>
      </c>
      <c r="AM966" s="40">
        <v>0</v>
      </c>
      <c r="AN966" s="40">
        <v>60</v>
      </c>
      <c r="AO966" s="40">
        <v>20000</v>
      </c>
      <c r="AP966" s="7" t="s">
        <v>668</v>
      </c>
      <c r="AQ966" s="4">
        <f t="shared" si="19935"/>
        <v>3</v>
      </c>
      <c r="AR966" s="4">
        <f t="shared" si="19656"/>
        <v>161506</v>
      </c>
      <c r="AS966" s="7" t="s">
        <v>199</v>
      </c>
      <c r="AT966" s="48">
        <v>3</v>
      </c>
      <c r="AU966" s="48">
        <v>1</v>
      </c>
      <c r="AV966" s="48">
        <v>3</v>
      </c>
      <c r="AW966" s="48">
        <v>500</v>
      </c>
      <c r="AX966" s="48">
        <v>250</v>
      </c>
      <c r="AY966" s="48">
        <v>0</v>
      </c>
      <c r="AZ966" s="48">
        <v>0</v>
      </c>
      <c r="BE966" s="48">
        <v>0</v>
      </c>
      <c r="BF966" s="48">
        <v>1</v>
      </c>
      <c r="BG966" s="48">
        <f t="shared" ref="BG966" si="19975">IF(O966&lt;10,90,90+O966*9)</f>
        <v>1260</v>
      </c>
      <c r="BH966" s="48">
        <f t="shared" ref="BH966" si="19976">IF(O966&lt;10,90,90+O966*9)</f>
        <v>1260</v>
      </c>
      <c r="BI966" s="7">
        <v>0</v>
      </c>
      <c r="BJ966" s="7">
        <v>0</v>
      </c>
      <c r="BK966" s="7">
        <v>0</v>
      </c>
      <c r="BL966" s="7">
        <v>0</v>
      </c>
      <c r="BM966" s="7">
        <v>0</v>
      </c>
      <c r="BN966" s="7">
        <v>0</v>
      </c>
      <c r="BO966" s="7">
        <v>0</v>
      </c>
      <c r="BP966" s="7">
        <v>0</v>
      </c>
      <c r="BQ966" s="7">
        <v>0</v>
      </c>
      <c r="BR966" s="7">
        <v>0</v>
      </c>
      <c r="BS966" s="7">
        <v>0</v>
      </c>
      <c r="BT966" s="7">
        <v>0</v>
      </c>
      <c r="BU966" s="7">
        <v>0</v>
      </c>
      <c r="BV966" s="7">
        <v>0</v>
      </c>
      <c r="BW966" s="7">
        <v>0</v>
      </c>
      <c r="BX966" s="7">
        <v>0</v>
      </c>
      <c r="BY966" s="7">
        <v>0</v>
      </c>
      <c r="BZ966" s="7">
        <v>0</v>
      </c>
      <c r="CA966" s="7">
        <v>0</v>
      </c>
      <c r="CB966" s="7">
        <v>0</v>
      </c>
      <c r="CC966" s="7">
        <v>0</v>
      </c>
      <c r="CD966" s="7">
        <v>0</v>
      </c>
      <c r="CE966" s="7">
        <v>0</v>
      </c>
      <c r="CF966" s="7">
        <v>0</v>
      </c>
      <c r="CG966" s="7">
        <v>0</v>
      </c>
      <c r="CH966" s="7">
        <v>0</v>
      </c>
      <c r="CI966" s="7">
        <v>0</v>
      </c>
      <c r="CJ966" s="7">
        <v>0</v>
      </c>
      <c r="CK966" s="7">
        <v>0</v>
      </c>
      <c r="CL966" s="40">
        <v>0</v>
      </c>
      <c r="CM966" s="40">
        <v>0</v>
      </c>
      <c r="CN966" s="40">
        <v>0</v>
      </c>
      <c r="CO966" s="40">
        <v>0</v>
      </c>
      <c r="CP966" s="7">
        <v>0</v>
      </c>
      <c r="CQ966" s="7">
        <v>0</v>
      </c>
      <c r="CR966" s="7">
        <v>0</v>
      </c>
      <c r="CS966" s="40">
        <v>0</v>
      </c>
      <c r="CT966" s="7">
        <v>0</v>
      </c>
      <c r="CU966" s="7">
        <v>0</v>
      </c>
      <c r="CV966" s="4"/>
      <c r="CW966" s="4"/>
      <c r="CX966" s="4" t="str">
        <f t="shared" ref="CX966" si="19977">IF(CX771="","",CX771)</f>
        <v/>
      </c>
      <c r="CY966" s="4" t="str">
        <f t="shared" si="19912"/>
        <v/>
      </c>
      <c r="CZ966" s="4" t="str">
        <f t="shared" ref="CZ966:CZ975" si="19978">IF(CZ771="","",CZ771)</f>
        <v/>
      </c>
      <c r="DA966" s="4" t="str">
        <f t="shared" ref="DA966" si="19979">IF(DA771="","",DA771)</f>
        <v/>
      </c>
      <c r="DB966" s="4" t="str">
        <f t="shared" si="19941"/>
        <v/>
      </c>
      <c r="DC966" s="4" t="str">
        <f t="shared" si="19799"/>
        <v/>
      </c>
      <c r="DD966" s="7">
        <v>2</v>
      </c>
      <c r="DE966" s="7">
        <v>30</v>
      </c>
      <c r="DF966" s="7">
        <v>60</v>
      </c>
      <c r="DH966" s="4">
        <f t="shared" ref="DH966" si="19980">IF(DH771="","",DH771)</f>
        <v>13</v>
      </c>
      <c r="DI966" s="4">
        <f t="shared" si="19095"/>
        <v>2</v>
      </c>
      <c r="DJ966" s="4">
        <f t="shared" ref="DJ966" si="19981">IF(DJ771="","",DJ771)</f>
        <v>3</v>
      </c>
      <c r="DK966" s="4" t="str">
        <f t="shared" si="19833"/>
        <v/>
      </c>
      <c r="DL966" s="4" t="str">
        <f t="shared" si="19478"/>
        <v/>
      </c>
      <c r="DX966" s="7">
        <f t="shared" si="19497"/>
        <v>8130310</v>
      </c>
      <c r="DY966" s="7"/>
      <c r="DZ966" s="67">
        <v>0</v>
      </c>
      <c r="EA966" s="2" t="s">
        <v>242</v>
      </c>
      <c r="EB966" s="85" t="s">
        <v>242</v>
      </c>
      <c r="EC966" s="2" t="s">
        <v>242</v>
      </c>
      <c r="ED966" s="2">
        <v>2027</v>
      </c>
      <c r="EE966" s="2">
        <v>3004</v>
      </c>
      <c r="EF966" s="7">
        <v>50</v>
      </c>
      <c r="EG966" s="20"/>
      <c r="EH966" s="20"/>
      <c r="EI966" s="4">
        <f t="shared" ref="EI966" si="19982">IF(EI771="","",EI771)</f>
        <v>40012</v>
      </c>
      <c r="EJ966" s="4">
        <f t="shared" si="19919"/>
        <v>1</v>
      </c>
      <c r="EK966" s="4">
        <f t="shared" ref="EK966" si="19983">IF(EK771="","",EK771)</f>
        <v>40013</v>
      </c>
      <c r="EL966" s="4">
        <f t="shared" ref="EL966" si="19984">IF(EL771="","",EL771)</f>
        <v>1</v>
      </c>
      <c r="EM966" s="4">
        <f t="shared" ref="EM966" si="19985">IF(EM771="","",EM771)</f>
        <v>40013</v>
      </c>
      <c r="EN966" s="4">
        <f t="shared" ref="EN966" si="19986">IF(EN771="","",EN771)</f>
        <v>1</v>
      </c>
      <c r="EO966" s="4">
        <f t="shared" ref="EO966" si="19987">IF(EO771="","",EO771)</f>
        <v>40013</v>
      </c>
      <c r="EP966" s="4">
        <f t="shared" ref="EP966" si="19988">IF(EP771="","",EP771)</f>
        <v>1</v>
      </c>
      <c r="EQ966" s="4">
        <f t="shared" ref="EQ966" si="19989">IF(EQ771="","",EQ771)</f>
        <v>40013</v>
      </c>
      <c r="ER966" s="4">
        <f t="shared" si="19900"/>
        <v>1</v>
      </c>
      <c r="ES966" s="4">
        <f t="shared" si="19874"/>
        <v>40013</v>
      </c>
      <c r="ET966" s="4">
        <f t="shared" ref="ET966" si="19990">IF(ET771="","",ET771)</f>
        <v>1</v>
      </c>
      <c r="EU966" s="4">
        <f t="shared" si="19846"/>
        <v>40013</v>
      </c>
      <c r="EV966" s="4">
        <f t="shared" si="19543"/>
        <v>1</v>
      </c>
      <c r="EW966" s="4">
        <f t="shared" si="19543"/>
        <v>40013</v>
      </c>
      <c r="EX966" s="4">
        <f t="shared" si="19543"/>
        <v>1</v>
      </c>
      <c r="EY966" s="4">
        <f t="shared" si="19543"/>
        <v>40013</v>
      </c>
      <c r="EZ966" s="4">
        <f t="shared" si="19847"/>
        <v>1</v>
      </c>
      <c r="FA966" s="4">
        <f t="shared" si="19644"/>
        <v>40013</v>
      </c>
      <c r="FB966" s="4">
        <f t="shared" si="19928"/>
        <v>1</v>
      </c>
      <c r="FC966" s="4">
        <f t="shared" ref="FC966" si="19991">IF(FC771="","",FC771)</f>
        <v>40013</v>
      </c>
      <c r="FD966" s="4">
        <f t="shared" si="19930"/>
        <v>1</v>
      </c>
      <c r="FE966" s="4">
        <f t="shared" ref="FE966" si="19992">IF(FE771="","",FE771)</f>
        <v>20100</v>
      </c>
      <c r="FF966" s="4">
        <f t="shared" si="19760"/>
        <v>1</v>
      </c>
      <c r="FG966" s="4">
        <f t="shared" si="19732"/>
        <v>20100</v>
      </c>
      <c r="FH966" s="4">
        <f t="shared" ref="FH966" si="19993">IF(FH771="","",FH771)</f>
        <v>1</v>
      </c>
      <c r="FR966" s="2">
        <v>99999</v>
      </c>
      <c r="FS966" s="2">
        <v>0</v>
      </c>
      <c r="FT966" s="4">
        <v>10000</v>
      </c>
      <c r="FU966" s="4"/>
      <c r="FV966" s="4"/>
      <c r="FW966" s="4"/>
      <c r="FX966" s="4"/>
      <c r="FY966" s="4"/>
      <c r="FZ966" s="77">
        <v>0</v>
      </c>
      <c r="GA966" s="2">
        <v>1</v>
      </c>
      <c r="GB966" s="2">
        <v>30</v>
      </c>
      <c r="GC966" s="2">
        <v>1</v>
      </c>
      <c r="GD966"/>
    </row>
    <row r="967" s="2" customFormat="1" ht="14.25" spans="1:186">
      <c r="A967" s="15">
        <v>8130411</v>
      </c>
      <c r="B967" s="7">
        <f t="shared" si="19852"/>
        <v>40</v>
      </c>
      <c r="C967" s="7">
        <f t="shared" si="19932"/>
        <v>2</v>
      </c>
      <c r="D967" s="5" t="s">
        <v>724</v>
      </c>
      <c r="E967" s="2" t="s">
        <v>1682</v>
      </c>
      <c r="F967" s="31" t="s">
        <v>1483</v>
      </c>
      <c r="G967" s="31">
        <v>5</v>
      </c>
      <c r="H967" s="7" t="s">
        <v>191</v>
      </c>
      <c r="I967" s="7" t="s">
        <v>187</v>
      </c>
      <c r="J967" s="37">
        <v>1465</v>
      </c>
      <c r="K967" s="39">
        <v>1434</v>
      </c>
      <c r="L967" s="80"/>
      <c r="M967" s="29" t="s">
        <v>193</v>
      </c>
      <c r="N967" s="4">
        <f t="shared" si="19881"/>
        <v>130</v>
      </c>
      <c r="O967" s="4">
        <f t="shared" ref="O967" si="19994">O772</f>
        <v>130</v>
      </c>
      <c r="P967" s="40">
        <f t="shared" si="19352"/>
        <v>2205</v>
      </c>
      <c r="Q967" s="4"/>
      <c r="S967" s="48">
        <f t="shared" si="19934"/>
        <v>0</v>
      </c>
      <c r="T967" s="47" t="s">
        <v>194</v>
      </c>
      <c r="U967" s="7" t="s">
        <v>195</v>
      </c>
      <c r="V967" s="7" t="str">
        <f t="shared" si="19509"/>
        <v>1</v>
      </c>
      <c r="W967" s="7" t="str">
        <f t="shared" si="19824"/>
        <v>1</v>
      </c>
      <c r="X967" s="40">
        <v>0</v>
      </c>
      <c r="AB967" s="7" t="s">
        <v>195</v>
      </c>
      <c r="AC967" s="7">
        <v>0</v>
      </c>
      <c r="AD967" s="7" t="s">
        <v>195</v>
      </c>
      <c r="AE967" s="7" t="s">
        <v>195</v>
      </c>
      <c r="AF967" s="7" t="s">
        <v>195</v>
      </c>
      <c r="AG967" s="7" t="s">
        <v>195</v>
      </c>
      <c r="AH967" s="40">
        <v>0</v>
      </c>
      <c r="AI967" s="40">
        <v>0</v>
      </c>
      <c r="AJ967" s="40">
        <v>1</v>
      </c>
      <c r="AK967" s="40">
        <v>0</v>
      </c>
      <c r="AL967" s="40">
        <v>1</v>
      </c>
      <c r="AM967" s="40">
        <v>0</v>
      </c>
      <c r="AN967" s="40">
        <v>60</v>
      </c>
      <c r="AO967" s="40">
        <v>20000</v>
      </c>
      <c r="AP967" s="7" t="s">
        <v>671</v>
      </c>
      <c r="AQ967" s="4">
        <f t="shared" si="19935"/>
        <v>3</v>
      </c>
      <c r="AR967" s="4">
        <f t="shared" si="19656"/>
        <v>161506</v>
      </c>
      <c r="AS967" s="7" t="s">
        <v>199</v>
      </c>
      <c r="AT967" s="48">
        <v>3</v>
      </c>
      <c r="AU967" s="48">
        <v>1</v>
      </c>
      <c r="AV967" s="48">
        <v>3</v>
      </c>
      <c r="AW967" s="48">
        <v>500</v>
      </c>
      <c r="AX967" s="48">
        <v>250</v>
      </c>
      <c r="AY967" s="48">
        <v>0</v>
      </c>
      <c r="AZ967" s="48">
        <v>0</v>
      </c>
      <c r="BE967" s="48">
        <v>0</v>
      </c>
      <c r="BF967" s="48">
        <v>1</v>
      </c>
      <c r="BG967" s="48">
        <f t="shared" ref="BG967" si="19995">IF(O967&lt;10,90,90+O967*9)</f>
        <v>1260</v>
      </c>
      <c r="BH967" s="48">
        <f t="shared" ref="BH967" si="19996">IF(O967&lt;10,90,90+O967*9)</f>
        <v>1260</v>
      </c>
      <c r="BI967" s="7">
        <v>0</v>
      </c>
      <c r="BJ967" s="7">
        <v>0</v>
      </c>
      <c r="BK967" s="7">
        <v>0</v>
      </c>
      <c r="BL967" s="7">
        <v>0</v>
      </c>
      <c r="BM967" s="7">
        <v>0</v>
      </c>
      <c r="BN967" s="7">
        <v>0</v>
      </c>
      <c r="BO967" s="7">
        <v>0</v>
      </c>
      <c r="BP967" s="7">
        <v>0</v>
      </c>
      <c r="BQ967" s="7">
        <v>0</v>
      </c>
      <c r="BR967" s="7">
        <v>0</v>
      </c>
      <c r="BS967" s="7">
        <v>0</v>
      </c>
      <c r="BT967" s="7">
        <v>0</v>
      </c>
      <c r="BU967" s="7">
        <v>0</v>
      </c>
      <c r="BV967" s="7">
        <v>0</v>
      </c>
      <c r="BW967" s="7">
        <v>0</v>
      </c>
      <c r="BX967" s="7">
        <v>0</v>
      </c>
      <c r="BY967" s="7">
        <v>0</v>
      </c>
      <c r="BZ967" s="7">
        <v>0</v>
      </c>
      <c r="CA967" s="7">
        <v>0</v>
      </c>
      <c r="CB967" s="7">
        <v>0</v>
      </c>
      <c r="CC967" s="7">
        <v>0</v>
      </c>
      <c r="CD967" s="7">
        <v>0</v>
      </c>
      <c r="CE967" s="7">
        <v>0</v>
      </c>
      <c r="CF967" s="7">
        <v>0</v>
      </c>
      <c r="CG967" s="7">
        <v>0</v>
      </c>
      <c r="CH967" s="7">
        <v>0</v>
      </c>
      <c r="CI967" s="7">
        <v>0</v>
      </c>
      <c r="CJ967" s="7">
        <v>0</v>
      </c>
      <c r="CK967" s="7">
        <v>0</v>
      </c>
      <c r="CL967" s="40">
        <v>0</v>
      </c>
      <c r="CM967" s="40">
        <v>0</v>
      </c>
      <c r="CN967" s="40">
        <v>0</v>
      </c>
      <c r="CO967" s="40">
        <v>0</v>
      </c>
      <c r="CP967" s="7">
        <v>0</v>
      </c>
      <c r="CQ967" s="7">
        <v>0</v>
      </c>
      <c r="CR967" s="7">
        <v>0</v>
      </c>
      <c r="CS967" s="40">
        <v>0</v>
      </c>
      <c r="CT967" s="7">
        <v>0</v>
      </c>
      <c r="CU967" s="7">
        <v>0</v>
      </c>
      <c r="CV967" s="4"/>
      <c r="CW967" s="4"/>
      <c r="CX967" s="4" t="str">
        <f t="shared" ref="CX967" si="19997">IF(CX772="","",CX772)</f>
        <v/>
      </c>
      <c r="CY967" s="4" t="str">
        <f t="shared" si="19912"/>
        <v/>
      </c>
      <c r="CZ967" s="4" t="str">
        <f t="shared" si="19978"/>
        <v/>
      </c>
      <c r="DA967" s="4" t="str">
        <f t="shared" ref="DA967" si="19998">IF(DA772="","",DA772)</f>
        <v/>
      </c>
      <c r="DB967" s="4" t="str">
        <f t="shared" si="19941"/>
        <v/>
      </c>
      <c r="DC967" s="4" t="str">
        <f t="shared" si="19799"/>
        <v/>
      </c>
      <c r="DD967" s="7">
        <v>2</v>
      </c>
      <c r="DE967" s="7">
        <v>30</v>
      </c>
      <c r="DF967" s="7">
        <v>60</v>
      </c>
      <c r="DH967" s="4">
        <f t="shared" ref="DH967" si="19999">IF(DH772="","",DH772)</f>
        <v>13</v>
      </c>
      <c r="DI967" s="4">
        <f t="shared" si="19095"/>
        <v>4</v>
      </c>
      <c r="DJ967" s="4">
        <f t="shared" ref="DJ967" si="20000">IF(DJ772="","",DJ772)</f>
        <v>5</v>
      </c>
      <c r="DK967" s="4" t="str">
        <f t="shared" si="19833"/>
        <v/>
      </c>
      <c r="DL967" s="4" t="str">
        <f t="shared" ref="DL967" si="20001">IF(DL772="","",DL772)</f>
        <v/>
      </c>
      <c r="DX967" s="7">
        <f t="shared" si="19497"/>
        <v>8130411</v>
      </c>
      <c r="DY967" s="7"/>
      <c r="DZ967" s="67">
        <v>0</v>
      </c>
      <c r="EA967" s="2" t="s">
        <v>242</v>
      </c>
      <c r="EB967" s="85" t="s">
        <v>242</v>
      </c>
      <c r="EC967" s="2" t="s">
        <v>242</v>
      </c>
      <c r="ED967" s="2">
        <v>2030</v>
      </c>
      <c r="EE967" s="2">
        <v>3004</v>
      </c>
      <c r="EF967" s="7">
        <v>50</v>
      </c>
      <c r="EG967" s="20"/>
      <c r="EH967" s="20"/>
      <c r="EI967" s="4">
        <f t="shared" ref="EI967" si="20002">IF(EI772="","",EI772)</f>
        <v>40012</v>
      </c>
      <c r="EJ967" s="4">
        <f t="shared" si="19919"/>
        <v>1</v>
      </c>
      <c r="EK967" s="4">
        <f t="shared" ref="EK967" si="20003">IF(EK772="","",EK772)</f>
        <v>40013</v>
      </c>
      <c r="EL967" s="4">
        <f t="shared" ref="EL967" si="20004">IF(EL772="","",EL772)</f>
        <v>1</v>
      </c>
      <c r="EM967" s="4">
        <f t="shared" ref="EM967" si="20005">IF(EM772="","",EM772)</f>
        <v>40013</v>
      </c>
      <c r="EN967" s="4">
        <f t="shared" ref="EN967" si="20006">IF(EN772="","",EN772)</f>
        <v>1</v>
      </c>
      <c r="EO967" s="4">
        <f t="shared" ref="EO967" si="20007">IF(EO772="","",EO772)</f>
        <v>40013</v>
      </c>
      <c r="EP967" s="4">
        <f t="shared" ref="EP967" si="20008">IF(EP772="","",EP772)</f>
        <v>1</v>
      </c>
      <c r="EQ967" s="4">
        <f t="shared" ref="EQ967" si="20009">IF(EQ772="","",EQ772)</f>
        <v>40013</v>
      </c>
      <c r="ER967" s="4">
        <f t="shared" si="19900"/>
        <v>1</v>
      </c>
      <c r="ES967" s="4">
        <f t="shared" si="19874"/>
        <v>40013</v>
      </c>
      <c r="ET967" s="4">
        <f t="shared" ref="ET967" si="20010">IF(ET772="","",ET772)</f>
        <v>1</v>
      </c>
      <c r="EU967" s="4">
        <f t="shared" si="19846"/>
        <v>40013</v>
      </c>
      <c r="EV967" s="4">
        <f t="shared" si="19543"/>
        <v>1</v>
      </c>
      <c r="EW967" s="4">
        <f t="shared" si="19543"/>
        <v>40013</v>
      </c>
      <c r="EX967" s="4">
        <f t="shared" si="19543"/>
        <v>1</v>
      </c>
      <c r="EY967" s="4">
        <f t="shared" si="19543"/>
        <v>40013</v>
      </c>
      <c r="EZ967" s="4">
        <f t="shared" si="19847"/>
        <v>1</v>
      </c>
      <c r="FA967" s="4">
        <f t="shared" si="19644"/>
        <v>40013</v>
      </c>
      <c r="FB967" s="4">
        <f t="shared" si="19928"/>
        <v>1</v>
      </c>
      <c r="FC967" s="4">
        <f t="shared" ref="FC967" si="20011">IF(FC772="","",FC772)</f>
        <v>40013</v>
      </c>
      <c r="FD967" s="4">
        <f t="shared" si="19930"/>
        <v>1</v>
      </c>
      <c r="FE967" s="4">
        <f t="shared" ref="FE967" si="20012">IF(FE772="","",FE772)</f>
        <v>20100</v>
      </c>
      <c r="FF967" s="4">
        <f t="shared" si="19760"/>
        <v>1</v>
      </c>
      <c r="FG967" s="4">
        <f t="shared" si="19732"/>
        <v>20100</v>
      </c>
      <c r="FH967" s="4">
        <f t="shared" ref="FH967" si="20013">IF(FH772="","",FH772)</f>
        <v>1</v>
      </c>
      <c r="FR967" s="2">
        <v>99999</v>
      </c>
      <c r="FS967" s="2">
        <v>0</v>
      </c>
      <c r="FT967" s="4">
        <v>10000</v>
      </c>
      <c r="FU967" s="4"/>
      <c r="FV967" s="4"/>
      <c r="FW967" s="4"/>
      <c r="FX967" s="4"/>
      <c r="FY967" s="4"/>
      <c r="FZ967" s="77">
        <v>0</v>
      </c>
      <c r="GA967" s="2">
        <v>1</v>
      </c>
      <c r="GB967" s="2">
        <v>30</v>
      </c>
      <c r="GC967" s="2">
        <v>1</v>
      </c>
      <c r="GD967"/>
    </row>
    <row r="968" s="2" customFormat="1" ht="14.25" spans="1:186">
      <c r="A968" s="15">
        <v>8130512</v>
      </c>
      <c r="B968" s="7">
        <f t="shared" si="19852"/>
        <v>72</v>
      </c>
      <c r="C968" s="7">
        <f t="shared" si="19932"/>
        <v>4</v>
      </c>
      <c r="D968" s="5" t="s">
        <v>726</v>
      </c>
      <c r="E968" s="2" t="s">
        <v>1683</v>
      </c>
      <c r="F968" s="31" t="s">
        <v>1483</v>
      </c>
      <c r="G968" s="31">
        <v>5</v>
      </c>
      <c r="H968" s="7" t="s">
        <v>191</v>
      </c>
      <c r="I968" s="7" t="s">
        <v>187</v>
      </c>
      <c r="J968" s="37">
        <v>1476</v>
      </c>
      <c r="K968" s="39">
        <v>1435</v>
      </c>
      <c r="L968" s="80"/>
      <c r="M968" s="29" t="s">
        <v>193</v>
      </c>
      <c r="N968" s="4">
        <f t="shared" si="19881"/>
        <v>130</v>
      </c>
      <c r="O968" s="4">
        <f t="shared" ref="O968" si="20014">O773</f>
        <v>130</v>
      </c>
      <c r="P968" s="40">
        <f t="shared" si="19352"/>
        <v>2405</v>
      </c>
      <c r="Q968" s="4"/>
      <c r="S968" s="48">
        <f t="shared" si="19934"/>
        <v>0</v>
      </c>
      <c r="T968" s="47" t="s">
        <v>194</v>
      </c>
      <c r="U968" s="7" t="s">
        <v>195</v>
      </c>
      <c r="V968" s="7" t="str">
        <f t="shared" si="19509"/>
        <v>1</v>
      </c>
      <c r="W968" s="7" t="str">
        <f t="shared" si="19824"/>
        <v>1</v>
      </c>
      <c r="X968" s="40">
        <v>0</v>
      </c>
      <c r="AB968" s="7" t="s">
        <v>195</v>
      </c>
      <c r="AC968" s="7">
        <v>0</v>
      </c>
      <c r="AD968" s="7" t="s">
        <v>195</v>
      </c>
      <c r="AE968" s="7" t="s">
        <v>195</v>
      </c>
      <c r="AF968" s="7" t="s">
        <v>195</v>
      </c>
      <c r="AG968" s="7" t="s">
        <v>195</v>
      </c>
      <c r="AH968" s="40">
        <v>0</v>
      </c>
      <c r="AI968" s="40">
        <v>0</v>
      </c>
      <c r="AJ968" s="40">
        <v>1</v>
      </c>
      <c r="AK968" s="40">
        <v>0</v>
      </c>
      <c r="AL968" s="40">
        <v>1</v>
      </c>
      <c r="AM968" s="40">
        <v>0</v>
      </c>
      <c r="AN968" s="40">
        <v>60</v>
      </c>
      <c r="AO968" s="40">
        <v>20000</v>
      </c>
      <c r="AP968" s="7" t="s">
        <v>674</v>
      </c>
      <c r="AQ968" s="4">
        <f t="shared" si="19935"/>
        <v>3</v>
      </c>
      <c r="AR968" s="4">
        <f t="shared" si="19656"/>
        <v>161506</v>
      </c>
      <c r="AS968" s="7" t="s">
        <v>199</v>
      </c>
      <c r="AT968" s="48">
        <v>3</v>
      </c>
      <c r="AU968" s="48">
        <v>1</v>
      </c>
      <c r="AV968" s="48">
        <v>3</v>
      </c>
      <c r="AW968" s="48">
        <v>500</v>
      </c>
      <c r="AX968" s="48">
        <v>250</v>
      </c>
      <c r="AY968" s="48">
        <v>0</v>
      </c>
      <c r="AZ968" s="48">
        <v>0</v>
      </c>
      <c r="BE968" s="48">
        <v>0</v>
      </c>
      <c r="BF968" s="48">
        <v>1</v>
      </c>
      <c r="BG968" s="48">
        <f t="shared" ref="BG968" si="20015">IF(O968&lt;10,90,90+O968*9)</f>
        <v>1260</v>
      </c>
      <c r="BH968" s="48">
        <f t="shared" ref="BH968" si="20016">IF(O968&lt;10,90,90+O968*9)</f>
        <v>1260</v>
      </c>
      <c r="BI968" s="7">
        <v>0</v>
      </c>
      <c r="BJ968" s="7">
        <v>0</v>
      </c>
      <c r="BK968" s="7">
        <v>0</v>
      </c>
      <c r="BL968" s="7">
        <v>0</v>
      </c>
      <c r="BM968" s="7">
        <v>0</v>
      </c>
      <c r="BN968" s="7">
        <v>0</v>
      </c>
      <c r="BO968" s="7">
        <v>0</v>
      </c>
      <c r="BP968" s="7">
        <v>0</v>
      </c>
      <c r="BQ968" s="7">
        <v>0</v>
      </c>
      <c r="BR968" s="7">
        <v>0</v>
      </c>
      <c r="BS968" s="7">
        <v>0</v>
      </c>
      <c r="BT968" s="7">
        <v>0</v>
      </c>
      <c r="BU968" s="7">
        <v>0</v>
      </c>
      <c r="BV968" s="7">
        <v>0</v>
      </c>
      <c r="BW968" s="7">
        <v>0</v>
      </c>
      <c r="BX968" s="7">
        <v>0</v>
      </c>
      <c r="BY968" s="7">
        <v>0</v>
      </c>
      <c r="BZ968" s="7">
        <v>0</v>
      </c>
      <c r="CA968" s="7">
        <v>0</v>
      </c>
      <c r="CB968" s="7">
        <v>0</v>
      </c>
      <c r="CC968" s="7">
        <v>0</v>
      </c>
      <c r="CD968" s="7">
        <v>0</v>
      </c>
      <c r="CE968" s="7">
        <v>0</v>
      </c>
      <c r="CF968" s="7">
        <v>0</v>
      </c>
      <c r="CG968" s="7">
        <v>0</v>
      </c>
      <c r="CH968" s="7">
        <v>0</v>
      </c>
      <c r="CI968" s="7">
        <v>0</v>
      </c>
      <c r="CJ968" s="7">
        <v>0</v>
      </c>
      <c r="CK968" s="7">
        <v>0</v>
      </c>
      <c r="CL968" s="40">
        <v>0</v>
      </c>
      <c r="CM968" s="40">
        <v>0</v>
      </c>
      <c r="CN968" s="40">
        <v>0</v>
      </c>
      <c r="CO968" s="40">
        <v>0</v>
      </c>
      <c r="CP968" s="7">
        <v>0</v>
      </c>
      <c r="CQ968" s="7">
        <v>0</v>
      </c>
      <c r="CR968" s="7">
        <v>0</v>
      </c>
      <c r="CS968" s="40">
        <v>0</v>
      </c>
      <c r="CT968" s="7">
        <v>0</v>
      </c>
      <c r="CU968" s="7">
        <v>0</v>
      </c>
      <c r="CV968" s="4"/>
      <c r="CW968" s="4"/>
      <c r="CX968" s="4" t="str">
        <f t="shared" ref="CX968" si="20017">IF(CX773="","",CX773)</f>
        <v/>
      </c>
      <c r="CY968" s="4" t="str">
        <f t="shared" si="19912"/>
        <v/>
      </c>
      <c r="CZ968" s="4" t="str">
        <f t="shared" si="19978"/>
        <v/>
      </c>
      <c r="DA968" s="4" t="str">
        <f t="shared" ref="DA968" si="20018">IF(DA773="","",DA773)</f>
        <v/>
      </c>
      <c r="DB968" s="4" t="str">
        <f t="shared" si="19941"/>
        <v/>
      </c>
      <c r="DC968" s="4" t="str">
        <f t="shared" si="19799"/>
        <v/>
      </c>
      <c r="DD968" s="7">
        <v>2</v>
      </c>
      <c r="DE968" s="7">
        <v>30</v>
      </c>
      <c r="DF968" s="7">
        <v>60</v>
      </c>
      <c r="DH968" s="4">
        <f t="shared" ref="DH968" si="20019">IF(DH773="","",DH773)</f>
        <v>13</v>
      </c>
      <c r="DI968" s="4">
        <f t="shared" ref="DI968" si="20020">IF(DI773="","",DI773)</f>
        <v>1</v>
      </c>
      <c r="DJ968" s="4">
        <f t="shared" ref="DJ968" si="20021">IF(DJ773="","",DJ773)</f>
        <v>6</v>
      </c>
      <c r="DK968" s="4">
        <f t="shared" si="19833"/>
        <v>9</v>
      </c>
      <c r="DL968" s="4" t="str">
        <f t="shared" ref="DL968" si="20022">IF(DL773="","",DL773)</f>
        <v/>
      </c>
      <c r="DX968" s="7">
        <f t="shared" ref="DX968" si="20023">A968</f>
        <v>8130512</v>
      </c>
      <c r="DY968" s="7"/>
      <c r="DZ968" s="67">
        <v>0</v>
      </c>
      <c r="EA968" s="2" t="s">
        <v>242</v>
      </c>
      <c r="EB968" s="85" t="s">
        <v>242</v>
      </c>
      <c r="EC968" s="2" t="s">
        <v>242</v>
      </c>
      <c r="ED968" s="2">
        <v>2033</v>
      </c>
      <c r="EE968" s="2">
        <v>3004</v>
      </c>
      <c r="EF968" s="7">
        <v>50</v>
      </c>
      <c r="EG968" s="20"/>
      <c r="EH968" s="20"/>
      <c r="EI968" s="4">
        <f t="shared" ref="EI968" si="20024">IF(EI773="","",EI773)</f>
        <v>40012</v>
      </c>
      <c r="EJ968" s="4">
        <f t="shared" si="19919"/>
        <v>1</v>
      </c>
      <c r="EK968" s="4">
        <f t="shared" ref="EK968" si="20025">IF(EK773="","",EK773)</f>
        <v>40013</v>
      </c>
      <c r="EL968" s="4">
        <f t="shared" ref="EL968" si="20026">IF(EL773="","",EL773)</f>
        <v>1</v>
      </c>
      <c r="EM968" s="4">
        <f t="shared" ref="EM968" si="20027">IF(EM773="","",EM773)</f>
        <v>40013</v>
      </c>
      <c r="EN968" s="4">
        <f t="shared" ref="EN968" si="20028">IF(EN773="","",EN773)</f>
        <v>1</v>
      </c>
      <c r="EO968" s="4">
        <f t="shared" ref="EO968" si="20029">IF(EO773="","",EO773)</f>
        <v>40013</v>
      </c>
      <c r="EP968" s="4">
        <f t="shared" ref="EP968" si="20030">IF(EP773="","",EP773)</f>
        <v>1</v>
      </c>
      <c r="EQ968" s="4">
        <f t="shared" ref="EQ968" si="20031">IF(EQ773="","",EQ773)</f>
        <v>40013</v>
      </c>
      <c r="ER968" s="4">
        <f t="shared" si="19900"/>
        <v>1</v>
      </c>
      <c r="ES968" s="4">
        <f t="shared" si="19874"/>
        <v>40013</v>
      </c>
      <c r="ET968" s="4">
        <f t="shared" ref="ET968" si="20032">IF(ET773="","",ET773)</f>
        <v>1</v>
      </c>
      <c r="EU968" s="4">
        <f t="shared" si="19846"/>
        <v>40013</v>
      </c>
      <c r="EV968" s="4">
        <f t="shared" si="19543"/>
        <v>1</v>
      </c>
      <c r="EW968" s="4">
        <f t="shared" si="19543"/>
        <v>40013</v>
      </c>
      <c r="EX968" s="4">
        <f t="shared" si="19543"/>
        <v>1</v>
      </c>
      <c r="EY968" s="4">
        <f t="shared" si="19543"/>
        <v>40013</v>
      </c>
      <c r="EZ968" s="4">
        <f t="shared" si="19847"/>
        <v>1</v>
      </c>
      <c r="FA968" s="4">
        <f t="shared" si="19644"/>
        <v>40013</v>
      </c>
      <c r="FB968" s="4">
        <f t="shared" si="19928"/>
        <v>1</v>
      </c>
      <c r="FC968" s="4">
        <f t="shared" ref="FC968" si="20033">IF(FC773="","",FC773)</f>
        <v>40013</v>
      </c>
      <c r="FD968" s="4">
        <f t="shared" si="19930"/>
        <v>1</v>
      </c>
      <c r="FE968" s="4">
        <f t="shared" ref="FE968" si="20034">IF(FE773="","",FE773)</f>
        <v>20100</v>
      </c>
      <c r="FF968" s="4">
        <f t="shared" si="19760"/>
        <v>1</v>
      </c>
      <c r="FG968" s="4">
        <f t="shared" si="19732"/>
        <v>20100</v>
      </c>
      <c r="FH968" s="4">
        <f t="shared" ref="FH968" si="20035">IF(FH773="","",FH773)</f>
        <v>1</v>
      </c>
      <c r="FR968" s="2">
        <v>99999</v>
      </c>
      <c r="FS968" s="2">
        <v>0</v>
      </c>
      <c r="FT968" s="4">
        <v>10000</v>
      </c>
      <c r="FU968" s="4"/>
      <c r="FV968" s="4"/>
      <c r="FW968" s="4"/>
      <c r="FX968" s="4"/>
      <c r="FY968" s="4"/>
      <c r="FZ968" s="77">
        <v>0</v>
      </c>
      <c r="GA968" s="2">
        <v>1</v>
      </c>
      <c r="GB968" s="2">
        <v>30</v>
      </c>
      <c r="GC968" s="2">
        <v>1</v>
      </c>
      <c r="GD968"/>
    </row>
    <row r="969" s="2" customFormat="1" ht="14.25" spans="1:186">
      <c r="A969" s="15">
        <v>8130613</v>
      </c>
      <c r="B969" s="7">
        <f t="shared" si="19852"/>
        <v>88</v>
      </c>
      <c r="C969" s="7">
        <f t="shared" si="19932"/>
        <v>5</v>
      </c>
      <c r="D969" s="5" t="s">
        <v>728</v>
      </c>
      <c r="E969" s="2" t="s">
        <v>1684</v>
      </c>
      <c r="F969" s="31" t="s">
        <v>1483</v>
      </c>
      <c r="G969" s="31">
        <v>5</v>
      </c>
      <c r="H969" s="7" t="s">
        <v>191</v>
      </c>
      <c r="I969" s="7" t="s">
        <v>187</v>
      </c>
      <c r="J969" s="37">
        <v>1487</v>
      </c>
      <c r="K969" s="39">
        <v>1429</v>
      </c>
      <c r="L969" s="80"/>
      <c r="M969" s="29" t="s">
        <v>193</v>
      </c>
      <c r="N969" s="4">
        <f t="shared" si="19881"/>
        <v>130</v>
      </c>
      <c r="O969" s="4">
        <f t="shared" ref="O969" si="20036">O774</f>
        <v>130</v>
      </c>
      <c r="P969" s="40">
        <f t="shared" ref="P969" si="20037">2000+C969*100+G969</f>
        <v>2505</v>
      </c>
      <c r="Q969" s="4"/>
      <c r="S969" s="48">
        <f t="shared" si="19934"/>
        <v>0</v>
      </c>
      <c r="T969" s="47" t="s">
        <v>194</v>
      </c>
      <c r="U969" s="7" t="s">
        <v>195</v>
      </c>
      <c r="V969" s="7" t="str">
        <f t="shared" ref="V969" si="20038">IF(O969&gt;=50,"1","0")</f>
        <v>1</v>
      </c>
      <c r="W969" s="7" t="str">
        <f t="shared" si="19824"/>
        <v>1</v>
      </c>
      <c r="X969" s="40">
        <v>0</v>
      </c>
      <c r="AB969" s="7" t="s">
        <v>195</v>
      </c>
      <c r="AC969" s="7">
        <v>0</v>
      </c>
      <c r="AD969" s="7" t="s">
        <v>195</v>
      </c>
      <c r="AE969" s="7" t="s">
        <v>195</v>
      </c>
      <c r="AF969" s="7" t="s">
        <v>195</v>
      </c>
      <c r="AG969" s="7" t="s">
        <v>195</v>
      </c>
      <c r="AH969" s="40">
        <v>0</v>
      </c>
      <c r="AI969" s="40">
        <v>0</v>
      </c>
      <c r="AJ969" s="40">
        <v>1</v>
      </c>
      <c r="AK969" s="40">
        <v>0</v>
      </c>
      <c r="AL969" s="40">
        <v>1</v>
      </c>
      <c r="AM969" s="40">
        <v>0</v>
      </c>
      <c r="AN969" s="40">
        <v>60</v>
      </c>
      <c r="AO969" s="40">
        <v>20000</v>
      </c>
      <c r="AP969" s="7" t="s">
        <v>677</v>
      </c>
      <c r="AQ969" s="4">
        <f t="shared" si="19935"/>
        <v>3</v>
      </c>
      <c r="AR969" s="4">
        <f t="shared" si="19656"/>
        <v>161506</v>
      </c>
      <c r="AS969" s="7" t="s">
        <v>199</v>
      </c>
      <c r="AT969" s="48">
        <v>3</v>
      </c>
      <c r="AU969" s="48">
        <v>1</v>
      </c>
      <c r="AV969" s="48">
        <v>3</v>
      </c>
      <c r="AW969" s="48">
        <v>500</v>
      </c>
      <c r="AX969" s="48">
        <v>250</v>
      </c>
      <c r="AY969" s="48">
        <v>0</v>
      </c>
      <c r="AZ969" s="48">
        <v>0</v>
      </c>
      <c r="BE969" s="48">
        <v>0</v>
      </c>
      <c r="BF969" s="48">
        <v>1</v>
      </c>
      <c r="BG969" s="48">
        <f t="shared" ref="BG969" si="20039">IF(O969&lt;10,90,90+O969*9)</f>
        <v>1260</v>
      </c>
      <c r="BH969" s="48">
        <f t="shared" ref="BH969" si="20040">IF(O969&lt;10,90,90+O969*9)</f>
        <v>1260</v>
      </c>
      <c r="BI969" s="7">
        <v>0</v>
      </c>
      <c r="BJ969" s="7">
        <v>0</v>
      </c>
      <c r="BK969" s="7">
        <v>0</v>
      </c>
      <c r="BL969" s="7">
        <v>0</v>
      </c>
      <c r="BM969" s="7">
        <v>0</v>
      </c>
      <c r="BN969" s="7">
        <v>0</v>
      </c>
      <c r="BO969" s="7">
        <v>0</v>
      </c>
      <c r="BP969" s="7">
        <v>0</v>
      </c>
      <c r="BQ969" s="7">
        <v>0</v>
      </c>
      <c r="BR969" s="7">
        <v>0</v>
      </c>
      <c r="BS969" s="7">
        <v>0</v>
      </c>
      <c r="BT969" s="7">
        <v>0</v>
      </c>
      <c r="BU969" s="7">
        <v>0</v>
      </c>
      <c r="BV969" s="7">
        <v>0</v>
      </c>
      <c r="BW969" s="7">
        <v>0</v>
      </c>
      <c r="BX969" s="7">
        <v>0</v>
      </c>
      <c r="BY969" s="7">
        <v>0</v>
      </c>
      <c r="BZ969" s="7">
        <v>0</v>
      </c>
      <c r="CA969" s="7">
        <v>0</v>
      </c>
      <c r="CB969" s="7">
        <v>0</v>
      </c>
      <c r="CC969" s="7">
        <v>0</v>
      </c>
      <c r="CD969" s="7">
        <v>0</v>
      </c>
      <c r="CE969" s="7">
        <v>0</v>
      </c>
      <c r="CF969" s="7">
        <v>0</v>
      </c>
      <c r="CG969" s="7">
        <v>0</v>
      </c>
      <c r="CH969" s="7">
        <v>0</v>
      </c>
      <c r="CI969" s="7">
        <v>0</v>
      </c>
      <c r="CJ969" s="7">
        <v>0</v>
      </c>
      <c r="CK969" s="7">
        <v>0</v>
      </c>
      <c r="CL969" s="40">
        <v>0</v>
      </c>
      <c r="CM969" s="40">
        <v>0</v>
      </c>
      <c r="CN969" s="40">
        <v>0</v>
      </c>
      <c r="CO969" s="40">
        <v>0</v>
      </c>
      <c r="CP969" s="7">
        <v>0</v>
      </c>
      <c r="CQ969" s="7">
        <v>0</v>
      </c>
      <c r="CR969" s="7">
        <v>0</v>
      </c>
      <c r="CS969" s="40">
        <v>0</v>
      </c>
      <c r="CT969" s="7">
        <v>0</v>
      </c>
      <c r="CU969" s="7">
        <v>0</v>
      </c>
      <c r="CV969" s="4"/>
      <c r="CW969" s="4"/>
      <c r="CX969" s="4" t="str">
        <f t="shared" ref="CX969" si="20041">IF(CX774="","",CX774)</f>
        <v/>
      </c>
      <c r="CY969" s="4" t="str">
        <f t="shared" si="19912"/>
        <v/>
      </c>
      <c r="CZ969" s="4" t="str">
        <f t="shared" si="19978"/>
        <v/>
      </c>
      <c r="DA969" s="4" t="str">
        <f t="shared" ref="DA969" si="20042">IF(DA774="","",DA774)</f>
        <v/>
      </c>
      <c r="DB969" s="4" t="str">
        <f t="shared" si="19941"/>
        <v/>
      </c>
      <c r="DC969" s="4" t="str">
        <f t="shared" si="19799"/>
        <v/>
      </c>
      <c r="DD969" s="7">
        <v>2</v>
      </c>
      <c r="DE969" s="7">
        <v>30</v>
      </c>
      <c r="DF969" s="7">
        <v>60</v>
      </c>
      <c r="DH969" s="4">
        <f t="shared" ref="DH969" si="20043">IF(DH774="","",DH774)</f>
        <v>13</v>
      </c>
      <c r="DI969" s="4">
        <f t="shared" ref="DI969" si="20044">IF(DI774="","",DI774)</f>
        <v>6</v>
      </c>
      <c r="DJ969" s="4">
        <f t="shared" ref="DJ969:DJ978" si="20045">IF(DJ774="","",DJ774)</f>
        <v>9</v>
      </c>
      <c r="DK969" s="4" t="str">
        <f t="shared" si="19833"/>
        <v/>
      </c>
      <c r="DL969" s="4" t="str">
        <f t="shared" ref="DL969" si="20046">IF(DL774="","",DL774)</f>
        <v/>
      </c>
      <c r="DX969" s="7">
        <f t="shared" ref="DX969" si="20047">A969</f>
        <v>8130613</v>
      </c>
      <c r="DY969" s="7"/>
      <c r="DZ969" s="67">
        <v>0</v>
      </c>
      <c r="EA969" s="2" t="s">
        <v>242</v>
      </c>
      <c r="EB969" s="85" t="s">
        <v>242</v>
      </c>
      <c r="EC969" s="2" t="s">
        <v>242</v>
      </c>
      <c r="ED969" s="2">
        <v>2036</v>
      </c>
      <c r="EE969" s="2">
        <v>3004</v>
      </c>
      <c r="EF969" s="7">
        <v>50</v>
      </c>
      <c r="EG969" s="20"/>
      <c r="EH969" s="20"/>
      <c r="EI969" s="4">
        <f t="shared" ref="EI969" si="20048">IF(EI774="","",EI774)</f>
        <v>40012</v>
      </c>
      <c r="EJ969" s="4">
        <f t="shared" si="19919"/>
        <v>1</v>
      </c>
      <c r="EK969" s="4">
        <f t="shared" ref="EK969" si="20049">IF(EK774="","",EK774)</f>
        <v>40013</v>
      </c>
      <c r="EL969" s="4">
        <f t="shared" ref="EL969" si="20050">IF(EL774="","",EL774)</f>
        <v>1</v>
      </c>
      <c r="EM969" s="4">
        <f t="shared" ref="EM969" si="20051">IF(EM774="","",EM774)</f>
        <v>40013</v>
      </c>
      <c r="EN969" s="4">
        <f t="shared" ref="EN969" si="20052">IF(EN774="","",EN774)</f>
        <v>1</v>
      </c>
      <c r="EO969" s="4">
        <f t="shared" ref="EO969" si="20053">IF(EO774="","",EO774)</f>
        <v>40013</v>
      </c>
      <c r="EP969" s="4">
        <f t="shared" ref="EP969" si="20054">IF(EP774="","",EP774)</f>
        <v>1</v>
      </c>
      <c r="EQ969" s="4">
        <f t="shared" ref="EQ969" si="20055">IF(EQ774="","",EQ774)</f>
        <v>40013</v>
      </c>
      <c r="ER969" s="4">
        <f t="shared" ref="ER969" si="20056">IF(ER774="","",ER774)</f>
        <v>1</v>
      </c>
      <c r="ES969" s="4">
        <f t="shared" ref="ES969" si="20057">IF(ES774="","",ES774)</f>
        <v>40013</v>
      </c>
      <c r="ET969" s="4">
        <f t="shared" ref="ET969" si="20058">IF(ET774="","",ET774)</f>
        <v>1</v>
      </c>
      <c r="EU969" s="4">
        <f t="shared" ref="EU969" si="20059">IF(EU774="","",EU774)</f>
        <v>40013</v>
      </c>
      <c r="EV969" s="4">
        <f t="shared" ref="EV969:EY988" si="20060">IF(EV774="","",EV774)</f>
        <v>1</v>
      </c>
      <c r="EW969" s="4">
        <f t="shared" si="20060"/>
        <v>40013</v>
      </c>
      <c r="EX969" s="4">
        <f t="shared" si="20060"/>
        <v>1</v>
      </c>
      <c r="EY969" s="4">
        <f t="shared" si="20060"/>
        <v>40013</v>
      </c>
      <c r="EZ969" s="4">
        <f t="shared" si="19847"/>
        <v>1</v>
      </c>
      <c r="FA969" s="4">
        <f t="shared" si="19644"/>
        <v>40013</v>
      </c>
      <c r="FB969" s="4">
        <f t="shared" ref="FB969" si="20061">IF(FB774="","",FB774)</f>
        <v>1</v>
      </c>
      <c r="FC969" s="4">
        <f t="shared" ref="FC969" si="20062">IF(FC774="","",FC774)</f>
        <v>40013</v>
      </c>
      <c r="FD969" s="4">
        <f t="shared" ref="FD969" si="20063">IF(FD774="","",FD774)</f>
        <v>1</v>
      </c>
      <c r="FE969" s="4">
        <f t="shared" ref="FE969" si="20064">IF(FE774="","",FE774)</f>
        <v>20100</v>
      </c>
      <c r="FF969" s="4">
        <f t="shared" ref="FF969" si="20065">IF(FF774="","",FF774)</f>
        <v>1</v>
      </c>
      <c r="FG969" s="4">
        <f t="shared" ref="FG969" si="20066">IF(FG774="","",FG774)</f>
        <v>20100</v>
      </c>
      <c r="FH969" s="4">
        <f t="shared" ref="FH969" si="20067">IF(FH774="","",FH774)</f>
        <v>1</v>
      </c>
      <c r="FR969" s="2">
        <v>99999</v>
      </c>
      <c r="FS969" s="2">
        <v>0</v>
      </c>
      <c r="FT969" s="4">
        <v>10000</v>
      </c>
      <c r="FU969" s="4"/>
      <c r="FV969" s="4"/>
      <c r="FW969" s="4"/>
      <c r="FX969" s="4"/>
      <c r="FY969" s="4"/>
      <c r="FZ969" s="77">
        <v>0</v>
      </c>
      <c r="GA969" s="2">
        <v>1</v>
      </c>
      <c r="GB969" s="2">
        <v>30</v>
      </c>
      <c r="GC969" s="2">
        <v>1</v>
      </c>
      <c r="GD969"/>
    </row>
    <row r="970" s="2" customFormat="1" ht="14.25" spans="1:186">
      <c r="A970" s="15">
        <v>8140101</v>
      </c>
      <c r="B970" s="7">
        <f t="shared" si="19852"/>
        <v>1288</v>
      </c>
      <c r="C970" s="7">
        <f t="shared" si="19932"/>
        <v>0</v>
      </c>
      <c r="D970" s="5" t="s">
        <v>730</v>
      </c>
      <c r="E970" s="2" t="s">
        <v>1685</v>
      </c>
      <c r="F970" s="31" t="s">
        <v>1483</v>
      </c>
      <c r="G970" s="31">
        <v>5</v>
      </c>
      <c r="H970" s="7" t="s">
        <v>191</v>
      </c>
      <c r="I970" s="7" t="s">
        <v>187</v>
      </c>
      <c r="J970" s="41">
        <v>1533</v>
      </c>
      <c r="K970" s="41">
        <v>407</v>
      </c>
      <c r="L970" s="80"/>
      <c r="M970" s="29" t="s">
        <v>193</v>
      </c>
      <c r="N970" s="4">
        <f t="shared" si="19881"/>
        <v>140</v>
      </c>
      <c r="O970" s="4">
        <f t="shared" ref="O970" si="20068">O775</f>
        <v>140</v>
      </c>
      <c r="P970" s="40">
        <f t="shared" ref="P970" si="20069">2000+C970*100+G970</f>
        <v>2005</v>
      </c>
      <c r="Q970" s="4"/>
      <c r="S970" s="48">
        <f t="shared" si="19934"/>
        <v>0</v>
      </c>
      <c r="T970" s="47" t="s">
        <v>240</v>
      </c>
      <c r="U970" s="7" t="s">
        <v>195</v>
      </c>
      <c r="V970" s="7" t="str">
        <f t="shared" ref="V970" si="20070">IF(O970&gt;=50,"1","0")</f>
        <v>1</v>
      </c>
      <c r="W970" s="7" t="str">
        <f t="shared" si="19824"/>
        <v>1</v>
      </c>
      <c r="X970" s="40">
        <v>0</v>
      </c>
      <c r="AB970" s="7" t="s">
        <v>195</v>
      </c>
      <c r="AC970" s="7">
        <v>0</v>
      </c>
      <c r="AD970" s="7" t="s">
        <v>195</v>
      </c>
      <c r="AE970" s="7" t="s">
        <v>195</v>
      </c>
      <c r="AF970" s="7" t="s">
        <v>195</v>
      </c>
      <c r="AG970" s="7" t="s">
        <v>195</v>
      </c>
      <c r="AH970" s="40">
        <v>0</v>
      </c>
      <c r="AI970" s="40">
        <v>0</v>
      </c>
      <c r="AJ970" s="40">
        <v>1</v>
      </c>
      <c r="AK970" s="40">
        <v>0</v>
      </c>
      <c r="AL970" s="40">
        <v>1</v>
      </c>
      <c r="AM970" s="40">
        <v>0</v>
      </c>
      <c r="AN970" s="40">
        <v>60</v>
      </c>
      <c r="AO970" s="40">
        <v>20000</v>
      </c>
      <c r="AP970" s="7" t="s">
        <v>641</v>
      </c>
      <c r="AQ970" s="4">
        <f t="shared" si="19935"/>
        <v>3</v>
      </c>
      <c r="AR970" s="4">
        <f t="shared" si="19656"/>
        <v>161506</v>
      </c>
      <c r="AS970" s="7" t="s">
        <v>199</v>
      </c>
      <c r="AT970" s="48">
        <v>3</v>
      </c>
      <c r="AU970" s="48">
        <v>1</v>
      </c>
      <c r="AV970" s="48">
        <v>3</v>
      </c>
      <c r="AW970" s="48">
        <v>500</v>
      </c>
      <c r="AX970" s="48">
        <v>250</v>
      </c>
      <c r="AY970" s="48">
        <v>0</v>
      </c>
      <c r="AZ970" s="48">
        <v>0</v>
      </c>
      <c r="BE970" s="48">
        <v>0</v>
      </c>
      <c r="BF970" s="48">
        <v>1</v>
      </c>
      <c r="BG970" s="48">
        <f t="shared" ref="BG970" si="20071">IF(O970&lt;10,90,90+O970*9)</f>
        <v>1350</v>
      </c>
      <c r="BH970" s="48">
        <f t="shared" ref="BH970" si="20072">IF(O970&lt;10,90,90+O970*9)</f>
        <v>1350</v>
      </c>
      <c r="BI970" s="7">
        <v>0</v>
      </c>
      <c r="BJ970" s="7">
        <v>0</v>
      </c>
      <c r="BK970" s="7">
        <v>0</v>
      </c>
      <c r="BL970" s="7">
        <v>0</v>
      </c>
      <c r="BM970" s="7">
        <v>0</v>
      </c>
      <c r="BN970" s="7">
        <v>0</v>
      </c>
      <c r="BO970" s="7">
        <v>0</v>
      </c>
      <c r="BP970" s="7">
        <v>0</v>
      </c>
      <c r="BQ970" s="7">
        <v>0</v>
      </c>
      <c r="BR970" s="7">
        <v>0</v>
      </c>
      <c r="BS970" s="7">
        <v>0</v>
      </c>
      <c r="BT970" s="7">
        <v>0</v>
      </c>
      <c r="BU970" s="7">
        <v>0</v>
      </c>
      <c r="BV970" s="7">
        <v>0</v>
      </c>
      <c r="BW970" s="7">
        <v>0</v>
      </c>
      <c r="BX970" s="7">
        <v>0</v>
      </c>
      <c r="BY970" s="7">
        <v>0</v>
      </c>
      <c r="BZ970" s="7">
        <v>0</v>
      </c>
      <c r="CA970" s="7">
        <v>0</v>
      </c>
      <c r="CB970" s="7">
        <v>0</v>
      </c>
      <c r="CC970" s="7">
        <v>0</v>
      </c>
      <c r="CD970" s="7">
        <v>0</v>
      </c>
      <c r="CE970" s="7">
        <v>0</v>
      </c>
      <c r="CF970" s="7">
        <v>0</v>
      </c>
      <c r="CG970" s="7">
        <v>0</v>
      </c>
      <c r="CH970" s="7">
        <v>0</v>
      </c>
      <c r="CI970" s="7">
        <v>0</v>
      </c>
      <c r="CJ970" s="7">
        <v>0</v>
      </c>
      <c r="CK970" s="7">
        <v>0</v>
      </c>
      <c r="CL970" s="40">
        <v>0</v>
      </c>
      <c r="CM970" s="40">
        <v>0</v>
      </c>
      <c r="CN970" s="40">
        <v>0</v>
      </c>
      <c r="CO970" s="40">
        <v>0</v>
      </c>
      <c r="CP970" s="7">
        <v>0</v>
      </c>
      <c r="CQ970" s="7">
        <v>0</v>
      </c>
      <c r="CR970" s="7">
        <v>0</v>
      </c>
      <c r="CS970" s="40">
        <v>0</v>
      </c>
      <c r="CT970" s="7">
        <v>0</v>
      </c>
      <c r="CU970" s="7">
        <v>0</v>
      </c>
      <c r="CV970" s="4"/>
      <c r="CW970" s="4"/>
      <c r="CX970" s="4" t="str">
        <f t="shared" ref="CX970" si="20073">IF(CX775="","",CX775)</f>
        <v>3da_weapon_changjian01_s</v>
      </c>
      <c r="CY970" s="4" t="str">
        <f t="shared" si="19912"/>
        <v>3da_weapon_changjian01_b</v>
      </c>
      <c r="CZ970" s="4" t="str">
        <f t="shared" si="19978"/>
        <v/>
      </c>
      <c r="DA970" s="4" t="str">
        <f t="shared" ref="DA970" si="20074">IF(DA775="","",DA775)</f>
        <v/>
      </c>
      <c r="DB970" s="4" t="str">
        <f t="shared" si="19941"/>
        <v>CS_Rhand</v>
      </c>
      <c r="DC970" s="4" t="str">
        <f t="shared" si="19799"/>
        <v>CS_Rhand</v>
      </c>
      <c r="DD970" s="7">
        <v>2</v>
      </c>
      <c r="DE970" s="7">
        <v>30</v>
      </c>
      <c r="DF970" s="7">
        <v>60</v>
      </c>
      <c r="DH970" s="4">
        <f t="shared" ref="DH970" si="20075">IF(DH775="","",DH775)</f>
        <v>13</v>
      </c>
      <c r="DI970" s="4">
        <f t="shared" ref="DI970" si="20076">IF(DI775="","",DI775)</f>
        <v>2</v>
      </c>
      <c r="DJ970" s="4">
        <f t="shared" si="20045"/>
        <v>4</v>
      </c>
      <c r="DK970" s="4">
        <f t="shared" si="19833"/>
        <v>7</v>
      </c>
      <c r="DL970" s="4">
        <f t="shared" ref="DL970" si="20077">IF(DL775="","",DL775)</f>
        <v>8</v>
      </c>
      <c r="DX970" s="7">
        <f t="shared" ref="DX970" si="20078">A970</f>
        <v>8140101</v>
      </c>
      <c r="DY970" s="7"/>
      <c r="DZ970" s="67">
        <v>10000</v>
      </c>
      <c r="EA970" s="2" t="s">
        <v>1686</v>
      </c>
      <c r="EB970" s="85">
        <v>209</v>
      </c>
      <c r="EC970" s="2" t="s">
        <v>1687</v>
      </c>
      <c r="ED970" s="2">
        <v>2021</v>
      </c>
      <c r="EE970" s="2">
        <v>3004</v>
      </c>
      <c r="EF970" s="7">
        <v>50</v>
      </c>
      <c r="EG970" s="20"/>
      <c r="EH970" s="20"/>
      <c r="EI970" s="4">
        <f t="shared" ref="EI970" si="20079">IF(EI775="","",EI775)</f>
        <v>40012</v>
      </c>
      <c r="EJ970" s="4">
        <f t="shared" si="19919"/>
        <v>1</v>
      </c>
      <c r="EK970" s="4">
        <f t="shared" ref="EK970" si="20080">IF(EK775="","",EK775)</f>
        <v>40013</v>
      </c>
      <c r="EL970" s="4">
        <f t="shared" ref="EL970" si="20081">IF(EL775="","",EL775)</f>
        <v>1</v>
      </c>
      <c r="EM970" s="4">
        <f t="shared" ref="EM970" si="20082">IF(EM775="","",EM775)</f>
        <v>40013</v>
      </c>
      <c r="EN970" s="4">
        <f t="shared" ref="EN970" si="20083">IF(EN775="","",EN775)</f>
        <v>1</v>
      </c>
      <c r="EO970" s="4">
        <f t="shared" ref="EO970" si="20084">IF(EO775="","",EO775)</f>
        <v>40013</v>
      </c>
      <c r="EP970" s="4">
        <f t="shared" ref="EP970" si="20085">IF(EP775="","",EP775)</f>
        <v>1</v>
      </c>
      <c r="EQ970" s="4">
        <f t="shared" ref="EQ970" si="20086">IF(EQ775="","",EQ775)</f>
        <v>40013</v>
      </c>
      <c r="ER970" s="4">
        <f t="shared" ref="ER970" si="20087">IF(ER775="","",ER775)</f>
        <v>1</v>
      </c>
      <c r="ES970" s="4">
        <f t="shared" ref="ES970" si="20088">IF(ES775="","",ES775)</f>
        <v>40013</v>
      </c>
      <c r="ET970" s="4">
        <f t="shared" ref="ET970" si="20089">IF(ET775="","",ET775)</f>
        <v>1</v>
      </c>
      <c r="EU970" s="4">
        <f t="shared" ref="EU970:EU978" si="20090">IF(EU775="","",EU775)</f>
        <v>40013</v>
      </c>
      <c r="EV970" s="4">
        <f t="shared" si="20060"/>
        <v>1</v>
      </c>
      <c r="EW970" s="4">
        <f t="shared" si="20060"/>
        <v>40013</v>
      </c>
      <c r="EX970" s="4">
        <f t="shared" si="20060"/>
        <v>1</v>
      </c>
      <c r="EY970" s="4">
        <f t="shared" si="20060"/>
        <v>40013</v>
      </c>
      <c r="EZ970" s="4">
        <f t="shared" ref="EZ970" si="20091">IF(EZ775="","",EZ775)</f>
        <v>1</v>
      </c>
      <c r="FA970" s="4">
        <f t="shared" si="19644"/>
        <v>40013</v>
      </c>
      <c r="FB970" s="4">
        <f t="shared" ref="FB970" si="20092">IF(FB775="","",FB775)</f>
        <v>1</v>
      </c>
      <c r="FC970" s="4">
        <f t="shared" ref="FC970" si="20093">IF(FC775="","",FC775)</f>
        <v>40013</v>
      </c>
      <c r="FD970" s="4">
        <f t="shared" ref="FD970" si="20094">IF(FD775="","",FD775)</f>
        <v>1</v>
      </c>
      <c r="FE970" s="4">
        <f t="shared" ref="FE970" si="20095">IF(FE775="","",FE775)</f>
        <v>20100</v>
      </c>
      <c r="FF970" s="4">
        <f t="shared" ref="FF970" si="20096">IF(FF775="","",FF775)</f>
        <v>1</v>
      </c>
      <c r="FG970" s="4">
        <f t="shared" ref="FG970" si="20097">IF(FG775="","",FG775)</f>
        <v>20100</v>
      </c>
      <c r="FH970" s="4">
        <f t="shared" ref="FH970" si="20098">IF(FH775="","",FH775)</f>
        <v>1</v>
      </c>
      <c r="FR970" s="2">
        <v>99999</v>
      </c>
      <c r="FS970" s="2">
        <v>0</v>
      </c>
      <c r="FT970" s="4">
        <v>10000</v>
      </c>
      <c r="FU970" s="4"/>
      <c r="FV970" s="4"/>
      <c r="FW970" s="4"/>
      <c r="FX970" s="4"/>
      <c r="FY970" s="4"/>
      <c r="FZ970" s="77">
        <v>0</v>
      </c>
      <c r="GA970" s="2">
        <v>1</v>
      </c>
      <c r="GB970" s="2">
        <v>30</v>
      </c>
      <c r="GC970" s="2">
        <v>1</v>
      </c>
      <c r="GD970"/>
    </row>
    <row r="971" s="2" customFormat="1" ht="14.25" spans="1:186">
      <c r="A971" s="15">
        <v>8140102</v>
      </c>
      <c r="B971" s="7">
        <f t="shared" si="19852"/>
        <v>4360</v>
      </c>
      <c r="C971" s="7">
        <f t="shared" si="19932"/>
        <v>0</v>
      </c>
      <c r="D971" s="5" t="s">
        <v>732</v>
      </c>
      <c r="E971" s="2" t="s">
        <v>1688</v>
      </c>
      <c r="F971" s="31" t="s">
        <v>1483</v>
      </c>
      <c r="G971" s="31">
        <v>5</v>
      </c>
      <c r="H971" s="7" t="s">
        <v>191</v>
      </c>
      <c r="I971" s="7" t="s">
        <v>187</v>
      </c>
      <c r="J971" s="41">
        <v>1522</v>
      </c>
      <c r="K971" s="37">
        <v>207</v>
      </c>
      <c r="L971" s="80"/>
      <c r="M971" s="29" t="s">
        <v>193</v>
      </c>
      <c r="N971" s="4">
        <f t="shared" si="19881"/>
        <v>140</v>
      </c>
      <c r="O971" s="4">
        <f t="shared" ref="O971" si="20099">O776</f>
        <v>140</v>
      </c>
      <c r="P971" s="40">
        <f t="shared" ref="P971" si="20100">2000+C971*100+G971</f>
        <v>2005</v>
      </c>
      <c r="Q971" s="4"/>
      <c r="S971" s="48">
        <f t="shared" si="19934"/>
        <v>0</v>
      </c>
      <c r="T971" s="47" t="s">
        <v>245</v>
      </c>
      <c r="U971" s="7" t="s">
        <v>195</v>
      </c>
      <c r="V971" s="7" t="str">
        <f t="shared" ref="V971" si="20101">IF(O971&gt;=50,"1","0")</f>
        <v>1</v>
      </c>
      <c r="W971" s="7" t="str">
        <f t="shared" si="19824"/>
        <v>1</v>
      </c>
      <c r="X971" s="40">
        <v>0</v>
      </c>
      <c r="AB971" s="7" t="s">
        <v>195</v>
      </c>
      <c r="AC971" s="7">
        <v>0</v>
      </c>
      <c r="AD971" s="7" t="s">
        <v>195</v>
      </c>
      <c r="AE971" s="7" t="s">
        <v>195</v>
      </c>
      <c r="AF971" s="7" t="s">
        <v>195</v>
      </c>
      <c r="AG971" s="7" t="s">
        <v>195</v>
      </c>
      <c r="AH971" s="40">
        <v>0</v>
      </c>
      <c r="AI971" s="40">
        <v>0</v>
      </c>
      <c r="AJ971" s="40">
        <v>1</v>
      </c>
      <c r="AK971" s="40">
        <v>0</v>
      </c>
      <c r="AL971" s="40">
        <v>1</v>
      </c>
      <c r="AM971" s="40">
        <v>0</v>
      </c>
      <c r="AN971" s="40">
        <v>60</v>
      </c>
      <c r="AO971" s="40">
        <v>20000</v>
      </c>
      <c r="AP971" s="7" t="s">
        <v>644</v>
      </c>
      <c r="AQ971" s="4">
        <f t="shared" si="19935"/>
        <v>3</v>
      </c>
      <c r="AR971" s="4">
        <f t="shared" si="19656"/>
        <v>161506</v>
      </c>
      <c r="AS971" s="7" t="s">
        <v>199</v>
      </c>
      <c r="AT971" s="48">
        <v>3</v>
      </c>
      <c r="AU971" s="48">
        <v>1</v>
      </c>
      <c r="AV971" s="48">
        <v>3</v>
      </c>
      <c r="AW971" s="48">
        <v>500</v>
      </c>
      <c r="AX971" s="48">
        <v>250</v>
      </c>
      <c r="AY971" s="48">
        <v>0</v>
      </c>
      <c r="AZ971" s="48">
        <v>0</v>
      </c>
      <c r="BE971" s="48">
        <v>0</v>
      </c>
      <c r="BF971" s="48">
        <v>1</v>
      </c>
      <c r="BG971" s="48">
        <f t="shared" ref="BG971" si="20102">IF(O971&lt;10,90,90+O971*9)</f>
        <v>1350</v>
      </c>
      <c r="BH971" s="48">
        <f t="shared" ref="BH971" si="20103">IF(O971&lt;10,90,90+O971*9)</f>
        <v>1350</v>
      </c>
      <c r="BI971" s="7">
        <v>0</v>
      </c>
      <c r="BJ971" s="7">
        <v>0</v>
      </c>
      <c r="BK971" s="7">
        <v>0</v>
      </c>
      <c r="BL971" s="7">
        <v>0</v>
      </c>
      <c r="BM971" s="7">
        <v>0</v>
      </c>
      <c r="BN971" s="7">
        <v>0</v>
      </c>
      <c r="BO971" s="7">
        <v>0</v>
      </c>
      <c r="BP971" s="7">
        <v>0</v>
      </c>
      <c r="BQ971" s="7">
        <v>0</v>
      </c>
      <c r="BR971" s="7">
        <v>0</v>
      </c>
      <c r="BS971" s="7">
        <v>0</v>
      </c>
      <c r="BT971" s="7">
        <v>0</v>
      </c>
      <c r="BU971" s="7">
        <v>0</v>
      </c>
      <c r="BV971" s="7">
        <v>0</v>
      </c>
      <c r="BW971" s="7">
        <v>0</v>
      </c>
      <c r="BX971" s="7">
        <v>0</v>
      </c>
      <c r="BY971" s="7">
        <v>0</v>
      </c>
      <c r="BZ971" s="7">
        <v>0</v>
      </c>
      <c r="CA971" s="7">
        <v>0</v>
      </c>
      <c r="CB971" s="7">
        <v>0</v>
      </c>
      <c r="CC971" s="7">
        <v>0</v>
      </c>
      <c r="CD971" s="7">
        <v>0</v>
      </c>
      <c r="CE971" s="7">
        <v>0</v>
      </c>
      <c r="CF971" s="7">
        <v>0</v>
      </c>
      <c r="CG971" s="7">
        <v>0</v>
      </c>
      <c r="CH971" s="7">
        <v>0</v>
      </c>
      <c r="CI971" s="7">
        <v>0</v>
      </c>
      <c r="CJ971" s="7">
        <v>0</v>
      </c>
      <c r="CK971" s="7">
        <v>0</v>
      </c>
      <c r="CL971" s="40">
        <v>0</v>
      </c>
      <c r="CM971" s="40">
        <v>0</v>
      </c>
      <c r="CN971" s="40">
        <v>0</v>
      </c>
      <c r="CO971" s="40">
        <v>0</v>
      </c>
      <c r="CP971" s="7">
        <v>0</v>
      </c>
      <c r="CQ971" s="7">
        <v>0</v>
      </c>
      <c r="CR971" s="7">
        <v>0</v>
      </c>
      <c r="CS971" s="40">
        <v>0</v>
      </c>
      <c r="CT971" s="7">
        <v>0</v>
      </c>
      <c r="CU971" s="7">
        <v>0</v>
      </c>
      <c r="CV971" s="4"/>
      <c r="CW971" s="4"/>
      <c r="CX971" s="4" t="str">
        <f t="shared" ref="CX971" si="20104">IF(CX776="","",CX776)</f>
        <v>3da_weapon_changjian01_s</v>
      </c>
      <c r="CY971" s="4" t="str">
        <f t="shared" si="19912"/>
        <v>3da_weapon_changjian01_b</v>
      </c>
      <c r="CZ971" s="4" t="str">
        <f t="shared" si="19978"/>
        <v/>
      </c>
      <c r="DA971" s="4" t="str">
        <f t="shared" ref="DA971" si="20105">IF(DA776="","",DA776)</f>
        <v/>
      </c>
      <c r="DB971" s="4" t="str">
        <f t="shared" si="19941"/>
        <v>CS_Rhand</v>
      </c>
      <c r="DC971" s="4" t="str">
        <f t="shared" si="19799"/>
        <v>CS_Rhand</v>
      </c>
      <c r="DD971" s="7">
        <v>2</v>
      </c>
      <c r="DE971" s="7">
        <v>30</v>
      </c>
      <c r="DF971" s="7">
        <v>60</v>
      </c>
      <c r="DH971" s="4">
        <f t="shared" ref="DH971" si="20106">IF(DH776="","",DH776)</f>
        <v>13</v>
      </c>
      <c r="DI971" s="4">
        <f t="shared" ref="DI971" si="20107">IF(DI776="","",DI776)</f>
        <v>2</v>
      </c>
      <c r="DJ971" s="4">
        <f t="shared" si="20045"/>
        <v>4</v>
      </c>
      <c r="DK971" s="4">
        <f t="shared" si="19833"/>
        <v>7</v>
      </c>
      <c r="DL971" s="4">
        <f t="shared" ref="DL971" si="20108">IF(DL776="","",DL776)</f>
        <v>8</v>
      </c>
      <c r="DX971" s="7">
        <f t="shared" ref="DX971" si="20109">A971</f>
        <v>8140102</v>
      </c>
      <c r="DY971" s="7"/>
      <c r="DZ971" s="67">
        <v>10000</v>
      </c>
      <c r="EA971" s="2" t="s">
        <v>1686</v>
      </c>
      <c r="EB971" s="85">
        <v>209</v>
      </c>
      <c r="EC971" s="2" t="s">
        <v>1687</v>
      </c>
      <c r="ED971" s="2">
        <v>2021</v>
      </c>
      <c r="EE971" s="2">
        <v>3004</v>
      </c>
      <c r="EF971" s="7">
        <v>50</v>
      </c>
      <c r="EG971" s="20"/>
      <c r="EH971" s="20"/>
      <c r="EI971" s="4">
        <f t="shared" ref="EI971" si="20110">IF(EI776="","",EI776)</f>
        <v>40012</v>
      </c>
      <c r="EJ971" s="4">
        <f t="shared" si="19919"/>
        <v>1</v>
      </c>
      <c r="EK971" s="4">
        <f t="shared" ref="EK971" si="20111">IF(EK776="","",EK776)</f>
        <v>40013</v>
      </c>
      <c r="EL971" s="4">
        <f t="shared" ref="EL971" si="20112">IF(EL776="","",EL776)</f>
        <v>1</v>
      </c>
      <c r="EM971" s="4">
        <f t="shared" ref="EM971" si="20113">IF(EM776="","",EM776)</f>
        <v>40013</v>
      </c>
      <c r="EN971" s="4">
        <f t="shared" ref="EN971" si="20114">IF(EN776="","",EN776)</f>
        <v>1</v>
      </c>
      <c r="EO971" s="4">
        <f t="shared" ref="EO971" si="20115">IF(EO776="","",EO776)</f>
        <v>40013</v>
      </c>
      <c r="EP971" s="4">
        <f t="shared" ref="EP971" si="20116">IF(EP776="","",EP776)</f>
        <v>1</v>
      </c>
      <c r="EQ971" s="4">
        <f t="shared" ref="EQ971" si="20117">IF(EQ776="","",EQ776)</f>
        <v>40013</v>
      </c>
      <c r="ER971" s="4">
        <f t="shared" ref="ER971" si="20118">IF(ER776="","",ER776)</f>
        <v>1</v>
      </c>
      <c r="ES971" s="4">
        <f t="shared" ref="ES971:ES978" si="20119">IF(ES776="","",ES776)</f>
        <v>40013</v>
      </c>
      <c r="ET971" s="4">
        <f t="shared" ref="ET971" si="20120">IF(ET776="","",ET776)</f>
        <v>1</v>
      </c>
      <c r="EU971" s="4">
        <f t="shared" si="20090"/>
        <v>40013</v>
      </c>
      <c r="EV971" s="4">
        <f t="shared" si="20060"/>
        <v>1</v>
      </c>
      <c r="EW971" s="4">
        <f t="shared" si="20060"/>
        <v>40013</v>
      </c>
      <c r="EX971" s="4">
        <f t="shared" si="20060"/>
        <v>1</v>
      </c>
      <c r="EY971" s="4">
        <f t="shared" si="20060"/>
        <v>40013</v>
      </c>
      <c r="EZ971" s="4">
        <f t="shared" ref="EZ971" si="20121">IF(EZ776="","",EZ776)</f>
        <v>1</v>
      </c>
      <c r="FA971" s="4">
        <f t="shared" ref="FA971" si="20122">IF(FA776="","",FA776)</f>
        <v>40013</v>
      </c>
      <c r="FB971" s="4">
        <f t="shared" ref="FB971" si="20123">IF(FB776="","",FB776)</f>
        <v>1</v>
      </c>
      <c r="FC971" s="4">
        <f t="shared" ref="FC971" si="20124">IF(FC776="","",FC776)</f>
        <v>40013</v>
      </c>
      <c r="FD971" s="4">
        <f t="shared" ref="FD971" si="20125">IF(FD776="","",FD776)</f>
        <v>1</v>
      </c>
      <c r="FE971" s="4">
        <f t="shared" ref="FE971" si="20126">IF(FE776="","",FE776)</f>
        <v>20100</v>
      </c>
      <c r="FF971" s="4">
        <f t="shared" ref="FF971" si="20127">IF(FF776="","",FF776)</f>
        <v>1</v>
      </c>
      <c r="FG971" s="4">
        <f t="shared" ref="FG971" si="20128">IF(FG776="","",FG776)</f>
        <v>20100</v>
      </c>
      <c r="FH971" s="4">
        <f t="shared" ref="FH971" si="20129">IF(FH776="","",FH776)</f>
        <v>1</v>
      </c>
      <c r="FR971" s="2">
        <v>99999</v>
      </c>
      <c r="FS971" s="2">
        <v>0</v>
      </c>
      <c r="FT971" s="4">
        <v>10000</v>
      </c>
      <c r="FU971" s="4"/>
      <c r="FV971" s="4"/>
      <c r="FW971" s="4"/>
      <c r="FX971" s="4"/>
      <c r="FY971" s="4"/>
      <c r="FZ971" s="77">
        <v>0</v>
      </c>
      <c r="GA971" s="2">
        <v>1</v>
      </c>
      <c r="GB971" s="2">
        <v>30</v>
      </c>
      <c r="GC971" s="2">
        <v>1</v>
      </c>
      <c r="GD971"/>
    </row>
    <row r="972" s="2" customFormat="1" ht="14.25" spans="1:186">
      <c r="A972" s="15">
        <v>8140103</v>
      </c>
      <c r="B972" s="7">
        <f t="shared" si="19852"/>
        <v>1800</v>
      </c>
      <c r="C972" s="7">
        <f t="shared" si="19932"/>
        <v>0</v>
      </c>
      <c r="D972" s="5" t="s">
        <v>734</v>
      </c>
      <c r="E972" s="2" t="s">
        <v>1689</v>
      </c>
      <c r="F972" s="31" t="s">
        <v>1483</v>
      </c>
      <c r="G972" s="31">
        <v>5</v>
      </c>
      <c r="H972" s="7" t="s">
        <v>191</v>
      </c>
      <c r="I972" s="7" t="s">
        <v>187</v>
      </c>
      <c r="J972" s="41">
        <v>1512</v>
      </c>
      <c r="K972" s="37">
        <v>307</v>
      </c>
      <c r="L972" s="80"/>
      <c r="M972" s="29" t="s">
        <v>193</v>
      </c>
      <c r="N972" s="4">
        <f t="shared" ref="N972" si="20130">N777</f>
        <v>140</v>
      </c>
      <c r="O972" s="4">
        <f t="shared" ref="O972" si="20131">O777</f>
        <v>140</v>
      </c>
      <c r="P972" s="40">
        <f t="shared" ref="P972" si="20132">2000+C972*100+G972</f>
        <v>2005</v>
      </c>
      <c r="Q972" s="4"/>
      <c r="S972" s="48">
        <f t="shared" si="19934"/>
        <v>0</v>
      </c>
      <c r="T972" s="47" t="s">
        <v>249</v>
      </c>
      <c r="U972" s="7" t="s">
        <v>195</v>
      </c>
      <c r="V972" s="7" t="str">
        <f t="shared" ref="V972" si="20133">IF(O972&gt;=50,"1","0")</f>
        <v>1</v>
      </c>
      <c r="W972" s="7" t="str">
        <f t="shared" si="19824"/>
        <v>1</v>
      </c>
      <c r="X972" s="40">
        <v>0</v>
      </c>
      <c r="AB972" s="7" t="s">
        <v>195</v>
      </c>
      <c r="AC972" s="7">
        <v>0</v>
      </c>
      <c r="AD972" s="7" t="s">
        <v>195</v>
      </c>
      <c r="AE972" s="7" t="s">
        <v>195</v>
      </c>
      <c r="AF972" s="7" t="s">
        <v>195</v>
      </c>
      <c r="AG972" s="7" t="s">
        <v>195</v>
      </c>
      <c r="AH972" s="40">
        <v>0</v>
      </c>
      <c r="AI972" s="40">
        <v>0</v>
      </c>
      <c r="AJ972" s="40">
        <v>1</v>
      </c>
      <c r="AK972" s="40">
        <v>0</v>
      </c>
      <c r="AL972" s="40">
        <v>1</v>
      </c>
      <c r="AM972" s="40">
        <v>0</v>
      </c>
      <c r="AN972" s="40">
        <v>60</v>
      </c>
      <c r="AO972" s="40">
        <v>20000</v>
      </c>
      <c r="AP972" s="7" t="s">
        <v>647</v>
      </c>
      <c r="AQ972" s="4">
        <f t="shared" si="19935"/>
        <v>3</v>
      </c>
      <c r="AR972" s="4">
        <f t="shared" si="19656"/>
        <v>161506</v>
      </c>
      <c r="AS972" s="7" t="s">
        <v>199</v>
      </c>
      <c r="AT972" s="48">
        <v>3</v>
      </c>
      <c r="AU972" s="48">
        <v>1</v>
      </c>
      <c r="AV972" s="48">
        <v>3</v>
      </c>
      <c r="AW972" s="48">
        <v>500</v>
      </c>
      <c r="AX972" s="48">
        <v>250</v>
      </c>
      <c r="AY972" s="48">
        <v>0</v>
      </c>
      <c r="AZ972" s="48">
        <v>0</v>
      </c>
      <c r="BE972" s="48">
        <v>0</v>
      </c>
      <c r="BF972" s="48">
        <v>1</v>
      </c>
      <c r="BG972" s="48">
        <f t="shared" ref="BG972" si="20134">IF(O972&lt;10,90,90+O972*9)</f>
        <v>1350</v>
      </c>
      <c r="BH972" s="48">
        <f t="shared" ref="BH972" si="20135">IF(O972&lt;10,90,90+O972*9)</f>
        <v>1350</v>
      </c>
      <c r="BI972" s="7">
        <v>0</v>
      </c>
      <c r="BJ972" s="7">
        <v>0</v>
      </c>
      <c r="BK972" s="7">
        <v>0</v>
      </c>
      <c r="BL972" s="7">
        <v>0</v>
      </c>
      <c r="BM972" s="7">
        <v>0</v>
      </c>
      <c r="BN972" s="7">
        <v>0</v>
      </c>
      <c r="BO972" s="7">
        <v>0</v>
      </c>
      <c r="BP972" s="7">
        <v>0</v>
      </c>
      <c r="BQ972" s="7">
        <v>0</v>
      </c>
      <c r="BR972" s="7">
        <v>0</v>
      </c>
      <c r="BS972" s="7">
        <v>0</v>
      </c>
      <c r="BT972" s="7">
        <v>0</v>
      </c>
      <c r="BU972" s="7">
        <v>0</v>
      </c>
      <c r="BV972" s="7">
        <v>0</v>
      </c>
      <c r="BW972" s="7">
        <v>0</v>
      </c>
      <c r="BX972" s="7">
        <v>0</v>
      </c>
      <c r="BY972" s="7">
        <v>0</v>
      </c>
      <c r="BZ972" s="7">
        <v>0</v>
      </c>
      <c r="CA972" s="7">
        <v>0</v>
      </c>
      <c r="CB972" s="7">
        <v>0</v>
      </c>
      <c r="CC972" s="7">
        <v>0</v>
      </c>
      <c r="CD972" s="7">
        <v>0</v>
      </c>
      <c r="CE972" s="7">
        <v>0</v>
      </c>
      <c r="CF972" s="7">
        <v>0</v>
      </c>
      <c r="CG972" s="7">
        <v>0</v>
      </c>
      <c r="CH972" s="7">
        <v>0</v>
      </c>
      <c r="CI972" s="7">
        <v>0</v>
      </c>
      <c r="CJ972" s="7">
        <v>0</v>
      </c>
      <c r="CK972" s="7">
        <v>0</v>
      </c>
      <c r="CL972" s="40">
        <v>0</v>
      </c>
      <c r="CM972" s="40">
        <v>0</v>
      </c>
      <c r="CN972" s="40">
        <v>0</v>
      </c>
      <c r="CO972" s="40">
        <v>0</v>
      </c>
      <c r="CP972" s="7">
        <v>0</v>
      </c>
      <c r="CQ972" s="7">
        <v>0</v>
      </c>
      <c r="CR972" s="7">
        <v>0</v>
      </c>
      <c r="CS972" s="40">
        <v>0</v>
      </c>
      <c r="CT972" s="7">
        <v>0</v>
      </c>
      <c r="CU972" s="7">
        <v>0</v>
      </c>
      <c r="CV972" s="4"/>
      <c r="CW972" s="4"/>
      <c r="CX972" s="4" t="str">
        <f t="shared" ref="CX972" si="20136">IF(CX777="","",CX777)</f>
        <v>3da_weapon_changjian01_s</v>
      </c>
      <c r="CY972" s="4" t="str">
        <f t="shared" si="19912"/>
        <v>3da_weapon_changjian01_b</v>
      </c>
      <c r="CZ972" s="4" t="str">
        <f t="shared" si="19978"/>
        <v/>
      </c>
      <c r="DA972" s="4" t="str">
        <f t="shared" ref="DA972" si="20137">IF(DA777="","",DA777)</f>
        <v/>
      </c>
      <c r="DB972" s="4" t="str">
        <f t="shared" si="19941"/>
        <v>CS_Rhand</v>
      </c>
      <c r="DC972" s="4" t="str">
        <f t="shared" si="19799"/>
        <v>CS_Rhand</v>
      </c>
      <c r="DD972" s="7">
        <v>2</v>
      </c>
      <c r="DE972" s="7">
        <v>30</v>
      </c>
      <c r="DF972" s="7">
        <v>60</v>
      </c>
      <c r="DH972" s="4">
        <f t="shared" ref="DH972" si="20138">IF(DH777="","",DH777)</f>
        <v>13</v>
      </c>
      <c r="DI972" s="4">
        <f t="shared" ref="DI972" si="20139">IF(DI777="","",DI777)</f>
        <v>2</v>
      </c>
      <c r="DJ972" s="4">
        <f t="shared" si="20045"/>
        <v>4</v>
      </c>
      <c r="DK972" s="4">
        <f t="shared" si="19833"/>
        <v>7</v>
      </c>
      <c r="DL972" s="4">
        <f t="shared" ref="DL972" si="20140">IF(DL777="","",DL777)</f>
        <v>8</v>
      </c>
      <c r="DX972" s="7">
        <f t="shared" ref="DX972" si="20141">A972</f>
        <v>8140103</v>
      </c>
      <c r="DY972" s="7"/>
      <c r="DZ972" s="67">
        <v>10000</v>
      </c>
      <c r="EA972" s="2" t="s">
        <v>1686</v>
      </c>
      <c r="EB972" s="85">
        <v>209</v>
      </c>
      <c r="EC972" s="2" t="s">
        <v>1687</v>
      </c>
      <c r="ED972" s="2">
        <v>2021</v>
      </c>
      <c r="EE972" s="2">
        <v>3004</v>
      </c>
      <c r="EF972" s="7">
        <v>50</v>
      </c>
      <c r="EG972" s="20"/>
      <c r="EH972" s="20"/>
      <c r="EI972" s="4">
        <f t="shared" ref="EI972" si="20142">IF(EI777="","",EI777)</f>
        <v>40012</v>
      </c>
      <c r="EJ972" s="4">
        <f t="shared" si="19919"/>
        <v>1</v>
      </c>
      <c r="EK972" s="4">
        <f t="shared" ref="EK972" si="20143">IF(EK777="","",EK777)</f>
        <v>40013</v>
      </c>
      <c r="EL972" s="4">
        <f t="shared" ref="EL972" si="20144">IF(EL777="","",EL777)</f>
        <v>1</v>
      </c>
      <c r="EM972" s="4">
        <f t="shared" ref="EM972" si="20145">IF(EM777="","",EM777)</f>
        <v>40013</v>
      </c>
      <c r="EN972" s="4">
        <f t="shared" ref="EN972" si="20146">IF(EN777="","",EN777)</f>
        <v>1</v>
      </c>
      <c r="EO972" s="4">
        <f t="shared" ref="EO972" si="20147">IF(EO777="","",EO777)</f>
        <v>40013</v>
      </c>
      <c r="EP972" s="4">
        <f t="shared" ref="EP972" si="20148">IF(EP777="","",EP777)</f>
        <v>1</v>
      </c>
      <c r="EQ972" s="4">
        <f t="shared" ref="EQ972" si="20149">IF(EQ777="","",EQ777)</f>
        <v>40013</v>
      </c>
      <c r="ER972" s="4">
        <f t="shared" ref="ER972:ER978" si="20150">IF(ER777="","",ER777)</f>
        <v>1</v>
      </c>
      <c r="ES972" s="4">
        <f t="shared" si="20119"/>
        <v>40013</v>
      </c>
      <c r="ET972" s="4">
        <f t="shared" ref="ET972" si="20151">IF(ET777="","",ET777)</f>
        <v>1</v>
      </c>
      <c r="EU972" s="4">
        <f t="shared" si="20090"/>
        <v>40013</v>
      </c>
      <c r="EV972" s="4">
        <f t="shared" si="20060"/>
        <v>1</v>
      </c>
      <c r="EW972" s="4">
        <f t="shared" si="20060"/>
        <v>40013</v>
      </c>
      <c r="EX972" s="4">
        <f t="shared" si="20060"/>
        <v>1</v>
      </c>
      <c r="EY972" s="4">
        <f t="shared" si="20060"/>
        <v>40013</v>
      </c>
      <c r="EZ972" s="4">
        <f t="shared" ref="EZ972" si="20152">IF(EZ777="","",EZ777)</f>
        <v>1</v>
      </c>
      <c r="FA972" s="4">
        <f t="shared" ref="FA972" si="20153">IF(FA777="","",FA777)</f>
        <v>40013</v>
      </c>
      <c r="FB972" s="4">
        <f t="shared" ref="FB972" si="20154">IF(FB777="","",FB777)</f>
        <v>1</v>
      </c>
      <c r="FC972" s="4">
        <f t="shared" ref="FC972" si="20155">IF(FC777="","",FC777)</f>
        <v>40013</v>
      </c>
      <c r="FD972" s="4">
        <f t="shared" ref="FD972" si="20156">IF(FD777="","",FD777)</f>
        <v>1</v>
      </c>
      <c r="FE972" s="4">
        <f t="shared" ref="FE972" si="20157">IF(FE777="","",FE777)</f>
        <v>20100</v>
      </c>
      <c r="FF972" s="4">
        <f t="shared" ref="FF972" si="20158">IF(FF777="","",FF777)</f>
        <v>1</v>
      </c>
      <c r="FG972" s="4">
        <f t="shared" ref="FG972" si="20159">IF(FG777="","",FG777)</f>
        <v>20100</v>
      </c>
      <c r="FH972" s="4">
        <f t="shared" ref="FH972:FH995" si="20160">IF(FH777="","",FH777)</f>
        <v>1</v>
      </c>
      <c r="FR972" s="2">
        <v>99999</v>
      </c>
      <c r="FS972" s="2">
        <v>0</v>
      </c>
      <c r="FT972" s="4">
        <v>10000</v>
      </c>
      <c r="FU972" s="4"/>
      <c r="FV972" s="4"/>
      <c r="FW972" s="4"/>
      <c r="FX972" s="4"/>
      <c r="FY972" s="4"/>
      <c r="FZ972" s="77">
        <v>0</v>
      </c>
      <c r="GA972" s="2">
        <v>1</v>
      </c>
      <c r="GB972" s="2">
        <v>30</v>
      </c>
      <c r="GC972" s="2">
        <v>1</v>
      </c>
      <c r="GD972"/>
    </row>
    <row r="973" s="2" customFormat="1" ht="14.25" spans="1:186">
      <c r="A973" s="15">
        <v>8140104</v>
      </c>
      <c r="B973" s="7">
        <f t="shared" si="19852"/>
        <v>3080</v>
      </c>
      <c r="C973" s="7">
        <f t="shared" si="19932"/>
        <v>0</v>
      </c>
      <c r="D973" s="5" t="s">
        <v>736</v>
      </c>
      <c r="E973" s="2" t="s">
        <v>1690</v>
      </c>
      <c r="F973" s="31" t="s">
        <v>1483</v>
      </c>
      <c r="G973" s="31">
        <v>5</v>
      </c>
      <c r="H973" s="7" t="s">
        <v>191</v>
      </c>
      <c r="I973" s="7" t="s">
        <v>187</v>
      </c>
      <c r="J973" s="41">
        <v>1552</v>
      </c>
      <c r="K973" s="37">
        <v>107</v>
      </c>
      <c r="L973" s="80"/>
      <c r="M973" s="29" t="s">
        <v>193</v>
      </c>
      <c r="N973" s="4">
        <f t="shared" ref="N973" si="20161">N778</f>
        <v>140</v>
      </c>
      <c r="O973" s="4">
        <f t="shared" ref="O973:O995" si="20162">O778</f>
        <v>140</v>
      </c>
      <c r="P973" s="40">
        <f t="shared" ref="P973:P1001" si="20163">2000+C973*100+G973</f>
        <v>2005</v>
      </c>
      <c r="Q973" s="4"/>
      <c r="S973" s="48">
        <f t="shared" si="19934"/>
        <v>0</v>
      </c>
      <c r="T973" s="47" t="s">
        <v>253</v>
      </c>
      <c r="U973" s="7" t="s">
        <v>195</v>
      </c>
      <c r="V973" s="7" t="str">
        <f t="shared" ref="V973" si="20164">IF(O973&gt;=50,"1","0")</f>
        <v>1</v>
      </c>
      <c r="W973" s="7" t="str">
        <f t="shared" si="19824"/>
        <v>1</v>
      </c>
      <c r="X973" s="40">
        <v>0</v>
      </c>
      <c r="AB973" s="7" t="s">
        <v>195</v>
      </c>
      <c r="AC973" s="7">
        <v>0</v>
      </c>
      <c r="AD973" s="7" t="s">
        <v>195</v>
      </c>
      <c r="AE973" s="7" t="s">
        <v>195</v>
      </c>
      <c r="AF973" s="7" t="s">
        <v>195</v>
      </c>
      <c r="AG973" s="7" t="s">
        <v>195</v>
      </c>
      <c r="AH973" s="40">
        <v>0</v>
      </c>
      <c r="AI973" s="40">
        <v>0</v>
      </c>
      <c r="AJ973" s="40">
        <v>1</v>
      </c>
      <c r="AK973" s="40">
        <v>0</v>
      </c>
      <c r="AL973" s="40">
        <v>1</v>
      </c>
      <c r="AM973" s="40">
        <v>0</v>
      </c>
      <c r="AN973" s="40">
        <v>60</v>
      </c>
      <c r="AO973" s="40">
        <v>20000</v>
      </c>
      <c r="AP973" s="7" t="s">
        <v>650</v>
      </c>
      <c r="AQ973" s="4">
        <f t="shared" si="19935"/>
        <v>3</v>
      </c>
      <c r="AR973" s="4">
        <f t="shared" si="19656"/>
        <v>161506</v>
      </c>
      <c r="AS973" s="7" t="s">
        <v>199</v>
      </c>
      <c r="AT973" s="48">
        <v>3</v>
      </c>
      <c r="AU973" s="48">
        <v>1</v>
      </c>
      <c r="AV973" s="48">
        <v>3</v>
      </c>
      <c r="AW973" s="48">
        <v>500</v>
      </c>
      <c r="AX973" s="48">
        <v>250</v>
      </c>
      <c r="AY973" s="48">
        <v>0</v>
      </c>
      <c r="AZ973" s="48">
        <v>0</v>
      </c>
      <c r="BE973" s="48">
        <v>0</v>
      </c>
      <c r="BF973" s="48">
        <v>1</v>
      </c>
      <c r="BG973" s="48">
        <f t="shared" ref="BG973:BG993" si="20165">IF(O973&lt;10,90,90+O973*9)</f>
        <v>1350</v>
      </c>
      <c r="BH973" s="48">
        <f t="shared" ref="BH973:BH993" si="20166">IF(O973&lt;10,90,90+O973*9)</f>
        <v>1350</v>
      </c>
      <c r="BI973" s="7">
        <v>0</v>
      </c>
      <c r="BJ973" s="7">
        <v>0</v>
      </c>
      <c r="BK973" s="7">
        <v>0</v>
      </c>
      <c r="BL973" s="7">
        <v>0</v>
      </c>
      <c r="BM973" s="7">
        <v>0</v>
      </c>
      <c r="BN973" s="7">
        <v>0</v>
      </c>
      <c r="BO973" s="7">
        <v>0</v>
      </c>
      <c r="BP973" s="7">
        <v>0</v>
      </c>
      <c r="BQ973" s="7">
        <v>0</v>
      </c>
      <c r="BR973" s="7">
        <v>0</v>
      </c>
      <c r="BS973" s="7">
        <v>0</v>
      </c>
      <c r="BT973" s="7">
        <v>0</v>
      </c>
      <c r="BU973" s="7">
        <v>0</v>
      </c>
      <c r="BV973" s="7">
        <v>0</v>
      </c>
      <c r="BW973" s="7">
        <v>0</v>
      </c>
      <c r="BX973" s="7">
        <v>0</v>
      </c>
      <c r="BY973" s="7">
        <v>0</v>
      </c>
      <c r="BZ973" s="7">
        <v>0</v>
      </c>
      <c r="CA973" s="7">
        <v>0</v>
      </c>
      <c r="CB973" s="7">
        <v>0</v>
      </c>
      <c r="CC973" s="7">
        <v>0</v>
      </c>
      <c r="CD973" s="7">
        <v>0</v>
      </c>
      <c r="CE973" s="7">
        <v>0</v>
      </c>
      <c r="CF973" s="7">
        <v>0</v>
      </c>
      <c r="CG973" s="7">
        <v>0</v>
      </c>
      <c r="CH973" s="7">
        <v>0</v>
      </c>
      <c r="CI973" s="7">
        <v>0</v>
      </c>
      <c r="CJ973" s="7">
        <v>0</v>
      </c>
      <c r="CK973" s="7">
        <v>0</v>
      </c>
      <c r="CL973" s="40">
        <v>0</v>
      </c>
      <c r="CM973" s="40">
        <v>0</v>
      </c>
      <c r="CN973" s="40">
        <v>0</v>
      </c>
      <c r="CO973" s="40">
        <v>0</v>
      </c>
      <c r="CP973" s="7">
        <v>0</v>
      </c>
      <c r="CQ973" s="7">
        <v>0</v>
      </c>
      <c r="CR973" s="7">
        <v>0</v>
      </c>
      <c r="CS973" s="40">
        <v>0</v>
      </c>
      <c r="CT973" s="7">
        <v>0</v>
      </c>
      <c r="CU973" s="7">
        <v>0</v>
      </c>
      <c r="CV973" s="4"/>
      <c r="CW973" s="4"/>
      <c r="CX973" s="4" t="str">
        <f t="shared" ref="CX973" si="20167">IF(CX778="","",CX778)</f>
        <v>3da_weapon_changjian01_s</v>
      </c>
      <c r="CY973" s="4" t="str">
        <f t="shared" si="19912"/>
        <v>3da_weapon_changjian01_b</v>
      </c>
      <c r="CZ973" s="4" t="str">
        <f t="shared" si="19978"/>
        <v/>
      </c>
      <c r="DA973" s="4" t="str">
        <f t="shared" ref="DA973" si="20168">IF(DA778="","",DA778)</f>
        <v/>
      </c>
      <c r="DB973" s="4" t="str">
        <f t="shared" si="19941"/>
        <v>CS_Rhand</v>
      </c>
      <c r="DC973" s="4" t="str">
        <f t="shared" si="19799"/>
        <v>CS_Rhand</v>
      </c>
      <c r="DD973" s="7">
        <v>2</v>
      </c>
      <c r="DE973" s="7">
        <v>30</v>
      </c>
      <c r="DF973" s="7">
        <v>60</v>
      </c>
      <c r="DH973" s="4">
        <f t="shared" ref="DH973" si="20169">IF(DH778="","",DH778)</f>
        <v>13</v>
      </c>
      <c r="DI973" s="4">
        <f t="shared" ref="DI973" si="20170">IF(DI778="","",DI778)</f>
        <v>2</v>
      </c>
      <c r="DJ973" s="4">
        <f t="shared" si="20045"/>
        <v>4</v>
      </c>
      <c r="DK973" s="4">
        <f t="shared" si="19833"/>
        <v>7</v>
      </c>
      <c r="DL973" s="4">
        <f t="shared" ref="DL973" si="20171">IF(DL778="","",DL778)</f>
        <v>8</v>
      </c>
      <c r="DX973" s="7">
        <f t="shared" ref="DX973" si="20172">A973</f>
        <v>8140104</v>
      </c>
      <c r="DY973" s="7"/>
      <c r="DZ973" s="67">
        <v>10000</v>
      </c>
      <c r="EA973" s="2" t="s">
        <v>1686</v>
      </c>
      <c r="EB973" s="85">
        <v>209</v>
      </c>
      <c r="EC973" s="2" t="s">
        <v>1687</v>
      </c>
      <c r="ED973" s="2">
        <v>2021</v>
      </c>
      <c r="EE973" s="2">
        <v>3004</v>
      </c>
      <c r="EF973" s="7">
        <v>50</v>
      </c>
      <c r="EG973" s="20"/>
      <c r="EH973" s="20"/>
      <c r="EI973" s="4">
        <f t="shared" ref="EI973" si="20173">IF(EI778="","",EI778)</f>
        <v>40012</v>
      </c>
      <c r="EJ973" s="4">
        <f t="shared" si="19919"/>
        <v>1</v>
      </c>
      <c r="EK973" s="4">
        <f t="shared" ref="EK973" si="20174">IF(EK778="","",EK778)</f>
        <v>40013</v>
      </c>
      <c r="EL973" s="4">
        <f t="shared" ref="EL973" si="20175">IF(EL778="","",EL778)</f>
        <v>1</v>
      </c>
      <c r="EM973" s="4">
        <f t="shared" ref="EM973" si="20176">IF(EM778="","",EM778)</f>
        <v>40013</v>
      </c>
      <c r="EN973" s="4">
        <f t="shared" ref="EN973" si="20177">IF(EN778="","",EN778)</f>
        <v>1</v>
      </c>
      <c r="EO973" s="4">
        <f t="shared" ref="EO973" si="20178">IF(EO778="","",EO778)</f>
        <v>40013</v>
      </c>
      <c r="EP973" s="4">
        <f t="shared" ref="EP973" si="20179">IF(EP778="","",EP778)</f>
        <v>1</v>
      </c>
      <c r="EQ973" s="4">
        <f t="shared" ref="EQ973" si="20180">IF(EQ778="","",EQ778)</f>
        <v>40013</v>
      </c>
      <c r="ER973" s="4">
        <f t="shared" si="20150"/>
        <v>1</v>
      </c>
      <c r="ES973" s="4">
        <f t="shared" si="20119"/>
        <v>40013</v>
      </c>
      <c r="ET973" s="4">
        <f t="shared" ref="ET973" si="20181">IF(ET778="","",ET778)</f>
        <v>1</v>
      </c>
      <c r="EU973" s="4">
        <f t="shared" si="20090"/>
        <v>40013</v>
      </c>
      <c r="EV973" s="4">
        <f t="shared" si="20060"/>
        <v>1</v>
      </c>
      <c r="EW973" s="4">
        <f t="shared" si="20060"/>
        <v>40013</v>
      </c>
      <c r="EX973" s="4">
        <f t="shared" si="20060"/>
        <v>1</v>
      </c>
      <c r="EY973" s="4">
        <f t="shared" si="20060"/>
        <v>40013</v>
      </c>
      <c r="EZ973" s="4">
        <f t="shared" ref="EZ973" si="20182">IF(EZ778="","",EZ778)</f>
        <v>1</v>
      </c>
      <c r="FA973" s="4">
        <f t="shared" ref="FA973" si="20183">IF(FA778="","",FA778)</f>
        <v>40013</v>
      </c>
      <c r="FB973" s="4">
        <f t="shared" ref="FB973:FB978" si="20184">IF(FB778="","",FB778)</f>
        <v>1</v>
      </c>
      <c r="FC973" s="4">
        <f t="shared" ref="FC973" si="20185">IF(FC778="","",FC778)</f>
        <v>40013</v>
      </c>
      <c r="FD973" s="4">
        <f t="shared" ref="FD973:FD978" si="20186">IF(FD778="","",FD778)</f>
        <v>1</v>
      </c>
      <c r="FE973" s="4">
        <f t="shared" ref="FE973" si="20187">IF(FE778="","",FE778)</f>
        <v>20100</v>
      </c>
      <c r="FF973" s="4">
        <f t="shared" ref="FF973" si="20188">IF(FF778="","",FF778)</f>
        <v>1</v>
      </c>
      <c r="FG973" s="4">
        <f t="shared" ref="FG973" si="20189">IF(FG778="","",FG778)</f>
        <v>20100</v>
      </c>
      <c r="FH973" s="4">
        <f t="shared" si="20160"/>
        <v>1</v>
      </c>
      <c r="FR973" s="2">
        <v>99999</v>
      </c>
      <c r="FS973" s="2">
        <v>0</v>
      </c>
      <c r="FT973" s="4">
        <v>10000</v>
      </c>
      <c r="FU973" s="4"/>
      <c r="FV973" s="4"/>
      <c r="FW973" s="4"/>
      <c r="FX973" s="4"/>
      <c r="FY973" s="4"/>
      <c r="FZ973" s="77">
        <v>0</v>
      </c>
      <c r="GA973" s="2">
        <v>1</v>
      </c>
      <c r="GB973" s="2">
        <v>30</v>
      </c>
      <c r="GC973" s="2">
        <v>1</v>
      </c>
      <c r="GD973"/>
    </row>
    <row r="974" s="2" customFormat="1" ht="14.25" spans="1:186">
      <c r="A974" s="15">
        <v>8140105</v>
      </c>
      <c r="B974" s="7">
        <f t="shared" si="19852"/>
        <v>2824</v>
      </c>
      <c r="C974" s="7">
        <f t="shared" si="19932"/>
        <v>0</v>
      </c>
      <c r="D974" s="5" t="s">
        <v>738</v>
      </c>
      <c r="E974" s="2" t="s">
        <v>1691</v>
      </c>
      <c r="F974" s="31" t="s">
        <v>1483</v>
      </c>
      <c r="G974" s="31">
        <v>5</v>
      </c>
      <c r="H974" s="7" t="s">
        <v>191</v>
      </c>
      <c r="I974" s="7" t="s">
        <v>187</v>
      </c>
      <c r="J974" s="41">
        <v>1543</v>
      </c>
      <c r="K974" s="37">
        <v>507</v>
      </c>
      <c r="L974" s="80"/>
      <c r="M974" s="29" t="s">
        <v>193</v>
      </c>
      <c r="N974" s="4">
        <f t="shared" ref="N974" si="20190">N779</f>
        <v>140</v>
      </c>
      <c r="O974" s="4">
        <f t="shared" si="20162"/>
        <v>140</v>
      </c>
      <c r="P974" s="40">
        <f t="shared" si="20163"/>
        <v>2005</v>
      </c>
      <c r="Q974" s="4"/>
      <c r="S974" s="48">
        <f t="shared" si="19934"/>
        <v>0</v>
      </c>
      <c r="T974" s="47" t="s">
        <v>257</v>
      </c>
      <c r="U974" s="7" t="s">
        <v>195</v>
      </c>
      <c r="V974" s="7" t="str">
        <f t="shared" ref="V974" si="20191">IF(O974&gt;=50,"1","0")</f>
        <v>1</v>
      </c>
      <c r="W974" s="7" t="str">
        <f t="shared" si="19824"/>
        <v>1</v>
      </c>
      <c r="X974" s="40">
        <v>0</v>
      </c>
      <c r="AB974" s="7" t="s">
        <v>195</v>
      </c>
      <c r="AC974" s="7">
        <v>0</v>
      </c>
      <c r="AD974" s="7" t="s">
        <v>195</v>
      </c>
      <c r="AE974" s="7" t="s">
        <v>195</v>
      </c>
      <c r="AF974" s="7" t="s">
        <v>195</v>
      </c>
      <c r="AG974" s="7" t="s">
        <v>195</v>
      </c>
      <c r="AH974" s="40">
        <v>0</v>
      </c>
      <c r="AI974" s="40">
        <v>0</v>
      </c>
      <c r="AJ974" s="40">
        <v>1</v>
      </c>
      <c r="AK974" s="40">
        <v>0</v>
      </c>
      <c r="AL974" s="40">
        <v>1</v>
      </c>
      <c r="AM974" s="40">
        <v>0</v>
      </c>
      <c r="AN974" s="40">
        <v>60</v>
      </c>
      <c r="AO974" s="40">
        <v>20000</v>
      </c>
      <c r="AP974" s="7" t="s">
        <v>653</v>
      </c>
      <c r="AQ974" s="4">
        <f t="shared" si="19935"/>
        <v>3</v>
      </c>
      <c r="AR974" s="4">
        <f t="shared" si="19656"/>
        <v>161506</v>
      </c>
      <c r="AS974" s="7" t="s">
        <v>199</v>
      </c>
      <c r="AT974" s="48">
        <v>3</v>
      </c>
      <c r="AU974" s="48">
        <v>1</v>
      </c>
      <c r="AV974" s="48">
        <v>3</v>
      </c>
      <c r="AW974" s="48">
        <v>500</v>
      </c>
      <c r="AX974" s="48">
        <v>250</v>
      </c>
      <c r="AY974" s="48">
        <v>0</v>
      </c>
      <c r="AZ974" s="48">
        <v>0</v>
      </c>
      <c r="BE974" s="48">
        <v>0</v>
      </c>
      <c r="BF974" s="48">
        <v>1</v>
      </c>
      <c r="BG974" s="48">
        <f t="shared" si="20165"/>
        <v>1350</v>
      </c>
      <c r="BH974" s="48">
        <f t="shared" si="20166"/>
        <v>1350</v>
      </c>
      <c r="BI974" s="7">
        <v>0</v>
      </c>
      <c r="BJ974" s="7">
        <v>0</v>
      </c>
      <c r="BK974" s="7">
        <v>0</v>
      </c>
      <c r="BL974" s="7">
        <v>0</v>
      </c>
      <c r="BM974" s="7">
        <v>0</v>
      </c>
      <c r="BN974" s="7">
        <v>0</v>
      </c>
      <c r="BO974" s="7">
        <v>0</v>
      </c>
      <c r="BP974" s="7">
        <v>0</v>
      </c>
      <c r="BQ974" s="7">
        <v>0</v>
      </c>
      <c r="BR974" s="7">
        <v>0</v>
      </c>
      <c r="BS974" s="7">
        <v>0</v>
      </c>
      <c r="BT974" s="7">
        <v>0</v>
      </c>
      <c r="BU974" s="7">
        <v>0</v>
      </c>
      <c r="BV974" s="7">
        <v>0</v>
      </c>
      <c r="BW974" s="7">
        <v>0</v>
      </c>
      <c r="BX974" s="7">
        <v>0</v>
      </c>
      <c r="BY974" s="7">
        <v>0</v>
      </c>
      <c r="BZ974" s="7">
        <v>0</v>
      </c>
      <c r="CA974" s="7">
        <v>0</v>
      </c>
      <c r="CB974" s="7">
        <v>0</v>
      </c>
      <c r="CC974" s="7">
        <v>0</v>
      </c>
      <c r="CD974" s="7">
        <v>0</v>
      </c>
      <c r="CE974" s="7">
        <v>0</v>
      </c>
      <c r="CF974" s="7">
        <v>0</v>
      </c>
      <c r="CG974" s="7">
        <v>0</v>
      </c>
      <c r="CH974" s="7">
        <v>0</v>
      </c>
      <c r="CI974" s="7">
        <v>0</v>
      </c>
      <c r="CJ974" s="7">
        <v>0</v>
      </c>
      <c r="CK974" s="7">
        <v>0</v>
      </c>
      <c r="CL974" s="40">
        <v>0</v>
      </c>
      <c r="CM974" s="40">
        <v>0</v>
      </c>
      <c r="CN974" s="40">
        <v>0</v>
      </c>
      <c r="CO974" s="40">
        <v>0</v>
      </c>
      <c r="CP974" s="7">
        <v>0</v>
      </c>
      <c r="CQ974" s="7">
        <v>0</v>
      </c>
      <c r="CR974" s="7">
        <v>0</v>
      </c>
      <c r="CS974" s="40">
        <v>0</v>
      </c>
      <c r="CT974" s="7">
        <v>0</v>
      </c>
      <c r="CU974" s="7">
        <v>0</v>
      </c>
      <c r="CV974" s="4"/>
      <c r="CW974" s="4"/>
      <c r="CX974" s="4" t="str">
        <f t="shared" ref="CX974" si="20192">IF(CX779="","",CX779)</f>
        <v>3da_weapon_changjian01_s</v>
      </c>
      <c r="CY974" s="4" t="str">
        <f t="shared" si="19912"/>
        <v>3da_weapon_changjian01_b</v>
      </c>
      <c r="CZ974" s="4" t="str">
        <f t="shared" si="19978"/>
        <v/>
      </c>
      <c r="DA974" s="4" t="str">
        <f t="shared" ref="DA974" si="20193">IF(DA779="","",DA779)</f>
        <v/>
      </c>
      <c r="DB974" s="4" t="str">
        <f t="shared" si="19941"/>
        <v>CS_Rhand</v>
      </c>
      <c r="DC974" s="4" t="str">
        <f t="shared" si="19799"/>
        <v>CS_Rhand</v>
      </c>
      <c r="DD974" s="7">
        <v>2</v>
      </c>
      <c r="DE974" s="7">
        <v>30</v>
      </c>
      <c r="DF974" s="7">
        <v>60</v>
      </c>
      <c r="DH974" s="4">
        <f t="shared" ref="DH974" si="20194">IF(DH779="","",DH779)</f>
        <v>13</v>
      </c>
      <c r="DI974" s="4">
        <f t="shared" ref="DI974" si="20195">IF(DI779="","",DI779)</f>
        <v>2</v>
      </c>
      <c r="DJ974" s="4">
        <f t="shared" si="20045"/>
        <v>4</v>
      </c>
      <c r="DK974" s="4">
        <f t="shared" si="19833"/>
        <v>7</v>
      </c>
      <c r="DL974" s="4">
        <f t="shared" ref="DL974" si="20196">IF(DL779="","",DL779)</f>
        <v>8</v>
      </c>
      <c r="DX974" s="7">
        <f t="shared" ref="DX974" si="20197">A974</f>
        <v>8140105</v>
      </c>
      <c r="DY974" s="7"/>
      <c r="DZ974" s="67">
        <v>10000</v>
      </c>
      <c r="EA974" s="2" t="s">
        <v>1686</v>
      </c>
      <c r="EB974" s="85">
        <v>209</v>
      </c>
      <c r="EC974" s="2" t="s">
        <v>1687</v>
      </c>
      <c r="ED974" s="2">
        <v>2021</v>
      </c>
      <c r="EE974" s="2">
        <v>3003</v>
      </c>
      <c r="EF974" s="7">
        <v>50</v>
      </c>
      <c r="EG974" s="20"/>
      <c r="EH974" s="20"/>
      <c r="EI974" s="4">
        <f t="shared" ref="EI974" si="20198">IF(EI779="","",EI779)</f>
        <v>40012</v>
      </c>
      <c r="EJ974" s="4">
        <f t="shared" si="19919"/>
        <v>1</v>
      </c>
      <c r="EK974" s="4">
        <f t="shared" ref="EK974" si="20199">IF(EK779="","",EK779)</f>
        <v>40013</v>
      </c>
      <c r="EL974" s="4">
        <f t="shared" ref="EL974" si="20200">IF(EL779="","",EL779)</f>
        <v>1</v>
      </c>
      <c r="EM974" s="4">
        <f t="shared" ref="EM974" si="20201">IF(EM779="","",EM779)</f>
        <v>40013</v>
      </c>
      <c r="EN974" s="4">
        <f t="shared" ref="EN974" si="20202">IF(EN779="","",EN779)</f>
        <v>1</v>
      </c>
      <c r="EO974" s="4">
        <f t="shared" ref="EO974" si="20203">IF(EO779="","",EO779)</f>
        <v>40013</v>
      </c>
      <c r="EP974" s="4">
        <f t="shared" ref="EP974" si="20204">IF(EP779="","",EP779)</f>
        <v>1</v>
      </c>
      <c r="EQ974" s="4">
        <f t="shared" ref="EQ974" si="20205">IF(EQ779="","",EQ779)</f>
        <v>40013</v>
      </c>
      <c r="ER974" s="4">
        <f t="shared" si="20150"/>
        <v>1</v>
      </c>
      <c r="ES974" s="4">
        <f t="shared" si="20119"/>
        <v>40013</v>
      </c>
      <c r="ET974" s="4">
        <f t="shared" ref="ET974" si="20206">IF(ET779="","",ET779)</f>
        <v>1</v>
      </c>
      <c r="EU974" s="4">
        <f t="shared" si="20090"/>
        <v>40013</v>
      </c>
      <c r="EV974" s="4">
        <f t="shared" si="20060"/>
        <v>1</v>
      </c>
      <c r="EW974" s="4">
        <f t="shared" si="20060"/>
        <v>40013</v>
      </c>
      <c r="EX974" s="4">
        <f t="shared" si="20060"/>
        <v>1</v>
      </c>
      <c r="EY974" s="4">
        <f t="shared" si="20060"/>
        <v>40013</v>
      </c>
      <c r="EZ974" s="4">
        <f t="shared" ref="EZ974:EZ978" si="20207">IF(EZ779="","",EZ779)</f>
        <v>1</v>
      </c>
      <c r="FA974" s="4">
        <f t="shared" ref="FA974" si="20208">IF(FA779="","",FA779)</f>
        <v>40013</v>
      </c>
      <c r="FB974" s="4">
        <f t="shared" si="20184"/>
        <v>1</v>
      </c>
      <c r="FC974" s="4">
        <f t="shared" ref="FC974" si="20209">IF(FC779="","",FC779)</f>
        <v>40013</v>
      </c>
      <c r="FD974" s="4">
        <f t="shared" si="20186"/>
        <v>1</v>
      </c>
      <c r="FE974" s="4">
        <f t="shared" ref="FE974" si="20210">IF(FE779="","",FE779)</f>
        <v>20100</v>
      </c>
      <c r="FF974" s="4">
        <f t="shared" ref="FF974" si="20211">IF(FF779="","",FF779)</f>
        <v>1</v>
      </c>
      <c r="FG974" s="4">
        <f t="shared" ref="FG974" si="20212">IF(FG779="","",FG779)</f>
        <v>20100</v>
      </c>
      <c r="FH974" s="4">
        <f t="shared" si="20160"/>
        <v>1</v>
      </c>
      <c r="FR974" s="2">
        <v>99999</v>
      </c>
      <c r="FS974" s="2">
        <v>0</v>
      </c>
      <c r="FT974" s="4">
        <v>10000</v>
      </c>
      <c r="FU974" s="4"/>
      <c r="FV974" s="4"/>
      <c r="FW974" s="4"/>
      <c r="FX974" s="4"/>
      <c r="FY974" s="4"/>
      <c r="FZ974" s="77">
        <v>0</v>
      </c>
      <c r="GA974" s="2">
        <v>1</v>
      </c>
      <c r="GB974" s="2">
        <v>30</v>
      </c>
      <c r="GC974" s="2">
        <v>1</v>
      </c>
      <c r="GD974"/>
    </row>
    <row r="975" s="2" customFormat="1" ht="14.25" spans="1:186">
      <c r="A975" s="15">
        <v>8140106</v>
      </c>
      <c r="B975" s="7">
        <f t="shared" si="19852"/>
        <v>4104</v>
      </c>
      <c r="C975" s="7">
        <f t="shared" si="19932"/>
        <v>0</v>
      </c>
      <c r="D975" s="5" t="s">
        <v>740</v>
      </c>
      <c r="E975" s="2" t="s">
        <v>1692</v>
      </c>
      <c r="F975" s="31" t="s">
        <v>1483</v>
      </c>
      <c r="G975" s="31">
        <v>5</v>
      </c>
      <c r="H975" s="7" t="s">
        <v>191</v>
      </c>
      <c r="I975" s="7" t="s">
        <v>187</v>
      </c>
      <c r="J975" s="41">
        <v>1543</v>
      </c>
      <c r="K975" s="39">
        <v>601</v>
      </c>
      <c r="L975" s="80"/>
      <c r="M975" s="29" t="s">
        <v>193</v>
      </c>
      <c r="N975" s="4">
        <f t="shared" ref="N975" si="20213">N780</f>
        <v>140</v>
      </c>
      <c r="O975" s="4">
        <f t="shared" si="20162"/>
        <v>140</v>
      </c>
      <c r="P975" s="40">
        <f t="shared" si="20163"/>
        <v>2005</v>
      </c>
      <c r="Q975" s="4"/>
      <c r="S975" s="48">
        <f t="shared" si="19934"/>
        <v>0</v>
      </c>
      <c r="T975" s="47" t="s">
        <v>194</v>
      </c>
      <c r="U975" s="7" t="s">
        <v>195</v>
      </c>
      <c r="V975" s="7" t="str">
        <f t="shared" ref="V975" si="20214">IF(O975&gt;=50,"1","0")</f>
        <v>1</v>
      </c>
      <c r="W975" s="7" t="str">
        <f t="shared" si="19824"/>
        <v>1</v>
      </c>
      <c r="X975" s="40">
        <v>0</v>
      </c>
      <c r="AB975" s="7" t="s">
        <v>195</v>
      </c>
      <c r="AC975" s="7">
        <v>0</v>
      </c>
      <c r="AD975" s="7" t="s">
        <v>195</v>
      </c>
      <c r="AE975" s="7" t="s">
        <v>195</v>
      </c>
      <c r="AF975" s="7" t="s">
        <v>195</v>
      </c>
      <c r="AG975" s="7" t="s">
        <v>195</v>
      </c>
      <c r="AH975" s="40">
        <v>0</v>
      </c>
      <c r="AI975" s="40">
        <v>0</v>
      </c>
      <c r="AJ975" s="40">
        <v>1</v>
      </c>
      <c r="AK975" s="40">
        <v>0</v>
      </c>
      <c r="AL975" s="40">
        <v>1</v>
      </c>
      <c r="AM975" s="40">
        <v>0</v>
      </c>
      <c r="AN975" s="40">
        <v>60</v>
      </c>
      <c r="AO975" s="40">
        <v>20000</v>
      </c>
      <c r="AP975" s="7" t="s">
        <v>656</v>
      </c>
      <c r="AQ975" s="4">
        <f t="shared" si="19935"/>
        <v>3</v>
      </c>
      <c r="AR975" s="4">
        <f t="shared" ref="AR975" si="20215">AR780</f>
        <v>161506</v>
      </c>
      <c r="AS975" s="7" t="s">
        <v>199</v>
      </c>
      <c r="AT975" s="48">
        <v>3</v>
      </c>
      <c r="AU975" s="48">
        <v>1</v>
      </c>
      <c r="AV975" s="48">
        <v>3</v>
      </c>
      <c r="AW975" s="48">
        <v>500</v>
      </c>
      <c r="AX975" s="48">
        <v>250</v>
      </c>
      <c r="AY975" s="48">
        <v>0</v>
      </c>
      <c r="AZ975" s="48">
        <v>0</v>
      </c>
      <c r="BE975" s="48">
        <v>0</v>
      </c>
      <c r="BF975" s="48">
        <v>1</v>
      </c>
      <c r="BG975" s="48">
        <f t="shared" si="20165"/>
        <v>1350</v>
      </c>
      <c r="BH975" s="48">
        <f t="shared" si="20166"/>
        <v>1350</v>
      </c>
      <c r="BI975" s="7">
        <v>0</v>
      </c>
      <c r="BJ975" s="7">
        <v>0</v>
      </c>
      <c r="BK975" s="7">
        <v>0</v>
      </c>
      <c r="BL975" s="7">
        <v>0</v>
      </c>
      <c r="BM975" s="7">
        <v>0</v>
      </c>
      <c r="BN975" s="7">
        <v>0</v>
      </c>
      <c r="BO975" s="7">
        <v>0</v>
      </c>
      <c r="BP975" s="7">
        <v>0</v>
      </c>
      <c r="BQ975" s="7">
        <v>0</v>
      </c>
      <c r="BR975" s="7">
        <v>0</v>
      </c>
      <c r="BS975" s="7">
        <v>0</v>
      </c>
      <c r="BT975" s="7">
        <v>0</v>
      </c>
      <c r="BU975" s="7">
        <v>0</v>
      </c>
      <c r="BV975" s="7">
        <v>0</v>
      </c>
      <c r="BW975" s="7">
        <v>0</v>
      </c>
      <c r="BX975" s="7">
        <v>0</v>
      </c>
      <c r="BY975" s="7">
        <v>0</v>
      </c>
      <c r="BZ975" s="7">
        <v>0</v>
      </c>
      <c r="CA975" s="7">
        <v>0</v>
      </c>
      <c r="CB975" s="7">
        <v>0</v>
      </c>
      <c r="CC975" s="7">
        <v>0</v>
      </c>
      <c r="CD975" s="7">
        <v>0</v>
      </c>
      <c r="CE975" s="7">
        <v>0</v>
      </c>
      <c r="CF975" s="7">
        <v>0</v>
      </c>
      <c r="CG975" s="7">
        <v>0</v>
      </c>
      <c r="CH975" s="7">
        <v>0</v>
      </c>
      <c r="CI975" s="7">
        <v>0</v>
      </c>
      <c r="CJ975" s="7">
        <v>0</v>
      </c>
      <c r="CK975" s="7">
        <v>0</v>
      </c>
      <c r="CL975" s="40">
        <v>0</v>
      </c>
      <c r="CM975" s="40">
        <v>0</v>
      </c>
      <c r="CN975" s="40">
        <v>0</v>
      </c>
      <c r="CO975" s="40">
        <v>0</v>
      </c>
      <c r="CP975" s="7">
        <v>0</v>
      </c>
      <c r="CQ975" s="7">
        <v>0</v>
      </c>
      <c r="CR975" s="7">
        <v>0</v>
      </c>
      <c r="CS975" s="40">
        <v>0</v>
      </c>
      <c r="CT975" s="7">
        <v>0</v>
      </c>
      <c r="CU975" s="7">
        <v>0</v>
      </c>
      <c r="CV975" s="4"/>
      <c r="CW975" s="4"/>
      <c r="CX975" s="4" t="str">
        <f t="shared" ref="CX975" si="20216">IF(CX780="","",CX780)</f>
        <v>3da_weapon_changjian01_s</v>
      </c>
      <c r="CY975" s="4" t="str">
        <f t="shared" si="19912"/>
        <v>3da_weapon_changjian01_b</v>
      </c>
      <c r="CZ975" s="4" t="str">
        <f t="shared" si="19978"/>
        <v/>
      </c>
      <c r="DA975" s="4" t="str">
        <f t="shared" ref="DA975" si="20217">IF(DA780="","",DA780)</f>
        <v/>
      </c>
      <c r="DB975" s="4" t="str">
        <f t="shared" si="19941"/>
        <v>CS_Rhand</v>
      </c>
      <c r="DC975" s="4" t="str">
        <f t="shared" si="19799"/>
        <v>CS_Rhand</v>
      </c>
      <c r="DD975" s="7">
        <v>2</v>
      </c>
      <c r="DE975" s="7">
        <v>30</v>
      </c>
      <c r="DF975" s="7">
        <v>60</v>
      </c>
      <c r="DH975" s="4">
        <f t="shared" ref="DH975" si="20218">IF(DH780="","",DH780)</f>
        <v>13</v>
      </c>
      <c r="DI975" s="4">
        <f t="shared" ref="DI975" si="20219">IF(DI780="","",DI780)</f>
        <v>2</v>
      </c>
      <c r="DJ975" s="4">
        <f t="shared" si="20045"/>
        <v>4</v>
      </c>
      <c r="DK975" s="4">
        <f t="shared" si="19833"/>
        <v>7</v>
      </c>
      <c r="DL975" s="4">
        <f t="shared" ref="DL975" si="20220">IF(DL780="","",DL780)</f>
        <v>8</v>
      </c>
      <c r="DX975" s="7">
        <f t="shared" ref="DX975" si="20221">A975</f>
        <v>8140106</v>
      </c>
      <c r="DY975" s="7"/>
      <c r="DZ975" s="67">
        <v>10000</v>
      </c>
      <c r="EA975" s="2" t="s">
        <v>1686</v>
      </c>
      <c r="EB975" s="85">
        <v>209</v>
      </c>
      <c r="EC975" s="2" t="s">
        <v>1687</v>
      </c>
      <c r="ED975" s="2">
        <v>2021</v>
      </c>
      <c r="EE975" s="2">
        <v>3003</v>
      </c>
      <c r="EF975" s="7">
        <v>50</v>
      </c>
      <c r="EG975" s="20"/>
      <c r="EH975" s="20"/>
      <c r="EI975" s="4">
        <f t="shared" ref="EI975" si="20222">IF(EI780="","",EI780)</f>
        <v>40012</v>
      </c>
      <c r="EJ975" s="4">
        <f t="shared" si="19919"/>
        <v>1</v>
      </c>
      <c r="EK975" s="4">
        <f t="shared" ref="EK975" si="20223">IF(EK780="","",EK780)</f>
        <v>40013</v>
      </c>
      <c r="EL975" s="4">
        <f t="shared" ref="EL975" si="20224">IF(EL780="","",EL780)</f>
        <v>1</v>
      </c>
      <c r="EM975" s="4">
        <f t="shared" ref="EM975" si="20225">IF(EM780="","",EM780)</f>
        <v>40013</v>
      </c>
      <c r="EN975" s="4">
        <f t="shared" ref="EN975" si="20226">IF(EN780="","",EN780)</f>
        <v>1</v>
      </c>
      <c r="EO975" s="4">
        <f t="shared" ref="EO975" si="20227">IF(EO780="","",EO780)</f>
        <v>40013</v>
      </c>
      <c r="EP975" s="4">
        <f t="shared" ref="EP975" si="20228">IF(EP780="","",EP780)</f>
        <v>1</v>
      </c>
      <c r="EQ975" s="4">
        <f t="shared" ref="EQ975" si="20229">IF(EQ780="","",EQ780)</f>
        <v>40013</v>
      </c>
      <c r="ER975" s="4">
        <f t="shared" si="20150"/>
        <v>1</v>
      </c>
      <c r="ES975" s="4">
        <f t="shared" si="20119"/>
        <v>40013</v>
      </c>
      <c r="ET975" s="4">
        <f t="shared" ref="ET975" si="20230">IF(ET780="","",ET780)</f>
        <v>1</v>
      </c>
      <c r="EU975" s="4">
        <f t="shared" si="20090"/>
        <v>40013</v>
      </c>
      <c r="EV975" s="4">
        <f t="shared" si="20060"/>
        <v>1</v>
      </c>
      <c r="EW975" s="4">
        <f t="shared" si="20060"/>
        <v>40013</v>
      </c>
      <c r="EX975" s="4">
        <f t="shared" si="20060"/>
        <v>1</v>
      </c>
      <c r="EY975" s="4">
        <f t="shared" si="20060"/>
        <v>40013</v>
      </c>
      <c r="EZ975" s="4">
        <f t="shared" si="20207"/>
        <v>1</v>
      </c>
      <c r="FA975" s="4">
        <f t="shared" ref="FA975:FA978" si="20231">IF(FA780="","",FA780)</f>
        <v>40013</v>
      </c>
      <c r="FB975" s="4">
        <f t="shared" si="20184"/>
        <v>1</v>
      </c>
      <c r="FC975" s="4">
        <f t="shared" ref="FC975" si="20232">IF(FC780="","",FC780)</f>
        <v>40013</v>
      </c>
      <c r="FD975" s="4">
        <f t="shared" si="20186"/>
        <v>1</v>
      </c>
      <c r="FE975" s="4">
        <f t="shared" ref="FE975" si="20233">IF(FE780="","",FE780)</f>
        <v>20100</v>
      </c>
      <c r="FF975" s="4">
        <f t="shared" ref="FF975" si="20234">IF(FF780="","",FF780)</f>
        <v>1</v>
      </c>
      <c r="FG975" s="4">
        <f t="shared" ref="FG975" si="20235">IF(FG780="","",FG780)</f>
        <v>20100</v>
      </c>
      <c r="FH975" s="4">
        <f t="shared" si="20160"/>
        <v>1</v>
      </c>
      <c r="FR975" s="2">
        <v>99999</v>
      </c>
      <c r="FS975" s="2">
        <v>0</v>
      </c>
      <c r="FT975" s="4">
        <v>10000</v>
      </c>
      <c r="FU975" s="4"/>
      <c r="FV975" s="4"/>
      <c r="FW975" s="4"/>
      <c r="FX975" s="4"/>
      <c r="FY975" s="4"/>
      <c r="FZ975" s="77">
        <v>0</v>
      </c>
      <c r="GA975" s="2">
        <v>1</v>
      </c>
      <c r="GB975" s="2">
        <v>30</v>
      </c>
      <c r="GC975" s="2">
        <v>1</v>
      </c>
      <c r="GD975"/>
    </row>
    <row r="976" s="2" customFormat="1" ht="14.25" spans="1:186">
      <c r="A976" s="15">
        <v>8140207</v>
      </c>
      <c r="B976" s="7">
        <f t="shared" si="19852"/>
        <v>312</v>
      </c>
      <c r="C976" s="7">
        <f t="shared" si="19932"/>
        <v>3</v>
      </c>
      <c r="D976" s="5" t="s">
        <v>742</v>
      </c>
      <c r="E976" s="2" t="s">
        <v>1693</v>
      </c>
      <c r="F976" s="31" t="s">
        <v>1483</v>
      </c>
      <c r="G976" s="31">
        <v>5</v>
      </c>
      <c r="H976" s="7" t="s">
        <v>191</v>
      </c>
      <c r="I976" s="7" t="s">
        <v>187</v>
      </c>
      <c r="J976" s="37">
        <v>1454</v>
      </c>
      <c r="K976" s="39">
        <v>1432</v>
      </c>
      <c r="L976" s="80"/>
      <c r="M976" s="29" t="s">
        <v>193</v>
      </c>
      <c r="N976" s="4">
        <f t="shared" ref="N976" si="20236">N781</f>
        <v>140</v>
      </c>
      <c r="O976" s="4">
        <f t="shared" si="20162"/>
        <v>140</v>
      </c>
      <c r="P976" s="40">
        <f t="shared" si="20163"/>
        <v>2305</v>
      </c>
      <c r="Q976" s="4"/>
      <c r="S976" s="48">
        <f t="shared" si="19934"/>
        <v>1</v>
      </c>
      <c r="T976" s="47" t="s">
        <v>194</v>
      </c>
      <c r="U976" s="7" t="s">
        <v>195</v>
      </c>
      <c r="V976" s="7" t="str">
        <f t="shared" ref="V976" si="20237">IF(O976&gt;=50,"1","0")</f>
        <v>1</v>
      </c>
      <c r="W976" s="7" t="str">
        <f t="shared" si="19824"/>
        <v>1</v>
      </c>
      <c r="X976" s="40">
        <v>0</v>
      </c>
      <c r="AB976" s="7" t="s">
        <v>195</v>
      </c>
      <c r="AC976" s="7">
        <v>0</v>
      </c>
      <c r="AD976" s="7" t="s">
        <v>195</v>
      </c>
      <c r="AE976" s="7" t="s">
        <v>195</v>
      </c>
      <c r="AF976" s="7" t="s">
        <v>195</v>
      </c>
      <c r="AG976" s="7" t="s">
        <v>195</v>
      </c>
      <c r="AH976" s="40">
        <v>0</v>
      </c>
      <c r="AI976" s="40">
        <v>0</v>
      </c>
      <c r="AJ976" s="40">
        <v>1</v>
      </c>
      <c r="AK976" s="40">
        <v>0</v>
      </c>
      <c r="AL976" s="40">
        <v>1</v>
      </c>
      <c r="AM976" s="40">
        <v>0</v>
      </c>
      <c r="AN976" s="40">
        <v>60</v>
      </c>
      <c r="AO976" s="40">
        <v>20000</v>
      </c>
      <c r="AP976" s="7" t="s">
        <v>659</v>
      </c>
      <c r="AQ976" s="4">
        <f t="shared" si="19935"/>
        <v>3</v>
      </c>
      <c r="AR976" s="4">
        <f t="shared" ref="AR976" si="20238">AR781</f>
        <v>161506</v>
      </c>
      <c r="AS976" s="7" t="s">
        <v>199</v>
      </c>
      <c r="AT976" s="48">
        <v>3</v>
      </c>
      <c r="AU976" s="48">
        <v>1</v>
      </c>
      <c r="AV976" s="48">
        <v>3</v>
      </c>
      <c r="AW976" s="48">
        <v>500</v>
      </c>
      <c r="AX976" s="48">
        <v>250</v>
      </c>
      <c r="AY976" s="48">
        <v>0</v>
      </c>
      <c r="AZ976" s="48">
        <v>0</v>
      </c>
      <c r="BE976" s="48">
        <v>0</v>
      </c>
      <c r="BF976" s="48">
        <v>1</v>
      </c>
      <c r="BG976" s="48">
        <f t="shared" si="20165"/>
        <v>1350</v>
      </c>
      <c r="BH976" s="48">
        <f t="shared" si="20166"/>
        <v>1350</v>
      </c>
      <c r="BI976" s="7">
        <v>0</v>
      </c>
      <c r="BJ976" s="7">
        <v>0</v>
      </c>
      <c r="BK976" s="7">
        <v>0</v>
      </c>
      <c r="BL976" s="7">
        <v>0</v>
      </c>
      <c r="BM976" s="7">
        <v>0</v>
      </c>
      <c r="BN976" s="7">
        <v>0</v>
      </c>
      <c r="BO976" s="7">
        <v>0</v>
      </c>
      <c r="BP976" s="7">
        <v>0</v>
      </c>
      <c r="BQ976" s="7">
        <v>0</v>
      </c>
      <c r="BR976" s="7">
        <v>0</v>
      </c>
      <c r="BS976" s="7">
        <v>0</v>
      </c>
      <c r="BT976" s="7">
        <v>0</v>
      </c>
      <c r="BU976" s="7">
        <v>0</v>
      </c>
      <c r="BV976" s="7">
        <v>0</v>
      </c>
      <c r="BW976" s="7">
        <v>0</v>
      </c>
      <c r="BX976" s="7">
        <v>0</v>
      </c>
      <c r="BY976" s="7">
        <v>0</v>
      </c>
      <c r="BZ976" s="7">
        <v>0</v>
      </c>
      <c r="CA976" s="7">
        <v>0</v>
      </c>
      <c r="CB976" s="7">
        <v>0</v>
      </c>
      <c r="CC976" s="7">
        <v>0</v>
      </c>
      <c r="CD976" s="7">
        <v>0</v>
      </c>
      <c r="CE976" s="7">
        <v>0</v>
      </c>
      <c r="CF976" s="7">
        <v>0</v>
      </c>
      <c r="CG976" s="7">
        <v>0</v>
      </c>
      <c r="CH976" s="7">
        <v>0</v>
      </c>
      <c r="CI976" s="7">
        <v>0</v>
      </c>
      <c r="CJ976" s="7">
        <v>0</v>
      </c>
      <c r="CK976" s="7">
        <v>0</v>
      </c>
      <c r="CL976" s="40">
        <v>0</v>
      </c>
      <c r="CM976" s="40">
        <v>0</v>
      </c>
      <c r="CN976" s="40">
        <v>0</v>
      </c>
      <c r="CO976" s="40">
        <v>0</v>
      </c>
      <c r="CP976" s="7">
        <v>0</v>
      </c>
      <c r="CQ976" s="7">
        <v>0</v>
      </c>
      <c r="CR976" s="7">
        <v>0</v>
      </c>
      <c r="CS976" s="40">
        <v>0</v>
      </c>
      <c r="CT976" s="7">
        <v>0</v>
      </c>
      <c r="CU976" s="7">
        <v>0</v>
      </c>
      <c r="CV976" s="4"/>
      <c r="CW976" s="4"/>
      <c r="CX976" s="4" t="str">
        <f t="shared" ref="CX976" si="20239">IF(CX781="","",CX781)</f>
        <v/>
      </c>
      <c r="CY976" s="4" t="str">
        <f t="shared" si="19912"/>
        <v/>
      </c>
      <c r="CZ976" s="4" t="str">
        <f t="shared" ref="CZ976" si="20240">IF(CZ781="","",CZ781)</f>
        <v/>
      </c>
      <c r="DA976" s="4" t="str">
        <f t="shared" ref="DA976" si="20241">IF(DA781="","",DA781)</f>
        <v/>
      </c>
      <c r="DB976" s="4" t="str">
        <f t="shared" ref="DB976" si="20242">IF(DB781="","",DB781)</f>
        <v/>
      </c>
      <c r="DC976" s="4" t="str">
        <f t="shared" si="19799"/>
        <v/>
      </c>
      <c r="DD976" s="7">
        <v>2</v>
      </c>
      <c r="DE976" s="7">
        <v>30</v>
      </c>
      <c r="DF976" s="7">
        <v>60</v>
      </c>
      <c r="DH976" s="4">
        <f t="shared" ref="DH976" si="20243">IF(DH781="","",DH781)</f>
        <v>13</v>
      </c>
      <c r="DI976" s="4">
        <f t="shared" ref="DI976" si="20244">IF(DI781="","",DI781)</f>
        <v>1</v>
      </c>
      <c r="DJ976" s="4">
        <f t="shared" si="20045"/>
        <v>3</v>
      </c>
      <c r="DK976" s="4">
        <f t="shared" si="19833"/>
        <v>5</v>
      </c>
      <c r="DL976" s="4">
        <f t="shared" ref="DL976" si="20245">IF(DL781="","",DL781)</f>
        <v>7</v>
      </c>
      <c r="DX976" s="7">
        <f t="shared" ref="DX976" si="20246">A976</f>
        <v>8140207</v>
      </c>
      <c r="DY976" s="7"/>
      <c r="DZ976" s="67">
        <v>10000</v>
      </c>
      <c r="EA976" s="2" t="s">
        <v>1686</v>
      </c>
      <c r="EB976" s="85">
        <v>209</v>
      </c>
      <c r="EC976" s="2" t="s">
        <v>1687</v>
      </c>
      <c r="ED976" s="2">
        <v>2024</v>
      </c>
      <c r="EE976" s="2">
        <v>3004</v>
      </c>
      <c r="EF976" s="7">
        <v>50</v>
      </c>
      <c r="EG976" s="20"/>
      <c r="EH976" s="20"/>
      <c r="EI976" s="4">
        <f t="shared" ref="EI976" si="20247">IF(EI781="","",EI781)</f>
        <v>40012</v>
      </c>
      <c r="EJ976" s="4">
        <f t="shared" si="19919"/>
        <v>1</v>
      </c>
      <c r="EK976" s="4">
        <f t="shared" ref="EK976" si="20248">IF(EK781="","",EK781)</f>
        <v>40013</v>
      </c>
      <c r="EL976" s="4">
        <f t="shared" ref="EL976" si="20249">IF(EL781="","",EL781)</f>
        <v>1</v>
      </c>
      <c r="EM976" s="4">
        <f t="shared" ref="EM976" si="20250">IF(EM781="","",EM781)</f>
        <v>40013</v>
      </c>
      <c r="EN976" s="4">
        <f t="shared" ref="EN976" si="20251">IF(EN781="","",EN781)</f>
        <v>1</v>
      </c>
      <c r="EO976" s="4">
        <f t="shared" ref="EO976" si="20252">IF(EO781="","",EO781)</f>
        <v>40013</v>
      </c>
      <c r="EP976" s="4">
        <f t="shared" ref="EP976" si="20253">IF(EP781="","",EP781)</f>
        <v>1</v>
      </c>
      <c r="EQ976" s="4">
        <f t="shared" ref="EQ976" si="20254">IF(EQ781="","",EQ781)</f>
        <v>40013</v>
      </c>
      <c r="ER976" s="4">
        <f t="shared" si="20150"/>
        <v>1</v>
      </c>
      <c r="ES976" s="4">
        <f t="shared" si="20119"/>
        <v>40013</v>
      </c>
      <c r="ET976" s="4">
        <f t="shared" ref="ET976" si="20255">IF(ET781="","",ET781)</f>
        <v>1</v>
      </c>
      <c r="EU976" s="4">
        <f t="shared" si="20090"/>
        <v>40013</v>
      </c>
      <c r="EV976" s="4">
        <f t="shared" si="20060"/>
        <v>1</v>
      </c>
      <c r="EW976" s="4">
        <f t="shared" si="20060"/>
        <v>40013</v>
      </c>
      <c r="EX976" s="4">
        <f t="shared" si="20060"/>
        <v>1</v>
      </c>
      <c r="EY976" s="4">
        <f t="shared" si="20060"/>
        <v>40013</v>
      </c>
      <c r="EZ976" s="4">
        <f t="shared" si="20207"/>
        <v>1</v>
      </c>
      <c r="FA976" s="4">
        <f t="shared" si="20231"/>
        <v>40013</v>
      </c>
      <c r="FB976" s="4">
        <f t="shared" si="20184"/>
        <v>1</v>
      </c>
      <c r="FC976" s="4">
        <f t="shared" ref="FC976" si="20256">IF(FC781="","",FC781)</f>
        <v>40013</v>
      </c>
      <c r="FD976" s="4">
        <f t="shared" si="20186"/>
        <v>1</v>
      </c>
      <c r="FE976" s="4">
        <f t="shared" ref="FE976" si="20257">IF(FE781="","",FE781)</f>
        <v>20100</v>
      </c>
      <c r="FF976" s="4">
        <f t="shared" ref="FF976" si="20258">IF(FF781="","",FF781)</f>
        <v>1</v>
      </c>
      <c r="FG976" s="4">
        <f t="shared" ref="FG976:FG988" si="20259">IF(FG781="","",FG781)</f>
        <v>20100</v>
      </c>
      <c r="FH976" s="4">
        <f t="shared" si="20160"/>
        <v>1</v>
      </c>
      <c r="FR976" s="2">
        <v>99999</v>
      </c>
      <c r="FS976" s="2">
        <v>0</v>
      </c>
      <c r="FT976" s="4">
        <v>10000</v>
      </c>
      <c r="FU976" s="4"/>
      <c r="FV976" s="4"/>
      <c r="FW976" s="4"/>
      <c r="FX976" s="4"/>
      <c r="FY976" s="4"/>
      <c r="FZ976" s="77">
        <v>0</v>
      </c>
      <c r="GA976" s="2">
        <v>1</v>
      </c>
      <c r="GB976" s="2">
        <v>30</v>
      </c>
      <c r="GC976" s="2">
        <v>1</v>
      </c>
      <c r="GD976"/>
    </row>
    <row r="977" s="2" customFormat="1" ht="14.25" spans="1:186">
      <c r="A977" s="15">
        <v>8140208</v>
      </c>
      <c r="B977" s="7">
        <f t="shared" si="19852"/>
        <v>568</v>
      </c>
      <c r="C977" s="7">
        <f t="shared" si="19932"/>
        <v>3</v>
      </c>
      <c r="D977" s="5" t="s">
        <v>744</v>
      </c>
      <c r="E977" s="2" t="s">
        <v>1694</v>
      </c>
      <c r="F977" s="31" t="s">
        <v>1483</v>
      </c>
      <c r="G977" s="31">
        <v>5</v>
      </c>
      <c r="H977" s="7" t="s">
        <v>191</v>
      </c>
      <c r="I977" s="7" t="s">
        <v>187</v>
      </c>
      <c r="J977" s="37">
        <v>1443</v>
      </c>
      <c r="K977" s="39">
        <v>1436</v>
      </c>
      <c r="L977" s="80"/>
      <c r="M977" s="29" t="s">
        <v>193</v>
      </c>
      <c r="N977" s="4">
        <f t="shared" ref="N977" si="20260">N782</f>
        <v>140</v>
      </c>
      <c r="O977" s="4">
        <f t="shared" si="20162"/>
        <v>140</v>
      </c>
      <c r="P977" s="40">
        <f t="shared" si="20163"/>
        <v>2305</v>
      </c>
      <c r="Q977" s="4"/>
      <c r="S977" s="48">
        <f t="shared" si="19934"/>
        <v>2</v>
      </c>
      <c r="T977" s="47" t="s">
        <v>194</v>
      </c>
      <c r="U977" s="7" t="s">
        <v>195</v>
      </c>
      <c r="V977" s="7" t="str">
        <f t="shared" ref="V977" si="20261">IF(O977&gt;=50,"1","0")</f>
        <v>1</v>
      </c>
      <c r="W977" s="7" t="str">
        <f t="shared" si="19824"/>
        <v>1</v>
      </c>
      <c r="X977" s="40">
        <v>0</v>
      </c>
      <c r="AB977" s="7" t="s">
        <v>195</v>
      </c>
      <c r="AC977" s="7">
        <v>0</v>
      </c>
      <c r="AD977" s="7" t="s">
        <v>195</v>
      </c>
      <c r="AE977" s="7" t="s">
        <v>195</v>
      </c>
      <c r="AF977" s="7" t="s">
        <v>195</v>
      </c>
      <c r="AG977" s="7" t="s">
        <v>195</v>
      </c>
      <c r="AH977" s="40">
        <v>0</v>
      </c>
      <c r="AI977" s="40">
        <v>0</v>
      </c>
      <c r="AJ977" s="40">
        <v>1</v>
      </c>
      <c r="AK977" s="40">
        <v>0</v>
      </c>
      <c r="AL977" s="40">
        <v>1</v>
      </c>
      <c r="AM977" s="40">
        <v>0</v>
      </c>
      <c r="AN977" s="40">
        <v>60</v>
      </c>
      <c r="AO977" s="40">
        <v>20000</v>
      </c>
      <c r="AP977" s="7" t="s">
        <v>662</v>
      </c>
      <c r="AQ977" s="4">
        <f t="shared" si="19935"/>
        <v>3</v>
      </c>
      <c r="AR977" s="4">
        <f t="shared" ref="AR977" si="20262">AR782</f>
        <v>161506</v>
      </c>
      <c r="AS977" s="7" t="s">
        <v>199</v>
      </c>
      <c r="AT977" s="48">
        <v>3</v>
      </c>
      <c r="AU977" s="48">
        <v>1</v>
      </c>
      <c r="AV977" s="48">
        <v>3</v>
      </c>
      <c r="AW977" s="48">
        <v>500</v>
      </c>
      <c r="AX977" s="48">
        <v>250</v>
      </c>
      <c r="AY977" s="48">
        <v>0</v>
      </c>
      <c r="AZ977" s="48">
        <v>0</v>
      </c>
      <c r="BE977" s="48">
        <v>0</v>
      </c>
      <c r="BF977" s="48">
        <v>1</v>
      </c>
      <c r="BG977" s="48">
        <f t="shared" si="20165"/>
        <v>1350</v>
      </c>
      <c r="BH977" s="48">
        <f t="shared" si="20166"/>
        <v>1350</v>
      </c>
      <c r="BI977" s="7">
        <v>0</v>
      </c>
      <c r="BJ977" s="7">
        <v>0</v>
      </c>
      <c r="BK977" s="7">
        <v>0</v>
      </c>
      <c r="BL977" s="7">
        <v>0</v>
      </c>
      <c r="BM977" s="7">
        <v>0</v>
      </c>
      <c r="BN977" s="7">
        <v>0</v>
      </c>
      <c r="BO977" s="7">
        <v>0</v>
      </c>
      <c r="BP977" s="7">
        <v>0</v>
      </c>
      <c r="BQ977" s="7">
        <v>0</v>
      </c>
      <c r="BR977" s="7">
        <v>0</v>
      </c>
      <c r="BS977" s="7">
        <v>0</v>
      </c>
      <c r="BT977" s="7">
        <v>0</v>
      </c>
      <c r="BU977" s="7">
        <v>0</v>
      </c>
      <c r="BV977" s="7">
        <v>0</v>
      </c>
      <c r="BW977" s="7">
        <v>0</v>
      </c>
      <c r="BX977" s="7">
        <v>0</v>
      </c>
      <c r="BY977" s="7">
        <v>0</v>
      </c>
      <c r="BZ977" s="7">
        <v>0</v>
      </c>
      <c r="CA977" s="7">
        <v>0</v>
      </c>
      <c r="CB977" s="7">
        <v>0</v>
      </c>
      <c r="CC977" s="7">
        <v>0</v>
      </c>
      <c r="CD977" s="7">
        <v>0</v>
      </c>
      <c r="CE977" s="7">
        <v>0</v>
      </c>
      <c r="CF977" s="7">
        <v>0</v>
      </c>
      <c r="CG977" s="7">
        <v>0</v>
      </c>
      <c r="CH977" s="7">
        <v>0</v>
      </c>
      <c r="CI977" s="7">
        <v>0</v>
      </c>
      <c r="CJ977" s="7">
        <v>0</v>
      </c>
      <c r="CK977" s="7">
        <v>0</v>
      </c>
      <c r="CL977" s="40">
        <v>0</v>
      </c>
      <c r="CM977" s="40">
        <v>0</v>
      </c>
      <c r="CN977" s="40">
        <v>0</v>
      </c>
      <c r="CO977" s="40">
        <v>0</v>
      </c>
      <c r="CP977" s="7">
        <v>0</v>
      </c>
      <c r="CQ977" s="7">
        <v>0</v>
      </c>
      <c r="CR977" s="7">
        <v>0</v>
      </c>
      <c r="CS977" s="40">
        <v>0</v>
      </c>
      <c r="CT977" s="7">
        <v>0</v>
      </c>
      <c r="CU977" s="7">
        <v>0</v>
      </c>
      <c r="CV977" s="4"/>
      <c r="CW977" s="4"/>
      <c r="CX977" s="4" t="str">
        <f t="shared" ref="CX977" si="20263">IF(CX782="","",CX782)</f>
        <v/>
      </c>
      <c r="CY977" s="4" t="str">
        <f t="shared" si="19912"/>
        <v/>
      </c>
      <c r="CZ977" s="4" t="str">
        <f t="shared" ref="CZ977" si="20264">IF(CZ782="","",CZ782)</f>
        <v/>
      </c>
      <c r="DA977" s="4" t="str">
        <f t="shared" ref="DA977" si="20265">IF(DA782="","",DA782)</f>
        <v/>
      </c>
      <c r="DB977" s="4" t="str">
        <f t="shared" ref="DB977" si="20266">IF(DB782="","",DB782)</f>
        <v/>
      </c>
      <c r="DC977" s="4" t="str">
        <f t="shared" si="19799"/>
        <v/>
      </c>
      <c r="DD977" s="7">
        <v>2</v>
      </c>
      <c r="DE977" s="7">
        <v>30</v>
      </c>
      <c r="DF977" s="7">
        <v>60</v>
      </c>
      <c r="DH977" s="4">
        <f t="shared" ref="DH977" si="20267">IF(DH782="","",DH782)</f>
        <v>13</v>
      </c>
      <c r="DI977" s="4">
        <f t="shared" ref="DI977" si="20268">IF(DI782="","",DI782)</f>
        <v>1</v>
      </c>
      <c r="DJ977" s="4">
        <f t="shared" si="20045"/>
        <v>3</v>
      </c>
      <c r="DK977" s="4">
        <f t="shared" si="19833"/>
        <v>5</v>
      </c>
      <c r="DL977" s="4">
        <f t="shared" ref="DL977" si="20269">IF(DL782="","",DL782)</f>
        <v>7</v>
      </c>
      <c r="DX977" s="7">
        <f t="shared" ref="DX977" si="20270">A977</f>
        <v>8140208</v>
      </c>
      <c r="DY977" s="7"/>
      <c r="DZ977" s="67">
        <v>10000</v>
      </c>
      <c r="EA977" s="2" t="s">
        <v>1686</v>
      </c>
      <c r="EB977" s="85">
        <v>209</v>
      </c>
      <c r="EC977" s="2" t="s">
        <v>1687</v>
      </c>
      <c r="ED977" s="2">
        <v>2024</v>
      </c>
      <c r="EE977" s="2">
        <v>3004</v>
      </c>
      <c r="EF977" s="7">
        <v>50</v>
      </c>
      <c r="EG977" s="20"/>
      <c r="EH977" s="20"/>
      <c r="EI977" s="4">
        <f t="shared" ref="EI977" si="20271">IF(EI782="","",EI782)</f>
        <v>40012</v>
      </c>
      <c r="EJ977" s="4">
        <f t="shared" si="19919"/>
        <v>1</v>
      </c>
      <c r="EK977" s="4">
        <f t="shared" ref="EK977" si="20272">IF(EK782="","",EK782)</f>
        <v>40013</v>
      </c>
      <c r="EL977" s="4">
        <f t="shared" ref="EL977" si="20273">IF(EL782="","",EL782)</f>
        <v>1</v>
      </c>
      <c r="EM977" s="4">
        <f t="shared" ref="EM977" si="20274">IF(EM782="","",EM782)</f>
        <v>40013</v>
      </c>
      <c r="EN977" s="4">
        <f t="shared" ref="EN977" si="20275">IF(EN782="","",EN782)</f>
        <v>1</v>
      </c>
      <c r="EO977" s="4">
        <f t="shared" ref="EO977" si="20276">IF(EO782="","",EO782)</f>
        <v>40013</v>
      </c>
      <c r="EP977" s="4">
        <f t="shared" ref="EP977" si="20277">IF(EP782="","",EP782)</f>
        <v>1</v>
      </c>
      <c r="EQ977" s="4">
        <f t="shared" ref="EQ977" si="20278">IF(EQ782="","",EQ782)</f>
        <v>40013</v>
      </c>
      <c r="ER977" s="4">
        <f t="shared" si="20150"/>
        <v>1</v>
      </c>
      <c r="ES977" s="4">
        <f t="shared" si="20119"/>
        <v>40013</v>
      </c>
      <c r="ET977" s="4">
        <f t="shared" ref="ET977" si="20279">IF(ET782="","",ET782)</f>
        <v>1</v>
      </c>
      <c r="EU977" s="4">
        <f t="shared" si="20090"/>
        <v>40013</v>
      </c>
      <c r="EV977" s="4">
        <f t="shared" si="20060"/>
        <v>1</v>
      </c>
      <c r="EW977" s="4">
        <f t="shared" si="20060"/>
        <v>40013</v>
      </c>
      <c r="EX977" s="4">
        <f t="shared" si="20060"/>
        <v>1</v>
      </c>
      <c r="EY977" s="4">
        <f t="shared" si="20060"/>
        <v>40013</v>
      </c>
      <c r="EZ977" s="4">
        <f t="shared" si="20207"/>
        <v>1</v>
      </c>
      <c r="FA977" s="4">
        <f t="shared" si="20231"/>
        <v>40013</v>
      </c>
      <c r="FB977" s="4">
        <f t="shared" si="20184"/>
        <v>1</v>
      </c>
      <c r="FC977" s="4">
        <f t="shared" ref="FC977" si="20280">IF(FC782="","",FC782)</f>
        <v>40013</v>
      </c>
      <c r="FD977" s="4">
        <f t="shared" si="20186"/>
        <v>1</v>
      </c>
      <c r="FE977" s="4">
        <f t="shared" ref="FE977" si="20281">IF(FE782="","",FE782)</f>
        <v>20100</v>
      </c>
      <c r="FF977" s="4">
        <f t="shared" ref="FF977:FF988" si="20282">IF(FF782="","",FF782)</f>
        <v>1</v>
      </c>
      <c r="FG977" s="4">
        <f t="shared" si="20259"/>
        <v>20100</v>
      </c>
      <c r="FH977" s="4">
        <f t="shared" si="20160"/>
        <v>1</v>
      </c>
      <c r="FR977" s="2">
        <v>99999</v>
      </c>
      <c r="FS977" s="2">
        <v>0</v>
      </c>
      <c r="FT977" s="4">
        <v>10000</v>
      </c>
      <c r="FU977" s="4"/>
      <c r="FV977" s="4"/>
      <c r="FW977" s="4"/>
      <c r="FX977" s="4"/>
      <c r="FY977" s="4"/>
      <c r="FZ977" s="77">
        <v>0</v>
      </c>
      <c r="GA977" s="2">
        <v>1</v>
      </c>
      <c r="GB977" s="2">
        <v>30</v>
      </c>
      <c r="GC977" s="2">
        <v>1</v>
      </c>
      <c r="GD977"/>
    </row>
    <row r="978" s="2" customFormat="1" ht="14.25" spans="1:186">
      <c r="A978" s="15">
        <v>8140309</v>
      </c>
      <c r="B978" s="7">
        <f t="shared" si="19852"/>
        <v>1640</v>
      </c>
      <c r="C978" s="7">
        <f t="shared" si="19932"/>
        <v>1</v>
      </c>
      <c r="D978" s="5" t="s">
        <v>746</v>
      </c>
      <c r="E978" s="2" t="s">
        <v>1695</v>
      </c>
      <c r="F978" s="31" t="s">
        <v>1483</v>
      </c>
      <c r="G978" s="31">
        <v>5</v>
      </c>
      <c r="H978" s="7" t="s">
        <v>191</v>
      </c>
      <c r="I978" s="7" t="s">
        <v>187</v>
      </c>
      <c r="J978" s="37">
        <v>1432</v>
      </c>
      <c r="K978" s="39">
        <v>1698</v>
      </c>
      <c r="L978" s="80"/>
      <c r="M978" s="29" t="s">
        <v>193</v>
      </c>
      <c r="N978" s="4">
        <f t="shared" ref="N978" si="20283">N783</f>
        <v>140</v>
      </c>
      <c r="O978" s="4">
        <f t="shared" si="20162"/>
        <v>140</v>
      </c>
      <c r="P978" s="40">
        <f t="shared" si="20163"/>
        <v>2105</v>
      </c>
      <c r="Q978" s="4"/>
      <c r="S978" s="48">
        <f t="shared" si="19934"/>
        <v>1</v>
      </c>
      <c r="T978" s="47" t="s">
        <v>194</v>
      </c>
      <c r="U978" s="7" t="s">
        <v>195</v>
      </c>
      <c r="V978" s="7" t="str">
        <f t="shared" ref="V978" si="20284">IF(O978&gt;=50,"1","0")</f>
        <v>1</v>
      </c>
      <c r="W978" s="7" t="str">
        <f t="shared" si="19824"/>
        <v>1</v>
      </c>
      <c r="X978" s="40">
        <v>0</v>
      </c>
      <c r="AB978" s="7" t="s">
        <v>195</v>
      </c>
      <c r="AC978" s="7">
        <v>0</v>
      </c>
      <c r="AD978" s="7" t="s">
        <v>195</v>
      </c>
      <c r="AE978" s="7" t="s">
        <v>195</v>
      </c>
      <c r="AF978" s="7" t="s">
        <v>195</v>
      </c>
      <c r="AG978" s="7" t="s">
        <v>195</v>
      </c>
      <c r="AH978" s="40">
        <v>0</v>
      </c>
      <c r="AI978" s="40">
        <v>0</v>
      </c>
      <c r="AJ978" s="40">
        <v>1</v>
      </c>
      <c r="AK978" s="40">
        <v>0</v>
      </c>
      <c r="AL978" s="40">
        <v>1</v>
      </c>
      <c r="AM978" s="40">
        <v>0</v>
      </c>
      <c r="AN978" s="40">
        <v>60</v>
      </c>
      <c r="AO978" s="40">
        <v>20000</v>
      </c>
      <c r="AP978" s="7" t="s">
        <v>665</v>
      </c>
      <c r="AQ978" s="4">
        <f t="shared" si="19935"/>
        <v>3</v>
      </c>
      <c r="AR978" s="4">
        <f t="shared" ref="AR978" si="20285">AR783</f>
        <v>161506</v>
      </c>
      <c r="AS978" s="7" t="s">
        <v>199</v>
      </c>
      <c r="AT978" s="48">
        <v>3</v>
      </c>
      <c r="AU978" s="48">
        <v>1</v>
      </c>
      <c r="AV978" s="48">
        <v>3</v>
      </c>
      <c r="AW978" s="48">
        <v>500</v>
      </c>
      <c r="AX978" s="48">
        <v>250</v>
      </c>
      <c r="AY978" s="48">
        <v>0</v>
      </c>
      <c r="AZ978" s="48">
        <v>0</v>
      </c>
      <c r="BE978" s="48">
        <v>0</v>
      </c>
      <c r="BF978" s="48">
        <v>1</v>
      </c>
      <c r="BG978" s="48">
        <f t="shared" si="20165"/>
        <v>1350</v>
      </c>
      <c r="BH978" s="48">
        <f t="shared" si="20166"/>
        <v>1350</v>
      </c>
      <c r="BI978" s="7">
        <v>0</v>
      </c>
      <c r="BJ978" s="7">
        <v>0</v>
      </c>
      <c r="BK978" s="7">
        <v>0</v>
      </c>
      <c r="BL978" s="7">
        <v>0</v>
      </c>
      <c r="BM978" s="7">
        <v>0</v>
      </c>
      <c r="BN978" s="7">
        <v>0</v>
      </c>
      <c r="BO978" s="7">
        <v>0</v>
      </c>
      <c r="BP978" s="7">
        <v>0</v>
      </c>
      <c r="BQ978" s="7">
        <v>0</v>
      </c>
      <c r="BR978" s="7">
        <v>0</v>
      </c>
      <c r="BS978" s="7">
        <v>0</v>
      </c>
      <c r="BT978" s="7">
        <v>0</v>
      </c>
      <c r="BU978" s="7">
        <v>0</v>
      </c>
      <c r="BV978" s="7">
        <v>0</v>
      </c>
      <c r="BW978" s="7">
        <v>0</v>
      </c>
      <c r="BX978" s="7">
        <v>0</v>
      </c>
      <c r="BY978" s="7">
        <v>0</v>
      </c>
      <c r="BZ978" s="7">
        <v>0</v>
      </c>
      <c r="CA978" s="7">
        <v>0</v>
      </c>
      <c r="CB978" s="7">
        <v>0</v>
      </c>
      <c r="CC978" s="7">
        <v>0</v>
      </c>
      <c r="CD978" s="7">
        <v>0</v>
      </c>
      <c r="CE978" s="7">
        <v>0</v>
      </c>
      <c r="CF978" s="7">
        <v>0</v>
      </c>
      <c r="CG978" s="7">
        <v>0</v>
      </c>
      <c r="CH978" s="7">
        <v>0</v>
      </c>
      <c r="CI978" s="7">
        <v>0</v>
      </c>
      <c r="CJ978" s="7">
        <v>0</v>
      </c>
      <c r="CK978" s="7">
        <v>0</v>
      </c>
      <c r="CL978" s="40">
        <v>0</v>
      </c>
      <c r="CM978" s="40">
        <v>0</v>
      </c>
      <c r="CN978" s="40">
        <v>0</v>
      </c>
      <c r="CO978" s="40">
        <v>0</v>
      </c>
      <c r="CP978" s="7">
        <v>0</v>
      </c>
      <c r="CQ978" s="7">
        <v>0</v>
      </c>
      <c r="CR978" s="7">
        <v>0</v>
      </c>
      <c r="CS978" s="40">
        <v>0</v>
      </c>
      <c r="CT978" s="7">
        <v>0</v>
      </c>
      <c r="CU978" s="7">
        <v>0</v>
      </c>
      <c r="CV978" s="4"/>
      <c r="CW978" s="4"/>
      <c r="CX978" s="4" t="str">
        <f t="shared" ref="CX978" si="20286">IF(CX783="","",CX783)</f>
        <v/>
      </c>
      <c r="CY978" s="4" t="str">
        <f t="shared" si="19912"/>
        <v/>
      </c>
      <c r="CZ978" s="4" t="str">
        <f t="shared" ref="CZ978" si="20287">IF(CZ783="","",CZ783)</f>
        <v/>
      </c>
      <c r="DA978" s="4" t="str">
        <f t="shared" ref="DA978" si="20288">IF(DA783="","",DA783)</f>
        <v/>
      </c>
      <c r="DB978" s="4" t="str">
        <f t="shared" ref="DB978" si="20289">IF(DB783="","",DB783)</f>
        <v/>
      </c>
      <c r="DC978" s="4" t="str">
        <f t="shared" si="19799"/>
        <v/>
      </c>
      <c r="DD978" s="7">
        <v>2</v>
      </c>
      <c r="DE978" s="7">
        <v>30</v>
      </c>
      <c r="DF978" s="7">
        <v>60</v>
      </c>
      <c r="DH978" s="4">
        <f t="shared" ref="DH978:DH983" si="20290">IF(DH783="","",DH783)</f>
        <v>13</v>
      </c>
      <c r="DI978" s="4">
        <f t="shared" ref="DI978" si="20291">IF(DI783="","",DI783)</f>
        <v>2</v>
      </c>
      <c r="DJ978" s="4">
        <f t="shared" si="20045"/>
        <v>3</v>
      </c>
      <c r="DK978" s="4" t="str">
        <f t="shared" si="19833"/>
        <v/>
      </c>
      <c r="DL978" s="4" t="str">
        <f t="shared" ref="DL978:DL995" si="20292">IF(DL783="","",DL783)</f>
        <v/>
      </c>
      <c r="DX978" s="7">
        <f t="shared" ref="DX978" si="20293">A978</f>
        <v>8140309</v>
      </c>
      <c r="DY978" s="7"/>
      <c r="DZ978" s="67">
        <v>0</v>
      </c>
      <c r="EA978" s="2" t="s">
        <v>242</v>
      </c>
      <c r="EB978" s="85" t="s">
        <v>242</v>
      </c>
      <c r="EC978" s="2" t="s">
        <v>242</v>
      </c>
      <c r="ED978" s="2">
        <v>2027</v>
      </c>
      <c r="EE978" s="2">
        <v>3004</v>
      </c>
      <c r="EF978" s="7">
        <v>50</v>
      </c>
      <c r="EG978" s="20"/>
      <c r="EH978" s="20"/>
      <c r="EI978" s="4">
        <f t="shared" ref="EI978" si="20294">IF(EI783="","",EI783)</f>
        <v>40012</v>
      </c>
      <c r="EJ978" s="4">
        <f t="shared" si="19919"/>
        <v>1</v>
      </c>
      <c r="EK978" s="4">
        <f t="shared" ref="EK978" si="20295">IF(EK783="","",EK783)</f>
        <v>40013</v>
      </c>
      <c r="EL978" s="4">
        <f t="shared" ref="EL978" si="20296">IF(EL783="","",EL783)</f>
        <v>1</v>
      </c>
      <c r="EM978" s="4">
        <f t="shared" ref="EM978" si="20297">IF(EM783="","",EM783)</f>
        <v>40013</v>
      </c>
      <c r="EN978" s="4">
        <f t="shared" ref="EN978" si="20298">IF(EN783="","",EN783)</f>
        <v>1</v>
      </c>
      <c r="EO978" s="4">
        <f t="shared" ref="EO978" si="20299">IF(EO783="","",EO783)</f>
        <v>40013</v>
      </c>
      <c r="EP978" s="4">
        <f t="shared" ref="EP978" si="20300">IF(EP783="","",EP783)</f>
        <v>1</v>
      </c>
      <c r="EQ978" s="4">
        <f t="shared" ref="EQ978" si="20301">IF(EQ783="","",EQ783)</f>
        <v>40013</v>
      </c>
      <c r="ER978" s="4">
        <f t="shared" si="20150"/>
        <v>1</v>
      </c>
      <c r="ES978" s="4">
        <f t="shared" si="20119"/>
        <v>40013</v>
      </c>
      <c r="ET978" s="4">
        <f t="shared" ref="ET978" si="20302">IF(ET783="","",ET783)</f>
        <v>1</v>
      </c>
      <c r="EU978" s="4">
        <f t="shared" si="20090"/>
        <v>40013</v>
      </c>
      <c r="EV978" s="4">
        <f t="shared" si="20060"/>
        <v>1</v>
      </c>
      <c r="EW978" s="4">
        <f t="shared" si="20060"/>
        <v>40013</v>
      </c>
      <c r="EX978" s="4">
        <f t="shared" si="20060"/>
        <v>1</v>
      </c>
      <c r="EY978" s="4">
        <f t="shared" si="20060"/>
        <v>40013</v>
      </c>
      <c r="EZ978" s="4">
        <f t="shared" si="20207"/>
        <v>1</v>
      </c>
      <c r="FA978" s="4">
        <f t="shared" si="20231"/>
        <v>40013</v>
      </c>
      <c r="FB978" s="4">
        <f t="shared" si="20184"/>
        <v>1</v>
      </c>
      <c r="FC978" s="4">
        <f t="shared" ref="FC978" si="20303">IF(FC783="","",FC783)</f>
        <v>40013</v>
      </c>
      <c r="FD978" s="4">
        <f t="shared" si="20186"/>
        <v>1</v>
      </c>
      <c r="FE978" s="4">
        <f t="shared" ref="FE978:FE979" si="20304">IF(FE783="","",FE783)</f>
        <v>20100</v>
      </c>
      <c r="FF978" s="4">
        <f t="shared" si="20282"/>
        <v>1</v>
      </c>
      <c r="FG978" s="4">
        <f t="shared" si="20259"/>
        <v>20100</v>
      </c>
      <c r="FH978" s="4">
        <f t="shared" si="20160"/>
        <v>1</v>
      </c>
      <c r="FR978" s="2">
        <v>99999</v>
      </c>
      <c r="FS978" s="2">
        <v>0</v>
      </c>
      <c r="FT978" s="4">
        <v>10000</v>
      </c>
      <c r="FU978" s="4"/>
      <c r="FV978" s="4"/>
      <c r="FW978" s="4"/>
      <c r="FX978" s="4"/>
      <c r="FY978" s="4"/>
      <c r="FZ978" s="77">
        <v>0</v>
      </c>
      <c r="GA978" s="2">
        <v>1</v>
      </c>
      <c r="GB978" s="2">
        <v>30</v>
      </c>
      <c r="GC978" s="2">
        <v>1</v>
      </c>
      <c r="GD978"/>
    </row>
    <row r="979" s="2" customFormat="1" ht="14.25" spans="1:186">
      <c r="A979" s="15">
        <v>8140310</v>
      </c>
      <c r="B979" s="7">
        <f t="shared" si="19852"/>
        <v>1384</v>
      </c>
      <c r="C979" s="7">
        <f t="shared" si="19932"/>
        <v>1</v>
      </c>
      <c r="D979" s="5" t="s">
        <v>748</v>
      </c>
      <c r="E979" s="2" t="s">
        <v>1696</v>
      </c>
      <c r="F979" s="31" t="s">
        <v>1483</v>
      </c>
      <c r="G979" s="31">
        <v>5</v>
      </c>
      <c r="H979" s="7" t="s">
        <v>191</v>
      </c>
      <c r="I979" s="7" t="s">
        <v>187</v>
      </c>
      <c r="J979" s="37">
        <v>1498</v>
      </c>
      <c r="K979" s="39">
        <v>1698</v>
      </c>
      <c r="L979" s="80"/>
      <c r="M979" s="29" t="s">
        <v>193</v>
      </c>
      <c r="N979" s="4">
        <f t="shared" ref="N979" si="20305">N784</f>
        <v>140</v>
      </c>
      <c r="O979" s="4">
        <f t="shared" si="20162"/>
        <v>140</v>
      </c>
      <c r="P979" s="40">
        <f t="shared" si="20163"/>
        <v>2105</v>
      </c>
      <c r="Q979" s="4"/>
      <c r="S979" s="48">
        <f t="shared" si="19934"/>
        <v>2</v>
      </c>
      <c r="T979" s="47" t="s">
        <v>194</v>
      </c>
      <c r="U979" s="7" t="s">
        <v>195</v>
      </c>
      <c r="V979" s="7" t="str">
        <f t="shared" ref="V979" si="20306">IF(O979&gt;=50,"1","0")</f>
        <v>1</v>
      </c>
      <c r="W979" s="7" t="str">
        <f t="shared" si="19824"/>
        <v>1</v>
      </c>
      <c r="X979" s="40">
        <v>0</v>
      </c>
      <c r="AB979" s="7" t="s">
        <v>195</v>
      </c>
      <c r="AC979" s="7">
        <v>0</v>
      </c>
      <c r="AD979" s="7" t="s">
        <v>195</v>
      </c>
      <c r="AE979" s="7" t="s">
        <v>195</v>
      </c>
      <c r="AF979" s="7" t="s">
        <v>195</v>
      </c>
      <c r="AG979" s="7" t="s">
        <v>195</v>
      </c>
      <c r="AH979" s="40">
        <v>0</v>
      </c>
      <c r="AI979" s="40">
        <v>0</v>
      </c>
      <c r="AJ979" s="40">
        <v>1</v>
      </c>
      <c r="AK979" s="40">
        <v>0</v>
      </c>
      <c r="AL979" s="40">
        <v>1</v>
      </c>
      <c r="AM979" s="40">
        <v>0</v>
      </c>
      <c r="AN979" s="40">
        <v>60</v>
      </c>
      <c r="AO979" s="40">
        <v>20000</v>
      </c>
      <c r="AP979" s="7" t="s">
        <v>668</v>
      </c>
      <c r="AQ979" s="4">
        <f t="shared" si="19935"/>
        <v>3</v>
      </c>
      <c r="AR979" s="4">
        <f t="shared" ref="AR979" si="20307">AR784</f>
        <v>161506</v>
      </c>
      <c r="AS979" s="7" t="s">
        <v>199</v>
      </c>
      <c r="AT979" s="48">
        <v>3</v>
      </c>
      <c r="AU979" s="48">
        <v>1</v>
      </c>
      <c r="AV979" s="48">
        <v>3</v>
      </c>
      <c r="AW979" s="48">
        <v>500</v>
      </c>
      <c r="AX979" s="48">
        <v>250</v>
      </c>
      <c r="AY979" s="48">
        <v>0</v>
      </c>
      <c r="AZ979" s="48">
        <v>0</v>
      </c>
      <c r="BE979" s="48">
        <v>0</v>
      </c>
      <c r="BF979" s="48">
        <v>1</v>
      </c>
      <c r="BG979" s="48">
        <f t="shared" si="20165"/>
        <v>1350</v>
      </c>
      <c r="BH979" s="48">
        <f t="shared" si="20166"/>
        <v>1350</v>
      </c>
      <c r="BI979" s="7">
        <v>0</v>
      </c>
      <c r="BJ979" s="7">
        <v>0</v>
      </c>
      <c r="BK979" s="7">
        <v>0</v>
      </c>
      <c r="BL979" s="7">
        <v>0</v>
      </c>
      <c r="BM979" s="7">
        <v>0</v>
      </c>
      <c r="BN979" s="7">
        <v>0</v>
      </c>
      <c r="BO979" s="7">
        <v>0</v>
      </c>
      <c r="BP979" s="7">
        <v>0</v>
      </c>
      <c r="BQ979" s="7">
        <v>0</v>
      </c>
      <c r="BR979" s="7">
        <v>0</v>
      </c>
      <c r="BS979" s="7">
        <v>0</v>
      </c>
      <c r="BT979" s="7">
        <v>0</v>
      </c>
      <c r="BU979" s="7">
        <v>0</v>
      </c>
      <c r="BV979" s="7">
        <v>0</v>
      </c>
      <c r="BW979" s="7">
        <v>0</v>
      </c>
      <c r="BX979" s="7">
        <v>0</v>
      </c>
      <c r="BY979" s="7">
        <v>0</v>
      </c>
      <c r="BZ979" s="7">
        <v>0</v>
      </c>
      <c r="CA979" s="7">
        <v>0</v>
      </c>
      <c r="CB979" s="7">
        <v>0</v>
      </c>
      <c r="CC979" s="7">
        <v>0</v>
      </c>
      <c r="CD979" s="7">
        <v>0</v>
      </c>
      <c r="CE979" s="7">
        <v>0</v>
      </c>
      <c r="CF979" s="7">
        <v>0</v>
      </c>
      <c r="CG979" s="7">
        <v>0</v>
      </c>
      <c r="CH979" s="7">
        <v>0</v>
      </c>
      <c r="CI979" s="7">
        <v>0</v>
      </c>
      <c r="CJ979" s="7">
        <v>0</v>
      </c>
      <c r="CK979" s="7">
        <v>0</v>
      </c>
      <c r="CL979" s="40">
        <v>0</v>
      </c>
      <c r="CM979" s="40">
        <v>0</v>
      </c>
      <c r="CN979" s="40">
        <v>0</v>
      </c>
      <c r="CO979" s="40">
        <v>0</v>
      </c>
      <c r="CP979" s="7">
        <v>0</v>
      </c>
      <c r="CQ979" s="7">
        <v>0</v>
      </c>
      <c r="CR979" s="7">
        <v>0</v>
      </c>
      <c r="CS979" s="40">
        <v>0</v>
      </c>
      <c r="CT979" s="7">
        <v>0</v>
      </c>
      <c r="CU979" s="7">
        <v>0</v>
      </c>
      <c r="CV979" s="4"/>
      <c r="CW979" s="4"/>
      <c r="CX979" s="4" t="str">
        <f t="shared" ref="CX979" si="20308">IF(CX784="","",CX784)</f>
        <v/>
      </c>
      <c r="CY979" s="4" t="str">
        <f t="shared" si="19912"/>
        <v/>
      </c>
      <c r="CZ979" s="4" t="str">
        <f t="shared" ref="CZ979" si="20309">IF(CZ784="","",CZ784)</f>
        <v/>
      </c>
      <c r="DA979" s="4" t="str">
        <f t="shared" ref="DA979" si="20310">IF(DA784="","",DA784)</f>
        <v/>
      </c>
      <c r="DB979" s="4" t="str">
        <f t="shared" ref="DB979" si="20311">IF(DB784="","",DB784)</f>
        <v/>
      </c>
      <c r="DC979" s="4" t="str">
        <f t="shared" si="19799"/>
        <v/>
      </c>
      <c r="DD979" s="7">
        <v>2</v>
      </c>
      <c r="DE979" s="7">
        <v>30</v>
      </c>
      <c r="DF979" s="7">
        <v>60</v>
      </c>
      <c r="DH979" s="4">
        <f t="shared" si="20290"/>
        <v>13</v>
      </c>
      <c r="DI979" s="4">
        <f t="shared" ref="DI979" si="20312">IF(DI784="","",DI784)</f>
        <v>2</v>
      </c>
      <c r="DJ979" s="4">
        <f t="shared" ref="DJ979" si="20313">IF(DJ784="","",DJ784)</f>
        <v>3</v>
      </c>
      <c r="DK979" s="4" t="str">
        <f t="shared" si="19833"/>
        <v/>
      </c>
      <c r="DL979" s="4" t="str">
        <f t="shared" si="20292"/>
        <v/>
      </c>
      <c r="DX979" s="7">
        <f t="shared" ref="DX979:DX1000" si="20314">A979</f>
        <v>8140310</v>
      </c>
      <c r="DY979" s="7"/>
      <c r="DZ979" s="67">
        <v>0</v>
      </c>
      <c r="EA979" s="2" t="s">
        <v>242</v>
      </c>
      <c r="EB979" s="85" t="s">
        <v>242</v>
      </c>
      <c r="EC979" s="2" t="s">
        <v>242</v>
      </c>
      <c r="ED979" s="2">
        <v>2027</v>
      </c>
      <c r="EE979" s="2">
        <v>3004</v>
      </c>
      <c r="EF979" s="7">
        <v>50</v>
      </c>
      <c r="EG979" s="20"/>
      <c r="EH979" s="20"/>
      <c r="EI979" s="4">
        <f t="shared" ref="EI979" si="20315">IF(EI784="","",EI784)</f>
        <v>40012</v>
      </c>
      <c r="EJ979" s="4">
        <f t="shared" si="19919"/>
        <v>1</v>
      </c>
      <c r="EK979" s="4">
        <f t="shared" ref="EK979" si="20316">IF(EK784="","",EK784)</f>
        <v>40013</v>
      </c>
      <c r="EL979" s="4">
        <f t="shared" ref="EL979" si="20317">IF(EL784="","",EL784)</f>
        <v>1</v>
      </c>
      <c r="EM979" s="4">
        <f t="shared" ref="EM979" si="20318">IF(EM784="","",EM784)</f>
        <v>40013</v>
      </c>
      <c r="EN979" s="4">
        <f t="shared" ref="EN979" si="20319">IF(EN784="","",EN784)</f>
        <v>1</v>
      </c>
      <c r="EO979" s="4">
        <f t="shared" ref="EO979" si="20320">IF(EO784="","",EO784)</f>
        <v>40013</v>
      </c>
      <c r="EP979" s="4">
        <f t="shared" ref="EP979" si="20321">IF(EP784="","",EP784)</f>
        <v>1</v>
      </c>
      <c r="EQ979" s="4">
        <f t="shared" ref="EQ979" si="20322">IF(EQ784="","",EQ784)</f>
        <v>40013</v>
      </c>
      <c r="ER979" s="4">
        <f t="shared" ref="ER979" si="20323">IF(ER784="","",ER784)</f>
        <v>1</v>
      </c>
      <c r="ES979" s="4">
        <f t="shared" ref="ES979" si="20324">IF(ES784="","",ES784)</f>
        <v>40013</v>
      </c>
      <c r="ET979" s="4">
        <f t="shared" ref="ET979" si="20325">IF(ET784="","",ET784)</f>
        <v>1</v>
      </c>
      <c r="EU979" s="4">
        <f t="shared" ref="EU979" si="20326">IF(EU784="","",EU784)</f>
        <v>40013</v>
      </c>
      <c r="EV979" s="4">
        <f t="shared" si="20060"/>
        <v>1</v>
      </c>
      <c r="EW979" s="4">
        <f t="shared" si="20060"/>
        <v>40013</v>
      </c>
      <c r="EX979" s="4">
        <f t="shared" si="20060"/>
        <v>1</v>
      </c>
      <c r="EY979" s="4">
        <f t="shared" si="20060"/>
        <v>40013</v>
      </c>
      <c r="EZ979" s="4">
        <f t="shared" ref="EZ979" si="20327">IF(EZ784="","",EZ784)</f>
        <v>1</v>
      </c>
      <c r="FA979" s="4">
        <f t="shared" ref="FA979" si="20328">IF(FA784="","",FA784)</f>
        <v>40013</v>
      </c>
      <c r="FB979" s="4">
        <f t="shared" ref="FB979" si="20329">IF(FB784="","",FB784)</f>
        <v>1</v>
      </c>
      <c r="FC979" s="4">
        <f t="shared" ref="FC979" si="20330">IF(FC784="","",FC784)</f>
        <v>40013</v>
      </c>
      <c r="FD979" s="4">
        <f t="shared" ref="FD979" si="20331">IF(FD784="","",FD784)</f>
        <v>1</v>
      </c>
      <c r="FE979" s="4">
        <f t="shared" si="20304"/>
        <v>20100</v>
      </c>
      <c r="FF979" s="4">
        <f t="shared" si="20282"/>
        <v>1</v>
      </c>
      <c r="FG979" s="4">
        <f t="shared" si="20259"/>
        <v>20100</v>
      </c>
      <c r="FH979" s="4">
        <f t="shared" si="20160"/>
        <v>1</v>
      </c>
      <c r="FR979" s="2">
        <v>99999</v>
      </c>
      <c r="FS979" s="2">
        <v>0</v>
      </c>
      <c r="FT979" s="4">
        <v>10000</v>
      </c>
      <c r="FU979" s="4"/>
      <c r="FV979" s="4"/>
      <c r="FW979" s="4"/>
      <c r="FX979" s="4"/>
      <c r="FY979" s="4"/>
      <c r="FZ979" s="77">
        <v>0</v>
      </c>
      <c r="GA979" s="2">
        <v>1</v>
      </c>
      <c r="GB979" s="2">
        <v>30</v>
      </c>
      <c r="GC979" s="2">
        <v>1</v>
      </c>
      <c r="GD979"/>
    </row>
    <row r="980" s="2" customFormat="1" ht="14.25" spans="1:186">
      <c r="A980" s="15">
        <v>8140411</v>
      </c>
      <c r="B980" s="7">
        <f t="shared" si="19852"/>
        <v>40</v>
      </c>
      <c r="C980" s="7">
        <f t="shared" si="19932"/>
        <v>2</v>
      </c>
      <c r="D980" s="5" t="s">
        <v>750</v>
      </c>
      <c r="E980" s="2" t="s">
        <v>1697</v>
      </c>
      <c r="F980" s="31" t="s">
        <v>1483</v>
      </c>
      <c r="G980" s="31">
        <v>5</v>
      </c>
      <c r="H980" s="7" t="s">
        <v>191</v>
      </c>
      <c r="I980" s="7" t="s">
        <v>187</v>
      </c>
      <c r="J980" s="37">
        <v>1465</v>
      </c>
      <c r="K980" s="39">
        <v>1434</v>
      </c>
      <c r="L980" s="80"/>
      <c r="M980" s="29" t="s">
        <v>193</v>
      </c>
      <c r="N980" s="4">
        <f t="shared" ref="N980" si="20332">N785</f>
        <v>140</v>
      </c>
      <c r="O980" s="4">
        <f t="shared" si="20162"/>
        <v>140</v>
      </c>
      <c r="P980" s="40">
        <f t="shared" si="20163"/>
        <v>2205</v>
      </c>
      <c r="Q980" s="4"/>
      <c r="S980" s="48">
        <f t="shared" si="19934"/>
        <v>0</v>
      </c>
      <c r="T980" s="47" t="s">
        <v>194</v>
      </c>
      <c r="U980" s="7" t="s">
        <v>195</v>
      </c>
      <c r="V980" s="7" t="str">
        <f t="shared" ref="V980:V995" si="20333">IF(O980&gt;=50,"1","0")</f>
        <v>1</v>
      </c>
      <c r="W980" s="7" t="str">
        <f t="shared" si="19824"/>
        <v>1</v>
      </c>
      <c r="X980" s="40">
        <v>0</v>
      </c>
      <c r="AB980" s="7" t="s">
        <v>195</v>
      </c>
      <c r="AC980" s="7">
        <v>0</v>
      </c>
      <c r="AD980" s="7" t="s">
        <v>195</v>
      </c>
      <c r="AE980" s="7" t="s">
        <v>195</v>
      </c>
      <c r="AF980" s="7" t="s">
        <v>195</v>
      </c>
      <c r="AG980" s="7" t="s">
        <v>195</v>
      </c>
      <c r="AH980" s="40">
        <v>0</v>
      </c>
      <c r="AI980" s="40">
        <v>0</v>
      </c>
      <c r="AJ980" s="40">
        <v>1</v>
      </c>
      <c r="AK980" s="40">
        <v>0</v>
      </c>
      <c r="AL980" s="40">
        <v>1</v>
      </c>
      <c r="AM980" s="40">
        <v>0</v>
      </c>
      <c r="AN980" s="40">
        <v>60</v>
      </c>
      <c r="AO980" s="40">
        <v>20000</v>
      </c>
      <c r="AP980" s="7" t="s">
        <v>671</v>
      </c>
      <c r="AQ980" s="4">
        <f t="shared" si="19935"/>
        <v>3</v>
      </c>
      <c r="AR980" s="4">
        <f t="shared" ref="AR980" si="20334">AR785</f>
        <v>161506</v>
      </c>
      <c r="AS980" s="7" t="s">
        <v>199</v>
      </c>
      <c r="AT980" s="48">
        <v>3</v>
      </c>
      <c r="AU980" s="48">
        <v>1</v>
      </c>
      <c r="AV980" s="48">
        <v>3</v>
      </c>
      <c r="AW980" s="48">
        <v>500</v>
      </c>
      <c r="AX980" s="48">
        <v>250</v>
      </c>
      <c r="AY980" s="48">
        <v>0</v>
      </c>
      <c r="AZ980" s="48">
        <v>0</v>
      </c>
      <c r="BE980" s="48">
        <v>0</v>
      </c>
      <c r="BF980" s="48">
        <v>1</v>
      </c>
      <c r="BG980" s="48">
        <f t="shared" si="20165"/>
        <v>1350</v>
      </c>
      <c r="BH980" s="48">
        <f t="shared" si="20166"/>
        <v>1350</v>
      </c>
      <c r="BI980" s="7">
        <v>0</v>
      </c>
      <c r="BJ980" s="7">
        <v>0</v>
      </c>
      <c r="BK980" s="7">
        <v>0</v>
      </c>
      <c r="BL980" s="7">
        <v>0</v>
      </c>
      <c r="BM980" s="7">
        <v>0</v>
      </c>
      <c r="BN980" s="7">
        <v>0</v>
      </c>
      <c r="BO980" s="7">
        <v>0</v>
      </c>
      <c r="BP980" s="7">
        <v>0</v>
      </c>
      <c r="BQ980" s="7">
        <v>0</v>
      </c>
      <c r="BR980" s="7">
        <v>0</v>
      </c>
      <c r="BS980" s="7">
        <v>0</v>
      </c>
      <c r="BT980" s="7">
        <v>0</v>
      </c>
      <c r="BU980" s="7">
        <v>0</v>
      </c>
      <c r="BV980" s="7">
        <v>0</v>
      </c>
      <c r="BW980" s="7">
        <v>0</v>
      </c>
      <c r="BX980" s="7">
        <v>0</v>
      </c>
      <c r="BY980" s="7">
        <v>0</v>
      </c>
      <c r="BZ980" s="7">
        <v>0</v>
      </c>
      <c r="CA980" s="7">
        <v>0</v>
      </c>
      <c r="CB980" s="7">
        <v>0</v>
      </c>
      <c r="CC980" s="7">
        <v>0</v>
      </c>
      <c r="CD980" s="7">
        <v>0</v>
      </c>
      <c r="CE980" s="7">
        <v>0</v>
      </c>
      <c r="CF980" s="7">
        <v>0</v>
      </c>
      <c r="CG980" s="7">
        <v>0</v>
      </c>
      <c r="CH980" s="7">
        <v>0</v>
      </c>
      <c r="CI980" s="7">
        <v>0</v>
      </c>
      <c r="CJ980" s="7">
        <v>0</v>
      </c>
      <c r="CK980" s="7">
        <v>0</v>
      </c>
      <c r="CL980" s="40">
        <v>0</v>
      </c>
      <c r="CM980" s="40">
        <v>0</v>
      </c>
      <c r="CN980" s="40">
        <v>0</v>
      </c>
      <c r="CO980" s="40">
        <v>0</v>
      </c>
      <c r="CP980" s="7">
        <v>0</v>
      </c>
      <c r="CQ980" s="7">
        <v>0</v>
      </c>
      <c r="CR980" s="7">
        <v>0</v>
      </c>
      <c r="CS980" s="40">
        <v>0</v>
      </c>
      <c r="CT980" s="7">
        <v>0</v>
      </c>
      <c r="CU980" s="7">
        <v>0</v>
      </c>
      <c r="CV980" s="4"/>
      <c r="CW980" s="4"/>
      <c r="CX980" s="4" t="str">
        <f t="shared" ref="CX980" si="20335">IF(CX785="","",CX785)</f>
        <v/>
      </c>
      <c r="CY980" s="4" t="str">
        <f t="shared" si="19912"/>
        <v/>
      </c>
      <c r="CZ980" s="4" t="str">
        <f t="shared" ref="CZ980" si="20336">IF(CZ785="","",CZ785)</f>
        <v/>
      </c>
      <c r="DA980" s="4" t="str">
        <f t="shared" ref="DA980" si="20337">IF(DA785="","",DA785)</f>
        <v/>
      </c>
      <c r="DB980" s="4" t="str">
        <f t="shared" ref="DB980" si="20338">IF(DB785="","",DB785)</f>
        <v/>
      </c>
      <c r="DC980" s="4" t="str">
        <f t="shared" si="19799"/>
        <v/>
      </c>
      <c r="DD980" s="7">
        <v>2</v>
      </c>
      <c r="DE980" s="7">
        <v>30</v>
      </c>
      <c r="DF980" s="7">
        <v>60</v>
      </c>
      <c r="DH980" s="4">
        <f t="shared" si="20290"/>
        <v>13</v>
      </c>
      <c r="DI980" s="4">
        <f t="shared" ref="DI980" si="20339">IF(DI785="","",DI785)</f>
        <v>4</v>
      </c>
      <c r="DJ980" s="4">
        <f t="shared" ref="DJ980" si="20340">IF(DJ785="","",DJ785)</f>
        <v>5</v>
      </c>
      <c r="DK980" s="4" t="str">
        <f t="shared" si="19833"/>
        <v/>
      </c>
      <c r="DL980" s="4" t="str">
        <f t="shared" si="20292"/>
        <v/>
      </c>
      <c r="DX980" s="7">
        <f t="shared" si="20314"/>
        <v>8140411</v>
      </c>
      <c r="DY980" s="7"/>
      <c r="DZ980" s="67">
        <v>0</v>
      </c>
      <c r="EA980" s="2" t="s">
        <v>242</v>
      </c>
      <c r="EB980" s="85" t="s">
        <v>242</v>
      </c>
      <c r="EC980" s="2" t="s">
        <v>242</v>
      </c>
      <c r="ED980" s="2">
        <v>2030</v>
      </c>
      <c r="EE980" s="2">
        <v>3004</v>
      </c>
      <c r="EF980" s="7">
        <v>50</v>
      </c>
      <c r="EG980" s="20"/>
      <c r="EH980" s="20"/>
      <c r="EI980" s="4">
        <f t="shared" ref="EI980" si="20341">IF(EI785="","",EI785)</f>
        <v>40012</v>
      </c>
      <c r="EJ980" s="4">
        <f t="shared" si="19919"/>
        <v>1</v>
      </c>
      <c r="EK980" s="4">
        <f t="shared" ref="EK980" si="20342">IF(EK785="","",EK785)</f>
        <v>40013</v>
      </c>
      <c r="EL980" s="4">
        <f t="shared" ref="EL980" si="20343">IF(EL785="","",EL785)</f>
        <v>1</v>
      </c>
      <c r="EM980" s="4">
        <f t="shared" ref="EM980" si="20344">IF(EM785="","",EM785)</f>
        <v>40013</v>
      </c>
      <c r="EN980" s="4">
        <f t="shared" ref="EN980" si="20345">IF(EN785="","",EN785)</f>
        <v>1</v>
      </c>
      <c r="EO980" s="4">
        <f t="shared" ref="EO980" si="20346">IF(EO785="","",EO785)</f>
        <v>40013</v>
      </c>
      <c r="EP980" s="4">
        <f t="shared" ref="EP980" si="20347">IF(EP785="","",EP785)</f>
        <v>1</v>
      </c>
      <c r="EQ980" s="4">
        <f t="shared" ref="EQ980" si="20348">IF(EQ785="","",EQ785)</f>
        <v>40013</v>
      </c>
      <c r="ER980" s="4">
        <f t="shared" ref="ER980" si="20349">IF(ER785="","",ER785)</f>
        <v>1</v>
      </c>
      <c r="ES980" s="4">
        <f t="shared" ref="ES980" si="20350">IF(ES785="","",ES785)</f>
        <v>40013</v>
      </c>
      <c r="ET980" s="4">
        <f t="shared" ref="ET980" si="20351">IF(ET785="","",ET785)</f>
        <v>1</v>
      </c>
      <c r="EU980" s="4">
        <f t="shared" ref="EU980:EU988" si="20352">IF(EU785="","",EU785)</f>
        <v>40013</v>
      </c>
      <c r="EV980" s="4">
        <f t="shared" si="20060"/>
        <v>1</v>
      </c>
      <c r="EW980" s="4">
        <f t="shared" si="20060"/>
        <v>40013</v>
      </c>
      <c r="EX980" s="4">
        <f t="shared" si="20060"/>
        <v>1</v>
      </c>
      <c r="EY980" s="4">
        <f t="shared" si="20060"/>
        <v>40013</v>
      </c>
      <c r="EZ980" s="4">
        <f t="shared" ref="EZ980" si="20353">IF(EZ785="","",EZ785)</f>
        <v>1</v>
      </c>
      <c r="FA980" s="4">
        <f t="shared" ref="FA980" si="20354">IF(FA785="","",FA785)</f>
        <v>40013</v>
      </c>
      <c r="FB980" s="4">
        <f t="shared" ref="FB980" si="20355">IF(FB785="","",FB785)</f>
        <v>1</v>
      </c>
      <c r="FC980" s="4">
        <f t="shared" ref="FC980" si="20356">IF(FC785="","",FC785)</f>
        <v>40013</v>
      </c>
      <c r="FD980" s="4">
        <f t="shared" ref="FD980" si="20357">IF(FD785="","",FD785)</f>
        <v>1</v>
      </c>
      <c r="FE980" s="4">
        <f t="shared" ref="FE980" si="20358">IF(FE785="","",FE785)</f>
        <v>20100</v>
      </c>
      <c r="FF980" s="4">
        <f t="shared" si="20282"/>
        <v>1</v>
      </c>
      <c r="FG980" s="4">
        <f t="shared" si="20259"/>
        <v>20100</v>
      </c>
      <c r="FH980" s="4">
        <f t="shared" si="20160"/>
        <v>1</v>
      </c>
      <c r="FR980" s="2">
        <v>99999</v>
      </c>
      <c r="FS980" s="2">
        <v>0</v>
      </c>
      <c r="FT980" s="4">
        <v>10000</v>
      </c>
      <c r="FU980" s="4"/>
      <c r="FV980" s="4"/>
      <c r="FW980" s="4"/>
      <c r="FX980" s="4"/>
      <c r="FY980" s="4"/>
      <c r="FZ980" s="77">
        <v>0</v>
      </c>
      <c r="GA980" s="2">
        <v>1</v>
      </c>
      <c r="GB980" s="2">
        <v>30</v>
      </c>
      <c r="GC980" s="2">
        <v>1</v>
      </c>
      <c r="GD980"/>
    </row>
    <row r="981" s="2" customFormat="1" ht="14.25" spans="1:186">
      <c r="A981" s="15">
        <v>8140512</v>
      </c>
      <c r="B981" s="7">
        <f t="shared" si="19852"/>
        <v>72</v>
      </c>
      <c r="C981" s="7">
        <f t="shared" si="19932"/>
        <v>4</v>
      </c>
      <c r="D981" s="5" t="s">
        <v>752</v>
      </c>
      <c r="E981" s="2" t="s">
        <v>1698</v>
      </c>
      <c r="F981" s="31" t="s">
        <v>1483</v>
      </c>
      <c r="G981" s="31">
        <v>5</v>
      </c>
      <c r="H981" s="7" t="s">
        <v>191</v>
      </c>
      <c r="I981" s="7" t="s">
        <v>187</v>
      </c>
      <c r="J981" s="37">
        <v>1476</v>
      </c>
      <c r="K981" s="39">
        <v>1435</v>
      </c>
      <c r="L981" s="80"/>
      <c r="M981" s="29" t="s">
        <v>193</v>
      </c>
      <c r="N981" s="4">
        <f t="shared" ref="N981" si="20359">N786</f>
        <v>140</v>
      </c>
      <c r="O981" s="4">
        <f t="shared" si="20162"/>
        <v>140</v>
      </c>
      <c r="P981" s="40">
        <f t="shared" si="20163"/>
        <v>2405</v>
      </c>
      <c r="Q981" s="4"/>
      <c r="S981" s="48">
        <f t="shared" si="19934"/>
        <v>0</v>
      </c>
      <c r="T981" s="47" t="s">
        <v>194</v>
      </c>
      <c r="U981" s="7" t="s">
        <v>195</v>
      </c>
      <c r="V981" s="7" t="str">
        <f t="shared" si="20333"/>
        <v>1</v>
      </c>
      <c r="W981" s="7" t="str">
        <f t="shared" si="19824"/>
        <v>1</v>
      </c>
      <c r="X981" s="40">
        <v>0</v>
      </c>
      <c r="AB981" s="7" t="s">
        <v>195</v>
      </c>
      <c r="AC981" s="7">
        <v>0</v>
      </c>
      <c r="AD981" s="7" t="s">
        <v>195</v>
      </c>
      <c r="AE981" s="7" t="s">
        <v>195</v>
      </c>
      <c r="AF981" s="7" t="s">
        <v>195</v>
      </c>
      <c r="AG981" s="7" t="s">
        <v>195</v>
      </c>
      <c r="AH981" s="40">
        <v>0</v>
      </c>
      <c r="AI981" s="40">
        <v>0</v>
      </c>
      <c r="AJ981" s="40">
        <v>1</v>
      </c>
      <c r="AK981" s="40">
        <v>0</v>
      </c>
      <c r="AL981" s="40">
        <v>1</v>
      </c>
      <c r="AM981" s="40">
        <v>0</v>
      </c>
      <c r="AN981" s="40">
        <v>60</v>
      </c>
      <c r="AO981" s="40">
        <v>20000</v>
      </c>
      <c r="AP981" s="7" t="s">
        <v>674</v>
      </c>
      <c r="AQ981" s="4">
        <f t="shared" si="19935"/>
        <v>3</v>
      </c>
      <c r="AR981" s="4">
        <f t="shared" ref="AR981" si="20360">AR786</f>
        <v>161506</v>
      </c>
      <c r="AS981" s="7" t="s">
        <v>199</v>
      </c>
      <c r="AT981" s="48">
        <v>3</v>
      </c>
      <c r="AU981" s="48">
        <v>1</v>
      </c>
      <c r="AV981" s="48">
        <v>3</v>
      </c>
      <c r="AW981" s="48">
        <v>500</v>
      </c>
      <c r="AX981" s="48">
        <v>250</v>
      </c>
      <c r="AY981" s="48">
        <v>0</v>
      </c>
      <c r="AZ981" s="48">
        <v>0</v>
      </c>
      <c r="BE981" s="48">
        <v>0</v>
      </c>
      <c r="BF981" s="48">
        <v>1</v>
      </c>
      <c r="BG981" s="48">
        <f t="shared" si="20165"/>
        <v>1350</v>
      </c>
      <c r="BH981" s="48">
        <f t="shared" si="20166"/>
        <v>1350</v>
      </c>
      <c r="BI981" s="7">
        <v>0</v>
      </c>
      <c r="BJ981" s="7">
        <v>0</v>
      </c>
      <c r="BK981" s="7">
        <v>0</v>
      </c>
      <c r="BL981" s="7">
        <v>0</v>
      </c>
      <c r="BM981" s="7">
        <v>0</v>
      </c>
      <c r="BN981" s="7">
        <v>0</v>
      </c>
      <c r="BO981" s="7">
        <v>0</v>
      </c>
      <c r="BP981" s="7">
        <v>0</v>
      </c>
      <c r="BQ981" s="7">
        <v>0</v>
      </c>
      <c r="BR981" s="7">
        <v>0</v>
      </c>
      <c r="BS981" s="7">
        <v>0</v>
      </c>
      <c r="BT981" s="7">
        <v>0</v>
      </c>
      <c r="BU981" s="7">
        <v>0</v>
      </c>
      <c r="BV981" s="7">
        <v>0</v>
      </c>
      <c r="BW981" s="7">
        <v>0</v>
      </c>
      <c r="BX981" s="7">
        <v>0</v>
      </c>
      <c r="BY981" s="7">
        <v>0</v>
      </c>
      <c r="BZ981" s="7">
        <v>0</v>
      </c>
      <c r="CA981" s="7">
        <v>0</v>
      </c>
      <c r="CB981" s="7">
        <v>0</v>
      </c>
      <c r="CC981" s="7">
        <v>0</v>
      </c>
      <c r="CD981" s="7">
        <v>0</v>
      </c>
      <c r="CE981" s="7">
        <v>0</v>
      </c>
      <c r="CF981" s="7">
        <v>0</v>
      </c>
      <c r="CG981" s="7">
        <v>0</v>
      </c>
      <c r="CH981" s="7">
        <v>0</v>
      </c>
      <c r="CI981" s="7">
        <v>0</v>
      </c>
      <c r="CJ981" s="7">
        <v>0</v>
      </c>
      <c r="CK981" s="7">
        <v>0</v>
      </c>
      <c r="CL981" s="40">
        <v>0</v>
      </c>
      <c r="CM981" s="40">
        <v>0</v>
      </c>
      <c r="CN981" s="40">
        <v>0</v>
      </c>
      <c r="CO981" s="40">
        <v>0</v>
      </c>
      <c r="CP981" s="7">
        <v>0</v>
      </c>
      <c r="CQ981" s="7">
        <v>0</v>
      </c>
      <c r="CR981" s="7">
        <v>0</v>
      </c>
      <c r="CS981" s="40">
        <v>0</v>
      </c>
      <c r="CT981" s="7">
        <v>0</v>
      </c>
      <c r="CU981" s="7">
        <v>0</v>
      </c>
      <c r="CV981" s="4"/>
      <c r="CW981" s="4"/>
      <c r="CX981" s="4" t="str">
        <f t="shared" ref="CX981" si="20361">IF(CX786="","",CX786)</f>
        <v/>
      </c>
      <c r="CY981" s="4" t="str">
        <f t="shared" si="19912"/>
        <v/>
      </c>
      <c r="CZ981" s="4" t="str">
        <f t="shared" ref="CZ981" si="20362">IF(CZ786="","",CZ786)</f>
        <v/>
      </c>
      <c r="DA981" s="4" t="str">
        <f t="shared" ref="DA981" si="20363">IF(DA786="","",DA786)</f>
        <v/>
      </c>
      <c r="DB981" s="4" t="str">
        <f t="shared" ref="DB981" si="20364">IF(DB786="","",DB786)</f>
        <v/>
      </c>
      <c r="DC981" s="4" t="str">
        <f t="shared" si="19799"/>
        <v/>
      </c>
      <c r="DD981" s="7">
        <v>2</v>
      </c>
      <c r="DE981" s="7">
        <v>30</v>
      </c>
      <c r="DF981" s="7">
        <v>60</v>
      </c>
      <c r="DH981" s="4">
        <f t="shared" si="20290"/>
        <v>13</v>
      </c>
      <c r="DI981" s="4">
        <f t="shared" ref="DI981" si="20365">IF(DI786="","",DI786)</f>
        <v>1</v>
      </c>
      <c r="DJ981" s="4">
        <f t="shared" ref="DJ981" si="20366">IF(DJ786="","",DJ786)</f>
        <v>6</v>
      </c>
      <c r="DK981" s="4">
        <f t="shared" si="19833"/>
        <v>9</v>
      </c>
      <c r="DL981" s="4" t="str">
        <f t="shared" si="20292"/>
        <v/>
      </c>
      <c r="DX981" s="7">
        <f t="shared" si="20314"/>
        <v>8140512</v>
      </c>
      <c r="DY981" s="7"/>
      <c r="DZ981" s="67">
        <v>0</v>
      </c>
      <c r="EA981" s="2" t="s">
        <v>242</v>
      </c>
      <c r="EB981" s="85" t="s">
        <v>242</v>
      </c>
      <c r="EC981" s="2" t="s">
        <v>242</v>
      </c>
      <c r="ED981" s="2">
        <v>2033</v>
      </c>
      <c r="EE981" s="2">
        <v>3004</v>
      </c>
      <c r="EF981" s="7">
        <v>50</v>
      </c>
      <c r="EG981" s="20"/>
      <c r="EH981" s="20"/>
      <c r="EI981" s="4">
        <f t="shared" ref="EI981" si="20367">IF(EI786="","",EI786)</f>
        <v>40012</v>
      </c>
      <c r="EJ981" s="4">
        <f t="shared" si="19919"/>
        <v>1</v>
      </c>
      <c r="EK981" s="4">
        <f t="shared" ref="EK981" si="20368">IF(EK786="","",EK786)</f>
        <v>40013</v>
      </c>
      <c r="EL981" s="4">
        <f t="shared" ref="EL981" si="20369">IF(EL786="","",EL786)</f>
        <v>1</v>
      </c>
      <c r="EM981" s="4">
        <f t="shared" ref="EM981" si="20370">IF(EM786="","",EM786)</f>
        <v>40013</v>
      </c>
      <c r="EN981" s="4">
        <f t="shared" ref="EN981" si="20371">IF(EN786="","",EN786)</f>
        <v>1</v>
      </c>
      <c r="EO981" s="4">
        <f t="shared" ref="EO981" si="20372">IF(EO786="","",EO786)</f>
        <v>40013</v>
      </c>
      <c r="EP981" s="4">
        <f t="shared" ref="EP981" si="20373">IF(EP786="","",EP786)</f>
        <v>1</v>
      </c>
      <c r="EQ981" s="4">
        <f t="shared" ref="EQ981" si="20374">IF(EQ786="","",EQ786)</f>
        <v>40013</v>
      </c>
      <c r="ER981" s="4">
        <f t="shared" ref="ER981" si="20375">IF(ER786="","",ER786)</f>
        <v>1</v>
      </c>
      <c r="ES981" s="4">
        <f t="shared" ref="ES981:ES988" si="20376">IF(ES786="","",ES786)</f>
        <v>40013</v>
      </c>
      <c r="ET981" s="4">
        <f t="shared" ref="ET981" si="20377">IF(ET786="","",ET786)</f>
        <v>1</v>
      </c>
      <c r="EU981" s="4">
        <f t="shared" si="20352"/>
        <v>40013</v>
      </c>
      <c r="EV981" s="4">
        <f t="shared" si="20060"/>
        <v>1</v>
      </c>
      <c r="EW981" s="4">
        <f t="shared" si="20060"/>
        <v>40013</v>
      </c>
      <c r="EX981" s="4">
        <f t="shared" si="20060"/>
        <v>1</v>
      </c>
      <c r="EY981" s="4">
        <f t="shared" si="20060"/>
        <v>40013</v>
      </c>
      <c r="EZ981" s="4">
        <f t="shared" ref="EZ981" si="20378">IF(EZ786="","",EZ786)</f>
        <v>1</v>
      </c>
      <c r="FA981" s="4">
        <f t="shared" ref="FA981" si="20379">IF(FA786="","",FA786)</f>
        <v>40013</v>
      </c>
      <c r="FB981" s="4">
        <f t="shared" ref="FB981" si="20380">IF(FB786="","",FB786)</f>
        <v>1</v>
      </c>
      <c r="FC981" s="4">
        <f t="shared" ref="FC981" si="20381">IF(FC786="","",FC786)</f>
        <v>40013</v>
      </c>
      <c r="FD981" s="4">
        <f t="shared" ref="FD981" si="20382">IF(FD786="","",FD786)</f>
        <v>1</v>
      </c>
      <c r="FE981" s="4">
        <f t="shared" ref="FE981" si="20383">IF(FE786="","",FE786)</f>
        <v>20100</v>
      </c>
      <c r="FF981" s="4">
        <f t="shared" si="20282"/>
        <v>1</v>
      </c>
      <c r="FG981" s="4">
        <f t="shared" si="20259"/>
        <v>20100</v>
      </c>
      <c r="FH981" s="4">
        <f t="shared" si="20160"/>
        <v>1</v>
      </c>
      <c r="FR981" s="2">
        <v>99999</v>
      </c>
      <c r="FS981" s="2">
        <v>0</v>
      </c>
      <c r="FT981" s="4">
        <v>10000</v>
      </c>
      <c r="FU981" s="4"/>
      <c r="FV981" s="4"/>
      <c r="FW981" s="4"/>
      <c r="FX981" s="4"/>
      <c r="FY981" s="4"/>
      <c r="FZ981" s="77">
        <v>0</v>
      </c>
      <c r="GA981" s="2">
        <v>1</v>
      </c>
      <c r="GB981" s="2">
        <v>30</v>
      </c>
      <c r="GC981" s="2">
        <v>1</v>
      </c>
      <c r="GD981"/>
    </row>
    <row r="982" s="2" customFormat="1" ht="14.25" spans="1:186">
      <c r="A982" s="15">
        <v>8140613</v>
      </c>
      <c r="B982" s="7">
        <f t="shared" ref="B982" si="20384">B969</f>
        <v>88</v>
      </c>
      <c r="C982" s="7">
        <f t="shared" si="19932"/>
        <v>5</v>
      </c>
      <c r="D982" s="5" t="s">
        <v>754</v>
      </c>
      <c r="E982" s="2" t="s">
        <v>1699</v>
      </c>
      <c r="F982" s="31" t="s">
        <v>1483</v>
      </c>
      <c r="G982" s="31">
        <v>5</v>
      </c>
      <c r="H982" s="7" t="s">
        <v>191</v>
      </c>
      <c r="I982" s="7" t="s">
        <v>187</v>
      </c>
      <c r="J982" s="37">
        <v>1487</v>
      </c>
      <c r="K982" s="39">
        <v>1429</v>
      </c>
      <c r="L982" s="80"/>
      <c r="M982" s="29" t="s">
        <v>193</v>
      </c>
      <c r="N982" s="4">
        <f t="shared" ref="N982:N991" si="20385">N787</f>
        <v>140</v>
      </c>
      <c r="O982" s="4">
        <f t="shared" si="20162"/>
        <v>140</v>
      </c>
      <c r="P982" s="40">
        <f t="shared" si="20163"/>
        <v>2505</v>
      </c>
      <c r="Q982" s="4"/>
      <c r="S982" s="48">
        <f t="shared" si="19934"/>
        <v>0</v>
      </c>
      <c r="T982" s="47" t="s">
        <v>194</v>
      </c>
      <c r="U982" s="7" t="s">
        <v>195</v>
      </c>
      <c r="V982" s="7" t="str">
        <f t="shared" si="20333"/>
        <v>1</v>
      </c>
      <c r="W982" s="7" t="str">
        <f t="shared" si="19824"/>
        <v>1</v>
      </c>
      <c r="X982" s="40">
        <v>0</v>
      </c>
      <c r="AB982" s="7" t="s">
        <v>195</v>
      </c>
      <c r="AC982" s="7">
        <v>0</v>
      </c>
      <c r="AD982" s="7" t="s">
        <v>195</v>
      </c>
      <c r="AE982" s="7" t="s">
        <v>195</v>
      </c>
      <c r="AF982" s="7" t="s">
        <v>195</v>
      </c>
      <c r="AG982" s="7" t="s">
        <v>195</v>
      </c>
      <c r="AH982" s="40">
        <v>0</v>
      </c>
      <c r="AI982" s="40">
        <v>0</v>
      </c>
      <c r="AJ982" s="40">
        <v>1</v>
      </c>
      <c r="AK982" s="40">
        <v>0</v>
      </c>
      <c r="AL982" s="40">
        <v>1</v>
      </c>
      <c r="AM982" s="40">
        <v>0</v>
      </c>
      <c r="AN982" s="40">
        <v>60</v>
      </c>
      <c r="AO982" s="40">
        <v>20000</v>
      </c>
      <c r="AP982" s="7" t="s">
        <v>677</v>
      </c>
      <c r="AQ982" s="4">
        <f t="shared" si="19935"/>
        <v>3</v>
      </c>
      <c r="AR982" s="4">
        <f t="shared" ref="AR982" si="20386">AR787</f>
        <v>161506</v>
      </c>
      <c r="AS982" s="7" t="s">
        <v>199</v>
      </c>
      <c r="AT982" s="48">
        <v>3</v>
      </c>
      <c r="AU982" s="48">
        <v>1</v>
      </c>
      <c r="AV982" s="48">
        <v>3</v>
      </c>
      <c r="AW982" s="48">
        <v>500</v>
      </c>
      <c r="AX982" s="48">
        <v>250</v>
      </c>
      <c r="AY982" s="48">
        <v>0</v>
      </c>
      <c r="AZ982" s="48">
        <v>0</v>
      </c>
      <c r="BE982" s="48">
        <v>0</v>
      </c>
      <c r="BF982" s="48">
        <v>1</v>
      </c>
      <c r="BG982" s="48">
        <f t="shared" si="20165"/>
        <v>1350</v>
      </c>
      <c r="BH982" s="48">
        <f t="shared" si="20166"/>
        <v>1350</v>
      </c>
      <c r="BI982" s="7">
        <v>0</v>
      </c>
      <c r="BJ982" s="7">
        <v>0</v>
      </c>
      <c r="BK982" s="7">
        <v>0</v>
      </c>
      <c r="BL982" s="7">
        <v>0</v>
      </c>
      <c r="BM982" s="7">
        <v>0</v>
      </c>
      <c r="BN982" s="7">
        <v>0</v>
      </c>
      <c r="BO982" s="7">
        <v>0</v>
      </c>
      <c r="BP982" s="7">
        <v>0</v>
      </c>
      <c r="BQ982" s="7">
        <v>0</v>
      </c>
      <c r="BR982" s="7">
        <v>0</v>
      </c>
      <c r="BS982" s="7">
        <v>0</v>
      </c>
      <c r="BT982" s="7">
        <v>0</v>
      </c>
      <c r="BU982" s="7">
        <v>0</v>
      </c>
      <c r="BV982" s="7">
        <v>0</v>
      </c>
      <c r="BW982" s="7">
        <v>0</v>
      </c>
      <c r="BX982" s="7">
        <v>0</v>
      </c>
      <c r="BY982" s="7">
        <v>0</v>
      </c>
      <c r="BZ982" s="7">
        <v>0</v>
      </c>
      <c r="CA982" s="7">
        <v>0</v>
      </c>
      <c r="CB982" s="7">
        <v>0</v>
      </c>
      <c r="CC982" s="7">
        <v>0</v>
      </c>
      <c r="CD982" s="7">
        <v>0</v>
      </c>
      <c r="CE982" s="7">
        <v>0</v>
      </c>
      <c r="CF982" s="7">
        <v>0</v>
      </c>
      <c r="CG982" s="7">
        <v>0</v>
      </c>
      <c r="CH982" s="7">
        <v>0</v>
      </c>
      <c r="CI982" s="7">
        <v>0</v>
      </c>
      <c r="CJ982" s="7">
        <v>0</v>
      </c>
      <c r="CK982" s="7">
        <v>0</v>
      </c>
      <c r="CL982" s="40">
        <v>0</v>
      </c>
      <c r="CM982" s="40">
        <v>0</v>
      </c>
      <c r="CN982" s="40">
        <v>0</v>
      </c>
      <c r="CO982" s="40">
        <v>0</v>
      </c>
      <c r="CP982" s="7">
        <v>0</v>
      </c>
      <c r="CQ982" s="7">
        <v>0</v>
      </c>
      <c r="CR982" s="7">
        <v>0</v>
      </c>
      <c r="CS982" s="40">
        <v>0</v>
      </c>
      <c r="CT982" s="7">
        <v>0</v>
      </c>
      <c r="CU982" s="7">
        <v>0</v>
      </c>
      <c r="CV982" s="4"/>
      <c r="CW982" s="4"/>
      <c r="CX982" s="4" t="str">
        <f t="shared" ref="CX982" si="20387">IF(CX787="","",CX787)</f>
        <v/>
      </c>
      <c r="CY982" s="4" t="str">
        <f t="shared" si="19912"/>
        <v/>
      </c>
      <c r="CZ982" s="4" t="str">
        <f t="shared" ref="CZ982" si="20388">IF(CZ787="","",CZ787)</f>
        <v/>
      </c>
      <c r="DA982" s="4" t="str">
        <f t="shared" ref="DA982" si="20389">IF(DA787="","",DA787)</f>
        <v/>
      </c>
      <c r="DB982" s="4" t="str">
        <f t="shared" ref="DB982" si="20390">IF(DB787="","",DB787)</f>
        <v/>
      </c>
      <c r="DC982" s="4" t="str">
        <f t="shared" si="19799"/>
        <v/>
      </c>
      <c r="DD982" s="7">
        <v>2</v>
      </c>
      <c r="DE982" s="7">
        <v>30</v>
      </c>
      <c r="DF982" s="7">
        <v>60</v>
      </c>
      <c r="DH982" s="4">
        <f t="shared" si="20290"/>
        <v>13</v>
      </c>
      <c r="DI982" s="4">
        <f t="shared" ref="DI982" si="20391">IF(DI787="","",DI787)</f>
        <v>6</v>
      </c>
      <c r="DJ982" s="4">
        <f t="shared" ref="DJ982" si="20392">IF(DJ787="","",DJ787)</f>
        <v>9</v>
      </c>
      <c r="DK982" s="4" t="str">
        <f t="shared" si="19833"/>
        <v/>
      </c>
      <c r="DL982" s="4" t="str">
        <f t="shared" si="20292"/>
        <v/>
      </c>
      <c r="DX982" s="7">
        <f t="shared" si="20314"/>
        <v>8140613</v>
      </c>
      <c r="DY982" s="7"/>
      <c r="DZ982" s="67">
        <v>0</v>
      </c>
      <c r="EA982" s="2" t="s">
        <v>242</v>
      </c>
      <c r="EB982" s="85" t="s">
        <v>242</v>
      </c>
      <c r="EC982" s="2" t="s">
        <v>242</v>
      </c>
      <c r="ED982" s="2">
        <v>2036</v>
      </c>
      <c r="EE982" s="2">
        <v>3004</v>
      </c>
      <c r="EF982" s="7">
        <v>50</v>
      </c>
      <c r="EG982" s="20"/>
      <c r="EH982" s="20"/>
      <c r="EI982" s="4">
        <f t="shared" ref="EI982" si="20393">IF(EI787="","",EI787)</f>
        <v>40012</v>
      </c>
      <c r="EJ982" s="4">
        <f t="shared" si="19919"/>
        <v>1</v>
      </c>
      <c r="EK982" s="4">
        <f t="shared" ref="EK982" si="20394">IF(EK787="","",EK787)</f>
        <v>40013</v>
      </c>
      <c r="EL982" s="4">
        <f t="shared" ref="EL982" si="20395">IF(EL787="","",EL787)</f>
        <v>1</v>
      </c>
      <c r="EM982" s="4">
        <f t="shared" ref="EM982" si="20396">IF(EM787="","",EM787)</f>
        <v>40013</v>
      </c>
      <c r="EN982" s="4">
        <f t="shared" ref="EN982" si="20397">IF(EN787="","",EN787)</f>
        <v>1</v>
      </c>
      <c r="EO982" s="4">
        <f t="shared" ref="EO982" si="20398">IF(EO787="","",EO787)</f>
        <v>40013</v>
      </c>
      <c r="EP982" s="4">
        <f t="shared" ref="EP982" si="20399">IF(EP787="","",EP787)</f>
        <v>1</v>
      </c>
      <c r="EQ982" s="4">
        <f t="shared" ref="EQ982" si="20400">IF(EQ787="","",EQ787)</f>
        <v>40013</v>
      </c>
      <c r="ER982" s="4">
        <f t="shared" ref="ER982:ER988" si="20401">IF(ER787="","",ER787)</f>
        <v>1</v>
      </c>
      <c r="ES982" s="4">
        <f t="shared" si="20376"/>
        <v>40013</v>
      </c>
      <c r="ET982" s="4">
        <f t="shared" ref="ET982" si="20402">IF(ET787="","",ET787)</f>
        <v>1</v>
      </c>
      <c r="EU982" s="4">
        <f t="shared" si="20352"/>
        <v>40013</v>
      </c>
      <c r="EV982" s="4">
        <f t="shared" si="20060"/>
        <v>1</v>
      </c>
      <c r="EW982" s="4">
        <f t="shared" si="20060"/>
        <v>40013</v>
      </c>
      <c r="EX982" s="4">
        <f t="shared" si="20060"/>
        <v>1</v>
      </c>
      <c r="EY982" s="4">
        <f t="shared" si="20060"/>
        <v>40013</v>
      </c>
      <c r="EZ982" s="4">
        <f t="shared" ref="EZ982" si="20403">IF(EZ787="","",EZ787)</f>
        <v>1</v>
      </c>
      <c r="FA982" s="4">
        <f t="shared" ref="FA982" si="20404">IF(FA787="","",FA787)</f>
        <v>40013</v>
      </c>
      <c r="FB982" s="4">
        <f t="shared" ref="FB982" si="20405">IF(FB787="","",FB787)</f>
        <v>1</v>
      </c>
      <c r="FC982" s="4">
        <f t="shared" ref="FC982" si="20406">IF(FC787="","",FC787)</f>
        <v>40013</v>
      </c>
      <c r="FD982" s="4">
        <f t="shared" ref="FD982" si="20407">IF(FD787="","",FD787)</f>
        <v>1</v>
      </c>
      <c r="FE982" s="4">
        <f t="shared" ref="FE982" si="20408">IF(FE787="","",FE787)</f>
        <v>20100</v>
      </c>
      <c r="FF982" s="4">
        <f t="shared" si="20282"/>
        <v>1</v>
      </c>
      <c r="FG982" s="4">
        <f t="shared" si="20259"/>
        <v>20100</v>
      </c>
      <c r="FH982" s="4">
        <f t="shared" si="20160"/>
        <v>1</v>
      </c>
      <c r="FR982" s="2">
        <v>99999</v>
      </c>
      <c r="FS982" s="2">
        <v>0</v>
      </c>
      <c r="FT982" s="4">
        <v>10000</v>
      </c>
      <c r="FU982" s="4"/>
      <c r="FV982" s="4"/>
      <c r="FW982" s="4"/>
      <c r="FX982" s="4"/>
      <c r="FY982" s="4"/>
      <c r="FZ982" s="77">
        <v>0</v>
      </c>
      <c r="GA982" s="2">
        <v>1</v>
      </c>
      <c r="GB982" s="2">
        <v>30</v>
      </c>
      <c r="GC982" s="2">
        <v>1</v>
      </c>
      <c r="GD982"/>
    </row>
    <row r="983" s="2" customFormat="1" ht="14.25" spans="1:186">
      <c r="A983" s="15">
        <v>8150101</v>
      </c>
      <c r="B983" s="7">
        <f t="shared" ref="B983" si="20409">B970</f>
        <v>1288</v>
      </c>
      <c r="C983" s="7">
        <f t="shared" si="19932"/>
        <v>0</v>
      </c>
      <c r="D983" s="5" t="s">
        <v>756</v>
      </c>
      <c r="E983" s="2" t="s">
        <v>1700</v>
      </c>
      <c r="F983" s="31" t="s">
        <v>1483</v>
      </c>
      <c r="G983" s="31">
        <v>5</v>
      </c>
      <c r="H983" s="7" t="s">
        <v>191</v>
      </c>
      <c r="I983" s="7" t="s">
        <v>187</v>
      </c>
      <c r="J983" s="41">
        <v>1533</v>
      </c>
      <c r="K983" s="41">
        <v>407</v>
      </c>
      <c r="L983" s="80"/>
      <c r="M983" s="29" t="s">
        <v>193</v>
      </c>
      <c r="N983" s="4">
        <f t="shared" si="20385"/>
        <v>150</v>
      </c>
      <c r="O983" s="4">
        <f t="shared" si="20162"/>
        <v>150</v>
      </c>
      <c r="P983" s="40">
        <f t="shared" si="20163"/>
        <v>2005</v>
      </c>
      <c r="Q983" s="4"/>
      <c r="S983" s="48">
        <f t="shared" si="19934"/>
        <v>0</v>
      </c>
      <c r="T983" s="47" t="s">
        <v>240</v>
      </c>
      <c r="U983" s="7" t="s">
        <v>195</v>
      </c>
      <c r="V983" s="7" t="str">
        <f t="shared" si="20333"/>
        <v>1</v>
      </c>
      <c r="W983" s="7" t="str">
        <f t="shared" si="19824"/>
        <v>1</v>
      </c>
      <c r="X983" s="40">
        <v>0</v>
      </c>
      <c r="AB983" s="7" t="s">
        <v>195</v>
      </c>
      <c r="AC983" s="7">
        <v>0</v>
      </c>
      <c r="AD983" s="7" t="s">
        <v>195</v>
      </c>
      <c r="AE983" s="7" t="s">
        <v>195</v>
      </c>
      <c r="AF983" s="7" t="s">
        <v>195</v>
      </c>
      <c r="AG983" s="7" t="s">
        <v>195</v>
      </c>
      <c r="AH983" s="40">
        <v>0</v>
      </c>
      <c r="AI983" s="40">
        <v>0</v>
      </c>
      <c r="AJ983" s="40">
        <v>1</v>
      </c>
      <c r="AK983" s="40">
        <v>0</v>
      </c>
      <c r="AL983" s="40">
        <v>1</v>
      </c>
      <c r="AM983" s="40">
        <v>0</v>
      </c>
      <c r="AN983" s="40">
        <v>60</v>
      </c>
      <c r="AO983" s="40">
        <v>20000</v>
      </c>
      <c r="AP983" s="7" t="s">
        <v>641</v>
      </c>
      <c r="AQ983" s="4">
        <f t="shared" si="19935"/>
        <v>3</v>
      </c>
      <c r="AR983" s="4">
        <f t="shared" ref="AR983" si="20410">AR788</f>
        <v>161506</v>
      </c>
      <c r="AS983" s="7" t="s">
        <v>199</v>
      </c>
      <c r="AT983" s="48">
        <v>3</v>
      </c>
      <c r="AU983" s="48">
        <v>1</v>
      </c>
      <c r="AV983" s="48">
        <v>3</v>
      </c>
      <c r="AW983" s="48">
        <v>500</v>
      </c>
      <c r="AX983" s="48">
        <v>250</v>
      </c>
      <c r="AY983" s="48">
        <v>0</v>
      </c>
      <c r="AZ983" s="48">
        <v>0</v>
      </c>
      <c r="BE983" s="48">
        <v>0</v>
      </c>
      <c r="BF983" s="48">
        <v>1</v>
      </c>
      <c r="BG983" s="48">
        <f t="shared" si="20165"/>
        <v>1440</v>
      </c>
      <c r="BH983" s="48">
        <f t="shared" si="20166"/>
        <v>1440</v>
      </c>
      <c r="BI983" s="7">
        <v>0</v>
      </c>
      <c r="BJ983" s="7">
        <v>0</v>
      </c>
      <c r="BK983" s="7">
        <v>0</v>
      </c>
      <c r="BL983" s="7">
        <v>0</v>
      </c>
      <c r="BM983" s="7">
        <v>0</v>
      </c>
      <c r="BN983" s="7">
        <v>0</v>
      </c>
      <c r="BO983" s="7">
        <v>0</v>
      </c>
      <c r="BP983" s="7">
        <v>0</v>
      </c>
      <c r="BQ983" s="7">
        <v>0</v>
      </c>
      <c r="BR983" s="7">
        <v>0</v>
      </c>
      <c r="BS983" s="7">
        <v>0</v>
      </c>
      <c r="BT983" s="7">
        <v>0</v>
      </c>
      <c r="BU983" s="7">
        <v>0</v>
      </c>
      <c r="BV983" s="7">
        <v>0</v>
      </c>
      <c r="BW983" s="7">
        <v>0</v>
      </c>
      <c r="BX983" s="7">
        <v>0</v>
      </c>
      <c r="BY983" s="7">
        <v>0</v>
      </c>
      <c r="BZ983" s="7">
        <v>0</v>
      </c>
      <c r="CA983" s="7">
        <v>0</v>
      </c>
      <c r="CB983" s="7">
        <v>0</v>
      </c>
      <c r="CC983" s="7">
        <v>0</v>
      </c>
      <c r="CD983" s="7">
        <v>0</v>
      </c>
      <c r="CE983" s="7">
        <v>0</v>
      </c>
      <c r="CF983" s="7">
        <v>0</v>
      </c>
      <c r="CG983" s="7">
        <v>0</v>
      </c>
      <c r="CH983" s="7">
        <v>0</v>
      </c>
      <c r="CI983" s="7">
        <v>0</v>
      </c>
      <c r="CJ983" s="7">
        <v>0</v>
      </c>
      <c r="CK983" s="7">
        <v>0</v>
      </c>
      <c r="CL983" s="40">
        <v>0</v>
      </c>
      <c r="CM983" s="40">
        <v>0</v>
      </c>
      <c r="CN983" s="40">
        <v>0</v>
      </c>
      <c r="CO983" s="40">
        <v>0</v>
      </c>
      <c r="CP983" s="7">
        <v>0</v>
      </c>
      <c r="CQ983" s="7">
        <v>0</v>
      </c>
      <c r="CR983" s="7">
        <v>0</v>
      </c>
      <c r="CS983" s="40">
        <v>0</v>
      </c>
      <c r="CT983" s="7">
        <v>0</v>
      </c>
      <c r="CU983" s="7">
        <v>0</v>
      </c>
      <c r="CV983" s="4"/>
      <c r="CW983" s="4"/>
      <c r="CX983" s="4" t="str">
        <f t="shared" ref="CX983" si="20411">IF(CX788="","",CX788)</f>
        <v>3da_weapon_changjian01_s</v>
      </c>
      <c r="CY983" s="4" t="str">
        <f t="shared" si="19912"/>
        <v>3da_weapon_changjian01_b</v>
      </c>
      <c r="CZ983" s="4" t="str">
        <f t="shared" ref="CZ983" si="20412">IF(CZ788="","",CZ788)</f>
        <v/>
      </c>
      <c r="DA983" s="4" t="str">
        <f t="shared" ref="DA983" si="20413">IF(DA788="","",DA788)</f>
        <v/>
      </c>
      <c r="DB983" s="4" t="str">
        <f t="shared" ref="DB983" si="20414">IF(DB788="","",DB788)</f>
        <v>CS_Rhand</v>
      </c>
      <c r="DC983" s="4" t="str">
        <f t="shared" si="19799"/>
        <v>CS_Rhand</v>
      </c>
      <c r="DD983" s="7">
        <v>2</v>
      </c>
      <c r="DE983" s="7">
        <v>30</v>
      </c>
      <c r="DF983" s="7">
        <v>60</v>
      </c>
      <c r="DH983" s="4">
        <f t="shared" si="20290"/>
        <v>13</v>
      </c>
      <c r="DI983" s="4">
        <f t="shared" ref="DI983" si="20415">IF(DI788="","",DI788)</f>
        <v>2</v>
      </c>
      <c r="DJ983" s="4">
        <f t="shared" ref="DJ983" si="20416">IF(DJ788="","",DJ788)</f>
        <v>4</v>
      </c>
      <c r="DK983" s="4">
        <f t="shared" ref="DK983" si="20417">IF(DK788="","",DK788)</f>
        <v>7</v>
      </c>
      <c r="DL983" s="4">
        <f t="shared" si="20292"/>
        <v>8</v>
      </c>
      <c r="DX983" s="7">
        <f t="shared" si="20314"/>
        <v>8150101</v>
      </c>
      <c r="DY983" s="7"/>
      <c r="DZ983" s="67">
        <v>10000</v>
      </c>
      <c r="EA983" s="2" t="s">
        <v>1701</v>
      </c>
      <c r="EB983" s="85">
        <v>210</v>
      </c>
      <c r="EC983" s="2" t="s">
        <v>1702</v>
      </c>
      <c r="ED983" s="2">
        <v>2021</v>
      </c>
      <c r="EE983" s="2">
        <v>3004</v>
      </c>
      <c r="EF983" s="7">
        <v>50</v>
      </c>
      <c r="EG983" s="20"/>
      <c r="EH983" s="20"/>
      <c r="EI983" s="4">
        <f t="shared" ref="EI983" si="20418">IF(EI788="","",EI788)</f>
        <v>40012</v>
      </c>
      <c r="EJ983" s="4">
        <f t="shared" si="19919"/>
        <v>1</v>
      </c>
      <c r="EK983" s="4">
        <f t="shared" ref="EK983" si="20419">IF(EK788="","",EK788)</f>
        <v>40013</v>
      </c>
      <c r="EL983" s="4">
        <f t="shared" ref="EL983" si="20420">IF(EL788="","",EL788)</f>
        <v>1</v>
      </c>
      <c r="EM983" s="4">
        <f t="shared" ref="EM983" si="20421">IF(EM788="","",EM788)</f>
        <v>40013</v>
      </c>
      <c r="EN983" s="4">
        <f t="shared" ref="EN983" si="20422">IF(EN788="","",EN788)</f>
        <v>1</v>
      </c>
      <c r="EO983" s="4">
        <f t="shared" ref="EO983" si="20423">IF(EO788="","",EO788)</f>
        <v>40013</v>
      </c>
      <c r="EP983" s="4">
        <f t="shared" ref="EP983" si="20424">IF(EP788="","",EP788)</f>
        <v>1</v>
      </c>
      <c r="EQ983" s="4">
        <f t="shared" ref="EQ983" si="20425">IF(EQ788="","",EQ788)</f>
        <v>40013</v>
      </c>
      <c r="ER983" s="4">
        <f t="shared" si="20401"/>
        <v>1</v>
      </c>
      <c r="ES983" s="4">
        <f t="shared" si="20376"/>
        <v>40013</v>
      </c>
      <c r="ET983" s="4">
        <f t="shared" ref="ET983" si="20426">IF(ET788="","",ET788)</f>
        <v>1</v>
      </c>
      <c r="EU983" s="4">
        <f t="shared" si="20352"/>
        <v>40013</v>
      </c>
      <c r="EV983" s="4">
        <f t="shared" si="20060"/>
        <v>1</v>
      </c>
      <c r="EW983" s="4">
        <f t="shared" si="20060"/>
        <v>40013</v>
      </c>
      <c r="EX983" s="4">
        <f t="shared" si="20060"/>
        <v>1</v>
      </c>
      <c r="EY983" s="4">
        <f t="shared" si="20060"/>
        <v>40013</v>
      </c>
      <c r="EZ983" s="4">
        <f t="shared" ref="EZ983" si="20427">IF(EZ788="","",EZ788)</f>
        <v>1</v>
      </c>
      <c r="FA983" s="4">
        <f t="shared" ref="FA983" si="20428">IF(FA788="","",FA788)</f>
        <v>40013</v>
      </c>
      <c r="FB983" s="4">
        <f t="shared" ref="FB983:FB988" si="20429">IF(FB788="","",FB788)</f>
        <v>1</v>
      </c>
      <c r="FC983" s="4">
        <f t="shared" ref="FC983" si="20430">IF(FC788="","",FC788)</f>
        <v>40013</v>
      </c>
      <c r="FD983" s="4">
        <f t="shared" ref="FD983:FD988" si="20431">IF(FD788="","",FD788)</f>
        <v>1</v>
      </c>
      <c r="FE983" s="4">
        <f t="shared" ref="FE983" si="20432">IF(FE788="","",FE788)</f>
        <v>20100</v>
      </c>
      <c r="FF983" s="4">
        <f t="shared" si="20282"/>
        <v>1</v>
      </c>
      <c r="FG983" s="4">
        <f t="shared" si="20259"/>
        <v>20100</v>
      </c>
      <c r="FH983" s="4">
        <f t="shared" si="20160"/>
        <v>1</v>
      </c>
      <c r="FR983" s="2">
        <v>99999</v>
      </c>
      <c r="FS983" s="2">
        <v>0</v>
      </c>
      <c r="FT983" s="4">
        <v>10000</v>
      </c>
      <c r="FU983" s="4"/>
      <c r="FV983" s="4"/>
      <c r="FW983" s="4"/>
      <c r="FX983" s="4"/>
      <c r="FY983" s="4"/>
      <c r="FZ983" s="77">
        <v>0</v>
      </c>
      <c r="GA983" s="2">
        <v>1</v>
      </c>
      <c r="GB983" s="2">
        <v>30</v>
      </c>
      <c r="GC983" s="2">
        <v>1</v>
      </c>
      <c r="GD983"/>
    </row>
    <row r="984" s="2" customFormat="1" ht="14.25" spans="1:186">
      <c r="A984" s="15">
        <v>8150102</v>
      </c>
      <c r="B984" s="7">
        <f t="shared" ref="B984" si="20433">B971</f>
        <v>4360</v>
      </c>
      <c r="C984" s="7">
        <f t="shared" si="19932"/>
        <v>0</v>
      </c>
      <c r="D984" s="5" t="s">
        <v>758</v>
      </c>
      <c r="E984" s="2" t="s">
        <v>1703</v>
      </c>
      <c r="F984" s="31" t="s">
        <v>1483</v>
      </c>
      <c r="G984" s="31">
        <v>5</v>
      </c>
      <c r="H984" s="7" t="s">
        <v>191</v>
      </c>
      <c r="I984" s="7" t="s">
        <v>187</v>
      </c>
      <c r="J984" s="41">
        <v>1522</v>
      </c>
      <c r="K984" s="37">
        <v>207</v>
      </c>
      <c r="L984" s="80"/>
      <c r="M984" s="29" t="s">
        <v>193</v>
      </c>
      <c r="N984" s="4">
        <f t="shared" si="20385"/>
        <v>150</v>
      </c>
      <c r="O984" s="4">
        <f t="shared" si="20162"/>
        <v>150</v>
      </c>
      <c r="P984" s="40">
        <f t="shared" si="20163"/>
        <v>2005</v>
      </c>
      <c r="Q984" s="4"/>
      <c r="S984" s="48">
        <f t="shared" si="19934"/>
        <v>0</v>
      </c>
      <c r="T984" s="47" t="s">
        <v>245</v>
      </c>
      <c r="U984" s="7" t="s">
        <v>195</v>
      </c>
      <c r="V984" s="7" t="str">
        <f t="shared" si="20333"/>
        <v>1</v>
      </c>
      <c r="W984" s="7" t="str">
        <f t="shared" si="19824"/>
        <v>1</v>
      </c>
      <c r="X984" s="40">
        <v>0</v>
      </c>
      <c r="AB984" s="7" t="s">
        <v>195</v>
      </c>
      <c r="AC984" s="7">
        <v>0</v>
      </c>
      <c r="AD984" s="7" t="s">
        <v>195</v>
      </c>
      <c r="AE984" s="7" t="s">
        <v>195</v>
      </c>
      <c r="AF984" s="7" t="s">
        <v>195</v>
      </c>
      <c r="AG984" s="7" t="s">
        <v>195</v>
      </c>
      <c r="AH984" s="40">
        <v>0</v>
      </c>
      <c r="AI984" s="40">
        <v>0</v>
      </c>
      <c r="AJ984" s="40">
        <v>1</v>
      </c>
      <c r="AK984" s="40">
        <v>0</v>
      </c>
      <c r="AL984" s="40">
        <v>1</v>
      </c>
      <c r="AM984" s="40">
        <v>0</v>
      </c>
      <c r="AN984" s="40">
        <v>60</v>
      </c>
      <c r="AO984" s="40">
        <v>20000</v>
      </c>
      <c r="AP984" s="7" t="s">
        <v>644</v>
      </c>
      <c r="AQ984" s="4">
        <f t="shared" ref="AQ984" si="20434">AQ789</f>
        <v>3</v>
      </c>
      <c r="AR984" s="4">
        <f t="shared" ref="AR984" si="20435">AR789</f>
        <v>161506</v>
      </c>
      <c r="AS984" s="7" t="s">
        <v>199</v>
      </c>
      <c r="AT984" s="48">
        <v>3</v>
      </c>
      <c r="AU984" s="48">
        <v>1</v>
      </c>
      <c r="AV984" s="48">
        <v>3</v>
      </c>
      <c r="AW984" s="48">
        <v>500</v>
      </c>
      <c r="AX984" s="48">
        <v>250</v>
      </c>
      <c r="AY984" s="48">
        <v>0</v>
      </c>
      <c r="AZ984" s="48">
        <v>0</v>
      </c>
      <c r="BE984" s="48">
        <v>0</v>
      </c>
      <c r="BF984" s="48">
        <v>1</v>
      </c>
      <c r="BG984" s="48">
        <f t="shared" si="20165"/>
        <v>1440</v>
      </c>
      <c r="BH984" s="48">
        <f t="shared" si="20166"/>
        <v>1440</v>
      </c>
      <c r="BI984" s="7">
        <v>0</v>
      </c>
      <c r="BJ984" s="7">
        <v>0</v>
      </c>
      <c r="BK984" s="7">
        <v>0</v>
      </c>
      <c r="BL984" s="7">
        <v>0</v>
      </c>
      <c r="BM984" s="7">
        <v>0</v>
      </c>
      <c r="BN984" s="7">
        <v>0</v>
      </c>
      <c r="BO984" s="7">
        <v>0</v>
      </c>
      <c r="BP984" s="7">
        <v>0</v>
      </c>
      <c r="BQ984" s="7">
        <v>0</v>
      </c>
      <c r="BR984" s="7">
        <v>0</v>
      </c>
      <c r="BS984" s="7">
        <v>0</v>
      </c>
      <c r="BT984" s="7">
        <v>0</v>
      </c>
      <c r="BU984" s="7">
        <v>0</v>
      </c>
      <c r="BV984" s="7">
        <v>0</v>
      </c>
      <c r="BW984" s="7">
        <v>0</v>
      </c>
      <c r="BX984" s="7">
        <v>0</v>
      </c>
      <c r="BY984" s="7">
        <v>0</v>
      </c>
      <c r="BZ984" s="7">
        <v>0</v>
      </c>
      <c r="CA984" s="7">
        <v>0</v>
      </c>
      <c r="CB984" s="7">
        <v>0</v>
      </c>
      <c r="CC984" s="7">
        <v>0</v>
      </c>
      <c r="CD984" s="7">
        <v>0</v>
      </c>
      <c r="CE984" s="7">
        <v>0</v>
      </c>
      <c r="CF984" s="7">
        <v>0</v>
      </c>
      <c r="CG984" s="7">
        <v>0</v>
      </c>
      <c r="CH984" s="7">
        <v>0</v>
      </c>
      <c r="CI984" s="7">
        <v>0</v>
      </c>
      <c r="CJ984" s="7">
        <v>0</v>
      </c>
      <c r="CK984" s="7">
        <v>0</v>
      </c>
      <c r="CL984" s="40">
        <v>0</v>
      </c>
      <c r="CM984" s="40">
        <v>0</v>
      </c>
      <c r="CN984" s="40">
        <v>0</v>
      </c>
      <c r="CO984" s="40">
        <v>0</v>
      </c>
      <c r="CP984" s="7">
        <v>0</v>
      </c>
      <c r="CQ984" s="7">
        <v>0</v>
      </c>
      <c r="CR984" s="7">
        <v>0</v>
      </c>
      <c r="CS984" s="40">
        <v>0</v>
      </c>
      <c r="CT984" s="7">
        <v>0</v>
      </c>
      <c r="CU984" s="7">
        <v>0</v>
      </c>
      <c r="CV984" s="4"/>
      <c r="CW984" s="4"/>
      <c r="CX984" s="4" t="str">
        <f t="shared" ref="CX984" si="20436">IF(CX789="","",CX789)</f>
        <v>3da_weapon_changjian01_s</v>
      </c>
      <c r="CY984" s="4" t="str">
        <f t="shared" si="19912"/>
        <v>3da_weapon_changjian01_b</v>
      </c>
      <c r="CZ984" s="4" t="str">
        <f t="shared" ref="CZ984" si="20437">IF(CZ789="","",CZ789)</f>
        <v/>
      </c>
      <c r="DA984" s="4" t="str">
        <f t="shared" ref="DA984" si="20438">IF(DA789="","",DA789)</f>
        <v/>
      </c>
      <c r="DB984" s="4" t="str">
        <f t="shared" ref="DB984:DB995" si="20439">IF(DB789="","",DB789)</f>
        <v>CS_Rhand</v>
      </c>
      <c r="DC984" s="4" t="str">
        <f t="shared" ref="DC984" si="20440">IF(DC789="","",DC789)</f>
        <v>CS_Rhand</v>
      </c>
      <c r="DD984" s="7">
        <v>2</v>
      </c>
      <c r="DE984" s="7">
        <v>30</v>
      </c>
      <c r="DF984" s="7">
        <v>60</v>
      </c>
      <c r="DH984" s="4">
        <f t="shared" ref="DH984" si="20441">IF(DH789="","",DH789)</f>
        <v>13</v>
      </c>
      <c r="DI984" s="4">
        <f t="shared" ref="DI984" si="20442">IF(DI789="","",DI789)</f>
        <v>2</v>
      </c>
      <c r="DJ984" s="4">
        <f t="shared" ref="DJ984" si="20443">IF(DJ789="","",DJ789)</f>
        <v>4</v>
      </c>
      <c r="DK984" s="4">
        <f t="shared" ref="DK984" si="20444">IF(DK789="","",DK789)</f>
        <v>7</v>
      </c>
      <c r="DL984" s="4">
        <f t="shared" si="20292"/>
        <v>8</v>
      </c>
      <c r="DX984" s="7">
        <f t="shared" si="20314"/>
        <v>8150102</v>
      </c>
      <c r="DY984" s="7"/>
      <c r="DZ984" s="67">
        <v>10000</v>
      </c>
      <c r="EA984" s="2" t="s">
        <v>1701</v>
      </c>
      <c r="EB984" s="85">
        <v>210</v>
      </c>
      <c r="EC984" s="2" t="s">
        <v>1702</v>
      </c>
      <c r="ED984" s="2">
        <v>2021</v>
      </c>
      <c r="EE984" s="2">
        <v>3004</v>
      </c>
      <c r="EF984" s="7">
        <v>50</v>
      </c>
      <c r="EG984" s="20"/>
      <c r="EH984" s="20"/>
      <c r="EI984" s="4">
        <f t="shared" ref="EI984" si="20445">IF(EI789="","",EI789)</f>
        <v>40012</v>
      </c>
      <c r="EJ984" s="4">
        <f t="shared" si="19919"/>
        <v>1</v>
      </c>
      <c r="EK984" s="4">
        <f t="shared" ref="EK984" si="20446">IF(EK789="","",EK789)</f>
        <v>40013</v>
      </c>
      <c r="EL984" s="4">
        <f t="shared" ref="EL984" si="20447">IF(EL789="","",EL789)</f>
        <v>1</v>
      </c>
      <c r="EM984" s="4">
        <f t="shared" ref="EM984" si="20448">IF(EM789="","",EM789)</f>
        <v>40013</v>
      </c>
      <c r="EN984" s="4">
        <f t="shared" ref="EN984" si="20449">IF(EN789="","",EN789)</f>
        <v>1</v>
      </c>
      <c r="EO984" s="4">
        <f t="shared" ref="EO984" si="20450">IF(EO789="","",EO789)</f>
        <v>40013</v>
      </c>
      <c r="EP984" s="4">
        <f t="shared" ref="EP984" si="20451">IF(EP789="","",EP789)</f>
        <v>1</v>
      </c>
      <c r="EQ984" s="4">
        <f t="shared" ref="EQ984" si="20452">IF(EQ789="","",EQ789)</f>
        <v>40013</v>
      </c>
      <c r="ER984" s="4">
        <f t="shared" si="20401"/>
        <v>1</v>
      </c>
      <c r="ES984" s="4">
        <f t="shared" si="20376"/>
        <v>40013</v>
      </c>
      <c r="ET984" s="4">
        <f t="shared" ref="ET984" si="20453">IF(ET789="","",ET789)</f>
        <v>1</v>
      </c>
      <c r="EU984" s="4">
        <f t="shared" si="20352"/>
        <v>40013</v>
      </c>
      <c r="EV984" s="4">
        <f t="shared" si="20060"/>
        <v>1</v>
      </c>
      <c r="EW984" s="4">
        <f t="shared" si="20060"/>
        <v>40013</v>
      </c>
      <c r="EX984" s="4">
        <f t="shared" si="20060"/>
        <v>1</v>
      </c>
      <c r="EY984" s="4">
        <f t="shared" si="20060"/>
        <v>40013</v>
      </c>
      <c r="EZ984" s="4">
        <f t="shared" ref="EZ984" si="20454">IF(EZ789="","",EZ789)</f>
        <v>1</v>
      </c>
      <c r="FA984" s="4">
        <f t="shared" ref="FA984" si="20455">IF(FA789="","",FA789)</f>
        <v>40013</v>
      </c>
      <c r="FB984" s="4">
        <f t="shared" si="20429"/>
        <v>1</v>
      </c>
      <c r="FC984" s="4">
        <f t="shared" ref="FC984" si="20456">IF(FC789="","",FC789)</f>
        <v>40013</v>
      </c>
      <c r="FD984" s="4">
        <f t="shared" si="20431"/>
        <v>1</v>
      </c>
      <c r="FE984" s="4">
        <f t="shared" ref="FE984" si="20457">IF(FE789="","",FE789)</f>
        <v>20100</v>
      </c>
      <c r="FF984" s="4">
        <f t="shared" si="20282"/>
        <v>1</v>
      </c>
      <c r="FG984" s="4">
        <f t="shared" si="20259"/>
        <v>20100</v>
      </c>
      <c r="FH984" s="4">
        <f t="shared" si="20160"/>
        <v>1</v>
      </c>
      <c r="FR984" s="2">
        <v>99999</v>
      </c>
      <c r="FS984" s="2">
        <v>0</v>
      </c>
      <c r="FT984" s="4">
        <v>10000</v>
      </c>
      <c r="FU984" s="4"/>
      <c r="FV984" s="4"/>
      <c r="FW984" s="4"/>
      <c r="FX984" s="4"/>
      <c r="FY984" s="4"/>
      <c r="FZ984" s="77">
        <v>0</v>
      </c>
      <c r="GA984" s="2">
        <v>1</v>
      </c>
      <c r="GB984" s="2">
        <v>30</v>
      </c>
      <c r="GC984" s="2">
        <v>1</v>
      </c>
      <c r="GD984"/>
    </row>
    <row r="985" s="2" customFormat="1" ht="14.25" spans="1:186">
      <c r="A985" s="15">
        <v>8150103</v>
      </c>
      <c r="B985" s="7">
        <f t="shared" ref="B985" si="20458">B972</f>
        <v>1800</v>
      </c>
      <c r="C985" s="7">
        <f t="shared" si="19932"/>
        <v>0</v>
      </c>
      <c r="D985" s="5" t="s">
        <v>760</v>
      </c>
      <c r="E985" s="2" t="s">
        <v>1704</v>
      </c>
      <c r="F985" s="31" t="s">
        <v>1483</v>
      </c>
      <c r="G985" s="31">
        <v>5</v>
      </c>
      <c r="H985" s="7" t="s">
        <v>191</v>
      </c>
      <c r="I985" s="7" t="s">
        <v>187</v>
      </c>
      <c r="J985" s="41">
        <v>1512</v>
      </c>
      <c r="K985" s="37">
        <v>307</v>
      </c>
      <c r="L985" s="80"/>
      <c r="M985" s="29" t="s">
        <v>193</v>
      </c>
      <c r="N985" s="4">
        <f t="shared" si="20385"/>
        <v>150</v>
      </c>
      <c r="O985" s="4">
        <f t="shared" si="20162"/>
        <v>150</v>
      </c>
      <c r="P985" s="40">
        <f t="shared" si="20163"/>
        <v>2005</v>
      </c>
      <c r="Q985" s="4"/>
      <c r="S985" s="48">
        <f t="shared" si="19934"/>
        <v>0</v>
      </c>
      <c r="T985" s="47" t="s">
        <v>249</v>
      </c>
      <c r="U985" s="7" t="s">
        <v>195</v>
      </c>
      <c r="V985" s="7" t="str">
        <f t="shared" si="20333"/>
        <v>1</v>
      </c>
      <c r="W985" s="7" t="str">
        <f t="shared" si="19824"/>
        <v>1</v>
      </c>
      <c r="X985" s="40">
        <v>0</v>
      </c>
      <c r="AB985" s="7" t="s">
        <v>195</v>
      </c>
      <c r="AC985" s="7">
        <v>0</v>
      </c>
      <c r="AD985" s="7" t="s">
        <v>195</v>
      </c>
      <c r="AE985" s="7" t="s">
        <v>195</v>
      </c>
      <c r="AF985" s="7" t="s">
        <v>195</v>
      </c>
      <c r="AG985" s="7" t="s">
        <v>195</v>
      </c>
      <c r="AH985" s="40">
        <v>0</v>
      </c>
      <c r="AI985" s="40">
        <v>0</v>
      </c>
      <c r="AJ985" s="40">
        <v>1</v>
      </c>
      <c r="AK985" s="40">
        <v>0</v>
      </c>
      <c r="AL985" s="40">
        <v>1</v>
      </c>
      <c r="AM985" s="40">
        <v>0</v>
      </c>
      <c r="AN985" s="40">
        <v>60</v>
      </c>
      <c r="AO985" s="40">
        <v>20000</v>
      </c>
      <c r="AP985" s="7" t="s">
        <v>647</v>
      </c>
      <c r="AQ985" s="4">
        <f t="shared" ref="AQ985" si="20459">AQ790</f>
        <v>3</v>
      </c>
      <c r="AR985" s="4">
        <f t="shared" ref="AR985" si="20460">AR790</f>
        <v>161506</v>
      </c>
      <c r="AS985" s="7" t="s">
        <v>199</v>
      </c>
      <c r="AT985" s="48">
        <v>3</v>
      </c>
      <c r="AU985" s="48">
        <v>1</v>
      </c>
      <c r="AV985" s="48">
        <v>3</v>
      </c>
      <c r="AW985" s="48">
        <v>500</v>
      </c>
      <c r="AX985" s="48">
        <v>250</v>
      </c>
      <c r="AY985" s="48">
        <v>0</v>
      </c>
      <c r="AZ985" s="48">
        <v>0</v>
      </c>
      <c r="BE985" s="48">
        <v>0</v>
      </c>
      <c r="BF985" s="48">
        <v>1</v>
      </c>
      <c r="BG985" s="48">
        <f t="shared" si="20165"/>
        <v>1440</v>
      </c>
      <c r="BH985" s="48">
        <f t="shared" si="20166"/>
        <v>1440</v>
      </c>
      <c r="BI985" s="7">
        <v>0</v>
      </c>
      <c r="BJ985" s="7">
        <v>0</v>
      </c>
      <c r="BK985" s="7">
        <v>0</v>
      </c>
      <c r="BL985" s="7">
        <v>0</v>
      </c>
      <c r="BM985" s="7">
        <v>0</v>
      </c>
      <c r="BN985" s="7">
        <v>0</v>
      </c>
      <c r="BO985" s="7">
        <v>0</v>
      </c>
      <c r="BP985" s="7">
        <v>0</v>
      </c>
      <c r="BQ985" s="7">
        <v>0</v>
      </c>
      <c r="BR985" s="7">
        <v>0</v>
      </c>
      <c r="BS985" s="7">
        <v>0</v>
      </c>
      <c r="BT985" s="7">
        <v>0</v>
      </c>
      <c r="BU985" s="7">
        <v>0</v>
      </c>
      <c r="BV985" s="7">
        <v>0</v>
      </c>
      <c r="BW985" s="7">
        <v>0</v>
      </c>
      <c r="BX985" s="7">
        <v>0</v>
      </c>
      <c r="BY985" s="7">
        <v>0</v>
      </c>
      <c r="BZ985" s="7">
        <v>0</v>
      </c>
      <c r="CA985" s="7">
        <v>0</v>
      </c>
      <c r="CB985" s="7">
        <v>0</v>
      </c>
      <c r="CC985" s="7">
        <v>0</v>
      </c>
      <c r="CD985" s="7">
        <v>0</v>
      </c>
      <c r="CE985" s="7">
        <v>0</v>
      </c>
      <c r="CF985" s="7">
        <v>0</v>
      </c>
      <c r="CG985" s="7">
        <v>0</v>
      </c>
      <c r="CH985" s="7">
        <v>0</v>
      </c>
      <c r="CI985" s="7">
        <v>0</v>
      </c>
      <c r="CJ985" s="7">
        <v>0</v>
      </c>
      <c r="CK985" s="7">
        <v>0</v>
      </c>
      <c r="CL985" s="40">
        <v>0</v>
      </c>
      <c r="CM985" s="40">
        <v>0</v>
      </c>
      <c r="CN985" s="40">
        <v>0</v>
      </c>
      <c r="CO985" s="40">
        <v>0</v>
      </c>
      <c r="CP985" s="7">
        <v>0</v>
      </c>
      <c r="CQ985" s="7">
        <v>0</v>
      </c>
      <c r="CR985" s="7">
        <v>0</v>
      </c>
      <c r="CS985" s="40">
        <v>0</v>
      </c>
      <c r="CT985" s="7">
        <v>0</v>
      </c>
      <c r="CU985" s="7">
        <v>0</v>
      </c>
      <c r="CV985" s="4"/>
      <c r="CW985" s="4"/>
      <c r="CX985" s="4" t="str">
        <f t="shared" ref="CX985" si="20461">IF(CX790="","",CX790)</f>
        <v>3da_weapon_changjian01_s</v>
      </c>
      <c r="CY985" s="4" t="str">
        <f t="shared" ref="CY985" si="20462">IF(CY790="","",CY790)</f>
        <v>3da_weapon_changjian01_b</v>
      </c>
      <c r="CZ985" s="4" t="str">
        <f t="shared" ref="CZ985" si="20463">IF(CZ790="","",CZ790)</f>
        <v/>
      </c>
      <c r="DA985" s="4" t="str">
        <f t="shared" ref="DA985" si="20464">IF(DA790="","",DA790)</f>
        <v/>
      </c>
      <c r="DB985" s="4" t="str">
        <f t="shared" si="20439"/>
        <v>CS_Rhand</v>
      </c>
      <c r="DC985" s="4" t="str">
        <f t="shared" ref="DC985" si="20465">IF(DC790="","",DC790)</f>
        <v>CS_Rhand</v>
      </c>
      <c r="DD985" s="7">
        <v>2</v>
      </c>
      <c r="DE985" s="7">
        <v>30</v>
      </c>
      <c r="DF985" s="7">
        <v>60</v>
      </c>
      <c r="DH985" s="4">
        <f t="shared" ref="DH985" si="20466">IF(DH790="","",DH790)</f>
        <v>13</v>
      </c>
      <c r="DI985" s="4">
        <f t="shared" ref="DI985" si="20467">IF(DI790="","",DI790)</f>
        <v>2</v>
      </c>
      <c r="DJ985" s="4">
        <f t="shared" ref="DJ985" si="20468">IF(DJ790="","",DJ790)</f>
        <v>4</v>
      </c>
      <c r="DK985" s="4">
        <f t="shared" ref="DK985" si="20469">IF(DK790="","",DK790)</f>
        <v>7</v>
      </c>
      <c r="DL985" s="4">
        <f t="shared" si="20292"/>
        <v>8</v>
      </c>
      <c r="DX985" s="7">
        <f t="shared" si="20314"/>
        <v>8150103</v>
      </c>
      <c r="DY985" s="7"/>
      <c r="DZ985" s="67">
        <v>10000</v>
      </c>
      <c r="EA985" s="2" t="s">
        <v>1701</v>
      </c>
      <c r="EB985" s="85">
        <v>210</v>
      </c>
      <c r="EC985" s="2" t="s">
        <v>1702</v>
      </c>
      <c r="ED985" s="2">
        <v>2021</v>
      </c>
      <c r="EE985" s="2">
        <v>3004</v>
      </c>
      <c r="EF985" s="7">
        <v>50</v>
      </c>
      <c r="EG985" s="20"/>
      <c r="EH985" s="20"/>
      <c r="EI985" s="4">
        <f t="shared" ref="EI985" si="20470">IF(EI790="","",EI790)</f>
        <v>40012</v>
      </c>
      <c r="EJ985" s="4">
        <f t="shared" ref="EJ985" si="20471">IF(EJ790="","",EJ790)</f>
        <v>1</v>
      </c>
      <c r="EK985" s="4">
        <f t="shared" ref="EK985" si="20472">IF(EK790="","",EK790)</f>
        <v>40013</v>
      </c>
      <c r="EL985" s="4">
        <f t="shared" ref="EL985" si="20473">IF(EL790="","",EL790)</f>
        <v>1</v>
      </c>
      <c r="EM985" s="4">
        <f t="shared" ref="EM985" si="20474">IF(EM790="","",EM790)</f>
        <v>40013</v>
      </c>
      <c r="EN985" s="4">
        <f t="shared" ref="EN985" si="20475">IF(EN790="","",EN790)</f>
        <v>1</v>
      </c>
      <c r="EO985" s="4">
        <f t="shared" ref="EO985" si="20476">IF(EO790="","",EO790)</f>
        <v>40013</v>
      </c>
      <c r="EP985" s="4">
        <f t="shared" ref="EP985" si="20477">IF(EP790="","",EP790)</f>
        <v>1</v>
      </c>
      <c r="EQ985" s="4">
        <f t="shared" ref="EQ985" si="20478">IF(EQ790="","",EQ790)</f>
        <v>40013</v>
      </c>
      <c r="ER985" s="4">
        <f t="shared" si="20401"/>
        <v>1</v>
      </c>
      <c r="ES985" s="4">
        <f t="shared" si="20376"/>
        <v>40013</v>
      </c>
      <c r="ET985" s="4">
        <f t="shared" ref="ET985" si="20479">IF(ET790="","",ET790)</f>
        <v>1</v>
      </c>
      <c r="EU985" s="4">
        <f t="shared" si="20352"/>
        <v>40013</v>
      </c>
      <c r="EV985" s="4">
        <f t="shared" si="20060"/>
        <v>1</v>
      </c>
      <c r="EW985" s="4">
        <f t="shared" si="20060"/>
        <v>40013</v>
      </c>
      <c r="EX985" s="4">
        <f t="shared" si="20060"/>
        <v>1</v>
      </c>
      <c r="EY985" s="4">
        <f t="shared" si="20060"/>
        <v>40013</v>
      </c>
      <c r="EZ985" s="4">
        <f t="shared" ref="EZ985:FA989" si="20480">IF(EZ790="","",EZ790)</f>
        <v>1</v>
      </c>
      <c r="FA985" s="4">
        <f t="shared" si="20480"/>
        <v>40013</v>
      </c>
      <c r="FB985" s="4">
        <f t="shared" si="20429"/>
        <v>1</v>
      </c>
      <c r="FC985" s="4">
        <f t="shared" ref="FC985" si="20481">IF(FC790="","",FC790)</f>
        <v>40013</v>
      </c>
      <c r="FD985" s="4">
        <f t="shared" si="20431"/>
        <v>1</v>
      </c>
      <c r="FE985" s="4">
        <f t="shared" ref="FE985" si="20482">IF(FE790="","",FE790)</f>
        <v>20100</v>
      </c>
      <c r="FF985" s="4">
        <f t="shared" si="20282"/>
        <v>1</v>
      </c>
      <c r="FG985" s="4">
        <f t="shared" si="20259"/>
        <v>20100</v>
      </c>
      <c r="FH985" s="4">
        <f t="shared" si="20160"/>
        <v>1</v>
      </c>
      <c r="FR985" s="2">
        <v>99999</v>
      </c>
      <c r="FS985" s="2">
        <v>0</v>
      </c>
      <c r="FT985" s="4">
        <v>10000</v>
      </c>
      <c r="FU985" s="4"/>
      <c r="FV985" s="4"/>
      <c r="FW985" s="4"/>
      <c r="FX985" s="4"/>
      <c r="FY985" s="4"/>
      <c r="FZ985" s="77">
        <v>0</v>
      </c>
      <c r="GA985" s="2">
        <v>1</v>
      </c>
      <c r="GB985" s="2">
        <v>30</v>
      </c>
      <c r="GC985" s="2">
        <v>1</v>
      </c>
      <c r="GD985"/>
    </row>
    <row r="986" s="2" customFormat="1" ht="14.25" spans="1:186">
      <c r="A986" s="15">
        <v>8150104</v>
      </c>
      <c r="B986" s="7">
        <f t="shared" ref="B986" si="20483">B973</f>
        <v>3080</v>
      </c>
      <c r="C986" s="7">
        <f t="shared" si="19932"/>
        <v>0</v>
      </c>
      <c r="D986" s="5" t="s">
        <v>762</v>
      </c>
      <c r="E986" s="2" t="s">
        <v>1705</v>
      </c>
      <c r="F986" s="31" t="s">
        <v>1483</v>
      </c>
      <c r="G986" s="31">
        <v>5</v>
      </c>
      <c r="H986" s="7" t="s">
        <v>191</v>
      </c>
      <c r="I986" s="7" t="s">
        <v>187</v>
      </c>
      <c r="J986" s="41">
        <v>1552</v>
      </c>
      <c r="K986" s="37">
        <v>107</v>
      </c>
      <c r="L986" s="80"/>
      <c r="M986" s="29" t="s">
        <v>193</v>
      </c>
      <c r="N986" s="4">
        <f t="shared" si="20385"/>
        <v>150</v>
      </c>
      <c r="O986" s="4">
        <f t="shared" si="20162"/>
        <v>150</v>
      </c>
      <c r="P986" s="40">
        <f t="shared" si="20163"/>
        <v>2005</v>
      </c>
      <c r="Q986" s="4"/>
      <c r="S986" s="48">
        <f t="shared" si="19934"/>
        <v>0</v>
      </c>
      <c r="T986" s="47" t="s">
        <v>253</v>
      </c>
      <c r="U986" s="7" t="s">
        <v>195</v>
      </c>
      <c r="V986" s="7" t="str">
        <f t="shared" si="20333"/>
        <v>1</v>
      </c>
      <c r="W986" s="7" t="str">
        <f t="shared" si="19824"/>
        <v>1</v>
      </c>
      <c r="X986" s="40">
        <v>0</v>
      </c>
      <c r="AB986" s="7" t="s">
        <v>195</v>
      </c>
      <c r="AC986" s="7">
        <v>0</v>
      </c>
      <c r="AD986" s="7" t="s">
        <v>195</v>
      </c>
      <c r="AE986" s="7" t="s">
        <v>195</v>
      </c>
      <c r="AF986" s="7" t="s">
        <v>195</v>
      </c>
      <c r="AG986" s="7" t="s">
        <v>195</v>
      </c>
      <c r="AH986" s="40">
        <v>0</v>
      </c>
      <c r="AI986" s="40">
        <v>0</v>
      </c>
      <c r="AJ986" s="40">
        <v>1</v>
      </c>
      <c r="AK986" s="40">
        <v>0</v>
      </c>
      <c r="AL986" s="40">
        <v>1</v>
      </c>
      <c r="AM986" s="40">
        <v>0</v>
      </c>
      <c r="AN986" s="40">
        <v>60</v>
      </c>
      <c r="AO986" s="40">
        <v>20000</v>
      </c>
      <c r="AP986" s="7" t="s">
        <v>650</v>
      </c>
      <c r="AQ986" s="4">
        <f t="shared" ref="AQ986" si="20484">AQ791</f>
        <v>3</v>
      </c>
      <c r="AR986" s="4">
        <f t="shared" ref="AR986:AR995" si="20485">AR791</f>
        <v>161506</v>
      </c>
      <c r="AS986" s="7" t="s">
        <v>199</v>
      </c>
      <c r="AT986" s="48">
        <v>3</v>
      </c>
      <c r="AU986" s="48">
        <v>1</v>
      </c>
      <c r="AV986" s="48">
        <v>3</v>
      </c>
      <c r="AW986" s="48">
        <v>500</v>
      </c>
      <c r="AX986" s="48">
        <v>250</v>
      </c>
      <c r="AY986" s="48">
        <v>0</v>
      </c>
      <c r="AZ986" s="48">
        <v>0</v>
      </c>
      <c r="BE986" s="48">
        <v>0</v>
      </c>
      <c r="BF986" s="48">
        <v>1</v>
      </c>
      <c r="BG986" s="48">
        <f t="shared" si="20165"/>
        <v>1440</v>
      </c>
      <c r="BH986" s="48">
        <f t="shared" si="20166"/>
        <v>1440</v>
      </c>
      <c r="BI986" s="7">
        <v>0</v>
      </c>
      <c r="BJ986" s="7">
        <v>0</v>
      </c>
      <c r="BK986" s="7">
        <v>0</v>
      </c>
      <c r="BL986" s="7">
        <v>0</v>
      </c>
      <c r="BM986" s="7">
        <v>0</v>
      </c>
      <c r="BN986" s="7">
        <v>0</v>
      </c>
      <c r="BO986" s="7">
        <v>0</v>
      </c>
      <c r="BP986" s="7">
        <v>0</v>
      </c>
      <c r="BQ986" s="7">
        <v>0</v>
      </c>
      <c r="BR986" s="7">
        <v>0</v>
      </c>
      <c r="BS986" s="7">
        <v>0</v>
      </c>
      <c r="BT986" s="7">
        <v>0</v>
      </c>
      <c r="BU986" s="7">
        <v>0</v>
      </c>
      <c r="BV986" s="7">
        <v>0</v>
      </c>
      <c r="BW986" s="7">
        <v>0</v>
      </c>
      <c r="BX986" s="7">
        <v>0</v>
      </c>
      <c r="BY986" s="7">
        <v>0</v>
      </c>
      <c r="BZ986" s="7">
        <v>0</v>
      </c>
      <c r="CA986" s="7">
        <v>0</v>
      </c>
      <c r="CB986" s="7">
        <v>0</v>
      </c>
      <c r="CC986" s="7">
        <v>0</v>
      </c>
      <c r="CD986" s="7">
        <v>0</v>
      </c>
      <c r="CE986" s="7">
        <v>0</v>
      </c>
      <c r="CF986" s="7">
        <v>0</v>
      </c>
      <c r="CG986" s="7">
        <v>0</v>
      </c>
      <c r="CH986" s="7">
        <v>0</v>
      </c>
      <c r="CI986" s="7">
        <v>0</v>
      </c>
      <c r="CJ986" s="7">
        <v>0</v>
      </c>
      <c r="CK986" s="7">
        <v>0</v>
      </c>
      <c r="CL986" s="40">
        <v>0</v>
      </c>
      <c r="CM986" s="40">
        <v>0</v>
      </c>
      <c r="CN986" s="40">
        <v>0</v>
      </c>
      <c r="CO986" s="40">
        <v>0</v>
      </c>
      <c r="CP986" s="7">
        <v>0</v>
      </c>
      <c r="CQ986" s="7">
        <v>0</v>
      </c>
      <c r="CR986" s="7">
        <v>0</v>
      </c>
      <c r="CS986" s="40">
        <v>0</v>
      </c>
      <c r="CT986" s="7">
        <v>0</v>
      </c>
      <c r="CU986" s="7">
        <v>0</v>
      </c>
      <c r="CV986" s="4"/>
      <c r="CW986" s="4"/>
      <c r="CX986" s="4" t="str">
        <f t="shared" ref="CX986" si="20486">IF(CX791="","",CX791)</f>
        <v>3da_weapon_changjian01_s</v>
      </c>
      <c r="CY986" s="4" t="str">
        <f t="shared" ref="CY986" si="20487">IF(CY791="","",CY791)</f>
        <v>3da_weapon_changjian01_b</v>
      </c>
      <c r="CZ986" s="4" t="str">
        <f t="shared" ref="CZ986:CZ995" si="20488">IF(CZ791="","",CZ791)</f>
        <v/>
      </c>
      <c r="DA986" s="4" t="str">
        <f t="shared" ref="DA986" si="20489">IF(DA791="","",DA791)</f>
        <v/>
      </c>
      <c r="DB986" s="4" t="str">
        <f t="shared" si="20439"/>
        <v>CS_Rhand</v>
      </c>
      <c r="DC986" s="4" t="str">
        <f t="shared" ref="DC986" si="20490">IF(DC791="","",DC791)</f>
        <v>CS_Rhand</v>
      </c>
      <c r="DD986" s="7">
        <v>2</v>
      </c>
      <c r="DE986" s="7">
        <v>30</v>
      </c>
      <c r="DF986" s="7">
        <v>60</v>
      </c>
      <c r="DH986" s="4">
        <f t="shared" ref="DH986" si="20491">IF(DH791="","",DH791)</f>
        <v>13</v>
      </c>
      <c r="DI986" s="4">
        <f t="shared" ref="DI986" si="20492">IF(DI791="","",DI791)</f>
        <v>2</v>
      </c>
      <c r="DJ986" s="4">
        <f t="shared" ref="DJ986" si="20493">IF(DJ791="","",DJ791)</f>
        <v>4</v>
      </c>
      <c r="DK986" s="4">
        <f t="shared" ref="DK986" si="20494">IF(DK791="","",DK791)</f>
        <v>7</v>
      </c>
      <c r="DL986" s="4">
        <f t="shared" si="20292"/>
        <v>8</v>
      </c>
      <c r="DX986" s="7">
        <f t="shared" si="20314"/>
        <v>8150104</v>
      </c>
      <c r="DY986" s="7"/>
      <c r="DZ986" s="67">
        <v>10000</v>
      </c>
      <c r="EA986" s="2" t="s">
        <v>1701</v>
      </c>
      <c r="EB986" s="85">
        <v>210</v>
      </c>
      <c r="EC986" s="2" t="s">
        <v>1702</v>
      </c>
      <c r="ED986" s="2">
        <v>2021</v>
      </c>
      <c r="EE986" s="2">
        <v>3004</v>
      </c>
      <c r="EF986" s="7">
        <v>50</v>
      </c>
      <c r="EG986" s="20"/>
      <c r="EH986" s="20"/>
      <c r="EI986" s="4">
        <f t="shared" ref="EI986" si="20495">IF(EI791="","",EI791)</f>
        <v>40012</v>
      </c>
      <c r="EJ986" s="4">
        <f t="shared" ref="EJ986" si="20496">IF(EJ791="","",EJ791)</f>
        <v>1</v>
      </c>
      <c r="EK986" s="4">
        <f t="shared" ref="EK986" si="20497">IF(EK791="","",EK791)</f>
        <v>40013</v>
      </c>
      <c r="EL986" s="4">
        <f t="shared" ref="EL986" si="20498">IF(EL791="","",EL791)</f>
        <v>1</v>
      </c>
      <c r="EM986" s="4">
        <f t="shared" ref="EM986" si="20499">IF(EM791="","",EM791)</f>
        <v>40013</v>
      </c>
      <c r="EN986" s="4">
        <f t="shared" ref="EN986" si="20500">IF(EN791="","",EN791)</f>
        <v>1</v>
      </c>
      <c r="EO986" s="4">
        <f t="shared" ref="EO986" si="20501">IF(EO791="","",EO791)</f>
        <v>40013</v>
      </c>
      <c r="EP986" s="4">
        <f t="shared" ref="EP986" si="20502">IF(EP791="","",EP791)</f>
        <v>1</v>
      </c>
      <c r="EQ986" s="4">
        <f t="shared" ref="EQ986" si="20503">IF(EQ791="","",EQ791)</f>
        <v>40013</v>
      </c>
      <c r="ER986" s="4">
        <f t="shared" si="20401"/>
        <v>1</v>
      </c>
      <c r="ES986" s="4">
        <f t="shared" si="20376"/>
        <v>40013</v>
      </c>
      <c r="ET986" s="4">
        <f t="shared" ref="ET986" si="20504">IF(ET791="","",ET791)</f>
        <v>1</v>
      </c>
      <c r="EU986" s="4">
        <f t="shared" si="20352"/>
        <v>40013</v>
      </c>
      <c r="EV986" s="4">
        <f t="shared" si="20060"/>
        <v>1</v>
      </c>
      <c r="EW986" s="4">
        <f t="shared" si="20060"/>
        <v>40013</v>
      </c>
      <c r="EX986" s="4">
        <f t="shared" si="20060"/>
        <v>1</v>
      </c>
      <c r="EY986" s="4">
        <f t="shared" si="20060"/>
        <v>40013</v>
      </c>
      <c r="EZ986" s="4">
        <f t="shared" si="20480"/>
        <v>1</v>
      </c>
      <c r="FA986" s="4">
        <f t="shared" si="20480"/>
        <v>40013</v>
      </c>
      <c r="FB986" s="4">
        <f t="shared" si="20429"/>
        <v>1</v>
      </c>
      <c r="FC986" s="4">
        <f t="shared" ref="FC986" si="20505">IF(FC791="","",FC791)</f>
        <v>40013</v>
      </c>
      <c r="FD986" s="4">
        <f t="shared" si="20431"/>
        <v>1</v>
      </c>
      <c r="FE986" s="4">
        <f t="shared" ref="FE986" si="20506">IF(FE791="","",FE791)</f>
        <v>20100</v>
      </c>
      <c r="FF986" s="4">
        <f t="shared" si="20282"/>
        <v>1</v>
      </c>
      <c r="FG986" s="4">
        <f t="shared" si="20259"/>
        <v>20100</v>
      </c>
      <c r="FH986" s="4">
        <f t="shared" si="20160"/>
        <v>1</v>
      </c>
      <c r="FR986" s="2">
        <v>99999</v>
      </c>
      <c r="FS986" s="2">
        <v>0</v>
      </c>
      <c r="FT986" s="4">
        <v>10000</v>
      </c>
      <c r="FU986" s="4"/>
      <c r="FV986" s="4"/>
      <c r="FW986" s="4"/>
      <c r="FX986" s="4"/>
      <c r="FY986" s="4"/>
      <c r="FZ986" s="77">
        <v>0</v>
      </c>
      <c r="GA986" s="2">
        <v>1</v>
      </c>
      <c r="GB986" s="2">
        <v>30</v>
      </c>
      <c r="GC986" s="2">
        <v>1</v>
      </c>
      <c r="GD986"/>
    </row>
    <row r="987" s="2" customFormat="1" ht="14.25" spans="1:186">
      <c r="A987" s="15">
        <v>8150105</v>
      </c>
      <c r="B987" s="7">
        <f t="shared" ref="B987" si="20507">B974</f>
        <v>2824</v>
      </c>
      <c r="C987" s="7">
        <f t="shared" si="19932"/>
        <v>0</v>
      </c>
      <c r="D987" s="5" t="s">
        <v>764</v>
      </c>
      <c r="E987" s="2" t="s">
        <v>1706</v>
      </c>
      <c r="F987" s="31" t="s">
        <v>1483</v>
      </c>
      <c r="G987" s="31">
        <v>5</v>
      </c>
      <c r="H987" s="7" t="s">
        <v>191</v>
      </c>
      <c r="I987" s="7" t="s">
        <v>187</v>
      </c>
      <c r="J987" s="41">
        <v>1543</v>
      </c>
      <c r="K987" s="37">
        <v>507</v>
      </c>
      <c r="L987" s="80"/>
      <c r="M987" s="29" t="s">
        <v>193</v>
      </c>
      <c r="N987" s="4">
        <f t="shared" si="20385"/>
        <v>150</v>
      </c>
      <c r="O987" s="4">
        <f t="shared" si="20162"/>
        <v>150</v>
      </c>
      <c r="P987" s="40">
        <f t="shared" si="20163"/>
        <v>2005</v>
      </c>
      <c r="Q987" s="4"/>
      <c r="S987" s="48">
        <f t="shared" si="19934"/>
        <v>0</v>
      </c>
      <c r="T987" s="47" t="s">
        <v>257</v>
      </c>
      <c r="U987" s="7" t="s">
        <v>195</v>
      </c>
      <c r="V987" s="7" t="str">
        <f t="shared" si="20333"/>
        <v>1</v>
      </c>
      <c r="W987" s="7" t="str">
        <f t="shared" ref="W987" si="20508">IF(P987&gt;=50,"1","0")</f>
        <v>1</v>
      </c>
      <c r="X987" s="40">
        <v>0</v>
      </c>
      <c r="AB987" s="7" t="s">
        <v>195</v>
      </c>
      <c r="AC987" s="7">
        <v>0</v>
      </c>
      <c r="AD987" s="7" t="s">
        <v>195</v>
      </c>
      <c r="AE987" s="7" t="s">
        <v>195</v>
      </c>
      <c r="AF987" s="7" t="s">
        <v>195</v>
      </c>
      <c r="AG987" s="7" t="s">
        <v>195</v>
      </c>
      <c r="AH987" s="40">
        <v>0</v>
      </c>
      <c r="AI987" s="40">
        <v>0</v>
      </c>
      <c r="AJ987" s="40">
        <v>1</v>
      </c>
      <c r="AK987" s="40">
        <v>0</v>
      </c>
      <c r="AL987" s="40">
        <v>1</v>
      </c>
      <c r="AM987" s="40">
        <v>0</v>
      </c>
      <c r="AN987" s="40">
        <v>60</v>
      </c>
      <c r="AO987" s="40">
        <v>20000</v>
      </c>
      <c r="AP987" s="7" t="s">
        <v>653</v>
      </c>
      <c r="AQ987" s="4">
        <f t="shared" ref="AQ987" si="20509">AQ792</f>
        <v>3</v>
      </c>
      <c r="AR987" s="4">
        <f t="shared" si="20485"/>
        <v>161506</v>
      </c>
      <c r="AS987" s="7" t="s">
        <v>199</v>
      </c>
      <c r="AT987" s="48">
        <v>3</v>
      </c>
      <c r="AU987" s="48">
        <v>1</v>
      </c>
      <c r="AV987" s="48">
        <v>3</v>
      </c>
      <c r="AW987" s="48">
        <v>500</v>
      </c>
      <c r="AX987" s="48">
        <v>250</v>
      </c>
      <c r="AY987" s="48">
        <v>0</v>
      </c>
      <c r="AZ987" s="48">
        <v>0</v>
      </c>
      <c r="BE987" s="48">
        <v>0</v>
      </c>
      <c r="BF987" s="48">
        <v>1</v>
      </c>
      <c r="BG987" s="48">
        <f t="shared" si="20165"/>
        <v>1440</v>
      </c>
      <c r="BH987" s="48">
        <f t="shared" si="20166"/>
        <v>1440</v>
      </c>
      <c r="BI987" s="7">
        <v>0</v>
      </c>
      <c r="BJ987" s="7">
        <v>0</v>
      </c>
      <c r="BK987" s="7">
        <v>0</v>
      </c>
      <c r="BL987" s="7">
        <v>0</v>
      </c>
      <c r="BM987" s="7">
        <v>0</v>
      </c>
      <c r="BN987" s="7">
        <v>0</v>
      </c>
      <c r="BO987" s="7">
        <v>0</v>
      </c>
      <c r="BP987" s="7">
        <v>0</v>
      </c>
      <c r="BQ987" s="7">
        <v>0</v>
      </c>
      <c r="BR987" s="7">
        <v>0</v>
      </c>
      <c r="BS987" s="7">
        <v>0</v>
      </c>
      <c r="BT987" s="7">
        <v>0</v>
      </c>
      <c r="BU987" s="7">
        <v>0</v>
      </c>
      <c r="BV987" s="7">
        <v>0</v>
      </c>
      <c r="BW987" s="7">
        <v>0</v>
      </c>
      <c r="BX987" s="7">
        <v>0</v>
      </c>
      <c r="BY987" s="7">
        <v>0</v>
      </c>
      <c r="BZ987" s="7">
        <v>0</v>
      </c>
      <c r="CA987" s="7">
        <v>0</v>
      </c>
      <c r="CB987" s="7">
        <v>0</v>
      </c>
      <c r="CC987" s="7">
        <v>0</v>
      </c>
      <c r="CD987" s="7">
        <v>0</v>
      </c>
      <c r="CE987" s="7">
        <v>0</v>
      </c>
      <c r="CF987" s="7">
        <v>0</v>
      </c>
      <c r="CG987" s="7">
        <v>0</v>
      </c>
      <c r="CH987" s="7">
        <v>0</v>
      </c>
      <c r="CI987" s="7">
        <v>0</v>
      </c>
      <c r="CJ987" s="7">
        <v>0</v>
      </c>
      <c r="CK987" s="7">
        <v>0</v>
      </c>
      <c r="CL987" s="40">
        <v>0</v>
      </c>
      <c r="CM987" s="40">
        <v>0</v>
      </c>
      <c r="CN987" s="40">
        <v>0</v>
      </c>
      <c r="CO987" s="40">
        <v>0</v>
      </c>
      <c r="CP987" s="7">
        <v>0</v>
      </c>
      <c r="CQ987" s="7">
        <v>0</v>
      </c>
      <c r="CR987" s="7">
        <v>0</v>
      </c>
      <c r="CS987" s="40">
        <v>0</v>
      </c>
      <c r="CT987" s="7">
        <v>0</v>
      </c>
      <c r="CU987" s="7">
        <v>0</v>
      </c>
      <c r="CV987" s="4"/>
      <c r="CW987" s="4"/>
      <c r="CX987" s="4" t="str">
        <f t="shared" ref="CX987" si="20510">IF(CX792="","",CX792)</f>
        <v>3da_weapon_changjian01_s</v>
      </c>
      <c r="CY987" s="4" t="str">
        <f t="shared" ref="CY987" si="20511">IF(CY792="","",CY792)</f>
        <v>3da_weapon_changjian01_b</v>
      </c>
      <c r="CZ987" s="4" t="str">
        <f t="shared" si="20488"/>
        <v/>
      </c>
      <c r="DA987" s="4" t="str">
        <f t="shared" ref="DA987" si="20512">IF(DA792="","",DA792)</f>
        <v/>
      </c>
      <c r="DB987" s="4" t="str">
        <f t="shared" si="20439"/>
        <v>CS_Rhand</v>
      </c>
      <c r="DC987" s="4" t="str">
        <f t="shared" ref="DC987" si="20513">IF(DC792="","",DC792)</f>
        <v>CS_Rhand</v>
      </c>
      <c r="DD987" s="7">
        <v>2</v>
      </c>
      <c r="DE987" s="7">
        <v>30</v>
      </c>
      <c r="DF987" s="7">
        <v>60</v>
      </c>
      <c r="DH987" s="4">
        <f t="shared" ref="DH987" si="20514">IF(DH792="","",DH792)</f>
        <v>13</v>
      </c>
      <c r="DI987" s="4">
        <f t="shared" ref="DI987" si="20515">IF(DI792="","",DI792)</f>
        <v>2</v>
      </c>
      <c r="DJ987" s="4">
        <f t="shared" ref="DJ987" si="20516">IF(DJ792="","",DJ792)</f>
        <v>4</v>
      </c>
      <c r="DK987" s="4">
        <f t="shared" ref="DK987" si="20517">IF(DK792="","",DK792)</f>
        <v>7</v>
      </c>
      <c r="DL987" s="4">
        <f t="shared" si="20292"/>
        <v>8</v>
      </c>
      <c r="DX987" s="7">
        <f t="shared" si="20314"/>
        <v>8150105</v>
      </c>
      <c r="DY987" s="7"/>
      <c r="DZ987" s="67">
        <v>10000</v>
      </c>
      <c r="EA987" s="2" t="s">
        <v>1701</v>
      </c>
      <c r="EB987" s="85">
        <v>210</v>
      </c>
      <c r="EC987" s="2" t="s">
        <v>1702</v>
      </c>
      <c r="ED987" s="2">
        <v>2021</v>
      </c>
      <c r="EE987" s="2">
        <v>3003</v>
      </c>
      <c r="EF987" s="7">
        <v>50</v>
      </c>
      <c r="EG987" s="20"/>
      <c r="EH987" s="20"/>
      <c r="EI987" s="4">
        <f t="shared" ref="EI987" si="20518">IF(EI792="","",EI792)</f>
        <v>40012</v>
      </c>
      <c r="EJ987" s="4">
        <f t="shared" ref="EJ987" si="20519">IF(EJ792="","",EJ792)</f>
        <v>1</v>
      </c>
      <c r="EK987" s="4">
        <f t="shared" ref="EK987" si="20520">IF(EK792="","",EK792)</f>
        <v>40013</v>
      </c>
      <c r="EL987" s="4">
        <f t="shared" ref="EL987" si="20521">IF(EL792="","",EL792)</f>
        <v>1</v>
      </c>
      <c r="EM987" s="4">
        <f t="shared" ref="EM987" si="20522">IF(EM792="","",EM792)</f>
        <v>40013</v>
      </c>
      <c r="EN987" s="4">
        <f t="shared" ref="EN987" si="20523">IF(EN792="","",EN792)</f>
        <v>1</v>
      </c>
      <c r="EO987" s="4">
        <f t="shared" ref="EO987" si="20524">IF(EO792="","",EO792)</f>
        <v>40013</v>
      </c>
      <c r="EP987" s="4">
        <f t="shared" ref="EP987" si="20525">IF(EP792="","",EP792)</f>
        <v>1</v>
      </c>
      <c r="EQ987" s="4">
        <f t="shared" ref="EQ987" si="20526">IF(EQ792="","",EQ792)</f>
        <v>40013</v>
      </c>
      <c r="ER987" s="4">
        <f t="shared" si="20401"/>
        <v>1</v>
      </c>
      <c r="ES987" s="4">
        <f t="shared" si="20376"/>
        <v>40013</v>
      </c>
      <c r="ET987" s="4">
        <f t="shared" ref="ET987" si="20527">IF(ET792="","",ET792)</f>
        <v>1</v>
      </c>
      <c r="EU987" s="4">
        <f t="shared" si="20352"/>
        <v>40013</v>
      </c>
      <c r="EV987" s="4">
        <f t="shared" si="20060"/>
        <v>1</v>
      </c>
      <c r="EW987" s="4">
        <f t="shared" si="20060"/>
        <v>40013</v>
      </c>
      <c r="EX987" s="4">
        <f t="shared" si="20060"/>
        <v>1</v>
      </c>
      <c r="EY987" s="4">
        <f t="shared" si="20060"/>
        <v>40013</v>
      </c>
      <c r="EZ987" s="4">
        <f t="shared" si="20480"/>
        <v>1</v>
      </c>
      <c r="FA987" s="4">
        <f t="shared" si="20480"/>
        <v>40013</v>
      </c>
      <c r="FB987" s="4">
        <f t="shared" si="20429"/>
        <v>1</v>
      </c>
      <c r="FC987" s="4">
        <f t="shared" ref="FC987" si="20528">IF(FC792="","",FC792)</f>
        <v>40013</v>
      </c>
      <c r="FD987" s="4">
        <f t="shared" si="20431"/>
        <v>1</v>
      </c>
      <c r="FE987" s="4">
        <f t="shared" ref="FE987" si="20529">IF(FE792="","",FE792)</f>
        <v>20100</v>
      </c>
      <c r="FF987" s="4">
        <f t="shared" si="20282"/>
        <v>1</v>
      </c>
      <c r="FG987" s="4">
        <f t="shared" si="20259"/>
        <v>20100</v>
      </c>
      <c r="FH987" s="4">
        <f t="shared" si="20160"/>
        <v>1</v>
      </c>
      <c r="FR987" s="2">
        <v>99999</v>
      </c>
      <c r="FS987" s="2">
        <v>0</v>
      </c>
      <c r="FT987" s="4">
        <v>10000</v>
      </c>
      <c r="FU987" s="4"/>
      <c r="FV987" s="4"/>
      <c r="FW987" s="4"/>
      <c r="FX987" s="4"/>
      <c r="FY987" s="4"/>
      <c r="FZ987" s="77">
        <v>0</v>
      </c>
      <c r="GA987" s="2">
        <v>1</v>
      </c>
      <c r="GB987" s="2">
        <v>30</v>
      </c>
      <c r="GC987" s="2">
        <v>1</v>
      </c>
      <c r="GD987"/>
    </row>
    <row r="988" s="2" customFormat="1" ht="14.25" spans="1:186">
      <c r="A988" s="15">
        <v>8150106</v>
      </c>
      <c r="B988" s="7">
        <f t="shared" ref="B988" si="20530">B975</f>
        <v>4104</v>
      </c>
      <c r="C988" s="7">
        <f t="shared" si="19932"/>
        <v>0</v>
      </c>
      <c r="D988" s="5" t="s">
        <v>766</v>
      </c>
      <c r="E988" s="2" t="s">
        <v>1707</v>
      </c>
      <c r="F988" s="31" t="s">
        <v>1483</v>
      </c>
      <c r="G988" s="31">
        <v>5</v>
      </c>
      <c r="H988" s="7" t="s">
        <v>191</v>
      </c>
      <c r="I988" s="7" t="s">
        <v>187</v>
      </c>
      <c r="J988" s="41">
        <v>1543</v>
      </c>
      <c r="K988" s="39">
        <v>601</v>
      </c>
      <c r="L988" s="80"/>
      <c r="M988" s="29" t="s">
        <v>193</v>
      </c>
      <c r="N988" s="4">
        <f t="shared" si="20385"/>
        <v>150</v>
      </c>
      <c r="O988" s="4">
        <f t="shared" si="20162"/>
        <v>150</v>
      </c>
      <c r="P988" s="40">
        <f t="shared" si="20163"/>
        <v>2005</v>
      </c>
      <c r="Q988" s="4"/>
      <c r="S988" s="48">
        <f t="shared" si="19934"/>
        <v>0</v>
      </c>
      <c r="T988" s="47" t="s">
        <v>194</v>
      </c>
      <c r="U988" s="7" t="s">
        <v>195</v>
      </c>
      <c r="V988" s="7" t="str">
        <f t="shared" si="20333"/>
        <v>1</v>
      </c>
      <c r="W988" s="7" t="str">
        <f t="shared" ref="W988" si="20531">IF(P988&gt;=50,"1","0")</f>
        <v>1</v>
      </c>
      <c r="X988" s="40">
        <v>0</v>
      </c>
      <c r="AB988" s="7" t="s">
        <v>195</v>
      </c>
      <c r="AC988" s="7">
        <v>0</v>
      </c>
      <c r="AD988" s="7" t="s">
        <v>195</v>
      </c>
      <c r="AE988" s="7" t="s">
        <v>195</v>
      </c>
      <c r="AF988" s="7" t="s">
        <v>195</v>
      </c>
      <c r="AG988" s="7" t="s">
        <v>195</v>
      </c>
      <c r="AH988" s="40">
        <v>0</v>
      </c>
      <c r="AI988" s="40">
        <v>0</v>
      </c>
      <c r="AJ988" s="40">
        <v>1</v>
      </c>
      <c r="AK988" s="40">
        <v>0</v>
      </c>
      <c r="AL988" s="40">
        <v>1</v>
      </c>
      <c r="AM988" s="40">
        <v>0</v>
      </c>
      <c r="AN988" s="40">
        <v>60</v>
      </c>
      <c r="AO988" s="40">
        <v>20000</v>
      </c>
      <c r="AP988" s="7" t="s">
        <v>656</v>
      </c>
      <c r="AQ988" s="4">
        <f t="shared" ref="AQ988" si="20532">AQ793</f>
        <v>3</v>
      </c>
      <c r="AR988" s="4">
        <f t="shared" si="20485"/>
        <v>161506</v>
      </c>
      <c r="AS988" s="7" t="s">
        <v>199</v>
      </c>
      <c r="AT988" s="48">
        <v>3</v>
      </c>
      <c r="AU988" s="48">
        <v>1</v>
      </c>
      <c r="AV988" s="48">
        <v>3</v>
      </c>
      <c r="AW988" s="48">
        <v>500</v>
      </c>
      <c r="AX988" s="48">
        <v>250</v>
      </c>
      <c r="AY988" s="48">
        <v>0</v>
      </c>
      <c r="AZ988" s="48">
        <v>0</v>
      </c>
      <c r="BE988" s="48">
        <v>0</v>
      </c>
      <c r="BF988" s="48">
        <v>1</v>
      </c>
      <c r="BG988" s="48">
        <f t="shared" si="20165"/>
        <v>1440</v>
      </c>
      <c r="BH988" s="48">
        <f t="shared" si="20166"/>
        <v>1440</v>
      </c>
      <c r="BI988" s="7">
        <v>0</v>
      </c>
      <c r="BJ988" s="7">
        <v>0</v>
      </c>
      <c r="BK988" s="7">
        <v>0</v>
      </c>
      <c r="BL988" s="7">
        <v>0</v>
      </c>
      <c r="BM988" s="7">
        <v>0</v>
      </c>
      <c r="BN988" s="7">
        <v>0</v>
      </c>
      <c r="BO988" s="7">
        <v>0</v>
      </c>
      <c r="BP988" s="7">
        <v>0</v>
      </c>
      <c r="BQ988" s="7">
        <v>0</v>
      </c>
      <c r="BR988" s="7">
        <v>0</v>
      </c>
      <c r="BS988" s="7">
        <v>0</v>
      </c>
      <c r="BT988" s="7">
        <v>0</v>
      </c>
      <c r="BU988" s="7">
        <v>0</v>
      </c>
      <c r="BV988" s="7">
        <v>0</v>
      </c>
      <c r="BW988" s="7">
        <v>0</v>
      </c>
      <c r="BX988" s="7">
        <v>0</v>
      </c>
      <c r="BY988" s="7">
        <v>0</v>
      </c>
      <c r="BZ988" s="7">
        <v>0</v>
      </c>
      <c r="CA988" s="7">
        <v>0</v>
      </c>
      <c r="CB988" s="7">
        <v>0</v>
      </c>
      <c r="CC988" s="7">
        <v>0</v>
      </c>
      <c r="CD988" s="7">
        <v>0</v>
      </c>
      <c r="CE988" s="7">
        <v>0</v>
      </c>
      <c r="CF988" s="7">
        <v>0</v>
      </c>
      <c r="CG988" s="7">
        <v>0</v>
      </c>
      <c r="CH988" s="7">
        <v>0</v>
      </c>
      <c r="CI988" s="7">
        <v>0</v>
      </c>
      <c r="CJ988" s="7">
        <v>0</v>
      </c>
      <c r="CK988" s="7">
        <v>0</v>
      </c>
      <c r="CL988" s="40">
        <v>0</v>
      </c>
      <c r="CM988" s="40">
        <v>0</v>
      </c>
      <c r="CN988" s="40">
        <v>0</v>
      </c>
      <c r="CO988" s="40">
        <v>0</v>
      </c>
      <c r="CP988" s="7">
        <v>0</v>
      </c>
      <c r="CQ988" s="7">
        <v>0</v>
      </c>
      <c r="CR988" s="7">
        <v>0</v>
      </c>
      <c r="CS988" s="40">
        <v>0</v>
      </c>
      <c r="CT988" s="7">
        <v>0</v>
      </c>
      <c r="CU988" s="7">
        <v>0</v>
      </c>
      <c r="CV988" s="4"/>
      <c r="CW988" s="4"/>
      <c r="CX988" s="4" t="str">
        <f t="shared" ref="CX988" si="20533">IF(CX793="","",CX793)</f>
        <v>3da_weapon_changjian01_s</v>
      </c>
      <c r="CY988" s="4" t="str">
        <f t="shared" ref="CY988" si="20534">IF(CY793="","",CY793)</f>
        <v>3da_weapon_changjian01_b</v>
      </c>
      <c r="CZ988" s="4" t="str">
        <f t="shared" si="20488"/>
        <v/>
      </c>
      <c r="DA988" s="4" t="str">
        <f t="shared" ref="DA988" si="20535">IF(DA793="","",DA793)</f>
        <v/>
      </c>
      <c r="DB988" s="4" t="str">
        <f t="shared" si="20439"/>
        <v>CS_Rhand</v>
      </c>
      <c r="DC988" s="4" t="str">
        <f t="shared" ref="DC988" si="20536">IF(DC793="","",DC793)</f>
        <v>CS_Rhand</v>
      </c>
      <c r="DD988" s="7">
        <v>2</v>
      </c>
      <c r="DE988" s="7">
        <v>30</v>
      </c>
      <c r="DF988" s="7">
        <v>60</v>
      </c>
      <c r="DH988" s="4">
        <f t="shared" ref="DH988" si="20537">IF(DH793="","",DH793)</f>
        <v>13</v>
      </c>
      <c r="DI988" s="4">
        <f t="shared" ref="DI988" si="20538">IF(DI793="","",DI793)</f>
        <v>2</v>
      </c>
      <c r="DJ988" s="4">
        <f t="shared" ref="DJ988" si="20539">IF(DJ793="","",DJ793)</f>
        <v>4</v>
      </c>
      <c r="DK988" s="4">
        <f t="shared" ref="DK988" si="20540">IF(DK793="","",DK793)</f>
        <v>7</v>
      </c>
      <c r="DL988" s="4">
        <f t="shared" si="20292"/>
        <v>8</v>
      </c>
      <c r="DX988" s="7">
        <f t="shared" si="20314"/>
        <v>8150106</v>
      </c>
      <c r="DY988" s="7"/>
      <c r="DZ988" s="67">
        <v>10000</v>
      </c>
      <c r="EA988" s="2" t="s">
        <v>1701</v>
      </c>
      <c r="EB988" s="85">
        <v>210</v>
      </c>
      <c r="EC988" s="2" t="s">
        <v>1702</v>
      </c>
      <c r="ED988" s="2">
        <v>2021</v>
      </c>
      <c r="EE988" s="2">
        <v>3003</v>
      </c>
      <c r="EF988" s="7">
        <v>50</v>
      </c>
      <c r="EG988" s="20"/>
      <c r="EH988" s="20"/>
      <c r="EI988" s="4">
        <f t="shared" ref="EI988" si="20541">IF(EI793="","",EI793)</f>
        <v>40012</v>
      </c>
      <c r="EJ988" s="4">
        <f t="shared" ref="EJ988" si="20542">IF(EJ793="","",EJ793)</f>
        <v>1</v>
      </c>
      <c r="EK988" s="4">
        <f t="shared" ref="EK988" si="20543">IF(EK793="","",EK793)</f>
        <v>40013</v>
      </c>
      <c r="EL988" s="4">
        <f t="shared" ref="EL988" si="20544">IF(EL793="","",EL793)</f>
        <v>1</v>
      </c>
      <c r="EM988" s="4">
        <f t="shared" ref="EM988" si="20545">IF(EM793="","",EM793)</f>
        <v>40013</v>
      </c>
      <c r="EN988" s="4">
        <f t="shared" ref="EN988" si="20546">IF(EN793="","",EN793)</f>
        <v>1</v>
      </c>
      <c r="EO988" s="4">
        <f t="shared" ref="EO988" si="20547">IF(EO793="","",EO793)</f>
        <v>40013</v>
      </c>
      <c r="EP988" s="4">
        <f t="shared" ref="EP988" si="20548">IF(EP793="","",EP793)</f>
        <v>1</v>
      </c>
      <c r="EQ988" s="4">
        <f t="shared" ref="EQ988" si="20549">IF(EQ793="","",EQ793)</f>
        <v>40013</v>
      </c>
      <c r="ER988" s="4">
        <f t="shared" si="20401"/>
        <v>1</v>
      </c>
      <c r="ES988" s="4">
        <f t="shared" si="20376"/>
        <v>40013</v>
      </c>
      <c r="ET988" s="4">
        <f t="shared" ref="ET988" si="20550">IF(ET793="","",ET793)</f>
        <v>1</v>
      </c>
      <c r="EU988" s="4">
        <f t="shared" si="20352"/>
        <v>40013</v>
      </c>
      <c r="EV988" s="4">
        <f t="shared" si="20060"/>
        <v>1</v>
      </c>
      <c r="EW988" s="4">
        <f t="shared" si="20060"/>
        <v>40013</v>
      </c>
      <c r="EX988" s="4">
        <f t="shared" si="20060"/>
        <v>1</v>
      </c>
      <c r="EY988" s="4">
        <f t="shared" si="20060"/>
        <v>40013</v>
      </c>
      <c r="EZ988" s="4">
        <f t="shared" si="20480"/>
        <v>1</v>
      </c>
      <c r="FA988" s="4">
        <f t="shared" si="20480"/>
        <v>40013</v>
      </c>
      <c r="FB988" s="4">
        <f t="shared" si="20429"/>
        <v>1</v>
      </c>
      <c r="FC988" s="4">
        <f t="shared" ref="FC988" si="20551">IF(FC793="","",FC793)</f>
        <v>40013</v>
      </c>
      <c r="FD988" s="4">
        <f t="shared" si="20431"/>
        <v>1</v>
      </c>
      <c r="FE988" s="4">
        <f t="shared" ref="FE988" si="20552">IF(FE793="","",FE793)</f>
        <v>20100</v>
      </c>
      <c r="FF988" s="4">
        <f t="shared" si="20282"/>
        <v>1</v>
      </c>
      <c r="FG988" s="4">
        <f t="shared" si="20259"/>
        <v>20100</v>
      </c>
      <c r="FH988" s="4">
        <f t="shared" si="20160"/>
        <v>1</v>
      </c>
      <c r="FR988" s="2">
        <v>99999</v>
      </c>
      <c r="FS988" s="2">
        <v>0</v>
      </c>
      <c r="FT988" s="4">
        <v>10000</v>
      </c>
      <c r="FU988" s="4"/>
      <c r="FV988" s="4"/>
      <c r="FW988" s="4"/>
      <c r="FX988" s="4"/>
      <c r="FY988" s="4"/>
      <c r="FZ988" s="77">
        <v>0</v>
      </c>
      <c r="GA988" s="2">
        <v>1</v>
      </c>
      <c r="GB988" s="2">
        <v>30</v>
      </c>
      <c r="GC988" s="2">
        <v>1</v>
      </c>
      <c r="GD988"/>
    </row>
    <row r="989" s="2" customFormat="1" ht="14.25" spans="1:186">
      <c r="A989" s="15">
        <v>8150207</v>
      </c>
      <c r="B989" s="7">
        <f t="shared" ref="B989" si="20553">B976</f>
        <v>312</v>
      </c>
      <c r="C989" s="7">
        <f t="shared" si="19932"/>
        <v>3</v>
      </c>
      <c r="D989" s="5" t="s">
        <v>768</v>
      </c>
      <c r="E989" s="2" t="s">
        <v>1708</v>
      </c>
      <c r="F989" s="31" t="s">
        <v>1483</v>
      </c>
      <c r="G989" s="31">
        <v>5</v>
      </c>
      <c r="H989" s="7" t="s">
        <v>191</v>
      </c>
      <c r="I989" s="7" t="s">
        <v>187</v>
      </c>
      <c r="J989" s="37">
        <v>1454</v>
      </c>
      <c r="K989" s="39">
        <v>1432</v>
      </c>
      <c r="L989" s="80"/>
      <c r="M989" s="29" t="s">
        <v>193</v>
      </c>
      <c r="N989" s="4">
        <f t="shared" si="20385"/>
        <v>150</v>
      </c>
      <c r="O989" s="4">
        <f t="shared" si="20162"/>
        <v>150</v>
      </c>
      <c r="P989" s="40">
        <f t="shared" si="20163"/>
        <v>2305</v>
      </c>
      <c r="Q989" s="4"/>
      <c r="S989" s="48">
        <f t="shared" si="19934"/>
        <v>1</v>
      </c>
      <c r="T989" s="47" t="s">
        <v>194</v>
      </c>
      <c r="U989" s="7" t="s">
        <v>195</v>
      </c>
      <c r="V989" s="7" t="str">
        <f t="shared" si="20333"/>
        <v>1</v>
      </c>
      <c r="W989" s="7" t="str">
        <f t="shared" ref="W989" si="20554">IF(P989&gt;=50,"1","0")</f>
        <v>1</v>
      </c>
      <c r="X989" s="40">
        <v>0</v>
      </c>
      <c r="AB989" s="7" t="s">
        <v>195</v>
      </c>
      <c r="AC989" s="7">
        <v>0</v>
      </c>
      <c r="AD989" s="7" t="s">
        <v>195</v>
      </c>
      <c r="AE989" s="7" t="s">
        <v>195</v>
      </c>
      <c r="AF989" s="7" t="s">
        <v>195</v>
      </c>
      <c r="AG989" s="7" t="s">
        <v>195</v>
      </c>
      <c r="AH989" s="40">
        <v>0</v>
      </c>
      <c r="AI989" s="40">
        <v>0</v>
      </c>
      <c r="AJ989" s="40">
        <v>1</v>
      </c>
      <c r="AK989" s="40">
        <v>0</v>
      </c>
      <c r="AL989" s="40">
        <v>1</v>
      </c>
      <c r="AM989" s="40">
        <v>0</v>
      </c>
      <c r="AN989" s="40">
        <v>60</v>
      </c>
      <c r="AO989" s="40">
        <v>20000</v>
      </c>
      <c r="AP989" s="7" t="s">
        <v>659</v>
      </c>
      <c r="AQ989" s="4">
        <f t="shared" ref="AQ989" si="20555">AQ794</f>
        <v>3</v>
      </c>
      <c r="AR989" s="4">
        <f t="shared" si="20485"/>
        <v>161506</v>
      </c>
      <c r="AS989" s="7" t="s">
        <v>199</v>
      </c>
      <c r="AT989" s="48">
        <v>3</v>
      </c>
      <c r="AU989" s="48">
        <v>1</v>
      </c>
      <c r="AV989" s="48">
        <v>3</v>
      </c>
      <c r="AW989" s="48">
        <v>500</v>
      </c>
      <c r="AX989" s="48">
        <v>250</v>
      </c>
      <c r="AY989" s="48">
        <v>0</v>
      </c>
      <c r="AZ989" s="48">
        <v>0</v>
      </c>
      <c r="BE989" s="48">
        <v>0</v>
      </c>
      <c r="BF989" s="48">
        <v>1</v>
      </c>
      <c r="BG989" s="48">
        <f t="shared" si="20165"/>
        <v>1440</v>
      </c>
      <c r="BH989" s="48">
        <f t="shared" si="20166"/>
        <v>1440</v>
      </c>
      <c r="BI989" s="7">
        <v>0</v>
      </c>
      <c r="BJ989" s="7">
        <v>0</v>
      </c>
      <c r="BK989" s="7">
        <v>0</v>
      </c>
      <c r="BL989" s="7">
        <v>0</v>
      </c>
      <c r="BM989" s="7">
        <v>0</v>
      </c>
      <c r="BN989" s="7">
        <v>0</v>
      </c>
      <c r="BO989" s="7">
        <v>0</v>
      </c>
      <c r="BP989" s="7">
        <v>0</v>
      </c>
      <c r="BQ989" s="7">
        <v>0</v>
      </c>
      <c r="BR989" s="7">
        <v>0</v>
      </c>
      <c r="BS989" s="7">
        <v>0</v>
      </c>
      <c r="BT989" s="7">
        <v>0</v>
      </c>
      <c r="BU989" s="7">
        <v>0</v>
      </c>
      <c r="BV989" s="7">
        <v>0</v>
      </c>
      <c r="BW989" s="7">
        <v>0</v>
      </c>
      <c r="BX989" s="7">
        <v>0</v>
      </c>
      <c r="BY989" s="7">
        <v>0</v>
      </c>
      <c r="BZ989" s="7">
        <v>0</v>
      </c>
      <c r="CA989" s="7">
        <v>0</v>
      </c>
      <c r="CB989" s="7">
        <v>0</v>
      </c>
      <c r="CC989" s="7">
        <v>0</v>
      </c>
      <c r="CD989" s="7">
        <v>0</v>
      </c>
      <c r="CE989" s="7">
        <v>0</v>
      </c>
      <c r="CF989" s="7">
        <v>0</v>
      </c>
      <c r="CG989" s="7">
        <v>0</v>
      </c>
      <c r="CH989" s="7">
        <v>0</v>
      </c>
      <c r="CI989" s="7">
        <v>0</v>
      </c>
      <c r="CJ989" s="7">
        <v>0</v>
      </c>
      <c r="CK989" s="7">
        <v>0</v>
      </c>
      <c r="CL989" s="40">
        <v>0</v>
      </c>
      <c r="CM989" s="40">
        <v>0</v>
      </c>
      <c r="CN989" s="40">
        <v>0</v>
      </c>
      <c r="CO989" s="40">
        <v>0</v>
      </c>
      <c r="CP989" s="7">
        <v>0</v>
      </c>
      <c r="CQ989" s="7">
        <v>0</v>
      </c>
      <c r="CR989" s="7">
        <v>0</v>
      </c>
      <c r="CS989" s="40">
        <v>0</v>
      </c>
      <c r="CT989" s="7">
        <v>0</v>
      </c>
      <c r="CU989" s="7">
        <v>0</v>
      </c>
      <c r="CV989" s="4"/>
      <c r="CW989" s="4"/>
      <c r="CX989" s="4" t="str">
        <f t="shared" ref="CX989" si="20556">IF(CX794="","",CX794)</f>
        <v/>
      </c>
      <c r="CY989" s="4" t="str">
        <f t="shared" ref="CY989" si="20557">IF(CY794="","",CY794)</f>
        <v/>
      </c>
      <c r="CZ989" s="4" t="str">
        <f t="shared" si="20488"/>
        <v/>
      </c>
      <c r="DA989" s="4" t="str">
        <f t="shared" ref="DA989" si="20558">IF(DA794="","",DA794)</f>
        <v/>
      </c>
      <c r="DB989" s="4" t="str">
        <f t="shared" si="20439"/>
        <v/>
      </c>
      <c r="DC989" s="4" t="str">
        <f t="shared" ref="DC989" si="20559">IF(DC794="","",DC794)</f>
        <v/>
      </c>
      <c r="DD989" s="7">
        <v>2</v>
      </c>
      <c r="DE989" s="7">
        <v>30</v>
      </c>
      <c r="DF989" s="7">
        <v>60</v>
      </c>
      <c r="DH989" s="4">
        <f t="shared" ref="DH989" si="20560">IF(DH794="","",DH794)</f>
        <v>13</v>
      </c>
      <c r="DI989" s="4">
        <f t="shared" ref="DI989" si="20561">IF(DI794="","",DI794)</f>
        <v>1</v>
      </c>
      <c r="DJ989" s="4">
        <f t="shared" ref="DJ989:DJ995" si="20562">IF(DJ794="","",DJ794)</f>
        <v>3</v>
      </c>
      <c r="DK989" s="4">
        <f t="shared" ref="DK989" si="20563">IF(DK794="","",DK794)</f>
        <v>5</v>
      </c>
      <c r="DL989" s="4">
        <f t="shared" si="20292"/>
        <v>7</v>
      </c>
      <c r="DX989" s="7">
        <f t="shared" si="20314"/>
        <v>8150207</v>
      </c>
      <c r="DY989" s="7"/>
      <c r="DZ989" s="67">
        <v>10000</v>
      </c>
      <c r="EA989" s="2" t="s">
        <v>1701</v>
      </c>
      <c r="EB989" s="85">
        <v>210</v>
      </c>
      <c r="EC989" s="2" t="s">
        <v>1702</v>
      </c>
      <c r="ED989" s="2">
        <v>2024</v>
      </c>
      <c r="EE989" s="2">
        <v>3004</v>
      </c>
      <c r="EF989" s="7">
        <v>50</v>
      </c>
      <c r="EG989" s="20"/>
      <c r="EH989" s="20"/>
      <c r="EI989" s="4">
        <f t="shared" ref="EI989" si="20564">IF(EI794="","",EI794)</f>
        <v>40012</v>
      </c>
      <c r="EJ989" s="4">
        <f t="shared" ref="EJ989" si="20565">IF(EJ794="","",EJ794)</f>
        <v>1</v>
      </c>
      <c r="EK989" s="4">
        <f t="shared" ref="EK989" si="20566">IF(EK794="","",EK794)</f>
        <v>40013</v>
      </c>
      <c r="EL989" s="4">
        <f t="shared" ref="EL989" si="20567">IF(EL794="","",EL794)</f>
        <v>1</v>
      </c>
      <c r="EM989" s="4">
        <f t="shared" ref="EM989" si="20568">IF(EM794="","",EM794)</f>
        <v>40013</v>
      </c>
      <c r="EN989" s="4">
        <f t="shared" ref="EN989" si="20569">IF(EN794="","",EN794)</f>
        <v>1</v>
      </c>
      <c r="EO989" s="4">
        <f t="shared" ref="EO989" si="20570">IF(EO794="","",EO794)</f>
        <v>40013</v>
      </c>
      <c r="EP989" s="4">
        <f t="shared" ref="EP989" si="20571">IF(EP794="","",EP794)</f>
        <v>1</v>
      </c>
      <c r="EQ989" s="4">
        <f t="shared" ref="EQ989" si="20572">IF(EQ794="","",EQ794)</f>
        <v>40013</v>
      </c>
      <c r="ER989" s="4">
        <f t="shared" ref="ER989" si="20573">IF(ER794="","",ER794)</f>
        <v>1</v>
      </c>
      <c r="ES989" s="4">
        <f t="shared" ref="ES989" si="20574">IF(ES794="","",ES794)</f>
        <v>40013</v>
      </c>
      <c r="ET989" s="4">
        <f t="shared" ref="ET989" si="20575">IF(ET794="","",ET794)</f>
        <v>1</v>
      </c>
      <c r="EU989" s="4">
        <f t="shared" ref="EU989" si="20576">IF(EU794="","",EU794)</f>
        <v>40013</v>
      </c>
      <c r="EV989" s="4">
        <f t="shared" ref="EV989:EY995" si="20577">IF(EV794="","",EV794)</f>
        <v>1</v>
      </c>
      <c r="EW989" s="4">
        <f t="shared" si="20577"/>
        <v>40013</v>
      </c>
      <c r="EX989" s="4">
        <f t="shared" si="20577"/>
        <v>1</v>
      </c>
      <c r="EY989" s="4">
        <f t="shared" si="20577"/>
        <v>40013</v>
      </c>
      <c r="EZ989" s="4">
        <f t="shared" si="20480"/>
        <v>1</v>
      </c>
      <c r="FA989" s="4">
        <f t="shared" si="20480"/>
        <v>40013</v>
      </c>
      <c r="FB989" s="4">
        <f t="shared" ref="FB989" si="20578">IF(FB794="","",FB794)</f>
        <v>1</v>
      </c>
      <c r="FC989" s="4">
        <f t="shared" ref="FC989" si="20579">IF(FC794="","",FC794)</f>
        <v>40013</v>
      </c>
      <c r="FD989" s="4">
        <f t="shared" ref="FD989" si="20580">IF(FD794="","",FD794)</f>
        <v>1</v>
      </c>
      <c r="FE989" s="4">
        <f t="shared" ref="FE989" si="20581">IF(FE794="","",FE794)</f>
        <v>20100</v>
      </c>
      <c r="FF989" s="4">
        <f t="shared" ref="FF989" si="20582">IF(FF794="","",FF794)</f>
        <v>1</v>
      </c>
      <c r="FG989" s="4">
        <f t="shared" ref="FG989" si="20583">IF(FG794="","",FG794)</f>
        <v>20100</v>
      </c>
      <c r="FH989" s="4">
        <f t="shared" si="20160"/>
        <v>1</v>
      </c>
      <c r="FR989" s="2">
        <v>99999</v>
      </c>
      <c r="FS989" s="2">
        <v>0</v>
      </c>
      <c r="FT989" s="4">
        <v>10000</v>
      </c>
      <c r="FU989" s="4"/>
      <c r="FV989" s="4"/>
      <c r="FW989" s="4"/>
      <c r="FX989" s="4"/>
      <c r="FY989" s="4"/>
      <c r="FZ989" s="77">
        <v>0</v>
      </c>
      <c r="GA989" s="2">
        <v>1</v>
      </c>
      <c r="GB989" s="2">
        <v>30</v>
      </c>
      <c r="GC989" s="2">
        <v>1</v>
      </c>
      <c r="GD989"/>
    </row>
    <row r="990" s="2" customFormat="1" ht="14.25" spans="1:186">
      <c r="A990" s="15">
        <v>8150208</v>
      </c>
      <c r="B990" s="7">
        <f t="shared" ref="B990:B995" si="20584">B977</f>
        <v>568</v>
      </c>
      <c r="C990" s="7">
        <f t="shared" si="19932"/>
        <v>3</v>
      </c>
      <c r="D990" s="5" t="s">
        <v>770</v>
      </c>
      <c r="E990" s="2" t="s">
        <v>1709</v>
      </c>
      <c r="F990" s="31" t="s">
        <v>1483</v>
      </c>
      <c r="G990" s="31">
        <v>5</v>
      </c>
      <c r="H990" s="7" t="s">
        <v>191</v>
      </c>
      <c r="I990" s="7" t="s">
        <v>187</v>
      </c>
      <c r="J990" s="37">
        <v>1443</v>
      </c>
      <c r="K990" s="39">
        <v>1436</v>
      </c>
      <c r="L990" s="80"/>
      <c r="M990" s="29" t="s">
        <v>193</v>
      </c>
      <c r="N990" s="4">
        <f t="shared" si="20385"/>
        <v>150</v>
      </c>
      <c r="O990" s="4">
        <f t="shared" si="20162"/>
        <v>150</v>
      </c>
      <c r="P990" s="40">
        <f t="shared" si="20163"/>
        <v>2305</v>
      </c>
      <c r="Q990" s="4"/>
      <c r="S990" s="48">
        <f t="shared" si="19934"/>
        <v>2</v>
      </c>
      <c r="T990" s="47" t="s">
        <v>194</v>
      </c>
      <c r="U990" s="7" t="s">
        <v>195</v>
      </c>
      <c r="V990" s="7" t="str">
        <f t="shared" si="20333"/>
        <v>1</v>
      </c>
      <c r="W990" s="7" t="str">
        <f t="shared" ref="W990:W995" si="20585">IF(P990&gt;=50,"1","0")</f>
        <v>1</v>
      </c>
      <c r="X990" s="40">
        <v>0</v>
      </c>
      <c r="AB990" s="7" t="s">
        <v>195</v>
      </c>
      <c r="AC990" s="7">
        <v>0</v>
      </c>
      <c r="AD990" s="7" t="s">
        <v>195</v>
      </c>
      <c r="AE990" s="7" t="s">
        <v>195</v>
      </c>
      <c r="AF990" s="7" t="s">
        <v>195</v>
      </c>
      <c r="AG990" s="7" t="s">
        <v>195</v>
      </c>
      <c r="AH990" s="40">
        <v>0</v>
      </c>
      <c r="AI990" s="40">
        <v>0</v>
      </c>
      <c r="AJ990" s="40">
        <v>1</v>
      </c>
      <c r="AK990" s="40">
        <v>0</v>
      </c>
      <c r="AL990" s="40">
        <v>1</v>
      </c>
      <c r="AM990" s="40">
        <v>0</v>
      </c>
      <c r="AN990" s="40">
        <v>60</v>
      </c>
      <c r="AO990" s="40">
        <v>20000</v>
      </c>
      <c r="AP990" s="7" t="s">
        <v>662</v>
      </c>
      <c r="AQ990" s="4">
        <f t="shared" ref="AQ990:AQ995" si="20586">AQ795</f>
        <v>3</v>
      </c>
      <c r="AR990" s="4">
        <f t="shared" si="20485"/>
        <v>161506</v>
      </c>
      <c r="AS990" s="7" t="s">
        <v>199</v>
      </c>
      <c r="AT990" s="48">
        <v>3</v>
      </c>
      <c r="AU990" s="48">
        <v>1</v>
      </c>
      <c r="AV990" s="48">
        <v>3</v>
      </c>
      <c r="AW990" s="48">
        <v>500</v>
      </c>
      <c r="AX990" s="48">
        <v>250</v>
      </c>
      <c r="AY990" s="48">
        <v>0</v>
      </c>
      <c r="AZ990" s="48">
        <v>0</v>
      </c>
      <c r="BE990" s="48">
        <v>0</v>
      </c>
      <c r="BF990" s="48">
        <v>1</v>
      </c>
      <c r="BG990" s="48">
        <f t="shared" si="20165"/>
        <v>1440</v>
      </c>
      <c r="BH990" s="48">
        <f t="shared" si="20166"/>
        <v>1440</v>
      </c>
      <c r="BI990" s="7">
        <v>0</v>
      </c>
      <c r="BJ990" s="7">
        <v>0</v>
      </c>
      <c r="BK990" s="7">
        <v>0</v>
      </c>
      <c r="BL990" s="7">
        <v>0</v>
      </c>
      <c r="BM990" s="7">
        <v>0</v>
      </c>
      <c r="BN990" s="7">
        <v>0</v>
      </c>
      <c r="BO990" s="7">
        <v>0</v>
      </c>
      <c r="BP990" s="7">
        <v>0</v>
      </c>
      <c r="BQ990" s="7">
        <v>0</v>
      </c>
      <c r="BR990" s="7">
        <v>0</v>
      </c>
      <c r="BS990" s="7">
        <v>0</v>
      </c>
      <c r="BT990" s="7">
        <v>0</v>
      </c>
      <c r="BU990" s="7">
        <v>0</v>
      </c>
      <c r="BV990" s="7">
        <v>0</v>
      </c>
      <c r="BW990" s="7">
        <v>0</v>
      </c>
      <c r="BX990" s="7">
        <v>0</v>
      </c>
      <c r="BY990" s="7">
        <v>0</v>
      </c>
      <c r="BZ990" s="7">
        <v>0</v>
      </c>
      <c r="CA990" s="7">
        <v>0</v>
      </c>
      <c r="CB990" s="7">
        <v>0</v>
      </c>
      <c r="CC990" s="7">
        <v>0</v>
      </c>
      <c r="CD990" s="7">
        <v>0</v>
      </c>
      <c r="CE990" s="7">
        <v>0</v>
      </c>
      <c r="CF990" s="7">
        <v>0</v>
      </c>
      <c r="CG990" s="7">
        <v>0</v>
      </c>
      <c r="CH990" s="7">
        <v>0</v>
      </c>
      <c r="CI990" s="7">
        <v>0</v>
      </c>
      <c r="CJ990" s="7">
        <v>0</v>
      </c>
      <c r="CK990" s="7">
        <v>0</v>
      </c>
      <c r="CL990" s="40">
        <v>0</v>
      </c>
      <c r="CM990" s="40">
        <v>0</v>
      </c>
      <c r="CN990" s="40">
        <v>0</v>
      </c>
      <c r="CO990" s="40">
        <v>0</v>
      </c>
      <c r="CP990" s="7">
        <v>0</v>
      </c>
      <c r="CQ990" s="7">
        <v>0</v>
      </c>
      <c r="CR990" s="7">
        <v>0</v>
      </c>
      <c r="CS990" s="40">
        <v>0</v>
      </c>
      <c r="CT990" s="7">
        <v>0</v>
      </c>
      <c r="CU990" s="7">
        <v>0</v>
      </c>
      <c r="CV990" s="4"/>
      <c r="CW990" s="4"/>
      <c r="CX990" s="4" t="str">
        <f t="shared" ref="CX990" si="20587">IF(CX795="","",CX795)</f>
        <v/>
      </c>
      <c r="CY990" s="4" t="str">
        <f t="shared" ref="CY990:CY995" si="20588">IF(CY795="","",CY795)</f>
        <v/>
      </c>
      <c r="CZ990" s="4" t="str">
        <f t="shared" si="20488"/>
        <v/>
      </c>
      <c r="DA990" s="4" t="str">
        <f t="shared" ref="DA990" si="20589">IF(DA795="","",DA795)</f>
        <v/>
      </c>
      <c r="DB990" s="4" t="str">
        <f t="shared" si="20439"/>
        <v/>
      </c>
      <c r="DC990" s="4" t="str">
        <f t="shared" ref="DC990:DC995" si="20590">IF(DC795="","",DC795)</f>
        <v/>
      </c>
      <c r="DD990" s="7">
        <v>2</v>
      </c>
      <c r="DE990" s="7">
        <v>30</v>
      </c>
      <c r="DF990" s="7">
        <v>60</v>
      </c>
      <c r="DH990" s="4">
        <f t="shared" ref="DH990" si="20591">IF(DH795="","",DH795)</f>
        <v>13</v>
      </c>
      <c r="DI990" s="4">
        <f t="shared" ref="DI990:DI995" si="20592">IF(DI795="","",DI795)</f>
        <v>1</v>
      </c>
      <c r="DJ990" s="4">
        <f t="shared" si="20562"/>
        <v>3</v>
      </c>
      <c r="DK990" s="4">
        <f t="shared" ref="DK990:DK995" si="20593">IF(DK795="","",DK795)</f>
        <v>5</v>
      </c>
      <c r="DL990" s="4">
        <f t="shared" si="20292"/>
        <v>7</v>
      </c>
      <c r="DX990" s="7">
        <f t="shared" si="20314"/>
        <v>8150208</v>
      </c>
      <c r="DY990" s="7"/>
      <c r="DZ990" s="67">
        <v>10000</v>
      </c>
      <c r="EA990" s="2" t="s">
        <v>1701</v>
      </c>
      <c r="EB990" s="85">
        <v>210</v>
      </c>
      <c r="EC990" s="2" t="s">
        <v>1702</v>
      </c>
      <c r="ED990" s="2">
        <v>2024</v>
      </c>
      <c r="EE990" s="2">
        <v>3004</v>
      </c>
      <c r="EF990" s="7">
        <v>50</v>
      </c>
      <c r="EG990" s="20"/>
      <c r="EH990" s="20"/>
      <c r="EI990" s="4">
        <f t="shared" ref="EI990" si="20594">IF(EI795="","",EI795)</f>
        <v>40012</v>
      </c>
      <c r="EJ990" s="4">
        <f t="shared" ref="EJ990:EJ995" si="20595">IF(EJ795="","",EJ795)</f>
        <v>1</v>
      </c>
      <c r="EK990" s="4">
        <f t="shared" ref="EK990" si="20596">IF(EK795="","",EK795)</f>
        <v>40013</v>
      </c>
      <c r="EL990" s="4">
        <f t="shared" ref="EL990" si="20597">IF(EL795="","",EL795)</f>
        <v>1</v>
      </c>
      <c r="EM990" s="4">
        <f t="shared" ref="EM990" si="20598">IF(EM795="","",EM795)</f>
        <v>40013</v>
      </c>
      <c r="EN990" s="4">
        <f t="shared" ref="EN990" si="20599">IF(EN795="","",EN795)</f>
        <v>1</v>
      </c>
      <c r="EO990" s="4">
        <f t="shared" ref="EO990" si="20600">IF(EO795="","",EO795)</f>
        <v>40013</v>
      </c>
      <c r="EP990" s="4">
        <f t="shared" ref="EP990" si="20601">IF(EP795="","",EP795)</f>
        <v>1</v>
      </c>
      <c r="EQ990" s="4">
        <f t="shared" ref="EQ990" si="20602">IF(EQ795="","",EQ795)</f>
        <v>40013</v>
      </c>
      <c r="ER990" s="4">
        <f t="shared" ref="ER990" si="20603">IF(ER795="","",ER795)</f>
        <v>1</v>
      </c>
      <c r="ES990" s="4">
        <f t="shared" ref="ES990" si="20604">IF(ES795="","",ES795)</f>
        <v>40013</v>
      </c>
      <c r="ET990" s="4">
        <f t="shared" ref="ET990" si="20605">IF(ET795="","",ET795)</f>
        <v>1</v>
      </c>
      <c r="EU990" s="4">
        <f t="shared" ref="EU990:EU995" si="20606">IF(EU795="","",EU795)</f>
        <v>40013</v>
      </c>
      <c r="EV990" s="4">
        <f t="shared" si="20577"/>
        <v>1</v>
      </c>
      <c r="EW990" s="4">
        <f t="shared" si="20577"/>
        <v>40013</v>
      </c>
      <c r="EX990" s="4">
        <f t="shared" si="20577"/>
        <v>1</v>
      </c>
      <c r="EY990" s="4">
        <f t="shared" si="20577"/>
        <v>40013</v>
      </c>
      <c r="EZ990" s="4">
        <f t="shared" ref="EZ990" si="20607">IF(EZ795="","",EZ795)</f>
        <v>1</v>
      </c>
      <c r="FA990" s="4">
        <f t="shared" ref="FA990" si="20608">IF(FA795="","",FA795)</f>
        <v>40013</v>
      </c>
      <c r="FB990" s="4">
        <f t="shared" ref="FB990:FB995" si="20609">IF(FB795="","",FB795)</f>
        <v>1</v>
      </c>
      <c r="FC990" s="4">
        <f t="shared" ref="FC990" si="20610">IF(FC795="","",FC795)</f>
        <v>40013</v>
      </c>
      <c r="FD990" s="4">
        <f t="shared" ref="FD990:FD995" si="20611">IF(FD795="","",FD795)</f>
        <v>1</v>
      </c>
      <c r="FE990" s="4">
        <f t="shared" ref="FE990" si="20612">IF(FE795="","",FE795)</f>
        <v>20100</v>
      </c>
      <c r="FF990" s="4">
        <f t="shared" ref="FF990" si="20613">IF(FF795="","",FF795)</f>
        <v>1</v>
      </c>
      <c r="FG990" s="4">
        <f t="shared" ref="FG990:FG995" si="20614">IF(FG795="","",FG795)</f>
        <v>20100</v>
      </c>
      <c r="FH990" s="4">
        <f t="shared" si="20160"/>
        <v>1</v>
      </c>
      <c r="FR990" s="2">
        <v>99999</v>
      </c>
      <c r="FS990" s="2">
        <v>0</v>
      </c>
      <c r="FT990" s="4">
        <v>10000</v>
      </c>
      <c r="FU990" s="4"/>
      <c r="FV990" s="4"/>
      <c r="FW990" s="4"/>
      <c r="FX990" s="4"/>
      <c r="FY990" s="4"/>
      <c r="FZ990" s="77">
        <v>0</v>
      </c>
      <c r="GA990" s="2">
        <v>1</v>
      </c>
      <c r="GB990" s="2">
        <v>30</v>
      </c>
      <c r="GC990" s="2">
        <v>1</v>
      </c>
      <c r="GD990"/>
    </row>
    <row r="991" s="2" customFormat="1" ht="14.25" spans="1:186">
      <c r="A991" s="15">
        <v>8150309</v>
      </c>
      <c r="B991" s="7">
        <f t="shared" si="20584"/>
        <v>1640</v>
      </c>
      <c r="C991" s="7">
        <f t="shared" si="19932"/>
        <v>1</v>
      </c>
      <c r="D991" s="5" t="s">
        <v>772</v>
      </c>
      <c r="E991" s="2" t="s">
        <v>1710</v>
      </c>
      <c r="F991" s="31" t="s">
        <v>1483</v>
      </c>
      <c r="G991" s="31">
        <v>5</v>
      </c>
      <c r="H991" s="7" t="s">
        <v>191</v>
      </c>
      <c r="I991" s="7" t="s">
        <v>187</v>
      </c>
      <c r="J991" s="37">
        <v>1432</v>
      </c>
      <c r="K991" s="39">
        <v>1698</v>
      </c>
      <c r="L991" s="80"/>
      <c r="M991" s="29" t="s">
        <v>193</v>
      </c>
      <c r="N991" s="4">
        <f t="shared" si="20385"/>
        <v>150</v>
      </c>
      <c r="O991" s="4">
        <f t="shared" si="20162"/>
        <v>150</v>
      </c>
      <c r="P991" s="40">
        <f t="shared" si="20163"/>
        <v>2105</v>
      </c>
      <c r="Q991" s="4"/>
      <c r="S991" s="48">
        <f t="shared" si="19934"/>
        <v>1</v>
      </c>
      <c r="T991" s="47" t="s">
        <v>194</v>
      </c>
      <c r="U991" s="7" t="s">
        <v>195</v>
      </c>
      <c r="V991" s="7" t="str">
        <f t="shared" si="20333"/>
        <v>1</v>
      </c>
      <c r="W991" s="7" t="str">
        <f t="shared" si="20585"/>
        <v>1</v>
      </c>
      <c r="X991" s="40">
        <v>0</v>
      </c>
      <c r="AB991" s="7" t="s">
        <v>195</v>
      </c>
      <c r="AC991" s="7">
        <v>0</v>
      </c>
      <c r="AD991" s="7" t="s">
        <v>195</v>
      </c>
      <c r="AE991" s="7" t="s">
        <v>195</v>
      </c>
      <c r="AF991" s="7" t="s">
        <v>195</v>
      </c>
      <c r="AG991" s="7" t="s">
        <v>195</v>
      </c>
      <c r="AH991" s="40">
        <v>0</v>
      </c>
      <c r="AI991" s="40">
        <v>0</v>
      </c>
      <c r="AJ991" s="40">
        <v>1</v>
      </c>
      <c r="AK991" s="40">
        <v>0</v>
      </c>
      <c r="AL991" s="40">
        <v>1</v>
      </c>
      <c r="AM991" s="40">
        <v>0</v>
      </c>
      <c r="AN991" s="40">
        <v>60</v>
      </c>
      <c r="AO991" s="40">
        <v>20000</v>
      </c>
      <c r="AP991" s="7" t="s">
        <v>662</v>
      </c>
      <c r="AQ991" s="4">
        <f t="shared" si="20586"/>
        <v>3</v>
      </c>
      <c r="AR991" s="4">
        <f t="shared" si="20485"/>
        <v>161506</v>
      </c>
      <c r="AS991" s="7" t="s">
        <v>199</v>
      </c>
      <c r="AT991" s="48">
        <v>3</v>
      </c>
      <c r="AU991" s="48">
        <v>1</v>
      </c>
      <c r="AV991" s="48">
        <v>3</v>
      </c>
      <c r="AW991" s="48">
        <v>500</v>
      </c>
      <c r="AX991" s="48">
        <v>250</v>
      </c>
      <c r="AY991" s="48">
        <v>0</v>
      </c>
      <c r="AZ991" s="48">
        <v>0</v>
      </c>
      <c r="BE991" s="48">
        <v>0</v>
      </c>
      <c r="BF991" s="48">
        <v>1</v>
      </c>
      <c r="BG991" s="48">
        <f t="shared" si="20165"/>
        <v>1440</v>
      </c>
      <c r="BH991" s="48">
        <f t="shared" si="20166"/>
        <v>1440</v>
      </c>
      <c r="BI991" s="7">
        <v>0</v>
      </c>
      <c r="BJ991" s="7">
        <v>0</v>
      </c>
      <c r="BK991" s="7">
        <v>0</v>
      </c>
      <c r="BL991" s="7">
        <v>0</v>
      </c>
      <c r="BM991" s="7">
        <v>0</v>
      </c>
      <c r="BN991" s="7">
        <v>0</v>
      </c>
      <c r="BO991" s="7">
        <v>0</v>
      </c>
      <c r="BP991" s="7">
        <v>0</v>
      </c>
      <c r="BQ991" s="7">
        <v>0</v>
      </c>
      <c r="BR991" s="7">
        <v>0</v>
      </c>
      <c r="BS991" s="7">
        <v>0</v>
      </c>
      <c r="BT991" s="7">
        <v>0</v>
      </c>
      <c r="BU991" s="7">
        <v>0</v>
      </c>
      <c r="BV991" s="7">
        <v>0</v>
      </c>
      <c r="BW991" s="7">
        <v>0</v>
      </c>
      <c r="BX991" s="7">
        <v>0</v>
      </c>
      <c r="BY991" s="7">
        <v>0</v>
      </c>
      <c r="BZ991" s="7">
        <v>0</v>
      </c>
      <c r="CA991" s="7">
        <v>0</v>
      </c>
      <c r="CB991" s="7">
        <v>0</v>
      </c>
      <c r="CC991" s="7">
        <v>0</v>
      </c>
      <c r="CD991" s="7">
        <v>0</v>
      </c>
      <c r="CE991" s="7">
        <v>0</v>
      </c>
      <c r="CF991" s="7">
        <v>0</v>
      </c>
      <c r="CG991" s="7">
        <v>0</v>
      </c>
      <c r="CH991" s="7">
        <v>0</v>
      </c>
      <c r="CI991" s="7">
        <v>0</v>
      </c>
      <c r="CJ991" s="7">
        <v>0</v>
      </c>
      <c r="CK991" s="7">
        <v>0</v>
      </c>
      <c r="CL991" s="40">
        <v>0</v>
      </c>
      <c r="CM991" s="40">
        <v>0</v>
      </c>
      <c r="CN991" s="40">
        <v>0</v>
      </c>
      <c r="CO991" s="40">
        <v>0</v>
      </c>
      <c r="CP991" s="7">
        <v>0</v>
      </c>
      <c r="CQ991" s="7">
        <v>0</v>
      </c>
      <c r="CR991" s="7">
        <v>0</v>
      </c>
      <c r="CS991" s="40">
        <v>0</v>
      </c>
      <c r="CT991" s="7">
        <v>0</v>
      </c>
      <c r="CU991" s="7">
        <v>0</v>
      </c>
      <c r="CV991" s="4"/>
      <c r="CW991" s="4"/>
      <c r="CX991" s="4" t="str">
        <f t="shared" ref="CX991" si="20615">IF(CX796="","",CX796)</f>
        <v/>
      </c>
      <c r="CY991" s="4" t="str">
        <f t="shared" si="20588"/>
        <v/>
      </c>
      <c r="CZ991" s="4" t="str">
        <f t="shared" si="20488"/>
        <v/>
      </c>
      <c r="DA991" s="4" t="str">
        <f t="shared" ref="DA991" si="20616">IF(DA796="","",DA796)</f>
        <v/>
      </c>
      <c r="DB991" s="4" t="str">
        <f t="shared" si="20439"/>
        <v/>
      </c>
      <c r="DC991" s="4" t="str">
        <f t="shared" si="20590"/>
        <v/>
      </c>
      <c r="DD991" s="7">
        <v>2</v>
      </c>
      <c r="DE991" s="7">
        <v>30</v>
      </c>
      <c r="DF991" s="7">
        <v>60</v>
      </c>
      <c r="DH991" s="4">
        <f t="shared" ref="DH991" si="20617">IF(DH796="","",DH796)</f>
        <v>13</v>
      </c>
      <c r="DI991" s="4">
        <f t="shared" si="20592"/>
        <v>2</v>
      </c>
      <c r="DJ991" s="4">
        <f t="shared" si="20562"/>
        <v>3</v>
      </c>
      <c r="DK991" s="4" t="str">
        <f t="shared" si="20593"/>
        <v/>
      </c>
      <c r="DL991" s="4" t="str">
        <f t="shared" si="20292"/>
        <v/>
      </c>
      <c r="DX991" s="7">
        <f t="shared" si="20314"/>
        <v>8150309</v>
      </c>
      <c r="DY991" s="7"/>
      <c r="DZ991" s="67">
        <v>0</v>
      </c>
      <c r="EA991" s="2" t="s">
        <v>242</v>
      </c>
      <c r="EB991" s="85" t="s">
        <v>242</v>
      </c>
      <c r="EC991" s="2" t="s">
        <v>242</v>
      </c>
      <c r="ED991" s="2">
        <v>2027</v>
      </c>
      <c r="EE991" s="2">
        <v>3004</v>
      </c>
      <c r="EF991" s="7">
        <v>50</v>
      </c>
      <c r="EG991" s="20"/>
      <c r="EH991" s="20"/>
      <c r="EI991" s="4">
        <f t="shared" ref="EI991" si="20618">IF(EI796="","",EI796)</f>
        <v>40012</v>
      </c>
      <c r="EJ991" s="4">
        <f t="shared" si="20595"/>
        <v>1</v>
      </c>
      <c r="EK991" s="4">
        <f t="shared" ref="EK991" si="20619">IF(EK796="","",EK796)</f>
        <v>40013</v>
      </c>
      <c r="EL991" s="4">
        <f t="shared" ref="EL991" si="20620">IF(EL796="","",EL796)</f>
        <v>1</v>
      </c>
      <c r="EM991" s="4">
        <f t="shared" ref="EM991" si="20621">IF(EM796="","",EM796)</f>
        <v>40013</v>
      </c>
      <c r="EN991" s="4">
        <f t="shared" ref="EN991" si="20622">IF(EN796="","",EN796)</f>
        <v>1</v>
      </c>
      <c r="EO991" s="4">
        <f t="shared" ref="EO991" si="20623">IF(EO796="","",EO796)</f>
        <v>40013</v>
      </c>
      <c r="EP991" s="4">
        <f t="shared" ref="EP991" si="20624">IF(EP796="","",EP796)</f>
        <v>1</v>
      </c>
      <c r="EQ991" s="4">
        <f t="shared" ref="EQ991" si="20625">IF(EQ796="","",EQ796)</f>
        <v>40013</v>
      </c>
      <c r="ER991" s="4">
        <f t="shared" ref="ER991:ES995" si="20626">IF(ER796="","",ER796)</f>
        <v>1</v>
      </c>
      <c r="ES991" s="4">
        <f t="shared" si="20626"/>
        <v>40013</v>
      </c>
      <c r="ET991" s="4">
        <f t="shared" ref="ET991" si="20627">IF(ET796="","",ET796)</f>
        <v>1</v>
      </c>
      <c r="EU991" s="4">
        <f t="shared" si="20606"/>
        <v>40013</v>
      </c>
      <c r="EV991" s="4">
        <f t="shared" si="20577"/>
        <v>1</v>
      </c>
      <c r="EW991" s="4">
        <f t="shared" si="20577"/>
        <v>40013</v>
      </c>
      <c r="EX991" s="4">
        <f t="shared" si="20577"/>
        <v>1</v>
      </c>
      <c r="EY991" s="4">
        <f t="shared" si="20577"/>
        <v>40013</v>
      </c>
      <c r="EZ991" s="4">
        <f t="shared" ref="EZ991" si="20628">IF(EZ796="","",EZ796)</f>
        <v>1</v>
      </c>
      <c r="FA991" s="4">
        <f t="shared" ref="FA991:FA995" si="20629">IF(FA796="","",FA796)</f>
        <v>40013</v>
      </c>
      <c r="FB991" s="4">
        <f t="shared" si="20609"/>
        <v>1</v>
      </c>
      <c r="FC991" s="4">
        <f t="shared" ref="FC991" si="20630">IF(FC796="","",FC796)</f>
        <v>40013</v>
      </c>
      <c r="FD991" s="4">
        <f t="shared" si="20611"/>
        <v>1</v>
      </c>
      <c r="FE991" s="4">
        <f t="shared" ref="FE991" si="20631">IF(FE796="","",FE796)</f>
        <v>20100</v>
      </c>
      <c r="FF991" s="4">
        <f t="shared" ref="FF991:FF995" si="20632">IF(FF796="","",FF796)</f>
        <v>1</v>
      </c>
      <c r="FG991" s="4">
        <f t="shared" si="20614"/>
        <v>20100</v>
      </c>
      <c r="FH991" s="4">
        <f t="shared" si="20160"/>
        <v>1</v>
      </c>
      <c r="FR991" s="2">
        <v>99999</v>
      </c>
      <c r="FS991" s="2">
        <v>0</v>
      </c>
      <c r="FT991" s="4">
        <v>10000</v>
      </c>
      <c r="FU991" s="4"/>
      <c r="FV991" s="4"/>
      <c r="FW991" s="4"/>
      <c r="FX991" s="4"/>
      <c r="FY991" s="4"/>
      <c r="FZ991" s="77">
        <v>0</v>
      </c>
      <c r="GA991" s="2">
        <v>1</v>
      </c>
      <c r="GB991" s="2">
        <v>30</v>
      </c>
      <c r="GC991" s="2">
        <v>1</v>
      </c>
      <c r="GD991"/>
    </row>
    <row r="992" s="2" customFormat="1" ht="14.25" spans="1:186">
      <c r="A992" s="15">
        <v>8150310</v>
      </c>
      <c r="B992" s="7">
        <f t="shared" si="20584"/>
        <v>1384</v>
      </c>
      <c r="C992" s="7">
        <f t="shared" si="19932"/>
        <v>1</v>
      </c>
      <c r="D992" s="5" t="s">
        <v>774</v>
      </c>
      <c r="E992" s="2" t="s">
        <v>1711</v>
      </c>
      <c r="F992" s="31" t="s">
        <v>1483</v>
      </c>
      <c r="G992" s="31">
        <v>5</v>
      </c>
      <c r="H992" s="7" t="s">
        <v>191</v>
      </c>
      <c r="I992" s="7" t="s">
        <v>187</v>
      </c>
      <c r="J992" s="37">
        <v>1498</v>
      </c>
      <c r="K992" s="39">
        <v>1698</v>
      </c>
      <c r="L992" s="80"/>
      <c r="M992" s="29" t="s">
        <v>193</v>
      </c>
      <c r="N992" s="4">
        <f t="shared" ref="N992:N995" si="20633">N797</f>
        <v>150</v>
      </c>
      <c r="O992" s="4">
        <f t="shared" si="20162"/>
        <v>150</v>
      </c>
      <c r="P992" s="40">
        <f t="shared" si="20163"/>
        <v>2105</v>
      </c>
      <c r="Q992" s="4"/>
      <c r="S992" s="48">
        <f t="shared" si="19934"/>
        <v>2</v>
      </c>
      <c r="T992" s="47" t="s">
        <v>194</v>
      </c>
      <c r="U992" s="7" t="s">
        <v>195</v>
      </c>
      <c r="V992" s="7" t="str">
        <f t="shared" si="20333"/>
        <v>1</v>
      </c>
      <c r="W992" s="7" t="str">
        <f t="shared" si="20585"/>
        <v>1</v>
      </c>
      <c r="X992" s="40">
        <v>0</v>
      </c>
      <c r="AB992" s="7" t="s">
        <v>195</v>
      </c>
      <c r="AC992" s="7">
        <v>0</v>
      </c>
      <c r="AD992" s="7" t="s">
        <v>195</v>
      </c>
      <c r="AE992" s="7" t="s">
        <v>195</v>
      </c>
      <c r="AF992" s="7" t="s">
        <v>195</v>
      </c>
      <c r="AG992" s="7" t="s">
        <v>195</v>
      </c>
      <c r="AH992" s="40">
        <v>0</v>
      </c>
      <c r="AI992" s="40">
        <v>0</v>
      </c>
      <c r="AJ992" s="40">
        <v>1</v>
      </c>
      <c r="AK992" s="40">
        <v>0</v>
      </c>
      <c r="AL992" s="40">
        <v>1</v>
      </c>
      <c r="AM992" s="40">
        <v>0</v>
      </c>
      <c r="AN992" s="40">
        <v>60</v>
      </c>
      <c r="AO992" s="40">
        <v>20000</v>
      </c>
      <c r="AP992" s="7" t="s">
        <v>776</v>
      </c>
      <c r="AQ992" s="4">
        <f t="shared" si="20586"/>
        <v>3</v>
      </c>
      <c r="AR992" s="4">
        <f t="shared" si="20485"/>
        <v>161506</v>
      </c>
      <c r="AS992" s="7" t="s">
        <v>199</v>
      </c>
      <c r="AT992" s="48">
        <v>3</v>
      </c>
      <c r="AU992" s="48">
        <v>1</v>
      </c>
      <c r="AV992" s="48">
        <v>3</v>
      </c>
      <c r="AW992" s="48">
        <v>500</v>
      </c>
      <c r="AX992" s="48">
        <v>250</v>
      </c>
      <c r="AY992" s="48">
        <v>0</v>
      </c>
      <c r="AZ992" s="48">
        <v>0</v>
      </c>
      <c r="BE992" s="48">
        <v>0</v>
      </c>
      <c r="BF992" s="48">
        <v>1</v>
      </c>
      <c r="BG992" s="48">
        <f t="shared" si="20165"/>
        <v>1440</v>
      </c>
      <c r="BH992" s="48">
        <f t="shared" si="20166"/>
        <v>1440</v>
      </c>
      <c r="BI992" s="7">
        <v>0</v>
      </c>
      <c r="BJ992" s="7">
        <v>0</v>
      </c>
      <c r="BK992" s="7">
        <v>0</v>
      </c>
      <c r="BL992" s="7">
        <v>0</v>
      </c>
      <c r="BM992" s="7">
        <v>0</v>
      </c>
      <c r="BN992" s="7">
        <v>0</v>
      </c>
      <c r="BO992" s="7">
        <v>0</v>
      </c>
      <c r="BP992" s="7">
        <v>0</v>
      </c>
      <c r="BQ992" s="7">
        <v>0</v>
      </c>
      <c r="BR992" s="7">
        <v>0</v>
      </c>
      <c r="BS992" s="7">
        <v>0</v>
      </c>
      <c r="BT992" s="7">
        <v>0</v>
      </c>
      <c r="BU992" s="7">
        <v>0</v>
      </c>
      <c r="BV992" s="7">
        <v>0</v>
      </c>
      <c r="BW992" s="7">
        <v>0</v>
      </c>
      <c r="BX992" s="7">
        <v>0</v>
      </c>
      <c r="BY992" s="7">
        <v>0</v>
      </c>
      <c r="BZ992" s="7">
        <v>0</v>
      </c>
      <c r="CA992" s="7">
        <v>0</v>
      </c>
      <c r="CB992" s="7">
        <v>0</v>
      </c>
      <c r="CC992" s="7">
        <v>0</v>
      </c>
      <c r="CD992" s="7">
        <v>0</v>
      </c>
      <c r="CE992" s="7">
        <v>0</v>
      </c>
      <c r="CF992" s="7">
        <v>0</v>
      </c>
      <c r="CG992" s="7">
        <v>0</v>
      </c>
      <c r="CH992" s="7">
        <v>0</v>
      </c>
      <c r="CI992" s="7">
        <v>0</v>
      </c>
      <c r="CJ992" s="7">
        <v>0</v>
      </c>
      <c r="CK992" s="7">
        <v>0</v>
      </c>
      <c r="CL992" s="40">
        <v>0</v>
      </c>
      <c r="CM992" s="40">
        <v>0</v>
      </c>
      <c r="CN992" s="40">
        <v>0</v>
      </c>
      <c r="CO992" s="40">
        <v>0</v>
      </c>
      <c r="CP992" s="7">
        <v>0</v>
      </c>
      <c r="CQ992" s="7">
        <v>0</v>
      </c>
      <c r="CR992" s="7">
        <v>0</v>
      </c>
      <c r="CS992" s="40">
        <v>0</v>
      </c>
      <c r="CT992" s="7">
        <v>0</v>
      </c>
      <c r="CU992" s="7">
        <v>0</v>
      </c>
      <c r="CV992" s="4"/>
      <c r="CW992" s="4"/>
      <c r="CX992" s="4" t="str">
        <f t="shared" ref="CX992" si="20634">IF(CX797="","",CX797)</f>
        <v/>
      </c>
      <c r="CY992" s="4" t="str">
        <f t="shared" si="20588"/>
        <v/>
      </c>
      <c r="CZ992" s="4" t="str">
        <f t="shared" si="20488"/>
        <v/>
      </c>
      <c r="DA992" s="4" t="str">
        <f t="shared" ref="DA992" si="20635">IF(DA797="","",DA797)</f>
        <v/>
      </c>
      <c r="DB992" s="4" t="str">
        <f t="shared" si="20439"/>
        <v/>
      </c>
      <c r="DC992" s="4" t="str">
        <f t="shared" si="20590"/>
        <v/>
      </c>
      <c r="DD992" s="7">
        <v>2</v>
      </c>
      <c r="DE992" s="7">
        <v>30</v>
      </c>
      <c r="DF992" s="7">
        <v>60</v>
      </c>
      <c r="DH992" s="4">
        <f t="shared" ref="DH992" si="20636">IF(DH797="","",DH797)</f>
        <v>13</v>
      </c>
      <c r="DI992" s="4">
        <f t="shared" si="20592"/>
        <v>2</v>
      </c>
      <c r="DJ992" s="4">
        <f t="shared" si="20562"/>
        <v>3</v>
      </c>
      <c r="DK992" s="4" t="str">
        <f t="shared" si="20593"/>
        <v/>
      </c>
      <c r="DL992" s="4" t="str">
        <f t="shared" si="20292"/>
        <v/>
      </c>
      <c r="DX992" s="7">
        <f t="shared" si="20314"/>
        <v>8150310</v>
      </c>
      <c r="DY992" s="7"/>
      <c r="DZ992" s="67">
        <v>0</v>
      </c>
      <c r="EA992" s="2" t="s">
        <v>242</v>
      </c>
      <c r="EB992" s="85" t="s">
        <v>242</v>
      </c>
      <c r="EC992" s="2" t="s">
        <v>242</v>
      </c>
      <c r="ED992" s="2">
        <v>2027</v>
      </c>
      <c r="EE992" s="2">
        <v>3004</v>
      </c>
      <c r="EF992" s="7">
        <v>50</v>
      </c>
      <c r="EG992" s="20"/>
      <c r="EH992" s="20"/>
      <c r="EI992" s="4">
        <f t="shared" ref="EI992" si="20637">IF(EI797="","",EI797)</f>
        <v>40012</v>
      </c>
      <c r="EJ992" s="4">
        <f t="shared" si="20595"/>
        <v>1</v>
      </c>
      <c r="EK992" s="4">
        <f t="shared" ref="EK992" si="20638">IF(EK797="","",EK797)</f>
        <v>40013</v>
      </c>
      <c r="EL992" s="4">
        <f t="shared" ref="EL992" si="20639">IF(EL797="","",EL797)</f>
        <v>1</v>
      </c>
      <c r="EM992" s="4">
        <f t="shared" ref="EM992" si="20640">IF(EM797="","",EM797)</f>
        <v>40013</v>
      </c>
      <c r="EN992" s="4">
        <f t="shared" ref="EN992" si="20641">IF(EN797="","",EN797)</f>
        <v>1</v>
      </c>
      <c r="EO992" s="4">
        <f t="shared" ref="EO992" si="20642">IF(EO797="","",EO797)</f>
        <v>40013</v>
      </c>
      <c r="EP992" s="4">
        <f t="shared" ref="EP992" si="20643">IF(EP797="","",EP797)</f>
        <v>1</v>
      </c>
      <c r="EQ992" s="4">
        <f t="shared" ref="EQ992" si="20644">IF(EQ797="","",EQ797)</f>
        <v>40013</v>
      </c>
      <c r="ER992" s="4">
        <f t="shared" si="20626"/>
        <v>1</v>
      </c>
      <c r="ES992" s="4">
        <f t="shared" si="20626"/>
        <v>40013</v>
      </c>
      <c r="ET992" s="4">
        <f t="shared" ref="ET992" si="20645">IF(ET797="","",ET797)</f>
        <v>1</v>
      </c>
      <c r="EU992" s="4">
        <f t="shared" si="20606"/>
        <v>40013</v>
      </c>
      <c r="EV992" s="4">
        <f t="shared" si="20577"/>
        <v>1</v>
      </c>
      <c r="EW992" s="4">
        <f t="shared" si="20577"/>
        <v>40013</v>
      </c>
      <c r="EX992" s="4">
        <f t="shared" si="20577"/>
        <v>1</v>
      </c>
      <c r="EY992" s="4">
        <f t="shared" si="20577"/>
        <v>40013</v>
      </c>
      <c r="EZ992" s="4">
        <f t="shared" ref="EZ992:EZ995" si="20646">IF(EZ797="","",EZ797)</f>
        <v>1</v>
      </c>
      <c r="FA992" s="4">
        <f t="shared" si="20629"/>
        <v>40013</v>
      </c>
      <c r="FB992" s="4">
        <f t="shared" si="20609"/>
        <v>1</v>
      </c>
      <c r="FC992" s="4">
        <f t="shared" ref="FC992" si="20647">IF(FC797="","",FC797)</f>
        <v>40013</v>
      </c>
      <c r="FD992" s="4">
        <f t="shared" si="20611"/>
        <v>1</v>
      </c>
      <c r="FE992" s="4">
        <f t="shared" ref="FE992" si="20648">IF(FE797="","",FE797)</f>
        <v>20100</v>
      </c>
      <c r="FF992" s="4">
        <f t="shared" si="20632"/>
        <v>1</v>
      </c>
      <c r="FG992" s="4">
        <f t="shared" si="20614"/>
        <v>20100</v>
      </c>
      <c r="FH992" s="4">
        <f t="shared" si="20160"/>
        <v>1</v>
      </c>
      <c r="FR992" s="2">
        <v>99999</v>
      </c>
      <c r="FS992" s="2">
        <v>0</v>
      </c>
      <c r="FT992" s="4">
        <v>10000</v>
      </c>
      <c r="FU992" s="4"/>
      <c r="FV992" s="4"/>
      <c r="FW992" s="4"/>
      <c r="FX992" s="4"/>
      <c r="FY992" s="4"/>
      <c r="FZ992" s="77">
        <v>0</v>
      </c>
      <c r="GA992" s="2">
        <v>1</v>
      </c>
      <c r="GB992" s="2">
        <v>30</v>
      </c>
      <c r="GC992" s="2">
        <v>1</v>
      </c>
      <c r="GD992"/>
    </row>
    <row r="993" s="2" customFormat="1" ht="14.25" spans="1:186">
      <c r="A993" s="15">
        <v>8150411</v>
      </c>
      <c r="B993" s="7">
        <f t="shared" si="20584"/>
        <v>40</v>
      </c>
      <c r="C993" s="7">
        <f t="shared" si="19932"/>
        <v>2</v>
      </c>
      <c r="D993" s="5" t="s">
        <v>777</v>
      </c>
      <c r="E993" s="2" t="s">
        <v>1712</v>
      </c>
      <c r="F993" s="31" t="s">
        <v>1483</v>
      </c>
      <c r="G993" s="31">
        <v>5</v>
      </c>
      <c r="H993" s="7" t="s">
        <v>191</v>
      </c>
      <c r="I993" s="7" t="s">
        <v>187</v>
      </c>
      <c r="J993" s="37">
        <v>1465</v>
      </c>
      <c r="K993" s="39">
        <v>1434</v>
      </c>
      <c r="L993" s="80"/>
      <c r="M993" s="29" t="s">
        <v>193</v>
      </c>
      <c r="N993" s="4">
        <f t="shared" si="20633"/>
        <v>150</v>
      </c>
      <c r="O993" s="4">
        <f t="shared" si="20162"/>
        <v>150</v>
      </c>
      <c r="P993" s="40">
        <f t="shared" si="20163"/>
        <v>2205</v>
      </c>
      <c r="Q993" s="4"/>
      <c r="S993" s="48">
        <f t="shared" si="19934"/>
        <v>0</v>
      </c>
      <c r="T993" s="47" t="s">
        <v>194</v>
      </c>
      <c r="U993" s="7" t="s">
        <v>195</v>
      </c>
      <c r="V993" s="7" t="str">
        <f t="shared" si="20333"/>
        <v>1</v>
      </c>
      <c r="W993" s="7" t="str">
        <f t="shared" si="20585"/>
        <v>1</v>
      </c>
      <c r="X993" s="40">
        <v>0</v>
      </c>
      <c r="AB993" s="7" t="s">
        <v>195</v>
      </c>
      <c r="AC993" s="7">
        <v>0</v>
      </c>
      <c r="AD993" s="7" t="s">
        <v>195</v>
      </c>
      <c r="AE993" s="7" t="s">
        <v>195</v>
      </c>
      <c r="AF993" s="7" t="s">
        <v>195</v>
      </c>
      <c r="AG993" s="7" t="s">
        <v>195</v>
      </c>
      <c r="AH993" s="40">
        <v>0</v>
      </c>
      <c r="AI993" s="40">
        <v>0</v>
      </c>
      <c r="AJ993" s="40">
        <v>1</v>
      </c>
      <c r="AK993" s="40">
        <v>0</v>
      </c>
      <c r="AL993" s="40">
        <v>1</v>
      </c>
      <c r="AM993" s="40">
        <v>0</v>
      </c>
      <c r="AN993" s="40">
        <v>60</v>
      </c>
      <c r="AO993" s="40">
        <v>20000</v>
      </c>
      <c r="AP993" s="7" t="s">
        <v>779</v>
      </c>
      <c r="AQ993" s="4">
        <f t="shared" si="20586"/>
        <v>3</v>
      </c>
      <c r="AR993" s="4">
        <f t="shared" si="20485"/>
        <v>161506</v>
      </c>
      <c r="AS993" s="7" t="s">
        <v>199</v>
      </c>
      <c r="AT993" s="48">
        <v>3</v>
      </c>
      <c r="AU993" s="48">
        <v>1</v>
      </c>
      <c r="AV993" s="48">
        <v>3</v>
      </c>
      <c r="AW993" s="48">
        <v>500</v>
      </c>
      <c r="AX993" s="48">
        <v>250</v>
      </c>
      <c r="AY993" s="48">
        <v>0</v>
      </c>
      <c r="AZ993" s="48">
        <v>0</v>
      </c>
      <c r="BE993" s="48">
        <v>0</v>
      </c>
      <c r="BF993" s="48">
        <v>1</v>
      </c>
      <c r="BG993" s="48">
        <f t="shared" si="20165"/>
        <v>1440</v>
      </c>
      <c r="BH993" s="48">
        <f t="shared" si="20166"/>
        <v>1440</v>
      </c>
      <c r="BI993" s="7">
        <v>0</v>
      </c>
      <c r="BJ993" s="7">
        <v>0</v>
      </c>
      <c r="BK993" s="7">
        <v>0</v>
      </c>
      <c r="BL993" s="7">
        <v>0</v>
      </c>
      <c r="BM993" s="7">
        <v>0</v>
      </c>
      <c r="BN993" s="7">
        <v>0</v>
      </c>
      <c r="BO993" s="7">
        <v>0</v>
      </c>
      <c r="BP993" s="7">
        <v>0</v>
      </c>
      <c r="BQ993" s="7">
        <v>0</v>
      </c>
      <c r="BR993" s="7">
        <v>0</v>
      </c>
      <c r="BS993" s="7">
        <v>0</v>
      </c>
      <c r="BT993" s="7">
        <v>0</v>
      </c>
      <c r="BU993" s="7">
        <v>0</v>
      </c>
      <c r="BV993" s="7">
        <v>0</v>
      </c>
      <c r="BW993" s="7">
        <v>0</v>
      </c>
      <c r="BX993" s="7">
        <v>0</v>
      </c>
      <c r="BY993" s="7">
        <v>0</v>
      </c>
      <c r="BZ993" s="7">
        <v>0</v>
      </c>
      <c r="CA993" s="7">
        <v>0</v>
      </c>
      <c r="CB993" s="7">
        <v>0</v>
      </c>
      <c r="CC993" s="7">
        <v>0</v>
      </c>
      <c r="CD993" s="7">
        <v>0</v>
      </c>
      <c r="CE993" s="7">
        <v>0</v>
      </c>
      <c r="CF993" s="7">
        <v>0</v>
      </c>
      <c r="CG993" s="7">
        <v>0</v>
      </c>
      <c r="CH993" s="7">
        <v>0</v>
      </c>
      <c r="CI993" s="7">
        <v>0</v>
      </c>
      <c r="CJ993" s="7">
        <v>0</v>
      </c>
      <c r="CK993" s="7">
        <v>0</v>
      </c>
      <c r="CL993" s="40">
        <v>0</v>
      </c>
      <c r="CM993" s="40">
        <v>0</v>
      </c>
      <c r="CN993" s="40">
        <v>0</v>
      </c>
      <c r="CO993" s="40">
        <v>0</v>
      </c>
      <c r="CP993" s="7">
        <v>0</v>
      </c>
      <c r="CQ993" s="7">
        <v>0</v>
      </c>
      <c r="CR993" s="7">
        <v>0</v>
      </c>
      <c r="CS993" s="40">
        <v>0</v>
      </c>
      <c r="CT993" s="7">
        <v>0</v>
      </c>
      <c r="CU993" s="7">
        <v>0</v>
      </c>
      <c r="CV993" s="4"/>
      <c r="CW993" s="4"/>
      <c r="CX993" s="4" t="str">
        <f t="shared" ref="CX993" si="20649">IF(CX798="","",CX798)</f>
        <v/>
      </c>
      <c r="CY993" s="4" t="str">
        <f t="shared" si="20588"/>
        <v/>
      </c>
      <c r="CZ993" s="4" t="str">
        <f t="shared" si="20488"/>
        <v/>
      </c>
      <c r="DA993" s="4" t="str">
        <f t="shared" ref="DA993" si="20650">IF(DA798="","",DA798)</f>
        <v/>
      </c>
      <c r="DB993" s="4" t="str">
        <f t="shared" si="20439"/>
        <v/>
      </c>
      <c r="DC993" s="4" t="str">
        <f t="shared" si="20590"/>
        <v/>
      </c>
      <c r="DD993" s="7">
        <v>2</v>
      </c>
      <c r="DE993" s="7">
        <v>30</v>
      </c>
      <c r="DF993" s="7">
        <v>60</v>
      </c>
      <c r="DH993" s="4">
        <f t="shared" ref="DH993" si="20651">IF(DH798="","",DH798)</f>
        <v>13</v>
      </c>
      <c r="DI993" s="4">
        <f t="shared" si="20592"/>
        <v>4</v>
      </c>
      <c r="DJ993" s="4">
        <f t="shared" si="20562"/>
        <v>5</v>
      </c>
      <c r="DK993" s="4" t="str">
        <f t="shared" si="20593"/>
        <v/>
      </c>
      <c r="DL993" s="4" t="str">
        <f t="shared" si="20292"/>
        <v/>
      </c>
      <c r="DX993" s="7">
        <f t="shared" si="20314"/>
        <v>8150411</v>
      </c>
      <c r="DY993" s="7"/>
      <c r="DZ993" s="67">
        <v>0</v>
      </c>
      <c r="EA993" s="2" t="s">
        <v>242</v>
      </c>
      <c r="EB993" s="85" t="s">
        <v>242</v>
      </c>
      <c r="EC993" s="2" t="s">
        <v>242</v>
      </c>
      <c r="ED993" s="2">
        <v>2030</v>
      </c>
      <c r="EE993" s="2">
        <v>3004</v>
      </c>
      <c r="EF993" s="7">
        <v>50</v>
      </c>
      <c r="EG993" s="20"/>
      <c r="EH993" s="20"/>
      <c r="EI993" s="4">
        <f t="shared" ref="EI993" si="20652">IF(EI798="","",EI798)</f>
        <v>40012</v>
      </c>
      <c r="EJ993" s="4">
        <f t="shared" si="20595"/>
        <v>1</v>
      </c>
      <c r="EK993" s="4">
        <f t="shared" ref="EK993" si="20653">IF(EK798="","",EK798)</f>
        <v>40013</v>
      </c>
      <c r="EL993" s="4">
        <f t="shared" ref="EL993" si="20654">IF(EL798="","",EL798)</f>
        <v>1</v>
      </c>
      <c r="EM993" s="4">
        <f t="shared" ref="EM993" si="20655">IF(EM798="","",EM798)</f>
        <v>40013</v>
      </c>
      <c r="EN993" s="4">
        <f t="shared" ref="EN993" si="20656">IF(EN798="","",EN798)</f>
        <v>1</v>
      </c>
      <c r="EO993" s="4">
        <f t="shared" ref="EO993" si="20657">IF(EO798="","",EO798)</f>
        <v>40013</v>
      </c>
      <c r="EP993" s="4">
        <f t="shared" ref="EP993" si="20658">IF(EP798="","",EP798)</f>
        <v>1</v>
      </c>
      <c r="EQ993" s="4">
        <f t="shared" ref="EQ993" si="20659">IF(EQ798="","",EQ798)</f>
        <v>40013</v>
      </c>
      <c r="ER993" s="4">
        <f t="shared" si="20626"/>
        <v>1</v>
      </c>
      <c r="ES993" s="4">
        <f t="shared" si="20626"/>
        <v>40013</v>
      </c>
      <c r="ET993" s="4">
        <f t="shared" ref="ET993" si="20660">IF(ET798="","",ET798)</f>
        <v>1</v>
      </c>
      <c r="EU993" s="4">
        <f t="shared" si="20606"/>
        <v>40013</v>
      </c>
      <c r="EV993" s="4">
        <f t="shared" si="20577"/>
        <v>1</v>
      </c>
      <c r="EW993" s="4">
        <f t="shared" si="20577"/>
        <v>40013</v>
      </c>
      <c r="EX993" s="4">
        <f t="shared" si="20577"/>
        <v>1</v>
      </c>
      <c r="EY993" s="4">
        <f t="shared" si="20577"/>
        <v>40013</v>
      </c>
      <c r="EZ993" s="4">
        <f t="shared" si="20646"/>
        <v>1</v>
      </c>
      <c r="FA993" s="4">
        <f t="shared" si="20629"/>
        <v>40013</v>
      </c>
      <c r="FB993" s="4">
        <f t="shared" si="20609"/>
        <v>1</v>
      </c>
      <c r="FC993" s="4">
        <f t="shared" ref="FC993" si="20661">IF(FC798="","",FC798)</f>
        <v>40013</v>
      </c>
      <c r="FD993" s="4">
        <f t="shared" si="20611"/>
        <v>1</v>
      </c>
      <c r="FE993" s="4">
        <f t="shared" ref="FE993" si="20662">IF(FE798="","",FE798)</f>
        <v>20100</v>
      </c>
      <c r="FF993" s="4">
        <f t="shared" si="20632"/>
        <v>1</v>
      </c>
      <c r="FG993" s="4">
        <f t="shared" si="20614"/>
        <v>20100</v>
      </c>
      <c r="FH993" s="4">
        <f t="shared" si="20160"/>
        <v>1</v>
      </c>
      <c r="FR993" s="2">
        <v>99999</v>
      </c>
      <c r="FS993" s="2">
        <v>0</v>
      </c>
      <c r="FT993" s="4">
        <v>10000</v>
      </c>
      <c r="FU993" s="4"/>
      <c r="FV993" s="4"/>
      <c r="FW993" s="4"/>
      <c r="FX993" s="4"/>
      <c r="FY993" s="4"/>
      <c r="FZ993" s="77">
        <v>0</v>
      </c>
      <c r="GA993" s="2">
        <v>1</v>
      </c>
      <c r="GB993" s="2">
        <v>30</v>
      </c>
      <c r="GC993" s="2">
        <v>1</v>
      </c>
      <c r="GD993"/>
    </row>
    <row r="994" s="2" customFormat="1" ht="14.25" spans="1:186">
      <c r="A994" s="15">
        <v>8150512</v>
      </c>
      <c r="B994" s="7">
        <f t="shared" si="20584"/>
        <v>72</v>
      </c>
      <c r="C994" s="7">
        <f t="shared" si="19932"/>
        <v>4</v>
      </c>
      <c r="D994" s="5" t="s">
        <v>780</v>
      </c>
      <c r="E994" s="2" t="s">
        <v>1713</v>
      </c>
      <c r="F994" s="31" t="s">
        <v>1483</v>
      </c>
      <c r="G994" s="31">
        <v>5</v>
      </c>
      <c r="H994" s="7" t="s">
        <v>191</v>
      </c>
      <c r="I994" s="7" t="s">
        <v>187</v>
      </c>
      <c r="J994" s="37">
        <v>1476</v>
      </c>
      <c r="K994" s="39">
        <v>1435</v>
      </c>
      <c r="L994" s="80"/>
      <c r="M994" s="29" t="s">
        <v>193</v>
      </c>
      <c r="N994" s="4">
        <f t="shared" si="20633"/>
        <v>150</v>
      </c>
      <c r="O994" s="4">
        <f t="shared" si="20162"/>
        <v>150</v>
      </c>
      <c r="P994" s="40">
        <f t="shared" si="20163"/>
        <v>2405</v>
      </c>
      <c r="Q994" s="4"/>
      <c r="S994" s="48">
        <f t="shared" si="19934"/>
        <v>0</v>
      </c>
      <c r="T994" s="47" t="s">
        <v>194</v>
      </c>
      <c r="U994" s="7" t="s">
        <v>195</v>
      </c>
      <c r="V994" s="7" t="str">
        <f t="shared" si="20333"/>
        <v>1</v>
      </c>
      <c r="W994" s="7" t="str">
        <f t="shared" si="20585"/>
        <v>1</v>
      </c>
      <c r="X994" s="40">
        <v>0</v>
      </c>
      <c r="AB994" s="7" t="s">
        <v>195</v>
      </c>
      <c r="AC994" s="7">
        <v>0</v>
      </c>
      <c r="AD994" s="7" t="s">
        <v>195</v>
      </c>
      <c r="AE994" s="7" t="s">
        <v>195</v>
      </c>
      <c r="AF994" s="7" t="s">
        <v>195</v>
      </c>
      <c r="AG994" s="7" t="s">
        <v>195</v>
      </c>
      <c r="AH994" s="40">
        <v>0</v>
      </c>
      <c r="AI994" s="40">
        <v>0</v>
      </c>
      <c r="AJ994" s="40">
        <v>1</v>
      </c>
      <c r="AK994" s="40">
        <v>0</v>
      </c>
      <c r="AL994" s="40">
        <v>1</v>
      </c>
      <c r="AM994" s="40">
        <v>0</v>
      </c>
      <c r="AN994" s="40">
        <v>60</v>
      </c>
      <c r="AO994" s="40">
        <v>20000</v>
      </c>
      <c r="AP994" s="7" t="s">
        <v>782</v>
      </c>
      <c r="AQ994" s="4">
        <f t="shared" si="20586"/>
        <v>3</v>
      </c>
      <c r="AR994" s="4">
        <f t="shared" si="20485"/>
        <v>161506</v>
      </c>
      <c r="AS994" s="7" t="s">
        <v>199</v>
      </c>
      <c r="AT994" s="48">
        <v>3</v>
      </c>
      <c r="AU994" s="48">
        <v>1</v>
      </c>
      <c r="AV994" s="48">
        <v>3</v>
      </c>
      <c r="AW994" s="48">
        <v>500</v>
      </c>
      <c r="AX994" s="48">
        <v>250</v>
      </c>
      <c r="AY994" s="48">
        <v>0</v>
      </c>
      <c r="AZ994" s="48">
        <v>0</v>
      </c>
      <c r="BE994" s="48">
        <v>0</v>
      </c>
      <c r="BF994" s="48">
        <v>1</v>
      </c>
      <c r="BG994" s="48">
        <f t="shared" ref="BG994:BG995" si="20663">IF(O994&lt;10,90,90+O994*9)</f>
        <v>1440</v>
      </c>
      <c r="BH994" s="48">
        <f t="shared" ref="BH994:BH995" si="20664">IF(O994&lt;10,90,90+O994*9)</f>
        <v>1440</v>
      </c>
      <c r="BI994" s="7">
        <v>0</v>
      </c>
      <c r="BJ994" s="7">
        <v>0</v>
      </c>
      <c r="BK994" s="7">
        <v>0</v>
      </c>
      <c r="BL994" s="7">
        <v>0</v>
      </c>
      <c r="BM994" s="7">
        <v>0</v>
      </c>
      <c r="BN994" s="7">
        <v>0</v>
      </c>
      <c r="BO994" s="7">
        <v>0</v>
      </c>
      <c r="BP994" s="7">
        <v>0</v>
      </c>
      <c r="BQ994" s="7">
        <v>0</v>
      </c>
      <c r="BR994" s="7">
        <v>0</v>
      </c>
      <c r="BS994" s="7">
        <v>0</v>
      </c>
      <c r="BT994" s="7">
        <v>0</v>
      </c>
      <c r="BU994" s="7">
        <v>0</v>
      </c>
      <c r="BV994" s="7">
        <v>0</v>
      </c>
      <c r="BW994" s="7">
        <v>0</v>
      </c>
      <c r="BX994" s="7">
        <v>0</v>
      </c>
      <c r="BY994" s="7">
        <v>0</v>
      </c>
      <c r="BZ994" s="7">
        <v>0</v>
      </c>
      <c r="CA994" s="7">
        <v>0</v>
      </c>
      <c r="CB994" s="7">
        <v>0</v>
      </c>
      <c r="CC994" s="7">
        <v>0</v>
      </c>
      <c r="CD994" s="7">
        <v>0</v>
      </c>
      <c r="CE994" s="7">
        <v>0</v>
      </c>
      <c r="CF994" s="7">
        <v>0</v>
      </c>
      <c r="CG994" s="7">
        <v>0</v>
      </c>
      <c r="CH994" s="7">
        <v>0</v>
      </c>
      <c r="CI994" s="7">
        <v>0</v>
      </c>
      <c r="CJ994" s="7">
        <v>0</v>
      </c>
      <c r="CK994" s="7">
        <v>0</v>
      </c>
      <c r="CL994" s="40">
        <v>0</v>
      </c>
      <c r="CM994" s="40">
        <v>0</v>
      </c>
      <c r="CN994" s="40">
        <v>0</v>
      </c>
      <c r="CO994" s="40">
        <v>0</v>
      </c>
      <c r="CP994" s="7">
        <v>0</v>
      </c>
      <c r="CQ994" s="7">
        <v>0</v>
      </c>
      <c r="CR994" s="7">
        <v>0</v>
      </c>
      <c r="CS994" s="40">
        <v>0</v>
      </c>
      <c r="CT994" s="7">
        <v>0</v>
      </c>
      <c r="CU994" s="7">
        <v>0</v>
      </c>
      <c r="CV994" s="4"/>
      <c r="CW994" s="4"/>
      <c r="CX994" s="4" t="str">
        <f t="shared" ref="CX994" si="20665">IF(CX799="","",CX799)</f>
        <v/>
      </c>
      <c r="CY994" s="4" t="str">
        <f t="shared" si="20588"/>
        <v/>
      </c>
      <c r="CZ994" s="4" t="str">
        <f t="shared" si="20488"/>
        <v/>
      </c>
      <c r="DA994" s="4" t="str">
        <f t="shared" ref="DA994" si="20666">IF(DA799="","",DA799)</f>
        <v/>
      </c>
      <c r="DB994" s="4" t="str">
        <f t="shared" si="20439"/>
        <v/>
      </c>
      <c r="DC994" s="4" t="str">
        <f t="shared" si="20590"/>
        <v/>
      </c>
      <c r="DD994" s="7">
        <v>2</v>
      </c>
      <c r="DE994" s="7">
        <v>30</v>
      </c>
      <c r="DF994" s="7">
        <v>60</v>
      </c>
      <c r="DH994" s="4">
        <f t="shared" ref="DH994" si="20667">IF(DH799="","",DH799)</f>
        <v>13</v>
      </c>
      <c r="DI994" s="4">
        <f t="shared" si="20592"/>
        <v>1</v>
      </c>
      <c r="DJ994" s="4">
        <f t="shared" si="20562"/>
        <v>6</v>
      </c>
      <c r="DK994" s="4">
        <f t="shared" si="20593"/>
        <v>9</v>
      </c>
      <c r="DL994" s="4" t="str">
        <f t="shared" si="20292"/>
        <v/>
      </c>
      <c r="DX994" s="7">
        <f t="shared" si="20314"/>
        <v>8150512</v>
      </c>
      <c r="DY994" s="7"/>
      <c r="DZ994" s="67">
        <v>0</v>
      </c>
      <c r="EA994" s="2" t="s">
        <v>242</v>
      </c>
      <c r="EB994" s="85" t="s">
        <v>242</v>
      </c>
      <c r="EC994" s="2" t="s">
        <v>242</v>
      </c>
      <c r="ED994" s="2">
        <v>2033</v>
      </c>
      <c r="EE994" s="2">
        <v>3004</v>
      </c>
      <c r="EF994" s="7">
        <v>50</v>
      </c>
      <c r="EG994" s="20"/>
      <c r="EH994" s="20"/>
      <c r="EI994" s="4">
        <f t="shared" ref="EI994" si="20668">IF(EI799="","",EI799)</f>
        <v>40012</v>
      </c>
      <c r="EJ994" s="4">
        <f t="shared" si="20595"/>
        <v>1</v>
      </c>
      <c r="EK994" s="4">
        <f t="shared" ref="EK994" si="20669">IF(EK799="","",EK799)</f>
        <v>40013</v>
      </c>
      <c r="EL994" s="4">
        <f t="shared" ref="EL994" si="20670">IF(EL799="","",EL799)</f>
        <v>1</v>
      </c>
      <c r="EM994" s="4">
        <f t="shared" ref="EM994" si="20671">IF(EM799="","",EM799)</f>
        <v>40013</v>
      </c>
      <c r="EN994" s="4">
        <f t="shared" ref="EN994" si="20672">IF(EN799="","",EN799)</f>
        <v>1</v>
      </c>
      <c r="EO994" s="4">
        <f t="shared" ref="EO994" si="20673">IF(EO799="","",EO799)</f>
        <v>40013</v>
      </c>
      <c r="EP994" s="4">
        <f t="shared" ref="EP994" si="20674">IF(EP799="","",EP799)</f>
        <v>1</v>
      </c>
      <c r="EQ994" s="4">
        <f t="shared" ref="EQ994" si="20675">IF(EQ799="","",EQ799)</f>
        <v>40013</v>
      </c>
      <c r="ER994" s="4">
        <f t="shared" si="20626"/>
        <v>1</v>
      </c>
      <c r="ES994" s="4">
        <f t="shared" si="20626"/>
        <v>40013</v>
      </c>
      <c r="ET994" s="4">
        <f t="shared" ref="ET994" si="20676">IF(ET799="","",ET799)</f>
        <v>1</v>
      </c>
      <c r="EU994" s="4">
        <f t="shared" si="20606"/>
        <v>40013</v>
      </c>
      <c r="EV994" s="4">
        <f t="shared" si="20577"/>
        <v>1</v>
      </c>
      <c r="EW994" s="4">
        <f t="shared" si="20577"/>
        <v>40013</v>
      </c>
      <c r="EX994" s="4">
        <f t="shared" si="20577"/>
        <v>1</v>
      </c>
      <c r="EY994" s="4">
        <f t="shared" si="20577"/>
        <v>40013</v>
      </c>
      <c r="EZ994" s="4">
        <f t="shared" si="20646"/>
        <v>1</v>
      </c>
      <c r="FA994" s="4">
        <f t="shared" si="20629"/>
        <v>40013</v>
      </c>
      <c r="FB994" s="4">
        <f t="shared" si="20609"/>
        <v>1</v>
      </c>
      <c r="FC994" s="4">
        <f t="shared" ref="FC994" si="20677">IF(FC799="","",FC799)</f>
        <v>40013</v>
      </c>
      <c r="FD994" s="4">
        <f t="shared" si="20611"/>
        <v>1</v>
      </c>
      <c r="FE994" s="4">
        <f t="shared" ref="FE994" si="20678">IF(FE799="","",FE799)</f>
        <v>20100</v>
      </c>
      <c r="FF994" s="4">
        <f t="shared" si="20632"/>
        <v>1</v>
      </c>
      <c r="FG994" s="4">
        <f t="shared" si="20614"/>
        <v>20100</v>
      </c>
      <c r="FH994" s="4">
        <f t="shared" si="20160"/>
        <v>1</v>
      </c>
      <c r="FR994" s="2">
        <v>99999</v>
      </c>
      <c r="FS994" s="2">
        <v>0</v>
      </c>
      <c r="FT994" s="4">
        <v>10000</v>
      </c>
      <c r="FU994" s="4"/>
      <c r="FV994" s="4"/>
      <c r="FW994" s="4"/>
      <c r="FX994" s="4"/>
      <c r="FY994" s="4"/>
      <c r="FZ994" s="77">
        <v>0</v>
      </c>
      <c r="GA994" s="2">
        <v>1</v>
      </c>
      <c r="GB994" s="2">
        <v>30</v>
      </c>
      <c r="GC994" s="2">
        <v>1</v>
      </c>
      <c r="GD994"/>
    </row>
    <row r="995" s="2" customFormat="1" ht="15.75" customHeight="1" spans="1:186">
      <c r="A995" s="15">
        <v>8150613</v>
      </c>
      <c r="B995" s="7">
        <f t="shared" si="20584"/>
        <v>88</v>
      </c>
      <c r="C995" s="7">
        <f t="shared" si="19932"/>
        <v>5</v>
      </c>
      <c r="D995" s="5" t="s">
        <v>783</v>
      </c>
      <c r="E995" s="2" t="s">
        <v>1714</v>
      </c>
      <c r="F995" s="31" t="s">
        <v>1483</v>
      </c>
      <c r="G995" s="31">
        <v>5</v>
      </c>
      <c r="H995" s="7" t="s">
        <v>191</v>
      </c>
      <c r="I995" s="7" t="s">
        <v>187</v>
      </c>
      <c r="J995" s="37">
        <v>1487</v>
      </c>
      <c r="K995" s="39">
        <v>1429</v>
      </c>
      <c r="L995" s="80"/>
      <c r="M995" s="29" t="s">
        <v>193</v>
      </c>
      <c r="N995" s="4">
        <f t="shared" si="20633"/>
        <v>150</v>
      </c>
      <c r="O995" s="4">
        <f t="shared" si="20162"/>
        <v>150</v>
      </c>
      <c r="P995" s="40">
        <f t="shared" si="20163"/>
        <v>2505</v>
      </c>
      <c r="Q995" s="4"/>
      <c r="S995" s="48">
        <f t="shared" si="19934"/>
        <v>0</v>
      </c>
      <c r="T995" s="47" t="s">
        <v>194</v>
      </c>
      <c r="U995" s="7" t="s">
        <v>195</v>
      </c>
      <c r="V995" s="7" t="str">
        <f t="shared" si="20333"/>
        <v>1</v>
      </c>
      <c r="W995" s="7" t="str">
        <f t="shared" si="20585"/>
        <v>1</v>
      </c>
      <c r="X995" s="40">
        <v>0</v>
      </c>
      <c r="AB995" s="7" t="s">
        <v>195</v>
      </c>
      <c r="AC995" s="7">
        <v>0</v>
      </c>
      <c r="AD995" s="7" t="s">
        <v>195</v>
      </c>
      <c r="AE995" s="7" t="s">
        <v>195</v>
      </c>
      <c r="AF995" s="7" t="s">
        <v>195</v>
      </c>
      <c r="AG995" s="7" t="s">
        <v>195</v>
      </c>
      <c r="AH995" s="40">
        <v>0</v>
      </c>
      <c r="AI995" s="40">
        <v>0</v>
      </c>
      <c r="AJ995" s="40">
        <v>1</v>
      </c>
      <c r="AK995" s="40">
        <v>0</v>
      </c>
      <c r="AL995" s="40">
        <v>1</v>
      </c>
      <c r="AM995" s="40">
        <v>0</v>
      </c>
      <c r="AN995" s="40">
        <v>60</v>
      </c>
      <c r="AO995" s="40">
        <v>20000</v>
      </c>
      <c r="AP995" s="7" t="s">
        <v>785</v>
      </c>
      <c r="AQ995" s="4">
        <f t="shared" si="20586"/>
        <v>3</v>
      </c>
      <c r="AR995" s="4">
        <f t="shared" si="20485"/>
        <v>161506</v>
      </c>
      <c r="AS995" s="7" t="s">
        <v>199</v>
      </c>
      <c r="AT995" s="48">
        <v>3</v>
      </c>
      <c r="AU995" s="48">
        <v>1</v>
      </c>
      <c r="AV995" s="48">
        <v>3</v>
      </c>
      <c r="AW995" s="48">
        <v>500</v>
      </c>
      <c r="AX995" s="48">
        <v>250</v>
      </c>
      <c r="AY995" s="48">
        <v>0</v>
      </c>
      <c r="AZ995" s="48">
        <v>0</v>
      </c>
      <c r="BE995" s="48">
        <v>0</v>
      </c>
      <c r="BF995" s="48">
        <v>1</v>
      </c>
      <c r="BG995" s="48">
        <f t="shared" si="20663"/>
        <v>1440</v>
      </c>
      <c r="BH995" s="48">
        <f t="shared" si="20664"/>
        <v>1440</v>
      </c>
      <c r="BI995" s="7">
        <v>0</v>
      </c>
      <c r="BJ995" s="7">
        <v>0</v>
      </c>
      <c r="BK995" s="7">
        <v>0</v>
      </c>
      <c r="BL995" s="7">
        <v>0</v>
      </c>
      <c r="BM995" s="7">
        <v>0</v>
      </c>
      <c r="BN995" s="7">
        <v>0</v>
      </c>
      <c r="BO995" s="7">
        <v>0</v>
      </c>
      <c r="BP995" s="7">
        <v>0</v>
      </c>
      <c r="BQ995" s="7">
        <v>0</v>
      </c>
      <c r="BR995" s="7">
        <v>0</v>
      </c>
      <c r="BS995" s="7">
        <v>0</v>
      </c>
      <c r="BT995" s="7">
        <v>0</v>
      </c>
      <c r="BU995" s="7">
        <v>0</v>
      </c>
      <c r="BV995" s="7">
        <v>0</v>
      </c>
      <c r="BW995" s="7">
        <v>0</v>
      </c>
      <c r="BX995" s="7">
        <v>0</v>
      </c>
      <c r="BY995" s="7">
        <v>0</v>
      </c>
      <c r="BZ995" s="7">
        <v>0</v>
      </c>
      <c r="CA995" s="7">
        <v>0</v>
      </c>
      <c r="CB995" s="7">
        <v>0</v>
      </c>
      <c r="CC995" s="7">
        <v>0</v>
      </c>
      <c r="CD995" s="7">
        <v>0</v>
      </c>
      <c r="CE995" s="7">
        <v>0</v>
      </c>
      <c r="CF995" s="7">
        <v>0</v>
      </c>
      <c r="CG995" s="7">
        <v>0</v>
      </c>
      <c r="CH995" s="7">
        <v>0</v>
      </c>
      <c r="CI995" s="7">
        <v>0</v>
      </c>
      <c r="CJ995" s="7">
        <v>0</v>
      </c>
      <c r="CK995" s="7">
        <v>0</v>
      </c>
      <c r="CL995" s="40">
        <v>0</v>
      </c>
      <c r="CM995" s="40">
        <v>0</v>
      </c>
      <c r="CN995" s="40">
        <v>0</v>
      </c>
      <c r="CO995" s="40">
        <v>0</v>
      </c>
      <c r="CP995" s="7">
        <v>0</v>
      </c>
      <c r="CQ995" s="7">
        <v>0</v>
      </c>
      <c r="CR995" s="7">
        <v>0</v>
      </c>
      <c r="CS995" s="40">
        <v>0</v>
      </c>
      <c r="CT995" s="7">
        <v>0</v>
      </c>
      <c r="CU995" s="7">
        <v>0</v>
      </c>
      <c r="CV995" s="4"/>
      <c r="CW995" s="4"/>
      <c r="CX995" s="4" t="str">
        <f t="shared" ref="CX995" si="20679">IF(CX800="","",CX800)</f>
        <v/>
      </c>
      <c r="CY995" s="4" t="str">
        <f t="shared" si="20588"/>
        <v/>
      </c>
      <c r="CZ995" s="4" t="str">
        <f t="shared" si="20488"/>
        <v/>
      </c>
      <c r="DA995" s="4" t="str">
        <f t="shared" ref="DA995" si="20680">IF(DA800="","",DA800)</f>
        <v/>
      </c>
      <c r="DB995" s="4" t="str">
        <f t="shared" si="20439"/>
        <v/>
      </c>
      <c r="DC995" s="4" t="str">
        <f t="shared" si="20590"/>
        <v/>
      </c>
      <c r="DD995" s="7">
        <v>2</v>
      </c>
      <c r="DE995" s="7">
        <v>30</v>
      </c>
      <c r="DF995" s="7">
        <v>60</v>
      </c>
      <c r="DH995" s="4">
        <f t="shared" ref="DH995" si="20681">IF(DH800="","",DH800)</f>
        <v>13</v>
      </c>
      <c r="DI995" s="4">
        <f t="shared" si="20592"/>
        <v>6</v>
      </c>
      <c r="DJ995" s="4">
        <f t="shared" si="20562"/>
        <v>9</v>
      </c>
      <c r="DK995" s="4" t="str">
        <f t="shared" si="20593"/>
        <v/>
      </c>
      <c r="DL995" s="4" t="str">
        <f t="shared" si="20292"/>
        <v/>
      </c>
      <c r="DX995" s="7">
        <f t="shared" si="20314"/>
        <v>8150613</v>
      </c>
      <c r="DY995" s="7"/>
      <c r="DZ995" s="67">
        <v>0</v>
      </c>
      <c r="EA995" s="2" t="s">
        <v>242</v>
      </c>
      <c r="EB995" s="85" t="s">
        <v>242</v>
      </c>
      <c r="EC995" s="2" t="s">
        <v>242</v>
      </c>
      <c r="ED995" s="2">
        <v>2036</v>
      </c>
      <c r="EE995" s="2">
        <v>3004</v>
      </c>
      <c r="EF995" s="7">
        <v>50</v>
      </c>
      <c r="EG995" s="20"/>
      <c r="EH995" s="20"/>
      <c r="EI995" s="4">
        <f t="shared" ref="EI995" si="20682">IF(EI800="","",EI800)</f>
        <v>40012</v>
      </c>
      <c r="EJ995" s="4">
        <f t="shared" si="20595"/>
        <v>1</v>
      </c>
      <c r="EK995" s="4">
        <f t="shared" ref="EK995" si="20683">IF(EK800="","",EK800)</f>
        <v>40013</v>
      </c>
      <c r="EL995" s="4">
        <f t="shared" ref="EL995" si="20684">IF(EL800="","",EL800)</f>
        <v>1</v>
      </c>
      <c r="EM995" s="4">
        <f t="shared" ref="EM995" si="20685">IF(EM800="","",EM800)</f>
        <v>40013</v>
      </c>
      <c r="EN995" s="4">
        <f t="shared" ref="EN995" si="20686">IF(EN800="","",EN800)</f>
        <v>1</v>
      </c>
      <c r="EO995" s="4">
        <f t="shared" ref="EO995" si="20687">IF(EO800="","",EO800)</f>
        <v>40013</v>
      </c>
      <c r="EP995" s="4">
        <f t="shared" ref="EP995" si="20688">IF(EP800="","",EP800)</f>
        <v>1</v>
      </c>
      <c r="EQ995" s="4">
        <f t="shared" ref="EQ995" si="20689">IF(EQ800="","",EQ800)</f>
        <v>40013</v>
      </c>
      <c r="ER995" s="4">
        <f t="shared" si="20626"/>
        <v>1</v>
      </c>
      <c r="ES995" s="4">
        <f t="shared" si="20626"/>
        <v>40013</v>
      </c>
      <c r="ET995" s="4">
        <f t="shared" ref="ET995" si="20690">IF(ET800="","",ET800)</f>
        <v>1</v>
      </c>
      <c r="EU995" s="4">
        <f t="shared" si="20606"/>
        <v>40013</v>
      </c>
      <c r="EV995" s="4">
        <f t="shared" si="20577"/>
        <v>1</v>
      </c>
      <c r="EW995" s="4">
        <f t="shared" si="20577"/>
        <v>40013</v>
      </c>
      <c r="EX995" s="4">
        <f t="shared" si="20577"/>
        <v>1</v>
      </c>
      <c r="EY995" s="4">
        <f t="shared" si="20577"/>
        <v>40013</v>
      </c>
      <c r="EZ995" s="4">
        <f t="shared" si="20646"/>
        <v>1</v>
      </c>
      <c r="FA995" s="4">
        <f t="shared" si="20629"/>
        <v>40013</v>
      </c>
      <c r="FB995" s="4">
        <f t="shared" si="20609"/>
        <v>1</v>
      </c>
      <c r="FC995" s="4">
        <f t="shared" ref="FC995" si="20691">IF(FC800="","",FC800)</f>
        <v>40013</v>
      </c>
      <c r="FD995" s="4">
        <f t="shared" si="20611"/>
        <v>1</v>
      </c>
      <c r="FE995" s="4">
        <f t="shared" ref="FE995" si="20692">IF(FE800="","",FE800)</f>
        <v>20100</v>
      </c>
      <c r="FF995" s="4">
        <f t="shared" si="20632"/>
        <v>1</v>
      </c>
      <c r="FG995" s="4">
        <f t="shared" si="20614"/>
        <v>20100</v>
      </c>
      <c r="FH995" s="4">
        <f t="shared" si="20160"/>
        <v>1</v>
      </c>
      <c r="FR995" s="2">
        <v>99999</v>
      </c>
      <c r="FS995" s="2">
        <v>0</v>
      </c>
      <c r="FT995" s="4">
        <v>10000</v>
      </c>
      <c r="FU995" s="4"/>
      <c r="FV995" s="4"/>
      <c r="FW995" s="4"/>
      <c r="FX995" s="4"/>
      <c r="FY995" s="4"/>
      <c r="FZ995" s="77">
        <v>0</v>
      </c>
      <c r="GA995" s="2">
        <v>1</v>
      </c>
      <c r="GB995" s="2">
        <v>30</v>
      </c>
      <c r="GC995" s="2">
        <v>1</v>
      </c>
      <c r="GD995"/>
    </row>
    <row r="996" s="2" customFormat="1" ht="15" customHeight="1" spans="1:186">
      <c r="A996" s="95">
        <f>A8+13</f>
        <v>4001114</v>
      </c>
      <c r="B996" s="95">
        <v>1288</v>
      </c>
      <c r="C996" s="95">
        <v>0</v>
      </c>
      <c r="D996" s="95" t="s">
        <v>237</v>
      </c>
      <c r="E996" s="95" t="str">
        <f>E8&amp;"（福利专用）"</f>
        <v>1级白装剑（福利专用）</v>
      </c>
      <c r="F996" s="31" t="s">
        <v>239</v>
      </c>
      <c r="G996" s="7">
        <v>1</v>
      </c>
      <c r="H996" s="7" t="s">
        <v>187</v>
      </c>
      <c r="I996" s="7" t="s">
        <v>187</v>
      </c>
      <c r="J996" s="35">
        <v>1531</v>
      </c>
      <c r="K996" s="38">
        <v>401</v>
      </c>
      <c r="L996" s="39"/>
      <c r="M996" s="29" t="s">
        <v>193</v>
      </c>
      <c r="N996" s="40">
        <v>1</v>
      </c>
      <c r="O996" s="40">
        <v>1</v>
      </c>
      <c r="P996" s="40">
        <f t="shared" si="20163"/>
        <v>2001</v>
      </c>
      <c r="Q996" s="7"/>
      <c r="R996" s="7"/>
      <c r="S996" s="48">
        <v>0</v>
      </c>
      <c r="T996" s="47" t="s">
        <v>240</v>
      </c>
      <c r="U996" s="7" t="s">
        <v>195</v>
      </c>
      <c r="V996" s="7" t="s">
        <v>194</v>
      </c>
      <c r="W996" s="7" t="s">
        <v>194</v>
      </c>
      <c r="X996" s="40">
        <v>0</v>
      </c>
      <c r="Y996" s="7"/>
      <c r="Z996" s="7"/>
      <c r="AA996" s="7"/>
      <c r="AB996" s="7" t="s">
        <v>195</v>
      </c>
      <c r="AC996" s="7">
        <v>0</v>
      </c>
      <c r="AD996" s="7" t="s">
        <v>195</v>
      </c>
      <c r="AE996" s="7" t="s">
        <v>195</v>
      </c>
      <c r="AF996" s="7" t="s">
        <v>195</v>
      </c>
      <c r="AG996" s="7" t="s">
        <v>195</v>
      </c>
      <c r="AH996" s="40">
        <v>0</v>
      </c>
      <c r="AI996" s="40">
        <v>0</v>
      </c>
      <c r="AJ996" s="40">
        <v>1</v>
      </c>
      <c r="AK996" s="40">
        <v>0</v>
      </c>
      <c r="AL996" s="40">
        <v>1</v>
      </c>
      <c r="AM996" s="40">
        <v>0</v>
      </c>
      <c r="AN996" s="40">
        <v>0</v>
      </c>
      <c r="AO996" s="40">
        <v>0</v>
      </c>
      <c r="AP996" s="53" t="s">
        <v>241</v>
      </c>
      <c r="AQ996" s="7">
        <v>1</v>
      </c>
      <c r="AR996" s="7">
        <v>161504</v>
      </c>
      <c r="AS996" s="7" t="s">
        <v>199</v>
      </c>
      <c r="AT996" s="48">
        <v>3</v>
      </c>
      <c r="AU996" s="48">
        <v>1</v>
      </c>
      <c r="AV996" s="48">
        <v>3</v>
      </c>
      <c r="AW996" s="48">
        <v>500</v>
      </c>
      <c r="AX996" s="48">
        <v>250</v>
      </c>
      <c r="AY996" s="48">
        <v>0</v>
      </c>
      <c r="AZ996" s="48">
        <v>0</v>
      </c>
      <c r="BA996" s="7"/>
      <c r="BB996" s="7"/>
      <c r="BC996" s="7"/>
      <c r="BD996" s="7"/>
      <c r="BE996" s="48">
        <v>0</v>
      </c>
      <c r="BF996" s="48">
        <v>1</v>
      </c>
      <c r="BG996" s="48">
        <v>50</v>
      </c>
      <c r="BH996" s="48">
        <v>50</v>
      </c>
      <c r="BI996" s="7">
        <v>0</v>
      </c>
      <c r="BJ996" s="7">
        <v>0</v>
      </c>
      <c r="BK996" s="7">
        <v>0</v>
      </c>
      <c r="BL996" s="7">
        <v>0</v>
      </c>
      <c r="BM996" s="7">
        <v>0</v>
      </c>
      <c r="BN996" s="7">
        <v>0</v>
      </c>
      <c r="BO996" s="7">
        <v>0</v>
      </c>
      <c r="BP996" s="7">
        <v>0</v>
      </c>
      <c r="BQ996" s="7">
        <v>0</v>
      </c>
      <c r="BR996" s="7">
        <v>0</v>
      </c>
      <c r="BS996" s="7">
        <v>0</v>
      </c>
      <c r="BT996" s="7">
        <v>0</v>
      </c>
      <c r="BU996" s="7">
        <v>0</v>
      </c>
      <c r="BV996" s="7">
        <v>0</v>
      </c>
      <c r="BW996" s="7">
        <v>0</v>
      </c>
      <c r="BX996" s="7">
        <v>0</v>
      </c>
      <c r="BY996" s="7">
        <v>0</v>
      </c>
      <c r="BZ996" s="7">
        <v>0</v>
      </c>
      <c r="CA996" s="7">
        <v>0</v>
      </c>
      <c r="CB996" s="7">
        <v>0</v>
      </c>
      <c r="CC996" s="7">
        <v>0</v>
      </c>
      <c r="CD996" s="7">
        <v>0</v>
      </c>
      <c r="CE996" s="7">
        <v>0</v>
      </c>
      <c r="CF996" s="7">
        <v>0</v>
      </c>
      <c r="CG996" s="7">
        <v>0</v>
      </c>
      <c r="CH996" s="7">
        <v>0</v>
      </c>
      <c r="CI996" s="7">
        <v>0</v>
      </c>
      <c r="CJ996" s="7">
        <v>0</v>
      </c>
      <c r="CK996" s="7">
        <v>0</v>
      </c>
      <c r="CL996" s="40">
        <v>0</v>
      </c>
      <c r="CM996" s="40">
        <v>0</v>
      </c>
      <c r="CN996" s="40">
        <v>0</v>
      </c>
      <c r="CO996" s="40">
        <v>0</v>
      </c>
      <c r="CP996" s="7">
        <v>0</v>
      </c>
      <c r="CQ996" s="7">
        <v>0</v>
      </c>
      <c r="CR996" s="7">
        <v>0</v>
      </c>
      <c r="CS996" s="40">
        <v>0</v>
      </c>
      <c r="CT996" s="7">
        <v>0</v>
      </c>
      <c r="CU996" s="7">
        <v>0</v>
      </c>
      <c r="CV996" s="39"/>
      <c r="CW996" s="39"/>
      <c r="CX996" s="39" t="s">
        <v>210</v>
      </c>
      <c r="CY996" s="39" t="s">
        <v>211</v>
      </c>
      <c r="CZ996" s="39"/>
      <c r="DA996" s="39"/>
      <c r="DB996" s="39" t="s">
        <v>212</v>
      </c>
      <c r="DC996" s="39" t="s">
        <v>212</v>
      </c>
      <c r="DD996" s="7">
        <v>2</v>
      </c>
      <c r="DE996" s="7">
        <v>30</v>
      </c>
      <c r="DF996" s="7">
        <v>60</v>
      </c>
      <c r="DG996" s="7"/>
      <c r="DH996" s="7">
        <v>0</v>
      </c>
      <c r="DI996" s="7">
        <v>2</v>
      </c>
      <c r="DJ996" s="7">
        <v>4</v>
      </c>
      <c r="DK996" s="7">
        <v>7</v>
      </c>
      <c r="DL996" s="7">
        <v>8</v>
      </c>
      <c r="DM996" s="7"/>
      <c r="DN996" s="7"/>
      <c r="DO996" s="7"/>
      <c r="DP996" s="7"/>
      <c r="DQ996" s="7"/>
      <c r="DR996" s="7"/>
      <c r="DS996" s="7"/>
      <c r="DT996" s="7"/>
      <c r="DU996" s="7"/>
      <c r="DV996" s="7"/>
      <c r="DW996" s="7"/>
      <c r="DX996" s="7">
        <f t="shared" si="20314"/>
        <v>4001114</v>
      </c>
      <c r="DY996" s="7"/>
      <c r="DZ996" s="67">
        <v>0</v>
      </c>
      <c r="EA996" s="7" t="s">
        <v>242</v>
      </c>
      <c r="EB996" s="40" t="s">
        <v>242</v>
      </c>
      <c r="EC996" s="7"/>
      <c r="ED996" s="7" t="s">
        <v>242</v>
      </c>
      <c r="EE996" s="7" t="s">
        <v>242</v>
      </c>
      <c r="EF996" s="7">
        <v>50</v>
      </c>
      <c r="EI996" s="72">
        <v>331101</v>
      </c>
      <c r="EJ996" s="73">
        <v>1</v>
      </c>
      <c r="EK996" s="73">
        <v>331102</v>
      </c>
      <c r="EL996" s="73">
        <v>1</v>
      </c>
      <c r="EM996" s="73">
        <v>331103</v>
      </c>
      <c r="EN996" s="73">
        <v>1</v>
      </c>
      <c r="EO996" s="73">
        <v>331104</v>
      </c>
      <c r="EP996" s="73">
        <v>1</v>
      </c>
      <c r="EQ996" s="73">
        <v>331105</v>
      </c>
      <c r="ER996" s="73">
        <v>1</v>
      </c>
      <c r="ES996" s="73">
        <v>331106</v>
      </c>
      <c r="ET996" s="73">
        <v>1</v>
      </c>
      <c r="EU996" s="73">
        <v>331107</v>
      </c>
      <c r="EV996" s="73">
        <v>1</v>
      </c>
      <c r="EW996" s="73">
        <v>331108</v>
      </c>
      <c r="EX996" s="73">
        <v>1</v>
      </c>
      <c r="EY996" s="73">
        <v>331109</v>
      </c>
      <c r="EZ996" s="73">
        <v>1</v>
      </c>
      <c r="FA996" s="73">
        <v>331110</v>
      </c>
      <c r="FB996" s="73">
        <v>1</v>
      </c>
      <c r="FC996" s="7">
        <v>40013</v>
      </c>
      <c r="FD996" s="7">
        <v>1</v>
      </c>
      <c r="FE996" s="7">
        <v>20100</v>
      </c>
      <c r="FF996" s="7">
        <v>1</v>
      </c>
      <c r="FG996" s="7">
        <v>20100</v>
      </c>
      <c r="FH996" s="7">
        <v>1</v>
      </c>
      <c r="FI996" s="7"/>
      <c r="FJ996" s="7"/>
      <c r="FR996" s="2">
        <v>99999</v>
      </c>
      <c r="FS996" s="2">
        <f>IF(O996&lt;=30,1,0)</f>
        <v>1</v>
      </c>
      <c r="FT996" s="2">
        <f t="shared" ref="FT996" si="20693">IF(FT8="","",FT8)</f>
        <v>200</v>
      </c>
      <c r="FV996" s="2" t="str">
        <f t="shared" ref="FV996" si="20694">IF(FV8="","",FV8)</f>
        <v/>
      </c>
      <c r="FW996" s="2" t="str">
        <f t="shared" ref="FW996" si="20695">IF(FW8="","",FW8)</f>
        <v/>
      </c>
      <c r="FX996" s="2" t="str">
        <f t="shared" ref="FX996" si="20696">IF(FX8="","",FX8)</f>
        <v/>
      </c>
      <c r="FY996" s="2" t="str">
        <f t="shared" ref="FY996" si="20697">IF(FY8="","",FY8)</f>
        <v/>
      </c>
      <c r="FZ996" s="77">
        <f>IF(O996&lt;=40,1,0)</f>
        <v>1</v>
      </c>
      <c r="GA996" s="2">
        <v>1</v>
      </c>
      <c r="GD996"/>
    </row>
    <row r="997" s="2" customFormat="1" ht="15" customHeight="1" spans="1:186">
      <c r="A997" s="95">
        <f t="shared" ref="A997" si="20698">A9+13</f>
        <v>4001115</v>
      </c>
      <c r="B997" s="95">
        <v>4360</v>
      </c>
      <c r="C997" s="95">
        <v>0</v>
      </c>
      <c r="D997" s="95" t="s">
        <v>243</v>
      </c>
      <c r="E997" s="95" t="str">
        <f t="shared" ref="E997" si="20699">E9&amp;"（福利专用）"</f>
        <v>1级白装锤（福利专用）</v>
      </c>
      <c r="F997" s="31" t="s">
        <v>239</v>
      </c>
      <c r="G997" s="7">
        <v>1</v>
      </c>
      <c r="H997" s="7" t="s">
        <v>187</v>
      </c>
      <c r="I997" s="7" t="s">
        <v>187</v>
      </c>
      <c r="J997" s="35">
        <v>1521</v>
      </c>
      <c r="K997" s="38">
        <v>201</v>
      </c>
      <c r="L997" s="39"/>
      <c r="M997" s="29" t="s">
        <v>193</v>
      </c>
      <c r="N997" s="40">
        <v>1</v>
      </c>
      <c r="O997" s="40">
        <v>1</v>
      </c>
      <c r="P997" s="40">
        <f t="shared" si="20163"/>
        <v>2001</v>
      </c>
      <c r="Q997" s="7"/>
      <c r="R997" s="7"/>
      <c r="S997" s="48">
        <v>0</v>
      </c>
      <c r="T997" s="47" t="s">
        <v>245</v>
      </c>
      <c r="U997" s="7" t="s">
        <v>195</v>
      </c>
      <c r="V997" s="7" t="s">
        <v>194</v>
      </c>
      <c r="W997" s="7" t="s">
        <v>194</v>
      </c>
      <c r="X997" s="40">
        <v>0</v>
      </c>
      <c r="Y997" s="7"/>
      <c r="Z997" s="7"/>
      <c r="AA997" s="7"/>
      <c r="AB997" s="7" t="s">
        <v>195</v>
      </c>
      <c r="AC997" s="7">
        <v>0</v>
      </c>
      <c r="AD997" s="7" t="s">
        <v>195</v>
      </c>
      <c r="AE997" s="7" t="s">
        <v>195</v>
      </c>
      <c r="AF997" s="7" t="s">
        <v>195</v>
      </c>
      <c r="AG997" s="7" t="s">
        <v>195</v>
      </c>
      <c r="AH997" s="40">
        <v>0</v>
      </c>
      <c r="AI997" s="40">
        <v>0</v>
      </c>
      <c r="AJ997" s="40">
        <v>1</v>
      </c>
      <c r="AK997" s="40">
        <v>0</v>
      </c>
      <c r="AL997" s="40">
        <v>1</v>
      </c>
      <c r="AM997" s="40">
        <v>0</v>
      </c>
      <c r="AN997" s="40">
        <v>0</v>
      </c>
      <c r="AO997" s="40">
        <v>0</v>
      </c>
      <c r="AP997" s="53" t="s">
        <v>246</v>
      </c>
      <c r="AQ997" s="7">
        <v>1</v>
      </c>
      <c r="AR997" s="7">
        <v>161504</v>
      </c>
      <c r="AS997" s="7" t="s">
        <v>199</v>
      </c>
      <c r="AT997" s="48">
        <v>3</v>
      </c>
      <c r="AU997" s="48">
        <v>1</v>
      </c>
      <c r="AV997" s="48">
        <v>3</v>
      </c>
      <c r="AW997" s="48">
        <v>500</v>
      </c>
      <c r="AX997" s="48">
        <v>250</v>
      </c>
      <c r="AY997" s="48">
        <v>0</v>
      </c>
      <c r="AZ997" s="48">
        <v>0</v>
      </c>
      <c r="BA997" s="7"/>
      <c r="BB997" s="7"/>
      <c r="BC997" s="7"/>
      <c r="BD997" s="7"/>
      <c r="BE997" s="48">
        <v>0</v>
      </c>
      <c r="BF997" s="48">
        <v>1</v>
      </c>
      <c r="BG997" s="48">
        <v>50</v>
      </c>
      <c r="BH997" s="48">
        <v>50</v>
      </c>
      <c r="BI997" s="7">
        <v>0</v>
      </c>
      <c r="BJ997" s="7">
        <v>0</v>
      </c>
      <c r="BK997" s="7">
        <v>0</v>
      </c>
      <c r="BL997" s="7">
        <v>0</v>
      </c>
      <c r="BM997" s="7">
        <v>0</v>
      </c>
      <c r="BN997" s="7">
        <v>0</v>
      </c>
      <c r="BO997" s="7">
        <v>0</v>
      </c>
      <c r="BP997" s="7">
        <v>0</v>
      </c>
      <c r="BQ997" s="7">
        <v>0</v>
      </c>
      <c r="BR997" s="7">
        <v>0</v>
      </c>
      <c r="BS997" s="7">
        <v>0</v>
      </c>
      <c r="BT997" s="7">
        <v>0</v>
      </c>
      <c r="BU997" s="7">
        <v>0</v>
      </c>
      <c r="BV997" s="7">
        <v>0</v>
      </c>
      <c r="BW997" s="7">
        <v>0</v>
      </c>
      <c r="BX997" s="7">
        <v>0</v>
      </c>
      <c r="BY997" s="7">
        <v>0</v>
      </c>
      <c r="BZ997" s="7">
        <v>0</v>
      </c>
      <c r="CA997" s="7">
        <v>0</v>
      </c>
      <c r="CB997" s="7">
        <v>0</v>
      </c>
      <c r="CC997" s="7">
        <v>0</v>
      </c>
      <c r="CD997" s="7">
        <v>0</v>
      </c>
      <c r="CE997" s="7">
        <v>0</v>
      </c>
      <c r="CF997" s="7">
        <v>0</v>
      </c>
      <c r="CG997" s="7">
        <v>0</v>
      </c>
      <c r="CH997" s="7">
        <v>0</v>
      </c>
      <c r="CI997" s="7">
        <v>0</v>
      </c>
      <c r="CJ997" s="7">
        <v>0</v>
      </c>
      <c r="CK997" s="7">
        <v>0</v>
      </c>
      <c r="CL997" s="40">
        <v>0</v>
      </c>
      <c r="CM997" s="40">
        <v>0</v>
      </c>
      <c r="CN997" s="40">
        <v>0</v>
      </c>
      <c r="CO997" s="40">
        <v>0</v>
      </c>
      <c r="CP997" s="7">
        <v>0</v>
      </c>
      <c r="CQ997" s="7">
        <v>0</v>
      </c>
      <c r="CR997" s="7">
        <v>0</v>
      </c>
      <c r="CS997" s="40">
        <v>0</v>
      </c>
      <c r="CT997" s="7">
        <v>0</v>
      </c>
      <c r="CU997" s="7">
        <v>0</v>
      </c>
      <c r="CV997" s="39"/>
      <c r="CW997" s="39"/>
      <c r="CX997" s="39" t="s">
        <v>210</v>
      </c>
      <c r="CY997" s="39" t="s">
        <v>211</v>
      </c>
      <c r="CZ997" s="39"/>
      <c r="DA997" s="39"/>
      <c r="DB997" s="39" t="s">
        <v>212</v>
      </c>
      <c r="DC997" s="39" t="s">
        <v>212</v>
      </c>
      <c r="DD997" s="7">
        <v>2</v>
      </c>
      <c r="DE997" s="7">
        <v>30</v>
      </c>
      <c r="DF997" s="7">
        <v>60</v>
      </c>
      <c r="DG997" s="7"/>
      <c r="DH997" s="7">
        <v>0</v>
      </c>
      <c r="DI997" s="7">
        <v>2</v>
      </c>
      <c r="DJ997" s="7">
        <v>4</v>
      </c>
      <c r="DK997" s="7">
        <v>7</v>
      </c>
      <c r="DL997" s="7">
        <v>8</v>
      </c>
      <c r="DM997" s="7"/>
      <c r="DN997" s="7"/>
      <c r="DO997" s="7"/>
      <c r="DP997" s="7"/>
      <c r="DQ997" s="7"/>
      <c r="DR997" s="7"/>
      <c r="DS997" s="7"/>
      <c r="DT997" s="7"/>
      <c r="DU997" s="7"/>
      <c r="DV997" s="7"/>
      <c r="DW997" s="7"/>
      <c r="DX997" s="7">
        <f t="shared" si="20314"/>
        <v>4001115</v>
      </c>
      <c r="DY997" s="7"/>
      <c r="DZ997" s="67">
        <v>0</v>
      </c>
      <c r="EA997" s="7" t="s">
        <v>242</v>
      </c>
      <c r="EB997" s="40" t="s">
        <v>242</v>
      </c>
      <c r="EC997" s="7" t="s">
        <v>242</v>
      </c>
      <c r="ED997" s="7" t="s">
        <v>242</v>
      </c>
      <c r="EE997" s="7" t="s">
        <v>242</v>
      </c>
      <c r="EF997" s="7">
        <v>50</v>
      </c>
      <c r="EI997" s="72">
        <v>331101</v>
      </c>
      <c r="EJ997" s="73">
        <v>1</v>
      </c>
      <c r="EK997" s="73">
        <v>331102</v>
      </c>
      <c r="EL997" s="73">
        <v>1</v>
      </c>
      <c r="EM997" s="73">
        <v>331103</v>
      </c>
      <c r="EN997" s="73">
        <v>1</v>
      </c>
      <c r="EO997" s="73">
        <v>331104</v>
      </c>
      <c r="EP997" s="73">
        <v>1</v>
      </c>
      <c r="EQ997" s="73">
        <v>331105</v>
      </c>
      <c r="ER997" s="73">
        <v>1</v>
      </c>
      <c r="ES997" s="73">
        <v>331106</v>
      </c>
      <c r="ET997" s="73">
        <v>1</v>
      </c>
      <c r="EU997" s="73">
        <v>331107</v>
      </c>
      <c r="EV997" s="73">
        <v>1</v>
      </c>
      <c r="EW997" s="73">
        <v>331108</v>
      </c>
      <c r="EX997" s="73">
        <v>1</v>
      </c>
      <c r="EY997" s="73">
        <v>331109</v>
      </c>
      <c r="EZ997" s="73">
        <v>1</v>
      </c>
      <c r="FA997" s="73">
        <v>331110</v>
      </c>
      <c r="FB997" s="73">
        <v>1</v>
      </c>
      <c r="FC997" s="7">
        <v>40013</v>
      </c>
      <c r="FD997" s="7">
        <v>1</v>
      </c>
      <c r="FE997" s="7">
        <v>20100</v>
      </c>
      <c r="FF997" s="7">
        <v>1</v>
      </c>
      <c r="FG997" s="7">
        <v>20100</v>
      </c>
      <c r="FH997" s="7">
        <v>1</v>
      </c>
      <c r="FI997" s="7"/>
      <c r="FJ997" s="7"/>
      <c r="FR997" s="2">
        <v>99999</v>
      </c>
      <c r="FS997" s="2">
        <f t="shared" ref="FS997" si="20700">IF(O997&lt;=30,1,0)</f>
        <v>1</v>
      </c>
      <c r="FT997" s="2">
        <f t="shared" ref="FT997" si="20701">IF(FT9="","",FT9)</f>
        <v>200</v>
      </c>
      <c r="FV997" s="2" t="str">
        <f t="shared" ref="FV997" si="20702">IF(FV9="","",FV9)</f>
        <v/>
      </c>
      <c r="FW997" s="2" t="str">
        <f t="shared" ref="FW997" si="20703">IF(FW9="","",FW9)</f>
        <v/>
      </c>
      <c r="FX997" s="2" t="str">
        <f t="shared" ref="FX997" si="20704">IF(FX9="","",FX9)</f>
        <v/>
      </c>
      <c r="FY997" s="2" t="str">
        <f t="shared" ref="FY997" si="20705">IF(FY9="","",FY9)</f>
        <v/>
      </c>
      <c r="FZ997" s="77">
        <f t="shared" ref="FZ997" si="20706">IF(O997&lt;=40,1,0)</f>
        <v>1</v>
      </c>
      <c r="GA997" s="2">
        <v>1</v>
      </c>
      <c r="GD997"/>
    </row>
    <row r="998" s="2" customFormat="1" ht="15" customHeight="1" spans="1:186">
      <c r="A998" s="95">
        <f t="shared" ref="A998" si="20707">A10+13</f>
        <v>4001116</v>
      </c>
      <c r="B998" s="95">
        <v>1800</v>
      </c>
      <c r="C998" s="95">
        <v>0</v>
      </c>
      <c r="D998" s="96" t="s">
        <v>247</v>
      </c>
      <c r="E998" s="95" t="str">
        <f t="shared" ref="E998" si="20708">E10&amp;"（福利专用）"</f>
        <v>1级白装匕首（福利专用）</v>
      </c>
      <c r="F998" s="31" t="s">
        <v>239</v>
      </c>
      <c r="G998" s="7">
        <v>1</v>
      </c>
      <c r="H998" s="7" t="s">
        <v>187</v>
      </c>
      <c r="I998" s="7" t="s">
        <v>187</v>
      </c>
      <c r="J998" s="35">
        <v>1511</v>
      </c>
      <c r="K998" s="41">
        <v>301</v>
      </c>
      <c r="L998" s="39"/>
      <c r="M998" s="29" t="s">
        <v>193</v>
      </c>
      <c r="N998" s="40">
        <v>1</v>
      </c>
      <c r="O998" s="40">
        <v>1</v>
      </c>
      <c r="P998" s="40">
        <f t="shared" si="20163"/>
        <v>2001</v>
      </c>
      <c r="Q998" s="7"/>
      <c r="R998" s="7"/>
      <c r="S998" s="48">
        <v>0</v>
      </c>
      <c r="T998" s="47" t="s">
        <v>249</v>
      </c>
      <c r="U998" s="7" t="s">
        <v>195</v>
      </c>
      <c r="V998" s="7" t="s">
        <v>194</v>
      </c>
      <c r="W998" s="7" t="s">
        <v>194</v>
      </c>
      <c r="X998" s="40">
        <v>0</v>
      </c>
      <c r="Y998" s="7"/>
      <c r="Z998" s="7"/>
      <c r="AA998" s="7"/>
      <c r="AB998" s="7" t="s">
        <v>195</v>
      </c>
      <c r="AC998" s="7">
        <v>0</v>
      </c>
      <c r="AD998" s="7" t="s">
        <v>195</v>
      </c>
      <c r="AE998" s="7" t="s">
        <v>195</v>
      </c>
      <c r="AF998" s="7" t="s">
        <v>195</v>
      </c>
      <c r="AG998" s="7" t="s">
        <v>195</v>
      </c>
      <c r="AH998" s="40">
        <v>0</v>
      </c>
      <c r="AI998" s="40">
        <v>0</v>
      </c>
      <c r="AJ998" s="40">
        <v>1</v>
      </c>
      <c r="AK998" s="40">
        <v>0</v>
      </c>
      <c r="AL998" s="40">
        <v>1</v>
      </c>
      <c r="AM998" s="40">
        <v>0</v>
      </c>
      <c r="AN998" s="40">
        <v>0</v>
      </c>
      <c r="AO998" s="40">
        <v>0</v>
      </c>
      <c r="AP998" s="53" t="s">
        <v>250</v>
      </c>
      <c r="AQ998" s="7">
        <v>1</v>
      </c>
      <c r="AR998" s="7">
        <v>161504</v>
      </c>
      <c r="AS998" s="7" t="s">
        <v>199</v>
      </c>
      <c r="AT998" s="48">
        <v>3</v>
      </c>
      <c r="AU998" s="48">
        <v>1</v>
      </c>
      <c r="AV998" s="48">
        <v>3</v>
      </c>
      <c r="AW998" s="48">
        <v>500</v>
      </c>
      <c r="AX998" s="48">
        <v>250</v>
      </c>
      <c r="AY998" s="48">
        <v>0</v>
      </c>
      <c r="AZ998" s="48">
        <v>0</v>
      </c>
      <c r="BA998" s="7"/>
      <c r="BB998" s="7"/>
      <c r="BC998" s="7"/>
      <c r="BD998" s="7"/>
      <c r="BE998" s="48">
        <v>0</v>
      </c>
      <c r="BF998" s="48">
        <v>1</v>
      </c>
      <c r="BG998" s="48">
        <v>50</v>
      </c>
      <c r="BH998" s="48">
        <v>50</v>
      </c>
      <c r="BI998" s="7">
        <v>0</v>
      </c>
      <c r="BJ998" s="7">
        <v>0</v>
      </c>
      <c r="BK998" s="7">
        <v>0</v>
      </c>
      <c r="BL998" s="7">
        <v>0</v>
      </c>
      <c r="BM998" s="7">
        <v>0</v>
      </c>
      <c r="BN998" s="7">
        <v>0</v>
      </c>
      <c r="BO998" s="7">
        <v>0</v>
      </c>
      <c r="BP998" s="7">
        <v>0</v>
      </c>
      <c r="BQ998" s="7">
        <v>0</v>
      </c>
      <c r="BR998" s="7">
        <v>0</v>
      </c>
      <c r="BS998" s="7">
        <v>0</v>
      </c>
      <c r="BT998" s="7">
        <v>0</v>
      </c>
      <c r="BU998" s="7">
        <v>0</v>
      </c>
      <c r="BV998" s="7">
        <v>0</v>
      </c>
      <c r="BW998" s="7">
        <v>0</v>
      </c>
      <c r="BX998" s="7">
        <v>0</v>
      </c>
      <c r="BY998" s="7">
        <v>0</v>
      </c>
      <c r="BZ998" s="7">
        <v>0</v>
      </c>
      <c r="CA998" s="7">
        <v>0</v>
      </c>
      <c r="CB998" s="7">
        <v>0</v>
      </c>
      <c r="CC998" s="7">
        <v>0</v>
      </c>
      <c r="CD998" s="7">
        <v>0</v>
      </c>
      <c r="CE998" s="7">
        <v>0</v>
      </c>
      <c r="CF998" s="7">
        <v>0</v>
      </c>
      <c r="CG998" s="7">
        <v>0</v>
      </c>
      <c r="CH998" s="7">
        <v>0</v>
      </c>
      <c r="CI998" s="7">
        <v>0</v>
      </c>
      <c r="CJ998" s="7">
        <v>0</v>
      </c>
      <c r="CK998" s="7">
        <v>0</v>
      </c>
      <c r="CL998" s="40">
        <v>0</v>
      </c>
      <c r="CM998" s="40">
        <v>0</v>
      </c>
      <c r="CN998" s="40">
        <v>0</v>
      </c>
      <c r="CO998" s="40">
        <v>0</v>
      </c>
      <c r="CP998" s="7">
        <v>0</v>
      </c>
      <c r="CQ998" s="7">
        <v>0</v>
      </c>
      <c r="CR998" s="7">
        <v>0</v>
      </c>
      <c r="CS998" s="40">
        <v>0</v>
      </c>
      <c r="CT998" s="7">
        <v>0</v>
      </c>
      <c r="CU998" s="7">
        <v>0</v>
      </c>
      <c r="CV998" s="39"/>
      <c r="CW998" s="39"/>
      <c r="CX998" s="39" t="s">
        <v>210</v>
      </c>
      <c r="CY998" s="39" t="s">
        <v>211</v>
      </c>
      <c r="CZ998" s="39"/>
      <c r="DA998" s="39"/>
      <c r="DB998" s="39" t="s">
        <v>212</v>
      </c>
      <c r="DC998" s="39" t="s">
        <v>212</v>
      </c>
      <c r="DD998" s="7">
        <v>2</v>
      </c>
      <c r="DE998" s="7">
        <v>30</v>
      </c>
      <c r="DF998" s="7">
        <v>60</v>
      </c>
      <c r="DG998" s="7"/>
      <c r="DH998" s="7">
        <v>0</v>
      </c>
      <c r="DI998" s="7">
        <v>2</v>
      </c>
      <c r="DJ998" s="7">
        <v>4</v>
      </c>
      <c r="DK998" s="7">
        <v>7</v>
      </c>
      <c r="DL998" s="7">
        <v>8</v>
      </c>
      <c r="DM998" s="7"/>
      <c r="DN998" s="7"/>
      <c r="DO998" s="7"/>
      <c r="DP998" s="7"/>
      <c r="DQ998" s="7"/>
      <c r="DR998" s="7"/>
      <c r="DS998" s="7"/>
      <c r="DT998" s="7"/>
      <c r="DU998" s="7"/>
      <c r="DV998" s="7"/>
      <c r="DW998" s="7"/>
      <c r="DX998" s="7">
        <f t="shared" si="20314"/>
        <v>4001116</v>
      </c>
      <c r="DY998" s="7"/>
      <c r="DZ998" s="67">
        <v>0</v>
      </c>
      <c r="EA998" s="7" t="s">
        <v>242</v>
      </c>
      <c r="EB998" s="40" t="s">
        <v>242</v>
      </c>
      <c r="EC998" s="7" t="s">
        <v>242</v>
      </c>
      <c r="ED998" s="7" t="s">
        <v>242</v>
      </c>
      <c r="EE998" s="7" t="s">
        <v>242</v>
      </c>
      <c r="EF998" s="7">
        <v>50</v>
      </c>
      <c r="EI998" s="72">
        <v>331101</v>
      </c>
      <c r="EJ998" s="73">
        <v>1</v>
      </c>
      <c r="EK998" s="73">
        <v>331102</v>
      </c>
      <c r="EL998" s="73">
        <v>1</v>
      </c>
      <c r="EM998" s="73">
        <v>331103</v>
      </c>
      <c r="EN998" s="73">
        <v>1</v>
      </c>
      <c r="EO998" s="73">
        <v>331104</v>
      </c>
      <c r="EP998" s="73">
        <v>1</v>
      </c>
      <c r="EQ998" s="73">
        <v>331105</v>
      </c>
      <c r="ER998" s="73">
        <v>1</v>
      </c>
      <c r="ES998" s="73">
        <v>331106</v>
      </c>
      <c r="ET998" s="73">
        <v>1</v>
      </c>
      <c r="EU998" s="73">
        <v>331107</v>
      </c>
      <c r="EV998" s="73">
        <v>1</v>
      </c>
      <c r="EW998" s="73">
        <v>331108</v>
      </c>
      <c r="EX998" s="73">
        <v>1</v>
      </c>
      <c r="EY998" s="73">
        <v>331109</v>
      </c>
      <c r="EZ998" s="73">
        <v>1</v>
      </c>
      <c r="FA998" s="73">
        <v>331110</v>
      </c>
      <c r="FB998" s="73">
        <v>1</v>
      </c>
      <c r="FC998" s="7">
        <v>40013</v>
      </c>
      <c r="FD998" s="7">
        <v>1</v>
      </c>
      <c r="FE998" s="7">
        <v>20100</v>
      </c>
      <c r="FF998" s="7">
        <v>1</v>
      </c>
      <c r="FG998" s="7">
        <v>20100</v>
      </c>
      <c r="FH998" s="7">
        <v>1</v>
      </c>
      <c r="FI998" s="7"/>
      <c r="FJ998" s="7"/>
      <c r="FR998" s="2">
        <v>99999</v>
      </c>
      <c r="FS998" s="2">
        <f t="shared" ref="FS998" si="20709">IF(O998&lt;=30,1,0)</f>
        <v>1</v>
      </c>
      <c r="FT998" s="2">
        <f t="shared" ref="FT998" si="20710">IF(FT10="","",FT10)</f>
        <v>200</v>
      </c>
      <c r="FV998" s="2" t="str">
        <f t="shared" ref="FV998" si="20711">IF(FV10="","",FV10)</f>
        <v/>
      </c>
      <c r="FW998" s="2" t="str">
        <f t="shared" ref="FW998" si="20712">IF(FW10="","",FW10)</f>
        <v/>
      </c>
      <c r="FX998" s="2" t="str">
        <f t="shared" ref="FX998" si="20713">IF(FX10="","",FX10)</f>
        <v/>
      </c>
      <c r="FY998" s="2" t="str">
        <f t="shared" ref="FY998" si="20714">IF(FY10="","",FY10)</f>
        <v/>
      </c>
      <c r="FZ998" s="77">
        <f t="shared" ref="FZ998" si="20715">IF(O998&lt;=40,1,0)</f>
        <v>1</v>
      </c>
      <c r="GA998" s="2">
        <v>1</v>
      </c>
      <c r="GD998"/>
    </row>
    <row r="999" s="2" customFormat="1" ht="15" customHeight="1" spans="1:186">
      <c r="A999" s="95">
        <f t="shared" ref="A999" si="20716">A11+13</f>
        <v>4001117</v>
      </c>
      <c r="B999" s="95">
        <v>3080</v>
      </c>
      <c r="C999" s="95">
        <v>0</v>
      </c>
      <c r="D999" s="95" t="s">
        <v>251</v>
      </c>
      <c r="E999" s="95" t="str">
        <f t="shared" ref="E999" si="20717">E11&amp;"（福利专用）"</f>
        <v>1级白装爪（福利专用）</v>
      </c>
      <c r="F999" s="31" t="s">
        <v>239</v>
      </c>
      <c r="G999" s="7">
        <v>1</v>
      </c>
      <c r="H999" s="7" t="s">
        <v>187</v>
      </c>
      <c r="I999" s="7" t="s">
        <v>187</v>
      </c>
      <c r="J999" s="35">
        <v>1551</v>
      </c>
      <c r="K999" s="38">
        <v>101</v>
      </c>
      <c r="L999" s="39"/>
      <c r="M999" s="29" t="s">
        <v>193</v>
      </c>
      <c r="N999" s="40">
        <v>1</v>
      </c>
      <c r="O999" s="40">
        <v>1</v>
      </c>
      <c r="P999" s="40">
        <f t="shared" si="20163"/>
        <v>2001</v>
      </c>
      <c r="Q999" s="7"/>
      <c r="R999" s="7"/>
      <c r="S999" s="48">
        <v>0</v>
      </c>
      <c r="T999" s="47" t="s">
        <v>253</v>
      </c>
      <c r="U999" s="7" t="s">
        <v>195</v>
      </c>
      <c r="V999" s="7" t="s">
        <v>194</v>
      </c>
      <c r="W999" s="7" t="s">
        <v>194</v>
      </c>
      <c r="X999" s="40">
        <v>0</v>
      </c>
      <c r="Y999" s="7"/>
      <c r="Z999" s="7"/>
      <c r="AA999" s="7"/>
      <c r="AB999" s="7" t="s">
        <v>195</v>
      </c>
      <c r="AC999" s="7">
        <v>0</v>
      </c>
      <c r="AD999" s="7" t="s">
        <v>195</v>
      </c>
      <c r="AE999" s="7" t="s">
        <v>195</v>
      </c>
      <c r="AF999" s="7" t="s">
        <v>195</v>
      </c>
      <c r="AG999" s="7" t="s">
        <v>195</v>
      </c>
      <c r="AH999" s="40">
        <v>0</v>
      </c>
      <c r="AI999" s="40">
        <v>0</v>
      </c>
      <c r="AJ999" s="40">
        <v>1</v>
      </c>
      <c r="AK999" s="40">
        <v>0</v>
      </c>
      <c r="AL999" s="40">
        <v>1</v>
      </c>
      <c r="AM999" s="40">
        <v>0</v>
      </c>
      <c r="AN999" s="40">
        <v>0</v>
      </c>
      <c r="AO999" s="40">
        <v>0</v>
      </c>
      <c r="AP999" s="53" t="s">
        <v>254</v>
      </c>
      <c r="AQ999" s="7">
        <v>1</v>
      </c>
      <c r="AR999" s="7">
        <v>161504</v>
      </c>
      <c r="AS999" s="7" t="s">
        <v>199</v>
      </c>
      <c r="AT999" s="48">
        <v>3</v>
      </c>
      <c r="AU999" s="48">
        <v>1</v>
      </c>
      <c r="AV999" s="48">
        <v>3</v>
      </c>
      <c r="AW999" s="48">
        <v>500</v>
      </c>
      <c r="AX999" s="48">
        <v>250</v>
      </c>
      <c r="AY999" s="48">
        <v>0</v>
      </c>
      <c r="AZ999" s="48">
        <v>0</v>
      </c>
      <c r="BA999" s="7"/>
      <c r="BB999" s="7"/>
      <c r="BC999" s="7"/>
      <c r="BD999" s="7"/>
      <c r="BE999" s="48">
        <v>0</v>
      </c>
      <c r="BF999" s="48">
        <v>1</v>
      </c>
      <c r="BG999" s="48">
        <v>50</v>
      </c>
      <c r="BH999" s="48">
        <v>50</v>
      </c>
      <c r="BI999" s="7">
        <v>0</v>
      </c>
      <c r="BJ999" s="7">
        <v>0</v>
      </c>
      <c r="BK999" s="7">
        <v>0</v>
      </c>
      <c r="BL999" s="7">
        <v>0</v>
      </c>
      <c r="BM999" s="7">
        <v>0</v>
      </c>
      <c r="BN999" s="7">
        <v>0</v>
      </c>
      <c r="BO999" s="7">
        <v>0</v>
      </c>
      <c r="BP999" s="7">
        <v>0</v>
      </c>
      <c r="BQ999" s="7">
        <v>0</v>
      </c>
      <c r="BR999" s="7">
        <v>0</v>
      </c>
      <c r="BS999" s="7">
        <v>0</v>
      </c>
      <c r="BT999" s="7">
        <v>0</v>
      </c>
      <c r="BU999" s="7">
        <v>0</v>
      </c>
      <c r="BV999" s="7">
        <v>0</v>
      </c>
      <c r="BW999" s="7">
        <v>0</v>
      </c>
      <c r="BX999" s="7">
        <v>0</v>
      </c>
      <c r="BY999" s="7">
        <v>0</v>
      </c>
      <c r="BZ999" s="7">
        <v>0</v>
      </c>
      <c r="CA999" s="7">
        <v>0</v>
      </c>
      <c r="CB999" s="7">
        <v>0</v>
      </c>
      <c r="CC999" s="7">
        <v>0</v>
      </c>
      <c r="CD999" s="7">
        <v>0</v>
      </c>
      <c r="CE999" s="7">
        <v>0</v>
      </c>
      <c r="CF999" s="7">
        <v>0</v>
      </c>
      <c r="CG999" s="7">
        <v>0</v>
      </c>
      <c r="CH999" s="7">
        <v>0</v>
      </c>
      <c r="CI999" s="7">
        <v>0</v>
      </c>
      <c r="CJ999" s="7">
        <v>0</v>
      </c>
      <c r="CK999" s="7">
        <v>0</v>
      </c>
      <c r="CL999" s="40">
        <v>0</v>
      </c>
      <c r="CM999" s="40">
        <v>0</v>
      </c>
      <c r="CN999" s="40">
        <v>0</v>
      </c>
      <c r="CO999" s="40">
        <v>0</v>
      </c>
      <c r="CP999" s="7">
        <v>0</v>
      </c>
      <c r="CQ999" s="7">
        <v>0</v>
      </c>
      <c r="CR999" s="7">
        <v>0</v>
      </c>
      <c r="CS999" s="40">
        <v>0</v>
      </c>
      <c r="CT999" s="7">
        <v>0</v>
      </c>
      <c r="CU999" s="7">
        <v>0</v>
      </c>
      <c r="CV999" s="39"/>
      <c r="CW999" s="39"/>
      <c r="CX999" s="39" t="s">
        <v>210</v>
      </c>
      <c r="CY999" s="39" t="s">
        <v>211</v>
      </c>
      <c r="CZ999" s="39"/>
      <c r="DA999" s="39"/>
      <c r="DB999" s="39" t="s">
        <v>212</v>
      </c>
      <c r="DC999" s="39" t="s">
        <v>212</v>
      </c>
      <c r="DD999" s="7">
        <v>2</v>
      </c>
      <c r="DE999" s="7">
        <v>30</v>
      </c>
      <c r="DF999" s="7">
        <v>60</v>
      </c>
      <c r="DG999" s="7"/>
      <c r="DH999" s="7">
        <v>0</v>
      </c>
      <c r="DI999" s="7">
        <v>2</v>
      </c>
      <c r="DJ999" s="7">
        <v>4</v>
      </c>
      <c r="DK999" s="7">
        <v>7</v>
      </c>
      <c r="DL999" s="7">
        <v>8</v>
      </c>
      <c r="DM999" s="7"/>
      <c r="DN999" s="7"/>
      <c r="DO999" s="7"/>
      <c r="DP999" s="7"/>
      <c r="DQ999" s="7"/>
      <c r="DR999" s="7"/>
      <c r="DS999" s="7"/>
      <c r="DT999" s="7"/>
      <c r="DU999" s="7"/>
      <c r="DV999" s="7"/>
      <c r="DW999" s="7"/>
      <c r="DX999" s="7">
        <f t="shared" si="20314"/>
        <v>4001117</v>
      </c>
      <c r="DY999" s="7"/>
      <c r="DZ999" s="67">
        <v>0</v>
      </c>
      <c r="EA999" s="7" t="s">
        <v>242</v>
      </c>
      <c r="EB999" s="40" t="s">
        <v>242</v>
      </c>
      <c r="EC999" s="7" t="s">
        <v>242</v>
      </c>
      <c r="ED999" s="7" t="s">
        <v>242</v>
      </c>
      <c r="EE999" s="7" t="s">
        <v>242</v>
      </c>
      <c r="EF999" s="7">
        <v>50</v>
      </c>
      <c r="EI999" s="72">
        <v>331101</v>
      </c>
      <c r="EJ999" s="73">
        <v>1</v>
      </c>
      <c r="EK999" s="73">
        <v>331102</v>
      </c>
      <c r="EL999" s="73">
        <v>1</v>
      </c>
      <c r="EM999" s="73">
        <v>331103</v>
      </c>
      <c r="EN999" s="73">
        <v>1</v>
      </c>
      <c r="EO999" s="73">
        <v>331104</v>
      </c>
      <c r="EP999" s="73">
        <v>1</v>
      </c>
      <c r="EQ999" s="73">
        <v>331105</v>
      </c>
      <c r="ER999" s="73">
        <v>1</v>
      </c>
      <c r="ES999" s="73">
        <v>331106</v>
      </c>
      <c r="ET999" s="73">
        <v>1</v>
      </c>
      <c r="EU999" s="73">
        <v>331107</v>
      </c>
      <c r="EV999" s="73">
        <v>1</v>
      </c>
      <c r="EW999" s="73">
        <v>331108</v>
      </c>
      <c r="EX999" s="73">
        <v>1</v>
      </c>
      <c r="EY999" s="73">
        <v>331109</v>
      </c>
      <c r="EZ999" s="73">
        <v>1</v>
      </c>
      <c r="FA999" s="73">
        <v>331110</v>
      </c>
      <c r="FB999" s="73">
        <v>1</v>
      </c>
      <c r="FC999" s="7">
        <v>40013</v>
      </c>
      <c r="FD999" s="7">
        <v>1</v>
      </c>
      <c r="FE999" s="7">
        <v>20100</v>
      </c>
      <c r="FF999" s="7">
        <v>1</v>
      </c>
      <c r="FG999" s="7">
        <v>20100</v>
      </c>
      <c r="FH999" s="7">
        <v>1</v>
      </c>
      <c r="FI999" s="7"/>
      <c r="FJ999" s="7"/>
      <c r="FR999" s="2">
        <v>99999</v>
      </c>
      <c r="FS999" s="2">
        <f t="shared" ref="FS999" si="20718">IF(O999&lt;=30,1,0)</f>
        <v>1</v>
      </c>
      <c r="FT999" s="2">
        <f t="shared" ref="FT999" si="20719">IF(FT11="","",FT11)</f>
        <v>200</v>
      </c>
      <c r="FV999" s="2" t="str">
        <f t="shared" ref="FV999" si="20720">IF(FV11="","",FV11)</f>
        <v/>
      </c>
      <c r="FW999" s="2" t="str">
        <f t="shared" ref="FW999" si="20721">IF(FW11="","",FW11)</f>
        <v/>
      </c>
      <c r="FX999" s="2" t="str">
        <f t="shared" ref="FX999" si="20722">IF(FX11="","",FX11)</f>
        <v/>
      </c>
      <c r="FY999" s="2" t="str">
        <f t="shared" ref="FY999" si="20723">IF(FY11="","",FY11)</f>
        <v/>
      </c>
      <c r="FZ999" s="77">
        <f t="shared" ref="FZ999" si="20724">IF(O999&lt;=40,1,0)</f>
        <v>1</v>
      </c>
      <c r="GA999" s="2">
        <v>1</v>
      </c>
      <c r="GD999"/>
    </row>
    <row r="1000" s="2" customFormat="1" ht="15" customHeight="1" spans="1:186">
      <c r="A1000" s="95">
        <f t="shared" ref="A1000" si="20725">A12+13</f>
        <v>4001118</v>
      </c>
      <c r="B1000" s="95">
        <v>2824</v>
      </c>
      <c r="C1000" s="95">
        <v>0</v>
      </c>
      <c r="D1000" s="95" t="s">
        <v>255</v>
      </c>
      <c r="E1000" s="95" t="str">
        <f t="shared" ref="E1000" si="20726">E12&amp;"（福利专用）"</f>
        <v>1级白装魔棒（福利专用）</v>
      </c>
      <c r="F1000" s="31" t="s">
        <v>239</v>
      </c>
      <c r="G1000" s="7">
        <v>1</v>
      </c>
      <c r="H1000" s="7" t="s">
        <v>187</v>
      </c>
      <c r="I1000" s="7" t="s">
        <v>187</v>
      </c>
      <c r="J1000" s="37">
        <v>1541</v>
      </c>
      <c r="K1000" s="41">
        <v>501</v>
      </c>
      <c r="L1000" s="39"/>
      <c r="M1000" s="29" t="s">
        <v>193</v>
      </c>
      <c r="N1000" s="40">
        <v>1</v>
      </c>
      <c r="O1000" s="40">
        <v>1</v>
      </c>
      <c r="P1000" s="40">
        <f t="shared" si="20163"/>
        <v>2001</v>
      </c>
      <c r="Q1000" s="7"/>
      <c r="R1000" s="7"/>
      <c r="S1000" s="48">
        <v>0</v>
      </c>
      <c r="T1000" s="47" t="s">
        <v>257</v>
      </c>
      <c r="U1000" s="7" t="s">
        <v>195</v>
      </c>
      <c r="V1000" s="7" t="s">
        <v>194</v>
      </c>
      <c r="W1000" s="7" t="s">
        <v>194</v>
      </c>
      <c r="X1000" s="40">
        <v>0</v>
      </c>
      <c r="Y1000" s="7"/>
      <c r="Z1000" s="7"/>
      <c r="AA1000" s="7"/>
      <c r="AB1000" s="7" t="s">
        <v>195</v>
      </c>
      <c r="AC1000" s="7">
        <v>0</v>
      </c>
      <c r="AD1000" s="7" t="s">
        <v>195</v>
      </c>
      <c r="AE1000" s="7" t="s">
        <v>195</v>
      </c>
      <c r="AF1000" s="7" t="s">
        <v>195</v>
      </c>
      <c r="AG1000" s="7" t="s">
        <v>195</v>
      </c>
      <c r="AH1000" s="40">
        <v>0</v>
      </c>
      <c r="AI1000" s="40">
        <v>0</v>
      </c>
      <c r="AJ1000" s="40">
        <v>1</v>
      </c>
      <c r="AK1000" s="40">
        <v>0</v>
      </c>
      <c r="AL1000" s="40">
        <v>1</v>
      </c>
      <c r="AM1000" s="40">
        <v>0</v>
      </c>
      <c r="AN1000" s="40">
        <v>0</v>
      </c>
      <c r="AO1000" s="40">
        <v>0</v>
      </c>
      <c r="AP1000" s="53" t="s">
        <v>258</v>
      </c>
      <c r="AQ1000" s="7">
        <v>1</v>
      </c>
      <c r="AR1000" s="7">
        <v>161504</v>
      </c>
      <c r="AS1000" s="7" t="s">
        <v>199</v>
      </c>
      <c r="AT1000" s="48">
        <v>3</v>
      </c>
      <c r="AU1000" s="48">
        <v>1</v>
      </c>
      <c r="AV1000" s="48">
        <v>3</v>
      </c>
      <c r="AW1000" s="48">
        <v>500</v>
      </c>
      <c r="AX1000" s="48">
        <v>250</v>
      </c>
      <c r="AY1000" s="48">
        <v>0</v>
      </c>
      <c r="AZ1000" s="48">
        <v>0</v>
      </c>
      <c r="BA1000" s="7"/>
      <c r="BB1000" s="7"/>
      <c r="BC1000" s="7"/>
      <c r="BD1000" s="7"/>
      <c r="BE1000" s="48">
        <v>0</v>
      </c>
      <c r="BF1000" s="48">
        <v>1</v>
      </c>
      <c r="BG1000" s="48">
        <v>50</v>
      </c>
      <c r="BH1000" s="48">
        <v>50</v>
      </c>
      <c r="BI1000" s="7">
        <v>0</v>
      </c>
      <c r="BJ1000" s="7">
        <v>0</v>
      </c>
      <c r="BK1000" s="7">
        <v>0</v>
      </c>
      <c r="BL1000" s="7">
        <v>0</v>
      </c>
      <c r="BM1000" s="7">
        <v>0</v>
      </c>
      <c r="BN1000" s="7">
        <v>0</v>
      </c>
      <c r="BO1000" s="7">
        <v>0</v>
      </c>
      <c r="BP1000" s="7">
        <v>0</v>
      </c>
      <c r="BQ1000" s="7">
        <v>0</v>
      </c>
      <c r="BR1000" s="7">
        <v>0</v>
      </c>
      <c r="BS1000" s="7">
        <v>0</v>
      </c>
      <c r="BT1000" s="7">
        <v>0</v>
      </c>
      <c r="BU1000" s="7">
        <v>0</v>
      </c>
      <c r="BV1000" s="7">
        <v>0</v>
      </c>
      <c r="BW1000" s="7">
        <v>0</v>
      </c>
      <c r="BX1000" s="7">
        <v>0</v>
      </c>
      <c r="BY1000" s="7">
        <v>0</v>
      </c>
      <c r="BZ1000" s="7">
        <v>0</v>
      </c>
      <c r="CA1000" s="7">
        <v>0</v>
      </c>
      <c r="CB1000" s="7">
        <v>0</v>
      </c>
      <c r="CC1000" s="7">
        <v>0</v>
      </c>
      <c r="CD1000" s="7">
        <v>0</v>
      </c>
      <c r="CE1000" s="7">
        <v>0</v>
      </c>
      <c r="CF1000" s="7">
        <v>0</v>
      </c>
      <c r="CG1000" s="7">
        <v>0</v>
      </c>
      <c r="CH1000" s="7">
        <v>0</v>
      </c>
      <c r="CI1000" s="7">
        <v>0</v>
      </c>
      <c r="CJ1000" s="7">
        <v>0</v>
      </c>
      <c r="CK1000" s="7">
        <v>0</v>
      </c>
      <c r="CL1000" s="40">
        <v>0</v>
      </c>
      <c r="CM1000" s="40">
        <v>0</v>
      </c>
      <c r="CN1000" s="40">
        <v>0</v>
      </c>
      <c r="CO1000" s="40">
        <v>0</v>
      </c>
      <c r="CP1000" s="7">
        <v>0</v>
      </c>
      <c r="CQ1000" s="7">
        <v>0</v>
      </c>
      <c r="CR1000" s="7">
        <v>0</v>
      </c>
      <c r="CS1000" s="40">
        <v>0</v>
      </c>
      <c r="CT1000" s="7">
        <v>0</v>
      </c>
      <c r="CU1000" s="7">
        <v>0</v>
      </c>
      <c r="CV1000" s="39"/>
      <c r="CW1000" s="39"/>
      <c r="CX1000" s="39" t="s">
        <v>210</v>
      </c>
      <c r="CY1000" s="39" t="s">
        <v>211</v>
      </c>
      <c r="CZ1000" s="39"/>
      <c r="DA1000" s="39"/>
      <c r="DB1000" s="39" t="s">
        <v>212</v>
      </c>
      <c r="DC1000" s="39" t="s">
        <v>212</v>
      </c>
      <c r="DD1000" s="7">
        <v>2</v>
      </c>
      <c r="DE1000" s="7">
        <v>30</v>
      </c>
      <c r="DF1000" s="7">
        <v>60</v>
      </c>
      <c r="DG1000" s="7"/>
      <c r="DH1000" s="7">
        <v>0</v>
      </c>
      <c r="DI1000" s="7">
        <v>2</v>
      </c>
      <c r="DJ1000" s="7">
        <v>4</v>
      </c>
      <c r="DK1000" s="7">
        <v>7</v>
      </c>
      <c r="DL1000" s="7">
        <v>8</v>
      </c>
      <c r="DM1000" s="7"/>
      <c r="DN1000" s="7"/>
      <c r="DO1000" s="7"/>
      <c r="DP1000" s="7"/>
      <c r="DQ1000" s="7"/>
      <c r="DR1000" s="7"/>
      <c r="DS1000" s="7"/>
      <c r="DT1000" s="7"/>
      <c r="DU1000" s="7"/>
      <c r="DV1000" s="7"/>
      <c r="DW1000" s="7"/>
      <c r="DX1000" s="7">
        <f t="shared" si="20314"/>
        <v>4001118</v>
      </c>
      <c r="DY1000" s="7"/>
      <c r="DZ1000" s="67">
        <v>0</v>
      </c>
      <c r="EA1000" s="7" t="s">
        <v>242</v>
      </c>
      <c r="EB1000" s="40" t="s">
        <v>242</v>
      </c>
      <c r="EC1000" s="7" t="s">
        <v>242</v>
      </c>
      <c r="ED1000" s="7" t="s">
        <v>242</v>
      </c>
      <c r="EE1000" s="7" t="s">
        <v>242</v>
      </c>
      <c r="EF1000" s="7">
        <v>50</v>
      </c>
      <c r="EI1000" s="72">
        <v>331101</v>
      </c>
      <c r="EJ1000" s="73">
        <v>1</v>
      </c>
      <c r="EK1000" s="73">
        <v>331102</v>
      </c>
      <c r="EL1000" s="73">
        <v>1</v>
      </c>
      <c r="EM1000" s="73">
        <v>331103</v>
      </c>
      <c r="EN1000" s="73">
        <v>1</v>
      </c>
      <c r="EO1000" s="73">
        <v>331104</v>
      </c>
      <c r="EP1000" s="73">
        <v>1</v>
      </c>
      <c r="EQ1000" s="73">
        <v>331105</v>
      </c>
      <c r="ER1000" s="73">
        <v>1</v>
      </c>
      <c r="ES1000" s="73">
        <v>331106</v>
      </c>
      <c r="ET1000" s="73">
        <v>1</v>
      </c>
      <c r="EU1000" s="73">
        <v>331107</v>
      </c>
      <c r="EV1000" s="73">
        <v>1</v>
      </c>
      <c r="EW1000" s="73">
        <v>331108</v>
      </c>
      <c r="EX1000" s="73">
        <v>1</v>
      </c>
      <c r="EY1000" s="73">
        <v>331109</v>
      </c>
      <c r="EZ1000" s="73">
        <v>1</v>
      </c>
      <c r="FA1000" s="73">
        <v>331110</v>
      </c>
      <c r="FB1000" s="73">
        <v>1</v>
      </c>
      <c r="FC1000" s="7">
        <v>40013</v>
      </c>
      <c r="FD1000" s="7">
        <v>1</v>
      </c>
      <c r="FE1000" s="7">
        <v>20100</v>
      </c>
      <c r="FF1000" s="7">
        <v>1</v>
      </c>
      <c r="FG1000" s="7">
        <v>20100</v>
      </c>
      <c r="FH1000" s="7">
        <v>1</v>
      </c>
      <c r="FI1000" s="7"/>
      <c r="FJ1000" s="7"/>
      <c r="FR1000" s="2">
        <v>99999</v>
      </c>
      <c r="FS1000" s="2">
        <f t="shared" ref="FS1000" si="20727">IF(O1000&lt;=30,1,0)</f>
        <v>1</v>
      </c>
      <c r="FT1000" s="2">
        <f t="shared" ref="FT1000" si="20728">IF(FT12="","",FT12)</f>
        <v>200</v>
      </c>
      <c r="FV1000" s="2" t="str">
        <f t="shared" ref="FV1000" si="20729">IF(FV12="","",FV12)</f>
        <v/>
      </c>
      <c r="FW1000" s="2" t="str">
        <f t="shared" ref="FW1000" si="20730">IF(FW12="","",FW12)</f>
        <v/>
      </c>
      <c r="FX1000" s="2" t="str">
        <f t="shared" ref="FX1000" si="20731">IF(FX12="","",FX12)</f>
        <v/>
      </c>
      <c r="FY1000" s="2" t="str">
        <f t="shared" ref="FY1000" si="20732">IF(FY12="","",FY12)</f>
        <v/>
      </c>
      <c r="FZ1000" s="77">
        <f t="shared" ref="FZ1000" si="20733">IF(O1000&lt;=40,1,0)</f>
        <v>1</v>
      </c>
      <c r="GA1000" s="2">
        <v>1</v>
      </c>
      <c r="GD1000"/>
    </row>
    <row r="1001" s="2" customFormat="1" ht="15" customHeight="1" spans="1:186">
      <c r="A1001" s="95">
        <f t="shared" ref="A1001" si="20734">A13+13</f>
        <v>4001119</v>
      </c>
      <c r="B1001" s="95">
        <v>4104</v>
      </c>
      <c r="C1001" s="95">
        <v>0</v>
      </c>
      <c r="D1001" s="95" t="s">
        <v>259</v>
      </c>
      <c r="E1001" s="95" t="str">
        <f t="shared" ref="E1001" si="20735">E13&amp;"（福利专用）"</f>
        <v>1级白装法杖（福利专用）</v>
      </c>
      <c r="F1001" s="31" t="s">
        <v>239</v>
      </c>
      <c r="G1001" s="7">
        <v>1</v>
      </c>
      <c r="H1001" s="7" t="s">
        <v>187</v>
      </c>
      <c r="I1001" s="7" t="s">
        <v>187</v>
      </c>
      <c r="J1001" s="37">
        <v>1541</v>
      </c>
      <c r="K1001" s="39">
        <v>601</v>
      </c>
      <c r="L1001" s="39"/>
      <c r="M1001" s="29" t="s">
        <v>193</v>
      </c>
      <c r="N1001" s="40">
        <v>1</v>
      </c>
      <c r="O1001" s="40">
        <v>1</v>
      </c>
      <c r="P1001" s="40">
        <f t="shared" si="20163"/>
        <v>2001</v>
      </c>
      <c r="Q1001" s="7"/>
      <c r="R1001" s="7"/>
      <c r="S1001" s="48">
        <v>0</v>
      </c>
      <c r="T1001" s="47" t="s">
        <v>194</v>
      </c>
      <c r="U1001" s="7" t="s">
        <v>195</v>
      </c>
      <c r="V1001" s="7" t="s">
        <v>194</v>
      </c>
      <c r="W1001" s="7" t="s">
        <v>194</v>
      </c>
      <c r="X1001" s="40">
        <v>0</v>
      </c>
      <c r="Y1001" s="7"/>
      <c r="Z1001" s="7"/>
      <c r="AA1001" s="7"/>
      <c r="AB1001" s="7" t="s">
        <v>195</v>
      </c>
      <c r="AC1001" s="7">
        <v>0</v>
      </c>
      <c r="AD1001" s="7" t="s">
        <v>195</v>
      </c>
      <c r="AE1001" s="7" t="s">
        <v>195</v>
      </c>
      <c r="AF1001" s="7" t="s">
        <v>195</v>
      </c>
      <c r="AG1001" s="7" t="s">
        <v>195</v>
      </c>
      <c r="AH1001" s="40">
        <v>0</v>
      </c>
      <c r="AI1001" s="40">
        <v>0</v>
      </c>
      <c r="AJ1001" s="40">
        <v>1</v>
      </c>
      <c r="AK1001" s="40">
        <v>0</v>
      </c>
      <c r="AL1001" s="40">
        <v>1</v>
      </c>
      <c r="AM1001" s="40">
        <v>0</v>
      </c>
      <c r="AN1001" s="40">
        <v>0</v>
      </c>
      <c r="AO1001" s="40">
        <v>0</v>
      </c>
      <c r="AP1001" s="53" t="s">
        <v>261</v>
      </c>
      <c r="AQ1001" s="7">
        <v>1</v>
      </c>
      <c r="AR1001" s="7">
        <v>161504</v>
      </c>
      <c r="AS1001" s="7" t="s">
        <v>199</v>
      </c>
      <c r="AT1001" s="48">
        <v>3</v>
      </c>
      <c r="AU1001" s="48">
        <v>1</v>
      </c>
      <c r="AV1001" s="48">
        <v>3</v>
      </c>
      <c r="AW1001" s="48">
        <v>500</v>
      </c>
      <c r="AX1001" s="48">
        <v>250</v>
      </c>
      <c r="AY1001" s="48">
        <v>0</v>
      </c>
      <c r="AZ1001" s="48">
        <v>0</v>
      </c>
      <c r="BA1001" s="7"/>
      <c r="BB1001" s="7"/>
      <c r="BC1001" s="7"/>
      <c r="BD1001" s="7"/>
      <c r="BE1001" s="48">
        <v>0</v>
      </c>
      <c r="BF1001" s="48">
        <v>1</v>
      </c>
      <c r="BG1001" s="48">
        <v>50</v>
      </c>
      <c r="BH1001" s="48">
        <v>50</v>
      </c>
      <c r="BI1001" s="7">
        <v>0</v>
      </c>
      <c r="BJ1001" s="7">
        <v>0</v>
      </c>
      <c r="BK1001" s="7">
        <v>0</v>
      </c>
      <c r="BL1001" s="7">
        <v>0</v>
      </c>
      <c r="BM1001" s="7">
        <v>0</v>
      </c>
      <c r="BN1001" s="7">
        <v>0</v>
      </c>
      <c r="BO1001" s="7">
        <v>0</v>
      </c>
      <c r="BP1001" s="7">
        <v>0</v>
      </c>
      <c r="BQ1001" s="7">
        <v>0</v>
      </c>
      <c r="BR1001" s="7">
        <v>0</v>
      </c>
      <c r="BS1001" s="7">
        <v>0</v>
      </c>
      <c r="BT1001" s="7">
        <v>0</v>
      </c>
      <c r="BU1001" s="7">
        <v>0</v>
      </c>
      <c r="BV1001" s="7">
        <v>0</v>
      </c>
      <c r="BW1001" s="7">
        <v>0</v>
      </c>
      <c r="BX1001" s="7">
        <v>0</v>
      </c>
      <c r="BY1001" s="7">
        <v>0</v>
      </c>
      <c r="BZ1001" s="7">
        <v>0</v>
      </c>
      <c r="CA1001" s="7">
        <v>0</v>
      </c>
      <c r="CB1001" s="7">
        <v>0</v>
      </c>
      <c r="CC1001" s="7">
        <v>0</v>
      </c>
      <c r="CD1001" s="7">
        <v>0</v>
      </c>
      <c r="CE1001" s="7">
        <v>0</v>
      </c>
      <c r="CF1001" s="7">
        <v>0</v>
      </c>
      <c r="CG1001" s="7">
        <v>0</v>
      </c>
      <c r="CH1001" s="7">
        <v>0</v>
      </c>
      <c r="CI1001" s="7">
        <v>0</v>
      </c>
      <c r="CJ1001" s="7">
        <v>0</v>
      </c>
      <c r="CK1001" s="7">
        <v>0</v>
      </c>
      <c r="CL1001" s="40">
        <v>0</v>
      </c>
      <c r="CM1001" s="40">
        <v>0</v>
      </c>
      <c r="CN1001" s="40">
        <v>0</v>
      </c>
      <c r="CO1001" s="40">
        <v>0</v>
      </c>
      <c r="CP1001" s="7">
        <v>0</v>
      </c>
      <c r="CQ1001" s="7">
        <v>0</v>
      </c>
      <c r="CR1001" s="7">
        <v>0</v>
      </c>
      <c r="CS1001" s="40">
        <v>0</v>
      </c>
      <c r="CT1001" s="7">
        <v>0</v>
      </c>
      <c r="CU1001" s="7">
        <v>0</v>
      </c>
      <c r="CV1001" s="39"/>
      <c r="CW1001" s="39"/>
      <c r="CX1001" s="39" t="s">
        <v>210</v>
      </c>
      <c r="CY1001" s="39" t="s">
        <v>211</v>
      </c>
      <c r="CZ1001" s="39"/>
      <c r="DA1001" s="39"/>
      <c r="DB1001" s="39" t="s">
        <v>212</v>
      </c>
      <c r="DC1001" s="39" t="s">
        <v>212</v>
      </c>
      <c r="DD1001" s="7">
        <v>2</v>
      </c>
      <c r="DE1001" s="7">
        <v>30</v>
      </c>
      <c r="DF1001" s="7">
        <v>60</v>
      </c>
      <c r="DG1001" s="7"/>
      <c r="DH1001" s="7">
        <v>0</v>
      </c>
      <c r="DI1001" s="7">
        <v>2</v>
      </c>
      <c r="DJ1001" s="7">
        <v>4</v>
      </c>
      <c r="DK1001" s="7">
        <v>7</v>
      </c>
      <c r="DL1001" s="7">
        <v>8</v>
      </c>
      <c r="DM1001" s="7"/>
      <c r="DN1001" s="7"/>
      <c r="DO1001" s="7"/>
      <c r="DP1001" s="7"/>
      <c r="DQ1001" s="7"/>
      <c r="DR1001" s="7"/>
      <c r="DS1001" s="7"/>
      <c r="DT1001" s="7"/>
      <c r="DU1001" s="7"/>
      <c r="DV1001" s="7"/>
      <c r="DW1001" s="7"/>
      <c r="DX1001" s="7">
        <f t="shared" ref="DX1001" si="20736">A1001</f>
        <v>4001119</v>
      </c>
      <c r="DY1001" s="7"/>
      <c r="DZ1001" s="67">
        <v>0</v>
      </c>
      <c r="EA1001" s="7" t="s">
        <v>242</v>
      </c>
      <c r="EB1001" s="40" t="s">
        <v>242</v>
      </c>
      <c r="EC1001" s="7" t="s">
        <v>242</v>
      </c>
      <c r="ED1001" s="7" t="s">
        <v>242</v>
      </c>
      <c r="EE1001" s="7" t="s">
        <v>242</v>
      </c>
      <c r="EF1001" s="7">
        <v>50</v>
      </c>
      <c r="EI1001" s="72">
        <v>331101</v>
      </c>
      <c r="EJ1001" s="73">
        <v>1</v>
      </c>
      <c r="EK1001" s="73">
        <v>331102</v>
      </c>
      <c r="EL1001" s="73">
        <v>1</v>
      </c>
      <c r="EM1001" s="73">
        <v>331103</v>
      </c>
      <c r="EN1001" s="73">
        <v>1</v>
      </c>
      <c r="EO1001" s="73">
        <v>331104</v>
      </c>
      <c r="EP1001" s="73">
        <v>1</v>
      </c>
      <c r="EQ1001" s="73">
        <v>331105</v>
      </c>
      <c r="ER1001" s="73">
        <v>1</v>
      </c>
      <c r="ES1001" s="73">
        <v>331106</v>
      </c>
      <c r="ET1001" s="73">
        <v>1</v>
      </c>
      <c r="EU1001" s="73">
        <v>331107</v>
      </c>
      <c r="EV1001" s="73">
        <v>1</v>
      </c>
      <c r="EW1001" s="73">
        <v>331108</v>
      </c>
      <c r="EX1001" s="73">
        <v>1</v>
      </c>
      <c r="EY1001" s="73">
        <v>331109</v>
      </c>
      <c r="EZ1001" s="73">
        <v>1</v>
      </c>
      <c r="FA1001" s="73">
        <v>331110</v>
      </c>
      <c r="FB1001" s="73">
        <v>1</v>
      </c>
      <c r="FC1001" s="7">
        <v>40013</v>
      </c>
      <c r="FD1001" s="7">
        <v>1</v>
      </c>
      <c r="FE1001" s="7">
        <v>20100</v>
      </c>
      <c r="FF1001" s="7">
        <v>1</v>
      </c>
      <c r="FG1001" s="7">
        <v>20100</v>
      </c>
      <c r="FH1001" s="7">
        <v>1</v>
      </c>
      <c r="FI1001" s="7"/>
      <c r="FJ1001" s="7"/>
      <c r="FR1001" s="2">
        <v>99999</v>
      </c>
      <c r="FS1001" s="2">
        <f t="shared" ref="FS1001" si="20737">IF(O1001&lt;=30,1,0)</f>
        <v>1</v>
      </c>
      <c r="FT1001" s="2">
        <f t="shared" ref="FT1001" si="20738">IF(FT13="","",FT13)</f>
        <v>200</v>
      </c>
      <c r="FV1001" s="2" t="str">
        <f t="shared" ref="FV1001" si="20739">IF(FV13="","",FV13)</f>
        <v/>
      </c>
      <c r="FW1001" s="2" t="str">
        <f t="shared" ref="FW1001" si="20740">IF(FW13="","",FW13)</f>
        <v/>
      </c>
      <c r="FX1001" s="2" t="str">
        <f t="shared" ref="FX1001" si="20741">IF(FX13="","",FX13)</f>
        <v/>
      </c>
      <c r="FY1001" s="2" t="str">
        <f t="shared" ref="FY1001" si="20742">IF(FY13="","",FY13)</f>
        <v/>
      </c>
      <c r="FZ1001" s="77">
        <f t="shared" ref="FZ1001" si="20743">IF(O1001&lt;=40,1,0)</f>
        <v>1</v>
      </c>
      <c r="GA1001" s="2">
        <v>1</v>
      </c>
      <c r="GD1001"/>
    </row>
    <row r="1002" s="15" customFormat="1" ht="15" customHeight="1" spans="1:186">
      <c r="A1002" s="95">
        <f t="shared" ref="A1002" si="20744">A14+13</f>
        <v>4001220</v>
      </c>
      <c r="B1002" s="95">
        <v>312</v>
      </c>
      <c r="C1002" s="95">
        <v>3</v>
      </c>
      <c r="D1002" s="95" t="s">
        <v>262</v>
      </c>
      <c r="E1002" s="95" t="str">
        <f t="shared" ref="E1002" si="20745">E14&amp;"（福利专用）"</f>
        <v>1级白装男衣（福利专用）</v>
      </c>
      <c r="F1002" s="31" t="s">
        <v>239</v>
      </c>
      <c r="G1002" s="7">
        <v>1</v>
      </c>
      <c r="H1002" s="7" t="s">
        <v>191</v>
      </c>
      <c r="I1002" s="7" t="s">
        <v>187</v>
      </c>
      <c r="J1002" s="37">
        <v>1464</v>
      </c>
      <c r="K1002" s="39">
        <v>1432</v>
      </c>
      <c r="L1002" s="39"/>
      <c r="M1002" s="29" t="s">
        <v>193</v>
      </c>
      <c r="N1002" s="40">
        <v>1</v>
      </c>
      <c r="O1002" s="40">
        <v>1</v>
      </c>
      <c r="P1002" s="40">
        <f t="shared" ref="P1002" si="20746">2000+C1002*100+G1002</f>
        <v>2301</v>
      </c>
      <c r="Q1002" s="7"/>
      <c r="R1002" s="7"/>
      <c r="S1002" s="48">
        <v>1</v>
      </c>
      <c r="T1002" s="47" t="s">
        <v>194</v>
      </c>
      <c r="U1002" s="7" t="s">
        <v>195</v>
      </c>
      <c r="V1002" s="7" t="s">
        <v>194</v>
      </c>
      <c r="W1002" s="7" t="s">
        <v>194</v>
      </c>
      <c r="X1002" s="40">
        <v>0</v>
      </c>
      <c r="Y1002" s="7"/>
      <c r="Z1002" s="7"/>
      <c r="AA1002" s="7"/>
      <c r="AB1002" s="7" t="s">
        <v>195</v>
      </c>
      <c r="AC1002" s="7">
        <v>0</v>
      </c>
      <c r="AD1002" s="7" t="s">
        <v>195</v>
      </c>
      <c r="AE1002" s="7" t="s">
        <v>195</v>
      </c>
      <c r="AF1002" s="7" t="s">
        <v>195</v>
      </c>
      <c r="AG1002" s="7" t="s">
        <v>195</v>
      </c>
      <c r="AH1002" s="40">
        <v>0</v>
      </c>
      <c r="AI1002" s="40">
        <v>0</v>
      </c>
      <c r="AJ1002" s="40">
        <v>1</v>
      </c>
      <c r="AK1002" s="40">
        <v>0</v>
      </c>
      <c r="AL1002" s="40">
        <v>1</v>
      </c>
      <c r="AM1002" s="40">
        <v>0</v>
      </c>
      <c r="AN1002" s="40">
        <v>0</v>
      </c>
      <c r="AO1002" s="40">
        <v>0</v>
      </c>
      <c r="AP1002" s="53" t="s">
        <v>264</v>
      </c>
      <c r="AQ1002" s="7">
        <v>1</v>
      </c>
      <c r="AR1002" s="7">
        <v>161504</v>
      </c>
      <c r="AS1002" s="7" t="s">
        <v>199</v>
      </c>
      <c r="AT1002" s="48">
        <v>3</v>
      </c>
      <c r="AU1002" s="48">
        <v>1</v>
      </c>
      <c r="AV1002" s="48">
        <v>3</v>
      </c>
      <c r="AW1002" s="48">
        <v>500</v>
      </c>
      <c r="AX1002" s="48">
        <v>250</v>
      </c>
      <c r="AY1002" s="48">
        <v>0</v>
      </c>
      <c r="AZ1002" s="48">
        <v>0</v>
      </c>
      <c r="BA1002" s="7"/>
      <c r="BB1002" s="7"/>
      <c r="BC1002" s="7"/>
      <c r="BD1002" s="7"/>
      <c r="BE1002" s="48">
        <v>0</v>
      </c>
      <c r="BF1002" s="48">
        <v>1</v>
      </c>
      <c r="BG1002" s="48">
        <v>50</v>
      </c>
      <c r="BH1002" s="48">
        <v>50</v>
      </c>
      <c r="BI1002" s="7">
        <v>0</v>
      </c>
      <c r="BJ1002" s="7">
        <v>0</v>
      </c>
      <c r="BK1002" s="7">
        <v>0</v>
      </c>
      <c r="BL1002" s="7">
        <v>0</v>
      </c>
      <c r="BM1002" s="7">
        <v>0</v>
      </c>
      <c r="BN1002" s="7">
        <v>0</v>
      </c>
      <c r="BO1002" s="7">
        <v>0</v>
      </c>
      <c r="BP1002" s="7">
        <v>0</v>
      </c>
      <c r="BQ1002" s="7">
        <v>0</v>
      </c>
      <c r="BR1002" s="7">
        <v>0</v>
      </c>
      <c r="BS1002" s="7">
        <v>0</v>
      </c>
      <c r="BT1002" s="7">
        <v>0</v>
      </c>
      <c r="BU1002" s="7">
        <v>0</v>
      </c>
      <c r="BV1002" s="7">
        <v>0</v>
      </c>
      <c r="BW1002" s="7">
        <v>0</v>
      </c>
      <c r="BX1002" s="7">
        <v>0</v>
      </c>
      <c r="BY1002" s="7">
        <v>0</v>
      </c>
      <c r="BZ1002" s="7">
        <v>0</v>
      </c>
      <c r="CA1002" s="7">
        <v>0</v>
      </c>
      <c r="CB1002" s="7">
        <v>0</v>
      </c>
      <c r="CC1002" s="7">
        <v>0</v>
      </c>
      <c r="CD1002" s="7">
        <v>0</v>
      </c>
      <c r="CE1002" s="7">
        <v>0</v>
      </c>
      <c r="CF1002" s="7">
        <v>0</v>
      </c>
      <c r="CG1002" s="7">
        <v>0</v>
      </c>
      <c r="CH1002" s="7">
        <v>0</v>
      </c>
      <c r="CI1002" s="7">
        <v>0</v>
      </c>
      <c r="CJ1002" s="7">
        <v>0</v>
      </c>
      <c r="CK1002" s="7">
        <v>0</v>
      </c>
      <c r="CL1002" s="40">
        <v>0</v>
      </c>
      <c r="CM1002" s="40">
        <v>0</v>
      </c>
      <c r="CN1002" s="40">
        <v>0</v>
      </c>
      <c r="CO1002" s="40">
        <v>0</v>
      </c>
      <c r="CP1002" s="7">
        <v>0</v>
      </c>
      <c r="CQ1002" s="7">
        <v>0</v>
      </c>
      <c r="CR1002" s="7">
        <v>0</v>
      </c>
      <c r="CS1002" s="40">
        <v>0</v>
      </c>
      <c r="CT1002" s="7">
        <v>0</v>
      </c>
      <c r="CU1002" s="7">
        <v>0</v>
      </c>
      <c r="CV1002" s="39"/>
      <c r="CW1002" s="39"/>
      <c r="CX1002" s="39"/>
      <c r="CY1002" s="39"/>
      <c r="CZ1002" s="39"/>
      <c r="DA1002" s="39"/>
      <c r="DB1002" s="39"/>
      <c r="DC1002" s="39"/>
      <c r="DD1002" s="7">
        <v>2</v>
      </c>
      <c r="DE1002" s="7">
        <v>30</v>
      </c>
      <c r="DF1002" s="7">
        <v>60</v>
      </c>
      <c r="DG1002" s="7"/>
      <c r="DH1002" s="7">
        <v>0</v>
      </c>
      <c r="DI1002" s="7">
        <v>1</v>
      </c>
      <c r="DJ1002" s="7">
        <v>3</v>
      </c>
      <c r="DK1002" s="7">
        <v>5</v>
      </c>
      <c r="DL1002" s="7">
        <v>7</v>
      </c>
      <c r="DM1002" s="7"/>
      <c r="DN1002" s="7"/>
      <c r="DO1002" s="7"/>
      <c r="DP1002" s="7"/>
      <c r="DQ1002" s="7"/>
      <c r="DR1002" s="7"/>
      <c r="DS1002" s="7"/>
      <c r="DT1002" s="7"/>
      <c r="DU1002" s="7"/>
      <c r="DV1002" s="7"/>
      <c r="DW1002" s="7"/>
      <c r="DX1002" s="7">
        <f t="shared" ref="DX1002" si="20747">A1002</f>
        <v>4001220</v>
      </c>
      <c r="DY1002" s="7"/>
      <c r="DZ1002" s="67">
        <v>0</v>
      </c>
      <c r="EA1002" s="7" t="s">
        <v>242</v>
      </c>
      <c r="EB1002" s="40" t="s">
        <v>242</v>
      </c>
      <c r="EC1002" s="7" t="s">
        <v>242</v>
      </c>
      <c r="ED1002" s="7" t="s">
        <v>242</v>
      </c>
      <c r="EE1002" s="7" t="s">
        <v>242</v>
      </c>
      <c r="EF1002" s="7">
        <v>50</v>
      </c>
      <c r="EI1002" s="73">
        <v>331131</v>
      </c>
      <c r="EJ1002" s="73">
        <v>1</v>
      </c>
      <c r="EK1002" s="73">
        <v>331132</v>
      </c>
      <c r="EL1002" s="73">
        <v>1</v>
      </c>
      <c r="EM1002" s="73">
        <v>331133</v>
      </c>
      <c r="EN1002" s="73">
        <v>1</v>
      </c>
      <c r="EO1002" s="73">
        <v>331134</v>
      </c>
      <c r="EP1002" s="73">
        <v>1</v>
      </c>
      <c r="EQ1002" s="73">
        <v>331135</v>
      </c>
      <c r="ER1002" s="73">
        <v>1</v>
      </c>
      <c r="ES1002" s="73">
        <v>331136</v>
      </c>
      <c r="ET1002" s="73">
        <v>1</v>
      </c>
      <c r="EU1002" s="73">
        <v>331137</v>
      </c>
      <c r="EV1002" s="73">
        <v>1</v>
      </c>
      <c r="EW1002" s="73">
        <v>331138</v>
      </c>
      <c r="EX1002" s="73">
        <v>1</v>
      </c>
      <c r="EY1002" s="73">
        <v>331139</v>
      </c>
      <c r="EZ1002" s="73">
        <v>1</v>
      </c>
      <c r="FA1002" s="73">
        <v>331140</v>
      </c>
      <c r="FB1002" s="73">
        <v>1</v>
      </c>
      <c r="FC1002" s="7">
        <v>40013</v>
      </c>
      <c r="FD1002" s="7">
        <v>1</v>
      </c>
      <c r="FE1002" s="7">
        <v>20100</v>
      </c>
      <c r="FF1002" s="7">
        <v>1</v>
      </c>
      <c r="FG1002" s="7">
        <v>20100</v>
      </c>
      <c r="FH1002" s="7">
        <v>1</v>
      </c>
      <c r="FI1002" s="7"/>
      <c r="FJ1002" s="7"/>
      <c r="FR1002" s="2">
        <v>99999</v>
      </c>
      <c r="FS1002" s="2">
        <f t="shared" ref="FS1002" si="20748">IF(O1002&lt;=30,1,0)</f>
        <v>1</v>
      </c>
      <c r="FT1002" s="2">
        <f t="shared" ref="FT1002" si="20749">IF(FT14="","",FT14)</f>
        <v>200</v>
      </c>
      <c r="FU1002" s="2"/>
      <c r="FV1002" s="2" t="str">
        <f t="shared" ref="FV1002" si="20750">IF(FV14="","",FV14)</f>
        <v/>
      </c>
      <c r="FW1002" s="2" t="str">
        <f t="shared" ref="FW1002" si="20751">IF(FW14="","",FW14)</f>
        <v/>
      </c>
      <c r="FX1002" s="2" t="str">
        <f t="shared" ref="FX1002" si="20752">IF(FX14="","",FX14)</f>
        <v/>
      </c>
      <c r="FY1002" s="2" t="str">
        <f t="shared" ref="FY1002" si="20753">IF(FY14="","",FY14)</f>
        <v/>
      </c>
      <c r="FZ1002" s="77">
        <f t="shared" ref="FZ1002" si="20754">IF(O1002&lt;=40,1,0)</f>
        <v>1</v>
      </c>
      <c r="GA1002" s="2">
        <v>1</v>
      </c>
      <c r="GB1002" s="2"/>
      <c r="GD1002"/>
    </row>
    <row r="1003" s="15" customFormat="1" ht="15" customHeight="1" spans="1:186">
      <c r="A1003" s="95">
        <f t="shared" ref="A1003" si="20755">A15+13</f>
        <v>4001221</v>
      </c>
      <c r="B1003" s="95">
        <v>568</v>
      </c>
      <c r="C1003" s="95">
        <v>3</v>
      </c>
      <c r="D1003" s="95" t="s">
        <v>265</v>
      </c>
      <c r="E1003" s="95" t="str">
        <f t="shared" ref="E1003" si="20756">E15&amp;"（福利专用）"</f>
        <v>1级白装女衣（福利专用）</v>
      </c>
      <c r="F1003" s="31" t="s">
        <v>239</v>
      </c>
      <c r="G1003" s="7">
        <v>1</v>
      </c>
      <c r="H1003" s="7" t="s">
        <v>191</v>
      </c>
      <c r="I1003" s="7" t="s">
        <v>187</v>
      </c>
      <c r="J1003" s="37">
        <v>1453</v>
      </c>
      <c r="K1003" s="39">
        <v>1436</v>
      </c>
      <c r="L1003" s="39"/>
      <c r="M1003" s="29" t="s">
        <v>193</v>
      </c>
      <c r="N1003" s="40">
        <v>1</v>
      </c>
      <c r="O1003" s="40">
        <v>1</v>
      </c>
      <c r="P1003" s="40">
        <f t="shared" ref="P1003" si="20757">2000+C1003*100+G1003</f>
        <v>2301</v>
      </c>
      <c r="Q1003" s="7"/>
      <c r="R1003" s="7"/>
      <c r="S1003" s="48">
        <v>2</v>
      </c>
      <c r="T1003" s="47" t="s">
        <v>194</v>
      </c>
      <c r="U1003" s="7" t="s">
        <v>195</v>
      </c>
      <c r="V1003" s="7" t="s">
        <v>194</v>
      </c>
      <c r="W1003" s="7" t="s">
        <v>194</v>
      </c>
      <c r="X1003" s="40">
        <v>0</v>
      </c>
      <c r="Y1003" s="7"/>
      <c r="Z1003" s="7"/>
      <c r="AA1003" s="7"/>
      <c r="AB1003" s="7" t="s">
        <v>195</v>
      </c>
      <c r="AC1003" s="7">
        <v>0</v>
      </c>
      <c r="AD1003" s="7" t="s">
        <v>195</v>
      </c>
      <c r="AE1003" s="7" t="s">
        <v>195</v>
      </c>
      <c r="AF1003" s="7" t="s">
        <v>195</v>
      </c>
      <c r="AG1003" s="7" t="s">
        <v>195</v>
      </c>
      <c r="AH1003" s="40">
        <v>0</v>
      </c>
      <c r="AI1003" s="40">
        <v>0</v>
      </c>
      <c r="AJ1003" s="40">
        <v>1</v>
      </c>
      <c r="AK1003" s="40">
        <v>0</v>
      </c>
      <c r="AL1003" s="40">
        <v>1</v>
      </c>
      <c r="AM1003" s="40">
        <v>0</v>
      </c>
      <c r="AN1003" s="40">
        <v>0</v>
      </c>
      <c r="AO1003" s="40">
        <v>0</v>
      </c>
      <c r="AP1003" s="53" t="s">
        <v>267</v>
      </c>
      <c r="AQ1003" s="7">
        <v>1</v>
      </c>
      <c r="AR1003" s="7">
        <v>161504</v>
      </c>
      <c r="AS1003" s="7" t="s">
        <v>199</v>
      </c>
      <c r="AT1003" s="48">
        <v>3</v>
      </c>
      <c r="AU1003" s="48">
        <v>1</v>
      </c>
      <c r="AV1003" s="48">
        <v>3</v>
      </c>
      <c r="AW1003" s="48">
        <v>500</v>
      </c>
      <c r="AX1003" s="48">
        <v>250</v>
      </c>
      <c r="AY1003" s="48">
        <v>0</v>
      </c>
      <c r="AZ1003" s="48">
        <v>0</v>
      </c>
      <c r="BA1003" s="7"/>
      <c r="BB1003" s="7"/>
      <c r="BC1003" s="7"/>
      <c r="BD1003" s="7"/>
      <c r="BE1003" s="48">
        <v>0</v>
      </c>
      <c r="BF1003" s="48">
        <v>1</v>
      </c>
      <c r="BG1003" s="48">
        <v>50</v>
      </c>
      <c r="BH1003" s="48">
        <v>50</v>
      </c>
      <c r="BI1003" s="7">
        <v>0</v>
      </c>
      <c r="BJ1003" s="7">
        <v>0</v>
      </c>
      <c r="BK1003" s="7">
        <v>0</v>
      </c>
      <c r="BL1003" s="7">
        <v>0</v>
      </c>
      <c r="BM1003" s="7">
        <v>0</v>
      </c>
      <c r="BN1003" s="7">
        <v>0</v>
      </c>
      <c r="BO1003" s="7">
        <v>0</v>
      </c>
      <c r="BP1003" s="7">
        <v>0</v>
      </c>
      <c r="BQ1003" s="7">
        <v>0</v>
      </c>
      <c r="BR1003" s="7">
        <v>0</v>
      </c>
      <c r="BS1003" s="7">
        <v>0</v>
      </c>
      <c r="BT1003" s="7">
        <v>0</v>
      </c>
      <c r="BU1003" s="7">
        <v>0</v>
      </c>
      <c r="BV1003" s="7">
        <v>0</v>
      </c>
      <c r="BW1003" s="7">
        <v>0</v>
      </c>
      <c r="BX1003" s="7">
        <v>0</v>
      </c>
      <c r="BY1003" s="7">
        <v>0</v>
      </c>
      <c r="BZ1003" s="7">
        <v>0</v>
      </c>
      <c r="CA1003" s="7">
        <v>0</v>
      </c>
      <c r="CB1003" s="7">
        <v>0</v>
      </c>
      <c r="CC1003" s="7">
        <v>0</v>
      </c>
      <c r="CD1003" s="7">
        <v>0</v>
      </c>
      <c r="CE1003" s="7">
        <v>0</v>
      </c>
      <c r="CF1003" s="7">
        <v>0</v>
      </c>
      <c r="CG1003" s="7">
        <v>0</v>
      </c>
      <c r="CH1003" s="7">
        <v>0</v>
      </c>
      <c r="CI1003" s="7">
        <v>0</v>
      </c>
      <c r="CJ1003" s="7">
        <v>0</v>
      </c>
      <c r="CK1003" s="7">
        <v>0</v>
      </c>
      <c r="CL1003" s="40">
        <v>0</v>
      </c>
      <c r="CM1003" s="40">
        <v>0</v>
      </c>
      <c r="CN1003" s="40">
        <v>0</v>
      </c>
      <c r="CO1003" s="40">
        <v>0</v>
      </c>
      <c r="CP1003" s="7">
        <v>0</v>
      </c>
      <c r="CQ1003" s="7">
        <v>0</v>
      </c>
      <c r="CR1003" s="7">
        <v>0</v>
      </c>
      <c r="CS1003" s="40">
        <v>0</v>
      </c>
      <c r="CT1003" s="7">
        <v>0</v>
      </c>
      <c r="CU1003" s="7">
        <v>0</v>
      </c>
      <c r="CV1003" s="39"/>
      <c r="CW1003" s="39"/>
      <c r="CX1003" s="39"/>
      <c r="CY1003" s="39"/>
      <c r="CZ1003" s="39"/>
      <c r="DA1003" s="39"/>
      <c r="DB1003" s="39"/>
      <c r="DC1003" s="39"/>
      <c r="DD1003" s="7">
        <v>2</v>
      </c>
      <c r="DE1003" s="7">
        <v>30</v>
      </c>
      <c r="DF1003" s="7">
        <v>60</v>
      </c>
      <c r="DG1003" s="7"/>
      <c r="DH1003" s="7">
        <v>0</v>
      </c>
      <c r="DI1003" s="7">
        <v>1</v>
      </c>
      <c r="DJ1003" s="7">
        <v>3</v>
      </c>
      <c r="DK1003" s="7">
        <v>5</v>
      </c>
      <c r="DL1003" s="7">
        <v>7</v>
      </c>
      <c r="DM1003" s="7"/>
      <c r="DN1003" s="7"/>
      <c r="DO1003" s="7"/>
      <c r="DP1003" s="7"/>
      <c r="DQ1003" s="7"/>
      <c r="DR1003" s="7"/>
      <c r="DS1003" s="7"/>
      <c r="DT1003" s="7"/>
      <c r="DU1003" s="7"/>
      <c r="DV1003" s="7"/>
      <c r="DW1003" s="7"/>
      <c r="DX1003" s="7">
        <f t="shared" ref="DX1003" si="20758">A1003</f>
        <v>4001221</v>
      </c>
      <c r="DY1003" s="7"/>
      <c r="DZ1003" s="67">
        <v>0</v>
      </c>
      <c r="EA1003" s="7" t="s">
        <v>242</v>
      </c>
      <c r="EB1003" s="40" t="s">
        <v>242</v>
      </c>
      <c r="EC1003" s="7" t="s">
        <v>242</v>
      </c>
      <c r="ED1003" s="7" t="s">
        <v>242</v>
      </c>
      <c r="EE1003" s="7" t="s">
        <v>242</v>
      </c>
      <c r="EF1003" s="7">
        <v>50</v>
      </c>
      <c r="EI1003" s="73">
        <v>331131</v>
      </c>
      <c r="EJ1003" s="73">
        <v>1</v>
      </c>
      <c r="EK1003" s="73">
        <v>331132</v>
      </c>
      <c r="EL1003" s="73">
        <v>1</v>
      </c>
      <c r="EM1003" s="73">
        <v>331133</v>
      </c>
      <c r="EN1003" s="73">
        <v>1</v>
      </c>
      <c r="EO1003" s="73">
        <v>331134</v>
      </c>
      <c r="EP1003" s="73">
        <v>1</v>
      </c>
      <c r="EQ1003" s="73">
        <v>331135</v>
      </c>
      <c r="ER1003" s="73">
        <v>1</v>
      </c>
      <c r="ES1003" s="73">
        <v>331136</v>
      </c>
      <c r="ET1003" s="73">
        <v>1</v>
      </c>
      <c r="EU1003" s="73">
        <v>331137</v>
      </c>
      <c r="EV1003" s="73">
        <v>1</v>
      </c>
      <c r="EW1003" s="73">
        <v>331138</v>
      </c>
      <c r="EX1003" s="73">
        <v>1</v>
      </c>
      <c r="EY1003" s="73">
        <v>331139</v>
      </c>
      <c r="EZ1003" s="73">
        <v>1</v>
      </c>
      <c r="FA1003" s="73">
        <v>331140</v>
      </c>
      <c r="FB1003" s="73">
        <v>1</v>
      </c>
      <c r="FC1003" s="7">
        <v>40013</v>
      </c>
      <c r="FD1003" s="7">
        <v>1</v>
      </c>
      <c r="FE1003" s="7">
        <v>20100</v>
      </c>
      <c r="FF1003" s="7">
        <v>1</v>
      </c>
      <c r="FG1003" s="7">
        <v>20100</v>
      </c>
      <c r="FH1003" s="7">
        <v>1</v>
      </c>
      <c r="FI1003" s="7"/>
      <c r="FJ1003" s="7"/>
      <c r="FR1003" s="2">
        <v>99999</v>
      </c>
      <c r="FS1003" s="2">
        <f t="shared" ref="FS1003" si="20759">IF(O1003&lt;=30,1,0)</f>
        <v>1</v>
      </c>
      <c r="FT1003" s="2">
        <f t="shared" ref="FT1003" si="20760">IF(FT15="","",FT15)</f>
        <v>200</v>
      </c>
      <c r="FU1003" s="2"/>
      <c r="FV1003" s="2" t="str">
        <f t="shared" ref="FV1003" si="20761">IF(FV15="","",FV15)</f>
        <v/>
      </c>
      <c r="FW1003" s="2" t="str">
        <f t="shared" ref="FW1003" si="20762">IF(FW15="","",FW15)</f>
        <v/>
      </c>
      <c r="FX1003" s="2" t="str">
        <f t="shared" ref="FX1003" si="20763">IF(FX15="","",FX15)</f>
        <v/>
      </c>
      <c r="FY1003" s="2" t="str">
        <f t="shared" ref="FY1003:FY1028" si="20764">IF(FY15="","",FY15)</f>
        <v/>
      </c>
      <c r="FZ1003" s="77">
        <f t="shared" ref="FZ1003" si="20765">IF(O1003&lt;=40,1,0)</f>
        <v>1</v>
      </c>
      <c r="GA1003" s="2">
        <v>1</v>
      </c>
      <c r="GB1003" s="2"/>
      <c r="GD1003"/>
    </row>
    <row r="1004" s="15" customFormat="1" ht="15" customHeight="1" spans="1:186">
      <c r="A1004" s="95">
        <f t="shared" ref="A1004" si="20766">A16+13</f>
        <v>4001322</v>
      </c>
      <c r="B1004" s="95">
        <v>1640</v>
      </c>
      <c r="C1004" s="95">
        <v>1</v>
      </c>
      <c r="D1004" s="95" t="s">
        <v>268</v>
      </c>
      <c r="E1004" s="95" t="str">
        <f t="shared" ref="E1004" si="20767">E16&amp;"（福利专用）"</f>
        <v>1级白装男头盔（福利专用）</v>
      </c>
      <c r="F1004" s="31" t="s">
        <v>239</v>
      </c>
      <c r="G1004" s="7">
        <v>1</v>
      </c>
      <c r="H1004" s="7" t="s">
        <v>191</v>
      </c>
      <c r="I1004" s="7" t="s">
        <v>187</v>
      </c>
      <c r="J1004" s="37">
        <v>1442</v>
      </c>
      <c r="K1004" s="39">
        <v>1698</v>
      </c>
      <c r="L1004" s="39"/>
      <c r="M1004" s="29" t="s">
        <v>193</v>
      </c>
      <c r="N1004" s="40">
        <v>1</v>
      </c>
      <c r="O1004" s="40">
        <v>1</v>
      </c>
      <c r="P1004" s="40">
        <f t="shared" ref="P1004" si="20768">2000+C1004*100+G1004</f>
        <v>2101</v>
      </c>
      <c r="Q1004" s="7"/>
      <c r="R1004" s="7"/>
      <c r="S1004" s="48">
        <v>1</v>
      </c>
      <c r="T1004" s="47" t="s">
        <v>194</v>
      </c>
      <c r="U1004" s="7" t="s">
        <v>195</v>
      </c>
      <c r="V1004" s="7" t="s">
        <v>194</v>
      </c>
      <c r="W1004" s="7" t="s">
        <v>194</v>
      </c>
      <c r="X1004" s="40">
        <v>0</v>
      </c>
      <c r="Y1004" s="7"/>
      <c r="Z1004" s="7"/>
      <c r="AA1004" s="7"/>
      <c r="AB1004" s="7" t="s">
        <v>195</v>
      </c>
      <c r="AC1004" s="7">
        <v>0</v>
      </c>
      <c r="AD1004" s="7" t="s">
        <v>195</v>
      </c>
      <c r="AE1004" s="7" t="s">
        <v>195</v>
      </c>
      <c r="AF1004" s="7" t="s">
        <v>195</v>
      </c>
      <c r="AG1004" s="7" t="s">
        <v>195</v>
      </c>
      <c r="AH1004" s="40">
        <v>0</v>
      </c>
      <c r="AI1004" s="40">
        <v>0</v>
      </c>
      <c r="AJ1004" s="40">
        <v>1</v>
      </c>
      <c r="AK1004" s="40">
        <v>0</v>
      </c>
      <c r="AL1004" s="40">
        <v>1</v>
      </c>
      <c r="AM1004" s="40">
        <v>0</v>
      </c>
      <c r="AN1004" s="40">
        <v>0</v>
      </c>
      <c r="AO1004" s="40">
        <v>0</v>
      </c>
      <c r="AP1004" s="53" t="s">
        <v>264</v>
      </c>
      <c r="AQ1004" s="7">
        <v>1</v>
      </c>
      <c r="AR1004" s="7">
        <v>161504</v>
      </c>
      <c r="AS1004" s="7" t="s">
        <v>199</v>
      </c>
      <c r="AT1004" s="48">
        <v>3</v>
      </c>
      <c r="AU1004" s="48">
        <v>1</v>
      </c>
      <c r="AV1004" s="48">
        <v>3</v>
      </c>
      <c r="AW1004" s="48">
        <v>500</v>
      </c>
      <c r="AX1004" s="48">
        <v>250</v>
      </c>
      <c r="AY1004" s="48">
        <v>0</v>
      </c>
      <c r="AZ1004" s="48">
        <v>0</v>
      </c>
      <c r="BA1004" s="7"/>
      <c r="BB1004" s="7"/>
      <c r="BC1004" s="7"/>
      <c r="BD1004" s="7"/>
      <c r="BE1004" s="48">
        <v>0</v>
      </c>
      <c r="BF1004" s="48">
        <v>1</v>
      </c>
      <c r="BG1004" s="48">
        <v>50</v>
      </c>
      <c r="BH1004" s="48">
        <v>50</v>
      </c>
      <c r="BI1004" s="7">
        <v>0</v>
      </c>
      <c r="BJ1004" s="7">
        <v>0</v>
      </c>
      <c r="BK1004" s="7">
        <v>0</v>
      </c>
      <c r="BL1004" s="7">
        <v>0</v>
      </c>
      <c r="BM1004" s="7">
        <v>0</v>
      </c>
      <c r="BN1004" s="7">
        <v>0</v>
      </c>
      <c r="BO1004" s="7">
        <v>0</v>
      </c>
      <c r="BP1004" s="7">
        <v>0</v>
      </c>
      <c r="BQ1004" s="7">
        <v>0</v>
      </c>
      <c r="BR1004" s="7">
        <v>0</v>
      </c>
      <c r="BS1004" s="7">
        <v>0</v>
      </c>
      <c r="BT1004" s="7">
        <v>0</v>
      </c>
      <c r="BU1004" s="7">
        <v>0</v>
      </c>
      <c r="BV1004" s="7">
        <v>0</v>
      </c>
      <c r="BW1004" s="7">
        <v>0</v>
      </c>
      <c r="BX1004" s="7">
        <v>0</v>
      </c>
      <c r="BY1004" s="7">
        <v>0</v>
      </c>
      <c r="BZ1004" s="7">
        <v>0</v>
      </c>
      <c r="CA1004" s="7">
        <v>0</v>
      </c>
      <c r="CB1004" s="7">
        <v>0</v>
      </c>
      <c r="CC1004" s="7">
        <v>0</v>
      </c>
      <c r="CD1004" s="7">
        <v>0</v>
      </c>
      <c r="CE1004" s="7">
        <v>0</v>
      </c>
      <c r="CF1004" s="7">
        <v>0</v>
      </c>
      <c r="CG1004" s="7">
        <v>0</v>
      </c>
      <c r="CH1004" s="7">
        <v>0</v>
      </c>
      <c r="CI1004" s="7">
        <v>0</v>
      </c>
      <c r="CJ1004" s="7">
        <v>0</v>
      </c>
      <c r="CK1004" s="7">
        <v>0</v>
      </c>
      <c r="CL1004" s="40">
        <v>0</v>
      </c>
      <c r="CM1004" s="40">
        <v>0</v>
      </c>
      <c r="CN1004" s="40">
        <v>0</v>
      </c>
      <c r="CO1004" s="40">
        <v>0</v>
      </c>
      <c r="CP1004" s="7">
        <v>0</v>
      </c>
      <c r="CQ1004" s="7">
        <v>0</v>
      </c>
      <c r="CR1004" s="7">
        <v>0</v>
      </c>
      <c r="CS1004" s="40">
        <v>0</v>
      </c>
      <c r="CT1004" s="7">
        <v>0</v>
      </c>
      <c r="CU1004" s="7">
        <v>0</v>
      </c>
      <c r="CV1004" s="39"/>
      <c r="CW1004" s="39"/>
      <c r="CX1004" s="39"/>
      <c r="CY1004" s="39"/>
      <c r="CZ1004" s="39"/>
      <c r="DA1004" s="39"/>
      <c r="DB1004" s="39"/>
      <c r="DC1004" s="39"/>
      <c r="DD1004" s="7">
        <v>2</v>
      </c>
      <c r="DE1004" s="7">
        <v>30</v>
      </c>
      <c r="DF1004" s="7">
        <v>60</v>
      </c>
      <c r="DG1004" s="7"/>
      <c r="DH1004" s="7">
        <v>0</v>
      </c>
      <c r="DI1004" s="7">
        <v>2</v>
      </c>
      <c r="DJ1004" s="7">
        <v>3</v>
      </c>
      <c r="DK1004" s="7"/>
      <c r="DL1004" s="7"/>
      <c r="DM1004" s="7"/>
      <c r="DN1004" s="7"/>
      <c r="DO1004" s="7"/>
      <c r="DP1004" s="7"/>
      <c r="DQ1004" s="7"/>
      <c r="DR1004" s="7"/>
      <c r="DS1004" s="7"/>
      <c r="DT1004" s="7"/>
      <c r="DU1004" s="7"/>
      <c r="DV1004" s="7"/>
      <c r="DW1004" s="7"/>
      <c r="DX1004" s="7">
        <f t="shared" ref="DX1004" si="20769">A1004</f>
        <v>4001322</v>
      </c>
      <c r="DY1004" s="7"/>
      <c r="DZ1004" s="67">
        <v>0</v>
      </c>
      <c r="EA1004" s="7" t="s">
        <v>242</v>
      </c>
      <c r="EB1004" s="40" t="s">
        <v>242</v>
      </c>
      <c r="EC1004" s="7" t="s">
        <v>242</v>
      </c>
      <c r="ED1004" s="7" t="s">
        <v>242</v>
      </c>
      <c r="EE1004" s="7" t="s">
        <v>242</v>
      </c>
      <c r="EF1004" s="7">
        <v>50</v>
      </c>
      <c r="EI1004" s="73">
        <v>331131</v>
      </c>
      <c r="EJ1004" s="73">
        <v>1</v>
      </c>
      <c r="EK1004" s="73">
        <v>331132</v>
      </c>
      <c r="EL1004" s="73">
        <v>1</v>
      </c>
      <c r="EM1004" s="73">
        <v>331133</v>
      </c>
      <c r="EN1004" s="73">
        <v>1</v>
      </c>
      <c r="EO1004" s="73">
        <v>331134</v>
      </c>
      <c r="EP1004" s="73">
        <v>1</v>
      </c>
      <c r="EQ1004" s="73">
        <v>331135</v>
      </c>
      <c r="ER1004" s="73">
        <v>1</v>
      </c>
      <c r="ES1004" s="73">
        <v>331136</v>
      </c>
      <c r="ET1004" s="73">
        <v>1</v>
      </c>
      <c r="EU1004" s="73">
        <v>331137</v>
      </c>
      <c r="EV1004" s="73">
        <v>1</v>
      </c>
      <c r="EW1004" s="73">
        <v>331138</v>
      </c>
      <c r="EX1004" s="73">
        <v>1</v>
      </c>
      <c r="EY1004" s="73">
        <v>331139</v>
      </c>
      <c r="EZ1004" s="73">
        <v>1</v>
      </c>
      <c r="FA1004" s="73">
        <v>331140</v>
      </c>
      <c r="FB1004" s="73">
        <v>1</v>
      </c>
      <c r="FC1004" s="7">
        <v>40013</v>
      </c>
      <c r="FD1004" s="7">
        <v>1</v>
      </c>
      <c r="FE1004" s="7">
        <v>20100</v>
      </c>
      <c r="FF1004" s="7">
        <v>1</v>
      </c>
      <c r="FG1004" s="7">
        <v>20100</v>
      </c>
      <c r="FH1004" s="7">
        <v>1</v>
      </c>
      <c r="FI1004" s="7"/>
      <c r="FJ1004" s="7"/>
      <c r="FR1004" s="2">
        <v>99999</v>
      </c>
      <c r="FS1004" s="2">
        <f t="shared" ref="FS1004" si="20770">IF(O1004&lt;=30,1,0)</f>
        <v>1</v>
      </c>
      <c r="FT1004" s="2">
        <f t="shared" ref="FT1004" si="20771">IF(FT16="","",FT16)</f>
        <v>200</v>
      </c>
      <c r="FU1004" s="2"/>
      <c r="FV1004" s="2" t="str">
        <f t="shared" ref="FV1004" si="20772">IF(FV16="","",FV16)</f>
        <v/>
      </c>
      <c r="FW1004" s="2" t="str">
        <f t="shared" ref="FW1004" si="20773">IF(FW16="","",FW16)</f>
        <v/>
      </c>
      <c r="FX1004" s="2" t="str">
        <f t="shared" ref="FX1004:FX1015" si="20774">IF(FX16="","",FX16)</f>
        <v/>
      </c>
      <c r="FY1004" s="2" t="str">
        <f t="shared" si="20764"/>
        <v/>
      </c>
      <c r="FZ1004" s="77">
        <f t="shared" ref="FZ1004" si="20775">IF(O1004&lt;=40,1,0)</f>
        <v>1</v>
      </c>
      <c r="GA1004" s="2">
        <v>1</v>
      </c>
      <c r="GB1004" s="2"/>
      <c r="GD1004"/>
    </row>
    <row r="1005" s="15" customFormat="1" ht="15" customHeight="1" spans="1:186">
      <c r="A1005" s="95">
        <f t="shared" ref="A1005" si="20776">A17+13</f>
        <v>4001323</v>
      </c>
      <c r="B1005" s="95">
        <v>1384</v>
      </c>
      <c r="C1005" s="95">
        <v>1</v>
      </c>
      <c r="D1005" s="95" t="s">
        <v>270</v>
      </c>
      <c r="E1005" s="95" t="str">
        <f t="shared" ref="E1005" si="20777">E17&amp;"（福利专用）"</f>
        <v>1级白装女头饰（福利专用）</v>
      </c>
      <c r="F1005" s="31" t="s">
        <v>239</v>
      </c>
      <c r="G1005" s="7">
        <v>1</v>
      </c>
      <c r="H1005" s="7" t="s">
        <v>191</v>
      </c>
      <c r="I1005" s="7" t="s">
        <v>187</v>
      </c>
      <c r="J1005" s="37">
        <v>1508</v>
      </c>
      <c r="K1005" s="39">
        <v>1698</v>
      </c>
      <c r="L1005" s="39"/>
      <c r="M1005" s="29" t="s">
        <v>193</v>
      </c>
      <c r="N1005" s="40">
        <v>1</v>
      </c>
      <c r="O1005" s="40">
        <v>1</v>
      </c>
      <c r="P1005" s="40">
        <f t="shared" ref="P1005:P1032" si="20778">2000+C1005*100+G1005</f>
        <v>2101</v>
      </c>
      <c r="Q1005" s="7"/>
      <c r="R1005" s="7"/>
      <c r="S1005" s="48">
        <v>2</v>
      </c>
      <c r="T1005" s="47" t="s">
        <v>194</v>
      </c>
      <c r="U1005" s="7" t="s">
        <v>195</v>
      </c>
      <c r="V1005" s="7" t="s">
        <v>194</v>
      </c>
      <c r="W1005" s="7" t="s">
        <v>194</v>
      </c>
      <c r="X1005" s="40">
        <v>0</v>
      </c>
      <c r="Y1005" s="7"/>
      <c r="Z1005" s="7"/>
      <c r="AA1005" s="7"/>
      <c r="AB1005" s="7" t="s">
        <v>195</v>
      </c>
      <c r="AC1005" s="7">
        <v>0</v>
      </c>
      <c r="AD1005" s="7" t="s">
        <v>195</v>
      </c>
      <c r="AE1005" s="7" t="s">
        <v>195</v>
      </c>
      <c r="AF1005" s="7" t="s">
        <v>195</v>
      </c>
      <c r="AG1005" s="7" t="s">
        <v>195</v>
      </c>
      <c r="AH1005" s="40">
        <v>0</v>
      </c>
      <c r="AI1005" s="40">
        <v>0</v>
      </c>
      <c r="AJ1005" s="40">
        <v>1</v>
      </c>
      <c r="AK1005" s="40">
        <v>0</v>
      </c>
      <c r="AL1005" s="40">
        <v>1</v>
      </c>
      <c r="AM1005" s="40">
        <v>0</v>
      </c>
      <c r="AN1005" s="40">
        <v>0</v>
      </c>
      <c r="AO1005" s="40">
        <v>0</v>
      </c>
      <c r="AP1005" s="53" t="s">
        <v>267</v>
      </c>
      <c r="AQ1005" s="7">
        <v>1</v>
      </c>
      <c r="AR1005" s="7">
        <v>161504</v>
      </c>
      <c r="AS1005" s="53" t="s">
        <v>199</v>
      </c>
      <c r="AT1005" s="48">
        <v>3</v>
      </c>
      <c r="AU1005" s="48">
        <v>1</v>
      </c>
      <c r="AV1005" s="48">
        <v>3</v>
      </c>
      <c r="AW1005" s="48">
        <v>500</v>
      </c>
      <c r="AX1005" s="48">
        <v>250</v>
      </c>
      <c r="AY1005" s="48">
        <v>0</v>
      </c>
      <c r="AZ1005" s="48">
        <v>0</v>
      </c>
      <c r="BA1005" s="7"/>
      <c r="BB1005" s="7"/>
      <c r="BC1005" s="7"/>
      <c r="BD1005" s="7"/>
      <c r="BE1005" s="48">
        <v>0</v>
      </c>
      <c r="BF1005" s="48">
        <v>1</v>
      </c>
      <c r="BG1005" s="48">
        <v>50</v>
      </c>
      <c r="BH1005" s="48">
        <v>50</v>
      </c>
      <c r="BI1005" s="7">
        <v>0</v>
      </c>
      <c r="BJ1005" s="7">
        <v>0</v>
      </c>
      <c r="BK1005" s="7">
        <v>0</v>
      </c>
      <c r="BL1005" s="7">
        <v>0</v>
      </c>
      <c r="BM1005" s="7">
        <v>0</v>
      </c>
      <c r="BN1005" s="7">
        <v>0</v>
      </c>
      <c r="BO1005" s="7">
        <v>0</v>
      </c>
      <c r="BP1005" s="7">
        <v>0</v>
      </c>
      <c r="BQ1005" s="7">
        <v>0</v>
      </c>
      <c r="BR1005" s="7">
        <v>0</v>
      </c>
      <c r="BS1005" s="7">
        <v>0</v>
      </c>
      <c r="BT1005" s="7">
        <v>0</v>
      </c>
      <c r="BU1005" s="7">
        <v>0</v>
      </c>
      <c r="BV1005" s="7">
        <v>0</v>
      </c>
      <c r="BW1005" s="7">
        <v>0</v>
      </c>
      <c r="BX1005" s="7">
        <v>0</v>
      </c>
      <c r="BY1005" s="7">
        <v>0</v>
      </c>
      <c r="BZ1005" s="7">
        <v>0</v>
      </c>
      <c r="CA1005" s="7">
        <v>0</v>
      </c>
      <c r="CB1005" s="7">
        <v>0</v>
      </c>
      <c r="CC1005" s="7">
        <v>0</v>
      </c>
      <c r="CD1005" s="7">
        <v>0</v>
      </c>
      <c r="CE1005" s="7">
        <v>0</v>
      </c>
      <c r="CF1005" s="7">
        <v>0</v>
      </c>
      <c r="CG1005" s="7">
        <v>0</v>
      </c>
      <c r="CH1005" s="7">
        <v>0</v>
      </c>
      <c r="CI1005" s="7">
        <v>0</v>
      </c>
      <c r="CJ1005" s="7">
        <v>0</v>
      </c>
      <c r="CK1005" s="7">
        <v>0</v>
      </c>
      <c r="CL1005" s="40">
        <v>0</v>
      </c>
      <c r="CM1005" s="40">
        <v>0</v>
      </c>
      <c r="CN1005" s="40">
        <v>0</v>
      </c>
      <c r="CO1005" s="40">
        <v>0</v>
      </c>
      <c r="CP1005" s="7">
        <v>0</v>
      </c>
      <c r="CQ1005" s="7">
        <v>0</v>
      </c>
      <c r="CR1005" s="7">
        <v>0</v>
      </c>
      <c r="CS1005" s="40">
        <v>0</v>
      </c>
      <c r="CT1005" s="7">
        <v>0</v>
      </c>
      <c r="CU1005" s="7">
        <v>0</v>
      </c>
      <c r="CV1005" s="39"/>
      <c r="CW1005" s="39"/>
      <c r="CX1005" s="39"/>
      <c r="CY1005" s="39"/>
      <c r="CZ1005" s="39"/>
      <c r="DA1005" s="39"/>
      <c r="DB1005" s="39"/>
      <c r="DC1005" s="39"/>
      <c r="DD1005" s="7">
        <v>2</v>
      </c>
      <c r="DE1005" s="7">
        <v>30</v>
      </c>
      <c r="DF1005" s="7">
        <v>60</v>
      </c>
      <c r="DG1005" s="7"/>
      <c r="DH1005" s="7">
        <v>0</v>
      </c>
      <c r="DI1005" s="7">
        <v>2</v>
      </c>
      <c r="DJ1005" s="7">
        <v>3</v>
      </c>
      <c r="DK1005" s="7"/>
      <c r="DL1005" s="7"/>
      <c r="DM1005" s="7"/>
      <c r="DN1005" s="7"/>
      <c r="DO1005" s="7"/>
      <c r="DP1005" s="7"/>
      <c r="DQ1005" s="7"/>
      <c r="DR1005" s="7"/>
      <c r="DS1005" s="7"/>
      <c r="DT1005" s="7"/>
      <c r="DU1005" s="7"/>
      <c r="DV1005" s="7"/>
      <c r="DW1005" s="7"/>
      <c r="DX1005" s="7">
        <f t="shared" ref="DX1005" si="20779">A1005</f>
        <v>4001323</v>
      </c>
      <c r="DY1005" s="7"/>
      <c r="DZ1005" s="67">
        <v>0</v>
      </c>
      <c r="EA1005" s="7" t="s">
        <v>242</v>
      </c>
      <c r="EB1005" s="40" t="s">
        <v>242</v>
      </c>
      <c r="EC1005" s="7" t="s">
        <v>242</v>
      </c>
      <c r="ED1005" s="7" t="s">
        <v>242</v>
      </c>
      <c r="EE1005" s="7" t="s">
        <v>242</v>
      </c>
      <c r="EF1005" s="7">
        <v>50</v>
      </c>
      <c r="EI1005" s="73">
        <v>331131</v>
      </c>
      <c r="EJ1005" s="73">
        <v>1</v>
      </c>
      <c r="EK1005" s="73">
        <v>331132</v>
      </c>
      <c r="EL1005" s="73">
        <v>1</v>
      </c>
      <c r="EM1005" s="73">
        <v>331133</v>
      </c>
      <c r="EN1005" s="73">
        <v>1</v>
      </c>
      <c r="EO1005" s="73">
        <v>331134</v>
      </c>
      <c r="EP1005" s="73">
        <v>1</v>
      </c>
      <c r="EQ1005" s="73">
        <v>331135</v>
      </c>
      <c r="ER1005" s="73">
        <v>1</v>
      </c>
      <c r="ES1005" s="73">
        <v>331136</v>
      </c>
      <c r="ET1005" s="73">
        <v>1</v>
      </c>
      <c r="EU1005" s="73">
        <v>331137</v>
      </c>
      <c r="EV1005" s="73">
        <v>1</v>
      </c>
      <c r="EW1005" s="73">
        <v>331138</v>
      </c>
      <c r="EX1005" s="73">
        <v>1</v>
      </c>
      <c r="EY1005" s="73">
        <v>331139</v>
      </c>
      <c r="EZ1005" s="73">
        <v>1</v>
      </c>
      <c r="FA1005" s="73">
        <v>331140</v>
      </c>
      <c r="FB1005" s="73">
        <v>1</v>
      </c>
      <c r="FC1005" s="7">
        <v>40013</v>
      </c>
      <c r="FD1005" s="7">
        <v>1</v>
      </c>
      <c r="FE1005" s="7">
        <v>20100</v>
      </c>
      <c r="FF1005" s="7">
        <v>1</v>
      </c>
      <c r="FG1005" s="7">
        <v>20100</v>
      </c>
      <c r="FH1005" s="7">
        <v>1</v>
      </c>
      <c r="FI1005" s="7"/>
      <c r="FJ1005" s="7"/>
      <c r="FR1005" s="2">
        <v>99999</v>
      </c>
      <c r="FS1005" s="2">
        <f t="shared" ref="FS1005" si="20780">IF(O1005&lt;=30,1,0)</f>
        <v>1</v>
      </c>
      <c r="FT1005" s="2">
        <f t="shared" ref="FT1005" si="20781">IF(FT17="","",FT17)</f>
        <v>200</v>
      </c>
      <c r="FU1005" s="2"/>
      <c r="FV1005" s="2" t="str">
        <f t="shared" ref="FV1005" si="20782">IF(FV17="","",FV17)</f>
        <v/>
      </c>
      <c r="FW1005" s="2" t="str">
        <f t="shared" ref="FW1005" si="20783">IF(FW17="","",FW17)</f>
        <v/>
      </c>
      <c r="FX1005" s="2" t="str">
        <f t="shared" si="20774"/>
        <v/>
      </c>
      <c r="FY1005" s="2" t="str">
        <f t="shared" si="20764"/>
        <v/>
      </c>
      <c r="FZ1005" s="77">
        <f t="shared" ref="FZ1005" si="20784">IF(O1005&lt;=40,1,0)</f>
        <v>1</v>
      </c>
      <c r="GA1005" s="2">
        <v>1</v>
      </c>
      <c r="GB1005" s="2"/>
      <c r="GD1005"/>
    </row>
    <row r="1006" s="15" customFormat="1" ht="15" customHeight="1" spans="1:186">
      <c r="A1006" s="95">
        <f t="shared" ref="A1006" si="20785">A18+13</f>
        <v>4001424</v>
      </c>
      <c r="B1006" s="95">
        <v>40</v>
      </c>
      <c r="C1006" s="95">
        <v>2</v>
      </c>
      <c r="D1006" s="95" t="s">
        <v>272</v>
      </c>
      <c r="E1006" s="95" t="str">
        <f t="shared" ref="E1006" si="20786">E18&amp;"（福利专用）"</f>
        <v>1级白装项链（福利专用）</v>
      </c>
      <c r="F1006" s="31" t="s">
        <v>239</v>
      </c>
      <c r="G1006" s="7">
        <v>1</v>
      </c>
      <c r="H1006" s="7" t="s">
        <v>191</v>
      </c>
      <c r="I1006" s="7" t="s">
        <v>187</v>
      </c>
      <c r="J1006" s="37">
        <v>1475</v>
      </c>
      <c r="K1006" s="39">
        <v>1434</v>
      </c>
      <c r="L1006" s="39"/>
      <c r="M1006" s="29" t="s">
        <v>193</v>
      </c>
      <c r="N1006" s="40">
        <v>1</v>
      </c>
      <c r="O1006" s="40">
        <v>1</v>
      </c>
      <c r="P1006" s="40">
        <f t="shared" si="20778"/>
        <v>2201</v>
      </c>
      <c r="Q1006" s="7"/>
      <c r="R1006" s="7"/>
      <c r="S1006" s="48">
        <v>0</v>
      </c>
      <c r="T1006" s="47" t="s">
        <v>194</v>
      </c>
      <c r="U1006" s="7" t="s">
        <v>195</v>
      </c>
      <c r="V1006" s="7" t="s">
        <v>194</v>
      </c>
      <c r="W1006" s="7" t="s">
        <v>194</v>
      </c>
      <c r="X1006" s="40">
        <v>0</v>
      </c>
      <c r="Y1006" s="7"/>
      <c r="Z1006" s="7"/>
      <c r="AA1006" s="7"/>
      <c r="AB1006" s="7" t="s">
        <v>195</v>
      </c>
      <c r="AC1006" s="7">
        <v>0</v>
      </c>
      <c r="AD1006" s="7" t="s">
        <v>195</v>
      </c>
      <c r="AE1006" s="7" t="s">
        <v>195</v>
      </c>
      <c r="AF1006" s="7" t="s">
        <v>195</v>
      </c>
      <c r="AG1006" s="7" t="s">
        <v>195</v>
      </c>
      <c r="AH1006" s="40">
        <v>0</v>
      </c>
      <c r="AI1006" s="40">
        <v>0</v>
      </c>
      <c r="AJ1006" s="40">
        <v>1</v>
      </c>
      <c r="AK1006" s="40">
        <v>0</v>
      </c>
      <c r="AL1006" s="40">
        <v>1</v>
      </c>
      <c r="AM1006" s="40">
        <v>0</v>
      </c>
      <c r="AN1006" s="40">
        <v>0</v>
      </c>
      <c r="AO1006" s="40">
        <v>0</v>
      </c>
      <c r="AP1006" s="53" t="s">
        <v>274</v>
      </c>
      <c r="AQ1006" s="7">
        <v>1</v>
      </c>
      <c r="AR1006" s="7">
        <v>161504</v>
      </c>
      <c r="AS1006" s="53" t="s">
        <v>199</v>
      </c>
      <c r="AT1006" s="48">
        <v>3</v>
      </c>
      <c r="AU1006" s="48">
        <v>1</v>
      </c>
      <c r="AV1006" s="48">
        <v>3</v>
      </c>
      <c r="AW1006" s="48">
        <v>500</v>
      </c>
      <c r="AX1006" s="48">
        <v>250</v>
      </c>
      <c r="AY1006" s="48">
        <v>0</v>
      </c>
      <c r="AZ1006" s="48">
        <v>0</v>
      </c>
      <c r="BA1006" s="7"/>
      <c r="BB1006" s="7"/>
      <c r="BC1006" s="7"/>
      <c r="BD1006" s="7"/>
      <c r="BE1006" s="48">
        <v>0</v>
      </c>
      <c r="BF1006" s="48">
        <v>1</v>
      </c>
      <c r="BG1006" s="48">
        <v>50</v>
      </c>
      <c r="BH1006" s="48">
        <v>50</v>
      </c>
      <c r="BI1006" s="7">
        <v>0</v>
      </c>
      <c r="BJ1006" s="7">
        <v>0</v>
      </c>
      <c r="BK1006" s="7">
        <v>0</v>
      </c>
      <c r="BL1006" s="7">
        <v>0</v>
      </c>
      <c r="BM1006" s="7">
        <v>0</v>
      </c>
      <c r="BN1006" s="7">
        <v>0</v>
      </c>
      <c r="BO1006" s="7">
        <v>0</v>
      </c>
      <c r="BP1006" s="7">
        <v>0</v>
      </c>
      <c r="BQ1006" s="7">
        <v>0</v>
      </c>
      <c r="BR1006" s="7">
        <v>0</v>
      </c>
      <c r="BS1006" s="7">
        <v>0</v>
      </c>
      <c r="BT1006" s="7">
        <v>0</v>
      </c>
      <c r="BU1006" s="7">
        <v>0</v>
      </c>
      <c r="BV1006" s="7">
        <v>0</v>
      </c>
      <c r="BW1006" s="7">
        <v>0</v>
      </c>
      <c r="BX1006" s="7">
        <v>0</v>
      </c>
      <c r="BY1006" s="7">
        <v>0</v>
      </c>
      <c r="BZ1006" s="7">
        <v>0</v>
      </c>
      <c r="CA1006" s="7">
        <v>0</v>
      </c>
      <c r="CB1006" s="7">
        <v>0</v>
      </c>
      <c r="CC1006" s="7">
        <v>0</v>
      </c>
      <c r="CD1006" s="7">
        <v>0</v>
      </c>
      <c r="CE1006" s="7">
        <v>0</v>
      </c>
      <c r="CF1006" s="7">
        <v>0</v>
      </c>
      <c r="CG1006" s="7">
        <v>0</v>
      </c>
      <c r="CH1006" s="7">
        <v>0</v>
      </c>
      <c r="CI1006" s="7">
        <v>0</v>
      </c>
      <c r="CJ1006" s="7">
        <v>0</v>
      </c>
      <c r="CK1006" s="7">
        <v>0</v>
      </c>
      <c r="CL1006" s="40">
        <v>0</v>
      </c>
      <c r="CM1006" s="40">
        <v>0</v>
      </c>
      <c r="CN1006" s="40">
        <v>0</v>
      </c>
      <c r="CO1006" s="40">
        <v>0</v>
      </c>
      <c r="CP1006" s="7">
        <v>0</v>
      </c>
      <c r="CQ1006" s="7">
        <v>0</v>
      </c>
      <c r="CR1006" s="7">
        <v>0</v>
      </c>
      <c r="CS1006" s="40">
        <v>0</v>
      </c>
      <c r="CT1006" s="7">
        <v>0</v>
      </c>
      <c r="CU1006" s="7">
        <v>0</v>
      </c>
      <c r="CV1006" s="39"/>
      <c r="CW1006" s="39"/>
      <c r="CX1006" s="39"/>
      <c r="CY1006" s="39"/>
      <c r="CZ1006" s="39"/>
      <c r="DA1006" s="39"/>
      <c r="DB1006" s="39"/>
      <c r="DC1006" s="39"/>
      <c r="DD1006" s="7">
        <v>2</v>
      </c>
      <c r="DE1006" s="7">
        <v>30</v>
      </c>
      <c r="DF1006" s="7">
        <v>60</v>
      </c>
      <c r="DG1006" s="7"/>
      <c r="DH1006" s="7">
        <v>0</v>
      </c>
      <c r="DI1006" s="7">
        <v>4</v>
      </c>
      <c r="DJ1006" s="7">
        <v>5</v>
      </c>
      <c r="DK1006" s="7"/>
      <c r="DL1006" s="7"/>
      <c r="DM1006" s="7"/>
      <c r="DN1006" s="7"/>
      <c r="DO1006" s="7"/>
      <c r="DP1006" s="7"/>
      <c r="DQ1006" s="7"/>
      <c r="DR1006" s="7"/>
      <c r="DS1006" s="7"/>
      <c r="DT1006" s="7"/>
      <c r="DU1006" s="7"/>
      <c r="DV1006" s="7"/>
      <c r="DW1006" s="7"/>
      <c r="DX1006" s="7">
        <f t="shared" ref="DX1006" si="20787">A1006</f>
        <v>4001424</v>
      </c>
      <c r="DY1006" s="7"/>
      <c r="DZ1006" s="67">
        <v>0</v>
      </c>
      <c r="EA1006" s="7" t="s">
        <v>242</v>
      </c>
      <c r="EB1006" s="40" t="s">
        <v>242</v>
      </c>
      <c r="EC1006" s="7" t="s">
        <v>242</v>
      </c>
      <c r="ED1006" s="7" t="s">
        <v>242</v>
      </c>
      <c r="EE1006" s="7" t="s">
        <v>242</v>
      </c>
      <c r="EF1006" s="7">
        <v>50</v>
      </c>
      <c r="EI1006" s="73">
        <v>331161</v>
      </c>
      <c r="EJ1006" s="73">
        <v>1</v>
      </c>
      <c r="EK1006" s="73">
        <v>331162</v>
      </c>
      <c r="EL1006" s="73">
        <v>1</v>
      </c>
      <c r="EM1006" s="73">
        <v>331163</v>
      </c>
      <c r="EN1006" s="73">
        <v>1</v>
      </c>
      <c r="EO1006" s="73">
        <v>331164</v>
      </c>
      <c r="EP1006" s="73">
        <v>1</v>
      </c>
      <c r="EQ1006" s="73">
        <v>331165</v>
      </c>
      <c r="ER1006" s="73">
        <v>1</v>
      </c>
      <c r="ES1006" s="73">
        <v>331166</v>
      </c>
      <c r="ET1006" s="73">
        <v>1</v>
      </c>
      <c r="EU1006" s="73">
        <v>331167</v>
      </c>
      <c r="EV1006" s="73">
        <v>1</v>
      </c>
      <c r="EW1006" s="73">
        <v>331168</v>
      </c>
      <c r="EX1006" s="73">
        <v>1</v>
      </c>
      <c r="EY1006" s="73">
        <v>331169</v>
      </c>
      <c r="EZ1006" s="73">
        <v>1</v>
      </c>
      <c r="FA1006" s="73">
        <v>331170</v>
      </c>
      <c r="FB1006" s="73">
        <v>1</v>
      </c>
      <c r="FC1006" s="7">
        <v>40013</v>
      </c>
      <c r="FD1006" s="7">
        <v>1</v>
      </c>
      <c r="FE1006" s="7">
        <v>20100</v>
      </c>
      <c r="FF1006" s="7">
        <v>1</v>
      </c>
      <c r="FG1006" s="7">
        <v>20100</v>
      </c>
      <c r="FH1006" s="7">
        <v>1</v>
      </c>
      <c r="FI1006" s="7"/>
      <c r="FJ1006" s="7"/>
      <c r="FR1006" s="2">
        <v>99999</v>
      </c>
      <c r="FS1006" s="2">
        <f t="shared" ref="FS1006" si="20788">IF(O1006&lt;=30,1,0)</f>
        <v>1</v>
      </c>
      <c r="FT1006" s="2">
        <f t="shared" ref="FT1006" si="20789">IF(FT18="","",FT18)</f>
        <v>200</v>
      </c>
      <c r="FU1006" s="2"/>
      <c r="FV1006" s="2" t="str">
        <f t="shared" ref="FV1006:FV1015" si="20790">IF(FV18="","",FV18)</f>
        <v/>
      </c>
      <c r="FW1006" s="2" t="str">
        <f t="shared" ref="FW1006" si="20791">IF(FW18="","",FW18)</f>
        <v/>
      </c>
      <c r="FX1006" s="2" t="str">
        <f t="shared" si="20774"/>
        <v/>
      </c>
      <c r="FY1006" s="2" t="str">
        <f t="shared" si="20764"/>
        <v/>
      </c>
      <c r="FZ1006" s="77">
        <f t="shared" ref="FZ1006" si="20792">IF(O1006&lt;=40,1,0)</f>
        <v>1</v>
      </c>
      <c r="GA1006" s="2">
        <v>1</v>
      </c>
      <c r="GB1006" s="2"/>
      <c r="GD1006"/>
    </row>
    <row r="1007" s="15" customFormat="1" ht="15" customHeight="1" spans="1:186">
      <c r="A1007" s="95">
        <f t="shared" ref="A1007" si="20793">A19+13</f>
        <v>4001525</v>
      </c>
      <c r="B1007" s="95">
        <v>72</v>
      </c>
      <c r="C1007" s="95">
        <v>4</v>
      </c>
      <c r="D1007" s="95" t="s">
        <v>275</v>
      </c>
      <c r="E1007" s="95" t="str">
        <f t="shared" ref="E1007" si="20794">E19&amp;"（福利专用）"</f>
        <v>1级白装腰带（福利专用）</v>
      </c>
      <c r="F1007" s="31" t="s">
        <v>239</v>
      </c>
      <c r="G1007" s="7">
        <v>1</v>
      </c>
      <c r="H1007" s="7" t="s">
        <v>191</v>
      </c>
      <c r="I1007" s="7" t="s">
        <v>187</v>
      </c>
      <c r="J1007" s="37">
        <v>1486</v>
      </c>
      <c r="K1007" s="39">
        <v>1435</v>
      </c>
      <c r="L1007" s="39"/>
      <c r="M1007" s="29" t="s">
        <v>193</v>
      </c>
      <c r="N1007" s="40">
        <v>1</v>
      </c>
      <c r="O1007" s="40">
        <v>1</v>
      </c>
      <c r="P1007" s="40">
        <f t="shared" si="20778"/>
        <v>2401</v>
      </c>
      <c r="Q1007" s="7"/>
      <c r="R1007" s="7"/>
      <c r="S1007" s="48">
        <v>0</v>
      </c>
      <c r="T1007" s="47" t="s">
        <v>194</v>
      </c>
      <c r="U1007" s="7" t="s">
        <v>195</v>
      </c>
      <c r="V1007" s="7" t="s">
        <v>194</v>
      </c>
      <c r="W1007" s="7" t="s">
        <v>194</v>
      </c>
      <c r="X1007" s="40">
        <v>0</v>
      </c>
      <c r="Y1007" s="7"/>
      <c r="Z1007" s="7"/>
      <c r="AA1007" s="7"/>
      <c r="AB1007" s="7" t="s">
        <v>195</v>
      </c>
      <c r="AC1007" s="7">
        <v>0</v>
      </c>
      <c r="AD1007" s="7" t="s">
        <v>195</v>
      </c>
      <c r="AE1007" s="7" t="s">
        <v>195</v>
      </c>
      <c r="AF1007" s="7" t="s">
        <v>195</v>
      </c>
      <c r="AG1007" s="7" t="s">
        <v>195</v>
      </c>
      <c r="AH1007" s="40">
        <v>0</v>
      </c>
      <c r="AI1007" s="40">
        <v>0</v>
      </c>
      <c r="AJ1007" s="40">
        <v>1</v>
      </c>
      <c r="AK1007" s="40">
        <v>0</v>
      </c>
      <c r="AL1007" s="40">
        <v>1</v>
      </c>
      <c r="AM1007" s="40">
        <v>0</v>
      </c>
      <c r="AN1007" s="40">
        <v>0</v>
      </c>
      <c r="AO1007" s="40">
        <v>0</v>
      </c>
      <c r="AP1007" s="53" t="s">
        <v>277</v>
      </c>
      <c r="AQ1007" s="7">
        <v>1</v>
      </c>
      <c r="AR1007" s="7">
        <v>161504</v>
      </c>
      <c r="AS1007" s="7" t="s">
        <v>199</v>
      </c>
      <c r="AT1007" s="48">
        <v>3</v>
      </c>
      <c r="AU1007" s="48">
        <v>1</v>
      </c>
      <c r="AV1007" s="48">
        <v>3</v>
      </c>
      <c r="AW1007" s="48">
        <v>500</v>
      </c>
      <c r="AX1007" s="48">
        <v>250</v>
      </c>
      <c r="AY1007" s="48">
        <v>0</v>
      </c>
      <c r="AZ1007" s="48">
        <v>0</v>
      </c>
      <c r="BA1007" s="7"/>
      <c r="BB1007" s="7"/>
      <c r="BC1007" s="7"/>
      <c r="BD1007" s="7"/>
      <c r="BE1007" s="48">
        <v>0</v>
      </c>
      <c r="BF1007" s="48">
        <v>1</v>
      </c>
      <c r="BG1007" s="48">
        <v>50</v>
      </c>
      <c r="BH1007" s="48">
        <v>50</v>
      </c>
      <c r="BI1007" s="7">
        <v>0</v>
      </c>
      <c r="BJ1007" s="7">
        <v>0</v>
      </c>
      <c r="BK1007" s="7">
        <v>0</v>
      </c>
      <c r="BL1007" s="7">
        <v>0</v>
      </c>
      <c r="BM1007" s="7">
        <v>0</v>
      </c>
      <c r="BN1007" s="7">
        <v>0</v>
      </c>
      <c r="BO1007" s="7">
        <v>0</v>
      </c>
      <c r="BP1007" s="7">
        <v>0</v>
      </c>
      <c r="BQ1007" s="7">
        <v>0</v>
      </c>
      <c r="BR1007" s="7">
        <v>0</v>
      </c>
      <c r="BS1007" s="7">
        <v>0</v>
      </c>
      <c r="BT1007" s="7">
        <v>0</v>
      </c>
      <c r="BU1007" s="7">
        <v>0</v>
      </c>
      <c r="BV1007" s="7">
        <v>0</v>
      </c>
      <c r="BW1007" s="7">
        <v>0</v>
      </c>
      <c r="BX1007" s="7">
        <v>0</v>
      </c>
      <c r="BY1007" s="7">
        <v>0</v>
      </c>
      <c r="BZ1007" s="7">
        <v>0</v>
      </c>
      <c r="CA1007" s="7">
        <v>0</v>
      </c>
      <c r="CB1007" s="7">
        <v>0</v>
      </c>
      <c r="CC1007" s="7">
        <v>0</v>
      </c>
      <c r="CD1007" s="7">
        <v>0</v>
      </c>
      <c r="CE1007" s="7">
        <v>0</v>
      </c>
      <c r="CF1007" s="7">
        <v>0</v>
      </c>
      <c r="CG1007" s="7">
        <v>0</v>
      </c>
      <c r="CH1007" s="7">
        <v>0</v>
      </c>
      <c r="CI1007" s="7">
        <v>0</v>
      </c>
      <c r="CJ1007" s="7">
        <v>0</v>
      </c>
      <c r="CK1007" s="7">
        <v>0</v>
      </c>
      <c r="CL1007" s="40">
        <v>0</v>
      </c>
      <c r="CM1007" s="40">
        <v>0</v>
      </c>
      <c r="CN1007" s="40">
        <v>0</v>
      </c>
      <c r="CO1007" s="40">
        <v>0</v>
      </c>
      <c r="CP1007" s="7">
        <v>0</v>
      </c>
      <c r="CQ1007" s="7">
        <v>0</v>
      </c>
      <c r="CR1007" s="7">
        <v>0</v>
      </c>
      <c r="CS1007" s="40">
        <v>0</v>
      </c>
      <c r="CT1007" s="7">
        <v>0</v>
      </c>
      <c r="CU1007" s="7">
        <v>0</v>
      </c>
      <c r="CV1007" s="39"/>
      <c r="CW1007" s="39"/>
      <c r="CX1007" s="39"/>
      <c r="CY1007" s="39"/>
      <c r="CZ1007" s="39"/>
      <c r="DA1007" s="39"/>
      <c r="DB1007" s="39"/>
      <c r="DC1007" s="39"/>
      <c r="DD1007" s="7">
        <v>2</v>
      </c>
      <c r="DE1007" s="7">
        <v>30</v>
      </c>
      <c r="DF1007" s="7">
        <v>60</v>
      </c>
      <c r="DG1007" s="7"/>
      <c r="DH1007" s="7">
        <v>0</v>
      </c>
      <c r="DI1007" s="7">
        <v>1</v>
      </c>
      <c r="DJ1007" s="7">
        <v>6</v>
      </c>
      <c r="DK1007" s="7">
        <v>9</v>
      </c>
      <c r="DL1007" s="7"/>
      <c r="DM1007" s="7"/>
      <c r="DN1007" s="7"/>
      <c r="DO1007" s="7"/>
      <c r="DP1007" s="7"/>
      <c r="DQ1007" s="7"/>
      <c r="DR1007" s="7"/>
      <c r="DS1007" s="7"/>
      <c r="DT1007" s="7"/>
      <c r="DU1007" s="7"/>
      <c r="DV1007" s="7"/>
      <c r="DW1007" s="7"/>
      <c r="DX1007" s="7">
        <f t="shared" ref="DX1007" si="20795">A1007</f>
        <v>4001525</v>
      </c>
      <c r="DY1007" s="7"/>
      <c r="DZ1007" s="67">
        <v>0</v>
      </c>
      <c r="EA1007" s="7" t="s">
        <v>242</v>
      </c>
      <c r="EB1007" s="40" t="s">
        <v>242</v>
      </c>
      <c r="EC1007" s="7" t="s">
        <v>242</v>
      </c>
      <c r="ED1007" s="7" t="s">
        <v>242</v>
      </c>
      <c r="EE1007" s="7" t="s">
        <v>242</v>
      </c>
      <c r="EF1007" s="7">
        <v>50</v>
      </c>
      <c r="EI1007" s="73">
        <v>331161</v>
      </c>
      <c r="EJ1007" s="73">
        <v>1</v>
      </c>
      <c r="EK1007" s="73">
        <v>331162</v>
      </c>
      <c r="EL1007" s="73">
        <v>1</v>
      </c>
      <c r="EM1007" s="73">
        <v>331163</v>
      </c>
      <c r="EN1007" s="73">
        <v>1</v>
      </c>
      <c r="EO1007" s="73">
        <v>331164</v>
      </c>
      <c r="EP1007" s="73">
        <v>1</v>
      </c>
      <c r="EQ1007" s="73">
        <v>331165</v>
      </c>
      <c r="ER1007" s="73">
        <v>1</v>
      </c>
      <c r="ES1007" s="73">
        <v>331166</v>
      </c>
      <c r="ET1007" s="73">
        <v>1</v>
      </c>
      <c r="EU1007" s="73">
        <v>331167</v>
      </c>
      <c r="EV1007" s="73">
        <v>1</v>
      </c>
      <c r="EW1007" s="73">
        <v>331168</v>
      </c>
      <c r="EX1007" s="73">
        <v>1</v>
      </c>
      <c r="EY1007" s="73">
        <v>331169</v>
      </c>
      <c r="EZ1007" s="73">
        <v>1</v>
      </c>
      <c r="FA1007" s="73">
        <v>331170</v>
      </c>
      <c r="FB1007" s="73">
        <v>1</v>
      </c>
      <c r="FC1007" s="7">
        <v>40013</v>
      </c>
      <c r="FD1007" s="7">
        <v>1</v>
      </c>
      <c r="FE1007" s="7">
        <v>20100</v>
      </c>
      <c r="FF1007" s="7">
        <v>1</v>
      </c>
      <c r="FG1007" s="7">
        <v>20100</v>
      </c>
      <c r="FH1007" s="7">
        <v>1</v>
      </c>
      <c r="FI1007" s="7"/>
      <c r="FJ1007" s="7"/>
      <c r="FR1007" s="2">
        <v>99999</v>
      </c>
      <c r="FS1007" s="2">
        <f t="shared" ref="FS1007" si="20796">IF(O1007&lt;=30,1,0)</f>
        <v>1</v>
      </c>
      <c r="FT1007" s="2">
        <f t="shared" ref="FT1007" si="20797">IF(FT19="","",FT19)</f>
        <v>200</v>
      </c>
      <c r="FU1007" s="2"/>
      <c r="FV1007" s="2" t="str">
        <f t="shared" si="20790"/>
        <v/>
      </c>
      <c r="FW1007" s="2" t="str">
        <f t="shared" ref="FW1007" si="20798">IF(FW19="","",FW19)</f>
        <v/>
      </c>
      <c r="FX1007" s="2" t="str">
        <f t="shared" si="20774"/>
        <v/>
      </c>
      <c r="FY1007" s="2" t="str">
        <f t="shared" si="20764"/>
        <v/>
      </c>
      <c r="FZ1007" s="77">
        <f t="shared" ref="FZ1007" si="20799">IF(O1007&lt;=40,1,0)</f>
        <v>1</v>
      </c>
      <c r="GA1007" s="2">
        <v>1</v>
      </c>
      <c r="GB1007" s="2"/>
      <c r="GD1007"/>
    </row>
    <row r="1008" s="15" customFormat="1" ht="15" customHeight="1" spans="1:186">
      <c r="A1008" s="95">
        <f t="shared" ref="A1008:A1029" si="20800">A20+13</f>
        <v>4001626</v>
      </c>
      <c r="B1008" s="95">
        <v>88</v>
      </c>
      <c r="C1008" s="95">
        <v>5</v>
      </c>
      <c r="D1008" s="95" t="s">
        <v>278</v>
      </c>
      <c r="E1008" s="95" t="str">
        <f t="shared" ref="E1008:E1029" si="20801">E20&amp;"（福利专用）"</f>
        <v>1级白装鞋子（福利专用）</v>
      </c>
      <c r="F1008" s="31" t="s">
        <v>239</v>
      </c>
      <c r="G1008" s="7">
        <v>1</v>
      </c>
      <c r="H1008" s="7" t="s">
        <v>191</v>
      </c>
      <c r="I1008" s="7" t="s">
        <v>187</v>
      </c>
      <c r="J1008" s="37">
        <v>1497</v>
      </c>
      <c r="K1008" s="39">
        <v>1429</v>
      </c>
      <c r="L1008" s="39"/>
      <c r="M1008" s="29" t="s">
        <v>193</v>
      </c>
      <c r="N1008" s="40">
        <v>1</v>
      </c>
      <c r="O1008" s="40">
        <v>1</v>
      </c>
      <c r="P1008" s="40">
        <f t="shared" si="20778"/>
        <v>2501</v>
      </c>
      <c r="Q1008" s="7"/>
      <c r="R1008" s="7"/>
      <c r="S1008" s="48">
        <v>0</v>
      </c>
      <c r="T1008" s="47" t="s">
        <v>194</v>
      </c>
      <c r="U1008" s="7" t="s">
        <v>195</v>
      </c>
      <c r="V1008" s="7" t="s">
        <v>194</v>
      </c>
      <c r="W1008" s="7" t="s">
        <v>194</v>
      </c>
      <c r="X1008" s="40">
        <v>0</v>
      </c>
      <c r="Y1008" s="7"/>
      <c r="Z1008" s="7"/>
      <c r="AA1008" s="7"/>
      <c r="AB1008" s="7" t="s">
        <v>195</v>
      </c>
      <c r="AC1008" s="7">
        <v>0</v>
      </c>
      <c r="AD1008" s="7" t="s">
        <v>195</v>
      </c>
      <c r="AE1008" s="7" t="s">
        <v>195</v>
      </c>
      <c r="AF1008" s="7" t="s">
        <v>195</v>
      </c>
      <c r="AG1008" s="7" t="s">
        <v>195</v>
      </c>
      <c r="AH1008" s="40">
        <v>0</v>
      </c>
      <c r="AI1008" s="40">
        <v>0</v>
      </c>
      <c r="AJ1008" s="40">
        <v>1</v>
      </c>
      <c r="AK1008" s="40">
        <v>0</v>
      </c>
      <c r="AL1008" s="40">
        <v>1</v>
      </c>
      <c r="AM1008" s="40">
        <v>0</v>
      </c>
      <c r="AN1008" s="40">
        <v>0</v>
      </c>
      <c r="AO1008" s="40">
        <v>0</v>
      </c>
      <c r="AP1008" s="53" t="s">
        <v>267</v>
      </c>
      <c r="AQ1008" s="7">
        <v>1</v>
      </c>
      <c r="AR1008" s="7">
        <v>161504</v>
      </c>
      <c r="AS1008" s="7" t="s">
        <v>199</v>
      </c>
      <c r="AT1008" s="48">
        <v>3</v>
      </c>
      <c r="AU1008" s="48">
        <v>1</v>
      </c>
      <c r="AV1008" s="48">
        <v>3</v>
      </c>
      <c r="AW1008" s="48">
        <v>500</v>
      </c>
      <c r="AX1008" s="48">
        <v>250</v>
      </c>
      <c r="AY1008" s="48">
        <v>0</v>
      </c>
      <c r="AZ1008" s="48">
        <v>0</v>
      </c>
      <c r="BA1008" s="7"/>
      <c r="BB1008" s="7"/>
      <c r="BC1008" s="7"/>
      <c r="BD1008" s="7"/>
      <c r="BE1008" s="48">
        <v>0</v>
      </c>
      <c r="BF1008" s="48">
        <v>1</v>
      </c>
      <c r="BG1008" s="48">
        <v>50</v>
      </c>
      <c r="BH1008" s="48">
        <v>50</v>
      </c>
      <c r="BI1008" s="7">
        <v>0</v>
      </c>
      <c r="BJ1008" s="7">
        <v>0</v>
      </c>
      <c r="BK1008" s="7">
        <v>0</v>
      </c>
      <c r="BL1008" s="7">
        <v>0</v>
      </c>
      <c r="BM1008" s="7">
        <v>0</v>
      </c>
      <c r="BN1008" s="7">
        <v>0</v>
      </c>
      <c r="BO1008" s="7">
        <v>0</v>
      </c>
      <c r="BP1008" s="7">
        <v>0</v>
      </c>
      <c r="BQ1008" s="7">
        <v>0</v>
      </c>
      <c r="BR1008" s="7">
        <v>0</v>
      </c>
      <c r="BS1008" s="7">
        <v>0</v>
      </c>
      <c r="BT1008" s="7">
        <v>0</v>
      </c>
      <c r="BU1008" s="7">
        <v>0</v>
      </c>
      <c r="BV1008" s="7">
        <v>0</v>
      </c>
      <c r="BW1008" s="7">
        <v>0</v>
      </c>
      <c r="BX1008" s="7">
        <v>0</v>
      </c>
      <c r="BY1008" s="7">
        <v>0</v>
      </c>
      <c r="BZ1008" s="7">
        <v>0</v>
      </c>
      <c r="CA1008" s="7">
        <v>0</v>
      </c>
      <c r="CB1008" s="7">
        <v>0</v>
      </c>
      <c r="CC1008" s="7">
        <v>0</v>
      </c>
      <c r="CD1008" s="7">
        <v>0</v>
      </c>
      <c r="CE1008" s="7">
        <v>0</v>
      </c>
      <c r="CF1008" s="7">
        <v>0</v>
      </c>
      <c r="CG1008" s="7">
        <v>0</v>
      </c>
      <c r="CH1008" s="7">
        <v>0</v>
      </c>
      <c r="CI1008" s="7">
        <v>0</v>
      </c>
      <c r="CJ1008" s="7">
        <v>0</v>
      </c>
      <c r="CK1008" s="7">
        <v>0</v>
      </c>
      <c r="CL1008" s="40">
        <v>0</v>
      </c>
      <c r="CM1008" s="40">
        <v>0</v>
      </c>
      <c r="CN1008" s="40">
        <v>0</v>
      </c>
      <c r="CO1008" s="40">
        <v>0</v>
      </c>
      <c r="CP1008" s="7">
        <v>0</v>
      </c>
      <c r="CQ1008" s="7">
        <v>0</v>
      </c>
      <c r="CR1008" s="7">
        <v>0</v>
      </c>
      <c r="CS1008" s="40">
        <v>0</v>
      </c>
      <c r="CT1008" s="7">
        <v>0</v>
      </c>
      <c r="CU1008" s="7">
        <v>0</v>
      </c>
      <c r="CV1008" s="39"/>
      <c r="CW1008" s="39"/>
      <c r="CX1008" s="39"/>
      <c r="CY1008" s="39"/>
      <c r="CZ1008" s="39"/>
      <c r="DA1008" s="39"/>
      <c r="DB1008" s="39"/>
      <c r="DC1008" s="39"/>
      <c r="DD1008" s="7">
        <v>2</v>
      </c>
      <c r="DE1008" s="7">
        <v>30</v>
      </c>
      <c r="DF1008" s="7">
        <v>60</v>
      </c>
      <c r="DG1008" s="7"/>
      <c r="DH1008" s="7">
        <v>0</v>
      </c>
      <c r="DI1008" s="7">
        <v>6</v>
      </c>
      <c r="DJ1008" s="7">
        <v>9</v>
      </c>
      <c r="DK1008" s="7"/>
      <c r="DL1008" s="7"/>
      <c r="DM1008" s="7"/>
      <c r="DN1008" s="7"/>
      <c r="DO1008" s="7"/>
      <c r="DP1008" s="7"/>
      <c r="DQ1008" s="7"/>
      <c r="DR1008" s="7"/>
      <c r="DS1008" s="7"/>
      <c r="DT1008" s="7"/>
      <c r="DU1008" s="7"/>
      <c r="DV1008" s="7"/>
      <c r="DW1008" s="7"/>
      <c r="DX1008" s="7">
        <f t="shared" ref="DX1008" si="20802">A1008</f>
        <v>4001626</v>
      </c>
      <c r="DY1008" s="7"/>
      <c r="DZ1008" s="67">
        <v>0</v>
      </c>
      <c r="EA1008" s="7" t="s">
        <v>242</v>
      </c>
      <c r="EB1008" s="40" t="s">
        <v>242</v>
      </c>
      <c r="EC1008" s="7" t="s">
        <v>242</v>
      </c>
      <c r="ED1008" s="7" t="s">
        <v>242</v>
      </c>
      <c r="EE1008" s="7" t="s">
        <v>242</v>
      </c>
      <c r="EF1008" s="7">
        <v>50</v>
      </c>
      <c r="EI1008" s="73">
        <v>331161</v>
      </c>
      <c r="EJ1008" s="73">
        <v>1</v>
      </c>
      <c r="EK1008" s="73">
        <v>331162</v>
      </c>
      <c r="EL1008" s="73">
        <v>1</v>
      </c>
      <c r="EM1008" s="73">
        <v>331163</v>
      </c>
      <c r="EN1008" s="73">
        <v>1</v>
      </c>
      <c r="EO1008" s="73">
        <v>331164</v>
      </c>
      <c r="EP1008" s="73">
        <v>1</v>
      </c>
      <c r="EQ1008" s="73">
        <v>331165</v>
      </c>
      <c r="ER1008" s="73">
        <v>1</v>
      </c>
      <c r="ES1008" s="73">
        <v>331166</v>
      </c>
      <c r="ET1008" s="73">
        <v>1</v>
      </c>
      <c r="EU1008" s="73">
        <v>331167</v>
      </c>
      <c r="EV1008" s="73">
        <v>1</v>
      </c>
      <c r="EW1008" s="73">
        <v>331168</v>
      </c>
      <c r="EX1008" s="73">
        <v>1</v>
      </c>
      <c r="EY1008" s="73">
        <v>331169</v>
      </c>
      <c r="EZ1008" s="73">
        <v>1</v>
      </c>
      <c r="FA1008" s="73">
        <v>331170</v>
      </c>
      <c r="FB1008" s="73">
        <v>1</v>
      </c>
      <c r="FC1008" s="7">
        <v>40013</v>
      </c>
      <c r="FD1008" s="7">
        <v>1</v>
      </c>
      <c r="FE1008" s="7">
        <v>20100</v>
      </c>
      <c r="FF1008" s="7">
        <v>1</v>
      </c>
      <c r="FG1008" s="7">
        <v>20100</v>
      </c>
      <c r="FH1008" s="7">
        <v>1</v>
      </c>
      <c r="FI1008" s="7"/>
      <c r="FJ1008" s="7"/>
      <c r="FR1008" s="2">
        <v>99999</v>
      </c>
      <c r="FS1008" s="2">
        <f t="shared" ref="FS1008:FS1029" si="20803">IF(O1008&lt;=30,1,0)</f>
        <v>1</v>
      </c>
      <c r="FT1008" s="2">
        <f t="shared" ref="FT1008" si="20804">IF(FT20="","",FT20)</f>
        <v>200</v>
      </c>
      <c r="FU1008" s="2"/>
      <c r="FV1008" s="2" t="str">
        <f t="shared" si="20790"/>
        <v/>
      </c>
      <c r="FW1008" s="2" t="str">
        <f t="shared" ref="FW1008" si="20805">IF(FW20="","",FW20)</f>
        <v/>
      </c>
      <c r="FX1008" s="2" t="str">
        <f t="shared" si="20774"/>
        <v/>
      </c>
      <c r="FY1008" s="2" t="str">
        <f t="shared" si="20764"/>
        <v/>
      </c>
      <c r="FZ1008" s="77">
        <f t="shared" ref="FZ1008:FZ1029" si="20806">IF(O1008&lt;=40,1,0)</f>
        <v>1</v>
      </c>
      <c r="GA1008" s="2">
        <v>1</v>
      </c>
      <c r="GB1008" s="2"/>
      <c r="GD1008"/>
    </row>
    <row r="1009" s="2" customFormat="1" ht="15" customHeight="1" spans="1:186">
      <c r="A1009" s="95">
        <f t="shared" si="20800"/>
        <v>4010114</v>
      </c>
      <c r="B1009" s="95">
        <v>1288</v>
      </c>
      <c r="C1009" s="95">
        <v>0</v>
      </c>
      <c r="D1009" s="95" t="s">
        <v>280</v>
      </c>
      <c r="E1009" s="95" t="str">
        <f t="shared" si="20801"/>
        <v>10级白装剑（福利专用）</v>
      </c>
      <c r="F1009" s="31" t="s">
        <v>239</v>
      </c>
      <c r="G1009" s="7">
        <v>1</v>
      </c>
      <c r="H1009" s="7" t="s">
        <v>187</v>
      </c>
      <c r="I1009" s="7" t="s">
        <v>187</v>
      </c>
      <c r="J1009" s="35">
        <v>1530</v>
      </c>
      <c r="K1009" s="38">
        <v>401</v>
      </c>
      <c r="L1009" s="39"/>
      <c r="M1009" s="29" t="s">
        <v>193</v>
      </c>
      <c r="N1009" s="7">
        <v>10</v>
      </c>
      <c r="O1009" s="7">
        <v>10</v>
      </c>
      <c r="P1009" s="40">
        <f t="shared" si="20778"/>
        <v>2001</v>
      </c>
      <c r="Q1009" s="7"/>
      <c r="R1009" s="7"/>
      <c r="S1009" s="48">
        <v>0</v>
      </c>
      <c r="T1009" s="47" t="s">
        <v>240</v>
      </c>
      <c r="U1009" s="7" t="s">
        <v>195</v>
      </c>
      <c r="V1009" s="7" t="s">
        <v>194</v>
      </c>
      <c r="W1009" s="7" t="s">
        <v>194</v>
      </c>
      <c r="X1009" s="40">
        <v>0</v>
      </c>
      <c r="Y1009" s="7"/>
      <c r="Z1009" s="7"/>
      <c r="AA1009" s="7"/>
      <c r="AB1009" s="7" t="s">
        <v>195</v>
      </c>
      <c r="AC1009" s="7">
        <v>0</v>
      </c>
      <c r="AD1009" s="7" t="s">
        <v>195</v>
      </c>
      <c r="AE1009" s="7" t="s">
        <v>195</v>
      </c>
      <c r="AF1009" s="7" t="s">
        <v>195</v>
      </c>
      <c r="AG1009" s="7" t="s">
        <v>195</v>
      </c>
      <c r="AH1009" s="40">
        <v>0</v>
      </c>
      <c r="AI1009" s="40">
        <v>0</v>
      </c>
      <c r="AJ1009" s="40">
        <v>1</v>
      </c>
      <c r="AK1009" s="40">
        <v>0</v>
      </c>
      <c r="AL1009" s="40">
        <v>1</v>
      </c>
      <c r="AM1009" s="40">
        <v>0</v>
      </c>
      <c r="AN1009" s="40">
        <v>0</v>
      </c>
      <c r="AO1009" s="40">
        <v>0</v>
      </c>
      <c r="AP1009" s="7" t="s">
        <v>282</v>
      </c>
      <c r="AQ1009" s="7">
        <v>1</v>
      </c>
      <c r="AR1009" s="7">
        <v>161504</v>
      </c>
      <c r="AS1009" s="7" t="s">
        <v>199</v>
      </c>
      <c r="AT1009" s="48">
        <v>3</v>
      </c>
      <c r="AU1009" s="48">
        <v>1</v>
      </c>
      <c r="AV1009" s="48">
        <v>3</v>
      </c>
      <c r="AW1009" s="48">
        <v>500</v>
      </c>
      <c r="AX1009" s="48">
        <v>250</v>
      </c>
      <c r="AY1009" s="48">
        <v>0</v>
      </c>
      <c r="AZ1009" s="48">
        <v>0</v>
      </c>
      <c r="BA1009" s="7"/>
      <c r="BB1009" s="7"/>
      <c r="BC1009" s="7"/>
      <c r="BD1009" s="7"/>
      <c r="BE1009" s="48">
        <v>0</v>
      </c>
      <c r="BF1009" s="48">
        <v>1</v>
      </c>
      <c r="BG1009" s="48">
        <v>100</v>
      </c>
      <c r="BH1009" s="48">
        <v>100</v>
      </c>
      <c r="BI1009" s="7">
        <v>0</v>
      </c>
      <c r="BJ1009" s="7">
        <v>0</v>
      </c>
      <c r="BK1009" s="7">
        <v>0</v>
      </c>
      <c r="BL1009" s="7">
        <v>0</v>
      </c>
      <c r="BM1009" s="7">
        <v>0</v>
      </c>
      <c r="BN1009" s="7">
        <v>0</v>
      </c>
      <c r="BO1009" s="7">
        <v>0</v>
      </c>
      <c r="BP1009" s="7">
        <v>0</v>
      </c>
      <c r="BQ1009" s="7">
        <v>0</v>
      </c>
      <c r="BR1009" s="7">
        <v>0</v>
      </c>
      <c r="BS1009" s="7">
        <v>0</v>
      </c>
      <c r="BT1009" s="7">
        <v>0</v>
      </c>
      <c r="BU1009" s="7">
        <v>0</v>
      </c>
      <c r="BV1009" s="7">
        <v>0</v>
      </c>
      <c r="BW1009" s="7">
        <v>0</v>
      </c>
      <c r="BX1009" s="7">
        <v>0</v>
      </c>
      <c r="BY1009" s="7">
        <v>0</v>
      </c>
      <c r="BZ1009" s="7">
        <v>0</v>
      </c>
      <c r="CA1009" s="7">
        <v>0</v>
      </c>
      <c r="CB1009" s="7">
        <v>0</v>
      </c>
      <c r="CC1009" s="7">
        <v>0</v>
      </c>
      <c r="CD1009" s="7">
        <v>0</v>
      </c>
      <c r="CE1009" s="7">
        <v>0</v>
      </c>
      <c r="CF1009" s="7">
        <v>0</v>
      </c>
      <c r="CG1009" s="7">
        <v>0</v>
      </c>
      <c r="CH1009" s="7">
        <v>0</v>
      </c>
      <c r="CI1009" s="7">
        <v>0</v>
      </c>
      <c r="CJ1009" s="7">
        <v>0</v>
      </c>
      <c r="CK1009" s="7">
        <v>0</v>
      </c>
      <c r="CL1009" s="40">
        <v>0</v>
      </c>
      <c r="CM1009" s="40">
        <v>0</v>
      </c>
      <c r="CN1009" s="40">
        <v>0</v>
      </c>
      <c r="CO1009" s="40">
        <v>0</v>
      </c>
      <c r="CP1009" s="7">
        <v>0</v>
      </c>
      <c r="CQ1009" s="7">
        <v>0</v>
      </c>
      <c r="CR1009" s="7">
        <v>0</v>
      </c>
      <c r="CS1009" s="40">
        <v>0</v>
      </c>
      <c r="CT1009" s="7">
        <v>0</v>
      </c>
      <c r="CU1009" s="7">
        <v>0</v>
      </c>
      <c r="CV1009" s="39"/>
      <c r="CW1009" s="39"/>
      <c r="CX1009" s="39" t="s">
        <v>210</v>
      </c>
      <c r="CY1009" s="39" t="s">
        <v>211</v>
      </c>
      <c r="CZ1009" s="39"/>
      <c r="DA1009" s="39"/>
      <c r="DB1009" s="39" t="s">
        <v>212</v>
      </c>
      <c r="DC1009" s="39" t="s">
        <v>212</v>
      </c>
      <c r="DD1009" s="7">
        <v>2</v>
      </c>
      <c r="DE1009" s="7">
        <v>30</v>
      </c>
      <c r="DF1009" s="7">
        <v>60</v>
      </c>
      <c r="DG1009" s="7"/>
      <c r="DH1009" s="7">
        <v>0</v>
      </c>
      <c r="DI1009" s="7">
        <v>2</v>
      </c>
      <c r="DJ1009" s="7">
        <v>4</v>
      </c>
      <c r="DK1009" s="7">
        <v>7</v>
      </c>
      <c r="DL1009" s="7">
        <v>8</v>
      </c>
      <c r="DM1009" s="7"/>
      <c r="DN1009" s="7"/>
      <c r="DO1009" s="7"/>
      <c r="DP1009" s="7"/>
      <c r="DQ1009" s="7"/>
      <c r="DR1009" s="7"/>
      <c r="DS1009" s="7"/>
      <c r="DT1009" s="7"/>
      <c r="DU1009" s="7"/>
      <c r="DV1009" s="7"/>
      <c r="DW1009" s="7"/>
      <c r="DX1009" s="7">
        <f t="shared" ref="DX1009" si="20807">A1009</f>
        <v>4010114</v>
      </c>
      <c r="DY1009" s="7"/>
      <c r="DZ1009" s="67">
        <v>0</v>
      </c>
      <c r="EA1009" s="7"/>
      <c r="EB1009" s="40"/>
      <c r="EC1009" s="7"/>
      <c r="ED1009" s="7" t="s">
        <v>242</v>
      </c>
      <c r="EE1009" s="7" t="s">
        <v>242</v>
      </c>
      <c r="EF1009" s="7">
        <v>50</v>
      </c>
      <c r="EI1009" s="72">
        <v>331101</v>
      </c>
      <c r="EJ1009" s="73">
        <v>1</v>
      </c>
      <c r="EK1009" s="73">
        <v>331102</v>
      </c>
      <c r="EL1009" s="73">
        <v>1</v>
      </c>
      <c r="EM1009" s="73">
        <v>331103</v>
      </c>
      <c r="EN1009" s="73">
        <v>1</v>
      </c>
      <c r="EO1009" s="73">
        <v>331104</v>
      </c>
      <c r="EP1009" s="73">
        <v>1</v>
      </c>
      <c r="EQ1009" s="73">
        <v>331105</v>
      </c>
      <c r="ER1009" s="73">
        <v>1</v>
      </c>
      <c r="ES1009" s="73">
        <v>331106</v>
      </c>
      <c r="ET1009" s="73">
        <v>1</v>
      </c>
      <c r="EU1009" s="73">
        <v>331107</v>
      </c>
      <c r="EV1009" s="73">
        <v>1</v>
      </c>
      <c r="EW1009" s="73">
        <v>331108</v>
      </c>
      <c r="EX1009" s="73">
        <v>1</v>
      </c>
      <c r="EY1009" s="73">
        <v>331109</v>
      </c>
      <c r="EZ1009" s="73">
        <v>1</v>
      </c>
      <c r="FA1009" s="73">
        <v>331110</v>
      </c>
      <c r="FB1009" s="73">
        <v>1</v>
      </c>
      <c r="FC1009" s="7">
        <v>40013</v>
      </c>
      <c r="FD1009" s="7">
        <v>1</v>
      </c>
      <c r="FE1009" s="7">
        <v>20100</v>
      </c>
      <c r="FF1009" s="7">
        <v>1</v>
      </c>
      <c r="FG1009" s="7">
        <v>20100</v>
      </c>
      <c r="FH1009" s="7">
        <v>1</v>
      </c>
      <c r="FI1009" s="7"/>
      <c r="FJ1009" s="7"/>
      <c r="FR1009" s="2">
        <v>99999</v>
      </c>
      <c r="FS1009" s="2">
        <f t="shared" si="20803"/>
        <v>1</v>
      </c>
      <c r="FT1009" s="2">
        <f t="shared" ref="FT1009" si="20808">IF(FT21="","",FT21)</f>
        <v>400</v>
      </c>
      <c r="FV1009" s="2" t="str">
        <f t="shared" si="20790"/>
        <v/>
      </c>
      <c r="FW1009" s="2" t="str">
        <f t="shared" ref="FW1009" si="20809">IF(FW21="","",FW21)</f>
        <v/>
      </c>
      <c r="FX1009" s="2" t="str">
        <f t="shared" si="20774"/>
        <v/>
      </c>
      <c r="FY1009" s="2" t="str">
        <f t="shared" si="20764"/>
        <v/>
      </c>
      <c r="FZ1009" s="77">
        <f t="shared" si="20806"/>
        <v>1</v>
      </c>
      <c r="GA1009" s="2">
        <v>1</v>
      </c>
      <c r="GD1009"/>
    </row>
    <row r="1010" s="2" customFormat="1" ht="15" customHeight="1" spans="1:186">
      <c r="A1010" s="95">
        <f t="shared" si="20800"/>
        <v>4010115</v>
      </c>
      <c r="B1010" s="95">
        <v>4360</v>
      </c>
      <c r="C1010" s="95">
        <v>0</v>
      </c>
      <c r="D1010" s="95" t="s">
        <v>283</v>
      </c>
      <c r="E1010" s="95" t="str">
        <f t="shared" si="20801"/>
        <v>10级白装锤（福利专用）</v>
      </c>
      <c r="F1010" s="31" t="s">
        <v>239</v>
      </c>
      <c r="G1010" s="7">
        <v>1</v>
      </c>
      <c r="H1010" s="7" t="s">
        <v>187</v>
      </c>
      <c r="I1010" s="7" t="s">
        <v>187</v>
      </c>
      <c r="J1010" s="35">
        <v>1520</v>
      </c>
      <c r="K1010" s="38">
        <v>201</v>
      </c>
      <c r="L1010" s="39"/>
      <c r="M1010" s="29" t="s">
        <v>193</v>
      </c>
      <c r="N1010" s="7">
        <v>10</v>
      </c>
      <c r="O1010" s="7">
        <v>10</v>
      </c>
      <c r="P1010" s="40">
        <f t="shared" si="20778"/>
        <v>2001</v>
      </c>
      <c r="Q1010" s="7"/>
      <c r="R1010" s="7"/>
      <c r="S1010" s="48">
        <v>0</v>
      </c>
      <c r="T1010" s="47" t="s">
        <v>245</v>
      </c>
      <c r="U1010" s="7" t="s">
        <v>195</v>
      </c>
      <c r="V1010" s="7" t="s">
        <v>194</v>
      </c>
      <c r="W1010" s="7" t="s">
        <v>194</v>
      </c>
      <c r="X1010" s="40">
        <v>0</v>
      </c>
      <c r="Y1010" s="7"/>
      <c r="Z1010" s="7"/>
      <c r="AA1010" s="7"/>
      <c r="AB1010" s="7" t="s">
        <v>195</v>
      </c>
      <c r="AC1010" s="7">
        <v>0</v>
      </c>
      <c r="AD1010" s="7" t="s">
        <v>195</v>
      </c>
      <c r="AE1010" s="7" t="s">
        <v>195</v>
      </c>
      <c r="AF1010" s="7" t="s">
        <v>195</v>
      </c>
      <c r="AG1010" s="7" t="s">
        <v>195</v>
      </c>
      <c r="AH1010" s="40">
        <v>0</v>
      </c>
      <c r="AI1010" s="40">
        <v>0</v>
      </c>
      <c r="AJ1010" s="40">
        <v>1</v>
      </c>
      <c r="AK1010" s="40">
        <v>0</v>
      </c>
      <c r="AL1010" s="40">
        <v>1</v>
      </c>
      <c r="AM1010" s="40">
        <v>0</v>
      </c>
      <c r="AN1010" s="40">
        <v>0</v>
      </c>
      <c r="AO1010" s="40">
        <v>0</v>
      </c>
      <c r="AP1010" s="7" t="s">
        <v>285</v>
      </c>
      <c r="AQ1010" s="7">
        <v>1</v>
      </c>
      <c r="AR1010" s="7">
        <v>161504</v>
      </c>
      <c r="AS1010" s="7" t="s">
        <v>199</v>
      </c>
      <c r="AT1010" s="48">
        <v>3</v>
      </c>
      <c r="AU1010" s="48">
        <v>1</v>
      </c>
      <c r="AV1010" s="48">
        <v>3</v>
      </c>
      <c r="AW1010" s="48">
        <v>500</v>
      </c>
      <c r="AX1010" s="48">
        <v>250</v>
      </c>
      <c r="AY1010" s="48">
        <v>0</v>
      </c>
      <c r="AZ1010" s="48">
        <v>0</v>
      </c>
      <c r="BA1010" s="7"/>
      <c r="BB1010" s="7"/>
      <c r="BC1010" s="7"/>
      <c r="BD1010" s="7"/>
      <c r="BE1010" s="48">
        <v>0</v>
      </c>
      <c r="BF1010" s="48">
        <v>1</v>
      </c>
      <c r="BG1010" s="48">
        <v>100</v>
      </c>
      <c r="BH1010" s="48">
        <v>100</v>
      </c>
      <c r="BI1010" s="7">
        <v>0</v>
      </c>
      <c r="BJ1010" s="7">
        <v>0</v>
      </c>
      <c r="BK1010" s="7">
        <v>0</v>
      </c>
      <c r="BL1010" s="7">
        <v>0</v>
      </c>
      <c r="BM1010" s="7">
        <v>0</v>
      </c>
      <c r="BN1010" s="7">
        <v>0</v>
      </c>
      <c r="BO1010" s="7">
        <v>0</v>
      </c>
      <c r="BP1010" s="7">
        <v>0</v>
      </c>
      <c r="BQ1010" s="7">
        <v>0</v>
      </c>
      <c r="BR1010" s="7">
        <v>0</v>
      </c>
      <c r="BS1010" s="7">
        <v>0</v>
      </c>
      <c r="BT1010" s="7">
        <v>0</v>
      </c>
      <c r="BU1010" s="7">
        <v>0</v>
      </c>
      <c r="BV1010" s="7">
        <v>0</v>
      </c>
      <c r="BW1010" s="7">
        <v>0</v>
      </c>
      <c r="BX1010" s="7">
        <v>0</v>
      </c>
      <c r="BY1010" s="7">
        <v>0</v>
      </c>
      <c r="BZ1010" s="7">
        <v>0</v>
      </c>
      <c r="CA1010" s="7">
        <v>0</v>
      </c>
      <c r="CB1010" s="7">
        <v>0</v>
      </c>
      <c r="CC1010" s="7">
        <v>0</v>
      </c>
      <c r="CD1010" s="7">
        <v>0</v>
      </c>
      <c r="CE1010" s="7">
        <v>0</v>
      </c>
      <c r="CF1010" s="7">
        <v>0</v>
      </c>
      <c r="CG1010" s="7">
        <v>0</v>
      </c>
      <c r="CH1010" s="7">
        <v>0</v>
      </c>
      <c r="CI1010" s="7">
        <v>0</v>
      </c>
      <c r="CJ1010" s="7">
        <v>0</v>
      </c>
      <c r="CK1010" s="7">
        <v>0</v>
      </c>
      <c r="CL1010" s="40">
        <v>0</v>
      </c>
      <c r="CM1010" s="40">
        <v>0</v>
      </c>
      <c r="CN1010" s="40">
        <v>0</v>
      </c>
      <c r="CO1010" s="40">
        <v>0</v>
      </c>
      <c r="CP1010" s="7">
        <v>0</v>
      </c>
      <c r="CQ1010" s="7">
        <v>0</v>
      </c>
      <c r="CR1010" s="7">
        <v>0</v>
      </c>
      <c r="CS1010" s="40">
        <v>0</v>
      </c>
      <c r="CT1010" s="7">
        <v>0</v>
      </c>
      <c r="CU1010" s="7">
        <v>0</v>
      </c>
      <c r="CV1010" s="39"/>
      <c r="CW1010" s="39"/>
      <c r="CX1010" s="39" t="s">
        <v>210</v>
      </c>
      <c r="CY1010" s="39" t="s">
        <v>211</v>
      </c>
      <c r="CZ1010" s="39"/>
      <c r="DA1010" s="39"/>
      <c r="DB1010" s="39" t="s">
        <v>212</v>
      </c>
      <c r="DC1010" s="39" t="s">
        <v>212</v>
      </c>
      <c r="DD1010" s="7">
        <v>2</v>
      </c>
      <c r="DE1010" s="7">
        <v>30</v>
      </c>
      <c r="DF1010" s="7">
        <v>60</v>
      </c>
      <c r="DG1010" s="7"/>
      <c r="DH1010" s="7">
        <v>0</v>
      </c>
      <c r="DI1010" s="7">
        <v>2</v>
      </c>
      <c r="DJ1010" s="7">
        <v>4</v>
      </c>
      <c r="DK1010" s="7">
        <v>7</v>
      </c>
      <c r="DL1010" s="7">
        <v>8</v>
      </c>
      <c r="DM1010" s="7"/>
      <c r="DN1010" s="7"/>
      <c r="DO1010" s="7"/>
      <c r="DP1010" s="7"/>
      <c r="DQ1010" s="7"/>
      <c r="DR1010" s="7"/>
      <c r="DS1010" s="7"/>
      <c r="DT1010" s="7"/>
      <c r="DU1010" s="7"/>
      <c r="DV1010" s="7"/>
      <c r="DW1010" s="7"/>
      <c r="DX1010" s="7">
        <f t="shared" ref="DX1010" si="20810">A1010</f>
        <v>4010115</v>
      </c>
      <c r="DY1010" s="7"/>
      <c r="DZ1010" s="67">
        <v>0</v>
      </c>
      <c r="EA1010" s="7"/>
      <c r="EB1010" s="40"/>
      <c r="EC1010" s="7"/>
      <c r="ED1010" s="7" t="s">
        <v>242</v>
      </c>
      <c r="EE1010" s="7" t="s">
        <v>242</v>
      </c>
      <c r="EF1010" s="7">
        <v>50</v>
      </c>
      <c r="EI1010" s="72">
        <v>331101</v>
      </c>
      <c r="EJ1010" s="73">
        <v>1</v>
      </c>
      <c r="EK1010" s="73">
        <v>331102</v>
      </c>
      <c r="EL1010" s="73">
        <v>1</v>
      </c>
      <c r="EM1010" s="73">
        <v>331103</v>
      </c>
      <c r="EN1010" s="73">
        <v>1</v>
      </c>
      <c r="EO1010" s="73">
        <v>331104</v>
      </c>
      <c r="EP1010" s="73">
        <v>1</v>
      </c>
      <c r="EQ1010" s="73">
        <v>331105</v>
      </c>
      <c r="ER1010" s="73">
        <v>1</v>
      </c>
      <c r="ES1010" s="73">
        <v>331106</v>
      </c>
      <c r="ET1010" s="73">
        <v>1</v>
      </c>
      <c r="EU1010" s="73">
        <v>331107</v>
      </c>
      <c r="EV1010" s="73">
        <v>1</v>
      </c>
      <c r="EW1010" s="73">
        <v>331108</v>
      </c>
      <c r="EX1010" s="73">
        <v>1</v>
      </c>
      <c r="EY1010" s="73">
        <v>331109</v>
      </c>
      <c r="EZ1010" s="73">
        <v>1</v>
      </c>
      <c r="FA1010" s="73">
        <v>331110</v>
      </c>
      <c r="FB1010" s="73">
        <v>1</v>
      </c>
      <c r="FC1010" s="7">
        <v>40013</v>
      </c>
      <c r="FD1010" s="7">
        <v>1</v>
      </c>
      <c r="FE1010" s="7">
        <v>20100</v>
      </c>
      <c r="FF1010" s="7">
        <v>1</v>
      </c>
      <c r="FG1010" s="7">
        <v>20100</v>
      </c>
      <c r="FH1010" s="7">
        <v>1</v>
      </c>
      <c r="FI1010" s="7"/>
      <c r="FJ1010" s="7"/>
      <c r="FR1010" s="2">
        <v>99999</v>
      </c>
      <c r="FS1010" s="2">
        <f t="shared" si="20803"/>
        <v>1</v>
      </c>
      <c r="FT1010" s="2">
        <f t="shared" ref="FT1010" si="20811">IF(FT22="","",FT22)</f>
        <v>400</v>
      </c>
      <c r="FV1010" s="2" t="str">
        <f t="shared" si="20790"/>
        <v/>
      </c>
      <c r="FW1010" s="2" t="str">
        <f t="shared" ref="FW1010" si="20812">IF(FW22="","",FW22)</f>
        <v/>
      </c>
      <c r="FX1010" s="2" t="str">
        <f t="shared" si="20774"/>
        <v/>
      </c>
      <c r="FY1010" s="2" t="str">
        <f t="shared" si="20764"/>
        <v/>
      </c>
      <c r="FZ1010" s="77">
        <f t="shared" si="20806"/>
        <v>1</v>
      </c>
      <c r="GA1010" s="2">
        <v>1</v>
      </c>
      <c r="GD1010"/>
    </row>
    <row r="1011" s="2" customFormat="1" ht="15" customHeight="1" spans="1:186">
      <c r="A1011" s="95">
        <f t="shared" si="20800"/>
        <v>4010116</v>
      </c>
      <c r="B1011" s="95">
        <v>1800</v>
      </c>
      <c r="C1011" s="95">
        <v>0</v>
      </c>
      <c r="D1011" s="95" t="s">
        <v>286</v>
      </c>
      <c r="E1011" s="95" t="str">
        <f t="shared" si="20801"/>
        <v>10级白装匕首（福利专用）</v>
      </c>
      <c r="F1011" s="31" t="s">
        <v>239</v>
      </c>
      <c r="G1011" s="7">
        <v>1</v>
      </c>
      <c r="H1011" s="7" t="s">
        <v>187</v>
      </c>
      <c r="I1011" s="7" t="s">
        <v>187</v>
      </c>
      <c r="J1011" s="35">
        <v>1510</v>
      </c>
      <c r="K1011" s="41">
        <v>301</v>
      </c>
      <c r="L1011" s="41"/>
      <c r="M1011" s="29" t="s">
        <v>193</v>
      </c>
      <c r="N1011" s="7">
        <v>10</v>
      </c>
      <c r="O1011" s="7">
        <v>10</v>
      </c>
      <c r="P1011" s="40">
        <f t="shared" si="20778"/>
        <v>2001</v>
      </c>
      <c r="Q1011" s="7"/>
      <c r="R1011" s="7"/>
      <c r="S1011" s="48">
        <v>0</v>
      </c>
      <c r="T1011" s="47" t="s">
        <v>249</v>
      </c>
      <c r="U1011" s="7" t="s">
        <v>195</v>
      </c>
      <c r="V1011" s="7" t="s">
        <v>194</v>
      </c>
      <c r="W1011" s="7" t="s">
        <v>194</v>
      </c>
      <c r="X1011" s="40">
        <v>0</v>
      </c>
      <c r="Y1011" s="7"/>
      <c r="Z1011" s="7"/>
      <c r="AA1011" s="7"/>
      <c r="AB1011" s="7" t="s">
        <v>195</v>
      </c>
      <c r="AC1011" s="7">
        <v>0</v>
      </c>
      <c r="AD1011" s="7" t="s">
        <v>195</v>
      </c>
      <c r="AE1011" s="7" t="s">
        <v>195</v>
      </c>
      <c r="AF1011" s="7" t="s">
        <v>195</v>
      </c>
      <c r="AG1011" s="7" t="s">
        <v>195</v>
      </c>
      <c r="AH1011" s="40">
        <v>0</v>
      </c>
      <c r="AI1011" s="40">
        <v>0</v>
      </c>
      <c r="AJ1011" s="40">
        <v>1</v>
      </c>
      <c r="AK1011" s="40">
        <v>0</v>
      </c>
      <c r="AL1011" s="40">
        <v>1</v>
      </c>
      <c r="AM1011" s="40">
        <v>0</v>
      </c>
      <c r="AN1011" s="40">
        <v>0</v>
      </c>
      <c r="AO1011" s="40">
        <v>0</v>
      </c>
      <c r="AP1011" s="7" t="s">
        <v>288</v>
      </c>
      <c r="AQ1011" s="7">
        <v>1</v>
      </c>
      <c r="AR1011" s="7">
        <v>161504</v>
      </c>
      <c r="AS1011" s="7" t="s">
        <v>199</v>
      </c>
      <c r="AT1011" s="48">
        <v>3</v>
      </c>
      <c r="AU1011" s="48">
        <v>1</v>
      </c>
      <c r="AV1011" s="48">
        <v>3</v>
      </c>
      <c r="AW1011" s="48">
        <v>500</v>
      </c>
      <c r="AX1011" s="48">
        <v>250</v>
      </c>
      <c r="AY1011" s="48">
        <v>0</v>
      </c>
      <c r="AZ1011" s="48">
        <v>0</v>
      </c>
      <c r="BA1011" s="7"/>
      <c r="BB1011" s="7"/>
      <c r="BC1011" s="7"/>
      <c r="BD1011" s="7"/>
      <c r="BE1011" s="48">
        <v>0</v>
      </c>
      <c r="BF1011" s="48">
        <v>1</v>
      </c>
      <c r="BG1011" s="48">
        <v>100</v>
      </c>
      <c r="BH1011" s="48">
        <v>100</v>
      </c>
      <c r="BI1011" s="7">
        <v>0</v>
      </c>
      <c r="BJ1011" s="7">
        <v>0</v>
      </c>
      <c r="BK1011" s="7">
        <v>0</v>
      </c>
      <c r="BL1011" s="7">
        <v>0</v>
      </c>
      <c r="BM1011" s="7">
        <v>0</v>
      </c>
      <c r="BN1011" s="7">
        <v>0</v>
      </c>
      <c r="BO1011" s="7">
        <v>0</v>
      </c>
      <c r="BP1011" s="7">
        <v>0</v>
      </c>
      <c r="BQ1011" s="7">
        <v>0</v>
      </c>
      <c r="BR1011" s="7">
        <v>0</v>
      </c>
      <c r="BS1011" s="7">
        <v>0</v>
      </c>
      <c r="BT1011" s="7">
        <v>0</v>
      </c>
      <c r="BU1011" s="7">
        <v>0</v>
      </c>
      <c r="BV1011" s="7">
        <v>0</v>
      </c>
      <c r="BW1011" s="7">
        <v>0</v>
      </c>
      <c r="BX1011" s="7">
        <v>0</v>
      </c>
      <c r="BY1011" s="7">
        <v>0</v>
      </c>
      <c r="BZ1011" s="7">
        <v>0</v>
      </c>
      <c r="CA1011" s="7">
        <v>0</v>
      </c>
      <c r="CB1011" s="7">
        <v>0</v>
      </c>
      <c r="CC1011" s="7">
        <v>0</v>
      </c>
      <c r="CD1011" s="7">
        <v>0</v>
      </c>
      <c r="CE1011" s="7">
        <v>0</v>
      </c>
      <c r="CF1011" s="7">
        <v>0</v>
      </c>
      <c r="CG1011" s="7">
        <v>0</v>
      </c>
      <c r="CH1011" s="7">
        <v>0</v>
      </c>
      <c r="CI1011" s="7">
        <v>0</v>
      </c>
      <c r="CJ1011" s="7">
        <v>0</v>
      </c>
      <c r="CK1011" s="7">
        <v>0</v>
      </c>
      <c r="CL1011" s="40">
        <v>0</v>
      </c>
      <c r="CM1011" s="40">
        <v>0</v>
      </c>
      <c r="CN1011" s="40">
        <v>0</v>
      </c>
      <c r="CO1011" s="40">
        <v>0</v>
      </c>
      <c r="CP1011" s="7">
        <v>0</v>
      </c>
      <c r="CQ1011" s="7">
        <v>0</v>
      </c>
      <c r="CR1011" s="7">
        <v>0</v>
      </c>
      <c r="CS1011" s="40">
        <v>0</v>
      </c>
      <c r="CT1011" s="7">
        <v>0</v>
      </c>
      <c r="CU1011" s="7">
        <v>0</v>
      </c>
      <c r="CV1011" s="39"/>
      <c r="CW1011" s="39"/>
      <c r="CX1011" s="39" t="s">
        <v>210</v>
      </c>
      <c r="CY1011" s="39" t="s">
        <v>211</v>
      </c>
      <c r="CZ1011" s="39"/>
      <c r="DA1011" s="39"/>
      <c r="DB1011" s="39" t="s">
        <v>212</v>
      </c>
      <c r="DC1011" s="39" t="s">
        <v>212</v>
      </c>
      <c r="DD1011" s="7">
        <v>2</v>
      </c>
      <c r="DE1011" s="7">
        <v>30</v>
      </c>
      <c r="DF1011" s="7">
        <v>60</v>
      </c>
      <c r="DG1011" s="7"/>
      <c r="DH1011" s="7">
        <v>0</v>
      </c>
      <c r="DI1011" s="7">
        <v>2</v>
      </c>
      <c r="DJ1011" s="7">
        <v>4</v>
      </c>
      <c r="DK1011" s="7">
        <v>7</v>
      </c>
      <c r="DL1011" s="7">
        <v>8</v>
      </c>
      <c r="DM1011" s="7"/>
      <c r="DN1011" s="7"/>
      <c r="DO1011" s="7"/>
      <c r="DP1011" s="7"/>
      <c r="DQ1011" s="7"/>
      <c r="DR1011" s="7"/>
      <c r="DS1011" s="7"/>
      <c r="DT1011" s="7"/>
      <c r="DU1011" s="7"/>
      <c r="DV1011" s="7"/>
      <c r="DW1011" s="7"/>
      <c r="DX1011" s="7">
        <f t="shared" ref="DX1011:DX1031" si="20813">A1011</f>
        <v>4010116</v>
      </c>
      <c r="DY1011" s="7"/>
      <c r="DZ1011" s="67">
        <v>0</v>
      </c>
      <c r="EA1011" s="7"/>
      <c r="EB1011" s="40"/>
      <c r="EC1011" s="7"/>
      <c r="ED1011" s="7" t="s">
        <v>242</v>
      </c>
      <c r="EE1011" s="7" t="s">
        <v>242</v>
      </c>
      <c r="EF1011" s="7">
        <v>50</v>
      </c>
      <c r="EI1011" s="72">
        <v>331101</v>
      </c>
      <c r="EJ1011" s="73">
        <v>1</v>
      </c>
      <c r="EK1011" s="73">
        <v>331102</v>
      </c>
      <c r="EL1011" s="73">
        <v>1</v>
      </c>
      <c r="EM1011" s="73">
        <v>331103</v>
      </c>
      <c r="EN1011" s="73">
        <v>1</v>
      </c>
      <c r="EO1011" s="73">
        <v>331104</v>
      </c>
      <c r="EP1011" s="73">
        <v>1</v>
      </c>
      <c r="EQ1011" s="73">
        <v>331105</v>
      </c>
      <c r="ER1011" s="73">
        <v>1</v>
      </c>
      <c r="ES1011" s="73">
        <v>331106</v>
      </c>
      <c r="ET1011" s="73">
        <v>1</v>
      </c>
      <c r="EU1011" s="73">
        <v>331107</v>
      </c>
      <c r="EV1011" s="73">
        <v>1</v>
      </c>
      <c r="EW1011" s="73">
        <v>331108</v>
      </c>
      <c r="EX1011" s="73">
        <v>1</v>
      </c>
      <c r="EY1011" s="73">
        <v>331109</v>
      </c>
      <c r="EZ1011" s="73">
        <v>1</v>
      </c>
      <c r="FA1011" s="73">
        <v>331110</v>
      </c>
      <c r="FB1011" s="73">
        <v>1</v>
      </c>
      <c r="FC1011" s="7">
        <v>40013</v>
      </c>
      <c r="FD1011" s="7">
        <v>1</v>
      </c>
      <c r="FE1011" s="7">
        <v>20100</v>
      </c>
      <c r="FF1011" s="7">
        <v>1</v>
      </c>
      <c r="FG1011" s="7">
        <v>20100</v>
      </c>
      <c r="FH1011" s="7">
        <v>1</v>
      </c>
      <c r="FI1011" s="7"/>
      <c r="FJ1011" s="7"/>
      <c r="FR1011" s="2">
        <v>99999</v>
      </c>
      <c r="FS1011" s="2">
        <f t="shared" si="20803"/>
        <v>1</v>
      </c>
      <c r="FT1011" s="2">
        <f t="shared" ref="FT1011" si="20814">IF(FT23="","",FT23)</f>
        <v>400</v>
      </c>
      <c r="FV1011" s="2" t="str">
        <f t="shared" si="20790"/>
        <v/>
      </c>
      <c r="FW1011" s="2" t="str">
        <f t="shared" ref="FW1011" si="20815">IF(FW23="","",FW23)</f>
        <v/>
      </c>
      <c r="FX1011" s="2" t="str">
        <f t="shared" si="20774"/>
        <v/>
      </c>
      <c r="FY1011" s="2" t="str">
        <f t="shared" si="20764"/>
        <v/>
      </c>
      <c r="FZ1011" s="77">
        <f t="shared" si="20806"/>
        <v>1</v>
      </c>
      <c r="GA1011" s="2">
        <v>1</v>
      </c>
      <c r="GD1011"/>
    </row>
    <row r="1012" s="2" customFormat="1" ht="15" customHeight="1" spans="1:186">
      <c r="A1012" s="95">
        <f t="shared" si="20800"/>
        <v>4010117</v>
      </c>
      <c r="B1012" s="95">
        <v>3080</v>
      </c>
      <c r="C1012" s="95">
        <v>0</v>
      </c>
      <c r="D1012" s="95" t="s">
        <v>289</v>
      </c>
      <c r="E1012" s="95" t="str">
        <f t="shared" si="20801"/>
        <v>10级白装爪（福利专用）</v>
      </c>
      <c r="F1012" s="31" t="s">
        <v>239</v>
      </c>
      <c r="G1012" s="7">
        <v>1</v>
      </c>
      <c r="H1012" s="7" t="s">
        <v>187</v>
      </c>
      <c r="I1012" s="7" t="s">
        <v>187</v>
      </c>
      <c r="J1012" s="35">
        <v>1550</v>
      </c>
      <c r="K1012" s="38">
        <v>101</v>
      </c>
      <c r="L1012" s="39"/>
      <c r="M1012" s="29" t="s">
        <v>193</v>
      </c>
      <c r="N1012" s="7">
        <v>10</v>
      </c>
      <c r="O1012" s="7">
        <v>10</v>
      </c>
      <c r="P1012" s="40">
        <f t="shared" si="20778"/>
        <v>2001</v>
      </c>
      <c r="Q1012" s="7"/>
      <c r="R1012" s="7"/>
      <c r="S1012" s="48">
        <v>0</v>
      </c>
      <c r="T1012" s="47" t="s">
        <v>253</v>
      </c>
      <c r="U1012" s="7" t="s">
        <v>195</v>
      </c>
      <c r="V1012" s="7" t="s">
        <v>194</v>
      </c>
      <c r="W1012" s="7" t="s">
        <v>194</v>
      </c>
      <c r="X1012" s="40">
        <v>0</v>
      </c>
      <c r="Y1012" s="7"/>
      <c r="Z1012" s="7"/>
      <c r="AA1012" s="7"/>
      <c r="AB1012" s="7" t="s">
        <v>195</v>
      </c>
      <c r="AC1012" s="7">
        <v>0</v>
      </c>
      <c r="AD1012" s="7" t="s">
        <v>195</v>
      </c>
      <c r="AE1012" s="7" t="s">
        <v>195</v>
      </c>
      <c r="AF1012" s="7" t="s">
        <v>195</v>
      </c>
      <c r="AG1012" s="7" t="s">
        <v>195</v>
      </c>
      <c r="AH1012" s="40">
        <v>0</v>
      </c>
      <c r="AI1012" s="40">
        <v>0</v>
      </c>
      <c r="AJ1012" s="40">
        <v>1</v>
      </c>
      <c r="AK1012" s="40">
        <v>0</v>
      </c>
      <c r="AL1012" s="40">
        <v>1</v>
      </c>
      <c r="AM1012" s="40">
        <v>0</v>
      </c>
      <c r="AN1012" s="40">
        <v>0</v>
      </c>
      <c r="AO1012" s="40">
        <v>0</v>
      </c>
      <c r="AP1012" s="7" t="s">
        <v>291</v>
      </c>
      <c r="AQ1012" s="7">
        <v>1</v>
      </c>
      <c r="AR1012" s="7">
        <v>161504</v>
      </c>
      <c r="AS1012" s="7" t="s">
        <v>199</v>
      </c>
      <c r="AT1012" s="48">
        <v>3</v>
      </c>
      <c r="AU1012" s="48">
        <v>1</v>
      </c>
      <c r="AV1012" s="48">
        <v>3</v>
      </c>
      <c r="AW1012" s="48">
        <v>500</v>
      </c>
      <c r="AX1012" s="48">
        <v>250</v>
      </c>
      <c r="AY1012" s="48">
        <v>0</v>
      </c>
      <c r="AZ1012" s="48">
        <v>0</v>
      </c>
      <c r="BA1012" s="7"/>
      <c r="BB1012" s="7"/>
      <c r="BC1012" s="7"/>
      <c r="BD1012" s="7"/>
      <c r="BE1012" s="48">
        <v>0</v>
      </c>
      <c r="BF1012" s="48">
        <v>1</v>
      </c>
      <c r="BG1012" s="48">
        <v>100</v>
      </c>
      <c r="BH1012" s="48">
        <v>100</v>
      </c>
      <c r="BI1012" s="7">
        <v>0</v>
      </c>
      <c r="BJ1012" s="7">
        <v>0</v>
      </c>
      <c r="BK1012" s="7">
        <v>0</v>
      </c>
      <c r="BL1012" s="7">
        <v>0</v>
      </c>
      <c r="BM1012" s="7">
        <v>0</v>
      </c>
      <c r="BN1012" s="7">
        <v>0</v>
      </c>
      <c r="BO1012" s="7">
        <v>0</v>
      </c>
      <c r="BP1012" s="7">
        <v>0</v>
      </c>
      <c r="BQ1012" s="7">
        <v>0</v>
      </c>
      <c r="BR1012" s="7">
        <v>0</v>
      </c>
      <c r="BS1012" s="7">
        <v>0</v>
      </c>
      <c r="BT1012" s="7">
        <v>0</v>
      </c>
      <c r="BU1012" s="7">
        <v>0</v>
      </c>
      <c r="BV1012" s="7">
        <v>0</v>
      </c>
      <c r="BW1012" s="7">
        <v>0</v>
      </c>
      <c r="BX1012" s="7">
        <v>0</v>
      </c>
      <c r="BY1012" s="7">
        <v>0</v>
      </c>
      <c r="BZ1012" s="7">
        <v>0</v>
      </c>
      <c r="CA1012" s="7">
        <v>0</v>
      </c>
      <c r="CB1012" s="7">
        <v>0</v>
      </c>
      <c r="CC1012" s="7">
        <v>0</v>
      </c>
      <c r="CD1012" s="7">
        <v>0</v>
      </c>
      <c r="CE1012" s="7">
        <v>0</v>
      </c>
      <c r="CF1012" s="7">
        <v>0</v>
      </c>
      <c r="CG1012" s="7">
        <v>0</v>
      </c>
      <c r="CH1012" s="7">
        <v>0</v>
      </c>
      <c r="CI1012" s="7">
        <v>0</v>
      </c>
      <c r="CJ1012" s="7">
        <v>0</v>
      </c>
      <c r="CK1012" s="7">
        <v>0</v>
      </c>
      <c r="CL1012" s="40">
        <v>0</v>
      </c>
      <c r="CM1012" s="40">
        <v>0</v>
      </c>
      <c r="CN1012" s="40">
        <v>0</v>
      </c>
      <c r="CO1012" s="40">
        <v>0</v>
      </c>
      <c r="CP1012" s="7">
        <v>0</v>
      </c>
      <c r="CQ1012" s="7">
        <v>0</v>
      </c>
      <c r="CR1012" s="7">
        <v>0</v>
      </c>
      <c r="CS1012" s="40">
        <v>0</v>
      </c>
      <c r="CT1012" s="7">
        <v>0</v>
      </c>
      <c r="CU1012" s="7">
        <v>0</v>
      </c>
      <c r="CV1012" s="39"/>
      <c r="CW1012" s="39"/>
      <c r="CX1012" s="39" t="s">
        <v>210</v>
      </c>
      <c r="CY1012" s="39" t="s">
        <v>211</v>
      </c>
      <c r="CZ1012" s="39"/>
      <c r="DA1012" s="39"/>
      <c r="DB1012" s="39" t="s">
        <v>212</v>
      </c>
      <c r="DC1012" s="39" t="s">
        <v>212</v>
      </c>
      <c r="DD1012" s="7">
        <v>2</v>
      </c>
      <c r="DE1012" s="7">
        <v>30</v>
      </c>
      <c r="DF1012" s="7">
        <v>60</v>
      </c>
      <c r="DG1012" s="7"/>
      <c r="DH1012" s="7">
        <v>0</v>
      </c>
      <c r="DI1012" s="7">
        <v>2</v>
      </c>
      <c r="DJ1012" s="7">
        <v>4</v>
      </c>
      <c r="DK1012" s="7">
        <v>7</v>
      </c>
      <c r="DL1012" s="7">
        <v>8</v>
      </c>
      <c r="DM1012" s="7"/>
      <c r="DN1012" s="7"/>
      <c r="DO1012" s="7"/>
      <c r="DP1012" s="7"/>
      <c r="DQ1012" s="7"/>
      <c r="DR1012" s="7"/>
      <c r="DS1012" s="7"/>
      <c r="DT1012" s="7"/>
      <c r="DU1012" s="7"/>
      <c r="DV1012" s="7"/>
      <c r="DW1012" s="7"/>
      <c r="DX1012" s="7">
        <f t="shared" si="20813"/>
        <v>4010117</v>
      </c>
      <c r="DY1012" s="7"/>
      <c r="DZ1012" s="67">
        <v>0</v>
      </c>
      <c r="EA1012" s="7"/>
      <c r="EB1012" s="40"/>
      <c r="EC1012" s="7"/>
      <c r="ED1012" s="7" t="s">
        <v>242</v>
      </c>
      <c r="EE1012" s="7" t="s">
        <v>242</v>
      </c>
      <c r="EF1012" s="7">
        <v>50</v>
      </c>
      <c r="EI1012" s="72">
        <v>331101</v>
      </c>
      <c r="EJ1012" s="73">
        <v>1</v>
      </c>
      <c r="EK1012" s="73">
        <v>331102</v>
      </c>
      <c r="EL1012" s="73">
        <v>1</v>
      </c>
      <c r="EM1012" s="73">
        <v>331103</v>
      </c>
      <c r="EN1012" s="73">
        <v>1</v>
      </c>
      <c r="EO1012" s="73">
        <v>331104</v>
      </c>
      <c r="EP1012" s="73">
        <v>1</v>
      </c>
      <c r="EQ1012" s="73">
        <v>331105</v>
      </c>
      <c r="ER1012" s="73">
        <v>1</v>
      </c>
      <c r="ES1012" s="73">
        <v>331106</v>
      </c>
      <c r="ET1012" s="73">
        <v>1</v>
      </c>
      <c r="EU1012" s="73">
        <v>331107</v>
      </c>
      <c r="EV1012" s="73">
        <v>1</v>
      </c>
      <c r="EW1012" s="73">
        <v>331108</v>
      </c>
      <c r="EX1012" s="73">
        <v>1</v>
      </c>
      <c r="EY1012" s="73">
        <v>331109</v>
      </c>
      <c r="EZ1012" s="73">
        <v>1</v>
      </c>
      <c r="FA1012" s="73">
        <v>331110</v>
      </c>
      <c r="FB1012" s="73">
        <v>1</v>
      </c>
      <c r="FC1012" s="7">
        <v>40013</v>
      </c>
      <c r="FD1012" s="7">
        <v>1</v>
      </c>
      <c r="FE1012" s="7">
        <v>20100</v>
      </c>
      <c r="FF1012" s="7">
        <v>1</v>
      </c>
      <c r="FG1012" s="7">
        <v>20100</v>
      </c>
      <c r="FH1012" s="7">
        <v>1</v>
      </c>
      <c r="FI1012" s="7"/>
      <c r="FJ1012" s="7"/>
      <c r="FR1012" s="2">
        <v>99999</v>
      </c>
      <c r="FS1012" s="2">
        <f t="shared" si="20803"/>
        <v>1</v>
      </c>
      <c r="FT1012" s="2">
        <f t="shared" ref="FT1012" si="20816">IF(FT24="","",FT24)</f>
        <v>400</v>
      </c>
      <c r="FV1012" s="2" t="str">
        <f t="shared" si="20790"/>
        <v/>
      </c>
      <c r="FW1012" s="2" t="str">
        <f t="shared" ref="FW1012" si="20817">IF(FW24="","",FW24)</f>
        <v/>
      </c>
      <c r="FX1012" s="2" t="str">
        <f t="shared" si="20774"/>
        <v/>
      </c>
      <c r="FY1012" s="2" t="str">
        <f t="shared" si="20764"/>
        <v/>
      </c>
      <c r="FZ1012" s="77">
        <f t="shared" si="20806"/>
        <v>1</v>
      </c>
      <c r="GA1012" s="2">
        <v>1</v>
      </c>
      <c r="GD1012"/>
    </row>
    <row r="1013" s="2" customFormat="1" ht="15" customHeight="1" spans="1:186">
      <c r="A1013" s="95">
        <f t="shared" si="20800"/>
        <v>4010118</v>
      </c>
      <c r="B1013" s="95">
        <v>2824</v>
      </c>
      <c r="C1013" s="95">
        <v>0</v>
      </c>
      <c r="D1013" s="95" t="s">
        <v>292</v>
      </c>
      <c r="E1013" s="95" t="str">
        <f t="shared" si="20801"/>
        <v>10级白装魔棒（福利专用）</v>
      </c>
      <c r="F1013" s="31" t="s">
        <v>239</v>
      </c>
      <c r="G1013" s="7">
        <v>1</v>
      </c>
      <c r="H1013" s="7" t="s">
        <v>187</v>
      </c>
      <c r="I1013" s="7" t="s">
        <v>187</v>
      </c>
      <c r="J1013" s="37">
        <v>1540</v>
      </c>
      <c r="K1013" s="41">
        <v>501</v>
      </c>
      <c r="L1013" s="41"/>
      <c r="M1013" s="29" t="s">
        <v>193</v>
      </c>
      <c r="N1013" s="7">
        <v>10</v>
      </c>
      <c r="O1013" s="7">
        <v>10</v>
      </c>
      <c r="P1013" s="40">
        <f t="shared" si="20778"/>
        <v>2001</v>
      </c>
      <c r="Q1013" s="7"/>
      <c r="R1013" s="7"/>
      <c r="S1013" s="48">
        <v>0</v>
      </c>
      <c r="T1013" s="47" t="s">
        <v>257</v>
      </c>
      <c r="U1013" s="7" t="s">
        <v>195</v>
      </c>
      <c r="V1013" s="7" t="s">
        <v>194</v>
      </c>
      <c r="W1013" s="7" t="s">
        <v>194</v>
      </c>
      <c r="X1013" s="40">
        <v>0</v>
      </c>
      <c r="Y1013" s="7"/>
      <c r="Z1013" s="7"/>
      <c r="AA1013" s="7"/>
      <c r="AB1013" s="7" t="s">
        <v>195</v>
      </c>
      <c r="AC1013" s="7">
        <v>0</v>
      </c>
      <c r="AD1013" s="7" t="s">
        <v>195</v>
      </c>
      <c r="AE1013" s="7" t="s">
        <v>195</v>
      </c>
      <c r="AF1013" s="7" t="s">
        <v>195</v>
      </c>
      <c r="AG1013" s="7" t="s">
        <v>195</v>
      </c>
      <c r="AH1013" s="40">
        <v>0</v>
      </c>
      <c r="AI1013" s="40">
        <v>0</v>
      </c>
      <c r="AJ1013" s="40">
        <v>1</v>
      </c>
      <c r="AK1013" s="40">
        <v>0</v>
      </c>
      <c r="AL1013" s="40">
        <v>1</v>
      </c>
      <c r="AM1013" s="40">
        <v>0</v>
      </c>
      <c r="AN1013" s="40">
        <v>0</v>
      </c>
      <c r="AO1013" s="40">
        <v>0</v>
      </c>
      <c r="AP1013" s="7" t="s">
        <v>294</v>
      </c>
      <c r="AQ1013" s="7">
        <v>1</v>
      </c>
      <c r="AR1013" s="7">
        <v>161504</v>
      </c>
      <c r="AS1013" s="7" t="s">
        <v>199</v>
      </c>
      <c r="AT1013" s="48">
        <v>3</v>
      </c>
      <c r="AU1013" s="48">
        <v>1</v>
      </c>
      <c r="AV1013" s="48">
        <v>3</v>
      </c>
      <c r="AW1013" s="48">
        <v>500</v>
      </c>
      <c r="AX1013" s="48">
        <v>250</v>
      </c>
      <c r="AY1013" s="48">
        <v>0</v>
      </c>
      <c r="AZ1013" s="48">
        <v>0</v>
      </c>
      <c r="BA1013" s="7"/>
      <c r="BB1013" s="7"/>
      <c r="BC1013" s="7"/>
      <c r="BD1013" s="7"/>
      <c r="BE1013" s="48">
        <v>0</v>
      </c>
      <c r="BF1013" s="48">
        <v>1</v>
      </c>
      <c r="BG1013" s="48">
        <v>100</v>
      </c>
      <c r="BH1013" s="48">
        <v>100</v>
      </c>
      <c r="BI1013" s="7">
        <v>0</v>
      </c>
      <c r="BJ1013" s="7">
        <v>0</v>
      </c>
      <c r="BK1013" s="7">
        <v>0</v>
      </c>
      <c r="BL1013" s="7">
        <v>0</v>
      </c>
      <c r="BM1013" s="7">
        <v>0</v>
      </c>
      <c r="BN1013" s="7">
        <v>0</v>
      </c>
      <c r="BO1013" s="7">
        <v>0</v>
      </c>
      <c r="BP1013" s="7">
        <v>0</v>
      </c>
      <c r="BQ1013" s="7">
        <v>0</v>
      </c>
      <c r="BR1013" s="7">
        <v>0</v>
      </c>
      <c r="BS1013" s="7">
        <v>0</v>
      </c>
      <c r="BT1013" s="7">
        <v>0</v>
      </c>
      <c r="BU1013" s="7">
        <v>0</v>
      </c>
      <c r="BV1013" s="7">
        <v>0</v>
      </c>
      <c r="BW1013" s="7">
        <v>0</v>
      </c>
      <c r="BX1013" s="7">
        <v>0</v>
      </c>
      <c r="BY1013" s="7">
        <v>0</v>
      </c>
      <c r="BZ1013" s="7">
        <v>0</v>
      </c>
      <c r="CA1013" s="7">
        <v>0</v>
      </c>
      <c r="CB1013" s="7">
        <v>0</v>
      </c>
      <c r="CC1013" s="7">
        <v>0</v>
      </c>
      <c r="CD1013" s="7">
        <v>0</v>
      </c>
      <c r="CE1013" s="7">
        <v>0</v>
      </c>
      <c r="CF1013" s="7">
        <v>0</v>
      </c>
      <c r="CG1013" s="7">
        <v>0</v>
      </c>
      <c r="CH1013" s="7">
        <v>0</v>
      </c>
      <c r="CI1013" s="7">
        <v>0</v>
      </c>
      <c r="CJ1013" s="7">
        <v>0</v>
      </c>
      <c r="CK1013" s="7">
        <v>0</v>
      </c>
      <c r="CL1013" s="40">
        <v>0</v>
      </c>
      <c r="CM1013" s="40">
        <v>0</v>
      </c>
      <c r="CN1013" s="40">
        <v>0</v>
      </c>
      <c r="CO1013" s="40">
        <v>0</v>
      </c>
      <c r="CP1013" s="7">
        <v>0</v>
      </c>
      <c r="CQ1013" s="7">
        <v>0</v>
      </c>
      <c r="CR1013" s="7">
        <v>0</v>
      </c>
      <c r="CS1013" s="40">
        <v>0</v>
      </c>
      <c r="CT1013" s="7">
        <v>0</v>
      </c>
      <c r="CU1013" s="7">
        <v>0</v>
      </c>
      <c r="CV1013" s="39"/>
      <c r="CW1013" s="39"/>
      <c r="CX1013" s="39" t="s">
        <v>210</v>
      </c>
      <c r="CY1013" s="39" t="s">
        <v>211</v>
      </c>
      <c r="CZ1013" s="39"/>
      <c r="DA1013" s="39"/>
      <c r="DB1013" s="39" t="s">
        <v>212</v>
      </c>
      <c r="DC1013" s="39" t="s">
        <v>212</v>
      </c>
      <c r="DD1013" s="7">
        <v>2</v>
      </c>
      <c r="DE1013" s="7">
        <v>30</v>
      </c>
      <c r="DF1013" s="7">
        <v>60</v>
      </c>
      <c r="DG1013" s="7"/>
      <c r="DH1013" s="7">
        <v>0</v>
      </c>
      <c r="DI1013" s="7">
        <v>2</v>
      </c>
      <c r="DJ1013" s="7">
        <v>4</v>
      </c>
      <c r="DK1013" s="7">
        <v>7</v>
      </c>
      <c r="DL1013" s="7">
        <v>8</v>
      </c>
      <c r="DM1013" s="7"/>
      <c r="DN1013" s="7"/>
      <c r="DO1013" s="7"/>
      <c r="DP1013" s="7"/>
      <c r="DQ1013" s="7"/>
      <c r="DR1013" s="7"/>
      <c r="DS1013" s="7"/>
      <c r="DT1013" s="7"/>
      <c r="DU1013" s="7"/>
      <c r="DV1013" s="7"/>
      <c r="DW1013" s="7"/>
      <c r="DX1013" s="7">
        <f t="shared" si="20813"/>
        <v>4010118</v>
      </c>
      <c r="DY1013" s="7"/>
      <c r="DZ1013" s="67">
        <v>0</v>
      </c>
      <c r="EA1013" s="7"/>
      <c r="EB1013" s="40"/>
      <c r="EC1013" s="7"/>
      <c r="ED1013" s="7" t="s">
        <v>242</v>
      </c>
      <c r="EE1013" s="7" t="s">
        <v>242</v>
      </c>
      <c r="EF1013" s="7">
        <v>50</v>
      </c>
      <c r="EI1013" s="72">
        <v>331101</v>
      </c>
      <c r="EJ1013" s="73">
        <v>1</v>
      </c>
      <c r="EK1013" s="73">
        <v>331102</v>
      </c>
      <c r="EL1013" s="73">
        <v>1</v>
      </c>
      <c r="EM1013" s="73">
        <v>331103</v>
      </c>
      <c r="EN1013" s="73">
        <v>1</v>
      </c>
      <c r="EO1013" s="73">
        <v>331104</v>
      </c>
      <c r="EP1013" s="73">
        <v>1</v>
      </c>
      <c r="EQ1013" s="73">
        <v>331105</v>
      </c>
      <c r="ER1013" s="73">
        <v>1</v>
      </c>
      <c r="ES1013" s="73">
        <v>331106</v>
      </c>
      <c r="ET1013" s="73">
        <v>1</v>
      </c>
      <c r="EU1013" s="73">
        <v>331107</v>
      </c>
      <c r="EV1013" s="73">
        <v>1</v>
      </c>
      <c r="EW1013" s="73">
        <v>331108</v>
      </c>
      <c r="EX1013" s="73">
        <v>1</v>
      </c>
      <c r="EY1013" s="73">
        <v>331109</v>
      </c>
      <c r="EZ1013" s="73">
        <v>1</v>
      </c>
      <c r="FA1013" s="73">
        <v>331110</v>
      </c>
      <c r="FB1013" s="73">
        <v>1</v>
      </c>
      <c r="FC1013" s="7">
        <v>40013</v>
      </c>
      <c r="FD1013" s="7">
        <v>1</v>
      </c>
      <c r="FE1013" s="7">
        <v>20100</v>
      </c>
      <c r="FF1013" s="7">
        <v>1</v>
      </c>
      <c r="FG1013" s="7">
        <v>20100</v>
      </c>
      <c r="FH1013" s="7">
        <v>1</v>
      </c>
      <c r="FI1013" s="7"/>
      <c r="FJ1013" s="7"/>
      <c r="FR1013" s="2">
        <v>99999</v>
      </c>
      <c r="FS1013" s="2">
        <f t="shared" si="20803"/>
        <v>1</v>
      </c>
      <c r="FT1013" s="2">
        <f t="shared" ref="FT1013" si="20818">IF(FT25="","",FT25)</f>
        <v>400</v>
      </c>
      <c r="FV1013" s="2" t="str">
        <f t="shared" si="20790"/>
        <v/>
      </c>
      <c r="FW1013" s="2" t="str">
        <f t="shared" ref="FW1013" si="20819">IF(FW25="","",FW25)</f>
        <v/>
      </c>
      <c r="FX1013" s="2" t="str">
        <f t="shared" si="20774"/>
        <v/>
      </c>
      <c r="FY1013" s="2" t="str">
        <f t="shared" si="20764"/>
        <v/>
      </c>
      <c r="FZ1013" s="77">
        <f t="shared" si="20806"/>
        <v>1</v>
      </c>
      <c r="GA1013" s="2">
        <v>1</v>
      </c>
      <c r="GD1013"/>
    </row>
    <row r="1014" s="2" customFormat="1" ht="15" customHeight="1" spans="1:186">
      <c r="A1014" s="95">
        <f t="shared" si="20800"/>
        <v>4010119</v>
      </c>
      <c r="B1014" s="95">
        <v>4104</v>
      </c>
      <c r="C1014" s="95">
        <v>0</v>
      </c>
      <c r="D1014" s="95" t="s">
        <v>295</v>
      </c>
      <c r="E1014" s="95" t="str">
        <f t="shared" si="20801"/>
        <v>10级白装法杖（福利专用）</v>
      </c>
      <c r="F1014" s="31" t="s">
        <v>239</v>
      </c>
      <c r="G1014" s="7">
        <v>1</v>
      </c>
      <c r="H1014" s="7" t="s">
        <v>187</v>
      </c>
      <c r="I1014" s="7" t="s">
        <v>187</v>
      </c>
      <c r="J1014" s="37">
        <v>1540</v>
      </c>
      <c r="K1014" s="39">
        <v>601</v>
      </c>
      <c r="L1014" s="39"/>
      <c r="M1014" s="29" t="s">
        <v>193</v>
      </c>
      <c r="N1014" s="7">
        <v>10</v>
      </c>
      <c r="O1014" s="7">
        <v>10</v>
      </c>
      <c r="P1014" s="40">
        <f t="shared" si="20778"/>
        <v>2001</v>
      </c>
      <c r="Q1014" s="7"/>
      <c r="R1014" s="7"/>
      <c r="S1014" s="48">
        <v>0</v>
      </c>
      <c r="T1014" s="47" t="s">
        <v>194</v>
      </c>
      <c r="U1014" s="7" t="s">
        <v>195</v>
      </c>
      <c r="V1014" s="7" t="s">
        <v>194</v>
      </c>
      <c r="W1014" s="7" t="s">
        <v>194</v>
      </c>
      <c r="X1014" s="40">
        <v>0</v>
      </c>
      <c r="Y1014" s="7"/>
      <c r="Z1014" s="7"/>
      <c r="AA1014" s="7"/>
      <c r="AB1014" s="7" t="s">
        <v>195</v>
      </c>
      <c r="AC1014" s="7">
        <v>0</v>
      </c>
      <c r="AD1014" s="7" t="s">
        <v>195</v>
      </c>
      <c r="AE1014" s="7" t="s">
        <v>195</v>
      </c>
      <c r="AF1014" s="7" t="s">
        <v>195</v>
      </c>
      <c r="AG1014" s="7" t="s">
        <v>195</v>
      </c>
      <c r="AH1014" s="40">
        <v>0</v>
      </c>
      <c r="AI1014" s="40">
        <v>0</v>
      </c>
      <c r="AJ1014" s="40">
        <v>1</v>
      </c>
      <c r="AK1014" s="40">
        <v>0</v>
      </c>
      <c r="AL1014" s="40">
        <v>1</v>
      </c>
      <c r="AM1014" s="40">
        <v>0</v>
      </c>
      <c r="AN1014" s="40">
        <v>0</v>
      </c>
      <c r="AO1014" s="40">
        <v>0</v>
      </c>
      <c r="AP1014" s="7" t="s">
        <v>297</v>
      </c>
      <c r="AQ1014" s="7">
        <v>1</v>
      </c>
      <c r="AR1014" s="7">
        <v>161504</v>
      </c>
      <c r="AS1014" s="7" t="s">
        <v>199</v>
      </c>
      <c r="AT1014" s="48">
        <v>3</v>
      </c>
      <c r="AU1014" s="48">
        <v>1</v>
      </c>
      <c r="AV1014" s="48">
        <v>3</v>
      </c>
      <c r="AW1014" s="48">
        <v>500</v>
      </c>
      <c r="AX1014" s="48">
        <v>250</v>
      </c>
      <c r="AY1014" s="48">
        <v>0</v>
      </c>
      <c r="AZ1014" s="48">
        <v>0</v>
      </c>
      <c r="BA1014" s="7"/>
      <c r="BB1014" s="7"/>
      <c r="BC1014" s="7"/>
      <c r="BD1014" s="7"/>
      <c r="BE1014" s="48">
        <v>0</v>
      </c>
      <c r="BF1014" s="48">
        <v>1</v>
      </c>
      <c r="BG1014" s="48">
        <v>100</v>
      </c>
      <c r="BH1014" s="48">
        <v>100</v>
      </c>
      <c r="BI1014" s="7">
        <v>0</v>
      </c>
      <c r="BJ1014" s="7">
        <v>0</v>
      </c>
      <c r="BK1014" s="7">
        <v>0</v>
      </c>
      <c r="BL1014" s="7">
        <v>0</v>
      </c>
      <c r="BM1014" s="7">
        <v>0</v>
      </c>
      <c r="BN1014" s="7">
        <v>0</v>
      </c>
      <c r="BO1014" s="7">
        <v>0</v>
      </c>
      <c r="BP1014" s="7">
        <v>0</v>
      </c>
      <c r="BQ1014" s="7">
        <v>0</v>
      </c>
      <c r="BR1014" s="7">
        <v>0</v>
      </c>
      <c r="BS1014" s="7">
        <v>0</v>
      </c>
      <c r="BT1014" s="7">
        <v>0</v>
      </c>
      <c r="BU1014" s="7">
        <v>0</v>
      </c>
      <c r="BV1014" s="7">
        <v>0</v>
      </c>
      <c r="BW1014" s="7">
        <v>0</v>
      </c>
      <c r="BX1014" s="7">
        <v>0</v>
      </c>
      <c r="BY1014" s="7">
        <v>0</v>
      </c>
      <c r="BZ1014" s="7">
        <v>0</v>
      </c>
      <c r="CA1014" s="7">
        <v>0</v>
      </c>
      <c r="CB1014" s="7">
        <v>0</v>
      </c>
      <c r="CC1014" s="7">
        <v>0</v>
      </c>
      <c r="CD1014" s="7">
        <v>0</v>
      </c>
      <c r="CE1014" s="7">
        <v>0</v>
      </c>
      <c r="CF1014" s="7">
        <v>0</v>
      </c>
      <c r="CG1014" s="7">
        <v>0</v>
      </c>
      <c r="CH1014" s="7">
        <v>0</v>
      </c>
      <c r="CI1014" s="7">
        <v>0</v>
      </c>
      <c r="CJ1014" s="7">
        <v>0</v>
      </c>
      <c r="CK1014" s="7">
        <v>0</v>
      </c>
      <c r="CL1014" s="40">
        <v>0</v>
      </c>
      <c r="CM1014" s="40">
        <v>0</v>
      </c>
      <c r="CN1014" s="40">
        <v>0</v>
      </c>
      <c r="CO1014" s="40">
        <v>0</v>
      </c>
      <c r="CP1014" s="7">
        <v>0</v>
      </c>
      <c r="CQ1014" s="7">
        <v>0</v>
      </c>
      <c r="CR1014" s="7">
        <v>0</v>
      </c>
      <c r="CS1014" s="40">
        <v>0</v>
      </c>
      <c r="CT1014" s="7">
        <v>0</v>
      </c>
      <c r="CU1014" s="7">
        <v>0</v>
      </c>
      <c r="CV1014" s="39"/>
      <c r="CW1014" s="39"/>
      <c r="CX1014" s="39" t="s">
        <v>210</v>
      </c>
      <c r="CY1014" s="39" t="s">
        <v>211</v>
      </c>
      <c r="CZ1014" s="39"/>
      <c r="DA1014" s="39"/>
      <c r="DB1014" s="39" t="s">
        <v>212</v>
      </c>
      <c r="DC1014" s="39" t="s">
        <v>212</v>
      </c>
      <c r="DD1014" s="7">
        <v>2</v>
      </c>
      <c r="DE1014" s="7">
        <v>30</v>
      </c>
      <c r="DF1014" s="7">
        <v>60</v>
      </c>
      <c r="DG1014" s="7"/>
      <c r="DH1014" s="7">
        <v>0</v>
      </c>
      <c r="DI1014" s="7">
        <v>2</v>
      </c>
      <c r="DJ1014" s="7">
        <v>4</v>
      </c>
      <c r="DK1014" s="7">
        <v>7</v>
      </c>
      <c r="DL1014" s="7">
        <v>8</v>
      </c>
      <c r="DM1014" s="7"/>
      <c r="DN1014" s="7"/>
      <c r="DO1014" s="7"/>
      <c r="DP1014" s="7"/>
      <c r="DQ1014" s="7"/>
      <c r="DR1014" s="7"/>
      <c r="DS1014" s="7"/>
      <c r="DT1014" s="7"/>
      <c r="DU1014" s="7"/>
      <c r="DV1014" s="7"/>
      <c r="DW1014" s="7"/>
      <c r="DX1014" s="7">
        <f t="shared" si="20813"/>
        <v>4010119</v>
      </c>
      <c r="DY1014" s="7"/>
      <c r="DZ1014" s="67">
        <v>0</v>
      </c>
      <c r="EA1014" s="7"/>
      <c r="EB1014" s="40"/>
      <c r="EC1014" s="7"/>
      <c r="ED1014" s="7" t="s">
        <v>242</v>
      </c>
      <c r="EE1014" s="7" t="s">
        <v>242</v>
      </c>
      <c r="EF1014" s="7">
        <v>50</v>
      </c>
      <c r="EI1014" s="72">
        <v>331101</v>
      </c>
      <c r="EJ1014" s="73">
        <v>1</v>
      </c>
      <c r="EK1014" s="73">
        <v>331102</v>
      </c>
      <c r="EL1014" s="73">
        <v>1</v>
      </c>
      <c r="EM1014" s="73">
        <v>331103</v>
      </c>
      <c r="EN1014" s="73">
        <v>1</v>
      </c>
      <c r="EO1014" s="73">
        <v>331104</v>
      </c>
      <c r="EP1014" s="73">
        <v>1</v>
      </c>
      <c r="EQ1014" s="73">
        <v>331105</v>
      </c>
      <c r="ER1014" s="73">
        <v>1</v>
      </c>
      <c r="ES1014" s="73">
        <v>331106</v>
      </c>
      <c r="ET1014" s="73">
        <v>1</v>
      </c>
      <c r="EU1014" s="73">
        <v>331107</v>
      </c>
      <c r="EV1014" s="73">
        <v>1</v>
      </c>
      <c r="EW1014" s="73">
        <v>331108</v>
      </c>
      <c r="EX1014" s="73">
        <v>1</v>
      </c>
      <c r="EY1014" s="73">
        <v>331109</v>
      </c>
      <c r="EZ1014" s="73">
        <v>1</v>
      </c>
      <c r="FA1014" s="73">
        <v>331110</v>
      </c>
      <c r="FB1014" s="73">
        <v>1</v>
      </c>
      <c r="FC1014" s="7">
        <v>40013</v>
      </c>
      <c r="FD1014" s="7">
        <v>1</v>
      </c>
      <c r="FE1014" s="7">
        <v>20100</v>
      </c>
      <c r="FF1014" s="7">
        <v>1</v>
      </c>
      <c r="FG1014" s="7">
        <v>20100</v>
      </c>
      <c r="FH1014" s="7">
        <v>1</v>
      </c>
      <c r="FI1014" s="7"/>
      <c r="FJ1014" s="7"/>
      <c r="FR1014" s="2">
        <v>99999</v>
      </c>
      <c r="FS1014" s="2">
        <f t="shared" si="20803"/>
        <v>1</v>
      </c>
      <c r="FT1014" s="2">
        <f t="shared" ref="FT1014" si="20820">IF(FT26="","",FT26)</f>
        <v>400</v>
      </c>
      <c r="FV1014" s="2" t="str">
        <f t="shared" si="20790"/>
        <v/>
      </c>
      <c r="FW1014" s="2" t="str">
        <f t="shared" ref="FW1014" si="20821">IF(FW26="","",FW26)</f>
        <v/>
      </c>
      <c r="FX1014" s="2" t="str">
        <f t="shared" si="20774"/>
        <v/>
      </c>
      <c r="FY1014" s="2" t="str">
        <f t="shared" si="20764"/>
        <v/>
      </c>
      <c r="FZ1014" s="77">
        <f t="shared" si="20806"/>
        <v>1</v>
      </c>
      <c r="GA1014" s="2">
        <v>1</v>
      </c>
      <c r="GD1014"/>
    </row>
    <row r="1015" s="15" customFormat="1" ht="15" customHeight="1" spans="1:186">
      <c r="A1015" s="95">
        <f t="shared" si="20800"/>
        <v>4010220</v>
      </c>
      <c r="B1015" s="95">
        <v>312</v>
      </c>
      <c r="C1015" s="95">
        <v>3</v>
      </c>
      <c r="D1015" s="95" t="s">
        <v>298</v>
      </c>
      <c r="E1015" s="95" t="str">
        <f t="shared" si="20801"/>
        <v>10级白装男衣（福利专用）</v>
      </c>
      <c r="F1015" s="31" t="s">
        <v>239</v>
      </c>
      <c r="G1015" s="7">
        <v>1</v>
      </c>
      <c r="H1015" s="7" t="s">
        <v>191</v>
      </c>
      <c r="I1015" s="7" t="s">
        <v>187</v>
      </c>
      <c r="J1015" s="37">
        <v>1463</v>
      </c>
      <c r="K1015" s="39">
        <v>1432</v>
      </c>
      <c r="L1015" s="39"/>
      <c r="M1015" s="29" t="s">
        <v>193</v>
      </c>
      <c r="N1015" s="7">
        <v>10</v>
      </c>
      <c r="O1015" s="7">
        <v>10</v>
      </c>
      <c r="P1015" s="40">
        <f t="shared" si="20778"/>
        <v>2301</v>
      </c>
      <c r="Q1015" s="7"/>
      <c r="R1015" s="7"/>
      <c r="S1015" s="48">
        <v>1</v>
      </c>
      <c r="T1015" s="47" t="s">
        <v>194</v>
      </c>
      <c r="U1015" s="7" t="s">
        <v>195</v>
      </c>
      <c r="V1015" s="7" t="s">
        <v>194</v>
      </c>
      <c r="W1015" s="7" t="s">
        <v>194</v>
      </c>
      <c r="X1015" s="40">
        <v>0</v>
      </c>
      <c r="Y1015" s="7"/>
      <c r="Z1015" s="7"/>
      <c r="AA1015" s="7"/>
      <c r="AB1015" s="7" t="s">
        <v>195</v>
      </c>
      <c r="AC1015" s="7">
        <v>0</v>
      </c>
      <c r="AD1015" s="7" t="s">
        <v>195</v>
      </c>
      <c r="AE1015" s="7" t="s">
        <v>195</v>
      </c>
      <c r="AF1015" s="7" t="s">
        <v>195</v>
      </c>
      <c r="AG1015" s="7" t="s">
        <v>195</v>
      </c>
      <c r="AH1015" s="40">
        <v>0</v>
      </c>
      <c r="AI1015" s="40">
        <v>0</v>
      </c>
      <c r="AJ1015" s="40">
        <v>1</v>
      </c>
      <c r="AK1015" s="40">
        <v>0</v>
      </c>
      <c r="AL1015" s="40">
        <v>1</v>
      </c>
      <c r="AM1015" s="40">
        <v>0</v>
      </c>
      <c r="AN1015" s="40">
        <v>0</v>
      </c>
      <c r="AO1015" s="40">
        <v>0</v>
      </c>
      <c r="AP1015" s="7" t="s">
        <v>300</v>
      </c>
      <c r="AQ1015" s="7">
        <v>1</v>
      </c>
      <c r="AR1015" s="7">
        <v>161504</v>
      </c>
      <c r="AS1015" s="7" t="s">
        <v>199</v>
      </c>
      <c r="AT1015" s="48">
        <v>3</v>
      </c>
      <c r="AU1015" s="48">
        <v>1</v>
      </c>
      <c r="AV1015" s="48">
        <v>3</v>
      </c>
      <c r="AW1015" s="48">
        <v>500</v>
      </c>
      <c r="AX1015" s="48">
        <v>250</v>
      </c>
      <c r="AY1015" s="48">
        <v>0</v>
      </c>
      <c r="AZ1015" s="48">
        <v>0</v>
      </c>
      <c r="BA1015" s="7"/>
      <c r="BB1015" s="7"/>
      <c r="BC1015" s="7"/>
      <c r="BD1015" s="7"/>
      <c r="BE1015" s="48">
        <v>0</v>
      </c>
      <c r="BF1015" s="48">
        <v>1</v>
      </c>
      <c r="BG1015" s="48">
        <v>100</v>
      </c>
      <c r="BH1015" s="48">
        <v>100</v>
      </c>
      <c r="BI1015" s="7">
        <v>0</v>
      </c>
      <c r="BJ1015" s="7">
        <v>0</v>
      </c>
      <c r="BK1015" s="7">
        <v>0</v>
      </c>
      <c r="BL1015" s="7">
        <v>0</v>
      </c>
      <c r="BM1015" s="7">
        <v>0</v>
      </c>
      <c r="BN1015" s="7">
        <v>0</v>
      </c>
      <c r="BO1015" s="7">
        <v>0</v>
      </c>
      <c r="BP1015" s="7">
        <v>0</v>
      </c>
      <c r="BQ1015" s="7">
        <v>0</v>
      </c>
      <c r="BR1015" s="7">
        <v>0</v>
      </c>
      <c r="BS1015" s="7">
        <v>0</v>
      </c>
      <c r="BT1015" s="7">
        <v>0</v>
      </c>
      <c r="BU1015" s="7">
        <v>0</v>
      </c>
      <c r="BV1015" s="7">
        <v>0</v>
      </c>
      <c r="BW1015" s="7">
        <v>0</v>
      </c>
      <c r="BX1015" s="7">
        <v>0</v>
      </c>
      <c r="BY1015" s="7">
        <v>0</v>
      </c>
      <c r="BZ1015" s="7">
        <v>0</v>
      </c>
      <c r="CA1015" s="7">
        <v>0</v>
      </c>
      <c r="CB1015" s="7">
        <v>0</v>
      </c>
      <c r="CC1015" s="7">
        <v>0</v>
      </c>
      <c r="CD1015" s="7">
        <v>0</v>
      </c>
      <c r="CE1015" s="7">
        <v>0</v>
      </c>
      <c r="CF1015" s="7">
        <v>0</v>
      </c>
      <c r="CG1015" s="7">
        <v>0</v>
      </c>
      <c r="CH1015" s="7">
        <v>0</v>
      </c>
      <c r="CI1015" s="7">
        <v>0</v>
      </c>
      <c r="CJ1015" s="7">
        <v>0</v>
      </c>
      <c r="CK1015" s="7">
        <v>0</v>
      </c>
      <c r="CL1015" s="40">
        <v>0</v>
      </c>
      <c r="CM1015" s="40">
        <v>0</v>
      </c>
      <c r="CN1015" s="40">
        <v>0</v>
      </c>
      <c r="CO1015" s="40">
        <v>0</v>
      </c>
      <c r="CP1015" s="7">
        <v>0</v>
      </c>
      <c r="CQ1015" s="7">
        <v>0</v>
      </c>
      <c r="CR1015" s="7">
        <v>0</v>
      </c>
      <c r="CS1015" s="40">
        <v>0</v>
      </c>
      <c r="CT1015" s="7">
        <v>0</v>
      </c>
      <c r="CU1015" s="7">
        <v>0</v>
      </c>
      <c r="CV1015" s="39"/>
      <c r="CW1015" s="39"/>
      <c r="CX1015" s="39"/>
      <c r="CY1015" s="39"/>
      <c r="CZ1015" s="39"/>
      <c r="DA1015" s="39"/>
      <c r="DB1015" s="39"/>
      <c r="DC1015" s="39"/>
      <c r="DD1015" s="7">
        <v>2</v>
      </c>
      <c r="DE1015" s="7">
        <v>30</v>
      </c>
      <c r="DF1015" s="7">
        <v>60</v>
      </c>
      <c r="DG1015" s="7"/>
      <c r="DH1015" s="7">
        <v>0</v>
      </c>
      <c r="DI1015" s="7">
        <v>1</v>
      </c>
      <c r="DJ1015" s="7">
        <v>3</v>
      </c>
      <c r="DK1015" s="7">
        <v>5</v>
      </c>
      <c r="DL1015" s="7">
        <v>7</v>
      </c>
      <c r="DM1015" s="7"/>
      <c r="DN1015" s="7"/>
      <c r="DO1015" s="7"/>
      <c r="DP1015" s="7"/>
      <c r="DQ1015" s="7"/>
      <c r="DR1015" s="7"/>
      <c r="DS1015" s="7"/>
      <c r="DT1015" s="7"/>
      <c r="DU1015" s="7"/>
      <c r="DV1015" s="7"/>
      <c r="DW1015" s="7"/>
      <c r="DX1015" s="7">
        <f t="shared" si="20813"/>
        <v>4010220</v>
      </c>
      <c r="DY1015" s="7"/>
      <c r="DZ1015" s="67">
        <v>0</v>
      </c>
      <c r="EA1015" s="7"/>
      <c r="EB1015" s="40"/>
      <c r="EC1015" s="7"/>
      <c r="ED1015" s="7" t="s">
        <v>242</v>
      </c>
      <c r="EE1015" s="7" t="s">
        <v>242</v>
      </c>
      <c r="EF1015" s="7">
        <v>50</v>
      </c>
      <c r="EI1015" s="73">
        <v>331131</v>
      </c>
      <c r="EJ1015" s="73">
        <v>1</v>
      </c>
      <c r="EK1015" s="73">
        <v>331132</v>
      </c>
      <c r="EL1015" s="73">
        <v>1</v>
      </c>
      <c r="EM1015" s="73">
        <v>331133</v>
      </c>
      <c r="EN1015" s="73">
        <v>1</v>
      </c>
      <c r="EO1015" s="73">
        <v>331134</v>
      </c>
      <c r="EP1015" s="73">
        <v>1</v>
      </c>
      <c r="EQ1015" s="73">
        <v>331135</v>
      </c>
      <c r="ER1015" s="73">
        <v>1</v>
      </c>
      <c r="ES1015" s="73">
        <v>331136</v>
      </c>
      <c r="ET1015" s="73">
        <v>1</v>
      </c>
      <c r="EU1015" s="73">
        <v>331137</v>
      </c>
      <c r="EV1015" s="73">
        <v>1</v>
      </c>
      <c r="EW1015" s="73">
        <v>331138</v>
      </c>
      <c r="EX1015" s="73">
        <v>1</v>
      </c>
      <c r="EY1015" s="73">
        <v>331139</v>
      </c>
      <c r="EZ1015" s="73">
        <v>1</v>
      </c>
      <c r="FA1015" s="73">
        <v>331140</v>
      </c>
      <c r="FB1015" s="73">
        <v>1</v>
      </c>
      <c r="FC1015" s="7">
        <v>40013</v>
      </c>
      <c r="FD1015" s="7">
        <v>1</v>
      </c>
      <c r="FE1015" s="7">
        <v>20100</v>
      </c>
      <c r="FF1015" s="7">
        <v>1</v>
      </c>
      <c r="FG1015" s="7">
        <v>20100</v>
      </c>
      <c r="FH1015" s="7">
        <v>1</v>
      </c>
      <c r="FI1015" s="7"/>
      <c r="FJ1015" s="7"/>
      <c r="FR1015" s="2">
        <v>99999</v>
      </c>
      <c r="FS1015" s="2">
        <f t="shared" si="20803"/>
        <v>1</v>
      </c>
      <c r="FT1015" s="2">
        <f t="shared" ref="FT1015" si="20822">IF(FT27="","",FT27)</f>
        <v>400</v>
      </c>
      <c r="FU1015" s="2"/>
      <c r="FV1015" s="2" t="str">
        <f t="shared" si="20790"/>
        <v/>
      </c>
      <c r="FW1015" s="2" t="str">
        <f t="shared" ref="FW1015" si="20823">IF(FW27="","",FW27)</f>
        <v/>
      </c>
      <c r="FX1015" s="2" t="str">
        <f t="shared" si="20774"/>
        <v/>
      </c>
      <c r="FY1015" s="2" t="str">
        <f t="shared" si="20764"/>
        <v/>
      </c>
      <c r="FZ1015" s="77">
        <f t="shared" si="20806"/>
        <v>1</v>
      </c>
      <c r="GA1015" s="2">
        <v>1</v>
      </c>
      <c r="GB1015" s="2"/>
      <c r="GD1015"/>
    </row>
    <row r="1016" s="15" customFormat="1" ht="15" customHeight="1" spans="1:186">
      <c r="A1016" s="95">
        <f t="shared" si="20800"/>
        <v>4010221</v>
      </c>
      <c r="B1016" s="95">
        <v>568</v>
      </c>
      <c r="C1016" s="95">
        <v>3</v>
      </c>
      <c r="D1016" s="95" t="s">
        <v>301</v>
      </c>
      <c r="E1016" s="95" t="str">
        <f t="shared" si="20801"/>
        <v>10级白装女衣（福利专用）</v>
      </c>
      <c r="F1016" s="31" t="s">
        <v>239</v>
      </c>
      <c r="G1016" s="7">
        <v>1</v>
      </c>
      <c r="H1016" s="7" t="s">
        <v>191</v>
      </c>
      <c r="I1016" s="7" t="s">
        <v>187</v>
      </c>
      <c r="J1016" s="37">
        <v>1452</v>
      </c>
      <c r="K1016" s="39">
        <v>1436</v>
      </c>
      <c r="L1016" s="39"/>
      <c r="M1016" s="29" t="s">
        <v>193</v>
      </c>
      <c r="N1016" s="7">
        <v>10</v>
      </c>
      <c r="O1016" s="7">
        <v>10</v>
      </c>
      <c r="P1016" s="40">
        <f t="shared" si="20778"/>
        <v>2301</v>
      </c>
      <c r="Q1016" s="7"/>
      <c r="R1016" s="7"/>
      <c r="S1016" s="48">
        <v>2</v>
      </c>
      <c r="T1016" s="47" t="s">
        <v>194</v>
      </c>
      <c r="U1016" s="7" t="s">
        <v>195</v>
      </c>
      <c r="V1016" s="7" t="s">
        <v>194</v>
      </c>
      <c r="W1016" s="7" t="s">
        <v>194</v>
      </c>
      <c r="X1016" s="40">
        <v>0</v>
      </c>
      <c r="Y1016" s="7"/>
      <c r="Z1016" s="7"/>
      <c r="AA1016" s="7"/>
      <c r="AB1016" s="7" t="s">
        <v>195</v>
      </c>
      <c r="AC1016" s="7">
        <v>0</v>
      </c>
      <c r="AD1016" s="7" t="s">
        <v>195</v>
      </c>
      <c r="AE1016" s="7" t="s">
        <v>195</v>
      </c>
      <c r="AF1016" s="7" t="s">
        <v>195</v>
      </c>
      <c r="AG1016" s="7" t="s">
        <v>195</v>
      </c>
      <c r="AH1016" s="40">
        <v>0</v>
      </c>
      <c r="AI1016" s="40">
        <v>0</v>
      </c>
      <c r="AJ1016" s="40">
        <v>1</v>
      </c>
      <c r="AK1016" s="40">
        <v>0</v>
      </c>
      <c r="AL1016" s="40">
        <v>1</v>
      </c>
      <c r="AM1016" s="40">
        <v>0</v>
      </c>
      <c r="AN1016" s="40">
        <v>0</v>
      </c>
      <c r="AO1016" s="40">
        <v>0</v>
      </c>
      <c r="AP1016" s="7" t="s">
        <v>303</v>
      </c>
      <c r="AQ1016" s="7">
        <v>1</v>
      </c>
      <c r="AR1016" s="7">
        <v>161504</v>
      </c>
      <c r="AS1016" s="7" t="s">
        <v>199</v>
      </c>
      <c r="AT1016" s="48">
        <v>3</v>
      </c>
      <c r="AU1016" s="48">
        <v>1</v>
      </c>
      <c r="AV1016" s="48">
        <v>3</v>
      </c>
      <c r="AW1016" s="48">
        <v>500</v>
      </c>
      <c r="AX1016" s="48">
        <v>250</v>
      </c>
      <c r="AY1016" s="48">
        <v>0</v>
      </c>
      <c r="AZ1016" s="48">
        <v>0</v>
      </c>
      <c r="BA1016" s="7"/>
      <c r="BB1016" s="7"/>
      <c r="BC1016" s="7"/>
      <c r="BD1016" s="7"/>
      <c r="BE1016" s="48">
        <v>0</v>
      </c>
      <c r="BF1016" s="48">
        <v>1</v>
      </c>
      <c r="BG1016" s="48">
        <v>100</v>
      </c>
      <c r="BH1016" s="48">
        <v>100</v>
      </c>
      <c r="BI1016" s="7">
        <v>0</v>
      </c>
      <c r="BJ1016" s="7">
        <v>0</v>
      </c>
      <c r="BK1016" s="7">
        <v>0</v>
      </c>
      <c r="BL1016" s="7">
        <v>0</v>
      </c>
      <c r="BM1016" s="7">
        <v>0</v>
      </c>
      <c r="BN1016" s="7">
        <v>0</v>
      </c>
      <c r="BO1016" s="7">
        <v>0</v>
      </c>
      <c r="BP1016" s="7">
        <v>0</v>
      </c>
      <c r="BQ1016" s="7">
        <v>0</v>
      </c>
      <c r="BR1016" s="7">
        <v>0</v>
      </c>
      <c r="BS1016" s="7">
        <v>0</v>
      </c>
      <c r="BT1016" s="7">
        <v>0</v>
      </c>
      <c r="BU1016" s="7">
        <v>0</v>
      </c>
      <c r="BV1016" s="7">
        <v>0</v>
      </c>
      <c r="BW1016" s="7">
        <v>0</v>
      </c>
      <c r="BX1016" s="7">
        <v>0</v>
      </c>
      <c r="BY1016" s="7">
        <v>0</v>
      </c>
      <c r="BZ1016" s="7">
        <v>0</v>
      </c>
      <c r="CA1016" s="7">
        <v>0</v>
      </c>
      <c r="CB1016" s="7">
        <v>0</v>
      </c>
      <c r="CC1016" s="7">
        <v>0</v>
      </c>
      <c r="CD1016" s="7">
        <v>0</v>
      </c>
      <c r="CE1016" s="7">
        <v>0</v>
      </c>
      <c r="CF1016" s="7">
        <v>0</v>
      </c>
      <c r="CG1016" s="7">
        <v>0</v>
      </c>
      <c r="CH1016" s="7">
        <v>0</v>
      </c>
      <c r="CI1016" s="7">
        <v>0</v>
      </c>
      <c r="CJ1016" s="7">
        <v>0</v>
      </c>
      <c r="CK1016" s="7">
        <v>0</v>
      </c>
      <c r="CL1016" s="40">
        <v>0</v>
      </c>
      <c r="CM1016" s="40">
        <v>0</v>
      </c>
      <c r="CN1016" s="40">
        <v>0</v>
      </c>
      <c r="CO1016" s="40">
        <v>0</v>
      </c>
      <c r="CP1016" s="7">
        <v>0</v>
      </c>
      <c r="CQ1016" s="7">
        <v>0</v>
      </c>
      <c r="CR1016" s="7">
        <v>0</v>
      </c>
      <c r="CS1016" s="40">
        <v>0</v>
      </c>
      <c r="CT1016" s="7">
        <v>0</v>
      </c>
      <c r="CU1016" s="7">
        <v>0</v>
      </c>
      <c r="CV1016" s="39"/>
      <c r="CW1016" s="39"/>
      <c r="CX1016" s="39"/>
      <c r="CY1016" s="39"/>
      <c r="CZ1016" s="39"/>
      <c r="DA1016" s="39"/>
      <c r="DB1016" s="39"/>
      <c r="DC1016" s="39"/>
      <c r="DD1016" s="7">
        <v>2</v>
      </c>
      <c r="DE1016" s="7">
        <v>30</v>
      </c>
      <c r="DF1016" s="7">
        <v>60</v>
      </c>
      <c r="DG1016" s="7"/>
      <c r="DH1016" s="7">
        <v>0</v>
      </c>
      <c r="DI1016" s="7">
        <v>1</v>
      </c>
      <c r="DJ1016" s="7">
        <v>3</v>
      </c>
      <c r="DK1016" s="7">
        <v>5</v>
      </c>
      <c r="DL1016" s="7">
        <v>7</v>
      </c>
      <c r="DM1016" s="7"/>
      <c r="DN1016" s="7"/>
      <c r="DO1016" s="7"/>
      <c r="DP1016" s="7"/>
      <c r="DQ1016" s="7"/>
      <c r="DR1016" s="7"/>
      <c r="DS1016" s="7"/>
      <c r="DT1016" s="7"/>
      <c r="DU1016" s="7"/>
      <c r="DV1016" s="7"/>
      <c r="DW1016" s="7"/>
      <c r="DX1016" s="7">
        <f t="shared" si="20813"/>
        <v>4010221</v>
      </c>
      <c r="DY1016" s="7"/>
      <c r="DZ1016" s="67">
        <v>0</v>
      </c>
      <c r="EA1016" s="7"/>
      <c r="EB1016" s="40"/>
      <c r="EC1016" s="7"/>
      <c r="ED1016" s="7" t="s">
        <v>242</v>
      </c>
      <c r="EE1016" s="7" t="s">
        <v>242</v>
      </c>
      <c r="EF1016" s="7">
        <v>50</v>
      </c>
      <c r="EI1016" s="73">
        <v>331131</v>
      </c>
      <c r="EJ1016" s="73">
        <v>1</v>
      </c>
      <c r="EK1016" s="73">
        <v>331132</v>
      </c>
      <c r="EL1016" s="73">
        <v>1</v>
      </c>
      <c r="EM1016" s="73">
        <v>331133</v>
      </c>
      <c r="EN1016" s="73">
        <v>1</v>
      </c>
      <c r="EO1016" s="73">
        <v>331134</v>
      </c>
      <c r="EP1016" s="73">
        <v>1</v>
      </c>
      <c r="EQ1016" s="73">
        <v>331135</v>
      </c>
      <c r="ER1016" s="73">
        <v>1</v>
      </c>
      <c r="ES1016" s="73">
        <v>331136</v>
      </c>
      <c r="ET1016" s="73">
        <v>1</v>
      </c>
      <c r="EU1016" s="73">
        <v>331137</v>
      </c>
      <c r="EV1016" s="73">
        <v>1</v>
      </c>
      <c r="EW1016" s="73">
        <v>331138</v>
      </c>
      <c r="EX1016" s="73">
        <v>1</v>
      </c>
      <c r="EY1016" s="73">
        <v>331139</v>
      </c>
      <c r="EZ1016" s="73">
        <v>1</v>
      </c>
      <c r="FA1016" s="73">
        <v>331140</v>
      </c>
      <c r="FB1016" s="73">
        <v>1</v>
      </c>
      <c r="FC1016" s="7">
        <v>40013</v>
      </c>
      <c r="FD1016" s="7">
        <v>1</v>
      </c>
      <c r="FE1016" s="7">
        <v>20100</v>
      </c>
      <c r="FF1016" s="7">
        <v>1</v>
      </c>
      <c r="FG1016" s="7">
        <v>20100</v>
      </c>
      <c r="FH1016" s="7">
        <v>1</v>
      </c>
      <c r="FI1016" s="7"/>
      <c r="FJ1016" s="7"/>
      <c r="FR1016" s="2">
        <v>99999</v>
      </c>
      <c r="FS1016" s="2">
        <f t="shared" si="20803"/>
        <v>1</v>
      </c>
      <c r="FT1016" s="2">
        <f t="shared" ref="FT1016" si="20824">IF(FT28="","",FT28)</f>
        <v>400</v>
      </c>
      <c r="FU1016" s="2"/>
      <c r="FV1016" s="2" t="str">
        <f t="shared" ref="FV1016" si="20825">IF(FV28="","",FV28)</f>
        <v/>
      </c>
      <c r="FW1016" s="2" t="str">
        <f t="shared" ref="FW1016" si="20826">IF(FW28="","",FW28)</f>
        <v/>
      </c>
      <c r="FX1016" s="2" t="str">
        <f t="shared" ref="FX1016" si="20827">IF(FX28="","",FX28)</f>
        <v/>
      </c>
      <c r="FY1016" s="2" t="str">
        <f t="shared" si="20764"/>
        <v/>
      </c>
      <c r="FZ1016" s="77">
        <f t="shared" si="20806"/>
        <v>1</v>
      </c>
      <c r="GA1016" s="2">
        <v>1</v>
      </c>
      <c r="GB1016" s="2"/>
      <c r="GD1016"/>
    </row>
    <row r="1017" s="15" customFormat="1" ht="15" customHeight="1" spans="1:186">
      <c r="A1017" s="95">
        <f t="shared" si="20800"/>
        <v>4010322</v>
      </c>
      <c r="B1017" s="95">
        <v>1640</v>
      </c>
      <c r="C1017" s="95">
        <v>1</v>
      </c>
      <c r="D1017" s="95" t="s">
        <v>304</v>
      </c>
      <c r="E1017" s="95" t="str">
        <f t="shared" si="20801"/>
        <v>10级白装男头盔（福利专用）</v>
      </c>
      <c r="F1017" s="31" t="s">
        <v>239</v>
      </c>
      <c r="G1017" s="7">
        <v>1</v>
      </c>
      <c r="H1017" s="7" t="s">
        <v>191</v>
      </c>
      <c r="I1017" s="7" t="s">
        <v>187</v>
      </c>
      <c r="J1017" s="37">
        <v>1441</v>
      </c>
      <c r="K1017" s="39">
        <v>1698</v>
      </c>
      <c r="L1017" s="39"/>
      <c r="M1017" s="29" t="s">
        <v>193</v>
      </c>
      <c r="N1017" s="7">
        <v>10</v>
      </c>
      <c r="O1017" s="7">
        <v>10</v>
      </c>
      <c r="P1017" s="40">
        <f t="shared" si="20778"/>
        <v>2101</v>
      </c>
      <c r="Q1017" s="7"/>
      <c r="R1017" s="7"/>
      <c r="S1017" s="48">
        <v>1</v>
      </c>
      <c r="T1017" s="47" t="s">
        <v>194</v>
      </c>
      <c r="U1017" s="7" t="s">
        <v>195</v>
      </c>
      <c r="V1017" s="7" t="s">
        <v>194</v>
      </c>
      <c r="W1017" s="7" t="s">
        <v>194</v>
      </c>
      <c r="X1017" s="40">
        <v>0</v>
      </c>
      <c r="Y1017" s="7"/>
      <c r="Z1017" s="7"/>
      <c r="AA1017" s="7"/>
      <c r="AB1017" s="7" t="s">
        <v>195</v>
      </c>
      <c r="AC1017" s="7">
        <v>0</v>
      </c>
      <c r="AD1017" s="7" t="s">
        <v>195</v>
      </c>
      <c r="AE1017" s="7" t="s">
        <v>195</v>
      </c>
      <c r="AF1017" s="7" t="s">
        <v>195</v>
      </c>
      <c r="AG1017" s="7" t="s">
        <v>195</v>
      </c>
      <c r="AH1017" s="40">
        <v>0</v>
      </c>
      <c r="AI1017" s="40">
        <v>0</v>
      </c>
      <c r="AJ1017" s="40">
        <v>1</v>
      </c>
      <c r="AK1017" s="40">
        <v>0</v>
      </c>
      <c r="AL1017" s="40">
        <v>1</v>
      </c>
      <c r="AM1017" s="40">
        <v>0</v>
      </c>
      <c r="AN1017" s="40">
        <v>0</v>
      </c>
      <c r="AO1017" s="40">
        <v>0</v>
      </c>
      <c r="AP1017" s="7" t="s">
        <v>306</v>
      </c>
      <c r="AQ1017" s="7">
        <v>1</v>
      </c>
      <c r="AR1017" s="7">
        <v>161504</v>
      </c>
      <c r="AS1017" s="7" t="s">
        <v>199</v>
      </c>
      <c r="AT1017" s="48">
        <v>3</v>
      </c>
      <c r="AU1017" s="48">
        <v>1</v>
      </c>
      <c r="AV1017" s="48">
        <v>3</v>
      </c>
      <c r="AW1017" s="48">
        <v>500</v>
      </c>
      <c r="AX1017" s="48">
        <v>250</v>
      </c>
      <c r="AY1017" s="48">
        <v>0</v>
      </c>
      <c r="AZ1017" s="48">
        <v>0</v>
      </c>
      <c r="BA1017" s="7"/>
      <c r="BB1017" s="7"/>
      <c r="BC1017" s="7"/>
      <c r="BD1017" s="7"/>
      <c r="BE1017" s="48">
        <v>0</v>
      </c>
      <c r="BF1017" s="48">
        <v>1</v>
      </c>
      <c r="BG1017" s="48">
        <v>100</v>
      </c>
      <c r="BH1017" s="48">
        <v>100</v>
      </c>
      <c r="BI1017" s="7">
        <v>0</v>
      </c>
      <c r="BJ1017" s="7">
        <v>0</v>
      </c>
      <c r="BK1017" s="7">
        <v>0</v>
      </c>
      <c r="BL1017" s="7">
        <v>0</v>
      </c>
      <c r="BM1017" s="7">
        <v>0</v>
      </c>
      <c r="BN1017" s="7">
        <v>0</v>
      </c>
      <c r="BO1017" s="7">
        <v>0</v>
      </c>
      <c r="BP1017" s="7">
        <v>0</v>
      </c>
      <c r="BQ1017" s="7">
        <v>0</v>
      </c>
      <c r="BR1017" s="7">
        <v>0</v>
      </c>
      <c r="BS1017" s="7">
        <v>0</v>
      </c>
      <c r="BT1017" s="7">
        <v>0</v>
      </c>
      <c r="BU1017" s="7">
        <v>0</v>
      </c>
      <c r="BV1017" s="7">
        <v>0</v>
      </c>
      <c r="BW1017" s="7">
        <v>0</v>
      </c>
      <c r="BX1017" s="7">
        <v>0</v>
      </c>
      <c r="BY1017" s="7">
        <v>0</v>
      </c>
      <c r="BZ1017" s="7">
        <v>0</v>
      </c>
      <c r="CA1017" s="7">
        <v>0</v>
      </c>
      <c r="CB1017" s="7">
        <v>0</v>
      </c>
      <c r="CC1017" s="7">
        <v>0</v>
      </c>
      <c r="CD1017" s="7">
        <v>0</v>
      </c>
      <c r="CE1017" s="7">
        <v>0</v>
      </c>
      <c r="CF1017" s="7">
        <v>0</v>
      </c>
      <c r="CG1017" s="7">
        <v>0</v>
      </c>
      <c r="CH1017" s="7">
        <v>0</v>
      </c>
      <c r="CI1017" s="7">
        <v>0</v>
      </c>
      <c r="CJ1017" s="7">
        <v>0</v>
      </c>
      <c r="CK1017" s="7">
        <v>0</v>
      </c>
      <c r="CL1017" s="40">
        <v>0</v>
      </c>
      <c r="CM1017" s="40">
        <v>0</v>
      </c>
      <c r="CN1017" s="40">
        <v>0</v>
      </c>
      <c r="CO1017" s="40">
        <v>0</v>
      </c>
      <c r="CP1017" s="7">
        <v>0</v>
      </c>
      <c r="CQ1017" s="7">
        <v>0</v>
      </c>
      <c r="CR1017" s="7">
        <v>0</v>
      </c>
      <c r="CS1017" s="40">
        <v>0</v>
      </c>
      <c r="CT1017" s="7">
        <v>0</v>
      </c>
      <c r="CU1017" s="7">
        <v>0</v>
      </c>
      <c r="CV1017" s="39"/>
      <c r="CW1017" s="39"/>
      <c r="CX1017" s="39"/>
      <c r="CY1017" s="39"/>
      <c r="CZ1017" s="39"/>
      <c r="DA1017" s="39"/>
      <c r="DB1017" s="39"/>
      <c r="DC1017" s="39"/>
      <c r="DD1017" s="7">
        <v>2</v>
      </c>
      <c r="DE1017" s="7">
        <v>30</v>
      </c>
      <c r="DF1017" s="7">
        <v>60</v>
      </c>
      <c r="DG1017" s="7"/>
      <c r="DH1017" s="7">
        <v>0</v>
      </c>
      <c r="DI1017" s="7">
        <v>2</v>
      </c>
      <c r="DJ1017" s="7">
        <v>3</v>
      </c>
      <c r="DK1017" s="7" t="s">
        <v>242</v>
      </c>
      <c r="DL1017" s="7" t="s">
        <v>242</v>
      </c>
      <c r="DM1017" s="7"/>
      <c r="DN1017" s="7"/>
      <c r="DO1017" s="7"/>
      <c r="DP1017" s="7"/>
      <c r="DQ1017" s="7"/>
      <c r="DR1017" s="7"/>
      <c r="DS1017" s="7"/>
      <c r="DT1017" s="7"/>
      <c r="DU1017" s="7"/>
      <c r="DV1017" s="7"/>
      <c r="DW1017" s="7"/>
      <c r="DX1017" s="7">
        <f t="shared" si="20813"/>
        <v>4010322</v>
      </c>
      <c r="DY1017" s="7"/>
      <c r="DZ1017" s="67">
        <v>0</v>
      </c>
      <c r="EA1017" s="7"/>
      <c r="EB1017" s="40"/>
      <c r="EC1017" s="7"/>
      <c r="ED1017" s="7" t="s">
        <v>242</v>
      </c>
      <c r="EE1017" s="7" t="s">
        <v>242</v>
      </c>
      <c r="EF1017" s="7">
        <v>50</v>
      </c>
      <c r="EI1017" s="73">
        <v>331131</v>
      </c>
      <c r="EJ1017" s="73">
        <v>1</v>
      </c>
      <c r="EK1017" s="73">
        <v>331132</v>
      </c>
      <c r="EL1017" s="73">
        <v>1</v>
      </c>
      <c r="EM1017" s="73">
        <v>331133</v>
      </c>
      <c r="EN1017" s="73">
        <v>1</v>
      </c>
      <c r="EO1017" s="73">
        <v>331134</v>
      </c>
      <c r="EP1017" s="73">
        <v>1</v>
      </c>
      <c r="EQ1017" s="73">
        <v>331135</v>
      </c>
      <c r="ER1017" s="73">
        <v>1</v>
      </c>
      <c r="ES1017" s="73">
        <v>331136</v>
      </c>
      <c r="ET1017" s="73">
        <v>1</v>
      </c>
      <c r="EU1017" s="73">
        <v>331137</v>
      </c>
      <c r="EV1017" s="73">
        <v>1</v>
      </c>
      <c r="EW1017" s="73">
        <v>331138</v>
      </c>
      <c r="EX1017" s="73">
        <v>1</v>
      </c>
      <c r="EY1017" s="73">
        <v>331139</v>
      </c>
      <c r="EZ1017" s="73">
        <v>1</v>
      </c>
      <c r="FA1017" s="73">
        <v>331140</v>
      </c>
      <c r="FB1017" s="73">
        <v>1</v>
      </c>
      <c r="FC1017" s="7">
        <v>40013</v>
      </c>
      <c r="FD1017" s="7">
        <v>1</v>
      </c>
      <c r="FE1017" s="7">
        <v>20100</v>
      </c>
      <c r="FF1017" s="7">
        <v>1</v>
      </c>
      <c r="FG1017" s="7">
        <v>20100</v>
      </c>
      <c r="FH1017" s="7">
        <v>1</v>
      </c>
      <c r="FI1017" s="7"/>
      <c r="FJ1017" s="7"/>
      <c r="FR1017" s="2">
        <v>99999</v>
      </c>
      <c r="FS1017" s="2">
        <f t="shared" si="20803"/>
        <v>1</v>
      </c>
      <c r="FT1017" s="2">
        <f t="shared" ref="FT1017" si="20828">IF(FT29="","",FT29)</f>
        <v>400</v>
      </c>
      <c r="FU1017" s="2"/>
      <c r="FV1017" s="2" t="str">
        <f t="shared" ref="FV1017" si="20829">IF(FV29="","",FV29)</f>
        <v/>
      </c>
      <c r="FW1017" s="2" t="str">
        <f t="shared" ref="FW1017" si="20830">IF(FW29="","",FW29)</f>
        <v/>
      </c>
      <c r="FX1017" s="2" t="str">
        <f t="shared" ref="FX1017" si="20831">IF(FX29="","",FX29)</f>
        <v/>
      </c>
      <c r="FY1017" s="2" t="str">
        <f t="shared" si="20764"/>
        <v/>
      </c>
      <c r="FZ1017" s="77">
        <f t="shared" si="20806"/>
        <v>1</v>
      </c>
      <c r="GA1017" s="2">
        <v>1</v>
      </c>
      <c r="GB1017" s="2"/>
      <c r="GD1017"/>
    </row>
    <row r="1018" s="15" customFormat="1" ht="15" customHeight="1" spans="1:186">
      <c r="A1018" s="95">
        <f t="shared" si="20800"/>
        <v>4010323</v>
      </c>
      <c r="B1018" s="95">
        <v>1384</v>
      </c>
      <c r="C1018" s="95">
        <v>1</v>
      </c>
      <c r="D1018" s="95" t="s">
        <v>307</v>
      </c>
      <c r="E1018" s="95" t="str">
        <f t="shared" si="20801"/>
        <v>10级白装女头饰（福利专用）</v>
      </c>
      <c r="F1018" s="31" t="s">
        <v>239</v>
      </c>
      <c r="G1018" s="7">
        <v>1</v>
      </c>
      <c r="H1018" s="7" t="s">
        <v>191</v>
      </c>
      <c r="I1018" s="7" t="s">
        <v>187</v>
      </c>
      <c r="J1018" s="37">
        <v>1507</v>
      </c>
      <c r="K1018" s="39">
        <v>1698</v>
      </c>
      <c r="L1018" s="39"/>
      <c r="M1018" s="29" t="s">
        <v>193</v>
      </c>
      <c r="N1018" s="7">
        <v>10</v>
      </c>
      <c r="O1018" s="7">
        <v>10</v>
      </c>
      <c r="P1018" s="40">
        <f t="shared" si="20778"/>
        <v>2101</v>
      </c>
      <c r="Q1018" s="7"/>
      <c r="R1018" s="7"/>
      <c r="S1018" s="48">
        <v>2</v>
      </c>
      <c r="T1018" s="47" t="s">
        <v>194</v>
      </c>
      <c r="U1018" s="7" t="s">
        <v>195</v>
      </c>
      <c r="V1018" s="7" t="s">
        <v>194</v>
      </c>
      <c r="W1018" s="7" t="s">
        <v>194</v>
      </c>
      <c r="X1018" s="40">
        <v>0</v>
      </c>
      <c r="Y1018" s="7"/>
      <c r="Z1018" s="7"/>
      <c r="AA1018" s="7"/>
      <c r="AB1018" s="7" t="s">
        <v>195</v>
      </c>
      <c r="AC1018" s="7">
        <v>0</v>
      </c>
      <c r="AD1018" s="7" t="s">
        <v>195</v>
      </c>
      <c r="AE1018" s="7" t="s">
        <v>195</v>
      </c>
      <c r="AF1018" s="7" t="s">
        <v>195</v>
      </c>
      <c r="AG1018" s="7" t="s">
        <v>195</v>
      </c>
      <c r="AH1018" s="40">
        <v>0</v>
      </c>
      <c r="AI1018" s="40">
        <v>0</v>
      </c>
      <c r="AJ1018" s="40">
        <v>1</v>
      </c>
      <c r="AK1018" s="40">
        <v>0</v>
      </c>
      <c r="AL1018" s="40">
        <v>1</v>
      </c>
      <c r="AM1018" s="40">
        <v>0</v>
      </c>
      <c r="AN1018" s="40">
        <v>0</v>
      </c>
      <c r="AO1018" s="40">
        <v>0</v>
      </c>
      <c r="AP1018" s="7" t="s">
        <v>309</v>
      </c>
      <c r="AQ1018" s="7">
        <v>1</v>
      </c>
      <c r="AR1018" s="7">
        <v>161504</v>
      </c>
      <c r="AS1018" s="53" t="s">
        <v>199</v>
      </c>
      <c r="AT1018" s="48">
        <v>3</v>
      </c>
      <c r="AU1018" s="48">
        <v>1</v>
      </c>
      <c r="AV1018" s="48">
        <v>3</v>
      </c>
      <c r="AW1018" s="48">
        <v>500</v>
      </c>
      <c r="AX1018" s="48">
        <v>250</v>
      </c>
      <c r="AY1018" s="48">
        <v>0</v>
      </c>
      <c r="AZ1018" s="48">
        <v>0</v>
      </c>
      <c r="BA1018" s="7"/>
      <c r="BB1018" s="7"/>
      <c r="BC1018" s="7"/>
      <c r="BD1018" s="7"/>
      <c r="BE1018" s="48">
        <v>0</v>
      </c>
      <c r="BF1018" s="48">
        <v>1</v>
      </c>
      <c r="BG1018" s="48">
        <v>100</v>
      </c>
      <c r="BH1018" s="48">
        <v>100</v>
      </c>
      <c r="BI1018" s="7">
        <v>0</v>
      </c>
      <c r="BJ1018" s="7">
        <v>0</v>
      </c>
      <c r="BK1018" s="7">
        <v>0</v>
      </c>
      <c r="BL1018" s="7">
        <v>0</v>
      </c>
      <c r="BM1018" s="7">
        <v>0</v>
      </c>
      <c r="BN1018" s="7">
        <v>0</v>
      </c>
      <c r="BO1018" s="7">
        <v>0</v>
      </c>
      <c r="BP1018" s="7">
        <v>0</v>
      </c>
      <c r="BQ1018" s="7">
        <v>0</v>
      </c>
      <c r="BR1018" s="7">
        <v>0</v>
      </c>
      <c r="BS1018" s="7">
        <v>0</v>
      </c>
      <c r="BT1018" s="7">
        <v>0</v>
      </c>
      <c r="BU1018" s="7">
        <v>0</v>
      </c>
      <c r="BV1018" s="7">
        <v>0</v>
      </c>
      <c r="BW1018" s="7">
        <v>0</v>
      </c>
      <c r="BX1018" s="7">
        <v>0</v>
      </c>
      <c r="BY1018" s="7">
        <v>0</v>
      </c>
      <c r="BZ1018" s="7">
        <v>0</v>
      </c>
      <c r="CA1018" s="7">
        <v>0</v>
      </c>
      <c r="CB1018" s="7">
        <v>0</v>
      </c>
      <c r="CC1018" s="7">
        <v>0</v>
      </c>
      <c r="CD1018" s="7">
        <v>0</v>
      </c>
      <c r="CE1018" s="7">
        <v>0</v>
      </c>
      <c r="CF1018" s="7">
        <v>0</v>
      </c>
      <c r="CG1018" s="7">
        <v>0</v>
      </c>
      <c r="CH1018" s="7">
        <v>0</v>
      </c>
      <c r="CI1018" s="7">
        <v>0</v>
      </c>
      <c r="CJ1018" s="7">
        <v>0</v>
      </c>
      <c r="CK1018" s="7">
        <v>0</v>
      </c>
      <c r="CL1018" s="40">
        <v>0</v>
      </c>
      <c r="CM1018" s="40">
        <v>0</v>
      </c>
      <c r="CN1018" s="40">
        <v>0</v>
      </c>
      <c r="CO1018" s="40">
        <v>0</v>
      </c>
      <c r="CP1018" s="7">
        <v>0</v>
      </c>
      <c r="CQ1018" s="7">
        <v>0</v>
      </c>
      <c r="CR1018" s="7">
        <v>0</v>
      </c>
      <c r="CS1018" s="40">
        <v>0</v>
      </c>
      <c r="CT1018" s="7">
        <v>0</v>
      </c>
      <c r="CU1018" s="7">
        <v>0</v>
      </c>
      <c r="CV1018" s="39"/>
      <c r="CW1018" s="39"/>
      <c r="CX1018" s="39"/>
      <c r="CY1018" s="39"/>
      <c r="CZ1018" s="39"/>
      <c r="DA1018" s="39"/>
      <c r="DB1018" s="39"/>
      <c r="DC1018" s="39"/>
      <c r="DD1018" s="7">
        <v>2</v>
      </c>
      <c r="DE1018" s="7">
        <v>30</v>
      </c>
      <c r="DF1018" s="7">
        <v>60</v>
      </c>
      <c r="DG1018" s="7"/>
      <c r="DH1018" s="7">
        <v>0</v>
      </c>
      <c r="DI1018" s="7">
        <v>2</v>
      </c>
      <c r="DJ1018" s="7">
        <v>3</v>
      </c>
      <c r="DK1018" s="7" t="s">
        <v>242</v>
      </c>
      <c r="DL1018" s="7" t="s">
        <v>242</v>
      </c>
      <c r="DM1018" s="7"/>
      <c r="DN1018" s="7"/>
      <c r="DO1018" s="7"/>
      <c r="DP1018" s="7"/>
      <c r="DQ1018" s="7"/>
      <c r="DR1018" s="7"/>
      <c r="DS1018" s="7"/>
      <c r="DT1018" s="7"/>
      <c r="DU1018" s="7"/>
      <c r="DV1018" s="7"/>
      <c r="DW1018" s="7"/>
      <c r="DX1018" s="7">
        <f t="shared" si="20813"/>
        <v>4010323</v>
      </c>
      <c r="DY1018" s="7"/>
      <c r="DZ1018" s="67">
        <v>0</v>
      </c>
      <c r="EA1018" s="7"/>
      <c r="EB1018" s="40"/>
      <c r="EC1018" s="7"/>
      <c r="ED1018" s="7" t="s">
        <v>242</v>
      </c>
      <c r="EE1018" s="7" t="s">
        <v>242</v>
      </c>
      <c r="EF1018" s="7">
        <v>50</v>
      </c>
      <c r="EI1018" s="73">
        <v>331131</v>
      </c>
      <c r="EJ1018" s="73">
        <v>1</v>
      </c>
      <c r="EK1018" s="73">
        <v>331132</v>
      </c>
      <c r="EL1018" s="73">
        <v>1</v>
      </c>
      <c r="EM1018" s="73">
        <v>331133</v>
      </c>
      <c r="EN1018" s="73">
        <v>1</v>
      </c>
      <c r="EO1018" s="73">
        <v>331134</v>
      </c>
      <c r="EP1018" s="73">
        <v>1</v>
      </c>
      <c r="EQ1018" s="73">
        <v>331135</v>
      </c>
      <c r="ER1018" s="73">
        <v>1</v>
      </c>
      <c r="ES1018" s="73">
        <v>331136</v>
      </c>
      <c r="ET1018" s="73">
        <v>1</v>
      </c>
      <c r="EU1018" s="73">
        <v>331137</v>
      </c>
      <c r="EV1018" s="73">
        <v>1</v>
      </c>
      <c r="EW1018" s="73">
        <v>331138</v>
      </c>
      <c r="EX1018" s="73">
        <v>1</v>
      </c>
      <c r="EY1018" s="73">
        <v>331139</v>
      </c>
      <c r="EZ1018" s="73">
        <v>1</v>
      </c>
      <c r="FA1018" s="73">
        <v>331140</v>
      </c>
      <c r="FB1018" s="73">
        <v>1</v>
      </c>
      <c r="FC1018" s="7">
        <v>40013</v>
      </c>
      <c r="FD1018" s="7">
        <v>1</v>
      </c>
      <c r="FE1018" s="7">
        <v>20100</v>
      </c>
      <c r="FF1018" s="7">
        <v>1</v>
      </c>
      <c r="FG1018" s="7">
        <v>20100</v>
      </c>
      <c r="FH1018" s="7">
        <v>1</v>
      </c>
      <c r="FI1018" s="7"/>
      <c r="FJ1018" s="7"/>
      <c r="FR1018" s="2">
        <v>99999</v>
      </c>
      <c r="FS1018" s="2">
        <f t="shared" si="20803"/>
        <v>1</v>
      </c>
      <c r="FT1018" s="2">
        <f t="shared" ref="FT1018" si="20832">IF(FT30="","",FT30)</f>
        <v>400</v>
      </c>
      <c r="FU1018" s="2"/>
      <c r="FV1018" s="2" t="str">
        <f t="shared" ref="FV1018" si="20833">IF(FV30="","",FV30)</f>
        <v/>
      </c>
      <c r="FW1018" s="2" t="str">
        <f t="shared" ref="FW1018" si="20834">IF(FW30="","",FW30)</f>
        <v/>
      </c>
      <c r="FX1018" s="2" t="str">
        <f t="shared" ref="FX1018" si="20835">IF(FX30="","",FX30)</f>
        <v/>
      </c>
      <c r="FY1018" s="2" t="str">
        <f t="shared" si="20764"/>
        <v/>
      </c>
      <c r="FZ1018" s="77">
        <f t="shared" si="20806"/>
        <v>1</v>
      </c>
      <c r="GA1018" s="2">
        <v>1</v>
      </c>
      <c r="GB1018" s="2"/>
      <c r="GD1018"/>
    </row>
    <row r="1019" s="15" customFormat="1" ht="15" customHeight="1" spans="1:186">
      <c r="A1019" s="95">
        <f t="shared" si="20800"/>
        <v>4010424</v>
      </c>
      <c r="B1019" s="95">
        <v>40</v>
      </c>
      <c r="C1019" s="95">
        <v>2</v>
      </c>
      <c r="D1019" s="95" t="s">
        <v>310</v>
      </c>
      <c r="E1019" s="95" t="str">
        <f t="shared" si="20801"/>
        <v>10级白装项链（福利专用）</v>
      </c>
      <c r="F1019" s="31" t="s">
        <v>239</v>
      </c>
      <c r="G1019" s="7">
        <v>1</v>
      </c>
      <c r="H1019" s="7" t="s">
        <v>191</v>
      </c>
      <c r="I1019" s="7" t="s">
        <v>187</v>
      </c>
      <c r="J1019" s="37">
        <v>1474</v>
      </c>
      <c r="K1019" s="39">
        <v>1434</v>
      </c>
      <c r="L1019" s="39"/>
      <c r="M1019" s="29" t="s">
        <v>193</v>
      </c>
      <c r="N1019" s="7">
        <v>10</v>
      </c>
      <c r="O1019" s="7">
        <v>10</v>
      </c>
      <c r="P1019" s="40">
        <f t="shared" si="20778"/>
        <v>2201</v>
      </c>
      <c r="Q1019" s="7"/>
      <c r="R1019" s="7"/>
      <c r="S1019" s="48">
        <v>0</v>
      </c>
      <c r="T1019" s="47" t="s">
        <v>194</v>
      </c>
      <c r="U1019" s="7" t="s">
        <v>195</v>
      </c>
      <c r="V1019" s="7" t="s">
        <v>194</v>
      </c>
      <c r="W1019" s="7" t="s">
        <v>194</v>
      </c>
      <c r="X1019" s="40">
        <v>0</v>
      </c>
      <c r="Y1019" s="7"/>
      <c r="Z1019" s="7"/>
      <c r="AA1019" s="7"/>
      <c r="AB1019" s="7" t="s">
        <v>195</v>
      </c>
      <c r="AC1019" s="7">
        <v>0</v>
      </c>
      <c r="AD1019" s="7" t="s">
        <v>195</v>
      </c>
      <c r="AE1019" s="7" t="s">
        <v>195</v>
      </c>
      <c r="AF1019" s="7" t="s">
        <v>195</v>
      </c>
      <c r="AG1019" s="7" t="s">
        <v>195</v>
      </c>
      <c r="AH1019" s="40">
        <v>0</v>
      </c>
      <c r="AI1019" s="40">
        <v>0</v>
      </c>
      <c r="AJ1019" s="40">
        <v>1</v>
      </c>
      <c r="AK1019" s="40">
        <v>0</v>
      </c>
      <c r="AL1019" s="40">
        <v>1</v>
      </c>
      <c r="AM1019" s="40">
        <v>0</v>
      </c>
      <c r="AN1019" s="40">
        <v>0</v>
      </c>
      <c r="AO1019" s="40">
        <v>0</v>
      </c>
      <c r="AP1019" s="7" t="s">
        <v>312</v>
      </c>
      <c r="AQ1019" s="7">
        <v>1</v>
      </c>
      <c r="AR1019" s="7">
        <v>161504</v>
      </c>
      <c r="AS1019" s="53" t="s">
        <v>199</v>
      </c>
      <c r="AT1019" s="48">
        <v>3</v>
      </c>
      <c r="AU1019" s="48">
        <v>1</v>
      </c>
      <c r="AV1019" s="48">
        <v>3</v>
      </c>
      <c r="AW1019" s="48">
        <v>500</v>
      </c>
      <c r="AX1019" s="48">
        <v>250</v>
      </c>
      <c r="AY1019" s="48">
        <v>0</v>
      </c>
      <c r="AZ1019" s="48">
        <v>0</v>
      </c>
      <c r="BA1019" s="7"/>
      <c r="BB1019" s="7"/>
      <c r="BC1019" s="7"/>
      <c r="BD1019" s="7"/>
      <c r="BE1019" s="48">
        <v>0</v>
      </c>
      <c r="BF1019" s="48">
        <v>1</v>
      </c>
      <c r="BG1019" s="48">
        <v>100</v>
      </c>
      <c r="BH1019" s="48">
        <v>100</v>
      </c>
      <c r="BI1019" s="7">
        <v>0</v>
      </c>
      <c r="BJ1019" s="7">
        <v>0</v>
      </c>
      <c r="BK1019" s="7">
        <v>0</v>
      </c>
      <c r="BL1019" s="7">
        <v>0</v>
      </c>
      <c r="BM1019" s="7">
        <v>0</v>
      </c>
      <c r="BN1019" s="7">
        <v>0</v>
      </c>
      <c r="BO1019" s="7">
        <v>0</v>
      </c>
      <c r="BP1019" s="7">
        <v>0</v>
      </c>
      <c r="BQ1019" s="7">
        <v>0</v>
      </c>
      <c r="BR1019" s="7">
        <v>0</v>
      </c>
      <c r="BS1019" s="7">
        <v>0</v>
      </c>
      <c r="BT1019" s="7">
        <v>0</v>
      </c>
      <c r="BU1019" s="7">
        <v>0</v>
      </c>
      <c r="BV1019" s="7">
        <v>0</v>
      </c>
      <c r="BW1019" s="7">
        <v>0</v>
      </c>
      <c r="BX1019" s="7">
        <v>0</v>
      </c>
      <c r="BY1019" s="7">
        <v>0</v>
      </c>
      <c r="BZ1019" s="7">
        <v>0</v>
      </c>
      <c r="CA1019" s="7">
        <v>0</v>
      </c>
      <c r="CB1019" s="7">
        <v>0</v>
      </c>
      <c r="CC1019" s="7">
        <v>0</v>
      </c>
      <c r="CD1019" s="7">
        <v>0</v>
      </c>
      <c r="CE1019" s="7">
        <v>0</v>
      </c>
      <c r="CF1019" s="7">
        <v>0</v>
      </c>
      <c r="CG1019" s="7">
        <v>0</v>
      </c>
      <c r="CH1019" s="7">
        <v>0</v>
      </c>
      <c r="CI1019" s="7">
        <v>0</v>
      </c>
      <c r="CJ1019" s="7">
        <v>0</v>
      </c>
      <c r="CK1019" s="7">
        <v>0</v>
      </c>
      <c r="CL1019" s="40">
        <v>0</v>
      </c>
      <c r="CM1019" s="40">
        <v>0</v>
      </c>
      <c r="CN1019" s="40">
        <v>0</v>
      </c>
      <c r="CO1019" s="40">
        <v>0</v>
      </c>
      <c r="CP1019" s="7">
        <v>0</v>
      </c>
      <c r="CQ1019" s="7">
        <v>0</v>
      </c>
      <c r="CR1019" s="7">
        <v>0</v>
      </c>
      <c r="CS1019" s="40">
        <v>0</v>
      </c>
      <c r="CT1019" s="7">
        <v>0</v>
      </c>
      <c r="CU1019" s="7">
        <v>0</v>
      </c>
      <c r="CV1019" s="39"/>
      <c r="CW1019" s="39"/>
      <c r="CX1019" s="39"/>
      <c r="CY1019" s="39"/>
      <c r="CZ1019" s="39"/>
      <c r="DA1019" s="39"/>
      <c r="DB1019" s="39"/>
      <c r="DC1019" s="39"/>
      <c r="DD1019" s="7">
        <v>2</v>
      </c>
      <c r="DE1019" s="7">
        <v>30</v>
      </c>
      <c r="DF1019" s="7">
        <v>60</v>
      </c>
      <c r="DG1019" s="7"/>
      <c r="DH1019" s="7">
        <v>0</v>
      </c>
      <c r="DI1019" s="7">
        <v>4</v>
      </c>
      <c r="DJ1019" s="7">
        <v>5</v>
      </c>
      <c r="DK1019" s="7" t="s">
        <v>242</v>
      </c>
      <c r="DL1019" s="7" t="s">
        <v>242</v>
      </c>
      <c r="DM1019" s="7"/>
      <c r="DN1019" s="7"/>
      <c r="DO1019" s="7"/>
      <c r="DP1019" s="7"/>
      <c r="DQ1019" s="7"/>
      <c r="DR1019" s="7"/>
      <c r="DS1019" s="7"/>
      <c r="DT1019" s="7"/>
      <c r="DU1019" s="7"/>
      <c r="DV1019" s="7"/>
      <c r="DW1019" s="7"/>
      <c r="DX1019" s="7">
        <f t="shared" si="20813"/>
        <v>4010424</v>
      </c>
      <c r="DY1019" s="7"/>
      <c r="DZ1019" s="67">
        <v>0</v>
      </c>
      <c r="EA1019" s="7"/>
      <c r="EB1019" s="40"/>
      <c r="EC1019" s="7"/>
      <c r="ED1019" s="7" t="s">
        <v>242</v>
      </c>
      <c r="EE1019" s="7" t="s">
        <v>242</v>
      </c>
      <c r="EF1019" s="7">
        <v>50</v>
      </c>
      <c r="EI1019" s="73">
        <v>331161</v>
      </c>
      <c r="EJ1019" s="73">
        <v>1</v>
      </c>
      <c r="EK1019" s="73">
        <v>331162</v>
      </c>
      <c r="EL1019" s="73">
        <v>1</v>
      </c>
      <c r="EM1019" s="73">
        <v>331163</v>
      </c>
      <c r="EN1019" s="73">
        <v>1</v>
      </c>
      <c r="EO1019" s="73">
        <v>331164</v>
      </c>
      <c r="EP1019" s="73">
        <v>1</v>
      </c>
      <c r="EQ1019" s="73">
        <v>331165</v>
      </c>
      <c r="ER1019" s="73">
        <v>1</v>
      </c>
      <c r="ES1019" s="73">
        <v>331166</v>
      </c>
      <c r="ET1019" s="73">
        <v>1</v>
      </c>
      <c r="EU1019" s="73">
        <v>331167</v>
      </c>
      <c r="EV1019" s="73">
        <v>1</v>
      </c>
      <c r="EW1019" s="73">
        <v>331168</v>
      </c>
      <c r="EX1019" s="73">
        <v>1</v>
      </c>
      <c r="EY1019" s="73">
        <v>331169</v>
      </c>
      <c r="EZ1019" s="73">
        <v>1</v>
      </c>
      <c r="FA1019" s="73">
        <v>331170</v>
      </c>
      <c r="FB1019" s="73">
        <v>1</v>
      </c>
      <c r="FC1019" s="7">
        <v>40013</v>
      </c>
      <c r="FD1019" s="7">
        <v>1</v>
      </c>
      <c r="FE1019" s="7">
        <v>20100</v>
      </c>
      <c r="FF1019" s="7">
        <v>1</v>
      </c>
      <c r="FG1019" s="7">
        <v>20100</v>
      </c>
      <c r="FH1019" s="7">
        <v>1</v>
      </c>
      <c r="FI1019" s="7"/>
      <c r="FJ1019" s="7"/>
      <c r="FR1019" s="2">
        <v>99999</v>
      </c>
      <c r="FS1019" s="2">
        <f t="shared" si="20803"/>
        <v>1</v>
      </c>
      <c r="FT1019" s="2">
        <f t="shared" ref="FT1019" si="20836">IF(FT31="","",FT31)</f>
        <v>400</v>
      </c>
      <c r="FU1019" s="2"/>
      <c r="FV1019" s="2" t="str">
        <f t="shared" ref="FV1019" si="20837">IF(FV31="","",FV31)</f>
        <v/>
      </c>
      <c r="FW1019" s="2" t="str">
        <f t="shared" ref="FW1019" si="20838">IF(FW31="","",FW31)</f>
        <v/>
      </c>
      <c r="FX1019" s="2" t="str">
        <f t="shared" ref="FX1019" si="20839">IF(FX31="","",FX31)</f>
        <v/>
      </c>
      <c r="FY1019" s="2" t="str">
        <f t="shared" si="20764"/>
        <v/>
      </c>
      <c r="FZ1019" s="77">
        <f t="shared" si="20806"/>
        <v>1</v>
      </c>
      <c r="GA1019" s="2">
        <v>1</v>
      </c>
      <c r="GB1019" s="2"/>
      <c r="GD1019"/>
    </row>
    <row r="1020" s="15" customFormat="1" ht="15" customHeight="1" spans="1:186">
      <c r="A1020" s="95">
        <f t="shared" si="20800"/>
        <v>4010525</v>
      </c>
      <c r="B1020" s="95">
        <v>72</v>
      </c>
      <c r="C1020" s="95">
        <v>4</v>
      </c>
      <c r="D1020" s="95" t="s">
        <v>313</v>
      </c>
      <c r="E1020" s="95" t="str">
        <f t="shared" si="20801"/>
        <v>10级白装腰带（福利专用）</v>
      </c>
      <c r="F1020" s="31" t="s">
        <v>239</v>
      </c>
      <c r="G1020" s="7">
        <v>1</v>
      </c>
      <c r="H1020" s="7" t="s">
        <v>191</v>
      </c>
      <c r="I1020" s="7" t="s">
        <v>187</v>
      </c>
      <c r="J1020" s="37">
        <v>1485</v>
      </c>
      <c r="K1020" s="39">
        <v>1435</v>
      </c>
      <c r="L1020" s="39"/>
      <c r="M1020" s="29" t="s">
        <v>193</v>
      </c>
      <c r="N1020" s="7">
        <v>10</v>
      </c>
      <c r="O1020" s="7">
        <v>10</v>
      </c>
      <c r="P1020" s="40">
        <f t="shared" si="20778"/>
        <v>2401</v>
      </c>
      <c r="Q1020" s="7"/>
      <c r="R1020" s="7"/>
      <c r="S1020" s="48">
        <v>0</v>
      </c>
      <c r="T1020" s="47" t="s">
        <v>194</v>
      </c>
      <c r="U1020" s="7" t="s">
        <v>195</v>
      </c>
      <c r="V1020" s="7" t="s">
        <v>194</v>
      </c>
      <c r="W1020" s="7" t="s">
        <v>194</v>
      </c>
      <c r="X1020" s="40">
        <v>0</v>
      </c>
      <c r="Y1020" s="7"/>
      <c r="Z1020" s="7"/>
      <c r="AA1020" s="7"/>
      <c r="AB1020" s="7" t="s">
        <v>195</v>
      </c>
      <c r="AC1020" s="7">
        <v>0</v>
      </c>
      <c r="AD1020" s="7" t="s">
        <v>195</v>
      </c>
      <c r="AE1020" s="7" t="s">
        <v>195</v>
      </c>
      <c r="AF1020" s="7" t="s">
        <v>195</v>
      </c>
      <c r="AG1020" s="7" t="s">
        <v>195</v>
      </c>
      <c r="AH1020" s="40">
        <v>0</v>
      </c>
      <c r="AI1020" s="40">
        <v>0</v>
      </c>
      <c r="AJ1020" s="40">
        <v>1</v>
      </c>
      <c r="AK1020" s="40">
        <v>0</v>
      </c>
      <c r="AL1020" s="40">
        <v>1</v>
      </c>
      <c r="AM1020" s="40">
        <v>0</v>
      </c>
      <c r="AN1020" s="40">
        <v>0</v>
      </c>
      <c r="AO1020" s="40">
        <v>0</v>
      </c>
      <c r="AP1020" s="7" t="s">
        <v>315</v>
      </c>
      <c r="AQ1020" s="7">
        <v>1</v>
      </c>
      <c r="AR1020" s="7">
        <v>161504</v>
      </c>
      <c r="AS1020" s="7" t="s">
        <v>199</v>
      </c>
      <c r="AT1020" s="48">
        <v>3</v>
      </c>
      <c r="AU1020" s="48">
        <v>1</v>
      </c>
      <c r="AV1020" s="48">
        <v>3</v>
      </c>
      <c r="AW1020" s="48">
        <v>500</v>
      </c>
      <c r="AX1020" s="48">
        <v>250</v>
      </c>
      <c r="AY1020" s="48">
        <v>0</v>
      </c>
      <c r="AZ1020" s="48">
        <v>0</v>
      </c>
      <c r="BA1020" s="7"/>
      <c r="BB1020" s="7"/>
      <c r="BC1020" s="7"/>
      <c r="BD1020" s="7"/>
      <c r="BE1020" s="48">
        <v>0</v>
      </c>
      <c r="BF1020" s="48">
        <v>1</v>
      </c>
      <c r="BG1020" s="48">
        <v>100</v>
      </c>
      <c r="BH1020" s="48">
        <v>100</v>
      </c>
      <c r="BI1020" s="7">
        <v>0</v>
      </c>
      <c r="BJ1020" s="7">
        <v>0</v>
      </c>
      <c r="BK1020" s="7">
        <v>0</v>
      </c>
      <c r="BL1020" s="7">
        <v>0</v>
      </c>
      <c r="BM1020" s="7">
        <v>0</v>
      </c>
      <c r="BN1020" s="7">
        <v>0</v>
      </c>
      <c r="BO1020" s="7">
        <v>0</v>
      </c>
      <c r="BP1020" s="7">
        <v>0</v>
      </c>
      <c r="BQ1020" s="7">
        <v>0</v>
      </c>
      <c r="BR1020" s="7">
        <v>0</v>
      </c>
      <c r="BS1020" s="7">
        <v>0</v>
      </c>
      <c r="BT1020" s="7">
        <v>0</v>
      </c>
      <c r="BU1020" s="7">
        <v>0</v>
      </c>
      <c r="BV1020" s="7">
        <v>0</v>
      </c>
      <c r="BW1020" s="7">
        <v>0</v>
      </c>
      <c r="BX1020" s="7">
        <v>0</v>
      </c>
      <c r="BY1020" s="7">
        <v>0</v>
      </c>
      <c r="BZ1020" s="7">
        <v>0</v>
      </c>
      <c r="CA1020" s="7">
        <v>0</v>
      </c>
      <c r="CB1020" s="7">
        <v>0</v>
      </c>
      <c r="CC1020" s="7">
        <v>0</v>
      </c>
      <c r="CD1020" s="7">
        <v>0</v>
      </c>
      <c r="CE1020" s="7">
        <v>0</v>
      </c>
      <c r="CF1020" s="7">
        <v>0</v>
      </c>
      <c r="CG1020" s="7">
        <v>0</v>
      </c>
      <c r="CH1020" s="7">
        <v>0</v>
      </c>
      <c r="CI1020" s="7">
        <v>0</v>
      </c>
      <c r="CJ1020" s="7">
        <v>0</v>
      </c>
      <c r="CK1020" s="7">
        <v>0</v>
      </c>
      <c r="CL1020" s="40">
        <v>0</v>
      </c>
      <c r="CM1020" s="40">
        <v>0</v>
      </c>
      <c r="CN1020" s="40">
        <v>0</v>
      </c>
      <c r="CO1020" s="40">
        <v>0</v>
      </c>
      <c r="CP1020" s="7">
        <v>0</v>
      </c>
      <c r="CQ1020" s="7">
        <v>0</v>
      </c>
      <c r="CR1020" s="7">
        <v>0</v>
      </c>
      <c r="CS1020" s="40">
        <v>0</v>
      </c>
      <c r="CT1020" s="7">
        <v>0</v>
      </c>
      <c r="CU1020" s="7">
        <v>0</v>
      </c>
      <c r="CV1020" s="39"/>
      <c r="CW1020" s="39"/>
      <c r="CX1020" s="39"/>
      <c r="CY1020" s="39"/>
      <c r="CZ1020" s="39"/>
      <c r="DA1020" s="39"/>
      <c r="DB1020" s="39"/>
      <c r="DC1020" s="39"/>
      <c r="DD1020" s="7">
        <v>2</v>
      </c>
      <c r="DE1020" s="7">
        <v>30</v>
      </c>
      <c r="DF1020" s="7">
        <v>60</v>
      </c>
      <c r="DG1020" s="7"/>
      <c r="DH1020" s="7">
        <v>0</v>
      </c>
      <c r="DI1020" s="7">
        <v>1</v>
      </c>
      <c r="DJ1020" s="7">
        <v>6</v>
      </c>
      <c r="DK1020" s="7">
        <v>9</v>
      </c>
      <c r="DL1020" s="7" t="s">
        <v>242</v>
      </c>
      <c r="DM1020" s="7"/>
      <c r="DN1020" s="7"/>
      <c r="DO1020" s="7"/>
      <c r="DP1020" s="7"/>
      <c r="DQ1020" s="7"/>
      <c r="DR1020" s="7"/>
      <c r="DS1020" s="7"/>
      <c r="DT1020" s="7"/>
      <c r="DU1020" s="7"/>
      <c r="DV1020" s="7"/>
      <c r="DW1020" s="7"/>
      <c r="DX1020" s="7">
        <f t="shared" si="20813"/>
        <v>4010525</v>
      </c>
      <c r="DY1020" s="7"/>
      <c r="DZ1020" s="67">
        <v>0</v>
      </c>
      <c r="EA1020" s="7"/>
      <c r="EB1020" s="40"/>
      <c r="EC1020" s="7"/>
      <c r="ED1020" s="7" t="s">
        <v>242</v>
      </c>
      <c r="EE1020" s="7" t="s">
        <v>242</v>
      </c>
      <c r="EF1020" s="7">
        <v>50</v>
      </c>
      <c r="EI1020" s="73">
        <v>331161</v>
      </c>
      <c r="EJ1020" s="73">
        <v>1</v>
      </c>
      <c r="EK1020" s="73">
        <v>331162</v>
      </c>
      <c r="EL1020" s="73">
        <v>1</v>
      </c>
      <c r="EM1020" s="73">
        <v>331163</v>
      </c>
      <c r="EN1020" s="73">
        <v>1</v>
      </c>
      <c r="EO1020" s="73">
        <v>331164</v>
      </c>
      <c r="EP1020" s="73">
        <v>1</v>
      </c>
      <c r="EQ1020" s="73">
        <v>331165</v>
      </c>
      <c r="ER1020" s="73">
        <v>1</v>
      </c>
      <c r="ES1020" s="73">
        <v>331166</v>
      </c>
      <c r="ET1020" s="73">
        <v>1</v>
      </c>
      <c r="EU1020" s="73">
        <v>331167</v>
      </c>
      <c r="EV1020" s="73">
        <v>1</v>
      </c>
      <c r="EW1020" s="73">
        <v>331168</v>
      </c>
      <c r="EX1020" s="73">
        <v>1</v>
      </c>
      <c r="EY1020" s="73">
        <v>331169</v>
      </c>
      <c r="EZ1020" s="73">
        <v>1</v>
      </c>
      <c r="FA1020" s="73">
        <v>331170</v>
      </c>
      <c r="FB1020" s="73">
        <v>1</v>
      </c>
      <c r="FC1020" s="7">
        <v>40013</v>
      </c>
      <c r="FD1020" s="7">
        <v>1</v>
      </c>
      <c r="FE1020" s="7">
        <v>20100</v>
      </c>
      <c r="FF1020" s="7">
        <v>1</v>
      </c>
      <c r="FG1020" s="7">
        <v>20100</v>
      </c>
      <c r="FH1020" s="7">
        <v>1</v>
      </c>
      <c r="FI1020" s="7"/>
      <c r="FJ1020" s="7"/>
      <c r="FR1020" s="2">
        <v>99999</v>
      </c>
      <c r="FS1020" s="2">
        <f t="shared" si="20803"/>
        <v>1</v>
      </c>
      <c r="FT1020" s="2">
        <f t="shared" ref="FT1020" si="20840">IF(FT32="","",FT32)</f>
        <v>400</v>
      </c>
      <c r="FU1020" s="2"/>
      <c r="FV1020" s="2" t="str">
        <f t="shared" ref="FV1020" si="20841">IF(FV32="","",FV32)</f>
        <v/>
      </c>
      <c r="FW1020" s="2" t="str">
        <f t="shared" ref="FW1020" si="20842">IF(FW32="","",FW32)</f>
        <v/>
      </c>
      <c r="FX1020" s="2" t="str">
        <f t="shared" ref="FX1020" si="20843">IF(FX32="","",FX32)</f>
        <v/>
      </c>
      <c r="FY1020" s="2" t="str">
        <f t="shared" si="20764"/>
        <v/>
      </c>
      <c r="FZ1020" s="77">
        <f t="shared" si="20806"/>
        <v>1</v>
      </c>
      <c r="GA1020" s="2">
        <v>1</v>
      </c>
      <c r="GB1020" s="2"/>
      <c r="GD1020"/>
    </row>
    <row r="1021" s="15" customFormat="1" ht="15" customHeight="1" spans="1:186">
      <c r="A1021" s="95">
        <f t="shared" si="20800"/>
        <v>4010626</v>
      </c>
      <c r="B1021" s="95">
        <v>88</v>
      </c>
      <c r="C1021" s="95">
        <v>5</v>
      </c>
      <c r="D1021" s="95" t="s">
        <v>316</v>
      </c>
      <c r="E1021" s="95" t="str">
        <f t="shared" si="20801"/>
        <v>10级白装鞋子（福利专用）</v>
      </c>
      <c r="F1021" s="31" t="s">
        <v>239</v>
      </c>
      <c r="G1021" s="7">
        <v>1</v>
      </c>
      <c r="H1021" s="7" t="s">
        <v>191</v>
      </c>
      <c r="I1021" s="7" t="s">
        <v>187</v>
      </c>
      <c r="J1021" s="37">
        <v>1496</v>
      </c>
      <c r="K1021" s="39">
        <v>1429</v>
      </c>
      <c r="L1021" s="39"/>
      <c r="M1021" s="29" t="s">
        <v>193</v>
      </c>
      <c r="N1021" s="7">
        <v>10</v>
      </c>
      <c r="O1021" s="7">
        <v>10</v>
      </c>
      <c r="P1021" s="40">
        <f t="shared" si="20778"/>
        <v>2501</v>
      </c>
      <c r="Q1021" s="7"/>
      <c r="R1021" s="7"/>
      <c r="S1021" s="48">
        <v>0</v>
      </c>
      <c r="T1021" s="47" t="s">
        <v>194</v>
      </c>
      <c r="U1021" s="7" t="s">
        <v>195</v>
      </c>
      <c r="V1021" s="7" t="s">
        <v>194</v>
      </c>
      <c r="W1021" s="7" t="s">
        <v>194</v>
      </c>
      <c r="X1021" s="40">
        <v>0</v>
      </c>
      <c r="Y1021" s="7"/>
      <c r="Z1021" s="7"/>
      <c r="AA1021" s="7"/>
      <c r="AB1021" s="7" t="s">
        <v>195</v>
      </c>
      <c r="AC1021" s="7">
        <v>0</v>
      </c>
      <c r="AD1021" s="7" t="s">
        <v>195</v>
      </c>
      <c r="AE1021" s="7" t="s">
        <v>195</v>
      </c>
      <c r="AF1021" s="7" t="s">
        <v>195</v>
      </c>
      <c r="AG1021" s="7" t="s">
        <v>195</v>
      </c>
      <c r="AH1021" s="40">
        <v>0</v>
      </c>
      <c r="AI1021" s="40">
        <v>0</v>
      </c>
      <c r="AJ1021" s="40">
        <v>1</v>
      </c>
      <c r="AK1021" s="40">
        <v>0</v>
      </c>
      <c r="AL1021" s="40">
        <v>1</v>
      </c>
      <c r="AM1021" s="40">
        <v>0</v>
      </c>
      <c r="AN1021" s="40">
        <v>0</v>
      </c>
      <c r="AO1021" s="40">
        <v>0</v>
      </c>
      <c r="AP1021" s="7" t="s">
        <v>318</v>
      </c>
      <c r="AQ1021" s="7">
        <v>1</v>
      </c>
      <c r="AR1021" s="7">
        <v>161504</v>
      </c>
      <c r="AS1021" s="7" t="s">
        <v>199</v>
      </c>
      <c r="AT1021" s="48">
        <v>3</v>
      </c>
      <c r="AU1021" s="48">
        <v>1</v>
      </c>
      <c r="AV1021" s="48">
        <v>3</v>
      </c>
      <c r="AW1021" s="48">
        <v>500</v>
      </c>
      <c r="AX1021" s="48">
        <v>250</v>
      </c>
      <c r="AY1021" s="48">
        <v>0</v>
      </c>
      <c r="AZ1021" s="48">
        <v>0</v>
      </c>
      <c r="BA1021" s="7"/>
      <c r="BB1021" s="7"/>
      <c r="BC1021" s="7"/>
      <c r="BD1021" s="7"/>
      <c r="BE1021" s="48">
        <v>0</v>
      </c>
      <c r="BF1021" s="48">
        <v>1</v>
      </c>
      <c r="BG1021" s="48">
        <v>100</v>
      </c>
      <c r="BH1021" s="48">
        <v>100</v>
      </c>
      <c r="BI1021" s="7">
        <v>0</v>
      </c>
      <c r="BJ1021" s="7">
        <v>0</v>
      </c>
      <c r="BK1021" s="7">
        <v>0</v>
      </c>
      <c r="BL1021" s="7">
        <v>0</v>
      </c>
      <c r="BM1021" s="7">
        <v>0</v>
      </c>
      <c r="BN1021" s="7">
        <v>0</v>
      </c>
      <c r="BO1021" s="7">
        <v>0</v>
      </c>
      <c r="BP1021" s="7">
        <v>0</v>
      </c>
      <c r="BQ1021" s="7">
        <v>0</v>
      </c>
      <c r="BR1021" s="7">
        <v>0</v>
      </c>
      <c r="BS1021" s="7">
        <v>0</v>
      </c>
      <c r="BT1021" s="7">
        <v>0</v>
      </c>
      <c r="BU1021" s="7">
        <v>0</v>
      </c>
      <c r="BV1021" s="7">
        <v>0</v>
      </c>
      <c r="BW1021" s="7">
        <v>0</v>
      </c>
      <c r="BX1021" s="7">
        <v>0</v>
      </c>
      <c r="BY1021" s="7">
        <v>0</v>
      </c>
      <c r="BZ1021" s="7">
        <v>0</v>
      </c>
      <c r="CA1021" s="7">
        <v>0</v>
      </c>
      <c r="CB1021" s="7">
        <v>0</v>
      </c>
      <c r="CC1021" s="7">
        <v>0</v>
      </c>
      <c r="CD1021" s="7">
        <v>0</v>
      </c>
      <c r="CE1021" s="7">
        <v>0</v>
      </c>
      <c r="CF1021" s="7">
        <v>0</v>
      </c>
      <c r="CG1021" s="7">
        <v>0</v>
      </c>
      <c r="CH1021" s="7">
        <v>0</v>
      </c>
      <c r="CI1021" s="7">
        <v>0</v>
      </c>
      <c r="CJ1021" s="7">
        <v>0</v>
      </c>
      <c r="CK1021" s="7">
        <v>0</v>
      </c>
      <c r="CL1021" s="40">
        <v>0</v>
      </c>
      <c r="CM1021" s="40">
        <v>0</v>
      </c>
      <c r="CN1021" s="40">
        <v>0</v>
      </c>
      <c r="CO1021" s="40">
        <v>0</v>
      </c>
      <c r="CP1021" s="7">
        <v>0</v>
      </c>
      <c r="CQ1021" s="7">
        <v>0</v>
      </c>
      <c r="CR1021" s="7">
        <v>0</v>
      </c>
      <c r="CS1021" s="40">
        <v>0</v>
      </c>
      <c r="CT1021" s="7">
        <v>0</v>
      </c>
      <c r="CU1021" s="7">
        <v>0</v>
      </c>
      <c r="CV1021" s="39"/>
      <c r="CW1021" s="39"/>
      <c r="CX1021" s="39"/>
      <c r="CY1021" s="39"/>
      <c r="CZ1021" s="39"/>
      <c r="DA1021" s="39"/>
      <c r="DB1021" s="39"/>
      <c r="DC1021" s="39"/>
      <c r="DD1021" s="7">
        <v>2</v>
      </c>
      <c r="DE1021" s="7">
        <v>30</v>
      </c>
      <c r="DF1021" s="7">
        <v>60</v>
      </c>
      <c r="DG1021" s="7"/>
      <c r="DH1021" s="7">
        <v>0</v>
      </c>
      <c r="DI1021" s="7">
        <v>6</v>
      </c>
      <c r="DJ1021" s="7">
        <v>9</v>
      </c>
      <c r="DK1021" s="7" t="s">
        <v>242</v>
      </c>
      <c r="DL1021" s="7" t="s">
        <v>242</v>
      </c>
      <c r="DM1021" s="7"/>
      <c r="DN1021" s="7"/>
      <c r="DO1021" s="7"/>
      <c r="DP1021" s="7"/>
      <c r="DQ1021" s="7"/>
      <c r="DR1021" s="7"/>
      <c r="DS1021" s="7"/>
      <c r="DT1021" s="7"/>
      <c r="DU1021" s="7"/>
      <c r="DV1021" s="7"/>
      <c r="DW1021" s="7"/>
      <c r="DX1021" s="7">
        <f t="shared" si="20813"/>
        <v>4010626</v>
      </c>
      <c r="DY1021" s="7"/>
      <c r="DZ1021" s="67">
        <v>0</v>
      </c>
      <c r="EA1021" s="7"/>
      <c r="EB1021" s="40"/>
      <c r="EC1021" s="7"/>
      <c r="ED1021" s="7" t="s">
        <v>242</v>
      </c>
      <c r="EE1021" s="7" t="s">
        <v>242</v>
      </c>
      <c r="EF1021" s="7">
        <v>50</v>
      </c>
      <c r="EI1021" s="73">
        <v>331161</v>
      </c>
      <c r="EJ1021" s="73">
        <v>1</v>
      </c>
      <c r="EK1021" s="73">
        <v>331162</v>
      </c>
      <c r="EL1021" s="73">
        <v>1</v>
      </c>
      <c r="EM1021" s="73">
        <v>331163</v>
      </c>
      <c r="EN1021" s="73">
        <v>1</v>
      </c>
      <c r="EO1021" s="73">
        <v>331164</v>
      </c>
      <c r="EP1021" s="73">
        <v>1</v>
      </c>
      <c r="EQ1021" s="73">
        <v>331165</v>
      </c>
      <c r="ER1021" s="73">
        <v>1</v>
      </c>
      <c r="ES1021" s="73">
        <v>331166</v>
      </c>
      <c r="ET1021" s="73">
        <v>1</v>
      </c>
      <c r="EU1021" s="73">
        <v>331167</v>
      </c>
      <c r="EV1021" s="73">
        <v>1</v>
      </c>
      <c r="EW1021" s="73">
        <v>331168</v>
      </c>
      <c r="EX1021" s="73">
        <v>1</v>
      </c>
      <c r="EY1021" s="73">
        <v>331169</v>
      </c>
      <c r="EZ1021" s="73">
        <v>1</v>
      </c>
      <c r="FA1021" s="73">
        <v>331170</v>
      </c>
      <c r="FB1021" s="73">
        <v>1</v>
      </c>
      <c r="FC1021" s="7">
        <v>40013</v>
      </c>
      <c r="FD1021" s="7">
        <v>1</v>
      </c>
      <c r="FE1021" s="7">
        <v>20100</v>
      </c>
      <c r="FF1021" s="7">
        <v>1</v>
      </c>
      <c r="FG1021" s="7">
        <v>20100</v>
      </c>
      <c r="FH1021" s="7">
        <v>1</v>
      </c>
      <c r="FI1021" s="7"/>
      <c r="FJ1021" s="7"/>
      <c r="FR1021" s="2">
        <v>99999</v>
      </c>
      <c r="FS1021" s="2">
        <f t="shared" si="20803"/>
        <v>1</v>
      </c>
      <c r="FT1021" s="2">
        <f t="shared" ref="FT1021" si="20844">IF(FT33="","",FT33)</f>
        <v>400</v>
      </c>
      <c r="FU1021" s="2"/>
      <c r="FV1021" s="2" t="str">
        <f t="shared" ref="FV1021" si="20845">IF(FV33="","",FV33)</f>
        <v/>
      </c>
      <c r="FW1021" s="2" t="str">
        <f t="shared" ref="FW1021" si="20846">IF(FW33="","",FW33)</f>
        <v/>
      </c>
      <c r="FX1021" s="2" t="str">
        <f t="shared" ref="FX1021" si="20847">IF(FX33="","",FX33)</f>
        <v/>
      </c>
      <c r="FY1021" s="2" t="str">
        <f t="shared" si="20764"/>
        <v/>
      </c>
      <c r="FZ1021" s="77">
        <f t="shared" si="20806"/>
        <v>1</v>
      </c>
      <c r="GA1021" s="2">
        <v>1</v>
      </c>
      <c r="GB1021" s="2"/>
      <c r="GD1021"/>
    </row>
    <row r="1022" s="2" customFormat="1" ht="15" customHeight="1" spans="1:186">
      <c r="A1022" s="95">
        <f t="shared" si="20800"/>
        <v>4020114</v>
      </c>
      <c r="B1022" s="95">
        <v>1288</v>
      </c>
      <c r="C1022" s="95">
        <v>0</v>
      </c>
      <c r="D1022" s="95" t="s">
        <v>319</v>
      </c>
      <c r="E1022" s="95" t="str">
        <f t="shared" si="20801"/>
        <v>20级白装剑（福利专用）</v>
      </c>
      <c r="F1022" s="31" t="s">
        <v>239</v>
      </c>
      <c r="G1022" s="7">
        <v>1</v>
      </c>
      <c r="H1022" s="7" t="s">
        <v>187</v>
      </c>
      <c r="I1022" s="7" t="s">
        <v>187</v>
      </c>
      <c r="J1022" s="35">
        <v>1529</v>
      </c>
      <c r="K1022" s="38">
        <v>401</v>
      </c>
      <c r="L1022" s="39"/>
      <c r="M1022" s="29" t="s">
        <v>193</v>
      </c>
      <c r="N1022" s="7">
        <v>20</v>
      </c>
      <c r="O1022" s="7">
        <v>20</v>
      </c>
      <c r="P1022" s="40">
        <f t="shared" si="20778"/>
        <v>2001</v>
      </c>
      <c r="Q1022" s="7"/>
      <c r="R1022" s="7"/>
      <c r="S1022" s="48">
        <v>0</v>
      </c>
      <c r="T1022" s="47" t="s">
        <v>240</v>
      </c>
      <c r="U1022" s="7" t="s">
        <v>195</v>
      </c>
      <c r="V1022" s="7" t="s">
        <v>194</v>
      </c>
      <c r="W1022" s="7" t="s">
        <v>194</v>
      </c>
      <c r="X1022" s="40">
        <v>0</v>
      </c>
      <c r="Y1022" s="7"/>
      <c r="Z1022" s="7"/>
      <c r="AA1022" s="7"/>
      <c r="AB1022" s="7" t="s">
        <v>195</v>
      </c>
      <c r="AC1022" s="7">
        <v>0</v>
      </c>
      <c r="AD1022" s="7" t="s">
        <v>195</v>
      </c>
      <c r="AE1022" s="7" t="s">
        <v>195</v>
      </c>
      <c r="AF1022" s="7" t="s">
        <v>195</v>
      </c>
      <c r="AG1022" s="7" t="s">
        <v>195</v>
      </c>
      <c r="AH1022" s="40">
        <v>0</v>
      </c>
      <c r="AI1022" s="40">
        <v>0</v>
      </c>
      <c r="AJ1022" s="40">
        <v>1</v>
      </c>
      <c r="AK1022" s="40">
        <v>0</v>
      </c>
      <c r="AL1022" s="40">
        <v>1</v>
      </c>
      <c r="AM1022" s="40">
        <v>0</v>
      </c>
      <c r="AN1022" s="40">
        <v>0</v>
      </c>
      <c r="AO1022" s="40">
        <v>0</v>
      </c>
      <c r="AP1022" s="7" t="s">
        <v>321</v>
      </c>
      <c r="AQ1022" s="7">
        <v>1</v>
      </c>
      <c r="AR1022" s="7">
        <v>161504</v>
      </c>
      <c r="AS1022" s="7" t="s">
        <v>199</v>
      </c>
      <c r="AT1022" s="48">
        <v>3</v>
      </c>
      <c r="AU1022" s="48">
        <v>1</v>
      </c>
      <c r="AV1022" s="48">
        <v>3</v>
      </c>
      <c r="AW1022" s="48">
        <v>500</v>
      </c>
      <c r="AX1022" s="48">
        <v>250</v>
      </c>
      <c r="AY1022" s="48">
        <v>0</v>
      </c>
      <c r="AZ1022" s="48">
        <v>0</v>
      </c>
      <c r="BA1022" s="7"/>
      <c r="BB1022" s="7"/>
      <c r="BC1022" s="7"/>
      <c r="BD1022" s="7"/>
      <c r="BE1022" s="48">
        <v>0</v>
      </c>
      <c r="BF1022" s="48">
        <v>1</v>
      </c>
      <c r="BG1022" s="48">
        <v>150</v>
      </c>
      <c r="BH1022" s="48">
        <v>150</v>
      </c>
      <c r="BI1022" s="7">
        <v>0</v>
      </c>
      <c r="BJ1022" s="7">
        <v>0</v>
      </c>
      <c r="BK1022" s="7">
        <v>0</v>
      </c>
      <c r="BL1022" s="7">
        <v>0</v>
      </c>
      <c r="BM1022" s="7">
        <v>0</v>
      </c>
      <c r="BN1022" s="7">
        <v>0</v>
      </c>
      <c r="BO1022" s="7">
        <v>0</v>
      </c>
      <c r="BP1022" s="7">
        <v>0</v>
      </c>
      <c r="BQ1022" s="7">
        <v>0</v>
      </c>
      <c r="BR1022" s="7">
        <v>0</v>
      </c>
      <c r="BS1022" s="7">
        <v>0</v>
      </c>
      <c r="BT1022" s="7">
        <v>0</v>
      </c>
      <c r="BU1022" s="7">
        <v>0</v>
      </c>
      <c r="BV1022" s="7">
        <v>0</v>
      </c>
      <c r="BW1022" s="7">
        <v>0</v>
      </c>
      <c r="BX1022" s="7">
        <v>0</v>
      </c>
      <c r="BY1022" s="7">
        <v>0</v>
      </c>
      <c r="BZ1022" s="7">
        <v>0</v>
      </c>
      <c r="CA1022" s="7">
        <v>0</v>
      </c>
      <c r="CB1022" s="7">
        <v>0</v>
      </c>
      <c r="CC1022" s="7">
        <v>0</v>
      </c>
      <c r="CD1022" s="7">
        <v>0</v>
      </c>
      <c r="CE1022" s="7">
        <v>0</v>
      </c>
      <c r="CF1022" s="7">
        <v>0</v>
      </c>
      <c r="CG1022" s="7">
        <v>0</v>
      </c>
      <c r="CH1022" s="7">
        <v>0</v>
      </c>
      <c r="CI1022" s="7">
        <v>0</v>
      </c>
      <c r="CJ1022" s="7">
        <v>0</v>
      </c>
      <c r="CK1022" s="7">
        <v>0</v>
      </c>
      <c r="CL1022" s="40">
        <v>0</v>
      </c>
      <c r="CM1022" s="40">
        <v>0</v>
      </c>
      <c r="CN1022" s="40">
        <v>0</v>
      </c>
      <c r="CO1022" s="40">
        <v>0</v>
      </c>
      <c r="CP1022" s="7">
        <v>0</v>
      </c>
      <c r="CQ1022" s="7">
        <v>0</v>
      </c>
      <c r="CR1022" s="7">
        <v>0</v>
      </c>
      <c r="CS1022" s="40">
        <v>0</v>
      </c>
      <c r="CT1022" s="7">
        <v>0</v>
      </c>
      <c r="CU1022" s="7">
        <v>0</v>
      </c>
      <c r="CV1022" s="39"/>
      <c r="CW1022" s="39"/>
      <c r="CX1022" s="39" t="s">
        <v>210</v>
      </c>
      <c r="CY1022" s="39" t="s">
        <v>211</v>
      </c>
      <c r="CZ1022" s="39"/>
      <c r="DA1022" s="39"/>
      <c r="DB1022" s="39" t="s">
        <v>212</v>
      </c>
      <c r="DC1022" s="39" t="s">
        <v>212</v>
      </c>
      <c r="DD1022" s="7">
        <v>2</v>
      </c>
      <c r="DE1022" s="7">
        <v>30</v>
      </c>
      <c r="DF1022" s="7">
        <v>60</v>
      </c>
      <c r="DG1022" s="7"/>
      <c r="DH1022" s="7">
        <v>0</v>
      </c>
      <c r="DI1022" s="7">
        <v>2</v>
      </c>
      <c r="DJ1022" s="7">
        <v>4</v>
      </c>
      <c r="DK1022" s="7">
        <v>7</v>
      </c>
      <c r="DL1022" s="7">
        <v>8</v>
      </c>
      <c r="DM1022" s="7"/>
      <c r="DN1022" s="7"/>
      <c r="DO1022" s="7"/>
      <c r="DP1022" s="7"/>
      <c r="DQ1022" s="7"/>
      <c r="DR1022" s="7"/>
      <c r="DS1022" s="7"/>
      <c r="DT1022" s="7"/>
      <c r="DU1022" s="7"/>
      <c r="DV1022" s="7"/>
      <c r="DW1022" s="7"/>
      <c r="DX1022" s="7">
        <f t="shared" si="20813"/>
        <v>4020114</v>
      </c>
      <c r="DY1022" s="7"/>
      <c r="DZ1022" s="67">
        <v>0</v>
      </c>
      <c r="EA1022" s="7"/>
      <c r="EB1022" s="40"/>
      <c r="EC1022" s="7"/>
      <c r="ED1022" s="7" t="s">
        <v>242</v>
      </c>
      <c r="EE1022" s="7" t="s">
        <v>242</v>
      </c>
      <c r="EF1022" s="7">
        <v>50</v>
      </c>
      <c r="EI1022" s="73">
        <v>331102</v>
      </c>
      <c r="EJ1022" s="73">
        <v>1</v>
      </c>
      <c r="EK1022" s="73">
        <v>331103</v>
      </c>
      <c r="EL1022" s="73">
        <v>1</v>
      </c>
      <c r="EM1022" s="73">
        <v>331104</v>
      </c>
      <c r="EN1022" s="73">
        <v>1</v>
      </c>
      <c r="EO1022" s="73">
        <v>331105</v>
      </c>
      <c r="EP1022" s="73">
        <v>1</v>
      </c>
      <c r="EQ1022" s="73">
        <v>331106</v>
      </c>
      <c r="ER1022" s="73">
        <v>1</v>
      </c>
      <c r="ES1022" s="73">
        <v>331107</v>
      </c>
      <c r="ET1022" s="73">
        <v>1</v>
      </c>
      <c r="EU1022" s="73">
        <v>331108</v>
      </c>
      <c r="EV1022" s="73">
        <v>1</v>
      </c>
      <c r="EW1022" s="73">
        <v>331109</v>
      </c>
      <c r="EX1022" s="73">
        <v>1</v>
      </c>
      <c r="EY1022" s="73">
        <v>331110</v>
      </c>
      <c r="EZ1022" s="2">
        <v>1</v>
      </c>
      <c r="FB1022" s="73">
        <v>1</v>
      </c>
      <c r="FC1022" s="7">
        <v>40013</v>
      </c>
      <c r="FD1022" s="7">
        <v>1</v>
      </c>
      <c r="FE1022" s="7">
        <v>20100</v>
      </c>
      <c r="FF1022" s="7">
        <v>1</v>
      </c>
      <c r="FG1022" s="7">
        <v>20100</v>
      </c>
      <c r="FH1022" s="7">
        <v>1</v>
      </c>
      <c r="FI1022" s="7"/>
      <c r="FJ1022" s="7"/>
      <c r="FR1022" s="2">
        <v>99999</v>
      </c>
      <c r="FS1022" s="2">
        <f t="shared" si="20803"/>
        <v>1</v>
      </c>
      <c r="FT1022" s="2">
        <f t="shared" ref="FT1022" si="20848">IF(FT34="","",FT34)</f>
        <v>600</v>
      </c>
      <c r="FV1022" s="2" t="str">
        <f t="shared" ref="FV1022" si="20849">IF(FV34="","",FV34)</f>
        <v/>
      </c>
      <c r="FW1022" s="2" t="str">
        <f t="shared" ref="FW1022" si="20850">IF(FW34="","",FW34)</f>
        <v/>
      </c>
      <c r="FX1022" s="2" t="str">
        <f t="shared" ref="FX1022" si="20851">IF(FX34="","",FX34)</f>
        <v/>
      </c>
      <c r="FY1022" s="2" t="str">
        <f t="shared" si="20764"/>
        <v/>
      </c>
      <c r="FZ1022" s="77">
        <f t="shared" si="20806"/>
        <v>1</v>
      </c>
      <c r="GA1022" s="2">
        <v>1</v>
      </c>
      <c r="GD1022"/>
    </row>
    <row r="1023" s="2" customFormat="1" ht="15" customHeight="1" spans="1:186">
      <c r="A1023" s="95">
        <f t="shared" si="20800"/>
        <v>4020115</v>
      </c>
      <c r="B1023" s="95">
        <v>4360</v>
      </c>
      <c r="C1023" s="95">
        <v>0</v>
      </c>
      <c r="D1023" s="95" t="s">
        <v>322</v>
      </c>
      <c r="E1023" s="95" t="str">
        <f t="shared" si="20801"/>
        <v>20级白装锤（福利专用）</v>
      </c>
      <c r="F1023" s="31" t="s">
        <v>239</v>
      </c>
      <c r="G1023" s="7">
        <v>1</v>
      </c>
      <c r="H1023" s="7" t="s">
        <v>187</v>
      </c>
      <c r="I1023" s="7" t="s">
        <v>187</v>
      </c>
      <c r="J1023" s="35">
        <v>1519</v>
      </c>
      <c r="K1023" s="38">
        <v>201</v>
      </c>
      <c r="L1023" s="39"/>
      <c r="M1023" s="29" t="s">
        <v>193</v>
      </c>
      <c r="N1023" s="7">
        <v>20</v>
      </c>
      <c r="O1023" s="7">
        <v>20</v>
      </c>
      <c r="P1023" s="40">
        <f t="shared" si="20778"/>
        <v>2001</v>
      </c>
      <c r="Q1023" s="7"/>
      <c r="R1023" s="7"/>
      <c r="S1023" s="48">
        <v>0</v>
      </c>
      <c r="T1023" s="47" t="s">
        <v>245</v>
      </c>
      <c r="U1023" s="7" t="s">
        <v>195</v>
      </c>
      <c r="V1023" s="7" t="s">
        <v>194</v>
      </c>
      <c r="W1023" s="7" t="s">
        <v>194</v>
      </c>
      <c r="X1023" s="40">
        <v>0</v>
      </c>
      <c r="Y1023" s="7"/>
      <c r="Z1023" s="7"/>
      <c r="AA1023" s="7"/>
      <c r="AB1023" s="7" t="s">
        <v>195</v>
      </c>
      <c r="AC1023" s="7">
        <v>0</v>
      </c>
      <c r="AD1023" s="7" t="s">
        <v>195</v>
      </c>
      <c r="AE1023" s="7" t="s">
        <v>195</v>
      </c>
      <c r="AF1023" s="7" t="s">
        <v>195</v>
      </c>
      <c r="AG1023" s="7" t="s">
        <v>195</v>
      </c>
      <c r="AH1023" s="40">
        <v>0</v>
      </c>
      <c r="AI1023" s="40">
        <v>0</v>
      </c>
      <c r="AJ1023" s="40">
        <v>1</v>
      </c>
      <c r="AK1023" s="40">
        <v>0</v>
      </c>
      <c r="AL1023" s="40">
        <v>1</v>
      </c>
      <c r="AM1023" s="40">
        <v>0</v>
      </c>
      <c r="AN1023" s="40">
        <v>0</v>
      </c>
      <c r="AO1023" s="40">
        <v>0</v>
      </c>
      <c r="AP1023" s="7" t="s">
        <v>324</v>
      </c>
      <c r="AQ1023" s="7">
        <v>1</v>
      </c>
      <c r="AR1023" s="7">
        <v>161504</v>
      </c>
      <c r="AS1023" s="7" t="s">
        <v>199</v>
      </c>
      <c r="AT1023" s="48">
        <v>3</v>
      </c>
      <c r="AU1023" s="48">
        <v>1</v>
      </c>
      <c r="AV1023" s="48">
        <v>3</v>
      </c>
      <c r="AW1023" s="48">
        <v>500</v>
      </c>
      <c r="AX1023" s="48">
        <v>250</v>
      </c>
      <c r="AY1023" s="48">
        <v>0</v>
      </c>
      <c r="AZ1023" s="48">
        <v>0</v>
      </c>
      <c r="BA1023" s="7"/>
      <c r="BB1023" s="7"/>
      <c r="BC1023" s="7"/>
      <c r="BD1023" s="7"/>
      <c r="BE1023" s="48">
        <v>0</v>
      </c>
      <c r="BF1023" s="48">
        <v>1</v>
      </c>
      <c r="BG1023" s="48">
        <v>150</v>
      </c>
      <c r="BH1023" s="48">
        <v>150</v>
      </c>
      <c r="BI1023" s="7">
        <v>0</v>
      </c>
      <c r="BJ1023" s="7">
        <v>0</v>
      </c>
      <c r="BK1023" s="7">
        <v>0</v>
      </c>
      <c r="BL1023" s="7">
        <v>0</v>
      </c>
      <c r="BM1023" s="7">
        <v>0</v>
      </c>
      <c r="BN1023" s="7">
        <v>0</v>
      </c>
      <c r="BO1023" s="7">
        <v>0</v>
      </c>
      <c r="BP1023" s="7">
        <v>0</v>
      </c>
      <c r="BQ1023" s="7">
        <v>0</v>
      </c>
      <c r="BR1023" s="7">
        <v>0</v>
      </c>
      <c r="BS1023" s="7">
        <v>0</v>
      </c>
      <c r="BT1023" s="7">
        <v>0</v>
      </c>
      <c r="BU1023" s="7">
        <v>0</v>
      </c>
      <c r="BV1023" s="7">
        <v>0</v>
      </c>
      <c r="BW1023" s="7">
        <v>0</v>
      </c>
      <c r="BX1023" s="7">
        <v>0</v>
      </c>
      <c r="BY1023" s="7">
        <v>0</v>
      </c>
      <c r="BZ1023" s="7">
        <v>0</v>
      </c>
      <c r="CA1023" s="7">
        <v>0</v>
      </c>
      <c r="CB1023" s="7">
        <v>0</v>
      </c>
      <c r="CC1023" s="7">
        <v>0</v>
      </c>
      <c r="CD1023" s="7">
        <v>0</v>
      </c>
      <c r="CE1023" s="7">
        <v>0</v>
      </c>
      <c r="CF1023" s="7">
        <v>0</v>
      </c>
      <c r="CG1023" s="7">
        <v>0</v>
      </c>
      <c r="CH1023" s="7">
        <v>0</v>
      </c>
      <c r="CI1023" s="7">
        <v>0</v>
      </c>
      <c r="CJ1023" s="7">
        <v>0</v>
      </c>
      <c r="CK1023" s="7">
        <v>0</v>
      </c>
      <c r="CL1023" s="40">
        <v>0</v>
      </c>
      <c r="CM1023" s="40">
        <v>0</v>
      </c>
      <c r="CN1023" s="40">
        <v>0</v>
      </c>
      <c r="CO1023" s="40">
        <v>0</v>
      </c>
      <c r="CP1023" s="7">
        <v>0</v>
      </c>
      <c r="CQ1023" s="7">
        <v>0</v>
      </c>
      <c r="CR1023" s="7">
        <v>0</v>
      </c>
      <c r="CS1023" s="40">
        <v>0</v>
      </c>
      <c r="CT1023" s="7">
        <v>0</v>
      </c>
      <c r="CU1023" s="7">
        <v>0</v>
      </c>
      <c r="CV1023" s="39"/>
      <c r="CW1023" s="39"/>
      <c r="CX1023" s="39" t="s">
        <v>210</v>
      </c>
      <c r="CY1023" s="39" t="s">
        <v>211</v>
      </c>
      <c r="CZ1023" s="39"/>
      <c r="DA1023" s="39"/>
      <c r="DB1023" s="39" t="s">
        <v>212</v>
      </c>
      <c r="DC1023" s="39" t="s">
        <v>212</v>
      </c>
      <c r="DD1023" s="7">
        <v>2</v>
      </c>
      <c r="DE1023" s="7">
        <v>30</v>
      </c>
      <c r="DF1023" s="7">
        <v>60</v>
      </c>
      <c r="DG1023" s="7"/>
      <c r="DH1023" s="7">
        <v>0</v>
      </c>
      <c r="DI1023" s="7">
        <v>2</v>
      </c>
      <c r="DJ1023" s="7">
        <v>4</v>
      </c>
      <c r="DK1023" s="7">
        <v>7</v>
      </c>
      <c r="DL1023" s="7">
        <v>8</v>
      </c>
      <c r="DM1023" s="7"/>
      <c r="DN1023" s="7"/>
      <c r="DO1023" s="7"/>
      <c r="DP1023" s="7"/>
      <c r="DQ1023" s="7"/>
      <c r="DR1023" s="7"/>
      <c r="DS1023" s="7"/>
      <c r="DT1023" s="7"/>
      <c r="DU1023" s="7"/>
      <c r="DV1023" s="7"/>
      <c r="DW1023" s="7"/>
      <c r="DX1023" s="7">
        <f t="shared" si="20813"/>
        <v>4020115</v>
      </c>
      <c r="DY1023" s="7"/>
      <c r="DZ1023" s="67">
        <v>0</v>
      </c>
      <c r="EA1023" s="7"/>
      <c r="EB1023" s="40"/>
      <c r="EC1023" s="7"/>
      <c r="ED1023" s="7" t="s">
        <v>242</v>
      </c>
      <c r="EE1023" s="7" t="s">
        <v>242</v>
      </c>
      <c r="EF1023" s="7">
        <v>50</v>
      </c>
      <c r="EI1023" s="73">
        <v>331102</v>
      </c>
      <c r="EJ1023" s="73">
        <v>1</v>
      </c>
      <c r="EK1023" s="73">
        <v>331103</v>
      </c>
      <c r="EL1023" s="73">
        <v>1</v>
      </c>
      <c r="EM1023" s="73">
        <v>331104</v>
      </c>
      <c r="EN1023" s="73">
        <v>1</v>
      </c>
      <c r="EO1023" s="73">
        <v>331105</v>
      </c>
      <c r="EP1023" s="73">
        <v>1</v>
      </c>
      <c r="EQ1023" s="73">
        <v>331106</v>
      </c>
      <c r="ER1023" s="73">
        <v>1</v>
      </c>
      <c r="ES1023" s="73">
        <v>331107</v>
      </c>
      <c r="ET1023" s="73">
        <v>1</v>
      </c>
      <c r="EU1023" s="73">
        <v>331108</v>
      </c>
      <c r="EV1023" s="73">
        <v>1</v>
      </c>
      <c r="EW1023" s="73">
        <v>331109</v>
      </c>
      <c r="EX1023" s="73">
        <v>1</v>
      </c>
      <c r="EY1023" s="73">
        <v>331110</v>
      </c>
      <c r="EZ1023" s="2">
        <v>1</v>
      </c>
      <c r="FB1023" s="73">
        <v>1</v>
      </c>
      <c r="FC1023" s="7">
        <v>40013</v>
      </c>
      <c r="FD1023" s="7">
        <v>1</v>
      </c>
      <c r="FE1023" s="7">
        <v>20100</v>
      </c>
      <c r="FF1023" s="7">
        <v>1</v>
      </c>
      <c r="FG1023" s="7">
        <v>20100</v>
      </c>
      <c r="FH1023" s="7">
        <v>1</v>
      </c>
      <c r="FI1023" s="7"/>
      <c r="FJ1023" s="7"/>
      <c r="FR1023" s="2">
        <v>99999</v>
      </c>
      <c r="FS1023" s="2">
        <f t="shared" si="20803"/>
        <v>1</v>
      </c>
      <c r="FT1023" s="2">
        <f t="shared" ref="FT1023" si="20852">IF(FT35="","",FT35)</f>
        <v>600</v>
      </c>
      <c r="FV1023" s="2" t="str">
        <f t="shared" ref="FV1023" si="20853">IF(FV35="","",FV35)</f>
        <v/>
      </c>
      <c r="FW1023" s="2" t="str">
        <f t="shared" ref="FW1023" si="20854">IF(FW35="","",FW35)</f>
        <v/>
      </c>
      <c r="FX1023" s="2" t="str">
        <f t="shared" ref="FX1023" si="20855">IF(FX35="","",FX35)</f>
        <v/>
      </c>
      <c r="FY1023" s="2" t="str">
        <f t="shared" si="20764"/>
        <v/>
      </c>
      <c r="FZ1023" s="77">
        <f t="shared" si="20806"/>
        <v>1</v>
      </c>
      <c r="GA1023" s="2">
        <v>1</v>
      </c>
      <c r="GD1023"/>
    </row>
    <row r="1024" s="2" customFormat="1" ht="15" customHeight="1" spans="1:186">
      <c r="A1024" s="95">
        <f t="shared" si="20800"/>
        <v>4020116</v>
      </c>
      <c r="B1024" s="95">
        <v>1800</v>
      </c>
      <c r="C1024" s="95">
        <v>0</v>
      </c>
      <c r="D1024" s="95" t="s">
        <v>325</v>
      </c>
      <c r="E1024" s="95" t="str">
        <f t="shared" si="20801"/>
        <v>20级白装匕首（福利专用）</v>
      </c>
      <c r="F1024" s="31" t="s">
        <v>239</v>
      </c>
      <c r="G1024" s="7">
        <v>1</v>
      </c>
      <c r="H1024" s="7" t="s">
        <v>187</v>
      </c>
      <c r="I1024" s="7" t="s">
        <v>187</v>
      </c>
      <c r="J1024" s="35">
        <v>1509</v>
      </c>
      <c r="K1024" s="41">
        <v>301</v>
      </c>
      <c r="L1024" s="39"/>
      <c r="M1024" s="29" t="s">
        <v>193</v>
      </c>
      <c r="N1024" s="7">
        <v>20</v>
      </c>
      <c r="O1024" s="7">
        <v>20</v>
      </c>
      <c r="P1024" s="40">
        <f t="shared" si="20778"/>
        <v>2001</v>
      </c>
      <c r="Q1024" s="7"/>
      <c r="R1024" s="7"/>
      <c r="S1024" s="48">
        <v>0</v>
      </c>
      <c r="T1024" s="47" t="s">
        <v>249</v>
      </c>
      <c r="U1024" s="7" t="s">
        <v>195</v>
      </c>
      <c r="V1024" s="7" t="s">
        <v>194</v>
      </c>
      <c r="W1024" s="7" t="s">
        <v>194</v>
      </c>
      <c r="X1024" s="40">
        <v>0</v>
      </c>
      <c r="Y1024" s="7"/>
      <c r="Z1024" s="7"/>
      <c r="AA1024" s="7"/>
      <c r="AB1024" s="7" t="s">
        <v>195</v>
      </c>
      <c r="AC1024" s="7">
        <v>0</v>
      </c>
      <c r="AD1024" s="7" t="s">
        <v>195</v>
      </c>
      <c r="AE1024" s="7" t="s">
        <v>195</v>
      </c>
      <c r="AF1024" s="7" t="s">
        <v>195</v>
      </c>
      <c r="AG1024" s="7" t="s">
        <v>195</v>
      </c>
      <c r="AH1024" s="40">
        <v>0</v>
      </c>
      <c r="AI1024" s="40">
        <v>0</v>
      </c>
      <c r="AJ1024" s="40">
        <v>1</v>
      </c>
      <c r="AK1024" s="40">
        <v>0</v>
      </c>
      <c r="AL1024" s="40">
        <v>1</v>
      </c>
      <c r="AM1024" s="40">
        <v>0</v>
      </c>
      <c r="AN1024" s="40">
        <v>0</v>
      </c>
      <c r="AO1024" s="40">
        <v>0</v>
      </c>
      <c r="AP1024" s="7" t="s">
        <v>327</v>
      </c>
      <c r="AQ1024" s="7">
        <v>1</v>
      </c>
      <c r="AR1024" s="7">
        <v>161504</v>
      </c>
      <c r="AS1024" s="7" t="s">
        <v>199</v>
      </c>
      <c r="AT1024" s="48">
        <v>3</v>
      </c>
      <c r="AU1024" s="48">
        <v>1</v>
      </c>
      <c r="AV1024" s="48">
        <v>3</v>
      </c>
      <c r="AW1024" s="48">
        <v>500</v>
      </c>
      <c r="AX1024" s="48">
        <v>250</v>
      </c>
      <c r="AY1024" s="48">
        <v>0</v>
      </c>
      <c r="AZ1024" s="48">
        <v>0</v>
      </c>
      <c r="BA1024" s="7"/>
      <c r="BB1024" s="7"/>
      <c r="BC1024" s="7"/>
      <c r="BD1024" s="7"/>
      <c r="BE1024" s="48">
        <v>0</v>
      </c>
      <c r="BF1024" s="48">
        <v>1</v>
      </c>
      <c r="BG1024" s="48">
        <v>150</v>
      </c>
      <c r="BH1024" s="48">
        <v>150</v>
      </c>
      <c r="BI1024" s="7">
        <v>0</v>
      </c>
      <c r="BJ1024" s="7">
        <v>0</v>
      </c>
      <c r="BK1024" s="7">
        <v>0</v>
      </c>
      <c r="BL1024" s="7">
        <v>0</v>
      </c>
      <c r="BM1024" s="7">
        <v>0</v>
      </c>
      <c r="BN1024" s="7">
        <v>0</v>
      </c>
      <c r="BO1024" s="7">
        <v>0</v>
      </c>
      <c r="BP1024" s="7">
        <v>0</v>
      </c>
      <c r="BQ1024" s="7">
        <v>0</v>
      </c>
      <c r="BR1024" s="7">
        <v>0</v>
      </c>
      <c r="BS1024" s="7">
        <v>0</v>
      </c>
      <c r="BT1024" s="7">
        <v>0</v>
      </c>
      <c r="BU1024" s="7">
        <v>0</v>
      </c>
      <c r="BV1024" s="7">
        <v>0</v>
      </c>
      <c r="BW1024" s="7">
        <v>0</v>
      </c>
      <c r="BX1024" s="7">
        <v>0</v>
      </c>
      <c r="BY1024" s="7">
        <v>0</v>
      </c>
      <c r="BZ1024" s="7">
        <v>0</v>
      </c>
      <c r="CA1024" s="7">
        <v>0</v>
      </c>
      <c r="CB1024" s="7">
        <v>0</v>
      </c>
      <c r="CC1024" s="7">
        <v>0</v>
      </c>
      <c r="CD1024" s="7">
        <v>0</v>
      </c>
      <c r="CE1024" s="7">
        <v>0</v>
      </c>
      <c r="CF1024" s="7">
        <v>0</v>
      </c>
      <c r="CG1024" s="7">
        <v>0</v>
      </c>
      <c r="CH1024" s="7">
        <v>0</v>
      </c>
      <c r="CI1024" s="7">
        <v>0</v>
      </c>
      <c r="CJ1024" s="7">
        <v>0</v>
      </c>
      <c r="CK1024" s="7">
        <v>0</v>
      </c>
      <c r="CL1024" s="40">
        <v>0</v>
      </c>
      <c r="CM1024" s="40">
        <v>0</v>
      </c>
      <c r="CN1024" s="40">
        <v>0</v>
      </c>
      <c r="CO1024" s="40">
        <v>0</v>
      </c>
      <c r="CP1024" s="7">
        <v>0</v>
      </c>
      <c r="CQ1024" s="7">
        <v>0</v>
      </c>
      <c r="CR1024" s="7">
        <v>0</v>
      </c>
      <c r="CS1024" s="40">
        <v>0</v>
      </c>
      <c r="CT1024" s="7">
        <v>0</v>
      </c>
      <c r="CU1024" s="7">
        <v>0</v>
      </c>
      <c r="CV1024" s="39"/>
      <c r="CW1024" s="39"/>
      <c r="CX1024" s="39" t="s">
        <v>210</v>
      </c>
      <c r="CY1024" s="39" t="s">
        <v>211</v>
      </c>
      <c r="CZ1024" s="39"/>
      <c r="DA1024" s="39"/>
      <c r="DB1024" s="39" t="s">
        <v>212</v>
      </c>
      <c r="DC1024" s="39" t="s">
        <v>212</v>
      </c>
      <c r="DD1024" s="7">
        <v>2</v>
      </c>
      <c r="DE1024" s="7">
        <v>30</v>
      </c>
      <c r="DF1024" s="7">
        <v>60</v>
      </c>
      <c r="DG1024" s="7"/>
      <c r="DH1024" s="7">
        <v>0</v>
      </c>
      <c r="DI1024" s="7">
        <v>2</v>
      </c>
      <c r="DJ1024" s="7">
        <v>4</v>
      </c>
      <c r="DK1024" s="7">
        <v>7</v>
      </c>
      <c r="DL1024" s="7">
        <v>8</v>
      </c>
      <c r="DM1024" s="7"/>
      <c r="DN1024" s="7"/>
      <c r="DO1024" s="7"/>
      <c r="DP1024" s="7"/>
      <c r="DQ1024" s="7"/>
      <c r="DR1024" s="7"/>
      <c r="DS1024" s="7"/>
      <c r="DT1024" s="7"/>
      <c r="DU1024" s="7"/>
      <c r="DV1024" s="7"/>
      <c r="DW1024" s="7"/>
      <c r="DX1024" s="7">
        <f t="shared" si="20813"/>
        <v>4020116</v>
      </c>
      <c r="DY1024" s="7"/>
      <c r="DZ1024" s="67">
        <v>0</v>
      </c>
      <c r="EA1024" s="7"/>
      <c r="EB1024" s="40"/>
      <c r="EC1024" s="7"/>
      <c r="ED1024" s="7" t="s">
        <v>242</v>
      </c>
      <c r="EE1024" s="7" t="s">
        <v>242</v>
      </c>
      <c r="EF1024" s="7">
        <v>50</v>
      </c>
      <c r="EI1024" s="73">
        <v>331102</v>
      </c>
      <c r="EJ1024" s="73">
        <v>1</v>
      </c>
      <c r="EK1024" s="73">
        <v>331103</v>
      </c>
      <c r="EL1024" s="73">
        <v>1</v>
      </c>
      <c r="EM1024" s="73">
        <v>331104</v>
      </c>
      <c r="EN1024" s="73">
        <v>1</v>
      </c>
      <c r="EO1024" s="73">
        <v>331105</v>
      </c>
      <c r="EP1024" s="73">
        <v>1</v>
      </c>
      <c r="EQ1024" s="73">
        <v>331106</v>
      </c>
      <c r="ER1024" s="73">
        <v>1</v>
      </c>
      <c r="ES1024" s="73">
        <v>331107</v>
      </c>
      <c r="ET1024" s="73">
        <v>1</v>
      </c>
      <c r="EU1024" s="73">
        <v>331108</v>
      </c>
      <c r="EV1024" s="73">
        <v>1</v>
      </c>
      <c r="EW1024" s="73">
        <v>331109</v>
      </c>
      <c r="EX1024" s="73">
        <v>1</v>
      </c>
      <c r="EY1024" s="73">
        <v>331110</v>
      </c>
      <c r="EZ1024" s="2">
        <v>1</v>
      </c>
      <c r="FB1024" s="73">
        <v>1</v>
      </c>
      <c r="FC1024" s="7">
        <v>40013</v>
      </c>
      <c r="FD1024" s="7">
        <v>1</v>
      </c>
      <c r="FE1024" s="7">
        <v>20100</v>
      </c>
      <c r="FF1024" s="7">
        <v>1</v>
      </c>
      <c r="FG1024" s="7">
        <v>20100</v>
      </c>
      <c r="FH1024" s="7">
        <v>1</v>
      </c>
      <c r="FI1024" s="7"/>
      <c r="FJ1024" s="7"/>
      <c r="FR1024" s="2">
        <v>99999</v>
      </c>
      <c r="FS1024" s="2">
        <f t="shared" si="20803"/>
        <v>1</v>
      </c>
      <c r="FT1024" s="2">
        <f t="shared" ref="FT1024" si="20856">IF(FT36="","",FT36)</f>
        <v>600</v>
      </c>
      <c r="FV1024" s="2" t="str">
        <f t="shared" ref="FV1024" si="20857">IF(FV36="","",FV36)</f>
        <v/>
      </c>
      <c r="FW1024" s="2" t="str">
        <f t="shared" ref="FW1024" si="20858">IF(FW36="","",FW36)</f>
        <v/>
      </c>
      <c r="FX1024" s="2" t="str">
        <f t="shared" ref="FX1024:FX1035" si="20859">IF(FX36="","",FX36)</f>
        <v/>
      </c>
      <c r="FY1024" s="2" t="str">
        <f t="shared" si="20764"/>
        <v/>
      </c>
      <c r="FZ1024" s="77">
        <f t="shared" si="20806"/>
        <v>1</v>
      </c>
      <c r="GA1024" s="2">
        <v>1</v>
      </c>
      <c r="GD1024"/>
    </row>
    <row r="1025" s="2" customFormat="1" ht="15" customHeight="1" spans="1:186">
      <c r="A1025" s="95">
        <f t="shared" si="20800"/>
        <v>4020117</v>
      </c>
      <c r="B1025" s="95">
        <v>3080</v>
      </c>
      <c r="C1025" s="95">
        <v>0</v>
      </c>
      <c r="D1025" s="95" t="s">
        <v>328</v>
      </c>
      <c r="E1025" s="95" t="str">
        <f t="shared" si="20801"/>
        <v>20级白装爪（福利专用）</v>
      </c>
      <c r="F1025" s="31" t="s">
        <v>239</v>
      </c>
      <c r="G1025" s="7">
        <v>1</v>
      </c>
      <c r="H1025" s="7" t="s">
        <v>187</v>
      </c>
      <c r="I1025" s="7" t="s">
        <v>187</v>
      </c>
      <c r="J1025" s="35">
        <v>1549</v>
      </c>
      <c r="K1025" s="38">
        <v>101</v>
      </c>
      <c r="L1025" s="39"/>
      <c r="M1025" s="29" t="s">
        <v>193</v>
      </c>
      <c r="N1025" s="7">
        <v>20</v>
      </c>
      <c r="O1025" s="7">
        <v>20</v>
      </c>
      <c r="P1025" s="40">
        <f t="shared" si="20778"/>
        <v>2001</v>
      </c>
      <c r="Q1025" s="7"/>
      <c r="R1025" s="7"/>
      <c r="S1025" s="48">
        <v>0</v>
      </c>
      <c r="T1025" s="47" t="s">
        <v>253</v>
      </c>
      <c r="U1025" s="7" t="s">
        <v>195</v>
      </c>
      <c r="V1025" s="7" t="s">
        <v>194</v>
      </c>
      <c r="W1025" s="7" t="s">
        <v>194</v>
      </c>
      <c r="X1025" s="40">
        <v>0</v>
      </c>
      <c r="Y1025" s="7"/>
      <c r="Z1025" s="7"/>
      <c r="AA1025" s="7"/>
      <c r="AB1025" s="7" t="s">
        <v>195</v>
      </c>
      <c r="AC1025" s="7">
        <v>0</v>
      </c>
      <c r="AD1025" s="7" t="s">
        <v>195</v>
      </c>
      <c r="AE1025" s="7" t="s">
        <v>195</v>
      </c>
      <c r="AF1025" s="7" t="s">
        <v>195</v>
      </c>
      <c r="AG1025" s="7" t="s">
        <v>195</v>
      </c>
      <c r="AH1025" s="40">
        <v>0</v>
      </c>
      <c r="AI1025" s="40">
        <v>0</v>
      </c>
      <c r="AJ1025" s="40">
        <v>1</v>
      </c>
      <c r="AK1025" s="40">
        <v>0</v>
      </c>
      <c r="AL1025" s="40">
        <v>1</v>
      </c>
      <c r="AM1025" s="40">
        <v>0</v>
      </c>
      <c r="AN1025" s="40">
        <v>0</v>
      </c>
      <c r="AO1025" s="40">
        <v>0</v>
      </c>
      <c r="AP1025" s="7" t="s">
        <v>330</v>
      </c>
      <c r="AQ1025" s="7">
        <v>1</v>
      </c>
      <c r="AR1025" s="7">
        <v>161504</v>
      </c>
      <c r="AS1025" s="7" t="s">
        <v>199</v>
      </c>
      <c r="AT1025" s="48">
        <v>3</v>
      </c>
      <c r="AU1025" s="48">
        <v>1</v>
      </c>
      <c r="AV1025" s="48">
        <v>3</v>
      </c>
      <c r="AW1025" s="48">
        <v>500</v>
      </c>
      <c r="AX1025" s="48">
        <v>250</v>
      </c>
      <c r="AY1025" s="48">
        <v>0</v>
      </c>
      <c r="AZ1025" s="48">
        <v>0</v>
      </c>
      <c r="BA1025" s="7"/>
      <c r="BB1025" s="7"/>
      <c r="BC1025" s="7"/>
      <c r="BD1025" s="7"/>
      <c r="BE1025" s="48">
        <v>0</v>
      </c>
      <c r="BF1025" s="48">
        <v>1</v>
      </c>
      <c r="BG1025" s="48">
        <v>150</v>
      </c>
      <c r="BH1025" s="48">
        <v>150</v>
      </c>
      <c r="BI1025" s="7">
        <v>0</v>
      </c>
      <c r="BJ1025" s="7">
        <v>0</v>
      </c>
      <c r="BK1025" s="7">
        <v>0</v>
      </c>
      <c r="BL1025" s="7">
        <v>0</v>
      </c>
      <c r="BM1025" s="7">
        <v>0</v>
      </c>
      <c r="BN1025" s="7">
        <v>0</v>
      </c>
      <c r="BO1025" s="7">
        <v>0</v>
      </c>
      <c r="BP1025" s="7">
        <v>0</v>
      </c>
      <c r="BQ1025" s="7">
        <v>0</v>
      </c>
      <c r="BR1025" s="7">
        <v>0</v>
      </c>
      <c r="BS1025" s="7">
        <v>0</v>
      </c>
      <c r="BT1025" s="7">
        <v>0</v>
      </c>
      <c r="BU1025" s="7">
        <v>0</v>
      </c>
      <c r="BV1025" s="7">
        <v>0</v>
      </c>
      <c r="BW1025" s="7">
        <v>0</v>
      </c>
      <c r="BX1025" s="7">
        <v>0</v>
      </c>
      <c r="BY1025" s="7">
        <v>0</v>
      </c>
      <c r="BZ1025" s="7">
        <v>0</v>
      </c>
      <c r="CA1025" s="7">
        <v>0</v>
      </c>
      <c r="CB1025" s="7">
        <v>0</v>
      </c>
      <c r="CC1025" s="7">
        <v>0</v>
      </c>
      <c r="CD1025" s="7">
        <v>0</v>
      </c>
      <c r="CE1025" s="7">
        <v>0</v>
      </c>
      <c r="CF1025" s="7">
        <v>0</v>
      </c>
      <c r="CG1025" s="7">
        <v>0</v>
      </c>
      <c r="CH1025" s="7">
        <v>0</v>
      </c>
      <c r="CI1025" s="7">
        <v>0</v>
      </c>
      <c r="CJ1025" s="7">
        <v>0</v>
      </c>
      <c r="CK1025" s="7">
        <v>0</v>
      </c>
      <c r="CL1025" s="40">
        <v>0</v>
      </c>
      <c r="CM1025" s="40">
        <v>0</v>
      </c>
      <c r="CN1025" s="40">
        <v>0</v>
      </c>
      <c r="CO1025" s="40">
        <v>0</v>
      </c>
      <c r="CP1025" s="7">
        <v>0</v>
      </c>
      <c r="CQ1025" s="7">
        <v>0</v>
      </c>
      <c r="CR1025" s="7">
        <v>0</v>
      </c>
      <c r="CS1025" s="40">
        <v>0</v>
      </c>
      <c r="CT1025" s="7">
        <v>0</v>
      </c>
      <c r="CU1025" s="7">
        <v>0</v>
      </c>
      <c r="CV1025" s="39"/>
      <c r="CW1025" s="39"/>
      <c r="CX1025" s="39" t="s">
        <v>210</v>
      </c>
      <c r="CY1025" s="39" t="s">
        <v>211</v>
      </c>
      <c r="CZ1025" s="39"/>
      <c r="DA1025" s="39"/>
      <c r="DB1025" s="39" t="s">
        <v>212</v>
      </c>
      <c r="DC1025" s="39" t="s">
        <v>212</v>
      </c>
      <c r="DD1025" s="7">
        <v>2</v>
      </c>
      <c r="DE1025" s="7">
        <v>30</v>
      </c>
      <c r="DF1025" s="7">
        <v>60</v>
      </c>
      <c r="DG1025" s="7"/>
      <c r="DH1025" s="7">
        <v>0</v>
      </c>
      <c r="DI1025" s="7">
        <v>2</v>
      </c>
      <c r="DJ1025" s="7">
        <v>4</v>
      </c>
      <c r="DK1025" s="7">
        <v>7</v>
      </c>
      <c r="DL1025" s="7">
        <v>8</v>
      </c>
      <c r="DM1025" s="7"/>
      <c r="DN1025" s="7"/>
      <c r="DO1025" s="7"/>
      <c r="DP1025" s="7"/>
      <c r="DQ1025" s="7"/>
      <c r="DR1025" s="7"/>
      <c r="DS1025" s="7"/>
      <c r="DT1025" s="7"/>
      <c r="DU1025" s="7"/>
      <c r="DV1025" s="7"/>
      <c r="DW1025" s="7"/>
      <c r="DX1025" s="7">
        <f t="shared" si="20813"/>
        <v>4020117</v>
      </c>
      <c r="DY1025" s="7"/>
      <c r="DZ1025" s="67">
        <v>0</v>
      </c>
      <c r="EA1025" s="7"/>
      <c r="EB1025" s="40"/>
      <c r="EC1025" s="7"/>
      <c r="ED1025" s="7" t="s">
        <v>242</v>
      </c>
      <c r="EE1025" s="7" t="s">
        <v>242</v>
      </c>
      <c r="EF1025" s="7">
        <v>50</v>
      </c>
      <c r="EI1025" s="73">
        <v>331102</v>
      </c>
      <c r="EJ1025" s="73">
        <v>1</v>
      </c>
      <c r="EK1025" s="73">
        <v>331103</v>
      </c>
      <c r="EL1025" s="73">
        <v>1</v>
      </c>
      <c r="EM1025" s="73">
        <v>331104</v>
      </c>
      <c r="EN1025" s="73">
        <v>1</v>
      </c>
      <c r="EO1025" s="73">
        <v>331105</v>
      </c>
      <c r="EP1025" s="73">
        <v>1</v>
      </c>
      <c r="EQ1025" s="73">
        <v>331106</v>
      </c>
      <c r="ER1025" s="73">
        <v>1</v>
      </c>
      <c r="ES1025" s="73">
        <v>331107</v>
      </c>
      <c r="ET1025" s="73">
        <v>1</v>
      </c>
      <c r="EU1025" s="73">
        <v>331108</v>
      </c>
      <c r="EV1025" s="73">
        <v>1</v>
      </c>
      <c r="EW1025" s="73">
        <v>331109</v>
      </c>
      <c r="EX1025" s="73">
        <v>1</v>
      </c>
      <c r="EY1025" s="73">
        <v>331110</v>
      </c>
      <c r="EZ1025" s="2">
        <v>1</v>
      </c>
      <c r="FB1025" s="73">
        <v>1</v>
      </c>
      <c r="FC1025" s="7">
        <v>40013</v>
      </c>
      <c r="FD1025" s="7">
        <v>1</v>
      </c>
      <c r="FE1025" s="7">
        <v>20100</v>
      </c>
      <c r="FF1025" s="7">
        <v>1</v>
      </c>
      <c r="FG1025" s="7">
        <v>20100</v>
      </c>
      <c r="FH1025" s="7">
        <v>1</v>
      </c>
      <c r="FI1025" s="7"/>
      <c r="FJ1025" s="7"/>
      <c r="FR1025" s="2">
        <v>99999</v>
      </c>
      <c r="FS1025" s="2">
        <f t="shared" si="20803"/>
        <v>1</v>
      </c>
      <c r="FT1025" s="2">
        <f t="shared" ref="FT1025" si="20860">IF(FT37="","",FT37)</f>
        <v>600</v>
      </c>
      <c r="FV1025" s="2" t="str">
        <f t="shared" ref="FV1025" si="20861">IF(FV37="","",FV37)</f>
        <v/>
      </c>
      <c r="FW1025" s="2" t="str">
        <f t="shared" ref="FW1025" si="20862">IF(FW37="","",FW37)</f>
        <v/>
      </c>
      <c r="FX1025" s="2" t="str">
        <f t="shared" si="20859"/>
        <v/>
      </c>
      <c r="FY1025" s="2" t="str">
        <f t="shared" si="20764"/>
        <v/>
      </c>
      <c r="FZ1025" s="77">
        <f t="shared" si="20806"/>
        <v>1</v>
      </c>
      <c r="GA1025" s="2">
        <v>1</v>
      </c>
      <c r="GD1025"/>
    </row>
    <row r="1026" s="2" customFormat="1" ht="15" customHeight="1" spans="1:186">
      <c r="A1026" s="95">
        <f t="shared" si="20800"/>
        <v>4020118</v>
      </c>
      <c r="B1026" s="95">
        <v>2824</v>
      </c>
      <c r="C1026" s="95">
        <v>0</v>
      </c>
      <c r="D1026" s="95" t="s">
        <v>331</v>
      </c>
      <c r="E1026" s="95" t="str">
        <f t="shared" si="20801"/>
        <v>20级白装魔棒（福利专用）</v>
      </c>
      <c r="F1026" s="31" t="s">
        <v>239</v>
      </c>
      <c r="G1026" s="7">
        <v>1</v>
      </c>
      <c r="H1026" s="7" t="s">
        <v>187</v>
      </c>
      <c r="I1026" s="7" t="s">
        <v>187</v>
      </c>
      <c r="J1026" s="37">
        <v>1539</v>
      </c>
      <c r="K1026" s="41">
        <v>501</v>
      </c>
      <c r="L1026" s="41"/>
      <c r="M1026" s="29" t="s">
        <v>193</v>
      </c>
      <c r="N1026" s="7">
        <v>20</v>
      </c>
      <c r="O1026" s="7">
        <v>20</v>
      </c>
      <c r="P1026" s="40">
        <f t="shared" si="20778"/>
        <v>2001</v>
      </c>
      <c r="Q1026" s="7"/>
      <c r="R1026" s="7"/>
      <c r="S1026" s="48">
        <v>0</v>
      </c>
      <c r="T1026" s="47" t="s">
        <v>257</v>
      </c>
      <c r="U1026" s="7" t="s">
        <v>195</v>
      </c>
      <c r="V1026" s="7" t="s">
        <v>194</v>
      </c>
      <c r="W1026" s="7" t="s">
        <v>194</v>
      </c>
      <c r="X1026" s="40">
        <v>0</v>
      </c>
      <c r="Y1026" s="7"/>
      <c r="Z1026" s="7"/>
      <c r="AA1026" s="7"/>
      <c r="AB1026" s="7" t="s">
        <v>195</v>
      </c>
      <c r="AC1026" s="7">
        <v>0</v>
      </c>
      <c r="AD1026" s="7" t="s">
        <v>195</v>
      </c>
      <c r="AE1026" s="7" t="s">
        <v>195</v>
      </c>
      <c r="AF1026" s="7" t="s">
        <v>195</v>
      </c>
      <c r="AG1026" s="7" t="s">
        <v>195</v>
      </c>
      <c r="AH1026" s="40">
        <v>0</v>
      </c>
      <c r="AI1026" s="40">
        <v>0</v>
      </c>
      <c r="AJ1026" s="40">
        <v>1</v>
      </c>
      <c r="AK1026" s="40">
        <v>0</v>
      </c>
      <c r="AL1026" s="40">
        <v>1</v>
      </c>
      <c r="AM1026" s="40">
        <v>0</v>
      </c>
      <c r="AN1026" s="40">
        <v>0</v>
      </c>
      <c r="AO1026" s="40">
        <v>0</v>
      </c>
      <c r="AP1026" s="7" t="s">
        <v>333</v>
      </c>
      <c r="AQ1026" s="7">
        <v>1</v>
      </c>
      <c r="AR1026" s="7">
        <v>161504</v>
      </c>
      <c r="AS1026" s="7" t="s">
        <v>199</v>
      </c>
      <c r="AT1026" s="48">
        <v>3</v>
      </c>
      <c r="AU1026" s="48">
        <v>1</v>
      </c>
      <c r="AV1026" s="48">
        <v>3</v>
      </c>
      <c r="AW1026" s="48">
        <v>500</v>
      </c>
      <c r="AX1026" s="48">
        <v>250</v>
      </c>
      <c r="AY1026" s="48">
        <v>0</v>
      </c>
      <c r="AZ1026" s="48">
        <v>0</v>
      </c>
      <c r="BA1026" s="7"/>
      <c r="BB1026" s="7"/>
      <c r="BC1026" s="7"/>
      <c r="BD1026" s="7"/>
      <c r="BE1026" s="48">
        <v>0</v>
      </c>
      <c r="BF1026" s="48">
        <v>1</v>
      </c>
      <c r="BG1026" s="48">
        <v>150</v>
      </c>
      <c r="BH1026" s="48">
        <v>150</v>
      </c>
      <c r="BI1026" s="7">
        <v>0</v>
      </c>
      <c r="BJ1026" s="7">
        <v>0</v>
      </c>
      <c r="BK1026" s="7">
        <v>0</v>
      </c>
      <c r="BL1026" s="7">
        <v>0</v>
      </c>
      <c r="BM1026" s="7">
        <v>0</v>
      </c>
      <c r="BN1026" s="7">
        <v>0</v>
      </c>
      <c r="BO1026" s="7">
        <v>0</v>
      </c>
      <c r="BP1026" s="7">
        <v>0</v>
      </c>
      <c r="BQ1026" s="7">
        <v>0</v>
      </c>
      <c r="BR1026" s="7">
        <v>0</v>
      </c>
      <c r="BS1026" s="7">
        <v>0</v>
      </c>
      <c r="BT1026" s="7">
        <v>0</v>
      </c>
      <c r="BU1026" s="7">
        <v>0</v>
      </c>
      <c r="BV1026" s="7">
        <v>0</v>
      </c>
      <c r="BW1026" s="7">
        <v>0</v>
      </c>
      <c r="BX1026" s="7">
        <v>0</v>
      </c>
      <c r="BY1026" s="7">
        <v>0</v>
      </c>
      <c r="BZ1026" s="7">
        <v>0</v>
      </c>
      <c r="CA1026" s="7">
        <v>0</v>
      </c>
      <c r="CB1026" s="7">
        <v>0</v>
      </c>
      <c r="CC1026" s="7">
        <v>0</v>
      </c>
      <c r="CD1026" s="7">
        <v>0</v>
      </c>
      <c r="CE1026" s="7">
        <v>0</v>
      </c>
      <c r="CF1026" s="7">
        <v>0</v>
      </c>
      <c r="CG1026" s="7">
        <v>0</v>
      </c>
      <c r="CH1026" s="7">
        <v>0</v>
      </c>
      <c r="CI1026" s="7">
        <v>0</v>
      </c>
      <c r="CJ1026" s="7">
        <v>0</v>
      </c>
      <c r="CK1026" s="7">
        <v>0</v>
      </c>
      <c r="CL1026" s="40">
        <v>0</v>
      </c>
      <c r="CM1026" s="40">
        <v>0</v>
      </c>
      <c r="CN1026" s="40">
        <v>0</v>
      </c>
      <c r="CO1026" s="40">
        <v>0</v>
      </c>
      <c r="CP1026" s="7">
        <v>0</v>
      </c>
      <c r="CQ1026" s="7">
        <v>0</v>
      </c>
      <c r="CR1026" s="7">
        <v>0</v>
      </c>
      <c r="CS1026" s="40">
        <v>0</v>
      </c>
      <c r="CT1026" s="7">
        <v>0</v>
      </c>
      <c r="CU1026" s="7">
        <v>0</v>
      </c>
      <c r="CV1026" s="39"/>
      <c r="CW1026" s="39"/>
      <c r="CX1026" s="39" t="s">
        <v>210</v>
      </c>
      <c r="CY1026" s="39" t="s">
        <v>211</v>
      </c>
      <c r="CZ1026" s="39"/>
      <c r="DA1026" s="39"/>
      <c r="DB1026" s="39" t="s">
        <v>212</v>
      </c>
      <c r="DC1026" s="39" t="s">
        <v>212</v>
      </c>
      <c r="DD1026" s="7">
        <v>2</v>
      </c>
      <c r="DE1026" s="7">
        <v>30</v>
      </c>
      <c r="DF1026" s="7">
        <v>60</v>
      </c>
      <c r="DG1026" s="7"/>
      <c r="DH1026" s="7">
        <v>0</v>
      </c>
      <c r="DI1026" s="7">
        <v>2</v>
      </c>
      <c r="DJ1026" s="7">
        <v>4</v>
      </c>
      <c r="DK1026" s="7">
        <v>7</v>
      </c>
      <c r="DL1026" s="7">
        <v>8</v>
      </c>
      <c r="DM1026" s="7"/>
      <c r="DN1026" s="7"/>
      <c r="DO1026" s="7"/>
      <c r="DP1026" s="7"/>
      <c r="DQ1026" s="7"/>
      <c r="DR1026" s="7"/>
      <c r="DS1026" s="7"/>
      <c r="DT1026" s="7"/>
      <c r="DU1026" s="7"/>
      <c r="DV1026" s="7"/>
      <c r="DW1026" s="7"/>
      <c r="DX1026" s="7">
        <f t="shared" si="20813"/>
        <v>4020118</v>
      </c>
      <c r="DY1026" s="7"/>
      <c r="DZ1026" s="67">
        <v>0</v>
      </c>
      <c r="EA1026" s="7"/>
      <c r="EB1026" s="40"/>
      <c r="EC1026" s="7"/>
      <c r="ED1026" s="7" t="s">
        <v>242</v>
      </c>
      <c r="EE1026" s="7" t="s">
        <v>242</v>
      </c>
      <c r="EF1026" s="7">
        <v>50</v>
      </c>
      <c r="EI1026" s="73">
        <v>331102</v>
      </c>
      <c r="EJ1026" s="73">
        <v>1</v>
      </c>
      <c r="EK1026" s="73">
        <v>331103</v>
      </c>
      <c r="EL1026" s="73">
        <v>1</v>
      </c>
      <c r="EM1026" s="73">
        <v>331104</v>
      </c>
      <c r="EN1026" s="73">
        <v>1</v>
      </c>
      <c r="EO1026" s="73">
        <v>331105</v>
      </c>
      <c r="EP1026" s="73">
        <v>1</v>
      </c>
      <c r="EQ1026" s="73">
        <v>331106</v>
      </c>
      <c r="ER1026" s="73">
        <v>1</v>
      </c>
      <c r="ES1026" s="73">
        <v>331107</v>
      </c>
      <c r="ET1026" s="73">
        <v>1</v>
      </c>
      <c r="EU1026" s="73">
        <v>331108</v>
      </c>
      <c r="EV1026" s="73">
        <v>1</v>
      </c>
      <c r="EW1026" s="73">
        <v>331109</v>
      </c>
      <c r="EX1026" s="73">
        <v>1</v>
      </c>
      <c r="EY1026" s="73">
        <v>331110</v>
      </c>
      <c r="EZ1026" s="2">
        <v>1</v>
      </c>
      <c r="FB1026" s="73">
        <v>1</v>
      </c>
      <c r="FC1026" s="7">
        <v>40013</v>
      </c>
      <c r="FD1026" s="7">
        <v>1</v>
      </c>
      <c r="FE1026" s="7">
        <v>20100</v>
      </c>
      <c r="FF1026" s="7">
        <v>1</v>
      </c>
      <c r="FG1026" s="7">
        <v>20100</v>
      </c>
      <c r="FH1026" s="7">
        <v>1</v>
      </c>
      <c r="FI1026" s="7"/>
      <c r="FJ1026" s="7"/>
      <c r="FR1026" s="2">
        <v>99999</v>
      </c>
      <c r="FS1026" s="2">
        <f t="shared" si="20803"/>
        <v>1</v>
      </c>
      <c r="FT1026" s="2">
        <f t="shared" ref="FT1026" si="20863">IF(FT38="","",FT38)</f>
        <v>600</v>
      </c>
      <c r="FV1026" s="2" t="str">
        <f t="shared" ref="FV1026:FV1035" si="20864">IF(FV38="","",FV38)</f>
        <v/>
      </c>
      <c r="FW1026" s="2" t="str">
        <f t="shared" ref="FW1026" si="20865">IF(FW38="","",FW38)</f>
        <v/>
      </c>
      <c r="FX1026" s="2" t="str">
        <f t="shared" si="20859"/>
        <v/>
      </c>
      <c r="FY1026" s="2" t="str">
        <f t="shared" si="20764"/>
        <v/>
      </c>
      <c r="FZ1026" s="77">
        <f t="shared" si="20806"/>
        <v>1</v>
      </c>
      <c r="GA1026" s="2">
        <v>1</v>
      </c>
      <c r="GD1026"/>
    </row>
    <row r="1027" s="2" customFormat="1" ht="15" customHeight="1" spans="1:186">
      <c r="A1027" s="95">
        <f t="shared" si="20800"/>
        <v>4020119</v>
      </c>
      <c r="B1027" s="95">
        <v>4104</v>
      </c>
      <c r="C1027" s="95">
        <v>0</v>
      </c>
      <c r="D1027" s="95" t="s">
        <v>334</v>
      </c>
      <c r="E1027" s="95" t="str">
        <f t="shared" si="20801"/>
        <v>20级白装法杖（福利专用）</v>
      </c>
      <c r="F1027" s="31" t="s">
        <v>239</v>
      </c>
      <c r="G1027" s="7">
        <v>1</v>
      </c>
      <c r="H1027" s="7" t="s">
        <v>187</v>
      </c>
      <c r="I1027" s="7" t="s">
        <v>187</v>
      </c>
      <c r="J1027" s="37">
        <v>1539</v>
      </c>
      <c r="K1027" s="39">
        <v>601</v>
      </c>
      <c r="L1027" s="39"/>
      <c r="M1027" s="29" t="s">
        <v>193</v>
      </c>
      <c r="N1027" s="7">
        <v>20</v>
      </c>
      <c r="O1027" s="7">
        <v>20</v>
      </c>
      <c r="P1027" s="40">
        <f t="shared" si="20778"/>
        <v>2001</v>
      </c>
      <c r="Q1027" s="7"/>
      <c r="R1027" s="7"/>
      <c r="S1027" s="48">
        <v>0</v>
      </c>
      <c r="T1027" s="47" t="s">
        <v>194</v>
      </c>
      <c r="U1027" s="7" t="s">
        <v>195</v>
      </c>
      <c r="V1027" s="7" t="s">
        <v>194</v>
      </c>
      <c r="W1027" s="7" t="s">
        <v>194</v>
      </c>
      <c r="X1027" s="40">
        <v>0</v>
      </c>
      <c r="Y1027" s="7"/>
      <c r="Z1027" s="7"/>
      <c r="AA1027" s="7"/>
      <c r="AB1027" s="7" t="s">
        <v>195</v>
      </c>
      <c r="AC1027" s="7">
        <v>0</v>
      </c>
      <c r="AD1027" s="7" t="s">
        <v>195</v>
      </c>
      <c r="AE1027" s="7" t="s">
        <v>195</v>
      </c>
      <c r="AF1027" s="7" t="s">
        <v>195</v>
      </c>
      <c r="AG1027" s="7" t="s">
        <v>195</v>
      </c>
      <c r="AH1027" s="40">
        <v>0</v>
      </c>
      <c r="AI1027" s="40">
        <v>0</v>
      </c>
      <c r="AJ1027" s="40">
        <v>1</v>
      </c>
      <c r="AK1027" s="40">
        <v>0</v>
      </c>
      <c r="AL1027" s="40">
        <v>1</v>
      </c>
      <c r="AM1027" s="40">
        <v>0</v>
      </c>
      <c r="AN1027" s="40">
        <v>0</v>
      </c>
      <c r="AO1027" s="40">
        <v>0</v>
      </c>
      <c r="AP1027" s="7" t="s">
        <v>336</v>
      </c>
      <c r="AQ1027" s="7">
        <v>1</v>
      </c>
      <c r="AR1027" s="7">
        <v>161504</v>
      </c>
      <c r="AS1027" s="7" t="s">
        <v>199</v>
      </c>
      <c r="AT1027" s="48">
        <v>3</v>
      </c>
      <c r="AU1027" s="48">
        <v>1</v>
      </c>
      <c r="AV1027" s="48">
        <v>3</v>
      </c>
      <c r="AW1027" s="48">
        <v>500</v>
      </c>
      <c r="AX1027" s="48">
        <v>250</v>
      </c>
      <c r="AY1027" s="48">
        <v>0</v>
      </c>
      <c r="AZ1027" s="48">
        <v>0</v>
      </c>
      <c r="BA1027" s="7"/>
      <c r="BB1027" s="7"/>
      <c r="BC1027" s="7"/>
      <c r="BD1027" s="7"/>
      <c r="BE1027" s="48">
        <v>0</v>
      </c>
      <c r="BF1027" s="48">
        <v>1</v>
      </c>
      <c r="BG1027" s="48">
        <v>150</v>
      </c>
      <c r="BH1027" s="48">
        <v>150</v>
      </c>
      <c r="BI1027" s="7">
        <v>0</v>
      </c>
      <c r="BJ1027" s="7">
        <v>0</v>
      </c>
      <c r="BK1027" s="7">
        <v>0</v>
      </c>
      <c r="BL1027" s="7">
        <v>0</v>
      </c>
      <c r="BM1027" s="7">
        <v>0</v>
      </c>
      <c r="BN1027" s="7">
        <v>0</v>
      </c>
      <c r="BO1027" s="7">
        <v>0</v>
      </c>
      <c r="BP1027" s="7">
        <v>0</v>
      </c>
      <c r="BQ1027" s="7">
        <v>0</v>
      </c>
      <c r="BR1027" s="7">
        <v>0</v>
      </c>
      <c r="BS1027" s="7">
        <v>0</v>
      </c>
      <c r="BT1027" s="7">
        <v>0</v>
      </c>
      <c r="BU1027" s="7">
        <v>0</v>
      </c>
      <c r="BV1027" s="7">
        <v>0</v>
      </c>
      <c r="BW1027" s="7">
        <v>0</v>
      </c>
      <c r="BX1027" s="7">
        <v>0</v>
      </c>
      <c r="BY1027" s="7">
        <v>0</v>
      </c>
      <c r="BZ1027" s="7">
        <v>0</v>
      </c>
      <c r="CA1027" s="7">
        <v>0</v>
      </c>
      <c r="CB1027" s="7">
        <v>0</v>
      </c>
      <c r="CC1027" s="7">
        <v>0</v>
      </c>
      <c r="CD1027" s="7">
        <v>0</v>
      </c>
      <c r="CE1027" s="7">
        <v>0</v>
      </c>
      <c r="CF1027" s="7">
        <v>0</v>
      </c>
      <c r="CG1027" s="7">
        <v>0</v>
      </c>
      <c r="CH1027" s="7">
        <v>0</v>
      </c>
      <c r="CI1027" s="7">
        <v>0</v>
      </c>
      <c r="CJ1027" s="7">
        <v>0</v>
      </c>
      <c r="CK1027" s="7">
        <v>0</v>
      </c>
      <c r="CL1027" s="40">
        <v>0</v>
      </c>
      <c r="CM1027" s="40">
        <v>0</v>
      </c>
      <c r="CN1027" s="40">
        <v>0</v>
      </c>
      <c r="CO1027" s="40">
        <v>0</v>
      </c>
      <c r="CP1027" s="7">
        <v>0</v>
      </c>
      <c r="CQ1027" s="7">
        <v>0</v>
      </c>
      <c r="CR1027" s="7">
        <v>0</v>
      </c>
      <c r="CS1027" s="40">
        <v>0</v>
      </c>
      <c r="CT1027" s="7">
        <v>0</v>
      </c>
      <c r="CU1027" s="7">
        <v>0</v>
      </c>
      <c r="CV1027" s="39"/>
      <c r="CW1027" s="39"/>
      <c r="CX1027" s="39" t="s">
        <v>210</v>
      </c>
      <c r="CY1027" s="39" t="s">
        <v>211</v>
      </c>
      <c r="CZ1027" s="39"/>
      <c r="DA1027" s="39"/>
      <c r="DB1027" s="39" t="s">
        <v>212</v>
      </c>
      <c r="DC1027" s="39" t="s">
        <v>212</v>
      </c>
      <c r="DD1027" s="7">
        <v>2</v>
      </c>
      <c r="DE1027" s="7">
        <v>30</v>
      </c>
      <c r="DF1027" s="7">
        <v>60</v>
      </c>
      <c r="DG1027" s="7"/>
      <c r="DH1027" s="7">
        <v>0</v>
      </c>
      <c r="DI1027" s="7">
        <v>2</v>
      </c>
      <c r="DJ1027" s="7">
        <v>4</v>
      </c>
      <c r="DK1027" s="7">
        <v>7</v>
      </c>
      <c r="DL1027" s="7">
        <v>8</v>
      </c>
      <c r="DM1027" s="7"/>
      <c r="DN1027" s="7"/>
      <c r="DO1027" s="7"/>
      <c r="DP1027" s="7"/>
      <c r="DQ1027" s="7"/>
      <c r="DR1027" s="7"/>
      <c r="DS1027" s="7"/>
      <c r="DT1027" s="7"/>
      <c r="DU1027" s="7"/>
      <c r="DV1027" s="7"/>
      <c r="DW1027" s="7"/>
      <c r="DX1027" s="7">
        <f t="shared" si="20813"/>
        <v>4020119</v>
      </c>
      <c r="DY1027" s="7"/>
      <c r="DZ1027" s="67">
        <v>0</v>
      </c>
      <c r="EA1027" s="7"/>
      <c r="EB1027" s="40"/>
      <c r="EC1027" s="7"/>
      <c r="ED1027" s="7" t="s">
        <v>242</v>
      </c>
      <c r="EE1027" s="7" t="s">
        <v>242</v>
      </c>
      <c r="EF1027" s="7">
        <v>50</v>
      </c>
      <c r="EI1027" s="73">
        <v>331102</v>
      </c>
      <c r="EJ1027" s="73">
        <v>1</v>
      </c>
      <c r="EK1027" s="73">
        <v>331103</v>
      </c>
      <c r="EL1027" s="73">
        <v>1</v>
      </c>
      <c r="EM1027" s="73">
        <v>331104</v>
      </c>
      <c r="EN1027" s="73">
        <v>1</v>
      </c>
      <c r="EO1027" s="73">
        <v>331105</v>
      </c>
      <c r="EP1027" s="73">
        <v>1</v>
      </c>
      <c r="EQ1027" s="73">
        <v>331106</v>
      </c>
      <c r="ER1027" s="73">
        <v>1</v>
      </c>
      <c r="ES1027" s="73">
        <v>331107</v>
      </c>
      <c r="ET1027" s="73">
        <v>1</v>
      </c>
      <c r="EU1027" s="73">
        <v>331108</v>
      </c>
      <c r="EV1027" s="73">
        <v>1</v>
      </c>
      <c r="EW1027" s="73">
        <v>331109</v>
      </c>
      <c r="EX1027" s="73">
        <v>1</v>
      </c>
      <c r="EY1027" s="73">
        <v>331110</v>
      </c>
      <c r="EZ1027" s="2">
        <v>1</v>
      </c>
      <c r="FB1027" s="73">
        <v>1</v>
      </c>
      <c r="FC1027" s="7">
        <v>40013</v>
      </c>
      <c r="FD1027" s="7">
        <v>1</v>
      </c>
      <c r="FE1027" s="7">
        <v>20100</v>
      </c>
      <c r="FF1027" s="7">
        <v>1</v>
      </c>
      <c r="FG1027" s="7">
        <v>20100</v>
      </c>
      <c r="FH1027" s="7">
        <v>1</v>
      </c>
      <c r="FI1027" s="7"/>
      <c r="FJ1027" s="7"/>
      <c r="FR1027" s="2">
        <v>99999</v>
      </c>
      <c r="FS1027" s="2">
        <f t="shared" si="20803"/>
        <v>1</v>
      </c>
      <c r="FT1027" s="2">
        <f t="shared" ref="FT1027" si="20866">IF(FT39="","",FT39)</f>
        <v>600</v>
      </c>
      <c r="FV1027" s="2" t="str">
        <f t="shared" si="20864"/>
        <v/>
      </c>
      <c r="FW1027" s="2" t="str">
        <f t="shared" ref="FW1027" si="20867">IF(FW39="","",FW39)</f>
        <v/>
      </c>
      <c r="FX1027" s="2" t="str">
        <f t="shared" si="20859"/>
        <v/>
      </c>
      <c r="FY1027" s="2" t="str">
        <f t="shared" si="20764"/>
        <v/>
      </c>
      <c r="FZ1027" s="77">
        <f t="shared" si="20806"/>
        <v>1</v>
      </c>
      <c r="GA1027" s="2">
        <v>1</v>
      </c>
      <c r="GD1027"/>
    </row>
    <row r="1028" s="15" customFormat="1" ht="15" customHeight="1" spans="1:186">
      <c r="A1028" s="95">
        <f t="shared" si="20800"/>
        <v>4020220</v>
      </c>
      <c r="B1028" s="95">
        <v>312</v>
      </c>
      <c r="C1028" s="95">
        <v>3</v>
      </c>
      <c r="D1028" s="95" t="s">
        <v>337</v>
      </c>
      <c r="E1028" s="95" t="str">
        <f t="shared" si="20801"/>
        <v>20级白装男衣（福利专用）</v>
      </c>
      <c r="F1028" s="31" t="s">
        <v>239</v>
      </c>
      <c r="G1028" s="7">
        <v>1</v>
      </c>
      <c r="H1028" s="7" t="s">
        <v>191</v>
      </c>
      <c r="I1028" s="7" t="s">
        <v>187</v>
      </c>
      <c r="J1028" s="37">
        <v>1462</v>
      </c>
      <c r="K1028" s="39">
        <v>1432</v>
      </c>
      <c r="L1028" s="39"/>
      <c r="M1028" s="29" t="s">
        <v>193</v>
      </c>
      <c r="N1028" s="7">
        <v>20</v>
      </c>
      <c r="O1028" s="7">
        <v>20</v>
      </c>
      <c r="P1028" s="40">
        <f t="shared" si="20778"/>
        <v>2301</v>
      </c>
      <c r="Q1028" s="7"/>
      <c r="R1028" s="7"/>
      <c r="S1028" s="48">
        <v>1</v>
      </c>
      <c r="T1028" s="47" t="s">
        <v>194</v>
      </c>
      <c r="U1028" s="7" t="s">
        <v>195</v>
      </c>
      <c r="V1028" s="7" t="s">
        <v>194</v>
      </c>
      <c r="W1028" s="7" t="s">
        <v>194</v>
      </c>
      <c r="X1028" s="40">
        <v>0</v>
      </c>
      <c r="Y1028" s="7"/>
      <c r="Z1028" s="7"/>
      <c r="AA1028" s="7"/>
      <c r="AB1028" s="7" t="s">
        <v>195</v>
      </c>
      <c r="AC1028" s="7">
        <v>0</v>
      </c>
      <c r="AD1028" s="7" t="s">
        <v>195</v>
      </c>
      <c r="AE1028" s="7" t="s">
        <v>195</v>
      </c>
      <c r="AF1028" s="7" t="s">
        <v>195</v>
      </c>
      <c r="AG1028" s="7" t="s">
        <v>195</v>
      </c>
      <c r="AH1028" s="40">
        <v>0</v>
      </c>
      <c r="AI1028" s="40">
        <v>0</v>
      </c>
      <c r="AJ1028" s="40">
        <v>1</v>
      </c>
      <c r="AK1028" s="40">
        <v>0</v>
      </c>
      <c r="AL1028" s="40">
        <v>1</v>
      </c>
      <c r="AM1028" s="40">
        <v>0</v>
      </c>
      <c r="AN1028" s="40">
        <v>0</v>
      </c>
      <c r="AO1028" s="40">
        <v>0</v>
      </c>
      <c r="AP1028" s="7" t="s">
        <v>339</v>
      </c>
      <c r="AQ1028" s="7">
        <v>1</v>
      </c>
      <c r="AR1028" s="7">
        <v>161504</v>
      </c>
      <c r="AS1028" s="7" t="s">
        <v>199</v>
      </c>
      <c r="AT1028" s="48">
        <v>3</v>
      </c>
      <c r="AU1028" s="48">
        <v>1</v>
      </c>
      <c r="AV1028" s="48">
        <v>3</v>
      </c>
      <c r="AW1028" s="48">
        <v>500</v>
      </c>
      <c r="AX1028" s="48">
        <v>250</v>
      </c>
      <c r="AY1028" s="48">
        <v>0</v>
      </c>
      <c r="AZ1028" s="48">
        <v>0</v>
      </c>
      <c r="BA1028" s="7"/>
      <c r="BB1028" s="7"/>
      <c r="BC1028" s="7"/>
      <c r="BD1028" s="7"/>
      <c r="BE1028" s="48">
        <v>0</v>
      </c>
      <c r="BF1028" s="48">
        <v>1</v>
      </c>
      <c r="BG1028" s="48">
        <v>150</v>
      </c>
      <c r="BH1028" s="48">
        <v>150</v>
      </c>
      <c r="BI1028" s="7">
        <v>0</v>
      </c>
      <c r="BJ1028" s="7">
        <v>0</v>
      </c>
      <c r="BK1028" s="7">
        <v>0</v>
      </c>
      <c r="BL1028" s="7">
        <v>0</v>
      </c>
      <c r="BM1028" s="7">
        <v>0</v>
      </c>
      <c r="BN1028" s="7">
        <v>0</v>
      </c>
      <c r="BO1028" s="7">
        <v>0</v>
      </c>
      <c r="BP1028" s="7">
        <v>0</v>
      </c>
      <c r="BQ1028" s="7">
        <v>0</v>
      </c>
      <c r="BR1028" s="7">
        <v>0</v>
      </c>
      <c r="BS1028" s="7">
        <v>0</v>
      </c>
      <c r="BT1028" s="7">
        <v>0</v>
      </c>
      <c r="BU1028" s="7">
        <v>0</v>
      </c>
      <c r="BV1028" s="7">
        <v>0</v>
      </c>
      <c r="BW1028" s="7">
        <v>0</v>
      </c>
      <c r="BX1028" s="7">
        <v>0</v>
      </c>
      <c r="BY1028" s="7">
        <v>0</v>
      </c>
      <c r="BZ1028" s="7">
        <v>0</v>
      </c>
      <c r="CA1028" s="7">
        <v>0</v>
      </c>
      <c r="CB1028" s="7">
        <v>0</v>
      </c>
      <c r="CC1028" s="7">
        <v>0</v>
      </c>
      <c r="CD1028" s="7">
        <v>0</v>
      </c>
      <c r="CE1028" s="7">
        <v>0</v>
      </c>
      <c r="CF1028" s="7">
        <v>0</v>
      </c>
      <c r="CG1028" s="7">
        <v>0</v>
      </c>
      <c r="CH1028" s="7">
        <v>0</v>
      </c>
      <c r="CI1028" s="7">
        <v>0</v>
      </c>
      <c r="CJ1028" s="7">
        <v>0</v>
      </c>
      <c r="CK1028" s="7">
        <v>0</v>
      </c>
      <c r="CL1028" s="40">
        <v>0</v>
      </c>
      <c r="CM1028" s="40">
        <v>0</v>
      </c>
      <c r="CN1028" s="40">
        <v>0</v>
      </c>
      <c r="CO1028" s="40">
        <v>0</v>
      </c>
      <c r="CP1028" s="7">
        <v>0</v>
      </c>
      <c r="CQ1028" s="7">
        <v>0</v>
      </c>
      <c r="CR1028" s="7">
        <v>0</v>
      </c>
      <c r="CS1028" s="40">
        <v>0</v>
      </c>
      <c r="CT1028" s="7">
        <v>0</v>
      </c>
      <c r="CU1028" s="7">
        <v>0</v>
      </c>
      <c r="CV1028" s="39"/>
      <c r="CW1028" s="39"/>
      <c r="CX1028" s="39"/>
      <c r="CY1028" s="39"/>
      <c r="CZ1028" s="39"/>
      <c r="DA1028" s="39"/>
      <c r="DB1028" s="39"/>
      <c r="DC1028" s="39"/>
      <c r="DD1028" s="7">
        <v>2</v>
      </c>
      <c r="DE1028" s="7">
        <v>30</v>
      </c>
      <c r="DF1028" s="7">
        <v>60</v>
      </c>
      <c r="DG1028" s="7"/>
      <c r="DH1028" s="7">
        <v>0</v>
      </c>
      <c r="DI1028" s="7">
        <v>1</v>
      </c>
      <c r="DJ1028" s="7">
        <v>3</v>
      </c>
      <c r="DK1028" s="7">
        <v>5</v>
      </c>
      <c r="DL1028" s="7">
        <v>7</v>
      </c>
      <c r="DM1028" s="7"/>
      <c r="DN1028" s="7"/>
      <c r="DO1028" s="7"/>
      <c r="DP1028" s="7"/>
      <c r="DQ1028" s="7"/>
      <c r="DR1028" s="7"/>
      <c r="DS1028" s="7"/>
      <c r="DT1028" s="7"/>
      <c r="DU1028" s="7"/>
      <c r="DV1028" s="7"/>
      <c r="DW1028" s="7"/>
      <c r="DX1028" s="7">
        <f t="shared" si="20813"/>
        <v>4020220</v>
      </c>
      <c r="DY1028" s="7"/>
      <c r="DZ1028" s="67">
        <v>0</v>
      </c>
      <c r="EA1028" s="7"/>
      <c r="EB1028" s="40"/>
      <c r="EC1028" s="7"/>
      <c r="ED1028" s="7" t="s">
        <v>242</v>
      </c>
      <c r="EE1028" s="7" t="s">
        <v>242</v>
      </c>
      <c r="EF1028" s="7">
        <v>50</v>
      </c>
      <c r="EI1028" s="73">
        <v>331132</v>
      </c>
      <c r="EJ1028" s="73">
        <v>1</v>
      </c>
      <c r="EK1028" s="73">
        <v>331133</v>
      </c>
      <c r="EL1028" s="73">
        <v>1</v>
      </c>
      <c r="EM1028" s="73">
        <v>331134</v>
      </c>
      <c r="EN1028" s="73">
        <v>1</v>
      </c>
      <c r="EO1028" s="73">
        <v>331135</v>
      </c>
      <c r="EP1028" s="73">
        <v>1</v>
      </c>
      <c r="EQ1028" s="73">
        <v>331136</v>
      </c>
      <c r="ER1028" s="73">
        <v>1</v>
      </c>
      <c r="ES1028" s="73">
        <v>331137</v>
      </c>
      <c r="ET1028" s="73">
        <v>1</v>
      </c>
      <c r="EU1028" s="73">
        <v>331138</v>
      </c>
      <c r="EV1028" s="73">
        <v>1</v>
      </c>
      <c r="EW1028" s="73">
        <v>331139</v>
      </c>
      <c r="EX1028" s="73">
        <v>1</v>
      </c>
      <c r="EY1028" s="73">
        <v>331140</v>
      </c>
      <c r="EZ1028" s="2">
        <v>1</v>
      </c>
      <c r="FB1028" s="73">
        <v>1</v>
      </c>
      <c r="FC1028" s="7">
        <v>40013</v>
      </c>
      <c r="FD1028" s="7">
        <v>1</v>
      </c>
      <c r="FE1028" s="7">
        <v>20100</v>
      </c>
      <c r="FF1028" s="7">
        <v>1</v>
      </c>
      <c r="FG1028" s="7">
        <v>20100</v>
      </c>
      <c r="FH1028" s="7">
        <v>1</v>
      </c>
      <c r="FI1028" s="7"/>
      <c r="FJ1028" s="7"/>
      <c r="FR1028" s="2">
        <v>99999</v>
      </c>
      <c r="FS1028" s="2">
        <f t="shared" si="20803"/>
        <v>1</v>
      </c>
      <c r="FT1028" s="2">
        <f t="shared" ref="FT1028" si="20868">IF(FT40="","",FT40)</f>
        <v>600</v>
      </c>
      <c r="FU1028" s="2"/>
      <c r="FV1028" s="2" t="str">
        <f t="shared" si="20864"/>
        <v/>
      </c>
      <c r="FW1028" s="2" t="str">
        <f t="shared" ref="FW1028" si="20869">IF(FW40="","",FW40)</f>
        <v/>
      </c>
      <c r="FX1028" s="2" t="str">
        <f t="shared" si="20859"/>
        <v/>
      </c>
      <c r="FY1028" s="2" t="str">
        <f t="shared" si="20764"/>
        <v/>
      </c>
      <c r="FZ1028" s="77">
        <f t="shared" si="20806"/>
        <v>1</v>
      </c>
      <c r="GA1028" s="2">
        <v>1</v>
      </c>
      <c r="GB1028" s="2"/>
      <c r="GD1028"/>
    </row>
    <row r="1029" s="15" customFormat="1" ht="15" customHeight="1" spans="1:186">
      <c r="A1029" s="95">
        <f t="shared" si="20800"/>
        <v>4020221</v>
      </c>
      <c r="B1029" s="95">
        <v>568</v>
      </c>
      <c r="C1029" s="95">
        <v>3</v>
      </c>
      <c r="D1029" s="95" t="s">
        <v>340</v>
      </c>
      <c r="E1029" s="95" t="str">
        <f t="shared" si="20801"/>
        <v>20级白装女衣（福利专用）</v>
      </c>
      <c r="F1029" s="31" t="s">
        <v>239</v>
      </c>
      <c r="G1029" s="7">
        <v>1</v>
      </c>
      <c r="H1029" s="7" t="s">
        <v>191</v>
      </c>
      <c r="I1029" s="7" t="s">
        <v>187</v>
      </c>
      <c r="J1029" s="37">
        <v>1451</v>
      </c>
      <c r="K1029" s="39">
        <v>1436</v>
      </c>
      <c r="L1029" s="39"/>
      <c r="M1029" s="29" t="s">
        <v>193</v>
      </c>
      <c r="N1029" s="7">
        <v>20</v>
      </c>
      <c r="O1029" s="7">
        <v>20</v>
      </c>
      <c r="P1029" s="40">
        <f t="shared" si="20778"/>
        <v>2301</v>
      </c>
      <c r="Q1029" s="7"/>
      <c r="R1029" s="7"/>
      <c r="S1029" s="48">
        <v>2</v>
      </c>
      <c r="T1029" s="47" t="s">
        <v>194</v>
      </c>
      <c r="U1029" s="7" t="s">
        <v>195</v>
      </c>
      <c r="V1029" s="7" t="s">
        <v>194</v>
      </c>
      <c r="W1029" s="7" t="s">
        <v>194</v>
      </c>
      <c r="X1029" s="40">
        <v>0</v>
      </c>
      <c r="Y1029" s="7"/>
      <c r="Z1029" s="7"/>
      <c r="AA1029" s="7"/>
      <c r="AB1029" s="7" t="s">
        <v>195</v>
      </c>
      <c r="AC1029" s="7">
        <v>0</v>
      </c>
      <c r="AD1029" s="7" t="s">
        <v>195</v>
      </c>
      <c r="AE1029" s="7" t="s">
        <v>195</v>
      </c>
      <c r="AF1029" s="7" t="s">
        <v>195</v>
      </c>
      <c r="AG1029" s="7" t="s">
        <v>195</v>
      </c>
      <c r="AH1029" s="40">
        <v>0</v>
      </c>
      <c r="AI1029" s="40">
        <v>0</v>
      </c>
      <c r="AJ1029" s="40">
        <v>1</v>
      </c>
      <c r="AK1029" s="40">
        <v>0</v>
      </c>
      <c r="AL1029" s="40">
        <v>1</v>
      </c>
      <c r="AM1029" s="40">
        <v>0</v>
      </c>
      <c r="AN1029" s="40">
        <v>0</v>
      </c>
      <c r="AO1029" s="40">
        <v>0</v>
      </c>
      <c r="AP1029" s="7" t="s">
        <v>342</v>
      </c>
      <c r="AQ1029" s="7">
        <v>1</v>
      </c>
      <c r="AR1029" s="7">
        <v>161504</v>
      </c>
      <c r="AS1029" s="7" t="s">
        <v>199</v>
      </c>
      <c r="AT1029" s="48">
        <v>3</v>
      </c>
      <c r="AU1029" s="48">
        <v>1</v>
      </c>
      <c r="AV1029" s="48">
        <v>3</v>
      </c>
      <c r="AW1029" s="48">
        <v>500</v>
      </c>
      <c r="AX1029" s="48">
        <v>250</v>
      </c>
      <c r="AY1029" s="48">
        <v>0</v>
      </c>
      <c r="AZ1029" s="48">
        <v>0</v>
      </c>
      <c r="BA1029" s="7"/>
      <c r="BB1029" s="7"/>
      <c r="BC1029" s="7"/>
      <c r="BD1029" s="7"/>
      <c r="BE1029" s="48">
        <v>0</v>
      </c>
      <c r="BF1029" s="48">
        <v>1</v>
      </c>
      <c r="BG1029" s="48">
        <v>150</v>
      </c>
      <c r="BH1029" s="48">
        <v>150</v>
      </c>
      <c r="BI1029" s="7">
        <v>0</v>
      </c>
      <c r="BJ1029" s="7">
        <v>0</v>
      </c>
      <c r="BK1029" s="7">
        <v>0</v>
      </c>
      <c r="BL1029" s="7">
        <v>0</v>
      </c>
      <c r="BM1029" s="7">
        <v>0</v>
      </c>
      <c r="BN1029" s="7">
        <v>0</v>
      </c>
      <c r="BO1029" s="7">
        <v>0</v>
      </c>
      <c r="BP1029" s="7">
        <v>0</v>
      </c>
      <c r="BQ1029" s="7">
        <v>0</v>
      </c>
      <c r="BR1029" s="7">
        <v>0</v>
      </c>
      <c r="BS1029" s="7">
        <v>0</v>
      </c>
      <c r="BT1029" s="7">
        <v>0</v>
      </c>
      <c r="BU1029" s="7">
        <v>0</v>
      </c>
      <c r="BV1029" s="7">
        <v>0</v>
      </c>
      <c r="BW1029" s="7">
        <v>0</v>
      </c>
      <c r="BX1029" s="7">
        <v>0</v>
      </c>
      <c r="BY1029" s="7">
        <v>0</v>
      </c>
      <c r="BZ1029" s="7">
        <v>0</v>
      </c>
      <c r="CA1029" s="7">
        <v>0</v>
      </c>
      <c r="CB1029" s="7">
        <v>0</v>
      </c>
      <c r="CC1029" s="7">
        <v>0</v>
      </c>
      <c r="CD1029" s="7">
        <v>0</v>
      </c>
      <c r="CE1029" s="7">
        <v>0</v>
      </c>
      <c r="CF1029" s="7">
        <v>0</v>
      </c>
      <c r="CG1029" s="7">
        <v>0</v>
      </c>
      <c r="CH1029" s="7">
        <v>0</v>
      </c>
      <c r="CI1029" s="7">
        <v>0</v>
      </c>
      <c r="CJ1029" s="7">
        <v>0</v>
      </c>
      <c r="CK1029" s="7">
        <v>0</v>
      </c>
      <c r="CL1029" s="40">
        <v>0</v>
      </c>
      <c r="CM1029" s="40">
        <v>0</v>
      </c>
      <c r="CN1029" s="40">
        <v>0</v>
      </c>
      <c r="CO1029" s="40">
        <v>0</v>
      </c>
      <c r="CP1029" s="7">
        <v>0</v>
      </c>
      <c r="CQ1029" s="7">
        <v>0</v>
      </c>
      <c r="CR1029" s="7">
        <v>0</v>
      </c>
      <c r="CS1029" s="40">
        <v>0</v>
      </c>
      <c r="CT1029" s="7">
        <v>0</v>
      </c>
      <c r="CU1029" s="7">
        <v>0</v>
      </c>
      <c r="CV1029" s="39"/>
      <c r="CW1029" s="39"/>
      <c r="CX1029" s="39"/>
      <c r="CY1029" s="39"/>
      <c r="CZ1029" s="39"/>
      <c r="DA1029" s="39"/>
      <c r="DB1029" s="39"/>
      <c r="DC1029" s="39"/>
      <c r="DD1029" s="7">
        <v>2</v>
      </c>
      <c r="DE1029" s="7">
        <v>30</v>
      </c>
      <c r="DF1029" s="7">
        <v>60</v>
      </c>
      <c r="DG1029" s="7"/>
      <c r="DH1029" s="7">
        <v>0</v>
      </c>
      <c r="DI1029" s="7">
        <v>1</v>
      </c>
      <c r="DJ1029" s="7">
        <v>3</v>
      </c>
      <c r="DK1029" s="7">
        <v>5</v>
      </c>
      <c r="DL1029" s="7">
        <v>7</v>
      </c>
      <c r="DM1029" s="7"/>
      <c r="DN1029" s="7"/>
      <c r="DO1029" s="7"/>
      <c r="DP1029" s="7"/>
      <c r="DQ1029" s="7"/>
      <c r="DR1029" s="7"/>
      <c r="DS1029" s="7"/>
      <c r="DT1029" s="7"/>
      <c r="DU1029" s="7"/>
      <c r="DV1029" s="7"/>
      <c r="DW1029" s="7"/>
      <c r="DX1029" s="7">
        <f t="shared" si="20813"/>
        <v>4020221</v>
      </c>
      <c r="DY1029" s="7"/>
      <c r="DZ1029" s="67">
        <v>0</v>
      </c>
      <c r="EA1029" s="7"/>
      <c r="EB1029" s="40"/>
      <c r="EC1029" s="7"/>
      <c r="ED1029" s="7" t="s">
        <v>242</v>
      </c>
      <c r="EE1029" s="7" t="s">
        <v>242</v>
      </c>
      <c r="EF1029" s="7">
        <v>50</v>
      </c>
      <c r="EI1029" s="73">
        <v>331132</v>
      </c>
      <c r="EJ1029" s="73">
        <v>1</v>
      </c>
      <c r="EK1029" s="73">
        <v>331133</v>
      </c>
      <c r="EL1029" s="73">
        <v>1</v>
      </c>
      <c r="EM1029" s="73">
        <v>331134</v>
      </c>
      <c r="EN1029" s="73">
        <v>1</v>
      </c>
      <c r="EO1029" s="73">
        <v>331135</v>
      </c>
      <c r="EP1029" s="73">
        <v>1</v>
      </c>
      <c r="EQ1029" s="73">
        <v>331136</v>
      </c>
      <c r="ER1029" s="73">
        <v>1</v>
      </c>
      <c r="ES1029" s="73">
        <v>331137</v>
      </c>
      <c r="ET1029" s="73">
        <v>1</v>
      </c>
      <c r="EU1029" s="73">
        <v>331138</v>
      </c>
      <c r="EV1029" s="73">
        <v>1</v>
      </c>
      <c r="EW1029" s="73">
        <v>331139</v>
      </c>
      <c r="EX1029" s="73">
        <v>1</v>
      </c>
      <c r="EY1029" s="73">
        <v>331140</v>
      </c>
      <c r="EZ1029" s="2">
        <v>1</v>
      </c>
      <c r="FB1029" s="73">
        <v>1</v>
      </c>
      <c r="FC1029" s="7">
        <v>40013</v>
      </c>
      <c r="FD1029" s="7">
        <v>1</v>
      </c>
      <c r="FE1029" s="7">
        <v>20100</v>
      </c>
      <c r="FF1029" s="7">
        <v>1</v>
      </c>
      <c r="FG1029" s="7">
        <v>20100</v>
      </c>
      <c r="FH1029" s="7">
        <v>1</v>
      </c>
      <c r="FI1029" s="7"/>
      <c r="FJ1029" s="7"/>
      <c r="FR1029" s="2">
        <v>99999</v>
      </c>
      <c r="FS1029" s="2">
        <f t="shared" si="20803"/>
        <v>1</v>
      </c>
      <c r="FT1029" s="2">
        <f t="shared" ref="FT1029" si="20870">IF(FT41="","",FT41)</f>
        <v>600</v>
      </c>
      <c r="FU1029" s="2"/>
      <c r="FV1029" s="2" t="str">
        <f t="shared" si="20864"/>
        <v/>
      </c>
      <c r="FW1029" s="2" t="str">
        <f t="shared" ref="FW1029" si="20871">IF(FW41="","",FW41)</f>
        <v/>
      </c>
      <c r="FX1029" s="2" t="str">
        <f t="shared" si="20859"/>
        <v/>
      </c>
      <c r="FY1029" s="2" t="str">
        <f t="shared" ref="FY1029" si="20872">IF(FY41="","",FY41)</f>
        <v/>
      </c>
      <c r="FZ1029" s="77">
        <f t="shared" si="20806"/>
        <v>1</v>
      </c>
      <c r="GA1029" s="2">
        <v>1</v>
      </c>
      <c r="GB1029" s="2"/>
      <c r="GD1029"/>
    </row>
    <row r="1030" s="15" customFormat="1" ht="15" customHeight="1" spans="1:186">
      <c r="A1030" s="95">
        <f t="shared" ref="A1030" si="20873">A42+13</f>
        <v>4020322</v>
      </c>
      <c r="B1030" s="95">
        <v>1640</v>
      </c>
      <c r="C1030" s="95">
        <v>1</v>
      </c>
      <c r="D1030" s="95" t="s">
        <v>343</v>
      </c>
      <c r="E1030" s="95" t="str">
        <f t="shared" ref="E1030" si="20874">E42&amp;"（福利专用）"</f>
        <v>20级白装男头盔（福利专用）</v>
      </c>
      <c r="F1030" s="31" t="s">
        <v>239</v>
      </c>
      <c r="G1030" s="7">
        <v>1</v>
      </c>
      <c r="H1030" s="7" t="s">
        <v>191</v>
      </c>
      <c r="I1030" s="7" t="s">
        <v>187</v>
      </c>
      <c r="J1030" s="37">
        <v>1440</v>
      </c>
      <c r="K1030" s="39">
        <v>1698</v>
      </c>
      <c r="L1030" s="39"/>
      <c r="M1030" s="29" t="s">
        <v>193</v>
      </c>
      <c r="N1030" s="7">
        <v>20</v>
      </c>
      <c r="O1030" s="7">
        <v>20</v>
      </c>
      <c r="P1030" s="40">
        <f t="shared" si="20778"/>
        <v>2101</v>
      </c>
      <c r="Q1030" s="7"/>
      <c r="R1030" s="7"/>
      <c r="S1030" s="48">
        <v>1</v>
      </c>
      <c r="T1030" s="47" t="s">
        <v>194</v>
      </c>
      <c r="U1030" s="7" t="s">
        <v>195</v>
      </c>
      <c r="V1030" s="7" t="s">
        <v>194</v>
      </c>
      <c r="W1030" s="7" t="s">
        <v>194</v>
      </c>
      <c r="X1030" s="40">
        <v>0</v>
      </c>
      <c r="Y1030" s="7"/>
      <c r="Z1030" s="7"/>
      <c r="AA1030" s="7"/>
      <c r="AB1030" s="7" t="s">
        <v>195</v>
      </c>
      <c r="AC1030" s="7">
        <v>0</v>
      </c>
      <c r="AD1030" s="7" t="s">
        <v>195</v>
      </c>
      <c r="AE1030" s="7" t="s">
        <v>195</v>
      </c>
      <c r="AF1030" s="7" t="s">
        <v>195</v>
      </c>
      <c r="AG1030" s="7" t="s">
        <v>195</v>
      </c>
      <c r="AH1030" s="40">
        <v>0</v>
      </c>
      <c r="AI1030" s="40">
        <v>0</v>
      </c>
      <c r="AJ1030" s="40">
        <v>1</v>
      </c>
      <c r="AK1030" s="40">
        <v>0</v>
      </c>
      <c r="AL1030" s="40">
        <v>1</v>
      </c>
      <c r="AM1030" s="40">
        <v>0</v>
      </c>
      <c r="AN1030" s="40">
        <v>0</v>
      </c>
      <c r="AO1030" s="40">
        <v>0</v>
      </c>
      <c r="AP1030" s="7" t="s">
        <v>345</v>
      </c>
      <c r="AQ1030" s="7">
        <v>1</v>
      </c>
      <c r="AR1030" s="7">
        <v>161504</v>
      </c>
      <c r="AS1030" s="7" t="s">
        <v>199</v>
      </c>
      <c r="AT1030" s="48">
        <v>3</v>
      </c>
      <c r="AU1030" s="48">
        <v>1</v>
      </c>
      <c r="AV1030" s="48">
        <v>3</v>
      </c>
      <c r="AW1030" s="48">
        <v>500</v>
      </c>
      <c r="AX1030" s="48">
        <v>250</v>
      </c>
      <c r="AY1030" s="48">
        <v>0</v>
      </c>
      <c r="AZ1030" s="48">
        <v>0</v>
      </c>
      <c r="BA1030" s="7"/>
      <c r="BB1030" s="7"/>
      <c r="BC1030" s="7"/>
      <c r="BD1030" s="7"/>
      <c r="BE1030" s="48">
        <v>0</v>
      </c>
      <c r="BF1030" s="48">
        <v>1</v>
      </c>
      <c r="BG1030" s="48">
        <v>150</v>
      </c>
      <c r="BH1030" s="48">
        <v>150</v>
      </c>
      <c r="BI1030" s="7">
        <v>0</v>
      </c>
      <c r="BJ1030" s="7">
        <v>0</v>
      </c>
      <c r="BK1030" s="7">
        <v>0</v>
      </c>
      <c r="BL1030" s="7">
        <v>0</v>
      </c>
      <c r="BM1030" s="7">
        <v>0</v>
      </c>
      <c r="BN1030" s="7">
        <v>0</v>
      </c>
      <c r="BO1030" s="7">
        <v>0</v>
      </c>
      <c r="BP1030" s="7">
        <v>0</v>
      </c>
      <c r="BQ1030" s="7">
        <v>0</v>
      </c>
      <c r="BR1030" s="7">
        <v>0</v>
      </c>
      <c r="BS1030" s="7">
        <v>0</v>
      </c>
      <c r="BT1030" s="7">
        <v>0</v>
      </c>
      <c r="BU1030" s="7">
        <v>0</v>
      </c>
      <c r="BV1030" s="7">
        <v>0</v>
      </c>
      <c r="BW1030" s="7">
        <v>0</v>
      </c>
      <c r="BX1030" s="7">
        <v>0</v>
      </c>
      <c r="BY1030" s="7">
        <v>0</v>
      </c>
      <c r="BZ1030" s="7">
        <v>0</v>
      </c>
      <c r="CA1030" s="7">
        <v>0</v>
      </c>
      <c r="CB1030" s="7">
        <v>0</v>
      </c>
      <c r="CC1030" s="7">
        <v>0</v>
      </c>
      <c r="CD1030" s="7">
        <v>0</v>
      </c>
      <c r="CE1030" s="7">
        <v>0</v>
      </c>
      <c r="CF1030" s="7">
        <v>0</v>
      </c>
      <c r="CG1030" s="7">
        <v>0</v>
      </c>
      <c r="CH1030" s="7">
        <v>0</v>
      </c>
      <c r="CI1030" s="7">
        <v>0</v>
      </c>
      <c r="CJ1030" s="7">
        <v>0</v>
      </c>
      <c r="CK1030" s="7">
        <v>0</v>
      </c>
      <c r="CL1030" s="40">
        <v>0</v>
      </c>
      <c r="CM1030" s="40">
        <v>0</v>
      </c>
      <c r="CN1030" s="40">
        <v>0</v>
      </c>
      <c r="CO1030" s="40">
        <v>0</v>
      </c>
      <c r="CP1030" s="7">
        <v>0</v>
      </c>
      <c r="CQ1030" s="7">
        <v>0</v>
      </c>
      <c r="CR1030" s="7">
        <v>0</v>
      </c>
      <c r="CS1030" s="40">
        <v>0</v>
      </c>
      <c r="CT1030" s="7">
        <v>0</v>
      </c>
      <c r="CU1030" s="7">
        <v>0</v>
      </c>
      <c r="CV1030" s="39"/>
      <c r="CW1030" s="39"/>
      <c r="CX1030" s="39"/>
      <c r="CY1030" s="39"/>
      <c r="CZ1030" s="39"/>
      <c r="DA1030" s="39"/>
      <c r="DB1030" s="39"/>
      <c r="DC1030" s="39"/>
      <c r="DD1030" s="7">
        <v>2</v>
      </c>
      <c r="DE1030" s="7">
        <v>30</v>
      </c>
      <c r="DF1030" s="7">
        <v>60</v>
      </c>
      <c r="DG1030" s="7"/>
      <c r="DH1030" s="7">
        <v>0</v>
      </c>
      <c r="DI1030" s="7">
        <v>2</v>
      </c>
      <c r="DJ1030" s="7">
        <v>3</v>
      </c>
      <c r="DK1030" s="7" t="s">
        <v>242</v>
      </c>
      <c r="DL1030" s="7" t="s">
        <v>242</v>
      </c>
      <c r="DM1030" s="7"/>
      <c r="DN1030" s="7"/>
      <c r="DO1030" s="7"/>
      <c r="DP1030" s="7"/>
      <c r="DQ1030" s="7"/>
      <c r="DR1030" s="7"/>
      <c r="DS1030" s="7"/>
      <c r="DT1030" s="7"/>
      <c r="DU1030" s="7"/>
      <c r="DV1030" s="7"/>
      <c r="DW1030" s="7"/>
      <c r="DX1030" s="7">
        <f t="shared" si="20813"/>
        <v>4020322</v>
      </c>
      <c r="DY1030" s="7"/>
      <c r="DZ1030" s="67">
        <v>0</v>
      </c>
      <c r="EA1030" s="7"/>
      <c r="EB1030" s="40"/>
      <c r="EC1030" s="7"/>
      <c r="ED1030" s="7" t="s">
        <v>242</v>
      </c>
      <c r="EE1030" s="7" t="s">
        <v>242</v>
      </c>
      <c r="EF1030" s="7">
        <v>50</v>
      </c>
      <c r="EI1030" s="73">
        <v>331132</v>
      </c>
      <c r="EJ1030" s="73">
        <v>1</v>
      </c>
      <c r="EK1030" s="73">
        <v>331133</v>
      </c>
      <c r="EL1030" s="73">
        <v>1</v>
      </c>
      <c r="EM1030" s="73">
        <v>331134</v>
      </c>
      <c r="EN1030" s="73">
        <v>1</v>
      </c>
      <c r="EO1030" s="73">
        <v>331135</v>
      </c>
      <c r="EP1030" s="73">
        <v>1</v>
      </c>
      <c r="EQ1030" s="73">
        <v>331136</v>
      </c>
      <c r="ER1030" s="73">
        <v>1</v>
      </c>
      <c r="ES1030" s="73">
        <v>331137</v>
      </c>
      <c r="ET1030" s="73">
        <v>1</v>
      </c>
      <c r="EU1030" s="73">
        <v>331138</v>
      </c>
      <c r="EV1030" s="73">
        <v>1</v>
      </c>
      <c r="EW1030" s="73">
        <v>331139</v>
      </c>
      <c r="EX1030" s="73">
        <v>1</v>
      </c>
      <c r="EY1030" s="73">
        <v>331140</v>
      </c>
      <c r="EZ1030" s="2">
        <v>1</v>
      </c>
      <c r="FB1030" s="73">
        <v>1</v>
      </c>
      <c r="FC1030" s="7">
        <v>40013</v>
      </c>
      <c r="FD1030" s="7">
        <v>1</v>
      </c>
      <c r="FE1030" s="7">
        <v>20100</v>
      </c>
      <c r="FF1030" s="7">
        <v>1</v>
      </c>
      <c r="FG1030" s="7">
        <v>20100</v>
      </c>
      <c r="FH1030" s="7">
        <v>1</v>
      </c>
      <c r="FI1030" s="7"/>
      <c r="FJ1030" s="7"/>
      <c r="FR1030" s="2">
        <v>99999</v>
      </c>
      <c r="FS1030" s="2">
        <f t="shared" ref="FS1030" si="20875">IF(O1030&lt;=30,1,0)</f>
        <v>1</v>
      </c>
      <c r="FT1030" s="2">
        <f t="shared" ref="FT1030" si="20876">IF(FT42="","",FT42)</f>
        <v>600</v>
      </c>
      <c r="FU1030" s="2"/>
      <c r="FV1030" s="2" t="str">
        <f t="shared" si="20864"/>
        <v/>
      </c>
      <c r="FW1030" s="2" t="str">
        <f t="shared" ref="FW1030" si="20877">IF(FW42="","",FW42)</f>
        <v/>
      </c>
      <c r="FX1030" s="2" t="str">
        <f t="shared" si="20859"/>
        <v/>
      </c>
      <c r="FY1030" s="2" t="str">
        <f t="shared" ref="FY1030" si="20878">IF(FY42="","",FY42)</f>
        <v/>
      </c>
      <c r="FZ1030" s="77">
        <f t="shared" ref="FZ1030" si="20879">IF(O1030&lt;=40,1,0)</f>
        <v>1</v>
      </c>
      <c r="GA1030" s="2">
        <v>1</v>
      </c>
      <c r="GB1030" s="2"/>
      <c r="GD1030"/>
    </row>
    <row r="1031" s="15" customFormat="1" ht="15" customHeight="1" spans="1:186">
      <c r="A1031" s="95">
        <f t="shared" ref="A1031" si="20880">A43+13</f>
        <v>4020323</v>
      </c>
      <c r="B1031" s="95">
        <v>1384</v>
      </c>
      <c r="C1031" s="95">
        <v>1</v>
      </c>
      <c r="D1031" s="95" t="s">
        <v>346</v>
      </c>
      <c r="E1031" s="95" t="str">
        <f t="shared" ref="E1031" si="20881">E43&amp;"（福利专用）"</f>
        <v>20级白装女头饰（福利专用）</v>
      </c>
      <c r="F1031" s="31" t="s">
        <v>239</v>
      </c>
      <c r="G1031" s="7">
        <v>1</v>
      </c>
      <c r="H1031" s="7" t="s">
        <v>191</v>
      </c>
      <c r="I1031" s="7" t="s">
        <v>187</v>
      </c>
      <c r="J1031" s="37">
        <v>1506</v>
      </c>
      <c r="K1031" s="39">
        <v>1698</v>
      </c>
      <c r="L1031" s="39"/>
      <c r="M1031" s="29" t="s">
        <v>193</v>
      </c>
      <c r="N1031" s="7">
        <v>20</v>
      </c>
      <c r="O1031" s="7">
        <v>20</v>
      </c>
      <c r="P1031" s="40">
        <f t="shared" si="20778"/>
        <v>2101</v>
      </c>
      <c r="Q1031" s="7"/>
      <c r="R1031" s="7"/>
      <c r="S1031" s="48">
        <v>2</v>
      </c>
      <c r="T1031" s="47" t="s">
        <v>194</v>
      </c>
      <c r="U1031" s="7" t="s">
        <v>195</v>
      </c>
      <c r="V1031" s="7" t="s">
        <v>194</v>
      </c>
      <c r="W1031" s="7" t="s">
        <v>194</v>
      </c>
      <c r="X1031" s="40">
        <v>0</v>
      </c>
      <c r="Y1031" s="7"/>
      <c r="Z1031" s="7"/>
      <c r="AA1031" s="7"/>
      <c r="AB1031" s="7" t="s">
        <v>195</v>
      </c>
      <c r="AC1031" s="7">
        <v>0</v>
      </c>
      <c r="AD1031" s="7" t="s">
        <v>195</v>
      </c>
      <c r="AE1031" s="7" t="s">
        <v>195</v>
      </c>
      <c r="AF1031" s="7" t="s">
        <v>195</v>
      </c>
      <c r="AG1031" s="7" t="s">
        <v>195</v>
      </c>
      <c r="AH1031" s="40">
        <v>0</v>
      </c>
      <c r="AI1031" s="40">
        <v>0</v>
      </c>
      <c r="AJ1031" s="40">
        <v>1</v>
      </c>
      <c r="AK1031" s="40">
        <v>0</v>
      </c>
      <c r="AL1031" s="40">
        <v>1</v>
      </c>
      <c r="AM1031" s="40">
        <v>0</v>
      </c>
      <c r="AN1031" s="40">
        <v>0</v>
      </c>
      <c r="AO1031" s="40">
        <v>0</v>
      </c>
      <c r="AP1031" s="7" t="s">
        <v>348</v>
      </c>
      <c r="AQ1031" s="7">
        <v>1</v>
      </c>
      <c r="AR1031" s="7">
        <v>161504</v>
      </c>
      <c r="AS1031" s="53" t="s">
        <v>199</v>
      </c>
      <c r="AT1031" s="48">
        <v>3</v>
      </c>
      <c r="AU1031" s="48">
        <v>1</v>
      </c>
      <c r="AV1031" s="48">
        <v>3</v>
      </c>
      <c r="AW1031" s="48">
        <v>500</v>
      </c>
      <c r="AX1031" s="48">
        <v>250</v>
      </c>
      <c r="AY1031" s="48">
        <v>0</v>
      </c>
      <c r="AZ1031" s="48">
        <v>0</v>
      </c>
      <c r="BA1031" s="7"/>
      <c r="BB1031" s="7"/>
      <c r="BC1031" s="7"/>
      <c r="BD1031" s="7"/>
      <c r="BE1031" s="48">
        <v>0</v>
      </c>
      <c r="BF1031" s="48">
        <v>1</v>
      </c>
      <c r="BG1031" s="48">
        <v>150</v>
      </c>
      <c r="BH1031" s="48">
        <v>150</v>
      </c>
      <c r="BI1031" s="7">
        <v>0</v>
      </c>
      <c r="BJ1031" s="7">
        <v>0</v>
      </c>
      <c r="BK1031" s="7">
        <v>0</v>
      </c>
      <c r="BL1031" s="7">
        <v>0</v>
      </c>
      <c r="BM1031" s="7">
        <v>0</v>
      </c>
      <c r="BN1031" s="7">
        <v>0</v>
      </c>
      <c r="BO1031" s="7">
        <v>0</v>
      </c>
      <c r="BP1031" s="7">
        <v>0</v>
      </c>
      <c r="BQ1031" s="7">
        <v>0</v>
      </c>
      <c r="BR1031" s="7">
        <v>0</v>
      </c>
      <c r="BS1031" s="7">
        <v>0</v>
      </c>
      <c r="BT1031" s="7">
        <v>0</v>
      </c>
      <c r="BU1031" s="7">
        <v>0</v>
      </c>
      <c r="BV1031" s="7">
        <v>0</v>
      </c>
      <c r="BW1031" s="7">
        <v>0</v>
      </c>
      <c r="BX1031" s="7">
        <v>0</v>
      </c>
      <c r="BY1031" s="7">
        <v>0</v>
      </c>
      <c r="BZ1031" s="7">
        <v>0</v>
      </c>
      <c r="CA1031" s="7">
        <v>0</v>
      </c>
      <c r="CB1031" s="7">
        <v>0</v>
      </c>
      <c r="CC1031" s="7">
        <v>0</v>
      </c>
      <c r="CD1031" s="7">
        <v>0</v>
      </c>
      <c r="CE1031" s="7">
        <v>0</v>
      </c>
      <c r="CF1031" s="7">
        <v>0</v>
      </c>
      <c r="CG1031" s="7">
        <v>0</v>
      </c>
      <c r="CH1031" s="7">
        <v>0</v>
      </c>
      <c r="CI1031" s="7">
        <v>0</v>
      </c>
      <c r="CJ1031" s="7">
        <v>0</v>
      </c>
      <c r="CK1031" s="7">
        <v>0</v>
      </c>
      <c r="CL1031" s="40">
        <v>0</v>
      </c>
      <c r="CM1031" s="40">
        <v>0</v>
      </c>
      <c r="CN1031" s="40">
        <v>0</v>
      </c>
      <c r="CO1031" s="40">
        <v>0</v>
      </c>
      <c r="CP1031" s="7">
        <v>0</v>
      </c>
      <c r="CQ1031" s="7">
        <v>0</v>
      </c>
      <c r="CR1031" s="7">
        <v>0</v>
      </c>
      <c r="CS1031" s="40">
        <v>0</v>
      </c>
      <c r="CT1031" s="7">
        <v>0</v>
      </c>
      <c r="CU1031" s="7">
        <v>0</v>
      </c>
      <c r="CV1031" s="39"/>
      <c r="CW1031" s="39"/>
      <c r="CX1031" s="39"/>
      <c r="CY1031" s="39"/>
      <c r="CZ1031" s="39"/>
      <c r="DA1031" s="39"/>
      <c r="DB1031" s="39"/>
      <c r="DC1031" s="39"/>
      <c r="DD1031" s="7">
        <v>2</v>
      </c>
      <c r="DE1031" s="7">
        <v>30</v>
      </c>
      <c r="DF1031" s="7">
        <v>60</v>
      </c>
      <c r="DG1031" s="7"/>
      <c r="DH1031" s="7">
        <v>0</v>
      </c>
      <c r="DI1031" s="7">
        <v>2</v>
      </c>
      <c r="DJ1031" s="7">
        <v>3</v>
      </c>
      <c r="DK1031" s="7" t="s">
        <v>242</v>
      </c>
      <c r="DL1031" s="7" t="s">
        <v>242</v>
      </c>
      <c r="DM1031" s="7"/>
      <c r="DN1031" s="7"/>
      <c r="DO1031" s="7"/>
      <c r="DP1031" s="7"/>
      <c r="DQ1031" s="7"/>
      <c r="DR1031" s="7"/>
      <c r="DS1031" s="7"/>
      <c r="DT1031" s="7"/>
      <c r="DU1031" s="7"/>
      <c r="DV1031" s="7"/>
      <c r="DW1031" s="7"/>
      <c r="DX1031" s="7">
        <f t="shared" si="20813"/>
        <v>4020323</v>
      </c>
      <c r="DY1031" s="7"/>
      <c r="DZ1031" s="67">
        <v>0</v>
      </c>
      <c r="EA1031" s="7"/>
      <c r="EB1031" s="40"/>
      <c r="EC1031" s="7"/>
      <c r="ED1031" s="7" t="s">
        <v>242</v>
      </c>
      <c r="EE1031" s="7" t="s">
        <v>242</v>
      </c>
      <c r="EF1031" s="7">
        <v>50</v>
      </c>
      <c r="EI1031" s="73">
        <v>331132</v>
      </c>
      <c r="EJ1031" s="73">
        <v>1</v>
      </c>
      <c r="EK1031" s="73">
        <v>331133</v>
      </c>
      <c r="EL1031" s="73">
        <v>1</v>
      </c>
      <c r="EM1031" s="73">
        <v>331134</v>
      </c>
      <c r="EN1031" s="73">
        <v>1</v>
      </c>
      <c r="EO1031" s="73">
        <v>331135</v>
      </c>
      <c r="EP1031" s="73">
        <v>1</v>
      </c>
      <c r="EQ1031" s="73">
        <v>331136</v>
      </c>
      <c r="ER1031" s="73">
        <v>1</v>
      </c>
      <c r="ES1031" s="73">
        <v>331137</v>
      </c>
      <c r="ET1031" s="73">
        <v>1</v>
      </c>
      <c r="EU1031" s="73">
        <v>331138</v>
      </c>
      <c r="EV1031" s="73">
        <v>1</v>
      </c>
      <c r="EW1031" s="73">
        <v>331139</v>
      </c>
      <c r="EX1031" s="73">
        <v>1</v>
      </c>
      <c r="EY1031" s="73">
        <v>331140</v>
      </c>
      <c r="EZ1031" s="2">
        <v>1</v>
      </c>
      <c r="FB1031" s="73">
        <v>1</v>
      </c>
      <c r="FC1031" s="7">
        <v>40013</v>
      </c>
      <c r="FD1031" s="7">
        <v>1</v>
      </c>
      <c r="FE1031" s="7">
        <v>20100</v>
      </c>
      <c r="FF1031" s="7">
        <v>1</v>
      </c>
      <c r="FG1031" s="7">
        <v>20100</v>
      </c>
      <c r="FH1031" s="7">
        <v>1</v>
      </c>
      <c r="FI1031" s="7"/>
      <c r="FJ1031" s="7"/>
      <c r="FR1031" s="2">
        <v>99999</v>
      </c>
      <c r="FS1031" s="2">
        <f t="shared" ref="FS1031" si="20882">IF(O1031&lt;=30,1,0)</f>
        <v>1</v>
      </c>
      <c r="FT1031" s="2">
        <f t="shared" ref="FT1031" si="20883">IF(FT43="","",FT43)</f>
        <v>600</v>
      </c>
      <c r="FU1031" s="2"/>
      <c r="FV1031" s="2" t="str">
        <f t="shared" si="20864"/>
        <v/>
      </c>
      <c r="FW1031" s="2" t="str">
        <f t="shared" ref="FW1031" si="20884">IF(FW43="","",FW43)</f>
        <v/>
      </c>
      <c r="FX1031" s="2" t="str">
        <f t="shared" si="20859"/>
        <v/>
      </c>
      <c r="FY1031" s="2" t="str">
        <f t="shared" ref="FY1031" si="20885">IF(FY43="","",FY43)</f>
        <v/>
      </c>
      <c r="FZ1031" s="77">
        <f t="shared" ref="FZ1031" si="20886">IF(O1031&lt;=40,1,0)</f>
        <v>1</v>
      </c>
      <c r="GA1031" s="2">
        <v>1</v>
      </c>
      <c r="GB1031" s="2"/>
      <c r="GD1031"/>
    </row>
    <row r="1032" s="15" customFormat="1" ht="15" customHeight="1" spans="1:186">
      <c r="A1032" s="95">
        <f t="shared" ref="A1032" si="20887">A44+13</f>
        <v>4020424</v>
      </c>
      <c r="B1032" s="95">
        <v>40</v>
      </c>
      <c r="C1032" s="95">
        <v>2</v>
      </c>
      <c r="D1032" s="95" t="s">
        <v>349</v>
      </c>
      <c r="E1032" s="95" t="str">
        <f t="shared" ref="E1032" si="20888">E44&amp;"（福利专用）"</f>
        <v>20级白装项链（福利专用）</v>
      </c>
      <c r="F1032" s="31" t="s">
        <v>239</v>
      </c>
      <c r="G1032" s="7">
        <v>1</v>
      </c>
      <c r="H1032" s="7" t="s">
        <v>191</v>
      </c>
      <c r="I1032" s="7" t="s">
        <v>187</v>
      </c>
      <c r="J1032" s="37">
        <v>1473</v>
      </c>
      <c r="K1032" s="39">
        <v>1434</v>
      </c>
      <c r="L1032" s="39"/>
      <c r="M1032" s="29" t="s">
        <v>193</v>
      </c>
      <c r="N1032" s="7">
        <v>20</v>
      </c>
      <c r="O1032" s="7">
        <v>20</v>
      </c>
      <c r="P1032" s="40">
        <f t="shared" si="20778"/>
        <v>2201</v>
      </c>
      <c r="Q1032" s="7"/>
      <c r="R1032" s="7"/>
      <c r="S1032" s="48">
        <v>0</v>
      </c>
      <c r="T1032" s="47" t="s">
        <v>194</v>
      </c>
      <c r="U1032" s="7" t="s">
        <v>195</v>
      </c>
      <c r="V1032" s="7" t="s">
        <v>194</v>
      </c>
      <c r="W1032" s="7" t="s">
        <v>194</v>
      </c>
      <c r="X1032" s="40">
        <v>0</v>
      </c>
      <c r="Y1032" s="7"/>
      <c r="Z1032" s="7"/>
      <c r="AA1032" s="7"/>
      <c r="AB1032" s="7" t="s">
        <v>195</v>
      </c>
      <c r="AC1032" s="7">
        <v>0</v>
      </c>
      <c r="AD1032" s="7" t="s">
        <v>195</v>
      </c>
      <c r="AE1032" s="7" t="s">
        <v>195</v>
      </c>
      <c r="AF1032" s="7" t="s">
        <v>195</v>
      </c>
      <c r="AG1032" s="7" t="s">
        <v>195</v>
      </c>
      <c r="AH1032" s="40">
        <v>0</v>
      </c>
      <c r="AI1032" s="40">
        <v>0</v>
      </c>
      <c r="AJ1032" s="40">
        <v>1</v>
      </c>
      <c r="AK1032" s="40">
        <v>0</v>
      </c>
      <c r="AL1032" s="40">
        <v>1</v>
      </c>
      <c r="AM1032" s="40">
        <v>0</v>
      </c>
      <c r="AN1032" s="40">
        <v>0</v>
      </c>
      <c r="AO1032" s="40">
        <v>0</v>
      </c>
      <c r="AP1032" s="7" t="s">
        <v>351</v>
      </c>
      <c r="AQ1032" s="7">
        <v>1</v>
      </c>
      <c r="AR1032" s="7">
        <v>161504</v>
      </c>
      <c r="AS1032" s="53" t="s">
        <v>199</v>
      </c>
      <c r="AT1032" s="48">
        <v>3</v>
      </c>
      <c r="AU1032" s="48">
        <v>1</v>
      </c>
      <c r="AV1032" s="48">
        <v>3</v>
      </c>
      <c r="AW1032" s="48">
        <v>500</v>
      </c>
      <c r="AX1032" s="48">
        <v>250</v>
      </c>
      <c r="AY1032" s="48">
        <v>0</v>
      </c>
      <c r="AZ1032" s="48">
        <v>0</v>
      </c>
      <c r="BA1032" s="7"/>
      <c r="BB1032" s="7"/>
      <c r="BC1032" s="7"/>
      <c r="BD1032" s="7"/>
      <c r="BE1032" s="48">
        <v>0</v>
      </c>
      <c r="BF1032" s="48">
        <v>1</v>
      </c>
      <c r="BG1032" s="48">
        <v>150</v>
      </c>
      <c r="BH1032" s="48">
        <v>150</v>
      </c>
      <c r="BI1032" s="7">
        <v>0</v>
      </c>
      <c r="BJ1032" s="7">
        <v>0</v>
      </c>
      <c r="BK1032" s="7">
        <v>0</v>
      </c>
      <c r="BL1032" s="7">
        <v>0</v>
      </c>
      <c r="BM1032" s="7">
        <v>0</v>
      </c>
      <c r="BN1032" s="7">
        <v>0</v>
      </c>
      <c r="BO1032" s="7">
        <v>0</v>
      </c>
      <c r="BP1032" s="7">
        <v>0</v>
      </c>
      <c r="BQ1032" s="7">
        <v>0</v>
      </c>
      <c r="BR1032" s="7">
        <v>0</v>
      </c>
      <c r="BS1032" s="7">
        <v>0</v>
      </c>
      <c r="BT1032" s="7">
        <v>0</v>
      </c>
      <c r="BU1032" s="7">
        <v>0</v>
      </c>
      <c r="BV1032" s="7">
        <v>0</v>
      </c>
      <c r="BW1032" s="7">
        <v>0</v>
      </c>
      <c r="BX1032" s="7">
        <v>0</v>
      </c>
      <c r="BY1032" s="7">
        <v>0</v>
      </c>
      <c r="BZ1032" s="7">
        <v>0</v>
      </c>
      <c r="CA1032" s="7">
        <v>0</v>
      </c>
      <c r="CB1032" s="7">
        <v>0</v>
      </c>
      <c r="CC1032" s="7">
        <v>0</v>
      </c>
      <c r="CD1032" s="7">
        <v>0</v>
      </c>
      <c r="CE1032" s="7">
        <v>0</v>
      </c>
      <c r="CF1032" s="7">
        <v>0</v>
      </c>
      <c r="CG1032" s="7">
        <v>0</v>
      </c>
      <c r="CH1032" s="7">
        <v>0</v>
      </c>
      <c r="CI1032" s="7">
        <v>0</v>
      </c>
      <c r="CJ1032" s="7">
        <v>0</v>
      </c>
      <c r="CK1032" s="7">
        <v>0</v>
      </c>
      <c r="CL1032" s="40">
        <v>0</v>
      </c>
      <c r="CM1032" s="40">
        <v>0</v>
      </c>
      <c r="CN1032" s="40">
        <v>0</v>
      </c>
      <c r="CO1032" s="40">
        <v>0</v>
      </c>
      <c r="CP1032" s="7">
        <v>0</v>
      </c>
      <c r="CQ1032" s="7">
        <v>0</v>
      </c>
      <c r="CR1032" s="7">
        <v>0</v>
      </c>
      <c r="CS1032" s="40">
        <v>0</v>
      </c>
      <c r="CT1032" s="7">
        <v>0</v>
      </c>
      <c r="CU1032" s="7">
        <v>0</v>
      </c>
      <c r="CV1032" s="39"/>
      <c r="CW1032" s="39"/>
      <c r="CX1032" s="39"/>
      <c r="CY1032" s="39"/>
      <c r="CZ1032" s="39"/>
      <c r="DA1032" s="39"/>
      <c r="DB1032" s="39"/>
      <c r="DC1032" s="39"/>
      <c r="DD1032" s="7">
        <v>2</v>
      </c>
      <c r="DE1032" s="7">
        <v>30</v>
      </c>
      <c r="DF1032" s="7">
        <v>60</v>
      </c>
      <c r="DG1032" s="7"/>
      <c r="DH1032" s="7">
        <v>0</v>
      </c>
      <c r="DI1032" s="7">
        <v>4</v>
      </c>
      <c r="DJ1032" s="7">
        <v>5</v>
      </c>
      <c r="DK1032" s="7" t="s">
        <v>242</v>
      </c>
      <c r="DL1032" s="7" t="s">
        <v>242</v>
      </c>
      <c r="DM1032" s="7"/>
      <c r="DN1032" s="7"/>
      <c r="DO1032" s="7"/>
      <c r="DP1032" s="7"/>
      <c r="DQ1032" s="7"/>
      <c r="DR1032" s="7"/>
      <c r="DS1032" s="7"/>
      <c r="DT1032" s="7"/>
      <c r="DU1032" s="7"/>
      <c r="DV1032" s="7"/>
      <c r="DW1032" s="7"/>
      <c r="DX1032" s="7">
        <f t="shared" ref="DX1032" si="20889">A1032</f>
        <v>4020424</v>
      </c>
      <c r="DY1032" s="7"/>
      <c r="DZ1032" s="67">
        <v>0</v>
      </c>
      <c r="EA1032" s="7"/>
      <c r="EB1032" s="40"/>
      <c r="EC1032" s="7"/>
      <c r="ED1032" s="7" t="s">
        <v>242</v>
      </c>
      <c r="EE1032" s="7" t="s">
        <v>242</v>
      </c>
      <c r="EF1032" s="7">
        <v>50</v>
      </c>
      <c r="EI1032" s="73">
        <v>331162</v>
      </c>
      <c r="EJ1032" s="73">
        <v>1</v>
      </c>
      <c r="EK1032" s="73">
        <v>331163</v>
      </c>
      <c r="EL1032" s="73">
        <v>1</v>
      </c>
      <c r="EM1032" s="73">
        <v>331164</v>
      </c>
      <c r="EN1032" s="73">
        <v>1</v>
      </c>
      <c r="EO1032" s="73">
        <v>331165</v>
      </c>
      <c r="EP1032" s="73">
        <v>1</v>
      </c>
      <c r="EQ1032" s="73">
        <v>331166</v>
      </c>
      <c r="ER1032" s="73">
        <v>1</v>
      </c>
      <c r="ES1032" s="73">
        <v>331167</v>
      </c>
      <c r="ET1032" s="73">
        <v>1</v>
      </c>
      <c r="EU1032" s="73">
        <v>331168</v>
      </c>
      <c r="EV1032" s="73">
        <v>1</v>
      </c>
      <c r="EW1032" s="73">
        <v>331169</v>
      </c>
      <c r="EX1032" s="73">
        <v>1</v>
      </c>
      <c r="EY1032" s="73">
        <v>331170</v>
      </c>
      <c r="EZ1032" s="2">
        <v>1</v>
      </c>
      <c r="FB1032" s="73">
        <v>1</v>
      </c>
      <c r="FC1032" s="7">
        <v>40013</v>
      </c>
      <c r="FD1032" s="7">
        <v>1</v>
      </c>
      <c r="FE1032" s="7">
        <v>20100</v>
      </c>
      <c r="FF1032" s="7">
        <v>1</v>
      </c>
      <c r="FG1032" s="7">
        <v>20100</v>
      </c>
      <c r="FH1032" s="7">
        <v>1</v>
      </c>
      <c r="FI1032" s="7"/>
      <c r="FJ1032" s="7"/>
      <c r="FR1032" s="2">
        <v>99999</v>
      </c>
      <c r="FS1032" s="2">
        <f t="shared" ref="FS1032" si="20890">IF(O1032&lt;=30,1,0)</f>
        <v>1</v>
      </c>
      <c r="FT1032" s="2">
        <f t="shared" ref="FT1032" si="20891">IF(FT44="","",FT44)</f>
        <v>600</v>
      </c>
      <c r="FU1032" s="2"/>
      <c r="FV1032" s="2" t="str">
        <f t="shared" si="20864"/>
        <v/>
      </c>
      <c r="FW1032" s="2" t="str">
        <f t="shared" ref="FW1032" si="20892">IF(FW44="","",FW44)</f>
        <v/>
      </c>
      <c r="FX1032" s="2" t="str">
        <f t="shared" si="20859"/>
        <v/>
      </c>
      <c r="FY1032" s="2" t="str">
        <f t="shared" ref="FY1032" si="20893">IF(FY44="","",FY44)</f>
        <v/>
      </c>
      <c r="FZ1032" s="77">
        <f t="shared" ref="FZ1032" si="20894">IF(O1032&lt;=40,1,0)</f>
        <v>1</v>
      </c>
      <c r="GA1032" s="2">
        <v>1</v>
      </c>
      <c r="GB1032" s="2"/>
      <c r="GD1032"/>
    </row>
    <row r="1033" s="15" customFormat="1" ht="15" customHeight="1" spans="1:186">
      <c r="A1033" s="95">
        <f t="shared" ref="A1033" si="20895">A45+13</f>
        <v>4020525</v>
      </c>
      <c r="B1033" s="95">
        <v>72</v>
      </c>
      <c r="C1033" s="95">
        <v>4</v>
      </c>
      <c r="D1033" s="95" t="s">
        <v>352</v>
      </c>
      <c r="E1033" s="95" t="str">
        <f t="shared" ref="E1033" si="20896">E45&amp;"（福利专用）"</f>
        <v>20级白装腰带（福利专用）</v>
      </c>
      <c r="F1033" s="31" t="s">
        <v>239</v>
      </c>
      <c r="G1033" s="7">
        <v>1</v>
      </c>
      <c r="H1033" s="7" t="s">
        <v>191</v>
      </c>
      <c r="I1033" s="7" t="s">
        <v>187</v>
      </c>
      <c r="J1033" s="37">
        <v>1484</v>
      </c>
      <c r="K1033" s="39">
        <v>1435</v>
      </c>
      <c r="L1033" s="39"/>
      <c r="M1033" s="29" t="s">
        <v>193</v>
      </c>
      <c r="N1033" s="7">
        <v>20</v>
      </c>
      <c r="O1033" s="7">
        <v>20</v>
      </c>
      <c r="P1033" s="40">
        <f t="shared" ref="P1033" si="20897">2000+C1033*100+G1033</f>
        <v>2401</v>
      </c>
      <c r="Q1033" s="7"/>
      <c r="R1033" s="7"/>
      <c r="S1033" s="48">
        <v>0</v>
      </c>
      <c r="T1033" s="47" t="s">
        <v>194</v>
      </c>
      <c r="U1033" s="7" t="s">
        <v>195</v>
      </c>
      <c r="V1033" s="7" t="s">
        <v>194</v>
      </c>
      <c r="W1033" s="7" t="s">
        <v>194</v>
      </c>
      <c r="X1033" s="40">
        <v>0</v>
      </c>
      <c r="Y1033" s="7"/>
      <c r="Z1033" s="7"/>
      <c r="AA1033" s="7"/>
      <c r="AB1033" s="7" t="s">
        <v>195</v>
      </c>
      <c r="AC1033" s="7">
        <v>0</v>
      </c>
      <c r="AD1033" s="7" t="s">
        <v>195</v>
      </c>
      <c r="AE1033" s="7" t="s">
        <v>195</v>
      </c>
      <c r="AF1033" s="7" t="s">
        <v>195</v>
      </c>
      <c r="AG1033" s="7" t="s">
        <v>195</v>
      </c>
      <c r="AH1033" s="40">
        <v>0</v>
      </c>
      <c r="AI1033" s="40">
        <v>0</v>
      </c>
      <c r="AJ1033" s="40">
        <v>1</v>
      </c>
      <c r="AK1033" s="40">
        <v>0</v>
      </c>
      <c r="AL1033" s="40">
        <v>1</v>
      </c>
      <c r="AM1033" s="40">
        <v>0</v>
      </c>
      <c r="AN1033" s="40">
        <v>0</v>
      </c>
      <c r="AO1033" s="40">
        <v>0</v>
      </c>
      <c r="AP1033" s="7" t="s">
        <v>354</v>
      </c>
      <c r="AQ1033" s="7">
        <v>1</v>
      </c>
      <c r="AR1033" s="7">
        <v>161504</v>
      </c>
      <c r="AS1033" s="7" t="s">
        <v>199</v>
      </c>
      <c r="AT1033" s="48">
        <v>3</v>
      </c>
      <c r="AU1033" s="48">
        <v>1</v>
      </c>
      <c r="AV1033" s="48">
        <v>3</v>
      </c>
      <c r="AW1033" s="48">
        <v>500</v>
      </c>
      <c r="AX1033" s="48">
        <v>250</v>
      </c>
      <c r="AY1033" s="48">
        <v>0</v>
      </c>
      <c r="AZ1033" s="48">
        <v>0</v>
      </c>
      <c r="BA1033" s="7"/>
      <c r="BB1033" s="7"/>
      <c r="BC1033" s="7"/>
      <c r="BD1033" s="7"/>
      <c r="BE1033" s="48">
        <v>0</v>
      </c>
      <c r="BF1033" s="48">
        <v>1</v>
      </c>
      <c r="BG1033" s="48">
        <v>150</v>
      </c>
      <c r="BH1033" s="48">
        <v>150</v>
      </c>
      <c r="BI1033" s="7">
        <v>0</v>
      </c>
      <c r="BJ1033" s="7">
        <v>0</v>
      </c>
      <c r="BK1033" s="7">
        <v>0</v>
      </c>
      <c r="BL1033" s="7">
        <v>0</v>
      </c>
      <c r="BM1033" s="7">
        <v>0</v>
      </c>
      <c r="BN1033" s="7">
        <v>0</v>
      </c>
      <c r="BO1033" s="7">
        <v>0</v>
      </c>
      <c r="BP1033" s="7">
        <v>0</v>
      </c>
      <c r="BQ1033" s="7">
        <v>0</v>
      </c>
      <c r="BR1033" s="7">
        <v>0</v>
      </c>
      <c r="BS1033" s="7">
        <v>0</v>
      </c>
      <c r="BT1033" s="7">
        <v>0</v>
      </c>
      <c r="BU1033" s="7">
        <v>0</v>
      </c>
      <c r="BV1033" s="7">
        <v>0</v>
      </c>
      <c r="BW1033" s="7">
        <v>0</v>
      </c>
      <c r="BX1033" s="7">
        <v>0</v>
      </c>
      <c r="BY1033" s="7">
        <v>0</v>
      </c>
      <c r="BZ1033" s="7">
        <v>0</v>
      </c>
      <c r="CA1033" s="7">
        <v>0</v>
      </c>
      <c r="CB1033" s="7">
        <v>0</v>
      </c>
      <c r="CC1033" s="7">
        <v>0</v>
      </c>
      <c r="CD1033" s="7">
        <v>0</v>
      </c>
      <c r="CE1033" s="7">
        <v>0</v>
      </c>
      <c r="CF1033" s="7">
        <v>0</v>
      </c>
      <c r="CG1033" s="7">
        <v>0</v>
      </c>
      <c r="CH1033" s="7">
        <v>0</v>
      </c>
      <c r="CI1033" s="7">
        <v>0</v>
      </c>
      <c r="CJ1033" s="7">
        <v>0</v>
      </c>
      <c r="CK1033" s="7">
        <v>0</v>
      </c>
      <c r="CL1033" s="40">
        <v>0</v>
      </c>
      <c r="CM1033" s="40">
        <v>0</v>
      </c>
      <c r="CN1033" s="40">
        <v>0</v>
      </c>
      <c r="CO1033" s="40">
        <v>0</v>
      </c>
      <c r="CP1033" s="7">
        <v>0</v>
      </c>
      <c r="CQ1033" s="7">
        <v>0</v>
      </c>
      <c r="CR1033" s="7">
        <v>0</v>
      </c>
      <c r="CS1033" s="40">
        <v>0</v>
      </c>
      <c r="CT1033" s="7">
        <v>0</v>
      </c>
      <c r="CU1033" s="7">
        <v>0</v>
      </c>
      <c r="CV1033" s="39"/>
      <c r="CW1033" s="39"/>
      <c r="CX1033" s="39"/>
      <c r="CY1033" s="39"/>
      <c r="CZ1033" s="39"/>
      <c r="DA1033" s="39"/>
      <c r="DB1033" s="39"/>
      <c r="DC1033" s="39"/>
      <c r="DD1033" s="7">
        <v>2</v>
      </c>
      <c r="DE1033" s="7">
        <v>30</v>
      </c>
      <c r="DF1033" s="7">
        <v>60</v>
      </c>
      <c r="DG1033" s="7"/>
      <c r="DH1033" s="7">
        <v>0</v>
      </c>
      <c r="DI1033" s="7">
        <v>1</v>
      </c>
      <c r="DJ1033" s="7">
        <v>6</v>
      </c>
      <c r="DK1033" s="7">
        <v>9</v>
      </c>
      <c r="DL1033" s="7" t="s">
        <v>242</v>
      </c>
      <c r="DM1033" s="7"/>
      <c r="DN1033" s="7"/>
      <c r="DO1033" s="7"/>
      <c r="DP1033" s="7"/>
      <c r="DQ1033" s="7"/>
      <c r="DR1033" s="7"/>
      <c r="DS1033" s="7"/>
      <c r="DT1033" s="7"/>
      <c r="DU1033" s="7"/>
      <c r="DV1033" s="7"/>
      <c r="DW1033" s="7"/>
      <c r="DX1033" s="7">
        <f t="shared" ref="DX1033" si="20898">A1033</f>
        <v>4020525</v>
      </c>
      <c r="DY1033" s="7"/>
      <c r="DZ1033" s="67">
        <v>0</v>
      </c>
      <c r="EA1033" s="7"/>
      <c r="EB1033" s="40"/>
      <c r="EC1033" s="7"/>
      <c r="ED1033" s="7" t="s">
        <v>242</v>
      </c>
      <c r="EE1033" s="7" t="s">
        <v>242</v>
      </c>
      <c r="EF1033" s="7">
        <v>50</v>
      </c>
      <c r="EI1033" s="73">
        <v>331162</v>
      </c>
      <c r="EJ1033" s="73">
        <v>1</v>
      </c>
      <c r="EK1033" s="73">
        <v>331163</v>
      </c>
      <c r="EL1033" s="73">
        <v>1</v>
      </c>
      <c r="EM1033" s="73">
        <v>331164</v>
      </c>
      <c r="EN1033" s="73">
        <v>1</v>
      </c>
      <c r="EO1033" s="73">
        <v>331165</v>
      </c>
      <c r="EP1033" s="73">
        <v>1</v>
      </c>
      <c r="EQ1033" s="73">
        <v>331166</v>
      </c>
      <c r="ER1033" s="73">
        <v>1</v>
      </c>
      <c r="ES1033" s="73">
        <v>331167</v>
      </c>
      <c r="ET1033" s="73">
        <v>1</v>
      </c>
      <c r="EU1033" s="73">
        <v>331168</v>
      </c>
      <c r="EV1033" s="73">
        <v>1</v>
      </c>
      <c r="EW1033" s="73">
        <v>331169</v>
      </c>
      <c r="EX1033" s="73">
        <v>1</v>
      </c>
      <c r="EY1033" s="73">
        <v>331170</v>
      </c>
      <c r="EZ1033" s="2">
        <v>1</v>
      </c>
      <c r="FB1033" s="73">
        <v>1</v>
      </c>
      <c r="FC1033" s="7">
        <v>40013</v>
      </c>
      <c r="FD1033" s="7">
        <v>1</v>
      </c>
      <c r="FE1033" s="7">
        <v>20100</v>
      </c>
      <c r="FF1033" s="7">
        <v>1</v>
      </c>
      <c r="FG1033" s="7">
        <v>20100</v>
      </c>
      <c r="FH1033" s="7">
        <v>1</v>
      </c>
      <c r="FI1033" s="7"/>
      <c r="FJ1033" s="7"/>
      <c r="FR1033" s="2">
        <v>99999</v>
      </c>
      <c r="FS1033" s="2">
        <f t="shared" ref="FS1033" si="20899">IF(O1033&lt;=30,1,0)</f>
        <v>1</v>
      </c>
      <c r="FT1033" s="2">
        <f t="shared" ref="FT1033" si="20900">IF(FT45="","",FT45)</f>
        <v>600</v>
      </c>
      <c r="FU1033" s="2"/>
      <c r="FV1033" s="2" t="str">
        <f t="shared" si="20864"/>
        <v/>
      </c>
      <c r="FW1033" s="2" t="str">
        <f t="shared" ref="FW1033" si="20901">IF(FW45="","",FW45)</f>
        <v/>
      </c>
      <c r="FX1033" s="2" t="str">
        <f t="shared" si="20859"/>
        <v/>
      </c>
      <c r="FY1033" s="2" t="str">
        <f t="shared" ref="FY1033" si="20902">IF(FY45="","",FY45)</f>
        <v/>
      </c>
      <c r="FZ1033" s="77">
        <f t="shared" ref="FZ1033" si="20903">IF(O1033&lt;=40,1,0)</f>
        <v>1</v>
      </c>
      <c r="GA1033" s="2">
        <v>1</v>
      </c>
      <c r="GB1033" s="2"/>
      <c r="GD1033"/>
    </row>
    <row r="1034" s="15" customFormat="1" ht="15" customHeight="1" spans="1:186">
      <c r="A1034" s="95">
        <f t="shared" ref="A1034" si="20904">A46+13</f>
        <v>4020626</v>
      </c>
      <c r="B1034" s="95">
        <v>88</v>
      </c>
      <c r="C1034" s="95">
        <v>5</v>
      </c>
      <c r="D1034" s="95" t="s">
        <v>355</v>
      </c>
      <c r="E1034" s="95" t="str">
        <f t="shared" ref="E1034" si="20905">E46&amp;"（福利专用）"</f>
        <v>20级白装鞋子（福利专用）</v>
      </c>
      <c r="F1034" s="31" t="s">
        <v>239</v>
      </c>
      <c r="G1034" s="7">
        <v>1</v>
      </c>
      <c r="H1034" s="7" t="s">
        <v>191</v>
      </c>
      <c r="I1034" s="7" t="s">
        <v>187</v>
      </c>
      <c r="J1034" s="37">
        <v>1495</v>
      </c>
      <c r="K1034" s="39">
        <v>1429</v>
      </c>
      <c r="L1034" s="39"/>
      <c r="M1034" s="29" t="s">
        <v>193</v>
      </c>
      <c r="N1034" s="7">
        <v>20</v>
      </c>
      <c r="O1034" s="7">
        <v>20</v>
      </c>
      <c r="P1034" s="40">
        <f t="shared" ref="P1034" si="20906">2000+C1034*100+G1034</f>
        <v>2501</v>
      </c>
      <c r="Q1034" s="7"/>
      <c r="R1034" s="7"/>
      <c r="S1034" s="48">
        <v>0</v>
      </c>
      <c r="T1034" s="47" t="s">
        <v>194</v>
      </c>
      <c r="U1034" s="7" t="s">
        <v>195</v>
      </c>
      <c r="V1034" s="7" t="s">
        <v>194</v>
      </c>
      <c r="W1034" s="7" t="s">
        <v>194</v>
      </c>
      <c r="X1034" s="40">
        <v>0</v>
      </c>
      <c r="Y1034" s="7"/>
      <c r="Z1034" s="7"/>
      <c r="AA1034" s="7"/>
      <c r="AB1034" s="7" t="s">
        <v>195</v>
      </c>
      <c r="AC1034" s="7">
        <v>0</v>
      </c>
      <c r="AD1034" s="7" t="s">
        <v>195</v>
      </c>
      <c r="AE1034" s="7" t="s">
        <v>195</v>
      </c>
      <c r="AF1034" s="7" t="s">
        <v>195</v>
      </c>
      <c r="AG1034" s="7" t="s">
        <v>195</v>
      </c>
      <c r="AH1034" s="40">
        <v>0</v>
      </c>
      <c r="AI1034" s="40">
        <v>0</v>
      </c>
      <c r="AJ1034" s="40">
        <v>1</v>
      </c>
      <c r="AK1034" s="40">
        <v>0</v>
      </c>
      <c r="AL1034" s="40">
        <v>1</v>
      </c>
      <c r="AM1034" s="40">
        <v>0</v>
      </c>
      <c r="AN1034" s="40">
        <v>0</v>
      </c>
      <c r="AO1034" s="40">
        <v>0</v>
      </c>
      <c r="AP1034" s="7" t="s">
        <v>357</v>
      </c>
      <c r="AQ1034" s="7">
        <v>1</v>
      </c>
      <c r="AR1034" s="7">
        <v>161504</v>
      </c>
      <c r="AS1034" s="7" t="s">
        <v>199</v>
      </c>
      <c r="AT1034" s="48">
        <v>3</v>
      </c>
      <c r="AU1034" s="48">
        <v>1</v>
      </c>
      <c r="AV1034" s="48">
        <v>3</v>
      </c>
      <c r="AW1034" s="48">
        <v>500</v>
      </c>
      <c r="AX1034" s="48">
        <v>250</v>
      </c>
      <c r="AY1034" s="48">
        <v>0</v>
      </c>
      <c r="AZ1034" s="48">
        <v>0</v>
      </c>
      <c r="BA1034" s="7"/>
      <c r="BB1034" s="7"/>
      <c r="BC1034" s="7"/>
      <c r="BD1034" s="7"/>
      <c r="BE1034" s="48">
        <v>0</v>
      </c>
      <c r="BF1034" s="48">
        <v>1</v>
      </c>
      <c r="BG1034" s="48">
        <v>150</v>
      </c>
      <c r="BH1034" s="48">
        <v>150</v>
      </c>
      <c r="BI1034" s="7">
        <v>0</v>
      </c>
      <c r="BJ1034" s="7">
        <v>0</v>
      </c>
      <c r="BK1034" s="7">
        <v>0</v>
      </c>
      <c r="BL1034" s="7">
        <v>0</v>
      </c>
      <c r="BM1034" s="7">
        <v>0</v>
      </c>
      <c r="BN1034" s="7">
        <v>0</v>
      </c>
      <c r="BO1034" s="7">
        <v>0</v>
      </c>
      <c r="BP1034" s="7">
        <v>0</v>
      </c>
      <c r="BQ1034" s="7">
        <v>0</v>
      </c>
      <c r="BR1034" s="7">
        <v>0</v>
      </c>
      <c r="BS1034" s="7">
        <v>0</v>
      </c>
      <c r="BT1034" s="7">
        <v>0</v>
      </c>
      <c r="BU1034" s="7">
        <v>0</v>
      </c>
      <c r="BV1034" s="7">
        <v>0</v>
      </c>
      <c r="BW1034" s="7">
        <v>0</v>
      </c>
      <c r="BX1034" s="7">
        <v>0</v>
      </c>
      <c r="BY1034" s="7">
        <v>0</v>
      </c>
      <c r="BZ1034" s="7">
        <v>0</v>
      </c>
      <c r="CA1034" s="7">
        <v>0</v>
      </c>
      <c r="CB1034" s="7">
        <v>0</v>
      </c>
      <c r="CC1034" s="7">
        <v>0</v>
      </c>
      <c r="CD1034" s="7">
        <v>0</v>
      </c>
      <c r="CE1034" s="7">
        <v>0</v>
      </c>
      <c r="CF1034" s="7">
        <v>0</v>
      </c>
      <c r="CG1034" s="7">
        <v>0</v>
      </c>
      <c r="CH1034" s="7">
        <v>0</v>
      </c>
      <c r="CI1034" s="7">
        <v>0</v>
      </c>
      <c r="CJ1034" s="7">
        <v>0</v>
      </c>
      <c r="CK1034" s="7">
        <v>0</v>
      </c>
      <c r="CL1034" s="40">
        <v>0</v>
      </c>
      <c r="CM1034" s="40">
        <v>0</v>
      </c>
      <c r="CN1034" s="40">
        <v>0</v>
      </c>
      <c r="CO1034" s="40">
        <v>0</v>
      </c>
      <c r="CP1034" s="7">
        <v>0</v>
      </c>
      <c r="CQ1034" s="7">
        <v>0</v>
      </c>
      <c r="CR1034" s="7">
        <v>0</v>
      </c>
      <c r="CS1034" s="40">
        <v>0</v>
      </c>
      <c r="CT1034" s="7">
        <v>0</v>
      </c>
      <c r="CU1034" s="7">
        <v>0</v>
      </c>
      <c r="CV1034" s="39"/>
      <c r="CW1034" s="39"/>
      <c r="CX1034" s="39"/>
      <c r="CY1034" s="39"/>
      <c r="CZ1034" s="39"/>
      <c r="DA1034" s="39"/>
      <c r="DB1034" s="39"/>
      <c r="DC1034" s="39"/>
      <c r="DD1034" s="7">
        <v>2</v>
      </c>
      <c r="DE1034" s="7">
        <v>30</v>
      </c>
      <c r="DF1034" s="7">
        <v>60</v>
      </c>
      <c r="DG1034" s="7"/>
      <c r="DH1034" s="7">
        <v>0</v>
      </c>
      <c r="DI1034" s="7">
        <v>6</v>
      </c>
      <c r="DJ1034" s="7">
        <v>9</v>
      </c>
      <c r="DK1034" s="7" t="s">
        <v>242</v>
      </c>
      <c r="DL1034" s="7" t="s">
        <v>242</v>
      </c>
      <c r="DM1034" s="7"/>
      <c r="DN1034" s="7"/>
      <c r="DO1034" s="7"/>
      <c r="DP1034" s="7"/>
      <c r="DQ1034" s="7"/>
      <c r="DR1034" s="7"/>
      <c r="DS1034" s="7"/>
      <c r="DT1034" s="7"/>
      <c r="DU1034" s="7"/>
      <c r="DV1034" s="7"/>
      <c r="DW1034" s="7"/>
      <c r="DX1034" s="7">
        <f t="shared" ref="DX1034" si="20907">A1034</f>
        <v>4020626</v>
      </c>
      <c r="DY1034" s="7"/>
      <c r="DZ1034" s="67">
        <v>0</v>
      </c>
      <c r="EA1034" s="7"/>
      <c r="EB1034" s="40"/>
      <c r="EC1034" s="7"/>
      <c r="ED1034" s="7" t="s">
        <v>242</v>
      </c>
      <c r="EE1034" s="7" t="s">
        <v>242</v>
      </c>
      <c r="EF1034" s="7">
        <v>50</v>
      </c>
      <c r="EI1034" s="73">
        <v>331162</v>
      </c>
      <c r="EJ1034" s="73">
        <v>1</v>
      </c>
      <c r="EK1034" s="73">
        <v>331163</v>
      </c>
      <c r="EL1034" s="73">
        <v>1</v>
      </c>
      <c r="EM1034" s="73">
        <v>331164</v>
      </c>
      <c r="EN1034" s="73">
        <v>1</v>
      </c>
      <c r="EO1034" s="73">
        <v>331165</v>
      </c>
      <c r="EP1034" s="73">
        <v>1</v>
      </c>
      <c r="EQ1034" s="73">
        <v>331166</v>
      </c>
      <c r="ER1034" s="73">
        <v>1</v>
      </c>
      <c r="ES1034" s="73">
        <v>331167</v>
      </c>
      <c r="ET1034" s="73">
        <v>1</v>
      </c>
      <c r="EU1034" s="73">
        <v>331168</v>
      </c>
      <c r="EV1034" s="73">
        <v>1</v>
      </c>
      <c r="EW1034" s="73">
        <v>331169</v>
      </c>
      <c r="EX1034" s="73">
        <v>1</v>
      </c>
      <c r="EY1034" s="73">
        <v>331170</v>
      </c>
      <c r="EZ1034" s="2">
        <v>1</v>
      </c>
      <c r="FB1034" s="73">
        <v>1</v>
      </c>
      <c r="FC1034" s="7">
        <v>40013</v>
      </c>
      <c r="FD1034" s="7">
        <v>1</v>
      </c>
      <c r="FE1034" s="7">
        <v>20100</v>
      </c>
      <c r="FF1034" s="7">
        <v>1</v>
      </c>
      <c r="FG1034" s="7">
        <v>20100</v>
      </c>
      <c r="FH1034" s="7">
        <v>1</v>
      </c>
      <c r="FI1034" s="7"/>
      <c r="FJ1034" s="7"/>
      <c r="FR1034" s="2">
        <v>99999</v>
      </c>
      <c r="FS1034" s="2">
        <f t="shared" ref="FS1034" si="20908">IF(O1034&lt;=30,1,0)</f>
        <v>1</v>
      </c>
      <c r="FT1034" s="2">
        <f t="shared" ref="FT1034" si="20909">IF(FT46="","",FT46)</f>
        <v>600</v>
      </c>
      <c r="FU1034" s="2"/>
      <c r="FV1034" s="2" t="str">
        <f t="shared" si="20864"/>
        <v/>
      </c>
      <c r="FW1034" s="2" t="str">
        <f t="shared" ref="FW1034" si="20910">IF(FW46="","",FW46)</f>
        <v/>
      </c>
      <c r="FX1034" s="2" t="str">
        <f t="shared" si="20859"/>
        <v/>
      </c>
      <c r="FY1034" s="2" t="str">
        <f t="shared" ref="FY1034" si="20911">IF(FY46="","",FY46)</f>
        <v/>
      </c>
      <c r="FZ1034" s="77">
        <f t="shared" ref="FZ1034" si="20912">IF(O1034&lt;=40,1,0)</f>
        <v>1</v>
      </c>
      <c r="GA1034" s="2">
        <v>1</v>
      </c>
      <c r="GB1034" s="2"/>
      <c r="GD1034"/>
    </row>
    <row r="1035" s="2" customFormat="1" ht="15" customHeight="1" spans="1:186">
      <c r="A1035" s="95">
        <f t="shared" ref="A1035" si="20913">A47+13</f>
        <v>4030114</v>
      </c>
      <c r="B1035" s="95">
        <v>1288</v>
      </c>
      <c r="C1035" s="95">
        <v>0</v>
      </c>
      <c r="D1035" s="95" t="s">
        <v>358</v>
      </c>
      <c r="E1035" s="95" t="str">
        <f t="shared" ref="E1035" si="20914">E47&amp;"（福利专用）"</f>
        <v>30级白装剑（福利专用）</v>
      </c>
      <c r="F1035" s="31" t="s">
        <v>239</v>
      </c>
      <c r="G1035" s="7">
        <v>1</v>
      </c>
      <c r="H1035" s="7" t="s">
        <v>187</v>
      </c>
      <c r="I1035" s="7" t="s">
        <v>187</v>
      </c>
      <c r="J1035" s="35">
        <v>1538</v>
      </c>
      <c r="K1035" s="38">
        <v>401</v>
      </c>
      <c r="L1035" s="39"/>
      <c r="M1035" s="29" t="s">
        <v>193</v>
      </c>
      <c r="N1035" s="7">
        <v>30</v>
      </c>
      <c r="O1035" s="7">
        <v>30</v>
      </c>
      <c r="P1035" s="40">
        <f t="shared" ref="P1035" si="20915">2000+C1035*100+G1035</f>
        <v>2001</v>
      </c>
      <c r="Q1035" s="7"/>
      <c r="R1035" s="7"/>
      <c r="S1035" s="48">
        <v>0</v>
      </c>
      <c r="T1035" s="47" t="s">
        <v>240</v>
      </c>
      <c r="U1035" s="7" t="s">
        <v>195</v>
      </c>
      <c r="V1035" s="7" t="s">
        <v>194</v>
      </c>
      <c r="W1035" s="7" t="s">
        <v>194</v>
      </c>
      <c r="X1035" s="40">
        <v>0</v>
      </c>
      <c r="Y1035" s="7"/>
      <c r="Z1035" s="7"/>
      <c r="AA1035" s="7"/>
      <c r="AB1035" s="7" t="s">
        <v>195</v>
      </c>
      <c r="AC1035" s="7">
        <v>0</v>
      </c>
      <c r="AD1035" s="7" t="s">
        <v>195</v>
      </c>
      <c r="AE1035" s="7" t="s">
        <v>195</v>
      </c>
      <c r="AF1035" s="7" t="s">
        <v>195</v>
      </c>
      <c r="AG1035" s="7" t="s">
        <v>195</v>
      </c>
      <c r="AH1035" s="40">
        <v>0</v>
      </c>
      <c r="AI1035" s="40">
        <v>0</v>
      </c>
      <c r="AJ1035" s="40">
        <v>1</v>
      </c>
      <c r="AK1035" s="40">
        <v>0</v>
      </c>
      <c r="AL1035" s="40">
        <v>1</v>
      </c>
      <c r="AM1035" s="40">
        <v>0</v>
      </c>
      <c r="AN1035" s="40">
        <v>0</v>
      </c>
      <c r="AO1035" s="40">
        <v>0</v>
      </c>
      <c r="AP1035" s="7" t="s">
        <v>360</v>
      </c>
      <c r="AQ1035" s="7">
        <v>1</v>
      </c>
      <c r="AR1035" s="7">
        <v>161504</v>
      </c>
      <c r="AS1035" s="7" t="s">
        <v>199</v>
      </c>
      <c r="AT1035" s="48">
        <v>3</v>
      </c>
      <c r="AU1035" s="48">
        <v>1</v>
      </c>
      <c r="AV1035" s="48">
        <v>3</v>
      </c>
      <c r="AW1035" s="48">
        <v>500</v>
      </c>
      <c r="AX1035" s="48">
        <v>250</v>
      </c>
      <c r="AY1035" s="48">
        <v>0</v>
      </c>
      <c r="AZ1035" s="48">
        <v>0</v>
      </c>
      <c r="BA1035" s="7"/>
      <c r="BB1035" s="7"/>
      <c r="BC1035" s="7"/>
      <c r="BD1035" s="7"/>
      <c r="BE1035" s="48">
        <v>0</v>
      </c>
      <c r="BF1035" s="48">
        <v>1</v>
      </c>
      <c r="BG1035" s="48">
        <v>200</v>
      </c>
      <c r="BH1035" s="48">
        <v>200</v>
      </c>
      <c r="BI1035" s="7">
        <v>0</v>
      </c>
      <c r="BJ1035" s="7">
        <v>0</v>
      </c>
      <c r="BK1035" s="7">
        <v>0</v>
      </c>
      <c r="BL1035" s="7">
        <v>0</v>
      </c>
      <c r="BM1035" s="7">
        <v>0</v>
      </c>
      <c r="BN1035" s="7">
        <v>0</v>
      </c>
      <c r="BO1035" s="7">
        <v>0</v>
      </c>
      <c r="BP1035" s="7">
        <v>0</v>
      </c>
      <c r="BQ1035" s="7">
        <v>0</v>
      </c>
      <c r="BR1035" s="7">
        <v>0</v>
      </c>
      <c r="BS1035" s="7">
        <v>0</v>
      </c>
      <c r="BT1035" s="7">
        <v>0</v>
      </c>
      <c r="BU1035" s="7">
        <v>0</v>
      </c>
      <c r="BV1035" s="7">
        <v>0</v>
      </c>
      <c r="BW1035" s="7">
        <v>0</v>
      </c>
      <c r="BX1035" s="7">
        <v>0</v>
      </c>
      <c r="BY1035" s="7">
        <v>0</v>
      </c>
      <c r="BZ1035" s="7">
        <v>0</v>
      </c>
      <c r="CA1035" s="7">
        <v>0</v>
      </c>
      <c r="CB1035" s="7">
        <v>0</v>
      </c>
      <c r="CC1035" s="7">
        <v>0</v>
      </c>
      <c r="CD1035" s="7">
        <v>0</v>
      </c>
      <c r="CE1035" s="7">
        <v>0</v>
      </c>
      <c r="CF1035" s="7">
        <v>0</v>
      </c>
      <c r="CG1035" s="7">
        <v>0</v>
      </c>
      <c r="CH1035" s="7">
        <v>0</v>
      </c>
      <c r="CI1035" s="7">
        <v>0</v>
      </c>
      <c r="CJ1035" s="7">
        <v>0</v>
      </c>
      <c r="CK1035" s="7">
        <v>0</v>
      </c>
      <c r="CL1035" s="40">
        <v>0</v>
      </c>
      <c r="CM1035" s="40">
        <v>0</v>
      </c>
      <c r="CN1035" s="40">
        <v>0</v>
      </c>
      <c r="CO1035" s="40">
        <v>0</v>
      </c>
      <c r="CP1035" s="7">
        <v>0</v>
      </c>
      <c r="CQ1035" s="7">
        <v>0</v>
      </c>
      <c r="CR1035" s="7">
        <v>0</v>
      </c>
      <c r="CS1035" s="40">
        <v>0</v>
      </c>
      <c r="CT1035" s="7">
        <v>0</v>
      </c>
      <c r="CU1035" s="7">
        <v>0</v>
      </c>
      <c r="CV1035" s="39"/>
      <c r="CW1035" s="39"/>
      <c r="CX1035" s="39" t="s">
        <v>210</v>
      </c>
      <c r="CY1035" s="39" t="s">
        <v>211</v>
      </c>
      <c r="CZ1035" s="39"/>
      <c r="DA1035" s="39"/>
      <c r="DB1035" s="39" t="s">
        <v>212</v>
      </c>
      <c r="DC1035" s="39" t="s">
        <v>212</v>
      </c>
      <c r="DD1035" s="7">
        <v>2</v>
      </c>
      <c r="DE1035" s="7">
        <v>30</v>
      </c>
      <c r="DF1035" s="7">
        <v>60</v>
      </c>
      <c r="DG1035" s="7"/>
      <c r="DH1035" s="7">
        <v>3</v>
      </c>
      <c r="DI1035" s="7">
        <v>2</v>
      </c>
      <c r="DJ1035" s="7">
        <v>4</v>
      </c>
      <c r="DK1035" s="7">
        <v>7</v>
      </c>
      <c r="DL1035" s="7">
        <v>8</v>
      </c>
      <c r="DM1035" s="7"/>
      <c r="DN1035" s="7"/>
      <c r="DO1035" s="7"/>
      <c r="DP1035" s="7"/>
      <c r="DQ1035" s="7"/>
      <c r="DR1035" s="7"/>
      <c r="DS1035" s="7"/>
      <c r="DT1035" s="7"/>
      <c r="DU1035" s="7"/>
      <c r="DV1035" s="7"/>
      <c r="DW1035" s="7"/>
      <c r="DX1035" s="7">
        <f t="shared" ref="DX1035" si="20916">A1035</f>
        <v>4030114</v>
      </c>
      <c r="DY1035" s="7"/>
      <c r="DZ1035" s="67">
        <v>0</v>
      </c>
      <c r="EA1035" s="7"/>
      <c r="EB1035" s="40"/>
      <c r="EC1035" s="7"/>
      <c r="ED1035" s="7" t="s">
        <v>242</v>
      </c>
      <c r="EE1035" s="7" t="s">
        <v>242</v>
      </c>
      <c r="EF1035" s="7">
        <v>50</v>
      </c>
      <c r="EI1035" s="73">
        <v>331103</v>
      </c>
      <c r="EJ1035" s="73">
        <v>1</v>
      </c>
      <c r="EK1035" s="73">
        <v>331104</v>
      </c>
      <c r="EL1035" s="73">
        <v>1</v>
      </c>
      <c r="EM1035" s="73">
        <v>331105</v>
      </c>
      <c r="EN1035" s="73">
        <v>1</v>
      </c>
      <c r="EO1035" s="73">
        <v>331106</v>
      </c>
      <c r="EP1035" s="73">
        <v>1</v>
      </c>
      <c r="EQ1035" s="73">
        <v>331107</v>
      </c>
      <c r="ER1035" s="73">
        <v>1</v>
      </c>
      <c r="ES1035" s="73">
        <v>331108</v>
      </c>
      <c r="ET1035" s="73">
        <v>1</v>
      </c>
      <c r="EU1035" s="73">
        <v>331109</v>
      </c>
      <c r="EV1035" s="73">
        <v>1</v>
      </c>
      <c r="EW1035" s="73">
        <v>331110</v>
      </c>
      <c r="EX1035" s="73">
        <v>1</v>
      </c>
      <c r="EY1035" s="73">
        <v>331111</v>
      </c>
      <c r="EZ1035" s="2">
        <v>1</v>
      </c>
      <c r="FB1035" s="73">
        <v>1</v>
      </c>
      <c r="FC1035" s="7">
        <v>40013</v>
      </c>
      <c r="FD1035" s="7">
        <v>1</v>
      </c>
      <c r="FE1035" s="7">
        <v>20100</v>
      </c>
      <c r="FF1035" s="7">
        <v>1</v>
      </c>
      <c r="FG1035" s="7">
        <v>20100</v>
      </c>
      <c r="FH1035" s="7">
        <v>1</v>
      </c>
      <c r="FI1035" s="7"/>
      <c r="FJ1035" s="7"/>
      <c r="FR1035" s="2">
        <v>99999</v>
      </c>
      <c r="FS1035" s="2">
        <f t="shared" ref="FS1035" si="20917">IF(O1035&lt;=30,1,0)</f>
        <v>1</v>
      </c>
      <c r="FT1035" s="2">
        <f t="shared" ref="FT1035" si="20918">IF(FT47="","",FT47)</f>
        <v>800</v>
      </c>
      <c r="FV1035" s="2" t="str">
        <f t="shared" si="20864"/>
        <v/>
      </c>
      <c r="FW1035" s="2" t="str">
        <f t="shared" ref="FW1035" si="20919">IF(FW47="","",FW47)</f>
        <v/>
      </c>
      <c r="FX1035" s="2" t="str">
        <f t="shared" si="20859"/>
        <v/>
      </c>
      <c r="FY1035" s="2" t="str">
        <f t="shared" ref="FY1035:FY1059" si="20920">IF(FY47="","",FY47)</f>
        <v/>
      </c>
      <c r="FZ1035" s="77">
        <f t="shared" ref="FZ1035" si="20921">IF(O1035&lt;=40,1,0)</f>
        <v>1</v>
      </c>
      <c r="GA1035" s="2">
        <v>1</v>
      </c>
      <c r="GD1035"/>
    </row>
    <row r="1036" s="2" customFormat="1" ht="15" customHeight="1" spans="1:186">
      <c r="A1036" s="95">
        <f t="shared" ref="A1036" si="20922">A48+13</f>
        <v>4030115</v>
      </c>
      <c r="B1036" s="95">
        <v>4360</v>
      </c>
      <c r="C1036" s="95">
        <v>0</v>
      </c>
      <c r="D1036" s="95" t="s">
        <v>361</v>
      </c>
      <c r="E1036" s="95" t="str">
        <f t="shared" ref="E1036" si="20923">E48&amp;"（福利专用）"</f>
        <v>30级白装锤（福利专用）</v>
      </c>
      <c r="F1036" s="31" t="s">
        <v>239</v>
      </c>
      <c r="G1036" s="7">
        <v>1</v>
      </c>
      <c r="H1036" s="7" t="s">
        <v>187</v>
      </c>
      <c r="I1036" s="7" t="s">
        <v>187</v>
      </c>
      <c r="J1036" s="35">
        <v>1528</v>
      </c>
      <c r="K1036" s="38">
        <v>201</v>
      </c>
      <c r="L1036" s="39"/>
      <c r="M1036" s="29" t="s">
        <v>193</v>
      </c>
      <c r="N1036" s="7">
        <v>30</v>
      </c>
      <c r="O1036" s="7">
        <v>30</v>
      </c>
      <c r="P1036" s="40">
        <f t="shared" ref="P1036" si="20924">2000+C1036*100+G1036</f>
        <v>2001</v>
      </c>
      <c r="Q1036" s="7"/>
      <c r="R1036" s="7"/>
      <c r="S1036" s="48">
        <v>0</v>
      </c>
      <c r="T1036" s="47" t="s">
        <v>245</v>
      </c>
      <c r="U1036" s="7" t="s">
        <v>195</v>
      </c>
      <c r="V1036" s="7" t="s">
        <v>194</v>
      </c>
      <c r="W1036" s="7" t="s">
        <v>194</v>
      </c>
      <c r="X1036" s="40">
        <v>0</v>
      </c>
      <c r="Y1036" s="7"/>
      <c r="Z1036" s="7"/>
      <c r="AA1036" s="7"/>
      <c r="AB1036" s="7" t="s">
        <v>195</v>
      </c>
      <c r="AC1036" s="7">
        <v>0</v>
      </c>
      <c r="AD1036" s="7" t="s">
        <v>195</v>
      </c>
      <c r="AE1036" s="7" t="s">
        <v>195</v>
      </c>
      <c r="AF1036" s="7" t="s">
        <v>195</v>
      </c>
      <c r="AG1036" s="7" t="s">
        <v>195</v>
      </c>
      <c r="AH1036" s="40">
        <v>0</v>
      </c>
      <c r="AI1036" s="40">
        <v>0</v>
      </c>
      <c r="AJ1036" s="40">
        <v>1</v>
      </c>
      <c r="AK1036" s="40">
        <v>0</v>
      </c>
      <c r="AL1036" s="40">
        <v>1</v>
      </c>
      <c r="AM1036" s="40">
        <v>0</v>
      </c>
      <c r="AN1036" s="40">
        <v>0</v>
      </c>
      <c r="AO1036" s="40">
        <v>0</v>
      </c>
      <c r="AP1036" s="7" t="s">
        <v>363</v>
      </c>
      <c r="AQ1036" s="7">
        <v>1</v>
      </c>
      <c r="AR1036" s="7">
        <v>161504</v>
      </c>
      <c r="AS1036" s="7" t="s">
        <v>199</v>
      </c>
      <c r="AT1036" s="48">
        <v>3</v>
      </c>
      <c r="AU1036" s="48">
        <v>1</v>
      </c>
      <c r="AV1036" s="48">
        <v>3</v>
      </c>
      <c r="AW1036" s="48">
        <v>500</v>
      </c>
      <c r="AX1036" s="48">
        <v>250</v>
      </c>
      <c r="AY1036" s="48">
        <v>0</v>
      </c>
      <c r="AZ1036" s="48">
        <v>0</v>
      </c>
      <c r="BA1036" s="7"/>
      <c r="BB1036" s="7"/>
      <c r="BC1036" s="7"/>
      <c r="BD1036" s="7"/>
      <c r="BE1036" s="48">
        <v>0</v>
      </c>
      <c r="BF1036" s="48">
        <v>1</v>
      </c>
      <c r="BG1036" s="48">
        <v>200</v>
      </c>
      <c r="BH1036" s="48">
        <v>200</v>
      </c>
      <c r="BI1036" s="7">
        <v>0</v>
      </c>
      <c r="BJ1036" s="7">
        <v>0</v>
      </c>
      <c r="BK1036" s="7">
        <v>0</v>
      </c>
      <c r="BL1036" s="7">
        <v>0</v>
      </c>
      <c r="BM1036" s="7">
        <v>0</v>
      </c>
      <c r="BN1036" s="7">
        <v>0</v>
      </c>
      <c r="BO1036" s="7">
        <v>0</v>
      </c>
      <c r="BP1036" s="7">
        <v>0</v>
      </c>
      <c r="BQ1036" s="7">
        <v>0</v>
      </c>
      <c r="BR1036" s="7">
        <v>0</v>
      </c>
      <c r="BS1036" s="7">
        <v>0</v>
      </c>
      <c r="BT1036" s="7">
        <v>0</v>
      </c>
      <c r="BU1036" s="7">
        <v>0</v>
      </c>
      <c r="BV1036" s="7">
        <v>0</v>
      </c>
      <c r="BW1036" s="7">
        <v>0</v>
      </c>
      <c r="BX1036" s="7">
        <v>0</v>
      </c>
      <c r="BY1036" s="7">
        <v>0</v>
      </c>
      <c r="BZ1036" s="7">
        <v>0</v>
      </c>
      <c r="CA1036" s="7">
        <v>0</v>
      </c>
      <c r="CB1036" s="7">
        <v>0</v>
      </c>
      <c r="CC1036" s="7">
        <v>0</v>
      </c>
      <c r="CD1036" s="7">
        <v>0</v>
      </c>
      <c r="CE1036" s="7">
        <v>0</v>
      </c>
      <c r="CF1036" s="7">
        <v>0</v>
      </c>
      <c r="CG1036" s="7">
        <v>0</v>
      </c>
      <c r="CH1036" s="7">
        <v>0</v>
      </c>
      <c r="CI1036" s="7">
        <v>0</v>
      </c>
      <c r="CJ1036" s="7">
        <v>0</v>
      </c>
      <c r="CK1036" s="7">
        <v>0</v>
      </c>
      <c r="CL1036" s="40">
        <v>0</v>
      </c>
      <c r="CM1036" s="40">
        <v>0</v>
      </c>
      <c r="CN1036" s="40">
        <v>0</v>
      </c>
      <c r="CO1036" s="40">
        <v>0</v>
      </c>
      <c r="CP1036" s="7">
        <v>0</v>
      </c>
      <c r="CQ1036" s="7">
        <v>0</v>
      </c>
      <c r="CR1036" s="7">
        <v>0</v>
      </c>
      <c r="CS1036" s="40">
        <v>0</v>
      </c>
      <c r="CT1036" s="7">
        <v>0</v>
      </c>
      <c r="CU1036" s="7">
        <v>0</v>
      </c>
      <c r="CV1036" s="39"/>
      <c r="CW1036" s="39"/>
      <c r="CX1036" s="39" t="s">
        <v>210</v>
      </c>
      <c r="CY1036" s="39" t="s">
        <v>211</v>
      </c>
      <c r="CZ1036" s="39"/>
      <c r="DA1036" s="39"/>
      <c r="DB1036" s="39" t="s">
        <v>212</v>
      </c>
      <c r="DC1036" s="39" t="s">
        <v>212</v>
      </c>
      <c r="DD1036" s="7">
        <v>2</v>
      </c>
      <c r="DE1036" s="7">
        <v>30</v>
      </c>
      <c r="DF1036" s="7">
        <v>60</v>
      </c>
      <c r="DG1036" s="7"/>
      <c r="DH1036" s="7">
        <v>3</v>
      </c>
      <c r="DI1036" s="7">
        <v>2</v>
      </c>
      <c r="DJ1036" s="7">
        <v>4</v>
      </c>
      <c r="DK1036" s="7">
        <v>7</v>
      </c>
      <c r="DL1036" s="7">
        <v>8</v>
      </c>
      <c r="DM1036" s="7"/>
      <c r="DN1036" s="7"/>
      <c r="DO1036" s="7"/>
      <c r="DP1036" s="7"/>
      <c r="DQ1036" s="7"/>
      <c r="DR1036" s="7"/>
      <c r="DS1036" s="7"/>
      <c r="DT1036" s="7"/>
      <c r="DU1036" s="7"/>
      <c r="DV1036" s="7"/>
      <c r="DW1036" s="7"/>
      <c r="DX1036" s="7">
        <f t="shared" ref="DX1036" si="20925">A1036</f>
        <v>4030115</v>
      </c>
      <c r="DY1036" s="7"/>
      <c r="DZ1036" s="67">
        <v>0</v>
      </c>
      <c r="EA1036" s="7"/>
      <c r="EB1036" s="40"/>
      <c r="EC1036" s="7"/>
      <c r="ED1036" s="7" t="s">
        <v>242</v>
      </c>
      <c r="EE1036" s="7" t="s">
        <v>242</v>
      </c>
      <c r="EF1036" s="7">
        <v>50</v>
      </c>
      <c r="EI1036" s="73">
        <v>331103</v>
      </c>
      <c r="EJ1036" s="73">
        <v>1</v>
      </c>
      <c r="EK1036" s="73">
        <v>331104</v>
      </c>
      <c r="EL1036" s="73">
        <v>1</v>
      </c>
      <c r="EM1036" s="73">
        <v>331105</v>
      </c>
      <c r="EN1036" s="73">
        <v>1</v>
      </c>
      <c r="EO1036" s="73">
        <v>331106</v>
      </c>
      <c r="EP1036" s="73">
        <v>1</v>
      </c>
      <c r="EQ1036" s="73">
        <v>331107</v>
      </c>
      <c r="ER1036" s="73">
        <v>1</v>
      </c>
      <c r="ES1036" s="73">
        <v>331108</v>
      </c>
      <c r="ET1036" s="73">
        <v>1</v>
      </c>
      <c r="EU1036" s="73">
        <v>331109</v>
      </c>
      <c r="EV1036" s="73">
        <v>1</v>
      </c>
      <c r="EW1036" s="73">
        <v>331110</v>
      </c>
      <c r="EX1036" s="73">
        <v>1</v>
      </c>
      <c r="EY1036" s="73">
        <v>331111</v>
      </c>
      <c r="EZ1036" s="2">
        <v>1</v>
      </c>
      <c r="FB1036" s="73">
        <v>1</v>
      </c>
      <c r="FC1036" s="7">
        <v>40013</v>
      </c>
      <c r="FD1036" s="7">
        <v>1</v>
      </c>
      <c r="FE1036" s="7">
        <v>20100</v>
      </c>
      <c r="FF1036" s="7">
        <v>1</v>
      </c>
      <c r="FG1036" s="7">
        <v>20100</v>
      </c>
      <c r="FH1036" s="7">
        <v>1</v>
      </c>
      <c r="FI1036" s="7"/>
      <c r="FJ1036" s="7"/>
      <c r="FR1036" s="2">
        <v>99999</v>
      </c>
      <c r="FS1036" s="2">
        <f t="shared" ref="FS1036" si="20926">IF(O1036&lt;=30,1,0)</f>
        <v>1</v>
      </c>
      <c r="FT1036" s="2">
        <f t="shared" ref="FT1036" si="20927">IF(FT48="","",FT48)</f>
        <v>800</v>
      </c>
      <c r="FV1036" s="2" t="str">
        <f t="shared" ref="FV1036" si="20928">IF(FV48="","",FV48)</f>
        <v/>
      </c>
      <c r="FW1036" s="2" t="str">
        <f t="shared" ref="FW1036" si="20929">IF(FW48="","",FW48)</f>
        <v/>
      </c>
      <c r="FX1036" s="2" t="str">
        <f t="shared" ref="FX1036" si="20930">IF(FX48="","",FX48)</f>
        <v/>
      </c>
      <c r="FY1036" s="2" t="str">
        <f t="shared" si="20920"/>
        <v/>
      </c>
      <c r="FZ1036" s="77">
        <f t="shared" ref="FZ1036" si="20931">IF(O1036&lt;=40,1,0)</f>
        <v>1</v>
      </c>
      <c r="GA1036" s="2">
        <v>1</v>
      </c>
      <c r="GD1036"/>
    </row>
    <row r="1037" s="2" customFormat="1" ht="15" customHeight="1" spans="1:186">
      <c r="A1037" s="95">
        <f t="shared" ref="A1037" si="20932">A49+13</f>
        <v>4030116</v>
      </c>
      <c r="B1037" s="95">
        <v>1800</v>
      </c>
      <c r="C1037" s="95">
        <v>0</v>
      </c>
      <c r="D1037" s="95" t="s">
        <v>364</v>
      </c>
      <c r="E1037" s="95" t="str">
        <f t="shared" ref="E1037" si="20933">E49&amp;"（福利专用）"</f>
        <v>30级白装匕首（福利专用）</v>
      </c>
      <c r="F1037" s="31" t="s">
        <v>239</v>
      </c>
      <c r="G1037" s="7">
        <v>1</v>
      </c>
      <c r="H1037" s="7" t="s">
        <v>187</v>
      </c>
      <c r="I1037" s="7" t="s">
        <v>187</v>
      </c>
      <c r="J1037" s="35">
        <v>1515</v>
      </c>
      <c r="K1037" s="41">
        <v>301</v>
      </c>
      <c r="L1037" s="41"/>
      <c r="M1037" s="29" t="s">
        <v>193</v>
      </c>
      <c r="N1037" s="7">
        <v>30</v>
      </c>
      <c r="O1037" s="7">
        <v>30</v>
      </c>
      <c r="P1037" s="40">
        <f t="shared" ref="P1037:P1065" si="20934">2000+C1037*100+G1037</f>
        <v>2001</v>
      </c>
      <c r="Q1037" s="7"/>
      <c r="R1037" s="7"/>
      <c r="S1037" s="48">
        <v>0</v>
      </c>
      <c r="T1037" s="47" t="s">
        <v>249</v>
      </c>
      <c r="U1037" s="7" t="s">
        <v>195</v>
      </c>
      <c r="V1037" s="7" t="s">
        <v>194</v>
      </c>
      <c r="W1037" s="7" t="s">
        <v>194</v>
      </c>
      <c r="X1037" s="40">
        <v>0</v>
      </c>
      <c r="Y1037" s="7"/>
      <c r="Z1037" s="7"/>
      <c r="AA1037" s="7"/>
      <c r="AB1037" s="7" t="s">
        <v>195</v>
      </c>
      <c r="AC1037" s="7">
        <v>0</v>
      </c>
      <c r="AD1037" s="7" t="s">
        <v>195</v>
      </c>
      <c r="AE1037" s="7" t="s">
        <v>195</v>
      </c>
      <c r="AF1037" s="7" t="s">
        <v>195</v>
      </c>
      <c r="AG1037" s="7" t="s">
        <v>195</v>
      </c>
      <c r="AH1037" s="40">
        <v>0</v>
      </c>
      <c r="AI1037" s="40">
        <v>0</v>
      </c>
      <c r="AJ1037" s="40">
        <v>1</v>
      </c>
      <c r="AK1037" s="40">
        <v>0</v>
      </c>
      <c r="AL1037" s="40">
        <v>1</v>
      </c>
      <c r="AM1037" s="40">
        <v>0</v>
      </c>
      <c r="AN1037" s="40">
        <v>0</v>
      </c>
      <c r="AO1037" s="40">
        <v>0</v>
      </c>
      <c r="AP1037" s="7" t="s">
        <v>366</v>
      </c>
      <c r="AQ1037" s="7">
        <v>1</v>
      </c>
      <c r="AR1037" s="7">
        <v>161504</v>
      </c>
      <c r="AS1037" s="7" t="s">
        <v>199</v>
      </c>
      <c r="AT1037" s="48">
        <v>3</v>
      </c>
      <c r="AU1037" s="48">
        <v>1</v>
      </c>
      <c r="AV1037" s="48">
        <v>3</v>
      </c>
      <c r="AW1037" s="48">
        <v>500</v>
      </c>
      <c r="AX1037" s="48">
        <v>250</v>
      </c>
      <c r="AY1037" s="48">
        <v>0</v>
      </c>
      <c r="AZ1037" s="48">
        <v>0</v>
      </c>
      <c r="BA1037" s="7"/>
      <c r="BB1037" s="7"/>
      <c r="BC1037" s="7"/>
      <c r="BD1037" s="7"/>
      <c r="BE1037" s="48">
        <v>0</v>
      </c>
      <c r="BF1037" s="48">
        <v>1</v>
      </c>
      <c r="BG1037" s="48">
        <v>200</v>
      </c>
      <c r="BH1037" s="48">
        <v>200</v>
      </c>
      <c r="BI1037" s="7">
        <v>0</v>
      </c>
      <c r="BJ1037" s="7">
        <v>0</v>
      </c>
      <c r="BK1037" s="7">
        <v>0</v>
      </c>
      <c r="BL1037" s="7">
        <v>0</v>
      </c>
      <c r="BM1037" s="7">
        <v>0</v>
      </c>
      <c r="BN1037" s="7">
        <v>0</v>
      </c>
      <c r="BO1037" s="7">
        <v>0</v>
      </c>
      <c r="BP1037" s="7">
        <v>0</v>
      </c>
      <c r="BQ1037" s="7">
        <v>0</v>
      </c>
      <c r="BR1037" s="7">
        <v>0</v>
      </c>
      <c r="BS1037" s="7">
        <v>0</v>
      </c>
      <c r="BT1037" s="7">
        <v>0</v>
      </c>
      <c r="BU1037" s="7">
        <v>0</v>
      </c>
      <c r="BV1037" s="7">
        <v>0</v>
      </c>
      <c r="BW1037" s="7">
        <v>0</v>
      </c>
      <c r="BX1037" s="7">
        <v>0</v>
      </c>
      <c r="BY1037" s="7">
        <v>0</v>
      </c>
      <c r="BZ1037" s="7">
        <v>0</v>
      </c>
      <c r="CA1037" s="7">
        <v>0</v>
      </c>
      <c r="CB1037" s="7">
        <v>0</v>
      </c>
      <c r="CC1037" s="7">
        <v>0</v>
      </c>
      <c r="CD1037" s="7">
        <v>0</v>
      </c>
      <c r="CE1037" s="7">
        <v>0</v>
      </c>
      <c r="CF1037" s="7">
        <v>0</v>
      </c>
      <c r="CG1037" s="7">
        <v>0</v>
      </c>
      <c r="CH1037" s="7">
        <v>0</v>
      </c>
      <c r="CI1037" s="7">
        <v>0</v>
      </c>
      <c r="CJ1037" s="7">
        <v>0</v>
      </c>
      <c r="CK1037" s="7">
        <v>0</v>
      </c>
      <c r="CL1037" s="40">
        <v>0</v>
      </c>
      <c r="CM1037" s="40">
        <v>0</v>
      </c>
      <c r="CN1037" s="40">
        <v>0</v>
      </c>
      <c r="CO1037" s="40">
        <v>0</v>
      </c>
      <c r="CP1037" s="7">
        <v>0</v>
      </c>
      <c r="CQ1037" s="7">
        <v>0</v>
      </c>
      <c r="CR1037" s="7">
        <v>0</v>
      </c>
      <c r="CS1037" s="40">
        <v>0</v>
      </c>
      <c r="CT1037" s="7">
        <v>0</v>
      </c>
      <c r="CU1037" s="7">
        <v>0</v>
      </c>
      <c r="CV1037" s="39"/>
      <c r="CW1037" s="39"/>
      <c r="CX1037" s="39" t="s">
        <v>210</v>
      </c>
      <c r="CY1037" s="39" t="s">
        <v>211</v>
      </c>
      <c r="CZ1037" s="39"/>
      <c r="DA1037" s="39"/>
      <c r="DB1037" s="39" t="s">
        <v>212</v>
      </c>
      <c r="DC1037" s="39" t="s">
        <v>212</v>
      </c>
      <c r="DD1037" s="7">
        <v>2</v>
      </c>
      <c r="DE1037" s="7">
        <v>30</v>
      </c>
      <c r="DF1037" s="7">
        <v>60</v>
      </c>
      <c r="DG1037" s="7"/>
      <c r="DH1037" s="7">
        <v>3</v>
      </c>
      <c r="DI1037" s="7">
        <v>2</v>
      </c>
      <c r="DJ1037" s="7">
        <v>4</v>
      </c>
      <c r="DK1037" s="7">
        <v>7</v>
      </c>
      <c r="DL1037" s="7">
        <v>8</v>
      </c>
      <c r="DM1037" s="7"/>
      <c r="DN1037" s="7"/>
      <c r="DO1037" s="7"/>
      <c r="DP1037" s="7"/>
      <c r="DQ1037" s="7"/>
      <c r="DR1037" s="7"/>
      <c r="DS1037" s="7"/>
      <c r="DT1037" s="7"/>
      <c r="DU1037" s="7"/>
      <c r="DV1037" s="7"/>
      <c r="DW1037" s="7"/>
      <c r="DX1037" s="7">
        <f t="shared" ref="DX1037" si="20935">A1037</f>
        <v>4030116</v>
      </c>
      <c r="DY1037" s="7"/>
      <c r="DZ1037" s="67">
        <v>0</v>
      </c>
      <c r="EA1037" s="7"/>
      <c r="EB1037" s="40"/>
      <c r="EC1037" s="7"/>
      <c r="ED1037" s="7" t="s">
        <v>242</v>
      </c>
      <c r="EE1037" s="7" t="s">
        <v>242</v>
      </c>
      <c r="EF1037" s="7">
        <v>50</v>
      </c>
      <c r="EI1037" s="73">
        <v>331103</v>
      </c>
      <c r="EJ1037" s="73">
        <v>1</v>
      </c>
      <c r="EK1037" s="73">
        <v>331104</v>
      </c>
      <c r="EL1037" s="73">
        <v>1</v>
      </c>
      <c r="EM1037" s="73">
        <v>331105</v>
      </c>
      <c r="EN1037" s="73">
        <v>1</v>
      </c>
      <c r="EO1037" s="73">
        <v>331106</v>
      </c>
      <c r="EP1037" s="73">
        <v>1</v>
      </c>
      <c r="EQ1037" s="73">
        <v>331107</v>
      </c>
      <c r="ER1037" s="73">
        <v>1</v>
      </c>
      <c r="ES1037" s="73">
        <v>331108</v>
      </c>
      <c r="ET1037" s="73">
        <v>1</v>
      </c>
      <c r="EU1037" s="73">
        <v>331109</v>
      </c>
      <c r="EV1037" s="73">
        <v>1</v>
      </c>
      <c r="EW1037" s="73">
        <v>331110</v>
      </c>
      <c r="EX1037" s="73">
        <v>1</v>
      </c>
      <c r="EY1037" s="73">
        <v>331111</v>
      </c>
      <c r="EZ1037" s="2">
        <v>1</v>
      </c>
      <c r="FB1037" s="73">
        <v>1</v>
      </c>
      <c r="FC1037" s="7">
        <v>40013</v>
      </c>
      <c r="FD1037" s="7">
        <v>1</v>
      </c>
      <c r="FE1037" s="7">
        <v>20100</v>
      </c>
      <c r="FF1037" s="7">
        <v>1</v>
      </c>
      <c r="FG1037" s="7">
        <v>20100</v>
      </c>
      <c r="FH1037" s="7">
        <v>1</v>
      </c>
      <c r="FI1037" s="7"/>
      <c r="FJ1037" s="7"/>
      <c r="FR1037" s="2">
        <v>99999</v>
      </c>
      <c r="FS1037" s="2">
        <f t="shared" ref="FS1037" si="20936">IF(O1037&lt;=30,1,0)</f>
        <v>1</v>
      </c>
      <c r="FT1037" s="2">
        <f t="shared" ref="FT1037" si="20937">IF(FT49="","",FT49)</f>
        <v>800</v>
      </c>
      <c r="FV1037" s="2" t="str">
        <f t="shared" ref="FV1037" si="20938">IF(FV49="","",FV49)</f>
        <v/>
      </c>
      <c r="FW1037" s="2" t="str">
        <f t="shared" ref="FW1037" si="20939">IF(FW49="","",FW49)</f>
        <v/>
      </c>
      <c r="FX1037" s="2" t="str">
        <f t="shared" ref="FX1037" si="20940">IF(FX49="","",FX49)</f>
        <v/>
      </c>
      <c r="FY1037" s="2" t="str">
        <f t="shared" si="20920"/>
        <v/>
      </c>
      <c r="FZ1037" s="77">
        <f t="shared" ref="FZ1037" si="20941">IF(O1037&lt;=40,1,0)</f>
        <v>1</v>
      </c>
      <c r="GA1037" s="2">
        <v>1</v>
      </c>
      <c r="GD1037"/>
    </row>
    <row r="1038" s="2" customFormat="1" ht="15" customHeight="1" spans="1:186">
      <c r="A1038" s="95">
        <f t="shared" ref="A1038" si="20942">A50+13</f>
        <v>4030117</v>
      </c>
      <c r="B1038" s="95">
        <v>3080</v>
      </c>
      <c r="C1038" s="95">
        <v>0</v>
      </c>
      <c r="D1038" s="95" t="s">
        <v>367</v>
      </c>
      <c r="E1038" s="95" t="str">
        <f t="shared" ref="E1038" si="20943">E50&amp;"（福利专用）"</f>
        <v>30级白装爪（福利专用）</v>
      </c>
      <c r="F1038" s="31" t="s">
        <v>239</v>
      </c>
      <c r="G1038" s="7">
        <v>1</v>
      </c>
      <c r="H1038" s="7" t="s">
        <v>187</v>
      </c>
      <c r="I1038" s="7" t="s">
        <v>187</v>
      </c>
      <c r="J1038" s="35">
        <v>1558</v>
      </c>
      <c r="K1038" s="38">
        <v>101</v>
      </c>
      <c r="L1038" s="39"/>
      <c r="M1038" s="29" t="s">
        <v>193</v>
      </c>
      <c r="N1038" s="7">
        <v>30</v>
      </c>
      <c r="O1038" s="7">
        <v>30</v>
      </c>
      <c r="P1038" s="40">
        <f t="shared" si="20934"/>
        <v>2001</v>
      </c>
      <c r="Q1038" s="7"/>
      <c r="R1038" s="7"/>
      <c r="S1038" s="48">
        <v>0</v>
      </c>
      <c r="T1038" s="47" t="s">
        <v>253</v>
      </c>
      <c r="U1038" s="7" t="s">
        <v>195</v>
      </c>
      <c r="V1038" s="7" t="s">
        <v>194</v>
      </c>
      <c r="W1038" s="7" t="s">
        <v>194</v>
      </c>
      <c r="X1038" s="40">
        <v>0</v>
      </c>
      <c r="Y1038" s="7"/>
      <c r="Z1038" s="7"/>
      <c r="AA1038" s="7"/>
      <c r="AB1038" s="7" t="s">
        <v>195</v>
      </c>
      <c r="AC1038" s="7">
        <v>0</v>
      </c>
      <c r="AD1038" s="7" t="s">
        <v>195</v>
      </c>
      <c r="AE1038" s="7" t="s">
        <v>195</v>
      </c>
      <c r="AF1038" s="7" t="s">
        <v>195</v>
      </c>
      <c r="AG1038" s="7" t="s">
        <v>195</v>
      </c>
      <c r="AH1038" s="40">
        <v>0</v>
      </c>
      <c r="AI1038" s="40">
        <v>0</v>
      </c>
      <c r="AJ1038" s="40">
        <v>1</v>
      </c>
      <c r="AK1038" s="40">
        <v>0</v>
      </c>
      <c r="AL1038" s="40">
        <v>1</v>
      </c>
      <c r="AM1038" s="40">
        <v>0</v>
      </c>
      <c r="AN1038" s="40">
        <v>0</v>
      </c>
      <c r="AO1038" s="40">
        <v>0</v>
      </c>
      <c r="AP1038" s="7" t="s">
        <v>369</v>
      </c>
      <c r="AQ1038" s="7">
        <v>1</v>
      </c>
      <c r="AR1038" s="7">
        <v>161504</v>
      </c>
      <c r="AS1038" s="7" t="s">
        <v>199</v>
      </c>
      <c r="AT1038" s="48">
        <v>3</v>
      </c>
      <c r="AU1038" s="48">
        <v>1</v>
      </c>
      <c r="AV1038" s="48">
        <v>3</v>
      </c>
      <c r="AW1038" s="48">
        <v>500</v>
      </c>
      <c r="AX1038" s="48">
        <v>250</v>
      </c>
      <c r="AY1038" s="48">
        <v>0</v>
      </c>
      <c r="AZ1038" s="48">
        <v>0</v>
      </c>
      <c r="BA1038" s="7"/>
      <c r="BB1038" s="7"/>
      <c r="BC1038" s="7"/>
      <c r="BD1038" s="7"/>
      <c r="BE1038" s="48">
        <v>0</v>
      </c>
      <c r="BF1038" s="48">
        <v>1</v>
      </c>
      <c r="BG1038" s="48">
        <v>200</v>
      </c>
      <c r="BH1038" s="48">
        <v>200</v>
      </c>
      <c r="BI1038" s="7">
        <v>0</v>
      </c>
      <c r="BJ1038" s="7">
        <v>0</v>
      </c>
      <c r="BK1038" s="7">
        <v>0</v>
      </c>
      <c r="BL1038" s="7">
        <v>0</v>
      </c>
      <c r="BM1038" s="7">
        <v>0</v>
      </c>
      <c r="BN1038" s="7">
        <v>0</v>
      </c>
      <c r="BO1038" s="7">
        <v>0</v>
      </c>
      <c r="BP1038" s="7">
        <v>0</v>
      </c>
      <c r="BQ1038" s="7">
        <v>0</v>
      </c>
      <c r="BR1038" s="7">
        <v>0</v>
      </c>
      <c r="BS1038" s="7">
        <v>0</v>
      </c>
      <c r="BT1038" s="7">
        <v>0</v>
      </c>
      <c r="BU1038" s="7">
        <v>0</v>
      </c>
      <c r="BV1038" s="7">
        <v>0</v>
      </c>
      <c r="BW1038" s="7">
        <v>0</v>
      </c>
      <c r="BX1038" s="7">
        <v>0</v>
      </c>
      <c r="BY1038" s="7">
        <v>0</v>
      </c>
      <c r="BZ1038" s="7">
        <v>0</v>
      </c>
      <c r="CA1038" s="7">
        <v>0</v>
      </c>
      <c r="CB1038" s="7">
        <v>0</v>
      </c>
      <c r="CC1038" s="7">
        <v>0</v>
      </c>
      <c r="CD1038" s="7">
        <v>0</v>
      </c>
      <c r="CE1038" s="7">
        <v>0</v>
      </c>
      <c r="CF1038" s="7">
        <v>0</v>
      </c>
      <c r="CG1038" s="7">
        <v>0</v>
      </c>
      <c r="CH1038" s="7">
        <v>0</v>
      </c>
      <c r="CI1038" s="7">
        <v>0</v>
      </c>
      <c r="CJ1038" s="7">
        <v>0</v>
      </c>
      <c r="CK1038" s="7">
        <v>0</v>
      </c>
      <c r="CL1038" s="40">
        <v>0</v>
      </c>
      <c r="CM1038" s="40">
        <v>0</v>
      </c>
      <c r="CN1038" s="40">
        <v>0</v>
      </c>
      <c r="CO1038" s="40">
        <v>0</v>
      </c>
      <c r="CP1038" s="7">
        <v>0</v>
      </c>
      <c r="CQ1038" s="7">
        <v>0</v>
      </c>
      <c r="CR1038" s="7">
        <v>0</v>
      </c>
      <c r="CS1038" s="40">
        <v>0</v>
      </c>
      <c r="CT1038" s="7">
        <v>0</v>
      </c>
      <c r="CU1038" s="7">
        <v>0</v>
      </c>
      <c r="CV1038" s="39"/>
      <c r="CW1038" s="39"/>
      <c r="CX1038" s="39" t="s">
        <v>210</v>
      </c>
      <c r="CY1038" s="39" t="s">
        <v>211</v>
      </c>
      <c r="CZ1038" s="39"/>
      <c r="DA1038" s="39"/>
      <c r="DB1038" s="39" t="s">
        <v>212</v>
      </c>
      <c r="DC1038" s="39" t="s">
        <v>212</v>
      </c>
      <c r="DD1038" s="7">
        <v>2</v>
      </c>
      <c r="DE1038" s="7">
        <v>30</v>
      </c>
      <c r="DF1038" s="7">
        <v>60</v>
      </c>
      <c r="DG1038" s="7"/>
      <c r="DH1038" s="7">
        <v>3</v>
      </c>
      <c r="DI1038" s="7">
        <v>2</v>
      </c>
      <c r="DJ1038" s="7">
        <v>4</v>
      </c>
      <c r="DK1038" s="7">
        <v>7</v>
      </c>
      <c r="DL1038" s="7">
        <v>8</v>
      </c>
      <c r="DM1038" s="7"/>
      <c r="DN1038" s="7"/>
      <c r="DO1038" s="7"/>
      <c r="DP1038" s="7"/>
      <c r="DQ1038" s="7"/>
      <c r="DR1038" s="7"/>
      <c r="DS1038" s="7"/>
      <c r="DT1038" s="7"/>
      <c r="DU1038" s="7"/>
      <c r="DV1038" s="7"/>
      <c r="DW1038" s="7"/>
      <c r="DX1038" s="7">
        <f t="shared" ref="DX1038" si="20944">A1038</f>
        <v>4030117</v>
      </c>
      <c r="DY1038" s="7"/>
      <c r="DZ1038" s="67">
        <v>0</v>
      </c>
      <c r="EA1038" s="7"/>
      <c r="EB1038" s="40"/>
      <c r="EC1038" s="7"/>
      <c r="ED1038" s="7" t="s">
        <v>242</v>
      </c>
      <c r="EE1038" s="7" t="s">
        <v>242</v>
      </c>
      <c r="EF1038" s="7">
        <v>50</v>
      </c>
      <c r="EI1038" s="73">
        <v>331103</v>
      </c>
      <c r="EJ1038" s="73">
        <v>1</v>
      </c>
      <c r="EK1038" s="73">
        <v>331104</v>
      </c>
      <c r="EL1038" s="73">
        <v>1</v>
      </c>
      <c r="EM1038" s="73">
        <v>331105</v>
      </c>
      <c r="EN1038" s="73">
        <v>1</v>
      </c>
      <c r="EO1038" s="73">
        <v>331106</v>
      </c>
      <c r="EP1038" s="73">
        <v>1</v>
      </c>
      <c r="EQ1038" s="73">
        <v>331107</v>
      </c>
      <c r="ER1038" s="73">
        <v>1</v>
      </c>
      <c r="ES1038" s="73">
        <v>331108</v>
      </c>
      <c r="ET1038" s="73">
        <v>1</v>
      </c>
      <c r="EU1038" s="73">
        <v>331109</v>
      </c>
      <c r="EV1038" s="73">
        <v>1</v>
      </c>
      <c r="EW1038" s="73">
        <v>331110</v>
      </c>
      <c r="EX1038" s="73">
        <v>1</v>
      </c>
      <c r="EY1038" s="73">
        <v>331111</v>
      </c>
      <c r="EZ1038" s="2">
        <v>1</v>
      </c>
      <c r="FB1038" s="73">
        <v>1</v>
      </c>
      <c r="FC1038" s="7">
        <v>40013</v>
      </c>
      <c r="FD1038" s="7">
        <v>1</v>
      </c>
      <c r="FE1038" s="7">
        <v>20100</v>
      </c>
      <c r="FF1038" s="7">
        <v>1</v>
      </c>
      <c r="FG1038" s="7">
        <v>20100</v>
      </c>
      <c r="FH1038" s="7">
        <v>1</v>
      </c>
      <c r="FI1038" s="7"/>
      <c r="FJ1038" s="7"/>
      <c r="FR1038" s="2">
        <v>99999</v>
      </c>
      <c r="FS1038" s="2">
        <f t="shared" ref="FS1038" si="20945">IF(O1038&lt;=30,1,0)</f>
        <v>1</v>
      </c>
      <c r="FT1038" s="2">
        <f t="shared" ref="FT1038" si="20946">IF(FT50="","",FT50)</f>
        <v>800</v>
      </c>
      <c r="FV1038" s="2" t="str">
        <f t="shared" ref="FV1038" si="20947">IF(FV50="","",FV50)</f>
        <v/>
      </c>
      <c r="FW1038" s="2" t="str">
        <f t="shared" ref="FW1038" si="20948">IF(FW50="","",FW50)</f>
        <v/>
      </c>
      <c r="FX1038" s="2" t="str">
        <f t="shared" ref="FX1038" si="20949">IF(FX50="","",FX50)</f>
        <v/>
      </c>
      <c r="FY1038" s="2" t="str">
        <f t="shared" si="20920"/>
        <v/>
      </c>
      <c r="FZ1038" s="77">
        <f t="shared" ref="FZ1038" si="20950">IF(O1038&lt;=40,1,0)</f>
        <v>1</v>
      </c>
      <c r="GA1038" s="2">
        <v>1</v>
      </c>
      <c r="GD1038"/>
    </row>
    <row r="1039" s="2" customFormat="1" ht="15" customHeight="1" spans="1:186">
      <c r="A1039" s="95">
        <f t="shared" ref="A1039" si="20951">A51+13</f>
        <v>4030118</v>
      </c>
      <c r="B1039" s="95">
        <v>2824</v>
      </c>
      <c r="C1039" s="95">
        <v>0</v>
      </c>
      <c r="D1039" s="95" t="s">
        <v>370</v>
      </c>
      <c r="E1039" s="95" t="str">
        <f t="shared" ref="E1039" si="20952">E51&amp;"（福利专用）"</f>
        <v>30级白装魔棒（福利专用）</v>
      </c>
      <c r="F1039" s="31" t="s">
        <v>239</v>
      </c>
      <c r="G1039" s="7">
        <v>1</v>
      </c>
      <c r="H1039" s="7" t="s">
        <v>187</v>
      </c>
      <c r="I1039" s="7" t="s">
        <v>187</v>
      </c>
      <c r="J1039" s="37">
        <v>1547</v>
      </c>
      <c r="K1039" s="41">
        <v>501</v>
      </c>
      <c r="L1039" s="41"/>
      <c r="M1039" s="29" t="s">
        <v>193</v>
      </c>
      <c r="N1039" s="7">
        <v>30</v>
      </c>
      <c r="O1039" s="7">
        <v>30</v>
      </c>
      <c r="P1039" s="40">
        <f t="shared" si="20934"/>
        <v>2001</v>
      </c>
      <c r="Q1039" s="7"/>
      <c r="R1039" s="7"/>
      <c r="S1039" s="48">
        <v>0</v>
      </c>
      <c r="T1039" s="47" t="s">
        <v>257</v>
      </c>
      <c r="U1039" s="7" t="s">
        <v>195</v>
      </c>
      <c r="V1039" s="7" t="s">
        <v>194</v>
      </c>
      <c r="W1039" s="7" t="s">
        <v>194</v>
      </c>
      <c r="X1039" s="40">
        <v>0</v>
      </c>
      <c r="Y1039" s="7"/>
      <c r="Z1039" s="7"/>
      <c r="AA1039" s="7"/>
      <c r="AB1039" s="7" t="s">
        <v>195</v>
      </c>
      <c r="AC1039" s="7">
        <v>0</v>
      </c>
      <c r="AD1039" s="7" t="s">
        <v>195</v>
      </c>
      <c r="AE1039" s="7" t="s">
        <v>195</v>
      </c>
      <c r="AF1039" s="7" t="s">
        <v>195</v>
      </c>
      <c r="AG1039" s="7" t="s">
        <v>195</v>
      </c>
      <c r="AH1039" s="40">
        <v>0</v>
      </c>
      <c r="AI1039" s="40">
        <v>0</v>
      </c>
      <c r="AJ1039" s="40">
        <v>1</v>
      </c>
      <c r="AK1039" s="40">
        <v>0</v>
      </c>
      <c r="AL1039" s="40">
        <v>1</v>
      </c>
      <c r="AM1039" s="40">
        <v>0</v>
      </c>
      <c r="AN1039" s="40">
        <v>0</v>
      </c>
      <c r="AO1039" s="40">
        <v>0</v>
      </c>
      <c r="AP1039" s="7" t="s">
        <v>372</v>
      </c>
      <c r="AQ1039" s="7">
        <v>1</v>
      </c>
      <c r="AR1039" s="7">
        <v>161504</v>
      </c>
      <c r="AS1039" s="7" t="s">
        <v>199</v>
      </c>
      <c r="AT1039" s="48">
        <v>3</v>
      </c>
      <c r="AU1039" s="48">
        <v>1</v>
      </c>
      <c r="AV1039" s="48">
        <v>3</v>
      </c>
      <c r="AW1039" s="48">
        <v>500</v>
      </c>
      <c r="AX1039" s="48">
        <v>250</v>
      </c>
      <c r="AY1039" s="48">
        <v>0</v>
      </c>
      <c r="AZ1039" s="48">
        <v>0</v>
      </c>
      <c r="BA1039" s="7"/>
      <c r="BB1039" s="7"/>
      <c r="BC1039" s="7"/>
      <c r="BD1039" s="7"/>
      <c r="BE1039" s="48">
        <v>0</v>
      </c>
      <c r="BF1039" s="48">
        <v>1</v>
      </c>
      <c r="BG1039" s="48">
        <v>200</v>
      </c>
      <c r="BH1039" s="48">
        <v>200</v>
      </c>
      <c r="BI1039" s="7">
        <v>0</v>
      </c>
      <c r="BJ1039" s="7">
        <v>0</v>
      </c>
      <c r="BK1039" s="7">
        <v>0</v>
      </c>
      <c r="BL1039" s="7">
        <v>0</v>
      </c>
      <c r="BM1039" s="7">
        <v>0</v>
      </c>
      <c r="BN1039" s="7">
        <v>0</v>
      </c>
      <c r="BO1039" s="7">
        <v>0</v>
      </c>
      <c r="BP1039" s="7">
        <v>0</v>
      </c>
      <c r="BQ1039" s="7">
        <v>0</v>
      </c>
      <c r="BR1039" s="7">
        <v>0</v>
      </c>
      <c r="BS1039" s="7">
        <v>0</v>
      </c>
      <c r="BT1039" s="7">
        <v>0</v>
      </c>
      <c r="BU1039" s="7">
        <v>0</v>
      </c>
      <c r="BV1039" s="7">
        <v>0</v>
      </c>
      <c r="BW1039" s="7">
        <v>0</v>
      </c>
      <c r="BX1039" s="7">
        <v>0</v>
      </c>
      <c r="BY1039" s="7">
        <v>0</v>
      </c>
      <c r="BZ1039" s="7">
        <v>0</v>
      </c>
      <c r="CA1039" s="7">
        <v>0</v>
      </c>
      <c r="CB1039" s="7">
        <v>0</v>
      </c>
      <c r="CC1039" s="7">
        <v>0</v>
      </c>
      <c r="CD1039" s="7">
        <v>0</v>
      </c>
      <c r="CE1039" s="7">
        <v>0</v>
      </c>
      <c r="CF1039" s="7">
        <v>0</v>
      </c>
      <c r="CG1039" s="7">
        <v>0</v>
      </c>
      <c r="CH1039" s="7">
        <v>0</v>
      </c>
      <c r="CI1039" s="7">
        <v>0</v>
      </c>
      <c r="CJ1039" s="7">
        <v>0</v>
      </c>
      <c r="CK1039" s="7">
        <v>0</v>
      </c>
      <c r="CL1039" s="40">
        <v>0</v>
      </c>
      <c r="CM1039" s="40">
        <v>0</v>
      </c>
      <c r="CN1039" s="40">
        <v>0</v>
      </c>
      <c r="CO1039" s="40">
        <v>0</v>
      </c>
      <c r="CP1039" s="7">
        <v>0</v>
      </c>
      <c r="CQ1039" s="7">
        <v>0</v>
      </c>
      <c r="CR1039" s="7">
        <v>0</v>
      </c>
      <c r="CS1039" s="40">
        <v>0</v>
      </c>
      <c r="CT1039" s="7">
        <v>0</v>
      </c>
      <c r="CU1039" s="7">
        <v>0</v>
      </c>
      <c r="CV1039" s="39"/>
      <c r="CW1039" s="39"/>
      <c r="CX1039" s="39" t="s">
        <v>210</v>
      </c>
      <c r="CY1039" s="39" t="s">
        <v>211</v>
      </c>
      <c r="CZ1039" s="39"/>
      <c r="DA1039" s="39"/>
      <c r="DB1039" s="39" t="s">
        <v>212</v>
      </c>
      <c r="DC1039" s="39" t="s">
        <v>212</v>
      </c>
      <c r="DD1039" s="7">
        <v>2</v>
      </c>
      <c r="DE1039" s="7">
        <v>30</v>
      </c>
      <c r="DF1039" s="7">
        <v>60</v>
      </c>
      <c r="DG1039" s="7"/>
      <c r="DH1039" s="7">
        <v>3</v>
      </c>
      <c r="DI1039" s="7">
        <v>2</v>
      </c>
      <c r="DJ1039" s="7">
        <v>4</v>
      </c>
      <c r="DK1039" s="7">
        <v>7</v>
      </c>
      <c r="DL1039" s="7">
        <v>8</v>
      </c>
      <c r="DM1039" s="7"/>
      <c r="DN1039" s="7"/>
      <c r="DO1039" s="7"/>
      <c r="DP1039" s="7"/>
      <c r="DQ1039" s="7"/>
      <c r="DR1039" s="7"/>
      <c r="DS1039" s="7"/>
      <c r="DT1039" s="7"/>
      <c r="DU1039" s="7"/>
      <c r="DV1039" s="7"/>
      <c r="DW1039" s="7"/>
      <c r="DX1039" s="7">
        <f t="shared" ref="DX1039" si="20953">A1039</f>
        <v>4030118</v>
      </c>
      <c r="DY1039" s="7"/>
      <c r="DZ1039" s="67">
        <v>0</v>
      </c>
      <c r="EA1039" s="7"/>
      <c r="EB1039" s="40"/>
      <c r="EC1039" s="7"/>
      <c r="ED1039" s="7" t="s">
        <v>242</v>
      </c>
      <c r="EE1039" s="7" t="s">
        <v>242</v>
      </c>
      <c r="EF1039" s="7">
        <v>50</v>
      </c>
      <c r="EI1039" s="73">
        <v>331103</v>
      </c>
      <c r="EJ1039" s="73">
        <v>1</v>
      </c>
      <c r="EK1039" s="73">
        <v>331104</v>
      </c>
      <c r="EL1039" s="73">
        <v>1</v>
      </c>
      <c r="EM1039" s="73">
        <v>331105</v>
      </c>
      <c r="EN1039" s="73">
        <v>1</v>
      </c>
      <c r="EO1039" s="73">
        <v>331106</v>
      </c>
      <c r="EP1039" s="73">
        <v>1</v>
      </c>
      <c r="EQ1039" s="73">
        <v>331107</v>
      </c>
      <c r="ER1039" s="73">
        <v>1</v>
      </c>
      <c r="ES1039" s="73">
        <v>331108</v>
      </c>
      <c r="ET1039" s="73">
        <v>1</v>
      </c>
      <c r="EU1039" s="73">
        <v>331109</v>
      </c>
      <c r="EV1039" s="73">
        <v>1</v>
      </c>
      <c r="EW1039" s="73">
        <v>331110</v>
      </c>
      <c r="EX1039" s="73">
        <v>1</v>
      </c>
      <c r="EY1039" s="73">
        <v>331111</v>
      </c>
      <c r="EZ1039" s="2">
        <v>1</v>
      </c>
      <c r="FB1039" s="73">
        <v>1</v>
      </c>
      <c r="FC1039" s="7">
        <v>40013</v>
      </c>
      <c r="FD1039" s="7">
        <v>1</v>
      </c>
      <c r="FE1039" s="7">
        <v>20100</v>
      </c>
      <c r="FF1039" s="7">
        <v>1</v>
      </c>
      <c r="FG1039" s="7">
        <v>20100</v>
      </c>
      <c r="FH1039" s="7">
        <v>1</v>
      </c>
      <c r="FI1039" s="7"/>
      <c r="FJ1039" s="7"/>
      <c r="FR1039" s="2">
        <v>99999</v>
      </c>
      <c r="FS1039" s="2">
        <f t="shared" ref="FS1039" si="20954">IF(O1039&lt;=30,1,0)</f>
        <v>1</v>
      </c>
      <c r="FT1039" s="2">
        <f t="shared" ref="FT1039" si="20955">IF(FT51="","",FT51)</f>
        <v>800</v>
      </c>
      <c r="FV1039" s="2" t="str">
        <f t="shared" ref="FV1039" si="20956">IF(FV51="","",FV51)</f>
        <v/>
      </c>
      <c r="FW1039" s="2" t="str">
        <f t="shared" ref="FW1039" si="20957">IF(FW51="","",FW51)</f>
        <v/>
      </c>
      <c r="FX1039" s="2" t="str">
        <f t="shared" ref="FX1039" si="20958">IF(FX51="","",FX51)</f>
        <v/>
      </c>
      <c r="FY1039" s="2" t="str">
        <f t="shared" si="20920"/>
        <v/>
      </c>
      <c r="FZ1039" s="77">
        <f t="shared" ref="FZ1039" si="20959">IF(O1039&lt;=40,1,0)</f>
        <v>1</v>
      </c>
      <c r="GA1039" s="2">
        <v>1</v>
      </c>
      <c r="GD1039"/>
    </row>
    <row r="1040" s="2" customFormat="1" ht="15" customHeight="1" spans="1:186">
      <c r="A1040" s="95">
        <f t="shared" ref="A1040:A1060" si="20960">A52+13</f>
        <v>4030119</v>
      </c>
      <c r="B1040" s="95">
        <v>4104</v>
      </c>
      <c r="C1040" s="95">
        <v>0</v>
      </c>
      <c r="D1040" s="95" t="s">
        <v>373</v>
      </c>
      <c r="E1040" s="95" t="str">
        <f t="shared" ref="E1040:E1060" si="20961">E52&amp;"（福利专用）"</f>
        <v>30级白装法杖（福利专用）</v>
      </c>
      <c r="F1040" s="31" t="s">
        <v>239</v>
      </c>
      <c r="G1040" s="7">
        <v>1</v>
      </c>
      <c r="H1040" s="7" t="s">
        <v>187</v>
      </c>
      <c r="I1040" s="7" t="s">
        <v>187</v>
      </c>
      <c r="J1040" s="37">
        <v>1547</v>
      </c>
      <c r="K1040" s="39">
        <v>601</v>
      </c>
      <c r="L1040" s="39"/>
      <c r="M1040" s="29" t="s">
        <v>193</v>
      </c>
      <c r="N1040" s="7">
        <v>30</v>
      </c>
      <c r="O1040" s="7">
        <v>30</v>
      </c>
      <c r="P1040" s="40">
        <f t="shared" si="20934"/>
        <v>2001</v>
      </c>
      <c r="Q1040" s="7"/>
      <c r="R1040" s="7"/>
      <c r="S1040" s="48">
        <v>0</v>
      </c>
      <c r="T1040" s="47" t="s">
        <v>194</v>
      </c>
      <c r="U1040" s="7" t="s">
        <v>195</v>
      </c>
      <c r="V1040" s="7" t="s">
        <v>194</v>
      </c>
      <c r="W1040" s="7" t="s">
        <v>194</v>
      </c>
      <c r="X1040" s="40">
        <v>0</v>
      </c>
      <c r="Y1040" s="7"/>
      <c r="Z1040" s="7"/>
      <c r="AA1040" s="7"/>
      <c r="AB1040" s="7" t="s">
        <v>195</v>
      </c>
      <c r="AC1040" s="7">
        <v>0</v>
      </c>
      <c r="AD1040" s="7" t="s">
        <v>195</v>
      </c>
      <c r="AE1040" s="7" t="s">
        <v>195</v>
      </c>
      <c r="AF1040" s="7" t="s">
        <v>195</v>
      </c>
      <c r="AG1040" s="7" t="s">
        <v>195</v>
      </c>
      <c r="AH1040" s="40">
        <v>0</v>
      </c>
      <c r="AI1040" s="40">
        <v>0</v>
      </c>
      <c r="AJ1040" s="40">
        <v>1</v>
      </c>
      <c r="AK1040" s="40">
        <v>0</v>
      </c>
      <c r="AL1040" s="40">
        <v>1</v>
      </c>
      <c r="AM1040" s="40">
        <v>0</v>
      </c>
      <c r="AN1040" s="40">
        <v>0</v>
      </c>
      <c r="AO1040" s="40">
        <v>0</v>
      </c>
      <c r="AP1040" s="7" t="s">
        <v>375</v>
      </c>
      <c r="AQ1040" s="7">
        <v>1</v>
      </c>
      <c r="AR1040" s="7">
        <v>161504</v>
      </c>
      <c r="AS1040" s="7" t="s">
        <v>199</v>
      </c>
      <c r="AT1040" s="48">
        <v>3</v>
      </c>
      <c r="AU1040" s="48">
        <v>1</v>
      </c>
      <c r="AV1040" s="48">
        <v>3</v>
      </c>
      <c r="AW1040" s="48">
        <v>500</v>
      </c>
      <c r="AX1040" s="48">
        <v>250</v>
      </c>
      <c r="AY1040" s="48">
        <v>0</v>
      </c>
      <c r="AZ1040" s="48">
        <v>0</v>
      </c>
      <c r="BA1040" s="7"/>
      <c r="BB1040" s="7"/>
      <c r="BC1040" s="7"/>
      <c r="BD1040" s="7"/>
      <c r="BE1040" s="48">
        <v>0</v>
      </c>
      <c r="BF1040" s="48">
        <v>1</v>
      </c>
      <c r="BG1040" s="48">
        <v>200</v>
      </c>
      <c r="BH1040" s="48">
        <v>200</v>
      </c>
      <c r="BI1040" s="7">
        <v>0</v>
      </c>
      <c r="BJ1040" s="7">
        <v>0</v>
      </c>
      <c r="BK1040" s="7">
        <v>0</v>
      </c>
      <c r="BL1040" s="7">
        <v>0</v>
      </c>
      <c r="BM1040" s="7">
        <v>0</v>
      </c>
      <c r="BN1040" s="7">
        <v>0</v>
      </c>
      <c r="BO1040" s="7">
        <v>0</v>
      </c>
      <c r="BP1040" s="7">
        <v>0</v>
      </c>
      <c r="BQ1040" s="7">
        <v>0</v>
      </c>
      <c r="BR1040" s="7">
        <v>0</v>
      </c>
      <c r="BS1040" s="7">
        <v>0</v>
      </c>
      <c r="BT1040" s="7">
        <v>0</v>
      </c>
      <c r="BU1040" s="7">
        <v>0</v>
      </c>
      <c r="BV1040" s="7">
        <v>0</v>
      </c>
      <c r="BW1040" s="7">
        <v>0</v>
      </c>
      <c r="BX1040" s="7">
        <v>0</v>
      </c>
      <c r="BY1040" s="7">
        <v>0</v>
      </c>
      <c r="BZ1040" s="7">
        <v>0</v>
      </c>
      <c r="CA1040" s="7">
        <v>0</v>
      </c>
      <c r="CB1040" s="7">
        <v>0</v>
      </c>
      <c r="CC1040" s="7">
        <v>0</v>
      </c>
      <c r="CD1040" s="7">
        <v>0</v>
      </c>
      <c r="CE1040" s="7">
        <v>0</v>
      </c>
      <c r="CF1040" s="7">
        <v>0</v>
      </c>
      <c r="CG1040" s="7">
        <v>0</v>
      </c>
      <c r="CH1040" s="7">
        <v>0</v>
      </c>
      <c r="CI1040" s="7">
        <v>0</v>
      </c>
      <c r="CJ1040" s="7">
        <v>0</v>
      </c>
      <c r="CK1040" s="7">
        <v>0</v>
      </c>
      <c r="CL1040" s="40">
        <v>0</v>
      </c>
      <c r="CM1040" s="40">
        <v>0</v>
      </c>
      <c r="CN1040" s="40">
        <v>0</v>
      </c>
      <c r="CO1040" s="40">
        <v>0</v>
      </c>
      <c r="CP1040" s="7">
        <v>0</v>
      </c>
      <c r="CQ1040" s="7">
        <v>0</v>
      </c>
      <c r="CR1040" s="7">
        <v>0</v>
      </c>
      <c r="CS1040" s="40">
        <v>0</v>
      </c>
      <c r="CT1040" s="7">
        <v>0</v>
      </c>
      <c r="CU1040" s="7">
        <v>0</v>
      </c>
      <c r="CV1040" s="39"/>
      <c r="CW1040" s="39"/>
      <c r="CX1040" s="39" t="s">
        <v>210</v>
      </c>
      <c r="CY1040" s="39" t="s">
        <v>211</v>
      </c>
      <c r="CZ1040" s="39"/>
      <c r="DA1040" s="39"/>
      <c r="DB1040" s="39" t="s">
        <v>212</v>
      </c>
      <c r="DC1040" s="39" t="s">
        <v>212</v>
      </c>
      <c r="DD1040" s="7">
        <v>2</v>
      </c>
      <c r="DE1040" s="7">
        <v>30</v>
      </c>
      <c r="DF1040" s="7">
        <v>60</v>
      </c>
      <c r="DG1040" s="7"/>
      <c r="DH1040" s="7">
        <v>3</v>
      </c>
      <c r="DI1040" s="7">
        <v>2</v>
      </c>
      <c r="DJ1040" s="7">
        <v>4</v>
      </c>
      <c r="DK1040" s="7">
        <v>7</v>
      </c>
      <c r="DL1040" s="7">
        <v>8</v>
      </c>
      <c r="DM1040" s="7"/>
      <c r="DN1040" s="7"/>
      <c r="DO1040" s="7"/>
      <c r="DP1040" s="7"/>
      <c r="DQ1040" s="7"/>
      <c r="DR1040" s="7"/>
      <c r="DS1040" s="7"/>
      <c r="DT1040" s="7"/>
      <c r="DU1040" s="7"/>
      <c r="DV1040" s="7"/>
      <c r="DW1040" s="7"/>
      <c r="DX1040" s="7">
        <f t="shared" ref="DX1040" si="20962">A1040</f>
        <v>4030119</v>
      </c>
      <c r="DY1040" s="7"/>
      <c r="DZ1040" s="67">
        <v>0</v>
      </c>
      <c r="EA1040" s="7"/>
      <c r="EB1040" s="40"/>
      <c r="EC1040" s="7"/>
      <c r="ED1040" s="7" t="s">
        <v>242</v>
      </c>
      <c r="EE1040" s="7" t="s">
        <v>242</v>
      </c>
      <c r="EF1040" s="7">
        <v>50</v>
      </c>
      <c r="EI1040" s="73">
        <v>331103</v>
      </c>
      <c r="EJ1040" s="73">
        <v>1</v>
      </c>
      <c r="EK1040" s="73">
        <v>331104</v>
      </c>
      <c r="EL1040" s="73">
        <v>1</v>
      </c>
      <c r="EM1040" s="73">
        <v>331105</v>
      </c>
      <c r="EN1040" s="73">
        <v>1</v>
      </c>
      <c r="EO1040" s="73">
        <v>331106</v>
      </c>
      <c r="EP1040" s="73">
        <v>1</v>
      </c>
      <c r="EQ1040" s="73">
        <v>331107</v>
      </c>
      <c r="ER1040" s="73">
        <v>1</v>
      </c>
      <c r="ES1040" s="73">
        <v>331108</v>
      </c>
      <c r="ET1040" s="73">
        <v>1</v>
      </c>
      <c r="EU1040" s="73">
        <v>331109</v>
      </c>
      <c r="EV1040" s="73">
        <v>1</v>
      </c>
      <c r="EW1040" s="73">
        <v>331110</v>
      </c>
      <c r="EX1040" s="73">
        <v>1</v>
      </c>
      <c r="EY1040" s="73">
        <v>331111</v>
      </c>
      <c r="EZ1040" s="2">
        <v>1</v>
      </c>
      <c r="FB1040" s="73">
        <v>1</v>
      </c>
      <c r="FC1040" s="7">
        <v>40013</v>
      </c>
      <c r="FD1040" s="7">
        <v>1</v>
      </c>
      <c r="FE1040" s="7">
        <v>20100</v>
      </c>
      <c r="FF1040" s="7">
        <v>1</v>
      </c>
      <c r="FG1040" s="7">
        <v>20100</v>
      </c>
      <c r="FH1040" s="7">
        <v>1</v>
      </c>
      <c r="FI1040" s="7"/>
      <c r="FJ1040" s="7"/>
      <c r="FR1040" s="2">
        <v>99999</v>
      </c>
      <c r="FS1040" s="2">
        <f t="shared" ref="FS1040:FS1060" si="20963">IF(O1040&lt;=30,1,0)</f>
        <v>1</v>
      </c>
      <c r="FT1040" s="2">
        <f t="shared" ref="FT1040" si="20964">IF(FT52="","",FT52)</f>
        <v>800</v>
      </c>
      <c r="FV1040" s="2" t="str">
        <f t="shared" ref="FV1040" si="20965">IF(FV52="","",FV52)</f>
        <v/>
      </c>
      <c r="FW1040" s="2" t="str">
        <f t="shared" ref="FW1040" si="20966">IF(FW52="","",FW52)</f>
        <v/>
      </c>
      <c r="FX1040" s="2" t="str">
        <f t="shared" ref="FX1040" si="20967">IF(FX52="","",FX52)</f>
        <v/>
      </c>
      <c r="FY1040" s="2" t="str">
        <f t="shared" si="20920"/>
        <v/>
      </c>
      <c r="FZ1040" s="77">
        <f t="shared" ref="FZ1040:FZ1060" si="20968">IF(O1040&lt;=40,1,0)</f>
        <v>1</v>
      </c>
      <c r="GA1040" s="2">
        <v>1</v>
      </c>
      <c r="GD1040"/>
    </row>
    <row r="1041" s="15" customFormat="1" ht="15" customHeight="1" spans="1:186">
      <c r="A1041" s="95">
        <f t="shared" si="20960"/>
        <v>4030220</v>
      </c>
      <c r="B1041" s="95">
        <v>312</v>
      </c>
      <c r="C1041" s="95">
        <v>3</v>
      </c>
      <c r="D1041" s="95" t="s">
        <v>376</v>
      </c>
      <c r="E1041" s="95" t="str">
        <f t="shared" si="20961"/>
        <v>30级白装男衣（福利专用）</v>
      </c>
      <c r="F1041" s="31" t="s">
        <v>239</v>
      </c>
      <c r="G1041" s="7">
        <v>1</v>
      </c>
      <c r="H1041" s="7" t="s">
        <v>191</v>
      </c>
      <c r="I1041" s="7" t="s">
        <v>187</v>
      </c>
      <c r="J1041" s="37">
        <v>1461</v>
      </c>
      <c r="K1041" s="39">
        <v>1432</v>
      </c>
      <c r="L1041" s="39"/>
      <c r="M1041" s="29" t="s">
        <v>193</v>
      </c>
      <c r="N1041" s="7">
        <v>30</v>
      </c>
      <c r="O1041" s="7">
        <v>30</v>
      </c>
      <c r="P1041" s="40">
        <f t="shared" si="20934"/>
        <v>2301</v>
      </c>
      <c r="Q1041" s="7"/>
      <c r="R1041" s="7"/>
      <c r="S1041" s="48">
        <v>1</v>
      </c>
      <c r="T1041" s="47" t="s">
        <v>194</v>
      </c>
      <c r="U1041" s="7" t="s">
        <v>195</v>
      </c>
      <c r="V1041" s="7" t="s">
        <v>194</v>
      </c>
      <c r="W1041" s="7" t="s">
        <v>194</v>
      </c>
      <c r="X1041" s="40">
        <v>0</v>
      </c>
      <c r="Y1041" s="7"/>
      <c r="Z1041" s="7"/>
      <c r="AA1041" s="7"/>
      <c r="AB1041" s="7" t="s">
        <v>195</v>
      </c>
      <c r="AC1041" s="7">
        <v>0</v>
      </c>
      <c r="AD1041" s="7" t="s">
        <v>195</v>
      </c>
      <c r="AE1041" s="7" t="s">
        <v>195</v>
      </c>
      <c r="AF1041" s="7" t="s">
        <v>195</v>
      </c>
      <c r="AG1041" s="7" t="s">
        <v>195</v>
      </c>
      <c r="AH1041" s="40">
        <v>0</v>
      </c>
      <c r="AI1041" s="40">
        <v>0</v>
      </c>
      <c r="AJ1041" s="40">
        <v>1</v>
      </c>
      <c r="AK1041" s="40">
        <v>0</v>
      </c>
      <c r="AL1041" s="40">
        <v>1</v>
      </c>
      <c r="AM1041" s="40">
        <v>0</v>
      </c>
      <c r="AN1041" s="40">
        <v>0</v>
      </c>
      <c r="AO1041" s="40">
        <v>0</v>
      </c>
      <c r="AP1041" s="7" t="s">
        <v>378</v>
      </c>
      <c r="AQ1041" s="7">
        <v>1</v>
      </c>
      <c r="AR1041" s="7">
        <v>161504</v>
      </c>
      <c r="AS1041" s="7" t="s">
        <v>199</v>
      </c>
      <c r="AT1041" s="48">
        <v>3</v>
      </c>
      <c r="AU1041" s="48">
        <v>1</v>
      </c>
      <c r="AV1041" s="48">
        <v>3</v>
      </c>
      <c r="AW1041" s="48">
        <v>500</v>
      </c>
      <c r="AX1041" s="48">
        <v>250</v>
      </c>
      <c r="AY1041" s="48">
        <v>0</v>
      </c>
      <c r="AZ1041" s="48">
        <v>0</v>
      </c>
      <c r="BA1041" s="7"/>
      <c r="BB1041" s="7"/>
      <c r="BC1041" s="7"/>
      <c r="BD1041" s="7"/>
      <c r="BE1041" s="48">
        <v>0</v>
      </c>
      <c r="BF1041" s="48">
        <v>1</v>
      </c>
      <c r="BG1041" s="48">
        <v>200</v>
      </c>
      <c r="BH1041" s="48">
        <v>200</v>
      </c>
      <c r="BI1041" s="7">
        <v>0</v>
      </c>
      <c r="BJ1041" s="7">
        <v>0</v>
      </c>
      <c r="BK1041" s="7">
        <v>0</v>
      </c>
      <c r="BL1041" s="7">
        <v>0</v>
      </c>
      <c r="BM1041" s="7">
        <v>0</v>
      </c>
      <c r="BN1041" s="7">
        <v>0</v>
      </c>
      <c r="BO1041" s="7">
        <v>0</v>
      </c>
      <c r="BP1041" s="7">
        <v>0</v>
      </c>
      <c r="BQ1041" s="7">
        <v>0</v>
      </c>
      <c r="BR1041" s="7">
        <v>0</v>
      </c>
      <c r="BS1041" s="7">
        <v>0</v>
      </c>
      <c r="BT1041" s="7">
        <v>0</v>
      </c>
      <c r="BU1041" s="7">
        <v>0</v>
      </c>
      <c r="BV1041" s="7">
        <v>0</v>
      </c>
      <c r="BW1041" s="7">
        <v>0</v>
      </c>
      <c r="BX1041" s="7">
        <v>0</v>
      </c>
      <c r="BY1041" s="7">
        <v>0</v>
      </c>
      <c r="BZ1041" s="7">
        <v>0</v>
      </c>
      <c r="CA1041" s="7">
        <v>0</v>
      </c>
      <c r="CB1041" s="7">
        <v>0</v>
      </c>
      <c r="CC1041" s="7">
        <v>0</v>
      </c>
      <c r="CD1041" s="7">
        <v>0</v>
      </c>
      <c r="CE1041" s="7">
        <v>0</v>
      </c>
      <c r="CF1041" s="7">
        <v>0</v>
      </c>
      <c r="CG1041" s="7">
        <v>0</v>
      </c>
      <c r="CH1041" s="7">
        <v>0</v>
      </c>
      <c r="CI1041" s="7">
        <v>0</v>
      </c>
      <c r="CJ1041" s="7">
        <v>0</v>
      </c>
      <c r="CK1041" s="7">
        <v>0</v>
      </c>
      <c r="CL1041" s="40">
        <v>0</v>
      </c>
      <c r="CM1041" s="40">
        <v>0</v>
      </c>
      <c r="CN1041" s="40">
        <v>0</v>
      </c>
      <c r="CO1041" s="40">
        <v>0</v>
      </c>
      <c r="CP1041" s="7">
        <v>0</v>
      </c>
      <c r="CQ1041" s="7">
        <v>0</v>
      </c>
      <c r="CR1041" s="7">
        <v>0</v>
      </c>
      <c r="CS1041" s="40">
        <v>0</v>
      </c>
      <c r="CT1041" s="7">
        <v>0</v>
      </c>
      <c r="CU1041" s="7">
        <v>0</v>
      </c>
      <c r="CV1041" s="39"/>
      <c r="CW1041" s="39"/>
      <c r="CX1041" s="39"/>
      <c r="CY1041" s="39"/>
      <c r="CZ1041" s="39"/>
      <c r="DA1041" s="39"/>
      <c r="DB1041" s="39"/>
      <c r="DC1041" s="39"/>
      <c r="DD1041" s="7">
        <v>2</v>
      </c>
      <c r="DE1041" s="7">
        <v>30</v>
      </c>
      <c r="DF1041" s="7">
        <v>60</v>
      </c>
      <c r="DG1041" s="7"/>
      <c r="DH1041" s="7">
        <v>3</v>
      </c>
      <c r="DI1041" s="7">
        <v>1</v>
      </c>
      <c r="DJ1041" s="7">
        <v>3</v>
      </c>
      <c r="DK1041" s="7">
        <v>5</v>
      </c>
      <c r="DL1041" s="7">
        <v>7</v>
      </c>
      <c r="DM1041" s="7"/>
      <c r="DN1041" s="7"/>
      <c r="DO1041" s="7"/>
      <c r="DP1041" s="7"/>
      <c r="DQ1041" s="7"/>
      <c r="DR1041" s="7"/>
      <c r="DS1041" s="7"/>
      <c r="DT1041" s="7"/>
      <c r="DU1041" s="7"/>
      <c r="DV1041" s="7"/>
      <c r="DW1041" s="7"/>
      <c r="DX1041" s="7">
        <f t="shared" ref="DX1041" si="20969">A1041</f>
        <v>4030220</v>
      </c>
      <c r="DY1041" s="7"/>
      <c r="DZ1041" s="67">
        <v>0</v>
      </c>
      <c r="EA1041" s="7"/>
      <c r="EB1041" s="40"/>
      <c r="EC1041" s="7"/>
      <c r="ED1041" s="7" t="s">
        <v>242</v>
      </c>
      <c r="EE1041" s="7" t="s">
        <v>242</v>
      </c>
      <c r="EF1041" s="7">
        <v>50</v>
      </c>
      <c r="EI1041" s="73">
        <v>331133</v>
      </c>
      <c r="EJ1041" s="73">
        <v>1</v>
      </c>
      <c r="EK1041" s="73">
        <v>331134</v>
      </c>
      <c r="EL1041" s="73">
        <v>1</v>
      </c>
      <c r="EM1041" s="73">
        <v>331135</v>
      </c>
      <c r="EN1041" s="73">
        <v>1</v>
      </c>
      <c r="EO1041" s="73">
        <v>331136</v>
      </c>
      <c r="EP1041" s="73">
        <v>1</v>
      </c>
      <c r="EQ1041" s="73">
        <v>331137</v>
      </c>
      <c r="ER1041" s="73">
        <v>1</v>
      </c>
      <c r="ES1041" s="73">
        <v>331138</v>
      </c>
      <c r="ET1041" s="73">
        <v>1</v>
      </c>
      <c r="EU1041" s="73">
        <v>331139</v>
      </c>
      <c r="EV1041" s="73">
        <v>1</v>
      </c>
      <c r="EW1041" s="73">
        <v>331140</v>
      </c>
      <c r="EX1041" s="73">
        <v>1</v>
      </c>
      <c r="EY1041" s="73">
        <v>331141</v>
      </c>
      <c r="EZ1041" s="2">
        <v>1</v>
      </c>
      <c r="FB1041" s="73">
        <v>1</v>
      </c>
      <c r="FC1041" s="7">
        <v>40013</v>
      </c>
      <c r="FD1041" s="7">
        <v>1</v>
      </c>
      <c r="FE1041" s="7">
        <v>20100</v>
      </c>
      <c r="FF1041" s="7">
        <v>1</v>
      </c>
      <c r="FG1041" s="7">
        <v>20100</v>
      </c>
      <c r="FH1041" s="7">
        <v>1</v>
      </c>
      <c r="FI1041" s="7"/>
      <c r="FJ1041" s="7"/>
      <c r="FR1041" s="2">
        <v>99999</v>
      </c>
      <c r="FS1041" s="2">
        <f t="shared" si="20963"/>
        <v>1</v>
      </c>
      <c r="FT1041" s="2">
        <f t="shared" ref="FT1041" si="20970">IF(FT53="","",FT53)</f>
        <v>800</v>
      </c>
      <c r="FU1041" s="2"/>
      <c r="FV1041" s="2" t="str">
        <f t="shared" ref="FV1041" si="20971">IF(FV53="","",FV53)</f>
        <v/>
      </c>
      <c r="FW1041" s="2" t="str">
        <f t="shared" ref="FW1041" si="20972">IF(FW53="","",FW53)</f>
        <v/>
      </c>
      <c r="FX1041" s="2" t="str">
        <f t="shared" ref="FX1041" si="20973">IF(FX53="","",FX53)</f>
        <v/>
      </c>
      <c r="FY1041" s="2" t="str">
        <f t="shared" si="20920"/>
        <v/>
      </c>
      <c r="FZ1041" s="77">
        <f t="shared" si="20968"/>
        <v>1</v>
      </c>
      <c r="GA1041" s="2">
        <v>1</v>
      </c>
      <c r="GB1041" s="2"/>
      <c r="GD1041"/>
    </row>
    <row r="1042" s="15" customFormat="1" ht="15" customHeight="1" spans="1:186">
      <c r="A1042" s="95">
        <f t="shared" si="20960"/>
        <v>4030221</v>
      </c>
      <c r="B1042" s="95">
        <v>568</v>
      </c>
      <c r="C1042" s="95">
        <v>3</v>
      </c>
      <c r="D1042" s="95" t="s">
        <v>379</v>
      </c>
      <c r="E1042" s="95" t="str">
        <f t="shared" si="20961"/>
        <v>30级白装女衣（福利专用）</v>
      </c>
      <c r="F1042" s="31" t="s">
        <v>239</v>
      </c>
      <c r="G1042" s="7">
        <v>1</v>
      </c>
      <c r="H1042" s="7" t="s">
        <v>191</v>
      </c>
      <c r="I1042" s="7" t="s">
        <v>187</v>
      </c>
      <c r="J1042" s="37">
        <v>1450</v>
      </c>
      <c r="K1042" s="39">
        <v>1436</v>
      </c>
      <c r="L1042" s="39"/>
      <c r="M1042" s="29" t="s">
        <v>193</v>
      </c>
      <c r="N1042" s="7">
        <v>30</v>
      </c>
      <c r="O1042" s="7">
        <v>30</v>
      </c>
      <c r="P1042" s="40">
        <f t="shared" si="20934"/>
        <v>2301</v>
      </c>
      <c r="Q1042" s="7"/>
      <c r="R1042" s="7"/>
      <c r="S1042" s="48">
        <v>2</v>
      </c>
      <c r="T1042" s="47" t="s">
        <v>194</v>
      </c>
      <c r="U1042" s="7" t="s">
        <v>195</v>
      </c>
      <c r="V1042" s="7" t="s">
        <v>194</v>
      </c>
      <c r="W1042" s="7" t="s">
        <v>194</v>
      </c>
      <c r="X1042" s="40">
        <v>0</v>
      </c>
      <c r="Y1042" s="7"/>
      <c r="Z1042" s="7"/>
      <c r="AA1042" s="7"/>
      <c r="AB1042" s="7" t="s">
        <v>195</v>
      </c>
      <c r="AC1042" s="7">
        <v>0</v>
      </c>
      <c r="AD1042" s="7" t="s">
        <v>195</v>
      </c>
      <c r="AE1042" s="7" t="s">
        <v>195</v>
      </c>
      <c r="AF1042" s="7" t="s">
        <v>195</v>
      </c>
      <c r="AG1042" s="7" t="s">
        <v>195</v>
      </c>
      <c r="AH1042" s="40">
        <v>0</v>
      </c>
      <c r="AI1042" s="40">
        <v>0</v>
      </c>
      <c r="AJ1042" s="40">
        <v>1</v>
      </c>
      <c r="AK1042" s="40">
        <v>0</v>
      </c>
      <c r="AL1042" s="40">
        <v>1</v>
      </c>
      <c r="AM1042" s="40">
        <v>0</v>
      </c>
      <c r="AN1042" s="40">
        <v>0</v>
      </c>
      <c r="AO1042" s="40">
        <v>0</v>
      </c>
      <c r="AP1042" s="7" t="s">
        <v>381</v>
      </c>
      <c r="AQ1042" s="7">
        <v>1</v>
      </c>
      <c r="AR1042" s="7">
        <v>161504</v>
      </c>
      <c r="AS1042" s="7" t="s">
        <v>199</v>
      </c>
      <c r="AT1042" s="48">
        <v>3</v>
      </c>
      <c r="AU1042" s="48">
        <v>1</v>
      </c>
      <c r="AV1042" s="48">
        <v>3</v>
      </c>
      <c r="AW1042" s="48">
        <v>500</v>
      </c>
      <c r="AX1042" s="48">
        <v>250</v>
      </c>
      <c r="AY1042" s="48">
        <v>0</v>
      </c>
      <c r="AZ1042" s="48">
        <v>0</v>
      </c>
      <c r="BA1042" s="7"/>
      <c r="BB1042" s="7"/>
      <c r="BC1042" s="7"/>
      <c r="BD1042" s="7"/>
      <c r="BE1042" s="48">
        <v>0</v>
      </c>
      <c r="BF1042" s="48">
        <v>1</v>
      </c>
      <c r="BG1042" s="48">
        <v>200</v>
      </c>
      <c r="BH1042" s="48">
        <v>200</v>
      </c>
      <c r="BI1042" s="7">
        <v>0</v>
      </c>
      <c r="BJ1042" s="7">
        <v>0</v>
      </c>
      <c r="BK1042" s="7">
        <v>0</v>
      </c>
      <c r="BL1042" s="7">
        <v>0</v>
      </c>
      <c r="BM1042" s="7">
        <v>0</v>
      </c>
      <c r="BN1042" s="7">
        <v>0</v>
      </c>
      <c r="BO1042" s="7">
        <v>0</v>
      </c>
      <c r="BP1042" s="7">
        <v>0</v>
      </c>
      <c r="BQ1042" s="7">
        <v>0</v>
      </c>
      <c r="BR1042" s="7">
        <v>0</v>
      </c>
      <c r="BS1042" s="7">
        <v>0</v>
      </c>
      <c r="BT1042" s="7">
        <v>0</v>
      </c>
      <c r="BU1042" s="7">
        <v>0</v>
      </c>
      <c r="BV1042" s="7">
        <v>0</v>
      </c>
      <c r="BW1042" s="7">
        <v>0</v>
      </c>
      <c r="BX1042" s="7">
        <v>0</v>
      </c>
      <c r="BY1042" s="7">
        <v>0</v>
      </c>
      <c r="BZ1042" s="7">
        <v>0</v>
      </c>
      <c r="CA1042" s="7">
        <v>0</v>
      </c>
      <c r="CB1042" s="7">
        <v>0</v>
      </c>
      <c r="CC1042" s="7">
        <v>0</v>
      </c>
      <c r="CD1042" s="7">
        <v>0</v>
      </c>
      <c r="CE1042" s="7">
        <v>0</v>
      </c>
      <c r="CF1042" s="7">
        <v>0</v>
      </c>
      <c r="CG1042" s="7">
        <v>0</v>
      </c>
      <c r="CH1042" s="7">
        <v>0</v>
      </c>
      <c r="CI1042" s="7">
        <v>0</v>
      </c>
      <c r="CJ1042" s="7">
        <v>0</v>
      </c>
      <c r="CK1042" s="7">
        <v>0</v>
      </c>
      <c r="CL1042" s="40">
        <v>0</v>
      </c>
      <c r="CM1042" s="40">
        <v>0</v>
      </c>
      <c r="CN1042" s="40">
        <v>0</v>
      </c>
      <c r="CO1042" s="40">
        <v>0</v>
      </c>
      <c r="CP1042" s="7">
        <v>0</v>
      </c>
      <c r="CQ1042" s="7">
        <v>0</v>
      </c>
      <c r="CR1042" s="7">
        <v>0</v>
      </c>
      <c r="CS1042" s="40">
        <v>0</v>
      </c>
      <c r="CT1042" s="7">
        <v>0</v>
      </c>
      <c r="CU1042" s="7">
        <v>0</v>
      </c>
      <c r="CV1042" s="39"/>
      <c r="CW1042" s="39"/>
      <c r="CX1042" s="39"/>
      <c r="CY1042" s="39"/>
      <c r="CZ1042" s="39"/>
      <c r="DA1042" s="39"/>
      <c r="DB1042" s="39"/>
      <c r="DC1042" s="39"/>
      <c r="DD1042" s="7">
        <v>2</v>
      </c>
      <c r="DE1042" s="7">
        <v>30</v>
      </c>
      <c r="DF1042" s="7">
        <v>60</v>
      </c>
      <c r="DG1042" s="7"/>
      <c r="DH1042" s="7">
        <v>3</v>
      </c>
      <c r="DI1042" s="7">
        <v>1</v>
      </c>
      <c r="DJ1042" s="7">
        <v>3</v>
      </c>
      <c r="DK1042" s="7">
        <v>5</v>
      </c>
      <c r="DL1042" s="7">
        <v>7</v>
      </c>
      <c r="DM1042" s="7"/>
      <c r="DN1042" s="7"/>
      <c r="DO1042" s="7"/>
      <c r="DP1042" s="7"/>
      <c r="DQ1042" s="7"/>
      <c r="DR1042" s="7"/>
      <c r="DS1042" s="7"/>
      <c r="DT1042" s="7"/>
      <c r="DU1042" s="7"/>
      <c r="DV1042" s="7"/>
      <c r="DW1042" s="7"/>
      <c r="DX1042" s="7">
        <f t="shared" ref="DX1042" si="20974">A1042</f>
        <v>4030221</v>
      </c>
      <c r="DY1042" s="7"/>
      <c r="DZ1042" s="67">
        <v>0</v>
      </c>
      <c r="EA1042" s="7"/>
      <c r="EB1042" s="40"/>
      <c r="EC1042" s="7"/>
      <c r="ED1042" s="7" t="s">
        <v>242</v>
      </c>
      <c r="EE1042" s="7" t="s">
        <v>242</v>
      </c>
      <c r="EF1042" s="7">
        <v>50</v>
      </c>
      <c r="EI1042" s="73">
        <v>331133</v>
      </c>
      <c r="EJ1042" s="73">
        <v>1</v>
      </c>
      <c r="EK1042" s="73">
        <v>331134</v>
      </c>
      <c r="EL1042" s="73">
        <v>1</v>
      </c>
      <c r="EM1042" s="73">
        <v>331135</v>
      </c>
      <c r="EN1042" s="73">
        <v>1</v>
      </c>
      <c r="EO1042" s="73">
        <v>331136</v>
      </c>
      <c r="EP1042" s="73">
        <v>1</v>
      </c>
      <c r="EQ1042" s="73">
        <v>331137</v>
      </c>
      <c r="ER1042" s="73">
        <v>1</v>
      </c>
      <c r="ES1042" s="73">
        <v>331138</v>
      </c>
      <c r="ET1042" s="73">
        <v>1</v>
      </c>
      <c r="EU1042" s="73">
        <v>331139</v>
      </c>
      <c r="EV1042" s="73">
        <v>1</v>
      </c>
      <c r="EW1042" s="73">
        <v>331140</v>
      </c>
      <c r="EX1042" s="73">
        <v>1</v>
      </c>
      <c r="EY1042" s="73">
        <v>331141</v>
      </c>
      <c r="EZ1042" s="2">
        <v>1</v>
      </c>
      <c r="FB1042" s="73">
        <v>1</v>
      </c>
      <c r="FC1042" s="7">
        <v>40013</v>
      </c>
      <c r="FD1042" s="7">
        <v>1</v>
      </c>
      <c r="FE1042" s="7">
        <v>20100</v>
      </c>
      <c r="FF1042" s="7">
        <v>1</v>
      </c>
      <c r="FG1042" s="7">
        <v>20100</v>
      </c>
      <c r="FH1042" s="7">
        <v>1</v>
      </c>
      <c r="FI1042" s="7"/>
      <c r="FJ1042" s="7"/>
      <c r="FR1042" s="2">
        <v>99999</v>
      </c>
      <c r="FS1042" s="2">
        <f t="shared" si="20963"/>
        <v>1</v>
      </c>
      <c r="FT1042" s="2">
        <f t="shared" ref="FT1042" si="20975">IF(FT54="","",FT54)</f>
        <v>800</v>
      </c>
      <c r="FU1042" s="2"/>
      <c r="FV1042" s="2" t="str">
        <f t="shared" ref="FV1042" si="20976">IF(FV54="","",FV54)</f>
        <v/>
      </c>
      <c r="FW1042" s="2" t="str">
        <f t="shared" ref="FW1042" si="20977">IF(FW54="","",FW54)</f>
        <v/>
      </c>
      <c r="FX1042" s="2" t="str">
        <f t="shared" ref="FX1042" si="20978">IF(FX54="","",FX54)</f>
        <v/>
      </c>
      <c r="FY1042" s="2" t="str">
        <f t="shared" si="20920"/>
        <v/>
      </c>
      <c r="FZ1042" s="77">
        <f t="shared" si="20968"/>
        <v>1</v>
      </c>
      <c r="GA1042" s="2">
        <v>1</v>
      </c>
      <c r="GB1042" s="2"/>
      <c r="GD1042"/>
    </row>
    <row r="1043" s="15" customFormat="1" ht="15" customHeight="1" spans="1:186">
      <c r="A1043" s="95">
        <f t="shared" si="20960"/>
        <v>4030322</v>
      </c>
      <c r="B1043" s="95">
        <v>1640</v>
      </c>
      <c r="C1043" s="95">
        <v>1</v>
      </c>
      <c r="D1043" s="95" t="s">
        <v>382</v>
      </c>
      <c r="E1043" s="95" t="str">
        <f t="shared" si="20961"/>
        <v>30级白装男头盔（福利专用）</v>
      </c>
      <c r="F1043" s="31" t="s">
        <v>239</v>
      </c>
      <c r="G1043" s="7">
        <v>1</v>
      </c>
      <c r="H1043" s="7" t="s">
        <v>191</v>
      </c>
      <c r="I1043" s="7" t="s">
        <v>187</v>
      </c>
      <c r="J1043" s="37">
        <v>1439</v>
      </c>
      <c r="K1043" s="39">
        <v>1698</v>
      </c>
      <c r="L1043" s="39"/>
      <c r="M1043" s="29" t="s">
        <v>193</v>
      </c>
      <c r="N1043" s="7">
        <v>30</v>
      </c>
      <c r="O1043" s="7">
        <v>30</v>
      </c>
      <c r="P1043" s="40">
        <f t="shared" si="20934"/>
        <v>2101</v>
      </c>
      <c r="Q1043" s="7"/>
      <c r="R1043" s="7"/>
      <c r="S1043" s="48">
        <v>1</v>
      </c>
      <c r="T1043" s="47" t="s">
        <v>194</v>
      </c>
      <c r="U1043" s="7" t="s">
        <v>195</v>
      </c>
      <c r="V1043" s="7" t="s">
        <v>194</v>
      </c>
      <c r="W1043" s="7" t="s">
        <v>194</v>
      </c>
      <c r="X1043" s="40">
        <v>0</v>
      </c>
      <c r="Y1043" s="7"/>
      <c r="Z1043" s="7"/>
      <c r="AA1043" s="7"/>
      <c r="AB1043" s="7" t="s">
        <v>195</v>
      </c>
      <c r="AC1043" s="7">
        <v>0</v>
      </c>
      <c r="AD1043" s="7" t="s">
        <v>195</v>
      </c>
      <c r="AE1043" s="7" t="s">
        <v>195</v>
      </c>
      <c r="AF1043" s="7" t="s">
        <v>195</v>
      </c>
      <c r="AG1043" s="7" t="s">
        <v>195</v>
      </c>
      <c r="AH1043" s="40">
        <v>0</v>
      </c>
      <c r="AI1043" s="40">
        <v>0</v>
      </c>
      <c r="AJ1043" s="40">
        <v>1</v>
      </c>
      <c r="AK1043" s="40">
        <v>0</v>
      </c>
      <c r="AL1043" s="40">
        <v>1</v>
      </c>
      <c r="AM1043" s="40">
        <v>0</v>
      </c>
      <c r="AN1043" s="40">
        <v>0</v>
      </c>
      <c r="AO1043" s="40">
        <v>0</v>
      </c>
      <c r="AP1043" s="7" t="s">
        <v>384</v>
      </c>
      <c r="AQ1043" s="7">
        <v>1</v>
      </c>
      <c r="AR1043" s="7">
        <v>161504</v>
      </c>
      <c r="AS1043" s="7" t="s">
        <v>199</v>
      </c>
      <c r="AT1043" s="48">
        <v>3</v>
      </c>
      <c r="AU1043" s="48">
        <v>1</v>
      </c>
      <c r="AV1043" s="48">
        <v>3</v>
      </c>
      <c r="AW1043" s="48">
        <v>500</v>
      </c>
      <c r="AX1043" s="48">
        <v>250</v>
      </c>
      <c r="AY1043" s="48">
        <v>0</v>
      </c>
      <c r="AZ1043" s="48">
        <v>0</v>
      </c>
      <c r="BA1043" s="7"/>
      <c r="BB1043" s="7"/>
      <c r="BC1043" s="7"/>
      <c r="BD1043" s="7"/>
      <c r="BE1043" s="48">
        <v>0</v>
      </c>
      <c r="BF1043" s="48">
        <v>1</v>
      </c>
      <c r="BG1043" s="48">
        <v>200</v>
      </c>
      <c r="BH1043" s="48">
        <v>200</v>
      </c>
      <c r="BI1043" s="7">
        <v>0</v>
      </c>
      <c r="BJ1043" s="7">
        <v>0</v>
      </c>
      <c r="BK1043" s="7">
        <v>0</v>
      </c>
      <c r="BL1043" s="7">
        <v>0</v>
      </c>
      <c r="BM1043" s="7">
        <v>0</v>
      </c>
      <c r="BN1043" s="7">
        <v>0</v>
      </c>
      <c r="BO1043" s="7">
        <v>0</v>
      </c>
      <c r="BP1043" s="7">
        <v>0</v>
      </c>
      <c r="BQ1043" s="7">
        <v>0</v>
      </c>
      <c r="BR1043" s="7">
        <v>0</v>
      </c>
      <c r="BS1043" s="7">
        <v>0</v>
      </c>
      <c r="BT1043" s="7">
        <v>0</v>
      </c>
      <c r="BU1043" s="7">
        <v>0</v>
      </c>
      <c r="BV1043" s="7">
        <v>0</v>
      </c>
      <c r="BW1043" s="7">
        <v>0</v>
      </c>
      <c r="BX1043" s="7">
        <v>0</v>
      </c>
      <c r="BY1043" s="7">
        <v>0</v>
      </c>
      <c r="BZ1043" s="7">
        <v>0</v>
      </c>
      <c r="CA1043" s="7">
        <v>0</v>
      </c>
      <c r="CB1043" s="7">
        <v>0</v>
      </c>
      <c r="CC1043" s="7">
        <v>0</v>
      </c>
      <c r="CD1043" s="7">
        <v>0</v>
      </c>
      <c r="CE1043" s="7">
        <v>0</v>
      </c>
      <c r="CF1043" s="7">
        <v>0</v>
      </c>
      <c r="CG1043" s="7">
        <v>0</v>
      </c>
      <c r="CH1043" s="7">
        <v>0</v>
      </c>
      <c r="CI1043" s="7">
        <v>0</v>
      </c>
      <c r="CJ1043" s="7">
        <v>0</v>
      </c>
      <c r="CK1043" s="7">
        <v>0</v>
      </c>
      <c r="CL1043" s="40">
        <v>0</v>
      </c>
      <c r="CM1043" s="40">
        <v>0</v>
      </c>
      <c r="CN1043" s="40">
        <v>0</v>
      </c>
      <c r="CO1043" s="40">
        <v>0</v>
      </c>
      <c r="CP1043" s="7">
        <v>0</v>
      </c>
      <c r="CQ1043" s="7">
        <v>0</v>
      </c>
      <c r="CR1043" s="7">
        <v>0</v>
      </c>
      <c r="CS1043" s="40">
        <v>0</v>
      </c>
      <c r="CT1043" s="7">
        <v>0</v>
      </c>
      <c r="CU1043" s="7">
        <v>0</v>
      </c>
      <c r="CV1043" s="39"/>
      <c r="CW1043" s="39"/>
      <c r="CX1043" s="39"/>
      <c r="CY1043" s="39"/>
      <c r="CZ1043" s="39"/>
      <c r="DA1043" s="39"/>
      <c r="DB1043" s="39"/>
      <c r="DC1043" s="39"/>
      <c r="DD1043" s="7">
        <v>2</v>
      </c>
      <c r="DE1043" s="7">
        <v>30</v>
      </c>
      <c r="DF1043" s="7">
        <v>60</v>
      </c>
      <c r="DG1043" s="7"/>
      <c r="DH1043" s="7">
        <v>3</v>
      </c>
      <c r="DI1043" s="7">
        <v>2</v>
      </c>
      <c r="DJ1043" s="7">
        <v>3</v>
      </c>
      <c r="DK1043" s="7" t="s">
        <v>242</v>
      </c>
      <c r="DL1043" s="7" t="s">
        <v>242</v>
      </c>
      <c r="DM1043" s="7"/>
      <c r="DN1043" s="7"/>
      <c r="DO1043" s="7"/>
      <c r="DP1043" s="7"/>
      <c r="DQ1043" s="7"/>
      <c r="DR1043" s="7"/>
      <c r="DS1043" s="7"/>
      <c r="DT1043" s="7"/>
      <c r="DU1043" s="7"/>
      <c r="DV1043" s="7"/>
      <c r="DW1043" s="7"/>
      <c r="DX1043" s="7">
        <f t="shared" ref="DX1043:DX1064" si="20979">A1043</f>
        <v>4030322</v>
      </c>
      <c r="DY1043" s="7"/>
      <c r="DZ1043" s="67">
        <v>0</v>
      </c>
      <c r="EA1043" s="7"/>
      <c r="EB1043" s="40"/>
      <c r="EC1043" s="7"/>
      <c r="ED1043" s="7" t="s">
        <v>242</v>
      </c>
      <c r="EE1043" s="7" t="s">
        <v>242</v>
      </c>
      <c r="EF1043" s="7">
        <v>50</v>
      </c>
      <c r="EI1043" s="73">
        <v>331133</v>
      </c>
      <c r="EJ1043" s="73">
        <v>1</v>
      </c>
      <c r="EK1043" s="73">
        <v>331134</v>
      </c>
      <c r="EL1043" s="73">
        <v>1</v>
      </c>
      <c r="EM1043" s="73">
        <v>331135</v>
      </c>
      <c r="EN1043" s="73">
        <v>1</v>
      </c>
      <c r="EO1043" s="73">
        <v>331136</v>
      </c>
      <c r="EP1043" s="73">
        <v>1</v>
      </c>
      <c r="EQ1043" s="73">
        <v>331137</v>
      </c>
      <c r="ER1043" s="73">
        <v>1</v>
      </c>
      <c r="ES1043" s="73">
        <v>331138</v>
      </c>
      <c r="ET1043" s="73">
        <v>1</v>
      </c>
      <c r="EU1043" s="73">
        <v>331139</v>
      </c>
      <c r="EV1043" s="73">
        <v>1</v>
      </c>
      <c r="EW1043" s="73">
        <v>331140</v>
      </c>
      <c r="EX1043" s="73">
        <v>1</v>
      </c>
      <c r="EY1043" s="73">
        <v>331141</v>
      </c>
      <c r="EZ1043" s="2">
        <v>1</v>
      </c>
      <c r="FB1043" s="73">
        <v>1</v>
      </c>
      <c r="FC1043" s="7">
        <v>40013</v>
      </c>
      <c r="FD1043" s="7">
        <v>1</v>
      </c>
      <c r="FE1043" s="7">
        <v>20100</v>
      </c>
      <c r="FF1043" s="7">
        <v>1</v>
      </c>
      <c r="FG1043" s="7">
        <v>20100</v>
      </c>
      <c r="FH1043" s="7">
        <v>1</v>
      </c>
      <c r="FI1043" s="7"/>
      <c r="FJ1043" s="7"/>
      <c r="FR1043" s="2">
        <v>99999</v>
      </c>
      <c r="FS1043" s="2">
        <f t="shared" si="20963"/>
        <v>1</v>
      </c>
      <c r="FT1043" s="2">
        <f t="shared" ref="FT1043" si="20980">IF(FT55="","",FT55)</f>
        <v>800</v>
      </c>
      <c r="FU1043" s="2"/>
      <c r="FV1043" s="2" t="str">
        <f t="shared" ref="FV1043" si="20981">IF(FV55="","",FV55)</f>
        <v/>
      </c>
      <c r="FW1043" s="2" t="str">
        <f t="shared" ref="FW1043" si="20982">IF(FW55="","",FW55)</f>
        <v/>
      </c>
      <c r="FX1043" s="2" t="str">
        <f t="shared" ref="FX1043" si="20983">IF(FX55="","",FX55)</f>
        <v/>
      </c>
      <c r="FY1043" s="2" t="str">
        <f t="shared" si="20920"/>
        <v/>
      </c>
      <c r="FZ1043" s="77">
        <f t="shared" si="20968"/>
        <v>1</v>
      </c>
      <c r="GA1043" s="2">
        <v>1</v>
      </c>
      <c r="GB1043" s="2"/>
      <c r="GD1043"/>
    </row>
    <row r="1044" s="15" customFormat="1" ht="15" customHeight="1" spans="1:186">
      <c r="A1044" s="95">
        <f t="shared" si="20960"/>
        <v>4030323</v>
      </c>
      <c r="B1044" s="95">
        <v>1384</v>
      </c>
      <c r="C1044" s="95">
        <v>1</v>
      </c>
      <c r="D1044" s="95" t="s">
        <v>385</v>
      </c>
      <c r="E1044" s="95" t="str">
        <f t="shared" si="20961"/>
        <v>30级白装女头饰（福利专用）</v>
      </c>
      <c r="F1044" s="31" t="s">
        <v>239</v>
      </c>
      <c r="G1044" s="7">
        <v>1</v>
      </c>
      <c r="H1044" s="7" t="s">
        <v>191</v>
      </c>
      <c r="I1044" s="7" t="s">
        <v>187</v>
      </c>
      <c r="J1044" s="37">
        <v>1505</v>
      </c>
      <c r="K1044" s="39">
        <v>1698</v>
      </c>
      <c r="L1044" s="39"/>
      <c r="M1044" s="29" t="s">
        <v>193</v>
      </c>
      <c r="N1044" s="7">
        <v>30</v>
      </c>
      <c r="O1044" s="7">
        <v>30</v>
      </c>
      <c r="P1044" s="40">
        <f t="shared" si="20934"/>
        <v>2101</v>
      </c>
      <c r="Q1044" s="7"/>
      <c r="R1044" s="7"/>
      <c r="S1044" s="48">
        <v>2</v>
      </c>
      <c r="T1044" s="47" t="s">
        <v>194</v>
      </c>
      <c r="U1044" s="7" t="s">
        <v>195</v>
      </c>
      <c r="V1044" s="7" t="s">
        <v>194</v>
      </c>
      <c r="W1044" s="7" t="s">
        <v>194</v>
      </c>
      <c r="X1044" s="40">
        <v>0</v>
      </c>
      <c r="Y1044" s="7"/>
      <c r="Z1044" s="7"/>
      <c r="AA1044" s="7"/>
      <c r="AB1044" s="7" t="s">
        <v>195</v>
      </c>
      <c r="AC1044" s="7">
        <v>0</v>
      </c>
      <c r="AD1044" s="7" t="s">
        <v>195</v>
      </c>
      <c r="AE1044" s="7" t="s">
        <v>195</v>
      </c>
      <c r="AF1044" s="7" t="s">
        <v>195</v>
      </c>
      <c r="AG1044" s="7" t="s">
        <v>195</v>
      </c>
      <c r="AH1044" s="40">
        <v>0</v>
      </c>
      <c r="AI1044" s="40">
        <v>0</v>
      </c>
      <c r="AJ1044" s="40">
        <v>1</v>
      </c>
      <c r="AK1044" s="40">
        <v>0</v>
      </c>
      <c r="AL1044" s="40">
        <v>1</v>
      </c>
      <c r="AM1044" s="40">
        <v>0</v>
      </c>
      <c r="AN1044" s="40">
        <v>0</v>
      </c>
      <c r="AO1044" s="40">
        <v>0</v>
      </c>
      <c r="AP1044" s="7" t="s">
        <v>387</v>
      </c>
      <c r="AQ1044" s="7">
        <v>1</v>
      </c>
      <c r="AR1044" s="7">
        <v>161504</v>
      </c>
      <c r="AS1044" s="53" t="s">
        <v>199</v>
      </c>
      <c r="AT1044" s="48">
        <v>3</v>
      </c>
      <c r="AU1044" s="48">
        <v>1</v>
      </c>
      <c r="AV1044" s="48">
        <v>3</v>
      </c>
      <c r="AW1044" s="48">
        <v>500</v>
      </c>
      <c r="AX1044" s="48">
        <v>250</v>
      </c>
      <c r="AY1044" s="48">
        <v>0</v>
      </c>
      <c r="AZ1044" s="48">
        <v>0</v>
      </c>
      <c r="BA1044" s="7"/>
      <c r="BB1044" s="7"/>
      <c r="BC1044" s="7"/>
      <c r="BD1044" s="7"/>
      <c r="BE1044" s="48">
        <v>0</v>
      </c>
      <c r="BF1044" s="48">
        <v>1</v>
      </c>
      <c r="BG1044" s="48">
        <v>200</v>
      </c>
      <c r="BH1044" s="48">
        <v>200</v>
      </c>
      <c r="BI1044" s="7">
        <v>0</v>
      </c>
      <c r="BJ1044" s="7">
        <v>0</v>
      </c>
      <c r="BK1044" s="7">
        <v>0</v>
      </c>
      <c r="BL1044" s="7">
        <v>0</v>
      </c>
      <c r="BM1044" s="7">
        <v>0</v>
      </c>
      <c r="BN1044" s="7">
        <v>0</v>
      </c>
      <c r="BO1044" s="7">
        <v>0</v>
      </c>
      <c r="BP1044" s="7">
        <v>0</v>
      </c>
      <c r="BQ1044" s="7">
        <v>0</v>
      </c>
      <c r="BR1044" s="7">
        <v>0</v>
      </c>
      <c r="BS1044" s="7">
        <v>0</v>
      </c>
      <c r="BT1044" s="7">
        <v>0</v>
      </c>
      <c r="BU1044" s="7">
        <v>0</v>
      </c>
      <c r="BV1044" s="7">
        <v>0</v>
      </c>
      <c r="BW1044" s="7">
        <v>0</v>
      </c>
      <c r="BX1044" s="7">
        <v>0</v>
      </c>
      <c r="BY1044" s="7">
        <v>0</v>
      </c>
      <c r="BZ1044" s="7">
        <v>0</v>
      </c>
      <c r="CA1044" s="7">
        <v>0</v>
      </c>
      <c r="CB1044" s="7">
        <v>0</v>
      </c>
      <c r="CC1044" s="7">
        <v>0</v>
      </c>
      <c r="CD1044" s="7">
        <v>0</v>
      </c>
      <c r="CE1044" s="7">
        <v>0</v>
      </c>
      <c r="CF1044" s="7">
        <v>0</v>
      </c>
      <c r="CG1044" s="7">
        <v>0</v>
      </c>
      <c r="CH1044" s="7">
        <v>0</v>
      </c>
      <c r="CI1044" s="7">
        <v>0</v>
      </c>
      <c r="CJ1044" s="7">
        <v>0</v>
      </c>
      <c r="CK1044" s="7">
        <v>0</v>
      </c>
      <c r="CL1044" s="40">
        <v>0</v>
      </c>
      <c r="CM1044" s="40">
        <v>0</v>
      </c>
      <c r="CN1044" s="40">
        <v>0</v>
      </c>
      <c r="CO1044" s="40">
        <v>0</v>
      </c>
      <c r="CP1044" s="7">
        <v>0</v>
      </c>
      <c r="CQ1044" s="7">
        <v>0</v>
      </c>
      <c r="CR1044" s="7">
        <v>0</v>
      </c>
      <c r="CS1044" s="40">
        <v>0</v>
      </c>
      <c r="CT1044" s="7">
        <v>0</v>
      </c>
      <c r="CU1044" s="7">
        <v>0</v>
      </c>
      <c r="CV1044" s="39"/>
      <c r="CW1044" s="39"/>
      <c r="CX1044" s="39"/>
      <c r="CY1044" s="39"/>
      <c r="CZ1044" s="39"/>
      <c r="DA1044" s="39"/>
      <c r="DB1044" s="39"/>
      <c r="DC1044" s="39"/>
      <c r="DD1044" s="7">
        <v>2</v>
      </c>
      <c r="DE1044" s="7">
        <v>30</v>
      </c>
      <c r="DF1044" s="7">
        <v>60</v>
      </c>
      <c r="DG1044" s="7"/>
      <c r="DH1044" s="7">
        <v>3</v>
      </c>
      <c r="DI1044" s="7">
        <v>2</v>
      </c>
      <c r="DJ1044" s="7">
        <v>3</v>
      </c>
      <c r="DK1044" s="7" t="s">
        <v>242</v>
      </c>
      <c r="DL1044" s="7" t="s">
        <v>242</v>
      </c>
      <c r="DM1044" s="7"/>
      <c r="DN1044" s="7"/>
      <c r="DO1044" s="7"/>
      <c r="DP1044" s="7"/>
      <c r="DQ1044" s="7"/>
      <c r="DR1044" s="7"/>
      <c r="DS1044" s="7"/>
      <c r="DT1044" s="7"/>
      <c r="DU1044" s="7"/>
      <c r="DV1044" s="7"/>
      <c r="DW1044" s="7"/>
      <c r="DX1044" s="7">
        <f t="shared" si="20979"/>
        <v>4030323</v>
      </c>
      <c r="DY1044" s="7"/>
      <c r="DZ1044" s="67">
        <v>0</v>
      </c>
      <c r="EA1044" s="7"/>
      <c r="EB1044" s="40"/>
      <c r="EC1044" s="7"/>
      <c r="ED1044" s="7" t="s">
        <v>242</v>
      </c>
      <c r="EE1044" s="7" t="s">
        <v>242</v>
      </c>
      <c r="EF1044" s="7">
        <v>50</v>
      </c>
      <c r="EI1044" s="73">
        <v>331133</v>
      </c>
      <c r="EJ1044" s="73">
        <v>1</v>
      </c>
      <c r="EK1044" s="73">
        <v>331134</v>
      </c>
      <c r="EL1044" s="73">
        <v>1</v>
      </c>
      <c r="EM1044" s="73">
        <v>331135</v>
      </c>
      <c r="EN1044" s="73">
        <v>1</v>
      </c>
      <c r="EO1044" s="73">
        <v>331136</v>
      </c>
      <c r="EP1044" s="73">
        <v>1</v>
      </c>
      <c r="EQ1044" s="73">
        <v>331137</v>
      </c>
      <c r="ER1044" s="73">
        <v>1</v>
      </c>
      <c r="ES1044" s="73">
        <v>331138</v>
      </c>
      <c r="ET1044" s="73">
        <v>1</v>
      </c>
      <c r="EU1044" s="73">
        <v>331139</v>
      </c>
      <c r="EV1044" s="73">
        <v>1</v>
      </c>
      <c r="EW1044" s="73">
        <v>331140</v>
      </c>
      <c r="EX1044" s="73">
        <v>1</v>
      </c>
      <c r="EY1044" s="73">
        <v>331141</v>
      </c>
      <c r="EZ1044" s="2">
        <v>1</v>
      </c>
      <c r="FB1044" s="73">
        <v>1</v>
      </c>
      <c r="FC1044" s="7">
        <v>40013</v>
      </c>
      <c r="FD1044" s="7">
        <v>1</v>
      </c>
      <c r="FE1044" s="7">
        <v>20100</v>
      </c>
      <c r="FF1044" s="7">
        <v>1</v>
      </c>
      <c r="FG1044" s="7">
        <v>20100</v>
      </c>
      <c r="FH1044" s="7">
        <v>1</v>
      </c>
      <c r="FI1044" s="7"/>
      <c r="FJ1044" s="7"/>
      <c r="FR1044" s="2">
        <v>99999</v>
      </c>
      <c r="FS1044" s="2">
        <f t="shared" si="20963"/>
        <v>1</v>
      </c>
      <c r="FT1044" s="2">
        <f t="shared" ref="FT1044" si="20984">IF(FT56="","",FT56)</f>
        <v>800</v>
      </c>
      <c r="FU1044" s="2"/>
      <c r="FV1044" s="2" t="str">
        <f t="shared" ref="FV1044" si="20985">IF(FV56="","",FV56)</f>
        <v/>
      </c>
      <c r="FW1044" s="2" t="str">
        <f t="shared" ref="FW1044" si="20986">IF(FW56="","",FW56)</f>
        <v/>
      </c>
      <c r="FX1044" s="2" t="str">
        <f t="shared" ref="FX1044:FX1055" si="20987">IF(FX56="","",FX56)</f>
        <v/>
      </c>
      <c r="FY1044" s="2" t="str">
        <f t="shared" si="20920"/>
        <v/>
      </c>
      <c r="FZ1044" s="77">
        <f t="shared" si="20968"/>
        <v>1</v>
      </c>
      <c r="GA1044" s="2">
        <v>1</v>
      </c>
      <c r="GB1044" s="2"/>
      <c r="GD1044"/>
    </row>
    <row r="1045" s="15" customFormat="1" ht="15" customHeight="1" spans="1:186">
      <c r="A1045" s="95">
        <f t="shared" si="20960"/>
        <v>4030424</v>
      </c>
      <c r="B1045" s="95">
        <v>40</v>
      </c>
      <c r="C1045" s="95">
        <v>2</v>
      </c>
      <c r="D1045" s="95" t="s">
        <v>388</v>
      </c>
      <c r="E1045" s="95" t="str">
        <f t="shared" si="20961"/>
        <v>30级白装项链（福利专用）</v>
      </c>
      <c r="F1045" s="31" t="s">
        <v>239</v>
      </c>
      <c r="G1045" s="7">
        <v>1</v>
      </c>
      <c r="H1045" s="7" t="s">
        <v>191</v>
      </c>
      <c r="I1045" s="7" t="s">
        <v>187</v>
      </c>
      <c r="J1045" s="37">
        <v>1472</v>
      </c>
      <c r="K1045" s="39">
        <v>1434</v>
      </c>
      <c r="L1045" s="39"/>
      <c r="M1045" s="29" t="s">
        <v>193</v>
      </c>
      <c r="N1045" s="7">
        <v>30</v>
      </c>
      <c r="O1045" s="7">
        <v>30</v>
      </c>
      <c r="P1045" s="40">
        <f t="shared" si="20934"/>
        <v>2201</v>
      </c>
      <c r="Q1045" s="7"/>
      <c r="R1045" s="7"/>
      <c r="S1045" s="48">
        <v>0</v>
      </c>
      <c r="T1045" s="47" t="s">
        <v>194</v>
      </c>
      <c r="U1045" s="7" t="s">
        <v>195</v>
      </c>
      <c r="V1045" s="7" t="s">
        <v>194</v>
      </c>
      <c r="W1045" s="7" t="s">
        <v>194</v>
      </c>
      <c r="X1045" s="40">
        <v>0</v>
      </c>
      <c r="Y1045" s="7"/>
      <c r="Z1045" s="7"/>
      <c r="AA1045" s="7"/>
      <c r="AB1045" s="7" t="s">
        <v>195</v>
      </c>
      <c r="AC1045" s="7">
        <v>0</v>
      </c>
      <c r="AD1045" s="7" t="s">
        <v>195</v>
      </c>
      <c r="AE1045" s="7" t="s">
        <v>195</v>
      </c>
      <c r="AF1045" s="7" t="s">
        <v>195</v>
      </c>
      <c r="AG1045" s="7" t="s">
        <v>195</v>
      </c>
      <c r="AH1045" s="40">
        <v>0</v>
      </c>
      <c r="AI1045" s="40">
        <v>0</v>
      </c>
      <c r="AJ1045" s="40">
        <v>1</v>
      </c>
      <c r="AK1045" s="40">
        <v>0</v>
      </c>
      <c r="AL1045" s="40">
        <v>1</v>
      </c>
      <c r="AM1045" s="40">
        <v>0</v>
      </c>
      <c r="AN1045" s="40">
        <v>0</v>
      </c>
      <c r="AO1045" s="40">
        <v>0</v>
      </c>
      <c r="AP1045" s="7" t="s">
        <v>390</v>
      </c>
      <c r="AQ1045" s="7">
        <v>1</v>
      </c>
      <c r="AR1045" s="7">
        <v>161504</v>
      </c>
      <c r="AS1045" s="53" t="s">
        <v>199</v>
      </c>
      <c r="AT1045" s="48">
        <v>3</v>
      </c>
      <c r="AU1045" s="48">
        <v>1</v>
      </c>
      <c r="AV1045" s="48">
        <v>3</v>
      </c>
      <c r="AW1045" s="48">
        <v>500</v>
      </c>
      <c r="AX1045" s="48">
        <v>250</v>
      </c>
      <c r="AY1045" s="48">
        <v>0</v>
      </c>
      <c r="AZ1045" s="48">
        <v>0</v>
      </c>
      <c r="BA1045" s="7"/>
      <c r="BB1045" s="7"/>
      <c r="BC1045" s="7"/>
      <c r="BD1045" s="7"/>
      <c r="BE1045" s="48">
        <v>0</v>
      </c>
      <c r="BF1045" s="48">
        <v>1</v>
      </c>
      <c r="BG1045" s="48">
        <v>200</v>
      </c>
      <c r="BH1045" s="48">
        <v>200</v>
      </c>
      <c r="BI1045" s="7">
        <v>0</v>
      </c>
      <c r="BJ1045" s="7">
        <v>0</v>
      </c>
      <c r="BK1045" s="7">
        <v>0</v>
      </c>
      <c r="BL1045" s="7">
        <v>0</v>
      </c>
      <c r="BM1045" s="7">
        <v>0</v>
      </c>
      <c r="BN1045" s="7">
        <v>0</v>
      </c>
      <c r="BO1045" s="7">
        <v>0</v>
      </c>
      <c r="BP1045" s="7">
        <v>0</v>
      </c>
      <c r="BQ1045" s="7">
        <v>0</v>
      </c>
      <c r="BR1045" s="7">
        <v>0</v>
      </c>
      <c r="BS1045" s="7">
        <v>0</v>
      </c>
      <c r="BT1045" s="7">
        <v>0</v>
      </c>
      <c r="BU1045" s="7">
        <v>0</v>
      </c>
      <c r="BV1045" s="7">
        <v>0</v>
      </c>
      <c r="BW1045" s="7">
        <v>0</v>
      </c>
      <c r="BX1045" s="7">
        <v>0</v>
      </c>
      <c r="BY1045" s="7">
        <v>0</v>
      </c>
      <c r="BZ1045" s="7">
        <v>0</v>
      </c>
      <c r="CA1045" s="7">
        <v>0</v>
      </c>
      <c r="CB1045" s="7">
        <v>0</v>
      </c>
      <c r="CC1045" s="7">
        <v>0</v>
      </c>
      <c r="CD1045" s="7">
        <v>0</v>
      </c>
      <c r="CE1045" s="7">
        <v>0</v>
      </c>
      <c r="CF1045" s="7">
        <v>0</v>
      </c>
      <c r="CG1045" s="7">
        <v>0</v>
      </c>
      <c r="CH1045" s="7">
        <v>0</v>
      </c>
      <c r="CI1045" s="7">
        <v>0</v>
      </c>
      <c r="CJ1045" s="7">
        <v>0</v>
      </c>
      <c r="CK1045" s="7">
        <v>0</v>
      </c>
      <c r="CL1045" s="40">
        <v>0</v>
      </c>
      <c r="CM1045" s="40">
        <v>0</v>
      </c>
      <c r="CN1045" s="40">
        <v>0</v>
      </c>
      <c r="CO1045" s="40">
        <v>0</v>
      </c>
      <c r="CP1045" s="7">
        <v>0</v>
      </c>
      <c r="CQ1045" s="7">
        <v>0</v>
      </c>
      <c r="CR1045" s="7">
        <v>0</v>
      </c>
      <c r="CS1045" s="40">
        <v>0</v>
      </c>
      <c r="CT1045" s="7">
        <v>0</v>
      </c>
      <c r="CU1045" s="7">
        <v>0</v>
      </c>
      <c r="CV1045" s="39"/>
      <c r="CW1045" s="39"/>
      <c r="CX1045" s="39"/>
      <c r="CY1045" s="39"/>
      <c r="CZ1045" s="39"/>
      <c r="DA1045" s="39"/>
      <c r="DB1045" s="39"/>
      <c r="DC1045" s="39"/>
      <c r="DD1045" s="7">
        <v>2</v>
      </c>
      <c r="DE1045" s="7">
        <v>30</v>
      </c>
      <c r="DF1045" s="7">
        <v>60</v>
      </c>
      <c r="DG1045" s="7"/>
      <c r="DH1045" s="7">
        <v>3</v>
      </c>
      <c r="DI1045" s="7">
        <v>4</v>
      </c>
      <c r="DJ1045" s="7">
        <v>5</v>
      </c>
      <c r="DK1045" s="7" t="s">
        <v>242</v>
      </c>
      <c r="DL1045" s="7" t="s">
        <v>242</v>
      </c>
      <c r="DM1045" s="7"/>
      <c r="DN1045" s="7"/>
      <c r="DO1045" s="7"/>
      <c r="DP1045" s="7"/>
      <c r="DQ1045" s="7"/>
      <c r="DR1045" s="7"/>
      <c r="DS1045" s="7"/>
      <c r="DT1045" s="7"/>
      <c r="DU1045" s="7"/>
      <c r="DV1045" s="7"/>
      <c r="DW1045" s="7"/>
      <c r="DX1045" s="7">
        <f t="shared" si="20979"/>
        <v>4030424</v>
      </c>
      <c r="DY1045" s="7"/>
      <c r="DZ1045" s="67">
        <v>0</v>
      </c>
      <c r="EA1045" s="7"/>
      <c r="EB1045" s="40"/>
      <c r="EC1045" s="7"/>
      <c r="ED1045" s="7" t="s">
        <v>242</v>
      </c>
      <c r="EE1045" s="7" t="s">
        <v>242</v>
      </c>
      <c r="EF1045" s="7">
        <v>50</v>
      </c>
      <c r="EI1045" s="73">
        <v>331163</v>
      </c>
      <c r="EJ1045" s="73">
        <v>1</v>
      </c>
      <c r="EK1045" s="73">
        <v>331164</v>
      </c>
      <c r="EL1045" s="73">
        <v>1</v>
      </c>
      <c r="EM1045" s="73">
        <v>331165</v>
      </c>
      <c r="EN1045" s="73">
        <v>1</v>
      </c>
      <c r="EO1045" s="73">
        <v>331166</v>
      </c>
      <c r="EP1045" s="73">
        <v>1</v>
      </c>
      <c r="EQ1045" s="73">
        <v>331167</v>
      </c>
      <c r="ER1045" s="73">
        <v>1</v>
      </c>
      <c r="ES1045" s="73">
        <v>331168</v>
      </c>
      <c r="ET1045" s="73">
        <v>1</v>
      </c>
      <c r="EU1045" s="73">
        <v>331169</v>
      </c>
      <c r="EV1045" s="73">
        <v>1</v>
      </c>
      <c r="EW1045" s="73">
        <v>331170</v>
      </c>
      <c r="EX1045" s="73">
        <v>1</v>
      </c>
      <c r="EY1045" s="73">
        <v>331171</v>
      </c>
      <c r="EZ1045" s="2">
        <v>1</v>
      </c>
      <c r="FB1045" s="73">
        <v>1</v>
      </c>
      <c r="FC1045" s="7">
        <v>40013</v>
      </c>
      <c r="FD1045" s="7">
        <v>1</v>
      </c>
      <c r="FE1045" s="7">
        <v>20100</v>
      </c>
      <c r="FF1045" s="7">
        <v>1</v>
      </c>
      <c r="FG1045" s="7">
        <v>20100</v>
      </c>
      <c r="FH1045" s="7">
        <v>1</v>
      </c>
      <c r="FI1045" s="7"/>
      <c r="FJ1045" s="7"/>
      <c r="FR1045" s="2">
        <v>99999</v>
      </c>
      <c r="FS1045" s="2">
        <f t="shared" si="20963"/>
        <v>1</v>
      </c>
      <c r="FT1045" s="2">
        <f t="shared" ref="FT1045" si="20988">IF(FT57="","",FT57)</f>
        <v>800</v>
      </c>
      <c r="FU1045" s="2"/>
      <c r="FV1045" s="2" t="str">
        <f t="shared" ref="FV1045" si="20989">IF(FV57="","",FV57)</f>
        <v/>
      </c>
      <c r="FW1045" s="2" t="str">
        <f t="shared" ref="FW1045" si="20990">IF(FW57="","",FW57)</f>
        <v/>
      </c>
      <c r="FX1045" s="2" t="str">
        <f t="shared" si="20987"/>
        <v/>
      </c>
      <c r="FY1045" s="2" t="str">
        <f t="shared" si="20920"/>
        <v/>
      </c>
      <c r="FZ1045" s="77">
        <f t="shared" si="20968"/>
        <v>1</v>
      </c>
      <c r="GA1045" s="2">
        <v>1</v>
      </c>
      <c r="GB1045" s="2"/>
      <c r="GD1045"/>
    </row>
    <row r="1046" s="15" customFormat="1" ht="15" customHeight="1" spans="1:186">
      <c r="A1046" s="95">
        <f t="shared" si="20960"/>
        <v>4030525</v>
      </c>
      <c r="B1046" s="95">
        <v>72</v>
      </c>
      <c r="C1046" s="95">
        <v>4</v>
      </c>
      <c r="D1046" s="95" t="s">
        <v>391</v>
      </c>
      <c r="E1046" s="95" t="str">
        <f t="shared" si="20961"/>
        <v>30级白装腰带（福利专用）</v>
      </c>
      <c r="F1046" s="31" t="s">
        <v>239</v>
      </c>
      <c r="G1046" s="7">
        <v>1</v>
      </c>
      <c r="H1046" s="7" t="s">
        <v>191</v>
      </c>
      <c r="I1046" s="7" t="s">
        <v>187</v>
      </c>
      <c r="J1046" s="37">
        <v>1483</v>
      </c>
      <c r="K1046" s="39">
        <v>1435</v>
      </c>
      <c r="L1046" s="39"/>
      <c r="M1046" s="29" t="s">
        <v>193</v>
      </c>
      <c r="N1046" s="7">
        <v>30</v>
      </c>
      <c r="O1046" s="7">
        <v>30</v>
      </c>
      <c r="P1046" s="40">
        <f t="shared" si="20934"/>
        <v>2401</v>
      </c>
      <c r="Q1046" s="7"/>
      <c r="R1046" s="7"/>
      <c r="S1046" s="48">
        <v>0</v>
      </c>
      <c r="T1046" s="47" t="s">
        <v>194</v>
      </c>
      <c r="U1046" s="7" t="s">
        <v>195</v>
      </c>
      <c r="V1046" s="7" t="s">
        <v>194</v>
      </c>
      <c r="W1046" s="7" t="s">
        <v>194</v>
      </c>
      <c r="X1046" s="40">
        <v>0</v>
      </c>
      <c r="Y1046" s="7"/>
      <c r="Z1046" s="7"/>
      <c r="AA1046" s="7"/>
      <c r="AB1046" s="7" t="s">
        <v>195</v>
      </c>
      <c r="AC1046" s="7">
        <v>0</v>
      </c>
      <c r="AD1046" s="7" t="s">
        <v>195</v>
      </c>
      <c r="AE1046" s="7" t="s">
        <v>195</v>
      </c>
      <c r="AF1046" s="7" t="s">
        <v>195</v>
      </c>
      <c r="AG1046" s="7" t="s">
        <v>195</v>
      </c>
      <c r="AH1046" s="40">
        <v>0</v>
      </c>
      <c r="AI1046" s="40">
        <v>0</v>
      </c>
      <c r="AJ1046" s="40">
        <v>1</v>
      </c>
      <c r="AK1046" s="40">
        <v>0</v>
      </c>
      <c r="AL1046" s="40">
        <v>1</v>
      </c>
      <c r="AM1046" s="40">
        <v>0</v>
      </c>
      <c r="AN1046" s="40">
        <v>0</v>
      </c>
      <c r="AO1046" s="40">
        <v>0</v>
      </c>
      <c r="AP1046" s="7" t="s">
        <v>393</v>
      </c>
      <c r="AQ1046" s="7">
        <v>1</v>
      </c>
      <c r="AR1046" s="7">
        <v>161504</v>
      </c>
      <c r="AS1046" s="7" t="s">
        <v>199</v>
      </c>
      <c r="AT1046" s="48">
        <v>3</v>
      </c>
      <c r="AU1046" s="48">
        <v>1</v>
      </c>
      <c r="AV1046" s="48">
        <v>3</v>
      </c>
      <c r="AW1046" s="48">
        <v>500</v>
      </c>
      <c r="AX1046" s="48">
        <v>250</v>
      </c>
      <c r="AY1046" s="48">
        <v>0</v>
      </c>
      <c r="AZ1046" s="48">
        <v>0</v>
      </c>
      <c r="BA1046" s="7"/>
      <c r="BB1046" s="7"/>
      <c r="BC1046" s="7"/>
      <c r="BD1046" s="7"/>
      <c r="BE1046" s="48">
        <v>0</v>
      </c>
      <c r="BF1046" s="48">
        <v>1</v>
      </c>
      <c r="BG1046" s="48">
        <v>200</v>
      </c>
      <c r="BH1046" s="48">
        <v>200</v>
      </c>
      <c r="BI1046" s="7">
        <v>0</v>
      </c>
      <c r="BJ1046" s="7">
        <v>0</v>
      </c>
      <c r="BK1046" s="7">
        <v>0</v>
      </c>
      <c r="BL1046" s="7">
        <v>0</v>
      </c>
      <c r="BM1046" s="7">
        <v>0</v>
      </c>
      <c r="BN1046" s="7">
        <v>0</v>
      </c>
      <c r="BO1046" s="7">
        <v>0</v>
      </c>
      <c r="BP1046" s="7">
        <v>0</v>
      </c>
      <c r="BQ1046" s="7">
        <v>0</v>
      </c>
      <c r="BR1046" s="7">
        <v>0</v>
      </c>
      <c r="BS1046" s="7">
        <v>0</v>
      </c>
      <c r="BT1046" s="7">
        <v>0</v>
      </c>
      <c r="BU1046" s="7">
        <v>0</v>
      </c>
      <c r="BV1046" s="7">
        <v>0</v>
      </c>
      <c r="BW1046" s="7">
        <v>0</v>
      </c>
      <c r="BX1046" s="7">
        <v>0</v>
      </c>
      <c r="BY1046" s="7">
        <v>0</v>
      </c>
      <c r="BZ1046" s="7">
        <v>0</v>
      </c>
      <c r="CA1046" s="7">
        <v>0</v>
      </c>
      <c r="CB1046" s="7">
        <v>0</v>
      </c>
      <c r="CC1046" s="7">
        <v>0</v>
      </c>
      <c r="CD1046" s="7">
        <v>0</v>
      </c>
      <c r="CE1046" s="7">
        <v>0</v>
      </c>
      <c r="CF1046" s="7">
        <v>0</v>
      </c>
      <c r="CG1046" s="7">
        <v>0</v>
      </c>
      <c r="CH1046" s="7">
        <v>0</v>
      </c>
      <c r="CI1046" s="7">
        <v>0</v>
      </c>
      <c r="CJ1046" s="7">
        <v>0</v>
      </c>
      <c r="CK1046" s="7">
        <v>0</v>
      </c>
      <c r="CL1046" s="40">
        <v>0</v>
      </c>
      <c r="CM1046" s="40">
        <v>0</v>
      </c>
      <c r="CN1046" s="40">
        <v>0</v>
      </c>
      <c r="CO1046" s="40">
        <v>0</v>
      </c>
      <c r="CP1046" s="7">
        <v>0</v>
      </c>
      <c r="CQ1046" s="7">
        <v>0</v>
      </c>
      <c r="CR1046" s="7">
        <v>0</v>
      </c>
      <c r="CS1046" s="40">
        <v>0</v>
      </c>
      <c r="CT1046" s="7">
        <v>0</v>
      </c>
      <c r="CU1046" s="7">
        <v>0</v>
      </c>
      <c r="CV1046" s="39"/>
      <c r="CW1046" s="39"/>
      <c r="CX1046" s="39"/>
      <c r="CY1046" s="39"/>
      <c r="CZ1046" s="39"/>
      <c r="DA1046" s="39"/>
      <c r="DB1046" s="39"/>
      <c r="DC1046" s="39"/>
      <c r="DD1046" s="7">
        <v>2</v>
      </c>
      <c r="DE1046" s="7">
        <v>30</v>
      </c>
      <c r="DF1046" s="7">
        <v>60</v>
      </c>
      <c r="DG1046" s="7"/>
      <c r="DH1046" s="7">
        <v>3</v>
      </c>
      <c r="DI1046" s="7">
        <v>1</v>
      </c>
      <c r="DJ1046" s="7">
        <v>6</v>
      </c>
      <c r="DK1046" s="7">
        <v>9</v>
      </c>
      <c r="DL1046" s="7" t="s">
        <v>242</v>
      </c>
      <c r="DM1046" s="7"/>
      <c r="DN1046" s="7"/>
      <c r="DO1046" s="7"/>
      <c r="DP1046" s="7"/>
      <c r="DQ1046" s="7"/>
      <c r="DR1046" s="7"/>
      <c r="DS1046" s="7"/>
      <c r="DT1046" s="7"/>
      <c r="DU1046" s="7"/>
      <c r="DV1046" s="7"/>
      <c r="DW1046" s="7"/>
      <c r="DX1046" s="7">
        <f t="shared" si="20979"/>
        <v>4030525</v>
      </c>
      <c r="DY1046" s="7"/>
      <c r="DZ1046" s="67">
        <v>0</v>
      </c>
      <c r="EA1046" s="7"/>
      <c r="EB1046" s="40"/>
      <c r="EC1046" s="7"/>
      <c r="ED1046" s="7" t="s">
        <v>242</v>
      </c>
      <c r="EE1046" s="7" t="s">
        <v>242</v>
      </c>
      <c r="EF1046" s="7">
        <v>50</v>
      </c>
      <c r="EI1046" s="73">
        <v>331163</v>
      </c>
      <c r="EJ1046" s="73">
        <v>1</v>
      </c>
      <c r="EK1046" s="73">
        <v>331164</v>
      </c>
      <c r="EL1046" s="73">
        <v>1</v>
      </c>
      <c r="EM1046" s="73">
        <v>331165</v>
      </c>
      <c r="EN1046" s="73">
        <v>1</v>
      </c>
      <c r="EO1046" s="73">
        <v>331166</v>
      </c>
      <c r="EP1046" s="73">
        <v>1</v>
      </c>
      <c r="EQ1046" s="73">
        <v>331167</v>
      </c>
      <c r="ER1046" s="73">
        <v>1</v>
      </c>
      <c r="ES1046" s="73">
        <v>331168</v>
      </c>
      <c r="ET1046" s="73">
        <v>1</v>
      </c>
      <c r="EU1046" s="73">
        <v>331169</v>
      </c>
      <c r="EV1046" s="73">
        <v>1</v>
      </c>
      <c r="EW1046" s="73">
        <v>331170</v>
      </c>
      <c r="EX1046" s="73">
        <v>1</v>
      </c>
      <c r="EY1046" s="73">
        <v>331171</v>
      </c>
      <c r="EZ1046" s="2">
        <v>1</v>
      </c>
      <c r="FB1046" s="73">
        <v>1</v>
      </c>
      <c r="FC1046" s="7">
        <v>40013</v>
      </c>
      <c r="FD1046" s="7">
        <v>1</v>
      </c>
      <c r="FE1046" s="7">
        <v>20100</v>
      </c>
      <c r="FF1046" s="7">
        <v>1</v>
      </c>
      <c r="FG1046" s="7">
        <v>20100</v>
      </c>
      <c r="FH1046" s="7">
        <v>1</v>
      </c>
      <c r="FI1046" s="7"/>
      <c r="FJ1046" s="7"/>
      <c r="FR1046" s="2">
        <v>99999</v>
      </c>
      <c r="FS1046" s="2">
        <f t="shared" si="20963"/>
        <v>1</v>
      </c>
      <c r="FT1046" s="2">
        <f t="shared" ref="FT1046" si="20991">IF(FT58="","",FT58)</f>
        <v>800</v>
      </c>
      <c r="FU1046" s="2"/>
      <c r="FV1046" s="2" t="str">
        <f t="shared" ref="FV1046:FV1055" si="20992">IF(FV58="","",FV58)</f>
        <v/>
      </c>
      <c r="FW1046" s="2" t="str">
        <f t="shared" ref="FW1046" si="20993">IF(FW58="","",FW58)</f>
        <v/>
      </c>
      <c r="FX1046" s="2" t="str">
        <f t="shared" si="20987"/>
        <v/>
      </c>
      <c r="FY1046" s="2" t="str">
        <f t="shared" si="20920"/>
        <v/>
      </c>
      <c r="FZ1046" s="77">
        <f t="shared" si="20968"/>
        <v>1</v>
      </c>
      <c r="GA1046" s="2">
        <v>1</v>
      </c>
      <c r="GB1046" s="2"/>
      <c r="GD1046"/>
    </row>
    <row r="1047" s="15" customFormat="1" ht="15" customHeight="1" spans="1:186">
      <c r="A1047" s="95">
        <f t="shared" si="20960"/>
        <v>4030626</v>
      </c>
      <c r="B1047" s="95">
        <v>88</v>
      </c>
      <c r="C1047" s="95">
        <v>5</v>
      </c>
      <c r="D1047" s="95" t="s">
        <v>394</v>
      </c>
      <c r="E1047" s="95" t="str">
        <f t="shared" si="20961"/>
        <v>30级白装鞋子（福利专用）</v>
      </c>
      <c r="F1047" s="31" t="s">
        <v>239</v>
      </c>
      <c r="G1047" s="7">
        <v>1</v>
      </c>
      <c r="H1047" s="7" t="s">
        <v>191</v>
      </c>
      <c r="I1047" s="7" t="s">
        <v>187</v>
      </c>
      <c r="J1047" s="37">
        <v>1494</v>
      </c>
      <c r="K1047" s="39">
        <v>1429</v>
      </c>
      <c r="L1047" s="39"/>
      <c r="M1047" s="29" t="s">
        <v>193</v>
      </c>
      <c r="N1047" s="7">
        <v>30</v>
      </c>
      <c r="O1047" s="7">
        <v>30</v>
      </c>
      <c r="P1047" s="40">
        <f t="shared" si="20934"/>
        <v>2501</v>
      </c>
      <c r="Q1047" s="7"/>
      <c r="R1047" s="7"/>
      <c r="S1047" s="48">
        <v>0</v>
      </c>
      <c r="T1047" s="47" t="s">
        <v>194</v>
      </c>
      <c r="U1047" s="7" t="s">
        <v>195</v>
      </c>
      <c r="V1047" s="7" t="s">
        <v>194</v>
      </c>
      <c r="W1047" s="7" t="s">
        <v>194</v>
      </c>
      <c r="X1047" s="40">
        <v>0</v>
      </c>
      <c r="Y1047" s="7"/>
      <c r="Z1047" s="7"/>
      <c r="AA1047" s="7"/>
      <c r="AB1047" s="7" t="s">
        <v>195</v>
      </c>
      <c r="AC1047" s="7">
        <v>0</v>
      </c>
      <c r="AD1047" s="7" t="s">
        <v>195</v>
      </c>
      <c r="AE1047" s="7" t="s">
        <v>195</v>
      </c>
      <c r="AF1047" s="7" t="s">
        <v>195</v>
      </c>
      <c r="AG1047" s="7" t="s">
        <v>195</v>
      </c>
      <c r="AH1047" s="40">
        <v>0</v>
      </c>
      <c r="AI1047" s="40">
        <v>0</v>
      </c>
      <c r="AJ1047" s="40">
        <v>1</v>
      </c>
      <c r="AK1047" s="40">
        <v>0</v>
      </c>
      <c r="AL1047" s="40">
        <v>1</v>
      </c>
      <c r="AM1047" s="40">
        <v>0</v>
      </c>
      <c r="AN1047" s="40">
        <v>0</v>
      </c>
      <c r="AO1047" s="40">
        <v>0</v>
      </c>
      <c r="AP1047" s="7" t="s">
        <v>396</v>
      </c>
      <c r="AQ1047" s="7">
        <v>1</v>
      </c>
      <c r="AR1047" s="7">
        <v>161504</v>
      </c>
      <c r="AS1047" s="7" t="s">
        <v>199</v>
      </c>
      <c r="AT1047" s="48">
        <v>3</v>
      </c>
      <c r="AU1047" s="48">
        <v>1</v>
      </c>
      <c r="AV1047" s="48">
        <v>3</v>
      </c>
      <c r="AW1047" s="48">
        <v>500</v>
      </c>
      <c r="AX1047" s="48">
        <v>250</v>
      </c>
      <c r="AY1047" s="48">
        <v>0</v>
      </c>
      <c r="AZ1047" s="48">
        <v>0</v>
      </c>
      <c r="BA1047" s="7"/>
      <c r="BB1047" s="7"/>
      <c r="BC1047" s="7"/>
      <c r="BD1047" s="7"/>
      <c r="BE1047" s="48">
        <v>0</v>
      </c>
      <c r="BF1047" s="48">
        <v>1</v>
      </c>
      <c r="BG1047" s="48">
        <v>200</v>
      </c>
      <c r="BH1047" s="48">
        <v>200</v>
      </c>
      <c r="BI1047" s="7">
        <v>0</v>
      </c>
      <c r="BJ1047" s="7">
        <v>0</v>
      </c>
      <c r="BK1047" s="7">
        <v>0</v>
      </c>
      <c r="BL1047" s="7">
        <v>0</v>
      </c>
      <c r="BM1047" s="7">
        <v>0</v>
      </c>
      <c r="BN1047" s="7">
        <v>0</v>
      </c>
      <c r="BO1047" s="7">
        <v>0</v>
      </c>
      <c r="BP1047" s="7">
        <v>0</v>
      </c>
      <c r="BQ1047" s="7">
        <v>0</v>
      </c>
      <c r="BR1047" s="7">
        <v>0</v>
      </c>
      <c r="BS1047" s="7">
        <v>0</v>
      </c>
      <c r="BT1047" s="7">
        <v>0</v>
      </c>
      <c r="BU1047" s="7">
        <v>0</v>
      </c>
      <c r="BV1047" s="7">
        <v>0</v>
      </c>
      <c r="BW1047" s="7">
        <v>0</v>
      </c>
      <c r="BX1047" s="7">
        <v>0</v>
      </c>
      <c r="BY1047" s="7">
        <v>0</v>
      </c>
      <c r="BZ1047" s="7">
        <v>0</v>
      </c>
      <c r="CA1047" s="7">
        <v>0</v>
      </c>
      <c r="CB1047" s="7">
        <v>0</v>
      </c>
      <c r="CC1047" s="7">
        <v>0</v>
      </c>
      <c r="CD1047" s="7">
        <v>0</v>
      </c>
      <c r="CE1047" s="7">
        <v>0</v>
      </c>
      <c r="CF1047" s="7">
        <v>0</v>
      </c>
      <c r="CG1047" s="7">
        <v>0</v>
      </c>
      <c r="CH1047" s="7">
        <v>0</v>
      </c>
      <c r="CI1047" s="7">
        <v>0</v>
      </c>
      <c r="CJ1047" s="7">
        <v>0</v>
      </c>
      <c r="CK1047" s="7">
        <v>0</v>
      </c>
      <c r="CL1047" s="40">
        <v>0</v>
      </c>
      <c r="CM1047" s="40">
        <v>0</v>
      </c>
      <c r="CN1047" s="40">
        <v>0</v>
      </c>
      <c r="CO1047" s="40">
        <v>0</v>
      </c>
      <c r="CP1047" s="7">
        <v>0</v>
      </c>
      <c r="CQ1047" s="7">
        <v>0</v>
      </c>
      <c r="CR1047" s="7">
        <v>0</v>
      </c>
      <c r="CS1047" s="40">
        <v>0</v>
      </c>
      <c r="CT1047" s="7">
        <v>0</v>
      </c>
      <c r="CU1047" s="7">
        <v>0</v>
      </c>
      <c r="CV1047" s="39"/>
      <c r="CW1047" s="39"/>
      <c r="CX1047" s="39"/>
      <c r="CY1047" s="39"/>
      <c r="CZ1047" s="39"/>
      <c r="DA1047" s="39"/>
      <c r="DB1047" s="39"/>
      <c r="DC1047" s="39"/>
      <c r="DD1047" s="7">
        <v>2</v>
      </c>
      <c r="DE1047" s="7">
        <v>30</v>
      </c>
      <c r="DF1047" s="7">
        <v>60</v>
      </c>
      <c r="DG1047" s="7"/>
      <c r="DH1047" s="7">
        <v>3</v>
      </c>
      <c r="DI1047" s="7">
        <v>6</v>
      </c>
      <c r="DJ1047" s="7">
        <v>9</v>
      </c>
      <c r="DK1047" s="7" t="s">
        <v>242</v>
      </c>
      <c r="DL1047" s="7" t="s">
        <v>242</v>
      </c>
      <c r="DM1047" s="7"/>
      <c r="DN1047" s="7"/>
      <c r="DO1047" s="7"/>
      <c r="DP1047" s="7"/>
      <c r="DQ1047" s="7"/>
      <c r="DR1047" s="7"/>
      <c r="DS1047" s="7"/>
      <c r="DT1047" s="7"/>
      <c r="DU1047" s="7"/>
      <c r="DV1047" s="7"/>
      <c r="DW1047" s="7"/>
      <c r="DX1047" s="7">
        <f t="shared" si="20979"/>
        <v>4030626</v>
      </c>
      <c r="DY1047" s="7"/>
      <c r="DZ1047" s="67">
        <v>0</v>
      </c>
      <c r="EA1047" s="7"/>
      <c r="EB1047" s="40"/>
      <c r="EC1047" s="7"/>
      <c r="ED1047" s="7" t="s">
        <v>242</v>
      </c>
      <c r="EE1047" s="7" t="s">
        <v>242</v>
      </c>
      <c r="EF1047" s="7">
        <v>50</v>
      </c>
      <c r="EI1047" s="73">
        <v>331163</v>
      </c>
      <c r="EJ1047" s="73">
        <v>1</v>
      </c>
      <c r="EK1047" s="73">
        <v>331164</v>
      </c>
      <c r="EL1047" s="73">
        <v>1</v>
      </c>
      <c r="EM1047" s="73">
        <v>331165</v>
      </c>
      <c r="EN1047" s="73">
        <v>1</v>
      </c>
      <c r="EO1047" s="73">
        <v>331166</v>
      </c>
      <c r="EP1047" s="73">
        <v>1</v>
      </c>
      <c r="EQ1047" s="73">
        <v>331167</v>
      </c>
      <c r="ER1047" s="73">
        <v>1</v>
      </c>
      <c r="ES1047" s="73">
        <v>331168</v>
      </c>
      <c r="ET1047" s="73">
        <v>1</v>
      </c>
      <c r="EU1047" s="73">
        <v>331169</v>
      </c>
      <c r="EV1047" s="73">
        <v>1</v>
      </c>
      <c r="EW1047" s="73">
        <v>331170</v>
      </c>
      <c r="EX1047" s="73">
        <v>1</v>
      </c>
      <c r="EY1047" s="73">
        <v>331171</v>
      </c>
      <c r="EZ1047" s="2">
        <v>1</v>
      </c>
      <c r="FB1047" s="73">
        <v>1</v>
      </c>
      <c r="FC1047" s="7">
        <v>40013</v>
      </c>
      <c r="FD1047" s="7">
        <v>1</v>
      </c>
      <c r="FE1047" s="7">
        <v>20100</v>
      </c>
      <c r="FF1047" s="7">
        <v>1</v>
      </c>
      <c r="FG1047" s="7">
        <v>20100</v>
      </c>
      <c r="FH1047" s="7">
        <v>1</v>
      </c>
      <c r="FI1047" s="7"/>
      <c r="FJ1047" s="7"/>
      <c r="FR1047" s="2">
        <v>99999</v>
      </c>
      <c r="FS1047" s="2">
        <f t="shared" si="20963"/>
        <v>1</v>
      </c>
      <c r="FT1047" s="2">
        <f t="shared" ref="FT1047" si="20994">IF(FT59="","",FT59)</f>
        <v>800</v>
      </c>
      <c r="FU1047" s="2"/>
      <c r="FV1047" s="2" t="str">
        <f t="shared" si="20992"/>
        <v/>
      </c>
      <c r="FW1047" s="2" t="str">
        <f t="shared" ref="FW1047" si="20995">IF(FW59="","",FW59)</f>
        <v/>
      </c>
      <c r="FX1047" s="2" t="str">
        <f t="shared" si="20987"/>
        <v/>
      </c>
      <c r="FY1047" s="2" t="str">
        <f t="shared" si="20920"/>
        <v/>
      </c>
      <c r="FZ1047" s="77">
        <f t="shared" si="20968"/>
        <v>1</v>
      </c>
      <c r="GA1047" s="2">
        <v>1</v>
      </c>
      <c r="GB1047" s="2"/>
      <c r="GD1047"/>
    </row>
    <row r="1048" s="2" customFormat="1" ht="15" customHeight="1" spans="1:186">
      <c r="A1048" s="95">
        <f t="shared" si="20960"/>
        <v>4040114</v>
      </c>
      <c r="B1048" s="95">
        <v>1288</v>
      </c>
      <c r="C1048" s="95">
        <v>0</v>
      </c>
      <c r="D1048" s="95" t="s">
        <v>397</v>
      </c>
      <c r="E1048" s="95" t="str">
        <f t="shared" si="20961"/>
        <v>40级白装剑（福利专用）</v>
      </c>
      <c r="F1048" s="31" t="s">
        <v>239</v>
      </c>
      <c r="G1048" s="7">
        <v>1</v>
      </c>
      <c r="H1048" s="7" t="s">
        <v>187</v>
      </c>
      <c r="I1048" s="7" t="s">
        <v>187</v>
      </c>
      <c r="J1048" s="35">
        <v>1537</v>
      </c>
      <c r="K1048" s="38">
        <v>402</v>
      </c>
      <c r="L1048" s="39"/>
      <c r="M1048" s="29" t="s">
        <v>193</v>
      </c>
      <c r="N1048" s="7">
        <v>40</v>
      </c>
      <c r="O1048" s="7">
        <v>40</v>
      </c>
      <c r="P1048" s="40">
        <f t="shared" si="20934"/>
        <v>2001</v>
      </c>
      <c r="Q1048" s="7"/>
      <c r="R1048" s="7"/>
      <c r="S1048" s="48">
        <v>0</v>
      </c>
      <c r="T1048" s="47" t="s">
        <v>240</v>
      </c>
      <c r="U1048" s="7" t="s">
        <v>195</v>
      </c>
      <c r="V1048" s="7" t="s">
        <v>194</v>
      </c>
      <c r="W1048" s="7" t="s">
        <v>194</v>
      </c>
      <c r="X1048" s="40">
        <v>0</v>
      </c>
      <c r="Y1048" s="7"/>
      <c r="Z1048" s="7"/>
      <c r="AA1048" s="7"/>
      <c r="AB1048" s="7" t="s">
        <v>195</v>
      </c>
      <c r="AC1048" s="7">
        <v>0</v>
      </c>
      <c r="AD1048" s="7" t="s">
        <v>195</v>
      </c>
      <c r="AE1048" s="7" t="s">
        <v>195</v>
      </c>
      <c r="AF1048" s="7" t="s">
        <v>195</v>
      </c>
      <c r="AG1048" s="7" t="s">
        <v>195</v>
      </c>
      <c r="AH1048" s="40">
        <v>0</v>
      </c>
      <c r="AI1048" s="40">
        <v>0</v>
      </c>
      <c r="AJ1048" s="40">
        <v>1</v>
      </c>
      <c r="AK1048" s="40">
        <v>0</v>
      </c>
      <c r="AL1048" s="40">
        <v>1</v>
      </c>
      <c r="AM1048" s="40">
        <v>0</v>
      </c>
      <c r="AN1048" s="40">
        <v>0</v>
      </c>
      <c r="AO1048" s="40">
        <v>0</v>
      </c>
      <c r="AP1048" s="7" t="s">
        <v>399</v>
      </c>
      <c r="AQ1048" s="7">
        <v>1</v>
      </c>
      <c r="AR1048" s="7">
        <v>161504</v>
      </c>
      <c r="AS1048" s="7" t="s">
        <v>199</v>
      </c>
      <c r="AT1048" s="48">
        <v>3</v>
      </c>
      <c r="AU1048" s="48">
        <v>1</v>
      </c>
      <c r="AV1048" s="48">
        <v>3</v>
      </c>
      <c r="AW1048" s="48">
        <v>500</v>
      </c>
      <c r="AX1048" s="48">
        <v>250</v>
      </c>
      <c r="AY1048" s="48">
        <v>0</v>
      </c>
      <c r="AZ1048" s="48">
        <v>0</v>
      </c>
      <c r="BA1048" s="7"/>
      <c r="BB1048" s="7"/>
      <c r="BC1048" s="7"/>
      <c r="BD1048" s="7"/>
      <c r="BE1048" s="48">
        <v>0</v>
      </c>
      <c r="BF1048" s="48">
        <v>1</v>
      </c>
      <c r="BG1048" s="48">
        <v>250</v>
      </c>
      <c r="BH1048" s="48">
        <v>250</v>
      </c>
      <c r="BI1048" s="7">
        <v>0</v>
      </c>
      <c r="BJ1048" s="7">
        <v>0</v>
      </c>
      <c r="BK1048" s="7">
        <v>0</v>
      </c>
      <c r="BL1048" s="7">
        <v>0</v>
      </c>
      <c r="BM1048" s="7">
        <v>0</v>
      </c>
      <c r="BN1048" s="7">
        <v>0</v>
      </c>
      <c r="BO1048" s="7">
        <v>0</v>
      </c>
      <c r="BP1048" s="7">
        <v>0</v>
      </c>
      <c r="BQ1048" s="7">
        <v>0</v>
      </c>
      <c r="BR1048" s="7">
        <v>0</v>
      </c>
      <c r="BS1048" s="7">
        <v>0</v>
      </c>
      <c r="BT1048" s="7">
        <v>0</v>
      </c>
      <c r="BU1048" s="7">
        <v>0</v>
      </c>
      <c r="BV1048" s="7">
        <v>0</v>
      </c>
      <c r="BW1048" s="7">
        <v>0</v>
      </c>
      <c r="BX1048" s="7">
        <v>0</v>
      </c>
      <c r="BY1048" s="7">
        <v>0</v>
      </c>
      <c r="BZ1048" s="7">
        <v>0</v>
      </c>
      <c r="CA1048" s="7">
        <v>0</v>
      </c>
      <c r="CB1048" s="7">
        <v>0</v>
      </c>
      <c r="CC1048" s="7">
        <v>0</v>
      </c>
      <c r="CD1048" s="7">
        <v>0</v>
      </c>
      <c r="CE1048" s="7">
        <v>0</v>
      </c>
      <c r="CF1048" s="7">
        <v>0</v>
      </c>
      <c r="CG1048" s="7">
        <v>0</v>
      </c>
      <c r="CH1048" s="7">
        <v>0</v>
      </c>
      <c r="CI1048" s="7">
        <v>0</v>
      </c>
      <c r="CJ1048" s="7">
        <v>0</v>
      </c>
      <c r="CK1048" s="7">
        <v>0</v>
      </c>
      <c r="CL1048" s="40">
        <v>0</v>
      </c>
      <c r="CM1048" s="40">
        <v>0</v>
      </c>
      <c r="CN1048" s="40">
        <v>0</v>
      </c>
      <c r="CO1048" s="40">
        <v>0</v>
      </c>
      <c r="CP1048" s="7">
        <v>0</v>
      </c>
      <c r="CQ1048" s="7">
        <v>0</v>
      </c>
      <c r="CR1048" s="7">
        <v>0</v>
      </c>
      <c r="CS1048" s="40">
        <v>0</v>
      </c>
      <c r="CT1048" s="7">
        <v>0</v>
      </c>
      <c r="CU1048" s="7">
        <v>0</v>
      </c>
      <c r="CV1048" s="39"/>
      <c r="CW1048" s="39"/>
      <c r="CX1048" s="39" t="s">
        <v>210</v>
      </c>
      <c r="CY1048" s="39" t="s">
        <v>211</v>
      </c>
      <c r="CZ1048" s="39"/>
      <c r="DA1048" s="39"/>
      <c r="DB1048" s="39" t="s">
        <v>212</v>
      </c>
      <c r="DC1048" s="39" t="s">
        <v>212</v>
      </c>
      <c r="DD1048" s="7">
        <v>2</v>
      </c>
      <c r="DE1048" s="7">
        <v>30</v>
      </c>
      <c r="DF1048" s="7">
        <v>60</v>
      </c>
      <c r="DG1048" s="7"/>
      <c r="DH1048" s="7">
        <v>4</v>
      </c>
      <c r="DI1048" s="7">
        <v>2</v>
      </c>
      <c r="DJ1048" s="7">
        <v>4</v>
      </c>
      <c r="DK1048" s="7">
        <v>7</v>
      </c>
      <c r="DL1048" s="7">
        <v>8</v>
      </c>
      <c r="DM1048" s="7"/>
      <c r="DN1048" s="7"/>
      <c r="DO1048" s="7"/>
      <c r="DP1048" s="7"/>
      <c r="DQ1048" s="7"/>
      <c r="DR1048" s="7"/>
      <c r="DS1048" s="7"/>
      <c r="DT1048" s="7"/>
      <c r="DU1048" s="7"/>
      <c r="DV1048" s="7"/>
      <c r="DW1048" s="7"/>
      <c r="DX1048" s="7">
        <f t="shared" si="20979"/>
        <v>4040114</v>
      </c>
      <c r="DY1048" s="7"/>
      <c r="DZ1048" s="67">
        <v>0</v>
      </c>
      <c r="EA1048" s="7"/>
      <c r="EB1048" s="40"/>
      <c r="EC1048" s="7"/>
      <c r="ED1048" s="7" t="s">
        <v>242</v>
      </c>
      <c r="EE1048" s="7" t="s">
        <v>242</v>
      </c>
      <c r="EF1048" s="7">
        <v>50</v>
      </c>
      <c r="EI1048" s="73">
        <v>331104</v>
      </c>
      <c r="EJ1048" s="73">
        <v>1</v>
      </c>
      <c r="EK1048" s="73">
        <v>331105</v>
      </c>
      <c r="EL1048" s="73">
        <v>1</v>
      </c>
      <c r="EM1048" s="73">
        <v>331106</v>
      </c>
      <c r="EN1048" s="73">
        <v>1</v>
      </c>
      <c r="EO1048" s="73">
        <v>331107</v>
      </c>
      <c r="EP1048" s="73">
        <v>1</v>
      </c>
      <c r="EQ1048" s="73">
        <v>331108</v>
      </c>
      <c r="ER1048" s="73">
        <v>1</v>
      </c>
      <c r="ES1048" s="73">
        <v>331109</v>
      </c>
      <c r="ET1048" s="73">
        <v>1</v>
      </c>
      <c r="EU1048" s="73">
        <v>331110</v>
      </c>
      <c r="EV1048" s="73">
        <v>1</v>
      </c>
      <c r="EW1048" s="73">
        <v>331111</v>
      </c>
      <c r="EX1048" s="73">
        <v>1</v>
      </c>
      <c r="FC1048" s="7">
        <v>40013</v>
      </c>
      <c r="FD1048" s="7">
        <v>1</v>
      </c>
      <c r="FE1048" s="7">
        <v>20100</v>
      </c>
      <c r="FF1048" s="7">
        <v>1</v>
      </c>
      <c r="FG1048" s="7">
        <v>20100</v>
      </c>
      <c r="FH1048" s="7">
        <v>1</v>
      </c>
      <c r="FI1048" s="7"/>
      <c r="FJ1048" s="7"/>
      <c r="FR1048" s="2">
        <v>99999</v>
      </c>
      <c r="FS1048" s="2">
        <f t="shared" si="20963"/>
        <v>0</v>
      </c>
      <c r="FT1048" s="2">
        <f t="shared" ref="FT1048" si="20996">IF(FT60="","",FT60)</f>
        <v>1000</v>
      </c>
      <c r="FU1048" s="2" t="s">
        <v>1715</v>
      </c>
      <c r="FV1048" s="2" t="str">
        <f t="shared" si="20992"/>
        <v/>
      </c>
      <c r="FW1048" s="2" t="str">
        <f t="shared" ref="FW1048" si="20997">IF(FW60="","",FW60)</f>
        <v/>
      </c>
      <c r="FX1048" s="2" t="str">
        <f t="shared" si="20987"/>
        <v/>
      </c>
      <c r="FY1048" s="2" t="str">
        <f t="shared" si="20920"/>
        <v/>
      </c>
      <c r="FZ1048" s="77">
        <f t="shared" si="20968"/>
        <v>1</v>
      </c>
      <c r="GA1048" s="2">
        <v>1</v>
      </c>
      <c r="GD1048"/>
    </row>
    <row r="1049" s="2" customFormat="1" ht="15" customHeight="1" spans="1:186">
      <c r="A1049" s="95">
        <f t="shared" si="20960"/>
        <v>4040115</v>
      </c>
      <c r="B1049" s="95">
        <v>4360</v>
      </c>
      <c r="C1049" s="95">
        <v>0</v>
      </c>
      <c r="D1049" s="95" t="s">
        <v>401</v>
      </c>
      <c r="E1049" s="95" t="str">
        <f t="shared" si="20961"/>
        <v>40级白装锤（福利专用）</v>
      </c>
      <c r="F1049" s="31" t="s">
        <v>239</v>
      </c>
      <c r="G1049" s="7">
        <v>1</v>
      </c>
      <c r="H1049" s="7" t="s">
        <v>187</v>
      </c>
      <c r="I1049" s="7" t="s">
        <v>187</v>
      </c>
      <c r="J1049" s="35">
        <v>1527</v>
      </c>
      <c r="K1049" s="41">
        <v>202</v>
      </c>
      <c r="L1049" s="41"/>
      <c r="M1049" s="29" t="s">
        <v>193</v>
      </c>
      <c r="N1049" s="7">
        <v>40</v>
      </c>
      <c r="O1049" s="7">
        <v>40</v>
      </c>
      <c r="P1049" s="40">
        <f t="shared" si="20934"/>
        <v>2001</v>
      </c>
      <c r="Q1049" s="7"/>
      <c r="R1049" s="7"/>
      <c r="S1049" s="48">
        <v>0</v>
      </c>
      <c r="T1049" s="47" t="s">
        <v>245</v>
      </c>
      <c r="U1049" s="7" t="s">
        <v>195</v>
      </c>
      <c r="V1049" s="7" t="s">
        <v>194</v>
      </c>
      <c r="W1049" s="7" t="s">
        <v>194</v>
      </c>
      <c r="X1049" s="40">
        <v>0</v>
      </c>
      <c r="Y1049" s="7"/>
      <c r="Z1049" s="7"/>
      <c r="AA1049" s="7"/>
      <c r="AB1049" s="7" t="s">
        <v>195</v>
      </c>
      <c r="AC1049" s="7">
        <v>0</v>
      </c>
      <c r="AD1049" s="7" t="s">
        <v>195</v>
      </c>
      <c r="AE1049" s="7" t="s">
        <v>195</v>
      </c>
      <c r="AF1049" s="7" t="s">
        <v>195</v>
      </c>
      <c r="AG1049" s="7" t="s">
        <v>195</v>
      </c>
      <c r="AH1049" s="40">
        <v>0</v>
      </c>
      <c r="AI1049" s="40">
        <v>0</v>
      </c>
      <c r="AJ1049" s="40">
        <v>1</v>
      </c>
      <c r="AK1049" s="40">
        <v>0</v>
      </c>
      <c r="AL1049" s="40">
        <v>1</v>
      </c>
      <c r="AM1049" s="40">
        <v>0</v>
      </c>
      <c r="AN1049" s="40">
        <v>0</v>
      </c>
      <c r="AO1049" s="40">
        <v>0</v>
      </c>
      <c r="AP1049" s="7" t="s">
        <v>403</v>
      </c>
      <c r="AQ1049" s="7">
        <v>1</v>
      </c>
      <c r="AR1049" s="7">
        <v>161504</v>
      </c>
      <c r="AS1049" s="7" t="s">
        <v>199</v>
      </c>
      <c r="AT1049" s="48">
        <v>3</v>
      </c>
      <c r="AU1049" s="48">
        <v>1</v>
      </c>
      <c r="AV1049" s="48">
        <v>3</v>
      </c>
      <c r="AW1049" s="48">
        <v>500</v>
      </c>
      <c r="AX1049" s="48">
        <v>250</v>
      </c>
      <c r="AY1049" s="48">
        <v>0</v>
      </c>
      <c r="AZ1049" s="48">
        <v>0</v>
      </c>
      <c r="BA1049" s="7"/>
      <c r="BB1049" s="7"/>
      <c r="BC1049" s="7"/>
      <c r="BD1049" s="7"/>
      <c r="BE1049" s="48">
        <v>0</v>
      </c>
      <c r="BF1049" s="48">
        <v>1</v>
      </c>
      <c r="BG1049" s="48">
        <v>250</v>
      </c>
      <c r="BH1049" s="48">
        <v>250</v>
      </c>
      <c r="BI1049" s="7">
        <v>0</v>
      </c>
      <c r="BJ1049" s="7">
        <v>0</v>
      </c>
      <c r="BK1049" s="7">
        <v>0</v>
      </c>
      <c r="BL1049" s="7">
        <v>0</v>
      </c>
      <c r="BM1049" s="7">
        <v>0</v>
      </c>
      <c r="BN1049" s="7">
        <v>0</v>
      </c>
      <c r="BO1049" s="7">
        <v>0</v>
      </c>
      <c r="BP1049" s="7">
        <v>0</v>
      </c>
      <c r="BQ1049" s="7">
        <v>0</v>
      </c>
      <c r="BR1049" s="7">
        <v>0</v>
      </c>
      <c r="BS1049" s="7">
        <v>0</v>
      </c>
      <c r="BT1049" s="7">
        <v>0</v>
      </c>
      <c r="BU1049" s="7">
        <v>0</v>
      </c>
      <c r="BV1049" s="7">
        <v>0</v>
      </c>
      <c r="BW1049" s="7">
        <v>0</v>
      </c>
      <c r="BX1049" s="7">
        <v>0</v>
      </c>
      <c r="BY1049" s="7">
        <v>0</v>
      </c>
      <c r="BZ1049" s="7">
        <v>0</v>
      </c>
      <c r="CA1049" s="7">
        <v>0</v>
      </c>
      <c r="CB1049" s="7">
        <v>0</v>
      </c>
      <c r="CC1049" s="7">
        <v>0</v>
      </c>
      <c r="CD1049" s="7">
        <v>0</v>
      </c>
      <c r="CE1049" s="7">
        <v>0</v>
      </c>
      <c r="CF1049" s="7">
        <v>0</v>
      </c>
      <c r="CG1049" s="7">
        <v>0</v>
      </c>
      <c r="CH1049" s="7">
        <v>0</v>
      </c>
      <c r="CI1049" s="7">
        <v>0</v>
      </c>
      <c r="CJ1049" s="7">
        <v>0</v>
      </c>
      <c r="CK1049" s="7">
        <v>0</v>
      </c>
      <c r="CL1049" s="40">
        <v>0</v>
      </c>
      <c r="CM1049" s="40">
        <v>0</v>
      </c>
      <c r="CN1049" s="40">
        <v>0</v>
      </c>
      <c r="CO1049" s="40">
        <v>0</v>
      </c>
      <c r="CP1049" s="7">
        <v>0</v>
      </c>
      <c r="CQ1049" s="7">
        <v>0</v>
      </c>
      <c r="CR1049" s="7">
        <v>0</v>
      </c>
      <c r="CS1049" s="40">
        <v>0</v>
      </c>
      <c r="CT1049" s="7">
        <v>0</v>
      </c>
      <c r="CU1049" s="7">
        <v>0</v>
      </c>
      <c r="CV1049" s="39"/>
      <c r="CW1049" s="39"/>
      <c r="CX1049" s="39" t="s">
        <v>210</v>
      </c>
      <c r="CY1049" s="39" t="s">
        <v>211</v>
      </c>
      <c r="CZ1049" s="39"/>
      <c r="DA1049" s="39"/>
      <c r="DB1049" s="39" t="s">
        <v>212</v>
      </c>
      <c r="DC1049" s="39" t="s">
        <v>212</v>
      </c>
      <c r="DD1049" s="7">
        <v>2</v>
      </c>
      <c r="DE1049" s="7">
        <v>30</v>
      </c>
      <c r="DF1049" s="7">
        <v>60</v>
      </c>
      <c r="DG1049" s="7"/>
      <c r="DH1049" s="7">
        <v>4</v>
      </c>
      <c r="DI1049" s="7">
        <v>2</v>
      </c>
      <c r="DJ1049" s="7">
        <v>4</v>
      </c>
      <c r="DK1049" s="7">
        <v>7</v>
      </c>
      <c r="DL1049" s="7">
        <v>8</v>
      </c>
      <c r="DM1049" s="7"/>
      <c r="DN1049" s="7"/>
      <c r="DO1049" s="7"/>
      <c r="DP1049" s="7"/>
      <c r="DQ1049" s="7"/>
      <c r="DR1049" s="7"/>
      <c r="DS1049" s="7"/>
      <c r="DT1049" s="7"/>
      <c r="DU1049" s="7"/>
      <c r="DV1049" s="7"/>
      <c r="DW1049" s="7"/>
      <c r="DX1049" s="7">
        <f t="shared" si="20979"/>
        <v>4040115</v>
      </c>
      <c r="DY1049" s="7"/>
      <c r="DZ1049" s="67">
        <v>0</v>
      </c>
      <c r="EA1049" s="7"/>
      <c r="EB1049" s="40"/>
      <c r="EC1049" s="7"/>
      <c r="ED1049" s="7" t="s">
        <v>242</v>
      </c>
      <c r="EE1049" s="7" t="s">
        <v>242</v>
      </c>
      <c r="EF1049" s="7">
        <v>50</v>
      </c>
      <c r="EI1049" s="73">
        <v>331104</v>
      </c>
      <c r="EJ1049" s="73">
        <v>1</v>
      </c>
      <c r="EK1049" s="73">
        <v>331105</v>
      </c>
      <c r="EL1049" s="73">
        <v>1</v>
      </c>
      <c r="EM1049" s="73">
        <v>331106</v>
      </c>
      <c r="EN1049" s="73">
        <v>1</v>
      </c>
      <c r="EO1049" s="73">
        <v>331107</v>
      </c>
      <c r="EP1049" s="73">
        <v>1</v>
      </c>
      <c r="EQ1049" s="73">
        <v>331108</v>
      </c>
      <c r="ER1049" s="73">
        <v>1</v>
      </c>
      <c r="ES1049" s="73">
        <v>331109</v>
      </c>
      <c r="ET1049" s="73">
        <v>1</v>
      </c>
      <c r="EU1049" s="73">
        <v>331110</v>
      </c>
      <c r="EV1049" s="73">
        <v>1</v>
      </c>
      <c r="EW1049" s="73">
        <v>331111</v>
      </c>
      <c r="EX1049" s="73">
        <v>1</v>
      </c>
      <c r="FC1049" s="7">
        <v>40013</v>
      </c>
      <c r="FD1049" s="7">
        <v>1</v>
      </c>
      <c r="FE1049" s="7">
        <v>20100</v>
      </c>
      <c r="FF1049" s="7">
        <v>1</v>
      </c>
      <c r="FG1049" s="7">
        <v>20100</v>
      </c>
      <c r="FH1049" s="7">
        <v>1</v>
      </c>
      <c r="FI1049" s="7"/>
      <c r="FJ1049" s="7"/>
      <c r="FR1049" s="2">
        <v>99999</v>
      </c>
      <c r="FS1049" s="2">
        <f t="shared" si="20963"/>
        <v>0</v>
      </c>
      <c r="FT1049" s="2">
        <f t="shared" ref="FT1049" si="20998">IF(FT61="","",FT61)</f>
        <v>1000</v>
      </c>
      <c r="FU1049" s="2" t="s">
        <v>1715</v>
      </c>
      <c r="FV1049" s="2" t="str">
        <f t="shared" si="20992"/>
        <v/>
      </c>
      <c r="FW1049" s="2" t="str">
        <f t="shared" ref="FW1049" si="20999">IF(FW61="","",FW61)</f>
        <v/>
      </c>
      <c r="FX1049" s="2" t="str">
        <f t="shared" si="20987"/>
        <v/>
      </c>
      <c r="FY1049" s="2" t="str">
        <f t="shared" si="20920"/>
        <v/>
      </c>
      <c r="FZ1049" s="77">
        <f t="shared" si="20968"/>
        <v>1</v>
      </c>
      <c r="GA1049" s="2">
        <v>1</v>
      </c>
      <c r="GD1049"/>
    </row>
    <row r="1050" s="2" customFormat="1" ht="15" customHeight="1" spans="1:186">
      <c r="A1050" s="95">
        <f t="shared" si="20960"/>
        <v>4040116</v>
      </c>
      <c r="B1050" s="95">
        <v>1800</v>
      </c>
      <c r="C1050" s="95">
        <v>0</v>
      </c>
      <c r="D1050" s="95" t="s">
        <v>404</v>
      </c>
      <c r="E1050" s="95" t="str">
        <f t="shared" si="20961"/>
        <v>40级白装匕首（福利专用）</v>
      </c>
      <c r="F1050" s="31" t="s">
        <v>239</v>
      </c>
      <c r="G1050" s="7">
        <v>1</v>
      </c>
      <c r="H1050" s="7" t="s">
        <v>187</v>
      </c>
      <c r="I1050" s="7" t="s">
        <v>187</v>
      </c>
      <c r="J1050" s="35">
        <v>1517</v>
      </c>
      <c r="K1050" s="38">
        <v>302</v>
      </c>
      <c r="L1050" s="39"/>
      <c r="M1050" s="29" t="s">
        <v>193</v>
      </c>
      <c r="N1050" s="7">
        <v>40</v>
      </c>
      <c r="O1050" s="7">
        <v>40</v>
      </c>
      <c r="P1050" s="40">
        <f t="shared" si="20934"/>
        <v>2001</v>
      </c>
      <c r="Q1050" s="7"/>
      <c r="R1050" s="7"/>
      <c r="S1050" s="48">
        <v>0</v>
      </c>
      <c r="T1050" s="47" t="s">
        <v>249</v>
      </c>
      <c r="U1050" s="7" t="s">
        <v>195</v>
      </c>
      <c r="V1050" s="7" t="s">
        <v>194</v>
      </c>
      <c r="W1050" s="7" t="s">
        <v>194</v>
      </c>
      <c r="X1050" s="40">
        <v>0</v>
      </c>
      <c r="Y1050" s="7"/>
      <c r="Z1050" s="7"/>
      <c r="AA1050" s="7"/>
      <c r="AB1050" s="7" t="s">
        <v>195</v>
      </c>
      <c r="AC1050" s="7">
        <v>0</v>
      </c>
      <c r="AD1050" s="7" t="s">
        <v>195</v>
      </c>
      <c r="AE1050" s="7" t="s">
        <v>195</v>
      </c>
      <c r="AF1050" s="7" t="s">
        <v>195</v>
      </c>
      <c r="AG1050" s="7" t="s">
        <v>195</v>
      </c>
      <c r="AH1050" s="40">
        <v>0</v>
      </c>
      <c r="AI1050" s="40">
        <v>0</v>
      </c>
      <c r="AJ1050" s="40">
        <v>1</v>
      </c>
      <c r="AK1050" s="40">
        <v>0</v>
      </c>
      <c r="AL1050" s="40">
        <v>1</v>
      </c>
      <c r="AM1050" s="40">
        <v>0</v>
      </c>
      <c r="AN1050" s="40">
        <v>0</v>
      </c>
      <c r="AO1050" s="40">
        <v>0</v>
      </c>
      <c r="AP1050" s="7" t="s">
        <v>406</v>
      </c>
      <c r="AQ1050" s="7">
        <v>1</v>
      </c>
      <c r="AR1050" s="7">
        <v>161504</v>
      </c>
      <c r="AS1050" s="7" t="s">
        <v>199</v>
      </c>
      <c r="AT1050" s="48">
        <v>3</v>
      </c>
      <c r="AU1050" s="48">
        <v>1</v>
      </c>
      <c r="AV1050" s="48">
        <v>3</v>
      </c>
      <c r="AW1050" s="48">
        <v>500</v>
      </c>
      <c r="AX1050" s="48">
        <v>250</v>
      </c>
      <c r="AY1050" s="48">
        <v>0</v>
      </c>
      <c r="AZ1050" s="48">
        <v>0</v>
      </c>
      <c r="BA1050" s="7"/>
      <c r="BB1050" s="7"/>
      <c r="BC1050" s="7"/>
      <c r="BD1050" s="7"/>
      <c r="BE1050" s="48">
        <v>0</v>
      </c>
      <c r="BF1050" s="48">
        <v>1</v>
      </c>
      <c r="BG1050" s="48">
        <v>250</v>
      </c>
      <c r="BH1050" s="48">
        <v>250</v>
      </c>
      <c r="BI1050" s="7">
        <v>0</v>
      </c>
      <c r="BJ1050" s="7">
        <v>0</v>
      </c>
      <c r="BK1050" s="7">
        <v>0</v>
      </c>
      <c r="BL1050" s="7">
        <v>0</v>
      </c>
      <c r="BM1050" s="7">
        <v>0</v>
      </c>
      <c r="BN1050" s="7">
        <v>0</v>
      </c>
      <c r="BO1050" s="7">
        <v>0</v>
      </c>
      <c r="BP1050" s="7">
        <v>0</v>
      </c>
      <c r="BQ1050" s="7">
        <v>0</v>
      </c>
      <c r="BR1050" s="7">
        <v>0</v>
      </c>
      <c r="BS1050" s="7">
        <v>0</v>
      </c>
      <c r="BT1050" s="7">
        <v>0</v>
      </c>
      <c r="BU1050" s="7">
        <v>0</v>
      </c>
      <c r="BV1050" s="7">
        <v>0</v>
      </c>
      <c r="BW1050" s="7">
        <v>0</v>
      </c>
      <c r="BX1050" s="7">
        <v>0</v>
      </c>
      <c r="BY1050" s="7">
        <v>0</v>
      </c>
      <c r="BZ1050" s="7">
        <v>0</v>
      </c>
      <c r="CA1050" s="7">
        <v>0</v>
      </c>
      <c r="CB1050" s="7">
        <v>0</v>
      </c>
      <c r="CC1050" s="7">
        <v>0</v>
      </c>
      <c r="CD1050" s="7">
        <v>0</v>
      </c>
      <c r="CE1050" s="7">
        <v>0</v>
      </c>
      <c r="CF1050" s="7">
        <v>0</v>
      </c>
      <c r="CG1050" s="7">
        <v>0</v>
      </c>
      <c r="CH1050" s="7">
        <v>0</v>
      </c>
      <c r="CI1050" s="7">
        <v>0</v>
      </c>
      <c r="CJ1050" s="7">
        <v>0</v>
      </c>
      <c r="CK1050" s="7">
        <v>0</v>
      </c>
      <c r="CL1050" s="40">
        <v>0</v>
      </c>
      <c r="CM1050" s="40">
        <v>0</v>
      </c>
      <c r="CN1050" s="40">
        <v>0</v>
      </c>
      <c r="CO1050" s="40">
        <v>0</v>
      </c>
      <c r="CP1050" s="7">
        <v>0</v>
      </c>
      <c r="CQ1050" s="7">
        <v>0</v>
      </c>
      <c r="CR1050" s="7">
        <v>0</v>
      </c>
      <c r="CS1050" s="40">
        <v>0</v>
      </c>
      <c r="CT1050" s="7">
        <v>0</v>
      </c>
      <c r="CU1050" s="7">
        <v>0</v>
      </c>
      <c r="CV1050" s="39"/>
      <c r="CW1050" s="39"/>
      <c r="CX1050" s="39" t="s">
        <v>210</v>
      </c>
      <c r="CY1050" s="39" t="s">
        <v>211</v>
      </c>
      <c r="CZ1050" s="39"/>
      <c r="DA1050" s="39"/>
      <c r="DB1050" s="39" t="s">
        <v>212</v>
      </c>
      <c r="DC1050" s="39" t="s">
        <v>212</v>
      </c>
      <c r="DD1050" s="7">
        <v>2</v>
      </c>
      <c r="DE1050" s="7">
        <v>30</v>
      </c>
      <c r="DF1050" s="7">
        <v>60</v>
      </c>
      <c r="DG1050" s="7"/>
      <c r="DH1050" s="7">
        <v>4</v>
      </c>
      <c r="DI1050" s="7">
        <v>2</v>
      </c>
      <c r="DJ1050" s="7">
        <v>4</v>
      </c>
      <c r="DK1050" s="7">
        <v>7</v>
      </c>
      <c r="DL1050" s="7">
        <v>8</v>
      </c>
      <c r="DM1050" s="7"/>
      <c r="DN1050" s="7"/>
      <c r="DO1050" s="7"/>
      <c r="DP1050" s="7"/>
      <c r="DQ1050" s="7"/>
      <c r="DR1050" s="7"/>
      <c r="DS1050" s="7"/>
      <c r="DT1050" s="7"/>
      <c r="DU1050" s="7"/>
      <c r="DV1050" s="7"/>
      <c r="DW1050" s="7"/>
      <c r="DX1050" s="7">
        <f t="shared" si="20979"/>
        <v>4040116</v>
      </c>
      <c r="DY1050" s="7"/>
      <c r="DZ1050" s="67">
        <v>0</v>
      </c>
      <c r="EA1050" s="7"/>
      <c r="EB1050" s="40"/>
      <c r="EC1050" s="7"/>
      <c r="ED1050" s="7" t="s">
        <v>242</v>
      </c>
      <c r="EE1050" s="7" t="s">
        <v>242</v>
      </c>
      <c r="EF1050" s="7">
        <v>50</v>
      </c>
      <c r="EI1050" s="73">
        <v>331104</v>
      </c>
      <c r="EJ1050" s="73">
        <v>1</v>
      </c>
      <c r="EK1050" s="73">
        <v>331105</v>
      </c>
      <c r="EL1050" s="73">
        <v>1</v>
      </c>
      <c r="EM1050" s="73">
        <v>331106</v>
      </c>
      <c r="EN1050" s="73">
        <v>1</v>
      </c>
      <c r="EO1050" s="73">
        <v>331107</v>
      </c>
      <c r="EP1050" s="73">
        <v>1</v>
      </c>
      <c r="EQ1050" s="73">
        <v>331108</v>
      </c>
      <c r="ER1050" s="73">
        <v>1</v>
      </c>
      <c r="ES1050" s="73">
        <v>331109</v>
      </c>
      <c r="ET1050" s="73">
        <v>1</v>
      </c>
      <c r="EU1050" s="73">
        <v>331110</v>
      </c>
      <c r="EV1050" s="73">
        <v>1</v>
      </c>
      <c r="EW1050" s="73">
        <v>331111</v>
      </c>
      <c r="EX1050" s="73">
        <v>1</v>
      </c>
      <c r="FC1050" s="7">
        <v>40013</v>
      </c>
      <c r="FD1050" s="7">
        <v>1</v>
      </c>
      <c r="FE1050" s="7">
        <v>20100</v>
      </c>
      <c r="FF1050" s="7">
        <v>1</v>
      </c>
      <c r="FG1050" s="7">
        <v>20100</v>
      </c>
      <c r="FH1050" s="7">
        <v>1</v>
      </c>
      <c r="FI1050" s="7"/>
      <c r="FJ1050" s="7"/>
      <c r="FR1050" s="2">
        <v>99999</v>
      </c>
      <c r="FS1050" s="2">
        <f t="shared" si="20963"/>
        <v>0</v>
      </c>
      <c r="FT1050" s="2">
        <f t="shared" ref="FT1050" si="21000">IF(FT62="","",FT62)</f>
        <v>1000</v>
      </c>
      <c r="FU1050" s="2" t="s">
        <v>1715</v>
      </c>
      <c r="FV1050" s="2" t="str">
        <f t="shared" si="20992"/>
        <v/>
      </c>
      <c r="FW1050" s="2" t="str">
        <f t="shared" ref="FW1050" si="21001">IF(FW62="","",FW62)</f>
        <v/>
      </c>
      <c r="FX1050" s="2" t="str">
        <f t="shared" si="20987"/>
        <v/>
      </c>
      <c r="FY1050" s="2" t="str">
        <f t="shared" si="20920"/>
        <v/>
      </c>
      <c r="FZ1050" s="77">
        <f t="shared" si="20968"/>
        <v>1</v>
      </c>
      <c r="GA1050" s="2">
        <v>1</v>
      </c>
      <c r="GD1050"/>
    </row>
    <row r="1051" s="2" customFormat="1" ht="15" customHeight="1" spans="1:186">
      <c r="A1051" s="95">
        <f t="shared" si="20960"/>
        <v>4040117</v>
      </c>
      <c r="B1051" s="95">
        <v>3080</v>
      </c>
      <c r="C1051" s="95">
        <v>0</v>
      </c>
      <c r="D1051" s="95" t="s">
        <v>407</v>
      </c>
      <c r="E1051" s="95" t="str">
        <f t="shared" si="20961"/>
        <v>40级白装爪（福利专用）</v>
      </c>
      <c r="F1051" s="31" t="s">
        <v>239</v>
      </c>
      <c r="G1051" s="7">
        <v>1</v>
      </c>
      <c r="H1051" s="7" t="s">
        <v>187</v>
      </c>
      <c r="I1051" s="7" t="s">
        <v>187</v>
      </c>
      <c r="J1051" s="35">
        <v>1557</v>
      </c>
      <c r="K1051" s="41">
        <v>102</v>
      </c>
      <c r="L1051" s="41"/>
      <c r="M1051" s="29" t="s">
        <v>193</v>
      </c>
      <c r="N1051" s="7">
        <v>40</v>
      </c>
      <c r="O1051" s="7">
        <v>40</v>
      </c>
      <c r="P1051" s="40">
        <f t="shared" si="20934"/>
        <v>2001</v>
      </c>
      <c r="Q1051" s="7"/>
      <c r="R1051" s="7"/>
      <c r="S1051" s="48">
        <v>0</v>
      </c>
      <c r="T1051" s="47" t="s">
        <v>253</v>
      </c>
      <c r="U1051" s="7" t="s">
        <v>195</v>
      </c>
      <c r="V1051" s="7" t="s">
        <v>194</v>
      </c>
      <c r="W1051" s="7" t="s">
        <v>194</v>
      </c>
      <c r="X1051" s="40">
        <v>0</v>
      </c>
      <c r="Y1051" s="7"/>
      <c r="Z1051" s="7"/>
      <c r="AA1051" s="7"/>
      <c r="AB1051" s="7" t="s">
        <v>195</v>
      </c>
      <c r="AC1051" s="7">
        <v>0</v>
      </c>
      <c r="AD1051" s="7" t="s">
        <v>195</v>
      </c>
      <c r="AE1051" s="7" t="s">
        <v>195</v>
      </c>
      <c r="AF1051" s="7" t="s">
        <v>195</v>
      </c>
      <c r="AG1051" s="7" t="s">
        <v>195</v>
      </c>
      <c r="AH1051" s="40">
        <v>0</v>
      </c>
      <c r="AI1051" s="40">
        <v>0</v>
      </c>
      <c r="AJ1051" s="40">
        <v>1</v>
      </c>
      <c r="AK1051" s="40">
        <v>0</v>
      </c>
      <c r="AL1051" s="40">
        <v>1</v>
      </c>
      <c r="AM1051" s="40">
        <v>0</v>
      </c>
      <c r="AN1051" s="40">
        <v>0</v>
      </c>
      <c r="AO1051" s="40">
        <v>0</v>
      </c>
      <c r="AP1051" s="7" t="s">
        <v>409</v>
      </c>
      <c r="AQ1051" s="7">
        <v>1</v>
      </c>
      <c r="AR1051" s="7">
        <v>161504</v>
      </c>
      <c r="AS1051" s="7" t="s">
        <v>199</v>
      </c>
      <c r="AT1051" s="48">
        <v>3</v>
      </c>
      <c r="AU1051" s="48">
        <v>1</v>
      </c>
      <c r="AV1051" s="48">
        <v>3</v>
      </c>
      <c r="AW1051" s="48">
        <v>500</v>
      </c>
      <c r="AX1051" s="48">
        <v>250</v>
      </c>
      <c r="AY1051" s="48">
        <v>0</v>
      </c>
      <c r="AZ1051" s="48">
        <v>0</v>
      </c>
      <c r="BA1051" s="7"/>
      <c r="BB1051" s="7"/>
      <c r="BC1051" s="7"/>
      <c r="BD1051" s="7"/>
      <c r="BE1051" s="48">
        <v>0</v>
      </c>
      <c r="BF1051" s="48">
        <v>1</v>
      </c>
      <c r="BG1051" s="48">
        <v>250</v>
      </c>
      <c r="BH1051" s="48">
        <v>250</v>
      </c>
      <c r="BI1051" s="7">
        <v>0</v>
      </c>
      <c r="BJ1051" s="7">
        <v>0</v>
      </c>
      <c r="BK1051" s="7">
        <v>0</v>
      </c>
      <c r="BL1051" s="7">
        <v>0</v>
      </c>
      <c r="BM1051" s="7">
        <v>0</v>
      </c>
      <c r="BN1051" s="7">
        <v>0</v>
      </c>
      <c r="BO1051" s="7">
        <v>0</v>
      </c>
      <c r="BP1051" s="7">
        <v>0</v>
      </c>
      <c r="BQ1051" s="7">
        <v>0</v>
      </c>
      <c r="BR1051" s="7">
        <v>0</v>
      </c>
      <c r="BS1051" s="7">
        <v>0</v>
      </c>
      <c r="BT1051" s="7">
        <v>0</v>
      </c>
      <c r="BU1051" s="7">
        <v>0</v>
      </c>
      <c r="BV1051" s="7">
        <v>0</v>
      </c>
      <c r="BW1051" s="7">
        <v>0</v>
      </c>
      <c r="BX1051" s="7">
        <v>0</v>
      </c>
      <c r="BY1051" s="7">
        <v>0</v>
      </c>
      <c r="BZ1051" s="7">
        <v>0</v>
      </c>
      <c r="CA1051" s="7">
        <v>0</v>
      </c>
      <c r="CB1051" s="7">
        <v>0</v>
      </c>
      <c r="CC1051" s="7">
        <v>0</v>
      </c>
      <c r="CD1051" s="7">
        <v>0</v>
      </c>
      <c r="CE1051" s="7">
        <v>0</v>
      </c>
      <c r="CF1051" s="7">
        <v>0</v>
      </c>
      <c r="CG1051" s="7">
        <v>0</v>
      </c>
      <c r="CH1051" s="7">
        <v>0</v>
      </c>
      <c r="CI1051" s="7">
        <v>0</v>
      </c>
      <c r="CJ1051" s="7">
        <v>0</v>
      </c>
      <c r="CK1051" s="7">
        <v>0</v>
      </c>
      <c r="CL1051" s="40">
        <v>0</v>
      </c>
      <c r="CM1051" s="40">
        <v>0</v>
      </c>
      <c r="CN1051" s="40">
        <v>0</v>
      </c>
      <c r="CO1051" s="40">
        <v>0</v>
      </c>
      <c r="CP1051" s="7">
        <v>0</v>
      </c>
      <c r="CQ1051" s="7">
        <v>0</v>
      </c>
      <c r="CR1051" s="7">
        <v>0</v>
      </c>
      <c r="CS1051" s="40">
        <v>0</v>
      </c>
      <c r="CT1051" s="7">
        <v>0</v>
      </c>
      <c r="CU1051" s="7">
        <v>0</v>
      </c>
      <c r="CV1051" s="39"/>
      <c r="CW1051" s="39"/>
      <c r="CX1051" s="39" t="s">
        <v>210</v>
      </c>
      <c r="CY1051" s="39" t="s">
        <v>211</v>
      </c>
      <c r="CZ1051" s="39"/>
      <c r="DA1051" s="39"/>
      <c r="DB1051" s="39" t="s">
        <v>212</v>
      </c>
      <c r="DC1051" s="39" t="s">
        <v>212</v>
      </c>
      <c r="DD1051" s="7">
        <v>2</v>
      </c>
      <c r="DE1051" s="7">
        <v>30</v>
      </c>
      <c r="DF1051" s="7">
        <v>60</v>
      </c>
      <c r="DG1051" s="7"/>
      <c r="DH1051" s="7">
        <v>4</v>
      </c>
      <c r="DI1051" s="7">
        <v>2</v>
      </c>
      <c r="DJ1051" s="7">
        <v>4</v>
      </c>
      <c r="DK1051" s="7">
        <v>7</v>
      </c>
      <c r="DL1051" s="7">
        <v>8</v>
      </c>
      <c r="DM1051" s="7"/>
      <c r="DN1051" s="7"/>
      <c r="DO1051" s="7"/>
      <c r="DP1051" s="7"/>
      <c r="DQ1051" s="7"/>
      <c r="DR1051" s="7"/>
      <c r="DS1051" s="7"/>
      <c r="DT1051" s="7"/>
      <c r="DU1051" s="7"/>
      <c r="DV1051" s="7"/>
      <c r="DW1051" s="7"/>
      <c r="DX1051" s="7">
        <f t="shared" si="20979"/>
        <v>4040117</v>
      </c>
      <c r="DY1051" s="7"/>
      <c r="DZ1051" s="67">
        <v>0</v>
      </c>
      <c r="EA1051" s="7"/>
      <c r="EB1051" s="40"/>
      <c r="EC1051" s="7"/>
      <c r="ED1051" s="7" t="s">
        <v>242</v>
      </c>
      <c r="EE1051" s="7" t="s">
        <v>242</v>
      </c>
      <c r="EF1051" s="7">
        <v>50</v>
      </c>
      <c r="EI1051" s="73">
        <v>331104</v>
      </c>
      <c r="EJ1051" s="73">
        <v>1</v>
      </c>
      <c r="EK1051" s="73">
        <v>331105</v>
      </c>
      <c r="EL1051" s="73">
        <v>1</v>
      </c>
      <c r="EM1051" s="73">
        <v>331106</v>
      </c>
      <c r="EN1051" s="73">
        <v>1</v>
      </c>
      <c r="EO1051" s="73">
        <v>331107</v>
      </c>
      <c r="EP1051" s="73">
        <v>1</v>
      </c>
      <c r="EQ1051" s="73">
        <v>331108</v>
      </c>
      <c r="ER1051" s="73">
        <v>1</v>
      </c>
      <c r="ES1051" s="73">
        <v>331109</v>
      </c>
      <c r="ET1051" s="73">
        <v>1</v>
      </c>
      <c r="EU1051" s="73">
        <v>331110</v>
      </c>
      <c r="EV1051" s="73">
        <v>1</v>
      </c>
      <c r="EW1051" s="73">
        <v>331111</v>
      </c>
      <c r="EX1051" s="73">
        <v>1</v>
      </c>
      <c r="FC1051" s="7">
        <v>40013</v>
      </c>
      <c r="FD1051" s="7">
        <v>1</v>
      </c>
      <c r="FE1051" s="7">
        <v>20100</v>
      </c>
      <c r="FF1051" s="7">
        <v>1</v>
      </c>
      <c r="FG1051" s="7">
        <v>20100</v>
      </c>
      <c r="FH1051" s="7">
        <v>1</v>
      </c>
      <c r="FI1051" s="7"/>
      <c r="FJ1051" s="7"/>
      <c r="FR1051" s="2">
        <v>99999</v>
      </c>
      <c r="FS1051" s="2">
        <f t="shared" si="20963"/>
        <v>0</v>
      </c>
      <c r="FT1051" s="2">
        <f t="shared" ref="FT1051" si="21002">IF(FT63="","",FT63)</f>
        <v>1000</v>
      </c>
      <c r="FU1051" s="2" t="s">
        <v>1715</v>
      </c>
      <c r="FV1051" s="2" t="str">
        <f t="shared" si="20992"/>
        <v/>
      </c>
      <c r="FW1051" s="2" t="str">
        <f t="shared" ref="FW1051" si="21003">IF(FW63="","",FW63)</f>
        <v/>
      </c>
      <c r="FX1051" s="2" t="str">
        <f t="shared" si="20987"/>
        <v/>
      </c>
      <c r="FY1051" s="2" t="str">
        <f t="shared" si="20920"/>
        <v/>
      </c>
      <c r="FZ1051" s="77">
        <f t="shared" si="20968"/>
        <v>1</v>
      </c>
      <c r="GA1051" s="2">
        <v>1</v>
      </c>
      <c r="GD1051"/>
    </row>
    <row r="1052" s="2" customFormat="1" ht="15" customHeight="1" spans="1:186">
      <c r="A1052" s="95">
        <f t="shared" si="20960"/>
        <v>4040118</v>
      </c>
      <c r="B1052" s="95">
        <v>2824</v>
      </c>
      <c r="C1052" s="95">
        <v>0</v>
      </c>
      <c r="D1052" s="95" t="s">
        <v>410</v>
      </c>
      <c r="E1052" s="95" t="str">
        <f t="shared" si="20961"/>
        <v>40级白装魔棒（福利专用）</v>
      </c>
      <c r="F1052" s="31" t="s">
        <v>239</v>
      </c>
      <c r="G1052" s="7">
        <v>1</v>
      </c>
      <c r="H1052" s="7" t="s">
        <v>187</v>
      </c>
      <c r="I1052" s="7" t="s">
        <v>187</v>
      </c>
      <c r="J1052" s="37">
        <v>1548</v>
      </c>
      <c r="K1052" s="38">
        <v>502</v>
      </c>
      <c r="L1052" s="39"/>
      <c r="M1052" s="29" t="s">
        <v>193</v>
      </c>
      <c r="N1052" s="7">
        <v>40</v>
      </c>
      <c r="O1052" s="7">
        <v>40</v>
      </c>
      <c r="P1052" s="40">
        <f t="shared" si="20934"/>
        <v>2001</v>
      </c>
      <c r="Q1052" s="7"/>
      <c r="R1052" s="7"/>
      <c r="S1052" s="48">
        <v>0</v>
      </c>
      <c r="T1052" s="47" t="s">
        <v>257</v>
      </c>
      <c r="U1052" s="7" t="s">
        <v>195</v>
      </c>
      <c r="V1052" s="7" t="s">
        <v>194</v>
      </c>
      <c r="W1052" s="7" t="s">
        <v>194</v>
      </c>
      <c r="X1052" s="40">
        <v>0</v>
      </c>
      <c r="Y1052" s="7"/>
      <c r="Z1052" s="7"/>
      <c r="AA1052" s="7"/>
      <c r="AB1052" s="7" t="s">
        <v>195</v>
      </c>
      <c r="AC1052" s="7">
        <v>0</v>
      </c>
      <c r="AD1052" s="7" t="s">
        <v>195</v>
      </c>
      <c r="AE1052" s="7" t="s">
        <v>195</v>
      </c>
      <c r="AF1052" s="7" t="s">
        <v>195</v>
      </c>
      <c r="AG1052" s="7" t="s">
        <v>195</v>
      </c>
      <c r="AH1052" s="40">
        <v>0</v>
      </c>
      <c r="AI1052" s="40">
        <v>0</v>
      </c>
      <c r="AJ1052" s="40">
        <v>1</v>
      </c>
      <c r="AK1052" s="40">
        <v>0</v>
      </c>
      <c r="AL1052" s="40">
        <v>1</v>
      </c>
      <c r="AM1052" s="40">
        <v>0</v>
      </c>
      <c r="AN1052" s="40">
        <v>0</v>
      </c>
      <c r="AO1052" s="40">
        <v>0</v>
      </c>
      <c r="AP1052" s="7" t="s">
        <v>412</v>
      </c>
      <c r="AQ1052" s="7">
        <v>1</v>
      </c>
      <c r="AR1052" s="7">
        <v>161504</v>
      </c>
      <c r="AS1052" s="7" t="s">
        <v>199</v>
      </c>
      <c r="AT1052" s="48">
        <v>3</v>
      </c>
      <c r="AU1052" s="48">
        <v>1</v>
      </c>
      <c r="AV1052" s="48">
        <v>3</v>
      </c>
      <c r="AW1052" s="48">
        <v>500</v>
      </c>
      <c r="AX1052" s="48">
        <v>250</v>
      </c>
      <c r="AY1052" s="48">
        <v>0</v>
      </c>
      <c r="AZ1052" s="48">
        <v>0</v>
      </c>
      <c r="BA1052" s="7"/>
      <c r="BB1052" s="7"/>
      <c r="BC1052" s="7"/>
      <c r="BD1052" s="7"/>
      <c r="BE1052" s="48">
        <v>0</v>
      </c>
      <c r="BF1052" s="48">
        <v>1</v>
      </c>
      <c r="BG1052" s="48">
        <v>250</v>
      </c>
      <c r="BH1052" s="48">
        <v>250</v>
      </c>
      <c r="BI1052" s="7">
        <v>0</v>
      </c>
      <c r="BJ1052" s="7">
        <v>0</v>
      </c>
      <c r="BK1052" s="7">
        <v>0</v>
      </c>
      <c r="BL1052" s="7">
        <v>0</v>
      </c>
      <c r="BM1052" s="7">
        <v>0</v>
      </c>
      <c r="BN1052" s="7">
        <v>0</v>
      </c>
      <c r="BO1052" s="7">
        <v>0</v>
      </c>
      <c r="BP1052" s="7">
        <v>0</v>
      </c>
      <c r="BQ1052" s="7">
        <v>0</v>
      </c>
      <c r="BR1052" s="7">
        <v>0</v>
      </c>
      <c r="BS1052" s="7">
        <v>0</v>
      </c>
      <c r="BT1052" s="7">
        <v>0</v>
      </c>
      <c r="BU1052" s="7">
        <v>0</v>
      </c>
      <c r="BV1052" s="7">
        <v>0</v>
      </c>
      <c r="BW1052" s="7">
        <v>0</v>
      </c>
      <c r="BX1052" s="7">
        <v>0</v>
      </c>
      <c r="BY1052" s="7">
        <v>0</v>
      </c>
      <c r="BZ1052" s="7">
        <v>0</v>
      </c>
      <c r="CA1052" s="7">
        <v>0</v>
      </c>
      <c r="CB1052" s="7">
        <v>0</v>
      </c>
      <c r="CC1052" s="7">
        <v>0</v>
      </c>
      <c r="CD1052" s="7">
        <v>0</v>
      </c>
      <c r="CE1052" s="7">
        <v>0</v>
      </c>
      <c r="CF1052" s="7">
        <v>0</v>
      </c>
      <c r="CG1052" s="7">
        <v>0</v>
      </c>
      <c r="CH1052" s="7">
        <v>0</v>
      </c>
      <c r="CI1052" s="7">
        <v>0</v>
      </c>
      <c r="CJ1052" s="7">
        <v>0</v>
      </c>
      <c r="CK1052" s="7">
        <v>0</v>
      </c>
      <c r="CL1052" s="40">
        <v>0</v>
      </c>
      <c r="CM1052" s="40">
        <v>0</v>
      </c>
      <c r="CN1052" s="40">
        <v>0</v>
      </c>
      <c r="CO1052" s="40">
        <v>0</v>
      </c>
      <c r="CP1052" s="7">
        <v>0</v>
      </c>
      <c r="CQ1052" s="7">
        <v>0</v>
      </c>
      <c r="CR1052" s="7">
        <v>0</v>
      </c>
      <c r="CS1052" s="40">
        <v>0</v>
      </c>
      <c r="CT1052" s="7">
        <v>0</v>
      </c>
      <c r="CU1052" s="7">
        <v>0</v>
      </c>
      <c r="CV1052" s="39"/>
      <c r="CW1052" s="39"/>
      <c r="CX1052" s="39" t="s">
        <v>210</v>
      </c>
      <c r="CY1052" s="39" t="s">
        <v>211</v>
      </c>
      <c r="CZ1052" s="39"/>
      <c r="DA1052" s="39"/>
      <c r="DB1052" s="39" t="s">
        <v>212</v>
      </c>
      <c r="DC1052" s="39" t="s">
        <v>212</v>
      </c>
      <c r="DD1052" s="7">
        <v>2</v>
      </c>
      <c r="DE1052" s="7">
        <v>30</v>
      </c>
      <c r="DF1052" s="7">
        <v>60</v>
      </c>
      <c r="DG1052" s="7"/>
      <c r="DH1052" s="7">
        <v>4</v>
      </c>
      <c r="DI1052" s="7">
        <v>2</v>
      </c>
      <c r="DJ1052" s="7">
        <v>4</v>
      </c>
      <c r="DK1052" s="7">
        <v>7</v>
      </c>
      <c r="DL1052" s="7">
        <v>8</v>
      </c>
      <c r="DM1052" s="7"/>
      <c r="DN1052" s="7"/>
      <c r="DO1052" s="7"/>
      <c r="DP1052" s="7"/>
      <c r="DQ1052" s="7"/>
      <c r="DR1052" s="7"/>
      <c r="DS1052" s="7"/>
      <c r="DT1052" s="7"/>
      <c r="DU1052" s="7"/>
      <c r="DV1052" s="7"/>
      <c r="DW1052" s="7"/>
      <c r="DX1052" s="7">
        <f t="shared" si="20979"/>
        <v>4040118</v>
      </c>
      <c r="DY1052" s="7"/>
      <c r="DZ1052" s="67">
        <v>0</v>
      </c>
      <c r="EA1052" s="7"/>
      <c r="EB1052" s="40"/>
      <c r="EC1052" s="7"/>
      <c r="ED1052" s="7" t="s">
        <v>242</v>
      </c>
      <c r="EE1052" s="7" t="s">
        <v>242</v>
      </c>
      <c r="EF1052" s="7">
        <v>50</v>
      </c>
      <c r="EI1052" s="73">
        <v>331104</v>
      </c>
      <c r="EJ1052" s="73">
        <v>1</v>
      </c>
      <c r="EK1052" s="73">
        <v>331105</v>
      </c>
      <c r="EL1052" s="73">
        <v>1</v>
      </c>
      <c r="EM1052" s="73">
        <v>331106</v>
      </c>
      <c r="EN1052" s="73">
        <v>1</v>
      </c>
      <c r="EO1052" s="73">
        <v>331107</v>
      </c>
      <c r="EP1052" s="73">
        <v>1</v>
      </c>
      <c r="EQ1052" s="73">
        <v>331108</v>
      </c>
      <c r="ER1052" s="73">
        <v>1</v>
      </c>
      <c r="ES1052" s="73">
        <v>331109</v>
      </c>
      <c r="ET1052" s="73">
        <v>1</v>
      </c>
      <c r="EU1052" s="73">
        <v>331110</v>
      </c>
      <c r="EV1052" s="73">
        <v>1</v>
      </c>
      <c r="EW1052" s="73">
        <v>331111</v>
      </c>
      <c r="EX1052" s="73">
        <v>1</v>
      </c>
      <c r="FC1052" s="7">
        <v>40013</v>
      </c>
      <c r="FD1052" s="7">
        <v>1</v>
      </c>
      <c r="FE1052" s="7">
        <v>20100</v>
      </c>
      <c r="FF1052" s="7">
        <v>1</v>
      </c>
      <c r="FG1052" s="7">
        <v>20100</v>
      </c>
      <c r="FH1052" s="7">
        <v>1</v>
      </c>
      <c r="FI1052" s="7"/>
      <c r="FJ1052" s="7"/>
      <c r="FR1052" s="2">
        <v>99999</v>
      </c>
      <c r="FS1052" s="2">
        <f t="shared" si="20963"/>
        <v>0</v>
      </c>
      <c r="FT1052" s="2">
        <f t="shared" ref="FT1052" si="21004">IF(FT64="","",FT64)</f>
        <v>1000</v>
      </c>
      <c r="FU1052" s="2" t="s">
        <v>1715</v>
      </c>
      <c r="FV1052" s="2" t="str">
        <f t="shared" si="20992"/>
        <v/>
      </c>
      <c r="FW1052" s="2" t="str">
        <f t="shared" ref="FW1052" si="21005">IF(FW64="","",FW64)</f>
        <v/>
      </c>
      <c r="FX1052" s="2" t="str">
        <f t="shared" si="20987"/>
        <v/>
      </c>
      <c r="FY1052" s="2" t="str">
        <f t="shared" si="20920"/>
        <v/>
      </c>
      <c r="FZ1052" s="77">
        <f t="shared" si="20968"/>
        <v>1</v>
      </c>
      <c r="GA1052" s="2">
        <v>1</v>
      </c>
      <c r="GD1052"/>
    </row>
    <row r="1053" s="2" customFormat="1" ht="15" customHeight="1" spans="1:186">
      <c r="A1053" s="95">
        <f t="shared" si="20960"/>
        <v>4040119</v>
      </c>
      <c r="B1053" s="95">
        <v>4104</v>
      </c>
      <c r="C1053" s="95">
        <v>0</v>
      </c>
      <c r="D1053" s="95" t="s">
        <v>413</v>
      </c>
      <c r="E1053" s="95" t="str">
        <f t="shared" si="20961"/>
        <v>40级白装法杖（福利专用）</v>
      </c>
      <c r="F1053" s="31" t="s">
        <v>239</v>
      </c>
      <c r="G1053" s="7">
        <v>1</v>
      </c>
      <c r="H1053" s="7" t="s">
        <v>187</v>
      </c>
      <c r="I1053" s="7" t="s">
        <v>187</v>
      </c>
      <c r="J1053" s="37">
        <v>1548</v>
      </c>
      <c r="K1053" s="39">
        <v>601</v>
      </c>
      <c r="L1053" s="39"/>
      <c r="M1053" s="29" t="s">
        <v>193</v>
      </c>
      <c r="N1053" s="7">
        <v>40</v>
      </c>
      <c r="O1053" s="7">
        <v>40</v>
      </c>
      <c r="P1053" s="40">
        <f t="shared" si="20934"/>
        <v>2001</v>
      </c>
      <c r="Q1053" s="7"/>
      <c r="R1053" s="7"/>
      <c r="S1053" s="48">
        <v>0</v>
      </c>
      <c r="T1053" s="47" t="s">
        <v>194</v>
      </c>
      <c r="U1053" s="7" t="s">
        <v>195</v>
      </c>
      <c r="V1053" s="7" t="s">
        <v>194</v>
      </c>
      <c r="W1053" s="7" t="s">
        <v>194</v>
      </c>
      <c r="X1053" s="40">
        <v>0</v>
      </c>
      <c r="Y1053" s="7"/>
      <c r="Z1053" s="7"/>
      <c r="AA1053" s="7"/>
      <c r="AB1053" s="7" t="s">
        <v>195</v>
      </c>
      <c r="AC1053" s="7">
        <v>0</v>
      </c>
      <c r="AD1053" s="7" t="s">
        <v>195</v>
      </c>
      <c r="AE1053" s="7" t="s">
        <v>195</v>
      </c>
      <c r="AF1053" s="7" t="s">
        <v>195</v>
      </c>
      <c r="AG1053" s="7" t="s">
        <v>195</v>
      </c>
      <c r="AH1053" s="40">
        <v>0</v>
      </c>
      <c r="AI1053" s="40">
        <v>0</v>
      </c>
      <c r="AJ1053" s="40">
        <v>1</v>
      </c>
      <c r="AK1053" s="40">
        <v>0</v>
      </c>
      <c r="AL1053" s="40">
        <v>1</v>
      </c>
      <c r="AM1053" s="40">
        <v>0</v>
      </c>
      <c r="AN1053" s="40">
        <v>0</v>
      </c>
      <c r="AO1053" s="40">
        <v>0</v>
      </c>
      <c r="AP1053" s="7" t="s">
        <v>415</v>
      </c>
      <c r="AQ1053" s="7">
        <v>1</v>
      </c>
      <c r="AR1053" s="7">
        <v>161504</v>
      </c>
      <c r="AS1053" s="7" t="s">
        <v>199</v>
      </c>
      <c r="AT1053" s="48">
        <v>3</v>
      </c>
      <c r="AU1053" s="48">
        <v>1</v>
      </c>
      <c r="AV1053" s="48">
        <v>3</v>
      </c>
      <c r="AW1053" s="48">
        <v>500</v>
      </c>
      <c r="AX1053" s="48">
        <v>250</v>
      </c>
      <c r="AY1053" s="48">
        <v>0</v>
      </c>
      <c r="AZ1053" s="48">
        <v>0</v>
      </c>
      <c r="BA1053" s="7"/>
      <c r="BB1053" s="7"/>
      <c r="BC1053" s="7"/>
      <c r="BD1053" s="7"/>
      <c r="BE1053" s="48">
        <v>0</v>
      </c>
      <c r="BF1053" s="48">
        <v>1</v>
      </c>
      <c r="BG1053" s="48">
        <v>250</v>
      </c>
      <c r="BH1053" s="48">
        <v>250</v>
      </c>
      <c r="BI1053" s="7">
        <v>0</v>
      </c>
      <c r="BJ1053" s="7">
        <v>0</v>
      </c>
      <c r="BK1053" s="7">
        <v>0</v>
      </c>
      <c r="BL1053" s="7">
        <v>0</v>
      </c>
      <c r="BM1053" s="7">
        <v>0</v>
      </c>
      <c r="BN1053" s="7">
        <v>0</v>
      </c>
      <c r="BO1053" s="7">
        <v>0</v>
      </c>
      <c r="BP1053" s="7">
        <v>0</v>
      </c>
      <c r="BQ1053" s="7">
        <v>0</v>
      </c>
      <c r="BR1053" s="7">
        <v>0</v>
      </c>
      <c r="BS1053" s="7">
        <v>0</v>
      </c>
      <c r="BT1053" s="7">
        <v>0</v>
      </c>
      <c r="BU1053" s="7">
        <v>0</v>
      </c>
      <c r="BV1053" s="7">
        <v>0</v>
      </c>
      <c r="BW1053" s="7">
        <v>0</v>
      </c>
      <c r="BX1053" s="7">
        <v>0</v>
      </c>
      <c r="BY1053" s="7">
        <v>0</v>
      </c>
      <c r="BZ1053" s="7">
        <v>0</v>
      </c>
      <c r="CA1053" s="7">
        <v>0</v>
      </c>
      <c r="CB1053" s="7">
        <v>0</v>
      </c>
      <c r="CC1053" s="7">
        <v>0</v>
      </c>
      <c r="CD1053" s="7">
        <v>0</v>
      </c>
      <c r="CE1053" s="7">
        <v>0</v>
      </c>
      <c r="CF1053" s="7">
        <v>0</v>
      </c>
      <c r="CG1053" s="7">
        <v>0</v>
      </c>
      <c r="CH1053" s="7">
        <v>0</v>
      </c>
      <c r="CI1053" s="7">
        <v>0</v>
      </c>
      <c r="CJ1053" s="7">
        <v>0</v>
      </c>
      <c r="CK1053" s="7">
        <v>0</v>
      </c>
      <c r="CL1053" s="40">
        <v>0</v>
      </c>
      <c r="CM1053" s="40">
        <v>0</v>
      </c>
      <c r="CN1053" s="40">
        <v>0</v>
      </c>
      <c r="CO1053" s="40">
        <v>0</v>
      </c>
      <c r="CP1053" s="7">
        <v>0</v>
      </c>
      <c r="CQ1053" s="7">
        <v>0</v>
      </c>
      <c r="CR1053" s="7">
        <v>0</v>
      </c>
      <c r="CS1053" s="40">
        <v>0</v>
      </c>
      <c r="CT1053" s="7">
        <v>0</v>
      </c>
      <c r="CU1053" s="7">
        <v>0</v>
      </c>
      <c r="CV1053" s="39"/>
      <c r="CW1053" s="39"/>
      <c r="CX1053" s="39" t="s">
        <v>210</v>
      </c>
      <c r="CY1053" s="39" t="s">
        <v>211</v>
      </c>
      <c r="CZ1053" s="39"/>
      <c r="DA1053" s="39"/>
      <c r="DB1053" s="39" t="s">
        <v>212</v>
      </c>
      <c r="DC1053" s="39" t="s">
        <v>212</v>
      </c>
      <c r="DD1053" s="7">
        <v>2</v>
      </c>
      <c r="DE1053" s="7">
        <v>30</v>
      </c>
      <c r="DF1053" s="7">
        <v>60</v>
      </c>
      <c r="DG1053" s="7"/>
      <c r="DH1053" s="7">
        <v>4</v>
      </c>
      <c r="DI1053" s="7">
        <v>2</v>
      </c>
      <c r="DJ1053" s="7">
        <v>4</v>
      </c>
      <c r="DK1053" s="7">
        <v>7</v>
      </c>
      <c r="DL1053" s="7">
        <v>8</v>
      </c>
      <c r="DM1053" s="7"/>
      <c r="DN1053" s="7"/>
      <c r="DO1053" s="7"/>
      <c r="DP1053" s="7"/>
      <c r="DQ1053" s="7"/>
      <c r="DR1053" s="7"/>
      <c r="DS1053" s="7"/>
      <c r="DT1053" s="7"/>
      <c r="DU1053" s="7"/>
      <c r="DV1053" s="7"/>
      <c r="DW1053" s="7"/>
      <c r="DX1053" s="7">
        <f t="shared" si="20979"/>
        <v>4040119</v>
      </c>
      <c r="DY1053" s="7"/>
      <c r="DZ1053" s="67">
        <v>0</v>
      </c>
      <c r="EA1053" s="7"/>
      <c r="EB1053" s="40"/>
      <c r="EC1053" s="7"/>
      <c r="ED1053" s="7" t="s">
        <v>242</v>
      </c>
      <c r="EE1053" s="7" t="s">
        <v>242</v>
      </c>
      <c r="EF1053" s="7">
        <v>50</v>
      </c>
      <c r="EI1053" s="73">
        <v>331104</v>
      </c>
      <c r="EJ1053" s="73">
        <v>1</v>
      </c>
      <c r="EK1053" s="73">
        <v>331105</v>
      </c>
      <c r="EL1053" s="73">
        <v>1</v>
      </c>
      <c r="EM1053" s="73">
        <v>331106</v>
      </c>
      <c r="EN1053" s="73">
        <v>1</v>
      </c>
      <c r="EO1053" s="73">
        <v>331107</v>
      </c>
      <c r="EP1053" s="73">
        <v>1</v>
      </c>
      <c r="EQ1053" s="73">
        <v>331108</v>
      </c>
      <c r="ER1053" s="73">
        <v>1</v>
      </c>
      <c r="ES1053" s="73">
        <v>331109</v>
      </c>
      <c r="ET1053" s="73">
        <v>1</v>
      </c>
      <c r="EU1053" s="73">
        <v>331110</v>
      </c>
      <c r="EV1053" s="73">
        <v>1</v>
      </c>
      <c r="EW1053" s="73">
        <v>331111</v>
      </c>
      <c r="EX1053" s="73">
        <v>1</v>
      </c>
      <c r="FC1053" s="7">
        <v>40013</v>
      </c>
      <c r="FD1053" s="7">
        <v>1</v>
      </c>
      <c r="FE1053" s="7">
        <v>20100</v>
      </c>
      <c r="FF1053" s="7">
        <v>1</v>
      </c>
      <c r="FG1053" s="7">
        <v>20100</v>
      </c>
      <c r="FH1053" s="7">
        <v>1</v>
      </c>
      <c r="FI1053" s="7"/>
      <c r="FJ1053" s="7"/>
      <c r="FR1053" s="2">
        <v>99999</v>
      </c>
      <c r="FS1053" s="2">
        <f t="shared" si="20963"/>
        <v>0</v>
      </c>
      <c r="FT1053" s="2">
        <f t="shared" ref="FT1053" si="21006">IF(FT65="","",FT65)</f>
        <v>1000</v>
      </c>
      <c r="FU1053" s="2" t="s">
        <v>1715</v>
      </c>
      <c r="FV1053" s="2" t="str">
        <f t="shared" si="20992"/>
        <v/>
      </c>
      <c r="FW1053" s="2" t="str">
        <f t="shared" ref="FW1053" si="21007">IF(FW65="","",FW65)</f>
        <v/>
      </c>
      <c r="FX1053" s="2" t="str">
        <f t="shared" si="20987"/>
        <v/>
      </c>
      <c r="FY1053" s="2" t="str">
        <f t="shared" si="20920"/>
        <v/>
      </c>
      <c r="FZ1053" s="77">
        <f t="shared" si="20968"/>
        <v>1</v>
      </c>
      <c r="GA1053" s="2">
        <v>1</v>
      </c>
      <c r="GD1053"/>
    </row>
    <row r="1054" s="15" customFormat="1" ht="15" customHeight="1" spans="1:186">
      <c r="A1054" s="95">
        <f t="shared" si="20960"/>
        <v>4040220</v>
      </c>
      <c r="B1054" s="95">
        <v>312</v>
      </c>
      <c r="C1054" s="95">
        <v>3</v>
      </c>
      <c r="D1054" s="95" t="s">
        <v>416</v>
      </c>
      <c r="E1054" s="95" t="str">
        <f t="shared" si="20961"/>
        <v>40级白装男衣（福利专用）</v>
      </c>
      <c r="F1054" s="31" t="s">
        <v>239</v>
      </c>
      <c r="G1054" s="7">
        <v>1</v>
      </c>
      <c r="H1054" s="7" t="s">
        <v>191</v>
      </c>
      <c r="I1054" s="7" t="s">
        <v>187</v>
      </c>
      <c r="J1054" s="37">
        <v>1460</v>
      </c>
      <c r="K1054" s="39">
        <v>1432</v>
      </c>
      <c r="L1054" s="39"/>
      <c r="M1054" s="29" t="s">
        <v>193</v>
      </c>
      <c r="N1054" s="7">
        <v>40</v>
      </c>
      <c r="O1054" s="7">
        <v>40</v>
      </c>
      <c r="P1054" s="40">
        <f t="shared" si="20934"/>
        <v>2301</v>
      </c>
      <c r="Q1054" s="7"/>
      <c r="R1054" s="7"/>
      <c r="S1054" s="48">
        <v>1</v>
      </c>
      <c r="T1054" s="47" t="s">
        <v>194</v>
      </c>
      <c r="U1054" s="7" t="s">
        <v>195</v>
      </c>
      <c r="V1054" s="7" t="s">
        <v>194</v>
      </c>
      <c r="W1054" s="7" t="s">
        <v>194</v>
      </c>
      <c r="X1054" s="40">
        <v>0</v>
      </c>
      <c r="Y1054" s="7"/>
      <c r="Z1054" s="7"/>
      <c r="AA1054" s="7"/>
      <c r="AB1054" s="7" t="s">
        <v>195</v>
      </c>
      <c r="AC1054" s="7">
        <v>0</v>
      </c>
      <c r="AD1054" s="7" t="s">
        <v>195</v>
      </c>
      <c r="AE1054" s="7" t="s">
        <v>195</v>
      </c>
      <c r="AF1054" s="7" t="s">
        <v>195</v>
      </c>
      <c r="AG1054" s="7" t="s">
        <v>195</v>
      </c>
      <c r="AH1054" s="40">
        <v>0</v>
      </c>
      <c r="AI1054" s="40">
        <v>0</v>
      </c>
      <c r="AJ1054" s="40">
        <v>1</v>
      </c>
      <c r="AK1054" s="40">
        <v>0</v>
      </c>
      <c r="AL1054" s="40">
        <v>1</v>
      </c>
      <c r="AM1054" s="40">
        <v>0</v>
      </c>
      <c r="AN1054" s="40">
        <v>0</v>
      </c>
      <c r="AO1054" s="40">
        <v>0</v>
      </c>
      <c r="AP1054" s="7" t="s">
        <v>418</v>
      </c>
      <c r="AQ1054" s="7">
        <v>1</v>
      </c>
      <c r="AR1054" s="7">
        <v>161504</v>
      </c>
      <c r="AS1054" s="7" t="s">
        <v>199</v>
      </c>
      <c r="AT1054" s="48">
        <v>3</v>
      </c>
      <c r="AU1054" s="48">
        <v>1</v>
      </c>
      <c r="AV1054" s="48">
        <v>3</v>
      </c>
      <c r="AW1054" s="48">
        <v>500</v>
      </c>
      <c r="AX1054" s="48">
        <v>250</v>
      </c>
      <c r="AY1054" s="48">
        <v>0</v>
      </c>
      <c r="AZ1054" s="48">
        <v>0</v>
      </c>
      <c r="BA1054" s="7"/>
      <c r="BB1054" s="7"/>
      <c r="BC1054" s="7"/>
      <c r="BD1054" s="7"/>
      <c r="BE1054" s="48">
        <v>0</v>
      </c>
      <c r="BF1054" s="48">
        <v>1</v>
      </c>
      <c r="BG1054" s="48">
        <v>250</v>
      </c>
      <c r="BH1054" s="48">
        <v>250</v>
      </c>
      <c r="BI1054" s="7">
        <v>0</v>
      </c>
      <c r="BJ1054" s="7">
        <v>0</v>
      </c>
      <c r="BK1054" s="7">
        <v>0</v>
      </c>
      <c r="BL1054" s="7">
        <v>0</v>
      </c>
      <c r="BM1054" s="7">
        <v>0</v>
      </c>
      <c r="BN1054" s="7">
        <v>0</v>
      </c>
      <c r="BO1054" s="7">
        <v>0</v>
      </c>
      <c r="BP1054" s="7">
        <v>0</v>
      </c>
      <c r="BQ1054" s="7">
        <v>0</v>
      </c>
      <c r="BR1054" s="7">
        <v>0</v>
      </c>
      <c r="BS1054" s="7">
        <v>0</v>
      </c>
      <c r="BT1054" s="7">
        <v>0</v>
      </c>
      <c r="BU1054" s="7">
        <v>0</v>
      </c>
      <c r="BV1054" s="7">
        <v>0</v>
      </c>
      <c r="BW1054" s="7">
        <v>0</v>
      </c>
      <c r="BX1054" s="7">
        <v>0</v>
      </c>
      <c r="BY1054" s="7">
        <v>0</v>
      </c>
      <c r="BZ1054" s="7">
        <v>0</v>
      </c>
      <c r="CA1054" s="7">
        <v>0</v>
      </c>
      <c r="CB1054" s="7">
        <v>0</v>
      </c>
      <c r="CC1054" s="7">
        <v>0</v>
      </c>
      <c r="CD1054" s="7">
        <v>0</v>
      </c>
      <c r="CE1054" s="7">
        <v>0</v>
      </c>
      <c r="CF1054" s="7">
        <v>0</v>
      </c>
      <c r="CG1054" s="7">
        <v>0</v>
      </c>
      <c r="CH1054" s="7">
        <v>0</v>
      </c>
      <c r="CI1054" s="7">
        <v>0</v>
      </c>
      <c r="CJ1054" s="7">
        <v>0</v>
      </c>
      <c r="CK1054" s="7">
        <v>0</v>
      </c>
      <c r="CL1054" s="40">
        <v>0</v>
      </c>
      <c r="CM1054" s="40">
        <v>0</v>
      </c>
      <c r="CN1054" s="40">
        <v>0</v>
      </c>
      <c r="CO1054" s="40">
        <v>0</v>
      </c>
      <c r="CP1054" s="7">
        <v>0</v>
      </c>
      <c r="CQ1054" s="7">
        <v>0</v>
      </c>
      <c r="CR1054" s="7">
        <v>0</v>
      </c>
      <c r="CS1054" s="40">
        <v>0</v>
      </c>
      <c r="CT1054" s="7">
        <v>0</v>
      </c>
      <c r="CU1054" s="7">
        <v>0</v>
      </c>
      <c r="CV1054" s="39"/>
      <c r="CW1054" s="39"/>
      <c r="CX1054" s="39"/>
      <c r="CY1054" s="39"/>
      <c r="CZ1054" s="39"/>
      <c r="DA1054" s="39"/>
      <c r="DB1054" s="39"/>
      <c r="DC1054" s="39"/>
      <c r="DD1054" s="7">
        <v>2</v>
      </c>
      <c r="DE1054" s="7">
        <v>30</v>
      </c>
      <c r="DF1054" s="7">
        <v>60</v>
      </c>
      <c r="DG1054" s="7"/>
      <c r="DH1054" s="7">
        <v>4</v>
      </c>
      <c r="DI1054" s="7">
        <v>1</v>
      </c>
      <c r="DJ1054" s="7">
        <v>3</v>
      </c>
      <c r="DK1054" s="7">
        <v>5</v>
      </c>
      <c r="DL1054" s="7">
        <v>7</v>
      </c>
      <c r="DM1054" s="7"/>
      <c r="DN1054" s="7"/>
      <c r="DO1054" s="7"/>
      <c r="DP1054" s="7"/>
      <c r="DQ1054" s="7"/>
      <c r="DR1054" s="7"/>
      <c r="DS1054" s="7"/>
      <c r="DT1054" s="7"/>
      <c r="DU1054" s="7"/>
      <c r="DV1054" s="7"/>
      <c r="DW1054" s="7"/>
      <c r="DX1054" s="7">
        <f t="shared" si="20979"/>
        <v>4040220</v>
      </c>
      <c r="DY1054" s="7"/>
      <c r="DZ1054" s="67">
        <v>0</v>
      </c>
      <c r="EA1054" s="7"/>
      <c r="EB1054" s="40"/>
      <c r="EC1054" s="7"/>
      <c r="ED1054" s="7" t="s">
        <v>242</v>
      </c>
      <c r="EE1054" s="7" t="s">
        <v>242</v>
      </c>
      <c r="EF1054" s="7">
        <v>50</v>
      </c>
      <c r="EI1054" s="73">
        <v>331134</v>
      </c>
      <c r="EJ1054" s="73">
        <v>1</v>
      </c>
      <c r="EK1054" s="73">
        <v>331135</v>
      </c>
      <c r="EL1054" s="73">
        <v>1</v>
      </c>
      <c r="EM1054" s="73">
        <v>331136</v>
      </c>
      <c r="EN1054" s="73">
        <v>1</v>
      </c>
      <c r="EO1054" s="73">
        <v>331137</v>
      </c>
      <c r="EP1054" s="73">
        <v>1</v>
      </c>
      <c r="EQ1054" s="73">
        <v>331138</v>
      </c>
      <c r="ER1054" s="73">
        <v>1</v>
      </c>
      <c r="ES1054" s="73">
        <v>331139</v>
      </c>
      <c r="ET1054" s="73">
        <v>1</v>
      </c>
      <c r="EU1054" s="73">
        <v>331140</v>
      </c>
      <c r="EV1054" s="73">
        <v>1</v>
      </c>
      <c r="EW1054" s="73">
        <v>331141</v>
      </c>
      <c r="EX1054" s="73">
        <v>1</v>
      </c>
      <c r="FC1054" s="7">
        <v>40013</v>
      </c>
      <c r="FD1054" s="7">
        <v>1</v>
      </c>
      <c r="FE1054" s="7">
        <v>20100</v>
      </c>
      <c r="FF1054" s="7">
        <v>1</v>
      </c>
      <c r="FG1054" s="7">
        <v>20100</v>
      </c>
      <c r="FH1054" s="7">
        <v>1</v>
      </c>
      <c r="FI1054" s="7"/>
      <c r="FJ1054" s="7"/>
      <c r="FR1054" s="2">
        <v>99999</v>
      </c>
      <c r="FS1054" s="2">
        <f t="shared" si="20963"/>
        <v>0</v>
      </c>
      <c r="FT1054" s="2">
        <f t="shared" ref="FT1054" si="21008">IF(FT66="","",FT66)</f>
        <v>1000</v>
      </c>
      <c r="FU1054" s="2" t="s">
        <v>1715</v>
      </c>
      <c r="FV1054" s="2" t="str">
        <f t="shared" si="20992"/>
        <v/>
      </c>
      <c r="FW1054" s="2" t="str">
        <f t="shared" ref="FW1054" si="21009">IF(FW66="","",FW66)</f>
        <v/>
      </c>
      <c r="FX1054" s="2" t="str">
        <f t="shared" si="20987"/>
        <v/>
      </c>
      <c r="FY1054" s="2" t="str">
        <f t="shared" si="20920"/>
        <v/>
      </c>
      <c r="FZ1054" s="77">
        <f t="shared" si="20968"/>
        <v>1</v>
      </c>
      <c r="GA1054" s="2">
        <v>1</v>
      </c>
      <c r="GB1054" s="2"/>
      <c r="GD1054"/>
    </row>
    <row r="1055" s="15" customFormat="1" ht="15" customHeight="1" spans="1:186">
      <c r="A1055" s="95">
        <f t="shared" si="20960"/>
        <v>4040221</v>
      </c>
      <c r="B1055" s="95">
        <v>568</v>
      </c>
      <c r="C1055" s="95">
        <v>3</v>
      </c>
      <c r="D1055" s="95" t="s">
        <v>419</v>
      </c>
      <c r="E1055" s="95" t="str">
        <f t="shared" si="20961"/>
        <v>40级白装女衣（福利专用）</v>
      </c>
      <c r="F1055" s="31" t="s">
        <v>239</v>
      </c>
      <c r="G1055" s="7">
        <v>1</v>
      </c>
      <c r="H1055" s="7" t="s">
        <v>191</v>
      </c>
      <c r="I1055" s="7" t="s">
        <v>187</v>
      </c>
      <c r="J1055" s="37">
        <v>1449</v>
      </c>
      <c r="K1055" s="39">
        <v>1436</v>
      </c>
      <c r="L1055" s="39"/>
      <c r="M1055" s="29" t="s">
        <v>193</v>
      </c>
      <c r="N1055" s="7">
        <v>40</v>
      </c>
      <c r="O1055" s="7">
        <v>40</v>
      </c>
      <c r="P1055" s="40">
        <f t="shared" si="20934"/>
        <v>2301</v>
      </c>
      <c r="Q1055" s="7"/>
      <c r="R1055" s="7"/>
      <c r="S1055" s="48">
        <v>2</v>
      </c>
      <c r="T1055" s="47" t="s">
        <v>194</v>
      </c>
      <c r="U1055" s="7" t="s">
        <v>195</v>
      </c>
      <c r="V1055" s="7" t="s">
        <v>194</v>
      </c>
      <c r="W1055" s="7" t="s">
        <v>194</v>
      </c>
      <c r="X1055" s="40">
        <v>0</v>
      </c>
      <c r="Y1055" s="7"/>
      <c r="Z1055" s="7"/>
      <c r="AA1055" s="7"/>
      <c r="AB1055" s="7" t="s">
        <v>195</v>
      </c>
      <c r="AC1055" s="7">
        <v>0</v>
      </c>
      <c r="AD1055" s="7" t="s">
        <v>195</v>
      </c>
      <c r="AE1055" s="7" t="s">
        <v>195</v>
      </c>
      <c r="AF1055" s="7" t="s">
        <v>195</v>
      </c>
      <c r="AG1055" s="7" t="s">
        <v>195</v>
      </c>
      <c r="AH1055" s="40">
        <v>0</v>
      </c>
      <c r="AI1055" s="40">
        <v>0</v>
      </c>
      <c r="AJ1055" s="40">
        <v>1</v>
      </c>
      <c r="AK1055" s="40">
        <v>0</v>
      </c>
      <c r="AL1055" s="40">
        <v>1</v>
      </c>
      <c r="AM1055" s="40">
        <v>0</v>
      </c>
      <c r="AN1055" s="40">
        <v>0</v>
      </c>
      <c r="AO1055" s="40">
        <v>0</v>
      </c>
      <c r="AP1055" s="7" t="s">
        <v>421</v>
      </c>
      <c r="AQ1055" s="7">
        <v>1</v>
      </c>
      <c r="AR1055" s="7">
        <v>161504</v>
      </c>
      <c r="AS1055" s="7" t="s">
        <v>199</v>
      </c>
      <c r="AT1055" s="48">
        <v>3</v>
      </c>
      <c r="AU1055" s="48">
        <v>1</v>
      </c>
      <c r="AV1055" s="48">
        <v>3</v>
      </c>
      <c r="AW1055" s="48">
        <v>500</v>
      </c>
      <c r="AX1055" s="48">
        <v>250</v>
      </c>
      <c r="AY1055" s="48">
        <v>0</v>
      </c>
      <c r="AZ1055" s="48">
        <v>0</v>
      </c>
      <c r="BA1055" s="7"/>
      <c r="BB1055" s="7"/>
      <c r="BC1055" s="7"/>
      <c r="BD1055" s="7"/>
      <c r="BE1055" s="48">
        <v>0</v>
      </c>
      <c r="BF1055" s="48">
        <v>1</v>
      </c>
      <c r="BG1055" s="48">
        <v>250</v>
      </c>
      <c r="BH1055" s="48">
        <v>250</v>
      </c>
      <c r="BI1055" s="7">
        <v>0</v>
      </c>
      <c r="BJ1055" s="7">
        <v>0</v>
      </c>
      <c r="BK1055" s="7">
        <v>0</v>
      </c>
      <c r="BL1055" s="7">
        <v>0</v>
      </c>
      <c r="BM1055" s="7">
        <v>0</v>
      </c>
      <c r="BN1055" s="7">
        <v>0</v>
      </c>
      <c r="BO1055" s="7">
        <v>0</v>
      </c>
      <c r="BP1055" s="7">
        <v>0</v>
      </c>
      <c r="BQ1055" s="7">
        <v>0</v>
      </c>
      <c r="BR1055" s="7">
        <v>0</v>
      </c>
      <c r="BS1055" s="7">
        <v>0</v>
      </c>
      <c r="BT1055" s="7">
        <v>0</v>
      </c>
      <c r="BU1055" s="7">
        <v>0</v>
      </c>
      <c r="BV1055" s="7">
        <v>0</v>
      </c>
      <c r="BW1055" s="7">
        <v>0</v>
      </c>
      <c r="BX1055" s="7">
        <v>0</v>
      </c>
      <c r="BY1055" s="7">
        <v>0</v>
      </c>
      <c r="BZ1055" s="7">
        <v>0</v>
      </c>
      <c r="CA1055" s="7">
        <v>0</v>
      </c>
      <c r="CB1055" s="7">
        <v>0</v>
      </c>
      <c r="CC1055" s="7">
        <v>0</v>
      </c>
      <c r="CD1055" s="7">
        <v>0</v>
      </c>
      <c r="CE1055" s="7">
        <v>0</v>
      </c>
      <c r="CF1055" s="7">
        <v>0</v>
      </c>
      <c r="CG1055" s="7">
        <v>0</v>
      </c>
      <c r="CH1055" s="7">
        <v>0</v>
      </c>
      <c r="CI1055" s="7">
        <v>0</v>
      </c>
      <c r="CJ1055" s="7">
        <v>0</v>
      </c>
      <c r="CK1055" s="7">
        <v>0</v>
      </c>
      <c r="CL1055" s="40">
        <v>0</v>
      </c>
      <c r="CM1055" s="40">
        <v>0</v>
      </c>
      <c r="CN1055" s="40">
        <v>0</v>
      </c>
      <c r="CO1055" s="40">
        <v>0</v>
      </c>
      <c r="CP1055" s="7">
        <v>0</v>
      </c>
      <c r="CQ1055" s="7">
        <v>0</v>
      </c>
      <c r="CR1055" s="7">
        <v>0</v>
      </c>
      <c r="CS1055" s="40">
        <v>0</v>
      </c>
      <c r="CT1055" s="7">
        <v>0</v>
      </c>
      <c r="CU1055" s="7">
        <v>0</v>
      </c>
      <c r="CV1055" s="39"/>
      <c r="CW1055" s="39"/>
      <c r="CX1055" s="39"/>
      <c r="CY1055" s="39"/>
      <c r="CZ1055" s="39"/>
      <c r="DA1055" s="39"/>
      <c r="DB1055" s="39"/>
      <c r="DC1055" s="39"/>
      <c r="DD1055" s="7">
        <v>2</v>
      </c>
      <c r="DE1055" s="7">
        <v>30</v>
      </c>
      <c r="DF1055" s="7">
        <v>60</v>
      </c>
      <c r="DG1055" s="7"/>
      <c r="DH1055" s="7">
        <v>4</v>
      </c>
      <c r="DI1055" s="7">
        <v>1</v>
      </c>
      <c r="DJ1055" s="7">
        <v>3</v>
      </c>
      <c r="DK1055" s="7">
        <v>5</v>
      </c>
      <c r="DL1055" s="7">
        <v>7</v>
      </c>
      <c r="DM1055" s="7"/>
      <c r="DN1055" s="7"/>
      <c r="DO1055" s="7"/>
      <c r="DP1055" s="7"/>
      <c r="DQ1055" s="7"/>
      <c r="DR1055" s="7"/>
      <c r="DS1055" s="7"/>
      <c r="DT1055" s="7"/>
      <c r="DU1055" s="7"/>
      <c r="DV1055" s="7"/>
      <c r="DW1055" s="7"/>
      <c r="DX1055" s="7">
        <f t="shared" si="20979"/>
        <v>4040221</v>
      </c>
      <c r="DY1055" s="7"/>
      <c r="DZ1055" s="67">
        <v>0</v>
      </c>
      <c r="EA1055" s="7"/>
      <c r="EB1055" s="40"/>
      <c r="EC1055" s="7"/>
      <c r="ED1055" s="7" t="s">
        <v>242</v>
      </c>
      <c r="EE1055" s="7" t="s">
        <v>242</v>
      </c>
      <c r="EF1055" s="7">
        <v>50</v>
      </c>
      <c r="EI1055" s="73">
        <v>331134</v>
      </c>
      <c r="EJ1055" s="73">
        <v>1</v>
      </c>
      <c r="EK1055" s="73">
        <v>331135</v>
      </c>
      <c r="EL1055" s="73">
        <v>1</v>
      </c>
      <c r="EM1055" s="73">
        <v>331136</v>
      </c>
      <c r="EN1055" s="73">
        <v>1</v>
      </c>
      <c r="EO1055" s="73">
        <v>331137</v>
      </c>
      <c r="EP1055" s="73">
        <v>1</v>
      </c>
      <c r="EQ1055" s="73">
        <v>331138</v>
      </c>
      <c r="ER1055" s="73">
        <v>1</v>
      </c>
      <c r="ES1055" s="73">
        <v>331139</v>
      </c>
      <c r="ET1055" s="73">
        <v>1</v>
      </c>
      <c r="EU1055" s="73">
        <v>331140</v>
      </c>
      <c r="EV1055" s="73">
        <v>1</v>
      </c>
      <c r="EW1055" s="73">
        <v>331141</v>
      </c>
      <c r="EX1055" s="73">
        <v>1</v>
      </c>
      <c r="FC1055" s="7">
        <v>40013</v>
      </c>
      <c r="FD1055" s="7">
        <v>1</v>
      </c>
      <c r="FE1055" s="7">
        <v>20100</v>
      </c>
      <c r="FF1055" s="7">
        <v>1</v>
      </c>
      <c r="FG1055" s="7">
        <v>20100</v>
      </c>
      <c r="FH1055" s="7">
        <v>1</v>
      </c>
      <c r="FI1055" s="7"/>
      <c r="FJ1055" s="7"/>
      <c r="FR1055" s="2">
        <v>99999</v>
      </c>
      <c r="FS1055" s="2">
        <f t="shared" si="20963"/>
        <v>0</v>
      </c>
      <c r="FT1055" s="2">
        <f t="shared" ref="FT1055" si="21010">IF(FT67="","",FT67)</f>
        <v>1000</v>
      </c>
      <c r="FU1055" s="2" t="s">
        <v>1715</v>
      </c>
      <c r="FV1055" s="2" t="str">
        <f t="shared" si="20992"/>
        <v/>
      </c>
      <c r="FW1055" s="2" t="str">
        <f t="shared" ref="FW1055" si="21011">IF(FW67="","",FW67)</f>
        <v/>
      </c>
      <c r="FX1055" s="2" t="str">
        <f t="shared" si="20987"/>
        <v/>
      </c>
      <c r="FY1055" s="2" t="str">
        <f t="shared" si="20920"/>
        <v/>
      </c>
      <c r="FZ1055" s="77">
        <f t="shared" si="20968"/>
        <v>1</v>
      </c>
      <c r="GA1055" s="2">
        <v>1</v>
      </c>
      <c r="GB1055" s="2"/>
      <c r="GD1055"/>
    </row>
    <row r="1056" s="15" customFormat="1" ht="15" customHeight="1" spans="1:186">
      <c r="A1056" s="95">
        <f t="shared" si="20960"/>
        <v>4040322</v>
      </c>
      <c r="B1056" s="95">
        <v>1640</v>
      </c>
      <c r="C1056" s="95">
        <v>1</v>
      </c>
      <c r="D1056" s="95" t="s">
        <v>422</v>
      </c>
      <c r="E1056" s="95" t="str">
        <f t="shared" si="20961"/>
        <v>40级白装男头盔（福利专用）</v>
      </c>
      <c r="F1056" s="31" t="s">
        <v>239</v>
      </c>
      <c r="G1056" s="7">
        <v>1</v>
      </c>
      <c r="H1056" s="7" t="s">
        <v>191</v>
      </c>
      <c r="I1056" s="7" t="s">
        <v>187</v>
      </c>
      <c r="J1056" s="37">
        <v>1438</v>
      </c>
      <c r="K1056" s="39">
        <v>1698</v>
      </c>
      <c r="L1056" s="39"/>
      <c r="M1056" s="29" t="s">
        <v>193</v>
      </c>
      <c r="N1056" s="7">
        <v>40</v>
      </c>
      <c r="O1056" s="7">
        <v>40</v>
      </c>
      <c r="P1056" s="40">
        <f t="shared" si="20934"/>
        <v>2101</v>
      </c>
      <c r="Q1056" s="7"/>
      <c r="R1056" s="7"/>
      <c r="S1056" s="48">
        <v>1</v>
      </c>
      <c r="T1056" s="47" t="s">
        <v>194</v>
      </c>
      <c r="U1056" s="7" t="s">
        <v>195</v>
      </c>
      <c r="V1056" s="7" t="s">
        <v>194</v>
      </c>
      <c r="W1056" s="7" t="s">
        <v>194</v>
      </c>
      <c r="X1056" s="40">
        <v>0</v>
      </c>
      <c r="Y1056" s="7"/>
      <c r="Z1056" s="7"/>
      <c r="AA1056" s="7"/>
      <c r="AB1056" s="7" t="s">
        <v>195</v>
      </c>
      <c r="AC1056" s="7">
        <v>0</v>
      </c>
      <c r="AD1056" s="7" t="s">
        <v>195</v>
      </c>
      <c r="AE1056" s="7" t="s">
        <v>195</v>
      </c>
      <c r="AF1056" s="7" t="s">
        <v>195</v>
      </c>
      <c r="AG1056" s="7" t="s">
        <v>195</v>
      </c>
      <c r="AH1056" s="40">
        <v>0</v>
      </c>
      <c r="AI1056" s="40">
        <v>0</v>
      </c>
      <c r="AJ1056" s="40">
        <v>1</v>
      </c>
      <c r="AK1056" s="40">
        <v>0</v>
      </c>
      <c r="AL1056" s="40">
        <v>1</v>
      </c>
      <c r="AM1056" s="40">
        <v>0</v>
      </c>
      <c r="AN1056" s="40">
        <v>0</v>
      </c>
      <c r="AO1056" s="40">
        <v>0</v>
      </c>
      <c r="AP1056" s="7" t="s">
        <v>424</v>
      </c>
      <c r="AQ1056" s="7">
        <v>1</v>
      </c>
      <c r="AR1056" s="7">
        <v>161504</v>
      </c>
      <c r="AS1056" s="7" t="s">
        <v>199</v>
      </c>
      <c r="AT1056" s="48">
        <v>3</v>
      </c>
      <c r="AU1056" s="48">
        <v>1</v>
      </c>
      <c r="AV1056" s="48">
        <v>3</v>
      </c>
      <c r="AW1056" s="48">
        <v>500</v>
      </c>
      <c r="AX1056" s="48">
        <v>250</v>
      </c>
      <c r="AY1056" s="48">
        <v>0</v>
      </c>
      <c r="AZ1056" s="48">
        <v>0</v>
      </c>
      <c r="BA1056" s="7"/>
      <c r="BB1056" s="7"/>
      <c r="BC1056" s="7"/>
      <c r="BD1056" s="7"/>
      <c r="BE1056" s="48">
        <v>0</v>
      </c>
      <c r="BF1056" s="48">
        <v>1</v>
      </c>
      <c r="BG1056" s="48">
        <v>250</v>
      </c>
      <c r="BH1056" s="48">
        <v>250</v>
      </c>
      <c r="BI1056" s="7">
        <v>0</v>
      </c>
      <c r="BJ1056" s="7">
        <v>0</v>
      </c>
      <c r="BK1056" s="7">
        <v>0</v>
      </c>
      <c r="BL1056" s="7">
        <v>0</v>
      </c>
      <c r="BM1056" s="7">
        <v>0</v>
      </c>
      <c r="BN1056" s="7">
        <v>0</v>
      </c>
      <c r="BO1056" s="7">
        <v>0</v>
      </c>
      <c r="BP1056" s="7">
        <v>0</v>
      </c>
      <c r="BQ1056" s="7">
        <v>0</v>
      </c>
      <c r="BR1056" s="7">
        <v>0</v>
      </c>
      <c r="BS1056" s="7">
        <v>0</v>
      </c>
      <c r="BT1056" s="7">
        <v>0</v>
      </c>
      <c r="BU1056" s="7">
        <v>0</v>
      </c>
      <c r="BV1056" s="7">
        <v>0</v>
      </c>
      <c r="BW1056" s="7">
        <v>0</v>
      </c>
      <c r="BX1056" s="7">
        <v>0</v>
      </c>
      <c r="BY1056" s="7">
        <v>0</v>
      </c>
      <c r="BZ1056" s="7">
        <v>0</v>
      </c>
      <c r="CA1056" s="7">
        <v>0</v>
      </c>
      <c r="CB1056" s="7">
        <v>0</v>
      </c>
      <c r="CC1056" s="7">
        <v>0</v>
      </c>
      <c r="CD1056" s="7">
        <v>0</v>
      </c>
      <c r="CE1056" s="7">
        <v>0</v>
      </c>
      <c r="CF1056" s="7">
        <v>0</v>
      </c>
      <c r="CG1056" s="7">
        <v>0</v>
      </c>
      <c r="CH1056" s="7">
        <v>0</v>
      </c>
      <c r="CI1056" s="7">
        <v>0</v>
      </c>
      <c r="CJ1056" s="7">
        <v>0</v>
      </c>
      <c r="CK1056" s="7">
        <v>0</v>
      </c>
      <c r="CL1056" s="40">
        <v>0</v>
      </c>
      <c r="CM1056" s="40">
        <v>0</v>
      </c>
      <c r="CN1056" s="40">
        <v>0</v>
      </c>
      <c r="CO1056" s="40">
        <v>0</v>
      </c>
      <c r="CP1056" s="7">
        <v>0</v>
      </c>
      <c r="CQ1056" s="7">
        <v>0</v>
      </c>
      <c r="CR1056" s="7">
        <v>0</v>
      </c>
      <c r="CS1056" s="40">
        <v>0</v>
      </c>
      <c r="CT1056" s="7">
        <v>0</v>
      </c>
      <c r="CU1056" s="7">
        <v>0</v>
      </c>
      <c r="CV1056" s="39"/>
      <c r="CW1056" s="39"/>
      <c r="CX1056" s="39"/>
      <c r="CY1056" s="39"/>
      <c r="CZ1056" s="39"/>
      <c r="DA1056" s="39"/>
      <c r="DB1056" s="39"/>
      <c r="DC1056" s="39"/>
      <c r="DD1056" s="7">
        <v>2</v>
      </c>
      <c r="DE1056" s="7">
        <v>30</v>
      </c>
      <c r="DF1056" s="7">
        <v>60</v>
      </c>
      <c r="DG1056" s="7"/>
      <c r="DH1056" s="7">
        <v>4</v>
      </c>
      <c r="DI1056" s="7">
        <v>2</v>
      </c>
      <c r="DJ1056" s="7">
        <v>3</v>
      </c>
      <c r="DK1056" s="7" t="s">
        <v>242</v>
      </c>
      <c r="DL1056" s="7" t="s">
        <v>242</v>
      </c>
      <c r="DM1056" s="7"/>
      <c r="DN1056" s="7"/>
      <c r="DO1056" s="7"/>
      <c r="DP1056" s="7"/>
      <c r="DQ1056" s="7"/>
      <c r="DR1056" s="7"/>
      <c r="DS1056" s="7"/>
      <c r="DT1056" s="7"/>
      <c r="DU1056" s="7"/>
      <c r="DV1056" s="7"/>
      <c r="DW1056" s="7"/>
      <c r="DX1056" s="7">
        <f t="shared" si="20979"/>
        <v>4040322</v>
      </c>
      <c r="DY1056" s="7"/>
      <c r="DZ1056" s="67">
        <v>0</v>
      </c>
      <c r="EA1056" s="7"/>
      <c r="EB1056" s="40"/>
      <c r="EC1056" s="7"/>
      <c r="ED1056" s="7" t="s">
        <v>242</v>
      </c>
      <c r="EE1056" s="7" t="s">
        <v>242</v>
      </c>
      <c r="EF1056" s="7">
        <v>50</v>
      </c>
      <c r="EI1056" s="73">
        <v>331134</v>
      </c>
      <c r="EJ1056" s="73">
        <v>1</v>
      </c>
      <c r="EK1056" s="73">
        <v>331135</v>
      </c>
      <c r="EL1056" s="73">
        <v>1</v>
      </c>
      <c r="EM1056" s="73">
        <v>331136</v>
      </c>
      <c r="EN1056" s="73">
        <v>1</v>
      </c>
      <c r="EO1056" s="73">
        <v>331137</v>
      </c>
      <c r="EP1056" s="73">
        <v>1</v>
      </c>
      <c r="EQ1056" s="73">
        <v>331138</v>
      </c>
      <c r="ER1056" s="73">
        <v>1</v>
      </c>
      <c r="ES1056" s="73">
        <v>331139</v>
      </c>
      <c r="ET1056" s="73">
        <v>1</v>
      </c>
      <c r="EU1056" s="73">
        <v>331140</v>
      </c>
      <c r="EV1056" s="73">
        <v>1</v>
      </c>
      <c r="EW1056" s="73">
        <v>331141</v>
      </c>
      <c r="EX1056" s="73">
        <v>1</v>
      </c>
      <c r="FC1056" s="7">
        <v>40013</v>
      </c>
      <c r="FD1056" s="7">
        <v>1</v>
      </c>
      <c r="FE1056" s="7">
        <v>20100</v>
      </c>
      <c r="FF1056" s="7">
        <v>1</v>
      </c>
      <c r="FG1056" s="7">
        <v>20100</v>
      </c>
      <c r="FH1056" s="7">
        <v>1</v>
      </c>
      <c r="FI1056" s="7"/>
      <c r="FJ1056" s="7"/>
      <c r="FR1056" s="2">
        <v>99999</v>
      </c>
      <c r="FS1056" s="2">
        <f t="shared" si="20963"/>
        <v>0</v>
      </c>
      <c r="FT1056" s="2">
        <f t="shared" ref="FT1056" si="21012">IF(FT68="","",FT68)</f>
        <v>1000</v>
      </c>
      <c r="FU1056" s="2" t="s">
        <v>1715</v>
      </c>
      <c r="FV1056" s="2" t="str">
        <f t="shared" ref="FV1056" si="21013">IF(FV68="","",FV68)</f>
        <v/>
      </c>
      <c r="FW1056" s="2" t="str">
        <f t="shared" ref="FW1056" si="21014">IF(FW68="","",FW68)</f>
        <v/>
      </c>
      <c r="FX1056" s="2" t="str">
        <f t="shared" ref="FX1056" si="21015">IF(FX68="","",FX68)</f>
        <v/>
      </c>
      <c r="FY1056" s="2" t="str">
        <f t="shared" si="20920"/>
        <v/>
      </c>
      <c r="FZ1056" s="77">
        <f t="shared" si="20968"/>
        <v>1</v>
      </c>
      <c r="GA1056" s="2">
        <v>1</v>
      </c>
      <c r="GB1056" s="2"/>
      <c r="GD1056"/>
    </row>
    <row r="1057" s="15" customFormat="1" ht="15" customHeight="1" spans="1:186">
      <c r="A1057" s="95">
        <f t="shared" si="20960"/>
        <v>4040323</v>
      </c>
      <c r="B1057" s="95">
        <v>1384</v>
      </c>
      <c r="C1057" s="95">
        <v>1</v>
      </c>
      <c r="D1057" s="95" t="s">
        <v>425</v>
      </c>
      <c r="E1057" s="95" t="str">
        <f t="shared" si="20961"/>
        <v>40级白装女头饰（福利专用）</v>
      </c>
      <c r="F1057" s="31" t="s">
        <v>239</v>
      </c>
      <c r="G1057" s="7">
        <v>1</v>
      </c>
      <c r="H1057" s="7" t="s">
        <v>191</v>
      </c>
      <c r="I1057" s="7" t="s">
        <v>187</v>
      </c>
      <c r="J1057" s="37">
        <v>1504</v>
      </c>
      <c r="K1057" s="39">
        <v>1698</v>
      </c>
      <c r="L1057" s="39"/>
      <c r="M1057" s="29" t="s">
        <v>193</v>
      </c>
      <c r="N1057" s="7">
        <v>40</v>
      </c>
      <c r="O1057" s="7">
        <v>40</v>
      </c>
      <c r="P1057" s="40">
        <f t="shared" si="20934"/>
        <v>2101</v>
      </c>
      <c r="Q1057" s="7"/>
      <c r="R1057" s="7"/>
      <c r="S1057" s="48">
        <v>2</v>
      </c>
      <c r="T1057" s="47" t="s">
        <v>194</v>
      </c>
      <c r="U1057" s="7" t="s">
        <v>195</v>
      </c>
      <c r="V1057" s="7" t="s">
        <v>194</v>
      </c>
      <c r="W1057" s="7" t="s">
        <v>194</v>
      </c>
      <c r="X1057" s="40">
        <v>0</v>
      </c>
      <c r="Y1057" s="7"/>
      <c r="Z1057" s="7"/>
      <c r="AA1057" s="7"/>
      <c r="AB1057" s="7" t="s">
        <v>195</v>
      </c>
      <c r="AC1057" s="7">
        <v>0</v>
      </c>
      <c r="AD1057" s="7" t="s">
        <v>195</v>
      </c>
      <c r="AE1057" s="7" t="s">
        <v>195</v>
      </c>
      <c r="AF1057" s="7" t="s">
        <v>195</v>
      </c>
      <c r="AG1057" s="7" t="s">
        <v>195</v>
      </c>
      <c r="AH1057" s="40">
        <v>0</v>
      </c>
      <c r="AI1057" s="40">
        <v>0</v>
      </c>
      <c r="AJ1057" s="40">
        <v>1</v>
      </c>
      <c r="AK1057" s="40">
        <v>0</v>
      </c>
      <c r="AL1057" s="40">
        <v>1</v>
      </c>
      <c r="AM1057" s="40">
        <v>0</v>
      </c>
      <c r="AN1057" s="40">
        <v>0</v>
      </c>
      <c r="AO1057" s="40">
        <v>0</v>
      </c>
      <c r="AP1057" s="7" t="s">
        <v>427</v>
      </c>
      <c r="AQ1057" s="7">
        <v>1</v>
      </c>
      <c r="AR1057" s="7">
        <v>161504</v>
      </c>
      <c r="AS1057" s="53" t="s">
        <v>199</v>
      </c>
      <c r="AT1057" s="48">
        <v>3</v>
      </c>
      <c r="AU1057" s="48">
        <v>1</v>
      </c>
      <c r="AV1057" s="48">
        <v>3</v>
      </c>
      <c r="AW1057" s="48">
        <v>500</v>
      </c>
      <c r="AX1057" s="48">
        <v>250</v>
      </c>
      <c r="AY1057" s="48">
        <v>0</v>
      </c>
      <c r="AZ1057" s="48">
        <v>0</v>
      </c>
      <c r="BA1057" s="7"/>
      <c r="BB1057" s="7"/>
      <c r="BC1057" s="7"/>
      <c r="BD1057" s="7"/>
      <c r="BE1057" s="48">
        <v>0</v>
      </c>
      <c r="BF1057" s="48">
        <v>1</v>
      </c>
      <c r="BG1057" s="48">
        <v>250</v>
      </c>
      <c r="BH1057" s="48">
        <v>250</v>
      </c>
      <c r="BI1057" s="7">
        <v>0</v>
      </c>
      <c r="BJ1057" s="7">
        <v>0</v>
      </c>
      <c r="BK1057" s="7">
        <v>0</v>
      </c>
      <c r="BL1057" s="7">
        <v>0</v>
      </c>
      <c r="BM1057" s="7">
        <v>0</v>
      </c>
      <c r="BN1057" s="7">
        <v>0</v>
      </c>
      <c r="BO1057" s="7">
        <v>0</v>
      </c>
      <c r="BP1057" s="7">
        <v>0</v>
      </c>
      <c r="BQ1057" s="7">
        <v>0</v>
      </c>
      <c r="BR1057" s="7">
        <v>0</v>
      </c>
      <c r="BS1057" s="7">
        <v>0</v>
      </c>
      <c r="BT1057" s="7">
        <v>0</v>
      </c>
      <c r="BU1057" s="7">
        <v>0</v>
      </c>
      <c r="BV1057" s="7">
        <v>0</v>
      </c>
      <c r="BW1057" s="7">
        <v>0</v>
      </c>
      <c r="BX1057" s="7">
        <v>0</v>
      </c>
      <c r="BY1057" s="7">
        <v>0</v>
      </c>
      <c r="BZ1057" s="7">
        <v>0</v>
      </c>
      <c r="CA1057" s="7">
        <v>0</v>
      </c>
      <c r="CB1057" s="7">
        <v>0</v>
      </c>
      <c r="CC1057" s="7">
        <v>0</v>
      </c>
      <c r="CD1057" s="7">
        <v>0</v>
      </c>
      <c r="CE1057" s="7">
        <v>0</v>
      </c>
      <c r="CF1057" s="7">
        <v>0</v>
      </c>
      <c r="CG1057" s="7">
        <v>0</v>
      </c>
      <c r="CH1057" s="7">
        <v>0</v>
      </c>
      <c r="CI1057" s="7">
        <v>0</v>
      </c>
      <c r="CJ1057" s="7">
        <v>0</v>
      </c>
      <c r="CK1057" s="7">
        <v>0</v>
      </c>
      <c r="CL1057" s="40">
        <v>0</v>
      </c>
      <c r="CM1057" s="40">
        <v>0</v>
      </c>
      <c r="CN1057" s="40">
        <v>0</v>
      </c>
      <c r="CO1057" s="40">
        <v>0</v>
      </c>
      <c r="CP1057" s="7">
        <v>0</v>
      </c>
      <c r="CQ1057" s="7">
        <v>0</v>
      </c>
      <c r="CR1057" s="7">
        <v>0</v>
      </c>
      <c r="CS1057" s="40">
        <v>0</v>
      </c>
      <c r="CT1057" s="7">
        <v>0</v>
      </c>
      <c r="CU1057" s="7">
        <v>0</v>
      </c>
      <c r="CV1057" s="39"/>
      <c r="CW1057" s="39"/>
      <c r="CX1057" s="39"/>
      <c r="CY1057" s="39"/>
      <c r="CZ1057" s="39"/>
      <c r="DA1057" s="39"/>
      <c r="DB1057" s="39"/>
      <c r="DC1057" s="39"/>
      <c r="DD1057" s="7">
        <v>2</v>
      </c>
      <c r="DE1057" s="7">
        <v>30</v>
      </c>
      <c r="DF1057" s="7">
        <v>60</v>
      </c>
      <c r="DG1057" s="7"/>
      <c r="DH1057" s="7">
        <v>4</v>
      </c>
      <c r="DI1057" s="7">
        <v>2</v>
      </c>
      <c r="DJ1057" s="7">
        <v>3</v>
      </c>
      <c r="DK1057" s="7" t="s">
        <v>242</v>
      </c>
      <c r="DL1057" s="7" t="s">
        <v>242</v>
      </c>
      <c r="DM1057" s="7"/>
      <c r="DN1057" s="7"/>
      <c r="DO1057" s="7"/>
      <c r="DP1057" s="7"/>
      <c r="DQ1057" s="7"/>
      <c r="DR1057" s="7"/>
      <c r="DS1057" s="7"/>
      <c r="DT1057" s="7"/>
      <c r="DU1057" s="7"/>
      <c r="DV1057" s="7"/>
      <c r="DW1057" s="7"/>
      <c r="DX1057" s="7">
        <f t="shared" si="20979"/>
        <v>4040323</v>
      </c>
      <c r="DY1057" s="7"/>
      <c r="DZ1057" s="67">
        <v>0</v>
      </c>
      <c r="EA1057" s="7"/>
      <c r="EB1057" s="40"/>
      <c r="EC1057" s="7"/>
      <c r="ED1057" s="7" t="s">
        <v>242</v>
      </c>
      <c r="EE1057" s="7" t="s">
        <v>242</v>
      </c>
      <c r="EF1057" s="7">
        <v>50</v>
      </c>
      <c r="EI1057" s="73">
        <v>331134</v>
      </c>
      <c r="EJ1057" s="73">
        <v>1</v>
      </c>
      <c r="EK1057" s="73">
        <v>331135</v>
      </c>
      <c r="EL1057" s="73">
        <v>1</v>
      </c>
      <c r="EM1057" s="73">
        <v>331136</v>
      </c>
      <c r="EN1057" s="73">
        <v>1</v>
      </c>
      <c r="EO1057" s="73">
        <v>331137</v>
      </c>
      <c r="EP1057" s="73">
        <v>1</v>
      </c>
      <c r="EQ1057" s="73">
        <v>331138</v>
      </c>
      <c r="ER1057" s="73">
        <v>1</v>
      </c>
      <c r="ES1057" s="73">
        <v>331139</v>
      </c>
      <c r="ET1057" s="73">
        <v>1</v>
      </c>
      <c r="EU1057" s="73">
        <v>331140</v>
      </c>
      <c r="EV1057" s="73">
        <v>1</v>
      </c>
      <c r="EW1057" s="73">
        <v>331141</v>
      </c>
      <c r="EX1057" s="73">
        <v>1</v>
      </c>
      <c r="FC1057" s="7">
        <v>40013</v>
      </c>
      <c r="FD1057" s="7">
        <v>1</v>
      </c>
      <c r="FE1057" s="7">
        <v>20100</v>
      </c>
      <c r="FF1057" s="7">
        <v>1</v>
      </c>
      <c r="FG1057" s="7">
        <v>20100</v>
      </c>
      <c r="FH1057" s="7">
        <v>1</v>
      </c>
      <c r="FI1057" s="7"/>
      <c r="FJ1057" s="7"/>
      <c r="FR1057" s="2">
        <v>99999</v>
      </c>
      <c r="FS1057" s="2">
        <f t="shared" si="20963"/>
        <v>0</v>
      </c>
      <c r="FT1057" s="2">
        <f t="shared" ref="FT1057" si="21016">IF(FT69="","",FT69)</f>
        <v>1000</v>
      </c>
      <c r="FU1057" s="2" t="s">
        <v>1715</v>
      </c>
      <c r="FV1057" s="2" t="str">
        <f t="shared" ref="FV1057" si="21017">IF(FV69="","",FV69)</f>
        <v/>
      </c>
      <c r="FW1057" s="2" t="str">
        <f t="shared" ref="FW1057" si="21018">IF(FW69="","",FW69)</f>
        <v/>
      </c>
      <c r="FX1057" s="2" t="str">
        <f t="shared" ref="FX1057" si="21019">IF(FX69="","",FX69)</f>
        <v/>
      </c>
      <c r="FY1057" s="2" t="str">
        <f t="shared" si="20920"/>
        <v/>
      </c>
      <c r="FZ1057" s="77">
        <f t="shared" si="20968"/>
        <v>1</v>
      </c>
      <c r="GA1057" s="2">
        <v>1</v>
      </c>
      <c r="GB1057" s="2"/>
      <c r="GD1057"/>
    </row>
    <row r="1058" s="15" customFormat="1" ht="15" customHeight="1" spans="1:186">
      <c r="A1058" s="95">
        <f t="shared" si="20960"/>
        <v>4040424</v>
      </c>
      <c r="B1058" s="95">
        <v>40</v>
      </c>
      <c r="C1058" s="95">
        <v>2</v>
      </c>
      <c r="D1058" s="95" t="s">
        <v>428</v>
      </c>
      <c r="E1058" s="95" t="str">
        <f t="shared" si="20961"/>
        <v>40级白装项链（福利专用）</v>
      </c>
      <c r="F1058" s="31" t="s">
        <v>239</v>
      </c>
      <c r="G1058" s="7">
        <v>1</v>
      </c>
      <c r="H1058" s="7" t="s">
        <v>191</v>
      </c>
      <c r="I1058" s="7" t="s">
        <v>187</v>
      </c>
      <c r="J1058" s="37">
        <v>1471</v>
      </c>
      <c r="K1058" s="39">
        <v>1434</v>
      </c>
      <c r="L1058" s="39"/>
      <c r="M1058" s="29" t="s">
        <v>193</v>
      </c>
      <c r="N1058" s="7">
        <v>40</v>
      </c>
      <c r="O1058" s="7">
        <v>40</v>
      </c>
      <c r="P1058" s="40">
        <f t="shared" si="20934"/>
        <v>2201</v>
      </c>
      <c r="Q1058" s="7"/>
      <c r="R1058" s="7"/>
      <c r="S1058" s="48">
        <v>0</v>
      </c>
      <c r="T1058" s="47" t="s">
        <v>194</v>
      </c>
      <c r="U1058" s="7" t="s">
        <v>195</v>
      </c>
      <c r="V1058" s="7" t="s">
        <v>194</v>
      </c>
      <c r="W1058" s="7" t="s">
        <v>194</v>
      </c>
      <c r="X1058" s="40">
        <v>0</v>
      </c>
      <c r="Y1058" s="7"/>
      <c r="Z1058" s="7"/>
      <c r="AA1058" s="7"/>
      <c r="AB1058" s="7" t="s">
        <v>195</v>
      </c>
      <c r="AC1058" s="7">
        <v>0</v>
      </c>
      <c r="AD1058" s="7" t="s">
        <v>195</v>
      </c>
      <c r="AE1058" s="7" t="s">
        <v>195</v>
      </c>
      <c r="AF1058" s="7" t="s">
        <v>195</v>
      </c>
      <c r="AG1058" s="7" t="s">
        <v>195</v>
      </c>
      <c r="AH1058" s="40">
        <v>0</v>
      </c>
      <c r="AI1058" s="40">
        <v>0</v>
      </c>
      <c r="AJ1058" s="40">
        <v>1</v>
      </c>
      <c r="AK1058" s="40">
        <v>0</v>
      </c>
      <c r="AL1058" s="40">
        <v>1</v>
      </c>
      <c r="AM1058" s="40">
        <v>0</v>
      </c>
      <c r="AN1058" s="40">
        <v>0</v>
      </c>
      <c r="AO1058" s="40">
        <v>0</v>
      </c>
      <c r="AP1058" s="7" t="s">
        <v>430</v>
      </c>
      <c r="AQ1058" s="7">
        <v>1</v>
      </c>
      <c r="AR1058" s="7">
        <v>161504</v>
      </c>
      <c r="AS1058" s="53" t="s">
        <v>199</v>
      </c>
      <c r="AT1058" s="48">
        <v>3</v>
      </c>
      <c r="AU1058" s="48">
        <v>1</v>
      </c>
      <c r="AV1058" s="48">
        <v>3</v>
      </c>
      <c r="AW1058" s="48">
        <v>500</v>
      </c>
      <c r="AX1058" s="48">
        <v>250</v>
      </c>
      <c r="AY1058" s="48">
        <v>0</v>
      </c>
      <c r="AZ1058" s="48">
        <v>0</v>
      </c>
      <c r="BA1058" s="7"/>
      <c r="BB1058" s="7"/>
      <c r="BC1058" s="7"/>
      <c r="BD1058" s="7"/>
      <c r="BE1058" s="48">
        <v>0</v>
      </c>
      <c r="BF1058" s="48">
        <v>1</v>
      </c>
      <c r="BG1058" s="48">
        <v>250</v>
      </c>
      <c r="BH1058" s="48">
        <v>250</v>
      </c>
      <c r="BI1058" s="7">
        <v>0</v>
      </c>
      <c r="BJ1058" s="7">
        <v>0</v>
      </c>
      <c r="BK1058" s="7">
        <v>0</v>
      </c>
      <c r="BL1058" s="7">
        <v>0</v>
      </c>
      <c r="BM1058" s="7">
        <v>0</v>
      </c>
      <c r="BN1058" s="7">
        <v>0</v>
      </c>
      <c r="BO1058" s="7">
        <v>0</v>
      </c>
      <c r="BP1058" s="7">
        <v>0</v>
      </c>
      <c r="BQ1058" s="7">
        <v>0</v>
      </c>
      <c r="BR1058" s="7">
        <v>0</v>
      </c>
      <c r="BS1058" s="7">
        <v>0</v>
      </c>
      <c r="BT1058" s="7">
        <v>0</v>
      </c>
      <c r="BU1058" s="7">
        <v>0</v>
      </c>
      <c r="BV1058" s="7">
        <v>0</v>
      </c>
      <c r="BW1058" s="7">
        <v>0</v>
      </c>
      <c r="BX1058" s="7">
        <v>0</v>
      </c>
      <c r="BY1058" s="7">
        <v>0</v>
      </c>
      <c r="BZ1058" s="7">
        <v>0</v>
      </c>
      <c r="CA1058" s="7">
        <v>0</v>
      </c>
      <c r="CB1058" s="7">
        <v>0</v>
      </c>
      <c r="CC1058" s="7">
        <v>0</v>
      </c>
      <c r="CD1058" s="7">
        <v>0</v>
      </c>
      <c r="CE1058" s="7">
        <v>0</v>
      </c>
      <c r="CF1058" s="7">
        <v>0</v>
      </c>
      <c r="CG1058" s="7">
        <v>0</v>
      </c>
      <c r="CH1058" s="7">
        <v>0</v>
      </c>
      <c r="CI1058" s="7">
        <v>0</v>
      </c>
      <c r="CJ1058" s="7">
        <v>0</v>
      </c>
      <c r="CK1058" s="7">
        <v>0</v>
      </c>
      <c r="CL1058" s="40">
        <v>0</v>
      </c>
      <c r="CM1058" s="40">
        <v>0</v>
      </c>
      <c r="CN1058" s="40">
        <v>0</v>
      </c>
      <c r="CO1058" s="40">
        <v>0</v>
      </c>
      <c r="CP1058" s="7">
        <v>0</v>
      </c>
      <c r="CQ1058" s="7">
        <v>0</v>
      </c>
      <c r="CR1058" s="7">
        <v>0</v>
      </c>
      <c r="CS1058" s="40">
        <v>0</v>
      </c>
      <c r="CT1058" s="7">
        <v>0</v>
      </c>
      <c r="CU1058" s="7">
        <v>0</v>
      </c>
      <c r="CV1058" s="39"/>
      <c r="CW1058" s="39"/>
      <c r="CX1058" s="39"/>
      <c r="CY1058" s="39"/>
      <c r="CZ1058" s="39"/>
      <c r="DA1058" s="39"/>
      <c r="DB1058" s="39"/>
      <c r="DC1058" s="39"/>
      <c r="DD1058" s="7">
        <v>2</v>
      </c>
      <c r="DE1058" s="7">
        <v>30</v>
      </c>
      <c r="DF1058" s="7">
        <v>60</v>
      </c>
      <c r="DG1058" s="7"/>
      <c r="DH1058" s="7">
        <v>4</v>
      </c>
      <c r="DI1058" s="7">
        <v>4</v>
      </c>
      <c r="DJ1058" s="7">
        <v>5</v>
      </c>
      <c r="DK1058" s="7" t="s">
        <v>242</v>
      </c>
      <c r="DL1058" s="7" t="s">
        <v>242</v>
      </c>
      <c r="DM1058" s="7"/>
      <c r="DN1058" s="7"/>
      <c r="DO1058" s="7"/>
      <c r="DP1058" s="7"/>
      <c r="DQ1058" s="7"/>
      <c r="DR1058" s="7"/>
      <c r="DS1058" s="7"/>
      <c r="DT1058" s="7"/>
      <c r="DU1058" s="7"/>
      <c r="DV1058" s="7"/>
      <c r="DW1058" s="7"/>
      <c r="DX1058" s="7">
        <f t="shared" si="20979"/>
        <v>4040424</v>
      </c>
      <c r="DY1058" s="7"/>
      <c r="DZ1058" s="67">
        <v>0</v>
      </c>
      <c r="EA1058" s="7"/>
      <c r="EB1058" s="40"/>
      <c r="EC1058" s="7"/>
      <c r="ED1058" s="7" t="s">
        <v>242</v>
      </c>
      <c r="EE1058" s="7" t="s">
        <v>242</v>
      </c>
      <c r="EF1058" s="7">
        <v>50</v>
      </c>
      <c r="EI1058" s="73">
        <v>331164</v>
      </c>
      <c r="EJ1058" s="73">
        <v>1</v>
      </c>
      <c r="EK1058" s="73">
        <v>331165</v>
      </c>
      <c r="EL1058" s="73">
        <v>1</v>
      </c>
      <c r="EM1058" s="73">
        <v>331166</v>
      </c>
      <c r="EN1058" s="73">
        <v>1</v>
      </c>
      <c r="EO1058" s="73">
        <v>331167</v>
      </c>
      <c r="EP1058" s="73">
        <v>1</v>
      </c>
      <c r="EQ1058" s="73">
        <v>331168</v>
      </c>
      <c r="ER1058" s="73">
        <v>1</v>
      </c>
      <c r="ES1058" s="73">
        <v>331169</v>
      </c>
      <c r="ET1058" s="73">
        <v>1</v>
      </c>
      <c r="EU1058" s="73">
        <v>331170</v>
      </c>
      <c r="EV1058" s="73">
        <v>1</v>
      </c>
      <c r="EW1058" s="73">
        <v>331171</v>
      </c>
      <c r="EX1058" s="73">
        <v>1</v>
      </c>
      <c r="FC1058" s="7">
        <v>40013</v>
      </c>
      <c r="FD1058" s="7">
        <v>1</v>
      </c>
      <c r="FE1058" s="7">
        <v>20100</v>
      </c>
      <c r="FF1058" s="7">
        <v>1</v>
      </c>
      <c r="FG1058" s="7">
        <v>20100</v>
      </c>
      <c r="FH1058" s="7">
        <v>1</v>
      </c>
      <c r="FI1058" s="7"/>
      <c r="FJ1058" s="7"/>
      <c r="FR1058" s="2">
        <v>99999</v>
      </c>
      <c r="FS1058" s="2">
        <f t="shared" si="20963"/>
        <v>0</v>
      </c>
      <c r="FT1058" s="2">
        <f t="shared" ref="FT1058" si="21020">IF(FT70="","",FT70)</f>
        <v>1000</v>
      </c>
      <c r="FU1058" s="2" t="s">
        <v>1715</v>
      </c>
      <c r="FV1058" s="2" t="str">
        <f t="shared" ref="FV1058" si="21021">IF(FV70="","",FV70)</f>
        <v/>
      </c>
      <c r="FW1058" s="2" t="str">
        <f t="shared" ref="FW1058" si="21022">IF(FW70="","",FW70)</f>
        <v/>
      </c>
      <c r="FX1058" s="2" t="str">
        <f t="shared" ref="FX1058" si="21023">IF(FX70="","",FX70)</f>
        <v/>
      </c>
      <c r="FY1058" s="2" t="str">
        <f t="shared" si="20920"/>
        <v/>
      </c>
      <c r="FZ1058" s="77">
        <f t="shared" si="20968"/>
        <v>1</v>
      </c>
      <c r="GA1058" s="2">
        <v>1</v>
      </c>
      <c r="GB1058" s="2"/>
      <c r="GD1058"/>
    </row>
    <row r="1059" s="15" customFormat="1" ht="15" customHeight="1" spans="1:186">
      <c r="A1059" s="95">
        <f t="shared" si="20960"/>
        <v>4040525</v>
      </c>
      <c r="B1059" s="95">
        <v>72</v>
      </c>
      <c r="C1059" s="95">
        <v>4</v>
      </c>
      <c r="D1059" s="95" t="s">
        <v>431</v>
      </c>
      <c r="E1059" s="95" t="str">
        <f t="shared" si="20961"/>
        <v>40级白装腰带（福利专用）</v>
      </c>
      <c r="F1059" s="31" t="s">
        <v>239</v>
      </c>
      <c r="G1059" s="7">
        <v>1</v>
      </c>
      <c r="H1059" s="7" t="s">
        <v>191</v>
      </c>
      <c r="I1059" s="7" t="s">
        <v>187</v>
      </c>
      <c r="J1059" s="37">
        <v>1482</v>
      </c>
      <c r="K1059" s="39">
        <v>1435</v>
      </c>
      <c r="L1059" s="39"/>
      <c r="M1059" s="29" t="s">
        <v>193</v>
      </c>
      <c r="N1059" s="7">
        <v>40</v>
      </c>
      <c r="O1059" s="7">
        <v>40</v>
      </c>
      <c r="P1059" s="40">
        <f t="shared" si="20934"/>
        <v>2401</v>
      </c>
      <c r="Q1059" s="7"/>
      <c r="R1059" s="7"/>
      <c r="S1059" s="48">
        <v>0</v>
      </c>
      <c r="T1059" s="47" t="s">
        <v>194</v>
      </c>
      <c r="U1059" s="7" t="s">
        <v>195</v>
      </c>
      <c r="V1059" s="7" t="s">
        <v>194</v>
      </c>
      <c r="W1059" s="7" t="s">
        <v>194</v>
      </c>
      <c r="X1059" s="40">
        <v>0</v>
      </c>
      <c r="Y1059" s="7"/>
      <c r="Z1059" s="7"/>
      <c r="AA1059" s="7"/>
      <c r="AB1059" s="7" t="s">
        <v>195</v>
      </c>
      <c r="AC1059" s="7">
        <v>0</v>
      </c>
      <c r="AD1059" s="7" t="s">
        <v>195</v>
      </c>
      <c r="AE1059" s="7" t="s">
        <v>195</v>
      </c>
      <c r="AF1059" s="7" t="s">
        <v>195</v>
      </c>
      <c r="AG1059" s="7" t="s">
        <v>195</v>
      </c>
      <c r="AH1059" s="40">
        <v>0</v>
      </c>
      <c r="AI1059" s="40">
        <v>0</v>
      </c>
      <c r="AJ1059" s="40">
        <v>1</v>
      </c>
      <c r="AK1059" s="40">
        <v>0</v>
      </c>
      <c r="AL1059" s="40">
        <v>1</v>
      </c>
      <c r="AM1059" s="40">
        <v>0</v>
      </c>
      <c r="AN1059" s="40">
        <v>0</v>
      </c>
      <c r="AO1059" s="40">
        <v>0</v>
      </c>
      <c r="AP1059" s="53" t="s">
        <v>433</v>
      </c>
      <c r="AQ1059" s="7">
        <v>1</v>
      </c>
      <c r="AR1059" s="7">
        <v>161504</v>
      </c>
      <c r="AS1059" s="7" t="s">
        <v>199</v>
      </c>
      <c r="AT1059" s="48">
        <v>3</v>
      </c>
      <c r="AU1059" s="48">
        <v>1</v>
      </c>
      <c r="AV1059" s="48">
        <v>3</v>
      </c>
      <c r="AW1059" s="48">
        <v>500</v>
      </c>
      <c r="AX1059" s="48">
        <v>250</v>
      </c>
      <c r="AY1059" s="48">
        <v>0</v>
      </c>
      <c r="AZ1059" s="48">
        <v>0</v>
      </c>
      <c r="BA1059" s="7"/>
      <c r="BB1059" s="7"/>
      <c r="BC1059" s="7"/>
      <c r="BD1059" s="7"/>
      <c r="BE1059" s="48">
        <v>0</v>
      </c>
      <c r="BF1059" s="48">
        <v>1</v>
      </c>
      <c r="BG1059" s="48">
        <v>250</v>
      </c>
      <c r="BH1059" s="48">
        <v>250</v>
      </c>
      <c r="BI1059" s="7">
        <v>0</v>
      </c>
      <c r="BJ1059" s="7">
        <v>0</v>
      </c>
      <c r="BK1059" s="7">
        <v>0</v>
      </c>
      <c r="BL1059" s="7">
        <v>0</v>
      </c>
      <c r="BM1059" s="7">
        <v>0</v>
      </c>
      <c r="BN1059" s="7">
        <v>0</v>
      </c>
      <c r="BO1059" s="7">
        <v>0</v>
      </c>
      <c r="BP1059" s="7">
        <v>0</v>
      </c>
      <c r="BQ1059" s="7">
        <v>0</v>
      </c>
      <c r="BR1059" s="7">
        <v>0</v>
      </c>
      <c r="BS1059" s="7">
        <v>0</v>
      </c>
      <c r="BT1059" s="7">
        <v>0</v>
      </c>
      <c r="BU1059" s="7">
        <v>0</v>
      </c>
      <c r="BV1059" s="7">
        <v>0</v>
      </c>
      <c r="BW1059" s="7">
        <v>0</v>
      </c>
      <c r="BX1059" s="7">
        <v>0</v>
      </c>
      <c r="BY1059" s="7">
        <v>0</v>
      </c>
      <c r="BZ1059" s="7">
        <v>0</v>
      </c>
      <c r="CA1059" s="7">
        <v>0</v>
      </c>
      <c r="CB1059" s="7">
        <v>0</v>
      </c>
      <c r="CC1059" s="7">
        <v>0</v>
      </c>
      <c r="CD1059" s="7">
        <v>0</v>
      </c>
      <c r="CE1059" s="7">
        <v>0</v>
      </c>
      <c r="CF1059" s="7">
        <v>0</v>
      </c>
      <c r="CG1059" s="7">
        <v>0</v>
      </c>
      <c r="CH1059" s="7">
        <v>0</v>
      </c>
      <c r="CI1059" s="7">
        <v>0</v>
      </c>
      <c r="CJ1059" s="7">
        <v>0</v>
      </c>
      <c r="CK1059" s="7">
        <v>0</v>
      </c>
      <c r="CL1059" s="40">
        <v>0</v>
      </c>
      <c r="CM1059" s="40">
        <v>0</v>
      </c>
      <c r="CN1059" s="40">
        <v>0</v>
      </c>
      <c r="CO1059" s="40">
        <v>0</v>
      </c>
      <c r="CP1059" s="7">
        <v>0</v>
      </c>
      <c r="CQ1059" s="7">
        <v>0</v>
      </c>
      <c r="CR1059" s="7">
        <v>0</v>
      </c>
      <c r="CS1059" s="40">
        <v>0</v>
      </c>
      <c r="CT1059" s="7">
        <v>0</v>
      </c>
      <c r="CU1059" s="7">
        <v>0</v>
      </c>
      <c r="CV1059" s="39"/>
      <c r="CW1059" s="39"/>
      <c r="CX1059" s="39"/>
      <c r="CY1059" s="39"/>
      <c r="CZ1059" s="39"/>
      <c r="DA1059" s="39"/>
      <c r="DB1059" s="39"/>
      <c r="DC1059" s="39"/>
      <c r="DD1059" s="7">
        <v>2</v>
      </c>
      <c r="DE1059" s="7">
        <v>30</v>
      </c>
      <c r="DF1059" s="7">
        <v>60</v>
      </c>
      <c r="DG1059" s="7"/>
      <c r="DH1059" s="7">
        <v>4</v>
      </c>
      <c r="DI1059" s="7">
        <v>1</v>
      </c>
      <c r="DJ1059" s="7">
        <v>6</v>
      </c>
      <c r="DK1059" s="7">
        <v>9</v>
      </c>
      <c r="DL1059" s="7" t="s">
        <v>242</v>
      </c>
      <c r="DM1059" s="7"/>
      <c r="DN1059" s="7"/>
      <c r="DO1059" s="7"/>
      <c r="DP1059" s="7"/>
      <c r="DQ1059" s="7"/>
      <c r="DR1059" s="7"/>
      <c r="DS1059" s="7"/>
      <c r="DT1059" s="7"/>
      <c r="DU1059" s="7"/>
      <c r="DV1059" s="7"/>
      <c r="DW1059" s="7"/>
      <c r="DX1059" s="7">
        <f t="shared" si="20979"/>
        <v>4040525</v>
      </c>
      <c r="DY1059" s="7"/>
      <c r="DZ1059" s="67">
        <v>0</v>
      </c>
      <c r="EA1059" s="7"/>
      <c r="EB1059" s="40"/>
      <c r="EC1059" s="7"/>
      <c r="ED1059" s="7" t="s">
        <v>242</v>
      </c>
      <c r="EE1059" s="7" t="s">
        <v>242</v>
      </c>
      <c r="EF1059" s="7">
        <v>50</v>
      </c>
      <c r="EI1059" s="73">
        <v>331164</v>
      </c>
      <c r="EJ1059" s="73">
        <v>1</v>
      </c>
      <c r="EK1059" s="73">
        <v>331165</v>
      </c>
      <c r="EL1059" s="73">
        <v>1</v>
      </c>
      <c r="EM1059" s="73">
        <v>331166</v>
      </c>
      <c r="EN1059" s="73">
        <v>1</v>
      </c>
      <c r="EO1059" s="73">
        <v>331167</v>
      </c>
      <c r="EP1059" s="73">
        <v>1</v>
      </c>
      <c r="EQ1059" s="73">
        <v>331168</v>
      </c>
      <c r="ER1059" s="73">
        <v>1</v>
      </c>
      <c r="ES1059" s="73">
        <v>331169</v>
      </c>
      <c r="ET1059" s="73">
        <v>1</v>
      </c>
      <c r="EU1059" s="73">
        <v>331170</v>
      </c>
      <c r="EV1059" s="73">
        <v>1</v>
      </c>
      <c r="EW1059" s="73">
        <v>331171</v>
      </c>
      <c r="EX1059" s="73">
        <v>1</v>
      </c>
      <c r="FC1059" s="7">
        <v>40013</v>
      </c>
      <c r="FD1059" s="7">
        <v>1</v>
      </c>
      <c r="FE1059" s="7">
        <v>20100</v>
      </c>
      <c r="FF1059" s="7">
        <v>1</v>
      </c>
      <c r="FG1059" s="7">
        <v>20100</v>
      </c>
      <c r="FH1059" s="7">
        <v>1</v>
      </c>
      <c r="FI1059" s="7"/>
      <c r="FJ1059" s="7"/>
      <c r="FR1059" s="2">
        <v>99999</v>
      </c>
      <c r="FS1059" s="2">
        <f t="shared" si="20963"/>
        <v>0</v>
      </c>
      <c r="FT1059" s="2">
        <f t="shared" ref="FT1059" si="21024">IF(FT71="","",FT71)</f>
        <v>1000</v>
      </c>
      <c r="FU1059" s="2" t="s">
        <v>1715</v>
      </c>
      <c r="FV1059" s="2" t="str">
        <f t="shared" ref="FV1059" si="21025">IF(FV71="","",FV71)</f>
        <v/>
      </c>
      <c r="FW1059" s="2" t="str">
        <f t="shared" ref="FW1059" si="21026">IF(FW71="","",FW71)</f>
        <v/>
      </c>
      <c r="FX1059" s="2" t="str">
        <f t="shared" ref="FX1059" si="21027">IF(FX71="","",FX71)</f>
        <v/>
      </c>
      <c r="FY1059" s="2" t="str">
        <f t="shared" si="20920"/>
        <v/>
      </c>
      <c r="FZ1059" s="77">
        <f t="shared" si="20968"/>
        <v>1</v>
      </c>
      <c r="GA1059" s="2">
        <v>1</v>
      </c>
      <c r="GB1059" s="2"/>
      <c r="GD1059"/>
    </row>
    <row r="1060" s="15" customFormat="1" ht="15" customHeight="1" spans="1:186">
      <c r="A1060" s="95">
        <f t="shared" si="20960"/>
        <v>4040626</v>
      </c>
      <c r="B1060" s="95">
        <v>88</v>
      </c>
      <c r="C1060" s="95">
        <v>5</v>
      </c>
      <c r="D1060" s="95" t="s">
        <v>434</v>
      </c>
      <c r="E1060" s="95" t="str">
        <f t="shared" si="20961"/>
        <v>40级白装鞋子（福利专用）</v>
      </c>
      <c r="F1060" s="31" t="s">
        <v>239</v>
      </c>
      <c r="G1060" s="7">
        <v>1</v>
      </c>
      <c r="H1060" s="7" t="s">
        <v>191</v>
      </c>
      <c r="I1060" s="7" t="s">
        <v>187</v>
      </c>
      <c r="J1060" s="37">
        <v>1493</v>
      </c>
      <c r="K1060" s="39">
        <v>1429</v>
      </c>
      <c r="L1060" s="39"/>
      <c r="M1060" s="29" t="s">
        <v>193</v>
      </c>
      <c r="N1060" s="7">
        <v>40</v>
      </c>
      <c r="O1060" s="7">
        <v>40</v>
      </c>
      <c r="P1060" s="40">
        <f t="shared" si="20934"/>
        <v>2501</v>
      </c>
      <c r="Q1060" s="7"/>
      <c r="R1060" s="7"/>
      <c r="S1060" s="48">
        <v>0</v>
      </c>
      <c r="T1060" s="47" t="s">
        <v>194</v>
      </c>
      <c r="U1060" s="7" t="s">
        <v>195</v>
      </c>
      <c r="V1060" s="7" t="s">
        <v>194</v>
      </c>
      <c r="W1060" s="7" t="s">
        <v>194</v>
      </c>
      <c r="X1060" s="40">
        <v>0</v>
      </c>
      <c r="Y1060" s="7"/>
      <c r="Z1060" s="7"/>
      <c r="AA1060" s="7"/>
      <c r="AB1060" s="7" t="s">
        <v>195</v>
      </c>
      <c r="AC1060" s="7">
        <v>0</v>
      </c>
      <c r="AD1060" s="7" t="s">
        <v>195</v>
      </c>
      <c r="AE1060" s="7" t="s">
        <v>195</v>
      </c>
      <c r="AF1060" s="7" t="s">
        <v>195</v>
      </c>
      <c r="AG1060" s="7" t="s">
        <v>195</v>
      </c>
      <c r="AH1060" s="40">
        <v>0</v>
      </c>
      <c r="AI1060" s="40">
        <v>0</v>
      </c>
      <c r="AJ1060" s="40">
        <v>1</v>
      </c>
      <c r="AK1060" s="40">
        <v>0</v>
      </c>
      <c r="AL1060" s="40">
        <v>1</v>
      </c>
      <c r="AM1060" s="40">
        <v>0</v>
      </c>
      <c r="AN1060" s="40">
        <v>0</v>
      </c>
      <c r="AO1060" s="40">
        <v>0</v>
      </c>
      <c r="AP1060" s="7" t="s">
        <v>436</v>
      </c>
      <c r="AQ1060" s="7">
        <v>1</v>
      </c>
      <c r="AR1060" s="7">
        <v>161504</v>
      </c>
      <c r="AS1060" s="7" t="s">
        <v>199</v>
      </c>
      <c r="AT1060" s="48">
        <v>3</v>
      </c>
      <c r="AU1060" s="48">
        <v>1</v>
      </c>
      <c r="AV1060" s="48">
        <v>3</v>
      </c>
      <c r="AW1060" s="48">
        <v>500</v>
      </c>
      <c r="AX1060" s="48">
        <v>250</v>
      </c>
      <c r="AY1060" s="48">
        <v>0</v>
      </c>
      <c r="AZ1060" s="48">
        <v>0</v>
      </c>
      <c r="BA1060" s="7"/>
      <c r="BB1060" s="7"/>
      <c r="BC1060" s="7"/>
      <c r="BD1060" s="7"/>
      <c r="BE1060" s="48">
        <v>0</v>
      </c>
      <c r="BF1060" s="48">
        <v>1</v>
      </c>
      <c r="BG1060" s="48">
        <v>250</v>
      </c>
      <c r="BH1060" s="48">
        <v>250</v>
      </c>
      <c r="BI1060" s="7">
        <v>0</v>
      </c>
      <c r="BJ1060" s="7">
        <v>0</v>
      </c>
      <c r="BK1060" s="7">
        <v>0</v>
      </c>
      <c r="BL1060" s="7">
        <v>0</v>
      </c>
      <c r="BM1060" s="7">
        <v>0</v>
      </c>
      <c r="BN1060" s="7">
        <v>0</v>
      </c>
      <c r="BO1060" s="7">
        <v>0</v>
      </c>
      <c r="BP1060" s="7">
        <v>0</v>
      </c>
      <c r="BQ1060" s="7">
        <v>0</v>
      </c>
      <c r="BR1060" s="7">
        <v>0</v>
      </c>
      <c r="BS1060" s="7">
        <v>0</v>
      </c>
      <c r="BT1060" s="7">
        <v>0</v>
      </c>
      <c r="BU1060" s="7">
        <v>0</v>
      </c>
      <c r="BV1060" s="7">
        <v>0</v>
      </c>
      <c r="BW1060" s="7">
        <v>0</v>
      </c>
      <c r="BX1060" s="7">
        <v>0</v>
      </c>
      <c r="BY1060" s="7">
        <v>0</v>
      </c>
      <c r="BZ1060" s="7">
        <v>0</v>
      </c>
      <c r="CA1060" s="7">
        <v>0</v>
      </c>
      <c r="CB1060" s="7">
        <v>0</v>
      </c>
      <c r="CC1060" s="7">
        <v>0</v>
      </c>
      <c r="CD1060" s="7">
        <v>0</v>
      </c>
      <c r="CE1060" s="7">
        <v>0</v>
      </c>
      <c r="CF1060" s="7">
        <v>0</v>
      </c>
      <c r="CG1060" s="7">
        <v>0</v>
      </c>
      <c r="CH1060" s="7">
        <v>0</v>
      </c>
      <c r="CI1060" s="7">
        <v>0</v>
      </c>
      <c r="CJ1060" s="7">
        <v>0</v>
      </c>
      <c r="CK1060" s="7">
        <v>0</v>
      </c>
      <c r="CL1060" s="40">
        <v>0</v>
      </c>
      <c r="CM1060" s="40">
        <v>0</v>
      </c>
      <c r="CN1060" s="40">
        <v>0</v>
      </c>
      <c r="CO1060" s="40">
        <v>0</v>
      </c>
      <c r="CP1060" s="7">
        <v>0</v>
      </c>
      <c r="CQ1060" s="7">
        <v>0</v>
      </c>
      <c r="CR1060" s="7">
        <v>0</v>
      </c>
      <c r="CS1060" s="40">
        <v>0</v>
      </c>
      <c r="CT1060" s="7">
        <v>0</v>
      </c>
      <c r="CU1060" s="7">
        <v>0</v>
      </c>
      <c r="CV1060" s="39"/>
      <c r="CW1060" s="39"/>
      <c r="CX1060" s="39"/>
      <c r="CY1060" s="39"/>
      <c r="CZ1060" s="39"/>
      <c r="DA1060" s="39"/>
      <c r="DB1060" s="39"/>
      <c r="DC1060" s="39"/>
      <c r="DD1060" s="7">
        <v>2</v>
      </c>
      <c r="DE1060" s="7">
        <v>30</v>
      </c>
      <c r="DF1060" s="7">
        <v>60</v>
      </c>
      <c r="DG1060" s="7"/>
      <c r="DH1060" s="7">
        <v>4</v>
      </c>
      <c r="DI1060" s="7">
        <v>6</v>
      </c>
      <c r="DJ1060" s="7">
        <v>9</v>
      </c>
      <c r="DK1060" s="7" t="s">
        <v>242</v>
      </c>
      <c r="DL1060" s="7" t="s">
        <v>242</v>
      </c>
      <c r="DM1060" s="7"/>
      <c r="DN1060" s="7"/>
      <c r="DO1060" s="7"/>
      <c r="DP1060" s="7"/>
      <c r="DQ1060" s="7"/>
      <c r="DR1060" s="7"/>
      <c r="DS1060" s="7"/>
      <c r="DT1060" s="7"/>
      <c r="DU1060" s="7"/>
      <c r="DV1060" s="7"/>
      <c r="DW1060" s="7"/>
      <c r="DX1060" s="7">
        <f t="shared" si="20979"/>
        <v>4040626</v>
      </c>
      <c r="DY1060" s="7"/>
      <c r="DZ1060" s="67">
        <v>0</v>
      </c>
      <c r="EA1060" s="7"/>
      <c r="EB1060" s="40"/>
      <c r="EC1060" s="7"/>
      <c r="ED1060" s="7" t="s">
        <v>242</v>
      </c>
      <c r="EE1060" s="7" t="s">
        <v>242</v>
      </c>
      <c r="EF1060" s="7">
        <v>50</v>
      </c>
      <c r="EI1060" s="73">
        <v>331164</v>
      </c>
      <c r="EJ1060" s="73">
        <v>1</v>
      </c>
      <c r="EK1060" s="73">
        <v>331165</v>
      </c>
      <c r="EL1060" s="73">
        <v>1</v>
      </c>
      <c r="EM1060" s="73">
        <v>331166</v>
      </c>
      <c r="EN1060" s="73">
        <v>1</v>
      </c>
      <c r="EO1060" s="73">
        <v>331167</v>
      </c>
      <c r="EP1060" s="73">
        <v>1</v>
      </c>
      <c r="EQ1060" s="73">
        <v>331168</v>
      </c>
      <c r="ER1060" s="73">
        <v>1</v>
      </c>
      <c r="ES1060" s="73">
        <v>331169</v>
      </c>
      <c r="ET1060" s="73">
        <v>1</v>
      </c>
      <c r="EU1060" s="73">
        <v>331170</v>
      </c>
      <c r="EV1060" s="73">
        <v>1</v>
      </c>
      <c r="EW1060" s="73">
        <v>331171</v>
      </c>
      <c r="EX1060" s="73">
        <v>1</v>
      </c>
      <c r="FC1060" s="7">
        <v>40013</v>
      </c>
      <c r="FD1060" s="7">
        <v>1</v>
      </c>
      <c r="FE1060" s="7">
        <v>20100</v>
      </c>
      <c r="FF1060" s="7">
        <v>1</v>
      </c>
      <c r="FG1060" s="7">
        <v>20100</v>
      </c>
      <c r="FH1060" s="7">
        <v>1</v>
      </c>
      <c r="FI1060" s="7"/>
      <c r="FJ1060" s="7"/>
      <c r="FR1060" s="2">
        <v>99999</v>
      </c>
      <c r="FS1060" s="2">
        <f t="shared" si="20963"/>
        <v>0</v>
      </c>
      <c r="FT1060" s="2">
        <f t="shared" ref="FT1060" si="21028">IF(FT72="","",FT72)</f>
        <v>1000</v>
      </c>
      <c r="FU1060" s="2" t="s">
        <v>1715</v>
      </c>
      <c r="FV1060" s="2" t="str">
        <f t="shared" ref="FV1060" si="21029">IF(FV72="","",FV72)</f>
        <v/>
      </c>
      <c r="FW1060" s="2" t="str">
        <f t="shared" ref="FW1060" si="21030">IF(FW72="","",FW72)</f>
        <v/>
      </c>
      <c r="FX1060" s="2" t="str">
        <f t="shared" ref="FX1060" si="21031">IF(FX72="","",FX72)</f>
        <v/>
      </c>
      <c r="FY1060" s="2" t="str">
        <f t="shared" ref="FY1060" si="21032">IF(FY72="","",FY72)</f>
        <v/>
      </c>
      <c r="FZ1060" s="77">
        <f t="shared" si="20968"/>
        <v>1</v>
      </c>
      <c r="GA1060" s="2">
        <v>1</v>
      </c>
      <c r="GB1060" s="2"/>
      <c r="GD1060"/>
    </row>
    <row r="1061" s="2" customFormat="1" ht="15" customHeight="1" spans="1:186">
      <c r="A1061" s="95">
        <f t="shared" ref="A1061" si="21033">A73+13</f>
        <v>4050114</v>
      </c>
      <c r="B1061" s="95">
        <v>1288</v>
      </c>
      <c r="C1061" s="95">
        <v>0</v>
      </c>
      <c r="D1061" s="95" t="s">
        <v>437</v>
      </c>
      <c r="E1061" s="95" t="str">
        <f t="shared" ref="E1061" si="21034">E73&amp;"（福利专用）"</f>
        <v>50级白装剑（福利专用）</v>
      </c>
      <c r="F1061" s="31" t="s">
        <v>239</v>
      </c>
      <c r="G1061" s="7">
        <v>1</v>
      </c>
      <c r="H1061" s="7" t="s">
        <v>187</v>
      </c>
      <c r="I1061" s="7" t="s">
        <v>187</v>
      </c>
      <c r="J1061" s="35">
        <v>1536</v>
      </c>
      <c r="K1061" s="38">
        <v>403</v>
      </c>
      <c r="L1061" s="80"/>
      <c r="M1061" s="29" t="s">
        <v>193</v>
      </c>
      <c r="N1061" s="7">
        <v>50</v>
      </c>
      <c r="O1061" s="7">
        <v>50</v>
      </c>
      <c r="P1061" s="40">
        <f t="shared" si="20934"/>
        <v>2001</v>
      </c>
      <c r="Q1061" s="7"/>
      <c r="R1061" s="7"/>
      <c r="S1061" s="48">
        <v>0</v>
      </c>
      <c r="T1061" s="47" t="s">
        <v>240</v>
      </c>
      <c r="U1061" s="7" t="s">
        <v>195</v>
      </c>
      <c r="V1061" s="7">
        <v>0</v>
      </c>
      <c r="W1061" s="7">
        <v>0</v>
      </c>
      <c r="X1061" s="40">
        <v>0</v>
      </c>
      <c r="Y1061" s="7"/>
      <c r="Z1061" s="7"/>
      <c r="AA1061" s="7"/>
      <c r="AB1061" s="7" t="s">
        <v>195</v>
      </c>
      <c r="AC1061" s="7">
        <v>0</v>
      </c>
      <c r="AD1061" s="7" t="s">
        <v>195</v>
      </c>
      <c r="AE1061" s="7" t="str">
        <f t="shared" ref="AE1061" si="21035">IF(Z1061&gt;=40,"false","true")</f>
        <v>true</v>
      </c>
      <c r="AF1061" s="7" t="b">
        <v>1</v>
      </c>
      <c r="AG1061" s="7" t="s">
        <v>195</v>
      </c>
      <c r="AH1061" s="40">
        <v>0</v>
      </c>
      <c r="AI1061" s="40">
        <v>0</v>
      </c>
      <c r="AJ1061" s="40">
        <v>1</v>
      </c>
      <c r="AK1061" s="40">
        <v>0</v>
      </c>
      <c r="AL1061" s="40">
        <v>1</v>
      </c>
      <c r="AM1061" s="40">
        <v>0</v>
      </c>
      <c r="AN1061" s="40">
        <v>0</v>
      </c>
      <c r="AO1061" s="40">
        <v>0</v>
      </c>
      <c r="AP1061" s="7" t="s">
        <v>439</v>
      </c>
      <c r="AQ1061" s="7">
        <v>3</v>
      </c>
      <c r="AR1061" s="81">
        <v>161506</v>
      </c>
      <c r="AS1061" s="7" t="s">
        <v>199</v>
      </c>
      <c r="AT1061" s="48">
        <v>3</v>
      </c>
      <c r="AU1061" s="48">
        <v>1</v>
      </c>
      <c r="AV1061" s="48">
        <v>3</v>
      </c>
      <c r="AW1061" s="48">
        <v>500</v>
      </c>
      <c r="AX1061" s="48">
        <v>250</v>
      </c>
      <c r="AY1061" s="48">
        <v>0</v>
      </c>
      <c r="AZ1061" s="48">
        <v>0</v>
      </c>
      <c r="BA1061" s="7"/>
      <c r="BB1061" s="7"/>
      <c r="BC1061" s="7"/>
      <c r="BD1061" s="7"/>
      <c r="BE1061" s="48">
        <v>0</v>
      </c>
      <c r="BF1061" s="48">
        <v>1</v>
      </c>
      <c r="BG1061" s="48">
        <v>300</v>
      </c>
      <c r="BH1061" s="48">
        <v>300</v>
      </c>
      <c r="BI1061" s="7">
        <v>0</v>
      </c>
      <c r="BJ1061" s="7">
        <v>0</v>
      </c>
      <c r="BK1061" s="7">
        <v>0</v>
      </c>
      <c r="BL1061" s="7">
        <v>0</v>
      </c>
      <c r="BM1061" s="7">
        <v>0</v>
      </c>
      <c r="BN1061" s="7">
        <v>0</v>
      </c>
      <c r="BO1061" s="7">
        <v>0</v>
      </c>
      <c r="BP1061" s="7">
        <v>0</v>
      </c>
      <c r="BQ1061" s="7">
        <v>0</v>
      </c>
      <c r="BR1061" s="7">
        <v>0</v>
      </c>
      <c r="BS1061" s="7">
        <v>0</v>
      </c>
      <c r="BT1061" s="7">
        <v>0</v>
      </c>
      <c r="BU1061" s="7">
        <v>0</v>
      </c>
      <c r="BV1061" s="7">
        <v>0</v>
      </c>
      <c r="BW1061" s="7">
        <v>0</v>
      </c>
      <c r="BX1061" s="7">
        <v>0</v>
      </c>
      <c r="BY1061" s="7">
        <v>0</v>
      </c>
      <c r="BZ1061" s="7">
        <v>0</v>
      </c>
      <c r="CA1061" s="7">
        <v>0</v>
      </c>
      <c r="CB1061" s="7">
        <v>0</v>
      </c>
      <c r="CC1061" s="7">
        <v>0</v>
      </c>
      <c r="CD1061" s="7">
        <v>0</v>
      </c>
      <c r="CE1061" s="7">
        <v>0</v>
      </c>
      <c r="CF1061" s="7">
        <v>0</v>
      </c>
      <c r="CG1061" s="7">
        <v>0</v>
      </c>
      <c r="CH1061" s="7">
        <v>0</v>
      </c>
      <c r="CI1061" s="7">
        <v>0</v>
      </c>
      <c r="CJ1061" s="7">
        <v>0</v>
      </c>
      <c r="CK1061" s="7">
        <v>0</v>
      </c>
      <c r="CL1061" s="40">
        <v>0</v>
      </c>
      <c r="CM1061" s="40">
        <v>0</v>
      </c>
      <c r="CN1061" s="40">
        <v>0</v>
      </c>
      <c r="CO1061" s="40">
        <v>0</v>
      </c>
      <c r="CP1061" s="7">
        <v>0</v>
      </c>
      <c r="CQ1061" s="7">
        <v>0</v>
      </c>
      <c r="CR1061" s="7">
        <v>0</v>
      </c>
      <c r="CS1061" s="40">
        <v>0</v>
      </c>
      <c r="CT1061" s="7">
        <v>0</v>
      </c>
      <c r="CU1061" s="7">
        <v>0</v>
      </c>
      <c r="CV1061" s="39"/>
      <c r="CW1061" s="39"/>
      <c r="CX1061" s="39" t="s">
        <v>210</v>
      </c>
      <c r="CY1061" s="39" t="s">
        <v>211</v>
      </c>
      <c r="CZ1061" s="39"/>
      <c r="DA1061" s="39"/>
      <c r="DB1061" s="39" t="s">
        <v>212</v>
      </c>
      <c r="DC1061" s="39" t="s">
        <v>212</v>
      </c>
      <c r="DD1061" s="7">
        <v>2</v>
      </c>
      <c r="DE1061" s="7">
        <v>30</v>
      </c>
      <c r="DF1061" s="7">
        <v>60</v>
      </c>
      <c r="DG1061" s="7"/>
      <c r="DH1061" s="7">
        <v>5</v>
      </c>
      <c r="DI1061" s="7">
        <v>2</v>
      </c>
      <c r="DJ1061" s="7">
        <v>4</v>
      </c>
      <c r="DK1061" s="7">
        <v>7</v>
      </c>
      <c r="DL1061" s="7">
        <v>8</v>
      </c>
      <c r="DM1061" s="7"/>
      <c r="DN1061" s="7"/>
      <c r="DO1061" s="7"/>
      <c r="DP1061" s="7"/>
      <c r="DQ1061" s="7"/>
      <c r="DR1061" s="7"/>
      <c r="DS1061" s="7"/>
      <c r="DT1061" s="7"/>
      <c r="DU1061" s="7"/>
      <c r="DV1061" s="7"/>
      <c r="DW1061" s="7"/>
      <c r="DX1061" s="7">
        <f t="shared" si="20979"/>
        <v>4050114</v>
      </c>
      <c r="DY1061" s="7"/>
      <c r="DZ1061" s="67">
        <v>0</v>
      </c>
      <c r="EA1061" s="7"/>
      <c r="EB1061" s="40"/>
      <c r="EC1061" s="7"/>
      <c r="ED1061" s="7" t="s">
        <v>242</v>
      </c>
      <c r="EE1061" s="7" t="s">
        <v>242</v>
      </c>
      <c r="EF1061" s="7">
        <v>50</v>
      </c>
      <c r="EI1061" s="73">
        <v>331105</v>
      </c>
      <c r="EJ1061" s="73">
        <v>1</v>
      </c>
      <c r="EK1061" s="73">
        <v>331106</v>
      </c>
      <c r="EL1061" s="73">
        <v>1</v>
      </c>
      <c r="EM1061" s="73">
        <v>331107</v>
      </c>
      <c r="EN1061" s="73">
        <v>1</v>
      </c>
      <c r="EO1061" s="73">
        <v>331108</v>
      </c>
      <c r="EP1061" s="73">
        <v>1</v>
      </c>
      <c r="EQ1061" s="73">
        <v>331109</v>
      </c>
      <c r="ER1061" s="73">
        <v>1</v>
      </c>
      <c r="ES1061" s="73">
        <v>331110</v>
      </c>
      <c r="ET1061" s="73">
        <v>1</v>
      </c>
      <c r="EU1061" s="73">
        <v>331111</v>
      </c>
      <c r="EV1061" s="73">
        <v>1</v>
      </c>
      <c r="FC1061" s="7">
        <v>40013</v>
      </c>
      <c r="FD1061" s="7">
        <v>1</v>
      </c>
      <c r="FE1061" s="7">
        <v>20100</v>
      </c>
      <c r="FF1061" s="7">
        <v>1</v>
      </c>
      <c r="FG1061" s="7">
        <v>20100</v>
      </c>
      <c r="FH1061" s="7">
        <v>1</v>
      </c>
      <c r="FI1061" s="7"/>
      <c r="FJ1061" s="7"/>
      <c r="FR1061" s="2">
        <v>99999</v>
      </c>
      <c r="FS1061" s="2">
        <f t="shared" ref="FS1061" si="21036">IF(O1061&lt;=30,1,0)</f>
        <v>0</v>
      </c>
      <c r="FT1061" s="2">
        <f t="shared" ref="FT1061" si="21037">IF(FT73="","",FT73)</f>
        <v>4000</v>
      </c>
      <c r="FU1061" s="2" t="s">
        <v>1716</v>
      </c>
      <c r="FV1061" s="2" t="str">
        <f t="shared" ref="FV1061" si="21038">IF(FV73="","",FV73)</f>
        <v/>
      </c>
      <c r="FW1061" s="2" t="str">
        <f t="shared" ref="FW1061" si="21039">IF(FW73="","",FW73)</f>
        <v/>
      </c>
      <c r="FX1061" s="2" t="str">
        <f t="shared" ref="FX1061" si="21040">IF(FX73="","",FX73)</f>
        <v/>
      </c>
      <c r="FY1061" s="2" t="str">
        <f t="shared" ref="FY1061" si="21041">IF(FY73="","",FY73)</f>
        <v/>
      </c>
      <c r="FZ1061" s="77">
        <f t="shared" ref="FZ1061" si="21042">IF(O1061&lt;=40,1,0)</f>
        <v>0</v>
      </c>
      <c r="GA1061" s="2">
        <v>1</v>
      </c>
      <c r="GD1061"/>
    </row>
    <row r="1062" s="2" customFormat="1" ht="15" customHeight="1" spans="1:186">
      <c r="A1062" s="95">
        <f t="shared" ref="A1062" si="21043">A74+13</f>
        <v>4050115</v>
      </c>
      <c r="B1062" s="95">
        <v>4360</v>
      </c>
      <c r="C1062" s="95">
        <v>0</v>
      </c>
      <c r="D1062" s="95" t="s">
        <v>441</v>
      </c>
      <c r="E1062" s="95" t="str">
        <f t="shared" ref="E1062" si="21044">E74&amp;"（福利专用）"</f>
        <v>50级白装锤（福利专用）</v>
      </c>
      <c r="F1062" s="31" t="s">
        <v>239</v>
      </c>
      <c r="G1062" s="7">
        <v>1</v>
      </c>
      <c r="H1062" s="7" t="s">
        <v>187</v>
      </c>
      <c r="I1062" s="7" t="s">
        <v>187</v>
      </c>
      <c r="J1062" s="35">
        <v>1526</v>
      </c>
      <c r="K1062" s="38">
        <v>203</v>
      </c>
      <c r="L1062" s="80"/>
      <c r="M1062" s="29" t="s">
        <v>193</v>
      </c>
      <c r="N1062" s="7">
        <v>50</v>
      </c>
      <c r="O1062" s="7">
        <v>50</v>
      </c>
      <c r="P1062" s="40">
        <f t="shared" si="20934"/>
        <v>2001</v>
      </c>
      <c r="Q1062" s="7"/>
      <c r="R1062" s="7"/>
      <c r="S1062" s="48">
        <v>0</v>
      </c>
      <c r="T1062" s="47" t="s">
        <v>245</v>
      </c>
      <c r="U1062" s="7" t="s">
        <v>195</v>
      </c>
      <c r="V1062" s="7">
        <v>0</v>
      </c>
      <c r="W1062" s="7">
        <v>0</v>
      </c>
      <c r="X1062" s="40">
        <v>0</v>
      </c>
      <c r="Y1062" s="7"/>
      <c r="Z1062" s="7"/>
      <c r="AA1062" s="7"/>
      <c r="AB1062" s="7" t="s">
        <v>195</v>
      </c>
      <c r="AC1062" s="7">
        <v>0</v>
      </c>
      <c r="AD1062" s="7" t="s">
        <v>195</v>
      </c>
      <c r="AE1062" s="7" t="str">
        <f t="shared" ref="AE1062" si="21045">IF(Z1062&gt;=40,"false","true")</f>
        <v>true</v>
      </c>
      <c r="AF1062" s="7" t="b">
        <v>1</v>
      </c>
      <c r="AG1062" s="7" t="s">
        <v>195</v>
      </c>
      <c r="AH1062" s="40">
        <v>0</v>
      </c>
      <c r="AI1062" s="40">
        <v>0</v>
      </c>
      <c r="AJ1062" s="40">
        <v>1</v>
      </c>
      <c r="AK1062" s="40">
        <v>0</v>
      </c>
      <c r="AL1062" s="40">
        <v>1</v>
      </c>
      <c r="AM1062" s="40">
        <v>0</v>
      </c>
      <c r="AN1062" s="40">
        <v>0</v>
      </c>
      <c r="AO1062" s="40">
        <v>0</v>
      </c>
      <c r="AP1062" s="7" t="s">
        <v>443</v>
      </c>
      <c r="AQ1062" s="7">
        <v>3</v>
      </c>
      <c r="AR1062" s="81">
        <v>161506</v>
      </c>
      <c r="AS1062" s="7" t="s">
        <v>199</v>
      </c>
      <c r="AT1062" s="48">
        <v>3</v>
      </c>
      <c r="AU1062" s="48">
        <v>1</v>
      </c>
      <c r="AV1062" s="48">
        <v>3</v>
      </c>
      <c r="AW1062" s="48">
        <v>500</v>
      </c>
      <c r="AX1062" s="48">
        <v>250</v>
      </c>
      <c r="AY1062" s="48">
        <v>0</v>
      </c>
      <c r="AZ1062" s="48">
        <v>0</v>
      </c>
      <c r="BA1062" s="7"/>
      <c r="BB1062" s="7"/>
      <c r="BC1062" s="7"/>
      <c r="BD1062" s="7"/>
      <c r="BE1062" s="48">
        <v>0</v>
      </c>
      <c r="BF1062" s="48">
        <v>1</v>
      </c>
      <c r="BG1062" s="48">
        <v>300</v>
      </c>
      <c r="BH1062" s="48">
        <v>300</v>
      </c>
      <c r="BI1062" s="7">
        <v>0</v>
      </c>
      <c r="BJ1062" s="7">
        <v>0</v>
      </c>
      <c r="BK1062" s="7">
        <v>0</v>
      </c>
      <c r="BL1062" s="7">
        <v>0</v>
      </c>
      <c r="BM1062" s="7">
        <v>0</v>
      </c>
      <c r="BN1062" s="7">
        <v>0</v>
      </c>
      <c r="BO1062" s="7">
        <v>0</v>
      </c>
      <c r="BP1062" s="7">
        <v>0</v>
      </c>
      <c r="BQ1062" s="7">
        <v>0</v>
      </c>
      <c r="BR1062" s="7">
        <v>0</v>
      </c>
      <c r="BS1062" s="7">
        <v>0</v>
      </c>
      <c r="BT1062" s="7">
        <v>0</v>
      </c>
      <c r="BU1062" s="7">
        <v>0</v>
      </c>
      <c r="BV1062" s="7">
        <v>0</v>
      </c>
      <c r="BW1062" s="7">
        <v>0</v>
      </c>
      <c r="BX1062" s="7">
        <v>0</v>
      </c>
      <c r="BY1062" s="7">
        <v>0</v>
      </c>
      <c r="BZ1062" s="7">
        <v>0</v>
      </c>
      <c r="CA1062" s="7">
        <v>0</v>
      </c>
      <c r="CB1062" s="7">
        <v>0</v>
      </c>
      <c r="CC1062" s="7">
        <v>0</v>
      </c>
      <c r="CD1062" s="7">
        <v>0</v>
      </c>
      <c r="CE1062" s="7">
        <v>0</v>
      </c>
      <c r="CF1062" s="7">
        <v>0</v>
      </c>
      <c r="CG1062" s="7">
        <v>0</v>
      </c>
      <c r="CH1062" s="7">
        <v>0</v>
      </c>
      <c r="CI1062" s="7">
        <v>0</v>
      </c>
      <c r="CJ1062" s="7">
        <v>0</v>
      </c>
      <c r="CK1062" s="7">
        <v>0</v>
      </c>
      <c r="CL1062" s="40">
        <v>0</v>
      </c>
      <c r="CM1062" s="40">
        <v>0</v>
      </c>
      <c r="CN1062" s="40">
        <v>0</v>
      </c>
      <c r="CO1062" s="40">
        <v>0</v>
      </c>
      <c r="CP1062" s="7">
        <v>0</v>
      </c>
      <c r="CQ1062" s="7">
        <v>0</v>
      </c>
      <c r="CR1062" s="7">
        <v>0</v>
      </c>
      <c r="CS1062" s="40">
        <v>0</v>
      </c>
      <c r="CT1062" s="7">
        <v>0</v>
      </c>
      <c r="CU1062" s="7">
        <v>0</v>
      </c>
      <c r="CV1062" s="39"/>
      <c r="CW1062" s="39"/>
      <c r="CX1062" s="39" t="s">
        <v>210</v>
      </c>
      <c r="CY1062" s="39" t="s">
        <v>211</v>
      </c>
      <c r="CZ1062" s="39"/>
      <c r="DA1062" s="39"/>
      <c r="DB1062" s="39" t="s">
        <v>212</v>
      </c>
      <c r="DC1062" s="39" t="s">
        <v>212</v>
      </c>
      <c r="DD1062" s="7">
        <v>2</v>
      </c>
      <c r="DE1062" s="7">
        <v>30</v>
      </c>
      <c r="DF1062" s="7">
        <v>60</v>
      </c>
      <c r="DG1062" s="7"/>
      <c r="DH1062" s="7">
        <v>5</v>
      </c>
      <c r="DI1062" s="7">
        <v>2</v>
      </c>
      <c r="DJ1062" s="7">
        <v>4</v>
      </c>
      <c r="DK1062" s="7">
        <v>7</v>
      </c>
      <c r="DL1062" s="7">
        <v>8</v>
      </c>
      <c r="DM1062" s="7"/>
      <c r="DN1062" s="7"/>
      <c r="DO1062" s="7"/>
      <c r="DP1062" s="7"/>
      <c r="DQ1062" s="7"/>
      <c r="DR1062" s="7"/>
      <c r="DS1062" s="7"/>
      <c r="DT1062" s="7"/>
      <c r="DU1062" s="7"/>
      <c r="DV1062" s="7"/>
      <c r="DW1062" s="7"/>
      <c r="DX1062" s="7">
        <f t="shared" si="20979"/>
        <v>4050115</v>
      </c>
      <c r="DY1062" s="7"/>
      <c r="DZ1062" s="67">
        <v>0</v>
      </c>
      <c r="EA1062" s="7"/>
      <c r="EB1062" s="40"/>
      <c r="EC1062" s="7"/>
      <c r="ED1062" s="7" t="s">
        <v>242</v>
      </c>
      <c r="EE1062" s="7" t="s">
        <v>242</v>
      </c>
      <c r="EF1062" s="7">
        <v>50</v>
      </c>
      <c r="EI1062" s="73">
        <v>331105</v>
      </c>
      <c r="EJ1062" s="73">
        <v>1</v>
      </c>
      <c r="EK1062" s="73">
        <v>331106</v>
      </c>
      <c r="EL1062" s="73">
        <v>1</v>
      </c>
      <c r="EM1062" s="73">
        <v>331107</v>
      </c>
      <c r="EN1062" s="73">
        <v>1</v>
      </c>
      <c r="EO1062" s="73">
        <v>331108</v>
      </c>
      <c r="EP1062" s="73">
        <v>1</v>
      </c>
      <c r="EQ1062" s="73">
        <v>331109</v>
      </c>
      <c r="ER1062" s="73">
        <v>1</v>
      </c>
      <c r="ES1062" s="73">
        <v>331110</v>
      </c>
      <c r="ET1062" s="73">
        <v>1</v>
      </c>
      <c r="EU1062" s="73">
        <v>331111</v>
      </c>
      <c r="EV1062" s="73">
        <v>1</v>
      </c>
      <c r="FC1062" s="7">
        <v>40013</v>
      </c>
      <c r="FD1062" s="7">
        <v>1</v>
      </c>
      <c r="FE1062" s="7">
        <v>20100</v>
      </c>
      <c r="FF1062" s="7">
        <v>1</v>
      </c>
      <c r="FG1062" s="7">
        <v>20100</v>
      </c>
      <c r="FH1062" s="7">
        <v>1</v>
      </c>
      <c r="FI1062" s="7"/>
      <c r="FJ1062" s="7"/>
      <c r="FR1062" s="2">
        <v>99999</v>
      </c>
      <c r="FS1062" s="2">
        <f t="shared" ref="FS1062" si="21046">IF(O1062&lt;=30,1,0)</f>
        <v>0</v>
      </c>
      <c r="FT1062" s="2">
        <f t="shared" ref="FT1062" si="21047">IF(FT74="","",FT74)</f>
        <v>4000</v>
      </c>
      <c r="FU1062" s="2" t="s">
        <v>1716</v>
      </c>
      <c r="FV1062" s="2" t="str">
        <f t="shared" ref="FV1062" si="21048">IF(FV74="","",FV74)</f>
        <v/>
      </c>
      <c r="FW1062" s="2" t="str">
        <f t="shared" ref="FW1062" si="21049">IF(FW74="","",FW74)</f>
        <v/>
      </c>
      <c r="FX1062" s="2" t="str">
        <f t="shared" ref="FX1062" si="21050">IF(FX74="","",FX74)</f>
        <v/>
      </c>
      <c r="FY1062" s="2" t="str">
        <f t="shared" ref="FY1062" si="21051">IF(FY74="","",FY74)</f>
        <v/>
      </c>
      <c r="FZ1062" s="77">
        <f t="shared" ref="FZ1062" si="21052">IF(O1062&lt;=40,1,0)</f>
        <v>0</v>
      </c>
      <c r="GA1062" s="2">
        <v>1</v>
      </c>
      <c r="GD1062"/>
    </row>
    <row r="1063" s="2" customFormat="1" ht="15" customHeight="1" spans="1:186">
      <c r="A1063" s="95">
        <f t="shared" ref="A1063" si="21053">A75+13</f>
        <v>4050116</v>
      </c>
      <c r="B1063" s="95">
        <v>1800</v>
      </c>
      <c r="C1063" s="95">
        <v>0</v>
      </c>
      <c r="D1063" s="95" t="s">
        <v>444</v>
      </c>
      <c r="E1063" s="95" t="str">
        <f t="shared" ref="E1063" si="21054">E75&amp;"（福利专用）"</f>
        <v>50级白装匕首（福利专用）</v>
      </c>
      <c r="F1063" s="31" t="s">
        <v>239</v>
      </c>
      <c r="G1063" s="7">
        <v>1</v>
      </c>
      <c r="H1063" s="7" t="s">
        <v>187</v>
      </c>
      <c r="I1063" s="7" t="s">
        <v>187</v>
      </c>
      <c r="J1063" s="35">
        <v>1516</v>
      </c>
      <c r="K1063" s="38">
        <v>303</v>
      </c>
      <c r="L1063" s="39"/>
      <c r="M1063" s="29" t="s">
        <v>193</v>
      </c>
      <c r="N1063" s="7">
        <v>50</v>
      </c>
      <c r="O1063" s="7">
        <v>50</v>
      </c>
      <c r="P1063" s="40">
        <f t="shared" si="20934"/>
        <v>2001</v>
      </c>
      <c r="Q1063" s="7"/>
      <c r="R1063" s="7"/>
      <c r="S1063" s="48">
        <v>0</v>
      </c>
      <c r="T1063" s="47" t="s">
        <v>249</v>
      </c>
      <c r="U1063" s="7" t="s">
        <v>195</v>
      </c>
      <c r="V1063" s="7">
        <v>0</v>
      </c>
      <c r="W1063" s="7">
        <v>0</v>
      </c>
      <c r="X1063" s="40">
        <v>0</v>
      </c>
      <c r="Y1063" s="7"/>
      <c r="Z1063" s="7"/>
      <c r="AA1063" s="7"/>
      <c r="AB1063" s="7" t="s">
        <v>195</v>
      </c>
      <c r="AC1063" s="7">
        <v>0</v>
      </c>
      <c r="AD1063" s="7" t="s">
        <v>195</v>
      </c>
      <c r="AE1063" s="7" t="str">
        <f t="shared" ref="AE1063" si="21055">IF(Z1063&gt;=40,"false","true")</f>
        <v>true</v>
      </c>
      <c r="AF1063" s="7" t="b">
        <v>1</v>
      </c>
      <c r="AG1063" s="7" t="s">
        <v>195</v>
      </c>
      <c r="AH1063" s="40">
        <v>0</v>
      </c>
      <c r="AI1063" s="40">
        <v>0</v>
      </c>
      <c r="AJ1063" s="40">
        <v>1</v>
      </c>
      <c r="AK1063" s="40">
        <v>0</v>
      </c>
      <c r="AL1063" s="40">
        <v>1</v>
      </c>
      <c r="AM1063" s="40">
        <v>0</v>
      </c>
      <c r="AN1063" s="40">
        <v>0</v>
      </c>
      <c r="AO1063" s="40">
        <v>0</v>
      </c>
      <c r="AP1063" s="7" t="s">
        <v>446</v>
      </c>
      <c r="AQ1063" s="7">
        <v>3</v>
      </c>
      <c r="AR1063" s="81">
        <v>161506</v>
      </c>
      <c r="AS1063" s="7" t="s">
        <v>199</v>
      </c>
      <c r="AT1063" s="48">
        <v>3</v>
      </c>
      <c r="AU1063" s="48">
        <v>1</v>
      </c>
      <c r="AV1063" s="48">
        <v>3</v>
      </c>
      <c r="AW1063" s="48">
        <v>500</v>
      </c>
      <c r="AX1063" s="48">
        <v>250</v>
      </c>
      <c r="AY1063" s="48">
        <v>0</v>
      </c>
      <c r="AZ1063" s="48">
        <v>0</v>
      </c>
      <c r="BA1063" s="7"/>
      <c r="BB1063" s="7"/>
      <c r="BC1063" s="7"/>
      <c r="BD1063" s="7"/>
      <c r="BE1063" s="48">
        <v>0</v>
      </c>
      <c r="BF1063" s="48">
        <v>1</v>
      </c>
      <c r="BG1063" s="48">
        <v>300</v>
      </c>
      <c r="BH1063" s="48">
        <v>300</v>
      </c>
      <c r="BI1063" s="7">
        <v>0</v>
      </c>
      <c r="BJ1063" s="7">
        <v>0</v>
      </c>
      <c r="BK1063" s="7">
        <v>0</v>
      </c>
      <c r="BL1063" s="7">
        <v>0</v>
      </c>
      <c r="BM1063" s="7">
        <v>0</v>
      </c>
      <c r="BN1063" s="7">
        <v>0</v>
      </c>
      <c r="BO1063" s="7">
        <v>0</v>
      </c>
      <c r="BP1063" s="7">
        <v>0</v>
      </c>
      <c r="BQ1063" s="7">
        <v>0</v>
      </c>
      <c r="BR1063" s="7">
        <v>0</v>
      </c>
      <c r="BS1063" s="7">
        <v>0</v>
      </c>
      <c r="BT1063" s="7">
        <v>0</v>
      </c>
      <c r="BU1063" s="7">
        <v>0</v>
      </c>
      <c r="BV1063" s="7">
        <v>0</v>
      </c>
      <c r="BW1063" s="7">
        <v>0</v>
      </c>
      <c r="BX1063" s="7">
        <v>0</v>
      </c>
      <c r="BY1063" s="7">
        <v>0</v>
      </c>
      <c r="BZ1063" s="7">
        <v>0</v>
      </c>
      <c r="CA1063" s="7">
        <v>0</v>
      </c>
      <c r="CB1063" s="7">
        <v>0</v>
      </c>
      <c r="CC1063" s="7">
        <v>0</v>
      </c>
      <c r="CD1063" s="7">
        <v>0</v>
      </c>
      <c r="CE1063" s="7">
        <v>0</v>
      </c>
      <c r="CF1063" s="7">
        <v>0</v>
      </c>
      <c r="CG1063" s="7">
        <v>0</v>
      </c>
      <c r="CH1063" s="7">
        <v>0</v>
      </c>
      <c r="CI1063" s="7">
        <v>0</v>
      </c>
      <c r="CJ1063" s="7">
        <v>0</v>
      </c>
      <c r="CK1063" s="7">
        <v>0</v>
      </c>
      <c r="CL1063" s="40">
        <v>0</v>
      </c>
      <c r="CM1063" s="40">
        <v>0</v>
      </c>
      <c r="CN1063" s="40">
        <v>0</v>
      </c>
      <c r="CO1063" s="40">
        <v>0</v>
      </c>
      <c r="CP1063" s="7">
        <v>0</v>
      </c>
      <c r="CQ1063" s="7">
        <v>0</v>
      </c>
      <c r="CR1063" s="7">
        <v>0</v>
      </c>
      <c r="CS1063" s="40">
        <v>0</v>
      </c>
      <c r="CT1063" s="7">
        <v>0</v>
      </c>
      <c r="CU1063" s="7">
        <v>0</v>
      </c>
      <c r="CV1063" s="39"/>
      <c r="CW1063" s="39"/>
      <c r="CX1063" s="39" t="s">
        <v>210</v>
      </c>
      <c r="CY1063" s="39" t="s">
        <v>211</v>
      </c>
      <c r="CZ1063" s="39"/>
      <c r="DA1063" s="39"/>
      <c r="DB1063" s="39" t="s">
        <v>212</v>
      </c>
      <c r="DC1063" s="39" t="s">
        <v>212</v>
      </c>
      <c r="DD1063" s="7">
        <v>2</v>
      </c>
      <c r="DE1063" s="7">
        <v>30</v>
      </c>
      <c r="DF1063" s="7">
        <v>60</v>
      </c>
      <c r="DG1063" s="7"/>
      <c r="DH1063" s="7">
        <v>5</v>
      </c>
      <c r="DI1063" s="7">
        <v>2</v>
      </c>
      <c r="DJ1063" s="7">
        <v>4</v>
      </c>
      <c r="DK1063" s="7">
        <v>7</v>
      </c>
      <c r="DL1063" s="7">
        <v>8</v>
      </c>
      <c r="DM1063" s="7"/>
      <c r="DN1063" s="7"/>
      <c r="DO1063" s="7"/>
      <c r="DP1063" s="7"/>
      <c r="DQ1063" s="7"/>
      <c r="DR1063" s="7"/>
      <c r="DS1063" s="7"/>
      <c r="DT1063" s="7"/>
      <c r="DU1063" s="7"/>
      <c r="DV1063" s="7"/>
      <c r="DW1063" s="7"/>
      <c r="DX1063" s="7">
        <f t="shared" si="20979"/>
        <v>4050116</v>
      </c>
      <c r="DY1063" s="7"/>
      <c r="DZ1063" s="67">
        <v>0</v>
      </c>
      <c r="EA1063" s="7"/>
      <c r="EB1063" s="40"/>
      <c r="EC1063" s="7"/>
      <c r="ED1063" s="7" t="s">
        <v>242</v>
      </c>
      <c r="EE1063" s="7" t="s">
        <v>242</v>
      </c>
      <c r="EF1063" s="7">
        <v>50</v>
      </c>
      <c r="EI1063" s="73">
        <v>331105</v>
      </c>
      <c r="EJ1063" s="73">
        <v>1</v>
      </c>
      <c r="EK1063" s="73">
        <v>331106</v>
      </c>
      <c r="EL1063" s="73">
        <v>1</v>
      </c>
      <c r="EM1063" s="73">
        <v>331107</v>
      </c>
      <c r="EN1063" s="73">
        <v>1</v>
      </c>
      <c r="EO1063" s="73">
        <v>331108</v>
      </c>
      <c r="EP1063" s="73">
        <v>1</v>
      </c>
      <c r="EQ1063" s="73">
        <v>331109</v>
      </c>
      <c r="ER1063" s="73">
        <v>1</v>
      </c>
      <c r="ES1063" s="73">
        <v>331110</v>
      </c>
      <c r="ET1063" s="73">
        <v>1</v>
      </c>
      <c r="EU1063" s="73">
        <v>331111</v>
      </c>
      <c r="EV1063" s="73">
        <v>1</v>
      </c>
      <c r="FC1063" s="7">
        <v>40013</v>
      </c>
      <c r="FD1063" s="7">
        <v>1</v>
      </c>
      <c r="FE1063" s="7">
        <v>20100</v>
      </c>
      <c r="FF1063" s="7">
        <v>1</v>
      </c>
      <c r="FG1063" s="7">
        <v>20100</v>
      </c>
      <c r="FH1063" s="7">
        <v>1</v>
      </c>
      <c r="FI1063" s="7"/>
      <c r="FJ1063" s="7"/>
      <c r="FR1063" s="2">
        <v>99999</v>
      </c>
      <c r="FS1063" s="2">
        <f t="shared" ref="FS1063" si="21056">IF(O1063&lt;=30,1,0)</f>
        <v>0</v>
      </c>
      <c r="FT1063" s="2">
        <f t="shared" ref="FT1063" si="21057">IF(FT75="","",FT75)</f>
        <v>4000</v>
      </c>
      <c r="FU1063" s="2" t="s">
        <v>1716</v>
      </c>
      <c r="FV1063" s="2" t="str">
        <f t="shared" ref="FV1063" si="21058">IF(FV75="","",FV75)</f>
        <v/>
      </c>
      <c r="FW1063" s="2" t="str">
        <f t="shared" ref="FW1063" si="21059">IF(FW75="","",FW75)</f>
        <v/>
      </c>
      <c r="FX1063" s="2" t="str">
        <f t="shared" ref="FX1063" si="21060">IF(FX75="","",FX75)</f>
        <v/>
      </c>
      <c r="FY1063" s="2" t="str">
        <f t="shared" ref="FY1063" si="21061">IF(FY75="","",FY75)</f>
        <v/>
      </c>
      <c r="FZ1063" s="77">
        <f t="shared" ref="FZ1063" si="21062">IF(O1063&lt;=40,1,0)</f>
        <v>0</v>
      </c>
      <c r="GA1063" s="2">
        <v>1</v>
      </c>
      <c r="GD1063"/>
    </row>
    <row r="1064" s="2" customFormat="1" ht="15" customHeight="1" spans="1:186">
      <c r="A1064" s="95">
        <f t="shared" ref="A1064" si="21063">A76+13</f>
        <v>4050117</v>
      </c>
      <c r="B1064" s="95">
        <v>3080</v>
      </c>
      <c r="C1064" s="95">
        <v>0</v>
      </c>
      <c r="D1064" s="95" t="s">
        <v>447</v>
      </c>
      <c r="E1064" s="95" t="str">
        <f t="shared" ref="E1064" si="21064">E76&amp;"（福利专用）"</f>
        <v>50级白装爪（福利专用）</v>
      </c>
      <c r="F1064" s="31" t="s">
        <v>239</v>
      </c>
      <c r="G1064" s="7">
        <v>1</v>
      </c>
      <c r="H1064" s="7" t="s">
        <v>187</v>
      </c>
      <c r="I1064" s="7" t="s">
        <v>187</v>
      </c>
      <c r="J1064" s="35">
        <v>1556</v>
      </c>
      <c r="K1064" s="38">
        <v>103</v>
      </c>
      <c r="L1064" s="39"/>
      <c r="M1064" s="29" t="s">
        <v>193</v>
      </c>
      <c r="N1064" s="7">
        <v>50</v>
      </c>
      <c r="O1064" s="7">
        <v>50</v>
      </c>
      <c r="P1064" s="40">
        <f t="shared" si="20934"/>
        <v>2001</v>
      </c>
      <c r="Q1064" s="7"/>
      <c r="R1064" s="7"/>
      <c r="S1064" s="48">
        <v>0</v>
      </c>
      <c r="T1064" s="47" t="s">
        <v>253</v>
      </c>
      <c r="U1064" s="7" t="s">
        <v>195</v>
      </c>
      <c r="V1064" s="7">
        <v>0</v>
      </c>
      <c r="W1064" s="7">
        <v>0</v>
      </c>
      <c r="X1064" s="40">
        <v>0</v>
      </c>
      <c r="Y1064" s="7"/>
      <c r="Z1064" s="7"/>
      <c r="AA1064" s="7"/>
      <c r="AB1064" s="7" t="s">
        <v>195</v>
      </c>
      <c r="AC1064" s="7">
        <v>0</v>
      </c>
      <c r="AD1064" s="7" t="s">
        <v>195</v>
      </c>
      <c r="AE1064" s="7" t="str">
        <f t="shared" ref="AE1064" si="21065">IF(Z1064&gt;=40,"false","true")</f>
        <v>true</v>
      </c>
      <c r="AF1064" s="7" t="b">
        <v>1</v>
      </c>
      <c r="AG1064" s="7" t="s">
        <v>195</v>
      </c>
      <c r="AH1064" s="40">
        <v>0</v>
      </c>
      <c r="AI1064" s="40">
        <v>0</v>
      </c>
      <c r="AJ1064" s="40">
        <v>1</v>
      </c>
      <c r="AK1064" s="40">
        <v>0</v>
      </c>
      <c r="AL1064" s="40">
        <v>1</v>
      </c>
      <c r="AM1064" s="40">
        <v>0</v>
      </c>
      <c r="AN1064" s="40">
        <v>0</v>
      </c>
      <c r="AO1064" s="40">
        <v>0</v>
      </c>
      <c r="AP1064" s="7" t="s">
        <v>449</v>
      </c>
      <c r="AQ1064" s="7">
        <v>3</v>
      </c>
      <c r="AR1064" s="81">
        <v>161506</v>
      </c>
      <c r="AS1064" s="7" t="s">
        <v>199</v>
      </c>
      <c r="AT1064" s="48">
        <v>3</v>
      </c>
      <c r="AU1064" s="48">
        <v>1</v>
      </c>
      <c r="AV1064" s="48">
        <v>3</v>
      </c>
      <c r="AW1064" s="48">
        <v>500</v>
      </c>
      <c r="AX1064" s="48">
        <v>250</v>
      </c>
      <c r="AY1064" s="48">
        <v>0</v>
      </c>
      <c r="AZ1064" s="48">
        <v>0</v>
      </c>
      <c r="BA1064" s="7"/>
      <c r="BB1064" s="7"/>
      <c r="BC1064" s="7"/>
      <c r="BD1064" s="7"/>
      <c r="BE1064" s="48">
        <v>0</v>
      </c>
      <c r="BF1064" s="48">
        <v>1</v>
      </c>
      <c r="BG1064" s="48">
        <v>300</v>
      </c>
      <c r="BH1064" s="48">
        <v>300</v>
      </c>
      <c r="BI1064" s="7">
        <v>0</v>
      </c>
      <c r="BJ1064" s="7">
        <v>0</v>
      </c>
      <c r="BK1064" s="7">
        <v>0</v>
      </c>
      <c r="BL1064" s="7">
        <v>0</v>
      </c>
      <c r="BM1064" s="7">
        <v>0</v>
      </c>
      <c r="BN1064" s="7">
        <v>0</v>
      </c>
      <c r="BO1064" s="7">
        <v>0</v>
      </c>
      <c r="BP1064" s="7">
        <v>0</v>
      </c>
      <c r="BQ1064" s="7">
        <v>0</v>
      </c>
      <c r="BR1064" s="7">
        <v>0</v>
      </c>
      <c r="BS1064" s="7">
        <v>0</v>
      </c>
      <c r="BT1064" s="7">
        <v>0</v>
      </c>
      <c r="BU1064" s="7">
        <v>0</v>
      </c>
      <c r="BV1064" s="7">
        <v>0</v>
      </c>
      <c r="BW1064" s="7">
        <v>0</v>
      </c>
      <c r="BX1064" s="7">
        <v>0</v>
      </c>
      <c r="BY1064" s="7">
        <v>0</v>
      </c>
      <c r="BZ1064" s="7">
        <v>0</v>
      </c>
      <c r="CA1064" s="7">
        <v>0</v>
      </c>
      <c r="CB1064" s="7">
        <v>0</v>
      </c>
      <c r="CC1064" s="7">
        <v>0</v>
      </c>
      <c r="CD1064" s="7">
        <v>0</v>
      </c>
      <c r="CE1064" s="7">
        <v>0</v>
      </c>
      <c r="CF1064" s="7">
        <v>0</v>
      </c>
      <c r="CG1064" s="7">
        <v>0</v>
      </c>
      <c r="CH1064" s="7">
        <v>0</v>
      </c>
      <c r="CI1064" s="7">
        <v>0</v>
      </c>
      <c r="CJ1064" s="7">
        <v>0</v>
      </c>
      <c r="CK1064" s="7">
        <v>0</v>
      </c>
      <c r="CL1064" s="40">
        <v>0</v>
      </c>
      <c r="CM1064" s="40">
        <v>0</v>
      </c>
      <c r="CN1064" s="40">
        <v>0</v>
      </c>
      <c r="CO1064" s="40">
        <v>0</v>
      </c>
      <c r="CP1064" s="7">
        <v>0</v>
      </c>
      <c r="CQ1064" s="7">
        <v>0</v>
      </c>
      <c r="CR1064" s="7">
        <v>0</v>
      </c>
      <c r="CS1064" s="40">
        <v>0</v>
      </c>
      <c r="CT1064" s="7">
        <v>0</v>
      </c>
      <c r="CU1064" s="7">
        <v>0</v>
      </c>
      <c r="CV1064" s="39"/>
      <c r="CW1064" s="39"/>
      <c r="CX1064" s="39" t="s">
        <v>210</v>
      </c>
      <c r="CY1064" s="39" t="s">
        <v>211</v>
      </c>
      <c r="CZ1064" s="39"/>
      <c r="DA1064" s="39"/>
      <c r="DB1064" s="39" t="s">
        <v>212</v>
      </c>
      <c r="DC1064" s="39" t="s">
        <v>212</v>
      </c>
      <c r="DD1064" s="7">
        <v>2</v>
      </c>
      <c r="DE1064" s="7">
        <v>30</v>
      </c>
      <c r="DF1064" s="7">
        <v>60</v>
      </c>
      <c r="DG1064" s="7"/>
      <c r="DH1064" s="7">
        <v>5</v>
      </c>
      <c r="DI1064" s="7">
        <v>2</v>
      </c>
      <c r="DJ1064" s="7">
        <v>4</v>
      </c>
      <c r="DK1064" s="7">
        <v>7</v>
      </c>
      <c r="DL1064" s="7">
        <v>8</v>
      </c>
      <c r="DM1064" s="7"/>
      <c r="DN1064" s="7"/>
      <c r="DO1064" s="7"/>
      <c r="DP1064" s="7"/>
      <c r="DQ1064" s="7"/>
      <c r="DR1064" s="7"/>
      <c r="DS1064" s="7"/>
      <c r="DT1064" s="7"/>
      <c r="DU1064" s="7"/>
      <c r="DV1064" s="7"/>
      <c r="DW1064" s="7"/>
      <c r="DX1064" s="7">
        <f t="shared" si="20979"/>
        <v>4050117</v>
      </c>
      <c r="DY1064" s="7"/>
      <c r="DZ1064" s="67">
        <v>0</v>
      </c>
      <c r="EA1064" s="7"/>
      <c r="EB1064" s="40"/>
      <c r="EC1064" s="7"/>
      <c r="ED1064" s="7" t="s">
        <v>242</v>
      </c>
      <c r="EE1064" s="7" t="s">
        <v>242</v>
      </c>
      <c r="EF1064" s="7">
        <v>50</v>
      </c>
      <c r="EI1064" s="73">
        <v>331105</v>
      </c>
      <c r="EJ1064" s="73">
        <v>1</v>
      </c>
      <c r="EK1064" s="73">
        <v>331106</v>
      </c>
      <c r="EL1064" s="73">
        <v>1</v>
      </c>
      <c r="EM1064" s="73">
        <v>331107</v>
      </c>
      <c r="EN1064" s="73">
        <v>1</v>
      </c>
      <c r="EO1064" s="73">
        <v>331108</v>
      </c>
      <c r="EP1064" s="73">
        <v>1</v>
      </c>
      <c r="EQ1064" s="73">
        <v>331109</v>
      </c>
      <c r="ER1064" s="73">
        <v>1</v>
      </c>
      <c r="ES1064" s="73">
        <v>331110</v>
      </c>
      <c r="ET1064" s="73">
        <v>1</v>
      </c>
      <c r="EU1064" s="73">
        <v>331111</v>
      </c>
      <c r="EV1064" s="73">
        <v>1</v>
      </c>
      <c r="FC1064" s="7">
        <v>40013</v>
      </c>
      <c r="FD1064" s="7">
        <v>1</v>
      </c>
      <c r="FE1064" s="7">
        <v>20100</v>
      </c>
      <c r="FF1064" s="7">
        <v>1</v>
      </c>
      <c r="FG1064" s="7">
        <v>20100</v>
      </c>
      <c r="FH1064" s="7">
        <v>1</v>
      </c>
      <c r="FI1064" s="7"/>
      <c r="FJ1064" s="7"/>
      <c r="FR1064" s="2">
        <v>99999</v>
      </c>
      <c r="FS1064" s="2">
        <f t="shared" ref="FS1064" si="21066">IF(O1064&lt;=30,1,0)</f>
        <v>0</v>
      </c>
      <c r="FT1064" s="2">
        <f t="shared" ref="FT1064" si="21067">IF(FT76="","",FT76)</f>
        <v>4000</v>
      </c>
      <c r="FU1064" s="2" t="s">
        <v>1716</v>
      </c>
      <c r="FV1064" s="2" t="str">
        <f t="shared" ref="FV1064" si="21068">IF(FV76="","",FV76)</f>
        <v/>
      </c>
      <c r="FW1064" s="2" t="str">
        <f t="shared" ref="FW1064" si="21069">IF(FW76="","",FW76)</f>
        <v/>
      </c>
      <c r="FX1064" s="2" t="str">
        <f t="shared" ref="FX1064:FX1075" si="21070">IF(FX76="","",FX76)</f>
        <v/>
      </c>
      <c r="FY1064" s="2" t="str">
        <f t="shared" ref="FY1064" si="21071">IF(FY76="","",FY76)</f>
        <v/>
      </c>
      <c r="FZ1064" s="77">
        <f t="shared" ref="FZ1064" si="21072">IF(O1064&lt;=40,1,0)</f>
        <v>0</v>
      </c>
      <c r="GA1064" s="2">
        <v>1</v>
      </c>
      <c r="GD1064"/>
    </row>
    <row r="1065" s="2" customFormat="1" ht="15" customHeight="1" spans="1:186">
      <c r="A1065" s="95">
        <f t="shared" ref="A1065" si="21073">A77+13</f>
        <v>4050118</v>
      </c>
      <c r="B1065" s="95">
        <v>2824</v>
      </c>
      <c r="C1065" s="95">
        <v>0</v>
      </c>
      <c r="D1065" s="95" t="s">
        <v>450</v>
      </c>
      <c r="E1065" s="95" t="str">
        <f t="shared" ref="E1065" si="21074">E77&amp;"（福利专用）"</f>
        <v>50级白装魔棒（福利专用）</v>
      </c>
      <c r="F1065" s="31" t="s">
        <v>239</v>
      </c>
      <c r="G1065" s="7">
        <v>1</v>
      </c>
      <c r="H1065" s="7" t="s">
        <v>187</v>
      </c>
      <c r="I1065" s="7" t="s">
        <v>187</v>
      </c>
      <c r="J1065" s="35">
        <v>1546</v>
      </c>
      <c r="K1065" s="38">
        <v>503</v>
      </c>
      <c r="L1065" s="39"/>
      <c r="M1065" s="29" t="s">
        <v>193</v>
      </c>
      <c r="N1065" s="7">
        <v>50</v>
      </c>
      <c r="O1065" s="7">
        <v>50</v>
      </c>
      <c r="P1065" s="40">
        <f t="shared" si="20934"/>
        <v>2001</v>
      </c>
      <c r="Q1065" s="7"/>
      <c r="R1065" s="7"/>
      <c r="S1065" s="48">
        <v>0</v>
      </c>
      <c r="T1065" s="47" t="s">
        <v>257</v>
      </c>
      <c r="U1065" s="7" t="s">
        <v>195</v>
      </c>
      <c r="V1065" s="7">
        <v>0</v>
      </c>
      <c r="W1065" s="7">
        <v>0</v>
      </c>
      <c r="X1065" s="40">
        <v>0</v>
      </c>
      <c r="Y1065" s="7"/>
      <c r="Z1065" s="7"/>
      <c r="AA1065" s="7"/>
      <c r="AB1065" s="7" t="s">
        <v>195</v>
      </c>
      <c r="AC1065" s="7">
        <v>0</v>
      </c>
      <c r="AD1065" s="7" t="s">
        <v>195</v>
      </c>
      <c r="AE1065" s="7" t="str">
        <f t="shared" ref="AE1065" si="21075">IF(Z1065&gt;=40,"false","true")</f>
        <v>true</v>
      </c>
      <c r="AF1065" s="7" t="b">
        <v>1</v>
      </c>
      <c r="AG1065" s="7" t="s">
        <v>195</v>
      </c>
      <c r="AH1065" s="40">
        <v>0</v>
      </c>
      <c r="AI1065" s="40">
        <v>0</v>
      </c>
      <c r="AJ1065" s="40">
        <v>1</v>
      </c>
      <c r="AK1065" s="40">
        <v>0</v>
      </c>
      <c r="AL1065" s="40">
        <v>1</v>
      </c>
      <c r="AM1065" s="40">
        <v>0</v>
      </c>
      <c r="AN1065" s="40">
        <v>0</v>
      </c>
      <c r="AO1065" s="40">
        <v>0</v>
      </c>
      <c r="AP1065" s="7" t="s">
        <v>452</v>
      </c>
      <c r="AQ1065" s="7">
        <v>3</v>
      </c>
      <c r="AR1065" s="81">
        <v>161506</v>
      </c>
      <c r="AS1065" s="7" t="s">
        <v>199</v>
      </c>
      <c r="AT1065" s="48">
        <v>3</v>
      </c>
      <c r="AU1065" s="48">
        <v>1</v>
      </c>
      <c r="AV1065" s="48">
        <v>3</v>
      </c>
      <c r="AW1065" s="48">
        <v>500</v>
      </c>
      <c r="AX1065" s="48">
        <v>250</v>
      </c>
      <c r="AY1065" s="48">
        <v>0</v>
      </c>
      <c r="AZ1065" s="48">
        <v>0</v>
      </c>
      <c r="BA1065" s="7"/>
      <c r="BB1065" s="7"/>
      <c r="BC1065" s="7"/>
      <c r="BD1065" s="7"/>
      <c r="BE1065" s="48">
        <v>0</v>
      </c>
      <c r="BF1065" s="48">
        <v>1</v>
      </c>
      <c r="BG1065" s="48">
        <v>300</v>
      </c>
      <c r="BH1065" s="48">
        <v>300</v>
      </c>
      <c r="BI1065" s="7">
        <v>0</v>
      </c>
      <c r="BJ1065" s="7">
        <v>0</v>
      </c>
      <c r="BK1065" s="7">
        <v>0</v>
      </c>
      <c r="BL1065" s="7">
        <v>0</v>
      </c>
      <c r="BM1065" s="7">
        <v>0</v>
      </c>
      <c r="BN1065" s="7">
        <v>0</v>
      </c>
      <c r="BO1065" s="7">
        <v>0</v>
      </c>
      <c r="BP1065" s="7">
        <v>0</v>
      </c>
      <c r="BQ1065" s="7">
        <v>0</v>
      </c>
      <c r="BR1065" s="7">
        <v>0</v>
      </c>
      <c r="BS1065" s="7">
        <v>0</v>
      </c>
      <c r="BT1065" s="7">
        <v>0</v>
      </c>
      <c r="BU1065" s="7">
        <v>0</v>
      </c>
      <c r="BV1065" s="7">
        <v>0</v>
      </c>
      <c r="BW1065" s="7">
        <v>0</v>
      </c>
      <c r="BX1065" s="7">
        <v>0</v>
      </c>
      <c r="BY1065" s="7">
        <v>0</v>
      </c>
      <c r="BZ1065" s="7">
        <v>0</v>
      </c>
      <c r="CA1065" s="7">
        <v>0</v>
      </c>
      <c r="CB1065" s="7">
        <v>0</v>
      </c>
      <c r="CC1065" s="7">
        <v>0</v>
      </c>
      <c r="CD1065" s="7">
        <v>0</v>
      </c>
      <c r="CE1065" s="7">
        <v>0</v>
      </c>
      <c r="CF1065" s="7">
        <v>0</v>
      </c>
      <c r="CG1065" s="7">
        <v>0</v>
      </c>
      <c r="CH1065" s="7">
        <v>0</v>
      </c>
      <c r="CI1065" s="7">
        <v>0</v>
      </c>
      <c r="CJ1065" s="7">
        <v>0</v>
      </c>
      <c r="CK1065" s="7">
        <v>0</v>
      </c>
      <c r="CL1065" s="40">
        <v>0</v>
      </c>
      <c r="CM1065" s="40">
        <v>0</v>
      </c>
      <c r="CN1065" s="40">
        <v>0</v>
      </c>
      <c r="CO1065" s="40">
        <v>0</v>
      </c>
      <c r="CP1065" s="7">
        <v>0</v>
      </c>
      <c r="CQ1065" s="7">
        <v>0</v>
      </c>
      <c r="CR1065" s="7">
        <v>0</v>
      </c>
      <c r="CS1065" s="40">
        <v>0</v>
      </c>
      <c r="CT1065" s="7">
        <v>0</v>
      </c>
      <c r="CU1065" s="7">
        <v>0</v>
      </c>
      <c r="CV1065" s="39"/>
      <c r="CW1065" s="39"/>
      <c r="CX1065" s="39" t="s">
        <v>210</v>
      </c>
      <c r="CY1065" s="39" t="s">
        <v>211</v>
      </c>
      <c r="CZ1065" s="39"/>
      <c r="DA1065" s="39"/>
      <c r="DB1065" s="39" t="s">
        <v>212</v>
      </c>
      <c r="DC1065" s="39" t="s">
        <v>212</v>
      </c>
      <c r="DD1065" s="7">
        <v>2</v>
      </c>
      <c r="DE1065" s="7">
        <v>30</v>
      </c>
      <c r="DF1065" s="7">
        <v>60</v>
      </c>
      <c r="DG1065" s="7"/>
      <c r="DH1065" s="7">
        <v>5</v>
      </c>
      <c r="DI1065" s="7">
        <v>2</v>
      </c>
      <c r="DJ1065" s="7">
        <v>4</v>
      </c>
      <c r="DK1065" s="7">
        <v>7</v>
      </c>
      <c r="DL1065" s="7">
        <v>8</v>
      </c>
      <c r="DM1065" s="7"/>
      <c r="DN1065" s="7"/>
      <c r="DO1065" s="7"/>
      <c r="DP1065" s="7"/>
      <c r="DQ1065" s="7"/>
      <c r="DR1065" s="7"/>
      <c r="DS1065" s="7"/>
      <c r="DT1065" s="7"/>
      <c r="DU1065" s="7"/>
      <c r="DV1065" s="7"/>
      <c r="DW1065" s="7"/>
      <c r="DX1065" s="7">
        <f t="shared" ref="DX1065" si="21076">A1065</f>
        <v>4050118</v>
      </c>
      <c r="DY1065" s="7"/>
      <c r="DZ1065" s="67">
        <v>0</v>
      </c>
      <c r="EA1065" s="7"/>
      <c r="EB1065" s="40"/>
      <c r="EC1065" s="7"/>
      <c r="ED1065" s="7" t="s">
        <v>242</v>
      </c>
      <c r="EE1065" s="7" t="s">
        <v>242</v>
      </c>
      <c r="EF1065" s="7">
        <v>50</v>
      </c>
      <c r="EI1065" s="73">
        <v>331105</v>
      </c>
      <c r="EJ1065" s="73">
        <v>1</v>
      </c>
      <c r="EK1065" s="73">
        <v>331106</v>
      </c>
      <c r="EL1065" s="73">
        <v>1</v>
      </c>
      <c r="EM1065" s="73">
        <v>331107</v>
      </c>
      <c r="EN1065" s="73">
        <v>1</v>
      </c>
      <c r="EO1065" s="73">
        <v>331108</v>
      </c>
      <c r="EP1065" s="73">
        <v>1</v>
      </c>
      <c r="EQ1065" s="73">
        <v>331109</v>
      </c>
      <c r="ER1065" s="73">
        <v>1</v>
      </c>
      <c r="ES1065" s="73">
        <v>331110</v>
      </c>
      <c r="ET1065" s="73">
        <v>1</v>
      </c>
      <c r="EU1065" s="73">
        <v>331111</v>
      </c>
      <c r="EV1065" s="73">
        <v>1</v>
      </c>
      <c r="FC1065" s="7">
        <v>40013</v>
      </c>
      <c r="FD1065" s="7">
        <v>1</v>
      </c>
      <c r="FE1065" s="7">
        <v>20100</v>
      </c>
      <c r="FF1065" s="7">
        <v>1</v>
      </c>
      <c r="FG1065" s="7">
        <v>20100</v>
      </c>
      <c r="FH1065" s="7">
        <v>1</v>
      </c>
      <c r="FI1065" s="7"/>
      <c r="FJ1065" s="7"/>
      <c r="FR1065" s="2">
        <v>99999</v>
      </c>
      <c r="FS1065" s="2">
        <f t="shared" ref="FS1065" si="21077">IF(O1065&lt;=30,1,0)</f>
        <v>0</v>
      </c>
      <c r="FT1065" s="2">
        <f t="shared" ref="FT1065" si="21078">IF(FT77="","",FT77)</f>
        <v>4000</v>
      </c>
      <c r="FU1065" s="2" t="s">
        <v>1716</v>
      </c>
      <c r="FV1065" s="2" t="str">
        <f t="shared" ref="FV1065" si="21079">IF(FV77="","",FV77)</f>
        <v/>
      </c>
      <c r="FW1065" s="2" t="str">
        <f t="shared" ref="FW1065" si="21080">IF(FW77="","",FW77)</f>
        <v/>
      </c>
      <c r="FX1065" s="2" t="str">
        <f t="shared" si="21070"/>
        <v/>
      </c>
      <c r="FY1065" s="2" t="str">
        <f t="shared" ref="FY1065" si="21081">IF(FY77="","",FY77)</f>
        <v/>
      </c>
      <c r="FZ1065" s="77">
        <f t="shared" ref="FZ1065" si="21082">IF(O1065&lt;=40,1,0)</f>
        <v>0</v>
      </c>
      <c r="GA1065" s="2">
        <v>1</v>
      </c>
      <c r="GD1065"/>
    </row>
    <row r="1066" s="2" customFormat="1" ht="15" customHeight="1" spans="1:186">
      <c r="A1066" s="95">
        <f t="shared" ref="A1066" si="21083">A78+13</f>
        <v>4050119</v>
      </c>
      <c r="B1066" s="95">
        <v>4104</v>
      </c>
      <c r="C1066" s="95">
        <v>0</v>
      </c>
      <c r="D1066" s="95" t="s">
        <v>453</v>
      </c>
      <c r="E1066" s="95" t="str">
        <f t="shared" ref="E1066" si="21084">E78&amp;"（福利专用）"</f>
        <v>50级白装法杖（福利专用）</v>
      </c>
      <c r="F1066" s="31" t="s">
        <v>239</v>
      </c>
      <c r="G1066" s="7">
        <v>1</v>
      </c>
      <c r="H1066" s="7" t="s">
        <v>187</v>
      </c>
      <c r="I1066" s="7" t="s">
        <v>187</v>
      </c>
      <c r="J1066" s="35">
        <v>1546</v>
      </c>
      <c r="K1066" s="39">
        <v>602</v>
      </c>
      <c r="L1066" s="39"/>
      <c r="M1066" s="29" t="s">
        <v>193</v>
      </c>
      <c r="N1066" s="7">
        <v>50</v>
      </c>
      <c r="O1066" s="7">
        <v>50</v>
      </c>
      <c r="P1066" s="40">
        <f t="shared" ref="P1066" si="21085">2000+C1066*100+G1066</f>
        <v>2001</v>
      </c>
      <c r="Q1066" s="7"/>
      <c r="R1066" s="7"/>
      <c r="S1066" s="48">
        <v>0</v>
      </c>
      <c r="T1066" s="47" t="s">
        <v>194</v>
      </c>
      <c r="U1066" s="7" t="s">
        <v>195</v>
      </c>
      <c r="V1066" s="7">
        <v>0</v>
      </c>
      <c r="W1066" s="7">
        <v>0</v>
      </c>
      <c r="X1066" s="40">
        <v>0</v>
      </c>
      <c r="Y1066" s="7"/>
      <c r="Z1066" s="7"/>
      <c r="AA1066" s="7"/>
      <c r="AB1066" s="7" t="s">
        <v>195</v>
      </c>
      <c r="AC1066" s="7">
        <v>0</v>
      </c>
      <c r="AD1066" s="7" t="s">
        <v>195</v>
      </c>
      <c r="AE1066" s="7" t="str">
        <f t="shared" ref="AE1066" si="21086">IF(Z1066&gt;=40,"false","true")</f>
        <v>true</v>
      </c>
      <c r="AF1066" s="7" t="b">
        <v>1</v>
      </c>
      <c r="AG1066" s="7" t="s">
        <v>195</v>
      </c>
      <c r="AH1066" s="40">
        <v>0</v>
      </c>
      <c r="AI1066" s="40">
        <v>0</v>
      </c>
      <c r="AJ1066" s="40">
        <v>1</v>
      </c>
      <c r="AK1066" s="40">
        <v>0</v>
      </c>
      <c r="AL1066" s="40">
        <v>1</v>
      </c>
      <c r="AM1066" s="40">
        <v>0</v>
      </c>
      <c r="AN1066" s="40">
        <v>0</v>
      </c>
      <c r="AO1066" s="40">
        <v>0</v>
      </c>
      <c r="AP1066" s="7" t="s">
        <v>455</v>
      </c>
      <c r="AQ1066" s="7">
        <v>3</v>
      </c>
      <c r="AR1066" s="81">
        <v>161506</v>
      </c>
      <c r="AS1066" s="7" t="s">
        <v>199</v>
      </c>
      <c r="AT1066" s="48">
        <v>3</v>
      </c>
      <c r="AU1066" s="48">
        <v>1</v>
      </c>
      <c r="AV1066" s="48">
        <v>3</v>
      </c>
      <c r="AW1066" s="48">
        <v>500</v>
      </c>
      <c r="AX1066" s="48">
        <v>250</v>
      </c>
      <c r="AY1066" s="48">
        <v>0</v>
      </c>
      <c r="AZ1066" s="48">
        <v>0</v>
      </c>
      <c r="BA1066" s="7"/>
      <c r="BB1066" s="7"/>
      <c r="BC1066" s="7"/>
      <c r="BD1066" s="7"/>
      <c r="BE1066" s="48">
        <v>0</v>
      </c>
      <c r="BF1066" s="48">
        <v>1</v>
      </c>
      <c r="BG1066" s="48">
        <v>300</v>
      </c>
      <c r="BH1066" s="48">
        <v>300</v>
      </c>
      <c r="BI1066" s="7">
        <v>0</v>
      </c>
      <c r="BJ1066" s="7">
        <v>0</v>
      </c>
      <c r="BK1066" s="7">
        <v>0</v>
      </c>
      <c r="BL1066" s="7">
        <v>0</v>
      </c>
      <c r="BM1066" s="7">
        <v>0</v>
      </c>
      <c r="BN1066" s="7">
        <v>0</v>
      </c>
      <c r="BO1066" s="7">
        <v>0</v>
      </c>
      <c r="BP1066" s="7">
        <v>0</v>
      </c>
      <c r="BQ1066" s="7">
        <v>0</v>
      </c>
      <c r="BR1066" s="7">
        <v>0</v>
      </c>
      <c r="BS1066" s="7">
        <v>0</v>
      </c>
      <c r="BT1066" s="7">
        <v>0</v>
      </c>
      <c r="BU1066" s="7">
        <v>0</v>
      </c>
      <c r="BV1066" s="7">
        <v>0</v>
      </c>
      <c r="BW1066" s="7">
        <v>0</v>
      </c>
      <c r="BX1066" s="7">
        <v>0</v>
      </c>
      <c r="BY1066" s="7">
        <v>0</v>
      </c>
      <c r="BZ1066" s="7">
        <v>0</v>
      </c>
      <c r="CA1066" s="7">
        <v>0</v>
      </c>
      <c r="CB1066" s="7">
        <v>0</v>
      </c>
      <c r="CC1066" s="7">
        <v>0</v>
      </c>
      <c r="CD1066" s="7">
        <v>0</v>
      </c>
      <c r="CE1066" s="7">
        <v>0</v>
      </c>
      <c r="CF1066" s="7">
        <v>0</v>
      </c>
      <c r="CG1066" s="7">
        <v>0</v>
      </c>
      <c r="CH1066" s="7">
        <v>0</v>
      </c>
      <c r="CI1066" s="7">
        <v>0</v>
      </c>
      <c r="CJ1066" s="7">
        <v>0</v>
      </c>
      <c r="CK1066" s="7">
        <v>0</v>
      </c>
      <c r="CL1066" s="40">
        <v>0</v>
      </c>
      <c r="CM1066" s="40">
        <v>0</v>
      </c>
      <c r="CN1066" s="40">
        <v>0</v>
      </c>
      <c r="CO1066" s="40">
        <v>0</v>
      </c>
      <c r="CP1066" s="7">
        <v>0</v>
      </c>
      <c r="CQ1066" s="7">
        <v>0</v>
      </c>
      <c r="CR1066" s="7">
        <v>0</v>
      </c>
      <c r="CS1066" s="40">
        <v>0</v>
      </c>
      <c r="CT1066" s="7">
        <v>0</v>
      </c>
      <c r="CU1066" s="7">
        <v>0</v>
      </c>
      <c r="CV1066" s="39"/>
      <c r="CW1066" s="39"/>
      <c r="CX1066" s="39" t="s">
        <v>210</v>
      </c>
      <c r="CY1066" s="39" t="s">
        <v>211</v>
      </c>
      <c r="CZ1066" s="39"/>
      <c r="DA1066" s="39"/>
      <c r="DB1066" s="39" t="s">
        <v>212</v>
      </c>
      <c r="DC1066" s="39" t="s">
        <v>212</v>
      </c>
      <c r="DD1066" s="7">
        <v>2</v>
      </c>
      <c r="DE1066" s="7">
        <v>30</v>
      </c>
      <c r="DF1066" s="7">
        <v>60</v>
      </c>
      <c r="DG1066" s="7"/>
      <c r="DH1066" s="7">
        <v>5</v>
      </c>
      <c r="DI1066" s="7">
        <v>2</v>
      </c>
      <c r="DJ1066" s="7">
        <v>4</v>
      </c>
      <c r="DK1066" s="7">
        <v>7</v>
      </c>
      <c r="DL1066" s="7">
        <v>8</v>
      </c>
      <c r="DM1066" s="7"/>
      <c r="DN1066" s="7"/>
      <c r="DO1066" s="7"/>
      <c r="DP1066" s="7"/>
      <c r="DQ1066" s="7"/>
      <c r="DR1066" s="7"/>
      <c r="DS1066" s="7"/>
      <c r="DT1066" s="7"/>
      <c r="DU1066" s="7"/>
      <c r="DV1066" s="7"/>
      <c r="DW1066" s="7"/>
      <c r="DX1066" s="7">
        <f t="shared" ref="DX1066" si="21087">A1066</f>
        <v>4050119</v>
      </c>
      <c r="DY1066" s="7"/>
      <c r="DZ1066" s="67">
        <v>0</v>
      </c>
      <c r="EA1066" s="7"/>
      <c r="EB1066" s="40"/>
      <c r="EC1066" s="7"/>
      <c r="ED1066" s="7" t="s">
        <v>242</v>
      </c>
      <c r="EE1066" s="7" t="s">
        <v>242</v>
      </c>
      <c r="EF1066" s="7">
        <v>50</v>
      </c>
      <c r="EI1066" s="73">
        <v>331105</v>
      </c>
      <c r="EJ1066" s="73">
        <v>1</v>
      </c>
      <c r="EK1066" s="73">
        <v>331106</v>
      </c>
      <c r="EL1066" s="73">
        <v>1</v>
      </c>
      <c r="EM1066" s="73">
        <v>331107</v>
      </c>
      <c r="EN1066" s="73">
        <v>1</v>
      </c>
      <c r="EO1066" s="73">
        <v>331108</v>
      </c>
      <c r="EP1066" s="73">
        <v>1</v>
      </c>
      <c r="EQ1066" s="73">
        <v>331109</v>
      </c>
      <c r="ER1066" s="73">
        <v>1</v>
      </c>
      <c r="ES1066" s="73">
        <v>331110</v>
      </c>
      <c r="ET1066" s="73">
        <v>1</v>
      </c>
      <c r="EU1066" s="73">
        <v>331111</v>
      </c>
      <c r="EV1066" s="73">
        <v>1</v>
      </c>
      <c r="FC1066" s="7">
        <v>40013</v>
      </c>
      <c r="FD1066" s="7">
        <v>1</v>
      </c>
      <c r="FE1066" s="7">
        <v>20100</v>
      </c>
      <c r="FF1066" s="7">
        <v>1</v>
      </c>
      <c r="FG1066" s="7">
        <v>20100</v>
      </c>
      <c r="FH1066" s="7">
        <v>1</v>
      </c>
      <c r="FI1066" s="7"/>
      <c r="FJ1066" s="7"/>
      <c r="FR1066" s="2">
        <v>99999</v>
      </c>
      <c r="FS1066" s="2">
        <f t="shared" ref="FS1066" si="21088">IF(O1066&lt;=30,1,0)</f>
        <v>0</v>
      </c>
      <c r="FT1066" s="2">
        <f t="shared" ref="FT1066" si="21089">IF(FT78="","",FT78)</f>
        <v>4000</v>
      </c>
      <c r="FU1066" s="2" t="s">
        <v>1716</v>
      </c>
      <c r="FV1066" s="2" t="str">
        <f t="shared" ref="FV1066:FV1075" si="21090">IF(FV78="","",FV78)</f>
        <v/>
      </c>
      <c r="FW1066" s="2" t="str">
        <f t="shared" ref="FW1066" si="21091">IF(FW78="","",FW78)</f>
        <v/>
      </c>
      <c r="FX1066" s="2" t="str">
        <f t="shared" si="21070"/>
        <v/>
      </c>
      <c r="FY1066" s="2" t="str">
        <f t="shared" ref="FY1066" si="21092">IF(FY78="","",FY78)</f>
        <v/>
      </c>
      <c r="FZ1066" s="77">
        <f t="shared" ref="FZ1066" si="21093">IF(O1066&lt;=40,1,0)</f>
        <v>0</v>
      </c>
      <c r="GA1066" s="2">
        <v>1</v>
      </c>
      <c r="GD1066"/>
    </row>
    <row r="1067" s="15" customFormat="1" ht="15" customHeight="1" spans="1:186">
      <c r="A1067" s="95">
        <f t="shared" ref="A1067" si="21094">A79+13</f>
        <v>4050220</v>
      </c>
      <c r="B1067" s="95">
        <v>312</v>
      </c>
      <c r="C1067" s="95">
        <v>3</v>
      </c>
      <c r="D1067" s="95" t="s">
        <v>456</v>
      </c>
      <c r="E1067" s="95" t="str">
        <f t="shared" ref="E1067" si="21095">E79&amp;"（福利专用）"</f>
        <v>50级白装男衣（福利专用）</v>
      </c>
      <c r="F1067" s="31" t="s">
        <v>239</v>
      </c>
      <c r="G1067" s="7">
        <v>1</v>
      </c>
      <c r="H1067" s="7" t="s">
        <v>191</v>
      </c>
      <c r="I1067" s="7" t="s">
        <v>187</v>
      </c>
      <c r="J1067" s="37">
        <v>1459</v>
      </c>
      <c r="K1067" s="39">
        <v>1432</v>
      </c>
      <c r="L1067" s="39"/>
      <c r="M1067" s="29" t="s">
        <v>193</v>
      </c>
      <c r="N1067" s="7">
        <v>50</v>
      </c>
      <c r="O1067" s="7">
        <v>50</v>
      </c>
      <c r="P1067" s="40">
        <f t="shared" ref="P1067" si="21096">2000+C1067*100+G1067</f>
        <v>2301</v>
      </c>
      <c r="Q1067" s="7"/>
      <c r="R1067" s="7"/>
      <c r="S1067" s="48">
        <v>1</v>
      </c>
      <c r="T1067" s="47" t="s">
        <v>194</v>
      </c>
      <c r="U1067" s="7" t="s">
        <v>195</v>
      </c>
      <c r="V1067" s="7">
        <v>0</v>
      </c>
      <c r="W1067" s="7">
        <v>0</v>
      </c>
      <c r="X1067" s="40">
        <v>0</v>
      </c>
      <c r="Y1067" s="7"/>
      <c r="Z1067" s="7"/>
      <c r="AA1067" s="7"/>
      <c r="AB1067" s="7" t="s">
        <v>195</v>
      </c>
      <c r="AC1067" s="7">
        <v>0</v>
      </c>
      <c r="AD1067" s="7" t="s">
        <v>195</v>
      </c>
      <c r="AE1067" s="7" t="str">
        <f t="shared" ref="AE1067" si="21097">IF(Z1067&gt;=40,"false","true")</f>
        <v>true</v>
      </c>
      <c r="AF1067" s="7" t="b">
        <v>1</v>
      </c>
      <c r="AG1067" s="7" t="s">
        <v>195</v>
      </c>
      <c r="AH1067" s="40">
        <v>0</v>
      </c>
      <c r="AI1067" s="40">
        <v>0</v>
      </c>
      <c r="AJ1067" s="40">
        <v>1</v>
      </c>
      <c r="AK1067" s="40">
        <v>0</v>
      </c>
      <c r="AL1067" s="40">
        <v>1</v>
      </c>
      <c r="AM1067" s="40">
        <v>0</v>
      </c>
      <c r="AN1067" s="40">
        <v>0</v>
      </c>
      <c r="AO1067" s="40">
        <v>0</v>
      </c>
      <c r="AP1067" s="7" t="s">
        <v>458</v>
      </c>
      <c r="AQ1067" s="7">
        <v>3</v>
      </c>
      <c r="AR1067" s="81">
        <v>161506</v>
      </c>
      <c r="AS1067" s="7" t="s">
        <v>199</v>
      </c>
      <c r="AT1067" s="48">
        <v>3</v>
      </c>
      <c r="AU1067" s="48">
        <v>1</v>
      </c>
      <c r="AV1067" s="48">
        <v>3</v>
      </c>
      <c r="AW1067" s="48">
        <v>500</v>
      </c>
      <c r="AX1067" s="48">
        <v>250</v>
      </c>
      <c r="AY1067" s="48">
        <v>0</v>
      </c>
      <c r="AZ1067" s="48">
        <v>0</v>
      </c>
      <c r="BA1067" s="7"/>
      <c r="BB1067" s="7"/>
      <c r="BC1067" s="7"/>
      <c r="BD1067" s="7"/>
      <c r="BE1067" s="48">
        <v>0</v>
      </c>
      <c r="BF1067" s="48">
        <v>1</v>
      </c>
      <c r="BG1067" s="48">
        <v>300</v>
      </c>
      <c r="BH1067" s="48">
        <v>300</v>
      </c>
      <c r="BI1067" s="7">
        <v>0</v>
      </c>
      <c r="BJ1067" s="7">
        <v>0</v>
      </c>
      <c r="BK1067" s="7">
        <v>0</v>
      </c>
      <c r="BL1067" s="7">
        <v>0</v>
      </c>
      <c r="BM1067" s="7">
        <v>0</v>
      </c>
      <c r="BN1067" s="7">
        <v>0</v>
      </c>
      <c r="BO1067" s="7">
        <v>0</v>
      </c>
      <c r="BP1067" s="7">
        <v>0</v>
      </c>
      <c r="BQ1067" s="7">
        <v>0</v>
      </c>
      <c r="BR1067" s="7">
        <v>0</v>
      </c>
      <c r="BS1067" s="7">
        <v>0</v>
      </c>
      <c r="BT1067" s="7">
        <v>0</v>
      </c>
      <c r="BU1067" s="7">
        <v>0</v>
      </c>
      <c r="BV1067" s="7">
        <v>0</v>
      </c>
      <c r="BW1067" s="7">
        <v>0</v>
      </c>
      <c r="BX1067" s="7">
        <v>0</v>
      </c>
      <c r="BY1067" s="7">
        <v>0</v>
      </c>
      <c r="BZ1067" s="7">
        <v>0</v>
      </c>
      <c r="CA1067" s="7">
        <v>0</v>
      </c>
      <c r="CB1067" s="7">
        <v>0</v>
      </c>
      <c r="CC1067" s="7">
        <v>0</v>
      </c>
      <c r="CD1067" s="7">
        <v>0</v>
      </c>
      <c r="CE1067" s="7">
        <v>0</v>
      </c>
      <c r="CF1067" s="7">
        <v>0</v>
      </c>
      <c r="CG1067" s="7">
        <v>0</v>
      </c>
      <c r="CH1067" s="7">
        <v>0</v>
      </c>
      <c r="CI1067" s="7">
        <v>0</v>
      </c>
      <c r="CJ1067" s="7">
        <v>0</v>
      </c>
      <c r="CK1067" s="7">
        <v>0</v>
      </c>
      <c r="CL1067" s="40">
        <v>0</v>
      </c>
      <c r="CM1067" s="40">
        <v>0</v>
      </c>
      <c r="CN1067" s="40">
        <v>0</v>
      </c>
      <c r="CO1067" s="40">
        <v>0</v>
      </c>
      <c r="CP1067" s="7">
        <v>0</v>
      </c>
      <c r="CQ1067" s="7">
        <v>0</v>
      </c>
      <c r="CR1067" s="7">
        <v>0</v>
      </c>
      <c r="CS1067" s="40">
        <v>0</v>
      </c>
      <c r="CT1067" s="7">
        <v>0</v>
      </c>
      <c r="CU1067" s="7">
        <v>0</v>
      </c>
      <c r="CV1067" s="39"/>
      <c r="CW1067" s="39"/>
      <c r="CX1067" s="39"/>
      <c r="CY1067" s="39"/>
      <c r="CZ1067" s="39"/>
      <c r="DA1067" s="39"/>
      <c r="DB1067" s="39"/>
      <c r="DC1067" s="39"/>
      <c r="DD1067" s="7">
        <v>2</v>
      </c>
      <c r="DE1067" s="7">
        <v>30</v>
      </c>
      <c r="DF1067" s="7">
        <v>60</v>
      </c>
      <c r="DG1067" s="7"/>
      <c r="DH1067" s="7">
        <v>5</v>
      </c>
      <c r="DI1067" s="7">
        <v>1</v>
      </c>
      <c r="DJ1067" s="7">
        <v>3</v>
      </c>
      <c r="DK1067" s="7">
        <v>5</v>
      </c>
      <c r="DL1067" s="7">
        <v>7</v>
      </c>
      <c r="DM1067" s="7"/>
      <c r="DN1067" s="7"/>
      <c r="DO1067" s="7"/>
      <c r="DP1067" s="7"/>
      <c r="DQ1067" s="7"/>
      <c r="DR1067" s="7"/>
      <c r="DS1067" s="7"/>
      <c r="DT1067" s="7"/>
      <c r="DU1067" s="7"/>
      <c r="DV1067" s="7"/>
      <c r="DW1067" s="7"/>
      <c r="DX1067" s="7">
        <f t="shared" ref="DX1067" si="21098">A1067</f>
        <v>4050220</v>
      </c>
      <c r="DY1067" s="7"/>
      <c r="DZ1067" s="67">
        <v>0</v>
      </c>
      <c r="EA1067" s="7"/>
      <c r="EB1067" s="40"/>
      <c r="EC1067" s="7"/>
      <c r="ED1067" s="7" t="s">
        <v>242</v>
      </c>
      <c r="EE1067" s="7" t="s">
        <v>242</v>
      </c>
      <c r="EF1067" s="7">
        <v>50</v>
      </c>
      <c r="EI1067" s="73">
        <v>331135</v>
      </c>
      <c r="EJ1067" s="73">
        <v>1</v>
      </c>
      <c r="EK1067" s="73">
        <v>331136</v>
      </c>
      <c r="EL1067" s="73">
        <v>1</v>
      </c>
      <c r="EM1067" s="73">
        <v>331137</v>
      </c>
      <c r="EN1067" s="73">
        <v>1</v>
      </c>
      <c r="EO1067" s="73">
        <v>331138</v>
      </c>
      <c r="EP1067" s="73">
        <v>1</v>
      </c>
      <c r="EQ1067" s="73">
        <v>331139</v>
      </c>
      <c r="ER1067" s="73">
        <v>1</v>
      </c>
      <c r="ES1067" s="73">
        <v>331140</v>
      </c>
      <c r="ET1067" s="73">
        <v>1</v>
      </c>
      <c r="EU1067" s="73">
        <v>331141</v>
      </c>
      <c r="EV1067" s="73">
        <v>1</v>
      </c>
      <c r="FC1067" s="7">
        <v>40013</v>
      </c>
      <c r="FD1067" s="7">
        <v>1</v>
      </c>
      <c r="FE1067" s="7">
        <v>20100</v>
      </c>
      <c r="FF1067" s="7">
        <v>1</v>
      </c>
      <c r="FG1067" s="7">
        <v>20100</v>
      </c>
      <c r="FH1067" s="7">
        <v>1</v>
      </c>
      <c r="FI1067" s="7"/>
      <c r="FJ1067" s="7"/>
      <c r="FR1067" s="2">
        <v>99999</v>
      </c>
      <c r="FS1067" s="2">
        <f t="shared" ref="FS1067" si="21099">IF(O1067&lt;=30,1,0)</f>
        <v>0</v>
      </c>
      <c r="FT1067" s="2">
        <f t="shared" ref="FT1067" si="21100">IF(FT79="","",FT79)</f>
        <v>4000</v>
      </c>
      <c r="FU1067" s="2" t="s">
        <v>1716</v>
      </c>
      <c r="FV1067" s="2" t="str">
        <f t="shared" si="21090"/>
        <v/>
      </c>
      <c r="FW1067" s="2" t="str">
        <f t="shared" ref="FW1067" si="21101">IF(FW79="","",FW79)</f>
        <v/>
      </c>
      <c r="FX1067" s="2" t="str">
        <f t="shared" si="21070"/>
        <v/>
      </c>
      <c r="FY1067" s="2" t="str">
        <f t="shared" ref="FY1067:FY1092" si="21102">IF(FY79="","",FY79)</f>
        <v/>
      </c>
      <c r="FZ1067" s="77">
        <f t="shared" ref="FZ1067" si="21103">IF(O1067&lt;=40,1,0)</f>
        <v>0</v>
      </c>
      <c r="GA1067" s="2">
        <v>1</v>
      </c>
      <c r="GB1067" s="2"/>
      <c r="GD1067"/>
    </row>
    <row r="1068" s="15" customFormat="1" ht="15" customHeight="1" spans="1:186">
      <c r="A1068" s="95">
        <f t="shared" ref="A1068" si="21104">A80+13</f>
        <v>4050221</v>
      </c>
      <c r="B1068" s="95">
        <v>568</v>
      </c>
      <c r="C1068" s="95">
        <v>3</v>
      </c>
      <c r="D1068" s="95" t="s">
        <v>459</v>
      </c>
      <c r="E1068" s="95" t="str">
        <f t="shared" ref="E1068" si="21105">E80&amp;"（福利专用）"</f>
        <v>50级白装女衣（福利专用）</v>
      </c>
      <c r="F1068" s="31" t="s">
        <v>239</v>
      </c>
      <c r="G1068" s="7">
        <v>1</v>
      </c>
      <c r="H1068" s="7" t="s">
        <v>191</v>
      </c>
      <c r="I1068" s="7" t="s">
        <v>187</v>
      </c>
      <c r="J1068" s="37">
        <v>1448</v>
      </c>
      <c r="K1068" s="39">
        <v>1436</v>
      </c>
      <c r="L1068" s="39"/>
      <c r="M1068" s="29" t="s">
        <v>193</v>
      </c>
      <c r="N1068" s="7">
        <v>50</v>
      </c>
      <c r="O1068" s="7">
        <v>50</v>
      </c>
      <c r="P1068" s="40">
        <f t="shared" ref="P1068" si="21106">2000+C1068*100+G1068</f>
        <v>2301</v>
      </c>
      <c r="Q1068" s="7"/>
      <c r="R1068" s="7"/>
      <c r="S1068" s="48">
        <v>2</v>
      </c>
      <c r="T1068" s="47" t="s">
        <v>194</v>
      </c>
      <c r="U1068" s="7" t="s">
        <v>195</v>
      </c>
      <c r="V1068" s="7">
        <v>0</v>
      </c>
      <c r="W1068" s="7">
        <v>0</v>
      </c>
      <c r="X1068" s="40">
        <v>0</v>
      </c>
      <c r="Y1068" s="7"/>
      <c r="Z1068" s="7"/>
      <c r="AA1068" s="7"/>
      <c r="AB1068" s="7" t="s">
        <v>195</v>
      </c>
      <c r="AC1068" s="7">
        <v>0</v>
      </c>
      <c r="AD1068" s="7" t="s">
        <v>195</v>
      </c>
      <c r="AE1068" s="7" t="str">
        <f t="shared" ref="AE1068" si="21107">IF(Z1068&gt;=40,"false","true")</f>
        <v>true</v>
      </c>
      <c r="AF1068" s="7" t="b">
        <v>1</v>
      </c>
      <c r="AG1068" s="7" t="s">
        <v>195</v>
      </c>
      <c r="AH1068" s="40">
        <v>0</v>
      </c>
      <c r="AI1068" s="40">
        <v>0</v>
      </c>
      <c r="AJ1068" s="40">
        <v>1</v>
      </c>
      <c r="AK1068" s="40">
        <v>0</v>
      </c>
      <c r="AL1068" s="40">
        <v>1</v>
      </c>
      <c r="AM1068" s="40">
        <v>0</v>
      </c>
      <c r="AN1068" s="40">
        <v>0</v>
      </c>
      <c r="AO1068" s="40">
        <v>0</v>
      </c>
      <c r="AP1068" s="7" t="s">
        <v>458</v>
      </c>
      <c r="AQ1068" s="7">
        <v>3</v>
      </c>
      <c r="AR1068" s="81">
        <v>161506</v>
      </c>
      <c r="AS1068" s="7" t="s">
        <v>199</v>
      </c>
      <c r="AT1068" s="48">
        <v>3</v>
      </c>
      <c r="AU1068" s="48">
        <v>1</v>
      </c>
      <c r="AV1068" s="48">
        <v>3</v>
      </c>
      <c r="AW1068" s="48">
        <v>500</v>
      </c>
      <c r="AX1068" s="48">
        <v>250</v>
      </c>
      <c r="AY1068" s="48">
        <v>0</v>
      </c>
      <c r="AZ1068" s="48">
        <v>0</v>
      </c>
      <c r="BA1068" s="7"/>
      <c r="BB1068" s="7"/>
      <c r="BC1068" s="7"/>
      <c r="BD1068" s="7"/>
      <c r="BE1068" s="48">
        <v>0</v>
      </c>
      <c r="BF1068" s="48">
        <v>1</v>
      </c>
      <c r="BG1068" s="48">
        <v>300</v>
      </c>
      <c r="BH1068" s="48">
        <v>300</v>
      </c>
      <c r="BI1068" s="7">
        <v>0</v>
      </c>
      <c r="BJ1068" s="7">
        <v>0</v>
      </c>
      <c r="BK1068" s="7">
        <v>0</v>
      </c>
      <c r="BL1068" s="7">
        <v>0</v>
      </c>
      <c r="BM1068" s="7">
        <v>0</v>
      </c>
      <c r="BN1068" s="7">
        <v>0</v>
      </c>
      <c r="BO1068" s="7">
        <v>0</v>
      </c>
      <c r="BP1068" s="7">
        <v>0</v>
      </c>
      <c r="BQ1068" s="7">
        <v>0</v>
      </c>
      <c r="BR1068" s="7">
        <v>0</v>
      </c>
      <c r="BS1068" s="7">
        <v>0</v>
      </c>
      <c r="BT1068" s="7">
        <v>0</v>
      </c>
      <c r="BU1068" s="7">
        <v>0</v>
      </c>
      <c r="BV1068" s="7">
        <v>0</v>
      </c>
      <c r="BW1068" s="7">
        <v>0</v>
      </c>
      <c r="BX1068" s="7">
        <v>0</v>
      </c>
      <c r="BY1068" s="7">
        <v>0</v>
      </c>
      <c r="BZ1068" s="7">
        <v>0</v>
      </c>
      <c r="CA1068" s="7">
        <v>0</v>
      </c>
      <c r="CB1068" s="7">
        <v>0</v>
      </c>
      <c r="CC1068" s="7">
        <v>0</v>
      </c>
      <c r="CD1068" s="7">
        <v>0</v>
      </c>
      <c r="CE1068" s="7">
        <v>0</v>
      </c>
      <c r="CF1068" s="7">
        <v>0</v>
      </c>
      <c r="CG1068" s="7">
        <v>0</v>
      </c>
      <c r="CH1068" s="7">
        <v>0</v>
      </c>
      <c r="CI1068" s="7">
        <v>0</v>
      </c>
      <c r="CJ1068" s="7">
        <v>0</v>
      </c>
      <c r="CK1068" s="7">
        <v>0</v>
      </c>
      <c r="CL1068" s="40">
        <v>0</v>
      </c>
      <c r="CM1068" s="40">
        <v>0</v>
      </c>
      <c r="CN1068" s="40">
        <v>0</v>
      </c>
      <c r="CO1068" s="40">
        <v>0</v>
      </c>
      <c r="CP1068" s="7">
        <v>0</v>
      </c>
      <c r="CQ1068" s="7">
        <v>0</v>
      </c>
      <c r="CR1068" s="7">
        <v>0</v>
      </c>
      <c r="CS1068" s="40">
        <v>0</v>
      </c>
      <c r="CT1068" s="7">
        <v>0</v>
      </c>
      <c r="CU1068" s="7">
        <v>0</v>
      </c>
      <c r="CV1068" s="39"/>
      <c r="CW1068" s="39"/>
      <c r="CX1068" s="39"/>
      <c r="CY1068" s="39"/>
      <c r="CZ1068" s="39"/>
      <c r="DA1068" s="39"/>
      <c r="DB1068" s="39"/>
      <c r="DC1068" s="39"/>
      <c r="DD1068" s="7">
        <v>2</v>
      </c>
      <c r="DE1068" s="7">
        <v>30</v>
      </c>
      <c r="DF1068" s="7">
        <v>60</v>
      </c>
      <c r="DG1068" s="7"/>
      <c r="DH1068" s="7">
        <v>5</v>
      </c>
      <c r="DI1068" s="7">
        <v>1</v>
      </c>
      <c r="DJ1068" s="7">
        <v>3</v>
      </c>
      <c r="DK1068" s="7">
        <v>5</v>
      </c>
      <c r="DL1068" s="7">
        <v>7</v>
      </c>
      <c r="DM1068" s="7"/>
      <c r="DN1068" s="7"/>
      <c r="DO1068" s="7"/>
      <c r="DP1068" s="7"/>
      <c r="DQ1068" s="7"/>
      <c r="DR1068" s="7"/>
      <c r="DS1068" s="7"/>
      <c r="DT1068" s="7"/>
      <c r="DU1068" s="7"/>
      <c r="DV1068" s="7"/>
      <c r="DW1068" s="7"/>
      <c r="DX1068" s="7">
        <f t="shared" ref="DX1068" si="21108">A1068</f>
        <v>4050221</v>
      </c>
      <c r="DY1068" s="7"/>
      <c r="DZ1068" s="67">
        <v>0</v>
      </c>
      <c r="EA1068" s="7"/>
      <c r="EB1068" s="40"/>
      <c r="EC1068" s="7"/>
      <c r="ED1068" s="7" t="s">
        <v>242</v>
      </c>
      <c r="EE1068" s="7" t="s">
        <v>242</v>
      </c>
      <c r="EF1068" s="7">
        <v>50</v>
      </c>
      <c r="EI1068" s="73">
        <v>331135</v>
      </c>
      <c r="EJ1068" s="73">
        <v>1</v>
      </c>
      <c r="EK1068" s="73">
        <v>331136</v>
      </c>
      <c r="EL1068" s="73">
        <v>1</v>
      </c>
      <c r="EM1068" s="73">
        <v>331137</v>
      </c>
      <c r="EN1068" s="73">
        <v>1</v>
      </c>
      <c r="EO1068" s="73">
        <v>331138</v>
      </c>
      <c r="EP1068" s="73">
        <v>1</v>
      </c>
      <c r="EQ1068" s="73">
        <v>331139</v>
      </c>
      <c r="ER1068" s="73">
        <v>1</v>
      </c>
      <c r="ES1068" s="73">
        <v>331140</v>
      </c>
      <c r="ET1068" s="73">
        <v>1</v>
      </c>
      <c r="EU1068" s="73">
        <v>331141</v>
      </c>
      <c r="EV1068" s="73">
        <v>1</v>
      </c>
      <c r="FC1068" s="7">
        <v>40013</v>
      </c>
      <c r="FD1068" s="7">
        <v>1</v>
      </c>
      <c r="FE1068" s="7">
        <v>20100</v>
      </c>
      <c r="FF1068" s="7">
        <v>1</v>
      </c>
      <c r="FG1068" s="7">
        <v>20100</v>
      </c>
      <c r="FH1068" s="7">
        <v>1</v>
      </c>
      <c r="FI1068" s="7"/>
      <c r="FJ1068" s="7"/>
      <c r="FR1068" s="2">
        <v>99999</v>
      </c>
      <c r="FS1068" s="2">
        <f t="shared" ref="FS1068" si="21109">IF(O1068&lt;=30,1,0)</f>
        <v>0</v>
      </c>
      <c r="FT1068" s="2">
        <f t="shared" ref="FT1068" si="21110">IF(FT80="","",FT80)</f>
        <v>4000</v>
      </c>
      <c r="FU1068" s="2" t="s">
        <v>1716</v>
      </c>
      <c r="FV1068" s="2" t="str">
        <f t="shared" si="21090"/>
        <v/>
      </c>
      <c r="FW1068" s="2" t="str">
        <f t="shared" ref="FW1068" si="21111">IF(FW80="","",FW80)</f>
        <v/>
      </c>
      <c r="FX1068" s="2" t="str">
        <f t="shared" si="21070"/>
        <v/>
      </c>
      <c r="FY1068" s="2" t="str">
        <f t="shared" si="21102"/>
        <v/>
      </c>
      <c r="FZ1068" s="77">
        <f t="shared" ref="FZ1068" si="21112">IF(O1068&lt;=40,1,0)</f>
        <v>0</v>
      </c>
      <c r="GA1068" s="2">
        <v>1</v>
      </c>
      <c r="GB1068" s="2"/>
      <c r="GD1068"/>
    </row>
    <row r="1069" s="15" customFormat="1" ht="15" customHeight="1" spans="1:186">
      <c r="A1069" s="95">
        <f t="shared" ref="A1069" si="21113">A81+13</f>
        <v>4050322</v>
      </c>
      <c r="B1069" s="95">
        <v>1640</v>
      </c>
      <c r="C1069" s="95">
        <v>1</v>
      </c>
      <c r="D1069" s="95" t="s">
        <v>461</v>
      </c>
      <c r="E1069" s="95" t="str">
        <f t="shared" ref="E1069" si="21114">E81&amp;"（福利专用）"</f>
        <v>50级白装男头盔（福利专用）</v>
      </c>
      <c r="F1069" s="31" t="s">
        <v>239</v>
      </c>
      <c r="G1069" s="7">
        <v>1</v>
      </c>
      <c r="H1069" s="7" t="s">
        <v>191</v>
      </c>
      <c r="I1069" s="7" t="s">
        <v>187</v>
      </c>
      <c r="J1069" s="37">
        <v>1437</v>
      </c>
      <c r="K1069" s="39">
        <v>1698</v>
      </c>
      <c r="L1069" s="39"/>
      <c r="M1069" s="29" t="s">
        <v>193</v>
      </c>
      <c r="N1069" s="7">
        <v>50</v>
      </c>
      <c r="O1069" s="7">
        <v>50</v>
      </c>
      <c r="P1069" s="40">
        <f t="shared" ref="P1069:P1096" si="21115">2000+C1069*100+G1069</f>
        <v>2101</v>
      </c>
      <c r="Q1069" s="7"/>
      <c r="R1069" s="7"/>
      <c r="S1069" s="48">
        <v>1</v>
      </c>
      <c r="T1069" s="47" t="s">
        <v>194</v>
      </c>
      <c r="U1069" s="7" t="s">
        <v>195</v>
      </c>
      <c r="V1069" s="7">
        <v>0</v>
      </c>
      <c r="W1069" s="7">
        <v>0</v>
      </c>
      <c r="X1069" s="40">
        <v>0</v>
      </c>
      <c r="Y1069" s="7"/>
      <c r="Z1069" s="7"/>
      <c r="AA1069" s="7"/>
      <c r="AB1069" s="7" t="s">
        <v>195</v>
      </c>
      <c r="AC1069" s="7">
        <v>0</v>
      </c>
      <c r="AD1069" s="7" t="s">
        <v>195</v>
      </c>
      <c r="AE1069" s="7" t="str">
        <f t="shared" ref="AE1069" si="21116">IF(Z1069&gt;=40,"false","true")</f>
        <v>true</v>
      </c>
      <c r="AF1069" s="7" t="b">
        <v>1</v>
      </c>
      <c r="AG1069" s="7" t="s">
        <v>195</v>
      </c>
      <c r="AH1069" s="40">
        <v>0</v>
      </c>
      <c r="AI1069" s="40">
        <v>0</v>
      </c>
      <c r="AJ1069" s="40">
        <v>1</v>
      </c>
      <c r="AK1069" s="40">
        <v>0</v>
      </c>
      <c r="AL1069" s="40">
        <v>1</v>
      </c>
      <c r="AM1069" s="40">
        <v>0</v>
      </c>
      <c r="AN1069" s="40">
        <v>0</v>
      </c>
      <c r="AO1069" s="40">
        <v>0</v>
      </c>
      <c r="AP1069" s="7" t="s">
        <v>458</v>
      </c>
      <c r="AQ1069" s="7">
        <v>3</v>
      </c>
      <c r="AR1069" s="81">
        <v>161506</v>
      </c>
      <c r="AS1069" s="7" t="s">
        <v>199</v>
      </c>
      <c r="AT1069" s="48">
        <v>3</v>
      </c>
      <c r="AU1069" s="48">
        <v>1</v>
      </c>
      <c r="AV1069" s="48">
        <v>3</v>
      </c>
      <c r="AW1069" s="48">
        <v>500</v>
      </c>
      <c r="AX1069" s="48">
        <v>250</v>
      </c>
      <c r="AY1069" s="48">
        <v>0</v>
      </c>
      <c r="AZ1069" s="48">
        <v>0</v>
      </c>
      <c r="BA1069" s="7"/>
      <c r="BB1069" s="7"/>
      <c r="BC1069" s="7"/>
      <c r="BD1069" s="7"/>
      <c r="BE1069" s="48">
        <v>0</v>
      </c>
      <c r="BF1069" s="48">
        <v>1</v>
      </c>
      <c r="BG1069" s="48">
        <v>300</v>
      </c>
      <c r="BH1069" s="48">
        <v>300</v>
      </c>
      <c r="BI1069" s="7">
        <v>0</v>
      </c>
      <c r="BJ1069" s="7">
        <v>0</v>
      </c>
      <c r="BK1069" s="7">
        <v>0</v>
      </c>
      <c r="BL1069" s="7">
        <v>0</v>
      </c>
      <c r="BM1069" s="7">
        <v>0</v>
      </c>
      <c r="BN1069" s="7">
        <v>0</v>
      </c>
      <c r="BO1069" s="7">
        <v>0</v>
      </c>
      <c r="BP1069" s="7">
        <v>0</v>
      </c>
      <c r="BQ1069" s="7">
        <v>0</v>
      </c>
      <c r="BR1069" s="7">
        <v>0</v>
      </c>
      <c r="BS1069" s="7">
        <v>0</v>
      </c>
      <c r="BT1069" s="7">
        <v>0</v>
      </c>
      <c r="BU1069" s="7">
        <v>0</v>
      </c>
      <c r="BV1069" s="7">
        <v>0</v>
      </c>
      <c r="BW1069" s="7">
        <v>0</v>
      </c>
      <c r="BX1069" s="7">
        <v>0</v>
      </c>
      <c r="BY1069" s="7">
        <v>0</v>
      </c>
      <c r="BZ1069" s="7">
        <v>0</v>
      </c>
      <c r="CA1069" s="7">
        <v>0</v>
      </c>
      <c r="CB1069" s="7">
        <v>0</v>
      </c>
      <c r="CC1069" s="7">
        <v>0</v>
      </c>
      <c r="CD1069" s="7">
        <v>0</v>
      </c>
      <c r="CE1069" s="7">
        <v>0</v>
      </c>
      <c r="CF1069" s="7">
        <v>0</v>
      </c>
      <c r="CG1069" s="7">
        <v>0</v>
      </c>
      <c r="CH1069" s="7">
        <v>0</v>
      </c>
      <c r="CI1069" s="7">
        <v>0</v>
      </c>
      <c r="CJ1069" s="7">
        <v>0</v>
      </c>
      <c r="CK1069" s="7">
        <v>0</v>
      </c>
      <c r="CL1069" s="40">
        <v>0</v>
      </c>
      <c r="CM1069" s="40">
        <v>0</v>
      </c>
      <c r="CN1069" s="40">
        <v>0</v>
      </c>
      <c r="CO1069" s="40">
        <v>0</v>
      </c>
      <c r="CP1069" s="7">
        <v>0</v>
      </c>
      <c r="CQ1069" s="7">
        <v>0</v>
      </c>
      <c r="CR1069" s="7">
        <v>0</v>
      </c>
      <c r="CS1069" s="40">
        <v>0</v>
      </c>
      <c r="CT1069" s="7">
        <v>0</v>
      </c>
      <c r="CU1069" s="7">
        <v>0</v>
      </c>
      <c r="CV1069" s="39"/>
      <c r="CW1069" s="39"/>
      <c r="CX1069" s="39"/>
      <c r="CY1069" s="39"/>
      <c r="CZ1069" s="39"/>
      <c r="DA1069" s="39"/>
      <c r="DB1069" s="39"/>
      <c r="DC1069" s="39"/>
      <c r="DD1069" s="7">
        <v>2</v>
      </c>
      <c r="DE1069" s="7">
        <v>30</v>
      </c>
      <c r="DF1069" s="7">
        <v>60</v>
      </c>
      <c r="DG1069" s="7"/>
      <c r="DH1069" s="7">
        <v>5</v>
      </c>
      <c r="DI1069" s="7">
        <v>2</v>
      </c>
      <c r="DJ1069" s="7">
        <v>3</v>
      </c>
      <c r="DK1069" s="7" t="s">
        <v>242</v>
      </c>
      <c r="DL1069" s="7" t="s">
        <v>242</v>
      </c>
      <c r="DM1069" s="7"/>
      <c r="DN1069" s="7"/>
      <c r="DO1069" s="7"/>
      <c r="DP1069" s="7"/>
      <c r="DQ1069" s="7"/>
      <c r="DR1069" s="7"/>
      <c r="DS1069" s="7"/>
      <c r="DT1069" s="7"/>
      <c r="DU1069" s="7"/>
      <c r="DV1069" s="7"/>
      <c r="DW1069" s="7"/>
      <c r="DX1069" s="7">
        <f t="shared" ref="DX1069" si="21117">A1069</f>
        <v>4050322</v>
      </c>
      <c r="DY1069" s="7"/>
      <c r="DZ1069" s="67">
        <v>0</v>
      </c>
      <c r="EA1069" s="7"/>
      <c r="EB1069" s="40"/>
      <c r="EC1069" s="7"/>
      <c r="ED1069" s="7" t="s">
        <v>242</v>
      </c>
      <c r="EE1069" s="7" t="s">
        <v>242</v>
      </c>
      <c r="EF1069" s="7">
        <v>50</v>
      </c>
      <c r="EI1069" s="73">
        <v>331135</v>
      </c>
      <c r="EJ1069" s="73">
        <v>1</v>
      </c>
      <c r="EK1069" s="73">
        <v>331136</v>
      </c>
      <c r="EL1069" s="73">
        <v>1</v>
      </c>
      <c r="EM1069" s="73">
        <v>331137</v>
      </c>
      <c r="EN1069" s="73">
        <v>1</v>
      </c>
      <c r="EO1069" s="73">
        <v>331138</v>
      </c>
      <c r="EP1069" s="73">
        <v>1</v>
      </c>
      <c r="EQ1069" s="73">
        <v>331139</v>
      </c>
      <c r="ER1069" s="73">
        <v>1</v>
      </c>
      <c r="ES1069" s="73">
        <v>331140</v>
      </c>
      <c r="ET1069" s="73">
        <v>1</v>
      </c>
      <c r="EU1069" s="73">
        <v>331141</v>
      </c>
      <c r="EV1069" s="73">
        <v>1</v>
      </c>
      <c r="FC1069" s="7">
        <v>40013</v>
      </c>
      <c r="FD1069" s="7">
        <v>1</v>
      </c>
      <c r="FE1069" s="7">
        <v>20100</v>
      </c>
      <c r="FF1069" s="7">
        <v>1</v>
      </c>
      <c r="FG1069" s="7">
        <v>20100</v>
      </c>
      <c r="FH1069" s="7">
        <v>1</v>
      </c>
      <c r="FI1069" s="7"/>
      <c r="FJ1069" s="7"/>
      <c r="FR1069" s="2">
        <v>99999</v>
      </c>
      <c r="FS1069" s="2">
        <f t="shared" ref="FS1069" si="21118">IF(O1069&lt;=30,1,0)</f>
        <v>0</v>
      </c>
      <c r="FT1069" s="2">
        <f t="shared" ref="FT1069" si="21119">IF(FT81="","",FT81)</f>
        <v>4000</v>
      </c>
      <c r="FU1069" s="2" t="s">
        <v>1716</v>
      </c>
      <c r="FV1069" s="2" t="str">
        <f t="shared" si="21090"/>
        <v/>
      </c>
      <c r="FW1069" s="2" t="str">
        <f t="shared" ref="FW1069" si="21120">IF(FW81="","",FW81)</f>
        <v/>
      </c>
      <c r="FX1069" s="2" t="str">
        <f t="shared" si="21070"/>
        <v/>
      </c>
      <c r="FY1069" s="2" t="str">
        <f t="shared" si="21102"/>
        <v/>
      </c>
      <c r="FZ1069" s="77">
        <f t="shared" ref="FZ1069" si="21121">IF(O1069&lt;=40,1,0)</f>
        <v>0</v>
      </c>
      <c r="GA1069" s="2">
        <v>1</v>
      </c>
      <c r="GB1069" s="2"/>
      <c r="GD1069"/>
    </row>
    <row r="1070" s="15" customFormat="1" ht="15" customHeight="1" spans="1:186">
      <c r="A1070" s="95">
        <f t="shared" ref="A1070" si="21122">A82+13</f>
        <v>4050323</v>
      </c>
      <c r="B1070" s="95">
        <v>1384</v>
      </c>
      <c r="C1070" s="95">
        <v>1</v>
      </c>
      <c r="D1070" s="95" t="s">
        <v>463</v>
      </c>
      <c r="E1070" s="95" t="str">
        <f t="shared" ref="E1070" si="21123">E82&amp;"（福利专用）"</f>
        <v>50级白装女头饰（福利专用）</v>
      </c>
      <c r="F1070" s="31" t="s">
        <v>239</v>
      </c>
      <c r="G1070" s="7">
        <v>1</v>
      </c>
      <c r="H1070" s="7" t="s">
        <v>191</v>
      </c>
      <c r="I1070" s="7" t="s">
        <v>187</v>
      </c>
      <c r="J1070" s="37">
        <v>1503</v>
      </c>
      <c r="K1070" s="39">
        <v>1698</v>
      </c>
      <c r="L1070" s="39"/>
      <c r="M1070" s="29" t="s">
        <v>193</v>
      </c>
      <c r="N1070" s="7">
        <v>50</v>
      </c>
      <c r="O1070" s="7">
        <v>50</v>
      </c>
      <c r="P1070" s="40">
        <f t="shared" si="21115"/>
        <v>2101</v>
      </c>
      <c r="Q1070" s="7"/>
      <c r="R1070" s="7"/>
      <c r="S1070" s="48">
        <v>2</v>
      </c>
      <c r="T1070" s="47" t="s">
        <v>194</v>
      </c>
      <c r="U1070" s="7" t="s">
        <v>195</v>
      </c>
      <c r="V1070" s="7">
        <v>0</v>
      </c>
      <c r="W1070" s="7">
        <v>0</v>
      </c>
      <c r="X1070" s="40">
        <v>0</v>
      </c>
      <c r="Y1070" s="7"/>
      <c r="Z1070" s="7"/>
      <c r="AA1070" s="7"/>
      <c r="AB1070" s="7" t="s">
        <v>195</v>
      </c>
      <c r="AC1070" s="7">
        <v>0</v>
      </c>
      <c r="AD1070" s="7" t="s">
        <v>195</v>
      </c>
      <c r="AE1070" s="7" t="str">
        <f t="shared" ref="AE1070" si="21124">IF(Z1070&gt;=40,"false","true")</f>
        <v>true</v>
      </c>
      <c r="AF1070" s="7" t="b">
        <v>1</v>
      </c>
      <c r="AG1070" s="7" t="s">
        <v>195</v>
      </c>
      <c r="AH1070" s="40">
        <v>0</v>
      </c>
      <c r="AI1070" s="40">
        <v>0</v>
      </c>
      <c r="AJ1070" s="40">
        <v>1</v>
      </c>
      <c r="AK1070" s="40">
        <v>0</v>
      </c>
      <c r="AL1070" s="40">
        <v>1</v>
      </c>
      <c r="AM1070" s="40">
        <v>0</v>
      </c>
      <c r="AN1070" s="40">
        <v>0</v>
      </c>
      <c r="AO1070" s="40">
        <v>0</v>
      </c>
      <c r="AP1070" s="7" t="s">
        <v>458</v>
      </c>
      <c r="AQ1070" s="7">
        <v>3</v>
      </c>
      <c r="AR1070" s="81">
        <v>161506</v>
      </c>
      <c r="AS1070" s="53" t="s">
        <v>199</v>
      </c>
      <c r="AT1070" s="48">
        <v>3</v>
      </c>
      <c r="AU1070" s="48">
        <v>1</v>
      </c>
      <c r="AV1070" s="48">
        <v>3</v>
      </c>
      <c r="AW1070" s="48">
        <v>500</v>
      </c>
      <c r="AX1070" s="48">
        <v>250</v>
      </c>
      <c r="AY1070" s="48">
        <v>0</v>
      </c>
      <c r="AZ1070" s="48">
        <v>0</v>
      </c>
      <c r="BA1070" s="7"/>
      <c r="BB1070" s="7"/>
      <c r="BC1070" s="7"/>
      <c r="BD1070" s="7"/>
      <c r="BE1070" s="48">
        <v>0</v>
      </c>
      <c r="BF1070" s="48">
        <v>1</v>
      </c>
      <c r="BG1070" s="48">
        <v>300</v>
      </c>
      <c r="BH1070" s="48">
        <v>300</v>
      </c>
      <c r="BI1070" s="7">
        <v>0</v>
      </c>
      <c r="BJ1070" s="7">
        <v>0</v>
      </c>
      <c r="BK1070" s="7">
        <v>0</v>
      </c>
      <c r="BL1070" s="7">
        <v>0</v>
      </c>
      <c r="BM1070" s="7">
        <v>0</v>
      </c>
      <c r="BN1070" s="7">
        <v>0</v>
      </c>
      <c r="BO1070" s="7">
        <v>0</v>
      </c>
      <c r="BP1070" s="7">
        <v>0</v>
      </c>
      <c r="BQ1070" s="7">
        <v>0</v>
      </c>
      <c r="BR1070" s="7">
        <v>0</v>
      </c>
      <c r="BS1070" s="7">
        <v>0</v>
      </c>
      <c r="BT1070" s="7">
        <v>0</v>
      </c>
      <c r="BU1070" s="7">
        <v>0</v>
      </c>
      <c r="BV1070" s="7">
        <v>0</v>
      </c>
      <c r="BW1070" s="7">
        <v>0</v>
      </c>
      <c r="BX1070" s="7">
        <v>0</v>
      </c>
      <c r="BY1070" s="7">
        <v>0</v>
      </c>
      <c r="BZ1070" s="7">
        <v>0</v>
      </c>
      <c r="CA1070" s="7">
        <v>0</v>
      </c>
      <c r="CB1070" s="7">
        <v>0</v>
      </c>
      <c r="CC1070" s="7">
        <v>0</v>
      </c>
      <c r="CD1070" s="7">
        <v>0</v>
      </c>
      <c r="CE1070" s="7">
        <v>0</v>
      </c>
      <c r="CF1070" s="7">
        <v>0</v>
      </c>
      <c r="CG1070" s="7">
        <v>0</v>
      </c>
      <c r="CH1070" s="7">
        <v>0</v>
      </c>
      <c r="CI1070" s="7">
        <v>0</v>
      </c>
      <c r="CJ1070" s="7">
        <v>0</v>
      </c>
      <c r="CK1070" s="7">
        <v>0</v>
      </c>
      <c r="CL1070" s="40">
        <v>0</v>
      </c>
      <c r="CM1070" s="40">
        <v>0</v>
      </c>
      <c r="CN1070" s="40">
        <v>0</v>
      </c>
      <c r="CO1070" s="40">
        <v>0</v>
      </c>
      <c r="CP1070" s="7">
        <v>0</v>
      </c>
      <c r="CQ1070" s="7">
        <v>0</v>
      </c>
      <c r="CR1070" s="7">
        <v>0</v>
      </c>
      <c r="CS1070" s="40">
        <v>0</v>
      </c>
      <c r="CT1070" s="7">
        <v>0</v>
      </c>
      <c r="CU1070" s="7">
        <v>0</v>
      </c>
      <c r="CV1070" s="39"/>
      <c r="CW1070" s="39"/>
      <c r="CX1070" s="39"/>
      <c r="CY1070" s="39"/>
      <c r="CZ1070" s="39"/>
      <c r="DA1070" s="39"/>
      <c r="DB1070" s="39"/>
      <c r="DC1070" s="39"/>
      <c r="DD1070" s="7">
        <v>2</v>
      </c>
      <c r="DE1070" s="7">
        <v>30</v>
      </c>
      <c r="DF1070" s="7">
        <v>60</v>
      </c>
      <c r="DG1070" s="7"/>
      <c r="DH1070" s="7">
        <v>5</v>
      </c>
      <c r="DI1070" s="7">
        <v>2</v>
      </c>
      <c r="DJ1070" s="7">
        <v>3</v>
      </c>
      <c r="DK1070" s="7" t="s">
        <v>242</v>
      </c>
      <c r="DL1070" s="7" t="s">
        <v>242</v>
      </c>
      <c r="DM1070" s="7"/>
      <c r="DN1070" s="7"/>
      <c r="DO1070" s="7"/>
      <c r="DP1070" s="7"/>
      <c r="DQ1070" s="7"/>
      <c r="DR1070" s="7"/>
      <c r="DS1070" s="7"/>
      <c r="DT1070" s="7"/>
      <c r="DU1070" s="7"/>
      <c r="DV1070" s="7"/>
      <c r="DW1070" s="7"/>
      <c r="DX1070" s="7">
        <f t="shared" ref="DX1070" si="21125">A1070</f>
        <v>4050323</v>
      </c>
      <c r="DY1070" s="7"/>
      <c r="DZ1070" s="67">
        <v>0</v>
      </c>
      <c r="EA1070" s="7"/>
      <c r="EB1070" s="40"/>
      <c r="EC1070" s="7"/>
      <c r="ED1070" s="7" t="s">
        <v>242</v>
      </c>
      <c r="EE1070" s="7" t="s">
        <v>242</v>
      </c>
      <c r="EF1070" s="7">
        <v>50</v>
      </c>
      <c r="EI1070" s="73">
        <v>331135</v>
      </c>
      <c r="EJ1070" s="73">
        <v>1</v>
      </c>
      <c r="EK1070" s="73">
        <v>331136</v>
      </c>
      <c r="EL1070" s="73">
        <v>1</v>
      </c>
      <c r="EM1070" s="73">
        <v>331137</v>
      </c>
      <c r="EN1070" s="73">
        <v>1</v>
      </c>
      <c r="EO1070" s="73">
        <v>331138</v>
      </c>
      <c r="EP1070" s="73">
        <v>1</v>
      </c>
      <c r="EQ1070" s="73">
        <v>331139</v>
      </c>
      <c r="ER1070" s="73">
        <v>1</v>
      </c>
      <c r="ES1070" s="73">
        <v>331140</v>
      </c>
      <c r="ET1070" s="73">
        <v>1</v>
      </c>
      <c r="EU1070" s="73">
        <v>331141</v>
      </c>
      <c r="EV1070" s="73">
        <v>1</v>
      </c>
      <c r="FC1070" s="7">
        <v>40013</v>
      </c>
      <c r="FD1070" s="7">
        <v>1</v>
      </c>
      <c r="FE1070" s="7">
        <v>20100</v>
      </c>
      <c r="FF1070" s="7">
        <v>1</v>
      </c>
      <c r="FG1070" s="7">
        <v>20100</v>
      </c>
      <c r="FH1070" s="7">
        <v>1</v>
      </c>
      <c r="FI1070" s="7"/>
      <c r="FJ1070" s="7"/>
      <c r="FR1070" s="2">
        <v>99999</v>
      </c>
      <c r="FS1070" s="2">
        <f t="shared" ref="FS1070" si="21126">IF(O1070&lt;=30,1,0)</f>
        <v>0</v>
      </c>
      <c r="FT1070" s="2">
        <f t="shared" ref="FT1070" si="21127">IF(FT82="","",FT82)</f>
        <v>4000</v>
      </c>
      <c r="FU1070" s="2" t="s">
        <v>1716</v>
      </c>
      <c r="FV1070" s="2" t="str">
        <f t="shared" si="21090"/>
        <v/>
      </c>
      <c r="FW1070" s="2" t="str">
        <f t="shared" ref="FW1070" si="21128">IF(FW82="","",FW82)</f>
        <v/>
      </c>
      <c r="FX1070" s="2" t="str">
        <f t="shared" si="21070"/>
        <v/>
      </c>
      <c r="FY1070" s="2" t="str">
        <f t="shared" si="21102"/>
        <v/>
      </c>
      <c r="FZ1070" s="77">
        <f t="shared" ref="FZ1070" si="21129">IF(O1070&lt;=40,1,0)</f>
        <v>0</v>
      </c>
      <c r="GA1070" s="2">
        <v>1</v>
      </c>
      <c r="GB1070" s="2"/>
      <c r="GD1070"/>
    </row>
    <row r="1071" s="15" customFormat="1" ht="15" customHeight="1" spans="1:186">
      <c r="A1071" s="95">
        <f t="shared" ref="A1071" si="21130">A83+13</f>
        <v>4050424</v>
      </c>
      <c r="B1071" s="95">
        <v>40</v>
      </c>
      <c r="C1071" s="95">
        <v>2</v>
      </c>
      <c r="D1071" s="95" t="s">
        <v>465</v>
      </c>
      <c r="E1071" s="95" t="str">
        <f t="shared" ref="E1071" si="21131">E83&amp;"（福利专用）"</f>
        <v>50级白装项链（福利专用）</v>
      </c>
      <c r="F1071" s="31" t="s">
        <v>239</v>
      </c>
      <c r="G1071" s="7">
        <v>1</v>
      </c>
      <c r="H1071" s="7" t="s">
        <v>191</v>
      </c>
      <c r="I1071" s="7" t="s">
        <v>187</v>
      </c>
      <c r="J1071" s="37">
        <v>1470</v>
      </c>
      <c r="K1071" s="39">
        <v>1434</v>
      </c>
      <c r="L1071" s="39"/>
      <c r="M1071" s="29" t="s">
        <v>193</v>
      </c>
      <c r="N1071" s="7">
        <v>50</v>
      </c>
      <c r="O1071" s="7">
        <v>50</v>
      </c>
      <c r="P1071" s="40">
        <f t="shared" si="21115"/>
        <v>2201</v>
      </c>
      <c r="Q1071" s="7"/>
      <c r="R1071" s="7"/>
      <c r="S1071" s="48">
        <v>0</v>
      </c>
      <c r="T1071" s="47" t="s">
        <v>194</v>
      </c>
      <c r="U1071" s="7" t="s">
        <v>195</v>
      </c>
      <c r="V1071" s="7">
        <v>0</v>
      </c>
      <c r="W1071" s="7">
        <v>0</v>
      </c>
      <c r="X1071" s="40">
        <v>0</v>
      </c>
      <c r="Y1071" s="7"/>
      <c r="Z1071" s="7"/>
      <c r="AA1071" s="7"/>
      <c r="AB1071" s="7" t="s">
        <v>195</v>
      </c>
      <c r="AC1071" s="7">
        <v>0</v>
      </c>
      <c r="AD1071" s="7" t="s">
        <v>195</v>
      </c>
      <c r="AE1071" s="7" t="str">
        <f t="shared" ref="AE1071:AE1083" si="21132">IF(Z1071&gt;=40,"false","true")</f>
        <v>true</v>
      </c>
      <c r="AF1071" s="7" t="b">
        <v>1</v>
      </c>
      <c r="AG1071" s="7" t="s">
        <v>195</v>
      </c>
      <c r="AH1071" s="40">
        <v>0</v>
      </c>
      <c r="AI1071" s="40">
        <v>0</v>
      </c>
      <c r="AJ1071" s="40">
        <v>1</v>
      </c>
      <c r="AK1071" s="40">
        <v>0</v>
      </c>
      <c r="AL1071" s="40">
        <v>1</v>
      </c>
      <c r="AM1071" s="40">
        <v>0</v>
      </c>
      <c r="AN1071" s="40">
        <v>0</v>
      </c>
      <c r="AO1071" s="40">
        <v>0</v>
      </c>
      <c r="AP1071" s="7" t="s">
        <v>458</v>
      </c>
      <c r="AQ1071" s="7">
        <v>3</v>
      </c>
      <c r="AR1071" s="81">
        <v>161506</v>
      </c>
      <c r="AS1071" s="53" t="s">
        <v>199</v>
      </c>
      <c r="AT1071" s="48">
        <v>3</v>
      </c>
      <c r="AU1071" s="48">
        <v>1</v>
      </c>
      <c r="AV1071" s="48">
        <v>3</v>
      </c>
      <c r="AW1071" s="48">
        <v>500</v>
      </c>
      <c r="AX1071" s="48">
        <v>250</v>
      </c>
      <c r="AY1071" s="48">
        <v>0</v>
      </c>
      <c r="AZ1071" s="48">
        <v>0</v>
      </c>
      <c r="BA1071" s="7"/>
      <c r="BB1071" s="7"/>
      <c r="BC1071" s="7"/>
      <c r="BD1071" s="7"/>
      <c r="BE1071" s="48">
        <v>0</v>
      </c>
      <c r="BF1071" s="48">
        <v>1</v>
      </c>
      <c r="BG1071" s="48">
        <v>300</v>
      </c>
      <c r="BH1071" s="48">
        <v>300</v>
      </c>
      <c r="BI1071" s="7">
        <v>0</v>
      </c>
      <c r="BJ1071" s="7">
        <v>0</v>
      </c>
      <c r="BK1071" s="7">
        <v>0</v>
      </c>
      <c r="BL1071" s="7">
        <v>0</v>
      </c>
      <c r="BM1071" s="7">
        <v>0</v>
      </c>
      <c r="BN1071" s="7">
        <v>0</v>
      </c>
      <c r="BO1071" s="7">
        <v>0</v>
      </c>
      <c r="BP1071" s="7">
        <v>0</v>
      </c>
      <c r="BQ1071" s="7">
        <v>0</v>
      </c>
      <c r="BR1071" s="7">
        <v>0</v>
      </c>
      <c r="BS1071" s="7">
        <v>0</v>
      </c>
      <c r="BT1071" s="7">
        <v>0</v>
      </c>
      <c r="BU1071" s="7">
        <v>0</v>
      </c>
      <c r="BV1071" s="7">
        <v>0</v>
      </c>
      <c r="BW1071" s="7">
        <v>0</v>
      </c>
      <c r="BX1071" s="7">
        <v>0</v>
      </c>
      <c r="BY1071" s="7">
        <v>0</v>
      </c>
      <c r="BZ1071" s="7">
        <v>0</v>
      </c>
      <c r="CA1071" s="7">
        <v>0</v>
      </c>
      <c r="CB1071" s="7">
        <v>0</v>
      </c>
      <c r="CC1071" s="7">
        <v>0</v>
      </c>
      <c r="CD1071" s="7">
        <v>0</v>
      </c>
      <c r="CE1071" s="7">
        <v>0</v>
      </c>
      <c r="CF1071" s="7">
        <v>0</v>
      </c>
      <c r="CG1071" s="7">
        <v>0</v>
      </c>
      <c r="CH1071" s="7">
        <v>0</v>
      </c>
      <c r="CI1071" s="7">
        <v>0</v>
      </c>
      <c r="CJ1071" s="7">
        <v>0</v>
      </c>
      <c r="CK1071" s="7">
        <v>0</v>
      </c>
      <c r="CL1071" s="40">
        <v>0</v>
      </c>
      <c r="CM1071" s="40">
        <v>0</v>
      </c>
      <c r="CN1071" s="40">
        <v>0</v>
      </c>
      <c r="CO1071" s="40">
        <v>0</v>
      </c>
      <c r="CP1071" s="7">
        <v>0</v>
      </c>
      <c r="CQ1071" s="7">
        <v>0</v>
      </c>
      <c r="CR1071" s="7">
        <v>0</v>
      </c>
      <c r="CS1071" s="40">
        <v>0</v>
      </c>
      <c r="CT1071" s="7">
        <v>0</v>
      </c>
      <c r="CU1071" s="7">
        <v>0</v>
      </c>
      <c r="CV1071" s="39"/>
      <c r="CW1071" s="39"/>
      <c r="CX1071" s="39"/>
      <c r="CY1071" s="39"/>
      <c r="CZ1071" s="39"/>
      <c r="DA1071" s="39"/>
      <c r="DB1071" s="39"/>
      <c r="DC1071" s="39"/>
      <c r="DD1071" s="7">
        <v>2</v>
      </c>
      <c r="DE1071" s="7">
        <v>30</v>
      </c>
      <c r="DF1071" s="7">
        <v>60</v>
      </c>
      <c r="DG1071" s="7"/>
      <c r="DH1071" s="7">
        <v>5</v>
      </c>
      <c r="DI1071" s="7">
        <v>4</v>
      </c>
      <c r="DJ1071" s="7">
        <v>5</v>
      </c>
      <c r="DK1071" s="7" t="s">
        <v>242</v>
      </c>
      <c r="DL1071" s="7" t="s">
        <v>242</v>
      </c>
      <c r="DM1071" s="7"/>
      <c r="DN1071" s="7"/>
      <c r="DO1071" s="7"/>
      <c r="DP1071" s="7"/>
      <c r="DQ1071" s="7"/>
      <c r="DR1071" s="7"/>
      <c r="DS1071" s="7"/>
      <c r="DT1071" s="7"/>
      <c r="DU1071" s="7"/>
      <c r="DV1071" s="7"/>
      <c r="DW1071" s="7"/>
      <c r="DX1071" s="7">
        <f t="shared" ref="DX1071" si="21133">A1071</f>
        <v>4050424</v>
      </c>
      <c r="DY1071" s="7"/>
      <c r="DZ1071" s="67">
        <v>0</v>
      </c>
      <c r="EA1071" s="7"/>
      <c r="EB1071" s="40"/>
      <c r="EC1071" s="7"/>
      <c r="ED1071" s="7" t="s">
        <v>242</v>
      </c>
      <c r="EE1071" s="7" t="s">
        <v>242</v>
      </c>
      <c r="EF1071" s="7">
        <v>50</v>
      </c>
      <c r="EI1071" s="73">
        <v>331165</v>
      </c>
      <c r="EJ1071" s="73">
        <v>1</v>
      </c>
      <c r="EK1071" s="73">
        <v>331166</v>
      </c>
      <c r="EL1071" s="73">
        <v>1</v>
      </c>
      <c r="EM1071" s="73">
        <v>331167</v>
      </c>
      <c r="EN1071" s="73">
        <v>1</v>
      </c>
      <c r="EO1071" s="73">
        <v>331168</v>
      </c>
      <c r="EP1071" s="73">
        <v>1</v>
      </c>
      <c r="EQ1071" s="73">
        <v>331169</v>
      </c>
      <c r="ER1071" s="73">
        <v>1</v>
      </c>
      <c r="ES1071" s="73">
        <v>331170</v>
      </c>
      <c r="ET1071" s="73">
        <v>1</v>
      </c>
      <c r="EU1071" s="73">
        <v>331171</v>
      </c>
      <c r="EV1071" s="73">
        <v>1</v>
      </c>
      <c r="FC1071" s="7">
        <v>40013</v>
      </c>
      <c r="FD1071" s="7">
        <v>1</v>
      </c>
      <c r="FE1071" s="7">
        <v>20100</v>
      </c>
      <c r="FF1071" s="7">
        <v>1</v>
      </c>
      <c r="FG1071" s="7">
        <v>20100</v>
      </c>
      <c r="FH1071" s="7">
        <v>1</v>
      </c>
      <c r="FI1071" s="7"/>
      <c r="FJ1071" s="7"/>
      <c r="FR1071" s="2">
        <v>99999</v>
      </c>
      <c r="FS1071" s="2">
        <f t="shared" ref="FS1071" si="21134">IF(O1071&lt;=30,1,0)</f>
        <v>0</v>
      </c>
      <c r="FT1071" s="2">
        <f t="shared" ref="FT1071" si="21135">IF(FT83="","",FT83)</f>
        <v>4000</v>
      </c>
      <c r="FU1071" s="2" t="s">
        <v>1716</v>
      </c>
      <c r="FV1071" s="2" t="str">
        <f t="shared" si="21090"/>
        <v/>
      </c>
      <c r="FW1071" s="2" t="str">
        <f t="shared" ref="FW1071" si="21136">IF(FW83="","",FW83)</f>
        <v/>
      </c>
      <c r="FX1071" s="2" t="str">
        <f t="shared" si="21070"/>
        <v/>
      </c>
      <c r="FY1071" s="2" t="str">
        <f t="shared" si="21102"/>
        <v/>
      </c>
      <c r="FZ1071" s="77">
        <f t="shared" ref="FZ1071" si="21137">IF(O1071&lt;=40,1,0)</f>
        <v>0</v>
      </c>
      <c r="GA1071" s="2">
        <v>1</v>
      </c>
      <c r="GB1071" s="2"/>
      <c r="GD1071"/>
    </row>
    <row r="1072" s="15" customFormat="1" ht="15" customHeight="1" spans="1:186">
      <c r="A1072" s="95">
        <f t="shared" ref="A1072:A1093" si="21138">A84+13</f>
        <v>4050525</v>
      </c>
      <c r="B1072" s="95">
        <v>72</v>
      </c>
      <c r="C1072" s="95">
        <v>4</v>
      </c>
      <c r="D1072" s="95" t="s">
        <v>467</v>
      </c>
      <c r="E1072" s="95" t="str">
        <f t="shared" ref="E1072:E1093" si="21139">E84&amp;"（福利专用）"</f>
        <v>50级白装腰带（福利专用）</v>
      </c>
      <c r="F1072" s="31" t="s">
        <v>239</v>
      </c>
      <c r="G1072" s="7">
        <v>1</v>
      </c>
      <c r="H1072" s="7" t="s">
        <v>191</v>
      </c>
      <c r="I1072" s="7" t="s">
        <v>187</v>
      </c>
      <c r="J1072" s="37">
        <v>1481</v>
      </c>
      <c r="K1072" s="39">
        <v>1435</v>
      </c>
      <c r="L1072" s="39"/>
      <c r="M1072" s="29" t="s">
        <v>193</v>
      </c>
      <c r="N1072" s="7">
        <v>50</v>
      </c>
      <c r="O1072" s="7">
        <v>50</v>
      </c>
      <c r="P1072" s="40">
        <f t="shared" si="21115"/>
        <v>2401</v>
      </c>
      <c r="Q1072" s="7"/>
      <c r="R1072" s="7"/>
      <c r="S1072" s="48">
        <v>0</v>
      </c>
      <c r="T1072" s="47" t="s">
        <v>194</v>
      </c>
      <c r="U1072" s="7" t="s">
        <v>195</v>
      </c>
      <c r="V1072" s="7">
        <v>0</v>
      </c>
      <c r="W1072" s="7">
        <v>0</v>
      </c>
      <c r="X1072" s="40">
        <v>0</v>
      </c>
      <c r="Y1072" s="7"/>
      <c r="Z1072" s="7"/>
      <c r="AA1072" s="7"/>
      <c r="AB1072" s="7" t="s">
        <v>195</v>
      </c>
      <c r="AC1072" s="7">
        <v>0</v>
      </c>
      <c r="AD1072" s="7" t="s">
        <v>195</v>
      </c>
      <c r="AE1072" s="7" t="str">
        <f t="shared" si="21132"/>
        <v>true</v>
      </c>
      <c r="AF1072" s="7" t="b">
        <v>1</v>
      </c>
      <c r="AG1072" s="7" t="s">
        <v>195</v>
      </c>
      <c r="AH1072" s="40">
        <v>0</v>
      </c>
      <c r="AI1072" s="40">
        <v>0</v>
      </c>
      <c r="AJ1072" s="40">
        <v>1</v>
      </c>
      <c r="AK1072" s="40">
        <v>0</v>
      </c>
      <c r="AL1072" s="40">
        <v>1</v>
      </c>
      <c r="AM1072" s="40">
        <v>0</v>
      </c>
      <c r="AN1072" s="40">
        <v>0</v>
      </c>
      <c r="AO1072" s="40">
        <v>0</v>
      </c>
      <c r="AP1072" s="7" t="s">
        <v>458</v>
      </c>
      <c r="AQ1072" s="7">
        <v>3</v>
      </c>
      <c r="AR1072" s="81">
        <v>161506</v>
      </c>
      <c r="AS1072" s="7" t="s">
        <v>199</v>
      </c>
      <c r="AT1072" s="48">
        <v>3</v>
      </c>
      <c r="AU1072" s="48">
        <v>1</v>
      </c>
      <c r="AV1072" s="48">
        <v>3</v>
      </c>
      <c r="AW1072" s="48">
        <v>500</v>
      </c>
      <c r="AX1072" s="48">
        <v>250</v>
      </c>
      <c r="AY1072" s="48">
        <v>0</v>
      </c>
      <c r="AZ1072" s="48">
        <v>0</v>
      </c>
      <c r="BA1072" s="7"/>
      <c r="BB1072" s="7"/>
      <c r="BC1072" s="7"/>
      <c r="BD1072" s="7"/>
      <c r="BE1072" s="48">
        <v>0</v>
      </c>
      <c r="BF1072" s="48">
        <v>1</v>
      </c>
      <c r="BG1072" s="48">
        <v>300</v>
      </c>
      <c r="BH1072" s="48">
        <v>300</v>
      </c>
      <c r="BI1072" s="7">
        <v>0</v>
      </c>
      <c r="BJ1072" s="7">
        <v>0</v>
      </c>
      <c r="BK1072" s="7">
        <v>0</v>
      </c>
      <c r="BL1072" s="7">
        <v>0</v>
      </c>
      <c r="BM1072" s="7">
        <v>0</v>
      </c>
      <c r="BN1072" s="7">
        <v>0</v>
      </c>
      <c r="BO1072" s="7">
        <v>0</v>
      </c>
      <c r="BP1072" s="7">
        <v>0</v>
      </c>
      <c r="BQ1072" s="7">
        <v>0</v>
      </c>
      <c r="BR1072" s="7">
        <v>0</v>
      </c>
      <c r="BS1072" s="7">
        <v>0</v>
      </c>
      <c r="BT1072" s="7">
        <v>0</v>
      </c>
      <c r="BU1072" s="7">
        <v>0</v>
      </c>
      <c r="BV1072" s="7">
        <v>0</v>
      </c>
      <c r="BW1072" s="7">
        <v>0</v>
      </c>
      <c r="BX1072" s="7">
        <v>0</v>
      </c>
      <c r="BY1072" s="7">
        <v>0</v>
      </c>
      <c r="BZ1072" s="7">
        <v>0</v>
      </c>
      <c r="CA1072" s="7">
        <v>0</v>
      </c>
      <c r="CB1072" s="7">
        <v>0</v>
      </c>
      <c r="CC1072" s="7">
        <v>0</v>
      </c>
      <c r="CD1072" s="7">
        <v>0</v>
      </c>
      <c r="CE1072" s="7">
        <v>0</v>
      </c>
      <c r="CF1072" s="7">
        <v>0</v>
      </c>
      <c r="CG1072" s="7">
        <v>0</v>
      </c>
      <c r="CH1072" s="7">
        <v>0</v>
      </c>
      <c r="CI1072" s="7">
        <v>0</v>
      </c>
      <c r="CJ1072" s="7">
        <v>0</v>
      </c>
      <c r="CK1072" s="7">
        <v>0</v>
      </c>
      <c r="CL1072" s="40">
        <v>0</v>
      </c>
      <c r="CM1072" s="40">
        <v>0</v>
      </c>
      <c r="CN1072" s="40">
        <v>0</v>
      </c>
      <c r="CO1072" s="40">
        <v>0</v>
      </c>
      <c r="CP1072" s="7">
        <v>0</v>
      </c>
      <c r="CQ1072" s="7">
        <v>0</v>
      </c>
      <c r="CR1072" s="7">
        <v>0</v>
      </c>
      <c r="CS1072" s="40">
        <v>0</v>
      </c>
      <c r="CT1072" s="7">
        <v>0</v>
      </c>
      <c r="CU1072" s="7">
        <v>0</v>
      </c>
      <c r="CV1072" s="39"/>
      <c r="CW1072" s="39"/>
      <c r="CX1072" s="39"/>
      <c r="CY1072" s="39"/>
      <c r="CZ1072" s="39"/>
      <c r="DA1072" s="39"/>
      <c r="DB1072" s="39"/>
      <c r="DC1072" s="39"/>
      <c r="DD1072" s="7">
        <v>2</v>
      </c>
      <c r="DE1072" s="7">
        <v>30</v>
      </c>
      <c r="DF1072" s="7">
        <v>60</v>
      </c>
      <c r="DG1072" s="7"/>
      <c r="DH1072" s="7">
        <v>5</v>
      </c>
      <c r="DI1072" s="7">
        <v>1</v>
      </c>
      <c r="DJ1072" s="7">
        <v>6</v>
      </c>
      <c r="DK1072" s="7">
        <v>9</v>
      </c>
      <c r="DL1072" s="7" t="s">
        <v>242</v>
      </c>
      <c r="DM1072" s="7"/>
      <c r="DN1072" s="7"/>
      <c r="DO1072" s="7"/>
      <c r="DP1072" s="7"/>
      <c r="DQ1072" s="7"/>
      <c r="DR1072" s="7"/>
      <c r="DS1072" s="7"/>
      <c r="DT1072" s="7"/>
      <c r="DU1072" s="7"/>
      <c r="DV1072" s="7"/>
      <c r="DW1072" s="7"/>
      <c r="DX1072" s="7">
        <f t="shared" ref="DX1072" si="21140">A1072</f>
        <v>4050525</v>
      </c>
      <c r="DY1072" s="7"/>
      <c r="DZ1072" s="67">
        <v>0</v>
      </c>
      <c r="EA1072" s="7"/>
      <c r="EB1072" s="40"/>
      <c r="EC1072" s="7"/>
      <c r="ED1072" s="7" t="s">
        <v>242</v>
      </c>
      <c r="EE1072" s="7" t="s">
        <v>242</v>
      </c>
      <c r="EF1072" s="7">
        <v>50</v>
      </c>
      <c r="EI1072" s="73">
        <v>331165</v>
      </c>
      <c r="EJ1072" s="73">
        <v>1</v>
      </c>
      <c r="EK1072" s="73">
        <v>331166</v>
      </c>
      <c r="EL1072" s="73">
        <v>1</v>
      </c>
      <c r="EM1072" s="73">
        <v>331167</v>
      </c>
      <c r="EN1072" s="73">
        <v>1</v>
      </c>
      <c r="EO1072" s="73">
        <v>331168</v>
      </c>
      <c r="EP1072" s="73">
        <v>1</v>
      </c>
      <c r="EQ1072" s="73">
        <v>331169</v>
      </c>
      <c r="ER1072" s="73">
        <v>1</v>
      </c>
      <c r="ES1072" s="73">
        <v>331170</v>
      </c>
      <c r="ET1072" s="73">
        <v>1</v>
      </c>
      <c r="EU1072" s="73">
        <v>331171</v>
      </c>
      <c r="EV1072" s="73">
        <v>1</v>
      </c>
      <c r="FC1072" s="7">
        <v>40013</v>
      </c>
      <c r="FD1072" s="7">
        <v>1</v>
      </c>
      <c r="FE1072" s="7">
        <v>20100</v>
      </c>
      <c r="FF1072" s="7">
        <v>1</v>
      </c>
      <c r="FG1072" s="7">
        <v>20100</v>
      </c>
      <c r="FH1072" s="7">
        <v>1</v>
      </c>
      <c r="FI1072" s="7"/>
      <c r="FJ1072" s="7"/>
      <c r="FR1072" s="2">
        <v>99999</v>
      </c>
      <c r="FS1072" s="2">
        <f t="shared" ref="FS1072:FS1093" si="21141">IF(O1072&lt;=30,1,0)</f>
        <v>0</v>
      </c>
      <c r="FT1072" s="2">
        <f t="shared" ref="FT1072" si="21142">IF(FT84="","",FT84)</f>
        <v>4000</v>
      </c>
      <c r="FU1072" s="2" t="s">
        <v>1716</v>
      </c>
      <c r="FV1072" s="2" t="str">
        <f t="shared" si="21090"/>
        <v/>
      </c>
      <c r="FW1072" s="2" t="str">
        <f t="shared" ref="FW1072" si="21143">IF(FW84="","",FW84)</f>
        <v/>
      </c>
      <c r="FX1072" s="2" t="str">
        <f t="shared" si="21070"/>
        <v/>
      </c>
      <c r="FY1072" s="2" t="str">
        <f t="shared" si="21102"/>
        <v/>
      </c>
      <c r="FZ1072" s="77">
        <f t="shared" ref="FZ1072:FZ1093" si="21144">IF(O1072&lt;=40,1,0)</f>
        <v>0</v>
      </c>
      <c r="GA1072" s="2">
        <v>1</v>
      </c>
      <c r="GB1072" s="2"/>
      <c r="GD1072"/>
    </row>
    <row r="1073" s="15" customFormat="1" ht="15" customHeight="1" spans="1:186">
      <c r="A1073" s="95">
        <f t="shared" si="21138"/>
        <v>4050626</v>
      </c>
      <c r="B1073" s="95">
        <v>88</v>
      </c>
      <c r="C1073" s="95">
        <v>5</v>
      </c>
      <c r="D1073" s="95" t="s">
        <v>469</v>
      </c>
      <c r="E1073" s="95" t="str">
        <f t="shared" si="21139"/>
        <v>50级白装鞋子（福利专用）</v>
      </c>
      <c r="F1073" s="31" t="s">
        <v>239</v>
      </c>
      <c r="G1073" s="7">
        <v>1</v>
      </c>
      <c r="H1073" s="7" t="s">
        <v>191</v>
      </c>
      <c r="I1073" s="7" t="s">
        <v>187</v>
      </c>
      <c r="J1073" s="37">
        <v>1492</v>
      </c>
      <c r="K1073" s="39">
        <v>1429</v>
      </c>
      <c r="L1073" s="39"/>
      <c r="M1073" s="29" t="s">
        <v>193</v>
      </c>
      <c r="N1073" s="7">
        <v>50</v>
      </c>
      <c r="O1073" s="7">
        <v>50</v>
      </c>
      <c r="P1073" s="40">
        <f t="shared" si="21115"/>
        <v>2501</v>
      </c>
      <c r="Q1073" s="7"/>
      <c r="R1073" s="7"/>
      <c r="S1073" s="48">
        <v>0</v>
      </c>
      <c r="T1073" s="47" t="s">
        <v>194</v>
      </c>
      <c r="U1073" s="7" t="s">
        <v>195</v>
      </c>
      <c r="V1073" s="7">
        <v>0</v>
      </c>
      <c r="W1073" s="7">
        <v>0</v>
      </c>
      <c r="X1073" s="40">
        <v>0</v>
      </c>
      <c r="Y1073" s="7"/>
      <c r="Z1073" s="7"/>
      <c r="AA1073" s="7"/>
      <c r="AB1073" s="7" t="s">
        <v>195</v>
      </c>
      <c r="AC1073" s="7">
        <v>0</v>
      </c>
      <c r="AD1073" s="7" t="s">
        <v>195</v>
      </c>
      <c r="AE1073" s="7" t="str">
        <f t="shared" si="21132"/>
        <v>true</v>
      </c>
      <c r="AF1073" s="7" t="b">
        <v>1</v>
      </c>
      <c r="AG1073" s="7" t="s">
        <v>195</v>
      </c>
      <c r="AH1073" s="40">
        <v>0</v>
      </c>
      <c r="AI1073" s="40">
        <v>0</v>
      </c>
      <c r="AJ1073" s="40">
        <v>1</v>
      </c>
      <c r="AK1073" s="40">
        <v>0</v>
      </c>
      <c r="AL1073" s="40">
        <v>1</v>
      </c>
      <c r="AM1073" s="40">
        <v>0</v>
      </c>
      <c r="AN1073" s="40">
        <v>0</v>
      </c>
      <c r="AO1073" s="40">
        <v>0</v>
      </c>
      <c r="AP1073" s="7" t="s">
        <v>458</v>
      </c>
      <c r="AQ1073" s="7">
        <v>3</v>
      </c>
      <c r="AR1073" s="81">
        <v>161506</v>
      </c>
      <c r="AS1073" s="7" t="s">
        <v>199</v>
      </c>
      <c r="AT1073" s="48">
        <v>3</v>
      </c>
      <c r="AU1073" s="48">
        <v>1</v>
      </c>
      <c r="AV1073" s="48">
        <v>3</v>
      </c>
      <c r="AW1073" s="48">
        <v>500</v>
      </c>
      <c r="AX1073" s="48">
        <v>250</v>
      </c>
      <c r="AY1073" s="48">
        <v>0</v>
      </c>
      <c r="AZ1073" s="48">
        <v>0</v>
      </c>
      <c r="BA1073" s="7"/>
      <c r="BB1073" s="7"/>
      <c r="BC1073" s="7"/>
      <c r="BD1073" s="7"/>
      <c r="BE1073" s="48">
        <v>0</v>
      </c>
      <c r="BF1073" s="48">
        <v>1</v>
      </c>
      <c r="BG1073" s="48">
        <v>300</v>
      </c>
      <c r="BH1073" s="48">
        <v>300</v>
      </c>
      <c r="BI1073" s="7">
        <v>0</v>
      </c>
      <c r="BJ1073" s="7">
        <v>0</v>
      </c>
      <c r="BK1073" s="7">
        <v>0</v>
      </c>
      <c r="BL1073" s="7">
        <v>0</v>
      </c>
      <c r="BM1073" s="7">
        <v>0</v>
      </c>
      <c r="BN1073" s="7">
        <v>0</v>
      </c>
      <c r="BO1073" s="7">
        <v>0</v>
      </c>
      <c r="BP1073" s="7">
        <v>0</v>
      </c>
      <c r="BQ1073" s="7">
        <v>0</v>
      </c>
      <c r="BR1073" s="7">
        <v>0</v>
      </c>
      <c r="BS1073" s="7">
        <v>0</v>
      </c>
      <c r="BT1073" s="7">
        <v>0</v>
      </c>
      <c r="BU1073" s="7">
        <v>0</v>
      </c>
      <c r="BV1073" s="7">
        <v>0</v>
      </c>
      <c r="BW1073" s="7">
        <v>0</v>
      </c>
      <c r="BX1073" s="7">
        <v>0</v>
      </c>
      <c r="BY1073" s="7">
        <v>0</v>
      </c>
      <c r="BZ1073" s="7">
        <v>0</v>
      </c>
      <c r="CA1073" s="7">
        <v>0</v>
      </c>
      <c r="CB1073" s="7">
        <v>0</v>
      </c>
      <c r="CC1073" s="7">
        <v>0</v>
      </c>
      <c r="CD1073" s="7">
        <v>0</v>
      </c>
      <c r="CE1073" s="7">
        <v>0</v>
      </c>
      <c r="CF1073" s="7">
        <v>0</v>
      </c>
      <c r="CG1073" s="7">
        <v>0</v>
      </c>
      <c r="CH1073" s="7">
        <v>0</v>
      </c>
      <c r="CI1073" s="7">
        <v>0</v>
      </c>
      <c r="CJ1073" s="7">
        <v>0</v>
      </c>
      <c r="CK1073" s="7">
        <v>0</v>
      </c>
      <c r="CL1073" s="40">
        <v>0</v>
      </c>
      <c r="CM1073" s="40">
        <v>0</v>
      </c>
      <c r="CN1073" s="40">
        <v>0</v>
      </c>
      <c r="CO1073" s="40">
        <v>0</v>
      </c>
      <c r="CP1073" s="7">
        <v>0</v>
      </c>
      <c r="CQ1073" s="7">
        <v>0</v>
      </c>
      <c r="CR1073" s="7">
        <v>0</v>
      </c>
      <c r="CS1073" s="40">
        <v>0</v>
      </c>
      <c r="CT1073" s="7">
        <v>0</v>
      </c>
      <c r="CU1073" s="7">
        <v>0</v>
      </c>
      <c r="CV1073" s="39"/>
      <c r="CW1073" s="39"/>
      <c r="CX1073" s="39"/>
      <c r="CY1073" s="39"/>
      <c r="CZ1073" s="39"/>
      <c r="DA1073" s="39"/>
      <c r="DB1073" s="39"/>
      <c r="DC1073" s="39"/>
      <c r="DD1073" s="7">
        <v>2</v>
      </c>
      <c r="DE1073" s="7">
        <v>30</v>
      </c>
      <c r="DF1073" s="7">
        <v>60</v>
      </c>
      <c r="DG1073" s="7"/>
      <c r="DH1073" s="7">
        <v>5</v>
      </c>
      <c r="DI1073" s="7">
        <v>6</v>
      </c>
      <c r="DJ1073" s="7">
        <v>9</v>
      </c>
      <c r="DK1073" s="7" t="s">
        <v>242</v>
      </c>
      <c r="DL1073" s="7" t="s">
        <v>242</v>
      </c>
      <c r="DM1073" s="7"/>
      <c r="DN1073" s="7"/>
      <c r="DO1073" s="7"/>
      <c r="DP1073" s="7"/>
      <c r="DQ1073" s="7"/>
      <c r="DR1073" s="7"/>
      <c r="DS1073" s="7"/>
      <c r="DT1073" s="7"/>
      <c r="DU1073" s="7"/>
      <c r="DV1073" s="7"/>
      <c r="DW1073" s="7"/>
      <c r="DX1073" s="7">
        <f t="shared" ref="DX1073" si="21145">A1073</f>
        <v>4050626</v>
      </c>
      <c r="DY1073" s="7"/>
      <c r="DZ1073" s="67">
        <v>0</v>
      </c>
      <c r="EA1073" s="7"/>
      <c r="EB1073" s="40"/>
      <c r="EC1073" s="7"/>
      <c r="ED1073" s="7" t="s">
        <v>242</v>
      </c>
      <c r="EE1073" s="7" t="s">
        <v>242</v>
      </c>
      <c r="EF1073" s="7">
        <v>50</v>
      </c>
      <c r="EI1073" s="73">
        <v>331165</v>
      </c>
      <c r="EJ1073" s="73">
        <v>1</v>
      </c>
      <c r="EK1073" s="73">
        <v>331166</v>
      </c>
      <c r="EL1073" s="73">
        <v>1</v>
      </c>
      <c r="EM1073" s="73">
        <v>331167</v>
      </c>
      <c r="EN1073" s="73">
        <v>1</v>
      </c>
      <c r="EO1073" s="73">
        <v>331168</v>
      </c>
      <c r="EP1073" s="73">
        <v>1</v>
      </c>
      <c r="EQ1073" s="73">
        <v>331169</v>
      </c>
      <c r="ER1073" s="73">
        <v>1</v>
      </c>
      <c r="ES1073" s="73">
        <v>331170</v>
      </c>
      <c r="ET1073" s="73">
        <v>1</v>
      </c>
      <c r="EU1073" s="73">
        <v>331171</v>
      </c>
      <c r="EV1073" s="73">
        <v>1</v>
      </c>
      <c r="FC1073" s="7">
        <v>40013</v>
      </c>
      <c r="FD1073" s="7">
        <v>1</v>
      </c>
      <c r="FE1073" s="7">
        <v>20100</v>
      </c>
      <c r="FF1073" s="7">
        <v>1</v>
      </c>
      <c r="FG1073" s="7">
        <v>20100</v>
      </c>
      <c r="FH1073" s="7">
        <v>1</v>
      </c>
      <c r="FI1073" s="7"/>
      <c r="FJ1073" s="7"/>
      <c r="FR1073" s="2">
        <v>99999</v>
      </c>
      <c r="FS1073" s="2">
        <f t="shared" si="21141"/>
        <v>0</v>
      </c>
      <c r="FT1073" s="2">
        <f t="shared" ref="FT1073" si="21146">IF(FT85="","",FT85)</f>
        <v>4000</v>
      </c>
      <c r="FU1073" s="2" t="s">
        <v>1716</v>
      </c>
      <c r="FV1073" s="2" t="str">
        <f t="shared" si="21090"/>
        <v/>
      </c>
      <c r="FW1073" s="2" t="str">
        <f t="shared" ref="FW1073" si="21147">IF(FW85="","",FW85)</f>
        <v/>
      </c>
      <c r="FX1073" s="2" t="str">
        <f t="shared" si="21070"/>
        <v/>
      </c>
      <c r="FY1073" s="2" t="str">
        <f t="shared" si="21102"/>
        <v/>
      </c>
      <c r="FZ1073" s="77">
        <f t="shared" si="21144"/>
        <v>0</v>
      </c>
      <c r="GA1073" s="2">
        <v>1</v>
      </c>
      <c r="GB1073" s="2"/>
      <c r="GD1073"/>
    </row>
    <row r="1074" s="2" customFormat="1" ht="15" customHeight="1" spans="1:186">
      <c r="A1074" s="95">
        <f t="shared" si="21138"/>
        <v>4060114</v>
      </c>
      <c r="B1074" s="95">
        <v>1288</v>
      </c>
      <c r="C1074" s="95">
        <v>0</v>
      </c>
      <c r="D1074" s="95" t="s">
        <v>471</v>
      </c>
      <c r="E1074" s="95" t="str">
        <f t="shared" si="21139"/>
        <v>60级白装剑（福利专用）</v>
      </c>
      <c r="F1074" s="31" t="s">
        <v>239</v>
      </c>
      <c r="G1074" s="7">
        <v>1</v>
      </c>
      <c r="H1074" s="7" t="s">
        <v>187</v>
      </c>
      <c r="I1074" s="7" t="s">
        <v>187</v>
      </c>
      <c r="J1074" s="35">
        <v>1535</v>
      </c>
      <c r="K1074" s="38">
        <v>404</v>
      </c>
      <c r="L1074" s="80"/>
      <c r="M1074" s="29" t="s">
        <v>193</v>
      </c>
      <c r="N1074" s="7">
        <v>60</v>
      </c>
      <c r="O1074" s="7">
        <v>60</v>
      </c>
      <c r="P1074" s="40">
        <f t="shared" si="21115"/>
        <v>2001</v>
      </c>
      <c r="Q1074" s="7"/>
      <c r="R1074" s="7"/>
      <c r="S1074" s="48">
        <v>0</v>
      </c>
      <c r="T1074" s="47" t="s">
        <v>240</v>
      </c>
      <c r="U1074" s="7" t="s">
        <v>195</v>
      </c>
      <c r="V1074" s="7">
        <v>0</v>
      </c>
      <c r="W1074" s="7">
        <v>0</v>
      </c>
      <c r="X1074" s="40">
        <v>0</v>
      </c>
      <c r="Y1074" s="7"/>
      <c r="Z1074" s="7"/>
      <c r="AA1074" s="7"/>
      <c r="AB1074" s="7" t="s">
        <v>195</v>
      </c>
      <c r="AC1074" s="7">
        <v>0</v>
      </c>
      <c r="AD1074" s="7" t="s">
        <v>195</v>
      </c>
      <c r="AE1074" s="7" t="str">
        <f t="shared" si="21132"/>
        <v>true</v>
      </c>
      <c r="AF1074" s="7" t="b">
        <v>1</v>
      </c>
      <c r="AG1074" s="7" t="s">
        <v>195</v>
      </c>
      <c r="AH1074" s="40">
        <v>0</v>
      </c>
      <c r="AI1074" s="40">
        <v>0</v>
      </c>
      <c r="AJ1074" s="40">
        <v>1</v>
      </c>
      <c r="AK1074" s="40">
        <v>0</v>
      </c>
      <c r="AL1074" s="40">
        <v>1</v>
      </c>
      <c r="AM1074" s="40">
        <v>0</v>
      </c>
      <c r="AN1074" s="40">
        <v>0</v>
      </c>
      <c r="AO1074" s="40">
        <v>0</v>
      </c>
      <c r="AP1074" s="7" t="s">
        <v>473</v>
      </c>
      <c r="AQ1074" s="7">
        <v>3</v>
      </c>
      <c r="AR1074" s="81">
        <v>161506</v>
      </c>
      <c r="AS1074" s="7" t="s">
        <v>199</v>
      </c>
      <c r="AT1074" s="48">
        <v>3</v>
      </c>
      <c r="AU1074" s="48">
        <v>1</v>
      </c>
      <c r="AV1074" s="48">
        <v>3</v>
      </c>
      <c r="AW1074" s="48">
        <v>500</v>
      </c>
      <c r="AX1074" s="48">
        <v>250</v>
      </c>
      <c r="AY1074" s="48">
        <v>0</v>
      </c>
      <c r="AZ1074" s="48">
        <v>0</v>
      </c>
      <c r="BA1074" s="7"/>
      <c r="BB1074" s="7"/>
      <c r="BC1074" s="7"/>
      <c r="BD1074" s="7"/>
      <c r="BE1074" s="48">
        <v>0</v>
      </c>
      <c r="BF1074" s="48">
        <v>1</v>
      </c>
      <c r="BG1074" s="48">
        <v>350</v>
      </c>
      <c r="BH1074" s="48">
        <v>350</v>
      </c>
      <c r="BI1074" s="7">
        <v>0</v>
      </c>
      <c r="BJ1074" s="7">
        <v>0</v>
      </c>
      <c r="BK1074" s="7">
        <v>0</v>
      </c>
      <c r="BL1074" s="7">
        <v>0</v>
      </c>
      <c r="BM1074" s="7">
        <v>0</v>
      </c>
      <c r="BN1074" s="7">
        <v>0</v>
      </c>
      <c r="BO1074" s="7">
        <v>0</v>
      </c>
      <c r="BP1074" s="7">
        <v>0</v>
      </c>
      <c r="BQ1074" s="7">
        <v>0</v>
      </c>
      <c r="BR1074" s="7">
        <v>0</v>
      </c>
      <c r="BS1074" s="7">
        <v>0</v>
      </c>
      <c r="BT1074" s="7">
        <v>0</v>
      </c>
      <c r="BU1074" s="7">
        <v>0</v>
      </c>
      <c r="BV1074" s="7">
        <v>0</v>
      </c>
      <c r="BW1074" s="7">
        <v>0</v>
      </c>
      <c r="BX1074" s="7">
        <v>0</v>
      </c>
      <c r="BY1074" s="7">
        <v>0</v>
      </c>
      <c r="BZ1074" s="7">
        <v>0</v>
      </c>
      <c r="CA1074" s="7">
        <v>0</v>
      </c>
      <c r="CB1074" s="7">
        <v>0</v>
      </c>
      <c r="CC1074" s="7">
        <v>0</v>
      </c>
      <c r="CD1074" s="7">
        <v>0</v>
      </c>
      <c r="CE1074" s="7">
        <v>0</v>
      </c>
      <c r="CF1074" s="7">
        <v>0</v>
      </c>
      <c r="CG1074" s="7">
        <v>0</v>
      </c>
      <c r="CH1074" s="7">
        <v>0</v>
      </c>
      <c r="CI1074" s="7">
        <v>0</v>
      </c>
      <c r="CJ1074" s="7">
        <v>0</v>
      </c>
      <c r="CK1074" s="7">
        <v>0</v>
      </c>
      <c r="CL1074" s="40">
        <v>0</v>
      </c>
      <c r="CM1074" s="40">
        <v>0</v>
      </c>
      <c r="CN1074" s="40">
        <v>0</v>
      </c>
      <c r="CO1074" s="40">
        <v>0</v>
      </c>
      <c r="CP1074" s="7">
        <v>0</v>
      </c>
      <c r="CQ1074" s="7">
        <v>0</v>
      </c>
      <c r="CR1074" s="7">
        <v>0</v>
      </c>
      <c r="CS1074" s="40">
        <v>0</v>
      </c>
      <c r="CT1074" s="7">
        <v>0</v>
      </c>
      <c r="CU1074" s="7">
        <v>0</v>
      </c>
      <c r="CV1074" s="39"/>
      <c r="CW1074" s="39"/>
      <c r="CX1074" s="39" t="s">
        <v>210</v>
      </c>
      <c r="CY1074" s="39" t="s">
        <v>211</v>
      </c>
      <c r="CZ1074" s="39"/>
      <c r="DA1074" s="39"/>
      <c r="DB1074" s="39" t="s">
        <v>212</v>
      </c>
      <c r="DC1074" s="39" t="s">
        <v>212</v>
      </c>
      <c r="DD1074" s="7">
        <v>2</v>
      </c>
      <c r="DE1074" s="7">
        <v>30</v>
      </c>
      <c r="DF1074" s="7">
        <v>60</v>
      </c>
      <c r="DG1074" s="7"/>
      <c r="DH1074" s="7">
        <v>7</v>
      </c>
      <c r="DI1074" s="7">
        <v>2</v>
      </c>
      <c r="DJ1074" s="7">
        <v>4</v>
      </c>
      <c r="DK1074" s="7">
        <v>7</v>
      </c>
      <c r="DL1074" s="7">
        <v>8</v>
      </c>
      <c r="DM1074" s="7"/>
      <c r="DN1074" s="7"/>
      <c r="DO1074" s="7"/>
      <c r="DP1074" s="7"/>
      <c r="DQ1074" s="7"/>
      <c r="DR1074" s="7"/>
      <c r="DS1074" s="7"/>
      <c r="DT1074" s="7"/>
      <c r="DU1074" s="7"/>
      <c r="DV1074" s="7"/>
      <c r="DW1074" s="7"/>
      <c r="DX1074" s="7">
        <f t="shared" ref="DX1074" si="21148">A1074</f>
        <v>4060114</v>
      </c>
      <c r="DY1074" s="7"/>
      <c r="DZ1074" s="67">
        <v>0</v>
      </c>
      <c r="EA1074" s="7"/>
      <c r="EB1074" s="40"/>
      <c r="EC1074" s="7"/>
      <c r="ED1074" s="7" t="s">
        <v>242</v>
      </c>
      <c r="EE1074" s="7" t="s">
        <v>242</v>
      </c>
      <c r="EF1074" s="7">
        <v>50</v>
      </c>
      <c r="EI1074" s="73">
        <v>331106</v>
      </c>
      <c r="EJ1074" s="73">
        <v>1</v>
      </c>
      <c r="EK1074" s="73">
        <v>331107</v>
      </c>
      <c r="EL1074" s="73">
        <v>1</v>
      </c>
      <c r="EM1074" s="73">
        <v>331108</v>
      </c>
      <c r="EN1074" s="73">
        <v>1</v>
      </c>
      <c r="EO1074" s="73">
        <v>331109</v>
      </c>
      <c r="EP1074" s="73">
        <v>1</v>
      </c>
      <c r="EQ1074" s="73">
        <v>331110</v>
      </c>
      <c r="ER1074" s="73">
        <v>1</v>
      </c>
      <c r="ES1074" s="73">
        <v>331111</v>
      </c>
      <c r="ET1074" s="73">
        <v>1</v>
      </c>
      <c r="FC1074" s="7">
        <v>40013</v>
      </c>
      <c r="FD1074" s="7">
        <v>1</v>
      </c>
      <c r="FE1074" s="7">
        <v>20100</v>
      </c>
      <c r="FF1074" s="7">
        <v>1</v>
      </c>
      <c r="FG1074" s="7">
        <v>20100</v>
      </c>
      <c r="FH1074" s="7">
        <v>1</v>
      </c>
      <c r="FI1074" s="7"/>
      <c r="FJ1074" s="7"/>
      <c r="FR1074" s="2">
        <v>99999</v>
      </c>
      <c r="FS1074" s="2">
        <f t="shared" si="21141"/>
        <v>0</v>
      </c>
      <c r="FT1074" s="2">
        <f t="shared" ref="FT1074" si="21149">IF(FT86="","",FT86)</f>
        <v>8000</v>
      </c>
      <c r="FU1074" s="2" t="s">
        <v>1717</v>
      </c>
      <c r="FV1074" s="2" t="str">
        <f t="shared" si="21090"/>
        <v/>
      </c>
      <c r="FW1074" s="2" t="str">
        <f t="shared" ref="FW1074" si="21150">IF(FW86="","",FW86)</f>
        <v/>
      </c>
      <c r="FX1074" s="2" t="str">
        <f t="shared" si="21070"/>
        <v/>
      </c>
      <c r="FY1074" s="2" t="str">
        <f t="shared" si="21102"/>
        <v/>
      </c>
      <c r="FZ1074" s="77">
        <f t="shared" si="21144"/>
        <v>0</v>
      </c>
      <c r="GA1074" s="2">
        <v>1</v>
      </c>
      <c r="GD1074"/>
    </row>
    <row r="1075" s="2" customFormat="1" ht="15" customHeight="1" spans="1:186">
      <c r="A1075" s="95">
        <f t="shared" si="21138"/>
        <v>4060115</v>
      </c>
      <c r="B1075" s="95">
        <v>4360</v>
      </c>
      <c r="C1075" s="95">
        <v>0</v>
      </c>
      <c r="D1075" s="95" t="s">
        <v>475</v>
      </c>
      <c r="E1075" s="95" t="str">
        <f t="shared" si="21139"/>
        <v>60级白装锤（福利专用）</v>
      </c>
      <c r="F1075" s="31" t="s">
        <v>239</v>
      </c>
      <c r="G1075" s="7">
        <v>1</v>
      </c>
      <c r="H1075" s="7" t="s">
        <v>187</v>
      </c>
      <c r="I1075" s="7" t="s">
        <v>187</v>
      </c>
      <c r="J1075" s="35">
        <v>1525</v>
      </c>
      <c r="K1075" s="38">
        <v>204</v>
      </c>
      <c r="L1075" s="80"/>
      <c r="M1075" s="29" t="s">
        <v>193</v>
      </c>
      <c r="N1075" s="7">
        <v>60</v>
      </c>
      <c r="O1075" s="7">
        <v>60</v>
      </c>
      <c r="P1075" s="40">
        <f t="shared" si="21115"/>
        <v>2001</v>
      </c>
      <c r="Q1075" s="7"/>
      <c r="R1075" s="7"/>
      <c r="S1075" s="48">
        <v>0</v>
      </c>
      <c r="T1075" s="47" t="s">
        <v>245</v>
      </c>
      <c r="U1075" s="7" t="s">
        <v>195</v>
      </c>
      <c r="V1075" s="7">
        <v>0</v>
      </c>
      <c r="W1075" s="7">
        <v>0</v>
      </c>
      <c r="X1075" s="40">
        <v>0</v>
      </c>
      <c r="Y1075" s="7"/>
      <c r="Z1075" s="7"/>
      <c r="AA1075" s="7"/>
      <c r="AB1075" s="7" t="s">
        <v>195</v>
      </c>
      <c r="AC1075" s="7">
        <v>0</v>
      </c>
      <c r="AD1075" s="7" t="s">
        <v>195</v>
      </c>
      <c r="AE1075" s="7" t="str">
        <f t="shared" si="21132"/>
        <v>true</v>
      </c>
      <c r="AF1075" s="7" t="b">
        <v>1</v>
      </c>
      <c r="AG1075" s="7" t="s">
        <v>195</v>
      </c>
      <c r="AH1075" s="40">
        <v>0</v>
      </c>
      <c r="AI1075" s="40">
        <v>0</v>
      </c>
      <c r="AJ1075" s="40">
        <v>1</v>
      </c>
      <c r="AK1075" s="40">
        <v>0</v>
      </c>
      <c r="AL1075" s="40">
        <v>1</v>
      </c>
      <c r="AM1075" s="40">
        <v>0</v>
      </c>
      <c r="AN1075" s="40">
        <v>0</v>
      </c>
      <c r="AO1075" s="40">
        <v>0</v>
      </c>
      <c r="AP1075" s="7" t="s">
        <v>477</v>
      </c>
      <c r="AQ1075" s="7">
        <v>3</v>
      </c>
      <c r="AR1075" s="81">
        <v>161506</v>
      </c>
      <c r="AS1075" s="7" t="s">
        <v>199</v>
      </c>
      <c r="AT1075" s="48">
        <v>3</v>
      </c>
      <c r="AU1075" s="48">
        <v>1</v>
      </c>
      <c r="AV1075" s="48">
        <v>3</v>
      </c>
      <c r="AW1075" s="48">
        <v>500</v>
      </c>
      <c r="AX1075" s="48">
        <v>250</v>
      </c>
      <c r="AY1075" s="48">
        <v>0</v>
      </c>
      <c r="AZ1075" s="48">
        <v>0</v>
      </c>
      <c r="BA1075" s="7"/>
      <c r="BB1075" s="7"/>
      <c r="BC1075" s="7"/>
      <c r="BD1075" s="7"/>
      <c r="BE1075" s="48">
        <v>0</v>
      </c>
      <c r="BF1075" s="48">
        <v>1</v>
      </c>
      <c r="BG1075" s="48">
        <v>350</v>
      </c>
      <c r="BH1075" s="48">
        <v>350</v>
      </c>
      <c r="BI1075" s="7">
        <v>0</v>
      </c>
      <c r="BJ1075" s="7">
        <v>0</v>
      </c>
      <c r="BK1075" s="7">
        <v>0</v>
      </c>
      <c r="BL1075" s="7">
        <v>0</v>
      </c>
      <c r="BM1075" s="7">
        <v>0</v>
      </c>
      <c r="BN1075" s="7">
        <v>0</v>
      </c>
      <c r="BO1075" s="7">
        <v>0</v>
      </c>
      <c r="BP1075" s="7">
        <v>0</v>
      </c>
      <c r="BQ1075" s="7">
        <v>0</v>
      </c>
      <c r="BR1075" s="7">
        <v>0</v>
      </c>
      <c r="BS1075" s="7">
        <v>0</v>
      </c>
      <c r="BT1075" s="7">
        <v>0</v>
      </c>
      <c r="BU1075" s="7">
        <v>0</v>
      </c>
      <c r="BV1075" s="7">
        <v>0</v>
      </c>
      <c r="BW1075" s="7">
        <v>0</v>
      </c>
      <c r="BX1075" s="7">
        <v>0</v>
      </c>
      <c r="BY1075" s="7">
        <v>0</v>
      </c>
      <c r="BZ1075" s="7">
        <v>0</v>
      </c>
      <c r="CA1075" s="7">
        <v>0</v>
      </c>
      <c r="CB1075" s="7">
        <v>0</v>
      </c>
      <c r="CC1075" s="7">
        <v>0</v>
      </c>
      <c r="CD1075" s="7">
        <v>0</v>
      </c>
      <c r="CE1075" s="7">
        <v>0</v>
      </c>
      <c r="CF1075" s="7">
        <v>0</v>
      </c>
      <c r="CG1075" s="7">
        <v>0</v>
      </c>
      <c r="CH1075" s="7">
        <v>0</v>
      </c>
      <c r="CI1075" s="7">
        <v>0</v>
      </c>
      <c r="CJ1075" s="7">
        <v>0</v>
      </c>
      <c r="CK1075" s="7">
        <v>0</v>
      </c>
      <c r="CL1075" s="40">
        <v>0</v>
      </c>
      <c r="CM1075" s="40">
        <v>0</v>
      </c>
      <c r="CN1075" s="40">
        <v>0</v>
      </c>
      <c r="CO1075" s="40">
        <v>0</v>
      </c>
      <c r="CP1075" s="7">
        <v>0</v>
      </c>
      <c r="CQ1075" s="7">
        <v>0</v>
      </c>
      <c r="CR1075" s="7">
        <v>0</v>
      </c>
      <c r="CS1075" s="40">
        <v>0</v>
      </c>
      <c r="CT1075" s="7">
        <v>0</v>
      </c>
      <c r="CU1075" s="7">
        <v>0</v>
      </c>
      <c r="CV1075" s="39"/>
      <c r="CW1075" s="39"/>
      <c r="CX1075" s="39" t="s">
        <v>210</v>
      </c>
      <c r="CY1075" s="39" t="s">
        <v>211</v>
      </c>
      <c r="CZ1075" s="39"/>
      <c r="DA1075" s="39"/>
      <c r="DB1075" s="39" t="s">
        <v>212</v>
      </c>
      <c r="DC1075" s="39" t="s">
        <v>212</v>
      </c>
      <c r="DD1075" s="7">
        <v>2</v>
      </c>
      <c r="DE1075" s="7">
        <v>30</v>
      </c>
      <c r="DF1075" s="7">
        <v>60</v>
      </c>
      <c r="DG1075" s="7"/>
      <c r="DH1075" s="7">
        <v>7</v>
      </c>
      <c r="DI1075" s="7">
        <v>2</v>
      </c>
      <c r="DJ1075" s="7">
        <v>4</v>
      </c>
      <c r="DK1075" s="7">
        <v>7</v>
      </c>
      <c r="DL1075" s="7">
        <v>8</v>
      </c>
      <c r="DM1075" s="7"/>
      <c r="DN1075" s="7"/>
      <c r="DO1075" s="7"/>
      <c r="DP1075" s="7"/>
      <c r="DQ1075" s="7"/>
      <c r="DR1075" s="7"/>
      <c r="DS1075" s="7"/>
      <c r="DT1075" s="7"/>
      <c r="DU1075" s="7"/>
      <c r="DV1075" s="7"/>
      <c r="DW1075" s="7"/>
      <c r="DX1075" s="7">
        <f t="shared" ref="DX1075:DX1095" si="21151">A1075</f>
        <v>4060115</v>
      </c>
      <c r="DY1075" s="7"/>
      <c r="DZ1075" s="67">
        <v>0</v>
      </c>
      <c r="EA1075" s="7"/>
      <c r="EB1075" s="40"/>
      <c r="EC1075" s="7"/>
      <c r="ED1075" s="7" t="s">
        <v>242</v>
      </c>
      <c r="EE1075" s="7" t="s">
        <v>242</v>
      </c>
      <c r="EF1075" s="7">
        <v>50</v>
      </c>
      <c r="EI1075" s="73">
        <v>331106</v>
      </c>
      <c r="EJ1075" s="73">
        <v>1</v>
      </c>
      <c r="EK1075" s="73">
        <v>331107</v>
      </c>
      <c r="EL1075" s="73">
        <v>1</v>
      </c>
      <c r="EM1075" s="73">
        <v>331108</v>
      </c>
      <c r="EN1075" s="73">
        <v>1</v>
      </c>
      <c r="EO1075" s="73">
        <v>331109</v>
      </c>
      <c r="EP1075" s="73">
        <v>1</v>
      </c>
      <c r="EQ1075" s="73">
        <v>331110</v>
      </c>
      <c r="ER1075" s="73">
        <v>1</v>
      </c>
      <c r="ES1075" s="73">
        <v>331111</v>
      </c>
      <c r="ET1075" s="73">
        <v>1</v>
      </c>
      <c r="FC1075" s="7">
        <v>40013</v>
      </c>
      <c r="FD1075" s="7">
        <v>1</v>
      </c>
      <c r="FE1075" s="7">
        <v>20100</v>
      </c>
      <c r="FF1075" s="7">
        <v>1</v>
      </c>
      <c r="FG1075" s="7">
        <v>20100</v>
      </c>
      <c r="FH1075" s="7">
        <v>1</v>
      </c>
      <c r="FI1075" s="7"/>
      <c r="FJ1075" s="7"/>
      <c r="FR1075" s="2">
        <v>99999</v>
      </c>
      <c r="FS1075" s="2">
        <f t="shared" si="21141"/>
        <v>0</v>
      </c>
      <c r="FT1075" s="2">
        <f t="shared" ref="FT1075" si="21152">IF(FT87="","",FT87)</f>
        <v>8000</v>
      </c>
      <c r="FU1075" s="2" t="s">
        <v>1717</v>
      </c>
      <c r="FV1075" s="2" t="str">
        <f t="shared" si="21090"/>
        <v/>
      </c>
      <c r="FW1075" s="2" t="str">
        <f t="shared" ref="FW1075" si="21153">IF(FW87="","",FW87)</f>
        <v/>
      </c>
      <c r="FX1075" s="2" t="str">
        <f t="shared" si="21070"/>
        <v/>
      </c>
      <c r="FY1075" s="2" t="str">
        <f t="shared" si="21102"/>
        <v/>
      </c>
      <c r="FZ1075" s="77">
        <f t="shared" si="21144"/>
        <v>0</v>
      </c>
      <c r="GA1075" s="2">
        <v>1</v>
      </c>
      <c r="GD1075"/>
    </row>
    <row r="1076" s="2" customFormat="1" ht="15" customHeight="1" spans="1:186">
      <c r="A1076" s="95">
        <f t="shared" si="21138"/>
        <v>4060116</v>
      </c>
      <c r="B1076" s="95">
        <v>1800</v>
      </c>
      <c r="C1076" s="95">
        <v>0</v>
      </c>
      <c r="D1076" s="95" t="s">
        <v>478</v>
      </c>
      <c r="E1076" s="95" t="str">
        <f t="shared" si="21139"/>
        <v>60级白装匕首（福利专用）</v>
      </c>
      <c r="F1076" s="31" t="s">
        <v>239</v>
      </c>
      <c r="G1076" s="7">
        <v>1</v>
      </c>
      <c r="H1076" s="7" t="s">
        <v>187</v>
      </c>
      <c r="I1076" s="7" t="s">
        <v>187</v>
      </c>
      <c r="J1076" s="35">
        <v>1518</v>
      </c>
      <c r="K1076" s="38">
        <v>304</v>
      </c>
      <c r="L1076" s="39"/>
      <c r="M1076" s="29" t="s">
        <v>193</v>
      </c>
      <c r="N1076" s="7">
        <v>60</v>
      </c>
      <c r="O1076" s="7">
        <v>60</v>
      </c>
      <c r="P1076" s="40">
        <f t="shared" si="21115"/>
        <v>2001</v>
      </c>
      <c r="Q1076" s="7"/>
      <c r="R1076" s="7"/>
      <c r="S1076" s="48">
        <v>0</v>
      </c>
      <c r="T1076" s="47" t="s">
        <v>249</v>
      </c>
      <c r="U1076" s="7" t="s">
        <v>195</v>
      </c>
      <c r="V1076" s="7">
        <v>0</v>
      </c>
      <c r="W1076" s="7">
        <v>0</v>
      </c>
      <c r="X1076" s="40">
        <v>0</v>
      </c>
      <c r="Y1076" s="7"/>
      <c r="Z1076" s="7"/>
      <c r="AA1076" s="7"/>
      <c r="AB1076" s="7" t="s">
        <v>195</v>
      </c>
      <c r="AC1076" s="7">
        <v>0</v>
      </c>
      <c r="AD1076" s="7" t="s">
        <v>195</v>
      </c>
      <c r="AE1076" s="7" t="str">
        <f t="shared" si="21132"/>
        <v>true</v>
      </c>
      <c r="AF1076" s="7" t="b">
        <v>1</v>
      </c>
      <c r="AG1076" s="7" t="s">
        <v>195</v>
      </c>
      <c r="AH1076" s="40">
        <v>0</v>
      </c>
      <c r="AI1076" s="40">
        <v>0</v>
      </c>
      <c r="AJ1076" s="40">
        <v>1</v>
      </c>
      <c r="AK1076" s="40">
        <v>0</v>
      </c>
      <c r="AL1076" s="40">
        <v>1</v>
      </c>
      <c r="AM1076" s="40">
        <v>0</v>
      </c>
      <c r="AN1076" s="40">
        <v>0</v>
      </c>
      <c r="AO1076" s="40">
        <v>0</v>
      </c>
      <c r="AP1076" s="7" t="s">
        <v>480</v>
      </c>
      <c r="AQ1076" s="7">
        <v>3</v>
      </c>
      <c r="AR1076" s="81">
        <v>161506</v>
      </c>
      <c r="AS1076" s="7" t="s">
        <v>199</v>
      </c>
      <c r="AT1076" s="48">
        <v>3</v>
      </c>
      <c r="AU1076" s="48">
        <v>1</v>
      </c>
      <c r="AV1076" s="48">
        <v>3</v>
      </c>
      <c r="AW1076" s="48">
        <v>500</v>
      </c>
      <c r="AX1076" s="48">
        <v>250</v>
      </c>
      <c r="AY1076" s="48">
        <v>0</v>
      </c>
      <c r="AZ1076" s="48">
        <v>0</v>
      </c>
      <c r="BA1076" s="7"/>
      <c r="BB1076" s="7"/>
      <c r="BC1076" s="7"/>
      <c r="BD1076" s="7"/>
      <c r="BE1076" s="48">
        <v>0</v>
      </c>
      <c r="BF1076" s="48">
        <v>1</v>
      </c>
      <c r="BG1076" s="48">
        <v>350</v>
      </c>
      <c r="BH1076" s="48">
        <v>350</v>
      </c>
      <c r="BI1076" s="7">
        <v>0</v>
      </c>
      <c r="BJ1076" s="7">
        <v>0</v>
      </c>
      <c r="BK1076" s="7">
        <v>0</v>
      </c>
      <c r="BL1076" s="7">
        <v>0</v>
      </c>
      <c r="BM1076" s="7">
        <v>0</v>
      </c>
      <c r="BN1076" s="7">
        <v>0</v>
      </c>
      <c r="BO1076" s="7">
        <v>0</v>
      </c>
      <c r="BP1076" s="7">
        <v>0</v>
      </c>
      <c r="BQ1076" s="7">
        <v>0</v>
      </c>
      <c r="BR1076" s="7">
        <v>0</v>
      </c>
      <c r="BS1076" s="7">
        <v>0</v>
      </c>
      <c r="BT1076" s="7">
        <v>0</v>
      </c>
      <c r="BU1076" s="7">
        <v>0</v>
      </c>
      <c r="BV1076" s="7">
        <v>0</v>
      </c>
      <c r="BW1076" s="7">
        <v>0</v>
      </c>
      <c r="BX1076" s="7">
        <v>0</v>
      </c>
      <c r="BY1076" s="7">
        <v>0</v>
      </c>
      <c r="BZ1076" s="7">
        <v>0</v>
      </c>
      <c r="CA1076" s="7">
        <v>0</v>
      </c>
      <c r="CB1076" s="7">
        <v>0</v>
      </c>
      <c r="CC1076" s="7">
        <v>0</v>
      </c>
      <c r="CD1076" s="7">
        <v>0</v>
      </c>
      <c r="CE1076" s="7">
        <v>0</v>
      </c>
      <c r="CF1076" s="7">
        <v>0</v>
      </c>
      <c r="CG1076" s="7">
        <v>0</v>
      </c>
      <c r="CH1076" s="7">
        <v>0</v>
      </c>
      <c r="CI1076" s="7">
        <v>0</v>
      </c>
      <c r="CJ1076" s="7">
        <v>0</v>
      </c>
      <c r="CK1076" s="7">
        <v>0</v>
      </c>
      <c r="CL1076" s="40">
        <v>0</v>
      </c>
      <c r="CM1076" s="40">
        <v>0</v>
      </c>
      <c r="CN1076" s="40">
        <v>0</v>
      </c>
      <c r="CO1076" s="40">
        <v>0</v>
      </c>
      <c r="CP1076" s="7">
        <v>0</v>
      </c>
      <c r="CQ1076" s="7">
        <v>0</v>
      </c>
      <c r="CR1076" s="7">
        <v>0</v>
      </c>
      <c r="CS1076" s="40">
        <v>0</v>
      </c>
      <c r="CT1076" s="7">
        <v>0</v>
      </c>
      <c r="CU1076" s="7">
        <v>0</v>
      </c>
      <c r="CV1076" s="39"/>
      <c r="CW1076" s="39"/>
      <c r="CX1076" s="39" t="s">
        <v>210</v>
      </c>
      <c r="CY1076" s="39" t="s">
        <v>211</v>
      </c>
      <c r="CZ1076" s="39"/>
      <c r="DA1076" s="39"/>
      <c r="DB1076" s="39" t="s">
        <v>212</v>
      </c>
      <c r="DC1076" s="39" t="s">
        <v>212</v>
      </c>
      <c r="DD1076" s="7">
        <v>2</v>
      </c>
      <c r="DE1076" s="7">
        <v>30</v>
      </c>
      <c r="DF1076" s="7">
        <v>60</v>
      </c>
      <c r="DG1076" s="7"/>
      <c r="DH1076" s="7">
        <v>7</v>
      </c>
      <c r="DI1076" s="7">
        <v>2</v>
      </c>
      <c r="DJ1076" s="7">
        <v>4</v>
      </c>
      <c r="DK1076" s="7">
        <v>7</v>
      </c>
      <c r="DL1076" s="7">
        <v>8</v>
      </c>
      <c r="DM1076" s="7"/>
      <c r="DN1076" s="7"/>
      <c r="DO1076" s="7"/>
      <c r="DP1076" s="7"/>
      <c r="DQ1076" s="7"/>
      <c r="DR1076" s="7"/>
      <c r="DS1076" s="7"/>
      <c r="DT1076" s="7"/>
      <c r="DU1076" s="7"/>
      <c r="DV1076" s="7"/>
      <c r="DW1076" s="7"/>
      <c r="DX1076" s="7">
        <f t="shared" si="21151"/>
        <v>4060116</v>
      </c>
      <c r="DY1076" s="7"/>
      <c r="DZ1076" s="67">
        <v>0</v>
      </c>
      <c r="EA1076" s="7"/>
      <c r="EB1076" s="40"/>
      <c r="EC1076" s="7"/>
      <c r="ED1076" s="7" t="s">
        <v>242</v>
      </c>
      <c r="EE1076" s="7" t="s">
        <v>242</v>
      </c>
      <c r="EF1076" s="7">
        <v>50</v>
      </c>
      <c r="EI1076" s="73">
        <v>331106</v>
      </c>
      <c r="EJ1076" s="73">
        <v>1</v>
      </c>
      <c r="EK1076" s="73">
        <v>331107</v>
      </c>
      <c r="EL1076" s="73">
        <v>1</v>
      </c>
      <c r="EM1076" s="73">
        <v>331108</v>
      </c>
      <c r="EN1076" s="73">
        <v>1</v>
      </c>
      <c r="EO1076" s="73">
        <v>331109</v>
      </c>
      <c r="EP1076" s="73">
        <v>1</v>
      </c>
      <c r="EQ1076" s="73">
        <v>331110</v>
      </c>
      <c r="ER1076" s="73">
        <v>1</v>
      </c>
      <c r="ES1076" s="73">
        <v>331111</v>
      </c>
      <c r="ET1076" s="73">
        <v>1</v>
      </c>
      <c r="FC1076" s="7">
        <v>40013</v>
      </c>
      <c r="FD1076" s="7">
        <v>1</v>
      </c>
      <c r="FE1076" s="7">
        <v>20100</v>
      </c>
      <c r="FF1076" s="7">
        <v>1</v>
      </c>
      <c r="FG1076" s="7">
        <v>20100</v>
      </c>
      <c r="FH1076" s="7">
        <v>1</v>
      </c>
      <c r="FI1076" s="7"/>
      <c r="FJ1076" s="7"/>
      <c r="FR1076" s="2">
        <v>99999</v>
      </c>
      <c r="FS1076" s="2">
        <f t="shared" si="21141"/>
        <v>0</v>
      </c>
      <c r="FT1076" s="2">
        <f t="shared" ref="FT1076" si="21154">IF(FT88="","",FT88)</f>
        <v>8000</v>
      </c>
      <c r="FU1076" s="2" t="s">
        <v>1717</v>
      </c>
      <c r="FV1076" s="2" t="str">
        <f t="shared" ref="FV1076" si="21155">IF(FV88="","",FV88)</f>
        <v/>
      </c>
      <c r="FW1076" s="2" t="str">
        <f t="shared" ref="FW1076" si="21156">IF(FW88="","",FW88)</f>
        <v/>
      </c>
      <c r="FX1076" s="2" t="str">
        <f t="shared" ref="FX1076" si="21157">IF(FX88="","",FX88)</f>
        <v/>
      </c>
      <c r="FY1076" s="2" t="str">
        <f t="shared" si="21102"/>
        <v/>
      </c>
      <c r="FZ1076" s="77">
        <f t="shared" si="21144"/>
        <v>0</v>
      </c>
      <c r="GA1076" s="2">
        <v>1</v>
      </c>
      <c r="GD1076"/>
    </row>
    <row r="1077" s="2" customFormat="1" ht="15" customHeight="1" spans="1:186">
      <c r="A1077" s="95">
        <f t="shared" si="21138"/>
        <v>4060117</v>
      </c>
      <c r="B1077" s="95">
        <v>3080</v>
      </c>
      <c r="C1077" s="95">
        <v>0</v>
      </c>
      <c r="D1077" s="95" t="s">
        <v>481</v>
      </c>
      <c r="E1077" s="95" t="str">
        <f t="shared" si="21139"/>
        <v>60级白装爪（福利专用）</v>
      </c>
      <c r="F1077" s="31" t="s">
        <v>239</v>
      </c>
      <c r="G1077" s="7">
        <v>1</v>
      </c>
      <c r="H1077" s="7" t="s">
        <v>187</v>
      </c>
      <c r="I1077" s="7" t="s">
        <v>187</v>
      </c>
      <c r="J1077" s="35">
        <v>1555</v>
      </c>
      <c r="K1077" s="38">
        <v>104</v>
      </c>
      <c r="L1077" s="39"/>
      <c r="M1077" s="29" t="s">
        <v>193</v>
      </c>
      <c r="N1077" s="7">
        <v>60</v>
      </c>
      <c r="O1077" s="7">
        <v>60</v>
      </c>
      <c r="P1077" s="40">
        <f t="shared" si="21115"/>
        <v>2001</v>
      </c>
      <c r="Q1077" s="7"/>
      <c r="R1077" s="7"/>
      <c r="S1077" s="48">
        <v>0</v>
      </c>
      <c r="T1077" s="47" t="s">
        <v>253</v>
      </c>
      <c r="U1077" s="7" t="s">
        <v>195</v>
      </c>
      <c r="V1077" s="7">
        <v>0</v>
      </c>
      <c r="W1077" s="7">
        <v>0</v>
      </c>
      <c r="X1077" s="40">
        <v>0</v>
      </c>
      <c r="Y1077" s="7"/>
      <c r="Z1077" s="7"/>
      <c r="AA1077" s="7"/>
      <c r="AB1077" s="7" t="s">
        <v>195</v>
      </c>
      <c r="AC1077" s="7">
        <v>0</v>
      </c>
      <c r="AD1077" s="7" t="s">
        <v>195</v>
      </c>
      <c r="AE1077" s="7" t="str">
        <f t="shared" si="21132"/>
        <v>true</v>
      </c>
      <c r="AF1077" s="7" t="b">
        <v>1</v>
      </c>
      <c r="AG1077" s="7" t="s">
        <v>195</v>
      </c>
      <c r="AH1077" s="40">
        <v>0</v>
      </c>
      <c r="AI1077" s="40">
        <v>0</v>
      </c>
      <c r="AJ1077" s="40">
        <v>1</v>
      </c>
      <c r="AK1077" s="40">
        <v>0</v>
      </c>
      <c r="AL1077" s="40">
        <v>1</v>
      </c>
      <c r="AM1077" s="40">
        <v>0</v>
      </c>
      <c r="AN1077" s="40">
        <v>0</v>
      </c>
      <c r="AO1077" s="40">
        <v>0</v>
      </c>
      <c r="AP1077" s="7" t="s">
        <v>483</v>
      </c>
      <c r="AQ1077" s="7">
        <v>3</v>
      </c>
      <c r="AR1077" s="81">
        <v>161506</v>
      </c>
      <c r="AS1077" s="7" t="s">
        <v>199</v>
      </c>
      <c r="AT1077" s="48">
        <v>3</v>
      </c>
      <c r="AU1077" s="48">
        <v>1</v>
      </c>
      <c r="AV1077" s="48">
        <v>3</v>
      </c>
      <c r="AW1077" s="48">
        <v>500</v>
      </c>
      <c r="AX1077" s="48">
        <v>250</v>
      </c>
      <c r="AY1077" s="48">
        <v>0</v>
      </c>
      <c r="AZ1077" s="48">
        <v>0</v>
      </c>
      <c r="BA1077" s="7"/>
      <c r="BB1077" s="7"/>
      <c r="BC1077" s="7"/>
      <c r="BD1077" s="7"/>
      <c r="BE1077" s="48">
        <v>0</v>
      </c>
      <c r="BF1077" s="48">
        <v>1</v>
      </c>
      <c r="BG1077" s="48">
        <v>350</v>
      </c>
      <c r="BH1077" s="48">
        <v>350</v>
      </c>
      <c r="BI1077" s="7">
        <v>0</v>
      </c>
      <c r="BJ1077" s="7">
        <v>0</v>
      </c>
      <c r="BK1077" s="7">
        <v>0</v>
      </c>
      <c r="BL1077" s="7">
        <v>0</v>
      </c>
      <c r="BM1077" s="7">
        <v>0</v>
      </c>
      <c r="BN1077" s="7">
        <v>0</v>
      </c>
      <c r="BO1077" s="7">
        <v>0</v>
      </c>
      <c r="BP1077" s="7">
        <v>0</v>
      </c>
      <c r="BQ1077" s="7">
        <v>0</v>
      </c>
      <c r="BR1077" s="7">
        <v>0</v>
      </c>
      <c r="BS1077" s="7">
        <v>0</v>
      </c>
      <c r="BT1077" s="7">
        <v>0</v>
      </c>
      <c r="BU1077" s="7">
        <v>0</v>
      </c>
      <c r="BV1077" s="7">
        <v>0</v>
      </c>
      <c r="BW1077" s="7">
        <v>0</v>
      </c>
      <c r="BX1077" s="7">
        <v>0</v>
      </c>
      <c r="BY1077" s="7">
        <v>0</v>
      </c>
      <c r="BZ1077" s="7">
        <v>0</v>
      </c>
      <c r="CA1077" s="7">
        <v>0</v>
      </c>
      <c r="CB1077" s="7">
        <v>0</v>
      </c>
      <c r="CC1077" s="7">
        <v>0</v>
      </c>
      <c r="CD1077" s="7">
        <v>0</v>
      </c>
      <c r="CE1077" s="7">
        <v>0</v>
      </c>
      <c r="CF1077" s="7">
        <v>0</v>
      </c>
      <c r="CG1077" s="7">
        <v>0</v>
      </c>
      <c r="CH1077" s="7">
        <v>0</v>
      </c>
      <c r="CI1077" s="7">
        <v>0</v>
      </c>
      <c r="CJ1077" s="7">
        <v>0</v>
      </c>
      <c r="CK1077" s="7">
        <v>0</v>
      </c>
      <c r="CL1077" s="40">
        <v>0</v>
      </c>
      <c r="CM1077" s="40">
        <v>0</v>
      </c>
      <c r="CN1077" s="40">
        <v>0</v>
      </c>
      <c r="CO1077" s="40">
        <v>0</v>
      </c>
      <c r="CP1077" s="7">
        <v>0</v>
      </c>
      <c r="CQ1077" s="7">
        <v>0</v>
      </c>
      <c r="CR1077" s="7">
        <v>0</v>
      </c>
      <c r="CS1077" s="40">
        <v>0</v>
      </c>
      <c r="CT1077" s="7">
        <v>0</v>
      </c>
      <c r="CU1077" s="7">
        <v>0</v>
      </c>
      <c r="CV1077" s="39"/>
      <c r="CW1077" s="39"/>
      <c r="CX1077" s="39" t="s">
        <v>210</v>
      </c>
      <c r="CY1077" s="39" t="s">
        <v>211</v>
      </c>
      <c r="CZ1077" s="39"/>
      <c r="DA1077" s="39"/>
      <c r="DB1077" s="39" t="s">
        <v>212</v>
      </c>
      <c r="DC1077" s="39" t="s">
        <v>212</v>
      </c>
      <c r="DD1077" s="7">
        <v>2</v>
      </c>
      <c r="DE1077" s="7">
        <v>30</v>
      </c>
      <c r="DF1077" s="7">
        <v>60</v>
      </c>
      <c r="DG1077" s="7"/>
      <c r="DH1077" s="7">
        <v>7</v>
      </c>
      <c r="DI1077" s="7">
        <v>2</v>
      </c>
      <c r="DJ1077" s="7">
        <v>4</v>
      </c>
      <c r="DK1077" s="7">
        <v>7</v>
      </c>
      <c r="DL1077" s="7">
        <v>8</v>
      </c>
      <c r="DM1077" s="7"/>
      <c r="DN1077" s="7"/>
      <c r="DO1077" s="7"/>
      <c r="DP1077" s="7"/>
      <c r="DQ1077" s="7"/>
      <c r="DR1077" s="7"/>
      <c r="DS1077" s="7"/>
      <c r="DT1077" s="7"/>
      <c r="DU1077" s="7"/>
      <c r="DV1077" s="7"/>
      <c r="DW1077" s="7"/>
      <c r="DX1077" s="7">
        <f t="shared" si="21151"/>
        <v>4060117</v>
      </c>
      <c r="DY1077" s="7"/>
      <c r="DZ1077" s="67">
        <v>0</v>
      </c>
      <c r="EA1077" s="7"/>
      <c r="EB1077" s="40"/>
      <c r="EC1077" s="7"/>
      <c r="ED1077" s="7" t="s">
        <v>242</v>
      </c>
      <c r="EE1077" s="7" t="s">
        <v>242</v>
      </c>
      <c r="EF1077" s="7">
        <v>50</v>
      </c>
      <c r="EI1077" s="73">
        <v>331106</v>
      </c>
      <c r="EJ1077" s="73">
        <v>1</v>
      </c>
      <c r="EK1077" s="73">
        <v>331107</v>
      </c>
      <c r="EL1077" s="73">
        <v>1</v>
      </c>
      <c r="EM1077" s="73">
        <v>331108</v>
      </c>
      <c r="EN1077" s="73">
        <v>1</v>
      </c>
      <c r="EO1077" s="73">
        <v>331109</v>
      </c>
      <c r="EP1077" s="73">
        <v>1</v>
      </c>
      <c r="EQ1077" s="73">
        <v>331110</v>
      </c>
      <c r="ER1077" s="73">
        <v>1</v>
      </c>
      <c r="ES1077" s="73">
        <v>331111</v>
      </c>
      <c r="ET1077" s="73">
        <v>1</v>
      </c>
      <c r="FC1077" s="7">
        <v>40013</v>
      </c>
      <c r="FD1077" s="7">
        <v>1</v>
      </c>
      <c r="FE1077" s="7">
        <v>20100</v>
      </c>
      <c r="FF1077" s="7">
        <v>1</v>
      </c>
      <c r="FG1077" s="7">
        <v>20100</v>
      </c>
      <c r="FH1077" s="7">
        <v>1</v>
      </c>
      <c r="FI1077" s="7"/>
      <c r="FJ1077" s="7"/>
      <c r="FR1077" s="2">
        <v>99999</v>
      </c>
      <c r="FS1077" s="2">
        <f t="shared" si="21141"/>
        <v>0</v>
      </c>
      <c r="FT1077" s="2">
        <f t="shared" ref="FT1077" si="21158">IF(FT89="","",FT89)</f>
        <v>8000</v>
      </c>
      <c r="FU1077" s="2" t="s">
        <v>1717</v>
      </c>
      <c r="FV1077" s="2" t="str">
        <f t="shared" ref="FV1077" si="21159">IF(FV89="","",FV89)</f>
        <v/>
      </c>
      <c r="FW1077" s="2" t="str">
        <f t="shared" ref="FW1077" si="21160">IF(FW89="","",FW89)</f>
        <v/>
      </c>
      <c r="FX1077" s="2" t="str">
        <f t="shared" ref="FX1077" si="21161">IF(FX89="","",FX89)</f>
        <v/>
      </c>
      <c r="FY1077" s="2" t="str">
        <f t="shared" si="21102"/>
        <v/>
      </c>
      <c r="FZ1077" s="77">
        <f t="shared" si="21144"/>
        <v>0</v>
      </c>
      <c r="GA1077" s="2">
        <v>1</v>
      </c>
      <c r="GD1077"/>
    </row>
    <row r="1078" s="2" customFormat="1" ht="15" customHeight="1" spans="1:186">
      <c r="A1078" s="95">
        <f t="shared" si="21138"/>
        <v>4060118</v>
      </c>
      <c r="B1078" s="95">
        <v>2824</v>
      </c>
      <c r="C1078" s="95">
        <v>0</v>
      </c>
      <c r="D1078" s="95" t="s">
        <v>484</v>
      </c>
      <c r="E1078" s="95" t="str">
        <f t="shared" si="21139"/>
        <v>60级白装魔棒（福利专用）</v>
      </c>
      <c r="F1078" s="31" t="s">
        <v>239</v>
      </c>
      <c r="G1078" s="7">
        <v>1</v>
      </c>
      <c r="H1078" s="7" t="s">
        <v>187</v>
      </c>
      <c r="I1078" s="7" t="s">
        <v>187</v>
      </c>
      <c r="J1078" s="37">
        <v>1542</v>
      </c>
      <c r="K1078" s="38">
        <v>504</v>
      </c>
      <c r="L1078" s="39"/>
      <c r="M1078" s="29" t="s">
        <v>193</v>
      </c>
      <c r="N1078" s="7">
        <v>60</v>
      </c>
      <c r="O1078" s="7">
        <v>60</v>
      </c>
      <c r="P1078" s="40">
        <f t="shared" si="21115"/>
        <v>2001</v>
      </c>
      <c r="Q1078" s="7"/>
      <c r="R1078" s="7"/>
      <c r="S1078" s="48">
        <v>0</v>
      </c>
      <c r="T1078" s="47" t="s">
        <v>257</v>
      </c>
      <c r="U1078" s="7" t="s">
        <v>195</v>
      </c>
      <c r="V1078" s="7">
        <v>0</v>
      </c>
      <c r="W1078" s="7">
        <v>0</v>
      </c>
      <c r="X1078" s="40">
        <v>0</v>
      </c>
      <c r="Y1078" s="7"/>
      <c r="Z1078" s="7"/>
      <c r="AA1078" s="7"/>
      <c r="AB1078" s="7" t="s">
        <v>195</v>
      </c>
      <c r="AC1078" s="7">
        <v>0</v>
      </c>
      <c r="AD1078" s="7" t="s">
        <v>195</v>
      </c>
      <c r="AE1078" s="7" t="str">
        <f t="shared" si="21132"/>
        <v>true</v>
      </c>
      <c r="AF1078" s="7" t="b">
        <v>1</v>
      </c>
      <c r="AG1078" s="7" t="s">
        <v>195</v>
      </c>
      <c r="AH1078" s="40">
        <v>0</v>
      </c>
      <c r="AI1078" s="40">
        <v>0</v>
      </c>
      <c r="AJ1078" s="40">
        <v>1</v>
      </c>
      <c r="AK1078" s="40">
        <v>0</v>
      </c>
      <c r="AL1078" s="40">
        <v>1</v>
      </c>
      <c r="AM1078" s="40">
        <v>0</v>
      </c>
      <c r="AN1078" s="40">
        <v>0</v>
      </c>
      <c r="AO1078" s="40">
        <v>0</v>
      </c>
      <c r="AP1078" s="7" t="s">
        <v>486</v>
      </c>
      <c r="AQ1078" s="7">
        <v>3</v>
      </c>
      <c r="AR1078" s="81">
        <v>161506</v>
      </c>
      <c r="AS1078" s="7" t="s">
        <v>199</v>
      </c>
      <c r="AT1078" s="48">
        <v>3</v>
      </c>
      <c r="AU1078" s="48">
        <v>1</v>
      </c>
      <c r="AV1078" s="48">
        <v>3</v>
      </c>
      <c r="AW1078" s="48">
        <v>500</v>
      </c>
      <c r="AX1078" s="48">
        <v>250</v>
      </c>
      <c r="AY1078" s="48">
        <v>0</v>
      </c>
      <c r="AZ1078" s="48">
        <v>0</v>
      </c>
      <c r="BA1078" s="7"/>
      <c r="BB1078" s="7"/>
      <c r="BC1078" s="7"/>
      <c r="BD1078" s="7"/>
      <c r="BE1078" s="48">
        <v>0</v>
      </c>
      <c r="BF1078" s="48">
        <v>1</v>
      </c>
      <c r="BG1078" s="48">
        <v>350</v>
      </c>
      <c r="BH1078" s="48">
        <v>350</v>
      </c>
      <c r="BI1078" s="7">
        <v>0</v>
      </c>
      <c r="BJ1078" s="7">
        <v>0</v>
      </c>
      <c r="BK1078" s="7">
        <v>0</v>
      </c>
      <c r="BL1078" s="7">
        <v>0</v>
      </c>
      <c r="BM1078" s="7">
        <v>0</v>
      </c>
      <c r="BN1078" s="7">
        <v>0</v>
      </c>
      <c r="BO1078" s="7">
        <v>0</v>
      </c>
      <c r="BP1078" s="7">
        <v>0</v>
      </c>
      <c r="BQ1078" s="7">
        <v>0</v>
      </c>
      <c r="BR1078" s="7">
        <v>0</v>
      </c>
      <c r="BS1078" s="7">
        <v>0</v>
      </c>
      <c r="BT1078" s="7">
        <v>0</v>
      </c>
      <c r="BU1078" s="7">
        <v>0</v>
      </c>
      <c r="BV1078" s="7">
        <v>0</v>
      </c>
      <c r="BW1078" s="7">
        <v>0</v>
      </c>
      <c r="BX1078" s="7">
        <v>0</v>
      </c>
      <c r="BY1078" s="7">
        <v>0</v>
      </c>
      <c r="BZ1078" s="7">
        <v>0</v>
      </c>
      <c r="CA1078" s="7">
        <v>0</v>
      </c>
      <c r="CB1078" s="7">
        <v>0</v>
      </c>
      <c r="CC1078" s="7">
        <v>0</v>
      </c>
      <c r="CD1078" s="7">
        <v>0</v>
      </c>
      <c r="CE1078" s="7">
        <v>0</v>
      </c>
      <c r="CF1078" s="7">
        <v>0</v>
      </c>
      <c r="CG1078" s="7">
        <v>0</v>
      </c>
      <c r="CH1078" s="7">
        <v>0</v>
      </c>
      <c r="CI1078" s="7">
        <v>0</v>
      </c>
      <c r="CJ1078" s="7">
        <v>0</v>
      </c>
      <c r="CK1078" s="7">
        <v>0</v>
      </c>
      <c r="CL1078" s="40">
        <v>0</v>
      </c>
      <c r="CM1078" s="40">
        <v>0</v>
      </c>
      <c r="CN1078" s="40">
        <v>0</v>
      </c>
      <c r="CO1078" s="40">
        <v>0</v>
      </c>
      <c r="CP1078" s="7">
        <v>0</v>
      </c>
      <c r="CQ1078" s="7">
        <v>0</v>
      </c>
      <c r="CR1078" s="7">
        <v>0</v>
      </c>
      <c r="CS1078" s="40">
        <v>0</v>
      </c>
      <c r="CT1078" s="7">
        <v>0</v>
      </c>
      <c r="CU1078" s="7">
        <v>0</v>
      </c>
      <c r="CV1078" s="39"/>
      <c r="CW1078" s="39"/>
      <c r="CX1078" s="39" t="s">
        <v>210</v>
      </c>
      <c r="CY1078" s="39" t="s">
        <v>211</v>
      </c>
      <c r="CZ1078" s="39"/>
      <c r="DA1078" s="39"/>
      <c r="DB1078" s="39" t="s">
        <v>212</v>
      </c>
      <c r="DC1078" s="39" t="s">
        <v>212</v>
      </c>
      <c r="DD1078" s="7">
        <v>2</v>
      </c>
      <c r="DE1078" s="7">
        <v>30</v>
      </c>
      <c r="DF1078" s="7">
        <v>60</v>
      </c>
      <c r="DG1078" s="7"/>
      <c r="DH1078" s="7">
        <v>7</v>
      </c>
      <c r="DI1078" s="7">
        <v>2</v>
      </c>
      <c r="DJ1078" s="7">
        <v>4</v>
      </c>
      <c r="DK1078" s="7">
        <v>7</v>
      </c>
      <c r="DL1078" s="7">
        <v>8</v>
      </c>
      <c r="DM1078" s="7"/>
      <c r="DN1078" s="7"/>
      <c r="DO1078" s="7"/>
      <c r="DP1078" s="7"/>
      <c r="DQ1078" s="7"/>
      <c r="DR1078" s="7"/>
      <c r="DS1078" s="7"/>
      <c r="DT1078" s="7"/>
      <c r="DU1078" s="7"/>
      <c r="DV1078" s="7"/>
      <c r="DW1078" s="7"/>
      <c r="DX1078" s="7">
        <f t="shared" si="21151"/>
        <v>4060118</v>
      </c>
      <c r="DY1078" s="7"/>
      <c r="DZ1078" s="67">
        <v>0</v>
      </c>
      <c r="EA1078" s="7"/>
      <c r="EB1078" s="40"/>
      <c r="EC1078" s="7"/>
      <c r="ED1078" s="7" t="s">
        <v>242</v>
      </c>
      <c r="EE1078" s="7" t="s">
        <v>242</v>
      </c>
      <c r="EF1078" s="7">
        <v>50</v>
      </c>
      <c r="EI1078" s="73">
        <v>331106</v>
      </c>
      <c r="EJ1078" s="73">
        <v>1</v>
      </c>
      <c r="EK1078" s="73">
        <v>331107</v>
      </c>
      <c r="EL1078" s="73">
        <v>1</v>
      </c>
      <c r="EM1078" s="73">
        <v>331108</v>
      </c>
      <c r="EN1078" s="73">
        <v>1</v>
      </c>
      <c r="EO1078" s="73">
        <v>331109</v>
      </c>
      <c r="EP1078" s="73">
        <v>1</v>
      </c>
      <c r="EQ1078" s="73">
        <v>331110</v>
      </c>
      <c r="ER1078" s="73">
        <v>1</v>
      </c>
      <c r="ES1078" s="73">
        <v>331111</v>
      </c>
      <c r="ET1078" s="73">
        <v>1</v>
      </c>
      <c r="FC1078" s="7">
        <v>40013</v>
      </c>
      <c r="FD1078" s="7">
        <v>1</v>
      </c>
      <c r="FE1078" s="7">
        <v>20100</v>
      </c>
      <c r="FF1078" s="7">
        <v>1</v>
      </c>
      <c r="FG1078" s="7">
        <v>20100</v>
      </c>
      <c r="FH1078" s="7">
        <v>1</v>
      </c>
      <c r="FI1078" s="7"/>
      <c r="FJ1078" s="7"/>
      <c r="FR1078" s="2">
        <v>99999</v>
      </c>
      <c r="FS1078" s="2">
        <f t="shared" si="21141"/>
        <v>0</v>
      </c>
      <c r="FT1078" s="2">
        <f t="shared" ref="FT1078" si="21162">IF(FT90="","",FT90)</f>
        <v>8000</v>
      </c>
      <c r="FU1078" s="2" t="s">
        <v>1717</v>
      </c>
      <c r="FV1078" s="2" t="str">
        <f t="shared" ref="FV1078" si="21163">IF(FV90="","",FV90)</f>
        <v/>
      </c>
      <c r="FW1078" s="2" t="str">
        <f t="shared" ref="FW1078" si="21164">IF(FW90="","",FW90)</f>
        <v/>
      </c>
      <c r="FX1078" s="2" t="str">
        <f t="shared" ref="FX1078" si="21165">IF(FX90="","",FX90)</f>
        <v/>
      </c>
      <c r="FY1078" s="2" t="str">
        <f t="shared" si="21102"/>
        <v/>
      </c>
      <c r="FZ1078" s="77">
        <f t="shared" si="21144"/>
        <v>0</v>
      </c>
      <c r="GA1078" s="2">
        <v>1</v>
      </c>
      <c r="GD1078"/>
    </row>
    <row r="1079" s="2" customFormat="1" ht="15" customHeight="1" spans="1:186">
      <c r="A1079" s="95">
        <f t="shared" si="21138"/>
        <v>4060119</v>
      </c>
      <c r="B1079" s="95">
        <v>4104</v>
      </c>
      <c r="C1079" s="95">
        <v>0</v>
      </c>
      <c r="D1079" s="95" t="s">
        <v>487</v>
      </c>
      <c r="E1079" s="95" t="str">
        <f t="shared" si="21139"/>
        <v>60级白装法杖（福利专用）</v>
      </c>
      <c r="F1079" s="31" t="s">
        <v>239</v>
      </c>
      <c r="G1079" s="7">
        <v>1</v>
      </c>
      <c r="H1079" s="7" t="s">
        <v>187</v>
      </c>
      <c r="I1079" s="7" t="s">
        <v>187</v>
      </c>
      <c r="J1079" s="37">
        <v>1542</v>
      </c>
      <c r="K1079" s="39">
        <v>603</v>
      </c>
      <c r="L1079" s="39"/>
      <c r="M1079" s="29" t="s">
        <v>193</v>
      </c>
      <c r="N1079" s="7">
        <v>60</v>
      </c>
      <c r="O1079" s="7">
        <v>60</v>
      </c>
      <c r="P1079" s="40">
        <f t="shared" si="21115"/>
        <v>2001</v>
      </c>
      <c r="Q1079" s="7"/>
      <c r="R1079" s="7"/>
      <c r="S1079" s="48">
        <v>0</v>
      </c>
      <c r="T1079" s="47" t="s">
        <v>194</v>
      </c>
      <c r="U1079" s="7" t="s">
        <v>195</v>
      </c>
      <c r="V1079" s="7">
        <v>0</v>
      </c>
      <c r="W1079" s="7">
        <v>0</v>
      </c>
      <c r="X1079" s="40">
        <v>0</v>
      </c>
      <c r="Y1079" s="7"/>
      <c r="Z1079" s="7"/>
      <c r="AA1079" s="7"/>
      <c r="AB1079" s="7" t="s">
        <v>195</v>
      </c>
      <c r="AC1079" s="7">
        <v>0</v>
      </c>
      <c r="AD1079" s="7" t="s">
        <v>195</v>
      </c>
      <c r="AE1079" s="7" t="str">
        <f t="shared" si="21132"/>
        <v>true</v>
      </c>
      <c r="AF1079" s="7" t="b">
        <v>1</v>
      </c>
      <c r="AG1079" s="7" t="s">
        <v>195</v>
      </c>
      <c r="AH1079" s="40">
        <v>0</v>
      </c>
      <c r="AI1079" s="40">
        <v>0</v>
      </c>
      <c r="AJ1079" s="40">
        <v>1</v>
      </c>
      <c r="AK1079" s="40">
        <v>0</v>
      </c>
      <c r="AL1079" s="40">
        <v>1</v>
      </c>
      <c r="AM1079" s="40">
        <v>0</v>
      </c>
      <c r="AN1079" s="40">
        <v>0</v>
      </c>
      <c r="AO1079" s="40">
        <v>0</v>
      </c>
      <c r="AP1079" s="7" t="s">
        <v>489</v>
      </c>
      <c r="AQ1079" s="7">
        <v>3</v>
      </c>
      <c r="AR1079" s="81">
        <v>161506</v>
      </c>
      <c r="AS1079" s="7" t="s">
        <v>199</v>
      </c>
      <c r="AT1079" s="48">
        <v>3</v>
      </c>
      <c r="AU1079" s="48">
        <v>1</v>
      </c>
      <c r="AV1079" s="48">
        <v>3</v>
      </c>
      <c r="AW1079" s="48">
        <v>500</v>
      </c>
      <c r="AX1079" s="48">
        <v>250</v>
      </c>
      <c r="AY1079" s="48">
        <v>0</v>
      </c>
      <c r="AZ1079" s="48">
        <v>0</v>
      </c>
      <c r="BA1079" s="7"/>
      <c r="BB1079" s="7"/>
      <c r="BC1079" s="7"/>
      <c r="BD1079" s="7"/>
      <c r="BE1079" s="48">
        <v>0</v>
      </c>
      <c r="BF1079" s="48">
        <v>1</v>
      </c>
      <c r="BG1079" s="48">
        <v>350</v>
      </c>
      <c r="BH1079" s="48">
        <v>350</v>
      </c>
      <c r="BI1079" s="7">
        <v>0</v>
      </c>
      <c r="BJ1079" s="7">
        <v>0</v>
      </c>
      <c r="BK1079" s="7">
        <v>0</v>
      </c>
      <c r="BL1079" s="7">
        <v>0</v>
      </c>
      <c r="BM1079" s="7">
        <v>0</v>
      </c>
      <c r="BN1079" s="7">
        <v>0</v>
      </c>
      <c r="BO1079" s="7">
        <v>0</v>
      </c>
      <c r="BP1079" s="7">
        <v>0</v>
      </c>
      <c r="BQ1079" s="7">
        <v>0</v>
      </c>
      <c r="BR1079" s="7">
        <v>0</v>
      </c>
      <c r="BS1079" s="7">
        <v>0</v>
      </c>
      <c r="BT1079" s="7">
        <v>0</v>
      </c>
      <c r="BU1079" s="7">
        <v>0</v>
      </c>
      <c r="BV1079" s="7">
        <v>0</v>
      </c>
      <c r="BW1079" s="7">
        <v>0</v>
      </c>
      <c r="BX1079" s="7">
        <v>0</v>
      </c>
      <c r="BY1079" s="7">
        <v>0</v>
      </c>
      <c r="BZ1079" s="7">
        <v>0</v>
      </c>
      <c r="CA1079" s="7">
        <v>0</v>
      </c>
      <c r="CB1079" s="7">
        <v>0</v>
      </c>
      <c r="CC1079" s="7">
        <v>0</v>
      </c>
      <c r="CD1079" s="7">
        <v>0</v>
      </c>
      <c r="CE1079" s="7">
        <v>0</v>
      </c>
      <c r="CF1079" s="7">
        <v>0</v>
      </c>
      <c r="CG1079" s="7">
        <v>0</v>
      </c>
      <c r="CH1079" s="7">
        <v>0</v>
      </c>
      <c r="CI1079" s="7">
        <v>0</v>
      </c>
      <c r="CJ1079" s="7">
        <v>0</v>
      </c>
      <c r="CK1079" s="7">
        <v>0</v>
      </c>
      <c r="CL1079" s="40">
        <v>0</v>
      </c>
      <c r="CM1079" s="40">
        <v>0</v>
      </c>
      <c r="CN1079" s="40">
        <v>0</v>
      </c>
      <c r="CO1079" s="40">
        <v>0</v>
      </c>
      <c r="CP1079" s="7">
        <v>0</v>
      </c>
      <c r="CQ1079" s="7">
        <v>0</v>
      </c>
      <c r="CR1079" s="7">
        <v>0</v>
      </c>
      <c r="CS1079" s="40">
        <v>0</v>
      </c>
      <c r="CT1079" s="7">
        <v>0</v>
      </c>
      <c r="CU1079" s="7">
        <v>0</v>
      </c>
      <c r="CV1079" s="39"/>
      <c r="CW1079" s="39"/>
      <c r="CX1079" s="39" t="s">
        <v>210</v>
      </c>
      <c r="CY1079" s="39" t="s">
        <v>211</v>
      </c>
      <c r="CZ1079" s="39"/>
      <c r="DA1079" s="39"/>
      <c r="DB1079" s="39" t="s">
        <v>212</v>
      </c>
      <c r="DC1079" s="39" t="s">
        <v>212</v>
      </c>
      <c r="DD1079" s="7">
        <v>2</v>
      </c>
      <c r="DE1079" s="7">
        <v>30</v>
      </c>
      <c r="DF1079" s="7">
        <v>60</v>
      </c>
      <c r="DG1079" s="7"/>
      <c r="DH1079" s="7">
        <v>7</v>
      </c>
      <c r="DI1079" s="7">
        <v>2</v>
      </c>
      <c r="DJ1079" s="7">
        <v>4</v>
      </c>
      <c r="DK1079" s="7">
        <v>7</v>
      </c>
      <c r="DL1079" s="7">
        <v>8</v>
      </c>
      <c r="DM1079" s="7"/>
      <c r="DN1079" s="7"/>
      <c r="DO1079" s="7"/>
      <c r="DP1079" s="7"/>
      <c r="DQ1079" s="7"/>
      <c r="DR1079" s="7"/>
      <c r="DS1079" s="7"/>
      <c r="DT1079" s="7"/>
      <c r="DU1079" s="7"/>
      <c r="DV1079" s="7"/>
      <c r="DW1079" s="7"/>
      <c r="DX1079" s="7">
        <f t="shared" si="21151"/>
        <v>4060119</v>
      </c>
      <c r="DY1079" s="7"/>
      <c r="DZ1079" s="67">
        <v>0</v>
      </c>
      <c r="EA1079" s="7"/>
      <c r="EB1079" s="40"/>
      <c r="EC1079" s="7"/>
      <c r="ED1079" s="7" t="s">
        <v>242</v>
      </c>
      <c r="EE1079" s="7" t="s">
        <v>242</v>
      </c>
      <c r="EF1079" s="7">
        <v>50</v>
      </c>
      <c r="EI1079" s="73">
        <v>331106</v>
      </c>
      <c r="EJ1079" s="73">
        <v>1</v>
      </c>
      <c r="EK1079" s="73">
        <v>331107</v>
      </c>
      <c r="EL1079" s="73">
        <v>1</v>
      </c>
      <c r="EM1079" s="73">
        <v>331108</v>
      </c>
      <c r="EN1079" s="73">
        <v>1</v>
      </c>
      <c r="EO1079" s="73">
        <v>331109</v>
      </c>
      <c r="EP1079" s="73">
        <v>1</v>
      </c>
      <c r="EQ1079" s="73">
        <v>331110</v>
      </c>
      <c r="ER1079" s="73">
        <v>1</v>
      </c>
      <c r="ES1079" s="73">
        <v>331111</v>
      </c>
      <c r="ET1079" s="73">
        <v>1</v>
      </c>
      <c r="FC1079" s="7">
        <v>40013</v>
      </c>
      <c r="FD1079" s="7">
        <v>1</v>
      </c>
      <c r="FE1079" s="7">
        <v>20100</v>
      </c>
      <c r="FF1079" s="7">
        <v>1</v>
      </c>
      <c r="FG1079" s="7">
        <v>20100</v>
      </c>
      <c r="FH1079" s="7">
        <v>1</v>
      </c>
      <c r="FI1079" s="7"/>
      <c r="FJ1079" s="7"/>
      <c r="FR1079" s="2">
        <v>99999</v>
      </c>
      <c r="FS1079" s="2">
        <f t="shared" si="21141"/>
        <v>0</v>
      </c>
      <c r="FT1079" s="2">
        <f t="shared" ref="FT1079" si="21166">IF(FT91="","",FT91)</f>
        <v>8000</v>
      </c>
      <c r="FU1079" s="2" t="s">
        <v>1717</v>
      </c>
      <c r="FV1079" s="2" t="str">
        <f t="shared" ref="FV1079" si="21167">IF(FV91="","",FV91)</f>
        <v/>
      </c>
      <c r="FW1079" s="2" t="str">
        <f t="shared" ref="FW1079" si="21168">IF(FW91="","",FW91)</f>
        <v/>
      </c>
      <c r="FX1079" s="2" t="str">
        <f t="shared" ref="FX1079" si="21169">IF(FX91="","",FX91)</f>
        <v/>
      </c>
      <c r="FY1079" s="2" t="str">
        <f t="shared" si="21102"/>
        <v/>
      </c>
      <c r="FZ1079" s="77">
        <f t="shared" si="21144"/>
        <v>0</v>
      </c>
      <c r="GA1079" s="2">
        <v>1</v>
      </c>
      <c r="GD1079"/>
    </row>
    <row r="1080" s="15" customFormat="1" ht="15" customHeight="1" spans="1:186">
      <c r="A1080" s="95">
        <f t="shared" si="21138"/>
        <v>4060220</v>
      </c>
      <c r="B1080" s="95">
        <v>312</v>
      </c>
      <c r="C1080" s="95">
        <v>3</v>
      </c>
      <c r="D1080" s="95" t="s">
        <v>490</v>
      </c>
      <c r="E1080" s="95" t="str">
        <f t="shared" si="21139"/>
        <v>60级白装男衣（福利专用）</v>
      </c>
      <c r="F1080" s="31" t="s">
        <v>239</v>
      </c>
      <c r="G1080" s="7">
        <v>1</v>
      </c>
      <c r="H1080" s="7" t="s">
        <v>191</v>
      </c>
      <c r="I1080" s="7" t="s">
        <v>187</v>
      </c>
      <c r="J1080" s="37">
        <v>1458</v>
      </c>
      <c r="K1080" s="39">
        <v>1432</v>
      </c>
      <c r="L1080" s="39"/>
      <c r="M1080" s="29" t="s">
        <v>193</v>
      </c>
      <c r="N1080" s="7">
        <v>60</v>
      </c>
      <c r="O1080" s="7">
        <v>60</v>
      </c>
      <c r="P1080" s="40">
        <f t="shared" si="21115"/>
        <v>2301</v>
      </c>
      <c r="Q1080" s="7"/>
      <c r="R1080" s="7"/>
      <c r="S1080" s="48">
        <v>1</v>
      </c>
      <c r="T1080" s="47" t="s">
        <v>194</v>
      </c>
      <c r="U1080" s="7" t="s">
        <v>195</v>
      </c>
      <c r="V1080" s="7">
        <v>0</v>
      </c>
      <c r="W1080" s="7">
        <v>0</v>
      </c>
      <c r="X1080" s="40">
        <v>0</v>
      </c>
      <c r="Y1080" s="7"/>
      <c r="Z1080" s="7"/>
      <c r="AA1080" s="7"/>
      <c r="AB1080" s="7" t="s">
        <v>195</v>
      </c>
      <c r="AC1080" s="7">
        <v>0</v>
      </c>
      <c r="AD1080" s="7" t="s">
        <v>195</v>
      </c>
      <c r="AE1080" s="7" t="str">
        <f t="shared" si="21132"/>
        <v>true</v>
      </c>
      <c r="AF1080" s="7" t="b">
        <v>1</v>
      </c>
      <c r="AG1080" s="7" t="s">
        <v>195</v>
      </c>
      <c r="AH1080" s="40">
        <v>0</v>
      </c>
      <c r="AI1080" s="40">
        <v>0</v>
      </c>
      <c r="AJ1080" s="40">
        <v>1</v>
      </c>
      <c r="AK1080" s="40">
        <v>0</v>
      </c>
      <c r="AL1080" s="40">
        <v>1</v>
      </c>
      <c r="AM1080" s="40">
        <v>0</v>
      </c>
      <c r="AN1080" s="40">
        <v>0</v>
      </c>
      <c r="AO1080" s="40">
        <v>0</v>
      </c>
      <c r="AP1080" s="7" t="s">
        <v>492</v>
      </c>
      <c r="AQ1080" s="7">
        <v>3</v>
      </c>
      <c r="AR1080" s="81">
        <v>161506</v>
      </c>
      <c r="AS1080" s="7" t="s">
        <v>199</v>
      </c>
      <c r="AT1080" s="48">
        <v>3</v>
      </c>
      <c r="AU1080" s="48">
        <v>1</v>
      </c>
      <c r="AV1080" s="48">
        <v>3</v>
      </c>
      <c r="AW1080" s="48">
        <v>500</v>
      </c>
      <c r="AX1080" s="48">
        <v>250</v>
      </c>
      <c r="AY1080" s="48">
        <v>0</v>
      </c>
      <c r="AZ1080" s="48">
        <v>0</v>
      </c>
      <c r="BA1080" s="7"/>
      <c r="BB1080" s="7"/>
      <c r="BC1080" s="7"/>
      <c r="BD1080" s="7"/>
      <c r="BE1080" s="48">
        <v>0</v>
      </c>
      <c r="BF1080" s="48">
        <v>1</v>
      </c>
      <c r="BG1080" s="48">
        <v>350</v>
      </c>
      <c r="BH1080" s="48">
        <v>350</v>
      </c>
      <c r="BI1080" s="7">
        <v>0</v>
      </c>
      <c r="BJ1080" s="7">
        <v>0</v>
      </c>
      <c r="BK1080" s="7">
        <v>0</v>
      </c>
      <c r="BL1080" s="7">
        <v>0</v>
      </c>
      <c r="BM1080" s="7">
        <v>0</v>
      </c>
      <c r="BN1080" s="7">
        <v>0</v>
      </c>
      <c r="BO1080" s="7">
        <v>0</v>
      </c>
      <c r="BP1080" s="7">
        <v>0</v>
      </c>
      <c r="BQ1080" s="7">
        <v>0</v>
      </c>
      <c r="BR1080" s="7">
        <v>0</v>
      </c>
      <c r="BS1080" s="7">
        <v>0</v>
      </c>
      <c r="BT1080" s="7">
        <v>0</v>
      </c>
      <c r="BU1080" s="7">
        <v>0</v>
      </c>
      <c r="BV1080" s="7">
        <v>0</v>
      </c>
      <c r="BW1080" s="7">
        <v>0</v>
      </c>
      <c r="BX1080" s="7">
        <v>0</v>
      </c>
      <c r="BY1080" s="7">
        <v>0</v>
      </c>
      <c r="BZ1080" s="7">
        <v>0</v>
      </c>
      <c r="CA1080" s="7">
        <v>0</v>
      </c>
      <c r="CB1080" s="7">
        <v>0</v>
      </c>
      <c r="CC1080" s="7">
        <v>0</v>
      </c>
      <c r="CD1080" s="7">
        <v>0</v>
      </c>
      <c r="CE1080" s="7">
        <v>0</v>
      </c>
      <c r="CF1080" s="7">
        <v>0</v>
      </c>
      <c r="CG1080" s="7">
        <v>0</v>
      </c>
      <c r="CH1080" s="7">
        <v>0</v>
      </c>
      <c r="CI1080" s="7">
        <v>0</v>
      </c>
      <c r="CJ1080" s="7">
        <v>0</v>
      </c>
      <c r="CK1080" s="7">
        <v>0</v>
      </c>
      <c r="CL1080" s="40">
        <v>0</v>
      </c>
      <c r="CM1080" s="40">
        <v>0</v>
      </c>
      <c r="CN1080" s="40">
        <v>0</v>
      </c>
      <c r="CO1080" s="40">
        <v>0</v>
      </c>
      <c r="CP1080" s="7">
        <v>0</v>
      </c>
      <c r="CQ1080" s="7">
        <v>0</v>
      </c>
      <c r="CR1080" s="7">
        <v>0</v>
      </c>
      <c r="CS1080" s="40">
        <v>0</v>
      </c>
      <c r="CT1080" s="7">
        <v>0</v>
      </c>
      <c r="CU1080" s="7">
        <v>0</v>
      </c>
      <c r="CV1080" s="39"/>
      <c r="CW1080" s="39"/>
      <c r="CX1080" s="39"/>
      <c r="CY1080" s="39"/>
      <c r="CZ1080" s="39"/>
      <c r="DA1080" s="39"/>
      <c r="DB1080" s="39"/>
      <c r="DC1080" s="39"/>
      <c r="DD1080" s="7">
        <v>2</v>
      </c>
      <c r="DE1080" s="7">
        <v>30</v>
      </c>
      <c r="DF1080" s="7">
        <v>60</v>
      </c>
      <c r="DG1080" s="7"/>
      <c r="DH1080" s="7">
        <v>7</v>
      </c>
      <c r="DI1080" s="7">
        <v>1</v>
      </c>
      <c r="DJ1080" s="7">
        <v>3</v>
      </c>
      <c r="DK1080" s="7">
        <v>5</v>
      </c>
      <c r="DL1080" s="7">
        <v>7</v>
      </c>
      <c r="DM1080" s="7"/>
      <c r="DN1080" s="7"/>
      <c r="DO1080" s="7"/>
      <c r="DP1080" s="7"/>
      <c r="DQ1080" s="7"/>
      <c r="DR1080" s="7"/>
      <c r="DS1080" s="7"/>
      <c r="DT1080" s="7"/>
      <c r="DU1080" s="7"/>
      <c r="DV1080" s="7"/>
      <c r="DW1080" s="7"/>
      <c r="DX1080" s="7">
        <f t="shared" si="21151"/>
        <v>4060220</v>
      </c>
      <c r="DY1080" s="7"/>
      <c r="DZ1080" s="67">
        <v>0</v>
      </c>
      <c r="EA1080" s="7"/>
      <c r="EB1080" s="40"/>
      <c r="EC1080" s="7"/>
      <c r="ED1080" s="7" t="s">
        <v>242</v>
      </c>
      <c r="EE1080" s="7" t="s">
        <v>242</v>
      </c>
      <c r="EF1080" s="7">
        <v>50</v>
      </c>
      <c r="EI1080" s="73">
        <v>331136</v>
      </c>
      <c r="EJ1080" s="73">
        <v>1</v>
      </c>
      <c r="EK1080" s="73">
        <v>331137</v>
      </c>
      <c r="EL1080" s="73">
        <v>1</v>
      </c>
      <c r="EM1080" s="73">
        <v>331138</v>
      </c>
      <c r="EN1080" s="73">
        <v>1</v>
      </c>
      <c r="EO1080" s="73">
        <v>331139</v>
      </c>
      <c r="EP1080" s="73">
        <v>1</v>
      </c>
      <c r="EQ1080" s="73">
        <v>331140</v>
      </c>
      <c r="ER1080" s="73">
        <v>1</v>
      </c>
      <c r="ES1080" s="73">
        <v>331141</v>
      </c>
      <c r="ET1080" s="73">
        <v>1</v>
      </c>
      <c r="FC1080" s="7">
        <v>40013</v>
      </c>
      <c r="FD1080" s="7">
        <v>1</v>
      </c>
      <c r="FE1080" s="7">
        <v>20100</v>
      </c>
      <c r="FF1080" s="7">
        <v>1</v>
      </c>
      <c r="FG1080" s="7">
        <v>20100</v>
      </c>
      <c r="FH1080" s="7">
        <v>1</v>
      </c>
      <c r="FI1080" s="7"/>
      <c r="FJ1080" s="7"/>
      <c r="FR1080" s="2">
        <v>99999</v>
      </c>
      <c r="FS1080" s="2">
        <f t="shared" si="21141"/>
        <v>0</v>
      </c>
      <c r="FT1080" s="2">
        <f t="shared" ref="FT1080" si="21170">IF(FT92="","",FT92)</f>
        <v>8000</v>
      </c>
      <c r="FU1080" s="2" t="s">
        <v>1717</v>
      </c>
      <c r="FV1080" s="2" t="str">
        <f t="shared" ref="FV1080" si="21171">IF(FV92="","",FV92)</f>
        <v/>
      </c>
      <c r="FW1080" s="2" t="str">
        <f t="shared" ref="FW1080" si="21172">IF(FW92="","",FW92)</f>
        <v/>
      </c>
      <c r="FX1080" s="2" t="str">
        <f t="shared" ref="FX1080" si="21173">IF(FX92="","",FX92)</f>
        <v/>
      </c>
      <c r="FY1080" s="2" t="str">
        <f t="shared" si="21102"/>
        <v/>
      </c>
      <c r="FZ1080" s="77">
        <f t="shared" si="21144"/>
        <v>0</v>
      </c>
      <c r="GA1080" s="2">
        <v>1</v>
      </c>
      <c r="GB1080" s="2"/>
      <c r="GD1080"/>
    </row>
    <row r="1081" s="15" customFormat="1" ht="15" customHeight="1" spans="1:186">
      <c r="A1081" s="95">
        <f t="shared" si="21138"/>
        <v>4060221</v>
      </c>
      <c r="B1081" s="95">
        <v>568</v>
      </c>
      <c r="C1081" s="95">
        <v>3</v>
      </c>
      <c r="D1081" s="95" t="s">
        <v>493</v>
      </c>
      <c r="E1081" s="95" t="str">
        <f t="shared" si="21139"/>
        <v>60级白装女衣（福利专用）</v>
      </c>
      <c r="F1081" s="31" t="s">
        <v>239</v>
      </c>
      <c r="G1081" s="7">
        <v>1</v>
      </c>
      <c r="H1081" s="7" t="s">
        <v>191</v>
      </c>
      <c r="I1081" s="7" t="s">
        <v>187</v>
      </c>
      <c r="J1081" s="37">
        <v>1447</v>
      </c>
      <c r="K1081" s="39">
        <v>1436</v>
      </c>
      <c r="L1081" s="39"/>
      <c r="M1081" s="29" t="s">
        <v>193</v>
      </c>
      <c r="N1081" s="7">
        <v>60</v>
      </c>
      <c r="O1081" s="7">
        <v>60</v>
      </c>
      <c r="P1081" s="40">
        <f t="shared" si="21115"/>
        <v>2301</v>
      </c>
      <c r="Q1081" s="7"/>
      <c r="R1081" s="7"/>
      <c r="S1081" s="48">
        <v>2</v>
      </c>
      <c r="T1081" s="47" t="s">
        <v>194</v>
      </c>
      <c r="U1081" s="7" t="s">
        <v>195</v>
      </c>
      <c r="V1081" s="7">
        <v>0</v>
      </c>
      <c r="W1081" s="7">
        <v>0</v>
      </c>
      <c r="X1081" s="40">
        <v>0</v>
      </c>
      <c r="Y1081" s="7"/>
      <c r="Z1081" s="7"/>
      <c r="AA1081" s="7"/>
      <c r="AB1081" s="7" t="s">
        <v>195</v>
      </c>
      <c r="AC1081" s="7">
        <v>0</v>
      </c>
      <c r="AD1081" s="7" t="s">
        <v>195</v>
      </c>
      <c r="AE1081" s="7" t="str">
        <f t="shared" si="21132"/>
        <v>true</v>
      </c>
      <c r="AF1081" s="7" t="b">
        <v>1</v>
      </c>
      <c r="AG1081" s="7" t="s">
        <v>195</v>
      </c>
      <c r="AH1081" s="40">
        <v>0</v>
      </c>
      <c r="AI1081" s="40">
        <v>0</v>
      </c>
      <c r="AJ1081" s="40">
        <v>1</v>
      </c>
      <c r="AK1081" s="40">
        <v>0</v>
      </c>
      <c r="AL1081" s="40">
        <v>1</v>
      </c>
      <c r="AM1081" s="40">
        <v>0</v>
      </c>
      <c r="AN1081" s="40">
        <v>0</v>
      </c>
      <c r="AO1081" s="40">
        <v>0</v>
      </c>
      <c r="AP1081" s="7" t="s">
        <v>492</v>
      </c>
      <c r="AQ1081" s="7">
        <v>3</v>
      </c>
      <c r="AR1081" s="81">
        <v>161506</v>
      </c>
      <c r="AS1081" s="7" t="s">
        <v>199</v>
      </c>
      <c r="AT1081" s="48">
        <v>3</v>
      </c>
      <c r="AU1081" s="48">
        <v>1</v>
      </c>
      <c r="AV1081" s="48">
        <v>3</v>
      </c>
      <c r="AW1081" s="48">
        <v>500</v>
      </c>
      <c r="AX1081" s="48">
        <v>250</v>
      </c>
      <c r="AY1081" s="48">
        <v>0</v>
      </c>
      <c r="AZ1081" s="48">
        <v>0</v>
      </c>
      <c r="BA1081" s="7"/>
      <c r="BB1081" s="7"/>
      <c r="BC1081" s="7"/>
      <c r="BD1081" s="7"/>
      <c r="BE1081" s="48">
        <v>0</v>
      </c>
      <c r="BF1081" s="48">
        <v>1</v>
      </c>
      <c r="BG1081" s="48">
        <v>350</v>
      </c>
      <c r="BH1081" s="48">
        <v>350</v>
      </c>
      <c r="BI1081" s="7">
        <v>0</v>
      </c>
      <c r="BJ1081" s="7">
        <v>0</v>
      </c>
      <c r="BK1081" s="7">
        <v>0</v>
      </c>
      <c r="BL1081" s="7">
        <v>0</v>
      </c>
      <c r="BM1081" s="7">
        <v>0</v>
      </c>
      <c r="BN1081" s="7">
        <v>0</v>
      </c>
      <c r="BO1081" s="7">
        <v>0</v>
      </c>
      <c r="BP1081" s="7">
        <v>0</v>
      </c>
      <c r="BQ1081" s="7">
        <v>0</v>
      </c>
      <c r="BR1081" s="7">
        <v>0</v>
      </c>
      <c r="BS1081" s="7">
        <v>0</v>
      </c>
      <c r="BT1081" s="7">
        <v>0</v>
      </c>
      <c r="BU1081" s="7">
        <v>0</v>
      </c>
      <c r="BV1081" s="7">
        <v>0</v>
      </c>
      <c r="BW1081" s="7">
        <v>0</v>
      </c>
      <c r="BX1081" s="7">
        <v>0</v>
      </c>
      <c r="BY1081" s="7">
        <v>0</v>
      </c>
      <c r="BZ1081" s="7">
        <v>0</v>
      </c>
      <c r="CA1081" s="7">
        <v>0</v>
      </c>
      <c r="CB1081" s="7">
        <v>0</v>
      </c>
      <c r="CC1081" s="7">
        <v>0</v>
      </c>
      <c r="CD1081" s="7">
        <v>0</v>
      </c>
      <c r="CE1081" s="7">
        <v>0</v>
      </c>
      <c r="CF1081" s="7">
        <v>0</v>
      </c>
      <c r="CG1081" s="7">
        <v>0</v>
      </c>
      <c r="CH1081" s="7">
        <v>0</v>
      </c>
      <c r="CI1081" s="7">
        <v>0</v>
      </c>
      <c r="CJ1081" s="7">
        <v>0</v>
      </c>
      <c r="CK1081" s="7">
        <v>0</v>
      </c>
      <c r="CL1081" s="40">
        <v>0</v>
      </c>
      <c r="CM1081" s="40">
        <v>0</v>
      </c>
      <c r="CN1081" s="40">
        <v>0</v>
      </c>
      <c r="CO1081" s="40">
        <v>0</v>
      </c>
      <c r="CP1081" s="7">
        <v>0</v>
      </c>
      <c r="CQ1081" s="7">
        <v>0</v>
      </c>
      <c r="CR1081" s="7">
        <v>0</v>
      </c>
      <c r="CS1081" s="40">
        <v>0</v>
      </c>
      <c r="CT1081" s="7">
        <v>0</v>
      </c>
      <c r="CU1081" s="7">
        <v>0</v>
      </c>
      <c r="CV1081" s="39"/>
      <c r="CW1081" s="39"/>
      <c r="CX1081" s="39"/>
      <c r="CY1081" s="39"/>
      <c r="CZ1081" s="39"/>
      <c r="DA1081" s="39"/>
      <c r="DB1081" s="39"/>
      <c r="DC1081" s="39"/>
      <c r="DD1081" s="7">
        <v>2</v>
      </c>
      <c r="DE1081" s="7">
        <v>30</v>
      </c>
      <c r="DF1081" s="7">
        <v>60</v>
      </c>
      <c r="DG1081" s="7"/>
      <c r="DH1081" s="7">
        <v>7</v>
      </c>
      <c r="DI1081" s="7">
        <v>1</v>
      </c>
      <c r="DJ1081" s="7">
        <v>3</v>
      </c>
      <c r="DK1081" s="7">
        <v>5</v>
      </c>
      <c r="DL1081" s="7">
        <v>7</v>
      </c>
      <c r="DM1081" s="7"/>
      <c r="DN1081" s="7"/>
      <c r="DO1081" s="7"/>
      <c r="DP1081" s="7"/>
      <c r="DQ1081" s="7"/>
      <c r="DR1081" s="7"/>
      <c r="DS1081" s="7"/>
      <c r="DT1081" s="7"/>
      <c r="DU1081" s="7"/>
      <c r="DV1081" s="7"/>
      <c r="DW1081" s="7"/>
      <c r="DX1081" s="7">
        <f t="shared" si="21151"/>
        <v>4060221</v>
      </c>
      <c r="DY1081" s="7"/>
      <c r="DZ1081" s="67">
        <v>0</v>
      </c>
      <c r="EA1081" s="7"/>
      <c r="EB1081" s="40"/>
      <c r="EC1081" s="7"/>
      <c r="ED1081" s="7" t="s">
        <v>242</v>
      </c>
      <c r="EE1081" s="7" t="s">
        <v>242</v>
      </c>
      <c r="EF1081" s="7">
        <v>50</v>
      </c>
      <c r="EI1081" s="73">
        <v>331136</v>
      </c>
      <c r="EJ1081" s="73">
        <v>1</v>
      </c>
      <c r="EK1081" s="73">
        <v>331137</v>
      </c>
      <c r="EL1081" s="73">
        <v>1</v>
      </c>
      <c r="EM1081" s="73">
        <v>331138</v>
      </c>
      <c r="EN1081" s="73">
        <v>1</v>
      </c>
      <c r="EO1081" s="73">
        <v>331139</v>
      </c>
      <c r="EP1081" s="73">
        <v>1</v>
      </c>
      <c r="EQ1081" s="73">
        <v>331140</v>
      </c>
      <c r="ER1081" s="73">
        <v>1</v>
      </c>
      <c r="ES1081" s="73">
        <v>331141</v>
      </c>
      <c r="ET1081" s="73">
        <v>1</v>
      </c>
      <c r="FC1081" s="7">
        <v>40013</v>
      </c>
      <c r="FD1081" s="7">
        <v>1</v>
      </c>
      <c r="FE1081" s="7">
        <v>20100</v>
      </c>
      <c r="FF1081" s="7">
        <v>1</v>
      </c>
      <c r="FG1081" s="7">
        <v>20100</v>
      </c>
      <c r="FH1081" s="7">
        <v>1</v>
      </c>
      <c r="FI1081" s="7"/>
      <c r="FJ1081" s="7"/>
      <c r="FR1081" s="2">
        <v>99999</v>
      </c>
      <c r="FS1081" s="2">
        <f t="shared" si="21141"/>
        <v>0</v>
      </c>
      <c r="FT1081" s="2">
        <f t="shared" ref="FT1081" si="21174">IF(FT93="","",FT93)</f>
        <v>8000</v>
      </c>
      <c r="FU1081" s="2" t="s">
        <v>1717</v>
      </c>
      <c r="FV1081" s="2" t="str">
        <f t="shared" ref="FV1081" si="21175">IF(FV93="","",FV93)</f>
        <v/>
      </c>
      <c r="FW1081" s="2" t="str">
        <f t="shared" ref="FW1081" si="21176">IF(FW93="","",FW93)</f>
        <v/>
      </c>
      <c r="FX1081" s="2" t="str">
        <f t="shared" ref="FX1081" si="21177">IF(FX93="","",FX93)</f>
        <v/>
      </c>
      <c r="FY1081" s="2" t="str">
        <f t="shared" si="21102"/>
        <v/>
      </c>
      <c r="FZ1081" s="77">
        <f t="shared" si="21144"/>
        <v>0</v>
      </c>
      <c r="GA1081" s="2">
        <v>1</v>
      </c>
      <c r="GB1081" s="2"/>
      <c r="GD1081"/>
    </row>
    <row r="1082" s="15" customFormat="1" ht="15" customHeight="1" spans="1:186">
      <c r="A1082" s="95">
        <f t="shared" si="21138"/>
        <v>4060322</v>
      </c>
      <c r="B1082" s="95">
        <v>1640</v>
      </c>
      <c r="C1082" s="95">
        <v>1</v>
      </c>
      <c r="D1082" s="95" t="s">
        <v>495</v>
      </c>
      <c r="E1082" s="95" t="str">
        <f t="shared" si="21139"/>
        <v>60级白装男头盔（福利专用）</v>
      </c>
      <c r="F1082" s="31" t="s">
        <v>239</v>
      </c>
      <c r="G1082" s="7">
        <v>1</v>
      </c>
      <c r="H1082" s="7" t="s">
        <v>191</v>
      </c>
      <c r="I1082" s="7" t="s">
        <v>187</v>
      </c>
      <c r="J1082" s="37">
        <v>1436</v>
      </c>
      <c r="K1082" s="39">
        <v>1698</v>
      </c>
      <c r="L1082" s="39"/>
      <c r="M1082" s="29" t="s">
        <v>193</v>
      </c>
      <c r="N1082" s="7">
        <v>60</v>
      </c>
      <c r="O1082" s="7">
        <v>60</v>
      </c>
      <c r="P1082" s="40">
        <f t="shared" si="21115"/>
        <v>2101</v>
      </c>
      <c r="Q1082" s="7"/>
      <c r="R1082" s="7"/>
      <c r="S1082" s="48">
        <v>1</v>
      </c>
      <c r="T1082" s="47" t="s">
        <v>194</v>
      </c>
      <c r="U1082" s="7" t="s">
        <v>195</v>
      </c>
      <c r="V1082" s="7">
        <v>0</v>
      </c>
      <c r="W1082" s="7">
        <v>0</v>
      </c>
      <c r="X1082" s="40">
        <v>0</v>
      </c>
      <c r="Y1082" s="7"/>
      <c r="Z1082" s="7"/>
      <c r="AA1082" s="7"/>
      <c r="AB1082" s="7" t="s">
        <v>195</v>
      </c>
      <c r="AC1082" s="7">
        <v>0</v>
      </c>
      <c r="AD1082" s="7" t="s">
        <v>195</v>
      </c>
      <c r="AE1082" s="7" t="str">
        <f t="shared" si="21132"/>
        <v>true</v>
      </c>
      <c r="AF1082" s="7" t="b">
        <v>1</v>
      </c>
      <c r="AG1082" s="7" t="s">
        <v>195</v>
      </c>
      <c r="AH1082" s="40">
        <v>0</v>
      </c>
      <c r="AI1082" s="40">
        <v>0</v>
      </c>
      <c r="AJ1082" s="40">
        <v>1</v>
      </c>
      <c r="AK1082" s="40">
        <v>0</v>
      </c>
      <c r="AL1082" s="40">
        <v>1</v>
      </c>
      <c r="AM1082" s="40">
        <v>0</v>
      </c>
      <c r="AN1082" s="40">
        <v>0</v>
      </c>
      <c r="AO1082" s="40">
        <v>0</v>
      </c>
      <c r="AP1082" s="7" t="s">
        <v>492</v>
      </c>
      <c r="AQ1082" s="7">
        <v>3</v>
      </c>
      <c r="AR1082" s="81">
        <v>161506</v>
      </c>
      <c r="AS1082" s="7" t="s">
        <v>199</v>
      </c>
      <c r="AT1082" s="48">
        <v>3</v>
      </c>
      <c r="AU1082" s="48">
        <v>1</v>
      </c>
      <c r="AV1082" s="48">
        <v>3</v>
      </c>
      <c r="AW1082" s="48">
        <v>500</v>
      </c>
      <c r="AX1082" s="48">
        <v>250</v>
      </c>
      <c r="AY1082" s="48">
        <v>0</v>
      </c>
      <c r="AZ1082" s="48">
        <v>0</v>
      </c>
      <c r="BA1082" s="7"/>
      <c r="BB1082" s="7"/>
      <c r="BC1082" s="7"/>
      <c r="BD1082" s="7"/>
      <c r="BE1082" s="48">
        <v>0</v>
      </c>
      <c r="BF1082" s="48">
        <v>1</v>
      </c>
      <c r="BG1082" s="48">
        <v>350</v>
      </c>
      <c r="BH1082" s="48">
        <v>350</v>
      </c>
      <c r="BI1082" s="7">
        <v>0</v>
      </c>
      <c r="BJ1082" s="7">
        <v>0</v>
      </c>
      <c r="BK1082" s="7">
        <v>0</v>
      </c>
      <c r="BL1082" s="7">
        <v>0</v>
      </c>
      <c r="BM1082" s="7">
        <v>0</v>
      </c>
      <c r="BN1082" s="7">
        <v>0</v>
      </c>
      <c r="BO1082" s="7">
        <v>0</v>
      </c>
      <c r="BP1082" s="7">
        <v>0</v>
      </c>
      <c r="BQ1082" s="7">
        <v>0</v>
      </c>
      <c r="BR1082" s="7">
        <v>0</v>
      </c>
      <c r="BS1082" s="7">
        <v>0</v>
      </c>
      <c r="BT1082" s="7">
        <v>0</v>
      </c>
      <c r="BU1082" s="7">
        <v>0</v>
      </c>
      <c r="BV1082" s="7">
        <v>0</v>
      </c>
      <c r="BW1082" s="7">
        <v>0</v>
      </c>
      <c r="BX1082" s="7">
        <v>0</v>
      </c>
      <c r="BY1082" s="7">
        <v>0</v>
      </c>
      <c r="BZ1082" s="7">
        <v>0</v>
      </c>
      <c r="CA1082" s="7">
        <v>0</v>
      </c>
      <c r="CB1082" s="7">
        <v>0</v>
      </c>
      <c r="CC1082" s="7">
        <v>0</v>
      </c>
      <c r="CD1082" s="7">
        <v>0</v>
      </c>
      <c r="CE1082" s="7">
        <v>0</v>
      </c>
      <c r="CF1082" s="7">
        <v>0</v>
      </c>
      <c r="CG1082" s="7">
        <v>0</v>
      </c>
      <c r="CH1082" s="7">
        <v>0</v>
      </c>
      <c r="CI1082" s="7">
        <v>0</v>
      </c>
      <c r="CJ1082" s="7">
        <v>0</v>
      </c>
      <c r="CK1082" s="7">
        <v>0</v>
      </c>
      <c r="CL1082" s="40">
        <v>0</v>
      </c>
      <c r="CM1082" s="40">
        <v>0</v>
      </c>
      <c r="CN1082" s="40">
        <v>0</v>
      </c>
      <c r="CO1082" s="40">
        <v>0</v>
      </c>
      <c r="CP1082" s="7">
        <v>0</v>
      </c>
      <c r="CQ1082" s="7">
        <v>0</v>
      </c>
      <c r="CR1082" s="7">
        <v>0</v>
      </c>
      <c r="CS1082" s="40">
        <v>0</v>
      </c>
      <c r="CT1082" s="7">
        <v>0</v>
      </c>
      <c r="CU1082" s="7">
        <v>0</v>
      </c>
      <c r="CV1082" s="39"/>
      <c r="CW1082" s="39"/>
      <c r="CX1082" s="39"/>
      <c r="CY1082" s="39"/>
      <c r="CZ1082" s="39"/>
      <c r="DA1082" s="39"/>
      <c r="DB1082" s="39"/>
      <c r="DC1082" s="39"/>
      <c r="DD1082" s="7">
        <v>2</v>
      </c>
      <c r="DE1082" s="7">
        <v>30</v>
      </c>
      <c r="DF1082" s="7">
        <v>60</v>
      </c>
      <c r="DG1082" s="7"/>
      <c r="DH1082" s="7">
        <v>7</v>
      </c>
      <c r="DI1082" s="7">
        <v>2</v>
      </c>
      <c r="DJ1082" s="7">
        <v>3</v>
      </c>
      <c r="DK1082" s="7" t="s">
        <v>242</v>
      </c>
      <c r="DL1082" s="7" t="s">
        <v>242</v>
      </c>
      <c r="DM1082" s="7"/>
      <c r="DN1082" s="7"/>
      <c r="DO1082" s="7"/>
      <c r="DP1082" s="7"/>
      <c r="DQ1082" s="7"/>
      <c r="DR1082" s="7"/>
      <c r="DS1082" s="7"/>
      <c r="DT1082" s="7"/>
      <c r="DU1082" s="7"/>
      <c r="DV1082" s="7"/>
      <c r="DW1082" s="7"/>
      <c r="DX1082" s="7">
        <f t="shared" si="21151"/>
        <v>4060322</v>
      </c>
      <c r="DY1082" s="7"/>
      <c r="DZ1082" s="67">
        <v>0</v>
      </c>
      <c r="EA1082" s="7"/>
      <c r="EB1082" s="40"/>
      <c r="EC1082" s="7"/>
      <c r="ED1082" s="7" t="s">
        <v>242</v>
      </c>
      <c r="EE1082" s="7" t="s">
        <v>242</v>
      </c>
      <c r="EF1082" s="7">
        <v>50</v>
      </c>
      <c r="EI1082" s="73">
        <v>331136</v>
      </c>
      <c r="EJ1082" s="73">
        <v>1</v>
      </c>
      <c r="EK1082" s="73">
        <v>331137</v>
      </c>
      <c r="EL1082" s="73">
        <v>1</v>
      </c>
      <c r="EM1082" s="73">
        <v>331138</v>
      </c>
      <c r="EN1082" s="73">
        <v>1</v>
      </c>
      <c r="EO1082" s="73">
        <v>331139</v>
      </c>
      <c r="EP1082" s="73">
        <v>1</v>
      </c>
      <c r="EQ1082" s="73">
        <v>331140</v>
      </c>
      <c r="ER1082" s="73">
        <v>1</v>
      </c>
      <c r="ES1082" s="73">
        <v>331141</v>
      </c>
      <c r="ET1082" s="73">
        <v>1</v>
      </c>
      <c r="FC1082" s="7">
        <v>40013</v>
      </c>
      <c r="FD1082" s="7">
        <v>1</v>
      </c>
      <c r="FE1082" s="7">
        <v>20100</v>
      </c>
      <c r="FF1082" s="7">
        <v>1</v>
      </c>
      <c r="FG1082" s="7">
        <v>20100</v>
      </c>
      <c r="FH1082" s="7">
        <v>1</v>
      </c>
      <c r="FI1082" s="7"/>
      <c r="FJ1082" s="7"/>
      <c r="FR1082" s="2">
        <v>99999</v>
      </c>
      <c r="FS1082" s="2">
        <f t="shared" si="21141"/>
        <v>0</v>
      </c>
      <c r="FT1082" s="2">
        <f t="shared" ref="FT1082" si="21178">IF(FT94="","",FT94)</f>
        <v>8000</v>
      </c>
      <c r="FU1082" s="2" t="s">
        <v>1717</v>
      </c>
      <c r="FV1082" s="2" t="str">
        <f t="shared" ref="FV1082" si="21179">IF(FV94="","",FV94)</f>
        <v/>
      </c>
      <c r="FW1082" s="2" t="str">
        <f t="shared" ref="FW1082" si="21180">IF(FW94="","",FW94)</f>
        <v/>
      </c>
      <c r="FX1082" s="2" t="str">
        <f t="shared" ref="FX1082" si="21181">IF(FX94="","",FX94)</f>
        <v/>
      </c>
      <c r="FY1082" s="2" t="str">
        <f t="shared" si="21102"/>
        <v/>
      </c>
      <c r="FZ1082" s="77">
        <f t="shared" si="21144"/>
        <v>0</v>
      </c>
      <c r="GA1082" s="2">
        <v>1</v>
      </c>
      <c r="GB1082" s="2"/>
      <c r="GD1082"/>
    </row>
    <row r="1083" s="15" customFormat="1" ht="15" customHeight="1" spans="1:186">
      <c r="A1083" s="95">
        <f t="shared" si="21138"/>
        <v>4060323</v>
      </c>
      <c r="B1083" s="95">
        <v>1384</v>
      </c>
      <c r="C1083" s="95">
        <v>1</v>
      </c>
      <c r="D1083" s="95" t="s">
        <v>497</v>
      </c>
      <c r="E1083" s="95" t="str">
        <f t="shared" si="21139"/>
        <v>60级白装女头饰（福利专用）</v>
      </c>
      <c r="F1083" s="31" t="s">
        <v>239</v>
      </c>
      <c r="G1083" s="7">
        <v>1</v>
      </c>
      <c r="H1083" s="7" t="s">
        <v>191</v>
      </c>
      <c r="I1083" s="7" t="s">
        <v>187</v>
      </c>
      <c r="J1083" s="37">
        <v>1502</v>
      </c>
      <c r="K1083" s="39">
        <v>1698</v>
      </c>
      <c r="L1083" s="39"/>
      <c r="M1083" s="29" t="s">
        <v>193</v>
      </c>
      <c r="N1083" s="7">
        <v>60</v>
      </c>
      <c r="O1083" s="7">
        <v>60</v>
      </c>
      <c r="P1083" s="40">
        <f t="shared" si="21115"/>
        <v>2101</v>
      </c>
      <c r="Q1083" s="7"/>
      <c r="R1083" s="7"/>
      <c r="S1083" s="48">
        <v>2</v>
      </c>
      <c r="T1083" s="47" t="s">
        <v>194</v>
      </c>
      <c r="U1083" s="7" t="s">
        <v>195</v>
      </c>
      <c r="V1083" s="7">
        <v>0</v>
      </c>
      <c r="W1083" s="7">
        <v>0</v>
      </c>
      <c r="X1083" s="40">
        <v>0</v>
      </c>
      <c r="Y1083" s="7"/>
      <c r="Z1083" s="7"/>
      <c r="AA1083" s="7"/>
      <c r="AB1083" s="7" t="s">
        <v>195</v>
      </c>
      <c r="AC1083" s="7">
        <v>0</v>
      </c>
      <c r="AD1083" s="7" t="s">
        <v>195</v>
      </c>
      <c r="AE1083" s="7" t="str">
        <f t="shared" si="21132"/>
        <v>true</v>
      </c>
      <c r="AF1083" s="7" t="b">
        <v>1</v>
      </c>
      <c r="AG1083" s="7" t="s">
        <v>195</v>
      </c>
      <c r="AH1083" s="40">
        <v>0</v>
      </c>
      <c r="AI1083" s="40">
        <v>0</v>
      </c>
      <c r="AJ1083" s="40">
        <v>1</v>
      </c>
      <c r="AK1083" s="40">
        <v>0</v>
      </c>
      <c r="AL1083" s="40">
        <v>1</v>
      </c>
      <c r="AM1083" s="40">
        <v>0</v>
      </c>
      <c r="AN1083" s="40">
        <v>0</v>
      </c>
      <c r="AO1083" s="40">
        <v>0</v>
      </c>
      <c r="AP1083" s="7" t="s">
        <v>492</v>
      </c>
      <c r="AQ1083" s="7">
        <v>3</v>
      </c>
      <c r="AR1083" s="81">
        <v>161506</v>
      </c>
      <c r="AS1083" s="53" t="s">
        <v>199</v>
      </c>
      <c r="AT1083" s="48">
        <v>3</v>
      </c>
      <c r="AU1083" s="48">
        <v>1</v>
      </c>
      <c r="AV1083" s="48">
        <v>3</v>
      </c>
      <c r="AW1083" s="48">
        <v>500</v>
      </c>
      <c r="AX1083" s="48">
        <v>250</v>
      </c>
      <c r="AY1083" s="48">
        <v>0</v>
      </c>
      <c r="AZ1083" s="48">
        <v>0</v>
      </c>
      <c r="BA1083" s="7"/>
      <c r="BB1083" s="7"/>
      <c r="BC1083" s="7"/>
      <c r="BD1083" s="7"/>
      <c r="BE1083" s="48">
        <v>0</v>
      </c>
      <c r="BF1083" s="48">
        <v>1</v>
      </c>
      <c r="BG1083" s="48">
        <v>350</v>
      </c>
      <c r="BH1083" s="48">
        <v>350</v>
      </c>
      <c r="BI1083" s="7">
        <v>0</v>
      </c>
      <c r="BJ1083" s="7">
        <v>0</v>
      </c>
      <c r="BK1083" s="7">
        <v>0</v>
      </c>
      <c r="BL1083" s="7">
        <v>0</v>
      </c>
      <c r="BM1083" s="7">
        <v>0</v>
      </c>
      <c r="BN1083" s="7">
        <v>0</v>
      </c>
      <c r="BO1083" s="7">
        <v>0</v>
      </c>
      <c r="BP1083" s="7">
        <v>0</v>
      </c>
      <c r="BQ1083" s="7">
        <v>0</v>
      </c>
      <c r="BR1083" s="7">
        <v>0</v>
      </c>
      <c r="BS1083" s="7">
        <v>0</v>
      </c>
      <c r="BT1083" s="7">
        <v>0</v>
      </c>
      <c r="BU1083" s="7">
        <v>0</v>
      </c>
      <c r="BV1083" s="7">
        <v>0</v>
      </c>
      <c r="BW1083" s="7">
        <v>0</v>
      </c>
      <c r="BX1083" s="7">
        <v>0</v>
      </c>
      <c r="BY1083" s="7">
        <v>0</v>
      </c>
      <c r="BZ1083" s="7">
        <v>0</v>
      </c>
      <c r="CA1083" s="7">
        <v>0</v>
      </c>
      <c r="CB1083" s="7">
        <v>0</v>
      </c>
      <c r="CC1083" s="7">
        <v>0</v>
      </c>
      <c r="CD1083" s="7">
        <v>0</v>
      </c>
      <c r="CE1083" s="7">
        <v>0</v>
      </c>
      <c r="CF1083" s="7">
        <v>0</v>
      </c>
      <c r="CG1083" s="7">
        <v>0</v>
      </c>
      <c r="CH1083" s="7">
        <v>0</v>
      </c>
      <c r="CI1083" s="7">
        <v>0</v>
      </c>
      <c r="CJ1083" s="7">
        <v>0</v>
      </c>
      <c r="CK1083" s="7">
        <v>0</v>
      </c>
      <c r="CL1083" s="40">
        <v>0</v>
      </c>
      <c r="CM1083" s="40">
        <v>0</v>
      </c>
      <c r="CN1083" s="40">
        <v>0</v>
      </c>
      <c r="CO1083" s="40">
        <v>0</v>
      </c>
      <c r="CP1083" s="7">
        <v>0</v>
      </c>
      <c r="CQ1083" s="7">
        <v>0</v>
      </c>
      <c r="CR1083" s="7">
        <v>0</v>
      </c>
      <c r="CS1083" s="40">
        <v>0</v>
      </c>
      <c r="CT1083" s="7">
        <v>0</v>
      </c>
      <c r="CU1083" s="7">
        <v>0</v>
      </c>
      <c r="CV1083" s="39"/>
      <c r="CW1083" s="39"/>
      <c r="CX1083" s="39"/>
      <c r="CY1083" s="39"/>
      <c r="CZ1083" s="39"/>
      <c r="DA1083" s="39"/>
      <c r="DB1083" s="39"/>
      <c r="DC1083" s="39"/>
      <c r="DD1083" s="7">
        <v>2</v>
      </c>
      <c r="DE1083" s="7">
        <v>30</v>
      </c>
      <c r="DF1083" s="7">
        <v>60</v>
      </c>
      <c r="DG1083" s="7"/>
      <c r="DH1083" s="7">
        <v>7</v>
      </c>
      <c r="DI1083" s="7">
        <v>2</v>
      </c>
      <c r="DJ1083" s="7">
        <v>3</v>
      </c>
      <c r="DK1083" s="7" t="s">
        <v>242</v>
      </c>
      <c r="DL1083" s="7" t="s">
        <v>242</v>
      </c>
      <c r="DM1083" s="7"/>
      <c r="DN1083" s="7"/>
      <c r="DO1083" s="7"/>
      <c r="DP1083" s="7"/>
      <c r="DQ1083" s="7"/>
      <c r="DR1083" s="7"/>
      <c r="DS1083" s="7"/>
      <c r="DT1083" s="7"/>
      <c r="DU1083" s="7"/>
      <c r="DV1083" s="7"/>
      <c r="DW1083" s="7"/>
      <c r="DX1083" s="7">
        <f t="shared" si="21151"/>
        <v>4060323</v>
      </c>
      <c r="DY1083" s="7"/>
      <c r="DZ1083" s="67">
        <v>0</v>
      </c>
      <c r="EA1083" s="7"/>
      <c r="EB1083" s="40"/>
      <c r="EC1083" s="7"/>
      <c r="ED1083" s="7" t="s">
        <v>242</v>
      </c>
      <c r="EE1083" s="7" t="s">
        <v>242</v>
      </c>
      <c r="EF1083" s="7">
        <v>50</v>
      </c>
      <c r="EI1083" s="73">
        <v>331136</v>
      </c>
      <c r="EJ1083" s="73">
        <v>1</v>
      </c>
      <c r="EK1083" s="73">
        <v>331137</v>
      </c>
      <c r="EL1083" s="73">
        <v>1</v>
      </c>
      <c r="EM1083" s="73">
        <v>331138</v>
      </c>
      <c r="EN1083" s="73">
        <v>1</v>
      </c>
      <c r="EO1083" s="73">
        <v>331139</v>
      </c>
      <c r="EP1083" s="73">
        <v>1</v>
      </c>
      <c r="EQ1083" s="73">
        <v>331140</v>
      </c>
      <c r="ER1083" s="73">
        <v>1</v>
      </c>
      <c r="ES1083" s="73">
        <v>331141</v>
      </c>
      <c r="ET1083" s="73">
        <v>1</v>
      </c>
      <c r="FC1083" s="7">
        <v>40013</v>
      </c>
      <c r="FD1083" s="7">
        <v>1</v>
      </c>
      <c r="FE1083" s="7">
        <v>20100</v>
      </c>
      <c r="FF1083" s="7">
        <v>1</v>
      </c>
      <c r="FG1083" s="7">
        <v>20100</v>
      </c>
      <c r="FH1083" s="7">
        <v>1</v>
      </c>
      <c r="FI1083" s="7"/>
      <c r="FJ1083" s="7"/>
      <c r="FR1083" s="2">
        <v>99999</v>
      </c>
      <c r="FS1083" s="2">
        <f t="shared" si="21141"/>
        <v>0</v>
      </c>
      <c r="FT1083" s="2">
        <f t="shared" ref="FT1083" si="21182">IF(FT95="","",FT95)</f>
        <v>8000</v>
      </c>
      <c r="FU1083" s="2" t="s">
        <v>1717</v>
      </c>
      <c r="FV1083" s="2" t="str">
        <f t="shared" ref="FV1083" si="21183">IF(FV95="","",FV95)</f>
        <v/>
      </c>
      <c r="FW1083" s="2" t="str">
        <f t="shared" ref="FW1083" si="21184">IF(FW95="","",FW95)</f>
        <v/>
      </c>
      <c r="FX1083" s="2" t="str">
        <f t="shared" ref="FX1083" si="21185">IF(FX95="","",FX95)</f>
        <v/>
      </c>
      <c r="FY1083" s="2" t="str">
        <f t="shared" si="21102"/>
        <v/>
      </c>
      <c r="FZ1083" s="77">
        <f t="shared" si="21144"/>
        <v>0</v>
      </c>
      <c r="GA1083" s="2">
        <v>1</v>
      </c>
      <c r="GB1083" s="2"/>
      <c r="GD1083"/>
    </row>
    <row r="1084" s="15" customFormat="1" ht="15" customHeight="1" spans="1:186">
      <c r="A1084" s="95">
        <f t="shared" si="21138"/>
        <v>4060424</v>
      </c>
      <c r="B1084" s="95">
        <v>40</v>
      </c>
      <c r="C1084" s="95">
        <v>2</v>
      </c>
      <c r="D1084" s="95" t="s">
        <v>499</v>
      </c>
      <c r="E1084" s="95" t="str">
        <f t="shared" si="21139"/>
        <v>60级白装项链（福利专用）</v>
      </c>
      <c r="F1084" s="31" t="s">
        <v>239</v>
      </c>
      <c r="G1084" s="7">
        <v>1</v>
      </c>
      <c r="H1084" s="7" t="s">
        <v>191</v>
      </c>
      <c r="I1084" s="7" t="s">
        <v>187</v>
      </c>
      <c r="J1084" s="37">
        <v>1469</v>
      </c>
      <c r="K1084" s="39">
        <v>1434</v>
      </c>
      <c r="L1084" s="39"/>
      <c r="M1084" s="29" t="s">
        <v>193</v>
      </c>
      <c r="N1084" s="7">
        <v>60</v>
      </c>
      <c r="O1084" s="7">
        <v>60</v>
      </c>
      <c r="P1084" s="40">
        <f t="shared" si="21115"/>
        <v>2201</v>
      </c>
      <c r="Q1084" s="7"/>
      <c r="R1084" s="7"/>
      <c r="S1084" s="48">
        <v>0</v>
      </c>
      <c r="T1084" s="47" t="s">
        <v>194</v>
      </c>
      <c r="U1084" s="7" t="s">
        <v>195</v>
      </c>
      <c r="V1084" s="7">
        <v>0</v>
      </c>
      <c r="W1084" s="7">
        <v>0</v>
      </c>
      <c r="X1084" s="40">
        <v>0</v>
      </c>
      <c r="Y1084" s="7"/>
      <c r="Z1084" s="7"/>
      <c r="AA1084" s="7"/>
      <c r="AB1084" s="7" t="s">
        <v>195</v>
      </c>
      <c r="AC1084" s="7">
        <v>0</v>
      </c>
      <c r="AD1084" s="7" t="s">
        <v>195</v>
      </c>
      <c r="AE1084" s="7" t="str">
        <f t="shared" ref="AE1084" si="21186">IF(Z1084&gt;=40,"false","true")</f>
        <v>true</v>
      </c>
      <c r="AF1084" s="7" t="b">
        <v>1</v>
      </c>
      <c r="AG1084" s="7" t="s">
        <v>195</v>
      </c>
      <c r="AH1084" s="40">
        <v>0</v>
      </c>
      <c r="AI1084" s="40">
        <v>0</v>
      </c>
      <c r="AJ1084" s="40">
        <v>1</v>
      </c>
      <c r="AK1084" s="40">
        <v>0</v>
      </c>
      <c r="AL1084" s="40">
        <v>1</v>
      </c>
      <c r="AM1084" s="40">
        <v>0</v>
      </c>
      <c r="AN1084" s="40">
        <v>0</v>
      </c>
      <c r="AO1084" s="40">
        <v>0</v>
      </c>
      <c r="AP1084" s="7" t="s">
        <v>492</v>
      </c>
      <c r="AQ1084" s="7">
        <v>3</v>
      </c>
      <c r="AR1084" s="81">
        <v>161506</v>
      </c>
      <c r="AS1084" s="53" t="s">
        <v>199</v>
      </c>
      <c r="AT1084" s="48">
        <v>3</v>
      </c>
      <c r="AU1084" s="48">
        <v>1</v>
      </c>
      <c r="AV1084" s="48">
        <v>3</v>
      </c>
      <c r="AW1084" s="48">
        <v>500</v>
      </c>
      <c r="AX1084" s="48">
        <v>250</v>
      </c>
      <c r="AY1084" s="48">
        <v>0</v>
      </c>
      <c r="AZ1084" s="48">
        <v>0</v>
      </c>
      <c r="BA1084" s="7"/>
      <c r="BB1084" s="7"/>
      <c r="BC1084" s="7"/>
      <c r="BD1084" s="7"/>
      <c r="BE1084" s="48">
        <v>0</v>
      </c>
      <c r="BF1084" s="48">
        <v>1</v>
      </c>
      <c r="BG1084" s="48">
        <v>350</v>
      </c>
      <c r="BH1084" s="48">
        <v>350</v>
      </c>
      <c r="BI1084" s="7">
        <v>0</v>
      </c>
      <c r="BJ1084" s="7">
        <v>0</v>
      </c>
      <c r="BK1084" s="7">
        <v>0</v>
      </c>
      <c r="BL1084" s="7">
        <v>0</v>
      </c>
      <c r="BM1084" s="7">
        <v>0</v>
      </c>
      <c r="BN1084" s="7">
        <v>0</v>
      </c>
      <c r="BO1084" s="7">
        <v>0</v>
      </c>
      <c r="BP1084" s="7">
        <v>0</v>
      </c>
      <c r="BQ1084" s="7">
        <v>0</v>
      </c>
      <c r="BR1084" s="7">
        <v>0</v>
      </c>
      <c r="BS1084" s="7">
        <v>0</v>
      </c>
      <c r="BT1084" s="7">
        <v>0</v>
      </c>
      <c r="BU1084" s="7">
        <v>0</v>
      </c>
      <c r="BV1084" s="7">
        <v>0</v>
      </c>
      <c r="BW1084" s="7">
        <v>0</v>
      </c>
      <c r="BX1084" s="7">
        <v>0</v>
      </c>
      <c r="BY1084" s="7">
        <v>0</v>
      </c>
      <c r="BZ1084" s="7">
        <v>0</v>
      </c>
      <c r="CA1084" s="7">
        <v>0</v>
      </c>
      <c r="CB1084" s="7">
        <v>0</v>
      </c>
      <c r="CC1084" s="7">
        <v>0</v>
      </c>
      <c r="CD1084" s="7">
        <v>0</v>
      </c>
      <c r="CE1084" s="7">
        <v>0</v>
      </c>
      <c r="CF1084" s="7">
        <v>0</v>
      </c>
      <c r="CG1084" s="7">
        <v>0</v>
      </c>
      <c r="CH1084" s="7">
        <v>0</v>
      </c>
      <c r="CI1084" s="7">
        <v>0</v>
      </c>
      <c r="CJ1084" s="7">
        <v>0</v>
      </c>
      <c r="CK1084" s="7">
        <v>0</v>
      </c>
      <c r="CL1084" s="40">
        <v>0</v>
      </c>
      <c r="CM1084" s="40">
        <v>0</v>
      </c>
      <c r="CN1084" s="40">
        <v>0</v>
      </c>
      <c r="CO1084" s="40">
        <v>0</v>
      </c>
      <c r="CP1084" s="7">
        <v>0</v>
      </c>
      <c r="CQ1084" s="7">
        <v>0</v>
      </c>
      <c r="CR1084" s="7">
        <v>0</v>
      </c>
      <c r="CS1084" s="40">
        <v>0</v>
      </c>
      <c r="CT1084" s="7">
        <v>0</v>
      </c>
      <c r="CU1084" s="7">
        <v>0</v>
      </c>
      <c r="CV1084" s="39"/>
      <c r="CW1084" s="39"/>
      <c r="CX1084" s="39"/>
      <c r="CY1084" s="39"/>
      <c r="CZ1084" s="39"/>
      <c r="DA1084" s="39"/>
      <c r="DB1084" s="39"/>
      <c r="DC1084" s="39"/>
      <c r="DD1084" s="7">
        <v>2</v>
      </c>
      <c r="DE1084" s="7">
        <v>30</v>
      </c>
      <c r="DF1084" s="7">
        <v>60</v>
      </c>
      <c r="DG1084" s="7"/>
      <c r="DH1084" s="7">
        <v>7</v>
      </c>
      <c r="DI1084" s="7">
        <v>4</v>
      </c>
      <c r="DJ1084" s="7">
        <v>5</v>
      </c>
      <c r="DK1084" s="7" t="s">
        <v>242</v>
      </c>
      <c r="DL1084" s="7" t="s">
        <v>242</v>
      </c>
      <c r="DM1084" s="7"/>
      <c r="DN1084" s="7"/>
      <c r="DO1084" s="7"/>
      <c r="DP1084" s="7"/>
      <c r="DQ1084" s="7"/>
      <c r="DR1084" s="7"/>
      <c r="DS1084" s="7"/>
      <c r="DT1084" s="7"/>
      <c r="DU1084" s="7"/>
      <c r="DV1084" s="7"/>
      <c r="DW1084" s="7"/>
      <c r="DX1084" s="7">
        <f t="shared" si="21151"/>
        <v>4060424</v>
      </c>
      <c r="DY1084" s="7"/>
      <c r="DZ1084" s="67">
        <v>0</v>
      </c>
      <c r="EA1084" s="7"/>
      <c r="EB1084" s="40"/>
      <c r="EC1084" s="7"/>
      <c r="ED1084" s="7" t="s">
        <v>242</v>
      </c>
      <c r="EE1084" s="7" t="s">
        <v>242</v>
      </c>
      <c r="EF1084" s="7">
        <v>50</v>
      </c>
      <c r="EI1084" s="73">
        <v>331166</v>
      </c>
      <c r="EJ1084" s="73">
        <v>1</v>
      </c>
      <c r="EK1084" s="73">
        <v>331167</v>
      </c>
      <c r="EL1084" s="73">
        <v>1</v>
      </c>
      <c r="EM1084" s="73">
        <v>331168</v>
      </c>
      <c r="EN1084" s="73">
        <v>1</v>
      </c>
      <c r="EO1084" s="73">
        <v>331169</v>
      </c>
      <c r="EP1084" s="73">
        <v>1</v>
      </c>
      <c r="EQ1084" s="73">
        <v>331170</v>
      </c>
      <c r="ER1084" s="73">
        <v>1</v>
      </c>
      <c r="ES1084" s="73">
        <v>331171</v>
      </c>
      <c r="ET1084" s="73">
        <v>1</v>
      </c>
      <c r="FC1084" s="7">
        <v>40013</v>
      </c>
      <c r="FD1084" s="7">
        <v>1</v>
      </c>
      <c r="FE1084" s="7">
        <v>20100</v>
      </c>
      <c r="FF1084" s="7">
        <v>1</v>
      </c>
      <c r="FG1084" s="7">
        <v>20100</v>
      </c>
      <c r="FH1084" s="7">
        <v>1</v>
      </c>
      <c r="FI1084" s="7"/>
      <c r="FJ1084" s="7"/>
      <c r="FR1084" s="2">
        <v>99999</v>
      </c>
      <c r="FS1084" s="2">
        <f t="shared" si="21141"/>
        <v>0</v>
      </c>
      <c r="FT1084" s="2">
        <f t="shared" ref="FT1084" si="21187">IF(FT96="","",FT96)</f>
        <v>8000</v>
      </c>
      <c r="FU1084" s="2" t="s">
        <v>1717</v>
      </c>
      <c r="FV1084" s="2" t="str">
        <f t="shared" ref="FV1084" si="21188">IF(FV96="","",FV96)</f>
        <v/>
      </c>
      <c r="FW1084" s="2" t="str">
        <f t="shared" ref="FW1084" si="21189">IF(FW96="","",FW96)</f>
        <v/>
      </c>
      <c r="FX1084" s="2" t="str">
        <f t="shared" ref="FX1084:FX1095" si="21190">IF(FX96="","",FX96)</f>
        <v/>
      </c>
      <c r="FY1084" s="2" t="str">
        <f t="shared" si="21102"/>
        <v/>
      </c>
      <c r="FZ1084" s="77">
        <f t="shared" si="21144"/>
        <v>0</v>
      </c>
      <c r="GA1084" s="2">
        <v>1</v>
      </c>
      <c r="GB1084" s="2"/>
      <c r="GD1084"/>
    </row>
    <row r="1085" s="15" customFormat="1" ht="15" customHeight="1" spans="1:186">
      <c r="A1085" s="95">
        <f t="shared" si="21138"/>
        <v>4060525</v>
      </c>
      <c r="B1085" s="95">
        <v>72</v>
      </c>
      <c r="C1085" s="95">
        <v>4</v>
      </c>
      <c r="D1085" s="95" t="s">
        <v>501</v>
      </c>
      <c r="E1085" s="95" t="str">
        <f t="shared" si="21139"/>
        <v>60级白装腰带（福利专用）</v>
      </c>
      <c r="F1085" s="31" t="s">
        <v>239</v>
      </c>
      <c r="G1085" s="7">
        <v>1</v>
      </c>
      <c r="H1085" s="7" t="s">
        <v>191</v>
      </c>
      <c r="I1085" s="7" t="s">
        <v>187</v>
      </c>
      <c r="J1085" s="37">
        <v>1480</v>
      </c>
      <c r="K1085" s="39">
        <v>1435</v>
      </c>
      <c r="L1085" s="39"/>
      <c r="M1085" s="29" t="s">
        <v>193</v>
      </c>
      <c r="N1085" s="7">
        <v>60</v>
      </c>
      <c r="O1085" s="7">
        <v>60</v>
      </c>
      <c r="P1085" s="40">
        <f t="shared" si="21115"/>
        <v>2401</v>
      </c>
      <c r="Q1085" s="7"/>
      <c r="R1085" s="7"/>
      <c r="S1085" s="48">
        <v>0</v>
      </c>
      <c r="T1085" s="47" t="s">
        <v>194</v>
      </c>
      <c r="U1085" s="7" t="s">
        <v>195</v>
      </c>
      <c r="V1085" s="7">
        <v>0</v>
      </c>
      <c r="W1085" s="7">
        <v>0</v>
      </c>
      <c r="X1085" s="40">
        <v>0</v>
      </c>
      <c r="Y1085" s="7"/>
      <c r="Z1085" s="7"/>
      <c r="AA1085" s="7"/>
      <c r="AB1085" s="7" t="s">
        <v>195</v>
      </c>
      <c r="AC1085" s="7">
        <v>0</v>
      </c>
      <c r="AD1085" s="7" t="s">
        <v>195</v>
      </c>
      <c r="AE1085" s="7" t="str">
        <f t="shared" ref="AE1085" si="21191">IF(Z1085&gt;=40,"false","true")</f>
        <v>true</v>
      </c>
      <c r="AF1085" s="7" t="b">
        <v>1</v>
      </c>
      <c r="AG1085" s="7" t="s">
        <v>195</v>
      </c>
      <c r="AH1085" s="40">
        <v>0</v>
      </c>
      <c r="AI1085" s="40">
        <v>0</v>
      </c>
      <c r="AJ1085" s="40">
        <v>1</v>
      </c>
      <c r="AK1085" s="40">
        <v>0</v>
      </c>
      <c r="AL1085" s="40">
        <v>1</v>
      </c>
      <c r="AM1085" s="40">
        <v>0</v>
      </c>
      <c r="AN1085" s="40">
        <v>0</v>
      </c>
      <c r="AO1085" s="40">
        <v>0</v>
      </c>
      <c r="AP1085" s="7" t="s">
        <v>492</v>
      </c>
      <c r="AQ1085" s="7">
        <v>3</v>
      </c>
      <c r="AR1085" s="81">
        <v>161506</v>
      </c>
      <c r="AS1085" s="7" t="s">
        <v>199</v>
      </c>
      <c r="AT1085" s="48">
        <v>3</v>
      </c>
      <c r="AU1085" s="48">
        <v>1</v>
      </c>
      <c r="AV1085" s="48">
        <v>3</v>
      </c>
      <c r="AW1085" s="48">
        <v>500</v>
      </c>
      <c r="AX1085" s="48">
        <v>250</v>
      </c>
      <c r="AY1085" s="48">
        <v>0</v>
      </c>
      <c r="AZ1085" s="48">
        <v>0</v>
      </c>
      <c r="BA1085" s="7"/>
      <c r="BB1085" s="7"/>
      <c r="BC1085" s="7"/>
      <c r="BD1085" s="7"/>
      <c r="BE1085" s="48">
        <v>0</v>
      </c>
      <c r="BF1085" s="48">
        <v>1</v>
      </c>
      <c r="BG1085" s="48">
        <v>350</v>
      </c>
      <c r="BH1085" s="48">
        <v>350</v>
      </c>
      <c r="BI1085" s="7">
        <v>0</v>
      </c>
      <c r="BJ1085" s="7">
        <v>0</v>
      </c>
      <c r="BK1085" s="7">
        <v>0</v>
      </c>
      <c r="BL1085" s="7">
        <v>0</v>
      </c>
      <c r="BM1085" s="7">
        <v>0</v>
      </c>
      <c r="BN1085" s="7">
        <v>0</v>
      </c>
      <c r="BO1085" s="7">
        <v>0</v>
      </c>
      <c r="BP1085" s="7">
        <v>0</v>
      </c>
      <c r="BQ1085" s="7">
        <v>0</v>
      </c>
      <c r="BR1085" s="7">
        <v>0</v>
      </c>
      <c r="BS1085" s="7">
        <v>0</v>
      </c>
      <c r="BT1085" s="7">
        <v>0</v>
      </c>
      <c r="BU1085" s="7">
        <v>0</v>
      </c>
      <c r="BV1085" s="7">
        <v>0</v>
      </c>
      <c r="BW1085" s="7">
        <v>0</v>
      </c>
      <c r="BX1085" s="7">
        <v>0</v>
      </c>
      <c r="BY1085" s="7">
        <v>0</v>
      </c>
      <c r="BZ1085" s="7">
        <v>0</v>
      </c>
      <c r="CA1085" s="7">
        <v>0</v>
      </c>
      <c r="CB1085" s="7">
        <v>0</v>
      </c>
      <c r="CC1085" s="7">
        <v>0</v>
      </c>
      <c r="CD1085" s="7">
        <v>0</v>
      </c>
      <c r="CE1085" s="7">
        <v>0</v>
      </c>
      <c r="CF1085" s="7">
        <v>0</v>
      </c>
      <c r="CG1085" s="7">
        <v>0</v>
      </c>
      <c r="CH1085" s="7">
        <v>0</v>
      </c>
      <c r="CI1085" s="7">
        <v>0</v>
      </c>
      <c r="CJ1085" s="7">
        <v>0</v>
      </c>
      <c r="CK1085" s="7">
        <v>0</v>
      </c>
      <c r="CL1085" s="40">
        <v>0</v>
      </c>
      <c r="CM1085" s="40">
        <v>0</v>
      </c>
      <c r="CN1085" s="40">
        <v>0</v>
      </c>
      <c r="CO1085" s="40">
        <v>0</v>
      </c>
      <c r="CP1085" s="7">
        <v>0</v>
      </c>
      <c r="CQ1085" s="7">
        <v>0</v>
      </c>
      <c r="CR1085" s="7">
        <v>0</v>
      </c>
      <c r="CS1085" s="40">
        <v>0</v>
      </c>
      <c r="CT1085" s="7">
        <v>0</v>
      </c>
      <c r="CU1085" s="7">
        <v>0</v>
      </c>
      <c r="CV1085" s="39"/>
      <c r="CW1085" s="39"/>
      <c r="CX1085" s="39"/>
      <c r="CY1085" s="39"/>
      <c r="CZ1085" s="39"/>
      <c r="DA1085" s="39"/>
      <c r="DB1085" s="39"/>
      <c r="DC1085" s="39"/>
      <c r="DD1085" s="7">
        <v>2</v>
      </c>
      <c r="DE1085" s="7">
        <v>30</v>
      </c>
      <c r="DF1085" s="7">
        <v>60</v>
      </c>
      <c r="DG1085" s="7"/>
      <c r="DH1085" s="7">
        <v>7</v>
      </c>
      <c r="DI1085" s="7">
        <v>1</v>
      </c>
      <c r="DJ1085" s="7">
        <v>6</v>
      </c>
      <c r="DK1085" s="7">
        <v>9</v>
      </c>
      <c r="DL1085" s="7" t="s">
        <v>242</v>
      </c>
      <c r="DM1085" s="7"/>
      <c r="DN1085" s="7"/>
      <c r="DO1085" s="7"/>
      <c r="DP1085" s="7"/>
      <c r="DQ1085" s="7"/>
      <c r="DR1085" s="7"/>
      <c r="DS1085" s="7"/>
      <c r="DT1085" s="7"/>
      <c r="DU1085" s="7"/>
      <c r="DV1085" s="7"/>
      <c r="DW1085" s="7"/>
      <c r="DX1085" s="7">
        <f t="shared" si="21151"/>
        <v>4060525</v>
      </c>
      <c r="DY1085" s="7"/>
      <c r="DZ1085" s="67">
        <v>0</v>
      </c>
      <c r="EA1085" s="7"/>
      <c r="EB1085" s="40"/>
      <c r="EC1085" s="7"/>
      <c r="ED1085" s="7" t="s">
        <v>242</v>
      </c>
      <c r="EE1085" s="7" t="s">
        <v>242</v>
      </c>
      <c r="EF1085" s="7">
        <v>50</v>
      </c>
      <c r="EI1085" s="73">
        <v>331166</v>
      </c>
      <c r="EJ1085" s="73">
        <v>1</v>
      </c>
      <c r="EK1085" s="73">
        <v>331167</v>
      </c>
      <c r="EL1085" s="73">
        <v>1</v>
      </c>
      <c r="EM1085" s="73">
        <v>331168</v>
      </c>
      <c r="EN1085" s="73">
        <v>1</v>
      </c>
      <c r="EO1085" s="73">
        <v>331169</v>
      </c>
      <c r="EP1085" s="73">
        <v>1</v>
      </c>
      <c r="EQ1085" s="73">
        <v>331170</v>
      </c>
      <c r="ER1085" s="73">
        <v>1</v>
      </c>
      <c r="ES1085" s="73">
        <v>331171</v>
      </c>
      <c r="ET1085" s="73">
        <v>1</v>
      </c>
      <c r="FC1085" s="7">
        <v>40013</v>
      </c>
      <c r="FD1085" s="7">
        <v>1</v>
      </c>
      <c r="FE1085" s="7">
        <v>20100</v>
      </c>
      <c r="FF1085" s="7">
        <v>1</v>
      </c>
      <c r="FG1085" s="7">
        <v>20100</v>
      </c>
      <c r="FH1085" s="7">
        <v>1</v>
      </c>
      <c r="FI1085" s="7"/>
      <c r="FJ1085" s="7"/>
      <c r="FR1085" s="2">
        <v>99999</v>
      </c>
      <c r="FS1085" s="2">
        <f t="shared" si="21141"/>
        <v>0</v>
      </c>
      <c r="FT1085" s="2">
        <f t="shared" ref="FT1085" si="21192">IF(FT97="","",FT97)</f>
        <v>8000</v>
      </c>
      <c r="FU1085" s="2" t="s">
        <v>1717</v>
      </c>
      <c r="FV1085" s="2" t="str">
        <f t="shared" ref="FV1085" si="21193">IF(FV97="","",FV97)</f>
        <v/>
      </c>
      <c r="FW1085" s="2" t="str">
        <f t="shared" ref="FW1085" si="21194">IF(FW97="","",FW97)</f>
        <v/>
      </c>
      <c r="FX1085" s="2" t="str">
        <f t="shared" si="21190"/>
        <v/>
      </c>
      <c r="FY1085" s="2" t="str">
        <f t="shared" si="21102"/>
        <v/>
      </c>
      <c r="FZ1085" s="77">
        <f t="shared" si="21144"/>
        <v>0</v>
      </c>
      <c r="GA1085" s="2">
        <v>1</v>
      </c>
      <c r="GB1085" s="2"/>
      <c r="GD1085"/>
    </row>
    <row r="1086" s="15" customFormat="1" ht="15" customHeight="1" spans="1:186">
      <c r="A1086" s="95">
        <f t="shared" si="21138"/>
        <v>4060626</v>
      </c>
      <c r="B1086" s="95">
        <v>88</v>
      </c>
      <c r="C1086" s="95">
        <v>5</v>
      </c>
      <c r="D1086" s="95" t="s">
        <v>503</v>
      </c>
      <c r="E1086" s="95" t="str">
        <f t="shared" si="21139"/>
        <v>60级白装鞋子（福利专用）</v>
      </c>
      <c r="F1086" s="31" t="s">
        <v>239</v>
      </c>
      <c r="G1086" s="7">
        <v>1</v>
      </c>
      <c r="H1086" s="7" t="s">
        <v>191</v>
      </c>
      <c r="I1086" s="7" t="s">
        <v>187</v>
      </c>
      <c r="J1086" s="37">
        <v>1491</v>
      </c>
      <c r="K1086" s="39">
        <v>1429</v>
      </c>
      <c r="L1086" s="39"/>
      <c r="M1086" s="29" t="s">
        <v>193</v>
      </c>
      <c r="N1086" s="7">
        <v>60</v>
      </c>
      <c r="O1086" s="7">
        <v>60</v>
      </c>
      <c r="P1086" s="40">
        <f t="shared" si="21115"/>
        <v>2501</v>
      </c>
      <c r="Q1086" s="7"/>
      <c r="R1086" s="7"/>
      <c r="S1086" s="48">
        <v>0</v>
      </c>
      <c r="T1086" s="47" t="s">
        <v>194</v>
      </c>
      <c r="U1086" s="7" t="s">
        <v>195</v>
      </c>
      <c r="V1086" s="7">
        <v>0</v>
      </c>
      <c r="W1086" s="7">
        <v>0</v>
      </c>
      <c r="X1086" s="40">
        <v>0</v>
      </c>
      <c r="Y1086" s="7"/>
      <c r="Z1086" s="7"/>
      <c r="AA1086" s="7"/>
      <c r="AB1086" s="7" t="s">
        <v>195</v>
      </c>
      <c r="AC1086" s="7">
        <v>0</v>
      </c>
      <c r="AD1086" s="7" t="s">
        <v>195</v>
      </c>
      <c r="AE1086" s="7" t="str">
        <f t="shared" ref="AE1086" si="21195">IF(Z1086&gt;=40,"false","true")</f>
        <v>true</v>
      </c>
      <c r="AF1086" s="7" t="b">
        <v>1</v>
      </c>
      <c r="AG1086" s="7" t="s">
        <v>195</v>
      </c>
      <c r="AH1086" s="40">
        <v>0</v>
      </c>
      <c r="AI1086" s="40">
        <v>0</v>
      </c>
      <c r="AJ1086" s="40">
        <v>1</v>
      </c>
      <c r="AK1086" s="40">
        <v>0</v>
      </c>
      <c r="AL1086" s="40">
        <v>1</v>
      </c>
      <c r="AM1086" s="40">
        <v>0</v>
      </c>
      <c r="AN1086" s="40">
        <v>0</v>
      </c>
      <c r="AO1086" s="40">
        <v>0</v>
      </c>
      <c r="AP1086" s="7" t="s">
        <v>492</v>
      </c>
      <c r="AQ1086" s="7">
        <v>3</v>
      </c>
      <c r="AR1086" s="81">
        <v>161506</v>
      </c>
      <c r="AS1086" s="7" t="s">
        <v>199</v>
      </c>
      <c r="AT1086" s="48">
        <v>3</v>
      </c>
      <c r="AU1086" s="48">
        <v>1</v>
      </c>
      <c r="AV1086" s="48">
        <v>3</v>
      </c>
      <c r="AW1086" s="48">
        <v>500</v>
      </c>
      <c r="AX1086" s="48">
        <v>250</v>
      </c>
      <c r="AY1086" s="48">
        <v>0</v>
      </c>
      <c r="AZ1086" s="48">
        <v>0</v>
      </c>
      <c r="BA1086" s="7"/>
      <c r="BB1086" s="7"/>
      <c r="BC1086" s="7"/>
      <c r="BD1086" s="7"/>
      <c r="BE1086" s="48">
        <v>0</v>
      </c>
      <c r="BF1086" s="48">
        <v>1</v>
      </c>
      <c r="BG1086" s="48">
        <v>350</v>
      </c>
      <c r="BH1086" s="48">
        <v>350</v>
      </c>
      <c r="BI1086" s="7">
        <v>0</v>
      </c>
      <c r="BJ1086" s="7">
        <v>0</v>
      </c>
      <c r="BK1086" s="7">
        <v>0</v>
      </c>
      <c r="BL1086" s="7">
        <v>0</v>
      </c>
      <c r="BM1086" s="7">
        <v>0</v>
      </c>
      <c r="BN1086" s="7">
        <v>0</v>
      </c>
      <c r="BO1086" s="7">
        <v>0</v>
      </c>
      <c r="BP1086" s="7">
        <v>0</v>
      </c>
      <c r="BQ1086" s="7">
        <v>0</v>
      </c>
      <c r="BR1086" s="7">
        <v>0</v>
      </c>
      <c r="BS1086" s="7">
        <v>0</v>
      </c>
      <c r="BT1086" s="7">
        <v>0</v>
      </c>
      <c r="BU1086" s="7">
        <v>0</v>
      </c>
      <c r="BV1086" s="7">
        <v>0</v>
      </c>
      <c r="BW1086" s="7">
        <v>0</v>
      </c>
      <c r="BX1086" s="7">
        <v>0</v>
      </c>
      <c r="BY1086" s="7">
        <v>0</v>
      </c>
      <c r="BZ1086" s="7">
        <v>0</v>
      </c>
      <c r="CA1086" s="7">
        <v>0</v>
      </c>
      <c r="CB1086" s="7">
        <v>0</v>
      </c>
      <c r="CC1086" s="7">
        <v>0</v>
      </c>
      <c r="CD1086" s="7">
        <v>0</v>
      </c>
      <c r="CE1086" s="7">
        <v>0</v>
      </c>
      <c r="CF1086" s="7">
        <v>0</v>
      </c>
      <c r="CG1086" s="7">
        <v>0</v>
      </c>
      <c r="CH1086" s="7">
        <v>0</v>
      </c>
      <c r="CI1086" s="7">
        <v>0</v>
      </c>
      <c r="CJ1086" s="7">
        <v>0</v>
      </c>
      <c r="CK1086" s="7">
        <v>0</v>
      </c>
      <c r="CL1086" s="40">
        <v>0</v>
      </c>
      <c r="CM1086" s="40">
        <v>0</v>
      </c>
      <c r="CN1086" s="40">
        <v>0</v>
      </c>
      <c r="CO1086" s="40">
        <v>0</v>
      </c>
      <c r="CP1086" s="7">
        <v>0</v>
      </c>
      <c r="CQ1086" s="7">
        <v>0</v>
      </c>
      <c r="CR1086" s="7">
        <v>0</v>
      </c>
      <c r="CS1086" s="40">
        <v>0</v>
      </c>
      <c r="CT1086" s="7">
        <v>0</v>
      </c>
      <c r="CU1086" s="7">
        <v>0</v>
      </c>
      <c r="CV1086" s="39"/>
      <c r="CW1086" s="39"/>
      <c r="CX1086" s="39"/>
      <c r="CY1086" s="39"/>
      <c r="CZ1086" s="39"/>
      <c r="DA1086" s="39"/>
      <c r="DB1086" s="39"/>
      <c r="DC1086" s="39"/>
      <c r="DD1086" s="7">
        <v>2</v>
      </c>
      <c r="DE1086" s="7">
        <v>30</v>
      </c>
      <c r="DF1086" s="7">
        <v>60</v>
      </c>
      <c r="DG1086" s="7"/>
      <c r="DH1086" s="7">
        <v>7</v>
      </c>
      <c r="DI1086" s="7">
        <v>6</v>
      </c>
      <c r="DJ1086" s="7">
        <v>9</v>
      </c>
      <c r="DK1086" s="7" t="s">
        <v>242</v>
      </c>
      <c r="DL1086" s="7" t="s">
        <v>242</v>
      </c>
      <c r="DM1086" s="7"/>
      <c r="DN1086" s="7"/>
      <c r="DO1086" s="7"/>
      <c r="DP1086" s="7"/>
      <c r="DQ1086" s="7"/>
      <c r="DR1086" s="7"/>
      <c r="DS1086" s="7"/>
      <c r="DT1086" s="7"/>
      <c r="DU1086" s="7"/>
      <c r="DV1086" s="7"/>
      <c r="DW1086" s="7"/>
      <c r="DX1086" s="7">
        <f t="shared" si="21151"/>
        <v>4060626</v>
      </c>
      <c r="DY1086" s="7"/>
      <c r="DZ1086" s="67">
        <v>0</v>
      </c>
      <c r="EA1086" s="7"/>
      <c r="EB1086" s="40"/>
      <c r="EC1086" s="7"/>
      <c r="ED1086" s="7" t="s">
        <v>242</v>
      </c>
      <c r="EE1086" s="7" t="s">
        <v>242</v>
      </c>
      <c r="EF1086" s="7">
        <v>50</v>
      </c>
      <c r="EI1086" s="73">
        <v>331166</v>
      </c>
      <c r="EJ1086" s="73">
        <v>1</v>
      </c>
      <c r="EK1086" s="73">
        <v>331167</v>
      </c>
      <c r="EL1086" s="73">
        <v>1</v>
      </c>
      <c r="EM1086" s="73">
        <v>331168</v>
      </c>
      <c r="EN1086" s="73">
        <v>1</v>
      </c>
      <c r="EO1086" s="73">
        <v>331169</v>
      </c>
      <c r="EP1086" s="73">
        <v>1</v>
      </c>
      <c r="EQ1086" s="73">
        <v>331170</v>
      </c>
      <c r="ER1086" s="73">
        <v>1</v>
      </c>
      <c r="ES1086" s="73">
        <v>331171</v>
      </c>
      <c r="ET1086" s="73">
        <v>1</v>
      </c>
      <c r="FC1086" s="7">
        <v>40013</v>
      </c>
      <c r="FD1086" s="7">
        <v>1</v>
      </c>
      <c r="FE1086" s="7">
        <v>20100</v>
      </c>
      <c r="FF1086" s="7">
        <v>1</v>
      </c>
      <c r="FG1086" s="7">
        <v>20100</v>
      </c>
      <c r="FH1086" s="7">
        <v>1</v>
      </c>
      <c r="FI1086" s="7"/>
      <c r="FJ1086" s="7"/>
      <c r="FR1086" s="2">
        <v>99999</v>
      </c>
      <c r="FS1086" s="2">
        <f t="shared" si="21141"/>
        <v>0</v>
      </c>
      <c r="FT1086" s="2">
        <f t="shared" ref="FT1086" si="21196">IF(FT98="","",FT98)</f>
        <v>8000</v>
      </c>
      <c r="FU1086" s="2" t="s">
        <v>1717</v>
      </c>
      <c r="FV1086" s="2" t="str">
        <f t="shared" ref="FV1086:FV1095" si="21197">IF(FV98="","",FV98)</f>
        <v/>
      </c>
      <c r="FW1086" s="2" t="str">
        <f t="shared" ref="FW1086" si="21198">IF(FW98="","",FW98)</f>
        <v/>
      </c>
      <c r="FX1086" s="2" t="str">
        <f t="shared" si="21190"/>
        <v/>
      </c>
      <c r="FY1086" s="2" t="str">
        <f t="shared" si="21102"/>
        <v/>
      </c>
      <c r="FZ1086" s="77">
        <f t="shared" si="21144"/>
        <v>0</v>
      </c>
      <c r="GA1086" s="2">
        <v>1</v>
      </c>
      <c r="GB1086" s="2"/>
      <c r="GD1086"/>
    </row>
    <row r="1087" s="2" customFormat="1" ht="15" customHeight="1" spans="1:186">
      <c r="A1087" s="95">
        <f t="shared" si="21138"/>
        <v>4070114</v>
      </c>
      <c r="B1087" s="95">
        <v>1288</v>
      </c>
      <c r="C1087" s="95">
        <v>0</v>
      </c>
      <c r="D1087" s="95" t="s">
        <v>505</v>
      </c>
      <c r="E1087" s="95" t="str">
        <f t="shared" si="21139"/>
        <v>70级白装剑（福利专用）</v>
      </c>
      <c r="F1087" s="31" t="s">
        <v>239</v>
      </c>
      <c r="G1087" s="7">
        <v>1</v>
      </c>
      <c r="H1087" s="7" t="s">
        <v>187</v>
      </c>
      <c r="I1087" s="7" t="s">
        <v>187</v>
      </c>
      <c r="J1087" s="35">
        <v>1534</v>
      </c>
      <c r="K1087" s="38">
        <v>405</v>
      </c>
      <c r="L1087" s="80"/>
      <c r="M1087" s="29" t="s">
        <v>193</v>
      </c>
      <c r="N1087" s="7">
        <v>70</v>
      </c>
      <c r="O1087" s="7">
        <v>70</v>
      </c>
      <c r="P1087" s="40">
        <f t="shared" si="21115"/>
        <v>2001</v>
      </c>
      <c r="Q1087" s="7"/>
      <c r="R1087" s="7"/>
      <c r="S1087" s="48">
        <v>0</v>
      </c>
      <c r="T1087" s="47" t="s">
        <v>240</v>
      </c>
      <c r="U1087" s="7" t="s">
        <v>195</v>
      </c>
      <c r="V1087" s="7">
        <v>0</v>
      </c>
      <c r="W1087" s="7">
        <v>0</v>
      </c>
      <c r="X1087" s="40">
        <v>0</v>
      </c>
      <c r="Y1087" s="7"/>
      <c r="Z1087" s="7"/>
      <c r="AA1087" s="7"/>
      <c r="AB1087" s="7" t="s">
        <v>195</v>
      </c>
      <c r="AC1087" s="7">
        <v>0</v>
      </c>
      <c r="AD1087" s="7" t="s">
        <v>195</v>
      </c>
      <c r="AE1087" s="7" t="str">
        <f t="shared" ref="AE1087" si="21199">IF(Z1087&gt;=40,"false","true")</f>
        <v>true</v>
      </c>
      <c r="AF1087" s="7" t="b">
        <v>1</v>
      </c>
      <c r="AG1087" s="7" t="s">
        <v>195</v>
      </c>
      <c r="AH1087" s="40">
        <v>0</v>
      </c>
      <c r="AI1087" s="40">
        <v>0</v>
      </c>
      <c r="AJ1087" s="40">
        <v>1</v>
      </c>
      <c r="AK1087" s="40">
        <v>0</v>
      </c>
      <c r="AL1087" s="40">
        <v>1</v>
      </c>
      <c r="AM1087" s="40">
        <v>0</v>
      </c>
      <c r="AN1087" s="40">
        <v>0</v>
      </c>
      <c r="AO1087" s="40">
        <v>0</v>
      </c>
      <c r="AP1087" s="7" t="s">
        <v>507</v>
      </c>
      <c r="AQ1087" s="7">
        <v>3</v>
      </c>
      <c r="AR1087" s="81">
        <v>161506</v>
      </c>
      <c r="AS1087" s="7" t="s">
        <v>199</v>
      </c>
      <c r="AT1087" s="48">
        <v>3</v>
      </c>
      <c r="AU1087" s="48">
        <v>1</v>
      </c>
      <c r="AV1087" s="48">
        <v>3</v>
      </c>
      <c r="AW1087" s="48">
        <v>500</v>
      </c>
      <c r="AX1087" s="48">
        <v>250</v>
      </c>
      <c r="AY1087" s="48">
        <v>0</v>
      </c>
      <c r="AZ1087" s="48">
        <v>0</v>
      </c>
      <c r="BA1087" s="7"/>
      <c r="BB1087" s="7"/>
      <c r="BC1087" s="7"/>
      <c r="BD1087" s="7"/>
      <c r="BE1087" s="48">
        <v>0</v>
      </c>
      <c r="BF1087" s="48">
        <v>1</v>
      </c>
      <c r="BG1087" s="48">
        <v>400</v>
      </c>
      <c r="BH1087" s="48">
        <v>400</v>
      </c>
      <c r="BI1087" s="7">
        <v>0</v>
      </c>
      <c r="BJ1087" s="7">
        <v>0</v>
      </c>
      <c r="BK1087" s="7">
        <v>0</v>
      </c>
      <c r="BL1087" s="7">
        <v>0</v>
      </c>
      <c r="BM1087" s="7">
        <v>0</v>
      </c>
      <c r="BN1087" s="7">
        <v>0</v>
      </c>
      <c r="BO1087" s="7">
        <v>0</v>
      </c>
      <c r="BP1087" s="7">
        <v>0</v>
      </c>
      <c r="BQ1087" s="7">
        <v>0</v>
      </c>
      <c r="BR1087" s="7">
        <v>0</v>
      </c>
      <c r="BS1087" s="7">
        <v>0</v>
      </c>
      <c r="BT1087" s="7">
        <v>0</v>
      </c>
      <c r="BU1087" s="7">
        <v>0</v>
      </c>
      <c r="BV1087" s="7">
        <v>0</v>
      </c>
      <c r="BW1087" s="7">
        <v>0</v>
      </c>
      <c r="BX1087" s="7">
        <v>0</v>
      </c>
      <c r="BY1087" s="7">
        <v>0</v>
      </c>
      <c r="BZ1087" s="7">
        <v>0</v>
      </c>
      <c r="CA1087" s="7">
        <v>0</v>
      </c>
      <c r="CB1087" s="7">
        <v>0</v>
      </c>
      <c r="CC1087" s="7">
        <v>0</v>
      </c>
      <c r="CD1087" s="7">
        <v>0</v>
      </c>
      <c r="CE1087" s="7">
        <v>0</v>
      </c>
      <c r="CF1087" s="7">
        <v>0</v>
      </c>
      <c r="CG1087" s="7">
        <v>0</v>
      </c>
      <c r="CH1087" s="7">
        <v>0</v>
      </c>
      <c r="CI1087" s="7">
        <v>0</v>
      </c>
      <c r="CJ1087" s="7">
        <v>0</v>
      </c>
      <c r="CK1087" s="7">
        <v>0</v>
      </c>
      <c r="CL1087" s="40">
        <v>0</v>
      </c>
      <c r="CM1087" s="40">
        <v>0</v>
      </c>
      <c r="CN1087" s="40">
        <v>0</v>
      </c>
      <c r="CO1087" s="40">
        <v>0</v>
      </c>
      <c r="CP1087" s="7">
        <v>0</v>
      </c>
      <c r="CQ1087" s="7">
        <v>0</v>
      </c>
      <c r="CR1087" s="7">
        <v>0</v>
      </c>
      <c r="CS1087" s="40">
        <v>0</v>
      </c>
      <c r="CT1087" s="7">
        <v>0</v>
      </c>
      <c r="CU1087" s="7">
        <v>0</v>
      </c>
      <c r="CV1087" s="39"/>
      <c r="CW1087" s="39"/>
      <c r="CX1087" s="39" t="s">
        <v>210</v>
      </c>
      <c r="CY1087" s="39" t="s">
        <v>211</v>
      </c>
      <c r="CZ1087" s="39"/>
      <c r="DA1087" s="39"/>
      <c r="DB1087" s="39" t="s">
        <v>212</v>
      </c>
      <c r="DC1087" s="39" t="s">
        <v>212</v>
      </c>
      <c r="DD1087" s="7">
        <v>2</v>
      </c>
      <c r="DE1087" s="7">
        <v>30</v>
      </c>
      <c r="DF1087" s="7">
        <v>60</v>
      </c>
      <c r="DG1087" s="7"/>
      <c r="DH1087" s="7">
        <v>9</v>
      </c>
      <c r="DI1087" s="7">
        <v>2</v>
      </c>
      <c r="DJ1087" s="7">
        <v>4</v>
      </c>
      <c r="DK1087" s="7">
        <v>7</v>
      </c>
      <c r="DL1087" s="7">
        <v>8</v>
      </c>
      <c r="DM1087" s="7"/>
      <c r="DN1087" s="7"/>
      <c r="DO1087" s="7"/>
      <c r="DP1087" s="7"/>
      <c r="DQ1087" s="7"/>
      <c r="DR1087" s="7"/>
      <c r="DS1087" s="7"/>
      <c r="DT1087" s="7"/>
      <c r="DU1087" s="7"/>
      <c r="DV1087" s="7"/>
      <c r="DW1087" s="7"/>
      <c r="DX1087" s="7">
        <f t="shared" si="21151"/>
        <v>4070114</v>
      </c>
      <c r="DY1087" s="7"/>
      <c r="DZ1087" s="67">
        <v>0</v>
      </c>
      <c r="EA1087" s="7"/>
      <c r="EB1087" s="40"/>
      <c r="EC1087" s="7"/>
      <c r="ED1087" s="7" t="s">
        <v>242</v>
      </c>
      <c r="EE1087" s="7" t="s">
        <v>242</v>
      </c>
      <c r="EF1087" s="7">
        <v>50</v>
      </c>
      <c r="EI1087" s="73">
        <v>331107</v>
      </c>
      <c r="EJ1087" s="73">
        <v>1</v>
      </c>
      <c r="EK1087" s="73">
        <v>331108</v>
      </c>
      <c r="EL1087" s="73">
        <v>1</v>
      </c>
      <c r="EM1087" s="73">
        <v>331109</v>
      </c>
      <c r="EN1087" s="73">
        <v>1</v>
      </c>
      <c r="EO1087" s="73">
        <v>331110</v>
      </c>
      <c r="EP1087" s="73">
        <v>1</v>
      </c>
      <c r="EQ1087" s="73">
        <v>331111</v>
      </c>
      <c r="ER1087" s="73">
        <v>1</v>
      </c>
      <c r="FC1087" s="7">
        <v>40013</v>
      </c>
      <c r="FD1087" s="7">
        <v>1</v>
      </c>
      <c r="FE1087" s="7">
        <v>20100</v>
      </c>
      <c r="FF1087" s="7">
        <v>1</v>
      </c>
      <c r="FG1087" s="7">
        <v>20100</v>
      </c>
      <c r="FH1087" s="7">
        <v>1</v>
      </c>
      <c r="FI1087" s="7"/>
      <c r="FJ1087" s="7"/>
      <c r="FR1087" s="2">
        <v>99999</v>
      </c>
      <c r="FS1087" s="2">
        <f t="shared" si="21141"/>
        <v>0</v>
      </c>
      <c r="FT1087" s="2">
        <f t="shared" ref="FT1087" si="21200">IF(FT99="","",FT99)</f>
        <v>10000</v>
      </c>
      <c r="FU1087" s="2" t="s">
        <v>1718</v>
      </c>
      <c r="FV1087" s="2" t="str">
        <f t="shared" si="21197"/>
        <v/>
      </c>
      <c r="FW1087" s="2" t="str">
        <f t="shared" ref="FW1087" si="21201">IF(FW99="","",FW99)</f>
        <v/>
      </c>
      <c r="FX1087" s="2" t="str">
        <f t="shared" si="21190"/>
        <v/>
      </c>
      <c r="FY1087" s="2" t="str">
        <f t="shared" si="21102"/>
        <v/>
      </c>
      <c r="FZ1087" s="77">
        <f t="shared" si="21144"/>
        <v>0</v>
      </c>
      <c r="GA1087" s="2">
        <v>1</v>
      </c>
      <c r="GD1087"/>
    </row>
    <row r="1088" s="2" customFormat="1" ht="15" customHeight="1" spans="1:186">
      <c r="A1088" s="95">
        <f t="shared" si="21138"/>
        <v>4070115</v>
      </c>
      <c r="B1088" s="95">
        <v>4360</v>
      </c>
      <c r="C1088" s="95">
        <v>0</v>
      </c>
      <c r="D1088" s="95" t="s">
        <v>509</v>
      </c>
      <c r="E1088" s="95" t="str">
        <f t="shared" si="21139"/>
        <v>70级白装锤（福利专用）</v>
      </c>
      <c r="F1088" s="31" t="s">
        <v>239</v>
      </c>
      <c r="G1088" s="7">
        <v>1</v>
      </c>
      <c r="H1088" s="7" t="s">
        <v>187</v>
      </c>
      <c r="I1088" s="7" t="s">
        <v>187</v>
      </c>
      <c r="J1088" s="35">
        <v>1524</v>
      </c>
      <c r="K1088" s="38">
        <v>205</v>
      </c>
      <c r="L1088" s="80"/>
      <c r="M1088" s="29" t="s">
        <v>193</v>
      </c>
      <c r="N1088" s="7">
        <v>70</v>
      </c>
      <c r="O1088" s="7">
        <v>70</v>
      </c>
      <c r="P1088" s="40">
        <f t="shared" si="21115"/>
        <v>2001</v>
      </c>
      <c r="Q1088" s="7"/>
      <c r="R1088" s="7"/>
      <c r="S1088" s="48">
        <v>0</v>
      </c>
      <c r="T1088" s="47" t="s">
        <v>245</v>
      </c>
      <c r="U1088" s="7" t="s">
        <v>195</v>
      </c>
      <c r="V1088" s="7">
        <v>0</v>
      </c>
      <c r="W1088" s="7">
        <v>0</v>
      </c>
      <c r="X1088" s="40">
        <v>0</v>
      </c>
      <c r="Y1088" s="7"/>
      <c r="Z1088" s="7"/>
      <c r="AA1088" s="7"/>
      <c r="AB1088" s="7" t="s">
        <v>195</v>
      </c>
      <c r="AC1088" s="7">
        <v>0</v>
      </c>
      <c r="AD1088" s="7" t="s">
        <v>195</v>
      </c>
      <c r="AE1088" s="7" t="str">
        <f t="shared" ref="AE1088" si="21202">IF(Z1088&gt;=40,"false","true")</f>
        <v>true</v>
      </c>
      <c r="AF1088" s="7" t="b">
        <v>1</v>
      </c>
      <c r="AG1088" s="7" t="s">
        <v>195</v>
      </c>
      <c r="AH1088" s="40">
        <v>0</v>
      </c>
      <c r="AI1088" s="40">
        <v>0</v>
      </c>
      <c r="AJ1088" s="40">
        <v>1</v>
      </c>
      <c r="AK1088" s="40">
        <v>0</v>
      </c>
      <c r="AL1088" s="40">
        <v>1</v>
      </c>
      <c r="AM1088" s="40">
        <v>0</v>
      </c>
      <c r="AN1088" s="40">
        <v>0</v>
      </c>
      <c r="AO1088" s="40">
        <v>0</v>
      </c>
      <c r="AP1088" s="7" t="s">
        <v>511</v>
      </c>
      <c r="AQ1088" s="7">
        <v>3</v>
      </c>
      <c r="AR1088" s="81">
        <v>161506</v>
      </c>
      <c r="AS1088" s="7" t="s">
        <v>199</v>
      </c>
      <c r="AT1088" s="48">
        <v>3</v>
      </c>
      <c r="AU1088" s="48">
        <v>1</v>
      </c>
      <c r="AV1088" s="48">
        <v>3</v>
      </c>
      <c r="AW1088" s="48">
        <v>500</v>
      </c>
      <c r="AX1088" s="48">
        <v>250</v>
      </c>
      <c r="AY1088" s="48">
        <v>0</v>
      </c>
      <c r="AZ1088" s="48">
        <v>0</v>
      </c>
      <c r="BA1088" s="7"/>
      <c r="BB1088" s="7"/>
      <c r="BC1088" s="7"/>
      <c r="BD1088" s="7"/>
      <c r="BE1088" s="48">
        <v>0</v>
      </c>
      <c r="BF1088" s="48">
        <v>1</v>
      </c>
      <c r="BG1088" s="48">
        <v>400</v>
      </c>
      <c r="BH1088" s="48">
        <v>400</v>
      </c>
      <c r="BI1088" s="7">
        <v>0</v>
      </c>
      <c r="BJ1088" s="7">
        <v>0</v>
      </c>
      <c r="BK1088" s="7">
        <v>0</v>
      </c>
      <c r="BL1088" s="7">
        <v>0</v>
      </c>
      <c r="BM1088" s="7">
        <v>0</v>
      </c>
      <c r="BN1088" s="7">
        <v>0</v>
      </c>
      <c r="BO1088" s="7">
        <v>0</v>
      </c>
      <c r="BP1088" s="7">
        <v>0</v>
      </c>
      <c r="BQ1088" s="7">
        <v>0</v>
      </c>
      <c r="BR1088" s="7">
        <v>0</v>
      </c>
      <c r="BS1088" s="7">
        <v>0</v>
      </c>
      <c r="BT1088" s="7">
        <v>0</v>
      </c>
      <c r="BU1088" s="7">
        <v>0</v>
      </c>
      <c r="BV1088" s="7">
        <v>0</v>
      </c>
      <c r="BW1088" s="7">
        <v>0</v>
      </c>
      <c r="BX1088" s="7">
        <v>0</v>
      </c>
      <c r="BY1088" s="7">
        <v>0</v>
      </c>
      <c r="BZ1088" s="7">
        <v>0</v>
      </c>
      <c r="CA1088" s="7">
        <v>0</v>
      </c>
      <c r="CB1088" s="7">
        <v>0</v>
      </c>
      <c r="CC1088" s="7">
        <v>0</v>
      </c>
      <c r="CD1088" s="7">
        <v>0</v>
      </c>
      <c r="CE1088" s="7">
        <v>0</v>
      </c>
      <c r="CF1088" s="7">
        <v>0</v>
      </c>
      <c r="CG1088" s="7">
        <v>0</v>
      </c>
      <c r="CH1088" s="7">
        <v>0</v>
      </c>
      <c r="CI1088" s="7">
        <v>0</v>
      </c>
      <c r="CJ1088" s="7">
        <v>0</v>
      </c>
      <c r="CK1088" s="7">
        <v>0</v>
      </c>
      <c r="CL1088" s="40">
        <v>0</v>
      </c>
      <c r="CM1088" s="40">
        <v>0</v>
      </c>
      <c r="CN1088" s="40">
        <v>0</v>
      </c>
      <c r="CO1088" s="40">
        <v>0</v>
      </c>
      <c r="CP1088" s="7">
        <v>0</v>
      </c>
      <c r="CQ1088" s="7">
        <v>0</v>
      </c>
      <c r="CR1088" s="7">
        <v>0</v>
      </c>
      <c r="CS1088" s="40">
        <v>0</v>
      </c>
      <c r="CT1088" s="7">
        <v>0</v>
      </c>
      <c r="CU1088" s="7">
        <v>0</v>
      </c>
      <c r="CV1088" s="39"/>
      <c r="CW1088" s="39"/>
      <c r="CX1088" s="39" t="s">
        <v>210</v>
      </c>
      <c r="CY1088" s="39" t="s">
        <v>211</v>
      </c>
      <c r="CZ1088" s="39"/>
      <c r="DA1088" s="39"/>
      <c r="DB1088" s="39" t="s">
        <v>212</v>
      </c>
      <c r="DC1088" s="39" t="s">
        <v>212</v>
      </c>
      <c r="DD1088" s="7">
        <v>2</v>
      </c>
      <c r="DE1088" s="7">
        <v>30</v>
      </c>
      <c r="DF1088" s="7">
        <v>60</v>
      </c>
      <c r="DG1088" s="7"/>
      <c r="DH1088" s="7">
        <v>9</v>
      </c>
      <c r="DI1088" s="7">
        <v>2</v>
      </c>
      <c r="DJ1088" s="7">
        <v>4</v>
      </c>
      <c r="DK1088" s="7">
        <v>7</v>
      </c>
      <c r="DL1088" s="7">
        <v>8</v>
      </c>
      <c r="DM1088" s="7"/>
      <c r="DN1088" s="7"/>
      <c r="DO1088" s="7"/>
      <c r="DP1088" s="7"/>
      <c r="DQ1088" s="7"/>
      <c r="DR1088" s="7"/>
      <c r="DS1088" s="7"/>
      <c r="DT1088" s="7"/>
      <c r="DU1088" s="7"/>
      <c r="DV1088" s="7"/>
      <c r="DW1088" s="7"/>
      <c r="DX1088" s="7">
        <f t="shared" si="21151"/>
        <v>4070115</v>
      </c>
      <c r="DY1088" s="7"/>
      <c r="DZ1088" s="67">
        <v>0</v>
      </c>
      <c r="EA1088" s="7"/>
      <c r="EB1088" s="40"/>
      <c r="EC1088" s="7"/>
      <c r="ED1088" s="7" t="s">
        <v>242</v>
      </c>
      <c r="EE1088" s="7" t="s">
        <v>242</v>
      </c>
      <c r="EF1088" s="7">
        <v>50</v>
      </c>
      <c r="EI1088" s="73">
        <v>331107</v>
      </c>
      <c r="EJ1088" s="73">
        <v>1</v>
      </c>
      <c r="EK1088" s="73">
        <v>331108</v>
      </c>
      <c r="EL1088" s="73">
        <v>1</v>
      </c>
      <c r="EM1088" s="73">
        <v>331109</v>
      </c>
      <c r="EN1088" s="73">
        <v>1</v>
      </c>
      <c r="EO1088" s="73">
        <v>331110</v>
      </c>
      <c r="EP1088" s="73">
        <v>1</v>
      </c>
      <c r="EQ1088" s="73">
        <v>331111</v>
      </c>
      <c r="ER1088" s="73">
        <v>1</v>
      </c>
      <c r="FC1088" s="7">
        <v>40013</v>
      </c>
      <c r="FD1088" s="7">
        <v>1</v>
      </c>
      <c r="FE1088" s="7">
        <v>20100</v>
      </c>
      <c r="FF1088" s="7">
        <v>1</v>
      </c>
      <c r="FG1088" s="7">
        <v>20100</v>
      </c>
      <c r="FH1088" s="7">
        <v>1</v>
      </c>
      <c r="FI1088" s="7"/>
      <c r="FJ1088" s="7"/>
      <c r="FR1088" s="2">
        <v>99999</v>
      </c>
      <c r="FS1088" s="2">
        <f t="shared" si="21141"/>
        <v>0</v>
      </c>
      <c r="FT1088" s="2">
        <f t="shared" ref="FT1088" si="21203">IF(FT100="","",FT100)</f>
        <v>10000</v>
      </c>
      <c r="FU1088" s="2" t="s">
        <v>1718</v>
      </c>
      <c r="FV1088" s="2" t="str">
        <f t="shared" si="21197"/>
        <v/>
      </c>
      <c r="FW1088" s="2" t="str">
        <f t="shared" ref="FW1088" si="21204">IF(FW100="","",FW100)</f>
        <v/>
      </c>
      <c r="FX1088" s="2" t="str">
        <f t="shared" si="21190"/>
        <v/>
      </c>
      <c r="FY1088" s="2" t="str">
        <f t="shared" si="21102"/>
        <v/>
      </c>
      <c r="FZ1088" s="77">
        <f t="shared" si="21144"/>
        <v>0</v>
      </c>
      <c r="GA1088" s="2">
        <v>1</v>
      </c>
      <c r="GD1088"/>
    </row>
    <row r="1089" s="2" customFormat="1" ht="15" customHeight="1" spans="1:186">
      <c r="A1089" s="95">
        <f t="shared" si="21138"/>
        <v>4070116</v>
      </c>
      <c r="B1089" s="95">
        <v>1800</v>
      </c>
      <c r="C1089" s="95">
        <v>0</v>
      </c>
      <c r="D1089" s="95" t="s">
        <v>512</v>
      </c>
      <c r="E1089" s="95" t="str">
        <f t="shared" si="21139"/>
        <v>70级白装匕首（福利专用）</v>
      </c>
      <c r="F1089" s="31" t="s">
        <v>239</v>
      </c>
      <c r="G1089" s="7">
        <v>1</v>
      </c>
      <c r="H1089" s="7" t="s">
        <v>187</v>
      </c>
      <c r="I1089" s="7" t="s">
        <v>187</v>
      </c>
      <c r="J1089" s="35">
        <v>1514</v>
      </c>
      <c r="K1089" s="38">
        <v>305</v>
      </c>
      <c r="L1089" s="39"/>
      <c r="M1089" s="29" t="s">
        <v>193</v>
      </c>
      <c r="N1089" s="7">
        <v>70</v>
      </c>
      <c r="O1089" s="7">
        <v>70</v>
      </c>
      <c r="P1089" s="40">
        <f t="shared" si="21115"/>
        <v>2001</v>
      </c>
      <c r="Q1089" s="7"/>
      <c r="R1089" s="7"/>
      <c r="S1089" s="48">
        <v>0</v>
      </c>
      <c r="T1089" s="47" t="s">
        <v>249</v>
      </c>
      <c r="U1089" s="7" t="s">
        <v>195</v>
      </c>
      <c r="V1089" s="7">
        <v>0</v>
      </c>
      <c r="W1089" s="7">
        <v>0</v>
      </c>
      <c r="X1089" s="40">
        <v>0</v>
      </c>
      <c r="Y1089" s="7"/>
      <c r="Z1089" s="7"/>
      <c r="AA1089" s="7"/>
      <c r="AB1089" s="7" t="s">
        <v>195</v>
      </c>
      <c r="AC1089" s="7">
        <v>0</v>
      </c>
      <c r="AD1089" s="7" t="s">
        <v>195</v>
      </c>
      <c r="AE1089" s="7" t="str">
        <f t="shared" ref="AE1089" si="21205">IF(Z1089&gt;=40,"false","true")</f>
        <v>true</v>
      </c>
      <c r="AF1089" s="7" t="b">
        <v>1</v>
      </c>
      <c r="AG1089" s="7" t="s">
        <v>195</v>
      </c>
      <c r="AH1089" s="40">
        <v>0</v>
      </c>
      <c r="AI1089" s="40">
        <v>0</v>
      </c>
      <c r="AJ1089" s="40">
        <v>1</v>
      </c>
      <c r="AK1089" s="40">
        <v>0</v>
      </c>
      <c r="AL1089" s="40">
        <v>1</v>
      </c>
      <c r="AM1089" s="40">
        <v>0</v>
      </c>
      <c r="AN1089" s="40">
        <v>0</v>
      </c>
      <c r="AO1089" s="40">
        <v>0</v>
      </c>
      <c r="AP1089" s="7" t="s">
        <v>514</v>
      </c>
      <c r="AQ1089" s="7">
        <v>3</v>
      </c>
      <c r="AR1089" s="81">
        <v>161506</v>
      </c>
      <c r="AS1089" s="7" t="s">
        <v>199</v>
      </c>
      <c r="AT1089" s="48">
        <v>3</v>
      </c>
      <c r="AU1089" s="48">
        <v>1</v>
      </c>
      <c r="AV1089" s="48">
        <v>3</v>
      </c>
      <c r="AW1089" s="48">
        <v>500</v>
      </c>
      <c r="AX1089" s="48">
        <v>250</v>
      </c>
      <c r="AY1089" s="48">
        <v>0</v>
      </c>
      <c r="AZ1089" s="48">
        <v>0</v>
      </c>
      <c r="BA1089" s="7"/>
      <c r="BB1089" s="7"/>
      <c r="BC1089" s="7"/>
      <c r="BD1089" s="7"/>
      <c r="BE1089" s="48">
        <v>0</v>
      </c>
      <c r="BF1089" s="48">
        <v>1</v>
      </c>
      <c r="BG1089" s="48">
        <v>400</v>
      </c>
      <c r="BH1089" s="48">
        <v>400</v>
      </c>
      <c r="BI1089" s="7">
        <v>0</v>
      </c>
      <c r="BJ1089" s="7">
        <v>0</v>
      </c>
      <c r="BK1089" s="7">
        <v>0</v>
      </c>
      <c r="BL1089" s="7">
        <v>0</v>
      </c>
      <c r="BM1089" s="7">
        <v>0</v>
      </c>
      <c r="BN1089" s="7">
        <v>0</v>
      </c>
      <c r="BO1089" s="7">
        <v>0</v>
      </c>
      <c r="BP1089" s="7">
        <v>0</v>
      </c>
      <c r="BQ1089" s="7">
        <v>0</v>
      </c>
      <c r="BR1089" s="7">
        <v>0</v>
      </c>
      <c r="BS1089" s="7">
        <v>0</v>
      </c>
      <c r="BT1089" s="7">
        <v>0</v>
      </c>
      <c r="BU1089" s="7">
        <v>0</v>
      </c>
      <c r="BV1089" s="7">
        <v>0</v>
      </c>
      <c r="BW1089" s="7">
        <v>0</v>
      </c>
      <c r="BX1089" s="7">
        <v>0</v>
      </c>
      <c r="BY1089" s="7">
        <v>0</v>
      </c>
      <c r="BZ1089" s="7">
        <v>0</v>
      </c>
      <c r="CA1089" s="7">
        <v>0</v>
      </c>
      <c r="CB1089" s="7">
        <v>0</v>
      </c>
      <c r="CC1089" s="7">
        <v>0</v>
      </c>
      <c r="CD1089" s="7">
        <v>0</v>
      </c>
      <c r="CE1089" s="7">
        <v>0</v>
      </c>
      <c r="CF1089" s="7">
        <v>0</v>
      </c>
      <c r="CG1089" s="7">
        <v>0</v>
      </c>
      <c r="CH1089" s="7">
        <v>0</v>
      </c>
      <c r="CI1089" s="7">
        <v>0</v>
      </c>
      <c r="CJ1089" s="7">
        <v>0</v>
      </c>
      <c r="CK1089" s="7">
        <v>0</v>
      </c>
      <c r="CL1089" s="40">
        <v>0</v>
      </c>
      <c r="CM1089" s="40">
        <v>0</v>
      </c>
      <c r="CN1089" s="40">
        <v>0</v>
      </c>
      <c r="CO1089" s="40">
        <v>0</v>
      </c>
      <c r="CP1089" s="7">
        <v>0</v>
      </c>
      <c r="CQ1089" s="7">
        <v>0</v>
      </c>
      <c r="CR1089" s="7">
        <v>0</v>
      </c>
      <c r="CS1089" s="40">
        <v>0</v>
      </c>
      <c r="CT1089" s="7">
        <v>0</v>
      </c>
      <c r="CU1089" s="7">
        <v>0</v>
      </c>
      <c r="CV1089" s="39"/>
      <c r="CW1089" s="39"/>
      <c r="CX1089" s="39" t="s">
        <v>210</v>
      </c>
      <c r="CY1089" s="39" t="s">
        <v>211</v>
      </c>
      <c r="CZ1089" s="39"/>
      <c r="DA1089" s="39"/>
      <c r="DB1089" s="39" t="s">
        <v>212</v>
      </c>
      <c r="DC1089" s="39" t="s">
        <v>212</v>
      </c>
      <c r="DD1089" s="7">
        <v>2</v>
      </c>
      <c r="DE1089" s="7">
        <v>30</v>
      </c>
      <c r="DF1089" s="7">
        <v>60</v>
      </c>
      <c r="DG1089" s="7"/>
      <c r="DH1089" s="7">
        <v>9</v>
      </c>
      <c r="DI1089" s="7">
        <v>2</v>
      </c>
      <c r="DJ1089" s="7">
        <v>4</v>
      </c>
      <c r="DK1089" s="7">
        <v>7</v>
      </c>
      <c r="DL1089" s="7">
        <v>8</v>
      </c>
      <c r="DM1089" s="7"/>
      <c r="DN1089" s="7"/>
      <c r="DO1089" s="7"/>
      <c r="DP1089" s="7"/>
      <c r="DQ1089" s="7"/>
      <c r="DR1089" s="7"/>
      <c r="DS1089" s="7"/>
      <c r="DT1089" s="7"/>
      <c r="DU1089" s="7"/>
      <c r="DV1089" s="7"/>
      <c r="DW1089" s="7"/>
      <c r="DX1089" s="7">
        <f t="shared" si="21151"/>
        <v>4070116</v>
      </c>
      <c r="DY1089" s="7"/>
      <c r="DZ1089" s="67">
        <v>0</v>
      </c>
      <c r="EA1089" s="7"/>
      <c r="EB1089" s="40"/>
      <c r="EC1089" s="7"/>
      <c r="ED1089" s="7" t="s">
        <v>242</v>
      </c>
      <c r="EE1089" s="7" t="s">
        <v>242</v>
      </c>
      <c r="EF1089" s="7">
        <v>50</v>
      </c>
      <c r="EI1089" s="73">
        <v>331107</v>
      </c>
      <c r="EJ1089" s="73">
        <v>1</v>
      </c>
      <c r="EK1089" s="73">
        <v>331108</v>
      </c>
      <c r="EL1089" s="73">
        <v>1</v>
      </c>
      <c r="EM1089" s="73">
        <v>331109</v>
      </c>
      <c r="EN1089" s="73">
        <v>1</v>
      </c>
      <c r="EO1089" s="73">
        <v>331110</v>
      </c>
      <c r="EP1089" s="73">
        <v>1</v>
      </c>
      <c r="EQ1089" s="73">
        <v>331111</v>
      </c>
      <c r="ER1089" s="73">
        <v>1</v>
      </c>
      <c r="FC1089" s="7">
        <v>40013</v>
      </c>
      <c r="FD1089" s="7">
        <v>1</v>
      </c>
      <c r="FE1089" s="7">
        <v>20100</v>
      </c>
      <c r="FF1089" s="7">
        <v>1</v>
      </c>
      <c r="FG1089" s="7">
        <v>20100</v>
      </c>
      <c r="FH1089" s="7">
        <v>1</v>
      </c>
      <c r="FI1089" s="7"/>
      <c r="FJ1089" s="7"/>
      <c r="FR1089" s="2">
        <v>99999</v>
      </c>
      <c r="FS1089" s="2">
        <f t="shared" si="21141"/>
        <v>0</v>
      </c>
      <c r="FT1089" s="2">
        <f t="shared" ref="FT1089" si="21206">IF(FT101="","",FT101)</f>
        <v>10000</v>
      </c>
      <c r="FU1089" s="2" t="s">
        <v>1718</v>
      </c>
      <c r="FV1089" s="2" t="str">
        <f t="shared" si="21197"/>
        <v/>
      </c>
      <c r="FW1089" s="2" t="str">
        <f t="shared" ref="FW1089" si="21207">IF(FW101="","",FW101)</f>
        <v/>
      </c>
      <c r="FX1089" s="2" t="str">
        <f t="shared" si="21190"/>
        <v/>
      </c>
      <c r="FY1089" s="2" t="str">
        <f t="shared" si="21102"/>
        <v/>
      </c>
      <c r="FZ1089" s="77">
        <f t="shared" si="21144"/>
        <v>0</v>
      </c>
      <c r="GA1089" s="2">
        <v>1</v>
      </c>
      <c r="GD1089"/>
    </row>
    <row r="1090" s="2" customFormat="1" ht="15" customHeight="1" spans="1:186">
      <c r="A1090" s="95">
        <f t="shared" si="21138"/>
        <v>4070117</v>
      </c>
      <c r="B1090" s="95">
        <v>3080</v>
      </c>
      <c r="C1090" s="95">
        <v>0</v>
      </c>
      <c r="D1090" s="95" t="s">
        <v>515</v>
      </c>
      <c r="E1090" s="95" t="str">
        <f t="shared" si="21139"/>
        <v>70级白装爪（福利专用）</v>
      </c>
      <c r="F1090" s="31" t="s">
        <v>239</v>
      </c>
      <c r="G1090" s="7">
        <v>1</v>
      </c>
      <c r="H1090" s="7" t="s">
        <v>187</v>
      </c>
      <c r="I1090" s="7" t="s">
        <v>187</v>
      </c>
      <c r="J1090" s="35">
        <v>1554</v>
      </c>
      <c r="K1090" s="38">
        <v>105</v>
      </c>
      <c r="L1090" s="39"/>
      <c r="M1090" s="29" t="s">
        <v>193</v>
      </c>
      <c r="N1090" s="7">
        <v>70</v>
      </c>
      <c r="O1090" s="7">
        <v>70</v>
      </c>
      <c r="P1090" s="40">
        <f t="shared" si="21115"/>
        <v>2001</v>
      </c>
      <c r="Q1090" s="7"/>
      <c r="R1090" s="7"/>
      <c r="S1090" s="48">
        <v>0</v>
      </c>
      <c r="T1090" s="47" t="s">
        <v>253</v>
      </c>
      <c r="U1090" s="7" t="s">
        <v>195</v>
      </c>
      <c r="V1090" s="7">
        <v>0</v>
      </c>
      <c r="W1090" s="7">
        <v>0</v>
      </c>
      <c r="X1090" s="40">
        <v>0</v>
      </c>
      <c r="Y1090" s="7"/>
      <c r="Z1090" s="7"/>
      <c r="AA1090" s="7"/>
      <c r="AB1090" s="7" t="s">
        <v>195</v>
      </c>
      <c r="AC1090" s="7">
        <v>0</v>
      </c>
      <c r="AD1090" s="7" t="s">
        <v>195</v>
      </c>
      <c r="AE1090" s="7" t="str">
        <f t="shared" ref="AE1090" si="21208">IF(Z1090&gt;=40,"false","true")</f>
        <v>true</v>
      </c>
      <c r="AF1090" s="7" t="b">
        <v>1</v>
      </c>
      <c r="AG1090" s="7" t="s">
        <v>195</v>
      </c>
      <c r="AH1090" s="40">
        <v>0</v>
      </c>
      <c r="AI1090" s="40">
        <v>0</v>
      </c>
      <c r="AJ1090" s="40">
        <v>1</v>
      </c>
      <c r="AK1090" s="40">
        <v>0</v>
      </c>
      <c r="AL1090" s="40">
        <v>1</v>
      </c>
      <c r="AM1090" s="40">
        <v>0</v>
      </c>
      <c r="AN1090" s="40">
        <v>0</v>
      </c>
      <c r="AO1090" s="40">
        <v>0</v>
      </c>
      <c r="AP1090" s="7" t="s">
        <v>517</v>
      </c>
      <c r="AQ1090" s="7">
        <v>3</v>
      </c>
      <c r="AR1090" s="81">
        <v>161506</v>
      </c>
      <c r="AS1090" s="7" t="s">
        <v>199</v>
      </c>
      <c r="AT1090" s="48">
        <v>3</v>
      </c>
      <c r="AU1090" s="48">
        <v>1</v>
      </c>
      <c r="AV1090" s="48">
        <v>3</v>
      </c>
      <c r="AW1090" s="48">
        <v>500</v>
      </c>
      <c r="AX1090" s="48">
        <v>250</v>
      </c>
      <c r="AY1090" s="48">
        <v>0</v>
      </c>
      <c r="AZ1090" s="48">
        <v>0</v>
      </c>
      <c r="BA1090" s="7"/>
      <c r="BB1090" s="7"/>
      <c r="BC1090" s="7"/>
      <c r="BD1090" s="7"/>
      <c r="BE1090" s="48">
        <v>0</v>
      </c>
      <c r="BF1090" s="48">
        <v>1</v>
      </c>
      <c r="BG1090" s="48">
        <v>400</v>
      </c>
      <c r="BH1090" s="48">
        <v>400</v>
      </c>
      <c r="BI1090" s="7">
        <v>0</v>
      </c>
      <c r="BJ1090" s="7">
        <v>0</v>
      </c>
      <c r="BK1090" s="7">
        <v>0</v>
      </c>
      <c r="BL1090" s="7">
        <v>0</v>
      </c>
      <c r="BM1090" s="7">
        <v>0</v>
      </c>
      <c r="BN1090" s="7">
        <v>0</v>
      </c>
      <c r="BO1090" s="7">
        <v>0</v>
      </c>
      <c r="BP1090" s="7">
        <v>0</v>
      </c>
      <c r="BQ1090" s="7">
        <v>0</v>
      </c>
      <c r="BR1090" s="7">
        <v>0</v>
      </c>
      <c r="BS1090" s="7">
        <v>0</v>
      </c>
      <c r="BT1090" s="7">
        <v>0</v>
      </c>
      <c r="BU1090" s="7">
        <v>0</v>
      </c>
      <c r="BV1090" s="7">
        <v>0</v>
      </c>
      <c r="BW1090" s="7">
        <v>0</v>
      </c>
      <c r="BX1090" s="7">
        <v>0</v>
      </c>
      <c r="BY1090" s="7">
        <v>0</v>
      </c>
      <c r="BZ1090" s="7">
        <v>0</v>
      </c>
      <c r="CA1090" s="7">
        <v>0</v>
      </c>
      <c r="CB1090" s="7">
        <v>0</v>
      </c>
      <c r="CC1090" s="7">
        <v>0</v>
      </c>
      <c r="CD1090" s="7">
        <v>0</v>
      </c>
      <c r="CE1090" s="7">
        <v>0</v>
      </c>
      <c r="CF1090" s="7">
        <v>0</v>
      </c>
      <c r="CG1090" s="7">
        <v>0</v>
      </c>
      <c r="CH1090" s="7">
        <v>0</v>
      </c>
      <c r="CI1090" s="7">
        <v>0</v>
      </c>
      <c r="CJ1090" s="7">
        <v>0</v>
      </c>
      <c r="CK1090" s="7">
        <v>0</v>
      </c>
      <c r="CL1090" s="40">
        <v>0</v>
      </c>
      <c r="CM1090" s="40">
        <v>0</v>
      </c>
      <c r="CN1090" s="40">
        <v>0</v>
      </c>
      <c r="CO1090" s="40">
        <v>0</v>
      </c>
      <c r="CP1090" s="7">
        <v>0</v>
      </c>
      <c r="CQ1090" s="7">
        <v>0</v>
      </c>
      <c r="CR1090" s="7">
        <v>0</v>
      </c>
      <c r="CS1090" s="40">
        <v>0</v>
      </c>
      <c r="CT1090" s="7">
        <v>0</v>
      </c>
      <c r="CU1090" s="7">
        <v>0</v>
      </c>
      <c r="CV1090" s="39"/>
      <c r="CW1090" s="39"/>
      <c r="CX1090" s="39" t="s">
        <v>210</v>
      </c>
      <c r="CY1090" s="39" t="s">
        <v>211</v>
      </c>
      <c r="CZ1090" s="39"/>
      <c r="DA1090" s="39"/>
      <c r="DB1090" s="39" t="s">
        <v>212</v>
      </c>
      <c r="DC1090" s="39" t="s">
        <v>212</v>
      </c>
      <c r="DD1090" s="7">
        <v>2</v>
      </c>
      <c r="DE1090" s="7">
        <v>30</v>
      </c>
      <c r="DF1090" s="7">
        <v>60</v>
      </c>
      <c r="DG1090" s="7"/>
      <c r="DH1090" s="7">
        <v>9</v>
      </c>
      <c r="DI1090" s="7">
        <v>2</v>
      </c>
      <c r="DJ1090" s="7">
        <v>4</v>
      </c>
      <c r="DK1090" s="7">
        <v>7</v>
      </c>
      <c r="DL1090" s="7">
        <v>8</v>
      </c>
      <c r="DM1090" s="7"/>
      <c r="DN1090" s="7"/>
      <c r="DO1090" s="7"/>
      <c r="DP1090" s="7"/>
      <c r="DQ1090" s="7"/>
      <c r="DR1090" s="7"/>
      <c r="DS1090" s="7"/>
      <c r="DT1090" s="7"/>
      <c r="DU1090" s="7"/>
      <c r="DV1090" s="7"/>
      <c r="DW1090" s="7"/>
      <c r="DX1090" s="7">
        <f t="shared" si="21151"/>
        <v>4070117</v>
      </c>
      <c r="DY1090" s="7"/>
      <c r="DZ1090" s="67">
        <v>0</v>
      </c>
      <c r="EA1090" s="7"/>
      <c r="EB1090" s="40"/>
      <c r="EC1090" s="7"/>
      <c r="ED1090" s="7" t="s">
        <v>242</v>
      </c>
      <c r="EE1090" s="7" t="s">
        <v>242</v>
      </c>
      <c r="EF1090" s="7">
        <v>50</v>
      </c>
      <c r="EI1090" s="73">
        <v>331107</v>
      </c>
      <c r="EJ1090" s="73">
        <v>1</v>
      </c>
      <c r="EK1090" s="73">
        <v>331108</v>
      </c>
      <c r="EL1090" s="73">
        <v>1</v>
      </c>
      <c r="EM1090" s="73">
        <v>331109</v>
      </c>
      <c r="EN1090" s="73">
        <v>1</v>
      </c>
      <c r="EO1090" s="73">
        <v>331110</v>
      </c>
      <c r="EP1090" s="73">
        <v>1</v>
      </c>
      <c r="EQ1090" s="73">
        <v>331111</v>
      </c>
      <c r="ER1090" s="73">
        <v>1</v>
      </c>
      <c r="FC1090" s="7">
        <v>40013</v>
      </c>
      <c r="FD1090" s="7">
        <v>1</v>
      </c>
      <c r="FE1090" s="7">
        <v>20100</v>
      </c>
      <c r="FF1090" s="7">
        <v>1</v>
      </c>
      <c r="FG1090" s="7">
        <v>20100</v>
      </c>
      <c r="FH1090" s="7">
        <v>1</v>
      </c>
      <c r="FI1090" s="7"/>
      <c r="FJ1090" s="7"/>
      <c r="FR1090" s="2">
        <v>99999</v>
      </c>
      <c r="FS1090" s="2">
        <f t="shared" si="21141"/>
        <v>0</v>
      </c>
      <c r="FT1090" s="2">
        <f t="shared" ref="FT1090" si="21209">IF(FT102="","",FT102)</f>
        <v>10000</v>
      </c>
      <c r="FU1090" s="2" t="s">
        <v>1718</v>
      </c>
      <c r="FV1090" s="2" t="str">
        <f t="shared" si="21197"/>
        <v/>
      </c>
      <c r="FW1090" s="2" t="str">
        <f t="shared" ref="FW1090" si="21210">IF(FW102="","",FW102)</f>
        <v/>
      </c>
      <c r="FX1090" s="2" t="str">
        <f t="shared" si="21190"/>
        <v/>
      </c>
      <c r="FY1090" s="2" t="str">
        <f t="shared" si="21102"/>
        <v/>
      </c>
      <c r="FZ1090" s="77">
        <f t="shared" si="21144"/>
        <v>0</v>
      </c>
      <c r="GA1090" s="2">
        <v>1</v>
      </c>
      <c r="GD1090"/>
    </row>
    <row r="1091" s="2" customFormat="1" ht="15" customHeight="1" spans="1:186">
      <c r="A1091" s="95">
        <f t="shared" si="21138"/>
        <v>4070118</v>
      </c>
      <c r="B1091" s="95">
        <v>2824</v>
      </c>
      <c r="C1091" s="95">
        <v>0</v>
      </c>
      <c r="D1091" s="95" t="s">
        <v>518</v>
      </c>
      <c r="E1091" s="95" t="str">
        <f t="shared" si="21139"/>
        <v>70级白装魔棒（福利专用）</v>
      </c>
      <c r="F1091" s="31" t="s">
        <v>239</v>
      </c>
      <c r="G1091" s="7">
        <v>1</v>
      </c>
      <c r="H1091" s="7" t="s">
        <v>187</v>
      </c>
      <c r="I1091" s="7" t="s">
        <v>187</v>
      </c>
      <c r="J1091" s="37">
        <v>1545</v>
      </c>
      <c r="K1091" s="38">
        <v>505</v>
      </c>
      <c r="L1091" s="39"/>
      <c r="M1091" s="29" t="s">
        <v>193</v>
      </c>
      <c r="N1091" s="7">
        <v>70</v>
      </c>
      <c r="O1091" s="7">
        <v>70</v>
      </c>
      <c r="P1091" s="40">
        <f t="shared" si="21115"/>
        <v>2001</v>
      </c>
      <c r="Q1091" s="7"/>
      <c r="R1091" s="7"/>
      <c r="S1091" s="48">
        <v>0</v>
      </c>
      <c r="T1091" s="47" t="s">
        <v>257</v>
      </c>
      <c r="U1091" s="7" t="s">
        <v>195</v>
      </c>
      <c r="V1091" s="7">
        <v>0</v>
      </c>
      <c r="W1091" s="7">
        <v>0</v>
      </c>
      <c r="X1091" s="40">
        <v>0</v>
      </c>
      <c r="Y1091" s="7"/>
      <c r="Z1091" s="7"/>
      <c r="AA1091" s="7"/>
      <c r="AB1091" s="7" t="s">
        <v>195</v>
      </c>
      <c r="AC1091" s="7">
        <v>0</v>
      </c>
      <c r="AD1091" s="7" t="s">
        <v>195</v>
      </c>
      <c r="AE1091" s="7" t="str">
        <f t="shared" ref="AE1091" si="21211">IF(Z1091&gt;=40,"false","true")</f>
        <v>true</v>
      </c>
      <c r="AF1091" s="7" t="b">
        <v>1</v>
      </c>
      <c r="AG1091" s="7" t="s">
        <v>195</v>
      </c>
      <c r="AH1091" s="40">
        <v>0</v>
      </c>
      <c r="AI1091" s="40">
        <v>0</v>
      </c>
      <c r="AJ1091" s="40">
        <v>1</v>
      </c>
      <c r="AK1091" s="40">
        <v>0</v>
      </c>
      <c r="AL1091" s="40">
        <v>1</v>
      </c>
      <c r="AM1091" s="40">
        <v>0</v>
      </c>
      <c r="AN1091" s="40">
        <v>0</v>
      </c>
      <c r="AO1091" s="40">
        <v>0</v>
      </c>
      <c r="AP1091" s="7" t="s">
        <v>520</v>
      </c>
      <c r="AQ1091" s="7">
        <v>3</v>
      </c>
      <c r="AR1091" s="81">
        <v>161506</v>
      </c>
      <c r="AS1091" s="7" t="s">
        <v>199</v>
      </c>
      <c r="AT1091" s="48">
        <v>3</v>
      </c>
      <c r="AU1091" s="48">
        <v>1</v>
      </c>
      <c r="AV1091" s="48">
        <v>3</v>
      </c>
      <c r="AW1091" s="48">
        <v>500</v>
      </c>
      <c r="AX1091" s="48">
        <v>250</v>
      </c>
      <c r="AY1091" s="48">
        <v>0</v>
      </c>
      <c r="AZ1091" s="48">
        <v>0</v>
      </c>
      <c r="BA1091" s="7"/>
      <c r="BB1091" s="7"/>
      <c r="BC1091" s="7"/>
      <c r="BD1091" s="7"/>
      <c r="BE1091" s="48">
        <v>0</v>
      </c>
      <c r="BF1091" s="48">
        <v>1</v>
      </c>
      <c r="BG1091" s="48">
        <v>400</v>
      </c>
      <c r="BH1091" s="48">
        <v>400</v>
      </c>
      <c r="BI1091" s="7">
        <v>0</v>
      </c>
      <c r="BJ1091" s="7">
        <v>0</v>
      </c>
      <c r="BK1091" s="7">
        <v>0</v>
      </c>
      <c r="BL1091" s="7">
        <v>0</v>
      </c>
      <c r="BM1091" s="7">
        <v>0</v>
      </c>
      <c r="BN1091" s="7">
        <v>0</v>
      </c>
      <c r="BO1091" s="7">
        <v>0</v>
      </c>
      <c r="BP1091" s="7">
        <v>0</v>
      </c>
      <c r="BQ1091" s="7">
        <v>0</v>
      </c>
      <c r="BR1091" s="7">
        <v>0</v>
      </c>
      <c r="BS1091" s="7">
        <v>0</v>
      </c>
      <c r="BT1091" s="7">
        <v>0</v>
      </c>
      <c r="BU1091" s="7">
        <v>0</v>
      </c>
      <c r="BV1091" s="7">
        <v>0</v>
      </c>
      <c r="BW1091" s="7">
        <v>0</v>
      </c>
      <c r="BX1091" s="7">
        <v>0</v>
      </c>
      <c r="BY1091" s="7">
        <v>0</v>
      </c>
      <c r="BZ1091" s="7">
        <v>0</v>
      </c>
      <c r="CA1091" s="7">
        <v>0</v>
      </c>
      <c r="CB1091" s="7">
        <v>0</v>
      </c>
      <c r="CC1091" s="7">
        <v>0</v>
      </c>
      <c r="CD1091" s="7">
        <v>0</v>
      </c>
      <c r="CE1091" s="7">
        <v>0</v>
      </c>
      <c r="CF1091" s="7">
        <v>0</v>
      </c>
      <c r="CG1091" s="7">
        <v>0</v>
      </c>
      <c r="CH1091" s="7">
        <v>0</v>
      </c>
      <c r="CI1091" s="7">
        <v>0</v>
      </c>
      <c r="CJ1091" s="7">
        <v>0</v>
      </c>
      <c r="CK1091" s="7">
        <v>0</v>
      </c>
      <c r="CL1091" s="40">
        <v>0</v>
      </c>
      <c r="CM1091" s="40">
        <v>0</v>
      </c>
      <c r="CN1091" s="40">
        <v>0</v>
      </c>
      <c r="CO1091" s="40">
        <v>0</v>
      </c>
      <c r="CP1091" s="7">
        <v>0</v>
      </c>
      <c r="CQ1091" s="7">
        <v>0</v>
      </c>
      <c r="CR1091" s="7">
        <v>0</v>
      </c>
      <c r="CS1091" s="40">
        <v>0</v>
      </c>
      <c r="CT1091" s="7">
        <v>0</v>
      </c>
      <c r="CU1091" s="7">
        <v>0</v>
      </c>
      <c r="CV1091" s="39"/>
      <c r="CW1091" s="39"/>
      <c r="CX1091" s="39" t="s">
        <v>210</v>
      </c>
      <c r="CY1091" s="39" t="s">
        <v>211</v>
      </c>
      <c r="CZ1091" s="39"/>
      <c r="DA1091" s="39"/>
      <c r="DB1091" s="39" t="s">
        <v>212</v>
      </c>
      <c r="DC1091" s="39" t="s">
        <v>212</v>
      </c>
      <c r="DD1091" s="7">
        <v>2</v>
      </c>
      <c r="DE1091" s="7">
        <v>30</v>
      </c>
      <c r="DF1091" s="7">
        <v>60</v>
      </c>
      <c r="DG1091" s="7"/>
      <c r="DH1091" s="7">
        <v>9</v>
      </c>
      <c r="DI1091" s="7">
        <v>2</v>
      </c>
      <c r="DJ1091" s="7">
        <v>4</v>
      </c>
      <c r="DK1091" s="7">
        <v>7</v>
      </c>
      <c r="DL1091" s="7">
        <v>8</v>
      </c>
      <c r="DM1091" s="7"/>
      <c r="DN1091" s="7"/>
      <c r="DO1091" s="7"/>
      <c r="DP1091" s="7"/>
      <c r="DQ1091" s="7"/>
      <c r="DR1091" s="7"/>
      <c r="DS1091" s="7"/>
      <c r="DT1091" s="7"/>
      <c r="DU1091" s="7"/>
      <c r="DV1091" s="7"/>
      <c r="DW1091" s="7"/>
      <c r="DX1091" s="7">
        <f t="shared" si="21151"/>
        <v>4070118</v>
      </c>
      <c r="DY1091" s="7"/>
      <c r="DZ1091" s="67">
        <v>0</v>
      </c>
      <c r="EA1091" s="7"/>
      <c r="EB1091" s="40"/>
      <c r="EC1091" s="7"/>
      <c r="ED1091" s="7" t="s">
        <v>242</v>
      </c>
      <c r="EE1091" s="7" t="s">
        <v>242</v>
      </c>
      <c r="EF1091" s="7">
        <v>50</v>
      </c>
      <c r="EI1091" s="73">
        <v>331107</v>
      </c>
      <c r="EJ1091" s="73">
        <v>1</v>
      </c>
      <c r="EK1091" s="73">
        <v>331108</v>
      </c>
      <c r="EL1091" s="73">
        <v>1</v>
      </c>
      <c r="EM1091" s="73">
        <v>331109</v>
      </c>
      <c r="EN1091" s="73">
        <v>1</v>
      </c>
      <c r="EO1091" s="73">
        <v>331110</v>
      </c>
      <c r="EP1091" s="73">
        <v>1</v>
      </c>
      <c r="EQ1091" s="73">
        <v>331111</v>
      </c>
      <c r="ER1091" s="73">
        <v>1</v>
      </c>
      <c r="FC1091" s="7">
        <v>40013</v>
      </c>
      <c r="FD1091" s="7">
        <v>1</v>
      </c>
      <c r="FE1091" s="7">
        <v>20100</v>
      </c>
      <c r="FF1091" s="7">
        <v>1</v>
      </c>
      <c r="FG1091" s="7">
        <v>20100</v>
      </c>
      <c r="FH1091" s="7">
        <v>1</v>
      </c>
      <c r="FI1091" s="7"/>
      <c r="FJ1091" s="7"/>
      <c r="FR1091" s="2">
        <v>99999</v>
      </c>
      <c r="FS1091" s="2">
        <f t="shared" si="21141"/>
        <v>0</v>
      </c>
      <c r="FT1091" s="2">
        <f t="shared" ref="FT1091" si="21212">IF(FT103="","",FT103)</f>
        <v>10000</v>
      </c>
      <c r="FU1091" s="2" t="s">
        <v>1718</v>
      </c>
      <c r="FV1091" s="2" t="str">
        <f t="shared" si="21197"/>
        <v/>
      </c>
      <c r="FW1091" s="2" t="str">
        <f t="shared" ref="FW1091" si="21213">IF(FW103="","",FW103)</f>
        <v/>
      </c>
      <c r="FX1091" s="2" t="str">
        <f t="shared" si="21190"/>
        <v/>
      </c>
      <c r="FY1091" s="2" t="str">
        <f t="shared" si="21102"/>
        <v/>
      </c>
      <c r="FZ1091" s="77">
        <f t="shared" si="21144"/>
        <v>0</v>
      </c>
      <c r="GA1091" s="2">
        <v>1</v>
      </c>
      <c r="GD1091"/>
    </row>
    <row r="1092" s="2" customFormat="1" ht="15" customHeight="1" spans="1:186">
      <c r="A1092" s="95">
        <f t="shared" si="21138"/>
        <v>4070119</v>
      </c>
      <c r="B1092" s="95">
        <v>4104</v>
      </c>
      <c r="C1092" s="95">
        <v>0</v>
      </c>
      <c r="D1092" s="95" t="s">
        <v>521</v>
      </c>
      <c r="E1092" s="95" t="str">
        <f t="shared" si="21139"/>
        <v>70级白装法杖（福利专用）</v>
      </c>
      <c r="F1092" s="31" t="s">
        <v>239</v>
      </c>
      <c r="G1092" s="7">
        <v>1</v>
      </c>
      <c r="H1092" s="7" t="s">
        <v>187</v>
      </c>
      <c r="I1092" s="7" t="s">
        <v>187</v>
      </c>
      <c r="J1092" s="37">
        <v>1545</v>
      </c>
      <c r="K1092" s="39">
        <v>604</v>
      </c>
      <c r="L1092" s="39"/>
      <c r="M1092" s="29" t="s">
        <v>193</v>
      </c>
      <c r="N1092" s="7">
        <v>70</v>
      </c>
      <c r="O1092" s="7">
        <v>70</v>
      </c>
      <c r="P1092" s="40">
        <f t="shared" si="21115"/>
        <v>2001</v>
      </c>
      <c r="Q1092" s="7"/>
      <c r="R1092" s="7"/>
      <c r="S1092" s="48">
        <v>0</v>
      </c>
      <c r="T1092" s="47" t="s">
        <v>194</v>
      </c>
      <c r="U1092" s="7" t="s">
        <v>195</v>
      </c>
      <c r="V1092" s="7">
        <v>0</v>
      </c>
      <c r="W1092" s="7">
        <v>0</v>
      </c>
      <c r="X1092" s="40">
        <v>0</v>
      </c>
      <c r="Y1092" s="7"/>
      <c r="Z1092" s="7"/>
      <c r="AA1092" s="7"/>
      <c r="AB1092" s="7" t="s">
        <v>195</v>
      </c>
      <c r="AC1092" s="7">
        <v>0</v>
      </c>
      <c r="AD1092" s="7" t="s">
        <v>195</v>
      </c>
      <c r="AE1092" s="7" t="str">
        <f t="shared" ref="AE1092" si="21214">IF(Z1092&gt;=40,"false","true")</f>
        <v>true</v>
      </c>
      <c r="AF1092" s="7" t="b">
        <v>1</v>
      </c>
      <c r="AG1092" s="7" t="s">
        <v>195</v>
      </c>
      <c r="AH1092" s="40">
        <v>0</v>
      </c>
      <c r="AI1092" s="40">
        <v>0</v>
      </c>
      <c r="AJ1092" s="40">
        <v>1</v>
      </c>
      <c r="AK1092" s="40">
        <v>0</v>
      </c>
      <c r="AL1092" s="40">
        <v>1</v>
      </c>
      <c r="AM1092" s="40">
        <v>0</v>
      </c>
      <c r="AN1092" s="40">
        <v>0</v>
      </c>
      <c r="AO1092" s="40">
        <v>0</v>
      </c>
      <c r="AP1092" s="7" t="s">
        <v>523</v>
      </c>
      <c r="AQ1092" s="7">
        <v>3</v>
      </c>
      <c r="AR1092" s="81">
        <v>161506</v>
      </c>
      <c r="AS1092" s="7" t="s">
        <v>199</v>
      </c>
      <c r="AT1092" s="48">
        <v>3</v>
      </c>
      <c r="AU1092" s="48">
        <v>1</v>
      </c>
      <c r="AV1092" s="48">
        <v>3</v>
      </c>
      <c r="AW1092" s="48">
        <v>500</v>
      </c>
      <c r="AX1092" s="48">
        <v>250</v>
      </c>
      <c r="AY1092" s="48">
        <v>0</v>
      </c>
      <c r="AZ1092" s="48">
        <v>0</v>
      </c>
      <c r="BA1092" s="7"/>
      <c r="BB1092" s="7"/>
      <c r="BC1092" s="7"/>
      <c r="BD1092" s="7"/>
      <c r="BE1092" s="48">
        <v>0</v>
      </c>
      <c r="BF1092" s="48">
        <v>1</v>
      </c>
      <c r="BG1092" s="48">
        <v>400</v>
      </c>
      <c r="BH1092" s="48">
        <v>400</v>
      </c>
      <c r="BI1092" s="7">
        <v>0</v>
      </c>
      <c r="BJ1092" s="7">
        <v>0</v>
      </c>
      <c r="BK1092" s="7">
        <v>0</v>
      </c>
      <c r="BL1092" s="7">
        <v>0</v>
      </c>
      <c r="BM1092" s="7">
        <v>0</v>
      </c>
      <c r="BN1092" s="7">
        <v>0</v>
      </c>
      <c r="BO1092" s="7">
        <v>0</v>
      </c>
      <c r="BP1092" s="7">
        <v>0</v>
      </c>
      <c r="BQ1092" s="7">
        <v>0</v>
      </c>
      <c r="BR1092" s="7">
        <v>0</v>
      </c>
      <c r="BS1092" s="7">
        <v>0</v>
      </c>
      <c r="BT1092" s="7">
        <v>0</v>
      </c>
      <c r="BU1092" s="7">
        <v>0</v>
      </c>
      <c r="BV1092" s="7">
        <v>0</v>
      </c>
      <c r="BW1092" s="7">
        <v>0</v>
      </c>
      <c r="BX1092" s="7">
        <v>0</v>
      </c>
      <c r="BY1092" s="7">
        <v>0</v>
      </c>
      <c r="BZ1092" s="7">
        <v>0</v>
      </c>
      <c r="CA1092" s="7">
        <v>0</v>
      </c>
      <c r="CB1092" s="7">
        <v>0</v>
      </c>
      <c r="CC1092" s="7">
        <v>0</v>
      </c>
      <c r="CD1092" s="7">
        <v>0</v>
      </c>
      <c r="CE1092" s="7">
        <v>0</v>
      </c>
      <c r="CF1092" s="7">
        <v>0</v>
      </c>
      <c r="CG1092" s="7">
        <v>0</v>
      </c>
      <c r="CH1092" s="7">
        <v>0</v>
      </c>
      <c r="CI1092" s="7">
        <v>0</v>
      </c>
      <c r="CJ1092" s="7">
        <v>0</v>
      </c>
      <c r="CK1092" s="7">
        <v>0</v>
      </c>
      <c r="CL1092" s="40">
        <v>0</v>
      </c>
      <c r="CM1092" s="40">
        <v>0</v>
      </c>
      <c r="CN1092" s="40">
        <v>0</v>
      </c>
      <c r="CO1092" s="40">
        <v>0</v>
      </c>
      <c r="CP1092" s="7">
        <v>0</v>
      </c>
      <c r="CQ1092" s="7">
        <v>0</v>
      </c>
      <c r="CR1092" s="7">
        <v>0</v>
      </c>
      <c r="CS1092" s="40">
        <v>0</v>
      </c>
      <c r="CT1092" s="7">
        <v>0</v>
      </c>
      <c r="CU1092" s="7">
        <v>0</v>
      </c>
      <c r="CV1092" s="39"/>
      <c r="CW1092" s="39"/>
      <c r="CX1092" s="39" t="s">
        <v>210</v>
      </c>
      <c r="CY1092" s="39" t="s">
        <v>211</v>
      </c>
      <c r="CZ1092" s="39"/>
      <c r="DA1092" s="39"/>
      <c r="DB1092" s="39" t="s">
        <v>212</v>
      </c>
      <c r="DC1092" s="39" t="s">
        <v>212</v>
      </c>
      <c r="DD1092" s="7">
        <v>2</v>
      </c>
      <c r="DE1092" s="7">
        <v>30</v>
      </c>
      <c r="DF1092" s="7">
        <v>60</v>
      </c>
      <c r="DG1092" s="7"/>
      <c r="DH1092" s="7">
        <v>9</v>
      </c>
      <c r="DI1092" s="7">
        <v>2</v>
      </c>
      <c r="DJ1092" s="7">
        <v>4</v>
      </c>
      <c r="DK1092" s="7">
        <v>7</v>
      </c>
      <c r="DL1092" s="7">
        <v>8</v>
      </c>
      <c r="DM1092" s="7"/>
      <c r="DN1092" s="7"/>
      <c r="DO1092" s="7"/>
      <c r="DP1092" s="7"/>
      <c r="DQ1092" s="7"/>
      <c r="DR1092" s="7"/>
      <c r="DS1092" s="7"/>
      <c r="DT1092" s="7"/>
      <c r="DU1092" s="7"/>
      <c r="DV1092" s="7"/>
      <c r="DW1092" s="7"/>
      <c r="DX1092" s="7">
        <f t="shared" si="21151"/>
        <v>4070119</v>
      </c>
      <c r="DY1092" s="7"/>
      <c r="DZ1092" s="67">
        <v>0</v>
      </c>
      <c r="EA1092" s="7"/>
      <c r="EB1092" s="40"/>
      <c r="EC1092" s="7"/>
      <c r="ED1092" s="7" t="s">
        <v>242</v>
      </c>
      <c r="EE1092" s="7" t="s">
        <v>242</v>
      </c>
      <c r="EF1092" s="7">
        <v>50</v>
      </c>
      <c r="EI1092" s="73">
        <v>331107</v>
      </c>
      <c r="EJ1092" s="73">
        <v>1</v>
      </c>
      <c r="EK1092" s="73">
        <v>331108</v>
      </c>
      <c r="EL1092" s="73">
        <v>1</v>
      </c>
      <c r="EM1092" s="73">
        <v>331109</v>
      </c>
      <c r="EN1092" s="73">
        <v>1</v>
      </c>
      <c r="EO1092" s="73">
        <v>331110</v>
      </c>
      <c r="EP1092" s="73">
        <v>1</v>
      </c>
      <c r="EQ1092" s="73">
        <v>331111</v>
      </c>
      <c r="ER1092" s="73">
        <v>1</v>
      </c>
      <c r="FC1092" s="7">
        <v>40013</v>
      </c>
      <c r="FD1092" s="7">
        <v>1</v>
      </c>
      <c r="FE1092" s="7">
        <v>20100</v>
      </c>
      <c r="FF1092" s="7">
        <v>1</v>
      </c>
      <c r="FG1092" s="7">
        <v>20100</v>
      </c>
      <c r="FH1092" s="7">
        <v>1</v>
      </c>
      <c r="FI1092" s="7"/>
      <c r="FJ1092" s="7"/>
      <c r="FR1092" s="2">
        <v>99999</v>
      </c>
      <c r="FS1092" s="2">
        <f t="shared" si="21141"/>
        <v>0</v>
      </c>
      <c r="FT1092" s="2">
        <f t="shared" ref="FT1092" si="21215">IF(FT104="","",FT104)</f>
        <v>10000</v>
      </c>
      <c r="FU1092" s="2" t="s">
        <v>1718</v>
      </c>
      <c r="FV1092" s="2" t="str">
        <f t="shared" si="21197"/>
        <v/>
      </c>
      <c r="FW1092" s="2" t="str">
        <f t="shared" ref="FW1092" si="21216">IF(FW104="","",FW104)</f>
        <v/>
      </c>
      <c r="FX1092" s="2" t="str">
        <f t="shared" si="21190"/>
        <v/>
      </c>
      <c r="FY1092" s="2" t="str">
        <f t="shared" si="21102"/>
        <v/>
      </c>
      <c r="FZ1092" s="77">
        <f t="shared" si="21144"/>
        <v>0</v>
      </c>
      <c r="GA1092" s="2">
        <v>1</v>
      </c>
      <c r="GD1092"/>
    </row>
    <row r="1093" s="15" customFormat="1" ht="15" customHeight="1" spans="1:186">
      <c r="A1093" s="95">
        <f t="shared" si="21138"/>
        <v>4070220</v>
      </c>
      <c r="B1093" s="95">
        <v>312</v>
      </c>
      <c r="C1093" s="95">
        <v>3</v>
      </c>
      <c r="D1093" s="95" t="s">
        <v>524</v>
      </c>
      <c r="E1093" s="95" t="str">
        <f t="shared" si="21139"/>
        <v>70级白装男衣（福利专用）</v>
      </c>
      <c r="F1093" s="31" t="s">
        <v>239</v>
      </c>
      <c r="G1093" s="7">
        <v>1</v>
      </c>
      <c r="H1093" s="7" t="s">
        <v>191</v>
      </c>
      <c r="I1093" s="7" t="s">
        <v>187</v>
      </c>
      <c r="J1093" s="37">
        <v>1457</v>
      </c>
      <c r="K1093" s="39">
        <v>1432</v>
      </c>
      <c r="L1093" s="39"/>
      <c r="M1093" s="29" t="s">
        <v>193</v>
      </c>
      <c r="N1093" s="7">
        <v>70</v>
      </c>
      <c r="O1093" s="7">
        <v>70</v>
      </c>
      <c r="P1093" s="40">
        <f t="shared" si="21115"/>
        <v>2301</v>
      </c>
      <c r="Q1093" s="7"/>
      <c r="R1093" s="7"/>
      <c r="S1093" s="48">
        <v>1</v>
      </c>
      <c r="T1093" s="47" t="s">
        <v>194</v>
      </c>
      <c r="U1093" s="7" t="s">
        <v>195</v>
      </c>
      <c r="V1093" s="7">
        <v>0</v>
      </c>
      <c r="W1093" s="7">
        <v>0</v>
      </c>
      <c r="X1093" s="40">
        <v>0</v>
      </c>
      <c r="Y1093" s="7"/>
      <c r="Z1093" s="7"/>
      <c r="AA1093" s="7"/>
      <c r="AB1093" s="7" t="s">
        <v>195</v>
      </c>
      <c r="AC1093" s="7">
        <v>0</v>
      </c>
      <c r="AD1093" s="7" t="s">
        <v>195</v>
      </c>
      <c r="AE1093" s="7" t="str">
        <f t="shared" ref="AE1093" si="21217">IF(Z1093&gt;=40,"false","true")</f>
        <v>true</v>
      </c>
      <c r="AF1093" s="7" t="b">
        <v>1</v>
      </c>
      <c r="AG1093" s="7" t="s">
        <v>195</v>
      </c>
      <c r="AH1093" s="40">
        <v>0</v>
      </c>
      <c r="AI1093" s="40">
        <v>0</v>
      </c>
      <c r="AJ1093" s="40">
        <v>1</v>
      </c>
      <c r="AK1093" s="40">
        <v>0</v>
      </c>
      <c r="AL1093" s="40">
        <v>1</v>
      </c>
      <c r="AM1093" s="40">
        <v>0</v>
      </c>
      <c r="AN1093" s="40">
        <v>0</v>
      </c>
      <c r="AO1093" s="40">
        <v>0</v>
      </c>
      <c r="AP1093" s="7" t="s">
        <v>526</v>
      </c>
      <c r="AQ1093" s="7">
        <v>3</v>
      </c>
      <c r="AR1093" s="81">
        <v>161506</v>
      </c>
      <c r="AS1093" s="7" t="s">
        <v>199</v>
      </c>
      <c r="AT1093" s="48">
        <v>3</v>
      </c>
      <c r="AU1093" s="48">
        <v>1</v>
      </c>
      <c r="AV1093" s="48">
        <v>3</v>
      </c>
      <c r="AW1093" s="48">
        <v>500</v>
      </c>
      <c r="AX1093" s="48">
        <v>250</v>
      </c>
      <c r="AY1093" s="48">
        <v>0</v>
      </c>
      <c r="AZ1093" s="48">
        <v>0</v>
      </c>
      <c r="BA1093" s="7"/>
      <c r="BB1093" s="7"/>
      <c r="BC1093" s="7"/>
      <c r="BD1093" s="7"/>
      <c r="BE1093" s="48">
        <v>0</v>
      </c>
      <c r="BF1093" s="48">
        <v>1</v>
      </c>
      <c r="BG1093" s="48">
        <v>400</v>
      </c>
      <c r="BH1093" s="48">
        <v>400</v>
      </c>
      <c r="BI1093" s="7">
        <v>0</v>
      </c>
      <c r="BJ1093" s="7">
        <v>0</v>
      </c>
      <c r="BK1093" s="7">
        <v>0</v>
      </c>
      <c r="BL1093" s="7">
        <v>0</v>
      </c>
      <c r="BM1093" s="7">
        <v>0</v>
      </c>
      <c r="BN1093" s="7">
        <v>0</v>
      </c>
      <c r="BO1093" s="7">
        <v>0</v>
      </c>
      <c r="BP1093" s="7">
        <v>0</v>
      </c>
      <c r="BQ1093" s="7">
        <v>0</v>
      </c>
      <c r="BR1093" s="7">
        <v>0</v>
      </c>
      <c r="BS1093" s="7">
        <v>0</v>
      </c>
      <c r="BT1093" s="7">
        <v>0</v>
      </c>
      <c r="BU1093" s="7">
        <v>0</v>
      </c>
      <c r="BV1093" s="7">
        <v>0</v>
      </c>
      <c r="BW1093" s="7">
        <v>0</v>
      </c>
      <c r="BX1093" s="7">
        <v>0</v>
      </c>
      <c r="BY1093" s="7">
        <v>0</v>
      </c>
      <c r="BZ1093" s="7">
        <v>0</v>
      </c>
      <c r="CA1093" s="7">
        <v>0</v>
      </c>
      <c r="CB1093" s="7">
        <v>0</v>
      </c>
      <c r="CC1093" s="7">
        <v>0</v>
      </c>
      <c r="CD1093" s="7">
        <v>0</v>
      </c>
      <c r="CE1093" s="7">
        <v>0</v>
      </c>
      <c r="CF1093" s="7">
        <v>0</v>
      </c>
      <c r="CG1093" s="7">
        <v>0</v>
      </c>
      <c r="CH1093" s="7">
        <v>0</v>
      </c>
      <c r="CI1093" s="7">
        <v>0</v>
      </c>
      <c r="CJ1093" s="7">
        <v>0</v>
      </c>
      <c r="CK1093" s="7">
        <v>0</v>
      </c>
      <c r="CL1093" s="40">
        <v>0</v>
      </c>
      <c r="CM1093" s="40">
        <v>0</v>
      </c>
      <c r="CN1093" s="40">
        <v>0</v>
      </c>
      <c r="CO1093" s="40">
        <v>0</v>
      </c>
      <c r="CP1093" s="7">
        <v>0</v>
      </c>
      <c r="CQ1093" s="7">
        <v>0</v>
      </c>
      <c r="CR1093" s="7">
        <v>0</v>
      </c>
      <c r="CS1093" s="40">
        <v>0</v>
      </c>
      <c r="CT1093" s="7">
        <v>0</v>
      </c>
      <c r="CU1093" s="7">
        <v>0</v>
      </c>
      <c r="CV1093" s="39"/>
      <c r="CW1093" s="39"/>
      <c r="CX1093" s="39"/>
      <c r="CY1093" s="39"/>
      <c r="CZ1093" s="39"/>
      <c r="DA1093" s="39"/>
      <c r="DB1093" s="39"/>
      <c r="DC1093" s="39"/>
      <c r="DD1093" s="7">
        <v>2</v>
      </c>
      <c r="DE1093" s="7">
        <v>30</v>
      </c>
      <c r="DF1093" s="7">
        <v>60</v>
      </c>
      <c r="DG1093" s="7"/>
      <c r="DH1093" s="7">
        <v>9</v>
      </c>
      <c r="DI1093" s="7">
        <v>1</v>
      </c>
      <c r="DJ1093" s="7">
        <v>3</v>
      </c>
      <c r="DK1093" s="7">
        <v>5</v>
      </c>
      <c r="DL1093" s="7">
        <v>7</v>
      </c>
      <c r="DM1093" s="7"/>
      <c r="DN1093" s="7"/>
      <c r="DO1093" s="7"/>
      <c r="DP1093" s="7"/>
      <c r="DQ1093" s="7"/>
      <c r="DR1093" s="7"/>
      <c r="DS1093" s="7"/>
      <c r="DT1093" s="7"/>
      <c r="DU1093" s="7"/>
      <c r="DV1093" s="7"/>
      <c r="DW1093" s="7"/>
      <c r="DX1093" s="7">
        <f t="shared" si="21151"/>
        <v>4070220</v>
      </c>
      <c r="DY1093" s="7"/>
      <c r="DZ1093" s="67">
        <v>0</v>
      </c>
      <c r="EA1093" s="7"/>
      <c r="EB1093" s="40"/>
      <c r="EC1093" s="7"/>
      <c r="ED1093" s="7" t="s">
        <v>242</v>
      </c>
      <c r="EE1093" s="7" t="s">
        <v>242</v>
      </c>
      <c r="EF1093" s="7">
        <v>50</v>
      </c>
      <c r="EI1093" s="73">
        <v>331137</v>
      </c>
      <c r="EJ1093" s="73">
        <v>1</v>
      </c>
      <c r="EK1093" s="73">
        <v>331138</v>
      </c>
      <c r="EL1093" s="73">
        <v>1</v>
      </c>
      <c r="EM1093" s="73">
        <v>331139</v>
      </c>
      <c r="EN1093" s="73">
        <v>1</v>
      </c>
      <c r="EO1093" s="73">
        <v>331140</v>
      </c>
      <c r="EP1093" s="73">
        <v>1</v>
      </c>
      <c r="EQ1093" s="73">
        <v>331141</v>
      </c>
      <c r="ER1093" s="73">
        <v>1</v>
      </c>
      <c r="FC1093" s="7">
        <v>40013</v>
      </c>
      <c r="FD1093" s="7">
        <v>1</v>
      </c>
      <c r="FE1093" s="7">
        <v>20100</v>
      </c>
      <c r="FF1093" s="7">
        <v>1</v>
      </c>
      <c r="FG1093" s="7">
        <v>20100</v>
      </c>
      <c r="FH1093" s="7">
        <v>1</v>
      </c>
      <c r="FI1093" s="7"/>
      <c r="FJ1093" s="7"/>
      <c r="FR1093" s="2">
        <v>99999</v>
      </c>
      <c r="FS1093" s="2">
        <f t="shared" si="21141"/>
        <v>0</v>
      </c>
      <c r="FT1093" s="2">
        <f t="shared" ref="FT1093" si="21218">IF(FT105="","",FT105)</f>
        <v>10000</v>
      </c>
      <c r="FU1093" s="2" t="s">
        <v>1718</v>
      </c>
      <c r="FV1093" s="2" t="str">
        <f t="shared" si="21197"/>
        <v/>
      </c>
      <c r="FW1093" s="2" t="str">
        <f t="shared" ref="FW1093" si="21219">IF(FW105="","",FW105)</f>
        <v/>
      </c>
      <c r="FX1093" s="2" t="str">
        <f t="shared" si="21190"/>
        <v/>
      </c>
      <c r="FY1093" s="2" t="str">
        <f t="shared" ref="FY1093" si="21220">IF(FY105="","",FY105)</f>
        <v/>
      </c>
      <c r="FZ1093" s="77">
        <f t="shared" si="21144"/>
        <v>0</v>
      </c>
      <c r="GA1093" s="2">
        <v>1</v>
      </c>
      <c r="GB1093" s="2"/>
      <c r="GD1093"/>
    </row>
    <row r="1094" s="15" customFormat="1" ht="15" customHeight="1" spans="1:186">
      <c r="A1094" s="95">
        <f t="shared" ref="A1094" si="21221">A106+13</f>
        <v>4070221</v>
      </c>
      <c r="B1094" s="95">
        <v>568</v>
      </c>
      <c r="C1094" s="95">
        <v>3</v>
      </c>
      <c r="D1094" s="95" t="s">
        <v>527</v>
      </c>
      <c r="E1094" s="95" t="str">
        <f t="shared" ref="E1094" si="21222">E106&amp;"（福利专用）"</f>
        <v>70级白装女衣（福利专用）</v>
      </c>
      <c r="F1094" s="31" t="s">
        <v>239</v>
      </c>
      <c r="G1094" s="7">
        <v>1</v>
      </c>
      <c r="H1094" s="7" t="s">
        <v>191</v>
      </c>
      <c r="I1094" s="7" t="s">
        <v>187</v>
      </c>
      <c r="J1094" s="37">
        <v>1446</v>
      </c>
      <c r="K1094" s="39">
        <v>1436</v>
      </c>
      <c r="L1094" s="39"/>
      <c r="M1094" s="29" t="s">
        <v>193</v>
      </c>
      <c r="N1094" s="7">
        <v>70</v>
      </c>
      <c r="O1094" s="7">
        <v>70</v>
      </c>
      <c r="P1094" s="40">
        <f t="shared" si="21115"/>
        <v>2301</v>
      </c>
      <c r="Q1094" s="7"/>
      <c r="R1094" s="7"/>
      <c r="S1094" s="48">
        <v>2</v>
      </c>
      <c r="T1094" s="47" t="s">
        <v>194</v>
      </c>
      <c r="U1094" s="7" t="s">
        <v>195</v>
      </c>
      <c r="V1094" s="7">
        <v>0</v>
      </c>
      <c r="W1094" s="7">
        <v>0</v>
      </c>
      <c r="X1094" s="40">
        <v>0</v>
      </c>
      <c r="Y1094" s="7"/>
      <c r="Z1094" s="7"/>
      <c r="AA1094" s="7"/>
      <c r="AB1094" s="7" t="s">
        <v>195</v>
      </c>
      <c r="AC1094" s="7">
        <v>0</v>
      </c>
      <c r="AD1094" s="7" t="s">
        <v>195</v>
      </c>
      <c r="AE1094" s="7" t="str">
        <f t="shared" ref="AE1094:AE1114" si="21223">IF(Z1094&gt;=40,"false","true")</f>
        <v>true</v>
      </c>
      <c r="AF1094" s="7" t="b">
        <v>1</v>
      </c>
      <c r="AG1094" s="7" t="s">
        <v>195</v>
      </c>
      <c r="AH1094" s="40">
        <v>0</v>
      </c>
      <c r="AI1094" s="40">
        <v>0</v>
      </c>
      <c r="AJ1094" s="40">
        <v>1</v>
      </c>
      <c r="AK1094" s="40">
        <v>0</v>
      </c>
      <c r="AL1094" s="40">
        <v>1</v>
      </c>
      <c r="AM1094" s="40">
        <v>0</v>
      </c>
      <c r="AN1094" s="40">
        <v>0</v>
      </c>
      <c r="AO1094" s="40">
        <v>0</v>
      </c>
      <c r="AP1094" s="7" t="s">
        <v>526</v>
      </c>
      <c r="AQ1094" s="7">
        <v>3</v>
      </c>
      <c r="AR1094" s="81">
        <v>161506</v>
      </c>
      <c r="AS1094" s="7" t="s">
        <v>199</v>
      </c>
      <c r="AT1094" s="48">
        <v>3</v>
      </c>
      <c r="AU1094" s="48">
        <v>1</v>
      </c>
      <c r="AV1094" s="48">
        <v>3</v>
      </c>
      <c r="AW1094" s="48">
        <v>500</v>
      </c>
      <c r="AX1094" s="48">
        <v>250</v>
      </c>
      <c r="AY1094" s="48">
        <v>0</v>
      </c>
      <c r="AZ1094" s="48">
        <v>0</v>
      </c>
      <c r="BA1094" s="7"/>
      <c r="BB1094" s="7"/>
      <c r="BC1094" s="7"/>
      <c r="BD1094" s="7"/>
      <c r="BE1094" s="48">
        <v>0</v>
      </c>
      <c r="BF1094" s="48">
        <v>1</v>
      </c>
      <c r="BG1094" s="48">
        <v>400</v>
      </c>
      <c r="BH1094" s="48">
        <v>400</v>
      </c>
      <c r="BI1094" s="7">
        <v>0</v>
      </c>
      <c r="BJ1094" s="7">
        <v>0</v>
      </c>
      <c r="BK1094" s="7">
        <v>0</v>
      </c>
      <c r="BL1094" s="7">
        <v>0</v>
      </c>
      <c r="BM1094" s="7">
        <v>0</v>
      </c>
      <c r="BN1094" s="7">
        <v>0</v>
      </c>
      <c r="BO1094" s="7">
        <v>0</v>
      </c>
      <c r="BP1094" s="7">
        <v>0</v>
      </c>
      <c r="BQ1094" s="7">
        <v>0</v>
      </c>
      <c r="BR1094" s="7">
        <v>0</v>
      </c>
      <c r="BS1094" s="7">
        <v>0</v>
      </c>
      <c r="BT1094" s="7">
        <v>0</v>
      </c>
      <c r="BU1094" s="7">
        <v>0</v>
      </c>
      <c r="BV1094" s="7">
        <v>0</v>
      </c>
      <c r="BW1094" s="7">
        <v>0</v>
      </c>
      <c r="BX1094" s="7">
        <v>0</v>
      </c>
      <c r="BY1094" s="7">
        <v>0</v>
      </c>
      <c r="BZ1094" s="7">
        <v>0</v>
      </c>
      <c r="CA1094" s="7">
        <v>0</v>
      </c>
      <c r="CB1094" s="7">
        <v>0</v>
      </c>
      <c r="CC1094" s="7">
        <v>0</v>
      </c>
      <c r="CD1094" s="7">
        <v>0</v>
      </c>
      <c r="CE1094" s="7">
        <v>0</v>
      </c>
      <c r="CF1094" s="7">
        <v>0</v>
      </c>
      <c r="CG1094" s="7">
        <v>0</v>
      </c>
      <c r="CH1094" s="7">
        <v>0</v>
      </c>
      <c r="CI1094" s="7">
        <v>0</v>
      </c>
      <c r="CJ1094" s="7">
        <v>0</v>
      </c>
      <c r="CK1094" s="7">
        <v>0</v>
      </c>
      <c r="CL1094" s="40">
        <v>0</v>
      </c>
      <c r="CM1094" s="40">
        <v>0</v>
      </c>
      <c r="CN1094" s="40">
        <v>0</v>
      </c>
      <c r="CO1094" s="40">
        <v>0</v>
      </c>
      <c r="CP1094" s="7">
        <v>0</v>
      </c>
      <c r="CQ1094" s="7">
        <v>0</v>
      </c>
      <c r="CR1094" s="7">
        <v>0</v>
      </c>
      <c r="CS1094" s="40">
        <v>0</v>
      </c>
      <c r="CT1094" s="7">
        <v>0</v>
      </c>
      <c r="CU1094" s="7">
        <v>0</v>
      </c>
      <c r="CV1094" s="39"/>
      <c r="CW1094" s="39"/>
      <c r="CX1094" s="39"/>
      <c r="CY1094" s="39"/>
      <c r="CZ1094" s="39"/>
      <c r="DA1094" s="39"/>
      <c r="DB1094" s="39"/>
      <c r="DC1094" s="39"/>
      <c r="DD1094" s="7">
        <v>2</v>
      </c>
      <c r="DE1094" s="7">
        <v>30</v>
      </c>
      <c r="DF1094" s="7">
        <v>60</v>
      </c>
      <c r="DG1094" s="7"/>
      <c r="DH1094" s="7">
        <v>9</v>
      </c>
      <c r="DI1094" s="7">
        <v>1</v>
      </c>
      <c r="DJ1094" s="7">
        <v>3</v>
      </c>
      <c r="DK1094" s="7">
        <v>5</v>
      </c>
      <c r="DL1094" s="7">
        <v>7</v>
      </c>
      <c r="DM1094" s="7"/>
      <c r="DN1094" s="7"/>
      <c r="DO1094" s="7"/>
      <c r="DP1094" s="7"/>
      <c r="DQ1094" s="7"/>
      <c r="DR1094" s="7"/>
      <c r="DS1094" s="7"/>
      <c r="DT1094" s="7"/>
      <c r="DU1094" s="7"/>
      <c r="DV1094" s="7"/>
      <c r="DW1094" s="7"/>
      <c r="DX1094" s="7">
        <f t="shared" si="21151"/>
        <v>4070221</v>
      </c>
      <c r="DY1094" s="7"/>
      <c r="DZ1094" s="67">
        <v>0</v>
      </c>
      <c r="EA1094" s="7"/>
      <c r="EB1094" s="40"/>
      <c r="EC1094" s="7"/>
      <c r="ED1094" s="7" t="s">
        <v>242</v>
      </c>
      <c r="EE1094" s="7" t="s">
        <v>242</v>
      </c>
      <c r="EF1094" s="7">
        <v>50</v>
      </c>
      <c r="EI1094" s="73">
        <v>331137</v>
      </c>
      <c r="EJ1094" s="73">
        <v>1</v>
      </c>
      <c r="EK1094" s="73">
        <v>331138</v>
      </c>
      <c r="EL1094" s="73">
        <v>1</v>
      </c>
      <c r="EM1094" s="73">
        <v>331139</v>
      </c>
      <c r="EN1094" s="73">
        <v>1</v>
      </c>
      <c r="EO1094" s="73">
        <v>331140</v>
      </c>
      <c r="EP1094" s="73">
        <v>1</v>
      </c>
      <c r="EQ1094" s="73">
        <v>331141</v>
      </c>
      <c r="ER1094" s="73">
        <v>1</v>
      </c>
      <c r="FC1094" s="7">
        <v>40013</v>
      </c>
      <c r="FD1094" s="7">
        <v>1</v>
      </c>
      <c r="FE1094" s="7">
        <v>20100</v>
      </c>
      <c r="FF1094" s="7">
        <v>1</v>
      </c>
      <c r="FG1094" s="7">
        <v>20100</v>
      </c>
      <c r="FH1094" s="7">
        <v>1</v>
      </c>
      <c r="FI1094" s="7"/>
      <c r="FJ1094" s="7"/>
      <c r="FR1094" s="2">
        <v>99999</v>
      </c>
      <c r="FS1094" s="2">
        <f t="shared" ref="FS1094" si="21224">IF(O1094&lt;=30,1,0)</f>
        <v>0</v>
      </c>
      <c r="FT1094" s="2">
        <f t="shared" ref="FT1094" si="21225">IF(FT106="","",FT106)</f>
        <v>10000</v>
      </c>
      <c r="FU1094" s="2" t="s">
        <v>1718</v>
      </c>
      <c r="FV1094" s="2" t="str">
        <f t="shared" si="21197"/>
        <v/>
      </c>
      <c r="FW1094" s="2" t="str">
        <f t="shared" ref="FW1094" si="21226">IF(FW106="","",FW106)</f>
        <v/>
      </c>
      <c r="FX1094" s="2" t="str">
        <f t="shared" si="21190"/>
        <v/>
      </c>
      <c r="FY1094" s="2" t="str">
        <f t="shared" ref="FY1094" si="21227">IF(FY106="","",FY106)</f>
        <v/>
      </c>
      <c r="FZ1094" s="77">
        <f t="shared" ref="FZ1094" si="21228">IF(O1094&lt;=40,1,0)</f>
        <v>0</v>
      </c>
      <c r="GA1094" s="2">
        <v>1</v>
      </c>
      <c r="GB1094" s="2"/>
      <c r="GD1094"/>
    </row>
    <row r="1095" s="15" customFormat="1" ht="15" customHeight="1" spans="1:186">
      <c r="A1095" s="95">
        <f t="shared" ref="A1095" si="21229">A107+13</f>
        <v>4070322</v>
      </c>
      <c r="B1095" s="95">
        <v>1640</v>
      </c>
      <c r="C1095" s="95">
        <v>1</v>
      </c>
      <c r="D1095" s="95" t="s">
        <v>529</v>
      </c>
      <c r="E1095" s="95" t="str">
        <f t="shared" ref="E1095" si="21230">E107&amp;"（福利专用）"</f>
        <v>70级白装男头盔（福利专用）</v>
      </c>
      <c r="F1095" s="31" t="s">
        <v>239</v>
      </c>
      <c r="G1095" s="7">
        <v>1</v>
      </c>
      <c r="H1095" s="7" t="s">
        <v>191</v>
      </c>
      <c r="I1095" s="7" t="s">
        <v>187</v>
      </c>
      <c r="J1095" s="37">
        <v>1435</v>
      </c>
      <c r="K1095" s="39">
        <v>1698</v>
      </c>
      <c r="L1095" s="39"/>
      <c r="M1095" s="29" t="s">
        <v>193</v>
      </c>
      <c r="N1095" s="7">
        <v>70</v>
      </c>
      <c r="O1095" s="7">
        <v>70</v>
      </c>
      <c r="P1095" s="40">
        <f t="shared" si="21115"/>
        <v>2101</v>
      </c>
      <c r="Q1095" s="7"/>
      <c r="R1095" s="7"/>
      <c r="S1095" s="48">
        <v>1</v>
      </c>
      <c r="T1095" s="47" t="s">
        <v>194</v>
      </c>
      <c r="U1095" s="7" t="s">
        <v>195</v>
      </c>
      <c r="V1095" s="7">
        <v>0</v>
      </c>
      <c r="W1095" s="7">
        <v>0</v>
      </c>
      <c r="X1095" s="40">
        <v>0</v>
      </c>
      <c r="Y1095" s="7"/>
      <c r="Z1095" s="7"/>
      <c r="AA1095" s="7"/>
      <c r="AB1095" s="7" t="s">
        <v>195</v>
      </c>
      <c r="AC1095" s="7">
        <v>0</v>
      </c>
      <c r="AD1095" s="7" t="s">
        <v>195</v>
      </c>
      <c r="AE1095" s="7" t="str">
        <f t="shared" si="21223"/>
        <v>true</v>
      </c>
      <c r="AF1095" s="7" t="b">
        <v>1</v>
      </c>
      <c r="AG1095" s="7" t="s">
        <v>195</v>
      </c>
      <c r="AH1095" s="40">
        <v>0</v>
      </c>
      <c r="AI1095" s="40">
        <v>0</v>
      </c>
      <c r="AJ1095" s="40">
        <v>1</v>
      </c>
      <c r="AK1095" s="40">
        <v>0</v>
      </c>
      <c r="AL1095" s="40">
        <v>1</v>
      </c>
      <c r="AM1095" s="40">
        <v>0</v>
      </c>
      <c r="AN1095" s="40">
        <v>0</v>
      </c>
      <c r="AO1095" s="40">
        <v>0</v>
      </c>
      <c r="AP1095" s="7" t="s">
        <v>526</v>
      </c>
      <c r="AQ1095" s="7">
        <v>3</v>
      </c>
      <c r="AR1095" s="81">
        <v>161506</v>
      </c>
      <c r="AS1095" s="7" t="s">
        <v>199</v>
      </c>
      <c r="AT1095" s="48">
        <v>3</v>
      </c>
      <c r="AU1095" s="48">
        <v>1</v>
      </c>
      <c r="AV1095" s="48">
        <v>3</v>
      </c>
      <c r="AW1095" s="48">
        <v>500</v>
      </c>
      <c r="AX1095" s="48">
        <v>250</v>
      </c>
      <c r="AY1095" s="48">
        <v>0</v>
      </c>
      <c r="AZ1095" s="48">
        <v>0</v>
      </c>
      <c r="BA1095" s="7"/>
      <c r="BB1095" s="7"/>
      <c r="BC1095" s="7"/>
      <c r="BD1095" s="7"/>
      <c r="BE1095" s="48">
        <v>0</v>
      </c>
      <c r="BF1095" s="48">
        <v>1</v>
      </c>
      <c r="BG1095" s="48">
        <v>400</v>
      </c>
      <c r="BH1095" s="48">
        <v>400</v>
      </c>
      <c r="BI1095" s="7">
        <v>0</v>
      </c>
      <c r="BJ1095" s="7">
        <v>0</v>
      </c>
      <c r="BK1095" s="7">
        <v>0</v>
      </c>
      <c r="BL1095" s="7">
        <v>0</v>
      </c>
      <c r="BM1095" s="7">
        <v>0</v>
      </c>
      <c r="BN1095" s="7">
        <v>0</v>
      </c>
      <c r="BO1095" s="7">
        <v>0</v>
      </c>
      <c r="BP1095" s="7">
        <v>0</v>
      </c>
      <c r="BQ1095" s="7">
        <v>0</v>
      </c>
      <c r="BR1095" s="7">
        <v>0</v>
      </c>
      <c r="BS1095" s="7">
        <v>0</v>
      </c>
      <c r="BT1095" s="7">
        <v>0</v>
      </c>
      <c r="BU1095" s="7">
        <v>0</v>
      </c>
      <c r="BV1095" s="7">
        <v>0</v>
      </c>
      <c r="BW1095" s="7">
        <v>0</v>
      </c>
      <c r="BX1095" s="7">
        <v>0</v>
      </c>
      <c r="BY1095" s="7">
        <v>0</v>
      </c>
      <c r="BZ1095" s="7">
        <v>0</v>
      </c>
      <c r="CA1095" s="7">
        <v>0</v>
      </c>
      <c r="CB1095" s="7">
        <v>0</v>
      </c>
      <c r="CC1095" s="7">
        <v>0</v>
      </c>
      <c r="CD1095" s="7">
        <v>0</v>
      </c>
      <c r="CE1095" s="7">
        <v>0</v>
      </c>
      <c r="CF1095" s="7">
        <v>0</v>
      </c>
      <c r="CG1095" s="7">
        <v>0</v>
      </c>
      <c r="CH1095" s="7">
        <v>0</v>
      </c>
      <c r="CI1095" s="7">
        <v>0</v>
      </c>
      <c r="CJ1095" s="7">
        <v>0</v>
      </c>
      <c r="CK1095" s="7">
        <v>0</v>
      </c>
      <c r="CL1095" s="40">
        <v>0</v>
      </c>
      <c r="CM1095" s="40">
        <v>0</v>
      </c>
      <c r="CN1095" s="40">
        <v>0</v>
      </c>
      <c r="CO1095" s="40">
        <v>0</v>
      </c>
      <c r="CP1095" s="7">
        <v>0</v>
      </c>
      <c r="CQ1095" s="7">
        <v>0</v>
      </c>
      <c r="CR1095" s="7">
        <v>0</v>
      </c>
      <c r="CS1095" s="40">
        <v>0</v>
      </c>
      <c r="CT1095" s="7">
        <v>0</v>
      </c>
      <c r="CU1095" s="7">
        <v>0</v>
      </c>
      <c r="CV1095" s="39"/>
      <c r="CW1095" s="39"/>
      <c r="CX1095" s="39"/>
      <c r="CY1095" s="39"/>
      <c r="CZ1095" s="39"/>
      <c r="DA1095" s="39"/>
      <c r="DB1095" s="39"/>
      <c r="DC1095" s="39"/>
      <c r="DD1095" s="7">
        <v>2</v>
      </c>
      <c r="DE1095" s="7">
        <v>30</v>
      </c>
      <c r="DF1095" s="7">
        <v>60</v>
      </c>
      <c r="DG1095" s="7"/>
      <c r="DH1095" s="7">
        <v>9</v>
      </c>
      <c r="DI1095" s="7">
        <v>2</v>
      </c>
      <c r="DJ1095" s="7">
        <v>3</v>
      </c>
      <c r="DK1095" s="7" t="s">
        <v>242</v>
      </c>
      <c r="DL1095" s="7" t="s">
        <v>242</v>
      </c>
      <c r="DM1095" s="7"/>
      <c r="DN1095" s="7"/>
      <c r="DO1095" s="7"/>
      <c r="DP1095" s="7"/>
      <c r="DQ1095" s="7"/>
      <c r="DR1095" s="7"/>
      <c r="DS1095" s="7"/>
      <c r="DT1095" s="7"/>
      <c r="DU1095" s="7"/>
      <c r="DV1095" s="7"/>
      <c r="DW1095" s="7"/>
      <c r="DX1095" s="7">
        <f t="shared" si="21151"/>
        <v>4070322</v>
      </c>
      <c r="DY1095" s="7"/>
      <c r="DZ1095" s="67">
        <v>0</v>
      </c>
      <c r="EA1095" s="7"/>
      <c r="EB1095" s="40"/>
      <c r="EC1095" s="7"/>
      <c r="ED1095" s="7" t="s">
        <v>242</v>
      </c>
      <c r="EE1095" s="7" t="s">
        <v>242</v>
      </c>
      <c r="EF1095" s="7">
        <v>50</v>
      </c>
      <c r="EI1095" s="73">
        <v>331137</v>
      </c>
      <c r="EJ1095" s="73">
        <v>1</v>
      </c>
      <c r="EK1095" s="73">
        <v>331138</v>
      </c>
      <c r="EL1095" s="73">
        <v>1</v>
      </c>
      <c r="EM1095" s="73">
        <v>331139</v>
      </c>
      <c r="EN1095" s="73">
        <v>1</v>
      </c>
      <c r="EO1095" s="73">
        <v>331140</v>
      </c>
      <c r="EP1095" s="73">
        <v>1</v>
      </c>
      <c r="EQ1095" s="73">
        <v>331141</v>
      </c>
      <c r="ER1095" s="73">
        <v>1</v>
      </c>
      <c r="FC1095" s="7">
        <v>40013</v>
      </c>
      <c r="FD1095" s="7">
        <v>1</v>
      </c>
      <c r="FE1095" s="7">
        <v>20100</v>
      </c>
      <c r="FF1095" s="7">
        <v>1</v>
      </c>
      <c r="FG1095" s="7">
        <v>20100</v>
      </c>
      <c r="FH1095" s="7">
        <v>1</v>
      </c>
      <c r="FI1095" s="7"/>
      <c r="FJ1095" s="7"/>
      <c r="FR1095" s="2">
        <v>99999</v>
      </c>
      <c r="FS1095" s="2">
        <f t="shared" ref="FS1095" si="21231">IF(O1095&lt;=30,1,0)</f>
        <v>0</v>
      </c>
      <c r="FT1095" s="2">
        <f t="shared" ref="FT1095" si="21232">IF(FT107="","",FT107)</f>
        <v>10000</v>
      </c>
      <c r="FU1095" s="2" t="s">
        <v>1718</v>
      </c>
      <c r="FV1095" s="2" t="str">
        <f t="shared" si="21197"/>
        <v/>
      </c>
      <c r="FW1095" s="2" t="str">
        <f t="shared" ref="FW1095" si="21233">IF(FW107="","",FW107)</f>
        <v/>
      </c>
      <c r="FX1095" s="2" t="str">
        <f t="shared" si="21190"/>
        <v/>
      </c>
      <c r="FY1095" s="2" t="str">
        <f t="shared" ref="FY1095" si="21234">IF(FY107="","",FY107)</f>
        <v/>
      </c>
      <c r="FZ1095" s="77">
        <f t="shared" ref="FZ1095" si="21235">IF(O1095&lt;=40,1,0)</f>
        <v>0</v>
      </c>
      <c r="GA1095" s="2">
        <v>1</v>
      </c>
      <c r="GB1095" s="2"/>
      <c r="GD1095"/>
    </row>
    <row r="1096" s="15" customFormat="1" ht="15" customHeight="1" spans="1:186">
      <c r="A1096" s="95">
        <f t="shared" ref="A1096" si="21236">A108+13</f>
        <v>4070323</v>
      </c>
      <c r="B1096" s="95">
        <v>1384</v>
      </c>
      <c r="C1096" s="95">
        <v>1</v>
      </c>
      <c r="D1096" s="95" t="s">
        <v>531</v>
      </c>
      <c r="E1096" s="95" t="str">
        <f t="shared" ref="E1096" si="21237">E108&amp;"（福利专用）"</f>
        <v>70级白装女头饰（福利专用）</v>
      </c>
      <c r="F1096" s="31" t="s">
        <v>239</v>
      </c>
      <c r="G1096" s="7">
        <v>1</v>
      </c>
      <c r="H1096" s="7" t="s">
        <v>191</v>
      </c>
      <c r="I1096" s="7" t="s">
        <v>187</v>
      </c>
      <c r="J1096" s="37">
        <v>1501</v>
      </c>
      <c r="K1096" s="39">
        <v>1698</v>
      </c>
      <c r="L1096" s="39"/>
      <c r="M1096" s="29" t="s">
        <v>193</v>
      </c>
      <c r="N1096" s="7">
        <v>70</v>
      </c>
      <c r="O1096" s="7">
        <v>70</v>
      </c>
      <c r="P1096" s="40">
        <f t="shared" si="21115"/>
        <v>2101</v>
      </c>
      <c r="Q1096" s="7"/>
      <c r="R1096" s="7"/>
      <c r="S1096" s="48">
        <v>2</v>
      </c>
      <c r="T1096" s="47" t="s">
        <v>194</v>
      </c>
      <c r="U1096" s="7" t="s">
        <v>195</v>
      </c>
      <c r="V1096" s="7">
        <v>0</v>
      </c>
      <c r="W1096" s="7">
        <v>0</v>
      </c>
      <c r="X1096" s="40">
        <v>0</v>
      </c>
      <c r="Y1096" s="7"/>
      <c r="Z1096" s="7"/>
      <c r="AA1096" s="7"/>
      <c r="AB1096" s="7" t="s">
        <v>195</v>
      </c>
      <c r="AC1096" s="7">
        <v>0</v>
      </c>
      <c r="AD1096" s="7" t="s">
        <v>195</v>
      </c>
      <c r="AE1096" s="7" t="str">
        <f t="shared" si="21223"/>
        <v>true</v>
      </c>
      <c r="AF1096" s="7" t="b">
        <v>1</v>
      </c>
      <c r="AG1096" s="7" t="s">
        <v>195</v>
      </c>
      <c r="AH1096" s="40">
        <v>0</v>
      </c>
      <c r="AI1096" s="40">
        <v>0</v>
      </c>
      <c r="AJ1096" s="40">
        <v>1</v>
      </c>
      <c r="AK1096" s="40">
        <v>0</v>
      </c>
      <c r="AL1096" s="40">
        <v>1</v>
      </c>
      <c r="AM1096" s="40">
        <v>0</v>
      </c>
      <c r="AN1096" s="40">
        <v>0</v>
      </c>
      <c r="AO1096" s="40">
        <v>0</v>
      </c>
      <c r="AP1096" s="7" t="s">
        <v>526</v>
      </c>
      <c r="AQ1096" s="7">
        <v>3</v>
      </c>
      <c r="AR1096" s="81">
        <v>161506</v>
      </c>
      <c r="AS1096" s="53" t="s">
        <v>199</v>
      </c>
      <c r="AT1096" s="48">
        <v>3</v>
      </c>
      <c r="AU1096" s="48">
        <v>1</v>
      </c>
      <c r="AV1096" s="48">
        <v>3</v>
      </c>
      <c r="AW1096" s="48">
        <v>500</v>
      </c>
      <c r="AX1096" s="48">
        <v>250</v>
      </c>
      <c r="AY1096" s="48">
        <v>0</v>
      </c>
      <c r="AZ1096" s="48">
        <v>0</v>
      </c>
      <c r="BA1096" s="7"/>
      <c r="BB1096" s="7"/>
      <c r="BC1096" s="7"/>
      <c r="BD1096" s="7"/>
      <c r="BE1096" s="48">
        <v>0</v>
      </c>
      <c r="BF1096" s="48">
        <v>1</v>
      </c>
      <c r="BG1096" s="48">
        <v>400</v>
      </c>
      <c r="BH1096" s="48">
        <v>400</v>
      </c>
      <c r="BI1096" s="7">
        <v>0</v>
      </c>
      <c r="BJ1096" s="7">
        <v>0</v>
      </c>
      <c r="BK1096" s="7">
        <v>0</v>
      </c>
      <c r="BL1096" s="7">
        <v>0</v>
      </c>
      <c r="BM1096" s="7">
        <v>0</v>
      </c>
      <c r="BN1096" s="7">
        <v>0</v>
      </c>
      <c r="BO1096" s="7">
        <v>0</v>
      </c>
      <c r="BP1096" s="7">
        <v>0</v>
      </c>
      <c r="BQ1096" s="7">
        <v>0</v>
      </c>
      <c r="BR1096" s="7">
        <v>0</v>
      </c>
      <c r="BS1096" s="7">
        <v>0</v>
      </c>
      <c r="BT1096" s="7">
        <v>0</v>
      </c>
      <c r="BU1096" s="7">
        <v>0</v>
      </c>
      <c r="BV1096" s="7">
        <v>0</v>
      </c>
      <c r="BW1096" s="7">
        <v>0</v>
      </c>
      <c r="BX1096" s="7">
        <v>0</v>
      </c>
      <c r="BY1096" s="7">
        <v>0</v>
      </c>
      <c r="BZ1096" s="7">
        <v>0</v>
      </c>
      <c r="CA1096" s="7">
        <v>0</v>
      </c>
      <c r="CB1096" s="7">
        <v>0</v>
      </c>
      <c r="CC1096" s="7">
        <v>0</v>
      </c>
      <c r="CD1096" s="7">
        <v>0</v>
      </c>
      <c r="CE1096" s="7">
        <v>0</v>
      </c>
      <c r="CF1096" s="7">
        <v>0</v>
      </c>
      <c r="CG1096" s="7">
        <v>0</v>
      </c>
      <c r="CH1096" s="7">
        <v>0</v>
      </c>
      <c r="CI1096" s="7">
        <v>0</v>
      </c>
      <c r="CJ1096" s="7">
        <v>0</v>
      </c>
      <c r="CK1096" s="7">
        <v>0</v>
      </c>
      <c r="CL1096" s="40">
        <v>0</v>
      </c>
      <c r="CM1096" s="40">
        <v>0</v>
      </c>
      <c r="CN1096" s="40">
        <v>0</v>
      </c>
      <c r="CO1096" s="40">
        <v>0</v>
      </c>
      <c r="CP1096" s="7">
        <v>0</v>
      </c>
      <c r="CQ1096" s="7">
        <v>0</v>
      </c>
      <c r="CR1096" s="7">
        <v>0</v>
      </c>
      <c r="CS1096" s="40">
        <v>0</v>
      </c>
      <c r="CT1096" s="7">
        <v>0</v>
      </c>
      <c r="CU1096" s="7">
        <v>0</v>
      </c>
      <c r="CV1096" s="39"/>
      <c r="CW1096" s="39"/>
      <c r="CX1096" s="39"/>
      <c r="CY1096" s="39"/>
      <c r="CZ1096" s="39"/>
      <c r="DA1096" s="39"/>
      <c r="DB1096" s="39"/>
      <c r="DC1096" s="39"/>
      <c r="DD1096" s="7">
        <v>2</v>
      </c>
      <c r="DE1096" s="7">
        <v>30</v>
      </c>
      <c r="DF1096" s="7">
        <v>60</v>
      </c>
      <c r="DG1096" s="7"/>
      <c r="DH1096" s="7">
        <v>9</v>
      </c>
      <c r="DI1096" s="7">
        <v>2</v>
      </c>
      <c r="DJ1096" s="7">
        <v>3</v>
      </c>
      <c r="DK1096" s="7" t="s">
        <v>242</v>
      </c>
      <c r="DL1096" s="7" t="s">
        <v>242</v>
      </c>
      <c r="DM1096" s="7"/>
      <c r="DN1096" s="7"/>
      <c r="DO1096" s="7"/>
      <c r="DP1096" s="7"/>
      <c r="DQ1096" s="7"/>
      <c r="DR1096" s="7"/>
      <c r="DS1096" s="7"/>
      <c r="DT1096" s="7"/>
      <c r="DU1096" s="7"/>
      <c r="DV1096" s="7"/>
      <c r="DW1096" s="7"/>
      <c r="DX1096" s="7">
        <f t="shared" ref="DX1096" si="21238">A1096</f>
        <v>4070323</v>
      </c>
      <c r="DY1096" s="7"/>
      <c r="DZ1096" s="67">
        <v>0</v>
      </c>
      <c r="EA1096" s="7"/>
      <c r="EB1096" s="40"/>
      <c r="EC1096" s="7"/>
      <c r="ED1096" s="7" t="s">
        <v>242</v>
      </c>
      <c r="EE1096" s="7" t="s">
        <v>242</v>
      </c>
      <c r="EF1096" s="7">
        <v>50</v>
      </c>
      <c r="EI1096" s="73">
        <v>331137</v>
      </c>
      <c r="EJ1096" s="73">
        <v>1</v>
      </c>
      <c r="EK1096" s="73">
        <v>331138</v>
      </c>
      <c r="EL1096" s="73">
        <v>1</v>
      </c>
      <c r="EM1096" s="73">
        <v>331139</v>
      </c>
      <c r="EN1096" s="73">
        <v>1</v>
      </c>
      <c r="EO1096" s="73">
        <v>331140</v>
      </c>
      <c r="EP1096" s="73">
        <v>1</v>
      </c>
      <c r="EQ1096" s="73">
        <v>331141</v>
      </c>
      <c r="ER1096" s="73">
        <v>1</v>
      </c>
      <c r="FC1096" s="7">
        <v>40013</v>
      </c>
      <c r="FD1096" s="7">
        <v>1</v>
      </c>
      <c r="FE1096" s="7">
        <v>20100</v>
      </c>
      <c r="FF1096" s="7">
        <v>1</v>
      </c>
      <c r="FG1096" s="7">
        <v>20100</v>
      </c>
      <c r="FH1096" s="7">
        <v>1</v>
      </c>
      <c r="FI1096" s="7"/>
      <c r="FJ1096" s="7"/>
      <c r="FR1096" s="2">
        <v>99999</v>
      </c>
      <c r="FS1096" s="2">
        <f t="shared" ref="FS1096" si="21239">IF(O1096&lt;=30,1,0)</f>
        <v>0</v>
      </c>
      <c r="FT1096" s="2">
        <f t="shared" ref="FT1096" si="21240">IF(FT108="","",FT108)</f>
        <v>10000</v>
      </c>
      <c r="FU1096" s="2" t="s">
        <v>1718</v>
      </c>
      <c r="FV1096" s="2" t="str">
        <f t="shared" ref="FV1096" si="21241">IF(FV108="","",FV108)</f>
        <v/>
      </c>
      <c r="FW1096" s="2" t="str">
        <f t="shared" ref="FW1096" si="21242">IF(FW108="","",FW108)</f>
        <v/>
      </c>
      <c r="FX1096" s="2" t="str">
        <f t="shared" ref="FX1096" si="21243">IF(FX108="","",FX108)</f>
        <v/>
      </c>
      <c r="FY1096" s="2" t="str">
        <f t="shared" ref="FY1096" si="21244">IF(FY108="","",FY108)</f>
        <v/>
      </c>
      <c r="FZ1096" s="77">
        <f t="shared" ref="FZ1096" si="21245">IF(O1096&lt;=40,1,0)</f>
        <v>0</v>
      </c>
      <c r="GA1096" s="2">
        <v>1</v>
      </c>
      <c r="GB1096" s="2"/>
      <c r="GD1096"/>
    </row>
    <row r="1097" s="15" customFormat="1" ht="15" customHeight="1" spans="1:186">
      <c r="A1097" s="95">
        <f t="shared" ref="A1097" si="21246">A109+13</f>
        <v>4070424</v>
      </c>
      <c r="B1097" s="95">
        <v>40</v>
      </c>
      <c r="C1097" s="95">
        <v>2</v>
      </c>
      <c r="D1097" s="95" t="s">
        <v>533</v>
      </c>
      <c r="E1097" s="95" t="str">
        <f t="shared" ref="E1097" si="21247">E109&amp;"（福利专用）"</f>
        <v>70级白装项链（福利专用）</v>
      </c>
      <c r="F1097" s="31" t="s">
        <v>239</v>
      </c>
      <c r="G1097" s="7">
        <v>1</v>
      </c>
      <c r="H1097" s="7" t="s">
        <v>191</v>
      </c>
      <c r="I1097" s="7" t="s">
        <v>187</v>
      </c>
      <c r="J1097" s="37">
        <v>1468</v>
      </c>
      <c r="K1097" s="39">
        <v>1434</v>
      </c>
      <c r="L1097" s="39"/>
      <c r="M1097" s="29" t="s">
        <v>193</v>
      </c>
      <c r="N1097" s="7">
        <v>70</v>
      </c>
      <c r="O1097" s="7">
        <v>70</v>
      </c>
      <c r="P1097" s="40">
        <f t="shared" ref="P1097" si="21248">2000+C1097*100+G1097</f>
        <v>2201</v>
      </c>
      <c r="Q1097" s="7"/>
      <c r="R1097" s="7"/>
      <c r="S1097" s="48">
        <v>0</v>
      </c>
      <c r="T1097" s="47" t="s">
        <v>194</v>
      </c>
      <c r="U1097" s="7" t="s">
        <v>195</v>
      </c>
      <c r="V1097" s="7">
        <v>0</v>
      </c>
      <c r="W1097" s="7">
        <v>0</v>
      </c>
      <c r="X1097" s="40">
        <v>0</v>
      </c>
      <c r="Y1097" s="7"/>
      <c r="Z1097" s="7"/>
      <c r="AA1097" s="7"/>
      <c r="AB1097" s="7" t="s">
        <v>195</v>
      </c>
      <c r="AC1097" s="7">
        <v>0</v>
      </c>
      <c r="AD1097" s="7" t="s">
        <v>195</v>
      </c>
      <c r="AE1097" s="7" t="str">
        <f t="shared" si="21223"/>
        <v>true</v>
      </c>
      <c r="AF1097" s="7" t="b">
        <v>1</v>
      </c>
      <c r="AG1097" s="7" t="s">
        <v>195</v>
      </c>
      <c r="AH1097" s="40">
        <v>0</v>
      </c>
      <c r="AI1097" s="40">
        <v>0</v>
      </c>
      <c r="AJ1097" s="40">
        <v>1</v>
      </c>
      <c r="AK1097" s="40">
        <v>0</v>
      </c>
      <c r="AL1097" s="40">
        <v>1</v>
      </c>
      <c r="AM1097" s="40">
        <v>0</v>
      </c>
      <c r="AN1097" s="40">
        <v>0</v>
      </c>
      <c r="AO1097" s="40">
        <v>0</v>
      </c>
      <c r="AP1097" s="7" t="s">
        <v>526</v>
      </c>
      <c r="AQ1097" s="7">
        <v>3</v>
      </c>
      <c r="AR1097" s="81">
        <v>161506</v>
      </c>
      <c r="AS1097" s="53" t="s">
        <v>199</v>
      </c>
      <c r="AT1097" s="48">
        <v>3</v>
      </c>
      <c r="AU1097" s="48">
        <v>1</v>
      </c>
      <c r="AV1097" s="48">
        <v>3</v>
      </c>
      <c r="AW1097" s="48">
        <v>500</v>
      </c>
      <c r="AX1097" s="48">
        <v>250</v>
      </c>
      <c r="AY1097" s="48">
        <v>0</v>
      </c>
      <c r="AZ1097" s="48">
        <v>0</v>
      </c>
      <c r="BA1097" s="7"/>
      <c r="BB1097" s="7"/>
      <c r="BC1097" s="7"/>
      <c r="BD1097" s="7"/>
      <c r="BE1097" s="48">
        <v>0</v>
      </c>
      <c r="BF1097" s="48">
        <v>1</v>
      </c>
      <c r="BG1097" s="48">
        <v>400</v>
      </c>
      <c r="BH1097" s="48">
        <v>400</v>
      </c>
      <c r="BI1097" s="7">
        <v>0</v>
      </c>
      <c r="BJ1097" s="7">
        <v>0</v>
      </c>
      <c r="BK1097" s="7">
        <v>0</v>
      </c>
      <c r="BL1097" s="7">
        <v>0</v>
      </c>
      <c r="BM1097" s="7">
        <v>0</v>
      </c>
      <c r="BN1097" s="7">
        <v>0</v>
      </c>
      <c r="BO1097" s="7">
        <v>0</v>
      </c>
      <c r="BP1097" s="7">
        <v>0</v>
      </c>
      <c r="BQ1097" s="7">
        <v>0</v>
      </c>
      <c r="BR1097" s="7">
        <v>0</v>
      </c>
      <c r="BS1097" s="7">
        <v>0</v>
      </c>
      <c r="BT1097" s="7">
        <v>0</v>
      </c>
      <c r="BU1097" s="7">
        <v>0</v>
      </c>
      <c r="BV1097" s="7">
        <v>0</v>
      </c>
      <c r="BW1097" s="7">
        <v>0</v>
      </c>
      <c r="BX1097" s="7">
        <v>0</v>
      </c>
      <c r="BY1097" s="7">
        <v>0</v>
      </c>
      <c r="BZ1097" s="7">
        <v>0</v>
      </c>
      <c r="CA1097" s="7">
        <v>0</v>
      </c>
      <c r="CB1097" s="7">
        <v>0</v>
      </c>
      <c r="CC1097" s="7">
        <v>0</v>
      </c>
      <c r="CD1097" s="7">
        <v>0</v>
      </c>
      <c r="CE1097" s="7">
        <v>0</v>
      </c>
      <c r="CF1097" s="7">
        <v>0</v>
      </c>
      <c r="CG1097" s="7">
        <v>0</v>
      </c>
      <c r="CH1097" s="7">
        <v>0</v>
      </c>
      <c r="CI1097" s="7">
        <v>0</v>
      </c>
      <c r="CJ1097" s="7">
        <v>0</v>
      </c>
      <c r="CK1097" s="7">
        <v>0</v>
      </c>
      <c r="CL1097" s="40">
        <v>0</v>
      </c>
      <c r="CM1097" s="40">
        <v>0</v>
      </c>
      <c r="CN1097" s="40">
        <v>0</v>
      </c>
      <c r="CO1097" s="40">
        <v>0</v>
      </c>
      <c r="CP1097" s="7">
        <v>0</v>
      </c>
      <c r="CQ1097" s="7">
        <v>0</v>
      </c>
      <c r="CR1097" s="7">
        <v>0</v>
      </c>
      <c r="CS1097" s="40">
        <v>0</v>
      </c>
      <c r="CT1097" s="7">
        <v>0</v>
      </c>
      <c r="CU1097" s="7">
        <v>0</v>
      </c>
      <c r="CV1097" s="39"/>
      <c r="CW1097" s="39"/>
      <c r="CX1097" s="39"/>
      <c r="CY1097" s="39"/>
      <c r="CZ1097" s="39"/>
      <c r="DA1097" s="39"/>
      <c r="DB1097" s="39"/>
      <c r="DC1097" s="39"/>
      <c r="DD1097" s="7">
        <v>2</v>
      </c>
      <c r="DE1097" s="7">
        <v>30</v>
      </c>
      <c r="DF1097" s="7">
        <v>60</v>
      </c>
      <c r="DG1097" s="7"/>
      <c r="DH1097" s="7">
        <v>9</v>
      </c>
      <c r="DI1097" s="7">
        <v>4</v>
      </c>
      <c r="DJ1097" s="7">
        <v>5</v>
      </c>
      <c r="DK1097" s="7" t="s">
        <v>242</v>
      </c>
      <c r="DL1097" s="7" t="s">
        <v>242</v>
      </c>
      <c r="DM1097" s="7"/>
      <c r="DN1097" s="7"/>
      <c r="DO1097" s="7"/>
      <c r="DP1097" s="7"/>
      <c r="DQ1097" s="7"/>
      <c r="DR1097" s="7"/>
      <c r="DS1097" s="7"/>
      <c r="DT1097" s="7"/>
      <c r="DU1097" s="7"/>
      <c r="DV1097" s="7"/>
      <c r="DW1097" s="7"/>
      <c r="DX1097" s="7">
        <f t="shared" ref="DX1097" si="21249">A1097</f>
        <v>4070424</v>
      </c>
      <c r="DY1097" s="7"/>
      <c r="DZ1097" s="67">
        <v>0</v>
      </c>
      <c r="EA1097" s="7"/>
      <c r="EB1097" s="40"/>
      <c r="EC1097" s="7"/>
      <c r="ED1097" s="7" t="s">
        <v>242</v>
      </c>
      <c r="EE1097" s="7" t="s">
        <v>242</v>
      </c>
      <c r="EF1097" s="7">
        <v>50</v>
      </c>
      <c r="EI1097" s="73">
        <v>331167</v>
      </c>
      <c r="EJ1097" s="73">
        <v>1</v>
      </c>
      <c r="EK1097" s="73">
        <v>331168</v>
      </c>
      <c r="EL1097" s="73">
        <v>1</v>
      </c>
      <c r="EM1097" s="73">
        <v>331169</v>
      </c>
      <c r="EN1097" s="73">
        <v>1</v>
      </c>
      <c r="EO1097" s="73">
        <v>331170</v>
      </c>
      <c r="EP1097" s="73">
        <v>1</v>
      </c>
      <c r="EQ1097" s="73">
        <v>331171</v>
      </c>
      <c r="ER1097" s="73">
        <v>1</v>
      </c>
      <c r="FC1097" s="7">
        <v>40013</v>
      </c>
      <c r="FD1097" s="7">
        <v>1</v>
      </c>
      <c r="FE1097" s="7">
        <v>20100</v>
      </c>
      <c r="FF1097" s="7">
        <v>1</v>
      </c>
      <c r="FG1097" s="7">
        <v>20100</v>
      </c>
      <c r="FH1097" s="7">
        <v>1</v>
      </c>
      <c r="FI1097" s="7"/>
      <c r="FJ1097" s="7"/>
      <c r="FR1097" s="2">
        <v>99999</v>
      </c>
      <c r="FS1097" s="2">
        <f t="shared" ref="FS1097" si="21250">IF(O1097&lt;=30,1,0)</f>
        <v>0</v>
      </c>
      <c r="FT1097" s="2">
        <f t="shared" ref="FT1097" si="21251">IF(FT109="","",FT109)</f>
        <v>10000</v>
      </c>
      <c r="FU1097" s="2" t="s">
        <v>1718</v>
      </c>
      <c r="FV1097" s="2" t="str">
        <f t="shared" ref="FV1097" si="21252">IF(FV109="","",FV109)</f>
        <v/>
      </c>
      <c r="FW1097" s="2" t="str">
        <f t="shared" ref="FW1097" si="21253">IF(FW109="","",FW109)</f>
        <v/>
      </c>
      <c r="FX1097" s="2" t="str">
        <f t="shared" ref="FX1097" si="21254">IF(FX109="","",FX109)</f>
        <v/>
      </c>
      <c r="FY1097" s="2" t="str">
        <f t="shared" ref="FY1097" si="21255">IF(FY109="","",FY109)</f>
        <v/>
      </c>
      <c r="FZ1097" s="77">
        <f t="shared" ref="FZ1097" si="21256">IF(O1097&lt;=40,1,0)</f>
        <v>0</v>
      </c>
      <c r="GA1097" s="2">
        <v>1</v>
      </c>
      <c r="GB1097" s="2"/>
      <c r="GD1097"/>
    </row>
    <row r="1098" s="15" customFormat="1" ht="15" customHeight="1" spans="1:186">
      <c r="A1098" s="95">
        <f t="shared" ref="A1098" si="21257">A110+13</f>
        <v>4070525</v>
      </c>
      <c r="B1098" s="95">
        <v>72</v>
      </c>
      <c r="C1098" s="95">
        <v>4</v>
      </c>
      <c r="D1098" s="95" t="s">
        <v>535</v>
      </c>
      <c r="E1098" s="95" t="str">
        <f t="shared" ref="E1098" si="21258">E110&amp;"（福利专用）"</f>
        <v>70级白装腰带（福利专用）</v>
      </c>
      <c r="F1098" s="31" t="s">
        <v>239</v>
      </c>
      <c r="G1098" s="7">
        <v>1</v>
      </c>
      <c r="H1098" s="7" t="s">
        <v>191</v>
      </c>
      <c r="I1098" s="7" t="s">
        <v>187</v>
      </c>
      <c r="J1098" s="37">
        <v>1479</v>
      </c>
      <c r="K1098" s="39">
        <v>1435</v>
      </c>
      <c r="L1098" s="39"/>
      <c r="M1098" s="29" t="s">
        <v>193</v>
      </c>
      <c r="N1098" s="7">
        <v>70</v>
      </c>
      <c r="O1098" s="7">
        <v>70</v>
      </c>
      <c r="P1098" s="40">
        <f t="shared" ref="P1098" si="21259">2000+C1098*100+G1098</f>
        <v>2401</v>
      </c>
      <c r="Q1098" s="7"/>
      <c r="R1098" s="7"/>
      <c r="S1098" s="48">
        <v>0</v>
      </c>
      <c r="T1098" s="47" t="s">
        <v>194</v>
      </c>
      <c r="U1098" s="7" t="s">
        <v>195</v>
      </c>
      <c r="V1098" s="7">
        <v>0</v>
      </c>
      <c r="W1098" s="7">
        <v>0</v>
      </c>
      <c r="X1098" s="40">
        <v>0</v>
      </c>
      <c r="Y1098" s="7"/>
      <c r="Z1098" s="7"/>
      <c r="AA1098" s="7"/>
      <c r="AB1098" s="7" t="s">
        <v>195</v>
      </c>
      <c r="AC1098" s="7">
        <v>0</v>
      </c>
      <c r="AD1098" s="7" t="s">
        <v>195</v>
      </c>
      <c r="AE1098" s="7" t="str">
        <f t="shared" si="21223"/>
        <v>true</v>
      </c>
      <c r="AF1098" s="7" t="b">
        <v>1</v>
      </c>
      <c r="AG1098" s="7" t="s">
        <v>195</v>
      </c>
      <c r="AH1098" s="40">
        <v>0</v>
      </c>
      <c r="AI1098" s="40">
        <v>0</v>
      </c>
      <c r="AJ1098" s="40">
        <v>1</v>
      </c>
      <c r="AK1098" s="40">
        <v>0</v>
      </c>
      <c r="AL1098" s="40">
        <v>1</v>
      </c>
      <c r="AM1098" s="40">
        <v>0</v>
      </c>
      <c r="AN1098" s="40">
        <v>0</v>
      </c>
      <c r="AO1098" s="40">
        <v>0</v>
      </c>
      <c r="AP1098" s="7" t="s">
        <v>526</v>
      </c>
      <c r="AQ1098" s="7">
        <v>3</v>
      </c>
      <c r="AR1098" s="81">
        <v>161506</v>
      </c>
      <c r="AS1098" s="7" t="s">
        <v>199</v>
      </c>
      <c r="AT1098" s="48">
        <v>3</v>
      </c>
      <c r="AU1098" s="48">
        <v>1</v>
      </c>
      <c r="AV1098" s="48">
        <v>3</v>
      </c>
      <c r="AW1098" s="48">
        <v>500</v>
      </c>
      <c r="AX1098" s="48">
        <v>250</v>
      </c>
      <c r="AY1098" s="48">
        <v>0</v>
      </c>
      <c r="AZ1098" s="48">
        <v>0</v>
      </c>
      <c r="BA1098" s="7"/>
      <c r="BB1098" s="7"/>
      <c r="BC1098" s="7"/>
      <c r="BD1098" s="7"/>
      <c r="BE1098" s="48">
        <v>0</v>
      </c>
      <c r="BF1098" s="48">
        <v>1</v>
      </c>
      <c r="BG1098" s="48">
        <v>400</v>
      </c>
      <c r="BH1098" s="48">
        <v>400</v>
      </c>
      <c r="BI1098" s="7">
        <v>0</v>
      </c>
      <c r="BJ1098" s="7">
        <v>0</v>
      </c>
      <c r="BK1098" s="7">
        <v>0</v>
      </c>
      <c r="BL1098" s="7">
        <v>0</v>
      </c>
      <c r="BM1098" s="7">
        <v>0</v>
      </c>
      <c r="BN1098" s="7">
        <v>0</v>
      </c>
      <c r="BO1098" s="7">
        <v>0</v>
      </c>
      <c r="BP1098" s="7">
        <v>0</v>
      </c>
      <c r="BQ1098" s="7">
        <v>0</v>
      </c>
      <c r="BR1098" s="7">
        <v>0</v>
      </c>
      <c r="BS1098" s="7">
        <v>0</v>
      </c>
      <c r="BT1098" s="7">
        <v>0</v>
      </c>
      <c r="BU1098" s="7">
        <v>0</v>
      </c>
      <c r="BV1098" s="7">
        <v>0</v>
      </c>
      <c r="BW1098" s="7">
        <v>0</v>
      </c>
      <c r="BX1098" s="7">
        <v>0</v>
      </c>
      <c r="BY1098" s="7">
        <v>0</v>
      </c>
      <c r="BZ1098" s="7">
        <v>0</v>
      </c>
      <c r="CA1098" s="7">
        <v>0</v>
      </c>
      <c r="CB1098" s="7">
        <v>0</v>
      </c>
      <c r="CC1098" s="7">
        <v>0</v>
      </c>
      <c r="CD1098" s="7">
        <v>0</v>
      </c>
      <c r="CE1098" s="7">
        <v>0</v>
      </c>
      <c r="CF1098" s="7">
        <v>0</v>
      </c>
      <c r="CG1098" s="7">
        <v>0</v>
      </c>
      <c r="CH1098" s="7">
        <v>0</v>
      </c>
      <c r="CI1098" s="7">
        <v>0</v>
      </c>
      <c r="CJ1098" s="7">
        <v>0</v>
      </c>
      <c r="CK1098" s="7">
        <v>0</v>
      </c>
      <c r="CL1098" s="40">
        <v>0</v>
      </c>
      <c r="CM1098" s="40">
        <v>0</v>
      </c>
      <c r="CN1098" s="40">
        <v>0</v>
      </c>
      <c r="CO1098" s="40">
        <v>0</v>
      </c>
      <c r="CP1098" s="7">
        <v>0</v>
      </c>
      <c r="CQ1098" s="7">
        <v>0</v>
      </c>
      <c r="CR1098" s="7">
        <v>0</v>
      </c>
      <c r="CS1098" s="40">
        <v>0</v>
      </c>
      <c r="CT1098" s="7">
        <v>0</v>
      </c>
      <c r="CU1098" s="7">
        <v>0</v>
      </c>
      <c r="CV1098" s="39"/>
      <c r="CW1098" s="39"/>
      <c r="CX1098" s="39"/>
      <c r="CY1098" s="39"/>
      <c r="CZ1098" s="39"/>
      <c r="DA1098" s="39"/>
      <c r="DB1098" s="39"/>
      <c r="DC1098" s="39"/>
      <c r="DD1098" s="7">
        <v>2</v>
      </c>
      <c r="DE1098" s="7">
        <v>30</v>
      </c>
      <c r="DF1098" s="7">
        <v>60</v>
      </c>
      <c r="DG1098" s="7"/>
      <c r="DH1098" s="7">
        <v>9</v>
      </c>
      <c r="DI1098" s="7">
        <v>1</v>
      </c>
      <c r="DJ1098" s="7">
        <v>6</v>
      </c>
      <c r="DK1098" s="7">
        <v>9</v>
      </c>
      <c r="DL1098" s="7" t="s">
        <v>242</v>
      </c>
      <c r="DM1098" s="7"/>
      <c r="DN1098" s="7"/>
      <c r="DO1098" s="7"/>
      <c r="DP1098" s="7"/>
      <c r="DQ1098" s="7"/>
      <c r="DR1098" s="7"/>
      <c r="DS1098" s="7"/>
      <c r="DT1098" s="7"/>
      <c r="DU1098" s="7"/>
      <c r="DV1098" s="7"/>
      <c r="DW1098" s="7"/>
      <c r="DX1098" s="7">
        <f t="shared" ref="DX1098" si="21260">A1098</f>
        <v>4070525</v>
      </c>
      <c r="DY1098" s="7"/>
      <c r="DZ1098" s="67">
        <v>0</v>
      </c>
      <c r="EA1098" s="7"/>
      <c r="EB1098" s="40"/>
      <c r="EC1098" s="7"/>
      <c r="ED1098" s="7" t="s">
        <v>242</v>
      </c>
      <c r="EE1098" s="7" t="s">
        <v>242</v>
      </c>
      <c r="EF1098" s="7">
        <v>50</v>
      </c>
      <c r="EI1098" s="73">
        <v>331167</v>
      </c>
      <c r="EJ1098" s="73">
        <v>1</v>
      </c>
      <c r="EK1098" s="73">
        <v>331168</v>
      </c>
      <c r="EL1098" s="73">
        <v>1</v>
      </c>
      <c r="EM1098" s="73">
        <v>331169</v>
      </c>
      <c r="EN1098" s="73">
        <v>1</v>
      </c>
      <c r="EO1098" s="73">
        <v>331170</v>
      </c>
      <c r="EP1098" s="73">
        <v>1</v>
      </c>
      <c r="EQ1098" s="73">
        <v>331171</v>
      </c>
      <c r="ER1098" s="73">
        <v>1</v>
      </c>
      <c r="FC1098" s="7">
        <v>40013</v>
      </c>
      <c r="FD1098" s="7">
        <v>1</v>
      </c>
      <c r="FE1098" s="7">
        <v>20100</v>
      </c>
      <c r="FF1098" s="7">
        <v>1</v>
      </c>
      <c r="FG1098" s="7">
        <v>20100</v>
      </c>
      <c r="FH1098" s="7">
        <v>1</v>
      </c>
      <c r="FI1098" s="7"/>
      <c r="FJ1098" s="7"/>
      <c r="FR1098" s="2">
        <v>99999</v>
      </c>
      <c r="FS1098" s="2">
        <f t="shared" ref="FS1098" si="21261">IF(O1098&lt;=30,1,0)</f>
        <v>0</v>
      </c>
      <c r="FT1098" s="2">
        <f t="shared" ref="FT1098" si="21262">IF(FT110="","",FT110)</f>
        <v>10000</v>
      </c>
      <c r="FU1098" s="2" t="s">
        <v>1718</v>
      </c>
      <c r="FV1098" s="2" t="str">
        <f t="shared" ref="FV1098" si="21263">IF(FV110="","",FV110)</f>
        <v/>
      </c>
      <c r="FW1098" s="2" t="str">
        <f t="shared" ref="FW1098" si="21264">IF(FW110="","",FW110)</f>
        <v/>
      </c>
      <c r="FX1098" s="2" t="str">
        <f t="shared" ref="FX1098" si="21265">IF(FX110="","",FX110)</f>
        <v/>
      </c>
      <c r="FY1098" s="2" t="str">
        <f t="shared" ref="FY1098" si="21266">IF(FY110="","",FY110)</f>
        <v/>
      </c>
      <c r="FZ1098" s="77">
        <f t="shared" ref="FZ1098" si="21267">IF(O1098&lt;=40,1,0)</f>
        <v>0</v>
      </c>
      <c r="GA1098" s="2">
        <v>1</v>
      </c>
      <c r="GB1098" s="2"/>
      <c r="GD1098"/>
    </row>
    <row r="1099" s="15" customFormat="1" ht="15" customHeight="1" spans="1:186">
      <c r="A1099" s="95">
        <f t="shared" ref="A1099" si="21268">A111+13</f>
        <v>4070626</v>
      </c>
      <c r="B1099" s="95">
        <v>88</v>
      </c>
      <c r="C1099" s="95">
        <v>5</v>
      </c>
      <c r="D1099" s="95" t="s">
        <v>537</v>
      </c>
      <c r="E1099" s="95" t="str">
        <f t="shared" ref="E1099" si="21269">E111&amp;"（福利专用）"</f>
        <v>70级白装鞋子（福利专用）</v>
      </c>
      <c r="F1099" s="31" t="s">
        <v>239</v>
      </c>
      <c r="G1099" s="7">
        <v>1</v>
      </c>
      <c r="H1099" s="7" t="s">
        <v>191</v>
      </c>
      <c r="I1099" s="7" t="s">
        <v>187</v>
      </c>
      <c r="J1099" s="37">
        <v>1490</v>
      </c>
      <c r="K1099" s="39">
        <v>1429</v>
      </c>
      <c r="L1099" s="39"/>
      <c r="M1099" s="29" t="s">
        <v>193</v>
      </c>
      <c r="N1099" s="7">
        <v>70</v>
      </c>
      <c r="O1099" s="7">
        <v>70</v>
      </c>
      <c r="P1099" s="40">
        <f t="shared" ref="P1099" si="21270">2000+C1099*100+G1099</f>
        <v>2501</v>
      </c>
      <c r="Q1099" s="7"/>
      <c r="R1099" s="7"/>
      <c r="S1099" s="48">
        <v>0</v>
      </c>
      <c r="T1099" s="47" t="s">
        <v>194</v>
      </c>
      <c r="U1099" s="7" t="s">
        <v>195</v>
      </c>
      <c r="V1099" s="7">
        <v>0</v>
      </c>
      <c r="W1099" s="7">
        <v>0</v>
      </c>
      <c r="X1099" s="40">
        <v>0</v>
      </c>
      <c r="Y1099" s="7"/>
      <c r="Z1099" s="7"/>
      <c r="AA1099" s="7"/>
      <c r="AB1099" s="7" t="s">
        <v>195</v>
      </c>
      <c r="AC1099" s="7">
        <v>0</v>
      </c>
      <c r="AD1099" s="7" t="s">
        <v>195</v>
      </c>
      <c r="AE1099" s="7" t="str">
        <f t="shared" si="21223"/>
        <v>true</v>
      </c>
      <c r="AF1099" s="7" t="b">
        <v>1</v>
      </c>
      <c r="AG1099" s="7" t="s">
        <v>195</v>
      </c>
      <c r="AH1099" s="40">
        <v>0</v>
      </c>
      <c r="AI1099" s="40">
        <v>0</v>
      </c>
      <c r="AJ1099" s="40">
        <v>1</v>
      </c>
      <c r="AK1099" s="40">
        <v>0</v>
      </c>
      <c r="AL1099" s="40">
        <v>1</v>
      </c>
      <c r="AM1099" s="40">
        <v>0</v>
      </c>
      <c r="AN1099" s="40">
        <v>0</v>
      </c>
      <c r="AO1099" s="40">
        <v>0</v>
      </c>
      <c r="AP1099" s="7" t="s">
        <v>526</v>
      </c>
      <c r="AQ1099" s="7">
        <v>3</v>
      </c>
      <c r="AR1099" s="81">
        <v>161506</v>
      </c>
      <c r="AS1099" s="7" t="s">
        <v>199</v>
      </c>
      <c r="AT1099" s="48">
        <v>3</v>
      </c>
      <c r="AU1099" s="48">
        <v>1</v>
      </c>
      <c r="AV1099" s="48">
        <v>3</v>
      </c>
      <c r="AW1099" s="48">
        <v>500</v>
      </c>
      <c r="AX1099" s="48">
        <v>250</v>
      </c>
      <c r="AY1099" s="48">
        <v>0</v>
      </c>
      <c r="AZ1099" s="48">
        <v>0</v>
      </c>
      <c r="BA1099" s="7"/>
      <c r="BB1099" s="7"/>
      <c r="BC1099" s="7"/>
      <c r="BD1099" s="7"/>
      <c r="BE1099" s="48">
        <v>0</v>
      </c>
      <c r="BF1099" s="48">
        <v>1</v>
      </c>
      <c r="BG1099" s="48">
        <v>400</v>
      </c>
      <c r="BH1099" s="48">
        <v>400</v>
      </c>
      <c r="BI1099" s="7">
        <v>0</v>
      </c>
      <c r="BJ1099" s="7">
        <v>0</v>
      </c>
      <c r="BK1099" s="7">
        <v>0</v>
      </c>
      <c r="BL1099" s="7">
        <v>0</v>
      </c>
      <c r="BM1099" s="7">
        <v>0</v>
      </c>
      <c r="BN1099" s="7">
        <v>0</v>
      </c>
      <c r="BO1099" s="7">
        <v>0</v>
      </c>
      <c r="BP1099" s="7">
        <v>0</v>
      </c>
      <c r="BQ1099" s="7">
        <v>0</v>
      </c>
      <c r="BR1099" s="7">
        <v>0</v>
      </c>
      <c r="BS1099" s="7">
        <v>0</v>
      </c>
      <c r="BT1099" s="7">
        <v>0</v>
      </c>
      <c r="BU1099" s="7">
        <v>0</v>
      </c>
      <c r="BV1099" s="7">
        <v>0</v>
      </c>
      <c r="BW1099" s="7">
        <v>0</v>
      </c>
      <c r="BX1099" s="7">
        <v>0</v>
      </c>
      <c r="BY1099" s="7">
        <v>0</v>
      </c>
      <c r="BZ1099" s="7">
        <v>0</v>
      </c>
      <c r="CA1099" s="7">
        <v>0</v>
      </c>
      <c r="CB1099" s="7">
        <v>0</v>
      </c>
      <c r="CC1099" s="7">
        <v>0</v>
      </c>
      <c r="CD1099" s="7">
        <v>0</v>
      </c>
      <c r="CE1099" s="7">
        <v>0</v>
      </c>
      <c r="CF1099" s="7">
        <v>0</v>
      </c>
      <c r="CG1099" s="7">
        <v>0</v>
      </c>
      <c r="CH1099" s="7">
        <v>0</v>
      </c>
      <c r="CI1099" s="7">
        <v>0</v>
      </c>
      <c r="CJ1099" s="7">
        <v>0</v>
      </c>
      <c r="CK1099" s="7">
        <v>0</v>
      </c>
      <c r="CL1099" s="40">
        <v>0</v>
      </c>
      <c r="CM1099" s="40">
        <v>0</v>
      </c>
      <c r="CN1099" s="40">
        <v>0</v>
      </c>
      <c r="CO1099" s="40">
        <v>0</v>
      </c>
      <c r="CP1099" s="7">
        <v>0</v>
      </c>
      <c r="CQ1099" s="7">
        <v>0</v>
      </c>
      <c r="CR1099" s="7">
        <v>0</v>
      </c>
      <c r="CS1099" s="40">
        <v>0</v>
      </c>
      <c r="CT1099" s="7">
        <v>0</v>
      </c>
      <c r="CU1099" s="7">
        <v>0</v>
      </c>
      <c r="CV1099" s="39"/>
      <c r="CW1099" s="39"/>
      <c r="CX1099" s="39"/>
      <c r="CY1099" s="39"/>
      <c r="CZ1099" s="39"/>
      <c r="DA1099" s="39"/>
      <c r="DB1099" s="39"/>
      <c r="DC1099" s="39"/>
      <c r="DD1099" s="7">
        <v>2</v>
      </c>
      <c r="DE1099" s="7">
        <v>30</v>
      </c>
      <c r="DF1099" s="7">
        <v>60</v>
      </c>
      <c r="DG1099" s="7"/>
      <c r="DH1099" s="7">
        <v>9</v>
      </c>
      <c r="DI1099" s="7">
        <v>6</v>
      </c>
      <c r="DJ1099" s="7">
        <v>9</v>
      </c>
      <c r="DK1099" s="7" t="s">
        <v>242</v>
      </c>
      <c r="DL1099" s="7" t="s">
        <v>242</v>
      </c>
      <c r="DM1099" s="7"/>
      <c r="DN1099" s="7"/>
      <c r="DO1099" s="7"/>
      <c r="DP1099" s="7"/>
      <c r="DQ1099" s="7"/>
      <c r="DR1099" s="7"/>
      <c r="DS1099" s="7"/>
      <c r="DT1099" s="7"/>
      <c r="DU1099" s="7"/>
      <c r="DV1099" s="7"/>
      <c r="DW1099" s="7"/>
      <c r="DX1099" s="7">
        <f t="shared" ref="DX1099" si="21271">A1099</f>
        <v>4070626</v>
      </c>
      <c r="DY1099" s="7"/>
      <c r="DZ1099" s="67">
        <v>0</v>
      </c>
      <c r="EA1099" s="7"/>
      <c r="EB1099" s="40"/>
      <c r="EC1099" s="7"/>
      <c r="ED1099" s="7" t="s">
        <v>242</v>
      </c>
      <c r="EE1099" s="7" t="s">
        <v>242</v>
      </c>
      <c r="EF1099" s="7">
        <v>50</v>
      </c>
      <c r="EI1099" s="73">
        <v>331167</v>
      </c>
      <c r="EJ1099" s="73">
        <v>1</v>
      </c>
      <c r="EK1099" s="73">
        <v>331168</v>
      </c>
      <c r="EL1099" s="73">
        <v>1</v>
      </c>
      <c r="EM1099" s="73">
        <v>331169</v>
      </c>
      <c r="EN1099" s="73">
        <v>1</v>
      </c>
      <c r="EO1099" s="73">
        <v>331170</v>
      </c>
      <c r="EP1099" s="73">
        <v>1</v>
      </c>
      <c r="EQ1099" s="73">
        <v>331171</v>
      </c>
      <c r="ER1099" s="73">
        <v>1</v>
      </c>
      <c r="FC1099" s="7">
        <v>40013</v>
      </c>
      <c r="FD1099" s="7">
        <v>1</v>
      </c>
      <c r="FE1099" s="7">
        <v>20100</v>
      </c>
      <c r="FF1099" s="7">
        <v>1</v>
      </c>
      <c r="FG1099" s="7">
        <v>20100</v>
      </c>
      <c r="FH1099" s="7">
        <v>1</v>
      </c>
      <c r="FI1099" s="7"/>
      <c r="FJ1099" s="7"/>
      <c r="FR1099" s="2">
        <v>99999</v>
      </c>
      <c r="FS1099" s="2">
        <f t="shared" ref="FS1099" si="21272">IF(O1099&lt;=30,1,0)</f>
        <v>0</v>
      </c>
      <c r="FT1099" s="2">
        <f t="shared" ref="FT1099" si="21273">IF(FT111="","",FT111)</f>
        <v>10000</v>
      </c>
      <c r="FU1099" s="2" t="s">
        <v>1718</v>
      </c>
      <c r="FV1099" s="2" t="str">
        <f t="shared" ref="FV1099" si="21274">IF(FV111="","",FV111)</f>
        <v/>
      </c>
      <c r="FW1099" s="2" t="str">
        <f t="shared" ref="FW1099" si="21275">IF(FW111="","",FW111)</f>
        <v/>
      </c>
      <c r="FX1099" s="2" t="str">
        <f t="shared" ref="FX1099" si="21276">IF(FX111="","",FX111)</f>
        <v/>
      </c>
      <c r="FY1099" s="2" t="str">
        <f t="shared" ref="FY1099:FY1123" si="21277">IF(FY111="","",FY111)</f>
        <v/>
      </c>
      <c r="FZ1099" s="77">
        <f t="shared" ref="FZ1099" si="21278">IF(O1099&lt;=40,1,0)</f>
        <v>0</v>
      </c>
      <c r="GA1099" s="2">
        <v>1</v>
      </c>
      <c r="GB1099" s="2"/>
      <c r="GD1099"/>
    </row>
    <row r="1100" s="2" customFormat="1" ht="15" customHeight="1" spans="1:186">
      <c r="A1100" s="95">
        <f t="shared" ref="A1100" si="21279">A112+13</f>
        <v>4080114</v>
      </c>
      <c r="B1100" s="95">
        <v>1288</v>
      </c>
      <c r="C1100" s="95">
        <v>0</v>
      </c>
      <c r="D1100" s="95" t="s">
        <v>539</v>
      </c>
      <c r="E1100" s="95" t="str">
        <f t="shared" ref="E1100" si="21280">E112&amp;"（福利专用）"</f>
        <v>80级白装剑（福利专用）</v>
      </c>
      <c r="F1100" s="31" t="s">
        <v>239</v>
      </c>
      <c r="G1100" s="7">
        <v>1</v>
      </c>
      <c r="H1100" s="7" t="s">
        <v>187</v>
      </c>
      <c r="I1100" s="7" t="s">
        <v>187</v>
      </c>
      <c r="J1100" s="35">
        <v>1532</v>
      </c>
      <c r="K1100" s="38">
        <v>406</v>
      </c>
      <c r="L1100" s="80"/>
      <c r="M1100" s="29" t="s">
        <v>193</v>
      </c>
      <c r="N1100" s="7">
        <v>80</v>
      </c>
      <c r="O1100" s="7">
        <v>80</v>
      </c>
      <c r="P1100" s="40">
        <f t="shared" ref="P1100" si="21281">2000+C1100*100+G1100</f>
        <v>2001</v>
      </c>
      <c r="Q1100" s="7"/>
      <c r="R1100" s="7"/>
      <c r="S1100" s="48">
        <v>0</v>
      </c>
      <c r="T1100" s="47" t="s">
        <v>240</v>
      </c>
      <c r="U1100" s="7" t="s">
        <v>195</v>
      </c>
      <c r="V1100" s="7">
        <v>0</v>
      </c>
      <c r="W1100" s="7">
        <v>0</v>
      </c>
      <c r="X1100" s="40">
        <v>0</v>
      </c>
      <c r="Y1100" s="7"/>
      <c r="Z1100" s="7"/>
      <c r="AA1100" s="7"/>
      <c r="AB1100" s="7" t="s">
        <v>195</v>
      </c>
      <c r="AC1100" s="7">
        <v>0</v>
      </c>
      <c r="AD1100" s="7" t="s">
        <v>195</v>
      </c>
      <c r="AE1100" s="7" t="str">
        <f t="shared" si="21223"/>
        <v>true</v>
      </c>
      <c r="AF1100" s="7" t="b">
        <v>1</v>
      </c>
      <c r="AG1100" s="7" t="s">
        <v>195</v>
      </c>
      <c r="AH1100" s="40">
        <v>0</v>
      </c>
      <c r="AI1100" s="40">
        <v>0</v>
      </c>
      <c r="AJ1100" s="40">
        <v>1</v>
      </c>
      <c r="AK1100" s="40">
        <v>0</v>
      </c>
      <c r="AL1100" s="40">
        <v>1</v>
      </c>
      <c r="AM1100" s="40">
        <v>0</v>
      </c>
      <c r="AN1100" s="40">
        <v>0</v>
      </c>
      <c r="AO1100" s="40">
        <v>0</v>
      </c>
      <c r="AP1100" s="7" t="s">
        <v>541</v>
      </c>
      <c r="AQ1100" s="7">
        <v>3</v>
      </c>
      <c r="AR1100" s="81">
        <v>161506</v>
      </c>
      <c r="AS1100" s="7" t="s">
        <v>199</v>
      </c>
      <c r="AT1100" s="48">
        <v>3</v>
      </c>
      <c r="AU1100" s="48">
        <v>1</v>
      </c>
      <c r="AV1100" s="48">
        <v>3</v>
      </c>
      <c r="AW1100" s="48">
        <v>500</v>
      </c>
      <c r="AX1100" s="48">
        <v>250</v>
      </c>
      <c r="AY1100" s="48">
        <v>0</v>
      </c>
      <c r="AZ1100" s="48">
        <v>0</v>
      </c>
      <c r="BA1100" s="7"/>
      <c r="BB1100" s="7"/>
      <c r="BC1100" s="7"/>
      <c r="BD1100" s="7"/>
      <c r="BE1100" s="48">
        <v>0</v>
      </c>
      <c r="BF1100" s="48">
        <v>1</v>
      </c>
      <c r="BG1100" s="48">
        <v>450</v>
      </c>
      <c r="BH1100" s="48">
        <v>450</v>
      </c>
      <c r="BI1100" s="7">
        <v>0</v>
      </c>
      <c r="BJ1100" s="7">
        <v>0</v>
      </c>
      <c r="BK1100" s="7">
        <v>0</v>
      </c>
      <c r="BL1100" s="7">
        <v>0</v>
      </c>
      <c r="BM1100" s="7">
        <v>0</v>
      </c>
      <c r="BN1100" s="7">
        <v>0</v>
      </c>
      <c r="BO1100" s="7">
        <v>0</v>
      </c>
      <c r="BP1100" s="7">
        <v>0</v>
      </c>
      <c r="BQ1100" s="7">
        <v>0</v>
      </c>
      <c r="BR1100" s="7">
        <v>0</v>
      </c>
      <c r="BS1100" s="7">
        <v>0</v>
      </c>
      <c r="BT1100" s="7">
        <v>0</v>
      </c>
      <c r="BU1100" s="7">
        <v>0</v>
      </c>
      <c r="BV1100" s="7">
        <v>0</v>
      </c>
      <c r="BW1100" s="7">
        <v>0</v>
      </c>
      <c r="BX1100" s="7">
        <v>0</v>
      </c>
      <c r="BY1100" s="7">
        <v>0</v>
      </c>
      <c r="BZ1100" s="7">
        <v>0</v>
      </c>
      <c r="CA1100" s="7">
        <v>0</v>
      </c>
      <c r="CB1100" s="7">
        <v>0</v>
      </c>
      <c r="CC1100" s="7">
        <v>0</v>
      </c>
      <c r="CD1100" s="7">
        <v>0</v>
      </c>
      <c r="CE1100" s="7">
        <v>0</v>
      </c>
      <c r="CF1100" s="7">
        <v>0</v>
      </c>
      <c r="CG1100" s="7">
        <v>0</v>
      </c>
      <c r="CH1100" s="7">
        <v>0</v>
      </c>
      <c r="CI1100" s="7">
        <v>0</v>
      </c>
      <c r="CJ1100" s="7">
        <v>0</v>
      </c>
      <c r="CK1100" s="7">
        <v>0</v>
      </c>
      <c r="CL1100" s="40">
        <v>0</v>
      </c>
      <c r="CM1100" s="40">
        <v>0</v>
      </c>
      <c r="CN1100" s="40">
        <v>0</v>
      </c>
      <c r="CO1100" s="40">
        <v>0</v>
      </c>
      <c r="CP1100" s="7">
        <v>0</v>
      </c>
      <c r="CQ1100" s="7">
        <v>0</v>
      </c>
      <c r="CR1100" s="7">
        <v>0</v>
      </c>
      <c r="CS1100" s="40">
        <v>0</v>
      </c>
      <c r="CT1100" s="7">
        <v>0</v>
      </c>
      <c r="CU1100" s="7">
        <v>0</v>
      </c>
      <c r="CV1100" s="39"/>
      <c r="CW1100" s="39"/>
      <c r="CX1100" s="39" t="s">
        <v>210</v>
      </c>
      <c r="CY1100" s="39" t="s">
        <v>211</v>
      </c>
      <c r="CZ1100" s="39"/>
      <c r="DA1100" s="39"/>
      <c r="DB1100" s="39" t="s">
        <v>212</v>
      </c>
      <c r="DC1100" s="39" t="s">
        <v>212</v>
      </c>
      <c r="DD1100" s="7">
        <v>2</v>
      </c>
      <c r="DE1100" s="7">
        <v>30</v>
      </c>
      <c r="DF1100" s="7">
        <v>60</v>
      </c>
      <c r="DG1100" s="7"/>
      <c r="DH1100" s="7">
        <v>11</v>
      </c>
      <c r="DI1100" s="7">
        <v>2</v>
      </c>
      <c r="DJ1100" s="7">
        <v>4</v>
      </c>
      <c r="DK1100" s="7">
        <v>7</v>
      </c>
      <c r="DL1100" s="7">
        <v>8</v>
      </c>
      <c r="DM1100" s="7"/>
      <c r="DN1100" s="7"/>
      <c r="DO1100" s="7"/>
      <c r="DP1100" s="7"/>
      <c r="DQ1100" s="7"/>
      <c r="DR1100" s="7"/>
      <c r="DS1100" s="7"/>
      <c r="DT1100" s="7"/>
      <c r="DU1100" s="7"/>
      <c r="DV1100" s="7"/>
      <c r="DW1100" s="7"/>
      <c r="DX1100" s="7">
        <f t="shared" ref="DX1100" si="21282">A1100</f>
        <v>4080114</v>
      </c>
      <c r="DY1100" s="7"/>
      <c r="DZ1100" s="67">
        <v>0</v>
      </c>
      <c r="EA1100" s="7"/>
      <c r="EB1100" s="40"/>
      <c r="EC1100" s="7"/>
      <c r="ED1100" s="7" t="s">
        <v>242</v>
      </c>
      <c r="EE1100" s="7" t="s">
        <v>242</v>
      </c>
      <c r="EF1100" s="7">
        <v>50</v>
      </c>
      <c r="EI1100" s="73">
        <v>331108</v>
      </c>
      <c r="EJ1100" s="73">
        <v>1</v>
      </c>
      <c r="EK1100" s="73">
        <v>331109</v>
      </c>
      <c r="EL1100" s="73">
        <v>1</v>
      </c>
      <c r="EM1100" s="73">
        <v>331110</v>
      </c>
      <c r="EN1100" s="73">
        <v>1</v>
      </c>
      <c r="EO1100" s="73">
        <v>331111</v>
      </c>
      <c r="EP1100" s="73">
        <v>1</v>
      </c>
      <c r="EQ1100" s="73"/>
      <c r="ER1100" s="73"/>
      <c r="ES1100" s="73"/>
      <c r="ET1100" s="73"/>
      <c r="EU1100" s="73"/>
      <c r="EV1100" s="73"/>
      <c r="EW1100" s="73"/>
      <c r="EX1100" s="73"/>
      <c r="EY1100" s="73"/>
      <c r="EZ1100" s="73"/>
      <c r="FA1100" s="73"/>
      <c r="FB1100" s="73"/>
      <c r="FC1100" s="7">
        <v>40013</v>
      </c>
      <c r="FD1100" s="7">
        <v>1</v>
      </c>
      <c r="FE1100" s="7">
        <v>20100</v>
      </c>
      <c r="FF1100" s="7">
        <v>1</v>
      </c>
      <c r="FG1100" s="7">
        <v>20100</v>
      </c>
      <c r="FH1100" s="7">
        <v>1</v>
      </c>
      <c r="FI1100" s="7"/>
      <c r="FJ1100" s="7"/>
      <c r="FR1100" s="2">
        <v>99999</v>
      </c>
      <c r="FS1100" s="2">
        <f t="shared" ref="FS1100" si="21283">IF(O1100&lt;=30,1,0)</f>
        <v>0</v>
      </c>
      <c r="FT1100" s="2">
        <f t="shared" ref="FT1100" si="21284">IF(FT112="","",FT112)</f>
        <v>10000</v>
      </c>
      <c r="FU1100" s="2" t="s">
        <v>1719</v>
      </c>
      <c r="FV1100" s="2" t="str">
        <f t="shared" ref="FV1100" si="21285">IF(FV112="","",FV112)</f>
        <v/>
      </c>
      <c r="FW1100" s="2" t="str">
        <f t="shared" ref="FW1100" si="21286">IF(FW112="","",FW112)</f>
        <v/>
      </c>
      <c r="FX1100" s="2" t="str">
        <f t="shared" ref="FX1100" si="21287">IF(FX112="","",FX112)</f>
        <v/>
      </c>
      <c r="FY1100" s="2" t="str">
        <f t="shared" si="21277"/>
        <v/>
      </c>
      <c r="FZ1100" s="77">
        <f t="shared" ref="FZ1100" si="21288">IF(O1100&lt;=40,1,0)</f>
        <v>0</v>
      </c>
      <c r="GA1100" s="2">
        <v>1</v>
      </c>
      <c r="GD1100"/>
    </row>
    <row r="1101" s="2" customFormat="1" ht="15" customHeight="1" spans="1:186">
      <c r="A1101" s="95">
        <f t="shared" ref="A1101" si="21289">A113+13</f>
        <v>4080115</v>
      </c>
      <c r="B1101" s="95">
        <v>4360</v>
      </c>
      <c r="C1101" s="95">
        <v>0</v>
      </c>
      <c r="D1101" s="95" t="s">
        <v>543</v>
      </c>
      <c r="E1101" s="95" t="str">
        <f t="shared" ref="E1101" si="21290">E113&amp;"（福利专用）"</f>
        <v>80级白装锤（福利专用）</v>
      </c>
      <c r="F1101" s="31" t="s">
        <v>239</v>
      </c>
      <c r="G1101" s="7">
        <v>1</v>
      </c>
      <c r="H1101" s="7" t="s">
        <v>187</v>
      </c>
      <c r="I1101" s="7" t="s">
        <v>187</v>
      </c>
      <c r="J1101" s="35">
        <v>1523</v>
      </c>
      <c r="K1101" s="37">
        <v>206</v>
      </c>
      <c r="L1101" s="80"/>
      <c r="M1101" s="29" t="s">
        <v>193</v>
      </c>
      <c r="N1101" s="7">
        <v>80</v>
      </c>
      <c r="O1101" s="7">
        <v>80</v>
      </c>
      <c r="P1101" s="40">
        <f t="shared" ref="P1101:P1129" si="21291">2000+C1101*100+G1101</f>
        <v>2001</v>
      </c>
      <c r="Q1101" s="7"/>
      <c r="R1101" s="7"/>
      <c r="S1101" s="48">
        <v>0</v>
      </c>
      <c r="T1101" s="47" t="s">
        <v>245</v>
      </c>
      <c r="U1101" s="7" t="s">
        <v>195</v>
      </c>
      <c r="V1101" s="7">
        <v>0</v>
      </c>
      <c r="W1101" s="7">
        <v>0</v>
      </c>
      <c r="X1101" s="40">
        <v>0</v>
      </c>
      <c r="Y1101" s="7"/>
      <c r="Z1101" s="7"/>
      <c r="AA1101" s="7"/>
      <c r="AB1101" s="7" t="s">
        <v>195</v>
      </c>
      <c r="AC1101" s="7">
        <v>0</v>
      </c>
      <c r="AD1101" s="7" t="s">
        <v>195</v>
      </c>
      <c r="AE1101" s="7" t="str">
        <f t="shared" si="21223"/>
        <v>true</v>
      </c>
      <c r="AF1101" s="7" t="b">
        <v>1</v>
      </c>
      <c r="AG1101" s="7" t="s">
        <v>195</v>
      </c>
      <c r="AH1101" s="40">
        <v>0</v>
      </c>
      <c r="AI1101" s="40">
        <v>0</v>
      </c>
      <c r="AJ1101" s="40">
        <v>1</v>
      </c>
      <c r="AK1101" s="40">
        <v>0</v>
      </c>
      <c r="AL1101" s="40">
        <v>1</v>
      </c>
      <c r="AM1101" s="40">
        <v>0</v>
      </c>
      <c r="AN1101" s="40">
        <v>0</v>
      </c>
      <c r="AO1101" s="40">
        <v>0</v>
      </c>
      <c r="AP1101" s="7" t="s">
        <v>545</v>
      </c>
      <c r="AQ1101" s="7">
        <v>3</v>
      </c>
      <c r="AR1101" s="81">
        <v>161506</v>
      </c>
      <c r="AS1101" s="7" t="s">
        <v>199</v>
      </c>
      <c r="AT1101" s="48">
        <v>3</v>
      </c>
      <c r="AU1101" s="48">
        <v>1</v>
      </c>
      <c r="AV1101" s="48">
        <v>3</v>
      </c>
      <c r="AW1101" s="48">
        <v>500</v>
      </c>
      <c r="AX1101" s="48">
        <v>250</v>
      </c>
      <c r="AY1101" s="48">
        <v>0</v>
      </c>
      <c r="AZ1101" s="48">
        <v>0</v>
      </c>
      <c r="BA1101" s="7"/>
      <c r="BB1101" s="7"/>
      <c r="BC1101" s="7"/>
      <c r="BD1101" s="7"/>
      <c r="BE1101" s="48">
        <v>0</v>
      </c>
      <c r="BF1101" s="48">
        <v>1</v>
      </c>
      <c r="BG1101" s="48">
        <v>450</v>
      </c>
      <c r="BH1101" s="48">
        <v>450</v>
      </c>
      <c r="BI1101" s="7">
        <v>0</v>
      </c>
      <c r="BJ1101" s="7">
        <v>0</v>
      </c>
      <c r="BK1101" s="7">
        <v>0</v>
      </c>
      <c r="BL1101" s="7">
        <v>0</v>
      </c>
      <c r="BM1101" s="7">
        <v>0</v>
      </c>
      <c r="BN1101" s="7">
        <v>0</v>
      </c>
      <c r="BO1101" s="7">
        <v>0</v>
      </c>
      <c r="BP1101" s="7">
        <v>0</v>
      </c>
      <c r="BQ1101" s="7">
        <v>0</v>
      </c>
      <c r="BR1101" s="7">
        <v>0</v>
      </c>
      <c r="BS1101" s="7">
        <v>0</v>
      </c>
      <c r="BT1101" s="7">
        <v>0</v>
      </c>
      <c r="BU1101" s="7">
        <v>0</v>
      </c>
      <c r="BV1101" s="7">
        <v>0</v>
      </c>
      <c r="BW1101" s="7">
        <v>0</v>
      </c>
      <c r="BX1101" s="7">
        <v>0</v>
      </c>
      <c r="BY1101" s="7">
        <v>0</v>
      </c>
      <c r="BZ1101" s="7">
        <v>0</v>
      </c>
      <c r="CA1101" s="7">
        <v>0</v>
      </c>
      <c r="CB1101" s="7">
        <v>0</v>
      </c>
      <c r="CC1101" s="7">
        <v>0</v>
      </c>
      <c r="CD1101" s="7">
        <v>0</v>
      </c>
      <c r="CE1101" s="7">
        <v>0</v>
      </c>
      <c r="CF1101" s="7">
        <v>0</v>
      </c>
      <c r="CG1101" s="7">
        <v>0</v>
      </c>
      <c r="CH1101" s="7">
        <v>0</v>
      </c>
      <c r="CI1101" s="7">
        <v>0</v>
      </c>
      <c r="CJ1101" s="7">
        <v>0</v>
      </c>
      <c r="CK1101" s="7">
        <v>0</v>
      </c>
      <c r="CL1101" s="40">
        <v>0</v>
      </c>
      <c r="CM1101" s="40">
        <v>0</v>
      </c>
      <c r="CN1101" s="40">
        <v>0</v>
      </c>
      <c r="CO1101" s="40">
        <v>0</v>
      </c>
      <c r="CP1101" s="7">
        <v>0</v>
      </c>
      <c r="CQ1101" s="7">
        <v>0</v>
      </c>
      <c r="CR1101" s="7">
        <v>0</v>
      </c>
      <c r="CS1101" s="40">
        <v>0</v>
      </c>
      <c r="CT1101" s="7">
        <v>0</v>
      </c>
      <c r="CU1101" s="7">
        <v>0</v>
      </c>
      <c r="CV1101" s="39"/>
      <c r="CW1101" s="39"/>
      <c r="CX1101" s="39" t="s">
        <v>210</v>
      </c>
      <c r="CY1101" s="39" t="s">
        <v>211</v>
      </c>
      <c r="CZ1101" s="39"/>
      <c r="DA1101" s="39"/>
      <c r="DB1101" s="39" t="s">
        <v>212</v>
      </c>
      <c r="DC1101" s="39" t="s">
        <v>212</v>
      </c>
      <c r="DD1101" s="7">
        <v>2</v>
      </c>
      <c r="DE1101" s="7">
        <v>30</v>
      </c>
      <c r="DF1101" s="7">
        <v>60</v>
      </c>
      <c r="DG1101" s="7"/>
      <c r="DH1101" s="7">
        <v>11</v>
      </c>
      <c r="DI1101" s="7">
        <v>2</v>
      </c>
      <c r="DJ1101" s="7">
        <v>4</v>
      </c>
      <c r="DK1101" s="7">
        <v>7</v>
      </c>
      <c r="DL1101" s="7">
        <v>8</v>
      </c>
      <c r="DM1101" s="7"/>
      <c r="DN1101" s="7"/>
      <c r="DO1101" s="7"/>
      <c r="DP1101" s="7"/>
      <c r="DQ1101" s="7"/>
      <c r="DR1101" s="7"/>
      <c r="DS1101" s="7"/>
      <c r="DT1101" s="7"/>
      <c r="DU1101" s="7"/>
      <c r="DV1101" s="7"/>
      <c r="DW1101" s="7"/>
      <c r="DX1101" s="7">
        <f t="shared" ref="DX1101" si="21292">A1101</f>
        <v>4080115</v>
      </c>
      <c r="DY1101" s="7"/>
      <c r="DZ1101" s="67">
        <v>0</v>
      </c>
      <c r="EA1101" s="7"/>
      <c r="EB1101" s="40"/>
      <c r="EC1101" s="7"/>
      <c r="ED1101" s="7" t="s">
        <v>242</v>
      </c>
      <c r="EE1101" s="7" t="s">
        <v>242</v>
      </c>
      <c r="EF1101" s="7">
        <v>50</v>
      </c>
      <c r="EI1101" s="73">
        <v>331108</v>
      </c>
      <c r="EJ1101" s="73">
        <v>1</v>
      </c>
      <c r="EK1101" s="73">
        <v>331109</v>
      </c>
      <c r="EL1101" s="73">
        <v>1</v>
      </c>
      <c r="EM1101" s="73">
        <v>331110</v>
      </c>
      <c r="EN1101" s="73">
        <v>1</v>
      </c>
      <c r="EO1101" s="73">
        <v>331111</v>
      </c>
      <c r="EP1101" s="73">
        <v>1</v>
      </c>
      <c r="EQ1101" s="73"/>
      <c r="ER1101" s="73"/>
      <c r="ES1101" s="73"/>
      <c r="ET1101" s="73"/>
      <c r="EU1101" s="73"/>
      <c r="EV1101" s="73"/>
      <c r="EW1101" s="73"/>
      <c r="EX1101" s="73"/>
      <c r="EY1101" s="73"/>
      <c r="EZ1101" s="73"/>
      <c r="FA1101" s="73"/>
      <c r="FB1101" s="73"/>
      <c r="FC1101" s="7">
        <v>40013</v>
      </c>
      <c r="FD1101" s="7">
        <v>1</v>
      </c>
      <c r="FE1101" s="7">
        <v>20100</v>
      </c>
      <c r="FF1101" s="7">
        <v>1</v>
      </c>
      <c r="FG1101" s="7">
        <v>20100</v>
      </c>
      <c r="FH1101" s="7">
        <v>1</v>
      </c>
      <c r="FI1101" s="7"/>
      <c r="FJ1101" s="7"/>
      <c r="FR1101" s="2">
        <v>99999</v>
      </c>
      <c r="FS1101" s="2">
        <f t="shared" ref="FS1101" si="21293">IF(O1101&lt;=30,1,0)</f>
        <v>0</v>
      </c>
      <c r="FT1101" s="2">
        <f t="shared" ref="FT1101" si="21294">IF(FT113="","",FT113)</f>
        <v>10000</v>
      </c>
      <c r="FU1101" s="2" t="s">
        <v>1719</v>
      </c>
      <c r="FV1101" s="2" t="str">
        <f t="shared" ref="FV1101" si="21295">IF(FV113="","",FV113)</f>
        <v/>
      </c>
      <c r="FW1101" s="2" t="str">
        <f t="shared" ref="FW1101" si="21296">IF(FW113="","",FW113)</f>
        <v/>
      </c>
      <c r="FX1101" s="2" t="str">
        <f t="shared" ref="FX1101" si="21297">IF(FX113="","",FX113)</f>
        <v/>
      </c>
      <c r="FY1101" s="2" t="str">
        <f t="shared" si="21277"/>
        <v/>
      </c>
      <c r="FZ1101" s="77">
        <f t="shared" ref="FZ1101" si="21298">IF(O1101&lt;=40,1,0)</f>
        <v>0</v>
      </c>
      <c r="GA1101" s="2">
        <v>1</v>
      </c>
      <c r="GD1101"/>
    </row>
    <row r="1102" s="2" customFormat="1" ht="15" customHeight="1" spans="1:186">
      <c r="A1102" s="95">
        <f t="shared" ref="A1102" si="21299">A114+13</f>
        <v>4080116</v>
      </c>
      <c r="B1102" s="95">
        <v>1800</v>
      </c>
      <c r="C1102" s="95">
        <v>0</v>
      </c>
      <c r="D1102" s="95" t="s">
        <v>546</v>
      </c>
      <c r="E1102" s="95" t="str">
        <f t="shared" ref="E1102" si="21300">E114&amp;"（福利专用）"</f>
        <v>80级白装匕首（福利专用）</v>
      </c>
      <c r="F1102" s="31" t="s">
        <v>239</v>
      </c>
      <c r="G1102" s="7">
        <v>1</v>
      </c>
      <c r="H1102" s="7" t="s">
        <v>187</v>
      </c>
      <c r="I1102" s="7" t="s">
        <v>187</v>
      </c>
      <c r="J1102" s="35">
        <v>1513</v>
      </c>
      <c r="K1102" s="38">
        <v>306</v>
      </c>
      <c r="L1102" s="39"/>
      <c r="M1102" s="29" t="s">
        <v>193</v>
      </c>
      <c r="N1102" s="7">
        <v>80</v>
      </c>
      <c r="O1102" s="7">
        <v>80</v>
      </c>
      <c r="P1102" s="40">
        <f t="shared" si="21291"/>
        <v>2001</v>
      </c>
      <c r="Q1102" s="7"/>
      <c r="R1102" s="7"/>
      <c r="S1102" s="48">
        <v>0</v>
      </c>
      <c r="T1102" s="47" t="s">
        <v>249</v>
      </c>
      <c r="U1102" s="7" t="s">
        <v>195</v>
      </c>
      <c r="V1102" s="7">
        <v>0</v>
      </c>
      <c r="W1102" s="7">
        <v>0</v>
      </c>
      <c r="X1102" s="40">
        <v>0</v>
      </c>
      <c r="Y1102" s="7"/>
      <c r="Z1102" s="7"/>
      <c r="AA1102" s="7"/>
      <c r="AB1102" s="7" t="s">
        <v>195</v>
      </c>
      <c r="AC1102" s="7">
        <v>0</v>
      </c>
      <c r="AD1102" s="7" t="s">
        <v>195</v>
      </c>
      <c r="AE1102" s="7" t="str">
        <f t="shared" si="21223"/>
        <v>true</v>
      </c>
      <c r="AF1102" s="7" t="b">
        <v>1</v>
      </c>
      <c r="AG1102" s="7" t="s">
        <v>195</v>
      </c>
      <c r="AH1102" s="40">
        <v>0</v>
      </c>
      <c r="AI1102" s="40">
        <v>0</v>
      </c>
      <c r="AJ1102" s="40">
        <v>1</v>
      </c>
      <c r="AK1102" s="40">
        <v>0</v>
      </c>
      <c r="AL1102" s="40">
        <v>1</v>
      </c>
      <c r="AM1102" s="40">
        <v>0</v>
      </c>
      <c r="AN1102" s="40">
        <v>0</v>
      </c>
      <c r="AO1102" s="40">
        <v>0</v>
      </c>
      <c r="AP1102" s="7" t="s">
        <v>548</v>
      </c>
      <c r="AQ1102" s="7">
        <v>3</v>
      </c>
      <c r="AR1102" s="81">
        <v>161506</v>
      </c>
      <c r="AS1102" s="7" t="s">
        <v>199</v>
      </c>
      <c r="AT1102" s="48">
        <v>3</v>
      </c>
      <c r="AU1102" s="48">
        <v>1</v>
      </c>
      <c r="AV1102" s="48">
        <v>3</v>
      </c>
      <c r="AW1102" s="48">
        <v>500</v>
      </c>
      <c r="AX1102" s="48">
        <v>250</v>
      </c>
      <c r="AY1102" s="48">
        <v>0</v>
      </c>
      <c r="AZ1102" s="48">
        <v>0</v>
      </c>
      <c r="BA1102" s="7"/>
      <c r="BB1102" s="7"/>
      <c r="BC1102" s="7"/>
      <c r="BD1102" s="7"/>
      <c r="BE1102" s="48">
        <v>0</v>
      </c>
      <c r="BF1102" s="48">
        <v>1</v>
      </c>
      <c r="BG1102" s="48">
        <v>450</v>
      </c>
      <c r="BH1102" s="48">
        <v>450</v>
      </c>
      <c r="BI1102" s="7">
        <v>0</v>
      </c>
      <c r="BJ1102" s="7">
        <v>0</v>
      </c>
      <c r="BK1102" s="7">
        <v>0</v>
      </c>
      <c r="BL1102" s="7">
        <v>0</v>
      </c>
      <c r="BM1102" s="7">
        <v>0</v>
      </c>
      <c r="BN1102" s="7">
        <v>0</v>
      </c>
      <c r="BO1102" s="7">
        <v>0</v>
      </c>
      <c r="BP1102" s="7">
        <v>0</v>
      </c>
      <c r="BQ1102" s="7">
        <v>0</v>
      </c>
      <c r="BR1102" s="7">
        <v>0</v>
      </c>
      <c r="BS1102" s="7">
        <v>0</v>
      </c>
      <c r="BT1102" s="7">
        <v>0</v>
      </c>
      <c r="BU1102" s="7">
        <v>0</v>
      </c>
      <c r="BV1102" s="7">
        <v>0</v>
      </c>
      <c r="BW1102" s="7">
        <v>0</v>
      </c>
      <c r="BX1102" s="7">
        <v>0</v>
      </c>
      <c r="BY1102" s="7">
        <v>0</v>
      </c>
      <c r="BZ1102" s="7">
        <v>0</v>
      </c>
      <c r="CA1102" s="7">
        <v>0</v>
      </c>
      <c r="CB1102" s="7">
        <v>0</v>
      </c>
      <c r="CC1102" s="7">
        <v>0</v>
      </c>
      <c r="CD1102" s="7">
        <v>0</v>
      </c>
      <c r="CE1102" s="7">
        <v>0</v>
      </c>
      <c r="CF1102" s="7">
        <v>0</v>
      </c>
      <c r="CG1102" s="7">
        <v>0</v>
      </c>
      <c r="CH1102" s="7">
        <v>0</v>
      </c>
      <c r="CI1102" s="7">
        <v>0</v>
      </c>
      <c r="CJ1102" s="7">
        <v>0</v>
      </c>
      <c r="CK1102" s="7">
        <v>0</v>
      </c>
      <c r="CL1102" s="40">
        <v>0</v>
      </c>
      <c r="CM1102" s="40">
        <v>0</v>
      </c>
      <c r="CN1102" s="40">
        <v>0</v>
      </c>
      <c r="CO1102" s="40">
        <v>0</v>
      </c>
      <c r="CP1102" s="7">
        <v>0</v>
      </c>
      <c r="CQ1102" s="7">
        <v>0</v>
      </c>
      <c r="CR1102" s="7">
        <v>0</v>
      </c>
      <c r="CS1102" s="40">
        <v>0</v>
      </c>
      <c r="CT1102" s="7">
        <v>0</v>
      </c>
      <c r="CU1102" s="7">
        <v>0</v>
      </c>
      <c r="CV1102" s="39"/>
      <c r="CW1102" s="39"/>
      <c r="CX1102" s="39" t="s">
        <v>210</v>
      </c>
      <c r="CY1102" s="39" t="s">
        <v>211</v>
      </c>
      <c r="CZ1102" s="39"/>
      <c r="DA1102" s="39"/>
      <c r="DB1102" s="39" t="s">
        <v>212</v>
      </c>
      <c r="DC1102" s="39" t="s">
        <v>212</v>
      </c>
      <c r="DD1102" s="7">
        <v>2</v>
      </c>
      <c r="DE1102" s="7">
        <v>30</v>
      </c>
      <c r="DF1102" s="7">
        <v>60</v>
      </c>
      <c r="DG1102" s="7"/>
      <c r="DH1102" s="7">
        <v>11</v>
      </c>
      <c r="DI1102" s="7">
        <v>2</v>
      </c>
      <c r="DJ1102" s="7">
        <v>4</v>
      </c>
      <c r="DK1102" s="7">
        <v>7</v>
      </c>
      <c r="DL1102" s="7">
        <v>8</v>
      </c>
      <c r="DM1102" s="7"/>
      <c r="DN1102" s="7"/>
      <c r="DO1102" s="7"/>
      <c r="DP1102" s="7"/>
      <c r="DQ1102" s="7"/>
      <c r="DR1102" s="7"/>
      <c r="DS1102" s="7"/>
      <c r="DT1102" s="7"/>
      <c r="DU1102" s="7"/>
      <c r="DV1102" s="7"/>
      <c r="DW1102" s="7"/>
      <c r="DX1102" s="7">
        <f t="shared" ref="DX1102" si="21301">A1102</f>
        <v>4080116</v>
      </c>
      <c r="DY1102" s="7"/>
      <c r="DZ1102" s="67">
        <v>0</v>
      </c>
      <c r="EA1102" s="7"/>
      <c r="EB1102" s="40"/>
      <c r="EC1102" s="7"/>
      <c r="ED1102" s="7" t="s">
        <v>242</v>
      </c>
      <c r="EE1102" s="7" t="s">
        <v>242</v>
      </c>
      <c r="EF1102" s="7">
        <v>50</v>
      </c>
      <c r="EI1102" s="73">
        <v>331108</v>
      </c>
      <c r="EJ1102" s="73">
        <v>1</v>
      </c>
      <c r="EK1102" s="73">
        <v>331109</v>
      </c>
      <c r="EL1102" s="73">
        <v>1</v>
      </c>
      <c r="EM1102" s="73">
        <v>331110</v>
      </c>
      <c r="EN1102" s="73">
        <v>1</v>
      </c>
      <c r="EO1102" s="73">
        <v>331111</v>
      </c>
      <c r="EP1102" s="73">
        <v>1</v>
      </c>
      <c r="EQ1102" s="73"/>
      <c r="ER1102" s="73"/>
      <c r="ES1102" s="73"/>
      <c r="ET1102" s="73"/>
      <c r="EU1102" s="73"/>
      <c r="EV1102" s="73"/>
      <c r="EW1102" s="73"/>
      <c r="EX1102" s="73"/>
      <c r="EY1102" s="73"/>
      <c r="EZ1102" s="73"/>
      <c r="FA1102" s="73"/>
      <c r="FB1102" s="73"/>
      <c r="FC1102" s="7">
        <v>40013</v>
      </c>
      <c r="FD1102" s="7">
        <v>1</v>
      </c>
      <c r="FE1102" s="7">
        <v>20100</v>
      </c>
      <c r="FF1102" s="7">
        <v>1</v>
      </c>
      <c r="FG1102" s="7">
        <v>20100</v>
      </c>
      <c r="FH1102" s="7">
        <v>1</v>
      </c>
      <c r="FI1102" s="7"/>
      <c r="FJ1102" s="7"/>
      <c r="FR1102" s="2">
        <v>99999</v>
      </c>
      <c r="FS1102" s="2">
        <f t="shared" ref="FS1102" si="21302">IF(O1102&lt;=30,1,0)</f>
        <v>0</v>
      </c>
      <c r="FT1102" s="2">
        <f t="shared" ref="FT1102" si="21303">IF(FT114="","",FT114)</f>
        <v>10000</v>
      </c>
      <c r="FU1102" s="2" t="s">
        <v>1719</v>
      </c>
      <c r="FV1102" s="2" t="str">
        <f t="shared" ref="FV1102" si="21304">IF(FV114="","",FV114)</f>
        <v/>
      </c>
      <c r="FW1102" s="2" t="str">
        <f t="shared" ref="FW1102" si="21305">IF(FW114="","",FW114)</f>
        <v/>
      </c>
      <c r="FX1102" s="2" t="str">
        <f t="shared" ref="FX1102" si="21306">IF(FX114="","",FX114)</f>
        <v/>
      </c>
      <c r="FY1102" s="2" t="str">
        <f t="shared" si="21277"/>
        <v/>
      </c>
      <c r="FZ1102" s="77">
        <f t="shared" ref="FZ1102" si="21307">IF(O1102&lt;=40,1,0)</f>
        <v>0</v>
      </c>
      <c r="GA1102" s="2">
        <v>1</v>
      </c>
      <c r="GD1102"/>
    </row>
    <row r="1103" s="2" customFormat="1" ht="15" customHeight="1" spans="1:186">
      <c r="A1103" s="95">
        <f t="shared" ref="A1103" si="21308">A115+13</f>
        <v>4080117</v>
      </c>
      <c r="B1103" s="95">
        <v>3080</v>
      </c>
      <c r="C1103" s="95">
        <v>0</v>
      </c>
      <c r="D1103" s="95" t="s">
        <v>549</v>
      </c>
      <c r="E1103" s="95" t="str">
        <f t="shared" ref="E1103" si="21309">E115&amp;"（福利专用）"</f>
        <v>80级白装爪（福利专用）</v>
      </c>
      <c r="F1103" s="31" t="s">
        <v>239</v>
      </c>
      <c r="G1103" s="7">
        <v>1</v>
      </c>
      <c r="H1103" s="7" t="s">
        <v>187</v>
      </c>
      <c r="I1103" s="7" t="s">
        <v>187</v>
      </c>
      <c r="J1103" s="35">
        <v>1553</v>
      </c>
      <c r="K1103" s="37">
        <v>106</v>
      </c>
      <c r="L1103" s="39"/>
      <c r="M1103" s="29" t="s">
        <v>193</v>
      </c>
      <c r="N1103" s="7">
        <v>80</v>
      </c>
      <c r="O1103" s="7">
        <v>80</v>
      </c>
      <c r="P1103" s="40">
        <f t="shared" si="21291"/>
        <v>2001</v>
      </c>
      <c r="Q1103" s="7"/>
      <c r="R1103" s="7"/>
      <c r="S1103" s="48">
        <v>0</v>
      </c>
      <c r="T1103" s="47" t="s">
        <v>253</v>
      </c>
      <c r="U1103" s="7" t="s">
        <v>195</v>
      </c>
      <c r="V1103" s="7">
        <v>0</v>
      </c>
      <c r="W1103" s="7">
        <v>0</v>
      </c>
      <c r="X1103" s="40">
        <v>0</v>
      </c>
      <c r="Y1103" s="7"/>
      <c r="Z1103" s="7"/>
      <c r="AA1103" s="7"/>
      <c r="AB1103" s="7" t="s">
        <v>195</v>
      </c>
      <c r="AC1103" s="7">
        <v>0</v>
      </c>
      <c r="AD1103" s="7" t="s">
        <v>195</v>
      </c>
      <c r="AE1103" s="7" t="str">
        <f t="shared" si="21223"/>
        <v>true</v>
      </c>
      <c r="AF1103" s="7" t="b">
        <v>1</v>
      </c>
      <c r="AG1103" s="7" t="s">
        <v>195</v>
      </c>
      <c r="AH1103" s="40">
        <v>0</v>
      </c>
      <c r="AI1103" s="40">
        <v>0</v>
      </c>
      <c r="AJ1103" s="40">
        <v>1</v>
      </c>
      <c r="AK1103" s="40">
        <v>0</v>
      </c>
      <c r="AL1103" s="40">
        <v>1</v>
      </c>
      <c r="AM1103" s="40">
        <v>0</v>
      </c>
      <c r="AN1103" s="40">
        <v>0</v>
      </c>
      <c r="AO1103" s="40">
        <v>0</v>
      </c>
      <c r="AP1103" s="7" t="s">
        <v>551</v>
      </c>
      <c r="AQ1103" s="7">
        <v>3</v>
      </c>
      <c r="AR1103" s="81">
        <v>161506</v>
      </c>
      <c r="AS1103" s="7" t="s">
        <v>199</v>
      </c>
      <c r="AT1103" s="48">
        <v>3</v>
      </c>
      <c r="AU1103" s="48">
        <v>1</v>
      </c>
      <c r="AV1103" s="48">
        <v>3</v>
      </c>
      <c r="AW1103" s="48">
        <v>500</v>
      </c>
      <c r="AX1103" s="48">
        <v>250</v>
      </c>
      <c r="AY1103" s="48">
        <v>0</v>
      </c>
      <c r="AZ1103" s="48">
        <v>0</v>
      </c>
      <c r="BA1103" s="7"/>
      <c r="BB1103" s="7"/>
      <c r="BC1103" s="7"/>
      <c r="BD1103" s="7"/>
      <c r="BE1103" s="48">
        <v>0</v>
      </c>
      <c r="BF1103" s="48">
        <v>1</v>
      </c>
      <c r="BG1103" s="48">
        <v>450</v>
      </c>
      <c r="BH1103" s="48">
        <v>450</v>
      </c>
      <c r="BI1103" s="7">
        <v>0</v>
      </c>
      <c r="BJ1103" s="7">
        <v>0</v>
      </c>
      <c r="BK1103" s="7">
        <v>0</v>
      </c>
      <c r="BL1103" s="7">
        <v>0</v>
      </c>
      <c r="BM1103" s="7">
        <v>0</v>
      </c>
      <c r="BN1103" s="7">
        <v>0</v>
      </c>
      <c r="BO1103" s="7">
        <v>0</v>
      </c>
      <c r="BP1103" s="7">
        <v>0</v>
      </c>
      <c r="BQ1103" s="7">
        <v>0</v>
      </c>
      <c r="BR1103" s="7">
        <v>0</v>
      </c>
      <c r="BS1103" s="7">
        <v>0</v>
      </c>
      <c r="BT1103" s="7">
        <v>0</v>
      </c>
      <c r="BU1103" s="7">
        <v>0</v>
      </c>
      <c r="BV1103" s="7">
        <v>0</v>
      </c>
      <c r="BW1103" s="7">
        <v>0</v>
      </c>
      <c r="BX1103" s="7">
        <v>0</v>
      </c>
      <c r="BY1103" s="7">
        <v>0</v>
      </c>
      <c r="BZ1103" s="7">
        <v>0</v>
      </c>
      <c r="CA1103" s="7">
        <v>0</v>
      </c>
      <c r="CB1103" s="7">
        <v>0</v>
      </c>
      <c r="CC1103" s="7">
        <v>0</v>
      </c>
      <c r="CD1103" s="7">
        <v>0</v>
      </c>
      <c r="CE1103" s="7">
        <v>0</v>
      </c>
      <c r="CF1103" s="7">
        <v>0</v>
      </c>
      <c r="CG1103" s="7">
        <v>0</v>
      </c>
      <c r="CH1103" s="7">
        <v>0</v>
      </c>
      <c r="CI1103" s="7">
        <v>0</v>
      </c>
      <c r="CJ1103" s="7">
        <v>0</v>
      </c>
      <c r="CK1103" s="7">
        <v>0</v>
      </c>
      <c r="CL1103" s="40">
        <v>0</v>
      </c>
      <c r="CM1103" s="40">
        <v>0</v>
      </c>
      <c r="CN1103" s="40">
        <v>0</v>
      </c>
      <c r="CO1103" s="40">
        <v>0</v>
      </c>
      <c r="CP1103" s="7">
        <v>0</v>
      </c>
      <c r="CQ1103" s="7">
        <v>0</v>
      </c>
      <c r="CR1103" s="7">
        <v>0</v>
      </c>
      <c r="CS1103" s="40">
        <v>0</v>
      </c>
      <c r="CT1103" s="7">
        <v>0</v>
      </c>
      <c r="CU1103" s="7">
        <v>0</v>
      </c>
      <c r="CV1103" s="39"/>
      <c r="CW1103" s="39"/>
      <c r="CX1103" s="39" t="s">
        <v>210</v>
      </c>
      <c r="CY1103" s="39" t="s">
        <v>211</v>
      </c>
      <c r="CZ1103" s="39"/>
      <c r="DA1103" s="39"/>
      <c r="DB1103" s="39" t="s">
        <v>212</v>
      </c>
      <c r="DC1103" s="39" t="s">
        <v>212</v>
      </c>
      <c r="DD1103" s="7">
        <v>2</v>
      </c>
      <c r="DE1103" s="7">
        <v>30</v>
      </c>
      <c r="DF1103" s="7">
        <v>60</v>
      </c>
      <c r="DG1103" s="7"/>
      <c r="DH1103" s="7">
        <v>11</v>
      </c>
      <c r="DI1103" s="7">
        <v>2</v>
      </c>
      <c r="DJ1103" s="7">
        <v>4</v>
      </c>
      <c r="DK1103" s="7">
        <v>7</v>
      </c>
      <c r="DL1103" s="7">
        <v>8</v>
      </c>
      <c r="DM1103" s="7"/>
      <c r="DN1103" s="7"/>
      <c r="DO1103" s="7"/>
      <c r="DP1103" s="7"/>
      <c r="DQ1103" s="7"/>
      <c r="DR1103" s="7"/>
      <c r="DS1103" s="7"/>
      <c r="DT1103" s="7"/>
      <c r="DU1103" s="7"/>
      <c r="DV1103" s="7"/>
      <c r="DW1103" s="7"/>
      <c r="DX1103" s="7">
        <f t="shared" ref="DX1103" si="21310">A1103</f>
        <v>4080117</v>
      </c>
      <c r="DY1103" s="7"/>
      <c r="DZ1103" s="67">
        <v>0</v>
      </c>
      <c r="EA1103" s="7"/>
      <c r="EB1103" s="40"/>
      <c r="EC1103" s="7"/>
      <c r="ED1103" s="7" t="s">
        <v>242</v>
      </c>
      <c r="EE1103" s="7" t="s">
        <v>242</v>
      </c>
      <c r="EF1103" s="7">
        <v>50</v>
      </c>
      <c r="EI1103" s="73">
        <v>331108</v>
      </c>
      <c r="EJ1103" s="73">
        <v>1</v>
      </c>
      <c r="EK1103" s="73">
        <v>331109</v>
      </c>
      <c r="EL1103" s="73">
        <v>1</v>
      </c>
      <c r="EM1103" s="73">
        <v>331110</v>
      </c>
      <c r="EN1103" s="73">
        <v>1</v>
      </c>
      <c r="EO1103" s="73">
        <v>331111</v>
      </c>
      <c r="EP1103" s="73">
        <v>1</v>
      </c>
      <c r="EQ1103" s="73"/>
      <c r="ER1103" s="73"/>
      <c r="ES1103" s="73"/>
      <c r="ET1103" s="73"/>
      <c r="EU1103" s="73"/>
      <c r="EV1103" s="73"/>
      <c r="EW1103" s="73"/>
      <c r="EX1103" s="73"/>
      <c r="EY1103" s="73"/>
      <c r="EZ1103" s="73"/>
      <c r="FA1103" s="73"/>
      <c r="FB1103" s="73"/>
      <c r="FC1103" s="7">
        <v>40013</v>
      </c>
      <c r="FD1103" s="7">
        <v>1</v>
      </c>
      <c r="FE1103" s="7">
        <v>20100</v>
      </c>
      <c r="FF1103" s="7">
        <v>1</v>
      </c>
      <c r="FG1103" s="7">
        <v>20100</v>
      </c>
      <c r="FH1103" s="7">
        <v>1</v>
      </c>
      <c r="FI1103" s="7"/>
      <c r="FJ1103" s="7"/>
      <c r="FR1103" s="2">
        <v>99999</v>
      </c>
      <c r="FS1103" s="2">
        <f t="shared" ref="FS1103" si="21311">IF(O1103&lt;=30,1,0)</f>
        <v>0</v>
      </c>
      <c r="FT1103" s="2">
        <f t="shared" ref="FT1103" si="21312">IF(FT115="","",FT115)</f>
        <v>10000</v>
      </c>
      <c r="FU1103" s="2" t="s">
        <v>1719</v>
      </c>
      <c r="FV1103" s="2" t="str">
        <f t="shared" ref="FV1103" si="21313">IF(FV115="","",FV115)</f>
        <v/>
      </c>
      <c r="FW1103" s="2" t="str">
        <f t="shared" ref="FW1103" si="21314">IF(FW115="","",FW115)</f>
        <v/>
      </c>
      <c r="FX1103" s="2" t="str">
        <f t="shared" ref="FX1103" si="21315">IF(FX115="","",FX115)</f>
        <v/>
      </c>
      <c r="FY1103" s="2" t="str">
        <f t="shared" si="21277"/>
        <v/>
      </c>
      <c r="FZ1103" s="77">
        <f t="shared" ref="FZ1103" si="21316">IF(O1103&lt;=40,1,0)</f>
        <v>0</v>
      </c>
      <c r="GA1103" s="2">
        <v>1</v>
      </c>
      <c r="GD1103"/>
    </row>
    <row r="1104" s="2" customFormat="1" ht="15" customHeight="1" spans="1:186">
      <c r="A1104" s="95">
        <f t="shared" ref="A1104:A1124" si="21317">A116+13</f>
        <v>4080118</v>
      </c>
      <c r="B1104" s="95">
        <v>2824</v>
      </c>
      <c r="C1104" s="95">
        <v>0</v>
      </c>
      <c r="D1104" s="95" t="s">
        <v>552</v>
      </c>
      <c r="E1104" s="95" t="str">
        <f t="shared" ref="E1104:E1124" si="21318">E116&amp;"（福利专用）"</f>
        <v>80级白装魔棒（福利专用）</v>
      </c>
      <c r="F1104" s="31" t="s">
        <v>239</v>
      </c>
      <c r="G1104" s="7">
        <v>1</v>
      </c>
      <c r="H1104" s="7" t="s">
        <v>187</v>
      </c>
      <c r="I1104" s="7" t="s">
        <v>187</v>
      </c>
      <c r="J1104" s="35">
        <v>1544</v>
      </c>
      <c r="K1104" s="38">
        <v>506</v>
      </c>
      <c r="L1104" s="39"/>
      <c r="M1104" s="29" t="s">
        <v>193</v>
      </c>
      <c r="N1104" s="7">
        <v>80</v>
      </c>
      <c r="O1104" s="7">
        <v>80</v>
      </c>
      <c r="P1104" s="40">
        <f t="shared" si="21291"/>
        <v>2001</v>
      </c>
      <c r="Q1104" s="7"/>
      <c r="R1104" s="7"/>
      <c r="S1104" s="48">
        <v>0</v>
      </c>
      <c r="T1104" s="47" t="s">
        <v>257</v>
      </c>
      <c r="U1104" s="7" t="s">
        <v>195</v>
      </c>
      <c r="V1104" s="7">
        <v>0</v>
      </c>
      <c r="W1104" s="7">
        <v>0</v>
      </c>
      <c r="X1104" s="40">
        <v>0</v>
      </c>
      <c r="Y1104" s="7"/>
      <c r="Z1104" s="7"/>
      <c r="AA1104" s="7"/>
      <c r="AB1104" s="7" t="s">
        <v>195</v>
      </c>
      <c r="AC1104" s="7">
        <v>0</v>
      </c>
      <c r="AD1104" s="7" t="s">
        <v>195</v>
      </c>
      <c r="AE1104" s="7" t="str">
        <f t="shared" si="21223"/>
        <v>true</v>
      </c>
      <c r="AF1104" s="7" t="b">
        <v>1</v>
      </c>
      <c r="AG1104" s="7" t="s">
        <v>195</v>
      </c>
      <c r="AH1104" s="40">
        <v>0</v>
      </c>
      <c r="AI1104" s="40">
        <v>0</v>
      </c>
      <c r="AJ1104" s="40">
        <v>1</v>
      </c>
      <c r="AK1104" s="40">
        <v>0</v>
      </c>
      <c r="AL1104" s="40">
        <v>1</v>
      </c>
      <c r="AM1104" s="40">
        <v>0</v>
      </c>
      <c r="AN1104" s="40">
        <v>0</v>
      </c>
      <c r="AO1104" s="40">
        <v>0</v>
      </c>
      <c r="AP1104" s="7" t="s">
        <v>554</v>
      </c>
      <c r="AQ1104" s="7">
        <v>3</v>
      </c>
      <c r="AR1104" s="81">
        <v>161506</v>
      </c>
      <c r="AS1104" s="7" t="s">
        <v>199</v>
      </c>
      <c r="AT1104" s="48">
        <v>3</v>
      </c>
      <c r="AU1104" s="48">
        <v>1</v>
      </c>
      <c r="AV1104" s="48">
        <v>3</v>
      </c>
      <c r="AW1104" s="48">
        <v>500</v>
      </c>
      <c r="AX1104" s="48">
        <v>250</v>
      </c>
      <c r="AY1104" s="48">
        <v>0</v>
      </c>
      <c r="AZ1104" s="48">
        <v>0</v>
      </c>
      <c r="BA1104" s="7"/>
      <c r="BB1104" s="7"/>
      <c r="BC1104" s="7"/>
      <c r="BD1104" s="7"/>
      <c r="BE1104" s="48">
        <v>0</v>
      </c>
      <c r="BF1104" s="48">
        <v>1</v>
      </c>
      <c r="BG1104" s="48">
        <v>450</v>
      </c>
      <c r="BH1104" s="48">
        <v>450</v>
      </c>
      <c r="BI1104" s="7">
        <v>0</v>
      </c>
      <c r="BJ1104" s="7">
        <v>0</v>
      </c>
      <c r="BK1104" s="7">
        <v>0</v>
      </c>
      <c r="BL1104" s="7">
        <v>0</v>
      </c>
      <c r="BM1104" s="7">
        <v>0</v>
      </c>
      <c r="BN1104" s="7">
        <v>0</v>
      </c>
      <c r="BO1104" s="7">
        <v>0</v>
      </c>
      <c r="BP1104" s="7">
        <v>0</v>
      </c>
      <c r="BQ1104" s="7">
        <v>0</v>
      </c>
      <c r="BR1104" s="7">
        <v>0</v>
      </c>
      <c r="BS1104" s="7">
        <v>0</v>
      </c>
      <c r="BT1104" s="7">
        <v>0</v>
      </c>
      <c r="BU1104" s="7">
        <v>0</v>
      </c>
      <c r="BV1104" s="7">
        <v>0</v>
      </c>
      <c r="BW1104" s="7">
        <v>0</v>
      </c>
      <c r="BX1104" s="7">
        <v>0</v>
      </c>
      <c r="BY1104" s="7">
        <v>0</v>
      </c>
      <c r="BZ1104" s="7">
        <v>0</v>
      </c>
      <c r="CA1104" s="7">
        <v>0</v>
      </c>
      <c r="CB1104" s="7">
        <v>0</v>
      </c>
      <c r="CC1104" s="7">
        <v>0</v>
      </c>
      <c r="CD1104" s="7">
        <v>0</v>
      </c>
      <c r="CE1104" s="7">
        <v>0</v>
      </c>
      <c r="CF1104" s="7">
        <v>0</v>
      </c>
      <c r="CG1104" s="7">
        <v>0</v>
      </c>
      <c r="CH1104" s="7">
        <v>0</v>
      </c>
      <c r="CI1104" s="7">
        <v>0</v>
      </c>
      <c r="CJ1104" s="7">
        <v>0</v>
      </c>
      <c r="CK1104" s="7">
        <v>0</v>
      </c>
      <c r="CL1104" s="40">
        <v>0</v>
      </c>
      <c r="CM1104" s="40">
        <v>0</v>
      </c>
      <c r="CN1104" s="40">
        <v>0</v>
      </c>
      <c r="CO1104" s="40">
        <v>0</v>
      </c>
      <c r="CP1104" s="7">
        <v>0</v>
      </c>
      <c r="CQ1104" s="7">
        <v>0</v>
      </c>
      <c r="CR1104" s="7">
        <v>0</v>
      </c>
      <c r="CS1104" s="40">
        <v>0</v>
      </c>
      <c r="CT1104" s="7">
        <v>0</v>
      </c>
      <c r="CU1104" s="7">
        <v>0</v>
      </c>
      <c r="CV1104" s="39"/>
      <c r="CW1104" s="39"/>
      <c r="CX1104" s="39" t="s">
        <v>210</v>
      </c>
      <c r="CY1104" s="39" t="s">
        <v>211</v>
      </c>
      <c r="CZ1104" s="39"/>
      <c r="DA1104" s="39"/>
      <c r="DB1104" s="39" t="s">
        <v>212</v>
      </c>
      <c r="DC1104" s="39" t="s">
        <v>212</v>
      </c>
      <c r="DD1104" s="7">
        <v>2</v>
      </c>
      <c r="DE1104" s="7">
        <v>30</v>
      </c>
      <c r="DF1104" s="7">
        <v>60</v>
      </c>
      <c r="DG1104" s="7"/>
      <c r="DH1104" s="7">
        <v>11</v>
      </c>
      <c r="DI1104" s="7">
        <v>2</v>
      </c>
      <c r="DJ1104" s="7">
        <v>4</v>
      </c>
      <c r="DK1104" s="7">
        <v>7</v>
      </c>
      <c r="DL1104" s="7">
        <v>8</v>
      </c>
      <c r="DM1104" s="7"/>
      <c r="DN1104" s="7"/>
      <c r="DO1104" s="7"/>
      <c r="DP1104" s="7"/>
      <c r="DQ1104" s="7"/>
      <c r="DR1104" s="7"/>
      <c r="DS1104" s="7"/>
      <c r="DT1104" s="7"/>
      <c r="DU1104" s="7"/>
      <c r="DV1104" s="7"/>
      <c r="DW1104" s="7"/>
      <c r="DX1104" s="7">
        <f t="shared" ref="DX1104" si="21319">A1104</f>
        <v>4080118</v>
      </c>
      <c r="DY1104" s="7"/>
      <c r="DZ1104" s="67">
        <v>0</v>
      </c>
      <c r="EA1104" s="7"/>
      <c r="EB1104" s="40"/>
      <c r="EC1104" s="7"/>
      <c r="ED1104" s="7" t="s">
        <v>242</v>
      </c>
      <c r="EE1104" s="7" t="s">
        <v>242</v>
      </c>
      <c r="EF1104" s="7">
        <v>50</v>
      </c>
      <c r="EI1104" s="73">
        <v>331108</v>
      </c>
      <c r="EJ1104" s="73">
        <v>1</v>
      </c>
      <c r="EK1104" s="73">
        <v>331109</v>
      </c>
      <c r="EL1104" s="73">
        <v>1</v>
      </c>
      <c r="EM1104" s="73">
        <v>331110</v>
      </c>
      <c r="EN1104" s="73">
        <v>1</v>
      </c>
      <c r="EO1104" s="73">
        <v>331111</v>
      </c>
      <c r="EP1104" s="73">
        <v>1</v>
      </c>
      <c r="EQ1104" s="73"/>
      <c r="ER1104" s="73"/>
      <c r="ES1104" s="73"/>
      <c r="ET1104" s="73"/>
      <c r="EU1104" s="73"/>
      <c r="EV1104" s="73"/>
      <c r="EW1104" s="73"/>
      <c r="EX1104" s="73"/>
      <c r="EY1104" s="73"/>
      <c r="EZ1104" s="73"/>
      <c r="FA1104" s="73"/>
      <c r="FB1104" s="73"/>
      <c r="FC1104" s="7">
        <v>40013</v>
      </c>
      <c r="FD1104" s="7">
        <v>1</v>
      </c>
      <c r="FE1104" s="7">
        <v>20100</v>
      </c>
      <c r="FF1104" s="7">
        <v>1</v>
      </c>
      <c r="FG1104" s="7">
        <v>20100</v>
      </c>
      <c r="FH1104" s="7">
        <v>1</v>
      </c>
      <c r="FI1104" s="7"/>
      <c r="FJ1104" s="7"/>
      <c r="FR1104" s="2">
        <v>99999</v>
      </c>
      <c r="FS1104" s="2">
        <f t="shared" ref="FS1104:FS1124" si="21320">IF(O1104&lt;=30,1,0)</f>
        <v>0</v>
      </c>
      <c r="FT1104" s="2">
        <f t="shared" ref="FT1104" si="21321">IF(FT116="","",FT116)</f>
        <v>10000</v>
      </c>
      <c r="FU1104" s="2" t="s">
        <v>1719</v>
      </c>
      <c r="FV1104" s="2" t="str">
        <f t="shared" ref="FV1104" si="21322">IF(FV116="","",FV116)</f>
        <v/>
      </c>
      <c r="FW1104" s="2" t="str">
        <f t="shared" ref="FW1104" si="21323">IF(FW116="","",FW116)</f>
        <v/>
      </c>
      <c r="FX1104" s="2" t="str">
        <f t="shared" ref="FX1104:FX1115" si="21324">IF(FX116="","",FX116)</f>
        <v/>
      </c>
      <c r="FY1104" s="2" t="str">
        <f t="shared" si="21277"/>
        <v/>
      </c>
      <c r="FZ1104" s="77">
        <f t="shared" ref="FZ1104:FZ1124" si="21325">IF(O1104&lt;=40,1,0)</f>
        <v>0</v>
      </c>
      <c r="GA1104" s="2">
        <v>1</v>
      </c>
      <c r="GD1104"/>
    </row>
    <row r="1105" s="2" customFormat="1" ht="15" customHeight="1" spans="1:186">
      <c r="A1105" s="95">
        <f t="shared" si="21317"/>
        <v>4080119</v>
      </c>
      <c r="B1105" s="95">
        <v>4104</v>
      </c>
      <c r="C1105" s="95">
        <v>0</v>
      </c>
      <c r="D1105" s="95" t="s">
        <v>555</v>
      </c>
      <c r="E1105" s="95" t="str">
        <f t="shared" si="21318"/>
        <v>80级白装法杖（福利专用）</v>
      </c>
      <c r="F1105" s="31" t="s">
        <v>239</v>
      </c>
      <c r="G1105" s="7">
        <v>1</v>
      </c>
      <c r="H1105" s="7" t="s">
        <v>187</v>
      </c>
      <c r="I1105" s="7" t="s">
        <v>187</v>
      </c>
      <c r="J1105" s="35">
        <v>1544</v>
      </c>
      <c r="K1105" s="39">
        <v>605</v>
      </c>
      <c r="L1105" s="39"/>
      <c r="M1105" s="29" t="s">
        <v>193</v>
      </c>
      <c r="N1105" s="7">
        <v>80</v>
      </c>
      <c r="O1105" s="7">
        <v>80</v>
      </c>
      <c r="P1105" s="40">
        <f t="shared" si="21291"/>
        <v>2001</v>
      </c>
      <c r="Q1105" s="7"/>
      <c r="R1105" s="7"/>
      <c r="S1105" s="48">
        <v>0</v>
      </c>
      <c r="T1105" s="47" t="s">
        <v>194</v>
      </c>
      <c r="U1105" s="7" t="s">
        <v>195</v>
      </c>
      <c r="V1105" s="7">
        <v>0</v>
      </c>
      <c r="W1105" s="7">
        <v>0</v>
      </c>
      <c r="X1105" s="40">
        <v>0</v>
      </c>
      <c r="Y1105" s="7"/>
      <c r="Z1105" s="7"/>
      <c r="AA1105" s="7"/>
      <c r="AB1105" s="7" t="s">
        <v>195</v>
      </c>
      <c r="AC1105" s="7">
        <v>0</v>
      </c>
      <c r="AD1105" s="7" t="s">
        <v>195</v>
      </c>
      <c r="AE1105" s="7" t="str">
        <f t="shared" si="21223"/>
        <v>true</v>
      </c>
      <c r="AF1105" s="7" t="b">
        <v>1</v>
      </c>
      <c r="AG1105" s="7" t="s">
        <v>195</v>
      </c>
      <c r="AH1105" s="40">
        <v>0</v>
      </c>
      <c r="AI1105" s="40">
        <v>0</v>
      </c>
      <c r="AJ1105" s="40">
        <v>1</v>
      </c>
      <c r="AK1105" s="40">
        <v>0</v>
      </c>
      <c r="AL1105" s="40">
        <v>1</v>
      </c>
      <c r="AM1105" s="40">
        <v>0</v>
      </c>
      <c r="AN1105" s="40">
        <v>0</v>
      </c>
      <c r="AO1105" s="40">
        <v>0</v>
      </c>
      <c r="AP1105" s="7" t="s">
        <v>557</v>
      </c>
      <c r="AQ1105" s="7">
        <v>3</v>
      </c>
      <c r="AR1105" s="81">
        <v>161506</v>
      </c>
      <c r="AS1105" s="7" t="s">
        <v>199</v>
      </c>
      <c r="AT1105" s="48">
        <v>3</v>
      </c>
      <c r="AU1105" s="48">
        <v>1</v>
      </c>
      <c r="AV1105" s="48">
        <v>3</v>
      </c>
      <c r="AW1105" s="48">
        <v>500</v>
      </c>
      <c r="AX1105" s="48">
        <v>250</v>
      </c>
      <c r="AY1105" s="48">
        <v>0</v>
      </c>
      <c r="AZ1105" s="48">
        <v>0</v>
      </c>
      <c r="BA1105" s="7"/>
      <c r="BB1105" s="7"/>
      <c r="BC1105" s="7"/>
      <c r="BD1105" s="7"/>
      <c r="BE1105" s="48">
        <v>0</v>
      </c>
      <c r="BF1105" s="48">
        <v>1</v>
      </c>
      <c r="BG1105" s="48">
        <v>450</v>
      </c>
      <c r="BH1105" s="48">
        <v>450</v>
      </c>
      <c r="BI1105" s="7">
        <v>0</v>
      </c>
      <c r="BJ1105" s="7">
        <v>0</v>
      </c>
      <c r="BK1105" s="7">
        <v>0</v>
      </c>
      <c r="BL1105" s="7">
        <v>0</v>
      </c>
      <c r="BM1105" s="7">
        <v>0</v>
      </c>
      <c r="BN1105" s="7">
        <v>0</v>
      </c>
      <c r="BO1105" s="7">
        <v>0</v>
      </c>
      <c r="BP1105" s="7">
        <v>0</v>
      </c>
      <c r="BQ1105" s="7">
        <v>0</v>
      </c>
      <c r="BR1105" s="7">
        <v>0</v>
      </c>
      <c r="BS1105" s="7">
        <v>0</v>
      </c>
      <c r="BT1105" s="7">
        <v>0</v>
      </c>
      <c r="BU1105" s="7">
        <v>0</v>
      </c>
      <c r="BV1105" s="7">
        <v>0</v>
      </c>
      <c r="BW1105" s="7">
        <v>0</v>
      </c>
      <c r="BX1105" s="7">
        <v>0</v>
      </c>
      <c r="BY1105" s="7">
        <v>0</v>
      </c>
      <c r="BZ1105" s="7">
        <v>0</v>
      </c>
      <c r="CA1105" s="7">
        <v>0</v>
      </c>
      <c r="CB1105" s="7">
        <v>0</v>
      </c>
      <c r="CC1105" s="7">
        <v>0</v>
      </c>
      <c r="CD1105" s="7">
        <v>0</v>
      </c>
      <c r="CE1105" s="7">
        <v>0</v>
      </c>
      <c r="CF1105" s="7">
        <v>0</v>
      </c>
      <c r="CG1105" s="7">
        <v>0</v>
      </c>
      <c r="CH1105" s="7">
        <v>0</v>
      </c>
      <c r="CI1105" s="7">
        <v>0</v>
      </c>
      <c r="CJ1105" s="7">
        <v>0</v>
      </c>
      <c r="CK1105" s="7">
        <v>0</v>
      </c>
      <c r="CL1105" s="40">
        <v>0</v>
      </c>
      <c r="CM1105" s="40">
        <v>0</v>
      </c>
      <c r="CN1105" s="40">
        <v>0</v>
      </c>
      <c r="CO1105" s="40">
        <v>0</v>
      </c>
      <c r="CP1105" s="7">
        <v>0</v>
      </c>
      <c r="CQ1105" s="7">
        <v>0</v>
      </c>
      <c r="CR1105" s="7">
        <v>0</v>
      </c>
      <c r="CS1105" s="40">
        <v>0</v>
      </c>
      <c r="CT1105" s="7">
        <v>0</v>
      </c>
      <c r="CU1105" s="7">
        <v>0</v>
      </c>
      <c r="CV1105" s="39"/>
      <c r="CW1105" s="39"/>
      <c r="CX1105" s="39" t="s">
        <v>210</v>
      </c>
      <c r="CY1105" s="39" t="s">
        <v>211</v>
      </c>
      <c r="CZ1105" s="39"/>
      <c r="DA1105" s="39"/>
      <c r="DB1105" s="39" t="s">
        <v>212</v>
      </c>
      <c r="DC1105" s="39" t="s">
        <v>212</v>
      </c>
      <c r="DD1105" s="7">
        <v>2</v>
      </c>
      <c r="DE1105" s="7">
        <v>30</v>
      </c>
      <c r="DF1105" s="7">
        <v>60</v>
      </c>
      <c r="DG1105" s="7"/>
      <c r="DH1105" s="7">
        <v>11</v>
      </c>
      <c r="DI1105" s="7">
        <v>2</v>
      </c>
      <c r="DJ1105" s="7">
        <v>4</v>
      </c>
      <c r="DK1105" s="7">
        <v>7</v>
      </c>
      <c r="DL1105" s="7">
        <v>8</v>
      </c>
      <c r="DM1105" s="7"/>
      <c r="DN1105" s="7"/>
      <c r="DO1105" s="7"/>
      <c r="DP1105" s="7"/>
      <c r="DQ1105" s="7"/>
      <c r="DR1105" s="7"/>
      <c r="DS1105" s="7"/>
      <c r="DT1105" s="7"/>
      <c r="DU1105" s="7"/>
      <c r="DV1105" s="7"/>
      <c r="DW1105" s="7"/>
      <c r="DX1105" s="7">
        <f t="shared" ref="DX1105" si="21326">A1105</f>
        <v>4080119</v>
      </c>
      <c r="DY1105" s="7"/>
      <c r="DZ1105" s="67">
        <v>0</v>
      </c>
      <c r="EA1105" s="7"/>
      <c r="EB1105" s="40"/>
      <c r="EC1105" s="7"/>
      <c r="ED1105" s="7" t="s">
        <v>242</v>
      </c>
      <c r="EE1105" s="7" t="s">
        <v>242</v>
      </c>
      <c r="EF1105" s="7">
        <v>50</v>
      </c>
      <c r="EI1105" s="73">
        <v>331108</v>
      </c>
      <c r="EJ1105" s="73">
        <v>1</v>
      </c>
      <c r="EK1105" s="73">
        <v>331109</v>
      </c>
      <c r="EL1105" s="73">
        <v>1</v>
      </c>
      <c r="EM1105" s="73">
        <v>331110</v>
      </c>
      <c r="EN1105" s="73">
        <v>1</v>
      </c>
      <c r="EO1105" s="73">
        <v>331111</v>
      </c>
      <c r="EP1105" s="73">
        <v>1</v>
      </c>
      <c r="EQ1105" s="73"/>
      <c r="ER1105" s="73"/>
      <c r="ES1105" s="73"/>
      <c r="ET1105" s="73"/>
      <c r="EU1105" s="73"/>
      <c r="EV1105" s="73"/>
      <c r="EW1105" s="73"/>
      <c r="EX1105" s="73"/>
      <c r="EY1105" s="73"/>
      <c r="EZ1105" s="73"/>
      <c r="FA1105" s="73"/>
      <c r="FB1105" s="73"/>
      <c r="FC1105" s="7">
        <v>40013</v>
      </c>
      <c r="FD1105" s="7">
        <v>1</v>
      </c>
      <c r="FE1105" s="7">
        <v>20100</v>
      </c>
      <c r="FF1105" s="7">
        <v>1</v>
      </c>
      <c r="FG1105" s="7">
        <v>20100</v>
      </c>
      <c r="FH1105" s="7">
        <v>1</v>
      </c>
      <c r="FI1105" s="7"/>
      <c r="FJ1105" s="7"/>
      <c r="FR1105" s="2">
        <v>99999</v>
      </c>
      <c r="FS1105" s="2">
        <f t="shared" si="21320"/>
        <v>0</v>
      </c>
      <c r="FT1105" s="2">
        <f t="shared" ref="FT1105" si="21327">IF(FT117="","",FT117)</f>
        <v>10000</v>
      </c>
      <c r="FU1105" s="2" t="s">
        <v>1719</v>
      </c>
      <c r="FV1105" s="2" t="str">
        <f t="shared" ref="FV1105" si="21328">IF(FV117="","",FV117)</f>
        <v/>
      </c>
      <c r="FW1105" s="2" t="str">
        <f t="shared" ref="FW1105" si="21329">IF(FW117="","",FW117)</f>
        <v/>
      </c>
      <c r="FX1105" s="2" t="str">
        <f t="shared" si="21324"/>
        <v/>
      </c>
      <c r="FY1105" s="2" t="str">
        <f t="shared" si="21277"/>
        <v/>
      </c>
      <c r="FZ1105" s="77">
        <f t="shared" si="21325"/>
        <v>0</v>
      </c>
      <c r="GA1105" s="2">
        <v>1</v>
      </c>
      <c r="GD1105"/>
    </row>
    <row r="1106" s="15" customFormat="1" ht="15" customHeight="1" spans="1:186">
      <c r="A1106" s="95">
        <f t="shared" si="21317"/>
        <v>4080220</v>
      </c>
      <c r="B1106" s="95">
        <v>312</v>
      </c>
      <c r="C1106" s="95">
        <v>3</v>
      </c>
      <c r="D1106" s="95" t="s">
        <v>558</v>
      </c>
      <c r="E1106" s="95" t="str">
        <f t="shared" si="21318"/>
        <v>80级白装男衣（福利专用）</v>
      </c>
      <c r="F1106" s="31" t="s">
        <v>239</v>
      </c>
      <c r="G1106" s="7">
        <v>1</v>
      </c>
      <c r="H1106" s="7" t="s">
        <v>191</v>
      </c>
      <c r="I1106" s="7" t="s">
        <v>187</v>
      </c>
      <c r="J1106" s="37">
        <v>1456</v>
      </c>
      <c r="K1106" s="39">
        <v>1432</v>
      </c>
      <c r="L1106" s="39"/>
      <c r="M1106" s="29" t="s">
        <v>193</v>
      </c>
      <c r="N1106" s="7">
        <v>80</v>
      </c>
      <c r="O1106" s="7">
        <v>80</v>
      </c>
      <c r="P1106" s="40">
        <f t="shared" si="21291"/>
        <v>2301</v>
      </c>
      <c r="Q1106" s="7"/>
      <c r="R1106" s="7"/>
      <c r="S1106" s="48">
        <v>1</v>
      </c>
      <c r="T1106" s="47" t="s">
        <v>194</v>
      </c>
      <c r="U1106" s="7" t="s">
        <v>195</v>
      </c>
      <c r="V1106" s="7">
        <v>0</v>
      </c>
      <c r="W1106" s="7">
        <v>0</v>
      </c>
      <c r="X1106" s="40">
        <v>0</v>
      </c>
      <c r="Y1106" s="7"/>
      <c r="Z1106" s="7"/>
      <c r="AA1106" s="7"/>
      <c r="AB1106" s="7" t="s">
        <v>195</v>
      </c>
      <c r="AC1106" s="7">
        <v>0</v>
      </c>
      <c r="AD1106" s="7" t="s">
        <v>195</v>
      </c>
      <c r="AE1106" s="7" t="str">
        <f t="shared" si="21223"/>
        <v>true</v>
      </c>
      <c r="AF1106" s="7" t="b">
        <v>1</v>
      </c>
      <c r="AG1106" s="7" t="s">
        <v>195</v>
      </c>
      <c r="AH1106" s="40">
        <v>0</v>
      </c>
      <c r="AI1106" s="40">
        <v>0</v>
      </c>
      <c r="AJ1106" s="40">
        <v>1</v>
      </c>
      <c r="AK1106" s="40">
        <v>0</v>
      </c>
      <c r="AL1106" s="40">
        <v>1</v>
      </c>
      <c r="AM1106" s="40">
        <v>0</v>
      </c>
      <c r="AN1106" s="40">
        <v>0</v>
      </c>
      <c r="AO1106" s="40">
        <v>0</v>
      </c>
      <c r="AP1106" s="7" t="s">
        <v>560</v>
      </c>
      <c r="AQ1106" s="7">
        <v>3</v>
      </c>
      <c r="AR1106" s="81">
        <v>161506</v>
      </c>
      <c r="AS1106" s="7" t="s">
        <v>199</v>
      </c>
      <c r="AT1106" s="48">
        <v>3</v>
      </c>
      <c r="AU1106" s="48">
        <v>1</v>
      </c>
      <c r="AV1106" s="48">
        <v>3</v>
      </c>
      <c r="AW1106" s="48">
        <v>500</v>
      </c>
      <c r="AX1106" s="48">
        <v>250</v>
      </c>
      <c r="AY1106" s="48">
        <v>0</v>
      </c>
      <c r="AZ1106" s="48">
        <v>0</v>
      </c>
      <c r="BA1106" s="7"/>
      <c r="BB1106" s="7"/>
      <c r="BC1106" s="7"/>
      <c r="BD1106" s="7"/>
      <c r="BE1106" s="48">
        <v>0</v>
      </c>
      <c r="BF1106" s="48">
        <v>1</v>
      </c>
      <c r="BG1106" s="48">
        <v>450</v>
      </c>
      <c r="BH1106" s="48">
        <v>450</v>
      </c>
      <c r="BI1106" s="7">
        <v>0</v>
      </c>
      <c r="BJ1106" s="7">
        <v>0</v>
      </c>
      <c r="BK1106" s="7">
        <v>0</v>
      </c>
      <c r="BL1106" s="7">
        <v>0</v>
      </c>
      <c r="BM1106" s="7">
        <v>0</v>
      </c>
      <c r="BN1106" s="7">
        <v>0</v>
      </c>
      <c r="BO1106" s="7">
        <v>0</v>
      </c>
      <c r="BP1106" s="7">
        <v>0</v>
      </c>
      <c r="BQ1106" s="7">
        <v>0</v>
      </c>
      <c r="BR1106" s="7">
        <v>0</v>
      </c>
      <c r="BS1106" s="7">
        <v>0</v>
      </c>
      <c r="BT1106" s="7">
        <v>0</v>
      </c>
      <c r="BU1106" s="7">
        <v>0</v>
      </c>
      <c r="BV1106" s="7">
        <v>0</v>
      </c>
      <c r="BW1106" s="7">
        <v>0</v>
      </c>
      <c r="BX1106" s="7">
        <v>0</v>
      </c>
      <c r="BY1106" s="7">
        <v>0</v>
      </c>
      <c r="BZ1106" s="7">
        <v>0</v>
      </c>
      <c r="CA1106" s="7">
        <v>0</v>
      </c>
      <c r="CB1106" s="7">
        <v>0</v>
      </c>
      <c r="CC1106" s="7">
        <v>0</v>
      </c>
      <c r="CD1106" s="7">
        <v>0</v>
      </c>
      <c r="CE1106" s="7">
        <v>0</v>
      </c>
      <c r="CF1106" s="7">
        <v>0</v>
      </c>
      <c r="CG1106" s="7">
        <v>0</v>
      </c>
      <c r="CH1106" s="7">
        <v>0</v>
      </c>
      <c r="CI1106" s="7">
        <v>0</v>
      </c>
      <c r="CJ1106" s="7">
        <v>0</v>
      </c>
      <c r="CK1106" s="7">
        <v>0</v>
      </c>
      <c r="CL1106" s="40">
        <v>0</v>
      </c>
      <c r="CM1106" s="40">
        <v>0</v>
      </c>
      <c r="CN1106" s="40">
        <v>0</v>
      </c>
      <c r="CO1106" s="40">
        <v>0</v>
      </c>
      <c r="CP1106" s="7">
        <v>0</v>
      </c>
      <c r="CQ1106" s="7">
        <v>0</v>
      </c>
      <c r="CR1106" s="7">
        <v>0</v>
      </c>
      <c r="CS1106" s="40">
        <v>0</v>
      </c>
      <c r="CT1106" s="7">
        <v>0</v>
      </c>
      <c r="CU1106" s="7">
        <v>0</v>
      </c>
      <c r="CV1106" s="39"/>
      <c r="CW1106" s="39"/>
      <c r="CX1106" s="39"/>
      <c r="CY1106" s="39"/>
      <c r="CZ1106" s="39"/>
      <c r="DA1106" s="39"/>
      <c r="DB1106" s="39"/>
      <c r="DC1106" s="39"/>
      <c r="DD1106" s="7">
        <v>2</v>
      </c>
      <c r="DE1106" s="7">
        <v>30</v>
      </c>
      <c r="DF1106" s="7">
        <v>60</v>
      </c>
      <c r="DG1106" s="7"/>
      <c r="DH1106" s="7">
        <v>11</v>
      </c>
      <c r="DI1106" s="7">
        <v>1</v>
      </c>
      <c r="DJ1106" s="7">
        <v>3</v>
      </c>
      <c r="DK1106" s="7">
        <v>5</v>
      </c>
      <c r="DL1106" s="7">
        <v>7</v>
      </c>
      <c r="DM1106" s="7"/>
      <c r="DN1106" s="7"/>
      <c r="DO1106" s="7"/>
      <c r="DP1106" s="7"/>
      <c r="DQ1106" s="7"/>
      <c r="DR1106" s="7"/>
      <c r="DS1106" s="7"/>
      <c r="DT1106" s="7"/>
      <c r="DU1106" s="7"/>
      <c r="DV1106" s="7"/>
      <c r="DW1106" s="7"/>
      <c r="DX1106" s="7">
        <f t="shared" ref="DX1106" si="21330">A1106</f>
        <v>4080220</v>
      </c>
      <c r="DY1106" s="7"/>
      <c r="DZ1106" s="67">
        <v>0</v>
      </c>
      <c r="EA1106" s="7"/>
      <c r="EB1106" s="40"/>
      <c r="EC1106" s="7"/>
      <c r="ED1106" s="7" t="s">
        <v>242</v>
      </c>
      <c r="EE1106" s="7" t="s">
        <v>242</v>
      </c>
      <c r="EF1106" s="7">
        <v>50</v>
      </c>
      <c r="EI1106" s="73">
        <v>331138</v>
      </c>
      <c r="EJ1106" s="73">
        <v>1</v>
      </c>
      <c r="EK1106" s="73">
        <v>331139</v>
      </c>
      <c r="EL1106" s="73">
        <v>1</v>
      </c>
      <c r="EM1106" s="73">
        <v>331140</v>
      </c>
      <c r="EN1106" s="73">
        <v>1</v>
      </c>
      <c r="EO1106" s="73">
        <v>331141</v>
      </c>
      <c r="EP1106" s="73">
        <v>1</v>
      </c>
      <c r="EQ1106" s="73"/>
      <c r="ER1106" s="73"/>
      <c r="ES1106" s="73"/>
      <c r="ET1106" s="73"/>
      <c r="EU1106" s="73"/>
      <c r="EV1106" s="73"/>
      <c r="EW1106" s="73"/>
      <c r="EX1106" s="73"/>
      <c r="EY1106" s="73"/>
      <c r="EZ1106" s="73"/>
      <c r="FA1106" s="73"/>
      <c r="FB1106" s="73"/>
      <c r="FC1106" s="7">
        <v>40013</v>
      </c>
      <c r="FD1106" s="7">
        <v>1</v>
      </c>
      <c r="FE1106" s="7">
        <v>20100</v>
      </c>
      <c r="FF1106" s="7">
        <v>1</v>
      </c>
      <c r="FG1106" s="7">
        <v>20100</v>
      </c>
      <c r="FH1106" s="7">
        <v>1</v>
      </c>
      <c r="FI1106" s="7"/>
      <c r="FJ1106" s="7"/>
      <c r="FR1106" s="2">
        <v>99999</v>
      </c>
      <c r="FS1106" s="2">
        <f t="shared" si="21320"/>
        <v>0</v>
      </c>
      <c r="FT1106" s="2">
        <f t="shared" ref="FT1106" si="21331">IF(FT118="","",FT118)</f>
        <v>10000</v>
      </c>
      <c r="FU1106" s="2" t="s">
        <v>1719</v>
      </c>
      <c r="FV1106" s="2" t="str">
        <f t="shared" ref="FV1106:FV1115" si="21332">IF(FV118="","",FV118)</f>
        <v/>
      </c>
      <c r="FW1106" s="2" t="str">
        <f t="shared" ref="FW1106" si="21333">IF(FW118="","",FW118)</f>
        <v/>
      </c>
      <c r="FX1106" s="2" t="str">
        <f t="shared" si="21324"/>
        <v/>
      </c>
      <c r="FY1106" s="2" t="str">
        <f t="shared" si="21277"/>
        <v/>
      </c>
      <c r="FZ1106" s="77">
        <f t="shared" si="21325"/>
        <v>0</v>
      </c>
      <c r="GA1106" s="2">
        <v>1</v>
      </c>
      <c r="GB1106" s="2"/>
      <c r="GD1106"/>
    </row>
    <row r="1107" s="15" customFormat="1" ht="15" customHeight="1" spans="1:186">
      <c r="A1107" s="95">
        <f t="shared" si="21317"/>
        <v>4080221</v>
      </c>
      <c r="B1107" s="95">
        <v>568</v>
      </c>
      <c r="C1107" s="95">
        <v>3</v>
      </c>
      <c r="D1107" s="95" t="s">
        <v>561</v>
      </c>
      <c r="E1107" s="95" t="str">
        <f t="shared" si="21318"/>
        <v>80级白装女衣（福利专用）</v>
      </c>
      <c r="F1107" s="31" t="s">
        <v>239</v>
      </c>
      <c r="G1107" s="7">
        <v>1</v>
      </c>
      <c r="H1107" s="7" t="s">
        <v>191</v>
      </c>
      <c r="I1107" s="7" t="s">
        <v>187</v>
      </c>
      <c r="J1107" s="37">
        <v>1445</v>
      </c>
      <c r="K1107" s="39">
        <v>1436</v>
      </c>
      <c r="L1107" s="39"/>
      <c r="M1107" s="29" t="s">
        <v>193</v>
      </c>
      <c r="N1107" s="7">
        <v>80</v>
      </c>
      <c r="O1107" s="7">
        <v>80</v>
      </c>
      <c r="P1107" s="40">
        <f t="shared" si="21291"/>
        <v>2301</v>
      </c>
      <c r="Q1107" s="7"/>
      <c r="R1107" s="7"/>
      <c r="S1107" s="48">
        <v>2</v>
      </c>
      <c r="T1107" s="47" t="s">
        <v>194</v>
      </c>
      <c r="U1107" s="7" t="s">
        <v>195</v>
      </c>
      <c r="V1107" s="7">
        <v>0</v>
      </c>
      <c r="W1107" s="7">
        <v>0</v>
      </c>
      <c r="X1107" s="40">
        <v>0</v>
      </c>
      <c r="Y1107" s="7"/>
      <c r="Z1107" s="7"/>
      <c r="AA1107" s="7"/>
      <c r="AB1107" s="7" t="s">
        <v>195</v>
      </c>
      <c r="AC1107" s="7">
        <v>0</v>
      </c>
      <c r="AD1107" s="7" t="s">
        <v>195</v>
      </c>
      <c r="AE1107" s="7" t="str">
        <f t="shared" si="21223"/>
        <v>true</v>
      </c>
      <c r="AF1107" s="7" t="b">
        <v>1</v>
      </c>
      <c r="AG1107" s="7" t="s">
        <v>195</v>
      </c>
      <c r="AH1107" s="40">
        <v>0</v>
      </c>
      <c r="AI1107" s="40">
        <v>0</v>
      </c>
      <c r="AJ1107" s="40">
        <v>1</v>
      </c>
      <c r="AK1107" s="40">
        <v>0</v>
      </c>
      <c r="AL1107" s="40">
        <v>1</v>
      </c>
      <c r="AM1107" s="40">
        <v>0</v>
      </c>
      <c r="AN1107" s="40">
        <v>0</v>
      </c>
      <c r="AO1107" s="40">
        <v>0</v>
      </c>
      <c r="AP1107" s="7" t="s">
        <v>560</v>
      </c>
      <c r="AQ1107" s="7">
        <v>3</v>
      </c>
      <c r="AR1107" s="81">
        <v>161506</v>
      </c>
      <c r="AS1107" s="7" t="s">
        <v>199</v>
      </c>
      <c r="AT1107" s="48">
        <v>3</v>
      </c>
      <c r="AU1107" s="48">
        <v>1</v>
      </c>
      <c r="AV1107" s="48">
        <v>3</v>
      </c>
      <c r="AW1107" s="48">
        <v>500</v>
      </c>
      <c r="AX1107" s="48">
        <v>250</v>
      </c>
      <c r="AY1107" s="48">
        <v>0</v>
      </c>
      <c r="AZ1107" s="48">
        <v>0</v>
      </c>
      <c r="BA1107" s="7"/>
      <c r="BB1107" s="7"/>
      <c r="BC1107" s="7"/>
      <c r="BD1107" s="7"/>
      <c r="BE1107" s="48">
        <v>0</v>
      </c>
      <c r="BF1107" s="48">
        <v>1</v>
      </c>
      <c r="BG1107" s="48">
        <v>450</v>
      </c>
      <c r="BH1107" s="48">
        <v>450</v>
      </c>
      <c r="BI1107" s="7">
        <v>0</v>
      </c>
      <c r="BJ1107" s="7">
        <v>0</v>
      </c>
      <c r="BK1107" s="7">
        <v>0</v>
      </c>
      <c r="BL1107" s="7">
        <v>0</v>
      </c>
      <c r="BM1107" s="7">
        <v>0</v>
      </c>
      <c r="BN1107" s="7">
        <v>0</v>
      </c>
      <c r="BO1107" s="7">
        <v>0</v>
      </c>
      <c r="BP1107" s="7">
        <v>0</v>
      </c>
      <c r="BQ1107" s="7">
        <v>0</v>
      </c>
      <c r="BR1107" s="7">
        <v>0</v>
      </c>
      <c r="BS1107" s="7">
        <v>0</v>
      </c>
      <c r="BT1107" s="7">
        <v>0</v>
      </c>
      <c r="BU1107" s="7">
        <v>0</v>
      </c>
      <c r="BV1107" s="7">
        <v>0</v>
      </c>
      <c r="BW1107" s="7">
        <v>0</v>
      </c>
      <c r="BX1107" s="7">
        <v>0</v>
      </c>
      <c r="BY1107" s="7">
        <v>0</v>
      </c>
      <c r="BZ1107" s="7">
        <v>0</v>
      </c>
      <c r="CA1107" s="7">
        <v>0</v>
      </c>
      <c r="CB1107" s="7">
        <v>0</v>
      </c>
      <c r="CC1107" s="7">
        <v>0</v>
      </c>
      <c r="CD1107" s="7">
        <v>0</v>
      </c>
      <c r="CE1107" s="7">
        <v>0</v>
      </c>
      <c r="CF1107" s="7">
        <v>0</v>
      </c>
      <c r="CG1107" s="7">
        <v>0</v>
      </c>
      <c r="CH1107" s="7">
        <v>0</v>
      </c>
      <c r="CI1107" s="7">
        <v>0</v>
      </c>
      <c r="CJ1107" s="7">
        <v>0</v>
      </c>
      <c r="CK1107" s="7">
        <v>0</v>
      </c>
      <c r="CL1107" s="40">
        <v>0</v>
      </c>
      <c r="CM1107" s="40">
        <v>0</v>
      </c>
      <c r="CN1107" s="40">
        <v>0</v>
      </c>
      <c r="CO1107" s="40">
        <v>0</v>
      </c>
      <c r="CP1107" s="7">
        <v>0</v>
      </c>
      <c r="CQ1107" s="7">
        <v>0</v>
      </c>
      <c r="CR1107" s="7">
        <v>0</v>
      </c>
      <c r="CS1107" s="40">
        <v>0</v>
      </c>
      <c r="CT1107" s="7">
        <v>0</v>
      </c>
      <c r="CU1107" s="7">
        <v>0</v>
      </c>
      <c r="CV1107" s="39"/>
      <c r="CW1107" s="39"/>
      <c r="CX1107" s="39"/>
      <c r="CY1107" s="39"/>
      <c r="CZ1107" s="39"/>
      <c r="DA1107" s="39"/>
      <c r="DB1107" s="39"/>
      <c r="DC1107" s="39"/>
      <c r="DD1107" s="7">
        <v>2</v>
      </c>
      <c r="DE1107" s="7">
        <v>30</v>
      </c>
      <c r="DF1107" s="7">
        <v>60</v>
      </c>
      <c r="DG1107" s="7"/>
      <c r="DH1107" s="7">
        <v>11</v>
      </c>
      <c r="DI1107" s="7">
        <v>1</v>
      </c>
      <c r="DJ1107" s="7">
        <v>3</v>
      </c>
      <c r="DK1107" s="7">
        <v>5</v>
      </c>
      <c r="DL1107" s="7">
        <v>7</v>
      </c>
      <c r="DM1107" s="7"/>
      <c r="DN1107" s="7"/>
      <c r="DO1107" s="7"/>
      <c r="DP1107" s="7"/>
      <c r="DQ1107" s="7"/>
      <c r="DR1107" s="7"/>
      <c r="DS1107" s="7"/>
      <c r="DT1107" s="7"/>
      <c r="DU1107" s="7"/>
      <c r="DV1107" s="7"/>
      <c r="DW1107" s="7"/>
      <c r="DX1107" s="7">
        <f t="shared" ref="DX1107:DX1128" si="21334">A1107</f>
        <v>4080221</v>
      </c>
      <c r="DY1107" s="7"/>
      <c r="DZ1107" s="67">
        <v>0</v>
      </c>
      <c r="EA1107" s="7"/>
      <c r="EB1107" s="40"/>
      <c r="EC1107" s="7"/>
      <c r="ED1107" s="7" t="s">
        <v>242</v>
      </c>
      <c r="EE1107" s="7" t="s">
        <v>242</v>
      </c>
      <c r="EF1107" s="7">
        <v>50</v>
      </c>
      <c r="EI1107" s="73">
        <v>331138</v>
      </c>
      <c r="EJ1107" s="73">
        <v>1</v>
      </c>
      <c r="EK1107" s="73">
        <v>331139</v>
      </c>
      <c r="EL1107" s="73">
        <v>1</v>
      </c>
      <c r="EM1107" s="73">
        <v>331140</v>
      </c>
      <c r="EN1107" s="73">
        <v>1</v>
      </c>
      <c r="EO1107" s="73">
        <v>331141</v>
      </c>
      <c r="EP1107" s="73">
        <v>1</v>
      </c>
      <c r="EQ1107" s="73"/>
      <c r="ER1107" s="73"/>
      <c r="ES1107" s="73"/>
      <c r="ET1107" s="73"/>
      <c r="EU1107" s="73"/>
      <c r="EV1107" s="73"/>
      <c r="EW1107" s="73"/>
      <c r="EX1107" s="73"/>
      <c r="EY1107" s="73"/>
      <c r="EZ1107" s="73"/>
      <c r="FA1107" s="73"/>
      <c r="FB1107" s="73"/>
      <c r="FC1107" s="7">
        <v>40013</v>
      </c>
      <c r="FD1107" s="7">
        <v>1</v>
      </c>
      <c r="FE1107" s="7">
        <v>20100</v>
      </c>
      <c r="FF1107" s="7">
        <v>1</v>
      </c>
      <c r="FG1107" s="7">
        <v>20100</v>
      </c>
      <c r="FH1107" s="7">
        <v>1</v>
      </c>
      <c r="FI1107" s="7"/>
      <c r="FJ1107" s="7"/>
      <c r="FR1107" s="2">
        <v>99999</v>
      </c>
      <c r="FS1107" s="2">
        <f t="shared" si="21320"/>
        <v>0</v>
      </c>
      <c r="FT1107" s="2">
        <f t="shared" ref="FT1107" si="21335">IF(FT119="","",FT119)</f>
        <v>10000</v>
      </c>
      <c r="FU1107" s="2" t="s">
        <v>1719</v>
      </c>
      <c r="FV1107" s="2" t="str">
        <f t="shared" si="21332"/>
        <v/>
      </c>
      <c r="FW1107" s="2" t="str">
        <f t="shared" ref="FW1107" si="21336">IF(FW119="","",FW119)</f>
        <v/>
      </c>
      <c r="FX1107" s="2" t="str">
        <f t="shared" si="21324"/>
        <v/>
      </c>
      <c r="FY1107" s="2" t="str">
        <f t="shared" si="21277"/>
        <v/>
      </c>
      <c r="FZ1107" s="77">
        <f t="shared" si="21325"/>
        <v>0</v>
      </c>
      <c r="GA1107" s="2">
        <v>1</v>
      </c>
      <c r="GB1107" s="2"/>
      <c r="GD1107"/>
    </row>
    <row r="1108" s="15" customFormat="1" ht="15" customHeight="1" spans="1:186">
      <c r="A1108" s="95">
        <f t="shared" si="21317"/>
        <v>4080322</v>
      </c>
      <c r="B1108" s="95">
        <v>1640</v>
      </c>
      <c r="C1108" s="95">
        <v>1</v>
      </c>
      <c r="D1108" s="95" t="s">
        <v>563</v>
      </c>
      <c r="E1108" s="95" t="str">
        <f t="shared" si="21318"/>
        <v>80级白装男头盔（福利专用）</v>
      </c>
      <c r="F1108" s="31" t="s">
        <v>239</v>
      </c>
      <c r="G1108" s="7">
        <v>1</v>
      </c>
      <c r="H1108" s="7" t="s">
        <v>191</v>
      </c>
      <c r="I1108" s="7" t="s">
        <v>187</v>
      </c>
      <c r="J1108" s="37">
        <v>1434</v>
      </c>
      <c r="K1108" s="39">
        <v>1698</v>
      </c>
      <c r="L1108" s="39"/>
      <c r="M1108" s="29" t="s">
        <v>193</v>
      </c>
      <c r="N1108" s="7">
        <v>80</v>
      </c>
      <c r="O1108" s="7">
        <v>80</v>
      </c>
      <c r="P1108" s="40">
        <f t="shared" si="21291"/>
        <v>2101</v>
      </c>
      <c r="Q1108" s="7"/>
      <c r="R1108" s="7"/>
      <c r="S1108" s="48">
        <v>1</v>
      </c>
      <c r="T1108" s="47" t="s">
        <v>194</v>
      </c>
      <c r="U1108" s="7" t="s">
        <v>195</v>
      </c>
      <c r="V1108" s="7">
        <v>0</v>
      </c>
      <c r="W1108" s="7">
        <v>0</v>
      </c>
      <c r="X1108" s="40">
        <v>0</v>
      </c>
      <c r="Y1108" s="7"/>
      <c r="Z1108" s="7"/>
      <c r="AA1108" s="7"/>
      <c r="AB1108" s="7" t="s">
        <v>195</v>
      </c>
      <c r="AC1108" s="7">
        <v>0</v>
      </c>
      <c r="AD1108" s="7" t="s">
        <v>195</v>
      </c>
      <c r="AE1108" s="7" t="str">
        <f t="shared" si="21223"/>
        <v>true</v>
      </c>
      <c r="AF1108" s="7" t="b">
        <v>1</v>
      </c>
      <c r="AG1108" s="7" t="s">
        <v>195</v>
      </c>
      <c r="AH1108" s="40">
        <v>0</v>
      </c>
      <c r="AI1108" s="40">
        <v>0</v>
      </c>
      <c r="AJ1108" s="40">
        <v>1</v>
      </c>
      <c r="AK1108" s="40">
        <v>0</v>
      </c>
      <c r="AL1108" s="40">
        <v>1</v>
      </c>
      <c r="AM1108" s="40">
        <v>0</v>
      </c>
      <c r="AN1108" s="40">
        <v>0</v>
      </c>
      <c r="AO1108" s="40">
        <v>0</v>
      </c>
      <c r="AP1108" s="7" t="s">
        <v>560</v>
      </c>
      <c r="AQ1108" s="7">
        <v>3</v>
      </c>
      <c r="AR1108" s="81">
        <v>161506</v>
      </c>
      <c r="AS1108" s="7" t="s">
        <v>199</v>
      </c>
      <c r="AT1108" s="48">
        <v>3</v>
      </c>
      <c r="AU1108" s="48">
        <v>1</v>
      </c>
      <c r="AV1108" s="48">
        <v>3</v>
      </c>
      <c r="AW1108" s="48">
        <v>500</v>
      </c>
      <c r="AX1108" s="48">
        <v>250</v>
      </c>
      <c r="AY1108" s="48">
        <v>0</v>
      </c>
      <c r="AZ1108" s="48">
        <v>0</v>
      </c>
      <c r="BA1108" s="7"/>
      <c r="BB1108" s="7"/>
      <c r="BC1108" s="7"/>
      <c r="BD1108" s="7"/>
      <c r="BE1108" s="48">
        <v>0</v>
      </c>
      <c r="BF1108" s="48">
        <v>1</v>
      </c>
      <c r="BG1108" s="48">
        <v>450</v>
      </c>
      <c r="BH1108" s="48">
        <v>450</v>
      </c>
      <c r="BI1108" s="7">
        <v>0</v>
      </c>
      <c r="BJ1108" s="7">
        <v>0</v>
      </c>
      <c r="BK1108" s="7">
        <v>0</v>
      </c>
      <c r="BL1108" s="7">
        <v>0</v>
      </c>
      <c r="BM1108" s="7">
        <v>0</v>
      </c>
      <c r="BN1108" s="7">
        <v>0</v>
      </c>
      <c r="BO1108" s="7">
        <v>0</v>
      </c>
      <c r="BP1108" s="7">
        <v>0</v>
      </c>
      <c r="BQ1108" s="7">
        <v>0</v>
      </c>
      <c r="BR1108" s="7">
        <v>0</v>
      </c>
      <c r="BS1108" s="7">
        <v>0</v>
      </c>
      <c r="BT1108" s="7">
        <v>0</v>
      </c>
      <c r="BU1108" s="7">
        <v>0</v>
      </c>
      <c r="BV1108" s="7">
        <v>0</v>
      </c>
      <c r="BW1108" s="7">
        <v>0</v>
      </c>
      <c r="BX1108" s="7">
        <v>0</v>
      </c>
      <c r="BY1108" s="7">
        <v>0</v>
      </c>
      <c r="BZ1108" s="7">
        <v>0</v>
      </c>
      <c r="CA1108" s="7">
        <v>0</v>
      </c>
      <c r="CB1108" s="7">
        <v>0</v>
      </c>
      <c r="CC1108" s="7">
        <v>0</v>
      </c>
      <c r="CD1108" s="7">
        <v>0</v>
      </c>
      <c r="CE1108" s="7">
        <v>0</v>
      </c>
      <c r="CF1108" s="7">
        <v>0</v>
      </c>
      <c r="CG1108" s="7">
        <v>0</v>
      </c>
      <c r="CH1108" s="7">
        <v>0</v>
      </c>
      <c r="CI1108" s="7">
        <v>0</v>
      </c>
      <c r="CJ1108" s="7">
        <v>0</v>
      </c>
      <c r="CK1108" s="7">
        <v>0</v>
      </c>
      <c r="CL1108" s="40">
        <v>0</v>
      </c>
      <c r="CM1108" s="40">
        <v>0</v>
      </c>
      <c r="CN1108" s="40">
        <v>0</v>
      </c>
      <c r="CO1108" s="40">
        <v>0</v>
      </c>
      <c r="CP1108" s="7">
        <v>0</v>
      </c>
      <c r="CQ1108" s="7">
        <v>0</v>
      </c>
      <c r="CR1108" s="7">
        <v>0</v>
      </c>
      <c r="CS1108" s="40">
        <v>0</v>
      </c>
      <c r="CT1108" s="7">
        <v>0</v>
      </c>
      <c r="CU1108" s="7">
        <v>0</v>
      </c>
      <c r="CV1108" s="39"/>
      <c r="CW1108" s="39"/>
      <c r="CX1108" s="39"/>
      <c r="CY1108" s="39"/>
      <c r="CZ1108" s="39"/>
      <c r="DA1108" s="39"/>
      <c r="DB1108" s="39"/>
      <c r="DC1108" s="39"/>
      <c r="DD1108" s="7">
        <v>2</v>
      </c>
      <c r="DE1108" s="7">
        <v>30</v>
      </c>
      <c r="DF1108" s="7">
        <v>60</v>
      </c>
      <c r="DG1108" s="7"/>
      <c r="DH1108" s="7">
        <v>11</v>
      </c>
      <c r="DI1108" s="7">
        <v>2</v>
      </c>
      <c r="DJ1108" s="7">
        <v>3</v>
      </c>
      <c r="DK1108" s="7" t="s">
        <v>242</v>
      </c>
      <c r="DL1108" s="7" t="s">
        <v>242</v>
      </c>
      <c r="DM1108" s="7"/>
      <c r="DN1108" s="7"/>
      <c r="DO1108" s="7"/>
      <c r="DP1108" s="7"/>
      <c r="DQ1108" s="7"/>
      <c r="DR1108" s="7"/>
      <c r="DS1108" s="7"/>
      <c r="DT1108" s="7"/>
      <c r="DU1108" s="7"/>
      <c r="DV1108" s="7"/>
      <c r="DW1108" s="7"/>
      <c r="DX1108" s="7">
        <f t="shared" si="21334"/>
        <v>4080322</v>
      </c>
      <c r="DY1108" s="7"/>
      <c r="DZ1108" s="67">
        <v>0</v>
      </c>
      <c r="EA1108" s="7"/>
      <c r="EB1108" s="40"/>
      <c r="EC1108" s="7"/>
      <c r="ED1108" s="7" t="s">
        <v>242</v>
      </c>
      <c r="EE1108" s="7" t="s">
        <v>242</v>
      </c>
      <c r="EF1108" s="7">
        <v>50</v>
      </c>
      <c r="EI1108" s="73">
        <v>331138</v>
      </c>
      <c r="EJ1108" s="73">
        <v>1</v>
      </c>
      <c r="EK1108" s="73">
        <v>331139</v>
      </c>
      <c r="EL1108" s="73">
        <v>1</v>
      </c>
      <c r="EM1108" s="73">
        <v>331140</v>
      </c>
      <c r="EN1108" s="73">
        <v>1</v>
      </c>
      <c r="EO1108" s="73">
        <v>331141</v>
      </c>
      <c r="EP1108" s="73">
        <v>1</v>
      </c>
      <c r="EQ1108" s="73"/>
      <c r="ER1108" s="73"/>
      <c r="ES1108" s="73"/>
      <c r="ET1108" s="73"/>
      <c r="EU1108" s="73"/>
      <c r="EV1108" s="73"/>
      <c r="EW1108" s="73"/>
      <c r="EX1108" s="73"/>
      <c r="EY1108" s="73"/>
      <c r="EZ1108" s="73"/>
      <c r="FA1108" s="73"/>
      <c r="FB1108" s="73"/>
      <c r="FC1108" s="7">
        <v>40013</v>
      </c>
      <c r="FD1108" s="7">
        <v>1</v>
      </c>
      <c r="FE1108" s="7">
        <v>20100</v>
      </c>
      <c r="FF1108" s="7">
        <v>1</v>
      </c>
      <c r="FG1108" s="7">
        <v>20100</v>
      </c>
      <c r="FH1108" s="7">
        <v>1</v>
      </c>
      <c r="FI1108" s="7"/>
      <c r="FJ1108" s="7"/>
      <c r="FR1108" s="2">
        <v>99999</v>
      </c>
      <c r="FS1108" s="2">
        <f t="shared" si="21320"/>
        <v>0</v>
      </c>
      <c r="FT1108" s="2">
        <f t="shared" ref="FT1108" si="21337">IF(FT120="","",FT120)</f>
        <v>10000</v>
      </c>
      <c r="FU1108" s="2" t="s">
        <v>1719</v>
      </c>
      <c r="FV1108" s="2" t="str">
        <f t="shared" si="21332"/>
        <v/>
      </c>
      <c r="FW1108" s="2" t="str">
        <f t="shared" ref="FW1108" si="21338">IF(FW120="","",FW120)</f>
        <v/>
      </c>
      <c r="FX1108" s="2" t="str">
        <f t="shared" si="21324"/>
        <v/>
      </c>
      <c r="FY1108" s="2" t="str">
        <f t="shared" si="21277"/>
        <v/>
      </c>
      <c r="FZ1108" s="77">
        <f t="shared" si="21325"/>
        <v>0</v>
      </c>
      <c r="GA1108" s="2">
        <v>1</v>
      </c>
      <c r="GB1108" s="2"/>
      <c r="GD1108"/>
    </row>
    <row r="1109" s="15" customFormat="1" ht="15" customHeight="1" spans="1:186">
      <c r="A1109" s="95">
        <f t="shared" si="21317"/>
        <v>4080323</v>
      </c>
      <c r="B1109" s="95">
        <v>1384</v>
      </c>
      <c r="C1109" s="95">
        <v>1</v>
      </c>
      <c r="D1109" s="95" t="s">
        <v>565</v>
      </c>
      <c r="E1109" s="95" t="str">
        <f t="shared" si="21318"/>
        <v>80级白装女头饰（福利专用）</v>
      </c>
      <c r="F1109" s="31" t="s">
        <v>239</v>
      </c>
      <c r="G1109" s="7">
        <v>1</v>
      </c>
      <c r="H1109" s="7" t="s">
        <v>191</v>
      </c>
      <c r="I1109" s="7" t="s">
        <v>187</v>
      </c>
      <c r="J1109" s="37">
        <v>1500</v>
      </c>
      <c r="K1109" s="39">
        <v>1698</v>
      </c>
      <c r="L1109" s="39"/>
      <c r="M1109" s="29" t="s">
        <v>193</v>
      </c>
      <c r="N1109" s="7">
        <v>80</v>
      </c>
      <c r="O1109" s="7">
        <v>80</v>
      </c>
      <c r="P1109" s="40">
        <f t="shared" si="21291"/>
        <v>2101</v>
      </c>
      <c r="Q1109" s="7"/>
      <c r="R1109" s="7"/>
      <c r="S1109" s="48">
        <v>2</v>
      </c>
      <c r="T1109" s="47" t="s">
        <v>194</v>
      </c>
      <c r="U1109" s="7" t="s">
        <v>195</v>
      </c>
      <c r="V1109" s="7">
        <v>0</v>
      </c>
      <c r="W1109" s="7">
        <v>0</v>
      </c>
      <c r="X1109" s="40">
        <v>0</v>
      </c>
      <c r="Y1109" s="7"/>
      <c r="Z1109" s="7"/>
      <c r="AA1109" s="7"/>
      <c r="AB1109" s="7" t="s">
        <v>195</v>
      </c>
      <c r="AC1109" s="7">
        <v>0</v>
      </c>
      <c r="AD1109" s="7" t="s">
        <v>195</v>
      </c>
      <c r="AE1109" s="7" t="str">
        <f t="shared" si="21223"/>
        <v>true</v>
      </c>
      <c r="AF1109" s="7" t="b">
        <v>1</v>
      </c>
      <c r="AG1109" s="7" t="s">
        <v>195</v>
      </c>
      <c r="AH1109" s="40">
        <v>0</v>
      </c>
      <c r="AI1109" s="40">
        <v>0</v>
      </c>
      <c r="AJ1109" s="40">
        <v>1</v>
      </c>
      <c r="AK1109" s="40">
        <v>0</v>
      </c>
      <c r="AL1109" s="40">
        <v>1</v>
      </c>
      <c r="AM1109" s="40">
        <v>0</v>
      </c>
      <c r="AN1109" s="40">
        <v>0</v>
      </c>
      <c r="AO1109" s="40">
        <v>0</v>
      </c>
      <c r="AP1109" s="7" t="s">
        <v>560</v>
      </c>
      <c r="AQ1109" s="7">
        <v>3</v>
      </c>
      <c r="AR1109" s="81">
        <v>161506</v>
      </c>
      <c r="AS1109" s="53" t="s">
        <v>199</v>
      </c>
      <c r="AT1109" s="48">
        <v>3</v>
      </c>
      <c r="AU1109" s="48">
        <v>1</v>
      </c>
      <c r="AV1109" s="48">
        <v>3</v>
      </c>
      <c r="AW1109" s="48">
        <v>500</v>
      </c>
      <c r="AX1109" s="48">
        <v>250</v>
      </c>
      <c r="AY1109" s="48">
        <v>0</v>
      </c>
      <c r="AZ1109" s="48">
        <v>0</v>
      </c>
      <c r="BA1109" s="7"/>
      <c r="BB1109" s="7"/>
      <c r="BC1109" s="7"/>
      <c r="BD1109" s="7"/>
      <c r="BE1109" s="48">
        <v>0</v>
      </c>
      <c r="BF1109" s="48">
        <v>1</v>
      </c>
      <c r="BG1109" s="48">
        <v>450</v>
      </c>
      <c r="BH1109" s="48">
        <v>450</v>
      </c>
      <c r="BI1109" s="7">
        <v>0</v>
      </c>
      <c r="BJ1109" s="7">
        <v>0</v>
      </c>
      <c r="BK1109" s="7">
        <v>0</v>
      </c>
      <c r="BL1109" s="7">
        <v>0</v>
      </c>
      <c r="BM1109" s="7">
        <v>0</v>
      </c>
      <c r="BN1109" s="7">
        <v>0</v>
      </c>
      <c r="BO1109" s="7">
        <v>0</v>
      </c>
      <c r="BP1109" s="7">
        <v>0</v>
      </c>
      <c r="BQ1109" s="7">
        <v>0</v>
      </c>
      <c r="BR1109" s="7">
        <v>0</v>
      </c>
      <c r="BS1109" s="7">
        <v>0</v>
      </c>
      <c r="BT1109" s="7">
        <v>0</v>
      </c>
      <c r="BU1109" s="7">
        <v>0</v>
      </c>
      <c r="BV1109" s="7">
        <v>0</v>
      </c>
      <c r="BW1109" s="7">
        <v>0</v>
      </c>
      <c r="BX1109" s="7">
        <v>0</v>
      </c>
      <c r="BY1109" s="7">
        <v>0</v>
      </c>
      <c r="BZ1109" s="7">
        <v>0</v>
      </c>
      <c r="CA1109" s="7">
        <v>0</v>
      </c>
      <c r="CB1109" s="7">
        <v>0</v>
      </c>
      <c r="CC1109" s="7">
        <v>0</v>
      </c>
      <c r="CD1109" s="7">
        <v>0</v>
      </c>
      <c r="CE1109" s="7">
        <v>0</v>
      </c>
      <c r="CF1109" s="7">
        <v>0</v>
      </c>
      <c r="CG1109" s="7">
        <v>0</v>
      </c>
      <c r="CH1109" s="7">
        <v>0</v>
      </c>
      <c r="CI1109" s="7">
        <v>0</v>
      </c>
      <c r="CJ1109" s="7">
        <v>0</v>
      </c>
      <c r="CK1109" s="7">
        <v>0</v>
      </c>
      <c r="CL1109" s="40">
        <v>0</v>
      </c>
      <c r="CM1109" s="40">
        <v>0</v>
      </c>
      <c r="CN1109" s="40">
        <v>0</v>
      </c>
      <c r="CO1109" s="40">
        <v>0</v>
      </c>
      <c r="CP1109" s="7">
        <v>0</v>
      </c>
      <c r="CQ1109" s="7">
        <v>0</v>
      </c>
      <c r="CR1109" s="7">
        <v>0</v>
      </c>
      <c r="CS1109" s="40">
        <v>0</v>
      </c>
      <c r="CT1109" s="7">
        <v>0</v>
      </c>
      <c r="CU1109" s="7">
        <v>0</v>
      </c>
      <c r="CV1109" s="39"/>
      <c r="CW1109" s="39"/>
      <c r="CX1109" s="39"/>
      <c r="CY1109" s="39"/>
      <c r="CZ1109" s="39"/>
      <c r="DA1109" s="39"/>
      <c r="DB1109" s="39"/>
      <c r="DC1109" s="39"/>
      <c r="DD1109" s="7">
        <v>2</v>
      </c>
      <c r="DE1109" s="7">
        <v>30</v>
      </c>
      <c r="DF1109" s="7">
        <v>60</v>
      </c>
      <c r="DG1109" s="7"/>
      <c r="DH1109" s="7">
        <v>11</v>
      </c>
      <c r="DI1109" s="7">
        <v>2</v>
      </c>
      <c r="DJ1109" s="7">
        <v>3</v>
      </c>
      <c r="DK1109" s="7" t="s">
        <v>242</v>
      </c>
      <c r="DL1109" s="7" t="s">
        <v>242</v>
      </c>
      <c r="DM1109" s="7"/>
      <c r="DN1109" s="7"/>
      <c r="DO1109" s="7"/>
      <c r="DP1109" s="7"/>
      <c r="DQ1109" s="7"/>
      <c r="DR1109" s="7"/>
      <c r="DS1109" s="7"/>
      <c r="DT1109" s="7"/>
      <c r="DU1109" s="7"/>
      <c r="DV1109" s="7"/>
      <c r="DW1109" s="7"/>
      <c r="DX1109" s="7">
        <f t="shared" si="21334"/>
        <v>4080323</v>
      </c>
      <c r="DY1109" s="7"/>
      <c r="DZ1109" s="67">
        <v>0</v>
      </c>
      <c r="EA1109" s="7"/>
      <c r="EB1109" s="40"/>
      <c r="EC1109" s="7"/>
      <c r="ED1109" s="7" t="s">
        <v>242</v>
      </c>
      <c r="EE1109" s="7" t="s">
        <v>242</v>
      </c>
      <c r="EF1109" s="7">
        <v>50</v>
      </c>
      <c r="EI1109" s="73">
        <v>331138</v>
      </c>
      <c r="EJ1109" s="73">
        <v>1</v>
      </c>
      <c r="EK1109" s="73">
        <v>331139</v>
      </c>
      <c r="EL1109" s="73">
        <v>1</v>
      </c>
      <c r="EM1109" s="73">
        <v>331140</v>
      </c>
      <c r="EN1109" s="73">
        <v>1</v>
      </c>
      <c r="EO1109" s="73">
        <v>331141</v>
      </c>
      <c r="EP1109" s="73">
        <v>1</v>
      </c>
      <c r="EQ1109" s="73"/>
      <c r="ER1109" s="73"/>
      <c r="ES1109" s="73"/>
      <c r="ET1109" s="73"/>
      <c r="EU1109" s="73"/>
      <c r="EV1109" s="73"/>
      <c r="EW1109" s="73"/>
      <c r="EX1109" s="73"/>
      <c r="EY1109" s="73"/>
      <c r="EZ1109" s="73"/>
      <c r="FA1109" s="73"/>
      <c r="FB1109" s="73"/>
      <c r="FC1109" s="7">
        <v>40013</v>
      </c>
      <c r="FD1109" s="7">
        <v>1</v>
      </c>
      <c r="FE1109" s="7">
        <v>20100</v>
      </c>
      <c r="FF1109" s="7">
        <v>1</v>
      </c>
      <c r="FG1109" s="7">
        <v>20100</v>
      </c>
      <c r="FH1109" s="7">
        <v>1</v>
      </c>
      <c r="FI1109" s="7"/>
      <c r="FJ1109" s="7"/>
      <c r="FR1109" s="2">
        <v>99999</v>
      </c>
      <c r="FS1109" s="2">
        <f t="shared" si="21320"/>
        <v>0</v>
      </c>
      <c r="FT1109" s="2">
        <f t="shared" ref="FT1109" si="21339">IF(FT121="","",FT121)</f>
        <v>10000</v>
      </c>
      <c r="FU1109" s="2" t="s">
        <v>1719</v>
      </c>
      <c r="FV1109" s="2" t="str">
        <f t="shared" si="21332"/>
        <v/>
      </c>
      <c r="FW1109" s="2" t="str">
        <f t="shared" ref="FW1109" si="21340">IF(FW121="","",FW121)</f>
        <v/>
      </c>
      <c r="FX1109" s="2" t="str">
        <f t="shared" si="21324"/>
        <v/>
      </c>
      <c r="FY1109" s="2" t="str">
        <f t="shared" si="21277"/>
        <v/>
      </c>
      <c r="FZ1109" s="77">
        <f t="shared" si="21325"/>
        <v>0</v>
      </c>
      <c r="GA1109" s="2">
        <v>1</v>
      </c>
      <c r="GB1109" s="2"/>
      <c r="GD1109"/>
    </row>
    <row r="1110" s="15" customFormat="1" ht="15" customHeight="1" spans="1:186">
      <c r="A1110" s="95">
        <f t="shared" si="21317"/>
        <v>4080424</v>
      </c>
      <c r="B1110" s="95">
        <v>40</v>
      </c>
      <c r="C1110" s="95">
        <v>2</v>
      </c>
      <c r="D1110" s="95" t="s">
        <v>567</v>
      </c>
      <c r="E1110" s="95" t="str">
        <f t="shared" si="21318"/>
        <v>80级白装项链（福利专用）</v>
      </c>
      <c r="F1110" s="31" t="s">
        <v>239</v>
      </c>
      <c r="G1110" s="7">
        <v>1</v>
      </c>
      <c r="H1110" s="7" t="s">
        <v>191</v>
      </c>
      <c r="I1110" s="7" t="s">
        <v>187</v>
      </c>
      <c r="J1110" s="37">
        <v>1467</v>
      </c>
      <c r="K1110" s="39">
        <v>1434</v>
      </c>
      <c r="L1110" s="39"/>
      <c r="M1110" s="29" t="s">
        <v>193</v>
      </c>
      <c r="N1110" s="7">
        <v>80</v>
      </c>
      <c r="O1110" s="7">
        <v>80</v>
      </c>
      <c r="P1110" s="40">
        <f t="shared" si="21291"/>
        <v>2201</v>
      </c>
      <c r="Q1110" s="7"/>
      <c r="R1110" s="7"/>
      <c r="S1110" s="48">
        <v>0</v>
      </c>
      <c r="T1110" s="47" t="s">
        <v>194</v>
      </c>
      <c r="U1110" s="7" t="s">
        <v>195</v>
      </c>
      <c r="V1110" s="7">
        <v>0</v>
      </c>
      <c r="W1110" s="7">
        <v>0</v>
      </c>
      <c r="X1110" s="40">
        <v>0</v>
      </c>
      <c r="Y1110" s="7"/>
      <c r="Z1110" s="7"/>
      <c r="AA1110" s="7"/>
      <c r="AB1110" s="7" t="s">
        <v>195</v>
      </c>
      <c r="AC1110" s="7">
        <v>0</v>
      </c>
      <c r="AD1110" s="7" t="s">
        <v>195</v>
      </c>
      <c r="AE1110" s="7" t="str">
        <f t="shared" si="21223"/>
        <v>true</v>
      </c>
      <c r="AF1110" s="7" t="b">
        <v>1</v>
      </c>
      <c r="AG1110" s="7" t="s">
        <v>195</v>
      </c>
      <c r="AH1110" s="40">
        <v>0</v>
      </c>
      <c r="AI1110" s="40">
        <v>0</v>
      </c>
      <c r="AJ1110" s="40">
        <v>1</v>
      </c>
      <c r="AK1110" s="40">
        <v>0</v>
      </c>
      <c r="AL1110" s="40">
        <v>1</v>
      </c>
      <c r="AM1110" s="40">
        <v>0</v>
      </c>
      <c r="AN1110" s="40">
        <v>0</v>
      </c>
      <c r="AO1110" s="40">
        <v>0</v>
      </c>
      <c r="AP1110" s="7" t="s">
        <v>560</v>
      </c>
      <c r="AQ1110" s="7">
        <v>3</v>
      </c>
      <c r="AR1110" s="81">
        <v>161506</v>
      </c>
      <c r="AS1110" s="53" t="s">
        <v>199</v>
      </c>
      <c r="AT1110" s="48">
        <v>3</v>
      </c>
      <c r="AU1110" s="48">
        <v>1</v>
      </c>
      <c r="AV1110" s="48">
        <v>3</v>
      </c>
      <c r="AW1110" s="48">
        <v>500</v>
      </c>
      <c r="AX1110" s="48">
        <v>250</v>
      </c>
      <c r="AY1110" s="48">
        <v>0</v>
      </c>
      <c r="AZ1110" s="48">
        <v>0</v>
      </c>
      <c r="BA1110" s="7"/>
      <c r="BB1110" s="7"/>
      <c r="BC1110" s="7"/>
      <c r="BD1110" s="7"/>
      <c r="BE1110" s="48">
        <v>0</v>
      </c>
      <c r="BF1110" s="48">
        <v>1</v>
      </c>
      <c r="BG1110" s="48">
        <v>450</v>
      </c>
      <c r="BH1110" s="48">
        <v>450</v>
      </c>
      <c r="BI1110" s="7">
        <v>0</v>
      </c>
      <c r="BJ1110" s="7">
        <v>0</v>
      </c>
      <c r="BK1110" s="7">
        <v>0</v>
      </c>
      <c r="BL1110" s="7">
        <v>0</v>
      </c>
      <c r="BM1110" s="7">
        <v>0</v>
      </c>
      <c r="BN1110" s="7">
        <v>0</v>
      </c>
      <c r="BO1110" s="7">
        <v>0</v>
      </c>
      <c r="BP1110" s="7">
        <v>0</v>
      </c>
      <c r="BQ1110" s="7">
        <v>0</v>
      </c>
      <c r="BR1110" s="7">
        <v>0</v>
      </c>
      <c r="BS1110" s="7">
        <v>0</v>
      </c>
      <c r="BT1110" s="7">
        <v>0</v>
      </c>
      <c r="BU1110" s="7">
        <v>0</v>
      </c>
      <c r="BV1110" s="7">
        <v>0</v>
      </c>
      <c r="BW1110" s="7">
        <v>0</v>
      </c>
      <c r="BX1110" s="7">
        <v>0</v>
      </c>
      <c r="BY1110" s="7">
        <v>0</v>
      </c>
      <c r="BZ1110" s="7">
        <v>0</v>
      </c>
      <c r="CA1110" s="7">
        <v>0</v>
      </c>
      <c r="CB1110" s="7">
        <v>0</v>
      </c>
      <c r="CC1110" s="7">
        <v>0</v>
      </c>
      <c r="CD1110" s="7">
        <v>0</v>
      </c>
      <c r="CE1110" s="7">
        <v>0</v>
      </c>
      <c r="CF1110" s="7">
        <v>0</v>
      </c>
      <c r="CG1110" s="7">
        <v>0</v>
      </c>
      <c r="CH1110" s="7">
        <v>0</v>
      </c>
      <c r="CI1110" s="7">
        <v>0</v>
      </c>
      <c r="CJ1110" s="7">
        <v>0</v>
      </c>
      <c r="CK1110" s="7">
        <v>0</v>
      </c>
      <c r="CL1110" s="40">
        <v>0</v>
      </c>
      <c r="CM1110" s="40">
        <v>0</v>
      </c>
      <c r="CN1110" s="40">
        <v>0</v>
      </c>
      <c r="CO1110" s="40">
        <v>0</v>
      </c>
      <c r="CP1110" s="7">
        <v>0</v>
      </c>
      <c r="CQ1110" s="7">
        <v>0</v>
      </c>
      <c r="CR1110" s="7">
        <v>0</v>
      </c>
      <c r="CS1110" s="40">
        <v>0</v>
      </c>
      <c r="CT1110" s="7">
        <v>0</v>
      </c>
      <c r="CU1110" s="7">
        <v>0</v>
      </c>
      <c r="CV1110" s="39"/>
      <c r="CW1110" s="39"/>
      <c r="CX1110" s="39"/>
      <c r="CY1110" s="39"/>
      <c r="CZ1110" s="39"/>
      <c r="DA1110" s="39"/>
      <c r="DB1110" s="39"/>
      <c r="DC1110" s="39"/>
      <c r="DD1110" s="7">
        <v>2</v>
      </c>
      <c r="DE1110" s="7">
        <v>30</v>
      </c>
      <c r="DF1110" s="7">
        <v>60</v>
      </c>
      <c r="DG1110" s="7"/>
      <c r="DH1110" s="7">
        <v>11</v>
      </c>
      <c r="DI1110" s="7">
        <v>4</v>
      </c>
      <c r="DJ1110" s="7">
        <v>5</v>
      </c>
      <c r="DK1110" s="7" t="s">
        <v>242</v>
      </c>
      <c r="DL1110" s="7" t="s">
        <v>242</v>
      </c>
      <c r="DM1110" s="7"/>
      <c r="DN1110" s="7"/>
      <c r="DO1110" s="7"/>
      <c r="DP1110" s="7"/>
      <c r="DQ1110" s="7"/>
      <c r="DR1110" s="7"/>
      <c r="DS1110" s="7"/>
      <c r="DT1110" s="7"/>
      <c r="DU1110" s="7"/>
      <c r="DV1110" s="7"/>
      <c r="DW1110" s="7"/>
      <c r="DX1110" s="7">
        <f t="shared" si="21334"/>
        <v>4080424</v>
      </c>
      <c r="DY1110" s="7"/>
      <c r="DZ1110" s="67">
        <v>0</v>
      </c>
      <c r="EA1110" s="7"/>
      <c r="EB1110" s="40"/>
      <c r="EC1110" s="7"/>
      <c r="ED1110" s="7" t="s">
        <v>242</v>
      </c>
      <c r="EE1110" s="7" t="s">
        <v>242</v>
      </c>
      <c r="EF1110" s="7">
        <v>50</v>
      </c>
      <c r="EI1110" s="73">
        <v>331168</v>
      </c>
      <c r="EJ1110" s="73">
        <v>1</v>
      </c>
      <c r="EK1110" s="73">
        <v>331169</v>
      </c>
      <c r="EL1110" s="73">
        <v>1</v>
      </c>
      <c r="EM1110" s="73">
        <v>331170</v>
      </c>
      <c r="EN1110" s="73">
        <v>1</v>
      </c>
      <c r="EO1110" s="73">
        <v>331171</v>
      </c>
      <c r="EP1110" s="73">
        <v>1</v>
      </c>
      <c r="EQ1110" s="73"/>
      <c r="ER1110" s="73"/>
      <c r="ES1110" s="73"/>
      <c r="ET1110" s="73"/>
      <c r="EU1110" s="73"/>
      <c r="EV1110" s="73"/>
      <c r="EW1110" s="73"/>
      <c r="EX1110" s="73"/>
      <c r="EY1110" s="73"/>
      <c r="EZ1110" s="73"/>
      <c r="FA1110" s="73"/>
      <c r="FB1110" s="73"/>
      <c r="FC1110" s="7">
        <v>40013</v>
      </c>
      <c r="FD1110" s="7">
        <v>1</v>
      </c>
      <c r="FE1110" s="7">
        <v>20100</v>
      </c>
      <c r="FF1110" s="7">
        <v>1</v>
      </c>
      <c r="FG1110" s="7">
        <v>20100</v>
      </c>
      <c r="FH1110" s="7">
        <v>1</v>
      </c>
      <c r="FI1110" s="7"/>
      <c r="FJ1110" s="7"/>
      <c r="FR1110" s="2">
        <v>99999</v>
      </c>
      <c r="FS1110" s="2">
        <f t="shared" si="21320"/>
        <v>0</v>
      </c>
      <c r="FT1110" s="2">
        <f t="shared" ref="FT1110" si="21341">IF(FT122="","",FT122)</f>
        <v>10000</v>
      </c>
      <c r="FU1110" s="2" t="s">
        <v>1719</v>
      </c>
      <c r="FV1110" s="2" t="str">
        <f t="shared" si="21332"/>
        <v/>
      </c>
      <c r="FW1110" s="2" t="str">
        <f t="shared" ref="FW1110" si="21342">IF(FW122="","",FW122)</f>
        <v/>
      </c>
      <c r="FX1110" s="2" t="str">
        <f t="shared" si="21324"/>
        <v/>
      </c>
      <c r="FY1110" s="2" t="str">
        <f t="shared" si="21277"/>
        <v/>
      </c>
      <c r="FZ1110" s="77">
        <f t="shared" si="21325"/>
        <v>0</v>
      </c>
      <c r="GA1110" s="2">
        <v>1</v>
      </c>
      <c r="GB1110" s="2"/>
      <c r="GD1110"/>
    </row>
    <row r="1111" s="15" customFormat="1" ht="15" customHeight="1" spans="1:186">
      <c r="A1111" s="95">
        <f t="shared" si="21317"/>
        <v>4080525</v>
      </c>
      <c r="B1111" s="95">
        <v>72</v>
      </c>
      <c r="C1111" s="95">
        <v>4</v>
      </c>
      <c r="D1111" s="95" t="s">
        <v>569</v>
      </c>
      <c r="E1111" s="95" t="str">
        <f t="shared" si="21318"/>
        <v>80级白装腰带（福利专用）</v>
      </c>
      <c r="F1111" s="31" t="s">
        <v>239</v>
      </c>
      <c r="G1111" s="7">
        <v>1</v>
      </c>
      <c r="H1111" s="7" t="s">
        <v>191</v>
      </c>
      <c r="I1111" s="7" t="s">
        <v>187</v>
      </c>
      <c r="J1111" s="37">
        <v>1478</v>
      </c>
      <c r="K1111" s="39">
        <v>1435</v>
      </c>
      <c r="L1111" s="39"/>
      <c r="M1111" s="29" t="s">
        <v>193</v>
      </c>
      <c r="N1111" s="7">
        <v>80</v>
      </c>
      <c r="O1111" s="7">
        <v>80</v>
      </c>
      <c r="P1111" s="40">
        <f t="shared" si="21291"/>
        <v>2401</v>
      </c>
      <c r="Q1111" s="7"/>
      <c r="R1111" s="7"/>
      <c r="S1111" s="48">
        <v>0</v>
      </c>
      <c r="T1111" s="47" t="s">
        <v>194</v>
      </c>
      <c r="U1111" s="7" t="s">
        <v>195</v>
      </c>
      <c r="V1111" s="7">
        <v>0</v>
      </c>
      <c r="W1111" s="7">
        <v>0</v>
      </c>
      <c r="X1111" s="40">
        <v>0</v>
      </c>
      <c r="Y1111" s="7"/>
      <c r="Z1111" s="7"/>
      <c r="AA1111" s="7"/>
      <c r="AB1111" s="7" t="s">
        <v>195</v>
      </c>
      <c r="AC1111" s="7">
        <v>0</v>
      </c>
      <c r="AD1111" s="7" t="s">
        <v>195</v>
      </c>
      <c r="AE1111" s="7" t="str">
        <f t="shared" si="21223"/>
        <v>true</v>
      </c>
      <c r="AF1111" s="7" t="b">
        <v>1</v>
      </c>
      <c r="AG1111" s="7" t="s">
        <v>195</v>
      </c>
      <c r="AH1111" s="40">
        <v>0</v>
      </c>
      <c r="AI1111" s="40">
        <v>0</v>
      </c>
      <c r="AJ1111" s="40">
        <v>1</v>
      </c>
      <c r="AK1111" s="40">
        <v>0</v>
      </c>
      <c r="AL1111" s="40">
        <v>1</v>
      </c>
      <c r="AM1111" s="40">
        <v>0</v>
      </c>
      <c r="AN1111" s="40">
        <v>0</v>
      </c>
      <c r="AO1111" s="40">
        <v>0</v>
      </c>
      <c r="AP1111" s="7" t="s">
        <v>560</v>
      </c>
      <c r="AQ1111" s="7">
        <v>3</v>
      </c>
      <c r="AR1111" s="81">
        <v>161506</v>
      </c>
      <c r="AS1111" s="7" t="s">
        <v>199</v>
      </c>
      <c r="AT1111" s="48">
        <v>3</v>
      </c>
      <c r="AU1111" s="48">
        <v>1</v>
      </c>
      <c r="AV1111" s="48">
        <v>3</v>
      </c>
      <c r="AW1111" s="48">
        <v>500</v>
      </c>
      <c r="AX1111" s="48">
        <v>250</v>
      </c>
      <c r="AY1111" s="48">
        <v>0</v>
      </c>
      <c r="AZ1111" s="48">
        <v>0</v>
      </c>
      <c r="BA1111" s="7"/>
      <c r="BB1111" s="7"/>
      <c r="BC1111" s="7"/>
      <c r="BD1111" s="7"/>
      <c r="BE1111" s="48">
        <v>0</v>
      </c>
      <c r="BF1111" s="48">
        <v>1</v>
      </c>
      <c r="BG1111" s="48">
        <v>450</v>
      </c>
      <c r="BH1111" s="48">
        <v>450</v>
      </c>
      <c r="BI1111" s="7">
        <v>0</v>
      </c>
      <c r="BJ1111" s="7">
        <v>0</v>
      </c>
      <c r="BK1111" s="7">
        <v>0</v>
      </c>
      <c r="BL1111" s="7">
        <v>0</v>
      </c>
      <c r="BM1111" s="7">
        <v>0</v>
      </c>
      <c r="BN1111" s="7">
        <v>0</v>
      </c>
      <c r="BO1111" s="7">
        <v>0</v>
      </c>
      <c r="BP1111" s="7">
        <v>0</v>
      </c>
      <c r="BQ1111" s="7">
        <v>0</v>
      </c>
      <c r="BR1111" s="7">
        <v>0</v>
      </c>
      <c r="BS1111" s="7">
        <v>0</v>
      </c>
      <c r="BT1111" s="7">
        <v>0</v>
      </c>
      <c r="BU1111" s="7">
        <v>0</v>
      </c>
      <c r="BV1111" s="7">
        <v>0</v>
      </c>
      <c r="BW1111" s="7">
        <v>0</v>
      </c>
      <c r="BX1111" s="7">
        <v>0</v>
      </c>
      <c r="BY1111" s="7">
        <v>0</v>
      </c>
      <c r="BZ1111" s="7">
        <v>0</v>
      </c>
      <c r="CA1111" s="7">
        <v>0</v>
      </c>
      <c r="CB1111" s="7">
        <v>0</v>
      </c>
      <c r="CC1111" s="7">
        <v>0</v>
      </c>
      <c r="CD1111" s="7">
        <v>0</v>
      </c>
      <c r="CE1111" s="7">
        <v>0</v>
      </c>
      <c r="CF1111" s="7">
        <v>0</v>
      </c>
      <c r="CG1111" s="7">
        <v>0</v>
      </c>
      <c r="CH1111" s="7">
        <v>0</v>
      </c>
      <c r="CI1111" s="7">
        <v>0</v>
      </c>
      <c r="CJ1111" s="7">
        <v>0</v>
      </c>
      <c r="CK1111" s="7">
        <v>0</v>
      </c>
      <c r="CL1111" s="40">
        <v>0</v>
      </c>
      <c r="CM1111" s="40">
        <v>0</v>
      </c>
      <c r="CN1111" s="40">
        <v>0</v>
      </c>
      <c r="CO1111" s="40">
        <v>0</v>
      </c>
      <c r="CP1111" s="7">
        <v>0</v>
      </c>
      <c r="CQ1111" s="7">
        <v>0</v>
      </c>
      <c r="CR1111" s="7">
        <v>0</v>
      </c>
      <c r="CS1111" s="40">
        <v>0</v>
      </c>
      <c r="CT1111" s="7">
        <v>0</v>
      </c>
      <c r="CU1111" s="7">
        <v>0</v>
      </c>
      <c r="CV1111" s="39"/>
      <c r="CW1111" s="39"/>
      <c r="CX1111" s="39"/>
      <c r="CY1111" s="39"/>
      <c r="CZ1111" s="39"/>
      <c r="DA1111" s="39"/>
      <c r="DB1111" s="39"/>
      <c r="DC1111" s="39"/>
      <c r="DD1111" s="7">
        <v>2</v>
      </c>
      <c r="DE1111" s="7">
        <v>30</v>
      </c>
      <c r="DF1111" s="7">
        <v>60</v>
      </c>
      <c r="DG1111" s="7"/>
      <c r="DH1111" s="7">
        <v>11</v>
      </c>
      <c r="DI1111" s="7">
        <v>1</v>
      </c>
      <c r="DJ1111" s="7">
        <v>6</v>
      </c>
      <c r="DK1111" s="7">
        <v>9</v>
      </c>
      <c r="DL1111" s="7" t="s">
        <v>242</v>
      </c>
      <c r="DM1111" s="7"/>
      <c r="DN1111" s="7"/>
      <c r="DO1111" s="7"/>
      <c r="DP1111" s="7"/>
      <c r="DQ1111" s="7"/>
      <c r="DR1111" s="7"/>
      <c r="DS1111" s="7"/>
      <c r="DT1111" s="7"/>
      <c r="DU1111" s="7"/>
      <c r="DV1111" s="7"/>
      <c r="DW1111" s="7"/>
      <c r="DX1111" s="7">
        <f t="shared" si="21334"/>
        <v>4080525</v>
      </c>
      <c r="DY1111" s="7"/>
      <c r="DZ1111" s="67">
        <v>0</v>
      </c>
      <c r="EA1111" s="7"/>
      <c r="EB1111" s="40"/>
      <c r="EC1111" s="7"/>
      <c r="ED1111" s="7" t="s">
        <v>242</v>
      </c>
      <c r="EE1111" s="7" t="s">
        <v>242</v>
      </c>
      <c r="EF1111" s="7">
        <v>50</v>
      </c>
      <c r="EI1111" s="73">
        <v>331168</v>
      </c>
      <c r="EJ1111" s="73">
        <v>1</v>
      </c>
      <c r="EK1111" s="73">
        <v>331169</v>
      </c>
      <c r="EL1111" s="73">
        <v>1</v>
      </c>
      <c r="EM1111" s="73">
        <v>331170</v>
      </c>
      <c r="EN1111" s="73">
        <v>1</v>
      </c>
      <c r="EO1111" s="73">
        <v>331171</v>
      </c>
      <c r="EP1111" s="73">
        <v>1</v>
      </c>
      <c r="EQ1111" s="73"/>
      <c r="ER1111" s="73"/>
      <c r="ES1111" s="73"/>
      <c r="ET1111" s="73"/>
      <c r="EU1111" s="73"/>
      <c r="EV1111" s="73"/>
      <c r="EW1111" s="73"/>
      <c r="EX1111" s="73"/>
      <c r="EY1111" s="73"/>
      <c r="EZ1111" s="73"/>
      <c r="FA1111" s="73"/>
      <c r="FB1111" s="73"/>
      <c r="FC1111" s="7">
        <v>40013</v>
      </c>
      <c r="FD1111" s="7">
        <v>1</v>
      </c>
      <c r="FE1111" s="7">
        <v>20100</v>
      </c>
      <c r="FF1111" s="7">
        <v>1</v>
      </c>
      <c r="FG1111" s="7">
        <v>20100</v>
      </c>
      <c r="FH1111" s="7">
        <v>1</v>
      </c>
      <c r="FI1111" s="7"/>
      <c r="FJ1111" s="7"/>
      <c r="FR1111" s="2">
        <v>99999</v>
      </c>
      <c r="FS1111" s="2">
        <f t="shared" si="21320"/>
        <v>0</v>
      </c>
      <c r="FT1111" s="2">
        <f t="shared" ref="FT1111" si="21343">IF(FT123="","",FT123)</f>
        <v>10000</v>
      </c>
      <c r="FU1111" s="2" t="s">
        <v>1719</v>
      </c>
      <c r="FV1111" s="2" t="str">
        <f t="shared" si="21332"/>
        <v/>
      </c>
      <c r="FW1111" s="2" t="str">
        <f t="shared" ref="FW1111" si="21344">IF(FW123="","",FW123)</f>
        <v/>
      </c>
      <c r="FX1111" s="2" t="str">
        <f t="shared" si="21324"/>
        <v/>
      </c>
      <c r="FY1111" s="2" t="str">
        <f t="shared" si="21277"/>
        <v/>
      </c>
      <c r="FZ1111" s="77">
        <f t="shared" si="21325"/>
        <v>0</v>
      </c>
      <c r="GA1111" s="2">
        <v>1</v>
      </c>
      <c r="GB1111" s="2"/>
      <c r="GD1111"/>
    </row>
    <row r="1112" s="15" customFormat="1" ht="15" customHeight="1" spans="1:186">
      <c r="A1112" s="95">
        <f t="shared" si="21317"/>
        <v>4080626</v>
      </c>
      <c r="B1112" s="95">
        <v>88</v>
      </c>
      <c r="C1112" s="95">
        <v>5</v>
      </c>
      <c r="D1112" s="95" t="s">
        <v>571</v>
      </c>
      <c r="E1112" s="95" t="str">
        <f t="shared" si="21318"/>
        <v>80级白装鞋子（福利专用）</v>
      </c>
      <c r="F1112" s="31" t="s">
        <v>239</v>
      </c>
      <c r="G1112" s="7">
        <v>1</v>
      </c>
      <c r="H1112" s="7" t="s">
        <v>191</v>
      </c>
      <c r="I1112" s="7" t="s">
        <v>187</v>
      </c>
      <c r="J1112" s="37">
        <v>1489</v>
      </c>
      <c r="K1112" s="39">
        <v>1429</v>
      </c>
      <c r="L1112" s="39"/>
      <c r="M1112" s="29" t="s">
        <v>193</v>
      </c>
      <c r="N1112" s="7">
        <v>80</v>
      </c>
      <c r="O1112" s="7">
        <v>80</v>
      </c>
      <c r="P1112" s="40">
        <f t="shared" si="21291"/>
        <v>2501</v>
      </c>
      <c r="Q1112" s="7"/>
      <c r="R1112" s="7"/>
      <c r="S1112" s="48">
        <v>0</v>
      </c>
      <c r="T1112" s="47" t="s">
        <v>194</v>
      </c>
      <c r="U1112" s="7" t="s">
        <v>195</v>
      </c>
      <c r="V1112" s="7">
        <v>0</v>
      </c>
      <c r="W1112" s="7">
        <v>0</v>
      </c>
      <c r="X1112" s="40">
        <v>0</v>
      </c>
      <c r="Y1112" s="7"/>
      <c r="Z1112" s="7"/>
      <c r="AA1112" s="7"/>
      <c r="AB1112" s="7" t="s">
        <v>195</v>
      </c>
      <c r="AC1112" s="7">
        <v>0</v>
      </c>
      <c r="AD1112" s="7" t="s">
        <v>195</v>
      </c>
      <c r="AE1112" s="7" t="str">
        <f t="shared" si="21223"/>
        <v>true</v>
      </c>
      <c r="AF1112" s="7" t="b">
        <v>1</v>
      </c>
      <c r="AG1112" s="7" t="s">
        <v>195</v>
      </c>
      <c r="AH1112" s="40">
        <v>0</v>
      </c>
      <c r="AI1112" s="40">
        <v>0</v>
      </c>
      <c r="AJ1112" s="40">
        <v>1</v>
      </c>
      <c r="AK1112" s="40">
        <v>0</v>
      </c>
      <c r="AL1112" s="40">
        <v>1</v>
      </c>
      <c r="AM1112" s="40">
        <v>0</v>
      </c>
      <c r="AN1112" s="40">
        <v>0</v>
      </c>
      <c r="AO1112" s="40">
        <v>0</v>
      </c>
      <c r="AP1112" s="7" t="s">
        <v>560</v>
      </c>
      <c r="AQ1112" s="7">
        <v>3</v>
      </c>
      <c r="AR1112" s="81">
        <v>161506</v>
      </c>
      <c r="AS1112" s="7" t="s">
        <v>199</v>
      </c>
      <c r="AT1112" s="48">
        <v>3</v>
      </c>
      <c r="AU1112" s="48">
        <v>1</v>
      </c>
      <c r="AV1112" s="48">
        <v>3</v>
      </c>
      <c r="AW1112" s="48">
        <v>500</v>
      </c>
      <c r="AX1112" s="48">
        <v>250</v>
      </c>
      <c r="AY1112" s="48">
        <v>0</v>
      </c>
      <c r="AZ1112" s="48">
        <v>0</v>
      </c>
      <c r="BA1112" s="7"/>
      <c r="BB1112" s="7"/>
      <c r="BC1112" s="7"/>
      <c r="BD1112" s="7"/>
      <c r="BE1112" s="48">
        <v>0</v>
      </c>
      <c r="BF1112" s="48">
        <v>1</v>
      </c>
      <c r="BG1112" s="48">
        <v>450</v>
      </c>
      <c r="BH1112" s="48">
        <v>450</v>
      </c>
      <c r="BI1112" s="7">
        <v>0</v>
      </c>
      <c r="BJ1112" s="7">
        <v>0</v>
      </c>
      <c r="BK1112" s="7">
        <v>0</v>
      </c>
      <c r="BL1112" s="7">
        <v>0</v>
      </c>
      <c r="BM1112" s="7">
        <v>0</v>
      </c>
      <c r="BN1112" s="7">
        <v>0</v>
      </c>
      <c r="BO1112" s="7">
        <v>0</v>
      </c>
      <c r="BP1112" s="7">
        <v>0</v>
      </c>
      <c r="BQ1112" s="7">
        <v>0</v>
      </c>
      <c r="BR1112" s="7">
        <v>0</v>
      </c>
      <c r="BS1112" s="7">
        <v>0</v>
      </c>
      <c r="BT1112" s="7">
        <v>0</v>
      </c>
      <c r="BU1112" s="7">
        <v>0</v>
      </c>
      <c r="BV1112" s="7">
        <v>0</v>
      </c>
      <c r="BW1112" s="7">
        <v>0</v>
      </c>
      <c r="BX1112" s="7">
        <v>0</v>
      </c>
      <c r="BY1112" s="7">
        <v>0</v>
      </c>
      <c r="BZ1112" s="7">
        <v>0</v>
      </c>
      <c r="CA1112" s="7">
        <v>0</v>
      </c>
      <c r="CB1112" s="7">
        <v>0</v>
      </c>
      <c r="CC1112" s="7">
        <v>0</v>
      </c>
      <c r="CD1112" s="7">
        <v>0</v>
      </c>
      <c r="CE1112" s="7">
        <v>0</v>
      </c>
      <c r="CF1112" s="7">
        <v>0</v>
      </c>
      <c r="CG1112" s="7">
        <v>0</v>
      </c>
      <c r="CH1112" s="7">
        <v>0</v>
      </c>
      <c r="CI1112" s="7">
        <v>0</v>
      </c>
      <c r="CJ1112" s="7">
        <v>0</v>
      </c>
      <c r="CK1112" s="7">
        <v>0</v>
      </c>
      <c r="CL1112" s="40">
        <v>0</v>
      </c>
      <c r="CM1112" s="40">
        <v>0</v>
      </c>
      <c r="CN1112" s="40">
        <v>0</v>
      </c>
      <c r="CO1112" s="40">
        <v>0</v>
      </c>
      <c r="CP1112" s="7">
        <v>0</v>
      </c>
      <c r="CQ1112" s="7">
        <v>0</v>
      </c>
      <c r="CR1112" s="7">
        <v>0</v>
      </c>
      <c r="CS1112" s="40">
        <v>0</v>
      </c>
      <c r="CT1112" s="7">
        <v>0</v>
      </c>
      <c r="CU1112" s="7">
        <v>0</v>
      </c>
      <c r="CV1112" s="39"/>
      <c r="CW1112" s="39"/>
      <c r="CX1112" s="39"/>
      <c r="CY1112" s="39"/>
      <c r="CZ1112" s="39"/>
      <c r="DA1112" s="39"/>
      <c r="DB1112" s="39"/>
      <c r="DC1112" s="39"/>
      <c r="DD1112" s="7">
        <v>2</v>
      </c>
      <c r="DE1112" s="7">
        <v>30</v>
      </c>
      <c r="DF1112" s="7">
        <v>60</v>
      </c>
      <c r="DG1112" s="7"/>
      <c r="DH1112" s="7">
        <v>11</v>
      </c>
      <c r="DI1112" s="7">
        <v>6</v>
      </c>
      <c r="DJ1112" s="7">
        <v>9</v>
      </c>
      <c r="DK1112" s="7" t="s">
        <v>242</v>
      </c>
      <c r="DL1112" s="7" t="s">
        <v>242</v>
      </c>
      <c r="DM1112" s="7"/>
      <c r="DN1112" s="7"/>
      <c r="DO1112" s="7"/>
      <c r="DP1112" s="7"/>
      <c r="DQ1112" s="7"/>
      <c r="DR1112" s="7"/>
      <c r="DS1112" s="7"/>
      <c r="DT1112" s="7"/>
      <c r="DU1112" s="7"/>
      <c r="DV1112" s="7"/>
      <c r="DW1112" s="7"/>
      <c r="DX1112" s="7">
        <f t="shared" si="21334"/>
        <v>4080626</v>
      </c>
      <c r="DY1112" s="7"/>
      <c r="DZ1112" s="67">
        <v>0</v>
      </c>
      <c r="EA1112" s="7"/>
      <c r="EB1112" s="40"/>
      <c r="EC1112" s="7"/>
      <c r="ED1112" s="7" t="s">
        <v>242</v>
      </c>
      <c r="EE1112" s="7" t="s">
        <v>242</v>
      </c>
      <c r="EF1112" s="7">
        <v>50</v>
      </c>
      <c r="EI1112" s="73">
        <v>331168</v>
      </c>
      <c r="EJ1112" s="73">
        <v>1</v>
      </c>
      <c r="EK1112" s="73">
        <v>331169</v>
      </c>
      <c r="EL1112" s="73">
        <v>1</v>
      </c>
      <c r="EM1112" s="73">
        <v>331170</v>
      </c>
      <c r="EN1112" s="73">
        <v>1</v>
      </c>
      <c r="EO1112" s="73">
        <v>331171</v>
      </c>
      <c r="EP1112" s="73">
        <v>1</v>
      </c>
      <c r="EQ1112" s="73"/>
      <c r="ER1112" s="73"/>
      <c r="ES1112" s="73"/>
      <c r="ET1112" s="73"/>
      <c r="EU1112" s="73"/>
      <c r="EV1112" s="73"/>
      <c r="EW1112" s="73"/>
      <c r="EX1112" s="73"/>
      <c r="EY1112" s="73"/>
      <c r="EZ1112" s="73"/>
      <c r="FA1112" s="73"/>
      <c r="FB1112" s="73"/>
      <c r="FC1112" s="7">
        <v>40013</v>
      </c>
      <c r="FD1112" s="7">
        <v>1</v>
      </c>
      <c r="FE1112" s="7">
        <v>20100</v>
      </c>
      <c r="FF1112" s="7">
        <v>1</v>
      </c>
      <c r="FG1112" s="7">
        <v>20100</v>
      </c>
      <c r="FH1112" s="7">
        <v>1</v>
      </c>
      <c r="FI1112" s="7"/>
      <c r="FJ1112" s="7"/>
      <c r="FR1112" s="2">
        <v>99999</v>
      </c>
      <c r="FS1112" s="2">
        <f t="shared" si="21320"/>
        <v>0</v>
      </c>
      <c r="FT1112" s="2">
        <f t="shared" ref="FT1112" si="21345">IF(FT124="","",FT124)</f>
        <v>10000</v>
      </c>
      <c r="FU1112" s="2" t="s">
        <v>1719</v>
      </c>
      <c r="FV1112" s="2" t="str">
        <f t="shared" si="21332"/>
        <v/>
      </c>
      <c r="FW1112" s="2" t="str">
        <f t="shared" ref="FW1112" si="21346">IF(FW124="","",FW124)</f>
        <v/>
      </c>
      <c r="FX1112" s="2" t="str">
        <f t="shared" si="21324"/>
        <v/>
      </c>
      <c r="FY1112" s="2" t="str">
        <f t="shared" si="21277"/>
        <v/>
      </c>
      <c r="FZ1112" s="77">
        <f t="shared" si="21325"/>
        <v>0</v>
      </c>
      <c r="GA1112" s="2">
        <v>1</v>
      </c>
      <c r="GB1112" s="2"/>
      <c r="GD1112"/>
    </row>
    <row r="1113" s="2" customFormat="1" ht="15" customHeight="1" spans="1:186">
      <c r="A1113" s="95">
        <f t="shared" si="21317"/>
        <v>4090114</v>
      </c>
      <c r="B1113" s="95">
        <v>1288</v>
      </c>
      <c r="C1113" s="95">
        <v>0</v>
      </c>
      <c r="D1113" s="95" t="s">
        <v>573</v>
      </c>
      <c r="E1113" s="95" t="str">
        <f t="shared" si="21318"/>
        <v>90级白装剑（福利专用）</v>
      </c>
      <c r="F1113" s="31" t="s">
        <v>239</v>
      </c>
      <c r="G1113" s="7">
        <v>1</v>
      </c>
      <c r="H1113" s="7" t="s">
        <v>187</v>
      </c>
      <c r="I1113" s="7" t="s">
        <v>187</v>
      </c>
      <c r="J1113" s="35">
        <v>1533</v>
      </c>
      <c r="K1113" s="41">
        <v>407</v>
      </c>
      <c r="L1113" s="80"/>
      <c r="M1113" s="29" t="s">
        <v>193</v>
      </c>
      <c r="N1113" s="7">
        <v>90</v>
      </c>
      <c r="O1113" s="7">
        <v>90</v>
      </c>
      <c r="P1113" s="40">
        <f t="shared" si="21291"/>
        <v>2001</v>
      </c>
      <c r="Q1113" s="7"/>
      <c r="R1113" s="7"/>
      <c r="S1113" s="48">
        <v>0</v>
      </c>
      <c r="T1113" s="47" t="s">
        <v>240</v>
      </c>
      <c r="U1113" s="7" t="s">
        <v>195</v>
      </c>
      <c r="V1113" s="7">
        <v>0</v>
      </c>
      <c r="W1113" s="7">
        <v>0</v>
      </c>
      <c r="X1113" s="40">
        <v>0</v>
      </c>
      <c r="Y1113" s="7"/>
      <c r="Z1113" s="7"/>
      <c r="AA1113" s="7"/>
      <c r="AB1113" s="7" t="s">
        <v>195</v>
      </c>
      <c r="AC1113" s="7">
        <v>0</v>
      </c>
      <c r="AD1113" s="7" t="s">
        <v>195</v>
      </c>
      <c r="AE1113" s="7" t="str">
        <f t="shared" si="21223"/>
        <v>true</v>
      </c>
      <c r="AF1113" s="7" t="b">
        <v>1</v>
      </c>
      <c r="AG1113" s="7" t="s">
        <v>195</v>
      </c>
      <c r="AH1113" s="40">
        <v>0</v>
      </c>
      <c r="AI1113" s="40">
        <v>0</v>
      </c>
      <c r="AJ1113" s="40">
        <v>1</v>
      </c>
      <c r="AK1113" s="40">
        <v>0</v>
      </c>
      <c r="AL1113" s="40">
        <v>1</v>
      </c>
      <c r="AM1113" s="40">
        <v>0</v>
      </c>
      <c r="AN1113" s="40">
        <v>0</v>
      </c>
      <c r="AO1113" s="40">
        <v>0</v>
      </c>
      <c r="AP1113" s="7" t="s">
        <v>575</v>
      </c>
      <c r="AQ1113" s="7">
        <v>3</v>
      </c>
      <c r="AR1113" s="81">
        <v>161506</v>
      </c>
      <c r="AS1113" s="7" t="s">
        <v>199</v>
      </c>
      <c r="AT1113" s="48">
        <v>3</v>
      </c>
      <c r="AU1113" s="48">
        <v>1</v>
      </c>
      <c r="AV1113" s="48">
        <v>3</v>
      </c>
      <c r="AW1113" s="48">
        <v>500</v>
      </c>
      <c r="AX1113" s="48">
        <v>250</v>
      </c>
      <c r="AY1113" s="48">
        <v>0</v>
      </c>
      <c r="AZ1113" s="48">
        <v>0</v>
      </c>
      <c r="BA1113" s="7"/>
      <c r="BB1113" s="7"/>
      <c r="BC1113" s="7"/>
      <c r="BD1113" s="7"/>
      <c r="BE1113" s="48">
        <v>0</v>
      </c>
      <c r="BF1113" s="48">
        <v>1</v>
      </c>
      <c r="BG1113" s="48">
        <v>500</v>
      </c>
      <c r="BH1113" s="48">
        <v>500</v>
      </c>
      <c r="BI1113" s="7">
        <v>0</v>
      </c>
      <c r="BJ1113" s="7">
        <v>0</v>
      </c>
      <c r="BK1113" s="7">
        <v>0</v>
      </c>
      <c r="BL1113" s="7">
        <v>0</v>
      </c>
      <c r="BM1113" s="7">
        <v>0</v>
      </c>
      <c r="BN1113" s="7">
        <v>0</v>
      </c>
      <c r="BO1113" s="7">
        <v>0</v>
      </c>
      <c r="BP1113" s="7">
        <v>0</v>
      </c>
      <c r="BQ1113" s="7">
        <v>0</v>
      </c>
      <c r="BR1113" s="7">
        <v>0</v>
      </c>
      <c r="BS1113" s="7">
        <v>0</v>
      </c>
      <c r="BT1113" s="7">
        <v>0</v>
      </c>
      <c r="BU1113" s="7">
        <v>0</v>
      </c>
      <c r="BV1113" s="7">
        <v>0</v>
      </c>
      <c r="BW1113" s="7">
        <v>0</v>
      </c>
      <c r="BX1113" s="7">
        <v>0</v>
      </c>
      <c r="BY1113" s="7">
        <v>0</v>
      </c>
      <c r="BZ1113" s="7">
        <v>0</v>
      </c>
      <c r="CA1113" s="7">
        <v>0</v>
      </c>
      <c r="CB1113" s="7">
        <v>0</v>
      </c>
      <c r="CC1113" s="7">
        <v>0</v>
      </c>
      <c r="CD1113" s="7">
        <v>0</v>
      </c>
      <c r="CE1113" s="7">
        <v>0</v>
      </c>
      <c r="CF1113" s="7">
        <v>0</v>
      </c>
      <c r="CG1113" s="7">
        <v>0</v>
      </c>
      <c r="CH1113" s="7">
        <v>0</v>
      </c>
      <c r="CI1113" s="7">
        <v>0</v>
      </c>
      <c r="CJ1113" s="7">
        <v>0</v>
      </c>
      <c r="CK1113" s="7">
        <v>0</v>
      </c>
      <c r="CL1113" s="40">
        <v>0</v>
      </c>
      <c r="CM1113" s="40">
        <v>0</v>
      </c>
      <c r="CN1113" s="40">
        <v>0</v>
      </c>
      <c r="CO1113" s="40">
        <v>0</v>
      </c>
      <c r="CP1113" s="7">
        <v>0</v>
      </c>
      <c r="CQ1113" s="7">
        <v>0</v>
      </c>
      <c r="CR1113" s="7">
        <v>0</v>
      </c>
      <c r="CS1113" s="40">
        <v>0</v>
      </c>
      <c r="CT1113" s="7">
        <v>0</v>
      </c>
      <c r="CU1113" s="7">
        <v>0</v>
      </c>
      <c r="CV1113" s="39"/>
      <c r="CW1113" s="39"/>
      <c r="CX1113" s="39" t="s">
        <v>210</v>
      </c>
      <c r="CY1113" s="39" t="s">
        <v>211</v>
      </c>
      <c r="CZ1113" s="39"/>
      <c r="DA1113" s="39"/>
      <c r="DB1113" s="39" t="s">
        <v>212</v>
      </c>
      <c r="DC1113" s="39" t="s">
        <v>212</v>
      </c>
      <c r="DD1113" s="7">
        <v>2</v>
      </c>
      <c r="DE1113" s="7">
        <v>30</v>
      </c>
      <c r="DF1113" s="7">
        <v>60</v>
      </c>
      <c r="DG1113" s="7"/>
      <c r="DH1113" s="7">
        <v>13</v>
      </c>
      <c r="DI1113" s="7">
        <v>2</v>
      </c>
      <c r="DJ1113" s="7">
        <v>4</v>
      </c>
      <c r="DK1113" s="7">
        <v>7</v>
      </c>
      <c r="DL1113" s="7">
        <v>8</v>
      </c>
      <c r="DM1113" s="7"/>
      <c r="DN1113" s="7"/>
      <c r="DO1113" s="7"/>
      <c r="DP1113" s="7"/>
      <c r="DQ1113" s="7"/>
      <c r="DR1113" s="7"/>
      <c r="DS1113" s="7"/>
      <c r="DT1113" s="7"/>
      <c r="DU1113" s="7"/>
      <c r="DV1113" s="7"/>
      <c r="DW1113" s="7"/>
      <c r="DX1113" s="7">
        <f t="shared" si="21334"/>
        <v>4090114</v>
      </c>
      <c r="DY1113" s="7"/>
      <c r="DZ1113" s="67">
        <v>0</v>
      </c>
      <c r="EA1113" s="7"/>
      <c r="EB1113" s="40"/>
      <c r="EC1113" s="7"/>
      <c r="ED1113" s="7" t="s">
        <v>242</v>
      </c>
      <c r="EE1113" s="7" t="s">
        <v>242</v>
      </c>
      <c r="EF1113" s="7">
        <v>50</v>
      </c>
      <c r="EI1113" s="73">
        <v>331109</v>
      </c>
      <c r="EJ1113" s="73">
        <v>1</v>
      </c>
      <c r="EK1113" s="73">
        <v>331110</v>
      </c>
      <c r="EL1113" s="73">
        <v>1</v>
      </c>
      <c r="EM1113" s="73">
        <v>331111</v>
      </c>
      <c r="EN1113" s="73">
        <v>1</v>
      </c>
      <c r="EO1113" s="73"/>
      <c r="EP1113" s="73"/>
      <c r="EQ1113" s="73"/>
      <c r="ER1113" s="73"/>
      <c r="ES1113" s="73"/>
      <c r="ET1113" s="73"/>
      <c r="EU1113" s="73"/>
      <c r="EV1113" s="73"/>
      <c r="EW1113" s="73"/>
      <c r="EX1113" s="73"/>
      <c r="EY1113" s="73"/>
      <c r="EZ1113" s="73"/>
      <c r="FA1113" s="73"/>
      <c r="FB1113" s="73"/>
      <c r="FC1113" s="7">
        <v>40013</v>
      </c>
      <c r="FD1113" s="7">
        <v>1</v>
      </c>
      <c r="FE1113" s="7">
        <v>20100</v>
      </c>
      <c r="FF1113" s="7">
        <v>1</v>
      </c>
      <c r="FG1113" s="7">
        <v>20100</v>
      </c>
      <c r="FH1113" s="7">
        <v>1</v>
      </c>
      <c r="FI1113" s="7"/>
      <c r="FJ1113" s="7"/>
      <c r="FR1113" s="2">
        <v>99999</v>
      </c>
      <c r="FS1113" s="2">
        <f t="shared" si="21320"/>
        <v>0</v>
      </c>
      <c r="FT1113" s="2">
        <f t="shared" ref="FT1113" si="21347">IF(FT125="","",FT125)</f>
        <v>10000</v>
      </c>
      <c r="FU1113" s="2" t="s">
        <v>1720</v>
      </c>
      <c r="FV1113" s="2" t="str">
        <f t="shared" si="21332"/>
        <v/>
      </c>
      <c r="FW1113" s="2" t="str">
        <f t="shared" ref="FW1113" si="21348">IF(FW125="","",FW125)</f>
        <v/>
      </c>
      <c r="FX1113" s="2" t="str">
        <f t="shared" si="21324"/>
        <v/>
      </c>
      <c r="FY1113" s="2" t="str">
        <f t="shared" si="21277"/>
        <v/>
      </c>
      <c r="FZ1113" s="77">
        <f t="shared" si="21325"/>
        <v>0</v>
      </c>
      <c r="GA1113" s="2">
        <v>1</v>
      </c>
      <c r="GD1113"/>
    </row>
    <row r="1114" s="2" customFormat="1" ht="15" customHeight="1" spans="1:186">
      <c r="A1114" s="95">
        <f t="shared" si="21317"/>
        <v>4090115</v>
      </c>
      <c r="B1114" s="95">
        <v>4360</v>
      </c>
      <c r="C1114" s="95">
        <v>0</v>
      </c>
      <c r="D1114" s="95" t="s">
        <v>577</v>
      </c>
      <c r="E1114" s="95" t="str">
        <f t="shared" si="21318"/>
        <v>90级白装锤（福利专用）</v>
      </c>
      <c r="F1114" s="31" t="s">
        <v>239</v>
      </c>
      <c r="G1114" s="7">
        <v>1</v>
      </c>
      <c r="H1114" s="7" t="s">
        <v>187</v>
      </c>
      <c r="I1114" s="7" t="s">
        <v>187</v>
      </c>
      <c r="J1114" s="35">
        <v>1522</v>
      </c>
      <c r="K1114" s="37">
        <v>207</v>
      </c>
      <c r="L1114" s="80"/>
      <c r="M1114" s="29" t="s">
        <v>193</v>
      </c>
      <c r="N1114" s="7">
        <v>90</v>
      </c>
      <c r="O1114" s="7">
        <v>90</v>
      </c>
      <c r="P1114" s="40">
        <f t="shared" si="21291"/>
        <v>2001</v>
      </c>
      <c r="Q1114" s="7"/>
      <c r="R1114" s="7"/>
      <c r="S1114" s="48">
        <v>0</v>
      </c>
      <c r="T1114" s="47" t="s">
        <v>245</v>
      </c>
      <c r="U1114" s="7" t="s">
        <v>195</v>
      </c>
      <c r="V1114" s="7">
        <v>0</v>
      </c>
      <c r="W1114" s="7">
        <v>0</v>
      </c>
      <c r="X1114" s="40">
        <v>0</v>
      </c>
      <c r="Y1114" s="7"/>
      <c r="Z1114" s="7"/>
      <c r="AA1114" s="7"/>
      <c r="AB1114" s="7" t="s">
        <v>195</v>
      </c>
      <c r="AC1114" s="7">
        <v>0</v>
      </c>
      <c r="AD1114" s="7" t="s">
        <v>195</v>
      </c>
      <c r="AE1114" s="7" t="str">
        <f t="shared" si="21223"/>
        <v>true</v>
      </c>
      <c r="AF1114" s="7" t="b">
        <v>1</v>
      </c>
      <c r="AG1114" s="7" t="s">
        <v>195</v>
      </c>
      <c r="AH1114" s="40">
        <v>0</v>
      </c>
      <c r="AI1114" s="40">
        <v>0</v>
      </c>
      <c r="AJ1114" s="40">
        <v>1</v>
      </c>
      <c r="AK1114" s="40">
        <v>0</v>
      </c>
      <c r="AL1114" s="40">
        <v>1</v>
      </c>
      <c r="AM1114" s="40">
        <v>0</v>
      </c>
      <c r="AN1114" s="40">
        <v>0</v>
      </c>
      <c r="AO1114" s="40">
        <v>0</v>
      </c>
      <c r="AP1114" s="7" t="s">
        <v>579</v>
      </c>
      <c r="AQ1114" s="7">
        <v>3</v>
      </c>
      <c r="AR1114" s="81">
        <v>161506</v>
      </c>
      <c r="AS1114" s="7" t="s">
        <v>199</v>
      </c>
      <c r="AT1114" s="48">
        <v>3</v>
      </c>
      <c r="AU1114" s="48">
        <v>1</v>
      </c>
      <c r="AV1114" s="48">
        <v>3</v>
      </c>
      <c r="AW1114" s="48">
        <v>500</v>
      </c>
      <c r="AX1114" s="48">
        <v>250</v>
      </c>
      <c r="AY1114" s="48">
        <v>0</v>
      </c>
      <c r="AZ1114" s="48">
        <v>0</v>
      </c>
      <c r="BA1114" s="7"/>
      <c r="BB1114" s="7"/>
      <c r="BC1114" s="7"/>
      <c r="BD1114" s="7"/>
      <c r="BE1114" s="48">
        <v>0</v>
      </c>
      <c r="BF1114" s="48">
        <v>1</v>
      </c>
      <c r="BG1114" s="48">
        <v>500</v>
      </c>
      <c r="BH1114" s="48">
        <v>500</v>
      </c>
      <c r="BI1114" s="7">
        <v>0</v>
      </c>
      <c r="BJ1114" s="7">
        <v>0</v>
      </c>
      <c r="BK1114" s="7">
        <v>0</v>
      </c>
      <c r="BL1114" s="7">
        <v>0</v>
      </c>
      <c r="BM1114" s="7">
        <v>0</v>
      </c>
      <c r="BN1114" s="7">
        <v>0</v>
      </c>
      <c r="BO1114" s="7">
        <v>0</v>
      </c>
      <c r="BP1114" s="7">
        <v>0</v>
      </c>
      <c r="BQ1114" s="7">
        <v>0</v>
      </c>
      <c r="BR1114" s="7">
        <v>0</v>
      </c>
      <c r="BS1114" s="7">
        <v>0</v>
      </c>
      <c r="BT1114" s="7">
        <v>0</v>
      </c>
      <c r="BU1114" s="7">
        <v>0</v>
      </c>
      <c r="BV1114" s="7">
        <v>0</v>
      </c>
      <c r="BW1114" s="7">
        <v>0</v>
      </c>
      <c r="BX1114" s="7">
        <v>0</v>
      </c>
      <c r="BY1114" s="7">
        <v>0</v>
      </c>
      <c r="BZ1114" s="7">
        <v>0</v>
      </c>
      <c r="CA1114" s="7">
        <v>0</v>
      </c>
      <c r="CB1114" s="7">
        <v>0</v>
      </c>
      <c r="CC1114" s="7">
        <v>0</v>
      </c>
      <c r="CD1114" s="7">
        <v>0</v>
      </c>
      <c r="CE1114" s="7">
        <v>0</v>
      </c>
      <c r="CF1114" s="7">
        <v>0</v>
      </c>
      <c r="CG1114" s="7">
        <v>0</v>
      </c>
      <c r="CH1114" s="7">
        <v>0</v>
      </c>
      <c r="CI1114" s="7">
        <v>0</v>
      </c>
      <c r="CJ1114" s="7">
        <v>0</v>
      </c>
      <c r="CK1114" s="7">
        <v>0</v>
      </c>
      <c r="CL1114" s="40">
        <v>0</v>
      </c>
      <c r="CM1114" s="40">
        <v>0</v>
      </c>
      <c r="CN1114" s="40">
        <v>0</v>
      </c>
      <c r="CO1114" s="40">
        <v>0</v>
      </c>
      <c r="CP1114" s="7">
        <v>0</v>
      </c>
      <c r="CQ1114" s="7">
        <v>0</v>
      </c>
      <c r="CR1114" s="7">
        <v>0</v>
      </c>
      <c r="CS1114" s="40">
        <v>0</v>
      </c>
      <c r="CT1114" s="7">
        <v>0</v>
      </c>
      <c r="CU1114" s="7">
        <v>0</v>
      </c>
      <c r="CV1114" s="39"/>
      <c r="CW1114" s="39"/>
      <c r="CX1114" s="39" t="s">
        <v>210</v>
      </c>
      <c r="CY1114" s="39" t="s">
        <v>211</v>
      </c>
      <c r="CZ1114" s="39"/>
      <c r="DA1114" s="39"/>
      <c r="DB1114" s="39" t="s">
        <v>212</v>
      </c>
      <c r="DC1114" s="39" t="s">
        <v>212</v>
      </c>
      <c r="DD1114" s="7">
        <v>2</v>
      </c>
      <c r="DE1114" s="7">
        <v>30</v>
      </c>
      <c r="DF1114" s="7">
        <v>60</v>
      </c>
      <c r="DG1114" s="7"/>
      <c r="DH1114" s="7">
        <v>13</v>
      </c>
      <c r="DI1114" s="7">
        <v>2</v>
      </c>
      <c r="DJ1114" s="7">
        <v>4</v>
      </c>
      <c r="DK1114" s="7">
        <v>7</v>
      </c>
      <c r="DL1114" s="7">
        <v>8</v>
      </c>
      <c r="DM1114" s="7"/>
      <c r="DN1114" s="7"/>
      <c r="DO1114" s="7"/>
      <c r="DP1114" s="7"/>
      <c r="DQ1114" s="7"/>
      <c r="DR1114" s="7"/>
      <c r="DS1114" s="7"/>
      <c r="DT1114" s="7"/>
      <c r="DU1114" s="7"/>
      <c r="DV1114" s="7"/>
      <c r="DW1114" s="7"/>
      <c r="DX1114" s="7">
        <f t="shared" si="21334"/>
        <v>4090115</v>
      </c>
      <c r="DY1114" s="7"/>
      <c r="DZ1114" s="67">
        <v>0</v>
      </c>
      <c r="EA1114" s="7"/>
      <c r="EB1114" s="40"/>
      <c r="EC1114" s="7"/>
      <c r="ED1114" s="7" t="s">
        <v>242</v>
      </c>
      <c r="EE1114" s="7" t="s">
        <v>242</v>
      </c>
      <c r="EF1114" s="7">
        <v>50</v>
      </c>
      <c r="EI1114" s="73">
        <v>331109</v>
      </c>
      <c r="EJ1114" s="73">
        <v>1</v>
      </c>
      <c r="EK1114" s="73">
        <v>331110</v>
      </c>
      <c r="EL1114" s="73">
        <v>1</v>
      </c>
      <c r="EM1114" s="73">
        <v>331111</v>
      </c>
      <c r="EN1114" s="73">
        <v>1</v>
      </c>
      <c r="EO1114" s="73"/>
      <c r="EP1114" s="73"/>
      <c r="EQ1114" s="73"/>
      <c r="ER1114" s="73"/>
      <c r="ES1114" s="73"/>
      <c r="ET1114" s="73"/>
      <c r="EU1114" s="73"/>
      <c r="EV1114" s="73"/>
      <c r="EW1114" s="73"/>
      <c r="EX1114" s="73"/>
      <c r="EY1114" s="73"/>
      <c r="EZ1114" s="73"/>
      <c r="FA1114" s="73"/>
      <c r="FB1114" s="73"/>
      <c r="FC1114" s="7">
        <v>40013</v>
      </c>
      <c r="FD1114" s="7">
        <v>1</v>
      </c>
      <c r="FE1114" s="7">
        <v>20100</v>
      </c>
      <c r="FF1114" s="7">
        <v>1</v>
      </c>
      <c r="FG1114" s="7">
        <v>20100</v>
      </c>
      <c r="FH1114" s="7">
        <v>1</v>
      </c>
      <c r="FI1114" s="7"/>
      <c r="FJ1114" s="7"/>
      <c r="FR1114" s="2">
        <v>99999</v>
      </c>
      <c r="FS1114" s="2">
        <f t="shared" si="21320"/>
        <v>0</v>
      </c>
      <c r="FT1114" s="2">
        <f t="shared" ref="FT1114" si="21349">IF(FT126="","",FT126)</f>
        <v>10000</v>
      </c>
      <c r="FU1114" s="2" t="s">
        <v>1720</v>
      </c>
      <c r="FV1114" s="2" t="str">
        <f t="shared" si="21332"/>
        <v/>
      </c>
      <c r="FW1114" s="2" t="str">
        <f t="shared" ref="FW1114" si="21350">IF(FW126="","",FW126)</f>
        <v/>
      </c>
      <c r="FX1114" s="2" t="str">
        <f t="shared" si="21324"/>
        <v/>
      </c>
      <c r="FY1114" s="2" t="str">
        <f t="shared" si="21277"/>
        <v/>
      </c>
      <c r="FZ1114" s="77">
        <f t="shared" si="21325"/>
        <v>0</v>
      </c>
      <c r="GA1114" s="2">
        <v>1</v>
      </c>
      <c r="GD1114"/>
    </row>
    <row r="1115" s="2" customFormat="1" ht="15" customHeight="1" spans="1:186">
      <c r="A1115" s="95">
        <f t="shared" si="21317"/>
        <v>4090116</v>
      </c>
      <c r="B1115" s="95">
        <v>1800</v>
      </c>
      <c r="C1115" s="95">
        <v>0</v>
      </c>
      <c r="D1115" s="95" t="s">
        <v>580</v>
      </c>
      <c r="E1115" s="95" t="str">
        <f t="shared" si="21318"/>
        <v>90级白装匕首（福利专用）</v>
      </c>
      <c r="F1115" s="31" t="s">
        <v>239</v>
      </c>
      <c r="G1115" s="7">
        <v>1</v>
      </c>
      <c r="H1115" s="7" t="s">
        <v>187</v>
      </c>
      <c r="I1115" s="7" t="s">
        <v>187</v>
      </c>
      <c r="J1115" s="35">
        <v>1512</v>
      </c>
      <c r="K1115" s="37">
        <v>307</v>
      </c>
      <c r="L1115" s="39"/>
      <c r="M1115" s="29" t="s">
        <v>193</v>
      </c>
      <c r="N1115" s="7">
        <v>90</v>
      </c>
      <c r="O1115" s="7">
        <v>90</v>
      </c>
      <c r="P1115" s="40">
        <f t="shared" si="21291"/>
        <v>2001</v>
      </c>
      <c r="Q1115" s="7"/>
      <c r="R1115" s="7"/>
      <c r="S1115" s="48">
        <v>0</v>
      </c>
      <c r="T1115" s="47" t="s">
        <v>249</v>
      </c>
      <c r="U1115" s="7" t="s">
        <v>195</v>
      </c>
      <c r="V1115" s="7">
        <v>0</v>
      </c>
      <c r="W1115" s="7">
        <v>0</v>
      </c>
      <c r="X1115" s="40">
        <v>0</v>
      </c>
      <c r="Y1115" s="7"/>
      <c r="Z1115" s="7"/>
      <c r="AA1115" s="7"/>
      <c r="AB1115" s="7" t="s">
        <v>195</v>
      </c>
      <c r="AC1115" s="7">
        <v>0</v>
      </c>
      <c r="AD1115" s="7" t="s">
        <v>195</v>
      </c>
      <c r="AE1115" s="7" t="str">
        <f t="shared" ref="AE1115" si="21351">IF(Z1115&gt;=40,"false","true")</f>
        <v>true</v>
      </c>
      <c r="AF1115" s="7" t="b">
        <v>1</v>
      </c>
      <c r="AG1115" s="7" t="s">
        <v>195</v>
      </c>
      <c r="AH1115" s="40">
        <v>0</v>
      </c>
      <c r="AI1115" s="40">
        <v>0</v>
      </c>
      <c r="AJ1115" s="40">
        <v>1</v>
      </c>
      <c r="AK1115" s="40">
        <v>0</v>
      </c>
      <c r="AL1115" s="40">
        <v>1</v>
      </c>
      <c r="AM1115" s="40">
        <v>0</v>
      </c>
      <c r="AN1115" s="40">
        <v>0</v>
      </c>
      <c r="AO1115" s="40">
        <v>0</v>
      </c>
      <c r="AP1115" s="7" t="s">
        <v>582</v>
      </c>
      <c r="AQ1115" s="7">
        <v>3</v>
      </c>
      <c r="AR1115" s="81">
        <v>161506</v>
      </c>
      <c r="AS1115" s="7" t="s">
        <v>199</v>
      </c>
      <c r="AT1115" s="48">
        <v>3</v>
      </c>
      <c r="AU1115" s="48">
        <v>1</v>
      </c>
      <c r="AV1115" s="48">
        <v>3</v>
      </c>
      <c r="AW1115" s="48">
        <v>500</v>
      </c>
      <c r="AX1115" s="48">
        <v>250</v>
      </c>
      <c r="AY1115" s="48">
        <v>0</v>
      </c>
      <c r="AZ1115" s="48">
        <v>0</v>
      </c>
      <c r="BA1115" s="7"/>
      <c r="BB1115" s="7"/>
      <c r="BC1115" s="7"/>
      <c r="BD1115" s="7"/>
      <c r="BE1115" s="48">
        <v>0</v>
      </c>
      <c r="BF1115" s="48">
        <v>1</v>
      </c>
      <c r="BG1115" s="48">
        <v>500</v>
      </c>
      <c r="BH1115" s="48">
        <v>500</v>
      </c>
      <c r="BI1115" s="7">
        <v>0</v>
      </c>
      <c r="BJ1115" s="7">
        <v>0</v>
      </c>
      <c r="BK1115" s="7">
        <v>0</v>
      </c>
      <c r="BL1115" s="7">
        <v>0</v>
      </c>
      <c r="BM1115" s="7">
        <v>0</v>
      </c>
      <c r="BN1115" s="7">
        <v>0</v>
      </c>
      <c r="BO1115" s="7">
        <v>0</v>
      </c>
      <c r="BP1115" s="7">
        <v>0</v>
      </c>
      <c r="BQ1115" s="7">
        <v>0</v>
      </c>
      <c r="BR1115" s="7">
        <v>0</v>
      </c>
      <c r="BS1115" s="7">
        <v>0</v>
      </c>
      <c r="BT1115" s="7">
        <v>0</v>
      </c>
      <c r="BU1115" s="7">
        <v>0</v>
      </c>
      <c r="BV1115" s="7">
        <v>0</v>
      </c>
      <c r="BW1115" s="7">
        <v>0</v>
      </c>
      <c r="BX1115" s="7">
        <v>0</v>
      </c>
      <c r="BY1115" s="7">
        <v>0</v>
      </c>
      <c r="BZ1115" s="7">
        <v>0</v>
      </c>
      <c r="CA1115" s="7">
        <v>0</v>
      </c>
      <c r="CB1115" s="7">
        <v>0</v>
      </c>
      <c r="CC1115" s="7">
        <v>0</v>
      </c>
      <c r="CD1115" s="7">
        <v>0</v>
      </c>
      <c r="CE1115" s="7">
        <v>0</v>
      </c>
      <c r="CF1115" s="7">
        <v>0</v>
      </c>
      <c r="CG1115" s="7">
        <v>0</v>
      </c>
      <c r="CH1115" s="7">
        <v>0</v>
      </c>
      <c r="CI1115" s="7">
        <v>0</v>
      </c>
      <c r="CJ1115" s="7">
        <v>0</v>
      </c>
      <c r="CK1115" s="7">
        <v>0</v>
      </c>
      <c r="CL1115" s="40">
        <v>0</v>
      </c>
      <c r="CM1115" s="40">
        <v>0</v>
      </c>
      <c r="CN1115" s="40">
        <v>0</v>
      </c>
      <c r="CO1115" s="40">
        <v>0</v>
      </c>
      <c r="CP1115" s="7">
        <v>0</v>
      </c>
      <c r="CQ1115" s="7">
        <v>0</v>
      </c>
      <c r="CR1115" s="7">
        <v>0</v>
      </c>
      <c r="CS1115" s="40">
        <v>0</v>
      </c>
      <c r="CT1115" s="7">
        <v>0</v>
      </c>
      <c r="CU1115" s="7">
        <v>0</v>
      </c>
      <c r="CV1115" s="39"/>
      <c r="CW1115" s="39"/>
      <c r="CX1115" s="39" t="s">
        <v>210</v>
      </c>
      <c r="CY1115" s="39" t="s">
        <v>211</v>
      </c>
      <c r="CZ1115" s="39"/>
      <c r="DA1115" s="39"/>
      <c r="DB1115" s="39" t="s">
        <v>212</v>
      </c>
      <c r="DC1115" s="39" t="s">
        <v>212</v>
      </c>
      <c r="DD1115" s="7">
        <v>2</v>
      </c>
      <c r="DE1115" s="7">
        <v>30</v>
      </c>
      <c r="DF1115" s="7">
        <v>60</v>
      </c>
      <c r="DG1115" s="7"/>
      <c r="DH1115" s="7">
        <v>13</v>
      </c>
      <c r="DI1115" s="7">
        <v>2</v>
      </c>
      <c r="DJ1115" s="7">
        <v>4</v>
      </c>
      <c r="DK1115" s="7">
        <v>7</v>
      </c>
      <c r="DL1115" s="7">
        <v>8</v>
      </c>
      <c r="DM1115" s="7"/>
      <c r="DN1115" s="7"/>
      <c r="DO1115" s="7"/>
      <c r="DP1115" s="7"/>
      <c r="DQ1115" s="7"/>
      <c r="DR1115" s="7"/>
      <c r="DS1115" s="7"/>
      <c r="DT1115" s="7"/>
      <c r="DU1115" s="7"/>
      <c r="DV1115" s="7"/>
      <c r="DW1115" s="7"/>
      <c r="DX1115" s="7">
        <f t="shared" si="21334"/>
        <v>4090116</v>
      </c>
      <c r="DY1115" s="7"/>
      <c r="DZ1115" s="67">
        <v>0</v>
      </c>
      <c r="EA1115" s="7"/>
      <c r="EB1115" s="40"/>
      <c r="EC1115" s="7"/>
      <c r="ED1115" s="7" t="s">
        <v>242</v>
      </c>
      <c r="EE1115" s="7" t="s">
        <v>242</v>
      </c>
      <c r="EF1115" s="7">
        <v>50</v>
      </c>
      <c r="EI1115" s="73">
        <v>331109</v>
      </c>
      <c r="EJ1115" s="73">
        <v>1</v>
      </c>
      <c r="EK1115" s="73">
        <v>331110</v>
      </c>
      <c r="EL1115" s="73">
        <v>1</v>
      </c>
      <c r="EM1115" s="73">
        <v>331111</v>
      </c>
      <c r="EN1115" s="73">
        <v>1</v>
      </c>
      <c r="EO1115" s="73"/>
      <c r="EP1115" s="73"/>
      <c r="EQ1115" s="73"/>
      <c r="ER1115" s="73"/>
      <c r="ES1115" s="73"/>
      <c r="ET1115" s="73"/>
      <c r="EU1115" s="73"/>
      <c r="EV1115" s="73"/>
      <c r="EW1115" s="73"/>
      <c r="EX1115" s="73"/>
      <c r="EY1115" s="73"/>
      <c r="EZ1115" s="73"/>
      <c r="FA1115" s="73"/>
      <c r="FB1115" s="73"/>
      <c r="FC1115" s="7">
        <v>40013</v>
      </c>
      <c r="FD1115" s="7">
        <v>1</v>
      </c>
      <c r="FE1115" s="7">
        <v>20100</v>
      </c>
      <c r="FF1115" s="7">
        <v>1</v>
      </c>
      <c r="FG1115" s="7">
        <v>20100</v>
      </c>
      <c r="FH1115" s="7">
        <v>1</v>
      </c>
      <c r="FI1115" s="7"/>
      <c r="FJ1115" s="7"/>
      <c r="FR1115" s="2">
        <v>99999</v>
      </c>
      <c r="FS1115" s="2">
        <f t="shared" si="21320"/>
        <v>0</v>
      </c>
      <c r="FT1115" s="2">
        <f t="shared" ref="FT1115" si="21352">IF(FT127="","",FT127)</f>
        <v>10000</v>
      </c>
      <c r="FU1115" s="2" t="s">
        <v>1720</v>
      </c>
      <c r="FV1115" s="2" t="str">
        <f t="shared" si="21332"/>
        <v/>
      </c>
      <c r="FW1115" s="2" t="str">
        <f t="shared" ref="FW1115" si="21353">IF(FW127="","",FW127)</f>
        <v/>
      </c>
      <c r="FX1115" s="2" t="str">
        <f t="shared" si="21324"/>
        <v/>
      </c>
      <c r="FY1115" s="2" t="str">
        <f t="shared" si="21277"/>
        <v/>
      </c>
      <c r="FZ1115" s="77">
        <f t="shared" si="21325"/>
        <v>0</v>
      </c>
      <c r="GA1115" s="2">
        <v>1</v>
      </c>
      <c r="GD1115"/>
    </row>
    <row r="1116" s="2" customFormat="1" ht="15" customHeight="1" spans="1:186">
      <c r="A1116" s="95">
        <f t="shared" si="21317"/>
        <v>4090117</v>
      </c>
      <c r="B1116" s="95">
        <v>3080</v>
      </c>
      <c r="C1116" s="95">
        <v>0</v>
      </c>
      <c r="D1116" s="95" t="s">
        <v>583</v>
      </c>
      <c r="E1116" s="95" t="str">
        <f t="shared" si="21318"/>
        <v>90级白装爪（福利专用）</v>
      </c>
      <c r="F1116" s="31" t="s">
        <v>239</v>
      </c>
      <c r="G1116" s="7">
        <v>1</v>
      </c>
      <c r="H1116" s="7" t="s">
        <v>187</v>
      </c>
      <c r="I1116" s="7" t="s">
        <v>187</v>
      </c>
      <c r="J1116" s="35">
        <v>1552</v>
      </c>
      <c r="K1116" s="37">
        <v>107</v>
      </c>
      <c r="L1116" s="39"/>
      <c r="M1116" s="29" t="s">
        <v>193</v>
      </c>
      <c r="N1116" s="7">
        <v>90</v>
      </c>
      <c r="O1116" s="7">
        <v>90</v>
      </c>
      <c r="P1116" s="40">
        <f t="shared" si="21291"/>
        <v>2001</v>
      </c>
      <c r="Q1116" s="7"/>
      <c r="R1116" s="7"/>
      <c r="S1116" s="48">
        <v>0</v>
      </c>
      <c r="T1116" s="47" t="s">
        <v>253</v>
      </c>
      <c r="U1116" s="7" t="s">
        <v>195</v>
      </c>
      <c r="V1116" s="7">
        <v>0</v>
      </c>
      <c r="W1116" s="7">
        <v>0</v>
      </c>
      <c r="X1116" s="40">
        <v>0</v>
      </c>
      <c r="Y1116" s="7"/>
      <c r="Z1116" s="7"/>
      <c r="AA1116" s="7"/>
      <c r="AB1116" s="7" t="s">
        <v>195</v>
      </c>
      <c r="AC1116" s="7">
        <v>0</v>
      </c>
      <c r="AD1116" s="7" t="s">
        <v>195</v>
      </c>
      <c r="AE1116" s="7" t="str">
        <f t="shared" ref="AE1116" si="21354">IF(Z1116&gt;=40,"false","true")</f>
        <v>true</v>
      </c>
      <c r="AF1116" s="7" t="b">
        <v>1</v>
      </c>
      <c r="AG1116" s="7" t="s">
        <v>195</v>
      </c>
      <c r="AH1116" s="40">
        <v>0</v>
      </c>
      <c r="AI1116" s="40">
        <v>0</v>
      </c>
      <c r="AJ1116" s="40">
        <v>1</v>
      </c>
      <c r="AK1116" s="40">
        <v>0</v>
      </c>
      <c r="AL1116" s="40">
        <v>1</v>
      </c>
      <c r="AM1116" s="40">
        <v>0</v>
      </c>
      <c r="AN1116" s="40">
        <v>0</v>
      </c>
      <c r="AO1116" s="40">
        <v>0</v>
      </c>
      <c r="AP1116" s="7" t="s">
        <v>585</v>
      </c>
      <c r="AQ1116" s="7">
        <v>3</v>
      </c>
      <c r="AR1116" s="81">
        <v>161506</v>
      </c>
      <c r="AS1116" s="7" t="s">
        <v>199</v>
      </c>
      <c r="AT1116" s="48">
        <v>3</v>
      </c>
      <c r="AU1116" s="48">
        <v>1</v>
      </c>
      <c r="AV1116" s="48">
        <v>3</v>
      </c>
      <c r="AW1116" s="48">
        <v>500</v>
      </c>
      <c r="AX1116" s="48">
        <v>250</v>
      </c>
      <c r="AY1116" s="48">
        <v>0</v>
      </c>
      <c r="AZ1116" s="48">
        <v>0</v>
      </c>
      <c r="BA1116" s="7"/>
      <c r="BB1116" s="7"/>
      <c r="BC1116" s="7"/>
      <c r="BD1116" s="7"/>
      <c r="BE1116" s="48">
        <v>0</v>
      </c>
      <c r="BF1116" s="48">
        <v>1</v>
      </c>
      <c r="BG1116" s="48">
        <v>500</v>
      </c>
      <c r="BH1116" s="48">
        <v>500</v>
      </c>
      <c r="BI1116" s="7">
        <v>0</v>
      </c>
      <c r="BJ1116" s="7">
        <v>0</v>
      </c>
      <c r="BK1116" s="7">
        <v>0</v>
      </c>
      <c r="BL1116" s="7">
        <v>0</v>
      </c>
      <c r="BM1116" s="7">
        <v>0</v>
      </c>
      <c r="BN1116" s="7">
        <v>0</v>
      </c>
      <c r="BO1116" s="7">
        <v>0</v>
      </c>
      <c r="BP1116" s="7">
        <v>0</v>
      </c>
      <c r="BQ1116" s="7">
        <v>0</v>
      </c>
      <c r="BR1116" s="7">
        <v>0</v>
      </c>
      <c r="BS1116" s="7">
        <v>0</v>
      </c>
      <c r="BT1116" s="7">
        <v>0</v>
      </c>
      <c r="BU1116" s="7">
        <v>0</v>
      </c>
      <c r="BV1116" s="7">
        <v>0</v>
      </c>
      <c r="BW1116" s="7">
        <v>0</v>
      </c>
      <c r="BX1116" s="7">
        <v>0</v>
      </c>
      <c r="BY1116" s="7">
        <v>0</v>
      </c>
      <c r="BZ1116" s="7">
        <v>0</v>
      </c>
      <c r="CA1116" s="7">
        <v>0</v>
      </c>
      <c r="CB1116" s="7">
        <v>0</v>
      </c>
      <c r="CC1116" s="7">
        <v>0</v>
      </c>
      <c r="CD1116" s="7">
        <v>0</v>
      </c>
      <c r="CE1116" s="7">
        <v>0</v>
      </c>
      <c r="CF1116" s="7">
        <v>0</v>
      </c>
      <c r="CG1116" s="7">
        <v>0</v>
      </c>
      <c r="CH1116" s="7">
        <v>0</v>
      </c>
      <c r="CI1116" s="7">
        <v>0</v>
      </c>
      <c r="CJ1116" s="7">
        <v>0</v>
      </c>
      <c r="CK1116" s="7">
        <v>0</v>
      </c>
      <c r="CL1116" s="40">
        <v>0</v>
      </c>
      <c r="CM1116" s="40">
        <v>0</v>
      </c>
      <c r="CN1116" s="40">
        <v>0</v>
      </c>
      <c r="CO1116" s="40">
        <v>0</v>
      </c>
      <c r="CP1116" s="7">
        <v>0</v>
      </c>
      <c r="CQ1116" s="7">
        <v>0</v>
      </c>
      <c r="CR1116" s="7">
        <v>0</v>
      </c>
      <c r="CS1116" s="40">
        <v>0</v>
      </c>
      <c r="CT1116" s="7">
        <v>0</v>
      </c>
      <c r="CU1116" s="7">
        <v>0</v>
      </c>
      <c r="CV1116" s="39"/>
      <c r="CW1116" s="39"/>
      <c r="CX1116" s="39" t="s">
        <v>210</v>
      </c>
      <c r="CY1116" s="39" t="s">
        <v>211</v>
      </c>
      <c r="CZ1116" s="39"/>
      <c r="DA1116" s="39"/>
      <c r="DB1116" s="39" t="s">
        <v>212</v>
      </c>
      <c r="DC1116" s="39" t="s">
        <v>212</v>
      </c>
      <c r="DD1116" s="7">
        <v>2</v>
      </c>
      <c r="DE1116" s="7">
        <v>30</v>
      </c>
      <c r="DF1116" s="7">
        <v>60</v>
      </c>
      <c r="DG1116" s="7"/>
      <c r="DH1116" s="7">
        <v>13</v>
      </c>
      <c r="DI1116" s="7">
        <v>2</v>
      </c>
      <c r="DJ1116" s="7">
        <v>4</v>
      </c>
      <c r="DK1116" s="7">
        <v>7</v>
      </c>
      <c r="DL1116" s="7">
        <v>8</v>
      </c>
      <c r="DM1116" s="7"/>
      <c r="DN1116" s="7"/>
      <c r="DO1116" s="7"/>
      <c r="DP1116" s="7"/>
      <c r="DQ1116" s="7"/>
      <c r="DR1116" s="7"/>
      <c r="DS1116" s="7"/>
      <c r="DT1116" s="7"/>
      <c r="DU1116" s="7"/>
      <c r="DV1116" s="7"/>
      <c r="DW1116" s="7"/>
      <c r="DX1116" s="7">
        <f t="shared" si="21334"/>
        <v>4090117</v>
      </c>
      <c r="DY1116" s="7"/>
      <c r="DZ1116" s="67">
        <v>0</v>
      </c>
      <c r="EA1116" s="7"/>
      <c r="EB1116" s="40"/>
      <c r="EC1116" s="7"/>
      <c r="ED1116" s="7" t="s">
        <v>242</v>
      </c>
      <c r="EE1116" s="7" t="s">
        <v>242</v>
      </c>
      <c r="EF1116" s="7">
        <v>50</v>
      </c>
      <c r="EI1116" s="73">
        <v>331109</v>
      </c>
      <c r="EJ1116" s="73">
        <v>1</v>
      </c>
      <c r="EK1116" s="73">
        <v>331110</v>
      </c>
      <c r="EL1116" s="73">
        <v>1</v>
      </c>
      <c r="EM1116" s="73">
        <v>331111</v>
      </c>
      <c r="EN1116" s="73">
        <v>1</v>
      </c>
      <c r="EO1116" s="73"/>
      <c r="EP1116" s="73"/>
      <c r="EQ1116" s="73"/>
      <c r="ER1116" s="73"/>
      <c r="ES1116" s="73"/>
      <c r="ET1116" s="73"/>
      <c r="EU1116" s="73"/>
      <c r="EV1116" s="73"/>
      <c r="EW1116" s="73"/>
      <c r="EX1116" s="73"/>
      <c r="EY1116" s="73"/>
      <c r="EZ1116" s="73"/>
      <c r="FA1116" s="73"/>
      <c r="FB1116" s="73"/>
      <c r="FC1116" s="7">
        <v>40013</v>
      </c>
      <c r="FD1116" s="7">
        <v>1</v>
      </c>
      <c r="FE1116" s="7">
        <v>20100</v>
      </c>
      <c r="FF1116" s="7">
        <v>1</v>
      </c>
      <c r="FG1116" s="7">
        <v>20100</v>
      </c>
      <c r="FH1116" s="7">
        <v>1</v>
      </c>
      <c r="FI1116" s="7"/>
      <c r="FJ1116" s="7"/>
      <c r="FR1116" s="2">
        <v>99999</v>
      </c>
      <c r="FS1116" s="2">
        <f t="shared" si="21320"/>
        <v>0</v>
      </c>
      <c r="FT1116" s="2">
        <f t="shared" ref="FT1116" si="21355">IF(FT128="","",FT128)</f>
        <v>10000</v>
      </c>
      <c r="FU1116" s="2" t="s">
        <v>1720</v>
      </c>
      <c r="FV1116" s="2" t="str">
        <f t="shared" ref="FV1116" si="21356">IF(FV128="","",FV128)</f>
        <v/>
      </c>
      <c r="FW1116" s="2" t="str">
        <f t="shared" ref="FW1116" si="21357">IF(FW128="","",FW128)</f>
        <v/>
      </c>
      <c r="FX1116" s="2" t="str">
        <f t="shared" ref="FX1116" si="21358">IF(FX128="","",FX128)</f>
        <v/>
      </c>
      <c r="FY1116" s="2" t="str">
        <f t="shared" si="21277"/>
        <v/>
      </c>
      <c r="FZ1116" s="77">
        <f t="shared" si="21325"/>
        <v>0</v>
      </c>
      <c r="GA1116" s="2">
        <v>1</v>
      </c>
      <c r="GD1116"/>
    </row>
    <row r="1117" s="2" customFormat="1" ht="15" customHeight="1" spans="1:186">
      <c r="A1117" s="95">
        <f t="shared" si="21317"/>
        <v>4090118</v>
      </c>
      <c r="B1117" s="95">
        <v>2824</v>
      </c>
      <c r="C1117" s="95">
        <v>0</v>
      </c>
      <c r="D1117" s="95" t="s">
        <v>586</v>
      </c>
      <c r="E1117" s="95" t="str">
        <f t="shared" si="21318"/>
        <v>90级白装魔棒（福利专用）</v>
      </c>
      <c r="F1117" s="31" t="s">
        <v>239</v>
      </c>
      <c r="G1117" s="7">
        <v>1</v>
      </c>
      <c r="H1117" s="7" t="s">
        <v>187</v>
      </c>
      <c r="I1117" s="7" t="s">
        <v>187</v>
      </c>
      <c r="J1117" s="37">
        <v>1543</v>
      </c>
      <c r="K1117" s="37">
        <v>507</v>
      </c>
      <c r="L1117" s="39"/>
      <c r="M1117" s="29" t="s">
        <v>193</v>
      </c>
      <c r="N1117" s="7">
        <v>90</v>
      </c>
      <c r="O1117" s="7">
        <v>90</v>
      </c>
      <c r="P1117" s="40">
        <f t="shared" si="21291"/>
        <v>2001</v>
      </c>
      <c r="Q1117" s="7"/>
      <c r="R1117" s="7"/>
      <c r="S1117" s="48">
        <v>0</v>
      </c>
      <c r="T1117" s="47" t="s">
        <v>257</v>
      </c>
      <c r="U1117" s="7" t="s">
        <v>195</v>
      </c>
      <c r="V1117" s="7">
        <v>0</v>
      </c>
      <c r="W1117" s="7">
        <v>0</v>
      </c>
      <c r="X1117" s="40">
        <v>0</v>
      </c>
      <c r="Y1117" s="7"/>
      <c r="Z1117" s="7"/>
      <c r="AA1117" s="7"/>
      <c r="AB1117" s="7" t="s">
        <v>195</v>
      </c>
      <c r="AC1117" s="7">
        <v>0</v>
      </c>
      <c r="AD1117" s="7" t="s">
        <v>195</v>
      </c>
      <c r="AE1117" s="7" t="str">
        <f t="shared" ref="AE1117" si="21359">IF(Z1117&gt;=40,"false","true")</f>
        <v>true</v>
      </c>
      <c r="AF1117" s="7" t="b">
        <v>1</v>
      </c>
      <c r="AG1117" s="7" t="s">
        <v>195</v>
      </c>
      <c r="AH1117" s="40">
        <v>0</v>
      </c>
      <c r="AI1117" s="40">
        <v>0</v>
      </c>
      <c r="AJ1117" s="40">
        <v>1</v>
      </c>
      <c r="AK1117" s="40">
        <v>0</v>
      </c>
      <c r="AL1117" s="40">
        <v>1</v>
      </c>
      <c r="AM1117" s="40">
        <v>0</v>
      </c>
      <c r="AN1117" s="40">
        <v>0</v>
      </c>
      <c r="AO1117" s="40">
        <v>0</v>
      </c>
      <c r="AP1117" s="7" t="s">
        <v>588</v>
      </c>
      <c r="AQ1117" s="7">
        <v>3</v>
      </c>
      <c r="AR1117" s="81">
        <v>161506</v>
      </c>
      <c r="AS1117" s="7" t="s">
        <v>199</v>
      </c>
      <c r="AT1117" s="48">
        <v>3</v>
      </c>
      <c r="AU1117" s="48">
        <v>1</v>
      </c>
      <c r="AV1117" s="48">
        <v>3</v>
      </c>
      <c r="AW1117" s="48">
        <v>500</v>
      </c>
      <c r="AX1117" s="48">
        <v>250</v>
      </c>
      <c r="AY1117" s="48">
        <v>0</v>
      </c>
      <c r="AZ1117" s="48">
        <v>0</v>
      </c>
      <c r="BA1117" s="7"/>
      <c r="BB1117" s="7"/>
      <c r="BC1117" s="7"/>
      <c r="BD1117" s="7"/>
      <c r="BE1117" s="48">
        <v>0</v>
      </c>
      <c r="BF1117" s="48">
        <v>1</v>
      </c>
      <c r="BG1117" s="48">
        <v>500</v>
      </c>
      <c r="BH1117" s="48">
        <v>500</v>
      </c>
      <c r="BI1117" s="7">
        <v>0</v>
      </c>
      <c r="BJ1117" s="7">
        <v>0</v>
      </c>
      <c r="BK1117" s="7">
        <v>0</v>
      </c>
      <c r="BL1117" s="7">
        <v>0</v>
      </c>
      <c r="BM1117" s="7">
        <v>0</v>
      </c>
      <c r="BN1117" s="7">
        <v>0</v>
      </c>
      <c r="BO1117" s="7">
        <v>0</v>
      </c>
      <c r="BP1117" s="7">
        <v>0</v>
      </c>
      <c r="BQ1117" s="7">
        <v>0</v>
      </c>
      <c r="BR1117" s="7">
        <v>0</v>
      </c>
      <c r="BS1117" s="7">
        <v>0</v>
      </c>
      <c r="BT1117" s="7">
        <v>0</v>
      </c>
      <c r="BU1117" s="7">
        <v>0</v>
      </c>
      <c r="BV1117" s="7">
        <v>0</v>
      </c>
      <c r="BW1117" s="7">
        <v>0</v>
      </c>
      <c r="BX1117" s="7">
        <v>0</v>
      </c>
      <c r="BY1117" s="7">
        <v>0</v>
      </c>
      <c r="BZ1117" s="7">
        <v>0</v>
      </c>
      <c r="CA1117" s="7">
        <v>0</v>
      </c>
      <c r="CB1117" s="7">
        <v>0</v>
      </c>
      <c r="CC1117" s="7">
        <v>0</v>
      </c>
      <c r="CD1117" s="7">
        <v>0</v>
      </c>
      <c r="CE1117" s="7">
        <v>0</v>
      </c>
      <c r="CF1117" s="7">
        <v>0</v>
      </c>
      <c r="CG1117" s="7">
        <v>0</v>
      </c>
      <c r="CH1117" s="7">
        <v>0</v>
      </c>
      <c r="CI1117" s="7">
        <v>0</v>
      </c>
      <c r="CJ1117" s="7">
        <v>0</v>
      </c>
      <c r="CK1117" s="7">
        <v>0</v>
      </c>
      <c r="CL1117" s="40">
        <v>0</v>
      </c>
      <c r="CM1117" s="40">
        <v>0</v>
      </c>
      <c r="CN1117" s="40">
        <v>0</v>
      </c>
      <c r="CO1117" s="40">
        <v>0</v>
      </c>
      <c r="CP1117" s="7">
        <v>0</v>
      </c>
      <c r="CQ1117" s="7">
        <v>0</v>
      </c>
      <c r="CR1117" s="7">
        <v>0</v>
      </c>
      <c r="CS1117" s="40">
        <v>0</v>
      </c>
      <c r="CT1117" s="7">
        <v>0</v>
      </c>
      <c r="CU1117" s="7">
        <v>0</v>
      </c>
      <c r="CV1117" s="39"/>
      <c r="CW1117" s="39"/>
      <c r="CX1117" s="39" t="s">
        <v>210</v>
      </c>
      <c r="CY1117" s="39" t="s">
        <v>211</v>
      </c>
      <c r="CZ1117" s="39"/>
      <c r="DA1117" s="39"/>
      <c r="DB1117" s="39" t="s">
        <v>212</v>
      </c>
      <c r="DC1117" s="39" t="s">
        <v>212</v>
      </c>
      <c r="DD1117" s="7">
        <v>2</v>
      </c>
      <c r="DE1117" s="7">
        <v>30</v>
      </c>
      <c r="DF1117" s="7">
        <v>60</v>
      </c>
      <c r="DG1117" s="7"/>
      <c r="DH1117" s="7">
        <v>13</v>
      </c>
      <c r="DI1117" s="7">
        <v>2</v>
      </c>
      <c r="DJ1117" s="7">
        <v>4</v>
      </c>
      <c r="DK1117" s="7">
        <v>7</v>
      </c>
      <c r="DL1117" s="7">
        <v>8</v>
      </c>
      <c r="DM1117" s="7"/>
      <c r="DN1117" s="7"/>
      <c r="DO1117" s="7"/>
      <c r="DP1117" s="7"/>
      <c r="DQ1117" s="7"/>
      <c r="DR1117" s="7"/>
      <c r="DS1117" s="7"/>
      <c r="DT1117" s="7"/>
      <c r="DU1117" s="7"/>
      <c r="DV1117" s="7"/>
      <c r="DW1117" s="7"/>
      <c r="DX1117" s="7">
        <f t="shared" si="21334"/>
        <v>4090118</v>
      </c>
      <c r="DY1117" s="7"/>
      <c r="DZ1117" s="67">
        <v>0</v>
      </c>
      <c r="EA1117" s="7"/>
      <c r="EB1117" s="40"/>
      <c r="EC1117" s="7"/>
      <c r="ED1117" s="7" t="s">
        <v>242</v>
      </c>
      <c r="EE1117" s="7" t="s">
        <v>242</v>
      </c>
      <c r="EF1117" s="7">
        <v>50</v>
      </c>
      <c r="EI1117" s="73">
        <v>331109</v>
      </c>
      <c r="EJ1117" s="73">
        <v>1</v>
      </c>
      <c r="EK1117" s="73">
        <v>331110</v>
      </c>
      <c r="EL1117" s="73">
        <v>1</v>
      </c>
      <c r="EM1117" s="73">
        <v>331111</v>
      </c>
      <c r="EN1117" s="73">
        <v>1</v>
      </c>
      <c r="EO1117" s="73"/>
      <c r="EP1117" s="73"/>
      <c r="EQ1117" s="73"/>
      <c r="ER1117" s="73"/>
      <c r="ES1117" s="73"/>
      <c r="ET1117" s="73"/>
      <c r="EU1117" s="73"/>
      <c r="EV1117" s="73"/>
      <c r="EW1117" s="73"/>
      <c r="EX1117" s="73"/>
      <c r="EY1117" s="73"/>
      <c r="EZ1117" s="73"/>
      <c r="FA1117" s="73"/>
      <c r="FB1117" s="73"/>
      <c r="FC1117" s="7">
        <v>40013</v>
      </c>
      <c r="FD1117" s="7">
        <v>1</v>
      </c>
      <c r="FE1117" s="7">
        <v>20100</v>
      </c>
      <c r="FF1117" s="7">
        <v>1</v>
      </c>
      <c r="FG1117" s="7">
        <v>20100</v>
      </c>
      <c r="FH1117" s="7">
        <v>1</v>
      </c>
      <c r="FI1117" s="7"/>
      <c r="FJ1117" s="7"/>
      <c r="FR1117" s="2">
        <v>99999</v>
      </c>
      <c r="FS1117" s="2">
        <f t="shared" si="21320"/>
        <v>0</v>
      </c>
      <c r="FT1117" s="2">
        <f t="shared" ref="FT1117" si="21360">IF(FT129="","",FT129)</f>
        <v>10000</v>
      </c>
      <c r="FU1117" s="2" t="s">
        <v>1720</v>
      </c>
      <c r="FV1117" s="2" t="str">
        <f t="shared" ref="FV1117" si="21361">IF(FV129="","",FV129)</f>
        <v/>
      </c>
      <c r="FW1117" s="2" t="str">
        <f t="shared" ref="FW1117" si="21362">IF(FW129="","",FW129)</f>
        <v/>
      </c>
      <c r="FX1117" s="2" t="str">
        <f t="shared" ref="FX1117" si="21363">IF(FX129="","",FX129)</f>
        <v/>
      </c>
      <c r="FY1117" s="2" t="str">
        <f t="shared" si="21277"/>
        <v/>
      </c>
      <c r="FZ1117" s="77">
        <f t="shared" si="21325"/>
        <v>0</v>
      </c>
      <c r="GA1117" s="2">
        <v>1</v>
      </c>
      <c r="GD1117"/>
    </row>
    <row r="1118" s="2" customFormat="1" ht="15" customHeight="1" spans="1:186">
      <c r="A1118" s="95">
        <f t="shared" si="21317"/>
        <v>4090119</v>
      </c>
      <c r="B1118" s="95">
        <v>4104</v>
      </c>
      <c r="C1118" s="95">
        <v>0</v>
      </c>
      <c r="D1118" s="95" t="s">
        <v>410</v>
      </c>
      <c r="E1118" s="95" t="str">
        <f t="shared" si="21318"/>
        <v>90级白装法杖（福利专用）</v>
      </c>
      <c r="F1118" s="31" t="s">
        <v>239</v>
      </c>
      <c r="G1118" s="7">
        <v>1</v>
      </c>
      <c r="H1118" s="7" t="s">
        <v>187</v>
      </c>
      <c r="I1118" s="7" t="s">
        <v>187</v>
      </c>
      <c r="J1118" s="37">
        <v>1543</v>
      </c>
      <c r="K1118" s="39">
        <v>604</v>
      </c>
      <c r="L1118" s="39"/>
      <c r="M1118" s="29" t="s">
        <v>193</v>
      </c>
      <c r="N1118" s="7">
        <v>90</v>
      </c>
      <c r="O1118" s="7">
        <v>90</v>
      </c>
      <c r="P1118" s="40">
        <f t="shared" si="21291"/>
        <v>2001</v>
      </c>
      <c r="Q1118" s="7"/>
      <c r="R1118" s="7"/>
      <c r="S1118" s="48">
        <v>0</v>
      </c>
      <c r="T1118" s="47" t="s">
        <v>194</v>
      </c>
      <c r="U1118" s="7" t="s">
        <v>195</v>
      </c>
      <c r="V1118" s="7">
        <v>0</v>
      </c>
      <c r="W1118" s="7">
        <v>0</v>
      </c>
      <c r="X1118" s="40">
        <v>0</v>
      </c>
      <c r="Y1118" s="7"/>
      <c r="Z1118" s="7"/>
      <c r="AA1118" s="7"/>
      <c r="AB1118" s="7" t="s">
        <v>195</v>
      </c>
      <c r="AC1118" s="7">
        <v>0</v>
      </c>
      <c r="AD1118" s="7" t="s">
        <v>195</v>
      </c>
      <c r="AE1118" s="7" t="str">
        <f t="shared" ref="AE1118" si="21364">IF(Z1118&gt;=40,"false","true")</f>
        <v>true</v>
      </c>
      <c r="AF1118" s="7" t="b">
        <v>1</v>
      </c>
      <c r="AG1118" s="7" t="s">
        <v>195</v>
      </c>
      <c r="AH1118" s="40">
        <v>0</v>
      </c>
      <c r="AI1118" s="40">
        <v>0</v>
      </c>
      <c r="AJ1118" s="40">
        <v>1</v>
      </c>
      <c r="AK1118" s="40">
        <v>0</v>
      </c>
      <c r="AL1118" s="40">
        <v>1</v>
      </c>
      <c r="AM1118" s="40">
        <v>0</v>
      </c>
      <c r="AN1118" s="40">
        <v>0</v>
      </c>
      <c r="AO1118" s="40">
        <v>0</v>
      </c>
      <c r="AP1118" s="7" t="s">
        <v>590</v>
      </c>
      <c r="AQ1118" s="7">
        <v>3</v>
      </c>
      <c r="AR1118" s="81">
        <v>161506</v>
      </c>
      <c r="AS1118" s="7" t="s">
        <v>199</v>
      </c>
      <c r="AT1118" s="48">
        <v>3</v>
      </c>
      <c r="AU1118" s="48">
        <v>1</v>
      </c>
      <c r="AV1118" s="48">
        <v>3</v>
      </c>
      <c r="AW1118" s="48">
        <v>500</v>
      </c>
      <c r="AX1118" s="48">
        <v>250</v>
      </c>
      <c r="AY1118" s="48">
        <v>0</v>
      </c>
      <c r="AZ1118" s="48">
        <v>0</v>
      </c>
      <c r="BA1118" s="7"/>
      <c r="BB1118" s="7"/>
      <c r="BC1118" s="7"/>
      <c r="BD1118" s="7"/>
      <c r="BE1118" s="48">
        <v>0</v>
      </c>
      <c r="BF1118" s="48">
        <v>1</v>
      </c>
      <c r="BG1118" s="48">
        <v>500</v>
      </c>
      <c r="BH1118" s="48">
        <v>500</v>
      </c>
      <c r="BI1118" s="7">
        <v>0</v>
      </c>
      <c r="BJ1118" s="7">
        <v>0</v>
      </c>
      <c r="BK1118" s="7">
        <v>0</v>
      </c>
      <c r="BL1118" s="7">
        <v>0</v>
      </c>
      <c r="BM1118" s="7">
        <v>0</v>
      </c>
      <c r="BN1118" s="7">
        <v>0</v>
      </c>
      <c r="BO1118" s="7">
        <v>0</v>
      </c>
      <c r="BP1118" s="7">
        <v>0</v>
      </c>
      <c r="BQ1118" s="7">
        <v>0</v>
      </c>
      <c r="BR1118" s="7">
        <v>0</v>
      </c>
      <c r="BS1118" s="7">
        <v>0</v>
      </c>
      <c r="BT1118" s="7">
        <v>0</v>
      </c>
      <c r="BU1118" s="7">
        <v>0</v>
      </c>
      <c r="BV1118" s="7">
        <v>0</v>
      </c>
      <c r="BW1118" s="7">
        <v>0</v>
      </c>
      <c r="BX1118" s="7">
        <v>0</v>
      </c>
      <c r="BY1118" s="7">
        <v>0</v>
      </c>
      <c r="BZ1118" s="7">
        <v>0</v>
      </c>
      <c r="CA1118" s="7">
        <v>0</v>
      </c>
      <c r="CB1118" s="7">
        <v>0</v>
      </c>
      <c r="CC1118" s="7">
        <v>0</v>
      </c>
      <c r="CD1118" s="7">
        <v>0</v>
      </c>
      <c r="CE1118" s="7">
        <v>0</v>
      </c>
      <c r="CF1118" s="7">
        <v>0</v>
      </c>
      <c r="CG1118" s="7">
        <v>0</v>
      </c>
      <c r="CH1118" s="7">
        <v>0</v>
      </c>
      <c r="CI1118" s="7">
        <v>0</v>
      </c>
      <c r="CJ1118" s="7">
        <v>0</v>
      </c>
      <c r="CK1118" s="7">
        <v>0</v>
      </c>
      <c r="CL1118" s="40">
        <v>0</v>
      </c>
      <c r="CM1118" s="40">
        <v>0</v>
      </c>
      <c r="CN1118" s="40">
        <v>0</v>
      </c>
      <c r="CO1118" s="40">
        <v>0</v>
      </c>
      <c r="CP1118" s="7">
        <v>0</v>
      </c>
      <c r="CQ1118" s="7">
        <v>0</v>
      </c>
      <c r="CR1118" s="7">
        <v>0</v>
      </c>
      <c r="CS1118" s="40">
        <v>0</v>
      </c>
      <c r="CT1118" s="7">
        <v>0</v>
      </c>
      <c r="CU1118" s="7">
        <v>0</v>
      </c>
      <c r="CV1118" s="39"/>
      <c r="CW1118" s="39"/>
      <c r="CX1118" s="39" t="s">
        <v>210</v>
      </c>
      <c r="CY1118" s="39" t="s">
        <v>211</v>
      </c>
      <c r="CZ1118" s="39"/>
      <c r="DA1118" s="39"/>
      <c r="DB1118" s="39" t="s">
        <v>212</v>
      </c>
      <c r="DC1118" s="39" t="s">
        <v>212</v>
      </c>
      <c r="DD1118" s="7">
        <v>2</v>
      </c>
      <c r="DE1118" s="7">
        <v>30</v>
      </c>
      <c r="DF1118" s="7">
        <v>60</v>
      </c>
      <c r="DG1118" s="7"/>
      <c r="DH1118" s="7">
        <v>13</v>
      </c>
      <c r="DI1118" s="7">
        <v>2</v>
      </c>
      <c r="DJ1118" s="7">
        <v>4</v>
      </c>
      <c r="DK1118" s="7">
        <v>7</v>
      </c>
      <c r="DL1118" s="7">
        <v>8</v>
      </c>
      <c r="DM1118" s="7"/>
      <c r="DN1118" s="7"/>
      <c r="DO1118" s="7"/>
      <c r="DP1118" s="7"/>
      <c r="DQ1118" s="7"/>
      <c r="DR1118" s="7"/>
      <c r="DS1118" s="7"/>
      <c r="DT1118" s="7"/>
      <c r="DU1118" s="7"/>
      <c r="DV1118" s="7"/>
      <c r="DW1118" s="7"/>
      <c r="DX1118" s="7">
        <f t="shared" si="21334"/>
        <v>4090119</v>
      </c>
      <c r="DY1118" s="7"/>
      <c r="DZ1118" s="67">
        <v>0</v>
      </c>
      <c r="EA1118" s="7"/>
      <c r="EB1118" s="40"/>
      <c r="EC1118" s="7"/>
      <c r="ED1118" s="7" t="s">
        <v>242</v>
      </c>
      <c r="EE1118" s="7" t="s">
        <v>242</v>
      </c>
      <c r="EF1118" s="7">
        <v>50</v>
      </c>
      <c r="EI1118" s="73">
        <v>331109</v>
      </c>
      <c r="EJ1118" s="73">
        <v>1</v>
      </c>
      <c r="EK1118" s="73">
        <v>331110</v>
      </c>
      <c r="EL1118" s="73">
        <v>1</v>
      </c>
      <c r="EM1118" s="73">
        <v>331111</v>
      </c>
      <c r="EN1118" s="73">
        <v>1</v>
      </c>
      <c r="EO1118" s="73"/>
      <c r="EP1118" s="73"/>
      <c r="EQ1118" s="73"/>
      <c r="ER1118" s="73"/>
      <c r="ES1118" s="73"/>
      <c r="ET1118" s="73"/>
      <c r="EU1118" s="73"/>
      <c r="EV1118" s="73"/>
      <c r="EW1118" s="73"/>
      <c r="EX1118" s="73"/>
      <c r="EY1118" s="73"/>
      <c r="EZ1118" s="73"/>
      <c r="FA1118" s="73"/>
      <c r="FB1118" s="73"/>
      <c r="FC1118" s="7">
        <v>40013</v>
      </c>
      <c r="FD1118" s="7">
        <v>1</v>
      </c>
      <c r="FE1118" s="7">
        <v>20100</v>
      </c>
      <c r="FF1118" s="7">
        <v>1</v>
      </c>
      <c r="FG1118" s="7">
        <v>20100</v>
      </c>
      <c r="FH1118" s="7">
        <v>1</v>
      </c>
      <c r="FI1118" s="7"/>
      <c r="FJ1118" s="7"/>
      <c r="FR1118" s="2">
        <v>99999</v>
      </c>
      <c r="FS1118" s="2">
        <f t="shared" si="21320"/>
        <v>0</v>
      </c>
      <c r="FT1118" s="2">
        <f t="shared" ref="FT1118" si="21365">IF(FT130="","",FT130)</f>
        <v>10000</v>
      </c>
      <c r="FU1118" s="2" t="s">
        <v>1720</v>
      </c>
      <c r="FV1118" s="2" t="str">
        <f t="shared" ref="FV1118" si="21366">IF(FV130="","",FV130)</f>
        <v/>
      </c>
      <c r="FW1118" s="2" t="str">
        <f t="shared" ref="FW1118" si="21367">IF(FW130="","",FW130)</f>
        <v/>
      </c>
      <c r="FX1118" s="2" t="str">
        <f t="shared" ref="FX1118" si="21368">IF(FX130="","",FX130)</f>
        <v/>
      </c>
      <c r="FY1118" s="2" t="str">
        <f t="shared" si="21277"/>
        <v/>
      </c>
      <c r="FZ1118" s="77">
        <f t="shared" si="21325"/>
        <v>0</v>
      </c>
      <c r="GA1118" s="2">
        <v>1</v>
      </c>
      <c r="GD1118"/>
    </row>
    <row r="1119" s="15" customFormat="1" ht="15" customHeight="1" spans="1:186">
      <c r="A1119" s="95">
        <f t="shared" si="21317"/>
        <v>4090220</v>
      </c>
      <c r="B1119" s="95">
        <v>312</v>
      </c>
      <c r="C1119" s="95">
        <v>3</v>
      </c>
      <c r="D1119" s="95" t="s">
        <v>591</v>
      </c>
      <c r="E1119" s="95" t="str">
        <f t="shared" si="21318"/>
        <v>90级白装男衣（福利专用）</v>
      </c>
      <c r="F1119" s="31" t="s">
        <v>239</v>
      </c>
      <c r="G1119" s="7">
        <v>1</v>
      </c>
      <c r="H1119" s="7" t="s">
        <v>191</v>
      </c>
      <c r="I1119" s="7" t="s">
        <v>187</v>
      </c>
      <c r="J1119" s="37">
        <v>1455</v>
      </c>
      <c r="K1119" s="39">
        <v>1432</v>
      </c>
      <c r="L1119" s="39"/>
      <c r="M1119" s="29" t="s">
        <v>193</v>
      </c>
      <c r="N1119" s="7">
        <v>90</v>
      </c>
      <c r="O1119" s="7">
        <v>90</v>
      </c>
      <c r="P1119" s="40">
        <f t="shared" si="21291"/>
        <v>2301</v>
      </c>
      <c r="Q1119" s="7"/>
      <c r="R1119" s="7"/>
      <c r="S1119" s="48">
        <v>1</v>
      </c>
      <c r="T1119" s="47" t="s">
        <v>194</v>
      </c>
      <c r="U1119" s="7" t="s">
        <v>195</v>
      </c>
      <c r="V1119" s="7">
        <v>0</v>
      </c>
      <c r="W1119" s="7">
        <v>0</v>
      </c>
      <c r="X1119" s="40">
        <v>0</v>
      </c>
      <c r="Y1119" s="7"/>
      <c r="Z1119" s="7"/>
      <c r="AA1119" s="7"/>
      <c r="AB1119" s="7" t="s">
        <v>195</v>
      </c>
      <c r="AC1119" s="7">
        <v>0</v>
      </c>
      <c r="AD1119" s="7" t="s">
        <v>195</v>
      </c>
      <c r="AE1119" s="7" t="str">
        <f t="shared" ref="AE1119" si="21369">IF(Z1119&gt;=40,"false","true")</f>
        <v>true</v>
      </c>
      <c r="AF1119" s="7" t="b">
        <v>1</v>
      </c>
      <c r="AG1119" s="7" t="s">
        <v>195</v>
      </c>
      <c r="AH1119" s="40">
        <v>0</v>
      </c>
      <c r="AI1119" s="40">
        <v>0</v>
      </c>
      <c r="AJ1119" s="40">
        <v>1</v>
      </c>
      <c r="AK1119" s="40">
        <v>0</v>
      </c>
      <c r="AL1119" s="40">
        <v>1</v>
      </c>
      <c r="AM1119" s="40">
        <v>0</v>
      </c>
      <c r="AN1119" s="40">
        <v>0</v>
      </c>
      <c r="AO1119" s="40">
        <v>0</v>
      </c>
      <c r="AP1119" s="7" t="s">
        <v>593</v>
      </c>
      <c r="AQ1119" s="7">
        <v>3</v>
      </c>
      <c r="AR1119" s="81">
        <v>161506</v>
      </c>
      <c r="AS1119" s="7" t="s">
        <v>199</v>
      </c>
      <c r="AT1119" s="48">
        <v>3</v>
      </c>
      <c r="AU1119" s="48">
        <v>1</v>
      </c>
      <c r="AV1119" s="48">
        <v>3</v>
      </c>
      <c r="AW1119" s="48">
        <v>500</v>
      </c>
      <c r="AX1119" s="48">
        <v>250</v>
      </c>
      <c r="AY1119" s="48">
        <v>0</v>
      </c>
      <c r="AZ1119" s="48">
        <v>0</v>
      </c>
      <c r="BA1119" s="7"/>
      <c r="BB1119" s="7"/>
      <c r="BC1119" s="7"/>
      <c r="BD1119" s="7"/>
      <c r="BE1119" s="48">
        <v>0</v>
      </c>
      <c r="BF1119" s="48">
        <v>1</v>
      </c>
      <c r="BG1119" s="48">
        <v>500</v>
      </c>
      <c r="BH1119" s="48">
        <v>500</v>
      </c>
      <c r="BI1119" s="7">
        <v>0</v>
      </c>
      <c r="BJ1119" s="7">
        <v>0</v>
      </c>
      <c r="BK1119" s="7">
        <v>0</v>
      </c>
      <c r="BL1119" s="7">
        <v>0</v>
      </c>
      <c r="BM1119" s="7">
        <v>0</v>
      </c>
      <c r="BN1119" s="7">
        <v>0</v>
      </c>
      <c r="BO1119" s="7">
        <v>0</v>
      </c>
      <c r="BP1119" s="7">
        <v>0</v>
      </c>
      <c r="BQ1119" s="7">
        <v>0</v>
      </c>
      <c r="BR1119" s="7">
        <v>0</v>
      </c>
      <c r="BS1119" s="7">
        <v>0</v>
      </c>
      <c r="BT1119" s="7">
        <v>0</v>
      </c>
      <c r="BU1119" s="7">
        <v>0</v>
      </c>
      <c r="BV1119" s="7">
        <v>0</v>
      </c>
      <c r="BW1119" s="7">
        <v>0</v>
      </c>
      <c r="BX1119" s="7">
        <v>0</v>
      </c>
      <c r="BY1119" s="7">
        <v>0</v>
      </c>
      <c r="BZ1119" s="7">
        <v>0</v>
      </c>
      <c r="CA1119" s="7">
        <v>0</v>
      </c>
      <c r="CB1119" s="7">
        <v>0</v>
      </c>
      <c r="CC1119" s="7">
        <v>0</v>
      </c>
      <c r="CD1119" s="7">
        <v>0</v>
      </c>
      <c r="CE1119" s="7">
        <v>0</v>
      </c>
      <c r="CF1119" s="7">
        <v>0</v>
      </c>
      <c r="CG1119" s="7">
        <v>0</v>
      </c>
      <c r="CH1119" s="7">
        <v>0</v>
      </c>
      <c r="CI1119" s="7">
        <v>0</v>
      </c>
      <c r="CJ1119" s="7">
        <v>0</v>
      </c>
      <c r="CK1119" s="7">
        <v>0</v>
      </c>
      <c r="CL1119" s="40">
        <v>0</v>
      </c>
      <c r="CM1119" s="40">
        <v>0</v>
      </c>
      <c r="CN1119" s="40">
        <v>0</v>
      </c>
      <c r="CO1119" s="40">
        <v>0</v>
      </c>
      <c r="CP1119" s="7">
        <v>0</v>
      </c>
      <c r="CQ1119" s="7">
        <v>0</v>
      </c>
      <c r="CR1119" s="7">
        <v>0</v>
      </c>
      <c r="CS1119" s="40">
        <v>0</v>
      </c>
      <c r="CT1119" s="7">
        <v>0</v>
      </c>
      <c r="CU1119" s="7">
        <v>0</v>
      </c>
      <c r="CV1119" s="39"/>
      <c r="CW1119" s="39"/>
      <c r="CX1119" s="39"/>
      <c r="CY1119" s="39"/>
      <c r="CZ1119" s="39"/>
      <c r="DA1119" s="39"/>
      <c r="DB1119" s="39"/>
      <c r="DC1119" s="39"/>
      <c r="DD1119" s="7">
        <v>2</v>
      </c>
      <c r="DE1119" s="7">
        <v>30</v>
      </c>
      <c r="DF1119" s="7">
        <v>60</v>
      </c>
      <c r="DG1119" s="7"/>
      <c r="DH1119" s="7">
        <v>13</v>
      </c>
      <c r="DI1119" s="7">
        <v>1</v>
      </c>
      <c r="DJ1119" s="7">
        <v>3</v>
      </c>
      <c r="DK1119" s="7">
        <v>5</v>
      </c>
      <c r="DL1119" s="7">
        <v>7</v>
      </c>
      <c r="DM1119" s="7"/>
      <c r="DN1119" s="7"/>
      <c r="DO1119" s="7"/>
      <c r="DP1119" s="7"/>
      <c r="DQ1119" s="7"/>
      <c r="DR1119" s="7"/>
      <c r="DS1119" s="7"/>
      <c r="DT1119" s="7"/>
      <c r="DU1119" s="7"/>
      <c r="DV1119" s="7"/>
      <c r="DW1119" s="7"/>
      <c r="DX1119" s="7">
        <f t="shared" si="21334"/>
        <v>4090220</v>
      </c>
      <c r="DY1119" s="7"/>
      <c r="DZ1119" s="67">
        <v>0</v>
      </c>
      <c r="EA1119" s="7"/>
      <c r="EB1119" s="40"/>
      <c r="EC1119" s="7"/>
      <c r="ED1119" s="7" t="s">
        <v>242</v>
      </c>
      <c r="EE1119" s="7" t="s">
        <v>242</v>
      </c>
      <c r="EF1119" s="7">
        <v>50</v>
      </c>
      <c r="EI1119" s="73">
        <v>331139</v>
      </c>
      <c r="EJ1119" s="73">
        <v>1</v>
      </c>
      <c r="EK1119" s="73">
        <v>331140</v>
      </c>
      <c r="EL1119" s="73">
        <v>1</v>
      </c>
      <c r="EM1119" s="73">
        <v>331141</v>
      </c>
      <c r="EN1119" s="73">
        <v>1</v>
      </c>
      <c r="EO1119" s="73"/>
      <c r="EP1119" s="73"/>
      <c r="EQ1119" s="73"/>
      <c r="ER1119" s="73"/>
      <c r="ES1119" s="73"/>
      <c r="ET1119" s="73"/>
      <c r="EU1119" s="73"/>
      <c r="EV1119" s="73"/>
      <c r="EW1119" s="73"/>
      <c r="EX1119" s="73"/>
      <c r="EY1119" s="73"/>
      <c r="EZ1119" s="73"/>
      <c r="FA1119" s="73"/>
      <c r="FB1119" s="73"/>
      <c r="FC1119" s="7">
        <v>40013</v>
      </c>
      <c r="FD1119" s="7">
        <v>1</v>
      </c>
      <c r="FE1119" s="7">
        <v>20100</v>
      </c>
      <c r="FF1119" s="7">
        <v>1</v>
      </c>
      <c r="FG1119" s="7">
        <v>20100</v>
      </c>
      <c r="FH1119" s="7">
        <v>1</v>
      </c>
      <c r="FI1119" s="7"/>
      <c r="FJ1119" s="7"/>
      <c r="FR1119" s="2">
        <v>99999</v>
      </c>
      <c r="FS1119" s="2">
        <f t="shared" si="21320"/>
        <v>0</v>
      </c>
      <c r="FT1119" s="2">
        <f t="shared" ref="FT1119" si="21370">IF(FT131="","",FT131)</f>
        <v>10000</v>
      </c>
      <c r="FU1119" s="2" t="s">
        <v>1720</v>
      </c>
      <c r="FV1119" s="2" t="str">
        <f t="shared" ref="FV1119" si="21371">IF(FV131="","",FV131)</f>
        <v/>
      </c>
      <c r="FW1119" s="2" t="str">
        <f t="shared" ref="FW1119" si="21372">IF(FW131="","",FW131)</f>
        <v/>
      </c>
      <c r="FX1119" s="2" t="str">
        <f t="shared" ref="FX1119" si="21373">IF(FX131="","",FX131)</f>
        <v/>
      </c>
      <c r="FY1119" s="2" t="str">
        <f t="shared" si="21277"/>
        <v/>
      </c>
      <c r="FZ1119" s="77">
        <f t="shared" si="21325"/>
        <v>0</v>
      </c>
      <c r="GA1119" s="2">
        <v>1</v>
      </c>
      <c r="GB1119" s="2"/>
      <c r="GD1119"/>
    </row>
    <row r="1120" s="15" customFormat="1" ht="15" customHeight="1" spans="1:186">
      <c r="A1120" s="95">
        <f t="shared" si="21317"/>
        <v>4090221</v>
      </c>
      <c r="B1120" s="95">
        <v>568</v>
      </c>
      <c r="C1120" s="95">
        <v>3</v>
      </c>
      <c r="D1120" s="95" t="s">
        <v>594</v>
      </c>
      <c r="E1120" s="95" t="str">
        <f t="shared" si="21318"/>
        <v>90级白装女衣（福利专用）</v>
      </c>
      <c r="F1120" s="31" t="s">
        <v>239</v>
      </c>
      <c r="G1120" s="7">
        <v>1</v>
      </c>
      <c r="H1120" s="7" t="s">
        <v>191</v>
      </c>
      <c r="I1120" s="7" t="s">
        <v>187</v>
      </c>
      <c r="J1120" s="37">
        <v>1444</v>
      </c>
      <c r="K1120" s="39">
        <v>1436</v>
      </c>
      <c r="L1120" s="39"/>
      <c r="M1120" s="29" t="s">
        <v>193</v>
      </c>
      <c r="N1120" s="7">
        <v>90</v>
      </c>
      <c r="O1120" s="7">
        <v>90</v>
      </c>
      <c r="P1120" s="40">
        <f t="shared" si="21291"/>
        <v>2301</v>
      </c>
      <c r="Q1120" s="7"/>
      <c r="R1120" s="7"/>
      <c r="S1120" s="48">
        <v>2</v>
      </c>
      <c r="T1120" s="47" t="s">
        <v>194</v>
      </c>
      <c r="U1120" s="7" t="s">
        <v>195</v>
      </c>
      <c r="V1120" s="7">
        <v>0</v>
      </c>
      <c r="W1120" s="7">
        <v>0</v>
      </c>
      <c r="X1120" s="40">
        <v>0</v>
      </c>
      <c r="Y1120" s="7"/>
      <c r="Z1120" s="7"/>
      <c r="AA1120" s="7"/>
      <c r="AB1120" s="7" t="s">
        <v>195</v>
      </c>
      <c r="AC1120" s="7">
        <v>0</v>
      </c>
      <c r="AD1120" s="7" t="s">
        <v>195</v>
      </c>
      <c r="AE1120" s="7" t="str">
        <f t="shared" ref="AE1120" si="21374">IF(Z1120&gt;=40,"false","true")</f>
        <v>true</v>
      </c>
      <c r="AF1120" s="7" t="b">
        <v>1</v>
      </c>
      <c r="AG1120" s="7" t="s">
        <v>195</v>
      </c>
      <c r="AH1120" s="40">
        <v>0</v>
      </c>
      <c r="AI1120" s="40">
        <v>0</v>
      </c>
      <c r="AJ1120" s="40">
        <v>1</v>
      </c>
      <c r="AK1120" s="40">
        <v>0</v>
      </c>
      <c r="AL1120" s="40">
        <v>1</v>
      </c>
      <c r="AM1120" s="40">
        <v>0</v>
      </c>
      <c r="AN1120" s="40">
        <v>0</v>
      </c>
      <c r="AO1120" s="40">
        <v>0</v>
      </c>
      <c r="AP1120" s="7" t="s">
        <v>593</v>
      </c>
      <c r="AQ1120" s="7">
        <v>3</v>
      </c>
      <c r="AR1120" s="81">
        <v>161506</v>
      </c>
      <c r="AS1120" s="7" t="s">
        <v>199</v>
      </c>
      <c r="AT1120" s="48">
        <v>3</v>
      </c>
      <c r="AU1120" s="48">
        <v>1</v>
      </c>
      <c r="AV1120" s="48">
        <v>3</v>
      </c>
      <c r="AW1120" s="48">
        <v>500</v>
      </c>
      <c r="AX1120" s="48">
        <v>250</v>
      </c>
      <c r="AY1120" s="48">
        <v>0</v>
      </c>
      <c r="AZ1120" s="48">
        <v>0</v>
      </c>
      <c r="BA1120" s="7"/>
      <c r="BB1120" s="7"/>
      <c r="BC1120" s="7"/>
      <c r="BD1120" s="7"/>
      <c r="BE1120" s="48">
        <v>0</v>
      </c>
      <c r="BF1120" s="48">
        <v>1</v>
      </c>
      <c r="BG1120" s="48">
        <v>500</v>
      </c>
      <c r="BH1120" s="48">
        <v>500</v>
      </c>
      <c r="BI1120" s="7">
        <v>0</v>
      </c>
      <c r="BJ1120" s="7">
        <v>0</v>
      </c>
      <c r="BK1120" s="7">
        <v>0</v>
      </c>
      <c r="BL1120" s="7">
        <v>0</v>
      </c>
      <c r="BM1120" s="7">
        <v>0</v>
      </c>
      <c r="BN1120" s="7">
        <v>0</v>
      </c>
      <c r="BO1120" s="7">
        <v>0</v>
      </c>
      <c r="BP1120" s="7">
        <v>0</v>
      </c>
      <c r="BQ1120" s="7">
        <v>0</v>
      </c>
      <c r="BR1120" s="7">
        <v>0</v>
      </c>
      <c r="BS1120" s="7">
        <v>0</v>
      </c>
      <c r="BT1120" s="7">
        <v>0</v>
      </c>
      <c r="BU1120" s="7">
        <v>0</v>
      </c>
      <c r="BV1120" s="7">
        <v>0</v>
      </c>
      <c r="BW1120" s="7">
        <v>0</v>
      </c>
      <c r="BX1120" s="7">
        <v>0</v>
      </c>
      <c r="BY1120" s="7">
        <v>0</v>
      </c>
      <c r="BZ1120" s="7">
        <v>0</v>
      </c>
      <c r="CA1120" s="7">
        <v>0</v>
      </c>
      <c r="CB1120" s="7">
        <v>0</v>
      </c>
      <c r="CC1120" s="7">
        <v>0</v>
      </c>
      <c r="CD1120" s="7">
        <v>0</v>
      </c>
      <c r="CE1120" s="7">
        <v>0</v>
      </c>
      <c r="CF1120" s="7">
        <v>0</v>
      </c>
      <c r="CG1120" s="7">
        <v>0</v>
      </c>
      <c r="CH1120" s="7">
        <v>0</v>
      </c>
      <c r="CI1120" s="7">
        <v>0</v>
      </c>
      <c r="CJ1120" s="7">
        <v>0</v>
      </c>
      <c r="CK1120" s="7">
        <v>0</v>
      </c>
      <c r="CL1120" s="40">
        <v>0</v>
      </c>
      <c r="CM1120" s="40">
        <v>0</v>
      </c>
      <c r="CN1120" s="40">
        <v>0</v>
      </c>
      <c r="CO1120" s="40">
        <v>0</v>
      </c>
      <c r="CP1120" s="7">
        <v>0</v>
      </c>
      <c r="CQ1120" s="7">
        <v>0</v>
      </c>
      <c r="CR1120" s="7">
        <v>0</v>
      </c>
      <c r="CS1120" s="40">
        <v>0</v>
      </c>
      <c r="CT1120" s="7">
        <v>0</v>
      </c>
      <c r="CU1120" s="7">
        <v>0</v>
      </c>
      <c r="CV1120" s="39"/>
      <c r="CW1120" s="39"/>
      <c r="CX1120" s="39"/>
      <c r="CY1120" s="39"/>
      <c r="CZ1120" s="39"/>
      <c r="DA1120" s="39"/>
      <c r="DB1120" s="39"/>
      <c r="DC1120" s="39"/>
      <c r="DD1120" s="7">
        <v>2</v>
      </c>
      <c r="DE1120" s="7">
        <v>30</v>
      </c>
      <c r="DF1120" s="7">
        <v>60</v>
      </c>
      <c r="DG1120" s="7"/>
      <c r="DH1120" s="7">
        <v>13</v>
      </c>
      <c r="DI1120" s="7">
        <v>1</v>
      </c>
      <c r="DJ1120" s="7">
        <v>3</v>
      </c>
      <c r="DK1120" s="7">
        <v>5</v>
      </c>
      <c r="DL1120" s="7">
        <v>7</v>
      </c>
      <c r="DM1120" s="7"/>
      <c r="DN1120" s="7"/>
      <c r="DO1120" s="7"/>
      <c r="DP1120" s="7"/>
      <c r="DQ1120" s="7"/>
      <c r="DR1120" s="7"/>
      <c r="DS1120" s="7"/>
      <c r="DT1120" s="7"/>
      <c r="DU1120" s="7"/>
      <c r="DV1120" s="7"/>
      <c r="DW1120" s="7"/>
      <c r="DX1120" s="7">
        <f t="shared" si="21334"/>
        <v>4090221</v>
      </c>
      <c r="DY1120" s="7"/>
      <c r="DZ1120" s="67">
        <v>0</v>
      </c>
      <c r="EA1120" s="7"/>
      <c r="EB1120" s="40"/>
      <c r="EC1120" s="7"/>
      <c r="ED1120" s="7" t="s">
        <v>242</v>
      </c>
      <c r="EE1120" s="7" t="s">
        <v>242</v>
      </c>
      <c r="EF1120" s="7">
        <v>50</v>
      </c>
      <c r="EI1120" s="73">
        <v>331139</v>
      </c>
      <c r="EJ1120" s="73">
        <v>1</v>
      </c>
      <c r="EK1120" s="73">
        <v>331140</v>
      </c>
      <c r="EL1120" s="73">
        <v>1</v>
      </c>
      <c r="EM1120" s="73">
        <v>331141</v>
      </c>
      <c r="EN1120" s="73">
        <v>1</v>
      </c>
      <c r="EO1120" s="73"/>
      <c r="EP1120" s="73"/>
      <c r="EQ1120" s="73"/>
      <c r="ER1120" s="73"/>
      <c r="ES1120" s="73"/>
      <c r="ET1120" s="73"/>
      <c r="EU1120" s="73"/>
      <c r="EV1120" s="73"/>
      <c r="EW1120" s="73"/>
      <c r="EX1120" s="73"/>
      <c r="EY1120" s="73"/>
      <c r="EZ1120" s="73"/>
      <c r="FA1120" s="73"/>
      <c r="FB1120" s="73"/>
      <c r="FC1120" s="7">
        <v>40013</v>
      </c>
      <c r="FD1120" s="7">
        <v>1</v>
      </c>
      <c r="FE1120" s="7">
        <v>20100</v>
      </c>
      <c r="FF1120" s="7">
        <v>1</v>
      </c>
      <c r="FG1120" s="7">
        <v>20100</v>
      </c>
      <c r="FH1120" s="7">
        <v>1</v>
      </c>
      <c r="FI1120" s="7"/>
      <c r="FJ1120" s="7"/>
      <c r="FR1120" s="2">
        <v>99999</v>
      </c>
      <c r="FS1120" s="2">
        <f t="shared" si="21320"/>
        <v>0</v>
      </c>
      <c r="FT1120" s="2">
        <f t="shared" ref="FT1120" si="21375">IF(FT132="","",FT132)</f>
        <v>10000</v>
      </c>
      <c r="FU1120" s="2" t="s">
        <v>1720</v>
      </c>
      <c r="FV1120" s="2" t="str">
        <f t="shared" ref="FV1120" si="21376">IF(FV132="","",FV132)</f>
        <v/>
      </c>
      <c r="FW1120" s="2" t="str">
        <f t="shared" ref="FW1120" si="21377">IF(FW132="","",FW132)</f>
        <v/>
      </c>
      <c r="FX1120" s="2" t="str">
        <f t="shared" ref="FX1120" si="21378">IF(FX132="","",FX132)</f>
        <v/>
      </c>
      <c r="FY1120" s="2" t="str">
        <f t="shared" si="21277"/>
        <v/>
      </c>
      <c r="FZ1120" s="77">
        <f t="shared" si="21325"/>
        <v>0</v>
      </c>
      <c r="GA1120" s="2">
        <v>1</v>
      </c>
      <c r="GB1120" s="2"/>
      <c r="GD1120"/>
    </row>
    <row r="1121" s="15" customFormat="1" ht="15" customHeight="1" spans="1:186">
      <c r="A1121" s="95">
        <f t="shared" si="21317"/>
        <v>4090322</v>
      </c>
      <c r="B1121" s="95">
        <v>1640</v>
      </c>
      <c r="C1121" s="95">
        <v>1</v>
      </c>
      <c r="D1121" s="95" t="s">
        <v>596</v>
      </c>
      <c r="E1121" s="95" t="str">
        <f t="shared" si="21318"/>
        <v>90级白装男头盔（福利专用）</v>
      </c>
      <c r="F1121" s="31" t="s">
        <v>239</v>
      </c>
      <c r="G1121" s="7">
        <v>1</v>
      </c>
      <c r="H1121" s="7" t="s">
        <v>191</v>
      </c>
      <c r="I1121" s="7" t="s">
        <v>187</v>
      </c>
      <c r="J1121" s="37">
        <v>1433</v>
      </c>
      <c r="K1121" s="39">
        <v>1698</v>
      </c>
      <c r="L1121" s="39"/>
      <c r="M1121" s="29" t="s">
        <v>193</v>
      </c>
      <c r="N1121" s="7">
        <v>90</v>
      </c>
      <c r="O1121" s="7">
        <v>90</v>
      </c>
      <c r="P1121" s="40">
        <f t="shared" si="21291"/>
        <v>2101</v>
      </c>
      <c r="Q1121" s="7"/>
      <c r="R1121" s="7"/>
      <c r="S1121" s="48">
        <v>1</v>
      </c>
      <c r="T1121" s="47" t="s">
        <v>194</v>
      </c>
      <c r="U1121" s="7" t="s">
        <v>195</v>
      </c>
      <c r="V1121" s="7">
        <v>0</v>
      </c>
      <c r="W1121" s="7">
        <v>0</v>
      </c>
      <c r="X1121" s="40">
        <v>0</v>
      </c>
      <c r="Y1121" s="7"/>
      <c r="Z1121" s="7"/>
      <c r="AA1121" s="7"/>
      <c r="AB1121" s="7" t="s">
        <v>195</v>
      </c>
      <c r="AC1121" s="7">
        <v>0</v>
      </c>
      <c r="AD1121" s="7" t="s">
        <v>195</v>
      </c>
      <c r="AE1121" s="7" t="str">
        <f t="shared" ref="AE1121" si="21379">IF(Z1121&gt;=40,"false","true")</f>
        <v>true</v>
      </c>
      <c r="AF1121" s="7" t="b">
        <v>1</v>
      </c>
      <c r="AG1121" s="7" t="s">
        <v>195</v>
      </c>
      <c r="AH1121" s="40">
        <v>0</v>
      </c>
      <c r="AI1121" s="40">
        <v>0</v>
      </c>
      <c r="AJ1121" s="40">
        <v>1</v>
      </c>
      <c r="AK1121" s="40">
        <v>0</v>
      </c>
      <c r="AL1121" s="40">
        <v>1</v>
      </c>
      <c r="AM1121" s="40">
        <v>0</v>
      </c>
      <c r="AN1121" s="40">
        <v>0</v>
      </c>
      <c r="AO1121" s="40">
        <v>0</v>
      </c>
      <c r="AP1121" s="7" t="s">
        <v>593</v>
      </c>
      <c r="AQ1121" s="7">
        <v>3</v>
      </c>
      <c r="AR1121" s="81">
        <v>161506</v>
      </c>
      <c r="AS1121" s="7" t="s">
        <v>199</v>
      </c>
      <c r="AT1121" s="48">
        <v>3</v>
      </c>
      <c r="AU1121" s="48">
        <v>1</v>
      </c>
      <c r="AV1121" s="48">
        <v>3</v>
      </c>
      <c r="AW1121" s="48">
        <v>500</v>
      </c>
      <c r="AX1121" s="48">
        <v>250</v>
      </c>
      <c r="AY1121" s="48">
        <v>0</v>
      </c>
      <c r="AZ1121" s="48">
        <v>0</v>
      </c>
      <c r="BA1121" s="7"/>
      <c r="BB1121" s="7"/>
      <c r="BC1121" s="7"/>
      <c r="BD1121" s="7"/>
      <c r="BE1121" s="48">
        <v>0</v>
      </c>
      <c r="BF1121" s="48">
        <v>1</v>
      </c>
      <c r="BG1121" s="48">
        <v>500</v>
      </c>
      <c r="BH1121" s="48">
        <v>500</v>
      </c>
      <c r="BI1121" s="7">
        <v>0</v>
      </c>
      <c r="BJ1121" s="7">
        <v>0</v>
      </c>
      <c r="BK1121" s="7">
        <v>0</v>
      </c>
      <c r="BL1121" s="7">
        <v>0</v>
      </c>
      <c r="BM1121" s="7">
        <v>0</v>
      </c>
      <c r="BN1121" s="7">
        <v>0</v>
      </c>
      <c r="BO1121" s="7">
        <v>0</v>
      </c>
      <c r="BP1121" s="7">
        <v>0</v>
      </c>
      <c r="BQ1121" s="7">
        <v>0</v>
      </c>
      <c r="BR1121" s="7">
        <v>0</v>
      </c>
      <c r="BS1121" s="7">
        <v>0</v>
      </c>
      <c r="BT1121" s="7">
        <v>0</v>
      </c>
      <c r="BU1121" s="7">
        <v>0</v>
      </c>
      <c r="BV1121" s="7">
        <v>0</v>
      </c>
      <c r="BW1121" s="7">
        <v>0</v>
      </c>
      <c r="BX1121" s="7">
        <v>0</v>
      </c>
      <c r="BY1121" s="7">
        <v>0</v>
      </c>
      <c r="BZ1121" s="7">
        <v>0</v>
      </c>
      <c r="CA1121" s="7">
        <v>0</v>
      </c>
      <c r="CB1121" s="7">
        <v>0</v>
      </c>
      <c r="CC1121" s="7">
        <v>0</v>
      </c>
      <c r="CD1121" s="7">
        <v>0</v>
      </c>
      <c r="CE1121" s="7">
        <v>0</v>
      </c>
      <c r="CF1121" s="7">
        <v>0</v>
      </c>
      <c r="CG1121" s="7">
        <v>0</v>
      </c>
      <c r="CH1121" s="7">
        <v>0</v>
      </c>
      <c r="CI1121" s="7">
        <v>0</v>
      </c>
      <c r="CJ1121" s="7">
        <v>0</v>
      </c>
      <c r="CK1121" s="7">
        <v>0</v>
      </c>
      <c r="CL1121" s="40">
        <v>0</v>
      </c>
      <c r="CM1121" s="40">
        <v>0</v>
      </c>
      <c r="CN1121" s="40">
        <v>0</v>
      </c>
      <c r="CO1121" s="40">
        <v>0</v>
      </c>
      <c r="CP1121" s="7">
        <v>0</v>
      </c>
      <c r="CQ1121" s="7">
        <v>0</v>
      </c>
      <c r="CR1121" s="7">
        <v>0</v>
      </c>
      <c r="CS1121" s="40">
        <v>0</v>
      </c>
      <c r="CT1121" s="7">
        <v>0</v>
      </c>
      <c r="CU1121" s="7">
        <v>0</v>
      </c>
      <c r="CV1121" s="39"/>
      <c r="CW1121" s="39"/>
      <c r="CX1121" s="39"/>
      <c r="CY1121" s="39"/>
      <c r="CZ1121" s="39"/>
      <c r="DA1121" s="39"/>
      <c r="DB1121" s="39"/>
      <c r="DC1121" s="39"/>
      <c r="DD1121" s="7">
        <v>2</v>
      </c>
      <c r="DE1121" s="7">
        <v>30</v>
      </c>
      <c r="DF1121" s="7">
        <v>60</v>
      </c>
      <c r="DG1121" s="7"/>
      <c r="DH1121" s="7">
        <v>13</v>
      </c>
      <c r="DI1121" s="7">
        <v>2</v>
      </c>
      <c r="DJ1121" s="7">
        <v>3</v>
      </c>
      <c r="DK1121" s="7" t="s">
        <v>242</v>
      </c>
      <c r="DL1121" s="7" t="s">
        <v>242</v>
      </c>
      <c r="DM1121" s="7"/>
      <c r="DN1121" s="7"/>
      <c r="DO1121" s="7"/>
      <c r="DP1121" s="7"/>
      <c r="DQ1121" s="7"/>
      <c r="DR1121" s="7"/>
      <c r="DS1121" s="7"/>
      <c r="DT1121" s="7"/>
      <c r="DU1121" s="7"/>
      <c r="DV1121" s="7"/>
      <c r="DW1121" s="7"/>
      <c r="DX1121" s="7">
        <f t="shared" si="21334"/>
        <v>4090322</v>
      </c>
      <c r="DY1121" s="7"/>
      <c r="DZ1121" s="67">
        <v>0</v>
      </c>
      <c r="EA1121" s="7"/>
      <c r="EB1121" s="40"/>
      <c r="EC1121" s="7"/>
      <c r="ED1121" s="7" t="s">
        <v>242</v>
      </c>
      <c r="EE1121" s="7" t="s">
        <v>242</v>
      </c>
      <c r="EF1121" s="7">
        <v>50</v>
      </c>
      <c r="EI1121" s="73">
        <v>331139</v>
      </c>
      <c r="EJ1121" s="73">
        <v>1</v>
      </c>
      <c r="EK1121" s="73">
        <v>331140</v>
      </c>
      <c r="EL1121" s="73">
        <v>1</v>
      </c>
      <c r="EM1121" s="73">
        <v>331141</v>
      </c>
      <c r="EN1121" s="73">
        <v>1</v>
      </c>
      <c r="EO1121" s="73"/>
      <c r="EP1121" s="73"/>
      <c r="EQ1121" s="73"/>
      <c r="ER1121" s="73"/>
      <c r="ES1121" s="73"/>
      <c r="ET1121" s="73"/>
      <c r="EU1121" s="73"/>
      <c r="EV1121" s="73"/>
      <c r="EW1121" s="73"/>
      <c r="EX1121" s="73"/>
      <c r="EY1121" s="73"/>
      <c r="EZ1121" s="73"/>
      <c r="FA1121" s="73"/>
      <c r="FB1121" s="73"/>
      <c r="FC1121" s="7">
        <v>40013</v>
      </c>
      <c r="FD1121" s="7">
        <v>1</v>
      </c>
      <c r="FE1121" s="7">
        <v>20100</v>
      </c>
      <c r="FF1121" s="7">
        <v>1</v>
      </c>
      <c r="FG1121" s="7">
        <v>20100</v>
      </c>
      <c r="FH1121" s="7">
        <v>1</v>
      </c>
      <c r="FI1121" s="7"/>
      <c r="FJ1121" s="7"/>
      <c r="FR1121" s="2">
        <v>99999</v>
      </c>
      <c r="FS1121" s="2">
        <f t="shared" si="21320"/>
        <v>0</v>
      </c>
      <c r="FT1121" s="2">
        <f t="shared" ref="FT1121" si="21380">IF(FT133="","",FT133)</f>
        <v>10000</v>
      </c>
      <c r="FU1121" s="2" t="s">
        <v>1720</v>
      </c>
      <c r="FV1121" s="2" t="str">
        <f t="shared" ref="FV1121" si="21381">IF(FV133="","",FV133)</f>
        <v/>
      </c>
      <c r="FW1121" s="2" t="str">
        <f t="shared" ref="FW1121" si="21382">IF(FW133="","",FW133)</f>
        <v/>
      </c>
      <c r="FX1121" s="2" t="str">
        <f t="shared" ref="FX1121" si="21383">IF(FX133="","",FX133)</f>
        <v/>
      </c>
      <c r="FY1121" s="2" t="str">
        <f t="shared" si="21277"/>
        <v/>
      </c>
      <c r="FZ1121" s="77">
        <f t="shared" si="21325"/>
        <v>0</v>
      </c>
      <c r="GA1121" s="2">
        <v>1</v>
      </c>
      <c r="GB1121" s="2"/>
      <c r="GD1121"/>
    </row>
    <row r="1122" s="15" customFormat="1" ht="15" customHeight="1" spans="1:186">
      <c r="A1122" s="95">
        <f t="shared" si="21317"/>
        <v>4090323</v>
      </c>
      <c r="B1122" s="95">
        <v>1384</v>
      </c>
      <c r="C1122" s="95">
        <v>1</v>
      </c>
      <c r="D1122" s="95" t="s">
        <v>598</v>
      </c>
      <c r="E1122" s="95" t="str">
        <f t="shared" si="21318"/>
        <v>90级白装女头饰（福利专用）</v>
      </c>
      <c r="F1122" s="31" t="s">
        <v>239</v>
      </c>
      <c r="G1122" s="7">
        <v>1</v>
      </c>
      <c r="H1122" s="7" t="s">
        <v>191</v>
      </c>
      <c r="I1122" s="7" t="s">
        <v>187</v>
      </c>
      <c r="J1122" s="37">
        <v>1499</v>
      </c>
      <c r="K1122" s="39">
        <v>1698</v>
      </c>
      <c r="L1122" s="39"/>
      <c r="M1122" s="29" t="s">
        <v>193</v>
      </c>
      <c r="N1122" s="7">
        <v>90</v>
      </c>
      <c r="O1122" s="7">
        <v>90</v>
      </c>
      <c r="P1122" s="40">
        <f t="shared" si="21291"/>
        <v>2101</v>
      </c>
      <c r="Q1122" s="7"/>
      <c r="R1122" s="7"/>
      <c r="S1122" s="48">
        <v>2</v>
      </c>
      <c r="T1122" s="47" t="s">
        <v>194</v>
      </c>
      <c r="U1122" s="7" t="s">
        <v>195</v>
      </c>
      <c r="V1122" s="7">
        <v>0</v>
      </c>
      <c r="W1122" s="7">
        <v>0</v>
      </c>
      <c r="X1122" s="40">
        <v>0</v>
      </c>
      <c r="Y1122" s="7"/>
      <c r="Z1122" s="7"/>
      <c r="AA1122" s="7"/>
      <c r="AB1122" s="7" t="s">
        <v>195</v>
      </c>
      <c r="AC1122" s="7">
        <v>0</v>
      </c>
      <c r="AD1122" s="7" t="s">
        <v>195</v>
      </c>
      <c r="AE1122" s="7" t="str">
        <f t="shared" ref="AE1122" si="21384">IF(Z1122&gt;=40,"false","true")</f>
        <v>true</v>
      </c>
      <c r="AF1122" s="7" t="b">
        <v>1</v>
      </c>
      <c r="AG1122" s="7" t="s">
        <v>195</v>
      </c>
      <c r="AH1122" s="40">
        <v>0</v>
      </c>
      <c r="AI1122" s="40">
        <v>0</v>
      </c>
      <c r="AJ1122" s="40">
        <v>1</v>
      </c>
      <c r="AK1122" s="40">
        <v>0</v>
      </c>
      <c r="AL1122" s="40">
        <v>1</v>
      </c>
      <c r="AM1122" s="40">
        <v>0</v>
      </c>
      <c r="AN1122" s="40">
        <v>0</v>
      </c>
      <c r="AO1122" s="40">
        <v>0</v>
      </c>
      <c r="AP1122" s="7" t="s">
        <v>593</v>
      </c>
      <c r="AQ1122" s="7">
        <v>3</v>
      </c>
      <c r="AR1122" s="81">
        <v>161506</v>
      </c>
      <c r="AS1122" s="53" t="s">
        <v>199</v>
      </c>
      <c r="AT1122" s="48">
        <v>3</v>
      </c>
      <c r="AU1122" s="48">
        <v>1</v>
      </c>
      <c r="AV1122" s="48">
        <v>3</v>
      </c>
      <c r="AW1122" s="48">
        <v>500</v>
      </c>
      <c r="AX1122" s="48">
        <v>250</v>
      </c>
      <c r="AY1122" s="48">
        <v>0</v>
      </c>
      <c r="AZ1122" s="48">
        <v>0</v>
      </c>
      <c r="BA1122" s="7"/>
      <c r="BB1122" s="7"/>
      <c r="BC1122" s="7"/>
      <c r="BD1122" s="7"/>
      <c r="BE1122" s="48">
        <v>0</v>
      </c>
      <c r="BF1122" s="48">
        <v>1</v>
      </c>
      <c r="BG1122" s="48">
        <v>500</v>
      </c>
      <c r="BH1122" s="48">
        <v>500</v>
      </c>
      <c r="BI1122" s="7">
        <v>0</v>
      </c>
      <c r="BJ1122" s="7">
        <v>0</v>
      </c>
      <c r="BK1122" s="7">
        <v>0</v>
      </c>
      <c r="BL1122" s="7">
        <v>0</v>
      </c>
      <c r="BM1122" s="7">
        <v>0</v>
      </c>
      <c r="BN1122" s="7">
        <v>0</v>
      </c>
      <c r="BO1122" s="7">
        <v>0</v>
      </c>
      <c r="BP1122" s="7">
        <v>0</v>
      </c>
      <c r="BQ1122" s="7">
        <v>0</v>
      </c>
      <c r="BR1122" s="7">
        <v>0</v>
      </c>
      <c r="BS1122" s="7">
        <v>0</v>
      </c>
      <c r="BT1122" s="7">
        <v>0</v>
      </c>
      <c r="BU1122" s="7">
        <v>0</v>
      </c>
      <c r="BV1122" s="7">
        <v>0</v>
      </c>
      <c r="BW1122" s="7">
        <v>0</v>
      </c>
      <c r="BX1122" s="7">
        <v>0</v>
      </c>
      <c r="BY1122" s="7">
        <v>0</v>
      </c>
      <c r="BZ1122" s="7">
        <v>0</v>
      </c>
      <c r="CA1122" s="7">
        <v>0</v>
      </c>
      <c r="CB1122" s="7">
        <v>0</v>
      </c>
      <c r="CC1122" s="7">
        <v>0</v>
      </c>
      <c r="CD1122" s="7">
        <v>0</v>
      </c>
      <c r="CE1122" s="7">
        <v>0</v>
      </c>
      <c r="CF1122" s="7">
        <v>0</v>
      </c>
      <c r="CG1122" s="7">
        <v>0</v>
      </c>
      <c r="CH1122" s="7">
        <v>0</v>
      </c>
      <c r="CI1122" s="7">
        <v>0</v>
      </c>
      <c r="CJ1122" s="7">
        <v>0</v>
      </c>
      <c r="CK1122" s="7">
        <v>0</v>
      </c>
      <c r="CL1122" s="40">
        <v>0</v>
      </c>
      <c r="CM1122" s="40">
        <v>0</v>
      </c>
      <c r="CN1122" s="40">
        <v>0</v>
      </c>
      <c r="CO1122" s="40">
        <v>0</v>
      </c>
      <c r="CP1122" s="7">
        <v>0</v>
      </c>
      <c r="CQ1122" s="7">
        <v>0</v>
      </c>
      <c r="CR1122" s="7">
        <v>0</v>
      </c>
      <c r="CS1122" s="40">
        <v>0</v>
      </c>
      <c r="CT1122" s="7">
        <v>0</v>
      </c>
      <c r="CU1122" s="7">
        <v>0</v>
      </c>
      <c r="CV1122" s="39"/>
      <c r="CW1122" s="39"/>
      <c r="CX1122" s="39"/>
      <c r="CY1122" s="39"/>
      <c r="CZ1122" s="39"/>
      <c r="DA1122" s="39"/>
      <c r="DB1122" s="39"/>
      <c r="DC1122" s="39"/>
      <c r="DD1122" s="7">
        <v>2</v>
      </c>
      <c r="DE1122" s="7">
        <v>30</v>
      </c>
      <c r="DF1122" s="7">
        <v>60</v>
      </c>
      <c r="DG1122" s="7"/>
      <c r="DH1122" s="7">
        <v>13</v>
      </c>
      <c r="DI1122" s="7">
        <v>2</v>
      </c>
      <c r="DJ1122" s="7">
        <v>3</v>
      </c>
      <c r="DK1122" s="7" t="s">
        <v>242</v>
      </c>
      <c r="DL1122" s="7" t="s">
        <v>242</v>
      </c>
      <c r="DM1122" s="7"/>
      <c r="DN1122" s="7"/>
      <c r="DO1122" s="7"/>
      <c r="DP1122" s="7"/>
      <c r="DQ1122" s="7"/>
      <c r="DR1122" s="7"/>
      <c r="DS1122" s="7"/>
      <c r="DT1122" s="7"/>
      <c r="DU1122" s="7"/>
      <c r="DV1122" s="7"/>
      <c r="DW1122" s="7"/>
      <c r="DX1122" s="7">
        <f t="shared" si="21334"/>
        <v>4090323</v>
      </c>
      <c r="DY1122" s="7"/>
      <c r="DZ1122" s="67">
        <v>0</v>
      </c>
      <c r="EA1122" s="7"/>
      <c r="EB1122" s="40"/>
      <c r="EC1122" s="7"/>
      <c r="ED1122" s="7" t="s">
        <v>242</v>
      </c>
      <c r="EE1122" s="7" t="s">
        <v>242</v>
      </c>
      <c r="EF1122" s="7">
        <v>50</v>
      </c>
      <c r="EI1122" s="73">
        <v>331139</v>
      </c>
      <c r="EJ1122" s="73">
        <v>1</v>
      </c>
      <c r="EK1122" s="73">
        <v>331140</v>
      </c>
      <c r="EL1122" s="73">
        <v>1</v>
      </c>
      <c r="EM1122" s="73">
        <v>331141</v>
      </c>
      <c r="EN1122" s="73">
        <v>1</v>
      </c>
      <c r="EO1122" s="73"/>
      <c r="EP1122" s="73"/>
      <c r="EQ1122" s="73"/>
      <c r="ER1122" s="73"/>
      <c r="ES1122" s="73"/>
      <c r="ET1122" s="73"/>
      <c r="EU1122" s="73"/>
      <c r="EV1122" s="73"/>
      <c r="EW1122" s="73"/>
      <c r="EX1122" s="73"/>
      <c r="EY1122" s="73"/>
      <c r="EZ1122" s="73"/>
      <c r="FA1122" s="73"/>
      <c r="FB1122" s="73"/>
      <c r="FC1122" s="7">
        <v>40013</v>
      </c>
      <c r="FD1122" s="7">
        <v>1</v>
      </c>
      <c r="FE1122" s="7">
        <v>20100</v>
      </c>
      <c r="FF1122" s="7">
        <v>1</v>
      </c>
      <c r="FG1122" s="7">
        <v>20100</v>
      </c>
      <c r="FH1122" s="7">
        <v>1</v>
      </c>
      <c r="FI1122" s="7"/>
      <c r="FJ1122" s="7"/>
      <c r="FR1122" s="2">
        <v>99999</v>
      </c>
      <c r="FS1122" s="2">
        <f t="shared" si="21320"/>
        <v>0</v>
      </c>
      <c r="FT1122" s="2">
        <f t="shared" ref="FT1122" si="21385">IF(FT134="","",FT134)</f>
        <v>10000</v>
      </c>
      <c r="FU1122" s="2" t="s">
        <v>1720</v>
      </c>
      <c r="FV1122" s="2" t="str">
        <f t="shared" ref="FV1122" si="21386">IF(FV134="","",FV134)</f>
        <v/>
      </c>
      <c r="FW1122" s="2" t="str">
        <f t="shared" ref="FW1122" si="21387">IF(FW134="","",FW134)</f>
        <v/>
      </c>
      <c r="FX1122" s="2" t="str">
        <f t="shared" ref="FX1122" si="21388">IF(FX134="","",FX134)</f>
        <v/>
      </c>
      <c r="FY1122" s="2" t="str">
        <f t="shared" si="21277"/>
        <v/>
      </c>
      <c r="FZ1122" s="77">
        <f t="shared" si="21325"/>
        <v>0</v>
      </c>
      <c r="GA1122" s="2">
        <v>1</v>
      </c>
      <c r="GB1122" s="2"/>
      <c r="GD1122"/>
    </row>
    <row r="1123" s="15" customFormat="1" ht="15" customHeight="1" spans="1:186">
      <c r="A1123" s="95">
        <f t="shared" si="21317"/>
        <v>4090424</v>
      </c>
      <c r="B1123" s="95">
        <v>40</v>
      </c>
      <c r="C1123" s="95">
        <v>2</v>
      </c>
      <c r="D1123" s="95" t="s">
        <v>600</v>
      </c>
      <c r="E1123" s="95" t="str">
        <f t="shared" si="21318"/>
        <v>90级白装项链（福利专用）</v>
      </c>
      <c r="F1123" s="31" t="s">
        <v>239</v>
      </c>
      <c r="G1123" s="7">
        <v>1</v>
      </c>
      <c r="H1123" s="7" t="s">
        <v>191</v>
      </c>
      <c r="I1123" s="7" t="s">
        <v>187</v>
      </c>
      <c r="J1123" s="37">
        <v>1466</v>
      </c>
      <c r="K1123" s="39">
        <v>1434</v>
      </c>
      <c r="L1123" s="39"/>
      <c r="M1123" s="29" t="s">
        <v>193</v>
      </c>
      <c r="N1123" s="7">
        <v>90</v>
      </c>
      <c r="O1123" s="7">
        <v>90</v>
      </c>
      <c r="P1123" s="40">
        <f t="shared" si="21291"/>
        <v>2201</v>
      </c>
      <c r="Q1123" s="7"/>
      <c r="R1123" s="7"/>
      <c r="S1123" s="48">
        <v>0</v>
      </c>
      <c r="T1123" s="47" t="s">
        <v>194</v>
      </c>
      <c r="U1123" s="7" t="s">
        <v>195</v>
      </c>
      <c r="V1123" s="7">
        <v>0</v>
      </c>
      <c r="W1123" s="7">
        <v>0</v>
      </c>
      <c r="X1123" s="40">
        <v>0</v>
      </c>
      <c r="Y1123" s="7"/>
      <c r="Z1123" s="7"/>
      <c r="AA1123" s="7"/>
      <c r="AB1123" s="7" t="s">
        <v>195</v>
      </c>
      <c r="AC1123" s="7">
        <v>0</v>
      </c>
      <c r="AD1123" s="7" t="s">
        <v>195</v>
      </c>
      <c r="AE1123" s="7" t="str">
        <f t="shared" ref="AE1123" si="21389">IF(Z1123&gt;=40,"false","true")</f>
        <v>true</v>
      </c>
      <c r="AF1123" s="7" t="b">
        <v>1</v>
      </c>
      <c r="AG1123" s="7" t="s">
        <v>195</v>
      </c>
      <c r="AH1123" s="40">
        <v>0</v>
      </c>
      <c r="AI1123" s="40">
        <v>0</v>
      </c>
      <c r="AJ1123" s="40">
        <v>1</v>
      </c>
      <c r="AK1123" s="40">
        <v>0</v>
      </c>
      <c r="AL1123" s="40">
        <v>1</v>
      </c>
      <c r="AM1123" s="40">
        <v>0</v>
      </c>
      <c r="AN1123" s="40">
        <v>0</v>
      </c>
      <c r="AO1123" s="40">
        <v>0</v>
      </c>
      <c r="AP1123" s="7" t="s">
        <v>593</v>
      </c>
      <c r="AQ1123" s="7">
        <v>3</v>
      </c>
      <c r="AR1123" s="81">
        <v>161506</v>
      </c>
      <c r="AS1123" s="53" t="s">
        <v>199</v>
      </c>
      <c r="AT1123" s="48">
        <v>3</v>
      </c>
      <c r="AU1123" s="48">
        <v>1</v>
      </c>
      <c r="AV1123" s="48">
        <v>3</v>
      </c>
      <c r="AW1123" s="48">
        <v>500</v>
      </c>
      <c r="AX1123" s="48">
        <v>250</v>
      </c>
      <c r="AY1123" s="48">
        <v>0</v>
      </c>
      <c r="AZ1123" s="48">
        <v>0</v>
      </c>
      <c r="BA1123" s="7"/>
      <c r="BB1123" s="7"/>
      <c r="BC1123" s="7"/>
      <c r="BD1123" s="7"/>
      <c r="BE1123" s="48">
        <v>0</v>
      </c>
      <c r="BF1123" s="48">
        <v>1</v>
      </c>
      <c r="BG1123" s="48">
        <v>500</v>
      </c>
      <c r="BH1123" s="48">
        <v>500</v>
      </c>
      <c r="BI1123" s="7">
        <v>0</v>
      </c>
      <c r="BJ1123" s="7">
        <v>0</v>
      </c>
      <c r="BK1123" s="7">
        <v>0</v>
      </c>
      <c r="BL1123" s="7">
        <v>0</v>
      </c>
      <c r="BM1123" s="7">
        <v>0</v>
      </c>
      <c r="BN1123" s="7">
        <v>0</v>
      </c>
      <c r="BO1123" s="7">
        <v>0</v>
      </c>
      <c r="BP1123" s="7">
        <v>0</v>
      </c>
      <c r="BQ1123" s="7">
        <v>0</v>
      </c>
      <c r="BR1123" s="7">
        <v>0</v>
      </c>
      <c r="BS1123" s="7">
        <v>0</v>
      </c>
      <c r="BT1123" s="7">
        <v>0</v>
      </c>
      <c r="BU1123" s="7">
        <v>0</v>
      </c>
      <c r="BV1123" s="7">
        <v>0</v>
      </c>
      <c r="BW1123" s="7">
        <v>0</v>
      </c>
      <c r="BX1123" s="7">
        <v>0</v>
      </c>
      <c r="BY1123" s="7">
        <v>0</v>
      </c>
      <c r="BZ1123" s="7">
        <v>0</v>
      </c>
      <c r="CA1123" s="7">
        <v>0</v>
      </c>
      <c r="CB1123" s="7">
        <v>0</v>
      </c>
      <c r="CC1123" s="7">
        <v>0</v>
      </c>
      <c r="CD1123" s="7">
        <v>0</v>
      </c>
      <c r="CE1123" s="7">
        <v>0</v>
      </c>
      <c r="CF1123" s="7">
        <v>0</v>
      </c>
      <c r="CG1123" s="7">
        <v>0</v>
      </c>
      <c r="CH1123" s="7">
        <v>0</v>
      </c>
      <c r="CI1123" s="7">
        <v>0</v>
      </c>
      <c r="CJ1123" s="7">
        <v>0</v>
      </c>
      <c r="CK1123" s="7">
        <v>0</v>
      </c>
      <c r="CL1123" s="40">
        <v>0</v>
      </c>
      <c r="CM1123" s="40">
        <v>0</v>
      </c>
      <c r="CN1123" s="40">
        <v>0</v>
      </c>
      <c r="CO1123" s="40">
        <v>0</v>
      </c>
      <c r="CP1123" s="7">
        <v>0</v>
      </c>
      <c r="CQ1123" s="7">
        <v>0</v>
      </c>
      <c r="CR1123" s="7">
        <v>0</v>
      </c>
      <c r="CS1123" s="40">
        <v>0</v>
      </c>
      <c r="CT1123" s="7">
        <v>0</v>
      </c>
      <c r="CU1123" s="7">
        <v>0</v>
      </c>
      <c r="CV1123" s="39"/>
      <c r="CW1123" s="39"/>
      <c r="CX1123" s="39"/>
      <c r="CY1123" s="39"/>
      <c r="CZ1123" s="39"/>
      <c r="DA1123" s="39"/>
      <c r="DB1123" s="39"/>
      <c r="DC1123" s="39"/>
      <c r="DD1123" s="7">
        <v>2</v>
      </c>
      <c r="DE1123" s="7">
        <v>30</v>
      </c>
      <c r="DF1123" s="7">
        <v>60</v>
      </c>
      <c r="DG1123" s="7"/>
      <c r="DH1123" s="7">
        <v>13</v>
      </c>
      <c r="DI1123" s="7">
        <v>4</v>
      </c>
      <c r="DJ1123" s="7">
        <v>5</v>
      </c>
      <c r="DK1123" s="7" t="s">
        <v>242</v>
      </c>
      <c r="DL1123" s="7" t="s">
        <v>242</v>
      </c>
      <c r="DM1123" s="7"/>
      <c r="DN1123" s="7"/>
      <c r="DO1123" s="7"/>
      <c r="DP1123" s="7"/>
      <c r="DQ1123" s="7"/>
      <c r="DR1123" s="7"/>
      <c r="DS1123" s="7"/>
      <c r="DT1123" s="7"/>
      <c r="DU1123" s="7"/>
      <c r="DV1123" s="7"/>
      <c r="DW1123" s="7"/>
      <c r="DX1123" s="7">
        <f t="shared" si="21334"/>
        <v>4090424</v>
      </c>
      <c r="DY1123" s="7"/>
      <c r="DZ1123" s="67">
        <v>0</v>
      </c>
      <c r="EA1123" s="7"/>
      <c r="EB1123" s="40"/>
      <c r="EC1123" s="7"/>
      <c r="ED1123" s="7" t="s">
        <v>242</v>
      </c>
      <c r="EE1123" s="7" t="s">
        <v>242</v>
      </c>
      <c r="EF1123" s="7">
        <v>50</v>
      </c>
      <c r="EI1123" s="73">
        <v>331169</v>
      </c>
      <c r="EJ1123" s="73">
        <v>1</v>
      </c>
      <c r="EK1123" s="73">
        <v>331170</v>
      </c>
      <c r="EL1123" s="73">
        <v>1</v>
      </c>
      <c r="EM1123" s="73">
        <v>331171</v>
      </c>
      <c r="EN1123" s="73">
        <v>1</v>
      </c>
      <c r="EO1123" s="73"/>
      <c r="EP1123" s="73"/>
      <c r="EQ1123" s="73"/>
      <c r="ER1123" s="73"/>
      <c r="ES1123" s="73"/>
      <c r="ET1123" s="73"/>
      <c r="EU1123" s="73"/>
      <c r="EV1123" s="73"/>
      <c r="EW1123" s="73"/>
      <c r="EX1123" s="73"/>
      <c r="EY1123" s="73"/>
      <c r="EZ1123" s="73"/>
      <c r="FA1123" s="73"/>
      <c r="FB1123" s="73"/>
      <c r="FC1123" s="7">
        <v>40013</v>
      </c>
      <c r="FD1123" s="7">
        <v>1</v>
      </c>
      <c r="FE1123" s="7">
        <v>20100</v>
      </c>
      <c r="FF1123" s="7">
        <v>1</v>
      </c>
      <c r="FG1123" s="7">
        <v>20100</v>
      </c>
      <c r="FH1123" s="7">
        <v>1</v>
      </c>
      <c r="FI1123" s="7"/>
      <c r="FJ1123" s="7"/>
      <c r="FR1123" s="2">
        <v>99999</v>
      </c>
      <c r="FS1123" s="2">
        <f t="shared" si="21320"/>
        <v>0</v>
      </c>
      <c r="FT1123" s="2">
        <f t="shared" ref="FT1123" si="21390">IF(FT135="","",FT135)</f>
        <v>10000</v>
      </c>
      <c r="FU1123" s="2" t="s">
        <v>1720</v>
      </c>
      <c r="FV1123" s="2" t="str">
        <f t="shared" ref="FV1123" si="21391">IF(FV135="","",FV135)</f>
        <v/>
      </c>
      <c r="FW1123" s="2" t="str">
        <f t="shared" ref="FW1123" si="21392">IF(FW135="","",FW135)</f>
        <v/>
      </c>
      <c r="FX1123" s="2" t="str">
        <f t="shared" ref="FX1123" si="21393">IF(FX135="","",FX135)</f>
        <v/>
      </c>
      <c r="FY1123" s="2" t="str">
        <f t="shared" si="21277"/>
        <v/>
      </c>
      <c r="FZ1123" s="77">
        <f t="shared" si="21325"/>
        <v>0</v>
      </c>
      <c r="GA1123" s="2">
        <v>1</v>
      </c>
      <c r="GB1123" s="2"/>
      <c r="GD1123"/>
    </row>
    <row r="1124" s="15" customFormat="1" ht="15" customHeight="1" spans="1:186">
      <c r="A1124" s="95">
        <f t="shared" si="21317"/>
        <v>4090525</v>
      </c>
      <c r="B1124" s="95">
        <v>72</v>
      </c>
      <c r="C1124" s="95">
        <v>4</v>
      </c>
      <c r="D1124" s="95" t="s">
        <v>602</v>
      </c>
      <c r="E1124" s="95" t="str">
        <f t="shared" si="21318"/>
        <v>90级白装腰带（福利专用）</v>
      </c>
      <c r="F1124" s="31" t="s">
        <v>239</v>
      </c>
      <c r="G1124" s="7">
        <v>1</v>
      </c>
      <c r="H1124" s="7" t="s">
        <v>191</v>
      </c>
      <c r="I1124" s="7" t="s">
        <v>187</v>
      </c>
      <c r="J1124" s="37">
        <v>1477</v>
      </c>
      <c r="K1124" s="39">
        <v>1435</v>
      </c>
      <c r="L1124" s="39"/>
      <c r="M1124" s="29" t="s">
        <v>193</v>
      </c>
      <c r="N1124" s="7">
        <v>90</v>
      </c>
      <c r="O1124" s="7">
        <v>90</v>
      </c>
      <c r="P1124" s="40">
        <f t="shared" si="21291"/>
        <v>2401</v>
      </c>
      <c r="Q1124" s="7"/>
      <c r="R1124" s="7"/>
      <c r="S1124" s="48">
        <v>0</v>
      </c>
      <c r="T1124" s="47" t="s">
        <v>194</v>
      </c>
      <c r="U1124" s="7" t="s">
        <v>195</v>
      </c>
      <c r="V1124" s="7">
        <v>0</v>
      </c>
      <c r="W1124" s="7">
        <v>0</v>
      </c>
      <c r="X1124" s="40">
        <v>0</v>
      </c>
      <c r="Y1124" s="7"/>
      <c r="Z1124" s="7"/>
      <c r="AA1124" s="7"/>
      <c r="AB1124" s="7" t="s">
        <v>195</v>
      </c>
      <c r="AC1124" s="7">
        <v>0</v>
      </c>
      <c r="AD1124" s="7" t="s">
        <v>195</v>
      </c>
      <c r="AE1124" s="7" t="str">
        <f t="shared" ref="AE1124" si="21394">IF(Z1124&gt;=40,"false","true")</f>
        <v>true</v>
      </c>
      <c r="AF1124" s="7" t="b">
        <v>1</v>
      </c>
      <c r="AG1124" s="7" t="s">
        <v>195</v>
      </c>
      <c r="AH1124" s="40">
        <v>0</v>
      </c>
      <c r="AI1124" s="40">
        <v>0</v>
      </c>
      <c r="AJ1124" s="40">
        <v>1</v>
      </c>
      <c r="AK1124" s="40">
        <v>0</v>
      </c>
      <c r="AL1124" s="40">
        <v>1</v>
      </c>
      <c r="AM1124" s="40">
        <v>0</v>
      </c>
      <c r="AN1124" s="40">
        <v>0</v>
      </c>
      <c r="AO1124" s="40">
        <v>0</v>
      </c>
      <c r="AP1124" s="7" t="s">
        <v>593</v>
      </c>
      <c r="AQ1124" s="7">
        <v>3</v>
      </c>
      <c r="AR1124" s="81">
        <v>161506</v>
      </c>
      <c r="AS1124" s="7" t="s">
        <v>199</v>
      </c>
      <c r="AT1124" s="48">
        <v>3</v>
      </c>
      <c r="AU1124" s="48">
        <v>1</v>
      </c>
      <c r="AV1124" s="48">
        <v>3</v>
      </c>
      <c r="AW1124" s="48">
        <v>500</v>
      </c>
      <c r="AX1124" s="48">
        <v>250</v>
      </c>
      <c r="AY1124" s="48">
        <v>0</v>
      </c>
      <c r="AZ1124" s="48">
        <v>0</v>
      </c>
      <c r="BA1124" s="7"/>
      <c r="BB1124" s="7"/>
      <c r="BC1124" s="7"/>
      <c r="BD1124" s="7"/>
      <c r="BE1124" s="48">
        <v>0</v>
      </c>
      <c r="BF1124" s="48">
        <v>1</v>
      </c>
      <c r="BG1124" s="48">
        <v>500</v>
      </c>
      <c r="BH1124" s="48">
        <v>500</v>
      </c>
      <c r="BI1124" s="7">
        <v>0</v>
      </c>
      <c r="BJ1124" s="7">
        <v>0</v>
      </c>
      <c r="BK1124" s="7">
        <v>0</v>
      </c>
      <c r="BL1124" s="7">
        <v>0</v>
      </c>
      <c r="BM1124" s="7">
        <v>0</v>
      </c>
      <c r="BN1124" s="7">
        <v>0</v>
      </c>
      <c r="BO1124" s="7">
        <v>0</v>
      </c>
      <c r="BP1124" s="7">
        <v>0</v>
      </c>
      <c r="BQ1124" s="7">
        <v>0</v>
      </c>
      <c r="BR1124" s="7">
        <v>0</v>
      </c>
      <c r="BS1124" s="7">
        <v>0</v>
      </c>
      <c r="BT1124" s="7">
        <v>0</v>
      </c>
      <c r="BU1124" s="7">
        <v>0</v>
      </c>
      <c r="BV1124" s="7">
        <v>0</v>
      </c>
      <c r="BW1124" s="7">
        <v>0</v>
      </c>
      <c r="BX1124" s="7">
        <v>0</v>
      </c>
      <c r="BY1124" s="7">
        <v>0</v>
      </c>
      <c r="BZ1124" s="7">
        <v>0</v>
      </c>
      <c r="CA1124" s="7">
        <v>0</v>
      </c>
      <c r="CB1124" s="7">
        <v>0</v>
      </c>
      <c r="CC1124" s="7">
        <v>0</v>
      </c>
      <c r="CD1124" s="7">
        <v>0</v>
      </c>
      <c r="CE1124" s="7">
        <v>0</v>
      </c>
      <c r="CF1124" s="7">
        <v>0</v>
      </c>
      <c r="CG1124" s="7">
        <v>0</v>
      </c>
      <c r="CH1124" s="7">
        <v>0</v>
      </c>
      <c r="CI1124" s="7">
        <v>0</v>
      </c>
      <c r="CJ1124" s="7">
        <v>0</v>
      </c>
      <c r="CK1124" s="7">
        <v>0</v>
      </c>
      <c r="CL1124" s="40">
        <v>0</v>
      </c>
      <c r="CM1124" s="40">
        <v>0</v>
      </c>
      <c r="CN1124" s="40">
        <v>0</v>
      </c>
      <c r="CO1124" s="40">
        <v>0</v>
      </c>
      <c r="CP1124" s="7">
        <v>0</v>
      </c>
      <c r="CQ1124" s="7">
        <v>0</v>
      </c>
      <c r="CR1124" s="7">
        <v>0</v>
      </c>
      <c r="CS1124" s="40">
        <v>0</v>
      </c>
      <c r="CT1124" s="7">
        <v>0</v>
      </c>
      <c r="CU1124" s="7">
        <v>0</v>
      </c>
      <c r="CV1124" s="39"/>
      <c r="CW1124" s="39"/>
      <c r="CX1124" s="39"/>
      <c r="CY1124" s="39"/>
      <c r="CZ1124" s="39"/>
      <c r="DA1124" s="39"/>
      <c r="DB1124" s="39"/>
      <c r="DC1124" s="39"/>
      <c r="DD1124" s="7">
        <v>2</v>
      </c>
      <c r="DE1124" s="7">
        <v>30</v>
      </c>
      <c r="DF1124" s="7">
        <v>60</v>
      </c>
      <c r="DG1124" s="7"/>
      <c r="DH1124" s="7">
        <v>13</v>
      </c>
      <c r="DI1124" s="7">
        <v>1</v>
      </c>
      <c r="DJ1124" s="7">
        <v>6</v>
      </c>
      <c r="DK1124" s="7">
        <v>9</v>
      </c>
      <c r="DL1124" s="7" t="s">
        <v>242</v>
      </c>
      <c r="DM1124" s="7"/>
      <c r="DN1124" s="7"/>
      <c r="DO1124" s="7"/>
      <c r="DP1124" s="7"/>
      <c r="DQ1124" s="7"/>
      <c r="DR1124" s="7"/>
      <c r="DS1124" s="7"/>
      <c r="DT1124" s="7"/>
      <c r="DU1124" s="7"/>
      <c r="DV1124" s="7"/>
      <c r="DW1124" s="7"/>
      <c r="DX1124" s="7">
        <f t="shared" si="21334"/>
        <v>4090525</v>
      </c>
      <c r="DY1124" s="7"/>
      <c r="DZ1124" s="67">
        <v>0</v>
      </c>
      <c r="EA1124" s="7"/>
      <c r="EB1124" s="40"/>
      <c r="EC1124" s="7"/>
      <c r="ED1124" s="7" t="s">
        <v>242</v>
      </c>
      <c r="EE1124" s="7" t="s">
        <v>242</v>
      </c>
      <c r="EF1124" s="7">
        <v>50</v>
      </c>
      <c r="EI1124" s="73">
        <v>331169</v>
      </c>
      <c r="EJ1124" s="73">
        <v>1</v>
      </c>
      <c r="EK1124" s="73">
        <v>331170</v>
      </c>
      <c r="EL1124" s="73">
        <v>1</v>
      </c>
      <c r="EM1124" s="73">
        <v>331171</v>
      </c>
      <c r="EN1124" s="73">
        <v>1</v>
      </c>
      <c r="EO1124" s="73"/>
      <c r="EP1124" s="73"/>
      <c r="EQ1124" s="73"/>
      <c r="ER1124" s="73"/>
      <c r="ES1124" s="73"/>
      <c r="ET1124" s="73"/>
      <c r="EU1124" s="73"/>
      <c r="EV1124" s="73"/>
      <c r="EW1124" s="73"/>
      <c r="EX1124" s="73"/>
      <c r="EY1124" s="73"/>
      <c r="EZ1124" s="73"/>
      <c r="FA1124" s="73"/>
      <c r="FB1124" s="73"/>
      <c r="FC1124" s="7">
        <v>40013</v>
      </c>
      <c r="FD1124" s="7">
        <v>1</v>
      </c>
      <c r="FE1124" s="7">
        <v>20100</v>
      </c>
      <c r="FF1124" s="7">
        <v>1</v>
      </c>
      <c r="FG1124" s="7">
        <v>20100</v>
      </c>
      <c r="FH1124" s="7">
        <v>1</v>
      </c>
      <c r="FI1124" s="7"/>
      <c r="FJ1124" s="7"/>
      <c r="FR1124" s="2">
        <v>99999</v>
      </c>
      <c r="FS1124" s="2">
        <f t="shared" si="21320"/>
        <v>0</v>
      </c>
      <c r="FT1124" s="2">
        <f t="shared" ref="FT1124" si="21395">IF(FT136="","",FT136)</f>
        <v>10000</v>
      </c>
      <c r="FU1124" s="2" t="s">
        <v>1720</v>
      </c>
      <c r="FV1124" s="2" t="str">
        <f t="shared" ref="FV1124" si="21396">IF(FV136="","",FV136)</f>
        <v/>
      </c>
      <c r="FW1124" s="2" t="str">
        <f t="shared" ref="FW1124" si="21397">IF(FW136="","",FW136)</f>
        <v/>
      </c>
      <c r="FX1124" s="2" t="str">
        <f t="shared" ref="FX1124:FX1135" si="21398">IF(FX136="","",FX136)</f>
        <v/>
      </c>
      <c r="FY1124" s="2" t="str">
        <f t="shared" ref="FY1124" si="21399">IF(FY136="","",FY136)</f>
        <v/>
      </c>
      <c r="FZ1124" s="77">
        <f t="shared" si="21325"/>
        <v>0</v>
      </c>
      <c r="GA1124" s="2">
        <v>1</v>
      </c>
      <c r="GB1124" s="2"/>
      <c r="GD1124"/>
    </row>
    <row r="1125" s="15" customFormat="1" ht="15" customHeight="1" spans="1:186">
      <c r="A1125" s="95">
        <f t="shared" ref="A1125" si="21400">A137+13</f>
        <v>4090626</v>
      </c>
      <c r="B1125" s="95">
        <v>88</v>
      </c>
      <c r="C1125" s="95">
        <v>5</v>
      </c>
      <c r="D1125" s="95" t="s">
        <v>604</v>
      </c>
      <c r="E1125" s="95" t="str">
        <f t="shared" ref="E1125" si="21401">E137&amp;"（福利专用）"</f>
        <v>90级白装鞋子（福利专用）</v>
      </c>
      <c r="F1125" s="31" t="s">
        <v>239</v>
      </c>
      <c r="G1125" s="7">
        <v>1</v>
      </c>
      <c r="H1125" s="7" t="s">
        <v>191</v>
      </c>
      <c r="I1125" s="7" t="s">
        <v>187</v>
      </c>
      <c r="J1125" s="37">
        <v>1488</v>
      </c>
      <c r="K1125" s="39">
        <v>1429</v>
      </c>
      <c r="L1125" s="39"/>
      <c r="M1125" s="29" t="s">
        <v>193</v>
      </c>
      <c r="N1125" s="7">
        <v>90</v>
      </c>
      <c r="O1125" s="7">
        <v>90</v>
      </c>
      <c r="P1125" s="40">
        <f t="shared" si="21291"/>
        <v>2501</v>
      </c>
      <c r="Q1125" s="7"/>
      <c r="R1125" s="7"/>
      <c r="S1125" s="48">
        <v>0</v>
      </c>
      <c r="T1125" s="47" t="s">
        <v>194</v>
      </c>
      <c r="U1125" s="7" t="s">
        <v>195</v>
      </c>
      <c r="V1125" s="7">
        <v>0</v>
      </c>
      <c r="W1125" s="7">
        <v>0</v>
      </c>
      <c r="X1125" s="40">
        <v>0</v>
      </c>
      <c r="Y1125" s="7"/>
      <c r="Z1125" s="7"/>
      <c r="AA1125" s="7"/>
      <c r="AB1125" s="7" t="s">
        <v>195</v>
      </c>
      <c r="AC1125" s="7">
        <v>0</v>
      </c>
      <c r="AD1125" s="7" t="s">
        <v>195</v>
      </c>
      <c r="AE1125" s="7" t="str">
        <f t="shared" ref="AE1125" si="21402">IF(Z1125&gt;=40,"false","true")</f>
        <v>true</v>
      </c>
      <c r="AF1125" s="7" t="b">
        <v>1</v>
      </c>
      <c r="AG1125" s="7" t="s">
        <v>195</v>
      </c>
      <c r="AH1125" s="40">
        <v>0</v>
      </c>
      <c r="AI1125" s="40">
        <v>0</v>
      </c>
      <c r="AJ1125" s="40">
        <v>1</v>
      </c>
      <c r="AK1125" s="40">
        <v>0</v>
      </c>
      <c r="AL1125" s="40">
        <v>1</v>
      </c>
      <c r="AM1125" s="40">
        <v>0</v>
      </c>
      <c r="AN1125" s="40">
        <v>0</v>
      </c>
      <c r="AO1125" s="40">
        <v>0</v>
      </c>
      <c r="AP1125" s="7" t="s">
        <v>593</v>
      </c>
      <c r="AQ1125" s="7">
        <v>3</v>
      </c>
      <c r="AR1125" s="81">
        <v>161506</v>
      </c>
      <c r="AS1125" s="7" t="s">
        <v>199</v>
      </c>
      <c r="AT1125" s="48">
        <v>3</v>
      </c>
      <c r="AU1125" s="48">
        <v>1</v>
      </c>
      <c r="AV1125" s="48">
        <v>3</v>
      </c>
      <c r="AW1125" s="48">
        <v>500</v>
      </c>
      <c r="AX1125" s="48">
        <v>250</v>
      </c>
      <c r="AY1125" s="48">
        <v>0</v>
      </c>
      <c r="AZ1125" s="48">
        <v>0</v>
      </c>
      <c r="BA1125" s="7"/>
      <c r="BB1125" s="7"/>
      <c r="BC1125" s="7"/>
      <c r="BD1125" s="7"/>
      <c r="BE1125" s="48">
        <v>0</v>
      </c>
      <c r="BF1125" s="48">
        <v>1</v>
      </c>
      <c r="BG1125" s="48">
        <v>500</v>
      </c>
      <c r="BH1125" s="48">
        <v>500</v>
      </c>
      <c r="BI1125" s="7">
        <v>0</v>
      </c>
      <c r="BJ1125" s="7">
        <v>0</v>
      </c>
      <c r="BK1125" s="7">
        <v>0</v>
      </c>
      <c r="BL1125" s="7">
        <v>0</v>
      </c>
      <c r="BM1125" s="7">
        <v>0</v>
      </c>
      <c r="BN1125" s="7">
        <v>0</v>
      </c>
      <c r="BO1125" s="7">
        <v>0</v>
      </c>
      <c r="BP1125" s="7">
        <v>0</v>
      </c>
      <c r="BQ1125" s="7">
        <v>0</v>
      </c>
      <c r="BR1125" s="7">
        <v>0</v>
      </c>
      <c r="BS1125" s="7">
        <v>0</v>
      </c>
      <c r="BT1125" s="7">
        <v>0</v>
      </c>
      <c r="BU1125" s="7">
        <v>0</v>
      </c>
      <c r="BV1125" s="7">
        <v>0</v>
      </c>
      <c r="BW1125" s="7">
        <v>0</v>
      </c>
      <c r="BX1125" s="7">
        <v>0</v>
      </c>
      <c r="BY1125" s="7">
        <v>0</v>
      </c>
      <c r="BZ1125" s="7">
        <v>0</v>
      </c>
      <c r="CA1125" s="7">
        <v>0</v>
      </c>
      <c r="CB1125" s="7">
        <v>0</v>
      </c>
      <c r="CC1125" s="7">
        <v>0</v>
      </c>
      <c r="CD1125" s="7">
        <v>0</v>
      </c>
      <c r="CE1125" s="7">
        <v>0</v>
      </c>
      <c r="CF1125" s="7">
        <v>0</v>
      </c>
      <c r="CG1125" s="7">
        <v>0</v>
      </c>
      <c r="CH1125" s="7">
        <v>0</v>
      </c>
      <c r="CI1125" s="7">
        <v>0</v>
      </c>
      <c r="CJ1125" s="7">
        <v>0</v>
      </c>
      <c r="CK1125" s="7">
        <v>0</v>
      </c>
      <c r="CL1125" s="40">
        <v>0</v>
      </c>
      <c r="CM1125" s="40">
        <v>0</v>
      </c>
      <c r="CN1125" s="40">
        <v>0</v>
      </c>
      <c r="CO1125" s="40">
        <v>0</v>
      </c>
      <c r="CP1125" s="7">
        <v>0</v>
      </c>
      <c r="CQ1125" s="7">
        <v>0</v>
      </c>
      <c r="CR1125" s="7">
        <v>0</v>
      </c>
      <c r="CS1125" s="40">
        <v>0</v>
      </c>
      <c r="CT1125" s="7">
        <v>0</v>
      </c>
      <c r="CU1125" s="7">
        <v>0</v>
      </c>
      <c r="CV1125" s="39"/>
      <c r="CW1125" s="39"/>
      <c r="CX1125" s="39"/>
      <c r="CY1125" s="39"/>
      <c r="CZ1125" s="39"/>
      <c r="DA1125" s="39"/>
      <c r="DB1125" s="39"/>
      <c r="DC1125" s="39"/>
      <c r="DD1125" s="7">
        <v>2</v>
      </c>
      <c r="DE1125" s="7">
        <v>30</v>
      </c>
      <c r="DF1125" s="7">
        <v>60</v>
      </c>
      <c r="DG1125" s="7"/>
      <c r="DH1125" s="7">
        <v>13</v>
      </c>
      <c r="DI1125" s="7">
        <v>6</v>
      </c>
      <c r="DJ1125" s="7">
        <v>9</v>
      </c>
      <c r="DK1125" s="7" t="s">
        <v>242</v>
      </c>
      <c r="DL1125" s="7" t="s">
        <v>242</v>
      </c>
      <c r="DM1125" s="7"/>
      <c r="DN1125" s="7"/>
      <c r="DO1125" s="7"/>
      <c r="DP1125" s="7"/>
      <c r="DQ1125" s="7"/>
      <c r="DR1125" s="7"/>
      <c r="DS1125" s="7"/>
      <c r="DT1125" s="7"/>
      <c r="DU1125" s="7"/>
      <c r="DV1125" s="7"/>
      <c r="DW1125" s="7"/>
      <c r="DX1125" s="7">
        <f t="shared" si="21334"/>
        <v>4090626</v>
      </c>
      <c r="DY1125" s="7"/>
      <c r="DZ1125" s="67">
        <v>0</v>
      </c>
      <c r="EA1125" s="7"/>
      <c r="EB1125" s="40"/>
      <c r="EC1125" s="7"/>
      <c r="ED1125" s="7" t="s">
        <v>242</v>
      </c>
      <c r="EE1125" s="7" t="s">
        <v>242</v>
      </c>
      <c r="EF1125" s="7">
        <v>50</v>
      </c>
      <c r="EI1125" s="73">
        <v>331169</v>
      </c>
      <c r="EJ1125" s="73">
        <v>1</v>
      </c>
      <c r="EK1125" s="73">
        <v>331170</v>
      </c>
      <c r="EL1125" s="73">
        <v>1</v>
      </c>
      <c r="EM1125" s="73">
        <v>331171</v>
      </c>
      <c r="EN1125" s="73">
        <v>1</v>
      </c>
      <c r="EO1125" s="73"/>
      <c r="EP1125" s="73"/>
      <c r="EQ1125" s="73"/>
      <c r="ER1125" s="73"/>
      <c r="ES1125" s="73"/>
      <c r="ET1125" s="73"/>
      <c r="EU1125" s="73"/>
      <c r="EV1125" s="73"/>
      <c r="EW1125" s="73"/>
      <c r="EX1125" s="73"/>
      <c r="EY1125" s="73"/>
      <c r="EZ1125" s="73"/>
      <c r="FA1125" s="73"/>
      <c r="FB1125" s="73"/>
      <c r="FC1125" s="7">
        <v>40013</v>
      </c>
      <c r="FD1125" s="7">
        <v>1</v>
      </c>
      <c r="FE1125" s="7">
        <v>20100</v>
      </c>
      <c r="FF1125" s="7">
        <v>1</v>
      </c>
      <c r="FG1125" s="7">
        <v>20100</v>
      </c>
      <c r="FH1125" s="7">
        <v>1</v>
      </c>
      <c r="FI1125" s="7"/>
      <c r="FJ1125" s="7"/>
      <c r="FR1125" s="2">
        <v>99999</v>
      </c>
      <c r="FS1125" s="2">
        <f t="shared" ref="FS1125" si="21403">IF(O1125&lt;=30,1,0)</f>
        <v>0</v>
      </c>
      <c r="FT1125" s="2">
        <f t="shared" ref="FT1125" si="21404">IF(FT137="","",FT137)</f>
        <v>10000</v>
      </c>
      <c r="FU1125" s="2" t="s">
        <v>1720</v>
      </c>
      <c r="FV1125" s="2" t="str">
        <f t="shared" ref="FV1125" si="21405">IF(FV137="","",FV137)</f>
        <v/>
      </c>
      <c r="FW1125" s="2" t="str">
        <f t="shared" ref="FW1125" si="21406">IF(FW137="","",FW137)</f>
        <v/>
      </c>
      <c r="FX1125" s="2" t="str">
        <f t="shared" si="21398"/>
        <v/>
      </c>
      <c r="FY1125" s="2" t="str">
        <f t="shared" ref="FY1125" si="21407">IF(FY137="","",FY137)</f>
        <v/>
      </c>
      <c r="FZ1125" s="77">
        <f t="shared" ref="FZ1125" si="21408">IF(O1125&lt;=40,1,0)</f>
        <v>0</v>
      </c>
      <c r="GA1125" s="2">
        <v>1</v>
      </c>
      <c r="GB1125" s="2"/>
      <c r="GD1125"/>
    </row>
    <row r="1126" s="2" customFormat="1" ht="15" customHeight="1" spans="1:186">
      <c r="A1126" s="95">
        <f t="shared" ref="A1126" si="21409">A138+13</f>
        <v>4100114</v>
      </c>
      <c r="B1126" s="95">
        <v>1288</v>
      </c>
      <c r="C1126" s="95">
        <v>0</v>
      </c>
      <c r="D1126" s="95" t="s">
        <v>606</v>
      </c>
      <c r="E1126" s="95" t="str">
        <f t="shared" ref="E1126" si="21410">E138&amp;"（福利专用）"</f>
        <v>100级白装剑（福利专用）</v>
      </c>
      <c r="F1126" s="31" t="s">
        <v>239</v>
      </c>
      <c r="G1126" s="7">
        <v>1</v>
      </c>
      <c r="H1126" s="7" t="s">
        <v>187</v>
      </c>
      <c r="I1126" s="7" t="s">
        <v>187</v>
      </c>
      <c r="J1126" s="41">
        <v>1533</v>
      </c>
      <c r="K1126" s="41">
        <v>407</v>
      </c>
      <c r="L1126" s="80"/>
      <c r="M1126" s="29" t="s">
        <v>193</v>
      </c>
      <c r="N1126" s="7">
        <v>100</v>
      </c>
      <c r="O1126" s="7">
        <v>100</v>
      </c>
      <c r="P1126" s="40">
        <f t="shared" si="21291"/>
        <v>2001</v>
      </c>
      <c r="Q1126" s="7"/>
      <c r="R1126" s="7"/>
      <c r="S1126" s="48">
        <v>0</v>
      </c>
      <c r="T1126" s="47" t="s">
        <v>240</v>
      </c>
      <c r="U1126" s="7" t="s">
        <v>195</v>
      </c>
      <c r="V1126" s="7">
        <v>0</v>
      </c>
      <c r="W1126" s="7">
        <v>0</v>
      </c>
      <c r="X1126" s="40">
        <v>0</v>
      </c>
      <c r="Y1126" s="7"/>
      <c r="Z1126" s="7"/>
      <c r="AA1126" s="7"/>
      <c r="AB1126" s="7" t="s">
        <v>195</v>
      </c>
      <c r="AC1126" s="7">
        <v>0</v>
      </c>
      <c r="AD1126" s="7" t="s">
        <v>195</v>
      </c>
      <c r="AE1126" s="7" t="str">
        <f t="shared" ref="AE1126:AE1147" si="21411">IF(Z1126&gt;=40,"false","true")</f>
        <v>true</v>
      </c>
      <c r="AF1126" s="7" t="b">
        <v>1</v>
      </c>
      <c r="AG1126" s="7" t="s">
        <v>195</v>
      </c>
      <c r="AH1126" s="40">
        <v>0</v>
      </c>
      <c r="AI1126" s="40">
        <v>0</v>
      </c>
      <c r="AJ1126" s="40">
        <v>1</v>
      </c>
      <c r="AK1126" s="40">
        <v>0</v>
      </c>
      <c r="AL1126" s="40">
        <v>1</v>
      </c>
      <c r="AM1126" s="40">
        <v>0</v>
      </c>
      <c r="AN1126" s="40">
        <v>0</v>
      </c>
      <c r="AO1126" s="40">
        <v>0</v>
      </c>
      <c r="AP1126" s="7" t="s">
        <v>608</v>
      </c>
      <c r="AQ1126" s="7">
        <v>3</v>
      </c>
      <c r="AR1126" s="81">
        <v>161506</v>
      </c>
      <c r="AS1126" s="7" t="s">
        <v>199</v>
      </c>
      <c r="AT1126" s="48">
        <v>3</v>
      </c>
      <c r="AU1126" s="48">
        <v>1</v>
      </c>
      <c r="AV1126" s="48">
        <v>3</v>
      </c>
      <c r="AW1126" s="48">
        <v>500</v>
      </c>
      <c r="AX1126" s="48">
        <v>250</v>
      </c>
      <c r="AY1126" s="48">
        <v>0</v>
      </c>
      <c r="AZ1126" s="48">
        <v>0</v>
      </c>
      <c r="BA1126" s="7"/>
      <c r="BB1126" s="7"/>
      <c r="BC1126" s="7"/>
      <c r="BD1126" s="7"/>
      <c r="BE1126" s="48">
        <v>0</v>
      </c>
      <c r="BF1126" s="48">
        <v>1</v>
      </c>
      <c r="BG1126" s="48">
        <v>550</v>
      </c>
      <c r="BH1126" s="48">
        <v>550</v>
      </c>
      <c r="BI1126" s="7">
        <v>0</v>
      </c>
      <c r="BJ1126" s="7">
        <v>0</v>
      </c>
      <c r="BK1126" s="7">
        <v>0</v>
      </c>
      <c r="BL1126" s="7">
        <v>0</v>
      </c>
      <c r="BM1126" s="7">
        <v>0</v>
      </c>
      <c r="BN1126" s="7">
        <v>0</v>
      </c>
      <c r="BO1126" s="7">
        <v>0</v>
      </c>
      <c r="BP1126" s="7">
        <v>0</v>
      </c>
      <c r="BQ1126" s="7">
        <v>0</v>
      </c>
      <c r="BR1126" s="7">
        <v>0</v>
      </c>
      <c r="BS1126" s="7">
        <v>0</v>
      </c>
      <c r="BT1126" s="7">
        <v>0</v>
      </c>
      <c r="BU1126" s="7">
        <v>0</v>
      </c>
      <c r="BV1126" s="7">
        <v>0</v>
      </c>
      <c r="BW1126" s="7">
        <v>0</v>
      </c>
      <c r="BX1126" s="7">
        <v>0</v>
      </c>
      <c r="BY1126" s="7">
        <v>0</v>
      </c>
      <c r="BZ1126" s="7">
        <v>0</v>
      </c>
      <c r="CA1126" s="7">
        <v>0</v>
      </c>
      <c r="CB1126" s="7">
        <v>0</v>
      </c>
      <c r="CC1126" s="7">
        <v>0</v>
      </c>
      <c r="CD1126" s="7">
        <v>0</v>
      </c>
      <c r="CE1126" s="7">
        <v>0</v>
      </c>
      <c r="CF1126" s="7">
        <v>0</v>
      </c>
      <c r="CG1126" s="7">
        <v>0</v>
      </c>
      <c r="CH1126" s="7">
        <v>0</v>
      </c>
      <c r="CI1126" s="7">
        <v>0</v>
      </c>
      <c r="CJ1126" s="7">
        <v>0</v>
      </c>
      <c r="CK1126" s="7">
        <v>0</v>
      </c>
      <c r="CL1126" s="40">
        <v>0</v>
      </c>
      <c r="CM1126" s="40">
        <v>0</v>
      </c>
      <c r="CN1126" s="40">
        <v>0</v>
      </c>
      <c r="CO1126" s="40">
        <v>0</v>
      </c>
      <c r="CP1126" s="7">
        <v>0</v>
      </c>
      <c r="CQ1126" s="7">
        <v>0</v>
      </c>
      <c r="CR1126" s="7">
        <v>0</v>
      </c>
      <c r="CS1126" s="40">
        <v>0</v>
      </c>
      <c r="CT1126" s="7">
        <v>0</v>
      </c>
      <c r="CU1126" s="7">
        <v>0</v>
      </c>
      <c r="CV1126" s="39"/>
      <c r="CW1126" s="39"/>
      <c r="CX1126" s="39" t="s">
        <v>210</v>
      </c>
      <c r="CY1126" s="39" t="s">
        <v>211</v>
      </c>
      <c r="CZ1126" s="39"/>
      <c r="DA1126" s="39"/>
      <c r="DB1126" s="39" t="s">
        <v>212</v>
      </c>
      <c r="DC1126" s="39" t="s">
        <v>212</v>
      </c>
      <c r="DD1126" s="7">
        <v>2</v>
      </c>
      <c r="DE1126" s="7">
        <v>30</v>
      </c>
      <c r="DF1126" s="7">
        <v>60</v>
      </c>
      <c r="DG1126" s="7"/>
      <c r="DH1126" s="7">
        <v>13</v>
      </c>
      <c r="DI1126" s="7">
        <v>2</v>
      </c>
      <c r="DJ1126" s="7">
        <v>4</v>
      </c>
      <c r="DK1126" s="7">
        <v>7</v>
      </c>
      <c r="DL1126" s="7">
        <v>8</v>
      </c>
      <c r="DM1126" s="7"/>
      <c r="DN1126" s="7"/>
      <c r="DO1126" s="7"/>
      <c r="DP1126" s="7"/>
      <c r="DQ1126" s="7"/>
      <c r="DR1126" s="7"/>
      <c r="DS1126" s="7"/>
      <c r="DT1126" s="7"/>
      <c r="DU1126" s="7"/>
      <c r="DV1126" s="7"/>
      <c r="DW1126" s="7"/>
      <c r="DX1126" s="7">
        <f t="shared" si="21334"/>
        <v>4100114</v>
      </c>
      <c r="DY1126" s="7"/>
      <c r="DZ1126" s="67">
        <v>0</v>
      </c>
      <c r="EA1126" s="7"/>
      <c r="EB1126" s="40"/>
      <c r="EC1126" s="7"/>
      <c r="ED1126" s="7" t="s">
        <v>242</v>
      </c>
      <c r="EE1126" s="7" t="s">
        <v>242</v>
      </c>
      <c r="EF1126" s="7">
        <v>50</v>
      </c>
      <c r="EI1126" s="73">
        <v>331110</v>
      </c>
      <c r="EJ1126" s="73">
        <v>1</v>
      </c>
      <c r="EK1126" s="73">
        <v>331111</v>
      </c>
      <c r="EL1126" s="73">
        <v>1</v>
      </c>
      <c r="EM1126" s="73"/>
      <c r="EN1126" s="73"/>
      <c r="EO1126" s="73"/>
      <c r="EP1126" s="73"/>
      <c r="EQ1126" s="73"/>
      <c r="ER1126" s="73"/>
      <c r="ES1126" s="73"/>
      <c r="ET1126" s="73"/>
      <c r="EU1126" s="73"/>
      <c r="EV1126" s="73"/>
      <c r="EW1126" s="73"/>
      <c r="EX1126" s="73"/>
      <c r="EY1126" s="73"/>
      <c r="EZ1126" s="73"/>
      <c r="FA1126" s="73"/>
      <c r="FB1126" s="73"/>
      <c r="FC1126" s="7">
        <v>40013</v>
      </c>
      <c r="FD1126" s="7">
        <v>1</v>
      </c>
      <c r="FE1126" s="7">
        <v>20100</v>
      </c>
      <c r="FF1126" s="7">
        <v>1</v>
      </c>
      <c r="FG1126" s="7">
        <v>20100</v>
      </c>
      <c r="FH1126" s="7">
        <v>1</v>
      </c>
      <c r="FI1126" s="7"/>
      <c r="FJ1126" s="7"/>
      <c r="FR1126" s="2">
        <v>99999</v>
      </c>
      <c r="FS1126" s="2">
        <f t="shared" ref="FS1126" si="21412">IF(O1126&lt;=30,1,0)</f>
        <v>0</v>
      </c>
      <c r="FT1126" s="2">
        <f t="shared" ref="FT1126" si="21413">IF(FT138="","",FT138)</f>
        <v>10000</v>
      </c>
      <c r="FV1126" s="2" t="str">
        <f t="shared" ref="FV1126:FV1135" si="21414">IF(FV138="","",FV138)</f>
        <v/>
      </c>
      <c r="FW1126" s="2" t="str">
        <f t="shared" ref="FW1126" si="21415">IF(FW138="","",FW138)</f>
        <v/>
      </c>
      <c r="FX1126" s="2" t="str">
        <f t="shared" si="21398"/>
        <v/>
      </c>
      <c r="FY1126" s="2" t="str">
        <f t="shared" ref="FY1126" si="21416">IF(FY138="","",FY138)</f>
        <v/>
      </c>
      <c r="FZ1126" s="77">
        <f t="shared" ref="FZ1126" si="21417">IF(O1126&lt;=40,1,0)</f>
        <v>0</v>
      </c>
      <c r="GA1126" s="2">
        <v>1</v>
      </c>
      <c r="GD1126"/>
    </row>
    <row r="1127" s="2" customFormat="1" ht="15" customHeight="1" spans="1:186">
      <c r="A1127" s="95">
        <f t="shared" ref="A1127" si="21418">A139+13</f>
        <v>4100115</v>
      </c>
      <c r="B1127" s="95">
        <v>4360</v>
      </c>
      <c r="C1127" s="95">
        <v>0</v>
      </c>
      <c r="D1127" s="95" t="s">
        <v>609</v>
      </c>
      <c r="E1127" s="95" t="str">
        <f t="shared" ref="E1127" si="21419">E139&amp;"（福利专用）"</f>
        <v>100级白装锤（福利专用）</v>
      </c>
      <c r="F1127" s="31" t="s">
        <v>239</v>
      </c>
      <c r="G1127" s="7">
        <v>1</v>
      </c>
      <c r="H1127" s="7" t="s">
        <v>187</v>
      </c>
      <c r="I1127" s="7" t="s">
        <v>187</v>
      </c>
      <c r="J1127" s="41">
        <v>1522</v>
      </c>
      <c r="K1127" s="37">
        <v>207</v>
      </c>
      <c r="L1127" s="80"/>
      <c r="M1127" s="29" t="s">
        <v>193</v>
      </c>
      <c r="N1127" s="7">
        <v>100</v>
      </c>
      <c r="O1127" s="7">
        <v>100</v>
      </c>
      <c r="P1127" s="40">
        <f t="shared" si="21291"/>
        <v>2001</v>
      </c>
      <c r="Q1127" s="7"/>
      <c r="R1127" s="7"/>
      <c r="S1127" s="48">
        <v>0</v>
      </c>
      <c r="T1127" s="47" t="s">
        <v>245</v>
      </c>
      <c r="U1127" s="7" t="s">
        <v>195</v>
      </c>
      <c r="V1127" s="7">
        <v>0</v>
      </c>
      <c r="W1127" s="7">
        <v>0</v>
      </c>
      <c r="X1127" s="40">
        <v>0</v>
      </c>
      <c r="Y1127" s="7"/>
      <c r="Z1127" s="7"/>
      <c r="AA1127" s="7"/>
      <c r="AB1127" s="7" t="s">
        <v>195</v>
      </c>
      <c r="AC1127" s="7">
        <v>0</v>
      </c>
      <c r="AD1127" s="7" t="s">
        <v>195</v>
      </c>
      <c r="AE1127" s="7" t="str">
        <f t="shared" si="21411"/>
        <v>true</v>
      </c>
      <c r="AF1127" s="7" t="b">
        <v>1</v>
      </c>
      <c r="AG1127" s="7" t="s">
        <v>195</v>
      </c>
      <c r="AH1127" s="40">
        <v>0</v>
      </c>
      <c r="AI1127" s="40">
        <v>0</v>
      </c>
      <c r="AJ1127" s="40">
        <v>1</v>
      </c>
      <c r="AK1127" s="40">
        <v>0</v>
      </c>
      <c r="AL1127" s="40">
        <v>1</v>
      </c>
      <c r="AM1127" s="40">
        <v>0</v>
      </c>
      <c r="AN1127" s="40">
        <v>0</v>
      </c>
      <c r="AO1127" s="40">
        <v>0</v>
      </c>
      <c r="AP1127" s="7" t="s">
        <v>611</v>
      </c>
      <c r="AQ1127" s="7">
        <v>3</v>
      </c>
      <c r="AR1127" s="81">
        <v>161506</v>
      </c>
      <c r="AS1127" s="7" t="s">
        <v>199</v>
      </c>
      <c r="AT1127" s="48">
        <v>3</v>
      </c>
      <c r="AU1127" s="48">
        <v>1</v>
      </c>
      <c r="AV1127" s="48">
        <v>3</v>
      </c>
      <c r="AW1127" s="48">
        <v>500</v>
      </c>
      <c r="AX1127" s="48">
        <v>250</v>
      </c>
      <c r="AY1127" s="48">
        <v>0</v>
      </c>
      <c r="AZ1127" s="48">
        <v>0</v>
      </c>
      <c r="BA1127" s="7"/>
      <c r="BB1127" s="7"/>
      <c r="BC1127" s="7"/>
      <c r="BD1127" s="7"/>
      <c r="BE1127" s="48">
        <v>0</v>
      </c>
      <c r="BF1127" s="48">
        <v>1</v>
      </c>
      <c r="BG1127" s="48">
        <v>550</v>
      </c>
      <c r="BH1127" s="48">
        <v>550</v>
      </c>
      <c r="BI1127" s="7">
        <v>0</v>
      </c>
      <c r="BJ1127" s="7">
        <v>0</v>
      </c>
      <c r="BK1127" s="7">
        <v>0</v>
      </c>
      <c r="BL1127" s="7">
        <v>0</v>
      </c>
      <c r="BM1127" s="7">
        <v>0</v>
      </c>
      <c r="BN1127" s="7">
        <v>0</v>
      </c>
      <c r="BO1127" s="7">
        <v>0</v>
      </c>
      <c r="BP1127" s="7">
        <v>0</v>
      </c>
      <c r="BQ1127" s="7">
        <v>0</v>
      </c>
      <c r="BR1127" s="7">
        <v>0</v>
      </c>
      <c r="BS1127" s="7">
        <v>0</v>
      </c>
      <c r="BT1127" s="7">
        <v>0</v>
      </c>
      <c r="BU1127" s="7">
        <v>0</v>
      </c>
      <c r="BV1127" s="7">
        <v>0</v>
      </c>
      <c r="BW1127" s="7">
        <v>0</v>
      </c>
      <c r="BX1127" s="7">
        <v>0</v>
      </c>
      <c r="BY1127" s="7">
        <v>0</v>
      </c>
      <c r="BZ1127" s="7">
        <v>0</v>
      </c>
      <c r="CA1127" s="7">
        <v>0</v>
      </c>
      <c r="CB1127" s="7">
        <v>0</v>
      </c>
      <c r="CC1127" s="7">
        <v>0</v>
      </c>
      <c r="CD1127" s="7">
        <v>0</v>
      </c>
      <c r="CE1127" s="7">
        <v>0</v>
      </c>
      <c r="CF1127" s="7">
        <v>0</v>
      </c>
      <c r="CG1127" s="7">
        <v>0</v>
      </c>
      <c r="CH1127" s="7">
        <v>0</v>
      </c>
      <c r="CI1127" s="7">
        <v>0</v>
      </c>
      <c r="CJ1127" s="7">
        <v>0</v>
      </c>
      <c r="CK1127" s="7">
        <v>0</v>
      </c>
      <c r="CL1127" s="40">
        <v>0</v>
      </c>
      <c r="CM1127" s="40">
        <v>0</v>
      </c>
      <c r="CN1127" s="40">
        <v>0</v>
      </c>
      <c r="CO1127" s="40">
        <v>0</v>
      </c>
      <c r="CP1127" s="7">
        <v>0</v>
      </c>
      <c r="CQ1127" s="7">
        <v>0</v>
      </c>
      <c r="CR1127" s="7">
        <v>0</v>
      </c>
      <c r="CS1127" s="40">
        <v>0</v>
      </c>
      <c r="CT1127" s="7">
        <v>0</v>
      </c>
      <c r="CU1127" s="7">
        <v>0</v>
      </c>
      <c r="CV1127" s="39"/>
      <c r="CW1127" s="39"/>
      <c r="CX1127" s="39" t="s">
        <v>210</v>
      </c>
      <c r="CY1127" s="39" t="s">
        <v>211</v>
      </c>
      <c r="CZ1127" s="39"/>
      <c r="DA1127" s="39"/>
      <c r="DB1127" s="39" t="s">
        <v>212</v>
      </c>
      <c r="DC1127" s="39" t="s">
        <v>212</v>
      </c>
      <c r="DD1127" s="7">
        <v>2</v>
      </c>
      <c r="DE1127" s="7">
        <v>30</v>
      </c>
      <c r="DF1127" s="7">
        <v>60</v>
      </c>
      <c r="DG1127" s="7"/>
      <c r="DH1127" s="7">
        <v>13</v>
      </c>
      <c r="DI1127" s="7">
        <v>2</v>
      </c>
      <c r="DJ1127" s="7">
        <v>4</v>
      </c>
      <c r="DK1127" s="7">
        <v>7</v>
      </c>
      <c r="DL1127" s="7">
        <v>8</v>
      </c>
      <c r="DM1127" s="7"/>
      <c r="DN1127" s="7"/>
      <c r="DO1127" s="7"/>
      <c r="DP1127" s="7"/>
      <c r="DQ1127" s="7"/>
      <c r="DR1127" s="7"/>
      <c r="DS1127" s="7"/>
      <c r="DT1127" s="7"/>
      <c r="DU1127" s="7"/>
      <c r="DV1127" s="7"/>
      <c r="DW1127" s="7"/>
      <c r="DX1127" s="7">
        <f t="shared" si="21334"/>
        <v>4100115</v>
      </c>
      <c r="DY1127" s="7"/>
      <c r="DZ1127" s="67">
        <v>0</v>
      </c>
      <c r="EA1127" s="7"/>
      <c r="EB1127" s="40"/>
      <c r="EC1127" s="7"/>
      <c r="ED1127" s="7" t="s">
        <v>242</v>
      </c>
      <c r="EE1127" s="7" t="s">
        <v>242</v>
      </c>
      <c r="EF1127" s="7">
        <v>50</v>
      </c>
      <c r="EI1127" s="73">
        <v>331110</v>
      </c>
      <c r="EJ1127" s="73">
        <v>1</v>
      </c>
      <c r="EK1127" s="73">
        <v>331111</v>
      </c>
      <c r="EL1127" s="73">
        <v>1</v>
      </c>
      <c r="EM1127" s="73"/>
      <c r="EN1127" s="73"/>
      <c r="EO1127" s="73"/>
      <c r="EP1127" s="73"/>
      <c r="EQ1127" s="73"/>
      <c r="ER1127" s="73"/>
      <c r="ES1127" s="73"/>
      <c r="ET1127" s="73"/>
      <c r="EU1127" s="73"/>
      <c r="EV1127" s="73"/>
      <c r="EW1127" s="73"/>
      <c r="EX1127" s="73"/>
      <c r="EY1127" s="73"/>
      <c r="EZ1127" s="73"/>
      <c r="FA1127" s="73"/>
      <c r="FB1127" s="73"/>
      <c r="FC1127" s="7">
        <v>40013</v>
      </c>
      <c r="FD1127" s="7">
        <v>1</v>
      </c>
      <c r="FE1127" s="7">
        <v>20100</v>
      </c>
      <c r="FF1127" s="7">
        <v>1</v>
      </c>
      <c r="FG1127" s="7">
        <v>20100</v>
      </c>
      <c r="FH1127" s="7">
        <v>1</v>
      </c>
      <c r="FI1127" s="7"/>
      <c r="FJ1127" s="7"/>
      <c r="FR1127" s="2">
        <v>99999</v>
      </c>
      <c r="FS1127" s="2">
        <f t="shared" ref="FS1127" si="21420">IF(O1127&lt;=30,1,0)</f>
        <v>0</v>
      </c>
      <c r="FT1127" s="2">
        <f t="shared" ref="FT1127" si="21421">IF(FT139="","",FT139)</f>
        <v>10000</v>
      </c>
      <c r="FV1127" s="2" t="str">
        <f t="shared" si="21414"/>
        <v/>
      </c>
      <c r="FW1127" s="2" t="str">
        <f t="shared" ref="FW1127" si="21422">IF(FW139="","",FW139)</f>
        <v/>
      </c>
      <c r="FX1127" s="2" t="str">
        <f t="shared" si="21398"/>
        <v/>
      </c>
      <c r="FY1127" s="2" t="str">
        <f t="shared" ref="FY1127" si="21423">IF(FY139="","",FY139)</f>
        <v/>
      </c>
      <c r="FZ1127" s="77">
        <f t="shared" ref="FZ1127" si="21424">IF(O1127&lt;=40,1,0)</f>
        <v>0</v>
      </c>
      <c r="GA1127" s="2">
        <v>1</v>
      </c>
      <c r="GD1127"/>
    </row>
    <row r="1128" s="2" customFormat="1" ht="15" customHeight="1" spans="1:186">
      <c r="A1128" s="95">
        <f t="shared" ref="A1128" si="21425">A140+13</f>
        <v>4100116</v>
      </c>
      <c r="B1128" s="95">
        <v>1800</v>
      </c>
      <c r="C1128" s="95">
        <v>0</v>
      </c>
      <c r="D1128" s="95" t="s">
        <v>612</v>
      </c>
      <c r="E1128" s="95" t="str">
        <f t="shared" ref="E1128" si="21426">E140&amp;"（福利专用）"</f>
        <v>100级白装匕首（福利专用）</v>
      </c>
      <c r="F1128" s="31" t="s">
        <v>239</v>
      </c>
      <c r="G1128" s="7">
        <v>1</v>
      </c>
      <c r="H1128" s="7" t="s">
        <v>187</v>
      </c>
      <c r="I1128" s="7" t="s">
        <v>187</v>
      </c>
      <c r="J1128" s="41">
        <v>1512</v>
      </c>
      <c r="K1128" s="37">
        <v>307</v>
      </c>
      <c r="L1128" s="39"/>
      <c r="M1128" s="29" t="s">
        <v>193</v>
      </c>
      <c r="N1128" s="7">
        <v>100</v>
      </c>
      <c r="O1128" s="7">
        <v>100</v>
      </c>
      <c r="P1128" s="40">
        <f t="shared" si="21291"/>
        <v>2001</v>
      </c>
      <c r="Q1128" s="7"/>
      <c r="R1128" s="7"/>
      <c r="S1128" s="48">
        <v>0</v>
      </c>
      <c r="T1128" s="47" t="s">
        <v>249</v>
      </c>
      <c r="U1128" s="7" t="s">
        <v>195</v>
      </c>
      <c r="V1128" s="7">
        <v>0</v>
      </c>
      <c r="W1128" s="7">
        <v>0</v>
      </c>
      <c r="X1128" s="40">
        <v>0</v>
      </c>
      <c r="Y1128" s="7"/>
      <c r="Z1128" s="7"/>
      <c r="AA1128" s="7"/>
      <c r="AB1128" s="7" t="s">
        <v>195</v>
      </c>
      <c r="AC1128" s="7">
        <v>0</v>
      </c>
      <c r="AD1128" s="7" t="s">
        <v>195</v>
      </c>
      <c r="AE1128" s="7" t="str">
        <f t="shared" si="21411"/>
        <v>true</v>
      </c>
      <c r="AF1128" s="7" t="b">
        <v>1</v>
      </c>
      <c r="AG1128" s="7" t="s">
        <v>195</v>
      </c>
      <c r="AH1128" s="40">
        <v>0</v>
      </c>
      <c r="AI1128" s="40">
        <v>0</v>
      </c>
      <c r="AJ1128" s="40">
        <v>1</v>
      </c>
      <c r="AK1128" s="40">
        <v>0</v>
      </c>
      <c r="AL1128" s="40">
        <v>1</v>
      </c>
      <c r="AM1128" s="40">
        <v>0</v>
      </c>
      <c r="AN1128" s="40">
        <v>0</v>
      </c>
      <c r="AO1128" s="40">
        <v>0</v>
      </c>
      <c r="AP1128" s="7" t="s">
        <v>614</v>
      </c>
      <c r="AQ1128" s="7">
        <v>3</v>
      </c>
      <c r="AR1128" s="81">
        <v>161506</v>
      </c>
      <c r="AS1128" s="7" t="s">
        <v>199</v>
      </c>
      <c r="AT1128" s="48">
        <v>3</v>
      </c>
      <c r="AU1128" s="48">
        <v>1</v>
      </c>
      <c r="AV1128" s="48">
        <v>3</v>
      </c>
      <c r="AW1128" s="48">
        <v>500</v>
      </c>
      <c r="AX1128" s="48">
        <v>250</v>
      </c>
      <c r="AY1128" s="48">
        <v>0</v>
      </c>
      <c r="AZ1128" s="48">
        <v>0</v>
      </c>
      <c r="BA1128" s="7"/>
      <c r="BB1128" s="7"/>
      <c r="BC1128" s="7"/>
      <c r="BD1128" s="7"/>
      <c r="BE1128" s="48">
        <v>0</v>
      </c>
      <c r="BF1128" s="48">
        <v>1</v>
      </c>
      <c r="BG1128" s="48">
        <v>550</v>
      </c>
      <c r="BH1128" s="48">
        <v>550</v>
      </c>
      <c r="BI1128" s="7">
        <v>0</v>
      </c>
      <c r="BJ1128" s="7">
        <v>0</v>
      </c>
      <c r="BK1128" s="7">
        <v>0</v>
      </c>
      <c r="BL1128" s="7">
        <v>0</v>
      </c>
      <c r="BM1128" s="7">
        <v>0</v>
      </c>
      <c r="BN1128" s="7">
        <v>0</v>
      </c>
      <c r="BO1128" s="7">
        <v>0</v>
      </c>
      <c r="BP1128" s="7">
        <v>0</v>
      </c>
      <c r="BQ1128" s="7">
        <v>0</v>
      </c>
      <c r="BR1128" s="7">
        <v>0</v>
      </c>
      <c r="BS1128" s="7">
        <v>0</v>
      </c>
      <c r="BT1128" s="7">
        <v>0</v>
      </c>
      <c r="BU1128" s="7">
        <v>0</v>
      </c>
      <c r="BV1128" s="7">
        <v>0</v>
      </c>
      <c r="BW1128" s="7">
        <v>0</v>
      </c>
      <c r="BX1128" s="7">
        <v>0</v>
      </c>
      <c r="BY1128" s="7">
        <v>0</v>
      </c>
      <c r="BZ1128" s="7">
        <v>0</v>
      </c>
      <c r="CA1128" s="7">
        <v>0</v>
      </c>
      <c r="CB1128" s="7">
        <v>0</v>
      </c>
      <c r="CC1128" s="7">
        <v>0</v>
      </c>
      <c r="CD1128" s="7">
        <v>0</v>
      </c>
      <c r="CE1128" s="7">
        <v>0</v>
      </c>
      <c r="CF1128" s="7">
        <v>0</v>
      </c>
      <c r="CG1128" s="7">
        <v>0</v>
      </c>
      <c r="CH1128" s="7">
        <v>0</v>
      </c>
      <c r="CI1128" s="7">
        <v>0</v>
      </c>
      <c r="CJ1128" s="7">
        <v>0</v>
      </c>
      <c r="CK1128" s="7">
        <v>0</v>
      </c>
      <c r="CL1128" s="40">
        <v>0</v>
      </c>
      <c r="CM1128" s="40">
        <v>0</v>
      </c>
      <c r="CN1128" s="40">
        <v>0</v>
      </c>
      <c r="CO1128" s="40">
        <v>0</v>
      </c>
      <c r="CP1128" s="7">
        <v>0</v>
      </c>
      <c r="CQ1128" s="7">
        <v>0</v>
      </c>
      <c r="CR1128" s="7">
        <v>0</v>
      </c>
      <c r="CS1128" s="40">
        <v>0</v>
      </c>
      <c r="CT1128" s="7">
        <v>0</v>
      </c>
      <c r="CU1128" s="7">
        <v>0</v>
      </c>
      <c r="CV1128" s="39"/>
      <c r="CW1128" s="39"/>
      <c r="CX1128" s="39" t="s">
        <v>210</v>
      </c>
      <c r="CY1128" s="39" t="s">
        <v>211</v>
      </c>
      <c r="CZ1128" s="39"/>
      <c r="DA1128" s="39"/>
      <c r="DB1128" s="39" t="s">
        <v>212</v>
      </c>
      <c r="DC1128" s="39" t="s">
        <v>212</v>
      </c>
      <c r="DD1128" s="7">
        <v>2</v>
      </c>
      <c r="DE1128" s="7">
        <v>30</v>
      </c>
      <c r="DF1128" s="7">
        <v>60</v>
      </c>
      <c r="DG1128" s="7"/>
      <c r="DH1128" s="7">
        <v>13</v>
      </c>
      <c r="DI1128" s="7">
        <v>2</v>
      </c>
      <c r="DJ1128" s="7">
        <v>4</v>
      </c>
      <c r="DK1128" s="7">
        <v>7</v>
      </c>
      <c r="DL1128" s="7">
        <v>8</v>
      </c>
      <c r="DM1128" s="7"/>
      <c r="DN1128" s="7"/>
      <c r="DO1128" s="7"/>
      <c r="DP1128" s="7"/>
      <c r="DQ1128" s="7"/>
      <c r="DR1128" s="7"/>
      <c r="DS1128" s="7"/>
      <c r="DT1128" s="7"/>
      <c r="DU1128" s="7"/>
      <c r="DV1128" s="7"/>
      <c r="DW1128" s="7"/>
      <c r="DX1128" s="7">
        <f t="shared" si="21334"/>
        <v>4100116</v>
      </c>
      <c r="DY1128" s="7"/>
      <c r="DZ1128" s="67">
        <v>0</v>
      </c>
      <c r="EA1128" s="7"/>
      <c r="EB1128" s="40"/>
      <c r="EC1128" s="7"/>
      <c r="ED1128" s="7" t="s">
        <v>242</v>
      </c>
      <c r="EE1128" s="7" t="s">
        <v>242</v>
      </c>
      <c r="EF1128" s="7">
        <v>50</v>
      </c>
      <c r="EI1128" s="73">
        <v>331110</v>
      </c>
      <c r="EJ1128" s="73">
        <v>1</v>
      </c>
      <c r="EK1128" s="73">
        <v>331111</v>
      </c>
      <c r="EL1128" s="73">
        <v>1</v>
      </c>
      <c r="EM1128" s="73"/>
      <c r="EN1128" s="73"/>
      <c r="EO1128" s="73"/>
      <c r="EP1128" s="73"/>
      <c r="EQ1128" s="73"/>
      <c r="ER1128" s="73"/>
      <c r="ES1128" s="73"/>
      <c r="ET1128" s="73"/>
      <c r="EU1128" s="73"/>
      <c r="EV1128" s="73"/>
      <c r="EW1128" s="73"/>
      <c r="EX1128" s="73"/>
      <c r="EY1128" s="73"/>
      <c r="EZ1128" s="73"/>
      <c r="FA1128" s="73"/>
      <c r="FB1128" s="73"/>
      <c r="FC1128" s="7">
        <v>40013</v>
      </c>
      <c r="FD1128" s="7">
        <v>1</v>
      </c>
      <c r="FE1128" s="7">
        <v>20100</v>
      </c>
      <c r="FF1128" s="7">
        <v>1</v>
      </c>
      <c r="FG1128" s="7">
        <v>20100</v>
      </c>
      <c r="FH1128" s="7">
        <v>1</v>
      </c>
      <c r="FI1128" s="7"/>
      <c r="FJ1128" s="7"/>
      <c r="FR1128" s="2">
        <v>99999</v>
      </c>
      <c r="FS1128" s="2">
        <f t="shared" ref="FS1128" si="21427">IF(O1128&lt;=30,1,0)</f>
        <v>0</v>
      </c>
      <c r="FT1128" s="2">
        <f t="shared" ref="FT1128" si="21428">IF(FT140="","",FT140)</f>
        <v>10000</v>
      </c>
      <c r="FV1128" s="2" t="str">
        <f t="shared" si="21414"/>
        <v/>
      </c>
      <c r="FW1128" s="2" t="str">
        <f t="shared" ref="FW1128" si="21429">IF(FW140="","",FW140)</f>
        <v/>
      </c>
      <c r="FX1128" s="2" t="str">
        <f t="shared" si="21398"/>
        <v/>
      </c>
      <c r="FY1128" s="2" t="str">
        <f t="shared" ref="FY1128" si="21430">IF(FY140="","",FY140)</f>
        <v/>
      </c>
      <c r="FZ1128" s="77">
        <f t="shared" ref="FZ1128" si="21431">IF(O1128&lt;=40,1,0)</f>
        <v>0</v>
      </c>
      <c r="GA1128" s="2">
        <v>1</v>
      </c>
      <c r="GD1128"/>
    </row>
    <row r="1129" s="2" customFormat="1" ht="15" customHeight="1" spans="1:186">
      <c r="A1129" s="95">
        <f t="shared" ref="A1129" si="21432">A141+13</f>
        <v>4100117</v>
      </c>
      <c r="B1129" s="95">
        <v>3080</v>
      </c>
      <c r="C1129" s="95">
        <v>0</v>
      </c>
      <c r="D1129" s="95" t="s">
        <v>615</v>
      </c>
      <c r="E1129" s="95" t="str">
        <f t="shared" ref="E1129" si="21433">E141&amp;"（福利专用）"</f>
        <v>100级白装爪（福利专用）</v>
      </c>
      <c r="F1129" s="31" t="s">
        <v>239</v>
      </c>
      <c r="G1129" s="7">
        <v>1</v>
      </c>
      <c r="H1129" s="7" t="s">
        <v>187</v>
      </c>
      <c r="I1129" s="7" t="s">
        <v>187</v>
      </c>
      <c r="J1129" s="41">
        <v>1552</v>
      </c>
      <c r="K1129" s="37">
        <v>107</v>
      </c>
      <c r="L1129" s="39"/>
      <c r="M1129" s="29" t="s">
        <v>193</v>
      </c>
      <c r="N1129" s="7">
        <v>100</v>
      </c>
      <c r="O1129" s="7">
        <v>100</v>
      </c>
      <c r="P1129" s="40">
        <f t="shared" si="21291"/>
        <v>2001</v>
      </c>
      <c r="Q1129" s="7"/>
      <c r="R1129" s="7"/>
      <c r="S1129" s="48">
        <v>0</v>
      </c>
      <c r="T1129" s="47" t="s">
        <v>253</v>
      </c>
      <c r="U1129" s="7" t="s">
        <v>195</v>
      </c>
      <c r="V1129" s="7">
        <v>0</v>
      </c>
      <c r="W1129" s="7">
        <v>0</v>
      </c>
      <c r="X1129" s="40">
        <v>0</v>
      </c>
      <c r="Y1129" s="7"/>
      <c r="Z1129" s="7"/>
      <c r="AA1129" s="7"/>
      <c r="AB1129" s="7" t="s">
        <v>195</v>
      </c>
      <c r="AC1129" s="7">
        <v>0</v>
      </c>
      <c r="AD1129" s="7" t="s">
        <v>195</v>
      </c>
      <c r="AE1129" s="7" t="str">
        <f t="shared" si="21411"/>
        <v>true</v>
      </c>
      <c r="AF1129" s="7" t="b">
        <v>1</v>
      </c>
      <c r="AG1129" s="7" t="s">
        <v>195</v>
      </c>
      <c r="AH1129" s="40">
        <v>0</v>
      </c>
      <c r="AI1129" s="40">
        <v>0</v>
      </c>
      <c r="AJ1129" s="40">
        <v>1</v>
      </c>
      <c r="AK1129" s="40">
        <v>0</v>
      </c>
      <c r="AL1129" s="40">
        <v>1</v>
      </c>
      <c r="AM1129" s="40">
        <v>0</v>
      </c>
      <c r="AN1129" s="40">
        <v>0</v>
      </c>
      <c r="AO1129" s="40">
        <v>0</v>
      </c>
      <c r="AP1129" s="7" t="s">
        <v>617</v>
      </c>
      <c r="AQ1129" s="7">
        <v>3</v>
      </c>
      <c r="AR1129" s="81">
        <v>161506</v>
      </c>
      <c r="AS1129" s="7" t="s">
        <v>199</v>
      </c>
      <c r="AT1129" s="48">
        <v>3</v>
      </c>
      <c r="AU1129" s="48">
        <v>1</v>
      </c>
      <c r="AV1129" s="48">
        <v>3</v>
      </c>
      <c r="AW1129" s="48">
        <v>500</v>
      </c>
      <c r="AX1129" s="48">
        <v>250</v>
      </c>
      <c r="AY1129" s="48">
        <v>0</v>
      </c>
      <c r="AZ1129" s="48">
        <v>0</v>
      </c>
      <c r="BA1129" s="7"/>
      <c r="BB1129" s="7"/>
      <c r="BC1129" s="7"/>
      <c r="BD1129" s="7"/>
      <c r="BE1129" s="48">
        <v>0</v>
      </c>
      <c r="BF1129" s="48">
        <v>1</v>
      </c>
      <c r="BG1129" s="48">
        <v>550</v>
      </c>
      <c r="BH1129" s="48">
        <v>550</v>
      </c>
      <c r="BI1129" s="7">
        <v>0</v>
      </c>
      <c r="BJ1129" s="7">
        <v>0</v>
      </c>
      <c r="BK1129" s="7">
        <v>0</v>
      </c>
      <c r="BL1129" s="7">
        <v>0</v>
      </c>
      <c r="BM1129" s="7">
        <v>0</v>
      </c>
      <c r="BN1129" s="7">
        <v>0</v>
      </c>
      <c r="BO1129" s="7">
        <v>0</v>
      </c>
      <c r="BP1129" s="7">
        <v>0</v>
      </c>
      <c r="BQ1129" s="7">
        <v>0</v>
      </c>
      <c r="BR1129" s="7">
        <v>0</v>
      </c>
      <c r="BS1129" s="7">
        <v>0</v>
      </c>
      <c r="BT1129" s="7">
        <v>0</v>
      </c>
      <c r="BU1129" s="7">
        <v>0</v>
      </c>
      <c r="BV1129" s="7">
        <v>0</v>
      </c>
      <c r="BW1129" s="7">
        <v>0</v>
      </c>
      <c r="BX1129" s="7">
        <v>0</v>
      </c>
      <c r="BY1129" s="7">
        <v>0</v>
      </c>
      <c r="BZ1129" s="7">
        <v>0</v>
      </c>
      <c r="CA1129" s="7">
        <v>0</v>
      </c>
      <c r="CB1129" s="7">
        <v>0</v>
      </c>
      <c r="CC1129" s="7">
        <v>0</v>
      </c>
      <c r="CD1129" s="7">
        <v>0</v>
      </c>
      <c r="CE1129" s="7">
        <v>0</v>
      </c>
      <c r="CF1129" s="7">
        <v>0</v>
      </c>
      <c r="CG1129" s="7">
        <v>0</v>
      </c>
      <c r="CH1129" s="7">
        <v>0</v>
      </c>
      <c r="CI1129" s="7">
        <v>0</v>
      </c>
      <c r="CJ1129" s="7">
        <v>0</v>
      </c>
      <c r="CK1129" s="7">
        <v>0</v>
      </c>
      <c r="CL1129" s="40">
        <v>0</v>
      </c>
      <c r="CM1129" s="40">
        <v>0</v>
      </c>
      <c r="CN1129" s="40">
        <v>0</v>
      </c>
      <c r="CO1129" s="40">
        <v>0</v>
      </c>
      <c r="CP1129" s="7">
        <v>0</v>
      </c>
      <c r="CQ1129" s="7">
        <v>0</v>
      </c>
      <c r="CR1129" s="7">
        <v>0</v>
      </c>
      <c r="CS1129" s="40">
        <v>0</v>
      </c>
      <c r="CT1129" s="7">
        <v>0</v>
      </c>
      <c r="CU1129" s="7">
        <v>0</v>
      </c>
      <c r="CV1129" s="39"/>
      <c r="CW1129" s="39"/>
      <c r="CX1129" s="39" t="s">
        <v>210</v>
      </c>
      <c r="CY1129" s="39" t="s">
        <v>211</v>
      </c>
      <c r="CZ1129" s="39"/>
      <c r="DA1129" s="39"/>
      <c r="DB1129" s="39" t="s">
        <v>212</v>
      </c>
      <c r="DC1129" s="39" t="s">
        <v>212</v>
      </c>
      <c r="DD1129" s="7">
        <v>2</v>
      </c>
      <c r="DE1129" s="7">
        <v>30</v>
      </c>
      <c r="DF1129" s="7">
        <v>60</v>
      </c>
      <c r="DG1129" s="7"/>
      <c r="DH1129" s="7">
        <v>13</v>
      </c>
      <c r="DI1129" s="7">
        <v>2</v>
      </c>
      <c r="DJ1129" s="7">
        <v>4</v>
      </c>
      <c r="DK1129" s="7">
        <v>7</v>
      </c>
      <c r="DL1129" s="7">
        <v>8</v>
      </c>
      <c r="DM1129" s="7"/>
      <c r="DN1129" s="7"/>
      <c r="DO1129" s="7"/>
      <c r="DP1129" s="7"/>
      <c r="DQ1129" s="7"/>
      <c r="DR1129" s="7"/>
      <c r="DS1129" s="7"/>
      <c r="DT1129" s="7"/>
      <c r="DU1129" s="7"/>
      <c r="DV1129" s="7"/>
      <c r="DW1129" s="7"/>
      <c r="DX1129" s="7">
        <f t="shared" ref="DX1129" si="21434">A1129</f>
        <v>4100117</v>
      </c>
      <c r="DY1129" s="7"/>
      <c r="DZ1129" s="67">
        <v>0</v>
      </c>
      <c r="EA1129" s="7"/>
      <c r="EB1129" s="40"/>
      <c r="EC1129" s="7"/>
      <c r="ED1129" s="7" t="s">
        <v>242</v>
      </c>
      <c r="EE1129" s="7" t="s">
        <v>242</v>
      </c>
      <c r="EF1129" s="7">
        <v>50</v>
      </c>
      <c r="EI1129" s="73">
        <v>331110</v>
      </c>
      <c r="EJ1129" s="73">
        <v>1</v>
      </c>
      <c r="EK1129" s="73">
        <v>331111</v>
      </c>
      <c r="EL1129" s="73">
        <v>1</v>
      </c>
      <c r="EM1129" s="73"/>
      <c r="EN1129" s="73"/>
      <c r="EO1129" s="73"/>
      <c r="EP1129" s="73"/>
      <c r="EQ1129" s="73"/>
      <c r="ER1129" s="73"/>
      <c r="ES1129" s="73"/>
      <c r="ET1129" s="73"/>
      <c r="EU1129" s="73"/>
      <c r="EV1129" s="73"/>
      <c r="EW1129" s="73"/>
      <c r="EX1129" s="73"/>
      <c r="EY1129" s="73"/>
      <c r="EZ1129" s="73"/>
      <c r="FA1129" s="73"/>
      <c r="FB1129" s="73"/>
      <c r="FC1129" s="7">
        <v>40013</v>
      </c>
      <c r="FD1129" s="7">
        <v>1</v>
      </c>
      <c r="FE1129" s="7">
        <v>20100</v>
      </c>
      <c r="FF1129" s="7">
        <v>1</v>
      </c>
      <c r="FG1129" s="7">
        <v>20100</v>
      </c>
      <c r="FH1129" s="7">
        <v>1</v>
      </c>
      <c r="FI1129" s="7"/>
      <c r="FJ1129" s="7"/>
      <c r="FR1129" s="2">
        <v>99999</v>
      </c>
      <c r="FS1129" s="2">
        <f t="shared" ref="FS1129" si="21435">IF(O1129&lt;=30,1,0)</f>
        <v>0</v>
      </c>
      <c r="FT1129" s="2">
        <f t="shared" ref="FT1129" si="21436">IF(FT141="","",FT141)</f>
        <v>10000</v>
      </c>
      <c r="FV1129" s="2" t="str">
        <f t="shared" si="21414"/>
        <v/>
      </c>
      <c r="FW1129" s="2" t="str">
        <f t="shared" ref="FW1129" si="21437">IF(FW141="","",FW141)</f>
        <v/>
      </c>
      <c r="FX1129" s="2" t="str">
        <f t="shared" si="21398"/>
        <v/>
      </c>
      <c r="FY1129" s="2" t="str">
        <f t="shared" ref="FY1129" si="21438">IF(FY141="","",FY141)</f>
        <v/>
      </c>
      <c r="FZ1129" s="77">
        <f t="shared" ref="FZ1129" si="21439">IF(O1129&lt;=40,1,0)</f>
        <v>0</v>
      </c>
      <c r="GA1129" s="2">
        <v>1</v>
      </c>
      <c r="GD1129"/>
    </row>
    <row r="1130" s="2" customFormat="1" ht="15" customHeight="1" spans="1:186">
      <c r="A1130" s="95">
        <f t="shared" ref="A1130" si="21440">A142+13</f>
        <v>4100118</v>
      </c>
      <c r="B1130" s="95">
        <v>2824</v>
      </c>
      <c r="C1130" s="95">
        <v>0</v>
      </c>
      <c r="D1130" s="95" t="s">
        <v>618</v>
      </c>
      <c r="E1130" s="95" t="str">
        <f t="shared" ref="E1130" si="21441">E142&amp;"（福利专用）"</f>
        <v>100级白装魔棒（福利专用）</v>
      </c>
      <c r="F1130" s="31" t="s">
        <v>239</v>
      </c>
      <c r="G1130" s="7">
        <v>1</v>
      </c>
      <c r="H1130" s="7" t="s">
        <v>187</v>
      </c>
      <c r="I1130" s="7" t="s">
        <v>187</v>
      </c>
      <c r="J1130" s="41">
        <v>1543</v>
      </c>
      <c r="K1130" s="37">
        <v>507</v>
      </c>
      <c r="L1130" s="39"/>
      <c r="M1130" s="29" t="s">
        <v>193</v>
      </c>
      <c r="N1130" s="7">
        <v>100</v>
      </c>
      <c r="O1130" s="7">
        <v>100</v>
      </c>
      <c r="P1130" s="40">
        <f t="shared" ref="P1130" si="21442">2000+C1130*100+G1130</f>
        <v>2001</v>
      </c>
      <c r="Q1130" s="7"/>
      <c r="R1130" s="7"/>
      <c r="S1130" s="48">
        <v>0</v>
      </c>
      <c r="T1130" s="47" t="s">
        <v>257</v>
      </c>
      <c r="U1130" s="7" t="s">
        <v>195</v>
      </c>
      <c r="V1130" s="7">
        <v>0</v>
      </c>
      <c r="W1130" s="7">
        <v>0</v>
      </c>
      <c r="X1130" s="40">
        <v>0</v>
      </c>
      <c r="Y1130" s="7"/>
      <c r="Z1130" s="7"/>
      <c r="AA1130" s="7"/>
      <c r="AB1130" s="7" t="s">
        <v>195</v>
      </c>
      <c r="AC1130" s="7">
        <v>0</v>
      </c>
      <c r="AD1130" s="7" t="s">
        <v>195</v>
      </c>
      <c r="AE1130" s="7" t="str">
        <f t="shared" si="21411"/>
        <v>true</v>
      </c>
      <c r="AF1130" s="7" t="b">
        <v>1</v>
      </c>
      <c r="AG1130" s="7" t="s">
        <v>195</v>
      </c>
      <c r="AH1130" s="40">
        <v>0</v>
      </c>
      <c r="AI1130" s="40">
        <v>0</v>
      </c>
      <c r="AJ1130" s="40">
        <v>1</v>
      </c>
      <c r="AK1130" s="40">
        <v>0</v>
      </c>
      <c r="AL1130" s="40">
        <v>1</v>
      </c>
      <c r="AM1130" s="40">
        <v>0</v>
      </c>
      <c r="AN1130" s="40">
        <v>0</v>
      </c>
      <c r="AO1130" s="40">
        <v>0</v>
      </c>
      <c r="AP1130" s="7" t="s">
        <v>620</v>
      </c>
      <c r="AQ1130" s="7">
        <v>3</v>
      </c>
      <c r="AR1130" s="81">
        <v>161506</v>
      </c>
      <c r="AS1130" s="7" t="s">
        <v>199</v>
      </c>
      <c r="AT1130" s="48">
        <v>3</v>
      </c>
      <c r="AU1130" s="48">
        <v>1</v>
      </c>
      <c r="AV1130" s="48">
        <v>3</v>
      </c>
      <c r="AW1130" s="48">
        <v>500</v>
      </c>
      <c r="AX1130" s="48">
        <v>250</v>
      </c>
      <c r="AY1130" s="48">
        <v>0</v>
      </c>
      <c r="AZ1130" s="48">
        <v>0</v>
      </c>
      <c r="BA1130" s="7"/>
      <c r="BB1130" s="7"/>
      <c r="BC1130" s="7"/>
      <c r="BD1130" s="7"/>
      <c r="BE1130" s="48">
        <v>0</v>
      </c>
      <c r="BF1130" s="48">
        <v>1</v>
      </c>
      <c r="BG1130" s="48">
        <v>550</v>
      </c>
      <c r="BH1130" s="48">
        <v>550</v>
      </c>
      <c r="BI1130" s="7">
        <v>0</v>
      </c>
      <c r="BJ1130" s="7">
        <v>0</v>
      </c>
      <c r="BK1130" s="7">
        <v>0</v>
      </c>
      <c r="BL1130" s="7">
        <v>0</v>
      </c>
      <c r="BM1130" s="7">
        <v>0</v>
      </c>
      <c r="BN1130" s="7">
        <v>0</v>
      </c>
      <c r="BO1130" s="7">
        <v>0</v>
      </c>
      <c r="BP1130" s="7">
        <v>0</v>
      </c>
      <c r="BQ1130" s="7">
        <v>0</v>
      </c>
      <c r="BR1130" s="7">
        <v>0</v>
      </c>
      <c r="BS1130" s="7">
        <v>0</v>
      </c>
      <c r="BT1130" s="7">
        <v>0</v>
      </c>
      <c r="BU1130" s="7">
        <v>0</v>
      </c>
      <c r="BV1130" s="7">
        <v>0</v>
      </c>
      <c r="BW1130" s="7">
        <v>0</v>
      </c>
      <c r="BX1130" s="7">
        <v>0</v>
      </c>
      <c r="BY1130" s="7">
        <v>0</v>
      </c>
      <c r="BZ1130" s="7">
        <v>0</v>
      </c>
      <c r="CA1130" s="7">
        <v>0</v>
      </c>
      <c r="CB1130" s="7">
        <v>0</v>
      </c>
      <c r="CC1130" s="7">
        <v>0</v>
      </c>
      <c r="CD1130" s="7">
        <v>0</v>
      </c>
      <c r="CE1130" s="7">
        <v>0</v>
      </c>
      <c r="CF1130" s="7">
        <v>0</v>
      </c>
      <c r="CG1130" s="7">
        <v>0</v>
      </c>
      <c r="CH1130" s="7">
        <v>0</v>
      </c>
      <c r="CI1130" s="7">
        <v>0</v>
      </c>
      <c r="CJ1130" s="7">
        <v>0</v>
      </c>
      <c r="CK1130" s="7">
        <v>0</v>
      </c>
      <c r="CL1130" s="40">
        <v>0</v>
      </c>
      <c r="CM1130" s="40">
        <v>0</v>
      </c>
      <c r="CN1130" s="40">
        <v>0</v>
      </c>
      <c r="CO1130" s="40">
        <v>0</v>
      </c>
      <c r="CP1130" s="7">
        <v>0</v>
      </c>
      <c r="CQ1130" s="7">
        <v>0</v>
      </c>
      <c r="CR1130" s="7">
        <v>0</v>
      </c>
      <c r="CS1130" s="40">
        <v>0</v>
      </c>
      <c r="CT1130" s="7">
        <v>0</v>
      </c>
      <c r="CU1130" s="7">
        <v>0</v>
      </c>
      <c r="CV1130" s="39"/>
      <c r="CW1130" s="39"/>
      <c r="CX1130" s="39" t="s">
        <v>210</v>
      </c>
      <c r="CY1130" s="39" t="s">
        <v>211</v>
      </c>
      <c r="CZ1130" s="39"/>
      <c r="DA1130" s="39"/>
      <c r="DB1130" s="39" t="s">
        <v>212</v>
      </c>
      <c r="DC1130" s="39" t="s">
        <v>212</v>
      </c>
      <c r="DD1130" s="7">
        <v>2</v>
      </c>
      <c r="DE1130" s="7">
        <v>30</v>
      </c>
      <c r="DF1130" s="7">
        <v>60</v>
      </c>
      <c r="DG1130" s="7"/>
      <c r="DH1130" s="7">
        <v>13</v>
      </c>
      <c r="DI1130" s="7">
        <v>2</v>
      </c>
      <c r="DJ1130" s="7">
        <v>4</v>
      </c>
      <c r="DK1130" s="7">
        <v>7</v>
      </c>
      <c r="DL1130" s="7">
        <v>8</v>
      </c>
      <c r="DM1130" s="7"/>
      <c r="DN1130" s="7"/>
      <c r="DO1130" s="7"/>
      <c r="DP1130" s="7"/>
      <c r="DQ1130" s="7"/>
      <c r="DR1130" s="7"/>
      <c r="DS1130" s="7"/>
      <c r="DT1130" s="7"/>
      <c r="DU1130" s="7"/>
      <c r="DV1130" s="7"/>
      <c r="DW1130" s="7"/>
      <c r="DX1130" s="7">
        <f t="shared" ref="DX1130" si="21443">A1130</f>
        <v>4100118</v>
      </c>
      <c r="DY1130" s="7"/>
      <c r="DZ1130" s="67">
        <v>0</v>
      </c>
      <c r="EA1130" s="7"/>
      <c r="EB1130" s="40"/>
      <c r="EC1130" s="7"/>
      <c r="ED1130" s="7" t="s">
        <v>242</v>
      </c>
      <c r="EE1130" s="7" t="s">
        <v>242</v>
      </c>
      <c r="EF1130" s="7">
        <v>50</v>
      </c>
      <c r="EI1130" s="73">
        <v>331110</v>
      </c>
      <c r="EJ1130" s="73">
        <v>1</v>
      </c>
      <c r="EK1130" s="73">
        <v>331111</v>
      </c>
      <c r="EL1130" s="73">
        <v>1</v>
      </c>
      <c r="EM1130" s="73"/>
      <c r="EN1130" s="73"/>
      <c r="EO1130" s="73"/>
      <c r="EP1130" s="73"/>
      <c r="EQ1130" s="73"/>
      <c r="ER1130" s="73"/>
      <c r="ES1130" s="73"/>
      <c r="ET1130" s="73"/>
      <c r="EU1130" s="73"/>
      <c r="EV1130" s="73"/>
      <c r="EW1130" s="73"/>
      <c r="EX1130" s="73"/>
      <c r="EY1130" s="73"/>
      <c r="EZ1130" s="73"/>
      <c r="FA1130" s="73"/>
      <c r="FB1130" s="73"/>
      <c r="FC1130" s="7">
        <v>40013</v>
      </c>
      <c r="FD1130" s="7">
        <v>1</v>
      </c>
      <c r="FE1130" s="7">
        <v>20100</v>
      </c>
      <c r="FF1130" s="7">
        <v>1</v>
      </c>
      <c r="FG1130" s="7">
        <v>20100</v>
      </c>
      <c r="FH1130" s="7">
        <v>1</v>
      </c>
      <c r="FI1130" s="7"/>
      <c r="FJ1130" s="7"/>
      <c r="FR1130" s="2">
        <v>99999</v>
      </c>
      <c r="FS1130" s="2">
        <f t="shared" ref="FS1130" si="21444">IF(O1130&lt;=30,1,0)</f>
        <v>0</v>
      </c>
      <c r="FT1130" s="2">
        <f t="shared" ref="FT1130" si="21445">IF(FT142="","",FT142)</f>
        <v>10000</v>
      </c>
      <c r="FV1130" s="2" t="str">
        <f t="shared" si="21414"/>
        <v/>
      </c>
      <c r="FW1130" s="2" t="str">
        <f t="shared" ref="FW1130" si="21446">IF(FW142="","",FW142)</f>
        <v/>
      </c>
      <c r="FX1130" s="2" t="str">
        <f t="shared" si="21398"/>
        <v/>
      </c>
      <c r="FY1130" s="2" t="str">
        <f t="shared" ref="FY1130" si="21447">IF(FY142="","",FY142)</f>
        <v/>
      </c>
      <c r="FZ1130" s="77">
        <f t="shared" ref="FZ1130" si="21448">IF(O1130&lt;=40,1,0)</f>
        <v>0</v>
      </c>
      <c r="GA1130" s="2">
        <v>1</v>
      </c>
      <c r="GD1130"/>
    </row>
    <row r="1131" s="2" customFormat="1" ht="15" customHeight="1" spans="1:186">
      <c r="A1131" s="95">
        <f t="shared" ref="A1131" si="21449">A143+13</f>
        <v>4100119</v>
      </c>
      <c r="B1131" s="95">
        <v>4104</v>
      </c>
      <c r="C1131" s="95">
        <v>0</v>
      </c>
      <c r="D1131" s="95" t="s">
        <v>621</v>
      </c>
      <c r="E1131" s="95" t="str">
        <f t="shared" ref="E1131" si="21450">E143&amp;"（福利专用）"</f>
        <v>100级白装法杖（福利专用）</v>
      </c>
      <c r="F1131" s="31" t="s">
        <v>239</v>
      </c>
      <c r="G1131" s="7">
        <v>1</v>
      </c>
      <c r="H1131" s="7" t="s">
        <v>187</v>
      </c>
      <c r="I1131" s="7" t="s">
        <v>187</v>
      </c>
      <c r="J1131" s="41">
        <v>1543</v>
      </c>
      <c r="K1131" s="39">
        <v>605</v>
      </c>
      <c r="L1131" s="39"/>
      <c r="M1131" s="29" t="s">
        <v>193</v>
      </c>
      <c r="N1131" s="7">
        <v>100</v>
      </c>
      <c r="O1131" s="7">
        <v>100</v>
      </c>
      <c r="P1131" s="40">
        <f t="shared" ref="P1131" si="21451">2000+C1131*100+G1131</f>
        <v>2001</v>
      </c>
      <c r="Q1131" s="7"/>
      <c r="R1131" s="7"/>
      <c r="S1131" s="48">
        <v>0</v>
      </c>
      <c r="T1131" s="47" t="s">
        <v>194</v>
      </c>
      <c r="U1131" s="7" t="s">
        <v>195</v>
      </c>
      <c r="V1131" s="7">
        <v>0</v>
      </c>
      <c r="W1131" s="7">
        <v>0</v>
      </c>
      <c r="X1131" s="40">
        <v>0</v>
      </c>
      <c r="Y1131" s="7"/>
      <c r="Z1131" s="7"/>
      <c r="AA1131" s="7"/>
      <c r="AB1131" s="7" t="s">
        <v>195</v>
      </c>
      <c r="AC1131" s="7">
        <v>0</v>
      </c>
      <c r="AD1131" s="7" t="s">
        <v>195</v>
      </c>
      <c r="AE1131" s="7" t="str">
        <f t="shared" si="21411"/>
        <v>true</v>
      </c>
      <c r="AF1131" s="7" t="b">
        <v>1</v>
      </c>
      <c r="AG1131" s="7" t="s">
        <v>195</v>
      </c>
      <c r="AH1131" s="40">
        <v>0</v>
      </c>
      <c r="AI1131" s="40">
        <v>0</v>
      </c>
      <c r="AJ1131" s="40">
        <v>1</v>
      </c>
      <c r="AK1131" s="40">
        <v>0</v>
      </c>
      <c r="AL1131" s="40">
        <v>1</v>
      </c>
      <c r="AM1131" s="40">
        <v>0</v>
      </c>
      <c r="AN1131" s="40">
        <v>0</v>
      </c>
      <c r="AO1131" s="40">
        <v>0</v>
      </c>
      <c r="AP1131" s="7" t="s">
        <v>623</v>
      </c>
      <c r="AQ1131" s="7">
        <v>3</v>
      </c>
      <c r="AR1131" s="81">
        <v>161506</v>
      </c>
      <c r="AS1131" s="7" t="s">
        <v>199</v>
      </c>
      <c r="AT1131" s="48">
        <v>3</v>
      </c>
      <c r="AU1131" s="48">
        <v>1</v>
      </c>
      <c r="AV1131" s="48">
        <v>3</v>
      </c>
      <c r="AW1131" s="48">
        <v>500</v>
      </c>
      <c r="AX1131" s="48">
        <v>250</v>
      </c>
      <c r="AY1131" s="48">
        <v>0</v>
      </c>
      <c r="AZ1131" s="48">
        <v>0</v>
      </c>
      <c r="BA1131" s="7"/>
      <c r="BB1131" s="7"/>
      <c r="BC1131" s="7"/>
      <c r="BD1131" s="7"/>
      <c r="BE1131" s="48">
        <v>0</v>
      </c>
      <c r="BF1131" s="48">
        <v>1</v>
      </c>
      <c r="BG1131" s="48">
        <v>550</v>
      </c>
      <c r="BH1131" s="48">
        <v>550</v>
      </c>
      <c r="BI1131" s="7">
        <v>0</v>
      </c>
      <c r="BJ1131" s="7">
        <v>0</v>
      </c>
      <c r="BK1131" s="7">
        <v>0</v>
      </c>
      <c r="BL1131" s="7">
        <v>0</v>
      </c>
      <c r="BM1131" s="7">
        <v>0</v>
      </c>
      <c r="BN1131" s="7">
        <v>0</v>
      </c>
      <c r="BO1131" s="7">
        <v>0</v>
      </c>
      <c r="BP1131" s="7">
        <v>0</v>
      </c>
      <c r="BQ1131" s="7">
        <v>0</v>
      </c>
      <c r="BR1131" s="7">
        <v>0</v>
      </c>
      <c r="BS1131" s="7">
        <v>0</v>
      </c>
      <c r="BT1131" s="7">
        <v>0</v>
      </c>
      <c r="BU1131" s="7">
        <v>0</v>
      </c>
      <c r="BV1131" s="7">
        <v>0</v>
      </c>
      <c r="BW1131" s="7">
        <v>0</v>
      </c>
      <c r="BX1131" s="7">
        <v>0</v>
      </c>
      <c r="BY1131" s="7">
        <v>0</v>
      </c>
      <c r="BZ1131" s="7">
        <v>0</v>
      </c>
      <c r="CA1131" s="7">
        <v>0</v>
      </c>
      <c r="CB1131" s="7">
        <v>0</v>
      </c>
      <c r="CC1131" s="7">
        <v>0</v>
      </c>
      <c r="CD1131" s="7">
        <v>0</v>
      </c>
      <c r="CE1131" s="7">
        <v>0</v>
      </c>
      <c r="CF1131" s="7">
        <v>0</v>
      </c>
      <c r="CG1131" s="7">
        <v>0</v>
      </c>
      <c r="CH1131" s="7">
        <v>0</v>
      </c>
      <c r="CI1131" s="7">
        <v>0</v>
      </c>
      <c r="CJ1131" s="7">
        <v>0</v>
      </c>
      <c r="CK1131" s="7">
        <v>0</v>
      </c>
      <c r="CL1131" s="40">
        <v>0</v>
      </c>
      <c r="CM1131" s="40">
        <v>0</v>
      </c>
      <c r="CN1131" s="40">
        <v>0</v>
      </c>
      <c r="CO1131" s="40">
        <v>0</v>
      </c>
      <c r="CP1131" s="7">
        <v>0</v>
      </c>
      <c r="CQ1131" s="7">
        <v>0</v>
      </c>
      <c r="CR1131" s="7">
        <v>0</v>
      </c>
      <c r="CS1131" s="40">
        <v>0</v>
      </c>
      <c r="CT1131" s="7">
        <v>0</v>
      </c>
      <c r="CU1131" s="7">
        <v>0</v>
      </c>
      <c r="CV1131" s="39"/>
      <c r="CW1131" s="39"/>
      <c r="CX1131" s="39" t="s">
        <v>210</v>
      </c>
      <c r="CY1131" s="39" t="s">
        <v>211</v>
      </c>
      <c r="CZ1131" s="39"/>
      <c r="DA1131" s="39"/>
      <c r="DB1131" s="39" t="s">
        <v>212</v>
      </c>
      <c r="DC1131" s="39" t="s">
        <v>212</v>
      </c>
      <c r="DD1131" s="7">
        <v>2</v>
      </c>
      <c r="DE1131" s="7">
        <v>30</v>
      </c>
      <c r="DF1131" s="7">
        <v>60</v>
      </c>
      <c r="DG1131" s="7"/>
      <c r="DH1131" s="7">
        <v>13</v>
      </c>
      <c r="DI1131" s="7">
        <v>2</v>
      </c>
      <c r="DJ1131" s="7">
        <v>4</v>
      </c>
      <c r="DK1131" s="7">
        <v>7</v>
      </c>
      <c r="DL1131" s="7">
        <v>8</v>
      </c>
      <c r="DM1131" s="7"/>
      <c r="DN1131" s="7"/>
      <c r="DO1131" s="7"/>
      <c r="DP1131" s="7"/>
      <c r="DQ1131" s="7"/>
      <c r="DR1131" s="7"/>
      <c r="DS1131" s="7"/>
      <c r="DT1131" s="7"/>
      <c r="DU1131" s="7"/>
      <c r="DV1131" s="7"/>
      <c r="DW1131" s="7"/>
      <c r="DX1131" s="7">
        <f t="shared" ref="DX1131" si="21452">A1131</f>
        <v>4100119</v>
      </c>
      <c r="DY1131" s="7"/>
      <c r="DZ1131" s="67">
        <v>0</v>
      </c>
      <c r="EA1131" s="7"/>
      <c r="EB1131" s="40"/>
      <c r="EC1131" s="7"/>
      <c r="ED1131" s="7" t="s">
        <v>242</v>
      </c>
      <c r="EE1131" s="7" t="s">
        <v>242</v>
      </c>
      <c r="EF1131" s="7">
        <v>50</v>
      </c>
      <c r="EI1131" s="73">
        <v>331110</v>
      </c>
      <c r="EJ1131" s="73">
        <v>1</v>
      </c>
      <c r="EK1131" s="73">
        <v>331111</v>
      </c>
      <c r="EL1131" s="73">
        <v>1</v>
      </c>
      <c r="EM1131" s="73"/>
      <c r="EN1131" s="73"/>
      <c r="EO1131" s="73"/>
      <c r="EP1131" s="73"/>
      <c r="EQ1131" s="73"/>
      <c r="ER1131" s="73"/>
      <c r="ES1131" s="73"/>
      <c r="ET1131" s="73"/>
      <c r="EU1131" s="73"/>
      <c r="EV1131" s="73"/>
      <c r="EW1131" s="73"/>
      <c r="EX1131" s="73"/>
      <c r="EY1131" s="73"/>
      <c r="EZ1131" s="73"/>
      <c r="FA1131" s="73"/>
      <c r="FB1131" s="73"/>
      <c r="FC1131" s="7">
        <v>40013</v>
      </c>
      <c r="FD1131" s="7">
        <v>1</v>
      </c>
      <c r="FE1131" s="7">
        <v>20100</v>
      </c>
      <c r="FF1131" s="7">
        <v>1</v>
      </c>
      <c r="FG1131" s="7">
        <v>20100</v>
      </c>
      <c r="FH1131" s="7">
        <v>1</v>
      </c>
      <c r="FI1131" s="7"/>
      <c r="FJ1131" s="7"/>
      <c r="FR1131" s="2">
        <v>99999</v>
      </c>
      <c r="FS1131" s="2">
        <f t="shared" ref="FS1131" si="21453">IF(O1131&lt;=30,1,0)</f>
        <v>0</v>
      </c>
      <c r="FT1131" s="2">
        <f t="shared" ref="FT1131" si="21454">IF(FT143="","",FT143)</f>
        <v>10000</v>
      </c>
      <c r="FV1131" s="2" t="str">
        <f t="shared" si="21414"/>
        <v/>
      </c>
      <c r="FW1131" s="2" t="str">
        <f t="shared" ref="FW1131" si="21455">IF(FW143="","",FW143)</f>
        <v/>
      </c>
      <c r="FX1131" s="2" t="str">
        <f t="shared" si="21398"/>
        <v/>
      </c>
      <c r="FY1131" s="2" t="str">
        <f t="shared" ref="FY1131:FY1156" si="21456">IF(FY143="","",FY143)</f>
        <v/>
      </c>
      <c r="FZ1131" s="77">
        <f t="shared" ref="FZ1131" si="21457">IF(O1131&lt;=40,1,0)</f>
        <v>0</v>
      </c>
      <c r="GA1131" s="2">
        <v>1</v>
      </c>
      <c r="GD1131"/>
    </row>
    <row r="1132" s="15" customFormat="1" ht="15" customHeight="1" spans="1:186">
      <c r="A1132" s="95">
        <f t="shared" ref="A1132" si="21458">A144+13</f>
        <v>4100220</v>
      </c>
      <c r="B1132" s="95">
        <v>312</v>
      </c>
      <c r="C1132" s="95">
        <v>3</v>
      </c>
      <c r="D1132" s="95" t="s">
        <v>624</v>
      </c>
      <c r="E1132" s="95" t="str">
        <f t="shared" ref="E1132" si="21459">E144&amp;"（福利专用）"</f>
        <v>100级白装男衣（福利专用）</v>
      </c>
      <c r="F1132" s="31" t="s">
        <v>239</v>
      </c>
      <c r="G1132" s="7">
        <v>1</v>
      </c>
      <c r="H1132" s="7" t="s">
        <v>191</v>
      </c>
      <c r="I1132" s="7" t="s">
        <v>187</v>
      </c>
      <c r="J1132" s="37">
        <v>1454</v>
      </c>
      <c r="K1132" s="39">
        <v>1432</v>
      </c>
      <c r="L1132" s="39"/>
      <c r="M1132" s="29" t="s">
        <v>193</v>
      </c>
      <c r="N1132" s="7">
        <v>100</v>
      </c>
      <c r="O1132" s="7">
        <v>100</v>
      </c>
      <c r="P1132" s="40">
        <f t="shared" ref="P1132" si="21460">2000+C1132*100+G1132</f>
        <v>2301</v>
      </c>
      <c r="Q1132" s="7"/>
      <c r="R1132" s="7"/>
      <c r="S1132" s="48">
        <v>1</v>
      </c>
      <c r="T1132" s="47" t="s">
        <v>194</v>
      </c>
      <c r="U1132" s="7" t="s">
        <v>195</v>
      </c>
      <c r="V1132" s="7">
        <v>0</v>
      </c>
      <c r="W1132" s="7">
        <v>0</v>
      </c>
      <c r="X1132" s="40">
        <v>0</v>
      </c>
      <c r="Y1132" s="7"/>
      <c r="Z1132" s="7"/>
      <c r="AA1132" s="7"/>
      <c r="AB1132" s="7" t="s">
        <v>195</v>
      </c>
      <c r="AC1132" s="7">
        <v>0</v>
      </c>
      <c r="AD1132" s="7" t="s">
        <v>195</v>
      </c>
      <c r="AE1132" s="7" t="str">
        <f t="shared" si="21411"/>
        <v>true</v>
      </c>
      <c r="AF1132" s="7" t="b">
        <v>1</v>
      </c>
      <c r="AG1132" s="7" t="s">
        <v>195</v>
      </c>
      <c r="AH1132" s="40">
        <v>0</v>
      </c>
      <c r="AI1132" s="40">
        <v>0</v>
      </c>
      <c r="AJ1132" s="40">
        <v>1</v>
      </c>
      <c r="AK1132" s="40">
        <v>0</v>
      </c>
      <c r="AL1132" s="40">
        <v>1</v>
      </c>
      <c r="AM1132" s="40">
        <v>0</v>
      </c>
      <c r="AN1132" s="40">
        <v>0</v>
      </c>
      <c r="AO1132" s="40">
        <v>0</v>
      </c>
      <c r="AP1132" s="7" t="s">
        <v>626</v>
      </c>
      <c r="AQ1132" s="7">
        <v>3</v>
      </c>
      <c r="AR1132" s="81">
        <v>161506</v>
      </c>
      <c r="AS1132" s="7" t="s">
        <v>199</v>
      </c>
      <c r="AT1132" s="48">
        <v>3</v>
      </c>
      <c r="AU1132" s="48">
        <v>1</v>
      </c>
      <c r="AV1132" s="48">
        <v>3</v>
      </c>
      <c r="AW1132" s="48">
        <v>500</v>
      </c>
      <c r="AX1132" s="48">
        <v>250</v>
      </c>
      <c r="AY1132" s="48">
        <v>0</v>
      </c>
      <c r="AZ1132" s="48">
        <v>0</v>
      </c>
      <c r="BA1132" s="7"/>
      <c r="BB1132" s="7"/>
      <c r="BC1132" s="7"/>
      <c r="BD1132" s="7"/>
      <c r="BE1132" s="48">
        <v>0</v>
      </c>
      <c r="BF1132" s="48">
        <v>1</v>
      </c>
      <c r="BG1132" s="48">
        <v>550</v>
      </c>
      <c r="BH1132" s="48">
        <v>550</v>
      </c>
      <c r="BI1132" s="7">
        <v>0</v>
      </c>
      <c r="BJ1132" s="7">
        <v>0</v>
      </c>
      <c r="BK1132" s="7">
        <v>0</v>
      </c>
      <c r="BL1132" s="7">
        <v>0</v>
      </c>
      <c r="BM1132" s="7">
        <v>0</v>
      </c>
      <c r="BN1132" s="7">
        <v>0</v>
      </c>
      <c r="BO1132" s="7">
        <v>0</v>
      </c>
      <c r="BP1132" s="7">
        <v>0</v>
      </c>
      <c r="BQ1132" s="7">
        <v>0</v>
      </c>
      <c r="BR1132" s="7">
        <v>0</v>
      </c>
      <c r="BS1132" s="7">
        <v>0</v>
      </c>
      <c r="BT1132" s="7">
        <v>0</v>
      </c>
      <c r="BU1132" s="7">
        <v>0</v>
      </c>
      <c r="BV1132" s="7">
        <v>0</v>
      </c>
      <c r="BW1132" s="7">
        <v>0</v>
      </c>
      <c r="BX1132" s="7">
        <v>0</v>
      </c>
      <c r="BY1132" s="7">
        <v>0</v>
      </c>
      <c r="BZ1132" s="7">
        <v>0</v>
      </c>
      <c r="CA1132" s="7">
        <v>0</v>
      </c>
      <c r="CB1132" s="7">
        <v>0</v>
      </c>
      <c r="CC1132" s="7">
        <v>0</v>
      </c>
      <c r="CD1132" s="7">
        <v>0</v>
      </c>
      <c r="CE1132" s="7">
        <v>0</v>
      </c>
      <c r="CF1132" s="7">
        <v>0</v>
      </c>
      <c r="CG1132" s="7">
        <v>0</v>
      </c>
      <c r="CH1132" s="7">
        <v>0</v>
      </c>
      <c r="CI1132" s="7">
        <v>0</v>
      </c>
      <c r="CJ1132" s="7">
        <v>0</v>
      </c>
      <c r="CK1132" s="7">
        <v>0</v>
      </c>
      <c r="CL1132" s="40">
        <v>0</v>
      </c>
      <c r="CM1132" s="40">
        <v>0</v>
      </c>
      <c r="CN1132" s="40">
        <v>0</v>
      </c>
      <c r="CO1132" s="40">
        <v>0</v>
      </c>
      <c r="CP1132" s="7">
        <v>0</v>
      </c>
      <c r="CQ1132" s="7">
        <v>0</v>
      </c>
      <c r="CR1132" s="7">
        <v>0</v>
      </c>
      <c r="CS1132" s="40">
        <v>0</v>
      </c>
      <c r="CT1132" s="7">
        <v>0</v>
      </c>
      <c r="CU1132" s="7">
        <v>0</v>
      </c>
      <c r="CV1132" s="39"/>
      <c r="CW1132" s="39"/>
      <c r="CX1132" s="39"/>
      <c r="CY1132" s="39"/>
      <c r="CZ1132" s="39"/>
      <c r="DA1132" s="39"/>
      <c r="DB1132" s="39"/>
      <c r="DC1132" s="39"/>
      <c r="DD1132" s="7">
        <v>2</v>
      </c>
      <c r="DE1132" s="7">
        <v>30</v>
      </c>
      <c r="DF1132" s="7">
        <v>60</v>
      </c>
      <c r="DG1132" s="7"/>
      <c r="DH1132" s="7">
        <v>13</v>
      </c>
      <c r="DI1132" s="7">
        <v>1</v>
      </c>
      <c r="DJ1132" s="7">
        <v>3</v>
      </c>
      <c r="DK1132" s="7">
        <v>5</v>
      </c>
      <c r="DL1132" s="7">
        <v>7</v>
      </c>
      <c r="DM1132" s="7"/>
      <c r="DN1132" s="7"/>
      <c r="DO1132" s="7"/>
      <c r="DP1132" s="7"/>
      <c r="DQ1132" s="7"/>
      <c r="DR1132" s="7"/>
      <c r="DS1132" s="7"/>
      <c r="DT1132" s="7"/>
      <c r="DU1132" s="7"/>
      <c r="DV1132" s="7"/>
      <c r="DW1132" s="7"/>
      <c r="DX1132" s="7">
        <f t="shared" ref="DX1132" si="21461">A1132</f>
        <v>4100220</v>
      </c>
      <c r="DY1132" s="7"/>
      <c r="DZ1132" s="67">
        <v>0</v>
      </c>
      <c r="EA1132" s="7"/>
      <c r="EB1132" s="40"/>
      <c r="EC1132" s="7"/>
      <c r="ED1132" s="7" t="s">
        <v>242</v>
      </c>
      <c r="EE1132" s="7" t="s">
        <v>242</v>
      </c>
      <c r="EF1132" s="7">
        <v>50</v>
      </c>
      <c r="EI1132" s="73">
        <v>331140</v>
      </c>
      <c r="EJ1132" s="73">
        <v>1</v>
      </c>
      <c r="EK1132" s="73">
        <v>331141</v>
      </c>
      <c r="EL1132" s="73">
        <v>1</v>
      </c>
      <c r="EM1132" s="73"/>
      <c r="EN1132" s="73"/>
      <c r="EO1132" s="73"/>
      <c r="EP1132" s="73"/>
      <c r="EQ1132" s="73"/>
      <c r="ER1132" s="73"/>
      <c r="ES1132" s="73"/>
      <c r="ET1132" s="73"/>
      <c r="EU1132" s="73"/>
      <c r="EV1132" s="73"/>
      <c r="EW1132" s="73"/>
      <c r="EX1132" s="73"/>
      <c r="EY1132" s="73"/>
      <c r="EZ1132" s="73"/>
      <c r="FA1132" s="73"/>
      <c r="FB1132" s="73"/>
      <c r="FC1132" s="7">
        <v>40013</v>
      </c>
      <c r="FD1132" s="7">
        <v>1</v>
      </c>
      <c r="FE1132" s="7">
        <v>20100</v>
      </c>
      <c r="FF1132" s="7">
        <v>1</v>
      </c>
      <c r="FG1132" s="7">
        <v>20100</v>
      </c>
      <c r="FH1132" s="7">
        <v>1</v>
      </c>
      <c r="FI1132" s="7"/>
      <c r="FJ1132" s="7"/>
      <c r="FR1132" s="2">
        <v>99999</v>
      </c>
      <c r="FS1132" s="2">
        <f t="shared" ref="FS1132" si="21462">IF(O1132&lt;=30,1,0)</f>
        <v>0</v>
      </c>
      <c r="FT1132" s="2">
        <f t="shared" ref="FT1132" si="21463">IF(FT144="","",FT144)</f>
        <v>10000</v>
      </c>
      <c r="FU1132" s="2"/>
      <c r="FV1132" s="2" t="str">
        <f t="shared" si="21414"/>
        <v/>
      </c>
      <c r="FW1132" s="2" t="str">
        <f t="shared" ref="FW1132" si="21464">IF(FW144="","",FW144)</f>
        <v/>
      </c>
      <c r="FX1132" s="2" t="str">
        <f t="shared" si="21398"/>
        <v/>
      </c>
      <c r="FY1132" s="2" t="str">
        <f t="shared" si="21456"/>
        <v/>
      </c>
      <c r="FZ1132" s="77">
        <f t="shared" ref="FZ1132" si="21465">IF(O1132&lt;=40,1,0)</f>
        <v>0</v>
      </c>
      <c r="GA1132" s="2">
        <v>1</v>
      </c>
      <c r="GB1132" s="2"/>
      <c r="GD1132"/>
    </row>
    <row r="1133" s="15" customFormat="1" ht="15" customHeight="1" spans="1:186">
      <c r="A1133" s="95">
        <f t="shared" ref="A1133" si="21466">A145+13</f>
        <v>4100221</v>
      </c>
      <c r="B1133" s="95">
        <v>568</v>
      </c>
      <c r="C1133" s="95">
        <v>3</v>
      </c>
      <c r="D1133" s="95" t="s">
        <v>627</v>
      </c>
      <c r="E1133" s="95" t="str">
        <f t="shared" ref="E1133" si="21467">E145&amp;"（福利专用）"</f>
        <v>100级白装女衣（福利专用）</v>
      </c>
      <c r="F1133" s="31" t="s">
        <v>239</v>
      </c>
      <c r="G1133" s="7">
        <v>1</v>
      </c>
      <c r="H1133" s="7" t="s">
        <v>191</v>
      </c>
      <c r="I1133" s="7" t="s">
        <v>187</v>
      </c>
      <c r="J1133" s="37">
        <v>1443</v>
      </c>
      <c r="K1133" s="39">
        <v>1436</v>
      </c>
      <c r="L1133" s="39"/>
      <c r="M1133" s="29" t="s">
        <v>193</v>
      </c>
      <c r="N1133" s="7">
        <v>100</v>
      </c>
      <c r="O1133" s="7">
        <v>100</v>
      </c>
      <c r="P1133" s="40">
        <f t="shared" ref="P1133:P1160" si="21468">2000+C1133*100+G1133</f>
        <v>2301</v>
      </c>
      <c r="Q1133" s="7"/>
      <c r="R1133" s="7"/>
      <c r="S1133" s="48">
        <v>2</v>
      </c>
      <c r="T1133" s="47" t="s">
        <v>194</v>
      </c>
      <c r="U1133" s="7" t="s">
        <v>195</v>
      </c>
      <c r="V1133" s="7">
        <v>0</v>
      </c>
      <c r="W1133" s="7">
        <v>0</v>
      </c>
      <c r="X1133" s="40">
        <v>0</v>
      </c>
      <c r="Y1133" s="7"/>
      <c r="Z1133" s="7"/>
      <c r="AA1133" s="7"/>
      <c r="AB1133" s="7" t="s">
        <v>195</v>
      </c>
      <c r="AC1133" s="7">
        <v>0</v>
      </c>
      <c r="AD1133" s="7" t="s">
        <v>195</v>
      </c>
      <c r="AE1133" s="7" t="str">
        <f t="shared" si="21411"/>
        <v>true</v>
      </c>
      <c r="AF1133" s="7" t="b">
        <v>1</v>
      </c>
      <c r="AG1133" s="7" t="s">
        <v>195</v>
      </c>
      <c r="AH1133" s="40">
        <v>0</v>
      </c>
      <c r="AI1133" s="40">
        <v>0</v>
      </c>
      <c r="AJ1133" s="40">
        <v>1</v>
      </c>
      <c r="AK1133" s="40">
        <v>0</v>
      </c>
      <c r="AL1133" s="40">
        <v>1</v>
      </c>
      <c r="AM1133" s="40">
        <v>0</v>
      </c>
      <c r="AN1133" s="40">
        <v>0</v>
      </c>
      <c r="AO1133" s="40">
        <v>0</v>
      </c>
      <c r="AP1133" s="7" t="s">
        <v>626</v>
      </c>
      <c r="AQ1133" s="7">
        <v>3</v>
      </c>
      <c r="AR1133" s="81">
        <v>161506</v>
      </c>
      <c r="AS1133" s="7" t="s">
        <v>199</v>
      </c>
      <c r="AT1133" s="48">
        <v>3</v>
      </c>
      <c r="AU1133" s="48">
        <v>1</v>
      </c>
      <c r="AV1133" s="48">
        <v>3</v>
      </c>
      <c r="AW1133" s="48">
        <v>500</v>
      </c>
      <c r="AX1133" s="48">
        <v>250</v>
      </c>
      <c r="AY1133" s="48">
        <v>0</v>
      </c>
      <c r="AZ1133" s="48">
        <v>0</v>
      </c>
      <c r="BA1133" s="7"/>
      <c r="BB1133" s="7"/>
      <c r="BC1133" s="7"/>
      <c r="BD1133" s="7"/>
      <c r="BE1133" s="48">
        <v>0</v>
      </c>
      <c r="BF1133" s="48">
        <v>1</v>
      </c>
      <c r="BG1133" s="48">
        <v>550</v>
      </c>
      <c r="BH1133" s="48">
        <v>550</v>
      </c>
      <c r="BI1133" s="7">
        <v>0</v>
      </c>
      <c r="BJ1133" s="7">
        <v>0</v>
      </c>
      <c r="BK1133" s="7">
        <v>0</v>
      </c>
      <c r="BL1133" s="7">
        <v>0</v>
      </c>
      <c r="BM1133" s="7">
        <v>0</v>
      </c>
      <c r="BN1133" s="7">
        <v>0</v>
      </c>
      <c r="BO1133" s="7">
        <v>0</v>
      </c>
      <c r="BP1133" s="7">
        <v>0</v>
      </c>
      <c r="BQ1133" s="7">
        <v>0</v>
      </c>
      <c r="BR1133" s="7">
        <v>0</v>
      </c>
      <c r="BS1133" s="7">
        <v>0</v>
      </c>
      <c r="BT1133" s="7">
        <v>0</v>
      </c>
      <c r="BU1133" s="7">
        <v>0</v>
      </c>
      <c r="BV1133" s="7">
        <v>0</v>
      </c>
      <c r="BW1133" s="7">
        <v>0</v>
      </c>
      <c r="BX1133" s="7">
        <v>0</v>
      </c>
      <c r="BY1133" s="7">
        <v>0</v>
      </c>
      <c r="BZ1133" s="7">
        <v>0</v>
      </c>
      <c r="CA1133" s="7">
        <v>0</v>
      </c>
      <c r="CB1133" s="7">
        <v>0</v>
      </c>
      <c r="CC1133" s="7">
        <v>0</v>
      </c>
      <c r="CD1133" s="7">
        <v>0</v>
      </c>
      <c r="CE1133" s="7">
        <v>0</v>
      </c>
      <c r="CF1133" s="7">
        <v>0</v>
      </c>
      <c r="CG1133" s="7">
        <v>0</v>
      </c>
      <c r="CH1133" s="7">
        <v>0</v>
      </c>
      <c r="CI1133" s="7">
        <v>0</v>
      </c>
      <c r="CJ1133" s="7">
        <v>0</v>
      </c>
      <c r="CK1133" s="7">
        <v>0</v>
      </c>
      <c r="CL1133" s="40">
        <v>0</v>
      </c>
      <c r="CM1133" s="40">
        <v>0</v>
      </c>
      <c r="CN1133" s="40">
        <v>0</v>
      </c>
      <c r="CO1133" s="40">
        <v>0</v>
      </c>
      <c r="CP1133" s="7">
        <v>0</v>
      </c>
      <c r="CQ1133" s="7">
        <v>0</v>
      </c>
      <c r="CR1133" s="7">
        <v>0</v>
      </c>
      <c r="CS1133" s="40">
        <v>0</v>
      </c>
      <c r="CT1133" s="7">
        <v>0</v>
      </c>
      <c r="CU1133" s="7">
        <v>0</v>
      </c>
      <c r="CV1133" s="39"/>
      <c r="CW1133" s="39"/>
      <c r="CX1133" s="39"/>
      <c r="CY1133" s="39"/>
      <c r="CZ1133" s="39"/>
      <c r="DA1133" s="39"/>
      <c r="DB1133" s="39"/>
      <c r="DC1133" s="39"/>
      <c r="DD1133" s="7">
        <v>2</v>
      </c>
      <c r="DE1133" s="7">
        <v>30</v>
      </c>
      <c r="DF1133" s="7">
        <v>60</v>
      </c>
      <c r="DG1133" s="7"/>
      <c r="DH1133" s="7">
        <v>13</v>
      </c>
      <c r="DI1133" s="7">
        <v>1</v>
      </c>
      <c r="DJ1133" s="7">
        <v>3</v>
      </c>
      <c r="DK1133" s="7">
        <v>5</v>
      </c>
      <c r="DL1133" s="7">
        <v>7</v>
      </c>
      <c r="DM1133" s="7"/>
      <c r="DN1133" s="7"/>
      <c r="DO1133" s="7"/>
      <c r="DP1133" s="7"/>
      <c r="DQ1133" s="7"/>
      <c r="DR1133" s="7"/>
      <c r="DS1133" s="7"/>
      <c r="DT1133" s="7"/>
      <c r="DU1133" s="7"/>
      <c r="DV1133" s="7"/>
      <c r="DW1133" s="7"/>
      <c r="DX1133" s="7">
        <f t="shared" ref="DX1133" si="21469">A1133</f>
        <v>4100221</v>
      </c>
      <c r="DY1133" s="7"/>
      <c r="DZ1133" s="67">
        <v>0</v>
      </c>
      <c r="EA1133" s="7"/>
      <c r="EB1133" s="40"/>
      <c r="EC1133" s="7"/>
      <c r="ED1133" s="7" t="s">
        <v>242</v>
      </c>
      <c r="EE1133" s="7" t="s">
        <v>242</v>
      </c>
      <c r="EF1133" s="7">
        <v>50</v>
      </c>
      <c r="EI1133" s="73">
        <v>331140</v>
      </c>
      <c r="EJ1133" s="73">
        <v>1</v>
      </c>
      <c r="EK1133" s="73">
        <v>331141</v>
      </c>
      <c r="EL1133" s="73">
        <v>1</v>
      </c>
      <c r="EM1133" s="73"/>
      <c r="EN1133" s="73"/>
      <c r="EO1133" s="73"/>
      <c r="EP1133" s="73"/>
      <c r="EQ1133" s="73"/>
      <c r="ER1133" s="73"/>
      <c r="ES1133" s="73"/>
      <c r="ET1133" s="73"/>
      <c r="EU1133" s="73"/>
      <c r="EV1133" s="73"/>
      <c r="EW1133" s="73"/>
      <c r="EX1133" s="73"/>
      <c r="EY1133" s="73"/>
      <c r="EZ1133" s="73"/>
      <c r="FA1133" s="73"/>
      <c r="FB1133" s="73"/>
      <c r="FC1133" s="7">
        <v>40013</v>
      </c>
      <c r="FD1133" s="7">
        <v>1</v>
      </c>
      <c r="FE1133" s="7">
        <v>20100</v>
      </c>
      <c r="FF1133" s="7">
        <v>1</v>
      </c>
      <c r="FG1133" s="7">
        <v>20100</v>
      </c>
      <c r="FH1133" s="7">
        <v>1</v>
      </c>
      <c r="FI1133" s="7"/>
      <c r="FJ1133" s="7"/>
      <c r="FR1133" s="2">
        <v>99999</v>
      </c>
      <c r="FS1133" s="2">
        <f t="shared" ref="FS1133" si="21470">IF(O1133&lt;=30,1,0)</f>
        <v>0</v>
      </c>
      <c r="FT1133" s="2">
        <f t="shared" ref="FT1133" si="21471">IF(FT145="","",FT145)</f>
        <v>10000</v>
      </c>
      <c r="FU1133" s="2"/>
      <c r="FV1133" s="2" t="str">
        <f t="shared" si="21414"/>
        <v/>
      </c>
      <c r="FW1133" s="2" t="str">
        <f t="shared" ref="FW1133" si="21472">IF(FW145="","",FW145)</f>
        <v/>
      </c>
      <c r="FX1133" s="2" t="str">
        <f t="shared" si="21398"/>
        <v/>
      </c>
      <c r="FY1133" s="2" t="str">
        <f t="shared" si="21456"/>
        <v/>
      </c>
      <c r="FZ1133" s="77">
        <f t="shared" ref="FZ1133" si="21473">IF(O1133&lt;=40,1,0)</f>
        <v>0</v>
      </c>
      <c r="GA1133" s="2">
        <v>1</v>
      </c>
      <c r="GB1133" s="2"/>
      <c r="GD1133"/>
    </row>
    <row r="1134" s="15" customFormat="1" ht="15" customHeight="1" spans="1:186">
      <c r="A1134" s="95">
        <f t="shared" ref="A1134" si="21474">A146+13</f>
        <v>4100322</v>
      </c>
      <c r="B1134" s="95">
        <v>1640</v>
      </c>
      <c r="C1134" s="95">
        <v>1</v>
      </c>
      <c r="D1134" s="95" t="s">
        <v>629</v>
      </c>
      <c r="E1134" s="95" t="str">
        <f t="shared" ref="E1134" si="21475">E146&amp;"（福利专用）"</f>
        <v>100级白装男头盔（福利专用）</v>
      </c>
      <c r="F1134" s="31" t="s">
        <v>239</v>
      </c>
      <c r="G1134" s="7">
        <v>1</v>
      </c>
      <c r="H1134" s="7" t="s">
        <v>191</v>
      </c>
      <c r="I1134" s="7" t="s">
        <v>187</v>
      </c>
      <c r="J1134" s="37">
        <v>1432</v>
      </c>
      <c r="K1134" s="39">
        <v>1698</v>
      </c>
      <c r="L1134" s="39"/>
      <c r="M1134" s="29" t="s">
        <v>193</v>
      </c>
      <c r="N1134" s="7">
        <v>100</v>
      </c>
      <c r="O1134" s="7">
        <v>100</v>
      </c>
      <c r="P1134" s="40">
        <f t="shared" si="21468"/>
        <v>2101</v>
      </c>
      <c r="Q1134" s="7"/>
      <c r="R1134" s="7"/>
      <c r="S1134" s="48">
        <v>1</v>
      </c>
      <c r="T1134" s="47" t="s">
        <v>194</v>
      </c>
      <c r="U1134" s="7" t="s">
        <v>195</v>
      </c>
      <c r="V1134" s="7">
        <v>0</v>
      </c>
      <c r="W1134" s="7">
        <v>0</v>
      </c>
      <c r="X1134" s="40">
        <v>0</v>
      </c>
      <c r="Y1134" s="7"/>
      <c r="Z1134" s="7"/>
      <c r="AA1134" s="7"/>
      <c r="AB1134" s="7" t="s">
        <v>195</v>
      </c>
      <c r="AC1134" s="7">
        <v>0</v>
      </c>
      <c r="AD1134" s="7" t="s">
        <v>195</v>
      </c>
      <c r="AE1134" s="7" t="str">
        <f t="shared" si="21411"/>
        <v>true</v>
      </c>
      <c r="AF1134" s="7" t="b">
        <v>1</v>
      </c>
      <c r="AG1134" s="7" t="s">
        <v>195</v>
      </c>
      <c r="AH1134" s="40">
        <v>0</v>
      </c>
      <c r="AI1134" s="40">
        <v>0</v>
      </c>
      <c r="AJ1134" s="40">
        <v>1</v>
      </c>
      <c r="AK1134" s="40">
        <v>0</v>
      </c>
      <c r="AL1134" s="40">
        <v>1</v>
      </c>
      <c r="AM1134" s="40">
        <v>0</v>
      </c>
      <c r="AN1134" s="40">
        <v>0</v>
      </c>
      <c r="AO1134" s="40">
        <v>0</v>
      </c>
      <c r="AP1134" s="7" t="s">
        <v>626</v>
      </c>
      <c r="AQ1134" s="7">
        <v>3</v>
      </c>
      <c r="AR1134" s="81">
        <v>161506</v>
      </c>
      <c r="AS1134" s="7" t="s">
        <v>199</v>
      </c>
      <c r="AT1134" s="48">
        <v>3</v>
      </c>
      <c r="AU1134" s="48">
        <v>1</v>
      </c>
      <c r="AV1134" s="48">
        <v>3</v>
      </c>
      <c r="AW1134" s="48">
        <v>500</v>
      </c>
      <c r="AX1134" s="48">
        <v>250</v>
      </c>
      <c r="AY1134" s="48">
        <v>0</v>
      </c>
      <c r="AZ1134" s="48">
        <v>0</v>
      </c>
      <c r="BA1134" s="7"/>
      <c r="BB1134" s="7"/>
      <c r="BC1134" s="7"/>
      <c r="BD1134" s="7"/>
      <c r="BE1134" s="48">
        <v>0</v>
      </c>
      <c r="BF1134" s="48">
        <v>1</v>
      </c>
      <c r="BG1134" s="48">
        <v>550</v>
      </c>
      <c r="BH1134" s="48">
        <v>550</v>
      </c>
      <c r="BI1134" s="7">
        <v>0</v>
      </c>
      <c r="BJ1134" s="7">
        <v>0</v>
      </c>
      <c r="BK1134" s="7">
        <v>0</v>
      </c>
      <c r="BL1134" s="7">
        <v>0</v>
      </c>
      <c r="BM1134" s="7">
        <v>0</v>
      </c>
      <c r="BN1134" s="7">
        <v>0</v>
      </c>
      <c r="BO1134" s="7">
        <v>0</v>
      </c>
      <c r="BP1134" s="7">
        <v>0</v>
      </c>
      <c r="BQ1134" s="7">
        <v>0</v>
      </c>
      <c r="BR1134" s="7">
        <v>0</v>
      </c>
      <c r="BS1134" s="7">
        <v>0</v>
      </c>
      <c r="BT1134" s="7">
        <v>0</v>
      </c>
      <c r="BU1134" s="7">
        <v>0</v>
      </c>
      <c r="BV1134" s="7">
        <v>0</v>
      </c>
      <c r="BW1134" s="7">
        <v>0</v>
      </c>
      <c r="BX1134" s="7">
        <v>0</v>
      </c>
      <c r="BY1134" s="7">
        <v>0</v>
      </c>
      <c r="BZ1134" s="7">
        <v>0</v>
      </c>
      <c r="CA1134" s="7">
        <v>0</v>
      </c>
      <c r="CB1134" s="7">
        <v>0</v>
      </c>
      <c r="CC1134" s="7">
        <v>0</v>
      </c>
      <c r="CD1134" s="7">
        <v>0</v>
      </c>
      <c r="CE1134" s="7">
        <v>0</v>
      </c>
      <c r="CF1134" s="7">
        <v>0</v>
      </c>
      <c r="CG1134" s="7">
        <v>0</v>
      </c>
      <c r="CH1134" s="7">
        <v>0</v>
      </c>
      <c r="CI1134" s="7">
        <v>0</v>
      </c>
      <c r="CJ1134" s="7">
        <v>0</v>
      </c>
      <c r="CK1134" s="7">
        <v>0</v>
      </c>
      <c r="CL1134" s="40">
        <v>0</v>
      </c>
      <c r="CM1134" s="40">
        <v>0</v>
      </c>
      <c r="CN1134" s="40">
        <v>0</v>
      </c>
      <c r="CO1134" s="40">
        <v>0</v>
      </c>
      <c r="CP1134" s="7">
        <v>0</v>
      </c>
      <c r="CQ1134" s="7">
        <v>0</v>
      </c>
      <c r="CR1134" s="7">
        <v>0</v>
      </c>
      <c r="CS1134" s="40">
        <v>0</v>
      </c>
      <c r="CT1134" s="7">
        <v>0</v>
      </c>
      <c r="CU1134" s="7">
        <v>0</v>
      </c>
      <c r="CV1134" s="39"/>
      <c r="CW1134" s="39"/>
      <c r="CX1134" s="39"/>
      <c r="CY1134" s="39"/>
      <c r="CZ1134" s="39"/>
      <c r="DA1134" s="39"/>
      <c r="DB1134" s="39"/>
      <c r="DC1134" s="39"/>
      <c r="DD1134" s="7">
        <v>2</v>
      </c>
      <c r="DE1134" s="7">
        <v>30</v>
      </c>
      <c r="DF1134" s="7">
        <v>60</v>
      </c>
      <c r="DG1134" s="7"/>
      <c r="DH1134" s="7">
        <v>13</v>
      </c>
      <c r="DI1134" s="7">
        <v>2</v>
      </c>
      <c r="DJ1134" s="7">
        <v>3</v>
      </c>
      <c r="DK1134" s="7" t="s">
        <v>242</v>
      </c>
      <c r="DL1134" s="7" t="s">
        <v>242</v>
      </c>
      <c r="DM1134" s="7"/>
      <c r="DN1134" s="7"/>
      <c r="DO1134" s="7"/>
      <c r="DP1134" s="7"/>
      <c r="DQ1134" s="7"/>
      <c r="DR1134" s="7"/>
      <c r="DS1134" s="7"/>
      <c r="DT1134" s="7"/>
      <c r="DU1134" s="7"/>
      <c r="DV1134" s="7"/>
      <c r="DW1134" s="7"/>
      <c r="DX1134" s="7">
        <f t="shared" ref="DX1134" si="21476">A1134</f>
        <v>4100322</v>
      </c>
      <c r="DY1134" s="7"/>
      <c r="DZ1134" s="67">
        <v>0</v>
      </c>
      <c r="EA1134" s="7"/>
      <c r="EB1134" s="40"/>
      <c r="EC1134" s="7"/>
      <c r="ED1134" s="7" t="s">
        <v>242</v>
      </c>
      <c r="EE1134" s="7" t="s">
        <v>242</v>
      </c>
      <c r="EF1134" s="7">
        <v>50</v>
      </c>
      <c r="EI1134" s="73">
        <v>331140</v>
      </c>
      <c r="EJ1134" s="73">
        <v>1</v>
      </c>
      <c r="EK1134" s="73">
        <v>331141</v>
      </c>
      <c r="EL1134" s="73">
        <v>1</v>
      </c>
      <c r="EM1134" s="73"/>
      <c r="EN1134" s="73"/>
      <c r="EO1134" s="73"/>
      <c r="EP1134" s="73"/>
      <c r="EQ1134" s="73"/>
      <c r="ER1134" s="73"/>
      <c r="ES1134" s="73"/>
      <c r="ET1134" s="73"/>
      <c r="EU1134" s="73"/>
      <c r="EV1134" s="73"/>
      <c r="EW1134" s="73"/>
      <c r="EX1134" s="73"/>
      <c r="EY1134" s="73"/>
      <c r="EZ1134" s="73"/>
      <c r="FA1134" s="73"/>
      <c r="FB1134" s="73"/>
      <c r="FC1134" s="7">
        <v>40013</v>
      </c>
      <c r="FD1134" s="7">
        <v>1</v>
      </c>
      <c r="FE1134" s="7">
        <v>20100</v>
      </c>
      <c r="FF1134" s="7">
        <v>1</v>
      </c>
      <c r="FG1134" s="7">
        <v>20100</v>
      </c>
      <c r="FH1134" s="7">
        <v>1</v>
      </c>
      <c r="FI1134" s="7"/>
      <c r="FJ1134" s="7"/>
      <c r="FR1134" s="2">
        <v>99999</v>
      </c>
      <c r="FS1134" s="2">
        <f t="shared" ref="FS1134" si="21477">IF(O1134&lt;=30,1,0)</f>
        <v>0</v>
      </c>
      <c r="FT1134" s="2">
        <f t="shared" ref="FT1134" si="21478">IF(FT146="","",FT146)</f>
        <v>10000</v>
      </c>
      <c r="FU1134" s="2"/>
      <c r="FV1134" s="2" t="str">
        <f t="shared" si="21414"/>
        <v/>
      </c>
      <c r="FW1134" s="2" t="str">
        <f t="shared" ref="FW1134" si="21479">IF(FW146="","",FW146)</f>
        <v/>
      </c>
      <c r="FX1134" s="2" t="str">
        <f t="shared" si="21398"/>
        <v/>
      </c>
      <c r="FY1134" s="2" t="str">
        <f t="shared" si="21456"/>
        <v/>
      </c>
      <c r="FZ1134" s="77">
        <f t="shared" ref="FZ1134" si="21480">IF(O1134&lt;=40,1,0)</f>
        <v>0</v>
      </c>
      <c r="GA1134" s="2">
        <v>1</v>
      </c>
      <c r="GB1134" s="2"/>
      <c r="GD1134"/>
    </row>
    <row r="1135" s="15" customFormat="1" ht="15" customHeight="1" spans="1:186">
      <c r="A1135" s="95">
        <f t="shared" ref="A1135" si="21481">A147+13</f>
        <v>4100323</v>
      </c>
      <c r="B1135" s="95">
        <v>1384</v>
      </c>
      <c r="C1135" s="95">
        <v>1</v>
      </c>
      <c r="D1135" s="95" t="s">
        <v>631</v>
      </c>
      <c r="E1135" s="95" t="str">
        <f t="shared" ref="E1135" si="21482">E147&amp;"（福利专用）"</f>
        <v>100级白装女头饰（福利专用）</v>
      </c>
      <c r="F1135" s="31" t="s">
        <v>239</v>
      </c>
      <c r="G1135" s="7">
        <v>1</v>
      </c>
      <c r="H1135" s="7" t="s">
        <v>191</v>
      </c>
      <c r="I1135" s="7" t="s">
        <v>187</v>
      </c>
      <c r="J1135" s="37">
        <v>1498</v>
      </c>
      <c r="K1135" s="39">
        <v>1698</v>
      </c>
      <c r="L1135" s="39"/>
      <c r="M1135" s="29" t="s">
        <v>193</v>
      </c>
      <c r="N1135" s="7">
        <v>100</v>
      </c>
      <c r="O1135" s="7">
        <v>100</v>
      </c>
      <c r="P1135" s="40">
        <f t="shared" si="21468"/>
        <v>2101</v>
      </c>
      <c r="Q1135" s="7"/>
      <c r="R1135" s="7"/>
      <c r="S1135" s="48">
        <v>2</v>
      </c>
      <c r="T1135" s="47" t="s">
        <v>194</v>
      </c>
      <c r="U1135" s="7" t="s">
        <v>195</v>
      </c>
      <c r="V1135" s="7">
        <v>0</v>
      </c>
      <c r="W1135" s="7">
        <v>0</v>
      </c>
      <c r="X1135" s="40">
        <v>0</v>
      </c>
      <c r="Y1135" s="7"/>
      <c r="Z1135" s="7"/>
      <c r="AA1135" s="7"/>
      <c r="AB1135" s="7" t="s">
        <v>195</v>
      </c>
      <c r="AC1135" s="7">
        <v>0</v>
      </c>
      <c r="AD1135" s="7" t="s">
        <v>195</v>
      </c>
      <c r="AE1135" s="7" t="str">
        <f t="shared" si="21411"/>
        <v>true</v>
      </c>
      <c r="AF1135" s="7" t="b">
        <v>1</v>
      </c>
      <c r="AG1135" s="7" t="s">
        <v>195</v>
      </c>
      <c r="AH1135" s="40">
        <v>0</v>
      </c>
      <c r="AI1135" s="40">
        <v>0</v>
      </c>
      <c r="AJ1135" s="40">
        <v>1</v>
      </c>
      <c r="AK1135" s="40">
        <v>0</v>
      </c>
      <c r="AL1135" s="40">
        <v>1</v>
      </c>
      <c r="AM1135" s="40">
        <v>0</v>
      </c>
      <c r="AN1135" s="40">
        <v>0</v>
      </c>
      <c r="AO1135" s="40">
        <v>0</v>
      </c>
      <c r="AP1135" s="7" t="s">
        <v>626</v>
      </c>
      <c r="AQ1135" s="7">
        <v>3</v>
      </c>
      <c r="AR1135" s="81">
        <v>161506</v>
      </c>
      <c r="AS1135" s="53" t="s">
        <v>199</v>
      </c>
      <c r="AT1135" s="48">
        <v>3</v>
      </c>
      <c r="AU1135" s="48">
        <v>1</v>
      </c>
      <c r="AV1135" s="48">
        <v>3</v>
      </c>
      <c r="AW1135" s="48">
        <v>500</v>
      </c>
      <c r="AX1135" s="48">
        <v>250</v>
      </c>
      <c r="AY1135" s="48">
        <v>0</v>
      </c>
      <c r="AZ1135" s="48">
        <v>0</v>
      </c>
      <c r="BA1135" s="7"/>
      <c r="BB1135" s="7"/>
      <c r="BC1135" s="7"/>
      <c r="BD1135" s="7"/>
      <c r="BE1135" s="48">
        <v>0</v>
      </c>
      <c r="BF1135" s="48">
        <v>1</v>
      </c>
      <c r="BG1135" s="48">
        <v>550</v>
      </c>
      <c r="BH1135" s="48">
        <v>550</v>
      </c>
      <c r="BI1135" s="7">
        <v>0</v>
      </c>
      <c r="BJ1135" s="7">
        <v>0</v>
      </c>
      <c r="BK1135" s="7">
        <v>0</v>
      </c>
      <c r="BL1135" s="7">
        <v>0</v>
      </c>
      <c r="BM1135" s="7">
        <v>0</v>
      </c>
      <c r="BN1135" s="7">
        <v>0</v>
      </c>
      <c r="BO1135" s="7">
        <v>0</v>
      </c>
      <c r="BP1135" s="7">
        <v>0</v>
      </c>
      <c r="BQ1135" s="7">
        <v>0</v>
      </c>
      <c r="BR1135" s="7">
        <v>0</v>
      </c>
      <c r="BS1135" s="7">
        <v>0</v>
      </c>
      <c r="BT1135" s="7">
        <v>0</v>
      </c>
      <c r="BU1135" s="7">
        <v>0</v>
      </c>
      <c r="BV1135" s="7">
        <v>0</v>
      </c>
      <c r="BW1135" s="7">
        <v>0</v>
      </c>
      <c r="BX1135" s="7">
        <v>0</v>
      </c>
      <c r="BY1135" s="7">
        <v>0</v>
      </c>
      <c r="BZ1135" s="7">
        <v>0</v>
      </c>
      <c r="CA1135" s="7">
        <v>0</v>
      </c>
      <c r="CB1135" s="7">
        <v>0</v>
      </c>
      <c r="CC1135" s="7">
        <v>0</v>
      </c>
      <c r="CD1135" s="7">
        <v>0</v>
      </c>
      <c r="CE1135" s="7">
        <v>0</v>
      </c>
      <c r="CF1135" s="7">
        <v>0</v>
      </c>
      <c r="CG1135" s="7">
        <v>0</v>
      </c>
      <c r="CH1135" s="7">
        <v>0</v>
      </c>
      <c r="CI1135" s="7">
        <v>0</v>
      </c>
      <c r="CJ1135" s="7">
        <v>0</v>
      </c>
      <c r="CK1135" s="7">
        <v>0</v>
      </c>
      <c r="CL1135" s="40">
        <v>0</v>
      </c>
      <c r="CM1135" s="40">
        <v>0</v>
      </c>
      <c r="CN1135" s="40">
        <v>0</v>
      </c>
      <c r="CO1135" s="40">
        <v>0</v>
      </c>
      <c r="CP1135" s="7">
        <v>0</v>
      </c>
      <c r="CQ1135" s="7">
        <v>0</v>
      </c>
      <c r="CR1135" s="7">
        <v>0</v>
      </c>
      <c r="CS1135" s="40">
        <v>0</v>
      </c>
      <c r="CT1135" s="7">
        <v>0</v>
      </c>
      <c r="CU1135" s="7">
        <v>0</v>
      </c>
      <c r="CV1135" s="39"/>
      <c r="CW1135" s="39"/>
      <c r="CX1135" s="39"/>
      <c r="CY1135" s="39"/>
      <c r="CZ1135" s="39"/>
      <c r="DA1135" s="39"/>
      <c r="DB1135" s="39"/>
      <c r="DC1135" s="39"/>
      <c r="DD1135" s="7">
        <v>2</v>
      </c>
      <c r="DE1135" s="7">
        <v>30</v>
      </c>
      <c r="DF1135" s="7">
        <v>60</v>
      </c>
      <c r="DG1135" s="7"/>
      <c r="DH1135" s="7">
        <v>13</v>
      </c>
      <c r="DI1135" s="7">
        <v>2</v>
      </c>
      <c r="DJ1135" s="7">
        <v>3</v>
      </c>
      <c r="DK1135" s="7" t="s">
        <v>242</v>
      </c>
      <c r="DL1135" s="7" t="s">
        <v>242</v>
      </c>
      <c r="DM1135" s="7"/>
      <c r="DN1135" s="7"/>
      <c r="DO1135" s="7"/>
      <c r="DP1135" s="7"/>
      <c r="DQ1135" s="7"/>
      <c r="DR1135" s="7"/>
      <c r="DS1135" s="7"/>
      <c r="DT1135" s="7"/>
      <c r="DU1135" s="7"/>
      <c r="DV1135" s="7"/>
      <c r="DW1135" s="7"/>
      <c r="DX1135" s="7">
        <f t="shared" ref="DX1135" si="21483">A1135</f>
        <v>4100323</v>
      </c>
      <c r="DY1135" s="7"/>
      <c r="DZ1135" s="67">
        <v>0</v>
      </c>
      <c r="EA1135" s="7"/>
      <c r="EB1135" s="40"/>
      <c r="EC1135" s="7"/>
      <c r="ED1135" s="7" t="s">
        <v>242</v>
      </c>
      <c r="EE1135" s="7" t="s">
        <v>242</v>
      </c>
      <c r="EF1135" s="7">
        <v>50</v>
      </c>
      <c r="EI1135" s="73">
        <v>331140</v>
      </c>
      <c r="EJ1135" s="73">
        <v>1</v>
      </c>
      <c r="EK1135" s="73">
        <v>331141</v>
      </c>
      <c r="EL1135" s="73">
        <v>1</v>
      </c>
      <c r="EM1135" s="73"/>
      <c r="EN1135" s="73"/>
      <c r="EO1135" s="73"/>
      <c r="EP1135" s="73"/>
      <c r="EQ1135" s="73"/>
      <c r="ER1135" s="73"/>
      <c r="ES1135" s="73"/>
      <c r="ET1135" s="73"/>
      <c r="EU1135" s="73"/>
      <c r="EV1135" s="73"/>
      <c r="EW1135" s="73"/>
      <c r="EX1135" s="73"/>
      <c r="EY1135" s="73"/>
      <c r="EZ1135" s="73"/>
      <c r="FA1135" s="73"/>
      <c r="FB1135" s="73"/>
      <c r="FC1135" s="7">
        <v>40013</v>
      </c>
      <c r="FD1135" s="7">
        <v>1</v>
      </c>
      <c r="FE1135" s="7">
        <v>20100</v>
      </c>
      <c r="FF1135" s="7">
        <v>1</v>
      </c>
      <c r="FG1135" s="7">
        <v>20100</v>
      </c>
      <c r="FH1135" s="7">
        <v>1</v>
      </c>
      <c r="FI1135" s="7"/>
      <c r="FJ1135" s="7"/>
      <c r="FR1135" s="2">
        <v>99999</v>
      </c>
      <c r="FS1135" s="2">
        <f t="shared" ref="FS1135" si="21484">IF(O1135&lt;=30,1,0)</f>
        <v>0</v>
      </c>
      <c r="FT1135" s="2">
        <f t="shared" ref="FT1135" si="21485">IF(FT147="","",FT147)</f>
        <v>10000</v>
      </c>
      <c r="FU1135" s="2"/>
      <c r="FV1135" s="2" t="str">
        <f t="shared" si="21414"/>
        <v/>
      </c>
      <c r="FW1135" s="2" t="str">
        <f t="shared" ref="FW1135" si="21486">IF(FW147="","",FW147)</f>
        <v/>
      </c>
      <c r="FX1135" s="2" t="str">
        <f t="shared" si="21398"/>
        <v/>
      </c>
      <c r="FY1135" s="2" t="str">
        <f t="shared" si="21456"/>
        <v/>
      </c>
      <c r="FZ1135" s="77">
        <f t="shared" ref="FZ1135" si="21487">IF(O1135&lt;=40,1,0)</f>
        <v>0</v>
      </c>
      <c r="GA1135" s="2">
        <v>1</v>
      </c>
      <c r="GB1135" s="2"/>
      <c r="GD1135"/>
    </row>
    <row r="1136" s="15" customFormat="1" ht="15" customHeight="1" spans="1:186">
      <c r="A1136" s="95">
        <f t="shared" ref="A1136:A1157" si="21488">A148+13</f>
        <v>4100424</v>
      </c>
      <c r="B1136" s="95">
        <v>40</v>
      </c>
      <c r="C1136" s="95">
        <v>2</v>
      </c>
      <c r="D1136" s="95" t="s">
        <v>633</v>
      </c>
      <c r="E1136" s="95" t="str">
        <f t="shared" ref="E1136:E1157" si="21489">E148&amp;"（福利专用）"</f>
        <v>100级白装项链（福利专用）</v>
      </c>
      <c r="F1136" s="31" t="s">
        <v>239</v>
      </c>
      <c r="G1136" s="7">
        <v>1</v>
      </c>
      <c r="H1136" s="7" t="s">
        <v>191</v>
      </c>
      <c r="I1136" s="7" t="s">
        <v>187</v>
      </c>
      <c r="J1136" s="37">
        <v>1465</v>
      </c>
      <c r="K1136" s="39">
        <v>1434</v>
      </c>
      <c r="L1136" s="39"/>
      <c r="M1136" s="29" t="s">
        <v>193</v>
      </c>
      <c r="N1136" s="7">
        <v>100</v>
      </c>
      <c r="O1136" s="7">
        <v>100</v>
      </c>
      <c r="P1136" s="40">
        <f t="shared" si="21468"/>
        <v>2201</v>
      </c>
      <c r="Q1136" s="7"/>
      <c r="R1136" s="7"/>
      <c r="S1136" s="48">
        <v>0</v>
      </c>
      <c r="T1136" s="47" t="s">
        <v>194</v>
      </c>
      <c r="U1136" s="7" t="s">
        <v>195</v>
      </c>
      <c r="V1136" s="7">
        <v>0</v>
      </c>
      <c r="W1136" s="7">
        <v>0</v>
      </c>
      <c r="X1136" s="40">
        <v>0</v>
      </c>
      <c r="Y1136" s="7"/>
      <c r="Z1136" s="7"/>
      <c r="AA1136" s="7"/>
      <c r="AB1136" s="7" t="s">
        <v>195</v>
      </c>
      <c r="AC1136" s="7">
        <v>0</v>
      </c>
      <c r="AD1136" s="7" t="s">
        <v>195</v>
      </c>
      <c r="AE1136" s="7" t="str">
        <f t="shared" si="21411"/>
        <v>true</v>
      </c>
      <c r="AF1136" s="7" t="b">
        <v>1</v>
      </c>
      <c r="AG1136" s="7" t="s">
        <v>195</v>
      </c>
      <c r="AH1136" s="40">
        <v>0</v>
      </c>
      <c r="AI1136" s="40">
        <v>0</v>
      </c>
      <c r="AJ1136" s="40">
        <v>1</v>
      </c>
      <c r="AK1136" s="40">
        <v>0</v>
      </c>
      <c r="AL1136" s="40">
        <v>1</v>
      </c>
      <c r="AM1136" s="40">
        <v>0</v>
      </c>
      <c r="AN1136" s="40">
        <v>0</v>
      </c>
      <c r="AO1136" s="40">
        <v>0</v>
      </c>
      <c r="AP1136" s="7" t="s">
        <v>626</v>
      </c>
      <c r="AQ1136" s="7">
        <v>3</v>
      </c>
      <c r="AR1136" s="81">
        <v>161506</v>
      </c>
      <c r="AS1136" s="53" t="s">
        <v>199</v>
      </c>
      <c r="AT1136" s="48">
        <v>3</v>
      </c>
      <c r="AU1136" s="48">
        <v>1</v>
      </c>
      <c r="AV1136" s="48">
        <v>3</v>
      </c>
      <c r="AW1136" s="48">
        <v>500</v>
      </c>
      <c r="AX1136" s="48">
        <v>250</v>
      </c>
      <c r="AY1136" s="48">
        <v>0</v>
      </c>
      <c r="AZ1136" s="48">
        <v>0</v>
      </c>
      <c r="BA1136" s="7"/>
      <c r="BB1136" s="7"/>
      <c r="BC1136" s="7"/>
      <c r="BD1136" s="7"/>
      <c r="BE1136" s="48">
        <v>0</v>
      </c>
      <c r="BF1136" s="48">
        <v>1</v>
      </c>
      <c r="BG1136" s="48">
        <v>550</v>
      </c>
      <c r="BH1136" s="48">
        <v>550</v>
      </c>
      <c r="BI1136" s="7">
        <v>0</v>
      </c>
      <c r="BJ1136" s="7">
        <v>0</v>
      </c>
      <c r="BK1136" s="7">
        <v>0</v>
      </c>
      <c r="BL1136" s="7">
        <v>0</v>
      </c>
      <c r="BM1136" s="7">
        <v>0</v>
      </c>
      <c r="BN1136" s="7">
        <v>0</v>
      </c>
      <c r="BO1136" s="7">
        <v>0</v>
      </c>
      <c r="BP1136" s="7">
        <v>0</v>
      </c>
      <c r="BQ1136" s="7">
        <v>0</v>
      </c>
      <c r="BR1136" s="7">
        <v>0</v>
      </c>
      <c r="BS1136" s="7">
        <v>0</v>
      </c>
      <c r="BT1136" s="7">
        <v>0</v>
      </c>
      <c r="BU1136" s="7">
        <v>0</v>
      </c>
      <c r="BV1136" s="7">
        <v>0</v>
      </c>
      <c r="BW1136" s="7">
        <v>0</v>
      </c>
      <c r="BX1136" s="7">
        <v>0</v>
      </c>
      <c r="BY1136" s="7">
        <v>0</v>
      </c>
      <c r="BZ1136" s="7">
        <v>0</v>
      </c>
      <c r="CA1136" s="7">
        <v>0</v>
      </c>
      <c r="CB1136" s="7">
        <v>0</v>
      </c>
      <c r="CC1136" s="7">
        <v>0</v>
      </c>
      <c r="CD1136" s="7">
        <v>0</v>
      </c>
      <c r="CE1136" s="7">
        <v>0</v>
      </c>
      <c r="CF1136" s="7">
        <v>0</v>
      </c>
      <c r="CG1136" s="7">
        <v>0</v>
      </c>
      <c r="CH1136" s="7">
        <v>0</v>
      </c>
      <c r="CI1136" s="7">
        <v>0</v>
      </c>
      <c r="CJ1136" s="7">
        <v>0</v>
      </c>
      <c r="CK1136" s="7">
        <v>0</v>
      </c>
      <c r="CL1136" s="40">
        <v>0</v>
      </c>
      <c r="CM1136" s="40">
        <v>0</v>
      </c>
      <c r="CN1136" s="40">
        <v>0</v>
      </c>
      <c r="CO1136" s="40">
        <v>0</v>
      </c>
      <c r="CP1136" s="7">
        <v>0</v>
      </c>
      <c r="CQ1136" s="7">
        <v>0</v>
      </c>
      <c r="CR1136" s="7">
        <v>0</v>
      </c>
      <c r="CS1136" s="40">
        <v>0</v>
      </c>
      <c r="CT1136" s="7">
        <v>0</v>
      </c>
      <c r="CU1136" s="7">
        <v>0</v>
      </c>
      <c r="CV1136" s="39"/>
      <c r="CW1136" s="39"/>
      <c r="CX1136" s="39"/>
      <c r="CY1136" s="39"/>
      <c r="CZ1136" s="39"/>
      <c r="DA1136" s="39"/>
      <c r="DB1136" s="39"/>
      <c r="DC1136" s="39"/>
      <c r="DD1136" s="7">
        <v>2</v>
      </c>
      <c r="DE1136" s="7">
        <v>30</v>
      </c>
      <c r="DF1136" s="7">
        <v>60</v>
      </c>
      <c r="DG1136" s="7"/>
      <c r="DH1136" s="7">
        <v>13</v>
      </c>
      <c r="DI1136" s="7">
        <v>4</v>
      </c>
      <c r="DJ1136" s="7">
        <v>5</v>
      </c>
      <c r="DK1136" s="7" t="s">
        <v>242</v>
      </c>
      <c r="DL1136" s="7" t="s">
        <v>242</v>
      </c>
      <c r="DM1136" s="7"/>
      <c r="DN1136" s="7"/>
      <c r="DO1136" s="7"/>
      <c r="DP1136" s="7"/>
      <c r="DQ1136" s="7"/>
      <c r="DR1136" s="7"/>
      <c r="DS1136" s="7"/>
      <c r="DT1136" s="7"/>
      <c r="DU1136" s="7"/>
      <c r="DV1136" s="7"/>
      <c r="DW1136" s="7"/>
      <c r="DX1136" s="7">
        <f t="shared" ref="DX1136" si="21490">A1136</f>
        <v>4100424</v>
      </c>
      <c r="DY1136" s="7"/>
      <c r="DZ1136" s="67">
        <v>0</v>
      </c>
      <c r="EA1136" s="7"/>
      <c r="EB1136" s="40"/>
      <c r="EC1136" s="7"/>
      <c r="ED1136" s="7" t="s">
        <v>242</v>
      </c>
      <c r="EE1136" s="7" t="s">
        <v>242</v>
      </c>
      <c r="EF1136" s="7">
        <v>50</v>
      </c>
      <c r="EI1136" s="73">
        <v>331170</v>
      </c>
      <c r="EJ1136" s="73">
        <v>1</v>
      </c>
      <c r="EK1136" s="73">
        <v>331171</v>
      </c>
      <c r="EL1136" s="73">
        <v>1</v>
      </c>
      <c r="EM1136" s="73"/>
      <c r="EN1136" s="73"/>
      <c r="EO1136" s="73"/>
      <c r="EP1136" s="73"/>
      <c r="EQ1136" s="73"/>
      <c r="ER1136" s="73"/>
      <c r="ES1136" s="73"/>
      <c r="ET1136" s="73"/>
      <c r="EU1136" s="73"/>
      <c r="EV1136" s="73"/>
      <c r="EW1136" s="73"/>
      <c r="EX1136" s="73"/>
      <c r="EY1136" s="73"/>
      <c r="EZ1136" s="73"/>
      <c r="FA1136" s="73"/>
      <c r="FB1136" s="73"/>
      <c r="FC1136" s="7">
        <v>40013</v>
      </c>
      <c r="FD1136" s="7">
        <v>1</v>
      </c>
      <c r="FE1136" s="7">
        <v>20100</v>
      </c>
      <c r="FF1136" s="7">
        <v>1</v>
      </c>
      <c r="FG1136" s="7">
        <v>20100</v>
      </c>
      <c r="FH1136" s="7">
        <v>1</v>
      </c>
      <c r="FI1136" s="7"/>
      <c r="FJ1136" s="7"/>
      <c r="FR1136" s="2">
        <v>99999</v>
      </c>
      <c r="FS1136" s="2">
        <f t="shared" ref="FS1136:FS1157" si="21491">IF(O1136&lt;=30,1,0)</f>
        <v>0</v>
      </c>
      <c r="FT1136" s="2">
        <f t="shared" ref="FT1136" si="21492">IF(FT148="","",FT148)</f>
        <v>10000</v>
      </c>
      <c r="FU1136" s="2"/>
      <c r="FV1136" s="2" t="str">
        <f t="shared" ref="FV1136" si="21493">IF(FV148="","",FV148)</f>
        <v/>
      </c>
      <c r="FW1136" s="2" t="str">
        <f t="shared" ref="FW1136" si="21494">IF(FW148="","",FW148)</f>
        <v/>
      </c>
      <c r="FX1136" s="2" t="str">
        <f t="shared" ref="FX1136" si="21495">IF(FX148="","",FX148)</f>
        <v/>
      </c>
      <c r="FY1136" s="2" t="str">
        <f t="shared" si="21456"/>
        <v/>
      </c>
      <c r="FZ1136" s="77">
        <f t="shared" ref="FZ1136:FZ1157" si="21496">IF(O1136&lt;=40,1,0)</f>
        <v>0</v>
      </c>
      <c r="GA1136" s="2">
        <v>1</v>
      </c>
      <c r="GB1136" s="2"/>
      <c r="GD1136"/>
    </row>
    <row r="1137" s="15" customFormat="1" ht="15" customHeight="1" spans="1:186">
      <c r="A1137" s="95">
        <f t="shared" si="21488"/>
        <v>4100525</v>
      </c>
      <c r="B1137" s="95">
        <v>72</v>
      </c>
      <c r="C1137" s="95">
        <v>4</v>
      </c>
      <c r="D1137" s="95" t="s">
        <v>635</v>
      </c>
      <c r="E1137" s="95" t="str">
        <f t="shared" si="21489"/>
        <v>100级白装腰带（福利专用）</v>
      </c>
      <c r="F1137" s="31" t="s">
        <v>239</v>
      </c>
      <c r="G1137" s="7">
        <v>1</v>
      </c>
      <c r="H1137" s="7" t="s">
        <v>191</v>
      </c>
      <c r="I1137" s="7" t="s">
        <v>187</v>
      </c>
      <c r="J1137" s="37">
        <v>1476</v>
      </c>
      <c r="K1137" s="39">
        <v>1435</v>
      </c>
      <c r="L1137" s="39"/>
      <c r="M1137" s="29" t="s">
        <v>193</v>
      </c>
      <c r="N1137" s="7">
        <v>100</v>
      </c>
      <c r="O1137" s="7">
        <v>100</v>
      </c>
      <c r="P1137" s="40">
        <f t="shared" si="21468"/>
        <v>2401</v>
      </c>
      <c r="Q1137" s="7"/>
      <c r="R1137" s="7"/>
      <c r="S1137" s="48">
        <v>0</v>
      </c>
      <c r="T1137" s="47" t="s">
        <v>194</v>
      </c>
      <c r="U1137" s="7" t="s">
        <v>195</v>
      </c>
      <c r="V1137" s="7">
        <v>0</v>
      </c>
      <c r="W1137" s="7">
        <v>0</v>
      </c>
      <c r="X1137" s="40">
        <v>0</v>
      </c>
      <c r="Y1137" s="7"/>
      <c r="Z1137" s="7"/>
      <c r="AA1137" s="7"/>
      <c r="AB1137" s="7" t="s">
        <v>195</v>
      </c>
      <c r="AC1137" s="7">
        <v>0</v>
      </c>
      <c r="AD1137" s="7" t="s">
        <v>195</v>
      </c>
      <c r="AE1137" s="7" t="str">
        <f t="shared" si="21411"/>
        <v>true</v>
      </c>
      <c r="AF1137" s="7" t="b">
        <v>1</v>
      </c>
      <c r="AG1137" s="7" t="s">
        <v>195</v>
      </c>
      <c r="AH1137" s="40">
        <v>0</v>
      </c>
      <c r="AI1137" s="40">
        <v>0</v>
      </c>
      <c r="AJ1137" s="40">
        <v>1</v>
      </c>
      <c r="AK1137" s="40">
        <v>0</v>
      </c>
      <c r="AL1137" s="40">
        <v>1</v>
      </c>
      <c r="AM1137" s="40">
        <v>0</v>
      </c>
      <c r="AN1137" s="40">
        <v>0</v>
      </c>
      <c r="AO1137" s="40">
        <v>0</v>
      </c>
      <c r="AP1137" s="7" t="s">
        <v>626</v>
      </c>
      <c r="AQ1137" s="7">
        <v>3</v>
      </c>
      <c r="AR1137" s="81">
        <v>161506</v>
      </c>
      <c r="AS1137" s="7" t="s">
        <v>199</v>
      </c>
      <c r="AT1137" s="48">
        <v>3</v>
      </c>
      <c r="AU1137" s="48">
        <v>1</v>
      </c>
      <c r="AV1137" s="48">
        <v>3</v>
      </c>
      <c r="AW1137" s="48">
        <v>500</v>
      </c>
      <c r="AX1137" s="48">
        <v>250</v>
      </c>
      <c r="AY1137" s="48">
        <v>0</v>
      </c>
      <c r="AZ1137" s="48">
        <v>0</v>
      </c>
      <c r="BA1137" s="7"/>
      <c r="BB1137" s="7"/>
      <c r="BC1137" s="7"/>
      <c r="BD1137" s="7"/>
      <c r="BE1137" s="48">
        <v>0</v>
      </c>
      <c r="BF1137" s="48">
        <v>1</v>
      </c>
      <c r="BG1137" s="48">
        <v>550</v>
      </c>
      <c r="BH1137" s="48">
        <v>550</v>
      </c>
      <c r="BI1137" s="7">
        <v>0</v>
      </c>
      <c r="BJ1137" s="7">
        <v>0</v>
      </c>
      <c r="BK1137" s="7">
        <v>0</v>
      </c>
      <c r="BL1137" s="7">
        <v>0</v>
      </c>
      <c r="BM1137" s="7">
        <v>0</v>
      </c>
      <c r="BN1137" s="7">
        <v>0</v>
      </c>
      <c r="BO1137" s="7">
        <v>0</v>
      </c>
      <c r="BP1137" s="7">
        <v>0</v>
      </c>
      <c r="BQ1137" s="7">
        <v>0</v>
      </c>
      <c r="BR1137" s="7">
        <v>0</v>
      </c>
      <c r="BS1137" s="7">
        <v>0</v>
      </c>
      <c r="BT1137" s="7">
        <v>0</v>
      </c>
      <c r="BU1137" s="7">
        <v>0</v>
      </c>
      <c r="BV1137" s="7">
        <v>0</v>
      </c>
      <c r="BW1137" s="7">
        <v>0</v>
      </c>
      <c r="BX1137" s="7">
        <v>0</v>
      </c>
      <c r="BY1137" s="7">
        <v>0</v>
      </c>
      <c r="BZ1137" s="7">
        <v>0</v>
      </c>
      <c r="CA1137" s="7">
        <v>0</v>
      </c>
      <c r="CB1137" s="7">
        <v>0</v>
      </c>
      <c r="CC1137" s="7">
        <v>0</v>
      </c>
      <c r="CD1137" s="7">
        <v>0</v>
      </c>
      <c r="CE1137" s="7">
        <v>0</v>
      </c>
      <c r="CF1137" s="7">
        <v>0</v>
      </c>
      <c r="CG1137" s="7">
        <v>0</v>
      </c>
      <c r="CH1137" s="7">
        <v>0</v>
      </c>
      <c r="CI1137" s="7">
        <v>0</v>
      </c>
      <c r="CJ1137" s="7">
        <v>0</v>
      </c>
      <c r="CK1137" s="7">
        <v>0</v>
      </c>
      <c r="CL1137" s="40">
        <v>0</v>
      </c>
      <c r="CM1137" s="40">
        <v>0</v>
      </c>
      <c r="CN1137" s="40">
        <v>0</v>
      </c>
      <c r="CO1137" s="40">
        <v>0</v>
      </c>
      <c r="CP1137" s="7">
        <v>0</v>
      </c>
      <c r="CQ1137" s="7">
        <v>0</v>
      </c>
      <c r="CR1137" s="7">
        <v>0</v>
      </c>
      <c r="CS1137" s="40">
        <v>0</v>
      </c>
      <c r="CT1137" s="7">
        <v>0</v>
      </c>
      <c r="CU1137" s="7">
        <v>0</v>
      </c>
      <c r="CV1137" s="39"/>
      <c r="CW1137" s="39"/>
      <c r="CX1137" s="39"/>
      <c r="CY1137" s="39"/>
      <c r="CZ1137" s="39"/>
      <c r="DA1137" s="39"/>
      <c r="DB1137" s="39"/>
      <c r="DC1137" s="39"/>
      <c r="DD1137" s="7">
        <v>2</v>
      </c>
      <c r="DE1137" s="7">
        <v>30</v>
      </c>
      <c r="DF1137" s="7">
        <v>60</v>
      </c>
      <c r="DG1137" s="7"/>
      <c r="DH1137" s="7">
        <v>13</v>
      </c>
      <c r="DI1137" s="7">
        <v>1</v>
      </c>
      <c r="DJ1137" s="7">
        <v>6</v>
      </c>
      <c r="DK1137" s="7">
        <v>9</v>
      </c>
      <c r="DL1137" s="7" t="s">
        <v>242</v>
      </c>
      <c r="DM1137" s="7"/>
      <c r="DN1137" s="7"/>
      <c r="DO1137" s="7"/>
      <c r="DP1137" s="7"/>
      <c r="DQ1137" s="7"/>
      <c r="DR1137" s="7"/>
      <c r="DS1137" s="7"/>
      <c r="DT1137" s="7"/>
      <c r="DU1137" s="7"/>
      <c r="DV1137" s="7"/>
      <c r="DW1137" s="7"/>
      <c r="DX1137" s="7">
        <f t="shared" ref="DX1137" si="21497">A1137</f>
        <v>4100525</v>
      </c>
      <c r="DY1137" s="7"/>
      <c r="DZ1137" s="67">
        <v>0</v>
      </c>
      <c r="EA1137" s="7"/>
      <c r="EB1137" s="40"/>
      <c r="EC1137" s="7"/>
      <c r="ED1137" s="7" t="s">
        <v>242</v>
      </c>
      <c r="EE1137" s="7" t="s">
        <v>242</v>
      </c>
      <c r="EF1137" s="7">
        <v>50</v>
      </c>
      <c r="EI1137" s="73">
        <v>331170</v>
      </c>
      <c r="EJ1137" s="73">
        <v>1</v>
      </c>
      <c r="EK1137" s="73">
        <v>331171</v>
      </c>
      <c r="EL1137" s="73">
        <v>1</v>
      </c>
      <c r="EM1137" s="73"/>
      <c r="EN1137" s="73"/>
      <c r="EO1137" s="73"/>
      <c r="EP1137" s="73"/>
      <c r="EQ1137" s="73"/>
      <c r="ER1137" s="73"/>
      <c r="ES1137" s="73"/>
      <c r="ET1137" s="73"/>
      <c r="EU1137" s="73"/>
      <c r="EV1137" s="73"/>
      <c r="EW1137" s="73"/>
      <c r="EX1137" s="73"/>
      <c r="EY1137" s="73"/>
      <c r="EZ1137" s="73"/>
      <c r="FA1137" s="73"/>
      <c r="FB1137" s="73"/>
      <c r="FC1137" s="7">
        <v>40013</v>
      </c>
      <c r="FD1137" s="7">
        <v>1</v>
      </c>
      <c r="FE1137" s="7">
        <v>20100</v>
      </c>
      <c r="FF1137" s="7">
        <v>1</v>
      </c>
      <c r="FG1137" s="7">
        <v>20100</v>
      </c>
      <c r="FH1137" s="7">
        <v>1</v>
      </c>
      <c r="FI1137" s="7"/>
      <c r="FJ1137" s="7"/>
      <c r="FR1137" s="2">
        <v>99999</v>
      </c>
      <c r="FS1137" s="2">
        <f t="shared" si="21491"/>
        <v>0</v>
      </c>
      <c r="FT1137" s="2">
        <f t="shared" ref="FT1137" si="21498">IF(FT149="","",FT149)</f>
        <v>10000</v>
      </c>
      <c r="FU1137" s="2"/>
      <c r="FV1137" s="2" t="str">
        <f t="shared" ref="FV1137" si="21499">IF(FV149="","",FV149)</f>
        <v/>
      </c>
      <c r="FW1137" s="2" t="str">
        <f t="shared" ref="FW1137" si="21500">IF(FW149="","",FW149)</f>
        <v/>
      </c>
      <c r="FX1137" s="2" t="str">
        <f t="shared" ref="FX1137" si="21501">IF(FX149="","",FX149)</f>
        <v/>
      </c>
      <c r="FY1137" s="2" t="str">
        <f t="shared" si="21456"/>
        <v/>
      </c>
      <c r="FZ1137" s="77">
        <f t="shared" si="21496"/>
        <v>0</v>
      </c>
      <c r="GA1137" s="2">
        <v>1</v>
      </c>
      <c r="GB1137" s="2"/>
      <c r="GD1137"/>
    </row>
    <row r="1138" s="15" customFormat="1" ht="15" customHeight="1" spans="1:186">
      <c r="A1138" s="95">
        <f t="shared" si="21488"/>
        <v>4100626</v>
      </c>
      <c r="B1138" s="95">
        <v>88</v>
      </c>
      <c r="C1138" s="95">
        <v>5</v>
      </c>
      <c r="D1138" s="95" t="s">
        <v>637</v>
      </c>
      <c r="E1138" s="95" t="str">
        <f t="shared" si="21489"/>
        <v>100级白装鞋子（福利专用）</v>
      </c>
      <c r="F1138" s="31" t="s">
        <v>239</v>
      </c>
      <c r="G1138" s="7">
        <v>1</v>
      </c>
      <c r="H1138" s="7" t="s">
        <v>191</v>
      </c>
      <c r="I1138" s="7" t="s">
        <v>187</v>
      </c>
      <c r="J1138" s="37">
        <v>1487</v>
      </c>
      <c r="K1138" s="39">
        <v>1429</v>
      </c>
      <c r="L1138" s="39"/>
      <c r="M1138" s="29" t="s">
        <v>193</v>
      </c>
      <c r="N1138" s="7">
        <v>100</v>
      </c>
      <c r="O1138" s="7">
        <v>100</v>
      </c>
      <c r="P1138" s="40">
        <f t="shared" si="21468"/>
        <v>2501</v>
      </c>
      <c r="Q1138" s="7"/>
      <c r="R1138" s="7"/>
      <c r="S1138" s="48">
        <v>0</v>
      </c>
      <c r="T1138" s="47" t="s">
        <v>194</v>
      </c>
      <c r="U1138" s="7" t="s">
        <v>195</v>
      </c>
      <c r="V1138" s="7">
        <v>0</v>
      </c>
      <c r="W1138" s="7">
        <v>0</v>
      </c>
      <c r="X1138" s="40">
        <v>0</v>
      </c>
      <c r="Y1138" s="7"/>
      <c r="Z1138" s="7"/>
      <c r="AA1138" s="7"/>
      <c r="AB1138" s="7" t="s">
        <v>195</v>
      </c>
      <c r="AC1138" s="7">
        <v>0</v>
      </c>
      <c r="AD1138" s="7" t="s">
        <v>195</v>
      </c>
      <c r="AE1138" s="7" t="str">
        <f t="shared" si="21411"/>
        <v>true</v>
      </c>
      <c r="AF1138" s="7" t="b">
        <v>1</v>
      </c>
      <c r="AG1138" s="7" t="s">
        <v>195</v>
      </c>
      <c r="AH1138" s="40">
        <v>0</v>
      </c>
      <c r="AI1138" s="40">
        <v>0</v>
      </c>
      <c r="AJ1138" s="40">
        <v>1</v>
      </c>
      <c r="AK1138" s="40">
        <v>0</v>
      </c>
      <c r="AL1138" s="40">
        <v>1</v>
      </c>
      <c r="AM1138" s="40">
        <v>0</v>
      </c>
      <c r="AN1138" s="40">
        <v>0</v>
      </c>
      <c r="AO1138" s="40">
        <v>0</v>
      </c>
      <c r="AP1138" s="7" t="s">
        <v>626</v>
      </c>
      <c r="AQ1138" s="7">
        <v>3</v>
      </c>
      <c r="AR1138" s="81">
        <v>161506</v>
      </c>
      <c r="AS1138" s="7" t="s">
        <v>199</v>
      </c>
      <c r="AT1138" s="48">
        <v>3</v>
      </c>
      <c r="AU1138" s="48">
        <v>1</v>
      </c>
      <c r="AV1138" s="48">
        <v>3</v>
      </c>
      <c r="AW1138" s="48">
        <v>500</v>
      </c>
      <c r="AX1138" s="48">
        <v>250</v>
      </c>
      <c r="AY1138" s="48">
        <v>0</v>
      </c>
      <c r="AZ1138" s="48">
        <v>0</v>
      </c>
      <c r="BA1138" s="7"/>
      <c r="BB1138" s="7"/>
      <c r="BC1138" s="7"/>
      <c r="BD1138" s="7"/>
      <c r="BE1138" s="48">
        <v>0</v>
      </c>
      <c r="BF1138" s="48">
        <v>1</v>
      </c>
      <c r="BG1138" s="48">
        <v>550</v>
      </c>
      <c r="BH1138" s="48">
        <v>550</v>
      </c>
      <c r="BI1138" s="7">
        <v>0</v>
      </c>
      <c r="BJ1138" s="7">
        <v>0</v>
      </c>
      <c r="BK1138" s="7">
        <v>0</v>
      </c>
      <c r="BL1138" s="7">
        <v>0</v>
      </c>
      <c r="BM1138" s="7">
        <v>0</v>
      </c>
      <c r="BN1138" s="7">
        <v>0</v>
      </c>
      <c r="BO1138" s="7">
        <v>0</v>
      </c>
      <c r="BP1138" s="7">
        <v>0</v>
      </c>
      <c r="BQ1138" s="7">
        <v>0</v>
      </c>
      <c r="BR1138" s="7">
        <v>0</v>
      </c>
      <c r="BS1138" s="7">
        <v>0</v>
      </c>
      <c r="BT1138" s="7">
        <v>0</v>
      </c>
      <c r="BU1138" s="7">
        <v>0</v>
      </c>
      <c r="BV1138" s="7">
        <v>0</v>
      </c>
      <c r="BW1138" s="7">
        <v>0</v>
      </c>
      <c r="BX1138" s="7">
        <v>0</v>
      </c>
      <c r="BY1138" s="7">
        <v>0</v>
      </c>
      <c r="BZ1138" s="7">
        <v>0</v>
      </c>
      <c r="CA1138" s="7">
        <v>0</v>
      </c>
      <c r="CB1138" s="7">
        <v>0</v>
      </c>
      <c r="CC1138" s="7">
        <v>0</v>
      </c>
      <c r="CD1138" s="7">
        <v>0</v>
      </c>
      <c r="CE1138" s="7">
        <v>0</v>
      </c>
      <c r="CF1138" s="7">
        <v>0</v>
      </c>
      <c r="CG1138" s="7">
        <v>0</v>
      </c>
      <c r="CH1138" s="7">
        <v>0</v>
      </c>
      <c r="CI1138" s="7">
        <v>0</v>
      </c>
      <c r="CJ1138" s="7">
        <v>0</v>
      </c>
      <c r="CK1138" s="7">
        <v>0</v>
      </c>
      <c r="CL1138" s="40">
        <v>0</v>
      </c>
      <c r="CM1138" s="40">
        <v>0</v>
      </c>
      <c r="CN1138" s="40">
        <v>0</v>
      </c>
      <c r="CO1138" s="40">
        <v>0</v>
      </c>
      <c r="CP1138" s="7">
        <v>0</v>
      </c>
      <c r="CQ1138" s="7">
        <v>0</v>
      </c>
      <c r="CR1138" s="7">
        <v>0</v>
      </c>
      <c r="CS1138" s="40">
        <v>0</v>
      </c>
      <c r="CT1138" s="7">
        <v>0</v>
      </c>
      <c r="CU1138" s="7">
        <v>0</v>
      </c>
      <c r="CV1138" s="39"/>
      <c r="CW1138" s="39"/>
      <c r="CX1138" s="39"/>
      <c r="CY1138" s="39"/>
      <c r="CZ1138" s="39"/>
      <c r="DA1138" s="39"/>
      <c r="DB1138" s="39"/>
      <c r="DC1138" s="39"/>
      <c r="DD1138" s="7">
        <v>2</v>
      </c>
      <c r="DE1138" s="7">
        <v>30</v>
      </c>
      <c r="DF1138" s="7">
        <v>60</v>
      </c>
      <c r="DG1138" s="7"/>
      <c r="DH1138" s="7">
        <v>13</v>
      </c>
      <c r="DI1138" s="7">
        <v>6</v>
      </c>
      <c r="DJ1138" s="7">
        <v>9</v>
      </c>
      <c r="DK1138" s="7" t="s">
        <v>242</v>
      </c>
      <c r="DL1138" s="7" t="s">
        <v>242</v>
      </c>
      <c r="DM1138" s="7"/>
      <c r="DN1138" s="7"/>
      <c r="DO1138" s="7"/>
      <c r="DP1138" s="7"/>
      <c r="DQ1138" s="7"/>
      <c r="DR1138" s="7"/>
      <c r="DS1138" s="7"/>
      <c r="DT1138" s="7"/>
      <c r="DU1138" s="7"/>
      <c r="DV1138" s="7"/>
      <c r="DW1138" s="7"/>
      <c r="DX1138" s="7">
        <f t="shared" ref="DX1138" si="21502">A1138</f>
        <v>4100626</v>
      </c>
      <c r="DY1138" s="7"/>
      <c r="DZ1138" s="67">
        <v>0</v>
      </c>
      <c r="EA1138" s="7"/>
      <c r="EB1138" s="40"/>
      <c r="EC1138" s="7"/>
      <c r="ED1138" s="7" t="s">
        <v>242</v>
      </c>
      <c r="EE1138" s="7" t="s">
        <v>242</v>
      </c>
      <c r="EF1138" s="7">
        <v>50</v>
      </c>
      <c r="EI1138" s="73">
        <v>331170</v>
      </c>
      <c r="EJ1138" s="73">
        <v>1</v>
      </c>
      <c r="EK1138" s="73">
        <v>331171</v>
      </c>
      <c r="EL1138" s="73">
        <v>1</v>
      </c>
      <c r="EM1138" s="73"/>
      <c r="EN1138" s="73"/>
      <c r="EO1138" s="73"/>
      <c r="EP1138" s="73"/>
      <c r="EQ1138" s="73"/>
      <c r="ER1138" s="73"/>
      <c r="ES1138" s="73"/>
      <c r="ET1138" s="73"/>
      <c r="EU1138" s="73"/>
      <c r="EV1138" s="73"/>
      <c r="EW1138" s="73"/>
      <c r="EX1138" s="73"/>
      <c r="EY1138" s="73"/>
      <c r="EZ1138" s="73"/>
      <c r="FA1138" s="73"/>
      <c r="FB1138" s="73"/>
      <c r="FC1138" s="7">
        <v>40013</v>
      </c>
      <c r="FD1138" s="7">
        <v>1</v>
      </c>
      <c r="FE1138" s="7">
        <v>20100</v>
      </c>
      <c r="FF1138" s="7">
        <v>1</v>
      </c>
      <c r="FG1138" s="7">
        <v>20100</v>
      </c>
      <c r="FH1138" s="7">
        <v>1</v>
      </c>
      <c r="FI1138" s="7"/>
      <c r="FJ1138" s="7"/>
      <c r="FR1138" s="2">
        <v>99999</v>
      </c>
      <c r="FS1138" s="2">
        <f t="shared" si="21491"/>
        <v>0</v>
      </c>
      <c r="FT1138" s="2">
        <f t="shared" ref="FT1138" si="21503">IF(FT150="","",FT150)</f>
        <v>10000</v>
      </c>
      <c r="FU1138" s="2"/>
      <c r="FV1138" s="2" t="str">
        <f t="shared" ref="FV1138" si="21504">IF(FV150="","",FV150)</f>
        <v/>
      </c>
      <c r="FW1138" s="2" t="str">
        <f t="shared" ref="FW1138" si="21505">IF(FW150="","",FW150)</f>
        <v/>
      </c>
      <c r="FX1138" s="2" t="str">
        <f t="shared" ref="FX1138" si="21506">IF(FX150="","",FX150)</f>
        <v/>
      </c>
      <c r="FY1138" s="2" t="str">
        <f t="shared" si="21456"/>
        <v/>
      </c>
      <c r="FZ1138" s="77">
        <f t="shared" si="21496"/>
        <v>0</v>
      </c>
      <c r="GA1138" s="2">
        <v>1</v>
      </c>
      <c r="GB1138" s="2"/>
      <c r="GD1138"/>
    </row>
    <row r="1139" s="2" customFormat="1" ht="15" customHeight="1" spans="1:186">
      <c r="A1139" s="95">
        <f t="shared" si="21488"/>
        <v>4110114</v>
      </c>
      <c r="B1139" s="95">
        <v>1288</v>
      </c>
      <c r="C1139" s="95">
        <v>0</v>
      </c>
      <c r="D1139" s="95" t="s">
        <v>639</v>
      </c>
      <c r="E1139" s="95" t="str">
        <f t="shared" si="21489"/>
        <v>110级白装剑（福利专用）</v>
      </c>
      <c r="F1139" s="31" t="s">
        <v>239</v>
      </c>
      <c r="G1139" s="7">
        <v>1</v>
      </c>
      <c r="H1139" s="7" t="s">
        <v>187</v>
      </c>
      <c r="I1139" s="7" t="s">
        <v>187</v>
      </c>
      <c r="J1139" s="41">
        <v>1533</v>
      </c>
      <c r="K1139" s="41">
        <v>407</v>
      </c>
      <c r="L1139" s="39"/>
      <c r="M1139" s="29" t="s">
        <v>193</v>
      </c>
      <c r="N1139" s="7">
        <v>110</v>
      </c>
      <c r="O1139" s="7">
        <v>110</v>
      </c>
      <c r="P1139" s="40">
        <f t="shared" si="21468"/>
        <v>2001</v>
      </c>
      <c r="Q1139" s="7"/>
      <c r="R1139" s="7"/>
      <c r="S1139" s="48">
        <v>0</v>
      </c>
      <c r="T1139" s="47" t="s">
        <v>240</v>
      </c>
      <c r="U1139" s="7" t="s">
        <v>195</v>
      </c>
      <c r="V1139" s="7">
        <v>0</v>
      </c>
      <c r="W1139" s="7">
        <v>0</v>
      </c>
      <c r="X1139" s="40">
        <v>0</v>
      </c>
      <c r="Y1139" s="7"/>
      <c r="Z1139" s="7"/>
      <c r="AA1139" s="7"/>
      <c r="AB1139" s="7" t="s">
        <v>195</v>
      </c>
      <c r="AC1139" s="7">
        <v>0</v>
      </c>
      <c r="AD1139" s="7" t="s">
        <v>195</v>
      </c>
      <c r="AE1139" s="7" t="str">
        <f t="shared" si="21411"/>
        <v>true</v>
      </c>
      <c r="AF1139" s="7" t="b">
        <v>1</v>
      </c>
      <c r="AG1139" s="7" t="s">
        <v>195</v>
      </c>
      <c r="AH1139" s="40">
        <v>0</v>
      </c>
      <c r="AI1139" s="40">
        <v>0</v>
      </c>
      <c r="AJ1139" s="40">
        <v>1</v>
      </c>
      <c r="AK1139" s="40">
        <v>0</v>
      </c>
      <c r="AL1139" s="40">
        <v>1</v>
      </c>
      <c r="AM1139" s="40">
        <v>0</v>
      </c>
      <c r="AN1139" s="40">
        <v>0</v>
      </c>
      <c r="AO1139" s="40">
        <v>0</v>
      </c>
      <c r="AP1139" s="7" t="s">
        <v>641</v>
      </c>
      <c r="AQ1139" s="7">
        <v>3</v>
      </c>
      <c r="AR1139" s="81">
        <v>161506</v>
      </c>
      <c r="AS1139" s="7" t="s">
        <v>199</v>
      </c>
      <c r="AT1139" s="48">
        <v>3</v>
      </c>
      <c r="AU1139" s="48">
        <v>1</v>
      </c>
      <c r="AV1139" s="48">
        <v>3</v>
      </c>
      <c r="AW1139" s="48">
        <v>500</v>
      </c>
      <c r="AX1139" s="48">
        <v>250</v>
      </c>
      <c r="AY1139" s="48">
        <v>0</v>
      </c>
      <c r="AZ1139" s="48">
        <v>0</v>
      </c>
      <c r="BA1139" s="7"/>
      <c r="BB1139" s="7"/>
      <c r="BC1139" s="7"/>
      <c r="BD1139" s="7"/>
      <c r="BE1139" s="48">
        <v>0</v>
      </c>
      <c r="BF1139" s="48">
        <v>1</v>
      </c>
      <c r="BG1139" s="48">
        <v>600</v>
      </c>
      <c r="BH1139" s="48">
        <v>600</v>
      </c>
      <c r="BI1139" s="7">
        <v>0</v>
      </c>
      <c r="BJ1139" s="7">
        <v>0</v>
      </c>
      <c r="BK1139" s="7">
        <v>0</v>
      </c>
      <c r="BL1139" s="7">
        <v>0</v>
      </c>
      <c r="BM1139" s="7">
        <v>0</v>
      </c>
      <c r="BN1139" s="7">
        <v>0</v>
      </c>
      <c r="BO1139" s="7">
        <v>0</v>
      </c>
      <c r="BP1139" s="7">
        <v>0</v>
      </c>
      <c r="BQ1139" s="7">
        <v>0</v>
      </c>
      <c r="BR1139" s="7">
        <v>0</v>
      </c>
      <c r="BS1139" s="7">
        <v>0</v>
      </c>
      <c r="BT1139" s="7">
        <v>0</v>
      </c>
      <c r="BU1139" s="7">
        <v>0</v>
      </c>
      <c r="BV1139" s="7">
        <v>0</v>
      </c>
      <c r="BW1139" s="7">
        <v>0</v>
      </c>
      <c r="BX1139" s="7">
        <v>0</v>
      </c>
      <c r="BY1139" s="7">
        <v>0</v>
      </c>
      <c r="BZ1139" s="7">
        <v>0</v>
      </c>
      <c r="CA1139" s="7">
        <v>0</v>
      </c>
      <c r="CB1139" s="7">
        <v>0</v>
      </c>
      <c r="CC1139" s="7">
        <v>0</v>
      </c>
      <c r="CD1139" s="7">
        <v>0</v>
      </c>
      <c r="CE1139" s="7">
        <v>0</v>
      </c>
      <c r="CF1139" s="7">
        <v>0</v>
      </c>
      <c r="CG1139" s="7">
        <v>0</v>
      </c>
      <c r="CH1139" s="7">
        <v>0</v>
      </c>
      <c r="CI1139" s="7">
        <v>0</v>
      </c>
      <c r="CJ1139" s="7">
        <v>0</v>
      </c>
      <c r="CK1139" s="7">
        <v>0</v>
      </c>
      <c r="CL1139" s="40">
        <v>0</v>
      </c>
      <c r="CM1139" s="40">
        <v>0</v>
      </c>
      <c r="CN1139" s="40">
        <v>0</v>
      </c>
      <c r="CO1139" s="40">
        <v>0</v>
      </c>
      <c r="CP1139" s="7">
        <v>0</v>
      </c>
      <c r="CQ1139" s="7">
        <v>0</v>
      </c>
      <c r="CR1139" s="7">
        <v>0</v>
      </c>
      <c r="CS1139" s="40">
        <v>0</v>
      </c>
      <c r="CT1139" s="7">
        <v>0</v>
      </c>
      <c r="CU1139" s="7">
        <v>0</v>
      </c>
      <c r="CV1139" s="39"/>
      <c r="CW1139" s="39"/>
      <c r="CX1139" s="39" t="s">
        <v>210</v>
      </c>
      <c r="CY1139" s="39" t="s">
        <v>211</v>
      </c>
      <c r="CZ1139" s="39"/>
      <c r="DA1139" s="39"/>
      <c r="DB1139" s="39" t="s">
        <v>212</v>
      </c>
      <c r="DC1139" s="39" t="s">
        <v>212</v>
      </c>
      <c r="DD1139" s="7">
        <v>2</v>
      </c>
      <c r="DE1139" s="7">
        <v>30</v>
      </c>
      <c r="DF1139" s="7">
        <v>60</v>
      </c>
      <c r="DG1139" s="7"/>
      <c r="DH1139" s="7">
        <v>13</v>
      </c>
      <c r="DI1139" s="7">
        <v>2</v>
      </c>
      <c r="DJ1139" s="7">
        <v>4</v>
      </c>
      <c r="DK1139" s="7">
        <v>7</v>
      </c>
      <c r="DL1139" s="7">
        <v>8</v>
      </c>
      <c r="DM1139" s="7"/>
      <c r="DN1139" s="7"/>
      <c r="DO1139" s="7"/>
      <c r="DP1139" s="7"/>
      <c r="DQ1139" s="7"/>
      <c r="DR1139" s="7"/>
      <c r="DS1139" s="7"/>
      <c r="DT1139" s="7"/>
      <c r="DU1139" s="7"/>
      <c r="DV1139" s="7"/>
      <c r="DW1139" s="7"/>
      <c r="DX1139" s="7">
        <f t="shared" ref="DX1139:DX1159" si="21507">A1139</f>
        <v>4110114</v>
      </c>
      <c r="DY1139" s="7"/>
      <c r="DZ1139" s="67">
        <v>0</v>
      </c>
      <c r="EA1139" s="7"/>
      <c r="EB1139" s="40"/>
      <c r="EC1139" s="7"/>
      <c r="ED1139" s="7" t="s">
        <v>242</v>
      </c>
      <c r="EE1139" s="7" t="s">
        <v>242</v>
      </c>
      <c r="EF1139" s="7">
        <v>50</v>
      </c>
      <c r="EI1139" s="73">
        <v>331111</v>
      </c>
      <c r="EJ1139" s="73">
        <v>1</v>
      </c>
      <c r="EK1139" s="73"/>
      <c r="EL1139" s="73"/>
      <c r="EM1139" s="73"/>
      <c r="EN1139" s="73"/>
      <c r="EO1139" s="73"/>
      <c r="EP1139" s="73"/>
      <c r="EQ1139" s="73"/>
      <c r="ER1139" s="73"/>
      <c r="ES1139" s="73"/>
      <c r="ET1139" s="73"/>
      <c r="EU1139" s="73"/>
      <c r="EV1139" s="73"/>
      <c r="EW1139" s="73"/>
      <c r="EX1139" s="73"/>
      <c r="EY1139" s="73"/>
      <c r="EZ1139" s="73"/>
      <c r="FA1139" s="73"/>
      <c r="FB1139" s="73"/>
      <c r="FC1139" s="7">
        <v>40013</v>
      </c>
      <c r="FD1139" s="7">
        <v>1</v>
      </c>
      <c r="FE1139" s="7">
        <v>20100</v>
      </c>
      <c r="FF1139" s="7">
        <v>1</v>
      </c>
      <c r="FG1139" s="7">
        <v>20100</v>
      </c>
      <c r="FH1139" s="7">
        <v>1</v>
      </c>
      <c r="FI1139" s="7"/>
      <c r="FJ1139" s="7"/>
      <c r="FR1139" s="2">
        <v>99999</v>
      </c>
      <c r="FS1139" s="2">
        <f t="shared" si="21491"/>
        <v>0</v>
      </c>
      <c r="FT1139" s="2">
        <f t="shared" ref="FT1139" si="21508">IF(FT151="","",FT151)</f>
        <v>10000</v>
      </c>
      <c r="FV1139" s="2" t="str">
        <f t="shared" ref="FV1139" si="21509">IF(FV151="","",FV151)</f>
        <v/>
      </c>
      <c r="FW1139" s="2" t="str">
        <f t="shared" ref="FW1139" si="21510">IF(FW151="","",FW151)</f>
        <v/>
      </c>
      <c r="FX1139" s="2" t="str">
        <f t="shared" ref="FX1139" si="21511">IF(FX151="","",FX151)</f>
        <v/>
      </c>
      <c r="FY1139" s="2" t="str">
        <f t="shared" si="21456"/>
        <v/>
      </c>
      <c r="FZ1139" s="77">
        <f t="shared" si="21496"/>
        <v>0</v>
      </c>
      <c r="GA1139" s="2">
        <v>1</v>
      </c>
      <c r="GD1139"/>
    </row>
    <row r="1140" s="2" customFormat="1" ht="15" customHeight="1" spans="1:186">
      <c r="A1140" s="95">
        <f t="shared" si="21488"/>
        <v>4110115</v>
      </c>
      <c r="B1140" s="95">
        <v>4360</v>
      </c>
      <c r="C1140" s="95">
        <v>0</v>
      </c>
      <c r="D1140" s="95" t="s">
        <v>642</v>
      </c>
      <c r="E1140" s="95" t="str">
        <f t="shared" si="21489"/>
        <v>110级白装锤（福利专用）</v>
      </c>
      <c r="F1140" s="31" t="s">
        <v>239</v>
      </c>
      <c r="G1140" s="7">
        <v>1</v>
      </c>
      <c r="H1140" s="7" t="s">
        <v>187</v>
      </c>
      <c r="I1140" s="7" t="s">
        <v>187</v>
      </c>
      <c r="J1140" s="41">
        <v>1522</v>
      </c>
      <c r="K1140" s="37">
        <v>207</v>
      </c>
      <c r="L1140" s="39"/>
      <c r="M1140" s="29" t="s">
        <v>193</v>
      </c>
      <c r="N1140" s="7">
        <v>110</v>
      </c>
      <c r="O1140" s="7">
        <v>110</v>
      </c>
      <c r="P1140" s="40">
        <f t="shared" si="21468"/>
        <v>2001</v>
      </c>
      <c r="Q1140" s="7"/>
      <c r="R1140" s="7"/>
      <c r="S1140" s="48">
        <v>0</v>
      </c>
      <c r="T1140" s="47" t="s">
        <v>245</v>
      </c>
      <c r="U1140" s="7" t="s">
        <v>195</v>
      </c>
      <c r="V1140" s="7">
        <v>0</v>
      </c>
      <c r="W1140" s="7">
        <v>0</v>
      </c>
      <c r="X1140" s="40">
        <v>0</v>
      </c>
      <c r="Y1140" s="7"/>
      <c r="Z1140" s="7"/>
      <c r="AA1140" s="7"/>
      <c r="AB1140" s="7" t="s">
        <v>195</v>
      </c>
      <c r="AC1140" s="7">
        <v>0</v>
      </c>
      <c r="AD1140" s="7" t="s">
        <v>195</v>
      </c>
      <c r="AE1140" s="7" t="str">
        <f t="shared" si="21411"/>
        <v>true</v>
      </c>
      <c r="AF1140" s="7" t="b">
        <v>1</v>
      </c>
      <c r="AG1140" s="7" t="s">
        <v>195</v>
      </c>
      <c r="AH1140" s="40">
        <v>0</v>
      </c>
      <c r="AI1140" s="40">
        <v>0</v>
      </c>
      <c r="AJ1140" s="40">
        <v>1</v>
      </c>
      <c r="AK1140" s="40">
        <v>0</v>
      </c>
      <c r="AL1140" s="40">
        <v>1</v>
      </c>
      <c r="AM1140" s="40">
        <v>0</v>
      </c>
      <c r="AN1140" s="40">
        <v>0</v>
      </c>
      <c r="AO1140" s="40">
        <v>0</v>
      </c>
      <c r="AP1140" s="7" t="s">
        <v>644</v>
      </c>
      <c r="AQ1140" s="7">
        <v>3</v>
      </c>
      <c r="AR1140" s="81">
        <v>161506</v>
      </c>
      <c r="AS1140" s="7" t="s">
        <v>199</v>
      </c>
      <c r="AT1140" s="48">
        <v>3</v>
      </c>
      <c r="AU1140" s="48">
        <v>1</v>
      </c>
      <c r="AV1140" s="48">
        <v>3</v>
      </c>
      <c r="AW1140" s="48">
        <v>500</v>
      </c>
      <c r="AX1140" s="48">
        <v>250</v>
      </c>
      <c r="AY1140" s="48">
        <v>0</v>
      </c>
      <c r="AZ1140" s="48">
        <v>0</v>
      </c>
      <c r="BA1140" s="7"/>
      <c r="BB1140" s="7"/>
      <c r="BC1140" s="7"/>
      <c r="BD1140" s="7"/>
      <c r="BE1140" s="48">
        <v>0</v>
      </c>
      <c r="BF1140" s="48">
        <v>1</v>
      </c>
      <c r="BG1140" s="48">
        <v>600</v>
      </c>
      <c r="BH1140" s="48">
        <v>600</v>
      </c>
      <c r="BI1140" s="7">
        <v>0</v>
      </c>
      <c r="BJ1140" s="7">
        <v>0</v>
      </c>
      <c r="BK1140" s="7">
        <v>0</v>
      </c>
      <c r="BL1140" s="7">
        <v>0</v>
      </c>
      <c r="BM1140" s="7">
        <v>0</v>
      </c>
      <c r="BN1140" s="7">
        <v>0</v>
      </c>
      <c r="BO1140" s="7">
        <v>0</v>
      </c>
      <c r="BP1140" s="7">
        <v>0</v>
      </c>
      <c r="BQ1140" s="7">
        <v>0</v>
      </c>
      <c r="BR1140" s="7">
        <v>0</v>
      </c>
      <c r="BS1140" s="7">
        <v>0</v>
      </c>
      <c r="BT1140" s="7">
        <v>0</v>
      </c>
      <c r="BU1140" s="7">
        <v>0</v>
      </c>
      <c r="BV1140" s="7">
        <v>0</v>
      </c>
      <c r="BW1140" s="7">
        <v>0</v>
      </c>
      <c r="BX1140" s="7">
        <v>0</v>
      </c>
      <c r="BY1140" s="7">
        <v>0</v>
      </c>
      <c r="BZ1140" s="7">
        <v>0</v>
      </c>
      <c r="CA1140" s="7">
        <v>0</v>
      </c>
      <c r="CB1140" s="7">
        <v>0</v>
      </c>
      <c r="CC1140" s="7">
        <v>0</v>
      </c>
      <c r="CD1140" s="7">
        <v>0</v>
      </c>
      <c r="CE1140" s="7">
        <v>0</v>
      </c>
      <c r="CF1140" s="7">
        <v>0</v>
      </c>
      <c r="CG1140" s="7">
        <v>0</v>
      </c>
      <c r="CH1140" s="7">
        <v>0</v>
      </c>
      <c r="CI1140" s="7">
        <v>0</v>
      </c>
      <c r="CJ1140" s="7">
        <v>0</v>
      </c>
      <c r="CK1140" s="7">
        <v>0</v>
      </c>
      <c r="CL1140" s="40">
        <v>0</v>
      </c>
      <c r="CM1140" s="40">
        <v>0</v>
      </c>
      <c r="CN1140" s="40">
        <v>0</v>
      </c>
      <c r="CO1140" s="40">
        <v>0</v>
      </c>
      <c r="CP1140" s="7">
        <v>0</v>
      </c>
      <c r="CQ1140" s="7">
        <v>0</v>
      </c>
      <c r="CR1140" s="7">
        <v>0</v>
      </c>
      <c r="CS1140" s="40">
        <v>0</v>
      </c>
      <c r="CT1140" s="7">
        <v>0</v>
      </c>
      <c r="CU1140" s="7">
        <v>0</v>
      </c>
      <c r="CV1140" s="39"/>
      <c r="CW1140" s="39"/>
      <c r="CX1140" s="39" t="s">
        <v>210</v>
      </c>
      <c r="CY1140" s="39" t="s">
        <v>211</v>
      </c>
      <c r="CZ1140" s="39"/>
      <c r="DA1140" s="39"/>
      <c r="DB1140" s="39" t="s">
        <v>212</v>
      </c>
      <c r="DC1140" s="39" t="s">
        <v>212</v>
      </c>
      <c r="DD1140" s="7">
        <v>2</v>
      </c>
      <c r="DE1140" s="7">
        <v>30</v>
      </c>
      <c r="DF1140" s="7">
        <v>60</v>
      </c>
      <c r="DG1140" s="7"/>
      <c r="DH1140" s="7">
        <v>13</v>
      </c>
      <c r="DI1140" s="7">
        <v>2</v>
      </c>
      <c r="DJ1140" s="7">
        <v>4</v>
      </c>
      <c r="DK1140" s="7">
        <v>7</v>
      </c>
      <c r="DL1140" s="7">
        <v>8</v>
      </c>
      <c r="DM1140" s="7"/>
      <c r="DN1140" s="7"/>
      <c r="DO1140" s="7"/>
      <c r="DP1140" s="7"/>
      <c r="DQ1140" s="7"/>
      <c r="DR1140" s="7"/>
      <c r="DS1140" s="7"/>
      <c r="DT1140" s="7"/>
      <c r="DU1140" s="7"/>
      <c r="DV1140" s="7"/>
      <c r="DW1140" s="7"/>
      <c r="DX1140" s="7">
        <f t="shared" si="21507"/>
        <v>4110115</v>
      </c>
      <c r="DY1140" s="7"/>
      <c r="DZ1140" s="67">
        <v>0</v>
      </c>
      <c r="EA1140" s="7"/>
      <c r="EB1140" s="40"/>
      <c r="EC1140" s="7"/>
      <c r="ED1140" s="7" t="s">
        <v>242</v>
      </c>
      <c r="EE1140" s="7" t="s">
        <v>242</v>
      </c>
      <c r="EF1140" s="7">
        <v>50</v>
      </c>
      <c r="EI1140" s="73">
        <v>331111</v>
      </c>
      <c r="EJ1140" s="73">
        <v>1</v>
      </c>
      <c r="EK1140" s="73"/>
      <c r="EL1140" s="73"/>
      <c r="EM1140" s="73"/>
      <c r="EN1140" s="73"/>
      <c r="EO1140" s="73"/>
      <c r="EP1140" s="73"/>
      <c r="EQ1140" s="73"/>
      <c r="ER1140" s="73"/>
      <c r="ES1140" s="73"/>
      <c r="ET1140" s="73"/>
      <c r="EU1140" s="73"/>
      <c r="EV1140" s="73"/>
      <c r="EW1140" s="73"/>
      <c r="EX1140" s="73"/>
      <c r="EY1140" s="73"/>
      <c r="EZ1140" s="73"/>
      <c r="FA1140" s="73"/>
      <c r="FB1140" s="73"/>
      <c r="FC1140" s="7">
        <v>40013</v>
      </c>
      <c r="FD1140" s="7">
        <v>1</v>
      </c>
      <c r="FE1140" s="7">
        <v>20100</v>
      </c>
      <c r="FF1140" s="7">
        <v>1</v>
      </c>
      <c r="FG1140" s="7">
        <v>20100</v>
      </c>
      <c r="FH1140" s="7">
        <v>1</v>
      </c>
      <c r="FI1140" s="7"/>
      <c r="FJ1140" s="7"/>
      <c r="FR1140" s="2">
        <v>99999</v>
      </c>
      <c r="FS1140" s="2">
        <f t="shared" si="21491"/>
        <v>0</v>
      </c>
      <c r="FT1140" s="2">
        <f t="shared" ref="FT1140" si="21512">IF(FT152="","",FT152)</f>
        <v>10000</v>
      </c>
      <c r="FV1140" s="2" t="str">
        <f t="shared" ref="FV1140" si="21513">IF(FV152="","",FV152)</f>
        <v/>
      </c>
      <c r="FW1140" s="2" t="str">
        <f t="shared" ref="FW1140" si="21514">IF(FW152="","",FW152)</f>
        <v/>
      </c>
      <c r="FX1140" s="2" t="str">
        <f t="shared" ref="FX1140" si="21515">IF(FX152="","",FX152)</f>
        <v/>
      </c>
      <c r="FY1140" s="2" t="str">
        <f t="shared" si="21456"/>
        <v/>
      </c>
      <c r="FZ1140" s="77">
        <f t="shared" si="21496"/>
        <v>0</v>
      </c>
      <c r="GA1140" s="2">
        <v>1</v>
      </c>
      <c r="GD1140"/>
    </row>
    <row r="1141" s="2" customFormat="1" ht="15" customHeight="1" spans="1:186">
      <c r="A1141" s="95">
        <f t="shared" si="21488"/>
        <v>4110116</v>
      </c>
      <c r="B1141" s="95">
        <v>1800</v>
      </c>
      <c r="C1141" s="95">
        <v>0</v>
      </c>
      <c r="D1141" s="95" t="s">
        <v>645</v>
      </c>
      <c r="E1141" s="95" t="str">
        <f t="shared" si="21489"/>
        <v>110级白装匕首（福利专用）</v>
      </c>
      <c r="F1141" s="31" t="s">
        <v>239</v>
      </c>
      <c r="G1141" s="7">
        <v>1</v>
      </c>
      <c r="H1141" s="7" t="s">
        <v>187</v>
      </c>
      <c r="I1141" s="7" t="s">
        <v>187</v>
      </c>
      <c r="J1141" s="41">
        <v>1512</v>
      </c>
      <c r="K1141" s="37">
        <v>307</v>
      </c>
      <c r="L1141" s="39"/>
      <c r="M1141" s="29" t="s">
        <v>193</v>
      </c>
      <c r="N1141" s="7">
        <v>110</v>
      </c>
      <c r="O1141" s="7">
        <v>110</v>
      </c>
      <c r="P1141" s="40">
        <f t="shared" si="21468"/>
        <v>2001</v>
      </c>
      <c r="Q1141" s="7"/>
      <c r="R1141" s="7"/>
      <c r="S1141" s="48">
        <v>0</v>
      </c>
      <c r="T1141" s="47" t="s">
        <v>249</v>
      </c>
      <c r="U1141" s="7" t="s">
        <v>195</v>
      </c>
      <c r="V1141" s="7">
        <v>0</v>
      </c>
      <c r="W1141" s="7">
        <v>0</v>
      </c>
      <c r="X1141" s="40">
        <v>0</v>
      </c>
      <c r="Y1141" s="7"/>
      <c r="Z1141" s="7"/>
      <c r="AA1141" s="7"/>
      <c r="AB1141" s="7" t="s">
        <v>195</v>
      </c>
      <c r="AC1141" s="7">
        <v>0</v>
      </c>
      <c r="AD1141" s="7" t="s">
        <v>195</v>
      </c>
      <c r="AE1141" s="7" t="str">
        <f t="shared" si="21411"/>
        <v>true</v>
      </c>
      <c r="AF1141" s="7" t="b">
        <v>1</v>
      </c>
      <c r="AG1141" s="7" t="s">
        <v>195</v>
      </c>
      <c r="AH1141" s="40">
        <v>0</v>
      </c>
      <c r="AI1141" s="40">
        <v>0</v>
      </c>
      <c r="AJ1141" s="40">
        <v>1</v>
      </c>
      <c r="AK1141" s="40">
        <v>0</v>
      </c>
      <c r="AL1141" s="40">
        <v>1</v>
      </c>
      <c r="AM1141" s="40">
        <v>0</v>
      </c>
      <c r="AN1141" s="40">
        <v>0</v>
      </c>
      <c r="AO1141" s="40">
        <v>0</v>
      </c>
      <c r="AP1141" s="7" t="s">
        <v>647</v>
      </c>
      <c r="AQ1141" s="7">
        <v>3</v>
      </c>
      <c r="AR1141" s="81">
        <v>161506</v>
      </c>
      <c r="AS1141" s="7" t="s">
        <v>199</v>
      </c>
      <c r="AT1141" s="48">
        <v>3</v>
      </c>
      <c r="AU1141" s="48">
        <v>1</v>
      </c>
      <c r="AV1141" s="48">
        <v>3</v>
      </c>
      <c r="AW1141" s="48">
        <v>500</v>
      </c>
      <c r="AX1141" s="48">
        <v>250</v>
      </c>
      <c r="AY1141" s="48">
        <v>0</v>
      </c>
      <c r="AZ1141" s="48">
        <v>0</v>
      </c>
      <c r="BA1141" s="7"/>
      <c r="BB1141" s="7"/>
      <c r="BC1141" s="7"/>
      <c r="BD1141" s="7"/>
      <c r="BE1141" s="48">
        <v>0</v>
      </c>
      <c r="BF1141" s="48">
        <v>1</v>
      </c>
      <c r="BG1141" s="48">
        <v>600</v>
      </c>
      <c r="BH1141" s="48">
        <v>600</v>
      </c>
      <c r="BI1141" s="7">
        <v>0</v>
      </c>
      <c r="BJ1141" s="7">
        <v>0</v>
      </c>
      <c r="BK1141" s="7">
        <v>0</v>
      </c>
      <c r="BL1141" s="7">
        <v>0</v>
      </c>
      <c r="BM1141" s="7">
        <v>0</v>
      </c>
      <c r="BN1141" s="7">
        <v>0</v>
      </c>
      <c r="BO1141" s="7">
        <v>0</v>
      </c>
      <c r="BP1141" s="7">
        <v>0</v>
      </c>
      <c r="BQ1141" s="7">
        <v>0</v>
      </c>
      <c r="BR1141" s="7">
        <v>0</v>
      </c>
      <c r="BS1141" s="7">
        <v>0</v>
      </c>
      <c r="BT1141" s="7">
        <v>0</v>
      </c>
      <c r="BU1141" s="7">
        <v>0</v>
      </c>
      <c r="BV1141" s="7">
        <v>0</v>
      </c>
      <c r="BW1141" s="7">
        <v>0</v>
      </c>
      <c r="BX1141" s="7">
        <v>0</v>
      </c>
      <c r="BY1141" s="7">
        <v>0</v>
      </c>
      <c r="BZ1141" s="7">
        <v>0</v>
      </c>
      <c r="CA1141" s="7">
        <v>0</v>
      </c>
      <c r="CB1141" s="7">
        <v>0</v>
      </c>
      <c r="CC1141" s="7">
        <v>0</v>
      </c>
      <c r="CD1141" s="7">
        <v>0</v>
      </c>
      <c r="CE1141" s="7">
        <v>0</v>
      </c>
      <c r="CF1141" s="7">
        <v>0</v>
      </c>
      <c r="CG1141" s="7">
        <v>0</v>
      </c>
      <c r="CH1141" s="7">
        <v>0</v>
      </c>
      <c r="CI1141" s="7">
        <v>0</v>
      </c>
      <c r="CJ1141" s="7">
        <v>0</v>
      </c>
      <c r="CK1141" s="7">
        <v>0</v>
      </c>
      <c r="CL1141" s="40">
        <v>0</v>
      </c>
      <c r="CM1141" s="40">
        <v>0</v>
      </c>
      <c r="CN1141" s="40">
        <v>0</v>
      </c>
      <c r="CO1141" s="40">
        <v>0</v>
      </c>
      <c r="CP1141" s="7">
        <v>0</v>
      </c>
      <c r="CQ1141" s="7">
        <v>0</v>
      </c>
      <c r="CR1141" s="7">
        <v>0</v>
      </c>
      <c r="CS1141" s="40">
        <v>0</v>
      </c>
      <c r="CT1141" s="7">
        <v>0</v>
      </c>
      <c r="CU1141" s="7">
        <v>0</v>
      </c>
      <c r="CV1141" s="39"/>
      <c r="CW1141" s="39"/>
      <c r="CX1141" s="39" t="s">
        <v>210</v>
      </c>
      <c r="CY1141" s="39" t="s">
        <v>211</v>
      </c>
      <c r="CZ1141" s="39"/>
      <c r="DA1141" s="39"/>
      <c r="DB1141" s="39" t="s">
        <v>212</v>
      </c>
      <c r="DC1141" s="39" t="s">
        <v>212</v>
      </c>
      <c r="DD1141" s="7">
        <v>2</v>
      </c>
      <c r="DE1141" s="7">
        <v>30</v>
      </c>
      <c r="DF1141" s="7">
        <v>60</v>
      </c>
      <c r="DG1141" s="7"/>
      <c r="DH1141" s="7">
        <v>13</v>
      </c>
      <c r="DI1141" s="7">
        <v>2</v>
      </c>
      <c r="DJ1141" s="7">
        <v>4</v>
      </c>
      <c r="DK1141" s="7">
        <v>7</v>
      </c>
      <c r="DL1141" s="7">
        <v>8</v>
      </c>
      <c r="DM1141" s="7"/>
      <c r="DN1141" s="7"/>
      <c r="DO1141" s="7"/>
      <c r="DP1141" s="7"/>
      <c r="DQ1141" s="7"/>
      <c r="DR1141" s="7"/>
      <c r="DS1141" s="7"/>
      <c r="DT1141" s="7"/>
      <c r="DU1141" s="7"/>
      <c r="DV1141" s="7"/>
      <c r="DW1141" s="7"/>
      <c r="DX1141" s="7">
        <f t="shared" si="21507"/>
        <v>4110116</v>
      </c>
      <c r="DY1141" s="7"/>
      <c r="DZ1141" s="67">
        <v>0</v>
      </c>
      <c r="EA1141" s="7"/>
      <c r="EB1141" s="40"/>
      <c r="EC1141" s="7"/>
      <c r="ED1141" s="7" t="s">
        <v>242</v>
      </c>
      <c r="EE1141" s="7" t="s">
        <v>242</v>
      </c>
      <c r="EF1141" s="7">
        <v>50</v>
      </c>
      <c r="EI1141" s="73">
        <v>331111</v>
      </c>
      <c r="EJ1141" s="73">
        <v>1</v>
      </c>
      <c r="EK1141" s="73"/>
      <c r="EL1141" s="73"/>
      <c r="EM1141" s="73"/>
      <c r="EN1141" s="73"/>
      <c r="EO1141" s="73"/>
      <c r="EP1141" s="73"/>
      <c r="EQ1141" s="73"/>
      <c r="ER1141" s="73"/>
      <c r="ES1141" s="73"/>
      <c r="ET1141" s="73"/>
      <c r="EU1141" s="73"/>
      <c r="EV1141" s="73"/>
      <c r="EW1141" s="73"/>
      <c r="EX1141" s="73"/>
      <c r="EY1141" s="73"/>
      <c r="EZ1141" s="73"/>
      <c r="FA1141" s="73"/>
      <c r="FB1141" s="73"/>
      <c r="FC1141" s="7">
        <v>40013</v>
      </c>
      <c r="FD1141" s="7">
        <v>1</v>
      </c>
      <c r="FE1141" s="7">
        <v>20100</v>
      </c>
      <c r="FF1141" s="7">
        <v>1</v>
      </c>
      <c r="FG1141" s="7">
        <v>20100</v>
      </c>
      <c r="FH1141" s="7">
        <v>1</v>
      </c>
      <c r="FI1141" s="7"/>
      <c r="FJ1141" s="7"/>
      <c r="FR1141" s="2">
        <v>99999</v>
      </c>
      <c r="FS1141" s="2">
        <f t="shared" si="21491"/>
        <v>0</v>
      </c>
      <c r="FT1141" s="2">
        <f t="shared" ref="FT1141" si="21516">IF(FT153="","",FT153)</f>
        <v>10000</v>
      </c>
      <c r="FV1141" s="2" t="str">
        <f t="shared" ref="FV1141" si="21517">IF(FV153="","",FV153)</f>
        <v/>
      </c>
      <c r="FW1141" s="2" t="str">
        <f t="shared" ref="FW1141" si="21518">IF(FW153="","",FW153)</f>
        <v/>
      </c>
      <c r="FX1141" s="2" t="str">
        <f t="shared" ref="FX1141" si="21519">IF(FX153="","",FX153)</f>
        <v/>
      </c>
      <c r="FY1141" s="2" t="str">
        <f t="shared" si="21456"/>
        <v/>
      </c>
      <c r="FZ1141" s="77">
        <f t="shared" si="21496"/>
        <v>0</v>
      </c>
      <c r="GA1141" s="2">
        <v>1</v>
      </c>
      <c r="GD1141"/>
    </row>
    <row r="1142" s="2" customFormat="1" ht="15" customHeight="1" spans="1:186">
      <c r="A1142" s="95">
        <f t="shared" si="21488"/>
        <v>4110117</v>
      </c>
      <c r="B1142" s="95">
        <v>3080</v>
      </c>
      <c r="C1142" s="95">
        <v>0</v>
      </c>
      <c r="D1142" s="95" t="s">
        <v>648</v>
      </c>
      <c r="E1142" s="95" t="str">
        <f t="shared" si="21489"/>
        <v>110级白装爪（福利专用）</v>
      </c>
      <c r="F1142" s="31" t="s">
        <v>239</v>
      </c>
      <c r="G1142" s="7">
        <v>1</v>
      </c>
      <c r="H1142" s="7" t="s">
        <v>187</v>
      </c>
      <c r="I1142" s="7" t="s">
        <v>187</v>
      </c>
      <c r="J1142" s="41">
        <v>1552</v>
      </c>
      <c r="K1142" s="37">
        <v>107</v>
      </c>
      <c r="L1142" s="39"/>
      <c r="M1142" s="29" t="s">
        <v>193</v>
      </c>
      <c r="N1142" s="7">
        <v>110</v>
      </c>
      <c r="O1142" s="7">
        <v>110</v>
      </c>
      <c r="P1142" s="40">
        <f t="shared" si="21468"/>
        <v>2001</v>
      </c>
      <c r="Q1142" s="7"/>
      <c r="R1142" s="7"/>
      <c r="S1142" s="48">
        <v>0</v>
      </c>
      <c r="T1142" s="47" t="s">
        <v>253</v>
      </c>
      <c r="U1142" s="7" t="s">
        <v>195</v>
      </c>
      <c r="V1142" s="7">
        <v>0</v>
      </c>
      <c r="W1142" s="7">
        <v>0</v>
      </c>
      <c r="X1142" s="40">
        <v>0</v>
      </c>
      <c r="Y1142" s="7"/>
      <c r="Z1142" s="7"/>
      <c r="AA1142" s="7"/>
      <c r="AB1142" s="7" t="s">
        <v>195</v>
      </c>
      <c r="AC1142" s="7">
        <v>0</v>
      </c>
      <c r="AD1142" s="7" t="s">
        <v>195</v>
      </c>
      <c r="AE1142" s="7" t="str">
        <f t="shared" si="21411"/>
        <v>true</v>
      </c>
      <c r="AF1142" s="7" t="b">
        <v>1</v>
      </c>
      <c r="AG1142" s="7" t="s">
        <v>195</v>
      </c>
      <c r="AH1142" s="40">
        <v>0</v>
      </c>
      <c r="AI1142" s="40">
        <v>0</v>
      </c>
      <c r="AJ1142" s="40">
        <v>1</v>
      </c>
      <c r="AK1142" s="40">
        <v>0</v>
      </c>
      <c r="AL1142" s="40">
        <v>1</v>
      </c>
      <c r="AM1142" s="40">
        <v>0</v>
      </c>
      <c r="AN1142" s="40">
        <v>0</v>
      </c>
      <c r="AO1142" s="40">
        <v>0</v>
      </c>
      <c r="AP1142" s="7" t="s">
        <v>650</v>
      </c>
      <c r="AQ1142" s="7">
        <v>3</v>
      </c>
      <c r="AR1142" s="81">
        <v>161506</v>
      </c>
      <c r="AS1142" s="7" t="s">
        <v>199</v>
      </c>
      <c r="AT1142" s="48">
        <v>3</v>
      </c>
      <c r="AU1142" s="48">
        <v>1</v>
      </c>
      <c r="AV1142" s="48">
        <v>3</v>
      </c>
      <c r="AW1142" s="48">
        <v>500</v>
      </c>
      <c r="AX1142" s="48">
        <v>250</v>
      </c>
      <c r="AY1142" s="48">
        <v>0</v>
      </c>
      <c r="AZ1142" s="48">
        <v>0</v>
      </c>
      <c r="BA1142" s="7"/>
      <c r="BB1142" s="7"/>
      <c r="BC1142" s="7"/>
      <c r="BD1142" s="7"/>
      <c r="BE1142" s="48">
        <v>0</v>
      </c>
      <c r="BF1142" s="48">
        <v>1</v>
      </c>
      <c r="BG1142" s="48">
        <v>600</v>
      </c>
      <c r="BH1142" s="48">
        <v>600</v>
      </c>
      <c r="BI1142" s="7">
        <v>0</v>
      </c>
      <c r="BJ1142" s="7">
        <v>0</v>
      </c>
      <c r="BK1142" s="7">
        <v>0</v>
      </c>
      <c r="BL1142" s="7">
        <v>0</v>
      </c>
      <c r="BM1142" s="7">
        <v>0</v>
      </c>
      <c r="BN1142" s="7">
        <v>0</v>
      </c>
      <c r="BO1142" s="7">
        <v>0</v>
      </c>
      <c r="BP1142" s="7">
        <v>0</v>
      </c>
      <c r="BQ1142" s="7">
        <v>0</v>
      </c>
      <c r="BR1142" s="7">
        <v>0</v>
      </c>
      <c r="BS1142" s="7">
        <v>0</v>
      </c>
      <c r="BT1142" s="7">
        <v>0</v>
      </c>
      <c r="BU1142" s="7">
        <v>0</v>
      </c>
      <c r="BV1142" s="7">
        <v>0</v>
      </c>
      <c r="BW1142" s="7">
        <v>0</v>
      </c>
      <c r="BX1142" s="7">
        <v>0</v>
      </c>
      <c r="BY1142" s="7">
        <v>0</v>
      </c>
      <c r="BZ1142" s="7">
        <v>0</v>
      </c>
      <c r="CA1142" s="7">
        <v>0</v>
      </c>
      <c r="CB1142" s="7">
        <v>0</v>
      </c>
      <c r="CC1142" s="7">
        <v>0</v>
      </c>
      <c r="CD1142" s="7">
        <v>0</v>
      </c>
      <c r="CE1142" s="7">
        <v>0</v>
      </c>
      <c r="CF1142" s="7">
        <v>0</v>
      </c>
      <c r="CG1142" s="7">
        <v>0</v>
      </c>
      <c r="CH1142" s="7">
        <v>0</v>
      </c>
      <c r="CI1142" s="7">
        <v>0</v>
      </c>
      <c r="CJ1142" s="7">
        <v>0</v>
      </c>
      <c r="CK1142" s="7">
        <v>0</v>
      </c>
      <c r="CL1142" s="40">
        <v>0</v>
      </c>
      <c r="CM1142" s="40">
        <v>0</v>
      </c>
      <c r="CN1142" s="40">
        <v>0</v>
      </c>
      <c r="CO1142" s="40">
        <v>0</v>
      </c>
      <c r="CP1142" s="7">
        <v>0</v>
      </c>
      <c r="CQ1142" s="7">
        <v>0</v>
      </c>
      <c r="CR1142" s="7">
        <v>0</v>
      </c>
      <c r="CS1142" s="40">
        <v>0</v>
      </c>
      <c r="CT1142" s="7">
        <v>0</v>
      </c>
      <c r="CU1142" s="7">
        <v>0</v>
      </c>
      <c r="CV1142" s="39"/>
      <c r="CW1142" s="39"/>
      <c r="CX1142" s="39" t="s">
        <v>210</v>
      </c>
      <c r="CY1142" s="39" t="s">
        <v>211</v>
      </c>
      <c r="CZ1142" s="39"/>
      <c r="DA1142" s="39"/>
      <c r="DB1142" s="39" t="s">
        <v>212</v>
      </c>
      <c r="DC1142" s="39" t="s">
        <v>212</v>
      </c>
      <c r="DD1142" s="7">
        <v>2</v>
      </c>
      <c r="DE1142" s="7">
        <v>30</v>
      </c>
      <c r="DF1142" s="7">
        <v>60</v>
      </c>
      <c r="DG1142" s="7"/>
      <c r="DH1142" s="7">
        <v>13</v>
      </c>
      <c r="DI1142" s="7">
        <v>2</v>
      </c>
      <c r="DJ1142" s="7">
        <v>4</v>
      </c>
      <c r="DK1142" s="7">
        <v>7</v>
      </c>
      <c r="DL1142" s="7">
        <v>8</v>
      </c>
      <c r="DM1142" s="7"/>
      <c r="DN1142" s="7"/>
      <c r="DO1142" s="7"/>
      <c r="DP1142" s="7"/>
      <c r="DQ1142" s="7"/>
      <c r="DR1142" s="7"/>
      <c r="DS1142" s="7"/>
      <c r="DT1142" s="7"/>
      <c r="DU1142" s="7"/>
      <c r="DV1142" s="7"/>
      <c r="DW1142" s="7"/>
      <c r="DX1142" s="7">
        <f t="shared" si="21507"/>
        <v>4110117</v>
      </c>
      <c r="DY1142" s="7"/>
      <c r="DZ1142" s="67">
        <v>0</v>
      </c>
      <c r="EA1142" s="7"/>
      <c r="EB1142" s="40"/>
      <c r="EC1142" s="7"/>
      <c r="ED1142" s="7" t="s">
        <v>242</v>
      </c>
      <c r="EE1142" s="7" t="s">
        <v>242</v>
      </c>
      <c r="EF1142" s="7">
        <v>50</v>
      </c>
      <c r="EI1142" s="73">
        <v>331111</v>
      </c>
      <c r="EJ1142" s="73">
        <v>1</v>
      </c>
      <c r="EK1142" s="73"/>
      <c r="EL1142" s="73"/>
      <c r="EM1142" s="73"/>
      <c r="EN1142" s="73"/>
      <c r="EO1142" s="73"/>
      <c r="EP1142" s="73"/>
      <c r="EQ1142" s="73"/>
      <c r="ER1142" s="73"/>
      <c r="ES1142" s="73"/>
      <c r="ET1142" s="73"/>
      <c r="EU1142" s="73"/>
      <c r="EV1142" s="73"/>
      <c r="EW1142" s="73"/>
      <c r="EX1142" s="73"/>
      <c r="EY1142" s="73"/>
      <c r="EZ1142" s="73"/>
      <c r="FA1142" s="73"/>
      <c r="FB1142" s="73"/>
      <c r="FC1142" s="7">
        <v>40013</v>
      </c>
      <c r="FD1142" s="7">
        <v>1</v>
      </c>
      <c r="FE1142" s="7">
        <v>20100</v>
      </c>
      <c r="FF1142" s="7">
        <v>1</v>
      </c>
      <c r="FG1142" s="7">
        <v>20100</v>
      </c>
      <c r="FH1142" s="7">
        <v>1</v>
      </c>
      <c r="FI1142" s="7"/>
      <c r="FJ1142" s="7"/>
      <c r="FR1142" s="2">
        <v>99999</v>
      </c>
      <c r="FS1142" s="2">
        <f t="shared" si="21491"/>
        <v>0</v>
      </c>
      <c r="FT1142" s="2">
        <f t="shared" ref="FT1142" si="21520">IF(FT154="","",FT154)</f>
        <v>10000</v>
      </c>
      <c r="FV1142" s="2" t="str">
        <f t="shared" ref="FV1142" si="21521">IF(FV154="","",FV154)</f>
        <v/>
      </c>
      <c r="FW1142" s="2" t="str">
        <f t="shared" ref="FW1142" si="21522">IF(FW154="","",FW154)</f>
        <v/>
      </c>
      <c r="FX1142" s="2" t="str">
        <f t="shared" ref="FX1142" si="21523">IF(FX154="","",FX154)</f>
        <v/>
      </c>
      <c r="FY1142" s="2" t="str">
        <f t="shared" si="21456"/>
        <v/>
      </c>
      <c r="FZ1142" s="77">
        <f t="shared" si="21496"/>
        <v>0</v>
      </c>
      <c r="GA1142" s="2">
        <v>1</v>
      </c>
      <c r="GD1142"/>
    </row>
    <row r="1143" s="2" customFormat="1" ht="15" customHeight="1" spans="1:186">
      <c r="A1143" s="95">
        <f t="shared" si="21488"/>
        <v>4110118</v>
      </c>
      <c r="B1143" s="95">
        <v>2824</v>
      </c>
      <c r="C1143" s="95">
        <v>0</v>
      </c>
      <c r="D1143" s="95" t="s">
        <v>651</v>
      </c>
      <c r="E1143" s="95" t="str">
        <f t="shared" si="21489"/>
        <v>110级白装魔棒（福利专用）</v>
      </c>
      <c r="F1143" s="31" t="s">
        <v>239</v>
      </c>
      <c r="G1143" s="7">
        <v>1</v>
      </c>
      <c r="H1143" s="7" t="s">
        <v>187</v>
      </c>
      <c r="I1143" s="7" t="s">
        <v>187</v>
      </c>
      <c r="J1143" s="41">
        <v>1543</v>
      </c>
      <c r="K1143" s="37">
        <v>507</v>
      </c>
      <c r="L1143" s="39"/>
      <c r="M1143" s="29" t="s">
        <v>193</v>
      </c>
      <c r="N1143" s="7">
        <v>110</v>
      </c>
      <c r="O1143" s="7">
        <v>110</v>
      </c>
      <c r="P1143" s="40">
        <f t="shared" si="21468"/>
        <v>2001</v>
      </c>
      <c r="Q1143" s="7"/>
      <c r="R1143" s="7"/>
      <c r="S1143" s="48">
        <v>0</v>
      </c>
      <c r="T1143" s="47" t="s">
        <v>257</v>
      </c>
      <c r="U1143" s="7" t="s">
        <v>195</v>
      </c>
      <c r="V1143" s="7">
        <v>0</v>
      </c>
      <c r="W1143" s="7">
        <v>0</v>
      </c>
      <c r="X1143" s="40">
        <v>0</v>
      </c>
      <c r="Y1143" s="7"/>
      <c r="Z1143" s="7"/>
      <c r="AA1143" s="7"/>
      <c r="AB1143" s="7" t="s">
        <v>195</v>
      </c>
      <c r="AC1143" s="7">
        <v>0</v>
      </c>
      <c r="AD1143" s="7" t="s">
        <v>195</v>
      </c>
      <c r="AE1143" s="7" t="str">
        <f t="shared" si="21411"/>
        <v>true</v>
      </c>
      <c r="AF1143" s="7" t="b">
        <v>1</v>
      </c>
      <c r="AG1143" s="7" t="s">
        <v>195</v>
      </c>
      <c r="AH1143" s="40">
        <v>0</v>
      </c>
      <c r="AI1143" s="40">
        <v>0</v>
      </c>
      <c r="AJ1143" s="40">
        <v>1</v>
      </c>
      <c r="AK1143" s="40">
        <v>0</v>
      </c>
      <c r="AL1143" s="40">
        <v>1</v>
      </c>
      <c r="AM1143" s="40">
        <v>0</v>
      </c>
      <c r="AN1143" s="40">
        <v>0</v>
      </c>
      <c r="AO1143" s="40">
        <v>0</v>
      </c>
      <c r="AP1143" s="7" t="s">
        <v>653</v>
      </c>
      <c r="AQ1143" s="7">
        <v>3</v>
      </c>
      <c r="AR1143" s="81">
        <v>161506</v>
      </c>
      <c r="AS1143" s="7" t="s">
        <v>199</v>
      </c>
      <c r="AT1143" s="48">
        <v>3</v>
      </c>
      <c r="AU1143" s="48">
        <v>1</v>
      </c>
      <c r="AV1143" s="48">
        <v>3</v>
      </c>
      <c r="AW1143" s="48">
        <v>500</v>
      </c>
      <c r="AX1143" s="48">
        <v>250</v>
      </c>
      <c r="AY1143" s="48">
        <v>0</v>
      </c>
      <c r="AZ1143" s="48">
        <v>0</v>
      </c>
      <c r="BA1143" s="7"/>
      <c r="BB1143" s="7"/>
      <c r="BC1143" s="7"/>
      <c r="BD1143" s="7"/>
      <c r="BE1143" s="48">
        <v>0</v>
      </c>
      <c r="BF1143" s="48">
        <v>1</v>
      </c>
      <c r="BG1143" s="48">
        <v>600</v>
      </c>
      <c r="BH1143" s="48">
        <v>600</v>
      </c>
      <c r="BI1143" s="7">
        <v>0</v>
      </c>
      <c r="BJ1143" s="7">
        <v>0</v>
      </c>
      <c r="BK1143" s="7">
        <v>0</v>
      </c>
      <c r="BL1143" s="7">
        <v>0</v>
      </c>
      <c r="BM1143" s="7">
        <v>0</v>
      </c>
      <c r="BN1143" s="7">
        <v>0</v>
      </c>
      <c r="BO1143" s="7">
        <v>0</v>
      </c>
      <c r="BP1143" s="7">
        <v>0</v>
      </c>
      <c r="BQ1143" s="7">
        <v>0</v>
      </c>
      <c r="BR1143" s="7">
        <v>0</v>
      </c>
      <c r="BS1143" s="7">
        <v>0</v>
      </c>
      <c r="BT1143" s="7">
        <v>0</v>
      </c>
      <c r="BU1143" s="7">
        <v>0</v>
      </c>
      <c r="BV1143" s="7">
        <v>0</v>
      </c>
      <c r="BW1143" s="7">
        <v>0</v>
      </c>
      <c r="BX1143" s="7">
        <v>0</v>
      </c>
      <c r="BY1143" s="7">
        <v>0</v>
      </c>
      <c r="BZ1143" s="7">
        <v>0</v>
      </c>
      <c r="CA1143" s="7">
        <v>0</v>
      </c>
      <c r="CB1143" s="7">
        <v>0</v>
      </c>
      <c r="CC1143" s="7">
        <v>0</v>
      </c>
      <c r="CD1143" s="7">
        <v>0</v>
      </c>
      <c r="CE1143" s="7">
        <v>0</v>
      </c>
      <c r="CF1143" s="7">
        <v>0</v>
      </c>
      <c r="CG1143" s="7">
        <v>0</v>
      </c>
      <c r="CH1143" s="7">
        <v>0</v>
      </c>
      <c r="CI1143" s="7">
        <v>0</v>
      </c>
      <c r="CJ1143" s="7">
        <v>0</v>
      </c>
      <c r="CK1143" s="7">
        <v>0</v>
      </c>
      <c r="CL1143" s="40">
        <v>0</v>
      </c>
      <c r="CM1143" s="40">
        <v>0</v>
      </c>
      <c r="CN1143" s="40">
        <v>0</v>
      </c>
      <c r="CO1143" s="40">
        <v>0</v>
      </c>
      <c r="CP1143" s="7">
        <v>0</v>
      </c>
      <c r="CQ1143" s="7">
        <v>0</v>
      </c>
      <c r="CR1143" s="7">
        <v>0</v>
      </c>
      <c r="CS1143" s="40">
        <v>0</v>
      </c>
      <c r="CT1143" s="7">
        <v>0</v>
      </c>
      <c r="CU1143" s="7">
        <v>0</v>
      </c>
      <c r="CV1143" s="39"/>
      <c r="CW1143" s="39"/>
      <c r="CX1143" s="39" t="s">
        <v>210</v>
      </c>
      <c r="CY1143" s="39" t="s">
        <v>211</v>
      </c>
      <c r="CZ1143" s="39"/>
      <c r="DA1143" s="39"/>
      <c r="DB1143" s="39" t="s">
        <v>212</v>
      </c>
      <c r="DC1143" s="39" t="s">
        <v>212</v>
      </c>
      <c r="DD1143" s="7">
        <v>2</v>
      </c>
      <c r="DE1143" s="7">
        <v>30</v>
      </c>
      <c r="DF1143" s="7">
        <v>60</v>
      </c>
      <c r="DG1143" s="7"/>
      <c r="DH1143" s="7">
        <v>13</v>
      </c>
      <c r="DI1143" s="7">
        <v>2</v>
      </c>
      <c r="DJ1143" s="7">
        <v>4</v>
      </c>
      <c r="DK1143" s="7">
        <v>7</v>
      </c>
      <c r="DL1143" s="7">
        <v>8</v>
      </c>
      <c r="DM1143" s="7"/>
      <c r="DN1143" s="7"/>
      <c r="DO1143" s="7"/>
      <c r="DP1143" s="7"/>
      <c r="DQ1143" s="7"/>
      <c r="DR1143" s="7"/>
      <c r="DS1143" s="7"/>
      <c r="DT1143" s="7"/>
      <c r="DU1143" s="7"/>
      <c r="DV1143" s="7"/>
      <c r="DW1143" s="7"/>
      <c r="DX1143" s="7">
        <f t="shared" si="21507"/>
        <v>4110118</v>
      </c>
      <c r="DY1143" s="7"/>
      <c r="DZ1143" s="67">
        <v>0</v>
      </c>
      <c r="EA1143" s="7"/>
      <c r="EB1143" s="40"/>
      <c r="EC1143" s="7"/>
      <c r="ED1143" s="7" t="s">
        <v>242</v>
      </c>
      <c r="EE1143" s="7" t="s">
        <v>242</v>
      </c>
      <c r="EF1143" s="7">
        <v>50</v>
      </c>
      <c r="EI1143" s="73">
        <v>331111</v>
      </c>
      <c r="EJ1143" s="73">
        <v>1</v>
      </c>
      <c r="EK1143" s="73"/>
      <c r="EL1143" s="73"/>
      <c r="EM1143" s="73"/>
      <c r="EN1143" s="73"/>
      <c r="EO1143" s="73"/>
      <c r="EP1143" s="73"/>
      <c r="EQ1143" s="73"/>
      <c r="ER1143" s="73"/>
      <c r="ES1143" s="73"/>
      <c r="ET1143" s="73"/>
      <c r="EU1143" s="73"/>
      <c r="EV1143" s="73"/>
      <c r="EW1143" s="73"/>
      <c r="EX1143" s="73"/>
      <c r="EY1143" s="73"/>
      <c r="EZ1143" s="73"/>
      <c r="FA1143" s="73"/>
      <c r="FB1143" s="73"/>
      <c r="FC1143" s="7">
        <v>40013</v>
      </c>
      <c r="FD1143" s="7">
        <v>1</v>
      </c>
      <c r="FE1143" s="7">
        <v>20100</v>
      </c>
      <c r="FF1143" s="7">
        <v>1</v>
      </c>
      <c r="FG1143" s="7">
        <v>20100</v>
      </c>
      <c r="FH1143" s="7">
        <v>1</v>
      </c>
      <c r="FI1143" s="7"/>
      <c r="FJ1143" s="7"/>
      <c r="FR1143" s="2">
        <v>99999</v>
      </c>
      <c r="FS1143" s="2">
        <f t="shared" si="21491"/>
        <v>0</v>
      </c>
      <c r="FT1143" s="2">
        <f t="shared" ref="FT1143" si="21524">IF(FT155="","",FT155)</f>
        <v>10000</v>
      </c>
      <c r="FV1143" s="2" t="str">
        <f t="shared" ref="FV1143" si="21525">IF(FV155="","",FV155)</f>
        <v/>
      </c>
      <c r="FW1143" s="2" t="str">
        <f t="shared" ref="FW1143" si="21526">IF(FW155="","",FW155)</f>
        <v/>
      </c>
      <c r="FX1143" s="2" t="str">
        <f t="shared" ref="FX1143" si="21527">IF(FX155="","",FX155)</f>
        <v/>
      </c>
      <c r="FY1143" s="2" t="str">
        <f t="shared" si="21456"/>
        <v/>
      </c>
      <c r="FZ1143" s="77">
        <f t="shared" si="21496"/>
        <v>0</v>
      </c>
      <c r="GA1143" s="2">
        <v>1</v>
      </c>
      <c r="GD1143"/>
    </row>
    <row r="1144" s="2" customFormat="1" ht="15" customHeight="1" spans="1:186">
      <c r="A1144" s="95">
        <f t="shared" si="21488"/>
        <v>4110119</v>
      </c>
      <c r="B1144" s="95">
        <v>4104</v>
      </c>
      <c r="C1144" s="95">
        <v>0</v>
      </c>
      <c r="D1144" s="95" t="s">
        <v>654</v>
      </c>
      <c r="E1144" s="95" t="str">
        <f t="shared" si="21489"/>
        <v>110级白装法杖（福利专用）</v>
      </c>
      <c r="F1144" s="31" t="s">
        <v>239</v>
      </c>
      <c r="G1144" s="7">
        <v>1</v>
      </c>
      <c r="H1144" s="7" t="s">
        <v>187</v>
      </c>
      <c r="I1144" s="7" t="s">
        <v>187</v>
      </c>
      <c r="J1144" s="41">
        <v>1543</v>
      </c>
      <c r="K1144" s="39">
        <v>601</v>
      </c>
      <c r="L1144" s="39"/>
      <c r="M1144" s="29" t="s">
        <v>193</v>
      </c>
      <c r="N1144" s="7">
        <v>110</v>
      </c>
      <c r="O1144" s="7">
        <v>110</v>
      </c>
      <c r="P1144" s="40">
        <f t="shared" si="21468"/>
        <v>2001</v>
      </c>
      <c r="Q1144" s="7"/>
      <c r="R1144" s="7"/>
      <c r="S1144" s="48">
        <v>0</v>
      </c>
      <c r="T1144" s="47" t="s">
        <v>194</v>
      </c>
      <c r="U1144" s="7" t="s">
        <v>195</v>
      </c>
      <c r="V1144" s="7">
        <v>0</v>
      </c>
      <c r="W1144" s="7">
        <v>0</v>
      </c>
      <c r="X1144" s="40">
        <v>0</v>
      </c>
      <c r="Y1144" s="7"/>
      <c r="Z1144" s="7"/>
      <c r="AA1144" s="7"/>
      <c r="AB1144" s="7" t="s">
        <v>195</v>
      </c>
      <c r="AC1144" s="7">
        <v>0</v>
      </c>
      <c r="AD1144" s="7" t="s">
        <v>195</v>
      </c>
      <c r="AE1144" s="7" t="str">
        <f t="shared" si="21411"/>
        <v>true</v>
      </c>
      <c r="AF1144" s="7" t="b">
        <v>1</v>
      </c>
      <c r="AG1144" s="7" t="s">
        <v>195</v>
      </c>
      <c r="AH1144" s="40">
        <v>0</v>
      </c>
      <c r="AI1144" s="40">
        <v>0</v>
      </c>
      <c r="AJ1144" s="40">
        <v>1</v>
      </c>
      <c r="AK1144" s="40">
        <v>0</v>
      </c>
      <c r="AL1144" s="40">
        <v>1</v>
      </c>
      <c r="AM1144" s="40">
        <v>0</v>
      </c>
      <c r="AN1144" s="40">
        <v>0</v>
      </c>
      <c r="AO1144" s="40">
        <v>0</v>
      </c>
      <c r="AP1144" s="7" t="s">
        <v>656</v>
      </c>
      <c r="AQ1144" s="7">
        <v>3</v>
      </c>
      <c r="AR1144" s="81">
        <v>161506</v>
      </c>
      <c r="AS1144" s="7" t="s">
        <v>199</v>
      </c>
      <c r="AT1144" s="48">
        <v>3</v>
      </c>
      <c r="AU1144" s="48">
        <v>1</v>
      </c>
      <c r="AV1144" s="48">
        <v>3</v>
      </c>
      <c r="AW1144" s="48">
        <v>500</v>
      </c>
      <c r="AX1144" s="48">
        <v>250</v>
      </c>
      <c r="AY1144" s="48">
        <v>0</v>
      </c>
      <c r="AZ1144" s="48">
        <v>0</v>
      </c>
      <c r="BA1144" s="7"/>
      <c r="BB1144" s="7"/>
      <c r="BC1144" s="7"/>
      <c r="BD1144" s="7"/>
      <c r="BE1144" s="48">
        <v>0</v>
      </c>
      <c r="BF1144" s="48">
        <v>1</v>
      </c>
      <c r="BG1144" s="48">
        <v>600</v>
      </c>
      <c r="BH1144" s="48">
        <v>600</v>
      </c>
      <c r="BI1144" s="7">
        <v>0</v>
      </c>
      <c r="BJ1144" s="7">
        <v>0</v>
      </c>
      <c r="BK1144" s="7">
        <v>0</v>
      </c>
      <c r="BL1144" s="7">
        <v>0</v>
      </c>
      <c r="BM1144" s="7">
        <v>0</v>
      </c>
      <c r="BN1144" s="7">
        <v>0</v>
      </c>
      <c r="BO1144" s="7">
        <v>0</v>
      </c>
      <c r="BP1144" s="7">
        <v>0</v>
      </c>
      <c r="BQ1144" s="7">
        <v>0</v>
      </c>
      <c r="BR1144" s="7">
        <v>0</v>
      </c>
      <c r="BS1144" s="7">
        <v>0</v>
      </c>
      <c r="BT1144" s="7">
        <v>0</v>
      </c>
      <c r="BU1144" s="7">
        <v>0</v>
      </c>
      <c r="BV1144" s="7">
        <v>0</v>
      </c>
      <c r="BW1144" s="7">
        <v>0</v>
      </c>
      <c r="BX1144" s="7">
        <v>0</v>
      </c>
      <c r="BY1144" s="7">
        <v>0</v>
      </c>
      <c r="BZ1144" s="7">
        <v>0</v>
      </c>
      <c r="CA1144" s="7">
        <v>0</v>
      </c>
      <c r="CB1144" s="7">
        <v>0</v>
      </c>
      <c r="CC1144" s="7">
        <v>0</v>
      </c>
      <c r="CD1144" s="7">
        <v>0</v>
      </c>
      <c r="CE1144" s="7">
        <v>0</v>
      </c>
      <c r="CF1144" s="7">
        <v>0</v>
      </c>
      <c r="CG1144" s="7">
        <v>0</v>
      </c>
      <c r="CH1144" s="7">
        <v>0</v>
      </c>
      <c r="CI1144" s="7">
        <v>0</v>
      </c>
      <c r="CJ1144" s="7">
        <v>0</v>
      </c>
      <c r="CK1144" s="7">
        <v>0</v>
      </c>
      <c r="CL1144" s="40">
        <v>0</v>
      </c>
      <c r="CM1144" s="40">
        <v>0</v>
      </c>
      <c r="CN1144" s="40">
        <v>0</v>
      </c>
      <c r="CO1144" s="40">
        <v>0</v>
      </c>
      <c r="CP1144" s="7">
        <v>0</v>
      </c>
      <c r="CQ1144" s="7">
        <v>0</v>
      </c>
      <c r="CR1144" s="7">
        <v>0</v>
      </c>
      <c r="CS1144" s="40">
        <v>0</v>
      </c>
      <c r="CT1144" s="7">
        <v>0</v>
      </c>
      <c r="CU1144" s="7">
        <v>0</v>
      </c>
      <c r="CV1144" s="39"/>
      <c r="CW1144" s="39"/>
      <c r="CX1144" s="39" t="s">
        <v>210</v>
      </c>
      <c r="CY1144" s="39" t="s">
        <v>211</v>
      </c>
      <c r="CZ1144" s="39"/>
      <c r="DA1144" s="39"/>
      <c r="DB1144" s="39" t="s">
        <v>212</v>
      </c>
      <c r="DC1144" s="39" t="s">
        <v>212</v>
      </c>
      <c r="DD1144" s="7">
        <v>2</v>
      </c>
      <c r="DE1144" s="7">
        <v>30</v>
      </c>
      <c r="DF1144" s="7">
        <v>60</v>
      </c>
      <c r="DG1144" s="7"/>
      <c r="DH1144" s="7">
        <v>13</v>
      </c>
      <c r="DI1144" s="7">
        <v>2</v>
      </c>
      <c r="DJ1144" s="7">
        <v>4</v>
      </c>
      <c r="DK1144" s="7">
        <v>7</v>
      </c>
      <c r="DL1144" s="7">
        <v>8</v>
      </c>
      <c r="DM1144" s="7"/>
      <c r="DN1144" s="7"/>
      <c r="DO1144" s="7"/>
      <c r="DP1144" s="7"/>
      <c r="DQ1144" s="7"/>
      <c r="DR1144" s="7"/>
      <c r="DS1144" s="7"/>
      <c r="DT1144" s="7"/>
      <c r="DU1144" s="7"/>
      <c r="DV1144" s="7"/>
      <c r="DW1144" s="7"/>
      <c r="DX1144" s="7">
        <f t="shared" si="21507"/>
        <v>4110119</v>
      </c>
      <c r="DY1144" s="7"/>
      <c r="DZ1144" s="67">
        <v>0</v>
      </c>
      <c r="EA1144" s="7"/>
      <c r="EB1144" s="40"/>
      <c r="EC1144" s="7"/>
      <c r="ED1144" s="7" t="s">
        <v>242</v>
      </c>
      <c r="EE1144" s="7" t="s">
        <v>242</v>
      </c>
      <c r="EF1144" s="7">
        <v>50</v>
      </c>
      <c r="EI1144" s="73">
        <v>331111</v>
      </c>
      <c r="EJ1144" s="73">
        <v>1</v>
      </c>
      <c r="EK1144" s="73"/>
      <c r="EL1144" s="73"/>
      <c r="EM1144" s="73"/>
      <c r="EN1144" s="73"/>
      <c r="EO1144" s="73"/>
      <c r="EP1144" s="73"/>
      <c r="EQ1144" s="73"/>
      <c r="ER1144" s="73"/>
      <c r="ES1144" s="73"/>
      <c r="ET1144" s="73"/>
      <c r="EU1144" s="73"/>
      <c r="EV1144" s="73"/>
      <c r="EW1144" s="73"/>
      <c r="EX1144" s="73"/>
      <c r="EY1144" s="73"/>
      <c r="EZ1144" s="73"/>
      <c r="FA1144" s="73"/>
      <c r="FB1144" s="73"/>
      <c r="FC1144" s="7">
        <v>40013</v>
      </c>
      <c r="FD1144" s="7">
        <v>1</v>
      </c>
      <c r="FE1144" s="7">
        <v>20100</v>
      </c>
      <c r="FF1144" s="7">
        <v>1</v>
      </c>
      <c r="FG1144" s="7">
        <v>20100</v>
      </c>
      <c r="FH1144" s="7">
        <v>1</v>
      </c>
      <c r="FI1144" s="7"/>
      <c r="FJ1144" s="7"/>
      <c r="FR1144" s="2">
        <v>99999</v>
      </c>
      <c r="FS1144" s="2">
        <f t="shared" si="21491"/>
        <v>0</v>
      </c>
      <c r="FT1144" s="2">
        <f t="shared" ref="FT1144" si="21528">IF(FT156="","",FT156)</f>
        <v>10000</v>
      </c>
      <c r="FV1144" s="2" t="str">
        <f t="shared" ref="FV1144" si="21529">IF(FV156="","",FV156)</f>
        <v/>
      </c>
      <c r="FW1144" s="2" t="str">
        <f t="shared" ref="FW1144" si="21530">IF(FW156="","",FW156)</f>
        <v/>
      </c>
      <c r="FX1144" s="2" t="str">
        <f t="shared" ref="FX1144:FX1155" si="21531">IF(FX156="","",FX156)</f>
        <v/>
      </c>
      <c r="FY1144" s="2" t="str">
        <f t="shared" si="21456"/>
        <v/>
      </c>
      <c r="FZ1144" s="77">
        <f t="shared" si="21496"/>
        <v>0</v>
      </c>
      <c r="GA1144" s="2">
        <v>1</v>
      </c>
      <c r="GD1144"/>
    </row>
    <row r="1145" s="15" customFormat="1" ht="15" customHeight="1" spans="1:186">
      <c r="A1145" s="95">
        <f t="shared" si="21488"/>
        <v>4110220</v>
      </c>
      <c r="B1145" s="95">
        <v>312</v>
      </c>
      <c r="C1145" s="95">
        <v>3</v>
      </c>
      <c r="D1145" s="95" t="s">
        <v>657</v>
      </c>
      <c r="E1145" s="95" t="str">
        <f t="shared" si="21489"/>
        <v>110级白装男衣（福利专用）</v>
      </c>
      <c r="F1145" s="31" t="s">
        <v>239</v>
      </c>
      <c r="G1145" s="7">
        <v>1</v>
      </c>
      <c r="H1145" s="7" t="s">
        <v>191</v>
      </c>
      <c r="I1145" s="7" t="s">
        <v>187</v>
      </c>
      <c r="J1145" s="37">
        <v>1454</v>
      </c>
      <c r="K1145" s="39">
        <v>1432</v>
      </c>
      <c r="L1145" s="39"/>
      <c r="M1145" s="29" t="s">
        <v>193</v>
      </c>
      <c r="N1145" s="7">
        <v>110</v>
      </c>
      <c r="O1145" s="7">
        <v>110</v>
      </c>
      <c r="P1145" s="40">
        <f t="shared" si="21468"/>
        <v>2301</v>
      </c>
      <c r="Q1145" s="7"/>
      <c r="R1145" s="7"/>
      <c r="S1145" s="48">
        <v>1</v>
      </c>
      <c r="T1145" s="47" t="s">
        <v>194</v>
      </c>
      <c r="U1145" s="7" t="s">
        <v>195</v>
      </c>
      <c r="V1145" s="7">
        <v>0</v>
      </c>
      <c r="W1145" s="7">
        <v>0</v>
      </c>
      <c r="X1145" s="40">
        <v>0</v>
      </c>
      <c r="Y1145" s="7"/>
      <c r="Z1145" s="7"/>
      <c r="AA1145" s="7"/>
      <c r="AB1145" s="7" t="s">
        <v>195</v>
      </c>
      <c r="AC1145" s="7">
        <v>0</v>
      </c>
      <c r="AD1145" s="7" t="s">
        <v>195</v>
      </c>
      <c r="AE1145" s="7" t="str">
        <f t="shared" si="21411"/>
        <v>true</v>
      </c>
      <c r="AF1145" s="7" t="b">
        <v>1</v>
      </c>
      <c r="AG1145" s="7" t="s">
        <v>195</v>
      </c>
      <c r="AH1145" s="40">
        <v>0</v>
      </c>
      <c r="AI1145" s="40">
        <v>0</v>
      </c>
      <c r="AJ1145" s="40">
        <v>1</v>
      </c>
      <c r="AK1145" s="40">
        <v>0</v>
      </c>
      <c r="AL1145" s="40">
        <v>1</v>
      </c>
      <c r="AM1145" s="40">
        <v>0</v>
      </c>
      <c r="AN1145" s="40">
        <v>0</v>
      </c>
      <c r="AO1145" s="40">
        <v>0</v>
      </c>
      <c r="AP1145" s="7" t="s">
        <v>659</v>
      </c>
      <c r="AQ1145" s="7">
        <v>3</v>
      </c>
      <c r="AR1145" s="81">
        <v>161506</v>
      </c>
      <c r="AS1145" s="7" t="s">
        <v>199</v>
      </c>
      <c r="AT1145" s="48">
        <v>3</v>
      </c>
      <c r="AU1145" s="48">
        <v>1</v>
      </c>
      <c r="AV1145" s="48">
        <v>3</v>
      </c>
      <c r="AW1145" s="48">
        <v>500</v>
      </c>
      <c r="AX1145" s="48">
        <v>250</v>
      </c>
      <c r="AY1145" s="48">
        <v>0</v>
      </c>
      <c r="AZ1145" s="48">
        <v>0</v>
      </c>
      <c r="BA1145" s="7"/>
      <c r="BB1145" s="7"/>
      <c r="BC1145" s="7"/>
      <c r="BD1145" s="7"/>
      <c r="BE1145" s="48">
        <v>0</v>
      </c>
      <c r="BF1145" s="48">
        <v>1</v>
      </c>
      <c r="BG1145" s="48">
        <v>600</v>
      </c>
      <c r="BH1145" s="48">
        <v>600</v>
      </c>
      <c r="BI1145" s="7">
        <v>0</v>
      </c>
      <c r="BJ1145" s="7">
        <v>0</v>
      </c>
      <c r="BK1145" s="7">
        <v>0</v>
      </c>
      <c r="BL1145" s="7">
        <v>0</v>
      </c>
      <c r="BM1145" s="7">
        <v>0</v>
      </c>
      <c r="BN1145" s="7">
        <v>0</v>
      </c>
      <c r="BO1145" s="7">
        <v>0</v>
      </c>
      <c r="BP1145" s="7">
        <v>0</v>
      </c>
      <c r="BQ1145" s="7">
        <v>0</v>
      </c>
      <c r="BR1145" s="7">
        <v>0</v>
      </c>
      <c r="BS1145" s="7">
        <v>0</v>
      </c>
      <c r="BT1145" s="7">
        <v>0</v>
      </c>
      <c r="BU1145" s="7">
        <v>0</v>
      </c>
      <c r="BV1145" s="7">
        <v>0</v>
      </c>
      <c r="BW1145" s="7">
        <v>0</v>
      </c>
      <c r="BX1145" s="7">
        <v>0</v>
      </c>
      <c r="BY1145" s="7">
        <v>0</v>
      </c>
      <c r="BZ1145" s="7">
        <v>0</v>
      </c>
      <c r="CA1145" s="7">
        <v>0</v>
      </c>
      <c r="CB1145" s="7">
        <v>0</v>
      </c>
      <c r="CC1145" s="7">
        <v>0</v>
      </c>
      <c r="CD1145" s="7">
        <v>0</v>
      </c>
      <c r="CE1145" s="7">
        <v>0</v>
      </c>
      <c r="CF1145" s="7">
        <v>0</v>
      </c>
      <c r="CG1145" s="7">
        <v>0</v>
      </c>
      <c r="CH1145" s="7">
        <v>0</v>
      </c>
      <c r="CI1145" s="7">
        <v>0</v>
      </c>
      <c r="CJ1145" s="7">
        <v>0</v>
      </c>
      <c r="CK1145" s="7">
        <v>0</v>
      </c>
      <c r="CL1145" s="40">
        <v>0</v>
      </c>
      <c r="CM1145" s="40">
        <v>0</v>
      </c>
      <c r="CN1145" s="40">
        <v>0</v>
      </c>
      <c r="CO1145" s="40">
        <v>0</v>
      </c>
      <c r="CP1145" s="7">
        <v>0</v>
      </c>
      <c r="CQ1145" s="7">
        <v>0</v>
      </c>
      <c r="CR1145" s="7">
        <v>0</v>
      </c>
      <c r="CS1145" s="40">
        <v>0</v>
      </c>
      <c r="CT1145" s="7">
        <v>0</v>
      </c>
      <c r="CU1145" s="7">
        <v>0</v>
      </c>
      <c r="CV1145" s="39"/>
      <c r="CW1145" s="39"/>
      <c r="CX1145" s="39"/>
      <c r="CY1145" s="39"/>
      <c r="CZ1145" s="39"/>
      <c r="DA1145" s="39"/>
      <c r="DB1145" s="39"/>
      <c r="DC1145" s="39"/>
      <c r="DD1145" s="7">
        <v>2</v>
      </c>
      <c r="DE1145" s="7">
        <v>30</v>
      </c>
      <c r="DF1145" s="7">
        <v>60</v>
      </c>
      <c r="DG1145" s="7"/>
      <c r="DH1145" s="7">
        <v>13</v>
      </c>
      <c r="DI1145" s="7">
        <v>1</v>
      </c>
      <c r="DJ1145" s="7">
        <v>3</v>
      </c>
      <c r="DK1145" s="7">
        <v>5</v>
      </c>
      <c r="DL1145" s="7">
        <v>7</v>
      </c>
      <c r="DM1145" s="7"/>
      <c r="DN1145" s="7"/>
      <c r="DO1145" s="7"/>
      <c r="DP1145" s="7"/>
      <c r="DQ1145" s="7"/>
      <c r="DR1145" s="7"/>
      <c r="DS1145" s="7"/>
      <c r="DT1145" s="7"/>
      <c r="DU1145" s="7"/>
      <c r="DV1145" s="7"/>
      <c r="DW1145" s="7"/>
      <c r="DX1145" s="7">
        <f t="shared" si="21507"/>
        <v>4110220</v>
      </c>
      <c r="DY1145" s="7"/>
      <c r="DZ1145" s="67">
        <v>0</v>
      </c>
      <c r="EA1145" s="7"/>
      <c r="EB1145" s="40"/>
      <c r="EC1145" s="7"/>
      <c r="ED1145" s="7" t="s">
        <v>242</v>
      </c>
      <c r="EE1145" s="7" t="s">
        <v>242</v>
      </c>
      <c r="EF1145" s="7">
        <v>50</v>
      </c>
      <c r="EI1145" s="73">
        <v>331141</v>
      </c>
      <c r="EJ1145" s="73">
        <v>1</v>
      </c>
      <c r="EK1145" s="73"/>
      <c r="EL1145" s="73"/>
      <c r="EM1145" s="73"/>
      <c r="EN1145" s="73"/>
      <c r="EO1145" s="73"/>
      <c r="EP1145" s="73"/>
      <c r="EQ1145" s="73"/>
      <c r="ER1145" s="73"/>
      <c r="ES1145" s="73"/>
      <c r="ET1145" s="73"/>
      <c r="EU1145" s="73"/>
      <c r="EV1145" s="73"/>
      <c r="EW1145" s="73"/>
      <c r="EX1145" s="73"/>
      <c r="EY1145" s="73"/>
      <c r="EZ1145" s="73"/>
      <c r="FA1145" s="73"/>
      <c r="FB1145" s="73"/>
      <c r="FC1145" s="7">
        <v>40013</v>
      </c>
      <c r="FD1145" s="7">
        <v>1</v>
      </c>
      <c r="FE1145" s="7">
        <v>20100</v>
      </c>
      <c r="FF1145" s="7">
        <v>1</v>
      </c>
      <c r="FG1145" s="7">
        <v>20100</v>
      </c>
      <c r="FH1145" s="7">
        <v>1</v>
      </c>
      <c r="FI1145" s="7"/>
      <c r="FJ1145" s="7"/>
      <c r="FR1145" s="2">
        <v>99999</v>
      </c>
      <c r="FS1145" s="2">
        <f t="shared" si="21491"/>
        <v>0</v>
      </c>
      <c r="FT1145" s="2">
        <f t="shared" ref="FT1145" si="21532">IF(FT157="","",FT157)</f>
        <v>10000</v>
      </c>
      <c r="FU1145" s="2"/>
      <c r="FV1145" s="2" t="str">
        <f t="shared" ref="FV1145" si="21533">IF(FV157="","",FV157)</f>
        <v/>
      </c>
      <c r="FW1145" s="2" t="str">
        <f t="shared" ref="FW1145" si="21534">IF(FW157="","",FW157)</f>
        <v/>
      </c>
      <c r="FX1145" s="2" t="str">
        <f t="shared" si="21531"/>
        <v/>
      </c>
      <c r="FY1145" s="2" t="str">
        <f t="shared" si="21456"/>
        <v/>
      </c>
      <c r="FZ1145" s="77">
        <f t="shared" si="21496"/>
        <v>0</v>
      </c>
      <c r="GA1145" s="2">
        <v>1</v>
      </c>
      <c r="GB1145" s="2"/>
      <c r="GD1145"/>
    </row>
    <row r="1146" s="15" customFormat="1" ht="15" customHeight="1" spans="1:186">
      <c r="A1146" s="95">
        <f t="shared" si="21488"/>
        <v>4110221</v>
      </c>
      <c r="B1146" s="95">
        <v>568</v>
      </c>
      <c r="C1146" s="95">
        <v>3</v>
      </c>
      <c r="D1146" s="95" t="s">
        <v>660</v>
      </c>
      <c r="E1146" s="95" t="str">
        <f t="shared" si="21489"/>
        <v>110级白装女衣（福利专用）</v>
      </c>
      <c r="F1146" s="31" t="s">
        <v>239</v>
      </c>
      <c r="G1146" s="7">
        <v>1</v>
      </c>
      <c r="H1146" s="7" t="s">
        <v>191</v>
      </c>
      <c r="I1146" s="7" t="s">
        <v>187</v>
      </c>
      <c r="J1146" s="37">
        <v>1443</v>
      </c>
      <c r="K1146" s="39">
        <v>1436</v>
      </c>
      <c r="L1146" s="39"/>
      <c r="M1146" s="29" t="s">
        <v>193</v>
      </c>
      <c r="N1146" s="7">
        <v>110</v>
      </c>
      <c r="O1146" s="7">
        <v>110</v>
      </c>
      <c r="P1146" s="40">
        <f t="shared" si="21468"/>
        <v>2301</v>
      </c>
      <c r="Q1146" s="7"/>
      <c r="R1146" s="7"/>
      <c r="S1146" s="48">
        <v>2</v>
      </c>
      <c r="T1146" s="47" t="s">
        <v>194</v>
      </c>
      <c r="U1146" s="7" t="s">
        <v>195</v>
      </c>
      <c r="V1146" s="7">
        <v>0</v>
      </c>
      <c r="W1146" s="7">
        <v>0</v>
      </c>
      <c r="X1146" s="40">
        <v>0</v>
      </c>
      <c r="Y1146" s="7"/>
      <c r="Z1146" s="7"/>
      <c r="AA1146" s="7"/>
      <c r="AB1146" s="7" t="s">
        <v>195</v>
      </c>
      <c r="AC1146" s="7">
        <v>0</v>
      </c>
      <c r="AD1146" s="7" t="s">
        <v>195</v>
      </c>
      <c r="AE1146" s="7" t="str">
        <f t="shared" si="21411"/>
        <v>true</v>
      </c>
      <c r="AF1146" s="7" t="b">
        <v>1</v>
      </c>
      <c r="AG1146" s="7" t="s">
        <v>195</v>
      </c>
      <c r="AH1146" s="40">
        <v>0</v>
      </c>
      <c r="AI1146" s="40">
        <v>0</v>
      </c>
      <c r="AJ1146" s="40">
        <v>1</v>
      </c>
      <c r="AK1146" s="40">
        <v>0</v>
      </c>
      <c r="AL1146" s="40">
        <v>1</v>
      </c>
      <c r="AM1146" s="40">
        <v>0</v>
      </c>
      <c r="AN1146" s="40">
        <v>0</v>
      </c>
      <c r="AO1146" s="40">
        <v>0</v>
      </c>
      <c r="AP1146" s="7" t="s">
        <v>662</v>
      </c>
      <c r="AQ1146" s="7">
        <v>3</v>
      </c>
      <c r="AR1146" s="81">
        <v>161506</v>
      </c>
      <c r="AS1146" s="7" t="s">
        <v>199</v>
      </c>
      <c r="AT1146" s="48">
        <v>3</v>
      </c>
      <c r="AU1146" s="48">
        <v>1</v>
      </c>
      <c r="AV1146" s="48">
        <v>3</v>
      </c>
      <c r="AW1146" s="48">
        <v>500</v>
      </c>
      <c r="AX1146" s="48">
        <v>250</v>
      </c>
      <c r="AY1146" s="48">
        <v>0</v>
      </c>
      <c r="AZ1146" s="48">
        <v>0</v>
      </c>
      <c r="BA1146" s="7"/>
      <c r="BB1146" s="7"/>
      <c r="BC1146" s="7"/>
      <c r="BD1146" s="7"/>
      <c r="BE1146" s="48">
        <v>0</v>
      </c>
      <c r="BF1146" s="48">
        <v>1</v>
      </c>
      <c r="BG1146" s="48">
        <v>600</v>
      </c>
      <c r="BH1146" s="48">
        <v>600</v>
      </c>
      <c r="BI1146" s="7">
        <v>0</v>
      </c>
      <c r="BJ1146" s="7">
        <v>0</v>
      </c>
      <c r="BK1146" s="7">
        <v>0</v>
      </c>
      <c r="BL1146" s="7">
        <v>0</v>
      </c>
      <c r="BM1146" s="7">
        <v>0</v>
      </c>
      <c r="BN1146" s="7">
        <v>0</v>
      </c>
      <c r="BO1146" s="7">
        <v>0</v>
      </c>
      <c r="BP1146" s="7">
        <v>0</v>
      </c>
      <c r="BQ1146" s="7">
        <v>0</v>
      </c>
      <c r="BR1146" s="7">
        <v>0</v>
      </c>
      <c r="BS1146" s="7">
        <v>0</v>
      </c>
      <c r="BT1146" s="7">
        <v>0</v>
      </c>
      <c r="BU1146" s="7">
        <v>0</v>
      </c>
      <c r="BV1146" s="7">
        <v>0</v>
      </c>
      <c r="BW1146" s="7">
        <v>0</v>
      </c>
      <c r="BX1146" s="7">
        <v>0</v>
      </c>
      <c r="BY1146" s="7">
        <v>0</v>
      </c>
      <c r="BZ1146" s="7">
        <v>0</v>
      </c>
      <c r="CA1146" s="7">
        <v>0</v>
      </c>
      <c r="CB1146" s="7">
        <v>0</v>
      </c>
      <c r="CC1146" s="7">
        <v>0</v>
      </c>
      <c r="CD1146" s="7">
        <v>0</v>
      </c>
      <c r="CE1146" s="7">
        <v>0</v>
      </c>
      <c r="CF1146" s="7">
        <v>0</v>
      </c>
      <c r="CG1146" s="7">
        <v>0</v>
      </c>
      <c r="CH1146" s="7">
        <v>0</v>
      </c>
      <c r="CI1146" s="7">
        <v>0</v>
      </c>
      <c r="CJ1146" s="7">
        <v>0</v>
      </c>
      <c r="CK1146" s="7">
        <v>0</v>
      </c>
      <c r="CL1146" s="40">
        <v>0</v>
      </c>
      <c r="CM1146" s="40">
        <v>0</v>
      </c>
      <c r="CN1146" s="40">
        <v>0</v>
      </c>
      <c r="CO1146" s="40">
        <v>0</v>
      </c>
      <c r="CP1146" s="7">
        <v>0</v>
      </c>
      <c r="CQ1146" s="7">
        <v>0</v>
      </c>
      <c r="CR1146" s="7">
        <v>0</v>
      </c>
      <c r="CS1146" s="40">
        <v>0</v>
      </c>
      <c r="CT1146" s="7">
        <v>0</v>
      </c>
      <c r="CU1146" s="7">
        <v>0</v>
      </c>
      <c r="CV1146" s="39"/>
      <c r="CW1146" s="39"/>
      <c r="CX1146" s="39"/>
      <c r="CY1146" s="39"/>
      <c r="CZ1146" s="39"/>
      <c r="DA1146" s="39"/>
      <c r="DB1146" s="39"/>
      <c r="DC1146" s="39"/>
      <c r="DD1146" s="7">
        <v>2</v>
      </c>
      <c r="DE1146" s="7">
        <v>30</v>
      </c>
      <c r="DF1146" s="7">
        <v>60</v>
      </c>
      <c r="DG1146" s="7"/>
      <c r="DH1146" s="7">
        <v>13</v>
      </c>
      <c r="DI1146" s="7">
        <v>1</v>
      </c>
      <c r="DJ1146" s="7">
        <v>3</v>
      </c>
      <c r="DK1146" s="7">
        <v>5</v>
      </c>
      <c r="DL1146" s="7">
        <v>7</v>
      </c>
      <c r="DM1146" s="7"/>
      <c r="DN1146" s="7"/>
      <c r="DO1146" s="7"/>
      <c r="DP1146" s="7"/>
      <c r="DQ1146" s="7"/>
      <c r="DR1146" s="7"/>
      <c r="DS1146" s="7"/>
      <c r="DT1146" s="7"/>
      <c r="DU1146" s="7"/>
      <c r="DV1146" s="7"/>
      <c r="DW1146" s="7"/>
      <c r="DX1146" s="7">
        <f t="shared" si="21507"/>
        <v>4110221</v>
      </c>
      <c r="DY1146" s="7"/>
      <c r="DZ1146" s="67">
        <v>0</v>
      </c>
      <c r="EA1146" s="7"/>
      <c r="EB1146" s="40"/>
      <c r="EC1146" s="7"/>
      <c r="ED1146" s="7" t="s">
        <v>242</v>
      </c>
      <c r="EE1146" s="7" t="s">
        <v>242</v>
      </c>
      <c r="EF1146" s="7">
        <v>50</v>
      </c>
      <c r="EI1146" s="73">
        <v>331141</v>
      </c>
      <c r="EJ1146" s="73">
        <v>1</v>
      </c>
      <c r="EK1146" s="73"/>
      <c r="EL1146" s="73"/>
      <c r="EM1146" s="73"/>
      <c r="EN1146" s="73"/>
      <c r="EO1146" s="73"/>
      <c r="EP1146" s="73"/>
      <c r="EQ1146" s="73"/>
      <c r="ER1146" s="73"/>
      <c r="ES1146" s="73"/>
      <c r="ET1146" s="73"/>
      <c r="EU1146" s="73"/>
      <c r="EV1146" s="73"/>
      <c r="EW1146" s="73"/>
      <c r="EX1146" s="73"/>
      <c r="EY1146" s="73"/>
      <c r="EZ1146" s="73"/>
      <c r="FA1146" s="73"/>
      <c r="FB1146" s="73"/>
      <c r="FC1146" s="7">
        <v>40013</v>
      </c>
      <c r="FD1146" s="7">
        <v>1</v>
      </c>
      <c r="FE1146" s="7">
        <v>20100</v>
      </c>
      <c r="FF1146" s="7">
        <v>1</v>
      </c>
      <c r="FG1146" s="7">
        <v>20100</v>
      </c>
      <c r="FH1146" s="7">
        <v>1</v>
      </c>
      <c r="FI1146" s="7"/>
      <c r="FJ1146" s="7"/>
      <c r="FR1146" s="2">
        <v>99999</v>
      </c>
      <c r="FS1146" s="2">
        <f t="shared" si="21491"/>
        <v>0</v>
      </c>
      <c r="FT1146" s="2">
        <f t="shared" ref="FT1146" si="21535">IF(FT158="","",FT158)</f>
        <v>10000</v>
      </c>
      <c r="FU1146" s="2"/>
      <c r="FV1146" s="2" t="str">
        <f t="shared" ref="FV1146:FV1155" si="21536">IF(FV158="","",FV158)</f>
        <v/>
      </c>
      <c r="FW1146" s="2" t="str">
        <f t="shared" ref="FW1146" si="21537">IF(FW158="","",FW158)</f>
        <v/>
      </c>
      <c r="FX1146" s="2" t="str">
        <f t="shared" si="21531"/>
        <v/>
      </c>
      <c r="FY1146" s="2" t="str">
        <f t="shared" si="21456"/>
        <v/>
      </c>
      <c r="FZ1146" s="77">
        <f t="shared" si="21496"/>
        <v>0</v>
      </c>
      <c r="GA1146" s="2">
        <v>1</v>
      </c>
      <c r="GB1146" s="2"/>
      <c r="GD1146"/>
    </row>
    <row r="1147" s="15" customFormat="1" ht="15" customHeight="1" spans="1:186">
      <c r="A1147" s="95">
        <f t="shared" si="21488"/>
        <v>4110322</v>
      </c>
      <c r="B1147" s="95">
        <v>1640</v>
      </c>
      <c r="C1147" s="95">
        <v>1</v>
      </c>
      <c r="D1147" s="95" t="s">
        <v>663</v>
      </c>
      <c r="E1147" s="95" t="str">
        <f t="shared" si="21489"/>
        <v>110级白装男头盔（福利专用）</v>
      </c>
      <c r="F1147" s="31" t="s">
        <v>239</v>
      </c>
      <c r="G1147" s="7">
        <v>1</v>
      </c>
      <c r="H1147" s="7" t="s">
        <v>191</v>
      </c>
      <c r="I1147" s="7" t="s">
        <v>187</v>
      </c>
      <c r="J1147" s="37">
        <v>1432</v>
      </c>
      <c r="K1147" s="39">
        <v>1698</v>
      </c>
      <c r="L1147" s="39"/>
      <c r="M1147" s="29" t="s">
        <v>193</v>
      </c>
      <c r="N1147" s="7">
        <v>110</v>
      </c>
      <c r="O1147" s="7">
        <v>110</v>
      </c>
      <c r="P1147" s="40">
        <f t="shared" si="21468"/>
        <v>2101</v>
      </c>
      <c r="Q1147" s="7"/>
      <c r="R1147" s="7"/>
      <c r="S1147" s="48">
        <v>1</v>
      </c>
      <c r="T1147" s="47" t="s">
        <v>194</v>
      </c>
      <c r="U1147" s="7" t="s">
        <v>195</v>
      </c>
      <c r="V1147" s="7">
        <v>0</v>
      </c>
      <c r="W1147" s="7">
        <v>0</v>
      </c>
      <c r="X1147" s="40">
        <v>0</v>
      </c>
      <c r="Y1147" s="7"/>
      <c r="Z1147" s="7"/>
      <c r="AA1147" s="7"/>
      <c r="AB1147" s="7" t="s">
        <v>195</v>
      </c>
      <c r="AC1147" s="7">
        <v>0</v>
      </c>
      <c r="AD1147" s="7" t="s">
        <v>195</v>
      </c>
      <c r="AE1147" s="7" t="str">
        <f t="shared" si="21411"/>
        <v>true</v>
      </c>
      <c r="AF1147" s="7" t="b">
        <v>1</v>
      </c>
      <c r="AG1147" s="7" t="s">
        <v>195</v>
      </c>
      <c r="AH1147" s="40">
        <v>0</v>
      </c>
      <c r="AI1147" s="40">
        <v>0</v>
      </c>
      <c r="AJ1147" s="40">
        <v>1</v>
      </c>
      <c r="AK1147" s="40">
        <v>0</v>
      </c>
      <c r="AL1147" s="40">
        <v>1</v>
      </c>
      <c r="AM1147" s="40">
        <v>0</v>
      </c>
      <c r="AN1147" s="40">
        <v>0</v>
      </c>
      <c r="AO1147" s="40">
        <v>0</v>
      </c>
      <c r="AP1147" s="7" t="s">
        <v>665</v>
      </c>
      <c r="AQ1147" s="7">
        <v>3</v>
      </c>
      <c r="AR1147" s="81">
        <v>161506</v>
      </c>
      <c r="AS1147" s="7" t="s">
        <v>199</v>
      </c>
      <c r="AT1147" s="48">
        <v>3</v>
      </c>
      <c r="AU1147" s="48">
        <v>1</v>
      </c>
      <c r="AV1147" s="48">
        <v>3</v>
      </c>
      <c r="AW1147" s="48">
        <v>500</v>
      </c>
      <c r="AX1147" s="48">
        <v>250</v>
      </c>
      <c r="AY1147" s="48">
        <v>0</v>
      </c>
      <c r="AZ1147" s="48">
        <v>0</v>
      </c>
      <c r="BA1147" s="7"/>
      <c r="BB1147" s="7"/>
      <c r="BC1147" s="7"/>
      <c r="BD1147" s="7"/>
      <c r="BE1147" s="48">
        <v>0</v>
      </c>
      <c r="BF1147" s="48">
        <v>1</v>
      </c>
      <c r="BG1147" s="48">
        <v>600</v>
      </c>
      <c r="BH1147" s="48">
        <v>600</v>
      </c>
      <c r="BI1147" s="7">
        <v>0</v>
      </c>
      <c r="BJ1147" s="7">
        <v>0</v>
      </c>
      <c r="BK1147" s="7">
        <v>0</v>
      </c>
      <c r="BL1147" s="7">
        <v>0</v>
      </c>
      <c r="BM1147" s="7">
        <v>0</v>
      </c>
      <c r="BN1147" s="7">
        <v>0</v>
      </c>
      <c r="BO1147" s="7">
        <v>0</v>
      </c>
      <c r="BP1147" s="7">
        <v>0</v>
      </c>
      <c r="BQ1147" s="7">
        <v>0</v>
      </c>
      <c r="BR1147" s="7">
        <v>0</v>
      </c>
      <c r="BS1147" s="7">
        <v>0</v>
      </c>
      <c r="BT1147" s="7">
        <v>0</v>
      </c>
      <c r="BU1147" s="7">
        <v>0</v>
      </c>
      <c r="BV1147" s="7">
        <v>0</v>
      </c>
      <c r="BW1147" s="7">
        <v>0</v>
      </c>
      <c r="BX1147" s="7">
        <v>0</v>
      </c>
      <c r="BY1147" s="7">
        <v>0</v>
      </c>
      <c r="BZ1147" s="7">
        <v>0</v>
      </c>
      <c r="CA1147" s="7">
        <v>0</v>
      </c>
      <c r="CB1147" s="7">
        <v>0</v>
      </c>
      <c r="CC1147" s="7">
        <v>0</v>
      </c>
      <c r="CD1147" s="7">
        <v>0</v>
      </c>
      <c r="CE1147" s="7">
        <v>0</v>
      </c>
      <c r="CF1147" s="7">
        <v>0</v>
      </c>
      <c r="CG1147" s="7">
        <v>0</v>
      </c>
      <c r="CH1147" s="7">
        <v>0</v>
      </c>
      <c r="CI1147" s="7">
        <v>0</v>
      </c>
      <c r="CJ1147" s="7">
        <v>0</v>
      </c>
      <c r="CK1147" s="7">
        <v>0</v>
      </c>
      <c r="CL1147" s="40">
        <v>0</v>
      </c>
      <c r="CM1147" s="40">
        <v>0</v>
      </c>
      <c r="CN1147" s="40">
        <v>0</v>
      </c>
      <c r="CO1147" s="40">
        <v>0</v>
      </c>
      <c r="CP1147" s="7">
        <v>0</v>
      </c>
      <c r="CQ1147" s="7">
        <v>0</v>
      </c>
      <c r="CR1147" s="7">
        <v>0</v>
      </c>
      <c r="CS1147" s="40">
        <v>0</v>
      </c>
      <c r="CT1147" s="7">
        <v>0</v>
      </c>
      <c r="CU1147" s="7">
        <v>0</v>
      </c>
      <c r="CV1147" s="39"/>
      <c r="CW1147" s="39"/>
      <c r="CX1147" s="39"/>
      <c r="CY1147" s="39"/>
      <c r="CZ1147" s="39"/>
      <c r="DA1147" s="39"/>
      <c r="DB1147" s="39"/>
      <c r="DC1147" s="39"/>
      <c r="DD1147" s="7">
        <v>2</v>
      </c>
      <c r="DE1147" s="7">
        <v>30</v>
      </c>
      <c r="DF1147" s="7">
        <v>60</v>
      </c>
      <c r="DG1147" s="7"/>
      <c r="DH1147" s="7">
        <v>13</v>
      </c>
      <c r="DI1147" s="7">
        <v>2</v>
      </c>
      <c r="DJ1147" s="7">
        <v>3</v>
      </c>
      <c r="DK1147" s="7" t="s">
        <v>242</v>
      </c>
      <c r="DL1147" s="7" t="s">
        <v>242</v>
      </c>
      <c r="DM1147" s="7"/>
      <c r="DN1147" s="7"/>
      <c r="DO1147" s="7"/>
      <c r="DP1147" s="7"/>
      <c r="DQ1147" s="7"/>
      <c r="DR1147" s="7"/>
      <c r="DS1147" s="7"/>
      <c r="DT1147" s="7"/>
      <c r="DU1147" s="7"/>
      <c r="DV1147" s="7"/>
      <c r="DW1147" s="7"/>
      <c r="DX1147" s="7">
        <f t="shared" si="21507"/>
        <v>4110322</v>
      </c>
      <c r="DY1147" s="7"/>
      <c r="DZ1147" s="67">
        <v>0</v>
      </c>
      <c r="EA1147" s="7"/>
      <c r="EB1147" s="40"/>
      <c r="EC1147" s="7"/>
      <c r="ED1147" s="7" t="s">
        <v>242</v>
      </c>
      <c r="EE1147" s="7" t="s">
        <v>242</v>
      </c>
      <c r="EF1147" s="7">
        <v>50</v>
      </c>
      <c r="EI1147" s="73">
        <v>331141</v>
      </c>
      <c r="EJ1147" s="73">
        <v>1</v>
      </c>
      <c r="EK1147" s="73"/>
      <c r="EL1147" s="73"/>
      <c r="EM1147" s="73"/>
      <c r="EN1147" s="73"/>
      <c r="EO1147" s="73"/>
      <c r="EP1147" s="73"/>
      <c r="EQ1147" s="73"/>
      <c r="ER1147" s="73"/>
      <c r="ES1147" s="73"/>
      <c r="ET1147" s="73"/>
      <c r="EU1147" s="73"/>
      <c r="EV1147" s="73"/>
      <c r="EW1147" s="73"/>
      <c r="EX1147" s="73"/>
      <c r="EY1147" s="73"/>
      <c r="EZ1147" s="73"/>
      <c r="FA1147" s="73"/>
      <c r="FB1147" s="73"/>
      <c r="FC1147" s="7">
        <v>40013</v>
      </c>
      <c r="FD1147" s="7">
        <v>1</v>
      </c>
      <c r="FE1147" s="7">
        <v>20100</v>
      </c>
      <c r="FF1147" s="7">
        <v>1</v>
      </c>
      <c r="FG1147" s="7">
        <v>20100</v>
      </c>
      <c r="FH1147" s="7">
        <v>1</v>
      </c>
      <c r="FI1147" s="7"/>
      <c r="FJ1147" s="7"/>
      <c r="FR1147" s="2">
        <v>99999</v>
      </c>
      <c r="FS1147" s="2">
        <f t="shared" si="21491"/>
        <v>0</v>
      </c>
      <c r="FT1147" s="2">
        <f t="shared" ref="FT1147" si="21538">IF(FT159="","",FT159)</f>
        <v>10000</v>
      </c>
      <c r="FU1147" s="2"/>
      <c r="FV1147" s="2" t="str">
        <f t="shared" si="21536"/>
        <v/>
      </c>
      <c r="FW1147" s="2" t="str">
        <f t="shared" ref="FW1147" si="21539">IF(FW159="","",FW159)</f>
        <v/>
      </c>
      <c r="FX1147" s="2" t="str">
        <f t="shared" si="21531"/>
        <v/>
      </c>
      <c r="FY1147" s="2" t="str">
        <f t="shared" si="21456"/>
        <v/>
      </c>
      <c r="FZ1147" s="77">
        <f t="shared" si="21496"/>
        <v>0</v>
      </c>
      <c r="GA1147" s="2">
        <v>1</v>
      </c>
      <c r="GB1147" s="2"/>
      <c r="GD1147"/>
    </row>
    <row r="1148" s="15" customFormat="1" ht="15" customHeight="1" spans="1:186">
      <c r="A1148" s="95">
        <f t="shared" si="21488"/>
        <v>4110323</v>
      </c>
      <c r="B1148" s="95">
        <v>1384</v>
      </c>
      <c r="C1148" s="95">
        <v>1</v>
      </c>
      <c r="D1148" s="95" t="s">
        <v>666</v>
      </c>
      <c r="E1148" s="95" t="str">
        <f t="shared" si="21489"/>
        <v>110级白装女头饰（福利专用）</v>
      </c>
      <c r="F1148" s="31" t="s">
        <v>239</v>
      </c>
      <c r="G1148" s="7">
        <v>1</v>
      </c>
      <c r="H1148" s="7" t="s">
        <v>191</v>
      </c>
      <c r="I1148" s="7" t="s">
        <v>187</v>
      </c>
      <c r="J1148" s="37">
        <v>1498</v>
      </c>
      <c r="K1148" s="39">
        <v>1698</v>
      </c>
      <c r="L1148" s="39"/>
      <c r="M1148" s="29" t="s">
        <v>193</v>
      </c>
      <c r="N1148" s="7">
        <v>110</v>
      </c>
      <c r="O1148" s="7">
        <v>110</v>
      </c>
      <c r="P1148" s="40">
        <f t="shared" si="21468"/>
        <v>2101</v>
      </c>
      <c r="Q1148" s="7"/>
      <c r="R1148" s="7"/>
      <c r="S1148" s="48">
        <v>2</v>
      </c>
      <c r="T1148" s="47" t="s">
        <v>194</v>
      </c>
      <c r="U1148" s="7" t="s">
        <v>195</v>
      </c>
      <c r="V1148" s="7">
        <v>0</v>
      </c>
      <c r="W1148" s="7">
        <v>0</v>
      </c>
      <c r="X1148" s="40">
        <v>0</v>
      </c>
      <c r="Y1148" s="7"/>
      <c r="Z1148" s="7"/>
      <c r="AA1148" s="7"/>
      <c r="AB1148" s="7" t="s">
        <v>195</v>
      </c>
      <c r="AC1148" s="7">
        <v>0</v>
      </c>
      <c r="AD1148" s="7" t="s">
        <v>195</v>
      </c>
      <c r="AE1148" s="7" t="str">
        <f t="shared" ref="AE1148" si="21540">IF(Z1148&gt;=40,"false","true")</f>
        <v>true</v>
      </c>
      <c r="AF1148" s="7" t="b">
        <v>1</v>
      </c>
      <c r="AG1148" s="7" t="s">
        <v>195</v>
      </c>
      <c r="AH1148" s="40">
        <v>0</v>
      </c>
      <c r="AI1148" s="40">
        <v>0</v>
      </c>
      <c r="AJ1148" s="40">
        <v>1</v>
      </c>
      <c r="AK1148" s="40">
        <v>0</v>
      </c>
      <c r="AL1148" s="40">
        <v>1</v>
      </c>
      <c r="AM1148" s="40">
        <v>0</v>
      </c>
      <c r="AN1148" s="40">
        <v>0</v>
      </c>
      <c r="AO1148" s="40">
        <v>0</v>
      </c>
      <c r="AP1148" s="7" t="s">
        <v>668</v>
      </c>
      <c r="AQ1148" s="7">
        <v>3</v>
      </c>
      <c r="AR1148" s="81">
        <v>161506</v>
      </c>
      <c r="AS1148" s="53" t="s">
        <v>199</v>
      </c>
      <c r="AT1148" s="48">
        <v>3</v>
      </c>
      <c r="AU1148" s="48">
        <v>1</v>
      </c>
      <c r="AV1148" s="48">
        <v>3</v>
      </c>
      <c r="AW1148" s="48">
        <v>500</v>
      </c>
      <c r="AX1148" s="48">
        <v>250</v>
      </c>
      <c r="AY1148" s="48">
        <v>0</v>
      </c>
      <c r="AZ1148" s="48">
        <v>0</v>
      </c>
      <c r="BA1148" s="7"/>
      <c r="BB1148" s="7"/>
      <c r="BC1148" s="7"/>
      <c r="BD1148" s="7"/>
      <c r="BE1148" s="48">
        <v>0</v>
      </c>
      <c r="BF1148" s="48">
        <v>1</v>
      </c>
      <c r="BG1148" s="48">
        <v>600</v>
      </c>
      <c r="BH1148" s="48">
        <v>600</v>
      </c>
      <c r="BI1148" s="7">
        <v>0</v>
      </c>
      <c r="BJ1148" s="7">
        <v>0</v>
      </c>
      <c r="BK1148" s="7">
        <v>0</v>
      </c>
      <c r="BL1148" s="7">
        <v>0</v>
      </c>
      <c r="BM1148" s="7">
        <v>0</v>
      </c>
      <c r="BN1148" s="7">
        <v>0</v>
      </c>
      <c r="BO1148" s="7">
        <v>0</v>
      </c>
      <c r="BP1148" s="7">
        <v>0</v>
      </c>
      <c r="BQ1148" s="7">
        <v>0</v>
      </c>
      <c r="BR1148" s="7">
        <v>0</v>
      </c>
      <c r="BS1148" s="7">
        <v>0</v>
      </c>
      <c r="BT1148" s="7">
        <v>0</v>
      </c>
      <c r="BU1148" s="7">
        <v>0</v>
      </c>
      <c r="BV1148" s="7">
        <v>0</v>
      </c>
      <c r="BW1148" s="7">
        <v>0</v>
      </c>
      <c r="BX1148" s="7">
        <v>0</v>
      </c>
      <c r="BY1148" s="7">
        <v>0</v>
      </c>
      <c r="BZ1148" s="7">
        <v>0</v>
      </c>
      <c r="CA1148" s="7">
        <v>0</v>
      </c>
      <c r="CB1148" s="7">
        <v>0</v>
      </c>
      <c r="CC1148" s="7">
        <v>0</v>
      </c>
      <c r="CD1148" s="7">
        <v>0</v>
      </c>
      <c r="CE1148" s="7">
        <v>0</v>
      </c>
      <c r="CF1148" s="7">
        <v>0</v>
      </c>
      <c r="CG1148" s="7">
        <v>0</v>
      </c>
      <c r="CH1148" s="7">
        <v>0</v>
      </c>
      <c r="CI1148" s="7">
        <v>0</v>
      </c>
      <c r="CJ1148" s="7">
        <v>0</v>
      </c>
      <c r="CK1148" s="7">
        <v>0</v>
      </c>
      <c r="CL1148" s="40">
        <v>0</v>
      </c>
      <c r="CM1148" s="40">
        <v>0</v>
      </c>
      <c r="CN1148" s="40">
        <v>0</v>
      </c>
      <c r="CO1148" s="40">
        <v>0</v>
      </c>
      <c r="CP1148" s="7">
        <v>0</v>
      </c>
      <c r="CQ1148" s="7">
        <v>0</v>
      </c>
      <c r="CR1148" s="7">
        <v>0</v>
      </c>
      <c r="CS1148" s="40">
        <v>0</v>
      </c>
      <c r="CT1148" s="7">
        <v>0</v>
      </c>
      <c r="CU1148" s="7">
        <v>0</v>
      </c>
      <c r="CV1148" s="39"/>
      <c r="CW1148" s="39"/>
      <c r="CX1148" s="39"/>
      <c r="CY1148" s="39"/>
      <c r="CZ1148" s="39"/>
      <c r="DA1148" s="39"/>
      <c r="DB1148" s="39"/>
      <c r="DC1148" s="39"/>
      <c r="DD1148" s="7">
        <v>2</v>
      </c>
      <c r="DE1148" s="7">
        <v>30</v>
      </c>
      <c r="DF1148" s="7">
        <v>60</v>
      </c>
      <c r="DG1148" s="7"/>
      <c r="DH1148" s="7">
        <v>13</v>
      </c>
      <c r="DI1148" s="7">
        <v>2</v>
      </c>
      <c r="DJ1148" s="7">
        <v>3</v>
      </c>
      <c r="DK1148" s="7" t="s">
        <v>242</v>
      </c>
      <c r="DL1148" s="7" t="s">
        <v>242</v>
      </c>
      <c r="DM1148" s="7"/>
      <c r="DN1148" s="7"/>
      <c r="DO1148" s="7"/>
      <c r="DP1148" s="7"/>
      <c r="DQ1148" s="7"/>
      <c r="DR1148" s="7"/>
      <c r="DS1148" s="7"/>
      <c r="DT1148" s="7"/>
      <c r="DU1148" s="7"/>
      <c r="DV1148" s="7"/>
      <c r="DW1148" s="7"/>
      <c r="DX1148" s="7">
        <f t="shared" si="21507"/>
        <v>4110323</v>
      </c>
      <c r="DY1148" s="7"/>
      <c r="DZ1148" s="67">
        <v>0</v>
      </c>
      <c r="EA1148" s="7"/>
      <c r="EB1148" s="40"/>
      <c r="EC1148" s="7"/>
      <c r="ED1148" s="7" t="s">
        <v>242</v>
      </c>
      <c r="EE1148" s="7" t="s">
        <v>242</v>
      </c>
      <c r="EF1148" s="7">
        <v>50</v>
      </c>
      <c r="EI1148" s="73">
        <v>331141</v>
      </c>
      <c r="EJ1148" s="73">
        <v>1</v>
      </c>
      <c r="EK1148" s="73"/>
      <c r="EL1148" s="73"/>
      <c r="EM1148" s="73"/>
      <c r="EN1148" s="73"/>
      <c r="EO1148" s="73"/>
      <c r="EP1148" s="73"/>
      <c r="EQ1148" s="73"/>
      <c r="ER1148" s="73"/>
      <c r="ES1148" s="73"/>
      <c r="ET1148" s="73"/>
      <c r="EU1148" s="73"/>
      <c r="EV1148" s="73"/>
      <c r="EW1148" s="73"/>
      <c r="EX1148" s="73"/>
      <c r="EY1148" s="73"/>
      <c r="EZ1148" s="73"/>
      <c r="FA1148" s="73"/>
      <c r="FB1148" s="73"/>
      <c r="FC1148" s="7">
        <v>40013</v>
      </c>
      <c r="FD1148" s="7">
        <v>1</v>
      </c>
      <c r="FE1148" s="7">
        <v>20100</v>
      </c>
      <c r="FF1148" s="7">
        <v>1</v>
      </c>
      <c r="FG1148" s="7">
        <v>20100</v>
      </c>
      <c r="FH1148" s="7">
        <v>1</v>
      </c>
      <c r="FI1148" s="7"/>
      <c r="FJ1148" s="7"/>
      <c r="FR1148" s="2">
        <v>99999</v>
      </c>
      <c r="FS1148" s="2">
        <f t="shared" si="21491"/>
        <v>0</v>
      </c>
      <c r="FT1148" s="2">
        <f t="shared" ref="FT1148" si="21541">IF(FT160="","",FT160)</f>
        <v>10000</v>
      </c>
      <c r="FU1148" s="2"/>
      <c r="FV1148" s="2" t="str">
        <f t="shared" si="21536"/>
        <v/>
      </c>
      <c r="FW1148" s="2" t="str">
        <f t="shared" ref="FW1148" si="21542">IF(FW160="","",FW160)</f>
        <v/>
      </c>
      <c r="FX1148" s="2" t="str">
        <f t="shared" si="21531"/>
        <v/>
      </c>
      <c r="FY1148" s="2" t="str">
        <f t="shared" si="21456"/>
        <v/>
      </c>
      <c r="FZ1148" s="77">
        <f t="shared" si="21496"/>
        <v>0</v>
      </c>
      <c r="GA1148" s="2">
        <v>1</v>
      </c>
      <c r="GB1148" s="2"/>
      <c r="GD1148"/>
    </row>
    <row r="1149" s="15" customFormat="1" ht="15" customHeight="1" spans="1:186">
      <c r="A1149" s="95">
        <f t="shared" si="21488"/>
        <v>4110424</v>
      </c>
      <c r="B1149" s="95">
        <v>40</v>
      </c>
      <c r="C1149" s="95">
        <v>2</v>
      </c>
      <c r="D1149" s="95" t="s">
        <v>669</v>
      </c>
      <c r="E1149" s="95" t="str">
        <f t="shared" si="21489"/>
        <v>110级白装项链（福利专用）</v>
      </c>
      <c r="F1149" s="31" t="s">
        <v>239</v>
      </c>
      <c r="G1149" s="7">
        <v>1</v>
      </c>
      <c r="H1149" s="7" t="s">
        <v>191</v>
      </c>
      <c r="I1149" s="7" t="s">
        <v>187</v>
      </c>
      <c r="J1149" s="37">
        <v>1465</v>
      </c>
      <c r="K1149" s="39">
        <v>1434</v>
      </c>
      <c r="L1149" s="39"/>
      <c r="M1149" s="29" t="s">
        <v>193</v>
      </c>
      <c r="N1149" s="7">
        <v>110</v>
      </c>
      <c r="O1149" s="7">
        <v>110</v>
      </c>
      <c r="P1149" s="40">
        <f t="shared" si="21468"/>
        <v>2201</v>
      </c>
      <c r="Q1149" s="7"/>
      <c r="R1149" s="7"/>
      <c r="S1149" s="48">
        <v>0</v>
      </c>
      <c r="T1149" s="47" t="s">
        <v>194</v>
      </c>
      <c r="U1149" s="7" t="s">
        <v>195</v>
      </c>
      <c r="V1149" s="7">
        <v>0</v>
      </c>
      <c r="W1149" s="7">
        <v>0</v>
      </c>
      <c r="X1149" s="40">
        <v>0</v>
      </c>
      <c r="Y1149" s="7"/>
      <c r="Z1149" s="7"/>
      <c r="AA1149" s="7"/>
      <c r="AB1149" s="7" t="s">
        <v>195</v>
      </c>
      <c r="AC1149" s="7">
        <v>0</v>
      </c>
      <c r="AD1149" s="7" t="s">
        <v>195</v>
      </c>
      <c r="AE1149" s="7" t="str">
        <f t="shared" ref="AE1149" si="21543">IF(Z1149&gt;=40,"false","true")</f>
        <v>true</v>
      </c>
      <c r="AF1149" s="7" t="b">
        <v>1</v>
      </c>
      <c r="AG1149" s="7" t="s">
        <v>195</v>
      </c>
      <c r="AH1149" s="40">
        <v>0</v>
      </c>
      <c r="AI1149" s="40">
        <v>0</v>
      </c>
      <c r="AJ1149" s="40">
        <v>1</v>
      </c>
      <c r="AK1149" s="40">
        <v>0</v>
      </c>
      <c r="AL1149" s="40">
        <v>1</v>
      </c>
      <c r="AM1149" s="40">
        <v>0</v>
      </c>
      <c r="AN1149" s="40">
        <v>0</v>
      </c>
      <c r="AO1149" s="40">
        <v>0</v>
      </c>
      <c r="AP1149" s="7" t="s">
        <v>671</v>
      </c>
      <c r="AQ1149" s="7">
        <v>3</v>
      </c>
      <c r="AR1149" s="81">
        <v>161506</v>
      </c>
      <c r="AS1149" s="53" t="s">
        <v>199</v>
      </c>
      <c r="AT1149" s="48">
        <v>3</v>
      </c>
      <c r="AU1149" s="48">
        <v>1</v>
      </c>
      <c r="AV1149" s="48">
        <v>3</v>
      </c>
      <c r="AW1149" s="48">
        <v>500</v>
      </c>
      <c r="AX1149" s="48">
        <v>250</v>
      </c>
      <c r="AY1149" s="48">
        <v>0</v>
      </c>
      <c r="AZ1149" s="48">
        <v>0</v>
      </c>
      <c r="BA1149" s="7"/>
      <c r="BB1149" s="7"/>
      <c r="BC1149" s="7"/>
      <c r="BD1149" s="7"/>
      <c r="BE1149" s="48">
        <v>0</v>
      </c>
      <c r="BF1149" s="48">
        <v>1</v>
      </c>
      <c r="BG1149" s="48">
        <v>600</v>
      </c>
      <c r="BH1149" s="48">
        <v>600</v>
      </c>
      <c r="BI1149" s="7">
        <v>0</v>
      </c>
      <c r="BJ1149" s="7">
        <v>0</v>
      </c>
      <c r="BK1149" s="7">
        <v>0</v>
      </c>
      <c r="BL1149" s="7">
        <v>0</v>
      </c>
      <c r="BM1149" s="7">
        <v>0</v>
      </c>
      <c r="BN1149" s="7">
        <v>0</v>
      </c>
      <c r="BO1149" s="7">
        <v>0</v>
      </c>
      <c r="BP1149" s="7">
        <v>0</v>
      </c>
      <c r="BQ1149" s="7">
        <v>0</v>
      </c>
      <c r="BR1149" s="7">
        <v>0</v>
      </c>
      <c r="BS1149" s="7">
        <v>0</v>
      </c>
      <c r="BT1149" s="7">
        <v>0</v>
      </c>
      <c r="BU1149" s="7">
        <v>0</v>
      </c>
      <c r="BV1149" s="7">
        <v>0</v>
      </c>
      <c r="BW1149" s="7">
        <v>0</v>
      </c>
      <c r="BX1149" s="7">
        <v>0</v>
      </c>
      <c r="BY1149" s="7">
        <v>0</v>
      </c>
      <c r="BZ1149" s="7">
        <v>0</v>
      </c>
      <c r="CA1149" s="7">
        <v>0</v>
      </c>
      <c r="CB1149" s="7">
        <v>0</v>
      </c>
      <c r="CC1149" s="7">
        <v>0</v>
      </c>
      <c r="CD1149" s="7">
        <v>0</v>
      </c>
      <c r="CE1149" s="7">
        <v>0</v>
      </c>
      <c r="CF1149" s="7">
        <v>0</v>
      </c>
      <c r="CG1149" s="7">
        <v>0</v>
      </c>
      <c r="CH1149" s="7">
        <v>0</v>
      </c>
      <c r="CI1149" s="7">
        <v>0</v>
      </c>
      <c r="CJ1149" s="7">
        <v>0</v>
      </c>
      <c r="CK1149" s="7">
        <v>0</v>
      </c>
      <c r="CL1149" s="40">
        <v>0</v>
      </c>
      <c r="CM1149" s="40">
        <v>0</v>
      </c>
      <c r="CN1149" s="40">
        <v>0</v>
      </c>
      <c r="CO1149" s="40">
        <v>0</v>
      </c>
      <c r="CP1149" s="7">
        <v>0</v>
      </c>
      <c r="CQ1149" s="7">
        <v>0</v>
      </c>
      <c r="CR1149" s="7">
        <v>0</v>
      </c>
      <c r="CS1149" s="40">
        <v>0</v>
      </c>
      <c r="CT1149" s="7">
        <v>0</v>
      </c>
      <c r="CU1149" s="7">
        <v>0</v>
      </c>
      <c r="CV1149" s="39"/>
      <c r="CW1149" s="39"/>
      <c r="CX1149" s="39"/>
      <c r="CY1149" s="39"/>
      <c r="CZ1149" s="39"/>
      <c r="DA1149" s="39"/>
      <c r="DB1149" s="39"/>
      <c r="DC1149" s="39"/>
      <c r="DD1149" s="7">
        <v>2</v>
      </c>
      <c r="DE1149" s="7">
        <v>30</v>
      </c>
      <c r="DF1149" s="7">
        <v>60</v>
      </c>
      <c r="DG1149" s="7"/>
      <c r="DH1149" s="7">
        <v>13</v>
      </c>
      <c r="DI1149" s="7">
        <v>4</v>
      </c>
      <c r="DJ1149" s="7">
        <v>5</v>
      </c>
      <c r="DK1149" s="7" t="s">
        <v>242</v>
      </c>
      <c r="DL1149" s="7" t="s">
        <v>242</v>
      </c>
      <c r="DM1149" s="7"/>
      <c r="DN1149" s="7"/>
      <c r="DO1149" s="7"/>
      <c r="DP1149" s="7"/>
      <c r="DQ1149" s="7"/>
      <c r="DR1149" s="7"/>
      <c r="DS1149" s="7"/>
      <c r="DT1149" s="7"/>
      <c r="DU1149" s="7"/>
      <c r="DV1149" s="7"/>
      <c r="DW1149" s="7"/>
      <c r="DX1149" s="7">
        <f t="shared" si="21507"/>
        <v>4110424</v>
      </c>
      <c r="DY1149" s="7"/>
      <c r="DZ1149" s="67">
        <v>0</v>
      </c>
      <c r="EA1149" s="7"/>
      <c r="EB1149" s="40"/>
      <c r="EC1149" s="7"/>
      <c r="ED1149" s="7" t="s">
        <v>242</v>
      </c>
      <c r="EE1149" s="7" t="s">
        <v>242</v>
      </c>
      <c r="EF1149" s="7">
        <v>50</v>
      </c>
      <c r="EI1149" s="73">
        <v>331171</v>
      </c>
      <c r="EJ1149" s="73">
        <v>1</v>
      </c>
      <c r="EK1149" s="73"/>
      <c r="EL1149" s="73"/>
      <c r="EM1149" s="73"/>
      <c r="EN1149" s="73"/>
      <c r="EO1149" s="73"/>
      <c r="EP1149" s="73"/>
      <c r="EQ1149" s="73"/>
      <c r="ER1149" s="73"/>
      <c r="ES1149" s="73"/>
      <c r="ET1149" s="73"/>
      <c r="EU1149" s="73"/>
      <c r="EV1149" s="73"/>
      <c r="EW1149" s="73"/>
      <c r="EX1149" s="73"/>
      <c r="EY1149" s="73"/>
      <c r="EZ1149" s="73"/>
      <c r="FA1149" s="73"/>
      <c r="FB1149" s="73"/>
      <c r="FC1149" s="7">
        <v>40013</v>
      </c>
      <c r="FD1149" s="7">
        <v>1</v>
      </c>
      <c r="FE1149" s="7">
        <v>20100</v>
      </c>
      <c r="FF1149" s="7">
        <v>1</v>
      </c>
      <c r="FG1149" s="7">
        <v>20100</v>
      </c>
      <c r="FH1149" s="7">
        <v>1</v>
      </c>
      <c r="FI1149" s="7"/>
      <c r="FJ1149" s="7"/>
      <c r="FR1149" s="2">
        <v>99999</v>
      </c>
      <c r="FS1149" s="2">
        <f t="shared" si="21491"/>
        <v>0</v>
      </c>
      <c r="FT1149" s="2">
        <f t="shared" ref="FT1149" si="21544">IF(FT161="","",FT161)</f>
        <v>10000</v>
      </c>
      <c r="FU1149" s="2"/>
      <c r="FV1149" s="2" t="str">
        <f t="shared" si="21536"/>
        <v/>
      </c>
      <c r="FW1149" s="2" t="str">
        <f t="shared" ref="FW1149" si="21545">IF(FW161="","",FW161)</f>
        <v/>
      </c>
      <c r="FX1149" s="2" t="str">
        <f t="shared" si="21531"/>
        <v/>
      </c>
      <c r="FY1149" s="2" t="str">
        <f t="shared" si="21456"/>
        <v/>
      </c>
      <c r="FZ1149" s="77">
        <f t="shared" si="21496"/>
        <v>0</v>
      </c>
      <c r="GA1149" s="2">
        <v>1</v>
      </c>
      <c r="GB1149" s="2"/>
      <c r="GD1149"/>
    </row>
    <row r="1150" s="15" customFormat="1" ht="15" customHeight="1" spans="1:186">
      <c r="A1150" s="95">
        <f t="shared" si="21488"/>
        <v>4110525</v>
      </c>
      <c r="B1150" s="95">
        <v>72</v>
      </c>
      <c r="C1150" s="95">
        <v>4</v>
      </c>
      <c r="D1150" s="95" t="s">
        <v>672</v>
      </c>
      <c r="E1150" s="95" t="str">
        <f t="shared" si="21489"/>
        <v>110级白装腰带（福利专用）</v>
      </c>
      <c r="F1150" s="31" t="s">
        <v>239</v>
      </c>
      <c r="G1150" s="7">
        <v>1</v>
      </c>
      <c r="H1150" s="7" t="s">
        <v>191</v>
      </c>
      <c r="I1150" s="7" t="s">
        <v>187</v>
      </c>
      <c r="J1150" s="37">
        <v>1476</v>
      </c>
      <c r="K1150" s="39">
        <v>1435</v>
      </c>
      <c r="L1150" s="39"/>
      <c r="M1150" s="29" t="s">
        <v>193</v>
      </c>
      <c r="N1150" s="7">
        <v>110</v>
      </c>
      <c r="O1150" s="7">
        <v>110</v>
      </c>
      <c r="P1150" s="40">
        <f t="shared" si="21468"/>
        <v>2401</v>
      </c>
      <c r="Q1150" s="7"/>
      <c r="R1150" s="7"/>
      <c r="S1150" s="48">
        <v>0</v>
      </c>
      <c r="T1150" s="47" t="s">
        <v>194</v>
      </c>
      <c r="U1150" s="7" t="s">
        <v>195</v>
      </c>
      <c r="V1150" s="7">
        <v>0</v>
      </c>
      <c r="W1150" s="7">
        <v>0</v>
      </c>
      <c r="X1150" s="40">
        <v>0</v>
      </c>
      <c r="Y1150" s="7"/>
      <c r="Z1150" s="7"/>
      <c r="AA1150" s="7"/>
      <c r="AB1150" s="7" t="s">
        <v>195</v>
      </c>
      <c r="AC1150" s="7">
        <v>0</v>
      </c>
      <c r="AD1150" s="7" t="s">
        <v>195</v>
      </c>
      <c r="AE1150" s="7" t="str">
        <f t="shared" ref="AE1150" si="21546">IF(Z1150&gt;=40,"false","true")</f>
        <v>true</v>
      </c>
      <c r="AF1150" s="7" t="b">
        <v>1</v>
      </c>
      <c r="AG1150" s="7" t="s">
        <v>195</v>
      </c>
      <c r="AH1150" s="40">
        <v>0</v>
      </c>
      <c r="AI1150" s="40">
        <v>0</v>
      </c>
      <c r="AJ1150" s="40">
        <v>1</v>
      </c>
      <c r="AK1150" s="40">
        <v>0</v>
      </c>
      <c r="AL1150" s="40">
        <v>1</v>
      </c>
      <c r="AM1150" s="40">
        <v>0</v>
      </c>
      <c r="AN1150" s="40">
        <v>0</v>
      </c>
      <c r="AO1150" s="40">
        <v>0</v>
      </c>
      <c r="AP1150" s="7" t="s">
        <v>674</v>
      </c>
      <c r="AQ1150" s="7">
        <v>3</v>
      </c>
      <c r="AR1150" s="81">
        <v>161506</v>
      </c>
      <c r="AS1150" s="7" t="s">
        <v>199</v>
      </c>
      <c r="AT1150" s="48">
        <v>3</v>
      </c>
      <c r="AU1150" s="48">
        <v>1</v>
      </c>
      <c r="AV1150" s="48">
        <v>3</v>
      </c>
      <c r="AW1150" s="48">
        <v>500</v>
      </c>
      <c r="AX1150" s="48">
        <v>250</v>
      </c>
      <c r="AY1150" s="48">
        <v>0</v>
      </c>
      <c r="AZ1150" s="48">
        <v>0</v>
      </c>
      <c r="BA1150" s="7"/>
      <c r="BB1150" s="7"/>
      <c r="BC1150" s="7"/>
      <c r="BD1150" s="7"/>
      <c r="BE1150" s="48">
        <v>0</v>
      </c>
      <c r="BF1150" s="48">
        <v>1</v>
      </c>
      <c r="BG1150" s="48">
        <v>600</v>
      </c>
      <c r="BH1150" s="48">
        <v>600</v>
      </c>
      <c r="BI1150" s="7">
        <v>0</v>
      </c>
      <c r="BJ1150" s="7">
        <v>0</v>
      </c>
      <c r="BK1150" s="7">
        <v>0</v>
      </c>
      <c r="BL1150" s="7">
        <v>0</v>
      </c>
      <c r="BM1150" s="7">
        <v>0</v>
      </c>
      <c r="BN1150" s="7">
        <v>0</v>
      </c>
      <c r="BO1150" s="7">
        <v>0</v>
      </c>
      <c r="BP1150" s="7">
        <v>0</v>
      </c>
      <c r="BQ1150" s="7">
        <v>0</v>
      </c>
      <c r="BR1150" s="7">
        <v>0</v>
      </c>
      <c r="BS1150" s="7">
        <v>0</v>
      </c>
      <c r="BT1150" s="7">
        <v>0</v>
      </c>
      <c r="BU1150" s="7">
        <v>0</v>
      </c>
      <c r="BV1150" s="7">
        <v>0</v>
      </c>
      <c r="BW1150" s="7">
        <v>0</v>
      </c>
      <c r="BX1150" s="7">
        <v>0</v>
      </c>
      <c r="BY1150" s="7">
        <v>0</v>
      </c>
      <c r="BZ1150" s="7">
        <v>0</v>
      </c>
      <c r="CA1150" s="7">
        <v>0</v>
      </c>
      <c r="CB1150" s="7">
        <v>0</v>
      </c>
      <c r="CC1150" s="7">
        <v>0</v>
      </c>
      <c r="CD1150" s="7">
        <v>0</v>
      </c>
      <c r="CE1150" s="7">
        <v>0</v>
      </c>
      <c r="CF1150" s="7">
        <v>0</v>
      </c>
      <c r="CG1150" s="7">
        <v>0</v>
      </c>
      <c r="CH1150" s="7">
        <v>0</v>
      </c>
      <c r="CI1150" s="7">
        <v>0</v>
      </c>
      <c r="CJ1150" s="7">
        <v>0</v>
      </c>
      <c r="CK1150" s="7">
        <v>0</v>
      </c>
      <c r="CL1150" s="40">
        <v>0</v>
      </c>
      <c r="CM1150" s="40">
        <v>0</v>
      </c>
      <c r="CN1150" s="40">
        <v>0</v>
      </c>
      <c r="CO1150" s="40">
        <v>0</v>
      </c>
      <c r="CP1150" s="7">
        <v>0</v>
      </c>
      <c r="CQ1150" s="7">
        <v>0</v>
      </c>
      <c r="CR1150" s="7">
        <v>0</v>
      </c>
      <c r="CS1150" s="40">
        <v>0</v>
      </c>
      <c r="CT1150" s="7">
        <v>0</v>
      </c>
      <c r="CU1150" s="7">
        <v>0</v>
      </c>
      <c r="CV1150" s="39"/>
      <c r="CW1150" s="39"/>
      <c r="CX1150" s="39"/>
      <c r="CY1150" s="39"/>
      <c r="CZ1150" s="39"/>
      <c r="DA1150" s="39"/>
      <c r="DB1150" s="39"/>
      <c r="DC1150" s="39"/>
      <c r="DD1150" s="7">
        <v>2</v>
      </c>
      <c r="DE1150" s="7">
        <v>30</v>
      </c>
      <c r="DF1150" s="7">
        <v>60</v>
      </c>
      <c r="DG1150" s="7"/>
      <c r="DH1150" s="7">
        <v>13</v>
      </c>
      <c r="DI1150" s="7">
        <v>1</v>
      </c>
      <c r="DJ1150" s="7">
        <v>6</v>
      </c>
      <c r="DK1150" s="7">
        <v>9</v>
      </c>
      <c r="DL1150" s="7" t="s">
        <v>242</v>
      </c>
      <c r="DM1150" s="7"/>
      <c r="DN1150" s="7"/>
      <c r="DO1150" s="7"/>
      <c r="DP1150" s="7"/>
      <c r="DQ1150" s="7"/>
      <c r="DR1150" s="7"/>
      <c r="DS1150" s="7"/>
      <c r="DT1150" s="7"/>
      <c r="DU1150" s="7"/>
      <c r="DV1150" s="7"/>
      <c r="DW1150" s="7"/>
      <c r="DX1150" s="7">
        <f t="shared" si="21507"/>
        <v>4110525</v>
      </c>
      <c r="DY1150" s="7"/>
      <c r="DZ1150" s="67">
        <v>0</v>
      </c>
      <c r="EA1150" s="7"/>
      <c r="EB1150" s="40"/>
      <c r="EC1150" s="7"/>
      <c r="ED1150" s="7" t="s">
        <v>242</v>
      </c>
      <c r="EE1150" s="7" t="s">
        <v>242</v>
      </c>
      <c r="EF1150" s="7">
        <v>50</v>
      </c>
      <c r="EI1150" s="73">
        <v>331171</v>
      </c>
      <c r="EJ1150" s="73">
        <v>1</v>
      </c>
      <c r="EK1150" s="73"/>
      <c r="EL1150" s="73"/>
      <c r="EM1150" s="73"/>
      <c r="EN1150" s="73"/>
      <c r="EO1150" s="73"/>
      <c r="EP1150" s="73"/>
      <c r="EQ1150" s="73"/>
      <c r="ER1150" s="73"/>
      <c r="ES1150" s="73"/>
      <c r="ET1150" s="73"/>
      <c r="EU1150" s="73"/>
      <c r="EV1150" s="73"/>
      <c r="EW1150" s="73"/>
      <c r="EX1150" s="73"/>
      <c r="EY1150" s="73"/>
      <c r="EZ1150" s="73"/>
      <c r="FA1150" s="73"/>
      <c r="FB1150" s="73"/>
      <c r="FC1150" s="7">
        <v>40013</v>
      </c>
      <c r="FD1150" s="7">
        <v>1</v>
      </c>
      <c r="FE1150" s="7">
        <v>20100</v>
      </c>
      <c r="FF1150" s="7">
        <v>1</v>
      </c>
      <c r="FG1150" s="7">
        <v>20100</v>
      </c>
      <c r="FH1150" s="7">
        <v>1</v>
      </c>
      <c r="FI1150" s="7"/>
      <c r="FJ1150" s="7"/>
      <c r="FR1150" s="2">
        <v>99999</v>
      </c>
      <c r="FS1150" s="2">
        <f t="shared" si="21491"/>
        <v>0</v>
      </c>
      <c r="FT1150" s="2">
        <f t="shared" ref="FT1150" si="21547">IF(FT162="","",FT162)</f>
        <v>10000</v>
      </c>
      <c r="FU1150" s="2"/>
      <c r="FV1150" s="2" t="str">
        <f t="shared" si="21536"/>
        <v/>
      </c>
      <c r="FW1150" s="2" t="str">
        <f t="shared" ref="FW1150" si="21548">IF(FW162="","",FW162)</f>
        <v/>
      </c>
      <c r="FX1150" s="2" t="str">
        <f t="shared" si="21531"/>
        <v/>
      </c>
      <c r="FY1150" s="2" t="str">
        <f t="shared" si="21456"/>
        <v/>
      </c>
      <c r="FZ1150" s="77">
        <f t="shared" si="21496"/>
        <v>0</v>
      </c>
      <c r="GA1150" s="2">
        <v>1</v>
      </c>
      <c r="GB1150" s="2"/>
      <c r="GD1150"/>
    </row>
    <row r="1151" s="15" customFormat="1" ht="15" customHeight="1" spans="1:186">
      <c r="A1151" s="95">
        <f t="shared" si="21488"/>
        <v>4110626</v>
      </c>
      <c r="B1151" s="95">
        <v>88</v>
      </c>
      <c r="C1151" s="95">
        <v>5</v>
      </c>
      <c r="D1151" s="95" t="s">
        <v>675</v>
      </c>
      <c r="E1151" s="95" t="str">
        <f t="shared" si="21489"/>
        <v>110级白装鞋子（福利专用）</v>
      </c>
      <c r="F1151" s="31" t="s">
        <v>239</v>
      </c>
      <c r="G1151" s="7">
        <v>1</v>
      </c>
      <c r="H1151" s="7" t="s">
        <v>191</v>
      </c>
      <c r="I1151" s="7" t="s">
        <v>187</v>
      </c>
      <c r="J1151" s="37">
        <v>1487</v>
      </c>
      <c r="K1151" s="39">
        <v>1429</v>
      </c>
      <c r="L1151" s="39"/>
      <c r="M1151" s="29" t="s">
        <v>193</v>
      </c>
      <c r="N1151" s="7">
        <v>110</v>
      </c>
      <c r="O1151" s="7">
        <v>110</v>
      </c>
      <c r="P1151" s="40">
        <f t="shared" si="21468"/>
        <v>2501</v>
      </c>
      <c r="Q1151" s="7"/>
      <c r="R1151" s="7"/>
      <c r="S1151" s="48">
        <v>0</v>
      </c>
      <c r="T1151" s="47" t="s">
        <v>194</v>
      </c>
      <c r="U1151" s="7" t="s">
        <v>195</v>
      </c>
      <c r="V1151" s="7">
        <v>0</v>
      </c>
      <c r="W1151" s="7">
        <v>0</v>
      </c>
      <c r="X1151" s="40">
        <v>0</v>
      </c>
      <c r="Y1151" s="7"/>
      <c r="Z1151" s="7"/>
      <c r="AA1151" s="7"/>
      <c r="AB1151" s="7" t="s">
        <v>195</v>
      </c>
      <c r="AC1151" s="7">
        <v>0</v>
      </c>
      <c r="AD1151" s="7" t="s">
        <v>195</v>
      </c>
      <c r="AE1151" s="7" t="str">
        <f t="shared" ref="AE1151" si="21549">IF(Z1151&gt;=40,"false","true")</f>
        <v>true</v>
      </c>
      <c r="AF1151" s="7" t="b">
        <v>1</v>
      </c>
      <c r="AG1151" s="7" t="s">
        <v>195</v>
      </c>
      <c r="AH1151" s="40">
        <v>0</v>
      </c>
      <c r="AI1151" s="40">
        <v>0</v>
      </c>
      <c r="AJ1151" s="40">
        <v>1</v>
      </c>
      <c r="AK1151" s="40">
        <v>0</v>
      </c>
      <c r="AL1151" s="40">
        <v>1</v>
      </c>
      <c r="AM1151" s="40">
        <v>0</v>
      </c>
      <c r="AN1151" s="40">
        <v>0</v>
      </c>
      <c r="AO1151" s="40">
        <v>0</v>
      </c>
      <c r="AP1151" s="7" t="s">
        <v>677</v>
      </c>
      <c r="AQ1151" s="7">
        <v>3</v>
      </c>
      <c r="AR1151" s="81">
        <v>161506</v>
      </c>
      <c r="AS1151" s="7" t="s">
        <v>199</v>
      </c>
      <c r="AT1151" s="48">
        <v>3</v>
      </c>
      <c r="AU1151" s="48">
        <v>1</v>
      </c>
      <c r="AV1151" s="48">
        <v>3</v>
      </c>
      <c r="AW1151" s="48">
        <v>500</v>
      </c>
      <c r="AX1151" s="48">
        <v>250</v>
      </c>
      <c r="AY1151" s="48">
        <v>0</v>
      </c>
      <c r="AZ1151" s="48">
        <v>0</v>
      </c>
      <c r="BA1151" s="7"/>
      <c r="BB1151" s="7"/>
      <c r="BC1151" s="7"/>
      <c r="BD1151" s="7"/>
      <c r="BE1151" s="48">
        <v>0</v>
      </c>
      <c r="BF1151" s="48">
        <v>1</v>
      </c>
      <c r="BG1151" s="48">
        <v>600</v>
      </c>
      <c r="BH1151" s="48">
        <v>600</v>
      </c>
      <c r="BI1151" s="7">
        <v>0</v>
      </c>
      <c r="BJ1151" s="7">
        <v>0</v>
      </c>
      <c r="BK1151" s="7">
        <v>0</v>
      </c>
      <c r="BL1151" s="7">
        <v>0</v>
      </c>
      <c r="BM1151" s="7">
        <v>0</v>
      </c>
      <c r="BN1151" s="7">
        <v>0</v>
      </c>
      <c r="BO1151" s="7">
        <v>0</v>
      </c>
      <c r="BP1151" s="7">
        <v>0</v>
      </c>
      <c r="BQ1151" s="7">
        <v>0</v>
      </c>
      <c r="BR1151" s="7">
        <v>0</v>
      </c>
      <c r="BS1151" s="7">
        <v>0</v>
      </c>
      <c r="BT1151" s="7">
        <v>0</v>
      </c>
      <c r="BU1151" s="7">
        <v>0</v>
      </c>
      <c r="BV1151" s="7">
        <v>0</v>
      </c>
      <c r="BW1151" s="7">
        <v>0</v>
      </c>
      <c r="BX1151" s="7">
        <v>0</v>
      </c>
      <c r="BY1151" s="7">
        <v>0</v>
      </c>
      <c r="BZ1151" s="7">
        <v>0</v>
      </c>
      <c r="CA1151" s="7">
        <v>0</v>
      </c>
      <c r="CB1151" s="7">
        <v>0</v>
      </c>
      <c r="CC1151" s="7">
        <v>0</v>
      </c>
      <c r="CD1151" s="7">
        <v>0</v>
      </c>
      <c r="CE1151" s="7">
        <v>0</v>
      </c>
      <c r="CF1151" s="7">
        <v>0</v>
      </c>
      <c r="CG1151" s="7">
        <v>0</v>
      </c>
      <c r="CH1151" s="7">
        <v>0</v>
      </c>
      <c r="CI1151" s="7">
        <v>0</v>
      </c>
      <c r="CJ1151" s="7">
        <v>0</v>
      </c>
      <c r="CK1151" s="7">
        <v>0</v>
      </c>
      <c r="CL1151" s="40">
        <v>0</v>
      </c>
      <c r="CM1151" s="40">
        <v>0</v>
      </c>
      <c r="CN1151" s="40">
        <v>0</v>
      </c>
      <c r="CO1151" s="40">
        <v>0</v>
      </c>
      <c r="CP1151" s="7">
        <v>0</v>
      </c>
      <c r="CQ1151" s="7">
        <v>0</v>
      </c>
      <c r="CR1151" s="7">
        <v>0</v>
      </c>
      <c r="CS1151" s="40">
        <v>0</v>
      </c>
      <c r="CT1151" s="7">
        <v>0</v>
      </c>
      <c r="CU1151" s="7">
        <v>0</v>
      </c>
      <c r="CV1151" s="39"/>
      <c r="CW1151" s="39"/>
      <c r="CX1151" s="39"/>
      <c r="CY1151" s="39"/>
      <c r="CZ1151" s="39"/>
      <c r="DA1151" s="39"/>
      <c r="DB1151" s="39"/>
      <c r="DC1151" s="39"/>
      <c r="DD1151" s="7">
        <v>2</v>
      </c>
      <c r="DE1151" s="7">
        <v>30</v>
      </c>
      <c r="DF1151" s="7">
        <v>60</v>
      </c>
      <c r="DG1151" s="7"/>
      <c r="DH1151" s="7">
        <v>13</v>
      </c>
      <c r="DI1151" s="7">
        <v>6</v>
      </c>
      <c r="DJ1151" s="7">
        <v>9</v>
      </c>
      <c r="DK1151" s="7" t="s">
        <v>242</v>
      </c>
      <c r="DL1151" s="7" t="s">
        <v>242</v>
      </c>
      <c r="DM1151" s="7"/>
      <c r="DN1151" s="7"/>
      <c r="DO1151" s="7"/>
      <c r="DP1151" s="7"/>
      <c r="DQ1151" s="7"/>
      <c r="DR1151" s="7"/>
      <c r="DS1151" s="7"/>
      <c r="DT1151" s="7"/>
      <c r="DU1151" s="7"/>
      <c r="DV1151" s="7"/>
      <c r="DW1151" s="7"/>
      <c r="DX1151" s="7">
        <f t="shared" si="21507"/>
        <v>4110626</v>
      </c>
      <c r="DY1151" s="7"/>
      <c r="DZ1151" s="67">
        <v>0</v>
      </c>
      <c r="EA1151" s="7"/>
      <c r="EB1151" s="40"/>
      <c r="EC1151" s="7"/>
      <c r="ED1151" s="7" t="s">
        <v>242</v>
      </c>
      <c r="EE1151" s="7" t="s">
        <v>242</v>
      </c>
      <c r="EF1151" s="7">
        <v>50</v>
      </c>
      <c r="EI1151" s="73">
        <v>331171</v>
      </c>
      <c r="EJ1151" s="73">
        <v>1</v>
      </c>
      <c r="EK1151" s="73"/>
      <c r="EL1151" s="73"/>
      <c r="EM1151" s="73"/>
      <c r="EN1151" s="73"/>
      <c r="EO1151" s="73"/>
      <c r="EP1151" s="73"/>
      <c r="EQ1151" s="73"/>
      <c r="ER1151" s="73"/>
      <c r="ES1151" s="73"/>
      <c r="ET1151" s="73"/>
      <c r="EU1151" s="73"/>
      <c r="EV1151" s="73"/>
      <c r="EW1151" s="73"/>
      <c r="EX1151" s="73"/>
      <c r="EY1151" s="73"/>
      <c r="EZ1151" s="73"/>
      <c r="FA1151" s="73"/>
      <c r="FB1151" s="73"/>
      <c r="FC1151" s="7">
        <v>40013</v>
      </c>
      <c r="FD1151" s="7">
        <v>1</v>
      </c>
      <c r="FE1151" s="7">
        <v>20100</v>
      </c>
      <c r="FF1151" s="7">
        <v>1</v>
      </c>
      <c r="FG1151" s="7">
        <v>20100</v>
      </c>
      <c r="FH1151" s="7">
        <v>1</v>
      </c>
      <c r="FI1151" s="7"/>
      <c r="FJ1151" s="7"/>
      <c r="FR1151" s="2">
        <v>99999</v>
      </c>
      <c r="FS1151" s="2">
        <f t="shared" si="21491"/>
        <v>0</v>
      </c>
      <c r="FT1151" s="2">
        <f t="shared" ref="FT1151" si="21550">IF(FT163="","",FT163)</f>
        <v>10000</v>
      </c>
      <c r="FU1151" s="2"/>
      <c r="FV1151" s="2" t="str">
        <f t="shared" si="21536"/>
        <v/>
      </c>
      <c r="FW1151" s="2" t="str">
        <f t="shared" ref="FW1151" si="21551">IF(FW163="","",FW163)</f>
        <v/>
      </c>
      <c r="FX1151" s="2" t="str">
        <f t="shared" si="21531"/>
        <v/>
      </c>
      <c r="FY1151" s="2" t="str">
        <f t="shared" si="21456"/>
        <v/>
      </c>
      <c r="FZ1151" s="77">
        <f t="shared" si="21496"/>
        <v>0</v>
      </c>
      <c r="GA1151" s="2">
        <v>1</v>
      </c>
      <c r="GB1151" s="2"/>
      <c r="GD1151"/>
    </row>
    <row r="1152" s="2" customFormat="1" ht="15" customHeight="1" spans="1:186">
      <c r="A1152" s="95">
        <f t="shared" si="21488"/>
        <v>4120114</v>
      </c>
      <c r="B1152" s="95">
        <v>1288</v>
      </c>
      <c r="C1152" s="95">
        <v>0</v>
      </c>
      <c r="D1152" s="95" t="s">
        <v>678</v>
      </c>
      <c r="E1152" s="95" t="str">
        <f t="shared" si="21489"/>
        <v>120级白装剑（福利专用）</v>
      </c>
      <c r="F1152" s="31" t="s">
        <v>239</v>
      </c>
      <c r="G1152" s="7">
        <v>1</v>
      </c>
      <c r="H1152" s="7" t="s">
        <v>187</v>
      </c>
      <c r="I1152" s="7" t="s">
        <v>187</v>
      </c>
      <c r="J1152" s="41">
        <v>1533</v>
      </c>
      <c r="K1152" s="41">
        <v>407</v>
      </c>
      <c r="L1152" s="39"/>
      <c r="M1152" s="29" t="s">
        <v>193</v>
      </c>
      <c r="N1152" s="7">
        <v>120</v>
      </c>
      <c r="O1152" s="7">
        <v>120</v>
      </c>
      <c r="P1152" s="40">
        <f t="shared" si="21468"/>
        <v>2001</v>
      </c>
      <c r="Q1152" s="7"/>
      <c r="R1152" s="7"/>
      <c r="S1152" s="48">
        <v>0</v>
      </c>
      <c r="T1152" s="47" t="s">
        <v>240</v>
      </c>
      <c r="U1152" s="7" t="s">
        <v>195</v>
      </c>
      <c r="V1152" s="7">
        <v>0</v>
      </c>
      <c r="W1152" s="7">
        <v>0</v>
      </c>
      <c r="X1152" s="40">
        <v>0</v>
      </c>
      <c r="Y1152" s="7"/>
      <c r="Z1152" s="7"/>
      <c r="AA1152" s="7"/>
      <c r="AB1152" s="7" t="s">
        <v>195</v>
      </c>
      <c r="AC1152" s="7">
        <v>0</v>
      </c>
      <c r="AD1152" s="7" t="s">
        <v>195</v>
      </c>
      <c r="AE1152" s="7" t="str">
        <f t="shared" ref="AE1152" si="21552">IF(Z1152&gt;=40,"false","true")</f>
        <v>true</v>
      </c>
      <c r="AF1152" s="7" t="b">
        <v>1</v>
      </c>
      <c r="AG1152" s="7" t="s">
        <v>195</v>
      </c>
      <c r="AH1152" s="40">
        <v>0</v>
      </c>
      <c r="AI1152" s="40">
        <v>0</v>
      </c>
      <c r="AJ1152" s="40">
        <v>1</v>
      </c>
      <c r="AK1152" s="40">
        <v>0</v>
      </c>
      <c r="AL1152" s="40">
        <v>1</v>
      </c>
      <c r="AM1152" s="40">
        <v>0</v>
      </c>
      <c r="AN1152" s="40">
        <v>0</v>
      </c>
      <c r="AO1152" s="40">
        <v>0</v>
      </c>
      <c r="AP1152" s="7" t="s">
        <v>641</v>
      </c>
      <c r="AQ1152" s="7">
        <v>3</v>
      </c>
      <c r="AR1152" s="81">
        <v>161506</v>
      </c>
      <c r="AS1152" s="7" t="s">
        <v>199</v>
      </c>
      <c r="AT1152" s="48">
        <v>3</v>
      </c>
      <c r="AU1152" s="48">
        <v>1</v>
      </c>
      <c r="AV1152" s="48">
        <v>3</v>
      </c>
      <c r="AW1152" s="48">
        <v>500</v>
      </c>
      <c r="AX1152" s="48">
        <v>250</v>
      </c>
      <c r="AY1152" s="48">
        <v>0</v>
      </c>
      <c r="AZ1152" s="48">
        <v>0</v>
      </c>
      <c r="BA1152" s="7"/>
      <c r="BB1152" s="7"/>
      <c r="BC1152" s="7"/>
      <c r="BD1152" s="7"/>
      <c r="BE1152" s="48">
        <v>0</v>
      </c>
      <c r="BF1152" s="48">
        <v>1</v>
      </c>
      <c r="BG1152" s="48">
        <v>650</v>
      </c>
      <c r="BH1152" s="48">
        <v>650</v>
      </c>
      <c r="BI1152" s="7">
        <v>0</v>
      </c>
      <c r="BJ1152" s="7">
        <v>0</v>
      </c>
      <c r="BK1152" s="7">
        <v>0</v>
      </c>
      <c r="BL1152" s="7">
        <v>0</v>
      </c>
      <c r="BM1152" s="7">
        <v>0</v>
      </c>
      <c r="BN1152" s="7">
        <v>0</v>
      </c>
      <c r="BO1152" s="7">
        <v>0</v>
      </c>
      <c r="BP1152" s="7">
        <v>0</v>
      </c>
      <c r="BQ1152" s="7">
        <v>0</v>
      </c>
      <c r="BR1152" s="7">
        <v>0</v>
      </c>
      <c r="BS1152" s="7">
        <v>0</v>
      </c>
      <c r="BT1152" s="7">
        <v>0</v>
      </c>
      <c r="BU1152" s="7">
        <v>0</v>
      </c>
      <c r="BV1152" s="7">
        <v>0</v>
      </c>
      <c r="BW1152" s="7">
        <v>0</v>
      </c>
      <c r="BX1152" s="7">
        <v>0</v>
      </c>
      <c r="BY1152" s="7">
        <v>0</v>
      </c>
      <c r="BZ1152" s="7">
        <v>0</v>
      </c>
      <c r="CA1152" s="7">
        <v>0</v>
      </c>
      <c r="CB1152" s="7">
        <v>0</v>
      </c>
      <c r="CC1152" s="7">
        <v>0</v>
      </c>
      <c r="CD1152" s="7">
        <v>0</v>
      </c>
      <c r="CE1152" s="7">
        <v>0</v>
      </c>
      <c r="CF1152" s="7">
        <v>0</v>
      </c>
      <c r="CG1152" s="7">
        <v>0</v>
      </c>
      <c r="CH1152" s="7">
        <v>0</v>
      </c>
      <c r="CI1152" s="7">
        <v>0</v>
      </c>
      <c r="CJ1152" s="7">
        <v>0</v>
      </c>
      <c r="CK1152" s="7">
        <v>0</v>
      </c>
      <c r="CL1152" s="40">
        <v>0</v>
      </c>
      <c r="CM1152" s="40">
        <v>0</v>
      </c>
      <c r="CN1152" s="40">
        <v>0</v>
      </c>
      <c r="CO1152" s="40">
        <v>0</v>
      </c>
      <c r="CP1152" s="7">
        <v>0</v>
      </c>
      <c r="CQ1152" s="7">
        <v>0</v>
      </c>
      <c r="CR1152" s="7">
        <v>0</v>
      </c>
      <c r="CS1152" s="40">
        <v>0</v>
      </c>
      <c r="CT1152" s="7">
        <v>0</v>
      </c>
      <c r="CU1152" s="7">
        <v>0</v>
      </c>
      <c r="CV1152" s="39"/>
      <c r="CW1152" s="39"/>
      <c r="CX1152" s="39" t="s">
        <v>210</v>
      </c>
      <c r="CY1152" s="39" t="s">
        <v>211</v>
      </c>
      <c r="CZ1152" s="39"/>
      <c r="DA1152" s="39"/>
      <c r="DB1152" s="39" t="s">
        <v>212</v>
      </c>
      <c r="DC1152" s="39" t="s">
        <v>212</v>
      </c>
      <c r="DD1152" s="7">
        <v>2</v>
      </c>
      <c r="DE1152" s="7">
        <v>30</v>
      </c>
      <c r="DF1152" s="7">
        <v>60</v>
      </c>
      <c r="DG1152" s="7"/>
      <c r="DH1152" s="7">
        <v>13</v>
      </c>
      <c r="DI1152" s="7">
        <v>2</v>
      </c>
      <c r="DJ1152" s="7">
        <v>4</v>
      </c>
      <c r="DK1152" s="7">
        <v>7</v>
      </c>
      <c r="DL1152" s="7">
        <v>8</v>
      </c>
      <c r="DM1152" s="7"/>
      <c r="DN1152" s="7"/>
      <c r="DO1152" s="7"/>
      <c r="DP1152" s="7"/>
      <c r="DQ1152" s="7"/>
      <c r="DR1152" s="7"/>
      <c r="DS1152" s="7"/>
      <c r="DT1152" s="7"/>
      <c r="DU1152" s="7"/>
      <c r="DV1152" s="7"/>
      <c r="DW1152" s="7"/>
      <c r="DX1152" s="7">
        <f t="shared" si="21507"/>
        <v>4120114</v>
      </c>
      <c r="DY1152" s="7"/>
      <c r="DZ1152" s="67">
        <v>0</v>
      </c>
      <c r="EA1152" s="7"/>
      <c r="EB1152" s="40"/>
      <c r="EC1152" s="7"/>
      <c r="ED1152" s="7" t="s">
        <v>242</v>
      </c>
      <c r="EE1152" s="7" t="s">
        <v>242</v>
      </c>
      <c r="EF1152" s="7">
        <v>50</v>
      </c>
      <c r="EG1152" s="73"/>
      <c r="EH1152" s="73"/>
      <c r="EI1152" s="73">
        <v>40012</v>
      </c>
      <c r="EJ1152" s="73">
        <v>1</v>
      </c>
      <c r="EK1152" s="73">
        <v>40013</v>
      </c>
      <c r="EL1152" s="73">
        <v>1</v>
      </c>
      <c r="EM1152" s="73">
        <v>40013</v>
      </c>
      <c r="EN1152" s="73">
        <v>1</v>
      </c>
      <c r="EO1152" s="73">
        <v>40013</v>
      </c>
      <c r="EP1152" s="73">
        <v>1</v>
      </c>
      <c r="EQ1152" s="73">
        <v>40013</v>
      </c>
      <c r="ER1152" s="73">
        <v>1</v>
      </c>
      <c r="ES1152" s="73">
        <v>40013</v>
      </c>
      <c r="ET1152" s="73">
        <v>1</v>
      </c>
      <c r="EU1152" s="73">
        <v>40013</v>
      </c>
      <c r="EV1152" s="73">
        <v>1</v>
      </c>
      <c r="EW1152" s="73">
        <v>40013</v>
      </c>
      <c r="EX1152" s="73">
        <v>1</v>
      </c>
      <c r="EY1152" s="73">
        <v>40013</v>
      </c>
      <c r="EZ1152" s="73">
        <v>1</v>
      </c>
      <c r="FA1152" s="73">
        <v>40013</v>
      </c>
      <c r="FB1152" s="73">
        <v>1</v>
      </c>
      <c r="FC1152" s="7">
        <v>40013</v>
      </c>
      <c r="FD1152" s="7">
        <v>1</v>
      </c>
      <c r="FE1152" s="7">
        <v>20100</v>
      </c>
      <c r="FF1152" s="7">
        <v>1</v>
      </c>
      <c r="FG1152" s="7">
        <v>20100</v>
      </c>
      <c r="FH1152" s="7">
        <v>1</v>
      </c>
      <c r="FI1152" s="7"/>
      <c r="FJ1152" s="7"/>
      <c r="FR1152" s="2">
        <v>99999</v>
      </c>
      <c r="FS1152" s="2">
        <f t="shared" si="21491"/>
        <v>0</v>
      </c>
      <c r="FT1152" s="2">
        <f t="shared" ref="FT1152" si="21553">IF(FT164="","",FT164)</f>
        <v>10000</v>
      </c>
      <c r="FV1152" s="2" t="str">
        <f t="shared" si="21536"/>
        <v/>
      </c>
      <c r="FW1152" s="2" t="str">
        <f t="shared" ref="FW1152" si="21554">IF(FW164="","",FW164)</f>
        <v/>
      </c>
      <c r="FX1152" s="2" t="str">
        <f t="shared" si="21531"/>
        <v/>
      </c>
      <c r="FY1152" s="2" t="str">
        <f t="shared" si="21456"/>
        <v/>
      </c>
      <c r="FZ1152" s="77">
        <f t="shared" si="21496"/>
        <v>0</v>
      </c>
      <c r="GA1152" s="2">
        <v>1</v>
      </c>
      <c r="GD1152"/>
    </row>
    <row r="1153" s="2" customFormat="1" ht="15" customHeight="1" spans="1:186">
      <c r="A1153" s="95">
        <f t="shared" si="21488"/>
        <v>4120115</v>
      </c>
      <c r="B1153" s="95">
        <v>4360</v>
      </c>
      <c r="C1153" s="95">
        <v>0</v>
      </c>
      <c r="D1153" s="95" t="s">
        <v>680</v>
      </c>
      <c r="E1153" s="95" t="str">
        <f t="shared" si="21489"/>
        <v>120级白装锤（福利专用）</v>
      </c>
      <c r="F1153" s="31" t="s">
        <v>239</v>
      </c>
      <c r="G1153" s="7">
        <v>1</v>
      </c>
      <c r="H1153" s="7" t="s">
        <v>187</v>
      </c>
      <c r="I1153" s="7" t="s">
        <v>187</v>
      </c>
      <c r="J1153" s="41">
        <v>1522</v>
      </c>
      <c r="K1153" s="37">
        <v>207</v>
      </c>
      <c r="L1153" s="39"/>
      <c r="M1153" s="29" t="s">
        <v>193</v>
      </c>
      <c r="N1153" s="7">
        <v>120</v>
      </c>
      <c r="O1153" s="7">
        <v>120</v>
      </c>
      <c r="P1153" s="40">
        <f t="shared" si="21468"/>
        <v>2001</v>
      </c>
      <c r="Q1153" s="7"/>
      <c r="R1153" s="7"/>
      <c r="S1153" s="48">
        <v>0</v>
      </c>
      <c r="T1153" s="47" t="s">
        <v>245</v>
      </c>
      <c r="U1153" s="7" t="s">
        <v>195</v>
      </c>
      <c r="V1153" s="7">
        <v>0</v>
      </c>
      <c r="W1153" s="7">
        <v>0</v>
      </c>
      <c r="X1153" s="40">
        <v>0</v>
      </c>
      <c r="Y1153" s="7"/>
      <c r="Z1153" s="7"/>
      <c r="AA1153" s="7"/>
      <c r="AB1153" s="7" t="s">
        <v>195</v>
      </c>
      <c r="AC1153" s="7">
        <v>0</v>
      </c>
      <c r="AD1153" s="7" t="s">
        <v>195</v>
      </c>
      <c r="AE1153" s="7" t="str">
        <f t="shared" ref="AE1153" si="21555">IF(Z1153&gt;=40,"false","true")</f>
        <v>true</v>
      </c>
      <c r="AF1153" s="7" t="b">
        <v>1</v>
      </c>
      <c r="AG1153" s="7" t="s">
        <v>195</v>
      </c>
      <c r="AH1153" s="40">
        <v>0</v>
      </c>
      <c r="AI1153" s="40">
        <v>0</v>
      </c>
      <c r="AJ1153" s="40">
        <v>1</v>
      </c>
      <c r="AK1153" s="40">
        <v>0</v>
      </c>
      <c r="AL1153" s="40">
        <v>1</v>
      </c>
      <c r="AM1153" s="40">
        <v>0</v>
      </c>
      <c r="AN1153" s="40">
        <v>0</v>
      </c>
      <c r="AO1153" s="40">
        <v>0</v>
      </c>
      <c r="AP1153" s="7" t="s">
        <v>644</v>
      </c>
      <c r="AQ1153" s="7">
        <v>3</v>
      </c>
      <c r="AR1153" s="81">
        <v>161506</v>
      </c>
      <c r="AS1153" s="7" t="s">
        <v>199</v>
      </c>
      <c r="AT1153" s="48">
        <v>3</v>
      </c>
      <c r="AU1153" s="48">
        <v>1</v>
      </c>
      <c r="AV1153" s="48">
        <v>3</v>
      </c>
      <c r="AW1153" s="48">
        <v>500</v>
      </c>
      <c r="AX1153" s="48">
        <v>250</v>
      </c>
      <c r="AY1153" s="48">
        <v>0</v>
      </c>
      <c r="AZ1153" s="48">
        <v>0</v>
      </c>
      <c r="BA1153" s="7"/>
      <c r="BB1153" s="7"/>
      <c r="BC1153" s="7"/>
      <c r="BD1153" s="7"/>
      <c r="BE1153" s="48">
        <v>0</v>
      </c>
      <c r="BF1153" s="48">
        <v>1</v>
      </c>
      <c r="BG1153" s="48">
        <v>650</v>
      </c>
      <c r="BH1153" s="48">
        <v>650</v>
      </c>
      <c r="BI1153" s="7">
        <v>0</v>
      </c>
      <c r="BJ1153" s="7">
        <v>0</v>
      </c>
      <c r="BK1153" s="7">
        <v>0</v>
      </c>
      <c r="BL1153" s="7">
        <v>0</v>
      </c>
      <c r="BM1153" s="7">
        <v>0</v>
      </c>
      <c r="BN1153" s="7">
        <v>0</v>
      </c>
      <c r="BO1153" s="7">
        <v>0</v>
      </c>
      <c r="BP1153" s="7">
        <v>0</v>
      </c>
      <c r="BQ1153" s="7">
        <v>0</v>
      </c>
      <c r="BR1153" s="7">
        <v>0</v>
      </c>
      <c r="BS1153" s="7">
        <v>0</v>
      </c>
      <c r="BT1153" s="7">
        <v>0</v>
      </c>
      <c r="BU1153" s="7">
        <v>0</v>
      </c>
      <c r="BV1153" s="7">
        <v>0</v>
      </c>
      <c r="BW1153" s="7">
        <v>0</v>
      </c>
      <c r="BX1153" s="7">
        <v>0</v>
      </c>
      <c r="BY1153" s="7">
        <v>0</v>
      </c>
      <c r="BZ1153" s="7">
        <v>0</v>
      </c>
      <c r="CA1153" s="7">
        <v>0</v>
      </c>
      <c r="CB1153" s="7">
        <v>0</v>
      </c>
      <c r="CC1153" s="7">
        <v>0</v>
      </c>
      <c r="CD1153" s="7">
        <v>0</v>
      </c>
      <c r="CE1153" s="7">
        <v>0</v>
      </c>
      <c r="CF1153" s="7">
        <v>0</v>
      </c>
      <c r="CG1153" s="7">
        <v>0</v>
      </c>
      <c r="CH1153" s="7">
        <v>0</v>
      </c>
      <c r="CI1153" s="7">
        <v>0</v>
      </c>
      <c r="CJ1153" s="7">
        <v>0</v>
      </c>
      <c r="CK1153" s="7">
        <v>0</v>
      </c>
      <c r="CL1153" s="40">
        <v>0</v>
      </c>
      <c r="CM1153" s="40">
        <v>0</v>
      </c>
      <c r="CN1153" s="40">
        <v>0</v>
      </c>
      <c r="CO1153" s="40">
        <v>0</v>
      </c>
      <c r="CP1153" s="7">
        <v>0</v>
      </c>
      <c r="CQ1153" s="7">
        <v>0</v>
      </c>
      <c r="CR1153" s="7">
        <v>0</v>
      </c>
      <c r="CS1153" s="40">
        <v>0</v>
      </c>
      <c r="CT1153" s="7">
        <v>0</v>
      </c>
      <c r="CU1153" s="7">
        <v>0</v>
      </c>
      <c r="CV1153" s="39"/>
      <c r="CW1153" s="39"/>
      <c r="CX1153" s="39" t="s">
        <v>210</v>
      </c>
      <c r="CY1153" s="39" t="s">
        <v>211</v>
      </c>
      <c r="CZ1153" s="39"/>
      <c r="DA1153" s="39"/>
      <c r="DB1153" s="39" t="s">
        <v>212</v>
      </c>
      <c r="DC1153" s="39" t="s">
        <v>212</v>
      </c>
      <c r="DD1153" s="7">
        <v>2</v>
      </c>
      <c r="DE1153" s="7">
        <v>30</v>
      </c>
      <c r="DF1153" s="7">
        <v>60</v>
      </c>
      <c r="DG1153" s="7"/>
      <c r="DH1153" s="7">
        <v>13</v>
      </c>
      <c r="DI1153" s="7">
        <v>2</v>
      </c>
      <c r="DJ1153" s="7">
        <v>4</v>
      </c>
      <c r="DK1153" s="7">
        <v>7</v>
      </c>
      <c r="DL1153" s="7">
        <v>8</v>
      </c>
      <c r="DM1153" s="7"/>
      <c r="DN1153" s="7"/>
      <c r="DO1153" s="7"/>
      <c r="DP1153" s="7"/>
      <c r="DQ1153" s="7"/>
      <c r="DR1153" s="7"/>
      <c r="DS1153" s="7"/>
      <c r="DT1153" s="7"/>
      <c r="DU1153" s="7"/>
      <c r="DV1153" s="7"/>
      <c r="DW1153" s="7"/>
      <c r="DX1153" s="7">
        <f t="shared" si="21507"/>
        <v>4120115</v>
      </c>
      <c r="DY1153" s="7"/>
      <c r="DZ1153" s="67">
        <v>0</v>
      </c>
      <c r="EA1153" s="7"/>
      <c r="EB1153" s="40"/>
      <c r="EC1153" s="7"/>
      <c r="ED1153" s="7" t="s">
        <v>242</v>
      </c>
      <c r="EE1153" s="7" t="s">
        <v>242</v>
      </c>
      <c r="EF1153" s="7">
        <v>50</v>
      </c>
      <c r="EG1153" s="73"/>
      <c r="EH1153" s="73"/>
      <c r="EI1153" s="73">
        <v>40012</v>
      </c>
      <c r="EJ1153" s="73">
        <v>1</v>
      </c>
      <c r="EK1153" s="73">
        <v>40013</v>
      </c>
      <c r="EL1153" s="73">
        <v>1</v>
      </c>
      <c r="EM1153" s="73">
        <v>40013</v>
      </c>
      <c r="EN1153" s="73">
        <v>1</v>
      </c>
      <c r="EO1153" s="73">
        <v>40013</v>
      </c>
      <c r="EP1153" s="73">
        <v>1</v>
      </c>
      <c r="EQ1153" s="73">
        <v>40013</v>
      </c>
      <c r="ER1153" s="73">
        <v>1</v>
      </c>
      <c r="ES1153" s="73">
        <v>40013</v>
      </c>
      <c r="ET1153" s="73">
        <v>1</v>
      </c>
      <c r="EU1153" s="73">
        <v>40013</v>
      </c>
      <c r="EV1153" s="73">
        <v>1</v>
      </c>
      <c r="EW1153" s="73">
        <v>40013</v>
      </c>
      <c r="EX1153" s="73">
        <v>1</v>
      </c>
      <c r="EY1153" s="73">
        <v>40013</v>
      </c>
      <c r="EZ1153" s="73">
        <v>1</v>
      </c>
      <c r="FA1153" s="73">
        <v>40013</v>
      </c>
      <c r="FB1153" s="73">
        <v>1</v>
      </c>
      <c r="FC1153" s="7">
        <v>40013</v>
      </c>
      <c r="FD1153" s="7">
        <v>1</v>
      </c>
      <c r="FE1153" s="7">
        <v>20100</v>
      </c>
      <c r="FF1153" s="7">
        <v>1</v>
      </c>
      <c r="FG1153" s="7">
        <v>20100</v>
      </c>
      <c r="FH1153" s="7">
        <v>1</v>
      </c>
      <c r="FI1153" s="7"/>
      <c r="FJ1153" s="7"/>
      <c r="FR1153" s="2">
        <v>99999</v>
      </c>
      <c r="FS1153" s="2">
        <f t="shared" si="21491"/>
        <v>0</v>
      </c>
      <c r="FT1153" s="2">
        <f t="shared" ref="FT1153" si="21556">IF(FT165="","",FT165)</f>
        <v>10000</v>
      </c>
      <c r="FV1153" s="2" t="str">
        <f t="shared" si="21536"/>
        <v/>
      </c>
      <c r="FW1153" s="2" t="str">
        <f t="shared" ref="FW1153" si="21557">IF(FW165="","",FW165)</f>
        <v/>
      </c>
      <c r="FX1153" s="2" t="str">
        <f t="shared" si="21531"/>
        <v/>
      </c>
      <c r="FY1153" s="2" t="str">
        <f t="shared" si="21456"/>
        <v/>
      </c>
      <c r="FZ1153" s="77">
        <f t="shared" si="21496"/>
        <v>0</v>
      </c>
      <c r="GA1153" s="2">
        <v>1</v>
      </c>
      <c r="GD1153"/>
    </row>
    <row r="1154" s="2" customFormat="1" ht="15" customHeight="1" spans="1:186">
      <c r="A1154" s="95">
        <f t="shared" si="21488"/>
        <v>4120116</v>
      </c>
      <c r="B1154" s="95">
        <v>1800</v>
      </c>
      <c r="C1154" s="95">
        <v>0</v>
      </c>
      <c r="D1154" s="95" t="s">
        <v>682</v>
      </c>
      <c r="E1154" s="95" t="str">
        <f t="shared" si="21489"/>
        <v>120级白装匕首（福利专用）</v>
      </c>
      <c r="F1154" s="31" t="s">
        <v>239</v>
      </c>
      <c r="G1154" s="7">
        <v>1</v>
      </c>
      <c r="H1154" s="7" t="s">
        <v>187</v>
      </c>
      <c r="I1154" s="7" t="s">
        <v>187</v>
      </c>
      <c r="J1154" s="41">
        <v>1512</v>
      </c>
      <c r="K1154" s="37">
        <v>307</v>
      </c>
      <c r="L1154" s="39"/>
      <c r="M1154" s="29" t="s">
        <v>193</v>
      </c>
      <c r="N1154" s="7">
        <v>120</v>
      </c>
      <c r="O1154" s="7">
        <v>120</v>
      </c>
      <c r="P1154" s="40">
        <f t="shared" si="21468"/>
        <v>2001</v>
      </c>
      <c r="Q1154" s="7"/>
      <c r="R1154" s="7"/>
      <c r="S1154" s="48">
        <v>0</v>
      </c>
      <c r="T1154" s="47" t="s">
        <v>249</v>
      </c>
      <c r="U1154" s="7" t="s">
        <v>195</v>
      </c>
      <c r="V1154" s="7">
        <v>0</v>
      </c>
      <c r="W1154" s="7">
        <v>0</v>
      </c>
      <c r="X1154" s="40">
        <v>0</v>
      </c>
      <c r="Y1154" s="7"/>
      <c r="Z1154" s="7"/>
      <c r="AA1154" s="7"/>
      <c r="AB1154" s="7" t="s">
        <v>195</v>
      </c>
      <c r="AC1154" s="7">
        <v>0</v>
      </c>
      <c r="AD1154" s="7" t="s">
        <v>195</v>
      </c>
      <c r="AE1154" s="7" t="str">
        <f t="shared" ref="AE1154" si="21558">IF(Z1154&gt;=40,"false","true")</f>
        <v>true</v>
      </c>
      <c r="AF1154" s="7" t="b">
        <v>1</v>
      </c>
      <c r="AG1154" s="7" t="s">
        <v>195</v>
      </c>
      <c r="AH1154" s="40">
        <v>0</v>
      </c>
      <c r="AI1154" s="40">
        <v>0</v>
      </c>
      <c r="AJ1154" s="40">
        <v>1</v>
      </c>
      <c r="AK1154" s="40">
        <v>0</v>
      </c>
      <c r="AL1154" s="40">
        <v>1</v>
      </c>
      <c r="AM1154" s="40">
        <v>0</v>
      </c>
      <c r="AN1154" s="40">
        <v>0</v>
      </c>
      <c r="AO1154" s="40">
        <v>0</v>
      </c>
      <c r="AP1154" s="7" t="s">
        <v>647</v>
      </c>
      <c r="AQ1154" s="7">
        <v>3</v>
      </c>
      <c r="AR1154" s="81">
        <v>161506</v>
      </c>
      <c r="AS1154" s="7" t="s">
        <v>199</v>
      </c>
      <c r="AT1154" s="48">
        <v>3</v>
      </c>
      <c r="AU1154" s="48">
        <v>1</v>
      </c>
      <c r="AV1154" s="48">
        <v>3</v>
      </c>
      <c r="AW1154" s="48">
        <v>500</v>
      </c>
      <c r="AX1154" s="48">
        <v>250</v>
      </c>
      <c r="AY1154" s="48">
        <v>0</v>
      </c>
      <c r="AZ1154" s="48">
        <v>0</v>
      </c>
      <c r="BA1154" s="7"/>
      <c r="BB1154" s="7"/>
      <c r="BC1154" s="7"/>
      <c r="BD1154" s="7"/>
      <c r="BE1154" s="48">
        <v>0</v>
      </c>
      <c r="BF1154" s="48">
        <v>1</v>
      </c>
      <c r="BG1154" s="48">
        <v>650</v>
      </c>
      <c r="BH1154" s="48">
        <v>650</v>
      </c>
      <c r="BI1154" s="7">
        <v>0</v>
      </c>
      <c r="BJ1154" s="7">
        <v>0</v>
      </c>
      <c r="BK1154" s="7">
        <v>0</v>
      </c>
      <c r="BL1154" s="7">
        <v>0</v>
      </c>
      <c r="BM1154" s="7">
        <v>0</v>
      </c>
      <c r="BN1154" s="7">
        <v>0</v>
      </c>
      <c r="BO1154" s="7">
        <v>0</v>
      </c>
      <c r="BP1154" s="7">
        <v>0</v>
      </c>
      <c r="BQ1154" s="7">
        <v>0</v>
      </c>
      <c r="BR1154" s="7">
        <v>0</v>
      </c>
      <c r="BS1154" s="7">
        <v>0</v>
      </c>
      <c r="BT1154" s="7">
        <v>0</v>
      </c>
      <c r="BU1154" s="7">
        <v>0</v>
      </c>
      <c r="BV1154" s="7">
        <v>0</v>
      </c>
      <c r="BW1154" s="7">
        <v>0</v>
      </c>
      <c r="BX1154" s="7">
        <v>0</v>
      </c>
      <c r="BY1154" s="7">
        <v>0</v>
      </c>
      <c r="BZ1154" s="7">
        <v>0</v>
      </c>
      <c r="CA1154" s="7">
        <v>0</v>
      </c>
      <c r="CB1154" s="7">
        <v>0</v>
      </c>
      <c r="CC1154" s="7">
        <v>0</v>
      </c>
      <c r="CD1154" s="7">
        <v>0</v>
      </c>
      <c r="CE1154" s="7">
        <v>0</v>
      </c>
      <c r="CF1154" s="7">
        <v>0</v>
      </c>
      <c r="CG1154" s="7">
        <v>0</v>
      </c>
      <c r="CH1154" s="7">
        <v>0</v>
      </c>
      <c r="CI1154" s="7">
        <v>0</v>
      </c>
      <c r="CJ1154" s="7">
        <v>0</v>
      </c>
      <c r="CK1154" s="7">
        <v>0</v>
      </c>
      <c r="CL1154" s="40">
        <v>0</v>
      </c>
      <c r="CM1154" s="40">
        <v>0</v>
      </c>
      <c r="CN1154" s="40">
        <v>0</v>
      </c>
      <c r="CO1154" s="40">
        <v>0</v>
      </c>
      <c r="CP1154" s="7">
        <v>0</v>
      </c>
      <c r="CQ1154" s="7">
        <v>0</v>
      </c>
      <c r="CR1154" s="7">
        <v>0</v>
      </c>
      <c r="CS1154" s="40">
        <v>0</v>
      </c>
      <c r="CT1154" s="7">
        <v>0</v>
      </c>
      <c r="CU1154" s="7">
        <v>0</v>
      </c>
      <c r="CV1154" s="39"/>
      <c r="CW1154" s="39"/>
      <c r="CX1154" s="39" t="s">
        <v>210</v>
      </c>
      <c r="CY1154" s="39" t="s">
        <v>211</v>
      </c>
      <c r="CZ1154" s="39"/>
      <c r="DA1154" s="39"/>
      <c r="DB1154" s="39" t="s">
        <v>212</v>
      </c>
      <c r="DC1154" s="39" t="s">
        <v>212</v>
      </c>
      <c r="DD1154" s="7">
        <v>2</v>
      </c>
      <c r="DE1154" s="7">
        <v>30</v>
      </c>
      <c r="DF1154" s="7">
        <v>60</v>
      </c>
      <c r="DG1154" s="7"/>
      <c r="DH1154" s="7">
        <v>13</v>
      </c>
      <c r="DI1154" s="7">
        <v>2</v>
      </c>
      <c r="DJ1154" s="7">
        <v>4</v>
      </c>
      <c r="DK1154" s="7">
        <v>7</v>
      </c>
      <c r="DL1154" s="7">
        <v>8</v>
      </c>
      <c r="DM1154" s="7"/>
      <c r="DN1154" s="7"/>
      <c r="DO1154" s="7"/>
      <c r="DP1154" s="7"/>
      <c r="DQ1154" s="7"/>
      <c r="DR1154" s="7"/>
      <c r="DS1154" s="7"/>
      <c r="DT1154" s="7"/>
      <c r="DU1154" s="7"/>
      <c r="DV1154" s="7"/>
      <c r="DW1154" s="7"/>
      <c r="DX1154" s="7">
        <f t="shared" si="21507"/>
        <v>4120116</v>
      </c>
      <c r="DY1154" s="7"/>
      <c r="DZ1154" s="67">
        <v>0</v>
      </c>
      <c r="EA1154" s="7"/>
      <c r="EB1154" s="40"/>
      <c r="EC1154" s="7"/>
      <c r="ED1154" s="7" t="s">
        <v>242</v>
      </c>
      <c r="EE1154" s="7" t="s">
        <v>242</v>
      </c>
      <c r="EF1154" s="7">
        <v>50</v>
      </c>
      <c r="EG1154" s="73"/>
      <c r="EH1154" s="73"/>
      <c r="EI1154" s="73">
        <v>40012</v>
      </c>
      <c r="EJ1154" s="73">
        <v>1</v>
      </c>
      <c r="EK1154" s="73">
        <v>40013</v>
      </c>
      <c r="EL1154" s="73">
        <v>1</v>
      </c>
      <c r="EM1154" s="73">
        <v>40013</v>
      </c>
      <c r="EN1154" s="73">
        <v>1</v>
      </c>
      <c r="EO1154" s="73">
        <v>40013</v>
      </c>
      <c r="EP1154" s="73">
        <v>1</v>
      </c>
      <c r="EQ1154" s="73">
        <v>40013</v>
      </c>
      <c r="ER1154" s="73">
        <v>1</v>
      </c>
      <c r="ES1154" s="73">
        <v>40013</v>
      </c>
      <c r="ET1154" s="73">
        <v>1</v>
      </c>
      <c r="EU1154" s="73">
        <v>40013</v>
      </c>
      <c r="EV1154" s="73">
        <v>1</v>
      </c>
      <c r="EW1154" s="73">
        <v>40013</v>
      </c>
      <c r="EX1154" s="73">
        <v>1</v>
      </c>
      <c r="EY1154" s="73">
        <v>40013</v>
      </c>
      <c r="EZ1154" s="73">
        <v>1</v>
      </c>
      <c r="FA1154" s="73">
        <v>40013</v>
      </c>
      <c r="FB1154" s="73">
        <v>1</v>
      </c>
      <c r="FC1154" s="7">
        <v>40013</v>
      </c>
      <c r="FD1154" s="7">
        <v>1</v>
      </c>
      <c r="FE1154" s="7">
        <v>20100</v>
      </c>
      <c r="FF1154" s="7">
        <v>1</v>
      </c>
      <c r="FG1154" s="7">
        <v>20100</v>
      </c>
      <c r="FH1154" s="7">
        <v>1</v>
      </c>
      <c r="FI1154" s="7"/>
      <c r="FJ1154" s="7"/>
      <c r="FR1154" s="2">
        <v>99999</v>
      </c>
      <c r="FS1154" s="2">
        <f t="shared" si="21491"/>
        <v>0</v>
      </c>
      <c r="FT1154" s="2">
        <f t="shared" ref="FT1154" si="21559">IF(FT166="","",FT166)</f>
        <v>10000</v>
      </c>
      <c r="FV1154" s="2" t="str">
        <f t="shared" si="21536"/>
        <v/>
      </c>
      <c r="FW1154" s="2" t="str">
        <f t="shared" ref="FW1154" si="21560">IF(FW166="","",FW166)</f>
        <v/>
      </c>
      <c r="FX1154" s="2" t="str">
        <f t="shared" si="21531"/>
        <v/>
      </c>
      <c r="FY1154" s="2" t="str">
        <f t="shared" si="21456"/>
        <v/>
      </c>
      <c r="FZ1154" s="77">
        <f t="shared" si="21496"/>
        <v>0</v>
      </c>
      <c r="GA1154" s="2">
        <v>1</v>
      </c>
      <c r="GD1154"/>
    </row>
    <row r="1155" s="2" customFormat="1" ht="15" customHeight="1" spans="1:186">
      <c r="A1155" s="95">
        <f t="shared" si="21488"/>
        <v>4120117</v>
      </c>
      <c r="B1155" s="95">
        <v>3080</v>
      </c>
      <c r="C1155" s="95">
        <v>0</v>
      </c>
      <c r="D1155" s="95" t="s">
        <v>684</v>
      </c>
      <c r="E1155" s="95" t="str">
        <f t="shared" si="21489"/>
        <v>120级白装爪（福利专用）</v>
      </c>
      <c r="F1155" s="31" t="s">
        <v>239</v>
      </c>
      <c r="G1155" s="7">
        <v>1</v>
      </c>
      <c r="H1155" s="7" t="s">
        <v>187</v>
      </c>
      <c r="I1155" s="7" t="s">
        <v>187</v>
      </c>
      <c r="J1155" s="41">
        <v>1552</v>
      </c>
      <c r="K1155" s="37">
        <v>107</v>
      </c>
      <c r="L1155" s="39"/>
      <c r="M1155" s="29" t="s">
        <v>193</v>
      </c>
      <c r="N1155" s="7">
        <v>120</v>
      </c>
      <c r="O1155" s="7">
        <v>120</v>
      </c>
      <c r="P1155" s="40">
        <f t="shared" si="21468"/>
        <v>2001</v>
      </c>
      <c r="Q1155" s="7"/>
      <c r="R1155" s="7"/>
      <c r="S1155" s="48">
        <v>0</v>
      </c>
      <c r="T1155" s="47" t="s">
        <v>253</v>
      </c>
      <c r="U1155" s="7" t="s">
        <v>195</v>
      </c>
      <c r="V1155" s="7">
        <v>0</v>
      </c>
      <c r="W1155" s="7">
        <v>0</v>
      </c>
      <c r="X1155" s="40">
        <v>0</v>
      </c>
      <c r="Y1155" s="7"/>
      <c r="Z1155" s="7"/>
      <c r="AA1155" s="7"/>
      <c r="AB1155" s="7" t="s">
        <v>195</v>
      </c>
      <c r="AC1155" s="7">
        <v>0</v>
      </c>
      <c r="AD1155" s="7" t="s">
        <v>195</v>
      </c>
      <c r="AE1155" s="7" t="str">
        <f t="shared" ref="AE1155" si="21561">IF(Z1155&gt;=40,"false","true")</f>
        <v>true</v>
      </c>
      <c r="AF1155" s="7" t="b">
        <v>1</v>
      </c>
      <c r="AG1155" s="7" t="s">
        <v>195</v>
      </c>
      <c r="AH1155" s="40">
        <v>0</v>
      </c>
      <c r="AI1155" s="40">
        <v>0</v>
      </c>
      <c r="AJ1155" s="40">
        <v>1</v>
      </c>
      <c r="AK1155" s="40">
        <v>0</v>
      </c>
      <c r="AL1155" s="40">
        <v>1</v>
      </c>
      <c r="AM1155" s="40">
        <v>0</v>
      </c>
      <c r="AN1155" s="40">
        <v>0</v>
      </c>
      <c r="AO1155" s="40">
        <v>0</v>
      </c>
      <c r="AP1155" s="7" t="s">
        <v>650</v>
      </c>
      <c r="AQ1155" s="7">
        <v>3</v>
      </c>
      <c r="AR1155" s="81">
        <v>161506</v>
      </c>
      <c r="AS1155" s="7" t="s">
        <v>199</v>
      </c>
      <c r="AT1155" s="48">
        <v>3</v>
      </c>
      <c r="AU1155" s="48">
        <v>1</v>
      </c>
      <c r="AV1155" s="48">
        <v>3</v>
      </c>
      <c r="AW1155" s="48">
        <v>500</v>
      </c>
      <c r="AX1155" s="48">
        <v>250</v>
      </c>
      <c r="AY1155" s="48">
        <v>0</v>
      </c>
      <c r="AZ1155" s="48">
        <v>0</v>
      </c>
      <c r="BA1155" s="7"/>
      <c r="BB1155" s="7"/>
      <c r="BC1155" s="7"/>
      <c r="BD1155" s="7"/>
      <c r="BE1155" s="48">
        <v>0</v>
      </c>
      <c r="BF1155" s="48">
        <v>1</v>
      </c>
      <c r="BG1155" s="48">
        <v>650</v>
      </c>
      <c r="BH1155" s="48">
        <v>650</v>
      </c>
      <c r="BI1155" s="7">
        <v>0</v>
      </c>
      <c r="BJ1155" s="7">
        <v>0</v>
      </c>
      <c r="BK1155" s="7">
        <v>0</v>
      </c>
      <c r="BL1155" s="7">
        <v>0</v>
      </c>
      <c r="BM1155" s="7">
        <v>0</v>
      </c>
      <c r="BN1155" s="7">
        <v>0</v>
      </c>
      <c r="BO1155" s="7">
        <v>0</v>
      </c>
      <c r="BP1155" s="7">
        <v>0</v>
      </c>
      <c r="BQ1155" s="7">
        <v>0</v>
      </c>
      <c r="BR1155" s="7">
        <v>0</v>
      </c>
      <c r="BS1155" s="7">
        <v>0</v>
      </c>
      <c r="BT1155" s="7">
        <v>0</v>
      </c>
      <c r="BU1155" s="7">
        <v>0</v>
      </c>
      <c r="BV1155" s="7">
        <v>0</v>
      </c>
      <c r="BW1155" s="7">
        <v>0</v>
      </c>
      <c r="BX1155" s="7">
        <v>0</v>
      </c>
      <c r="BY1155" s="7">
        <v>0</v>
      </c>
      <c r="BZ1155" s="7">
        <v>0</v>
      </c>
      <c r="CA1155" s="7">
        <v>0</v>
      </c>
      <c r="CB1155" s="7">
        <v>0</v>
      </c>
      <c r="CC1155" s="7">
        <v>0</v>
      </c>
      <c r="CD1155" s="7">
        <v>0</v>
      </c>
      <c r="CE1155" s="7">
        <v>0</v>
      </c>
      <c r="CF1155" s="7">
        <v>0</v>
      </c>
      <c r="CG1155" s="7">
        <v>0</v>
      </c>
      <c r="CH1155" s="7">
        <v>0</v>
      </c>
      <c r="CI1155" s="7">
        <v>0</v>
      </c>
      <c r="CJ1155" s="7">
        <v>0</v>
      </c>
      <c r="CK1155" s="7">
        <v>0</v>
      </c>
      <c r="CL1155" s="40">
        <v>0</v>
      </c>
      <c r="CM1155" s="40">
        <v>0</v>
      </c>
      <c r="CN1155" s="40">
        <v>0</v>
      </c>
      <c r="CO1155" s="40">
        <v>0</v>
      </c>
      <c r="CP1155" s="7">
        <v>0</v>
      </c>
      <c r="CQ1155" s="7">
        <v>0</v>
      </c>
      <c r="CR1155" s="7">
        <v>0</v>
      </c>
      <c r="CS1155" s="40">
        <v>0</v>
      </c>
      <c r="CT1155" s="7">
        <v>0</v>
      </c>
      <c r="CU1155" s="7">
        <v>0</v>
      </c>
      <c r="CV1155" s="39"/>
      <c r="CW1155" s="39"/>
      <c r="CX1155" s="39" t="s">
        <v>210</v>
      </c>
      <c r="CY1155" s="39" t="s">
        <v>211</v>
      </c>
      <c r="CZ1155" s="39"/>
      <c r="DA1155" s="39"/>
      <c r="DB1155" s="39" t="s">
        <v>212</v>
      </c>
      <c r="DC1155" s="39" t="s">
        <v>212</v>
      </c>
      <c r="DD1155" s="7">
        <v>2</v>
      </c>
      <c r="DE1155" s="7">
        <v>30</v>
      </c>
      <c r="DF1155" s="7">
        <v>60</v>
      </c>
      <c r="DG1155" s="7"/>
      <c r="DH1155" s="7">
        <v>13</v>
      </c>
      <c r="DI1155" s="7">
        <v>2</v>
      </c>
      <c r="DJ1155" s="7">
        <v>4</v>
      </c>
      <c r="DK1155" s="7">
        <v>7</v>
      </c>
      <c r="DL1155" s="7">
        <v>8</v>
      </c>
      <c r="DM1155" s="7"/>
      <c r="DN1155" s="7"/>
      <c r="DO1155" s="7"/>
      <c r="DP1155" s="7"/>
      <c r="DQ1155" s="7"/>
      <c r="DR1155" s="7"/>
      <c r="DS1155" s="7"/>
      <c r="DT1155" s="7"/>
      <c r="DU1155" s="7"/>
      <c r="DV1155" s="7"/>
      <c r="DW1155" s="7"/>
      <c r="DX1155" s="7">
        <f t="shared" si="21507"/>
        <v>4120117</v>
      </c>
      <c r="DY1155" s="7"/>
      <c r="DZ1155" s="67">
        <v>0</v>
      </c>
      <c r="EA1155" s="7"/>
      <c r="EB1155" s="40"/>
      <c r="EC1155" s="7"/>
      <c r="ED1155" s="7" t="s">
        <v>242</v>
      </c>
      <c r="EE1155" s="7" t="s">
        <v>242</v>
      </c>
      <c r="EF1155" s="7">
        <v>50</v>
      </c>
      <c r="EG1155" s="73"/>
      <c r="EH1155" s="73"/>
      <c r="EI1155" s="73">
        <v>40012</v>
      </c>
      <c r="EJ1155" s="73">
        <v>1</v>
      </c>
      <c r="EK1155" s="73">
        <v>40013</v>
      </c>
      <c r="EL1155" s="73">
        <v>1</v>
      </c>
      <c r="EM1155" s="73">
        <v>40013</v>
      </c>
      <c r="EN1155" s="73">
        <v>1</v>
      </c>
      <c r="EO1155" s="73">
        <v>40013</v>
      </c>
      <c r="EP1155" s="73">
        <v>1</v>
      </c>
      <c r="EQ1155" s="73">
        <v>40013</v>
      </c>
      <c r="ER1155" s="73">
        <v>1</v>
      </c>
      <c r="ES1155" s="73">
        <v>40013</v>
      </c>
      <c r="ET1155" s="73">
        <v>1</v>
      </c>
      <c r="EU1155" s="73">
        <v>40013</v>
      </c>
      <c r="EV1155" s="73">
        <v>1</v>
      </c>
      <c r="EW1155" s="73">
        <v>40013</v>
      </c>
      <c r="EX1155" s="73">
        <v>1</v>
      </c>
      <c r="EY1155" s="73">
        <v>40013</v>
      </c>
      <c r="EZ1155" s="73">
        <v>1</v>
      </c>
      <c r="FA1155" s="73">
        <v>40013</v>
      </c>
      <c r="FB1155" s="73">
        <v>1</v>
      </c>
      <c r="FC1155" s="7">
        <v>40013</v>
      </c>
      <c r="FD1155" s="7">
        <v>1</v>
      </c>
      <c r="FE1155" s="7">
        <v>20100</v>
      </c>
      <c r="FF1155" s="7">
        <v>1</v>
      </c>
      <c r="FG1155" s="7">
        <v>20100</v>
      </c>
      <c r="FH1155" s="7">
        <v>1</v>
      </c>
      <c r="FI1155" s="7"/>
      <c r="FJ1155" s="7"/>
      <c r="FR1155" s="2">
        <v>99999</v>
      </c>
      <c r="FS1155" s="2">
        <f t="shared" si="21491"/>
        <v>0</v>
      </c>
      <c r="FT1155" s="2">
        <f t="shared" ref="FT1155" si="21562">IF(FT167="","",FT167)</f>
        <v>10000</v>
      </c>
      <c r="FV1155" s="2" t="str">
        <f t="shared" si="21536"/>
        <v/>
      </c>
      <c r="FW1155" s="2" t="str">
        <f t="shared" ref="FW1155" si="21563">IF(FW167="","",FW167)</f>
        <v/>
      </c>
      <c r="FX1155" s="2" t="str">
        <f t="shared" si="21531"/>
        <v/>
      </c>
      <c r="FY1155" s="2" t="str">
        <f t="shared" si="21456"/>
        <v/>
      </c>
      <c r="FZ1155" s="77">
        <f t="shared" si="21496"/>
        <v>0</v>
      </c>
      <c r="GA1155" s="2">
        <v>1</v>
      </c>
      <c r="GD1155"/>
    </row>
    <row r="1156" s="2" customFormat="1" ht="15" customHeight="1" spans="1:186">
      <c r="A1156" s="95">
        <f t="shared" si="21488"/>
        <v>4120118</v>
      </c>
      <c r="B1156" s="95">
        <v>2824</v>
      </c>
      <c r="C1156" s="95">
        <v>0</v>
      </c>
      <c r="D1156" s="95" t="s">
        <v>686</v>
      </c>
      <c r="E1156" s="95" t="str">
        <f t="shared" si="21489"/>
        <v>120级白装魔棒（福利专用）</v>
      </c>
      <c r="F1156" s="31" t="s">
        <v>239</v>
      </c>
      <c r="G1156" s="7">
        <v>1</v>
      </c>
      <c r="H1156" s="7" t="s">
        <v>187</v>
      </c>
      <c r="I1156" s="7" t="s">
        <v>187</v>
      </c>
      <c r="J1156" s="41">
        <v>1543</v>
      </c>
      <c r="K1156" s="37">
        <v>507</v>
      </c>
      <c r="L1156" s="39"/>
      <c r="M1156" s="29" t="s">
        <v>193</v>
      </c>
      <c r="N1156" s="7">
        <v>120</v>
      </c>
      <c r="O1156" s="7">
        <v>120</v>
      </c>
      <c r="P1156" s="40">
        <f t="shared" si="21468"/>
        <v>2001</v>
      </c>
      <c r="Q1156" s="7"/>
      <c r="R1156" s="7"/>
      <c r="S1156" s="48">
        <v>0</v>
      </c>
      <c r="T1156" s="47" t="s">
        <v>257</v>
      </c>
      <c r="U1156" s="7" t="s">
        <v>195</v>
      </c>
      <c r="V1156" s="7">
        <v>0</v>
      </c>
      <c r="W1156" s="7">
        <v>0</v>
      </c>
      <c r="X1156" s="40">
        <v>0</v>
      </c>
      <c r="Y1156" s="7"/>
      <c r="Z1156" s="7"/>
      <c r="AA1156" s="7"/>
      <c r="AB1156" s="7" t="s">
        <v>195</v>
      </c>
      <c r="AC1156" s="7">
        <v>0</v>
      </c>
      <c r="AD1156" s="7" t="s">
        <v>195</v>
      </c>
      <c r="AE1156" s="7" t="str">
        <f t="shared" ref="AE1156" si="21564">IF(Z1156&gt;=40,"false","true")</f>
        <v>true</v>
      </c>
      <c r="AF1156" s="7" t="b">
        <v>1</v>
      </c>
      <c r="AG1156" s="7" t="s">
        <v>195</v>
      </c>
      <c r="AH1156" s="40">
        <v>0</v>
      </c>
      <c r="AI1156" s="40">
        <v>0</v>
      </c>
      <c r="AJ1156" s="40">
        <v>1</v>
      </c>
      <c r="AK1156" s="40">
        <v>0</v>
      </c>
      <c r="AL1156" s="40">
        <v>1</v>
      </c>
      <c r="AM1156" s="40">
        <v>0</v>
      </c>
      <c r="AN1156" s="40">
        <v>0</v>
      </c>
      <c r="AO1156" s="40">
        <v>0</v>
      </c>
      <c r="AP1156" s="7" t="s">
        <v>653</v>
      </c>
      <c r="AQ1156" s="7">
        <v>3</v>
      </c>
      <c r="AR1156" s="81">
        <v>161506</v>
      </c>
      <c r="AS1156" s="7" t="s">
        <v>199</v>
      </c>
      <c r="AT1156" s="48">
        <v>3</v>
      </c>
      <c r="AU1156" s="48">
        <v>1</v>
      </c>
      <c r="AV1156" s="48">
        <v>3</v>
      </c>
      <c r="AW1156" s="48">
        <v>500</v>
      </c>
      <c r="AX1156" s="48">
        <v>250</v>
      </c>
      <c r="AY1156" s="48">
        <v>0</v>
      </c>
      <c r="AZ1156" s="48">
        <v>0</v>
      </c>
      <c r="BA1156" s="7"/>
      <c r="BB1156" s="7"/>
      <c r="BC1156" s="7"/>
      <c r="BD1156" s="7"/>
      <c r="BE1156" s="48">
        <v>0</v>
      </c>
      <c r="BF1156" s="48">
        <v>1</v>
      </c>
      <c r="BG1156" s="48">
        <v>650</v>
      </c>
      <c r="BH1156" s="48">
        <v>650</v>
      </c>
      <c r="BI1156" s="7">
        <v>0</v>
      </c>
      <c r="BJ1156" s="7">
        <v>0</v>
      </c>
      <c r="BK1156" s="7">
        <v>0</v>
      </c>
      <c r="BL1156" s="7">
        <v>0</v>
      </c>
      <c r="BM1156" s="7">
        <v>0</v>
      </c>
      <c r="BN1156" s="7">
        <v>0</v>
      </c>
      <c r="BO1156" s="7">
        <v>0</v>
      </c>
      <c r="BP1156" s="7">
        <v>0</v>
      </c>
      <c r="BQ1156" s="7">
        <v>0</v>
      </c>
      <c r="BR1156" s="7">
        <v>0</v>
      </c>
      <c r="BS1156" s="7">
        <v>0</v>
      </c>
      <c r="BT1156" s="7">
        <v>0</v>
      </c>
      <c r="BU1156" s="7">
        <v>0</v>
      </c>
      <c r="BV1156" s="7">
        <v>0</v>
      </c>
      <c r="BW1156" s="7">
        <v>0</v>
      </c>
      <c r="BX1156" s="7">
        <v>0</v>
      </c>
      <c r="BY1156" s="7">
        <v>0</v>
      </c>
      <c r="BZ1156" s="7">
        <v>0</v>
      </c>
      <c r="CA1156" s="7">
        <v>0</v>
      </c>
      <c r="CB1156" s="7">
        <v>0</v>
      </c>
      <c r="CC1156" s="7">
        <v>0</v>
      </c>
      <c r="CD1156" s="7">
        <v>0</v>
      </c>
      <c r="CE1156" s="7">
        <v>0</v>
      </c>
      <c r="CF1156" s="7">
        <v>0</v>
      </c>
      <c r="CG1156" s="7">
        <v>0</v>
      </c>
      <c r="CH1156" s="7">
        <v>0</v>
      </c>
      <c r="CI1156" s="7">
        <v>0</v>
      </c>
      <c r="CJ1156" s="7">
        <v>0</v>
      </c>
      <c r="CK1156" s="7">
        <v>0</v>
      </c>
      <c r="CL1156" s="40">
        <v>0</v>
      </c>
      <c r="CM1156" s="40">
        <v>0</v>
      </c>
      <c r="CN1156" s="40">
        <v>0</v>
      </c>
      <c r="CO1156" s="40">
        <v>0</v>
      </c>
      <c r="CP1156" s="7">
        <v>0</v>
      </c>
      <c r="CQ1156" s="7">
        <v>0</v>
      </c>
      <c r="CR1156" s="7">
        <v>0</v>
      </c>
      <c r="CS1156" s="40">
        <v>0</v>
      </c>
      <c r="CT1156" s="7">
        <v>0</v>
      </c>
      <c r="CU1156" s="7">
        <v>0</v>
      </c>
      <c r="CV1156" s="39"/>
      <c r="CW1156" s="39"/>
      <c r="CX1156" s="39" t="s">
        <v>210</v>
      </c>
      <c r="CY1156" s="39" t="s">
        <v>211</v>
      </c>
      <c r="CZ1156" s="39"/>
      <c r="DA1156" s="39"/>
      <c r="DB1156" s="39" t="s">
        <v>212</v>
      </c>
      <c r="DC1156" s="39" t="s">
        <v>212</v>
      </c>
      <c r="DD1156" s="7">
        <v>2</v>
      </c>
      <c r="DE1156" s="7">
        <v>30</v>
      </c>
      <c r="DF1156" s="7">
        <v>60</v>
      </c>
      <c r="DG1156" s="7"/>
      <c r="DH1156" s="7">
        <v>13</v>
      </c>
      <c r="DI1156" s="7">
        <v>2</v>
      </c>
      <c r="DJ1156" s="7">
        <v>4</v>
      </c>
      <c r="DK1156" s="7">
        <v>7</v>
      </c>
      <c r="DL1156" s="7">
        <v>8</v>
      </c>
      <c r="DM1156" s="7"/>
      <c r="DN1156" s="7"/>
      <c r="DO1156" s="7"/>
      <c r="DP1156" s="7"/>
      <c r="DQ1156" s="7"/>
      <c r="DR1156" s="7"/>
      <c r="DS1156" s="7"/>
      <c r="DT1156" s="7"/>
      <c r="DU1156" s="7"/>
      <c r="DV1156" s="7"/>
      <c r="DW1156" s="7"/>
      <c r="DX1156" s="7">
        <f t="shared" si="21507"/>
        <v>4120118</v>
      </c>
      <c r="DY1156" s="7"/>
      <c r="DZ1156" s="67">
        <v>0</v>
      </c>
      <c r="EA1156" s="7"/>
      <c r="EB1156" s="40"/>
      <c r="EC1156" s="7"/>
      <c r="ED1156" s="7" t="s">
        <v>242</v>
      </c>
      <c r="EE1156" s="7" t="s">
        <v>242</v>
      </c>
      <c r="EF1156" s="7">
        <v>50</v>
      </c>
      <c r="EG1156" s="73"/>
      <c r="EH1156" s="73"/>
      <c r="EI1156" s="73">
        <v>40012</v>
      </c>
      <c r="EJ1156" s="73">
        <v>1</v>
      </c>
      <c r="EK1156" s="73">
        <v>40013</v>
      </c>
      <c r="EL1156" s="73">
        <v>1</v>
      </c>
      <c r="EM1156" s="73">
        <v>40013</v>
      </c>
      <c r="EN1156" s="73">
        <v>1</v>
      </c>
      <c r="EO1156" s="73">
        <v>40013</v>
      </c>
      <c r="EP1156" s="73">
        <v>1</v>
      </c>
      <c r="EQ1156" s="73">
        <v>40013</v>
      </c>
      <c r="ER1156" s="73">
        <v>1</v>
      </c>
      <c r="ES1156" s="73">
        <v>40013</v>
      </c>
      <c r="ET1156" s="73">
        <v>1</v>
      </c>
      <c r="EU1156" s="73">
        <v>40013</v>
      </c>
      <c r="EV1156" s="73">
        <v>1</v>
      </c>
      <c r="EW1156" s="73">
        <v>40013</v>
      </c>
      <c r="EX1156" s="73">
        <v>1</v>
      </c>
      <c r="EY1156" s="73">
        <v>40013</v>
      </c>
      <c r="EZ1156" s="73">
        <v>1</v>
      </c>
      <c r="FA1156" s="73">
        <v>40013</v>
      </c>
      <c r="FB1156" s="73">
        <v>1</v>
      </c>
      <c r="FC1156" s="7">
        <v>40013</v>
      </c>
      <c r="FD1156" s="7">
        <v>1</v>
      </c>
      <c r="FE1156" s="7">
        <v>20100</v>
      </c>
      <c r="FF1156" s="7">
        <v>1</v>
      </c>
      <c r="FG1156" s="7">
        <v>20100</v>
      </c>
      <c r="FH1156" s="7">
        <v>1</v>
      </c>
      <c r="FI1156" s="7"/>
      <c r="FJ1156" s="7"/>
      <c r="FR1156" s="2">
        <v>99999</v>
      </c>
      <c r="FS1156" s="2">
        <f t="shared" si="21491"/>
        <v>0</v>
      </c>
      <c r="FT1156" s="2">
        <f t="shared" ref="FT1156" si="21565">IF(FT168="","",FT168)</f>
        <v>10000</v>
      </c>
      <c r="FV1156" s="2" t="str">
        <f t="shared" ref="FV1156" si="21566">IF(FV168="","",FV168)</f>
        <v/>
      </c>
      <c r="FW1156" s="2" t="str">
        <f t="shared" ref="FW1156" si="21567">IF(FW168="","",FW168)</f>
        <v/>
      </c>
      <c r="FX1156" s="2" t="str">
        <f t="shared" ref="FX1156" si="21568">IF(FX168="","",FX168)</f>
        <v/>
      </c>
      <c r="FY1156" s="2" t="str">
        <f t="shared" si="21456"/>
        <v/>
      </c>
      <c r="FZ1156" s="77">
        <f t="shared" si="21496"/>
        <v>0</v>
      </c>
      <c r="GA1156" s="2">
        <v>1</v>
      </c>
      <c r="GD1156"/>
    </row>
    <row r="1157" s="2" customFormat="1" ht="15" customHeight="1" spans="1:186">
      <c r="A1157" s="95">
        <f t="shared" si="21488"/>
        <v>4120119</v>
      </c>
      <c r="B1157" s="95">
        <v>4104</v>
      </c>
      <c r="C1157" s="95">
        <v>0</v>
      </c>
      <c r="D1157" s="95" t="s">
        <v>688</v>
      </c>
      <c r="E1157" s="95" t="str">
        <f t="shared" si="21489"/>
        <v>120级白装法杖（福利专用）</v>
      </c>
      <c r="F1157" s="31" t="s">
        <v>239</v>
      </c>
      <c r="G1157" s="7">
        <v>1</v>
      </c>
      <c r="H1157" s="7" t="s">
        <v>187</v>
      </c>
      <c r="I1157" s="7" t="s">
        <v>187</v>
      </c>
      <c r="J1157" s="41">
        <v>1543</v>
      </c>
      <c r="K1157" s="39">
        <v>601</v>
      </c>
      <c r="L1157" s="39"/>
      <c r="M1157" s="29" t="s">
        <v>193</v>
      </c>
      <c r="N1157" s="7">
        <v>120</v>
      </c>
      <c r="O1157" s="7">
        <v>120</v>
      </c>
      <c r="P1157" s="40">
        <f t="shared" si="21468"/>
        <v>2001</v>
      </c>
      <c r="Q1157" s="7"/>
      <c r="R1157" s="7"/>
      <c r="S1157" s="48">
        <v>0</v>
      </c>
      <c r="T1157" s="47" t="s">
        <v>194</v>
      </c>
      <c r="U1157" s="7" t="s">
        <v>195</v>
      </c>
      <c r="V1157" s="7">
        <v>0</v>
      </c>
      <c r="W1157" s="7">
        <v>0</v>
      </c>
      <c r="X1157" s="40">
        <v>0</v>
      </c>
      <c r="Y1157" s="7"/>
      <c r="Z1157" s="7"/>
      <c r="AA1157" s="7"/>
      <c r="AB1157" s="7" t="s">
        <v>195</v>
      </c>
      <c r="AC1157" s="7">
        <v>0</v>
      </c>
      <c r="AD1157" s="7" t="s">
        <v>195</v>
      </c>
      <c r="AE1157" s="7" t="str">
        <f t="shared" ref="AE1157" si="21569">IF(Z1157&gt;=40,"false","true")</f>
        <v>true</v>
      </c>
      <c r="AF1157" s="7" t="b">
        <v>1</v>
      </c>
      <c r="AG1157" s="7" t="s">
        <v>195</v>
      </c>
      <c r="AH1157" s="40">
        <v>0</v>
      </c>
      <c r="AI1157" s="40">
        <v>0</v>
      </c>
      <c r="AJ1157" s="40">
        <v>1</v>
      </c>
      <c r="AK1157" s="40">
        <v>0</v>
      </c>
      <c r="AL1157" s="40">
        <v>1</v>
      </c>
      <c r="AM1157" s="40">
        <v>0</v>
      </c>
      <c r="AN1157" s="40">
        <v>0</v>
      </c>
      <c r="AO1157" s="40">
        <v>0</v>
      </c>
      <c r="AP1157" s="7" t="s">
        <v>656</v>
      </c>
      <c r="AQ1157" s="7">
        <v>3</v>
      </c>
      <c r="AR1157" s="81">
        <v>161506</v>
      </c>
      <c r="AS1157" s="7" t="s">
        <v>199</v>
      </c>
      <c r="AT1157" s="48">
        <v>3</v>
      </c>
      <c r="AU1157" s="48">
        <v>1</v>
      </c>
      <c r="AV1157" s="48">
        <v>3</v>
      </c>
      <c r="AW1157" s="48">
        <v>500</v>
      </c>
      <c r="AX1157" s="48">
        <v>250</v>
      </c>
      <c r="AY1157" s="48">
        <v>0</v>
      </c>
      <c r="AZ1157" s="48">
        <v>0</v>
      </c>
      <c r="BA1157" s="7"/>
      <c r="BB1157" s="7"/>
      <c r="BC1157" s="7"/>
      <c r="BD1157" s="7"/>
      <c r="BE1157" s="48">
        <v>0</v>
      </c>
      <c r="BF1157" s="48">
        <v>1</v>
      </c>
      <c r="BG1157" s="48">
        <v>650</v>
      </c>
      <c r="BH1157" s="48">
        <v>650</v>
      </c>
      <c r="BI1157" s="7">
        <v>0</v>
      </c>
      <c r="BJ1157" s="7">
        <v>0</v>
      </c>
      <c r="BK1157" s="7">
        <v>0</v>
      </c>
      <c r="BL1157" s="7">
        <v>0</v>
      </c>
      <c r="BM1157" s="7">
        <v>0</v>
      </c>
      <c r="BN1157" s="7">
        <v>0</v>
      </c>
      <c r="BO1157" s="7">
        <v>0</v>
      </c>
      <c r="BP1157" s="7">
        <v>0</v>
      </c>
      <c r="BQ1157" s="7">
        <v>0</v>
      </c>
      <c r="BR1157" s="7">
        <v>0</v>
      </c>
      <c r="BS1157" s="7">
        <v>0</v>
      </c>
      <c r="BT1157" s="7">
        <v>0</v>
      </c>
      <c r="BU1157" s="7">
        <v>0</v>
      </c>
      <c r="BV1157" s="7">
        <v>0</v>
      </c>
      <c r="BW1157" s="7">
        <v>0</v>
      </c>
      <c r="BX1157" s="7">
        <v>0</v>
      </c>
      <c r="BY1157" s="7">
        <v>0</v>
      </c>
      <c r="BZ1157" s="7">
        <v>0</v>
      </c>
      <c r="CA1157" s="7">
        <v>0</v>
      </c>
      <c r="CB1157" s="7">
        <v>0</v>
      </c>
      <c r="CC1157" s="7">
        <v>0</v>
      </c>
      <c r="CD1157" s="7">
        <v>0</v>
      </c>
      <c r="CE1157" s="7">
        <v>0</v>
      </c>
      <c r="CF1157" s="7">
        <v>0</v>
      </c>
      <c r="CG1157" s="7">
        <v>0</v>
      </c>
      <c r="CH1157" s="7">
        <v>0</v>
      </c>
      <c r="CI1157" s="7">
        <v>0</v>
      </c>
      <c r="CJ1157" s="7">
        <v>0</v>
      </c>
      <c r="CK1157" s="7">
        <v>0</v>
      </c>
      <c r="CL1157" s="40">
        <v>0</v>
      </c>
      <c r="CM1157" s="40">
        <v>0</v>
      </c>
      <c r="CN1157" s="40">
        <v>0</v>
      </c>
      <c r="CO1157" s="40">
        <v>0</v>
      </c>
      <c r="CP1157" s="7">
        <v>0</v>
      </c>
      <c r="CQ1157" s="7">
        <v>0</v>
      </c>
      <c r="CR1157" s="7">
        <v>0</v>
      </c>
      <c r="CS1157" s="40">
        <v>0</v>
      </c>
      <c r="CT1157" s="7">
        <v>0</v>
      </c>
      <c r="CU1157" s="7">
        <v>0</v>
      </c>
      <c r="CV1157" s="39"/>
      <c r="CW1157" s="39"/>
      <c r="CX1157" s="39" t="s">
        <v>210</v>
      </c>
      <c r="CY1157" s="39" t="s">
        <v>211</v>
      </c>
      <c r="CZ1157" s="39"/>
      <c r="DA1157" s="39"/>
      <c r="DB1157" s="39" t="s">
        <v>212</v>
      </c>
      <c r="DC1157" s="39" t="s">
        <v>212</v>
      </c>
      <c r="DD1157" s="7">
        <v>2</v>
      </c>
      <c r="DE1157" s="7">
        <v>30</v>
      </c>
      <c r="DF1157" s="7">
        <v>60</v>
      </c>
      <c r="DG1157" s="7"/>
      <c r="DH1157" s="7">
        <v>13</v>
      </c>
      <c r="DI1157" s="7">
        <v>2</v>
      </c>
      <c r="DJ1157" s="7">
        <v>4</v>
      </c>
      <c r="DK1157" s="7">
        <v>7</v>
      </c>
      <c r="DL1157" s="7">
        <v>8</v>
      </c>
      <c r="DM1157" s="7"/>
      <c r="DN1157" s="7"/>
      <c r="DO1157" s="7"/>
      <c r="DP1157" s="7"/>
      <c r="DQ1157" s="7"/>
      <c r="DR1157" s="7"/>
      <c r="DS1157" s="7"/>
      <c r="DT1157" s="7"/>
      <c r="DU1157" s="7"/>
      <c r="DV1157" s="7"/>
      <c r="DW1157" s="7"/>
      <c r="DX1157" s="7">
        <f t="shared" si="21507"/>
        <v>4120119</v>
      </c>
      <c r="DY1157" s="7"/>
      <c r="DZ1157" s="67">
        <v>0</v>
      </c>
      <c r="EA1157" s="7"/>
      <c r="EB1157" s="40"/>
      <c r="EC1157" s="7"/>
      <c r="ED1157" s="7" t="s">
        <v>242</v>
      </c>
      <c r="EE1157" s="7" t="s">
        <v>242</v>
      </c>
      <c r="EF1157" s="7">
        <v>50</v>
      </c>
      <c r="EG1157" s="73"/>
      <c r="EH1157" s="73"/>
      <c r="EI1157" s="73">
        <v>40012</v>
      </c>
      <c r="EJ1157" s="73">
        <v>1</v>
      </c>
      <c r="EK1157" s="73">
        <v>40013</v>
      </c>
      <c r="EL1157" s="73">
        <v>1</v>
      </c>
      <c r="EM1157" s="73">
        <v>40013</v>
      </c>
      <c r="EN1157" s="73">
        <v>1</v>
      </c>
      <c r="EO1157" s="73">
        <v>40013</v>
      </c>
      <c r="EP1157" s="73">
        <v>1</v>
      </c>
      <c r="EQ1157" s="73">
        <v>40013</v>
      </c>
      <c r="ER1157" s="73">
        <v>1</v>
      </c>
      <c r="ES1157" s="73">
        <v>40013</v>
      </c>
      <c r="ET1157" s="73">
        <v>1</v>
      </c>
      <c r="EU1157" s="73">
        <v>40013</v>
      </c>
      <c r="EV1157" s="73">
        <v>1</v>
      </c>
      <c r="EW1157" s="73">
        <v>40013</v>
      </c>
      <c r="EX1157" s="73">
        <v>1</v>
      </c>
      <c r="EY1157" s="73">
        <v>40013</v>
      </c>
      <c r="EZ1157" s="73">
        <v>1</v>
      </c>
      <c r="FA1157" s="73">
        <v>40013</v>
      </c>
      <c r="FB1157" s="73">
        <v>1</v>
      </c>
      <c r="FC1157" s="7">
        <v>40013</v>
      </c>
      <c r="FD1157" s="7">
        <v>1</v>
      </c>
      <c r="FE1157" s="7">
        <v>20100</v>
      </c>
      <c r="FF1157" s="7">
        <v>1</v>
      </c>
      <c r="FG1157" s="7">
        <v>20100</v>
      </c>
      <c r="FH1157" s="7">
        <v>1</v>
      </c>
      <c r="FI1157" s="7"/>
      <c r="FJ1157" s="7"/>
      <c r="FR1157" s="2">
        <v>99999</v>
      </c>
      <c r="FS1157" s="2">
        <f t="shared" si="21491"/>
        <v>0</v>
      </c>
      <c r="FT1157" s="2">
        <f t="shared" ref="FT1157" si="21570">IF(FT169="","",FT169)</f>
        <v>10000</v>
      </c>
      <c r="FV1157" s="2" t="str">
        <f t="shared" ref="FV1157" si="21571">IF(FV169="","",FV169)</f>
        <v/>
      </c>
      <c r="FW1157" s="2" t="str">
        <f t="shared" ref="FW1157" si="21572">IF(FW169="","",FW169)</f>
        <v/>
      </c>
      <c r="FX1157" s="2" t="str">
        <f t="shared" ref="FX1157" si="21573">IF(FX169="","",FX169)</f>
        <v/>
      </c>
      <c r="FY1157" s="2" t="str">
        <f t="shared" ref="FY1157" si="21574">IF(FY169="","",FY169)</f>
        <v/>
      </c>
      <c r="FZ1157" s="77">
        <f t="shared" si="21496"/>
        <v>0</v>
      </c>
      <c r="GA1157" s="2">
        <v>1</v>
      </c>
      <c r="GD1157"/>
    </row>
    <row r="1158" s="15" customFormat="1" ht="15" customHeight="1" spans="1:186">
      <c r="A1158" s="95">
        <f t="shared" ref="A1158" si="21575">A170+13</f>
        <v>4120220</v>
      </c>
      <c r="B1158" s="95">
        <v>312</v>
      </c>
      <c r="C1158" s="95">
        <v>3</v>
      </c>
      <c r="D1158" s="95" t="s">
        <v>690</v>
      </c>
      <c r="E1158" s="95" t="str">
        <f t="shared" ref="E1158" si="21576">E170&amp;"（福利专用）"</f>
        <v>120级白装男衣（福利专用）</v>
      </c>
      <c r="F1158" s="31" t="s">
        <v>239</v>
      </c>
      <c r="G1158" s="7">
        <v>1</v>
      </c>
      <c r="H1158" s="7" t="s">
        <v>191</v>
      </c>
      <c r="I1158" s="7" t="s">
        <v>187</v>
      </c>
      <c r="J1158" s="37">
        <v>1454</v>
      </c>
      <c r="K1158" s="39">
        <v>1432</v>
      </c>
      <c r="L1158" s="39"/>
      <c r="M1158" s="29" t="s">
        <v>193</v>
      </c>
      <c r="N1158" s="7">
        <v>120</v>
      </c>
      <c r="O1158" s="7">
        <v>120</v>
      </c>
      <c r="P1158" s="40">
        <f t="shared" si="21468"/>
        <v>2301</v>
      </c>
      <c r="Q1158" s="7"/>
      <c r="R1158" s="7"/>
      <c r="S1158" s="48">
        <v>1</v>
      </c>
      <c r="T1158" s="47" t="s">
        <v>194</v>
      </c>
      <c r="U1158" s="7" t="s">
        <v>195</v>
      </c>
      <c r="V1158" s="7">
        <v>0</v>
      </c>
      <c r="W1158" s="7">
        <v>0</v>
      </c>
      <c r="X1158" s="40">
        <v>0</v>
      </c>
      <c r="Y1158" s="7"/>
      <c r="Z1158" s="7"/>
      <c r="AA1158" s="7"/>
      <c r="AB1158" s="7" t="s">
        <v>195</v>
      </c>
      <c r="AC1158" s="7">
        <v>0</v>
      </c>
      <c r="AD1158" s="7" t="s">
        <v>195</v>
      </c>
      <c r="AE1158" s="7" t="str">
        <f t="shared" ref="AE1158:AE1178" si="21577">IF(Z1158&gt;=40,"false","true")</f>
        <v>true</v>
      </c>
      <c r="AF1158" s="7" t="b">
        <v>1</v>
      </c>
      <c r="AG1158" s="7" t="s">
        <v>195</v>
      </c>
      <c r="AH1158" s="40">
        <v>0</v>
      </c>
      <c r="AI1158" s="40">
        <v>0</v>
      </c>
      <c r="AJ1158" s="40">
        <v>1</v>
      </c>
      <c r="AK1158" s="40">
        <v>0</v>
      </c>
      <c r="AL1158" s="40">
        <v>1</v>
      </c>
      <c r="AM1158" s="40">
        <v>0</v>
      </c>
      <c r="AN1158" s="40">
        <v>0</v>
      </c>
      <c r="AO1158" s="40">
        <v>0</v>
      </c>
      <c r="AP1158" s="7" t="s">
        <v>659</v>
      </c>
      <c r="AQ1158" s="7">
        <v>3</v>
      </c>
      <c r="AR1158" s="81">
        <v>161506</v>
      </c>
      <c r="AS1158" s="7" t="s">
        <v>199</v>
      </c>
      <c r="AT1158" s="48">
        <v>3</v>
      </c>
      <c r="AU1158" s="48">
        <v>1</v>
      </c>
      <c r="AV1158" s="48">
        <v>3</v>
      </c>
      <c r="AW1158" s="48">
        <v>500</v>
      </c>
      <c r="AX1158" s="48">
        <v>250</v>
      </c>
      <c r="AY1158" s="48">
        <v>0</v>
      </c>
      <c r="AZ1158" s="48">
        <v>0</v>
      </c>
      <c r="BA1158" s="7"/>
      <c r="BB1158" s="7"/>
      <c r="BC1158" s="7"/>
      <c r="BD1158" s="7"/>
      <c r="BE1158" s="48">
        <v>0</v>
      </c>
      <c r="BF1158" s="48">
        <v>1</v>
      </c>
      <c r="BG1158" s="48">
        <v>650</v>
      </c>
      <c r="BH1158" s="48">
        <v>650</v>
      </c>
      <c r="BI1158" s="7">
        <v>0</v>
      </c>
      <c r="BJ1158" s="7">
        <v>0</v>
      </c>
      <c r="BK1158" s="7">
        <v>0</v>
      </c>
      <c r="BL1158" s="7">
        <v>0</v>
      </c>
      <c r="BM1158" s="7">
        <v>0</v>
      </c>
      <c r="BN1158" s="7">
        <v>0</v>
      </c>
      <c r="BO1158" s="7">
        <v>0</v>
      </c>
      <c r="BP1158" s="7">
        <v>0</v>
      </c>
      <c r="BQ1158" s="7">
        <v>0</v>
      </c>
      <c r="BR1158" s="7">
        <v>0</v>
      </c>
      <c r="BS1158" s="7">
        <v>0</v>
      </c>
      <c r="BT1158" s="7">
        <v>0</v>
      </c>
      <c r="BU1158" s="7">
        <v>0</v>
      </c>
      <c r="BV1158" s="7">
        <v>0</v>
      </c>
      <c r="BW1158" s="7">
        <v>0</v>
      </c>
      <c r="BX1158" s="7">
        <v>0</v>
      </c>
      <c r="BY1158" s="7">
        <v>0</v>
      </c>
      <c r="BZ1158" s="7">
        <v>0</v>
      </c>
      <c r="CA1158" s="7">
        <v>0</v>
      </c>
      <c r="CB1158" s="7">
        <v>0</v>
      </c>
      <c r="CC1158" s="7">
        <v>0</v>
      </c>
      <c r="CD1158" s="7">
        <v>0</v>
      </c>
      <c r="CE1158" s="7">
        <v>0</v>
      </c>
      <c r="CF1158" s="7">
        <v>0</v>
      </c>
      <c r="CG1158" s="7">
        <v>0</v>
      </c>
      <c r="CH1158" s="7">
        <v>0</v>
      </c>
      <c r="CI1158" s="7">
        <v>0</v>
      </c>
      <c r="CJ1158" s="7">
        <v>0</v>
      </c>
      <c r="CK1158" s="7">
        <v>0</v>
      </c>
      <c r="CL1158" s="40">
        <v>0</v>
      </c>
      <c r="CM1158" s="40">
        <v>0</v>
      </c>
      <c r="CN1158" s="40">
        <v>0</v>
      </c>
      <c r="CO1158" s="40">
        <v>0</v>
      </c>
      <c r="CP1158" s="7">
        <v>0</v>
      </c>
      <c r="CQ1158" s="7">
        <v>0</v>
      </c>
      <c r="CR1158" s="7">
        <v>0</v>
      </c>
      <c r="CS1158" s="40">
        <v>0</v>
      </c>
      <c r="CT1158" s="7">
        <v>0</v>
      </c>
      <c r="CU1158" s="7">
        <v>0</v>
      </c>
      <c r="CV1158" s="39"/>
      <c r="CW1158" s="39"/>
      <c r="CX1158" s="39"/>
      <c r="CY1158" s="39"/>
      <c r="CZ1158" s="39"/>
      <c r="DA1158" s="39"/>
      <c r="DB1158" s="39"/>
      <c r="DC1158" s="39"/>
      <c r="DD1158" s="7">
        <v>2</v>
      </c>
      <c r="DE1158" s="7">
        <v>30</v>
      </c>
      <c r="DF1158" s="7">
        <v>60</v>
      </c>
      <c r="DG1158" s="7"/>
      <c r="DH1158" s="7">
        <v>13</v>
      </c>
      <c r="DI1158" s="7">
        <v>1</v>
      </c>
      <c r="DJ1158" s="7">
        <v>3</v>
      </c>
      <c r="DK1158" s="7">
        <v>5</v>
      </c>
      <c r="DL1158" s="7">
        <v>7</v>
      </c>
      <c r="DM1158" s="7"/>
      <c r="DN1158" s="7"/>
      <c r="DO1158" s="7"/>
      <c r="DP1158" s="7"/>
      <c r="DQ1158" s="7"/>
      <c r="DR1158" s="7"/>
      <c r="DS1158" s="7"/>
      <c r="DT1158" s="7"/>
      <c r="DU1158" s="7"/>
      <c r="DV1158" s="7"/>
      <c r="DW1158" s="7"/>
      <c r="DX1158" s="7">
        <f t="shared" si="21507"/>
        <v>4120220</v>
      </c>
      <c r="DY1158" s="7"/>
      <c r="DZ1158" s="67">
        <v>0</v>
      </c>
      <c r="EA1158" s="7"/>
      <c r="EB1158" s="40"/>
      <c r="EC1158" s="7"/>
      <c r="ED1158" s="7" t="s">
        <v>242</v>
      </c>
      <c r="EE1158" s="7" t="s">
        <v>242</v>
      </c>
      <c r="EF1158" s="7">
        <v>50</v>
      </c>
      <c r="EG1158" s="73"/>
      <c r="EH1158" s="73"/>
      <c r="EI1158" s="73">
        <v>40012</v>
      </c>
      <c r="EJ1158" s="73">
        <v>1</v>
      </c>
      <c r="EK1158" s="73">
        <v>40013</v>
      </c>
      <c r="EL1158" s="73">
        <v>1</v>
      </c>
      <c r="EM1158" s="73">
        <v>40013</v>
      </c>
      <c r="EN1158" s="73">
        <v>1</v>
      </c>
      <c r="EO1158" s="73">
        <v>40013</v>
      </c>
      <c r="EP1158" s="73">
        <v>1</v>
      </c>
      <c r="EQ1158" s="73">
        <v>40013</v>
      </c>
      <c r="ER1158" s="73">
        <v>1</v>
      </c>
      <c r="ES1158" s="73">
        <v>40013</v>
      </c>
      <c r="ET1158" s="73">
        <v>1</v>
      </c>
      <c r="EU1158" s="73">
        <v>40013</v>
      </c>
      <c r="EV1158" s="73">
        <v>1</v>
      </c>
      <c r="EW1158" s="73">
        <v>40013</v>
      </c>
      <c r="EX1158" s="73">
        <v>1</v>
      </c>
      <c r="EY1158" s="73">
        <v>40013</v>
      </c>
      <c r="EZ1158" s="73">
        <v>1</v>
      </c>
      <c r="FA1158" s="73">
        <v>40013</v>
      </c>
      <c r="FB1158" s="73">
        <v>1</v>
      </c>
      <c r="FC1158" s="7">
        <v>40013</v>
      </c>
      <c r="FD1158" s="7">
        <v>1</v>
      </c>
      <c r="FE1158" s="7">
        <v>20100</v>
      </c>
      <c r="FF1158" s="7">
        <v>1</v>
      </c>
      <c r="FG1158" s="7">
        <v>20100</v>
      </c>
      <c r="FH1158" s="7">
        <v>1</v>
      </c>
      <c r="FI1158" s="7"/>
      <c r="FJ1158" s="7"/>
      <c r="FR1158" s="2">
        <v>99999</v>
      </c>
      <c r="FS1158" s="2">
        <f t="shared" ref="FS1158" si="21578">IF(O1158&lt;=30,1,0)</f>
        <v>0</v>
      </c>
      <c r="FT1158" s="2">
        <f t="shared" ref="FT1158" si="21579">IF(FT170="","",FT170)</f>
        <v>10000</v>
      </c>
      <c r="FU1158" s="2"/>
      <c r="FV1158" s="2" t="str">
        <f t="shared" ref="FV1158" si="21580">IF(FV170="","",FV170)</f>
        <v/>
      </c>
      <c r="FW1158" s="2" t="str">
        <f t="shared" ref="FW1158" si="21581">IF(FW170="","",FW170)</f>
        <v/>
      </c>
      <c r="FX1158" s="2" t="str">
        <f t="shared" ref="FX1158" si="21582">IF(FX170="","",FX170)</f>
        <v/>
      </c>
      <c r="FY1158" s="2" t="str">
        <f t="shared" ref="FY1158" si="21583">IF(FY170="","",FY170)</f>
        <v/>
      </c>
      <c r="FZ1158" s="77">
        <f t="shared" ref="FZ1158" si="21584">IF(O1158&lt;=40,1,0)</f>
        <v>0</v>
      </c>
      <c r="GA1158" s="2">
        <v>1</v>
      </c>
      <c r="GB1158" s="2"/>
      <c r="GD1158"/>
    </row>
    <row r="1159" s="15" customFormat="1" ht="15" customHeight="1" spans="1:186">
      <c r="A1159" s="95">
        <f t="shared" ref="A1159" si="21585">A171+13</f>
        <v>4120221</v>
      </c>
      <c r="B1159" s="95">
        <v>568</v>
      </c>
      <c r="C1159" s="95">
        <v>3</v>
      </c>
      <c r="D1159" s="95" t="s">
        <v>692</v>
      </c>
      <c r="E1159" s="95" t="str">
        <f t="shared" ref="E1159" si="21586">E171&amp;"（福利专用）"</f>
        <v>120级白装女衣（福利专用）</v>
      </c>
      <c r="F1159" s="31" t="s">
        <v>239</v>
      </c>
      <c r="G1159" s="7">
        <v>1</v>
      </c>
      <c r="H1159" s="7" t="s">
        <v>191</v>
      </c>
      <c r="I1159" s="7" t="s">
        <v>187</v>
      </c>
      <c r="J1159" s="37">
        <v>1443</v>
      </c>
      <c r="K1159" s="39">
        <v>1436</v>
      </c>
      <c r="L1159" s="39"/>
      <c r="M1159" s="29" t="s">
        <v>193</v>
      </c>
      <c r="N1159" s="7">
        <v>120</v>
      </c>
      <c r="O1159" s="7">
        <v>120</v>
      </c>
      <c r="P1159" s="40">
        <f t="shared" si="21468"/>
        <v>2301</v>
      </c>
      <c r="Q1159" s="7"/>
      <c r="R1159" s="7"/>
      <c r="S1159" s="48">
        <v>2</v>
      </c>
      <c r="T1159" s="47" t="s">
        <v>194</v>
      </c>
      <c r="U1159" s="7" t="s">
        <v>195</v>
      </c>
      <c r="V1159" s="7">
        <v>0</v>
      </c>
      <c r="W1159" s="7">
        <v>0</v>
      </c>
      <c r="X1159" s="40">
        <v>0</v>
      </c>
      <c r="Y1159" s="7"/>
      <c r="Z1159" s="7"/>
      <c r="AA1159" s="7"/>
      <c r="AB1159" s="7" t="s">
        <v>195</v>
      </c>
      <c r="AC1159" s="7">
        <v>0</v>
      </c>
      <c r="AD1159" s="7" t="s">
        <v>195</v>
      </c>
      <c r="AE1159" s="7" t="str">
        <f t="shared" si="21577"/>
        <v>true</v>
      </c>
      <c r="AF1159" s="7" t="b">
        <v>1</v>
      </c>
      <c r="AG1159" s="7" t="s">
        <v>195</v>
      </c>
      <c r="AH1159" s="40">
        <v>0</v>
      </c>
      <c r="AI1159" s="40">
        <v>0</v>
      </c>
      <c r="AJ1159" s="40">
        <v>1</v>
      </c>
      <c r="AK1159" s="40">
        <v>0</v>
      </c>
      <c r="AL1159" s="40">
        <v>1</v>
      </c>
      <c r="AM1159" s="40">
        <v>0</v>
      </c>
      <c r="AN1159" s="40">
        <v>0</v>
      </c>
      <c r="AO1159" s="40">
        <v>0</v>
      </c>
      <c r="AP1159" s="7" t="s">
        <v>662</v>
      </c>
      <c r="AQ1159" s="7">
        <v>3</v>
      </c>
      <c r="AR1159" s="81">
        <v>161506</v>
      </c>
      <c r="AS1159" s="7" t="s">
        <v>199</v>
      </c>
      <c r="AT1159" s="48">
        <v>3</v>
      </c>
      <c r="AU1159" s="48">
        <v>1</v>
      </c>
      <c r="AV1159" s="48">
        <v>3</v>
      </c>
      <c r="AW1159" s="48">
        <v>500</v>
      </c>
      <c r="AX1159" s="48">
        <v>250</v>
      </c>
      <c r="AY1159" s="48">
        <v>0</v>
      </c>
      <c r="AZ1159" s="48">
        <v>0</v>
      </c>
      <c r="BA1159" s="7"/>
      <c r="BB1159" s="7"/>
      <c r="BC1159" s="7"/>
      <c r="BD1159" s="7"/>
      <c r="BE1159" s="48">
        <v>0</v>
      </c>
      <c r="BF1159" s="48">
        <v>1</v>
      </c>
      <c r="BG1159" s="48">
        <v>650</v>
      </c>
      <c r="BH1159" s="48">
        <v>650</v>
      </c>
      <c r="BI1159" s="7">
        <v>0</v>
      </c>
      <c r="BJ1159" s="7">
        <v>0</v>
      </c>
      <c r="BK1159" s="7">
        <v>0</v>
      </c>
      <c r="BL1159" s="7">
        <v>0</v>
      </c>
      <c r="BM1159" s="7">
        <v>0</v>
      </c>
      <c r="BN1159" s="7">
        <v>0</v>
      </c>
      <c r="BO1159" s="7">
        <v>0</v>
      </c>
      <c r="BP1159" s="7">
        <v>0</v>
      </c>
      <c r="BQ1159" s="7">
        <v>0</v>
      </c>
      <c r="BR1159" s="7">
        <v>0</v>
      </c>
      <c r="BS1159" s="7">
        <v>0</v>
      </c>
      <c r="BT1159" s="7">
        <v>0</v>
      </c>
      <c r="BU1159" s="7">
        <v>0</v>
      </c>
      <c r="BV1159" s="7">
        <v>0</v>
      </c>
      <c r="BW1159" s="7">
        <v>0</v>
      </c>
      <c r="BX1159" s="7">
        <v>0</v>
      </c>
      <c r="BY1159" s="7">
        <v>0</v>
      </c>
      <c r="BZ1159" s="7">
        <v>0</v>
      </c>
      <c r="CA1159" s="7">
        <v>0</v>
      </c>
      <c r="CB1159" s="7">
        <v>0</v>
      </c>
      <c r="CC1159" s="7">
        <v>0</v>
      </c>
      <c r="CD1159" s="7">
        <v>0</v>
      </c>
      <c r="CE1159" s="7">
        <v>0</v>
      </c>
      <c r="CF1159" s="7">
        <v>0</v>
      </c>
      <c r="CG1159" s="7">
        <v>0</v>
      </c>
      <c r="CH1159" s="7">
        <v>0</v>
      </c>
      <c r="CI1159" s="7">
        <v>0</v>
      </c>
      <c r="CJ1159" s="7">
        <v>0</v>
      </c>
      <c r="CK1159" s="7">
        <v>0</v>
      </c>
      <c r="CL1159" s="40">
        <v>0</v>
      </c>
      <c r="CM1159" s="40">
        <v>0</v>
      </c>
      <c r="CN1159" s="40">
        <v>0</v>
      </c>
      <c r="CO1159" s="40">
        <v>0</v>
      </c>
      <c r="CP1159" s="7">
        <v>0</v>
      </c>
      <c r="CQ1159" s="7">
        <v>0</v>
      </c>
      <c r="CR1159" s="7">
        <v>0</v>
      </c>
      <c r="CS1159" s="40">
        <v>0</v>
      </c>
      <c r="CT1159" s="7">
        <v>0</v>
      </c>
      <c r="CU1159" s="7">
        <v>0</v>
      </c>
      <c r="CV1159" s="39"/>
      <c r="CW1159" s="39"/>
      <c r="CX1159" s="39"/>
      <c r="CY1159" s="39"/>
      <c r="CZ1159" s="39"/>
      <c r="DA1159" s="39"/>
      <c r="DB1159" s="39"/>
      <c r="DC1159" s="39"/>
      <c r="DD1159" s="7">
        <v>2</v>
      </c>
      <c r="DE1159" s="7">
        <v>30</v>
      </c>
      <c r="DF1159" s="7">
        <v>60</v>
      </c>
      <c r="DG1159" s="7"/>
      <c r="DH1159" s="7">
        <v>13</v>
      </c>
      <c r="DI1159" s="7">
        <v>1</v>
      </c>
      <c r="DJ1159" s="7">
        <v>3</v>
      </c>
      <c r="DK1159" s="7">
        <v>5</v>
      </c>
      <c r="DL1159" s="7">
        <v>7</v>
      </c>
      <c r="DM1159" s="7"/>
      <c r="DN1159" s="7"/>
      <c r="DO1159" s="7"/>
      <c r="DP1159" s="7"/>
      <c r="DQ1159" s="7"/>
      <c r="DR1159" s="7"/>
      <c r="DS1159" s="7"/>
      <c r="DT1159" s="7"/>
      <c r="DU1159" s="7"/>
      <c r="DV1159" s="7"/>
      <c r="DW1159" s="7"/>
      <c r="DX1159" s="7">
        <f t="shared" si="21507"/>
        <v>4120221</v>
      </c>
      <c r="DY1159" s="7"/>
      <c r="DZ1159" s="67">
        <v>0</v>
      </c>
      <c r="EA1159" s="7"/>
      <c r="EB1159" s="40"/>
      <c r="EC1159" s="7"/>
      <c r="ED1159" s="7" t="s">
        <v>242</v>
      </c>
      <c r="EE1159" s="7" t="s">
        <v>242</v>
      </c>
      <c r="EF1159" s="7">
        <v>50</v>
      </c>
      <c r="EG1159" s="73"/>
      <c r="EH1159" s="73"/>
      <c r="EI1159" s="73">
        <v>40012</v>
      </c>
      <c r="EJ1159" s="73">
        <v>1</v>
      </c>
      <c r="EK1159" s="73">
        <v>40013</v>
      </c>
      <c r="EL1159" s="73">
        <v>1</v>
      </c>
      <c r="EM1159" s="73">
        <v>40013</v>
      </c>
      <c r="EN1159" s="73">
        <v>1</v>
      </c>
      <c r="EO1159" s="73">
        <v>40013</v>
      </c>
      <c r="EP1159" s="73">
        <v>1</v>
      </c>
      <c r="EQ1159" s="73">
        <v>40013</v>
      </c>
      <c r="ER1159" s="73">
        <v>1</v>
      </c>
      <c r="ES1159" s="73">
        <v>40013</v>
      </c>
      <c r="ET1159" s="73">
        <v>1</v>
      </c>
      <c r="EU1159" s="73">
        <v>40013</v>
      </c>
      <c r="EV1159" s="73">
        <v>1</v>
      </c>
      <c r="EW1159" s="73">
        <v>40013</v>
      </c>
      <c r="EX1159" s="73">
        <v>1</v>
      </c>
      <c r="EY1159" s="73">
        <v>40013</v>
      </c>
      <c r="EZ1159" s="73">
        <v>1</v>
      </c>
      <c r="FA1159" s="73">
        <v>40013</v>
      </c>
      <c r="FB1159" s="73">
        <v>1</v>
      </c>
      <c r="FC1159" s="7">
        <v>40013</v>
      </c>
      <c r="FD1159" s="7">
        <v>1</v>
      </c>
      <c r="FE1159" s="7">
        <v>20100</v>
      </c>
      <c r="FF1159" s="7">
        <v>1</v>
      </c>
      <c r="FG1159" s="7">
        <v>20100</v>
      </c>
      <c r="FH1159" s="7">
        <v>1</v>
      </c>
      <c r="FI1159" s="7"/>
      <c r="FJ1159" s="7"/>
      <c r="FR1159" s="2">
        <v>99999</v>
      </c>
      <c r="FS1159" s="2">
        <f t="shared" ref="FS1159" si="21587">IF(O1159&lt;=30,1,0)</f>
        <v>0</v>
      </c>
      <c r="FT1159" s="2">
        <f t="shared" ref="FT1159" si="21588">IF(FT171="","",FT171)</f>
        <v>10000</v>
      </c>
      <c r="FU1159" s="2"/>
      <c r="FV1159" s="2" t="str">
        <f t="shared" ref="FV1159" si="21589">IF(FV171="","",FV171)</f>
        <v/>
      </c>
      <c r="FW1159" s="2" t="str">
        <f t="shared" ref="FW1159" si="21590">IF(FW171="","",FW171)</f>
        <v/>
      </c>
      <c r="FX1159" s="2" t="str">
        <f t="shared" ref="FX1159" si="21591">IF(FX171="","",FX171)</f>
        <v/>
      </c>
      <c r="FY1159" s="2" t="str">
        <f t="shared" ref="FY1159" si="21592">IF(FY171="","",FY171)</f>
        <v/>
      </c>
      <c r="FZ1159" s="77">
        <f t="shared" ref="FZ1159" si="21593">IF(O1159&lt;=40,1,0)</f>
        <v>0</v>
      </c>
      <c r="GA1159" s="2">
        <v>1</v>
      </c>
      <c r="GB1159" s="2"/>
      <c r="GD1159"/>
    </row>
    <row r="1160" s="15" customFormat="1" ht="15" customHeight="1" spans="1:186">
      <c r="A1160" s="95">
        <f t="shared" ref="A1160" si="21594">A172+13</f>
        <v>4120322</v>
      </c>
      <c r="B1160" s="95">
        <v>1640</v>
      </c>
      <c r="C1160" s="95">
        <v>1</v>
      </c>
      <c r="D1160" s="95" t="s">
        <v>694</v>
      </c>
      <c r="E1160" s="95" t="str">
        <f t="shared" ref="E1160" si="21595">E172&amp;"（福利专用）"</f>
        <v>120级白装男头盔（福利专用）</v>
      </c>
      <c r="F1160" s="31" t="s">
        <v>239</v>
      </c>
      <c r="G1160" s="7">
        <v>1</v>
      </c>
      <c r="H1160" s="7" t="s">
        <v>191</v>
      </c>
      <c r="I1160" s="7" t="s">
        <v>187</v>
      </c>
      <c r="J1160" s="37">
        <v>1432</v>
      </c>
      <c r="K1160" s="39">
        <v>1698</v>
      </c>
      <c r="L1160" s="39"/>
      <c r="M1160" s="29" t="s">
        <v>193</v>
      </c>
      <c r="N1160" s="7">
        <v>120</v>
      </c>
      <c r="O1160" s="7">
        <v>120</v>
      </c>
      <c r="P1160" s="40">
        <f t="shared" si="21468"/>
        <v>2101</v>
      </c>
      <c r="Q1160" s="7"/>
      <c r="R1160" s="7"/>
      <c r="S1160" s="48">
        <v>1</v>
      </c>
      <c r="T1160" s="47" t="s">
        <v>194</v>
      </c>
      <c r="U1160" s="7" t="s">
        <v>195</v>
      </c>
      <c r="V1160" s="7">
        <v>0</v>
      </c>
      <c r="W1160" s="7">
        <v>0</v>
      </c>
      <c r="X1160" s="40">
        <v>0</v>
      </c>
      <c r="Y1160" s="7"/>
      <c r="Z1160" s="7"/>
      <c r="AA1160" s="7"/>
      <c r="AB1160" s="7" t="s">
        <v>195</v>
      </c>
      <c r="AC1160" s="7">
        <v>0</v>
      </c>
      <c r="AD1160" s="7" t="s">
        <v>195</v>
      </c>
      <c r="AE1160" s="7" t="str">
        <f t="shared" si="21577"/>
        <v>true</v>
      </c>
      <c r="AF1160" s="7" t="b">
        <v>1</v>
      </c>
      <c r="AG1160" s="7" t="s">
        <v>195</v>
      </c>
      <c r="AH1160" s="40">
        <v>0</v>
      </c>
      <c r="AI1160" s="40">
        <v>0</v>
      </c>
      <c r="AJ1160" s="40">
        <v>1</v>
      </c>
      <c r="AK1160" s="40">
        <v>0</v>
      </c>
      <c r="AL1160" s="40">
        <v>1</v>
      </c>
      <c r="AM1160" s="40">
        <v>0</v>
      </c>
      <c r="AN1160" s="40">
        <v>0</v>
      </c>
      <c r="AO1160" s="40">
        <v>0</v>
      </c>
      <c r="AP1160" s="7" t="s">
        <v>665</v>
      </c>
      <c r="AQ1160" s="7">
        <v>3</v>
      </c>
      <c r="AR1160" s="81">
        <v>161506</v>
      </c>
      <c r="AS1160" s="7" t="s">
        <v>199</v>
      </c>
      <c r="AT1160" s="48">
        <v>3</v>
      </c>
      <c r="AU1160" s="48">
        <v>1</v>
      </c>
      <c r="AV1160" s="48">
        <v>3</v>
      </c>
      <c r="AW1160" s="48">
        <v>500</v>
      </c>
      <c r="AX1160" s="48">
        <v>250</v>
      </c>
      <c r="AY1160" s="48">
        <v>0</v>
      </c>
      <c r="AZ1160" s="48">
        <v>0</v>
      </c>
      <c r="BA1160" s="7"/>
      <c r="BB1160" s="7"/>
      <c r="BC1160" s="7"/>
      <c r="BD1160" s="7"/>
      <c r="BE1160" s="48">
        <v>0</v>
      </c>
      <c r="BF1160" s="48">
        <v>1</v>
      </c>
      <c r="BG1160" s="48">
        <v>650</v>
      </c>
      <c r="BH1160" s="48">
        <v>650</v>
      </c>
      <c r="BI1160" s="7">
        <v>0</v>
      </c>
      <c r="BJ1160" s="7">
        <v>0</v>
      </c>
      <c r="BK1160" s="7">
        <v>0</v>
      </c>
      <c r="BL1160" s="7">
        <v>0</v>
      </c>
      <c r="BM1160" s="7">
        <v>0</v>
      </c>
      <c r="BN1160" s="7">
        <v>0</v>
      </c>
      <c r="BO1160" s="7">
        <v>0</v>
      </c>
      <c r="BP1160" s="7">
        <v>0</v>
      </c>
      <c r="BQ1160" s="7">
        <v>0</v>
      </c>
      <c r="BR1160" s="7">
        <v>0</v>
      </c>
      <c r="BS1160" s="7">
        <v>0</v>
      </c>
      <c r="BT1160" s="7">
        <v>0</v>
      </c>
      <c r="BU1160" s="7">
        <v>0</v>
      </c>
      <c r="BV1160" s="7">
        <v>0</v>
      </c>
      <c r="BW1160" s="7">
        <v>0</v>
      </c>
      <c r="BX1160" s="7">
        <v>0</v>
      </c>
      <c r="BY1160" s="7">
        <v>0</v>
      </c>
      <c r="BZ1160" s="7">
        <v>0</v>
      </c>
      <c r="CA1160" s="7">
        <v>0</v>
      </c>
      <c r="CB1160" s="7">
        <v>0</v>
      </c>
      <c r="CC1160" s="7">
        <v>0</v>
      </c>
      <c r="CD1160" s="7">
        <v>0</v>
      </c>
      <c r="CE1160" s="7">
        <v>0</v>
      </c>
      <c r="CF1160" s="7">
        <v>0</v>
      </c>
      <c r="CG1160" s="7">
        <v>0</v>
      </c>
      <c r="CH1160" s="7">
        <v>0</v>
      </c>
      <c r="CI1160" s="7">
        <v>0</v>
      </c>
      <c r="CJ1160" s="7">
        <v>0</v>
      </c>
      <c r="CK1160" s="7">
        <v>0</v>
      </c>
      <c r="CL1160" s="40">
        <v>0</v>
      </c>
      <c r="CM1160" s="40">
        <v>0</v>
      </c>
      <c r="CN1160" s="40">
        <v>0</v>
      </c>
      <c r="CO1160" s="40">
        <v>0</v>
      </c>
      <c r="CP1160" s="7">
        <v>0</v>
      </c>
      <c r="CQ1160" s="7">
        <v>0</v>
      </c>
      <c r="CR1160" s="7">
        <v>0</v>
      </c>
      <c r="CS1160" s="40">
        <v>0</v>
      </c>
      <c r="CT1160" s="7">
        <v>0</v>
      </c>
      <c r="CU1160" s="7">
        <v>0</v>
      </c>
      <c r="CV1160" s="39"/>
      <c r="CW1160" s="39"/>
      <c r="CX1160" s="39"/>
      <c r="CY1160" s="39"/>
      <c r="CZ1160" s="39"/>
      <c r="DA1160" s="39"/>
      <c r="DB1160" s="39"/>
      <c r="DC1160" s="39"/>
      <c r="DD1160" s="7">
        <v>2</v>
      </c>
      <c r="DE1160" s="7">
        <v>30</v>
      </c>
      <c r="DF1160" s="7">
        <v>60</v>
      </c>
      <c r="DG1160" s="7"/>
      <c r="DH1160" s="7">
        <v>13</v>
      </c>
      <c r="DI1160" s="7">
        <v>2</v>
      </c>
      <c r="DJ1160" s="7">
        <v>3</v>
      </c>
      <c r="DK1160" s="7" t="s">
        <v>242</v>
      </c>
      <c r="DL1160" s="7" t="s">
        <v>242</v>
      </c>
      <c r="DM1160" s="7"/>
      <c r="DN1160" s="7"/>
      <c r="DO1160" s="7"/>
      <c r="DP1160" s="7"/>
      <c r="DQ1160" s="7"/>
      <c r="DR1160" s="7"/>
      <c r="DS1160" s="7"/>
      <c r="DT1160" s="7"/>
      <c r="DU1160" s="7"/>
      <c r="DV1160" s="7"/>
      <c r="DW1160" s="7"/>
      <c r="DX1160" s="7">
        <f t="shared" ref="DX1160" si="21596">A1160</f>
        <v>4120322</v>
      </c>
      <c r="DY1160" s="7"/>
      <c r="DZ1160" s="67">
        <v>0</v>
      </c>
      <c r="EA1160" s="7"/>
      <c r="EB1160" s="40"/>
      <c r="EC1160" s="7"/>
      <c r="ED1160" s="7" t="s">
        <v>242</v>
      </c>
      <c r="EE1160" s="7" t="s">
        <v>242</v>
      </c>
      <c r="EF1160" s="7">
        <v>50</v>
      </c>
      <c r="EG1160" s="73"/>
      <c r="EH1160" s="73"/>
      <c r="EI1160" s="73">
        <v>40012</v>
      </c>
      <c r="EJ1160" s="73">
        <v>1</v>
      </c>
      <c r="EK1160" s="73">
        <v>40013</v>
      </c>
      <c r="EL1160" s="73">
        <v>1</v>
      </c>
      <c r="EM1160" s="73">
        <v>40013</v>
      </c>
      <c r="EN1160" s="73">
        <v>1</v>
      </c>
      <c r="EO1160" s="73">
        <v>40013</v>
      </c>
      <c r="EP1160" s="73">
        <v>1</v>
      </c>
      <c r="EQ1160" s="73">
        <v>40013</v>
      </c>
      <c r="ER1160" s="73">
        <v>1</v>
      </c>
      <c r="ES1160" s="73">
        <v>40013</v>
      </c>
      <c r="ET1160" s="73">
        <v>1</v>
      </c>
      <c r="EU1160" s="73">
        <v>40013</v>
      </c>
      <c r="EV1160" s="73">
        <v>1</v>
      </c>
      <c r="EW1160" s="73">
        <v>40013</v>
      </c>
      <c r="EX1160" s="73">
        <v>1</v>
      </c>
      <c r="EY1160" s="73">
        <v>40013</v>
      </c>
      <c r="EZ1160" s="73">
        <v>1</v>
      </c>
      <c r="FA1160" s="73">
        <v>40013</v>
      </c>
      <c r="FB1160" s="73">
        <v>1</v>
      </c>
      <c r="FC1160" s="7">
        <v>40013</v>
      </c>
      <c r="FD1160" s="7">
        <v>1</v>
      </c>
      <c r="FE1160" s="7">
        <v>20100</v>
      </c>
      <c r="FF1160" s="7">
        <v>1</v>
      </c>
      <c r="FG1160" s="7">
        <v>20100</v>
      </c>
      <c r="FH1160" s="7">
        <v>1</v>
      </c>
      <c r="FI1160" s="7"/>
      <c r="FJ1160" s="7"/>
      <c r="FR1160" s="2">
        <v>99999</v>
      </c>
      <c r="FS1160" s="2">
        <f t="shared" ref="FS1160" si="21597">IF(O1160&lt;=30,1,0)</f>
        <v>0</v>
      </c>
      <c r="FT1160" s="2">
        <f t="shared" ref="FT1160" si="21598">IF(FT172="","",FT172)</f>
        <v>10000</v>
      </c>
      <c r="FU1160" s="2"/>
      <c r="FV1160" s="2" t="str">
        <f t="shared" ref="FV1160" si="21599">IF(FV172="","",FV172)</f>
        <v/>
      </c>
      <c r="FW1160" s="2" t="str">
        <f t="shared" ref="FW1160" si="21600">IF(FW172="","",FW172)</f>
        <v/>
      </c>
      <c r="FX1160" s="2" t="str">
        <f t="shared" ref="FX1160" si="21601">IF(FX172="","",FX172)</f>
        <v/>
      </c>
      <c r="FY1160" s="2" t="str">
        <f t="shared" ref="FY1160" si="21602">IF(FY172="","",FY172)</f>
        <v/>
      </c>
      <c r="FZ1160" s="77">
        <f t="shared" ref="FZ1160" si="21603">IF(O1160&lt;=40,1,0)</f>
        <v>0</v>
      </c>
      <c r="GA1160" s="2">
        <v>1</v>
      </c>
      <c r="GB1160" s="2"/>
      <c r="GD1160"/>
    </row>
    <row r="1161" s="15" customFormat="1" ht="15" customHeight="1" spans="1:186">
      <c r="A1161" s="95">
        <f t="shared" ref="A1161" si="21604">A173+13</f>
        <v>4120323</v>
      </c>
      <c r="B1161" s="95">
        <v>1384</v>
      </c>
      <c r="C1161" s="95">
        <v>1</v>
      </c>
      <c r="D1161" s="95" t="s">
        <v>696</v>
      </c>
      <c r="E1161" s="95" t="str">
        <f t="shared" ref="E1161" si="21605">E173&amp;"（福利专用）"</f>
        <v>120级白装女头饰（福利专用）</v>
      </c>
      <c r="F1161" s="31" t="s">
        <v>239</v>
      </c>
      <c r="G1161" s="7">
        <v>1</v>
      </c>
      <c r="H1161" s="7" t="s">
        <v>191</v>
      </c>
      <c r="I1161" s="7" t="s">
        <v>187</v>
      </c>
      <c r="J1161" s="37">
        <v>1498</v>
      </c>
      <c r="K1161" s="39">
        <v>1698</v>
      </c>
      <c r="L1161" s="39"/>
      <c r="M1161" s="29" t="s">
        <v>193</v>
      </c>
      <c r="N1161" s="7">
        <v>120</v>
      </c>
      <c r="O1161" s="7">
        <v>120</v>
      </c>
      <c r="P1161" s="40">
        <f t="shared" ref="P1161" si="21606">2000+C1161*100+G1161</f>
        <v>2101</v>
      </c>
      <c r="Q1161" s="7"/>
      <c r="R1161" s="7"/>
      <c r="S1161" s="48">
        <v>2</v>
      </c>
      <c r="T1161" s="47" t="s">
        <v>194</v>
      </c>
      <c r="U1161" s="7" t="s">
        <v>195</v>
      </c>
      <c r="V1161" s="7">
        <v>0</v>
      </c>
      <c r="W1161" s="7">
        <v>0</v>
      </c>
      <c r="X1161" s="40">
        <v>0</v>
      </c>
      <c r="Y1161" s="7"/>
      <c r="Z1161" s="7"/>
      <c r="AA1161" s="7"/>
      <c r="AB1161" s="7" t="s">
        <v>195</v>
      </c>
      <c r="AC1161" s="7">
        <v>0</v>
      </c>
      <c r="AD1161" s="7" t="s">
        <v>195</v>
      </c>
      <c r="AE1161" s="7" t="str">
        <f t="shared" si="21577"/>
        <v>true</v>
      </c>
      <c r="AF1161" s="7" t="b">
        <v>1</v>
      </c>
      <c r="AG1161" s="7" t="s">
        <v>195</v>
      </c>
      <c r="AH1161" s="40">
        <v>0</v>
      </c>
      <c r="AI1161" s="40">
        <v>0</v>
      </c>
      <c r="AJ1161" s="40">
        <v>1</v>
      </c>
      <c r="AK1161" s="40">
        <v>0</v>
      </c>
      <c r="AL1161" s="40">
        <v>1</v>
      </c>
      <c r="AM1161" s="40">
        <v>0</v>
      </c>
      <c r="AN1161" s="40">
        <v>0</v>
      </c>
      <c r="AO1161" s="40">
        <v>0</v>
      </c>
      <c r="AP1161" s="7" t="s">
        <v>668</v>
      </c>
      <c r="AQ1161" s="7">
        <v>3</v>
      </c>
      <c r="AR1161" s="81">
        <v>161506</v>
      </c>
      <c r="AS1161" s="53" t="s">
        <v>199</v>
      </c>
      <c r="AT1161" s="48">
        <v>3</v>
      </c>
      <c r="AU1161" s="48">
        <v>1</v>
      </c>
      <c r="AV1161" s="48">
        <v>3</v>
      </c>
      <c r="AW1161" s="48">
        <v>500</v>
      </c>
      <c r="AX1161" s="48">
        <v>250</v>
      </c>
      <c r="AY1161" s="48">
        <v>0</v>
      </c>
      <c r="AZ1161" s="48">
        <v>0</v>
      </c>
      <c r="BA1161" s="7"/>
      <c r="BB1161" s="7"/>
      <c r="BC1161" s="7"/>
      <c r="BD1161" s="7"/>
      <c r="BE1161" s="48">
        <v>0</v>
      </c>
      <c r="BF1161" s="48">
        <v>1</v>
      </c>
      <c r="BG1161" s="48">
        <v>650</v>
      </c>
      <c r="BH1161" s="48">
        <v>650</v>
      </c>
      <c r="BI1161" s="7">
        <v>0</v>
      </c>
      <c r="BJ1161" s="7">
        <v>0</v>
      </c>
      <c r="BK1161" s="7">
        <v>0</v>
      </c>
      <c r="BL1161" s="7">
        <v>0</v>
      </c>
      <c r="BM1161" s="7">
        <v>0</v>
      </c>
      <c r="BN1161" s="7">
        <v>0</v>
      </c>
      <c r="BO1161" s="7">
        <v>0</v>
      </c>
      <c r="BP1161" s="7">
        <v>0</v>
      </c>
      <c r="BQ1161" s="7">
        <v>0</v>
      </c>
      <c r="BR1161" s="7">
        <v>0</v>
      </c>
      <c r="BS1161" s="7">
        <v>0</v>
      </c>
      <c r="BT1161" s="7">
        <v>0</v>
      </c>
      <c r="BU1161" s="7">
        <v>0</v>
      </c>
      <c r="BV1161" s="7">
        <v>0</v>
      </c>
      <c r="BW1161" s="7">
        <v>0</v>
      </c>
      <c r="BX1161" s="7">
        <v>0</v>
      </c>
      <c r="BY1161" s="7">
        <v>0</v>
      </c>
      <c r="BZ1161" s="7">
        <v>0</v>
      </c>
      <c r="CA1161" s="7">
        <v>0</v>
      </c>
      <c r="CB1161" s="7">
        <v>0</v>
      </c>
      <c r="CC1161" s="7">
        <v>0</v>
      </c>
      <c r="CD1161" s="7">
        <v>0</v>
      </c>
      <c r="CE1161" s="7">
        <v>0</v>
      </c>
      <c r="CF1161" s="7">
        <v>0</v>
      </c>
      <c r="CG1161" s="7">
        <v>0</v>
      </c>
      <c r="CH1161" s="7">
        <v>0</v>
      </c>
      <c r="CI1161" s="7">
        <v>0</v>
      </c>
      <c r="CJ1161" s="7">
        <v>0</v>
      </c>
      <c r="CK1161" s="7">
        <v>0</v>
      </c>
      <c r="CL1161" s="40">
        <v>0</v>
      </c>
      <c r="CM1161" s="40">
        <v>0</v>
      </c>
      <c r="CN1161" s="40">
        <v>0</v>
      </c>
      <c r="CO1161" s="40">
        <v>0</v>
      </c>
      <c r="CP1161" s="7">
        <v>0</v>
      </c>
      <c r="CQ1161" s="7">
        <v>0</v>
      </c>
      <c r="CR1161" s="7">
        <v>0</v>
      </c>
      <c r="CS1161" s="40">
        <v>0</v>
      </c>
      <c r="CT1161" s="7">
        <v>0</v>
      </c>
      <c r="CU1161" s="7">
        <v>0</v>
      </c>
      <c r="CV1161" s="39"/>
      <c r="CW1161" s="39"/>
      <c r="CX1161" s="39"/>
      <c r="CY1161" s="39"/>
      <c r="CZ1161" s="39"/>
      <c r="DA1161" s="39"/>
      <c r="DB1161" s="39"/>
      <c r="DC1161" s="39"/>
      <c r="DD1161" s="7">
        <v>2</v>
      </c>
      <c r="DE1161" s="7">
        <v>30</v>
      </c>
      <c r="DF1161" s="7">
        <v>60</v>
      </c>
      <c r="DG1161" s="7"/>
      <c r="DH1161" s="7">
        <v>13</v>
      </c>
      <c r="DI1161" s="7">
        <v>2</v>
      </c>
      <c r="DJ1161" s="7">
        <v>3</v>
      </c>
      <c r="DK1161" s="7" t="s">
        <v>242</v>
      </c>
      <c r="DL1161" s="7" t="s">
        <v>242</v>
      </c>
      <c r="DM1161" s="7"/>
      <c r="DN1161" s="7"/>
      <c r="DO1161" s="7"/>
      <c r="DP1161" s="7"/>
      <c r="DQ1161" s="7"/>
      <c r="DR1161" s="7"/>
      <c r="DS1161" s="7"/>
      <c r="DT1161" s="7"/>
      <c r="DU1161" s="7"/>
      <c r="DV1161" s="7"/>
      <c r="DW1161" s="7"/>
      <c r="DX1161" s="7">
        <f t="shared" ref="DX1161" si="21607">A1161</f>
        <v>4120323</v>
      </c>
      <c r="DY1161" s="7"/>
      <c r="DZ1161" s="67">
        <v>0</v>
      </c>
      <c r="EA1161" s="7"/>
      <c r="EB1161" s="40"/>
      <c r="EC1161" s="7"/>
      <c r="ED1161" s="7" t="s">
        <v>242</v>
      </c>
      <c r="EE1161" s="7" t="s">
        <v>242</v>
      </c>
      <c r="EF1161" s="7">
        <v>50</v>
      </c>
      <c r="EG1161" s="73"/>
      <c r="EH1161" s="73"/>
      <c r="EI1161" s="73">
        <v>40012</v>
      </c>
      <c r="EJ1161" s="73">
        <v>1</v>
      </c>
      <c r="EK1161" s="73">
        <v>40013</v>
      </c>
      <c r="EL1161" s="73">
        <v>1</v>
      </c>
      <c r="EM1161" s="73">
        <v>40013</v>
      </c>
      <c r="EN1161" s="73">
        <v>1</v>
      </c>
      <c r="EO1161" s="73">
        <v>40013</v>
      </c>
      <c r="EP1161" s="73">
        <v>1</v>
      </c>
      <c r="EQ1161" s="73">
        <v>40013</v>
      </c>
      <c r="ER1161" s="73">
        <v>1</v>
      </c>
      <c r="ES1161" s="73">
        <v>40013</v>
      </c>
      <c r="ET1161" s="73">
        <v>1</v>
      </c>
      <c r="EU1161" s="73">
        <v>40013</v>
      </c>
      <c r="EV1161" s="73">
        <v>1</v>
      </c>
      <c r="EW1161" s="73">
        <v>40013</v>
      </c>
      <c r="EX1161" s="73">
        <v>1</v>
      </c>
      <c r="EY1161" s="73">
        <v>40013</v>
      </c>
      <c r="EZ1161" s="73">
        <v>1</v>
      </c>
      <c r="FA1161" s="73">
        <v>40013</v>
      </c>
      <c r="FB1161" s="73">
        <v>1</v>
      </c>
      <c r="FC1161" s="7">
        <v>40013</v>
      </c>
      <c r="FD1161" s="7">
        <v>1</v>
      </c>
      <c r="FE1161" s="7">
        <v>20100</v>
      </c>
      <c r="FF1161" s="7">
        <v>1</v>
      </c>
      <c r="FG1161" s="7">
        <v>20100</v>
      </c>
      <c r="FH1161" s="7">
        <v>1</v>
      </c>
      <c r="FI1161" s="7"/>
      <c r="FJ1161" s="7"/>
      <c r="FR1161" s="2">
        <v>99999</v>
      </c>
      <c r="FS1161" s="2">
        <f t="shared" ref="FS1161" si="21608">IF(O1161&lt;=30,1,0)</f>
        <v>0</v>
      </c>
      <c r="FT1161" s="2">
        <f t="shared" ref="FT1161" si="21609">IF(FT173="","",FT173)</f>
        <v>10000</v>
      </c>
      <c r="FU1161" s="2"/>
      <c r="FV1161" s="2" t="str">
        <f t="shared" ref="FV1161" si="21610">IF(FV173="","",FV173)</f>
        <v/>
      </c>
      <c r="FW1161" s="2" t="str">
        <f t="shared" ref="FW1161" si="21611">IF(FW173="","",FW173)</f>
        <v/>
      </c>
      <c r="FX1161" s="2" t="str">
        <f t="shared" ref="FX1161" si="21612">IF(FX173="","",FX173)</f>
        <v/>
      </c>
      <c r="FY1161" s="2" t="str">
        <f t="shared" ref="FY1161" si="21613">IF(FY173="","",FY173)</f>
        <v/>
      </c>
      <c r="FZ1161" s="77">
        <f t="shared" ref="FZ1161" si="21614">IF(O1161&lt;=40,1,0)</f>
        <v>0</v>
      </c>
      <c r="GA1161" s="2">
        <v>1</v>
      </c>
      <c r="GB1161" s="2"/>
      <c r="GD1161"/>
    </row>
    <row r="1162" s="15" customFormat="1" ht="15" customHeight="1" spans="1:186">
      <c r="A1162" s="95">
        <f t="shared" ref="A1162" si="21615">A174+13</f>
        <v>4120424</v>
      </c>
      <c r="B1162" s="95">
        <v>40</v>
      </c>
      <c r="C1162" s="95">
        <v>2</v>
      </c>
      <c r="D1162" s="95" t="s">
        <v>698</v>
      </c>
      <c r="E1162" s="95" t="str">
        <f t="shared" ref="E1162" si="21616">E174&amp;"（福利专用）"</f>
        <v>120级白装项链（福利专用）</v>
      </c>
      <c r="F1162" s="31" t="s">
        <v>239</v>
      </c>
      <c r="G1162" s="7">
        <v>1</v>
      </c>
      <c r="H1162" s="7" t="s">
        <v>191</v>
      </c>
      <c r="I1162" s="7" t="s">
        <v>187</v>
      </c>
      <c r="J1162" s="37">
        <v>1465</v>
      </c>
      <c r="K1162" s="39">
        <v>1434</v>
      </c>
      <c r="L1162" s="39"/>
      <c r="M1162" s="29" t="s">
        <v>193</v>
      </c>
      <c r="N1162" s="7">
        <v>120</v>
      </c>
      <c r="O1162" s="7">
        <v>120</v>
      </c>
      <c r="P1162" s="40">
        <f t="shared" ref="P1162" si="21617">2000+C1162*100+G1162</f>
        <v>2201</v>
      </c>
      <c r="Q1162" s="7"/>
      <c r="R1162" s="7"/>
      <c r="S1162" s="48">
        <v>0</v>
      </c>
      <c r="T1162" s="47" t="s">
        <v>194</v>
      </c>
      <c r="U1162" s="7" t="s">
        <v>195</v>
      </c>
      <c r="V1162" s="7">
        <v>0</v>
      </c>
      <c r="W1162" s="7">
        <v>0</v>
      </c>
      <c r="X1162" s="40">
        <v>0</v>
      </c>
      <c r="Y1162" s="7"/>
      <c r="Z1162" s="7"/>
      <c r="AA1162" s="7"/>
      <c r="AB1162" s="7" t="s">
        <v>195</v>
      </c>
      <c r="AC1162" s="7">
        <v>0</v>
      </c>
      <c r="AD1162" s="7" t="s">
        <v>195</v>
      </c>
      <c r="AE1162" s="7" t="str">
        <f t="shared" si="21577"/>
        <v>true</v>
      </c>
      <c r="AF1162" s="7" t="b">
        <v>1</v>
      </c>
      <c r="AG1162" s="7" t="s">
        <v>195</v>
      </c>
      <c r="AH1162" s="40">
        <v>0</v>
      </c>
      <c r="AI1162" s="40">
        <v>0</v>
      </c>
      <c r="AJ1162" s="40">
        <v>1</v>
      </c>
      <c r="AK1162" s="40">
        <v>0</v>
      </c>
      <c r="AL1162" s="40">
        <v>1</v>
      </c>
      <c r="AM1162" s="40">
        <v>0</v>
      </c>
      <c r="AN1162" s="40">
        <v>0</v>
      </c>
      <c r="AO1162" s="40">
        <v>0</v>
      </c>
      <c r="AP1162" s="7" t="s">
        <v>671</v>
      </c>
      <c r="AQ1162" s="7">
        <v>3</v>
      </c>
      <c r="AR1162" s="81">
        <v>161506</v>
      </c>
      <c r="AS1162" s="53" t="s">
        <v>199</v>
      </c>
      <c r="AT1162" s="48">
        <v>3</v>
      </c>
      <c r="AU1162" s="48">
        <v>1</v>
      </c>
      <c r="AV1162" s="48">
        <v>3</v>
      </c>
      <c r="AW1162" s="48">
        <v>500</v>
      </c>
      <c r="AX1162" s="48">
        <v>250</v>
      </c>
      <c r="AY1162" s="48">
        <v>0</v>
      </c>
      <c r="AZ1162" s="48">
        <v>0</v>
      </c>
      <c r="BA1162" s="7"/>
      <c r="BB1162" s="7"/>
      <c r="BC1162" s="7"/>
      <c r="BD1162" s="7"/>
      <c r="BE1162" s="48">
        <v>0</v>
      </c>
      <c r="BF1162" s="48">
        <v>1</v>
      </c>
      <c r="BG1162" s="48">
        <v>650</v>
      </c>
      <c r="BH1162" s="48">
        <v>650</v>
      </c>
      <c r="BI1162" s="7">
        <v>0</v>
      </c>
      <c r="BJ1162" s="7">
        <v>0</v>
      </c>
      <c r="BK1162" s="7">
        <v>0</v>
      </c>
      <c r="BL1162" s="7">
        <v>0</v>
      </c>
      <c r="BM1162" s="7">
        <v>0</v>
      </c>
      <c r="BN1162" s="7">
        <v>0</v>
      </c>
      <c r="BO1162" s="7">
        <v>0</v>
      </c>
      <c r="BP1162" s="7">
        <v>0</v>
      </c>
      <c r="BQ1162" s="7">
        <v>0</v>
      </c>
      <c r="BR1162" s="7">
        <v>0</v>
      </c>
      <c r="BS1162" s="7">
        <v>0</v>
      </c>
      <c r="BT1162" s="7">
        <v>0</v>
      </c>
      <c r="BU1162" s="7">
        <v>0</v>
      </c>
      <c r="BV1162" s="7">
        <v>0</v>
      </c>
      <c r="BW1162" s="7">
        <v>0</v>
      </c>
      <c r="BX1162" s="7">
        <v>0</v>
      </c>
      <c r="BY1162" s="7">
        <v>0</v>
      </c>
      <c r="BZ1162" s="7">
        <v>0</v>
      </c>
      <c r="CA1162" s="7">
        <v>0</v>
      </c>
      <c r="CB1162" s="7">
        <v>0</v>
      </c>
      <c r="CC1162" s="7">
        <v>0</v>
      </c>
      <c r="CD1162" s="7">
        <v>0</v>
      </c>
      <c r="CE1162" s="7">
        <v>0</v>
      </c>
      <c r="CF1162" s="7">
        <v>0</v>
      </c>
      <c r="CG1162" s="7">
        <v>0</v>
      </c>
      <c r="CH1162" s="7">
        <v>0</v>
      </c>
      <c r="CI1162" s="7">
        <v>0</v>
      </c>
      <c r="CJ1162" s="7">
        <v>0</v>
      </c>
      <c r="CK1162" s="7">
        <v>0</v>
      </c>
      <c r="CL1162" s="40">
        <v>0</v>
      </c>
      <c r="CM1162" s="40">
        <v>0</v>
      </c>
      <c r="CN1162" s="40">
        <v>0</v>
      </c>
      <c r="CO1162" s="40">
        <v>0</v>
      </c>
      <c r="CP1162" s="7">
        <v>0</v>
      </c>
      <c r="CQ1162" s="7">
        <v>0</v>
      </c>
      <c r="CR1162" s="7">
        <v>0</v>
      </c>
      <c r="CS1162" s="40">
        <v>0</v>
      </c>
      <c r="CT1162" s="7">
        <v>0</v>
      </c>
      <c r="CU1162" s="7">
        <v>0</v>
      </c>
      <c r="CV1162" s="39"/>
      <c r="CW1162" s="39"/>
      <c r="CX1162" s="39"/>
      <c r="CY1162" s="39"/>
      <c r="CZ1162" s="39"/>
      <c r="DA1162" s="39"/>
      <c r="DB1162" s="39"/>
      <c r="DC1162" s="39"/>
      <c r="DD1162" s="7">
        <v>2</v>
      </c>
      <c r="DE1162" s="7">
        <v>30</v>
      </c>
      <c r="DF1162" s="7">
        <v>60</v>
      </c>
      <c r="DG1162" s="7"/>
      <c r="DH1162" s="7">
        <v>13</v>
      </c>
      <c r="DI1162" s="7">
        <v>4</v>
      </c>
      <c r="DJ1162" s="7">
        <v>5</v>
      </c>
      <c r="DK1162" s="7" t="s">
        <v>242</v>
      </c>
      <c r="DL1162" s="7" t="s">
        <v>242</v>
      </c>
      <c r="DM1162" s="7"/>
      <c r="DN1162" s="7"/>
      <c r="DO1162" s="7"/>
      <c r="DP1162" s="7"/>
      <c r="DQ1162" s="7"/>
      <c r="DR1162" s="7"/>
      <c r="DS1162" s="7"/>
      <c r="DT1162" s="7"/>
      <c r="DU1162" s="7"/>
      <c r="DV1162" s="7"/>
      <c r="DW1162" s="7"/>
      <c r="DX1162" s="7">
        <f t="shared" ref="DX1162" si="21618">A1162</f>
        <v>4120424</v>
      </c>
      <c r="DY1162" s="7"/>
      <c r="DZ1162" s="67">
        <v>0</v>
      </c>
      <c r="EA1162" s="7"/>
      <c r="EB1162" s="40"/>
      <c r="EC1162" s="7"/>
      <c r="ED1162" s="7" t="s">
        <v>242</v>
      </c>
      <c r="EE1162" s="7" t="s">
        <v>242</v>
      </c>
      <c r="EF1162" s="7">
        <v>50</v>
      </c>
      <c r="EG1162" s="73"/>
      <c r="EH1162" s="73"/>
      <c r="EI1162" s="73">
        <v>40012</v>
      </c>
      <c r="EJ1162" s="73">
        <v>1</v>
      </c>
      <c r="EK1162" s="73">
        <v>40013</v>
      </c>
      <c r="EL1162" s="73">
        <v>1</v>
      </c>
      <c r="EM1162" s="73">
        <v>40013</v>
      </c>
      <c r="EN1162" s="73">
        <v>1</v>
      </c>
      <c r="EO1162" s="73">
        <v>40013</v>
      </c>
      <c r="EP1162" s="73">
        <v>1</v>
      </c>
      <c r="EQ1162" s="73">
        <v>40013</v>
      </c>
      <c r="ER1162" s="73">
        <v>1</v>
      </c>
      <c r="ES1162" s="73">
        <v>40013</v>
      </c>
      <c r="ET1162" s="73">
        <v>1</v>
      </c>
      <c r="EU1162" s="73">
        <v>40013</v>
      </c>
      <c r="EV1162" s="73">
        <v>1</v>
      </c>
      <c r="EW1162" s="73">
        <v>40013</v>
      </c>
      <c r="EX1162" s="73">
        <v>1</v>
      </c>
      <c r="EY1162" s="73">
        <v>40013</v>
      </c>
      <c r="EZ1162" s="73">
        <v>1</v>
      </c>
      <c r="FA1162" s="73">
        <v>40013</v>
      </c>
      <c r="FB1162" s="73">
        <v>1</v>
      </c>
      <c r="FC1162" s="7">
        <v>40013</v>
      </c>
      <c r="FD1162" s="7">
        <v>1</v>
      </c>
      <c r="FE1162" s="7">
        <v>20100</v>
      </c>
      <c r="FF1162" s="7">
        <v>1</v>
      </c>
      <c r="FG1162" s="7">
        <v>20100</v>
      </c>
      <c r="FH1162" s="7">
        <v>1</v>
      </c>
      <c r="FI1162" s="7"/>
      <c r="FJ1162" s="7"/>
      <c r="FR1162" s="2">
        <v>99999</v>
      </c>
      <c r="FS1162" s="2">
        <f t="shared" ref="FS1162" si="21619">IF(O1162&lt;=30,1,0)</f>
        <v>0</v>
      </c>
      <c r="FT1162" s="2">
        <f t="shared" ref="FT1162" si="21620">IF(FT174="","",FT174)</f>
        <v>10000</v>
      </c>
      <c r="FU1162" s="2"/>
      <c r="FV1162" s="2" t="str">
        <f t="shared" ref="FV1162" si="21621">IF(FV174="","",FV174)</f>
        <v/>
      </c>
      <c r="FW1162" s="2" t="str">
        <f t="shared" ref="FW1162" si="21622">IF(FW174="","",FW174)</f>
        <v/>
      </c>
      <c r="FX1162" s="2" t="str">
        <f t="shared" ref="FX1162" si="21623">IF(FX174="","",FX174)</f>
        <v/>
      </c>
      <c r="FY1162" s="2" t="str">
        <f t="shared" ref="FY1162" si="21624">IF(FY174="","",FY174)</f>
        <v/>
      </c>
      <c r="FZ1162" s="77">
        <f t="shared" ref="FZ1162" si="21625">IF(O1162&lt;=40,1,0)</f>
        <v>0</v>
      </c>
      <c r="GA1162" s="2">
        <v>1</v>
      </c>
      <c r="GB1162" s="2"/>
      <c r="GD1162"/>
    </row>
    <row r="1163" s="15" customFormat="1" ht="15" customHeight="1" spans="1:186">
      <c r="A1163" s="95">
        <f t="shared" ref="A1163" si="21626">A175+13</f>
        <v>4120525</v>
      </c>
      <c r="B1163" s="95">
        <v>72</v>
      </c>
      <c r="C1163" s="95">
        <v>4</v>
      </c>
      <c r="D1163" s="95" t="s">
        <v>700</v>
      </c>
      <c r="E1163" s="95" t="str">
        <f t="shared" ref="E1163" si="21627">E175&amp;"（福利专用）"</f>
        <v>120级白装腰带（福利专用）</v>
      </c>
      <c r="F1163" s="31" t="s">
        <v>239</v>
      </c>
      <c r="G1163" s="7">
        <v>1</v>
      </c>
      <c r="H1163" s="7" t="s">
        <v>191</v>
      </c>
      <c r="I1163" s="7" t="s">
        <v>187</v>
      </c>
      <c r="J1163" s="37">
        <v>1476</v>
      </c>
      <c r="K1163" s="39">
        <v>1435</v>
      </c>
      <c r="L1163" s="39"/>
      <c r="M1163" s="29" t="s">
        <v>193</v>
      </c>
      <c r="N1163" s="7">
        <v>120</v>
      </c>
      <c r="O1163" s="7">
        <v>120</v>
      </c>
      <c r="P1163" s="40">
        <f t="shared" ref="P1163" si="21628">2000+C1163*100+G1163</f>
        <v>2401</v>
      </c>
      <c r="Q1163" s="7"/>
      <c r="R1163" s="7"/>
      <c r="S1163" s="48">
        <v>0</v>
      </c>
      <c r="T1163" s="47" t="s">
        <v>194</v>
      </c>
      <c r="U1163" s="7" t="s">
        <v>195</v>
      </c>
      <c r="V1163" s="7">
        <v>0</v>
      </c>
      <c r="W1163" s="7">
        <v>0</v>
      </c>
      <c r="X1163" s="40">
        <v>0</v>
      </c>
      <c r="Y1163" s="7"/>
      <c r="Z1163" s="7"/>
      <c r="AA1163" s="7"/>
      <c r="AB1163" s="7" t="s">
        <v>195</v>
      </c>
      <c r="AC1163" s="7">
        <v>0</v>
      </c>
      <c r="AD1163" s="7" t="s">
        <v>195</v>
      </c>
      <c r="AE1163" s="7" t="str">
        <f t="shared" si="21577"/>
        <v>true</v>
      </c>
      <c r="AF1163" s="7" t="b">
        <v>1</v>
      </c>
      <c r="AG1163" s="7" t="s">
        <v>195</v>
      </c>
      <c r="AH1163" s="40">
        <v>0</v>
      </c>
      <c r="AI1163" s="40">
        <v>0</v>
      </c>
      <c r="AJ1163" s="40">
        <v>1</v>
      </c>
      <c r="AK1163" s="40">
        <v>0</v>
      </c>
      <c r="AL1163" s="40">
        <v>1</v>
      </c>
      <c r="AM1163" s="40">
        <v>0</v>
      </c>
      <c r="AN1163" s="40">
        <v>0</v>
      </c>
      <c r="AO1163" s="40">
        <v>0</v>
      </c>
      <c r="AP1163" s="7" t="s">
        <v>674</v>
      </c>
      <c r="AQ1163" s="7">
        <v>3</v>
      </c>
      <c r="AR1163" s="81">
        <v>161506</v>
      </c>
      <c r="AS1163" s="7" t="s">
        <v>199</v>
      </c>
      <c r="AT1163" s="48">
        <v>3</v>
      </c>
      <c r="AU1163" s="48">
        <v>1</v>
      </c>
      <c r="AV1163" s="48">
        <v>3</v>
      </c>
      <c r="AW1163" s="48">
        <v>500</v>
      </c>
      <c r="AX1163" s="48">
        <v>250</v>
      </c>
      <c r="AY1163" s="48">
        <v>0</v>
      </c>
      <c r="AZ1163" s="48">
        <v>0</v>
      </c>
      <c r="BA1163" s="7"/>
      <c r="BB1163" s="7"/>
      <c r="BC1163" s="7"/>
      <c r="BD1163" s="7"/>
      <c r="BE1163" s="48">
        <v>0</v>
      </c>
      <c r="BF1163" s="48">
        <v>1</v>
      </c>
      <c r="BG1163" s="48">
        <v>650</v>
      </c>
      <c r="BH1163" s="48">
        <v>650</v>
      </c>
      <c r="BI1163" s="7">
        <v>0</v>
      </c>
      <c r="BJ1163" s="7">
        <v>0</v>
      </c>
      <c r="BK1163" s="7">
        <v>0</v>
      </c>
      <c r="BL1163" s="7">
        <v>0</v>
      </c>
      <c r="BM1163" s="7">
        <v>0</v>
      </c>
      <c r="BN1163" s="7">
        <v>0</v>
      </c>
      <c r="BO1163" s="7">
        <v>0</v>
      </c>
      <c r="BP1163" s="7">
        <v>0</v>
      </c>
      <c r="BQ1163" s="7">
        <v>0</v>
      </c>
      <c r="BR1163" s="7">
        <v>0</v>
      </c>
      <c r="BS1163" s="7">
        <v>0</v>
      </c>
      <c r="BT1163" s="7">
        <v>0</v>
      </c>
      <c r="BU1163" s="7">
        <v>0</v>
      </c>
      <c r="BV1163" s="7">
        <v>0</v>
      </c>
      <c r="BW1163" s="7">
        <v>0</v>
      </c>
      <c r="BX1163" s="7">
        <v>0</v>
      </c>
      <c r="BY1163" s="7">
        <v>0</v>
      </c>
      <c r="BZ1163" s="7">
        <v>0</v>
      </c>
      <c r="CA1163" s="7">
        <v>0</v>
      </c>
      <c r="CB1163" s="7">
        <v>0</v>
      </c>
      <c r="CC1163" s="7">
        <v>0</v>
      </c>
      <c r="CD1163" s="7">
        <v>0</v>
      </c>
      <c r="CE1163" s="7">
        <v>0</v>
      </c>
      <c r="CF1163" s="7">
        <v>0</v>
      </c>
      <c r="CG1163" s="7">
        <v>0</v>
      </c>
      <c r="CH1163" s="7">
        <v>0</v>
      </c>
      <c r="CI1163" s="7">
        <v>0</v>
      </c>
      <c r="CJ1163" s="7">
        <v>0</v>
      </c>
      <c r="CK1163" s="7">
        <v>0</v>
      </c>
      <c r="CL1163" s="40">
        <v>0</v>
      </c>
      <c r="CM1163" s="40">
        <v>0</v>
      </c>
      <c r="CN1163" s="40">
        <v>0</v>
      </c>
      <c r="CO1163" s="40">
        <v>0</v>
      </c>
      <c r="CP1163" s="7">
        <v>0</v>
      </c>
      <c r="CQ1163" s="7">
        <v>0</v>
      </c>
      <c r="CR1163" s="7">
        <v>0</v>
      </c>
      <c r="CS1163" s="40">
        <v>0</v>
      </c>
      <c r="CT1163" s="7">
        <v>0</v>
      </c>
      <c r="CU1163" s="7">
        <v>0</v>
      </c>
      <c r="CV1163" s="39"/>
      <c r="CW1163" s="39"/>
      <c r="CX1163" s="39"/>
      <c r="CY1163" s="39"/>
      <c r="CZ1163" s="39"/>
      <c r="DA1163" s="39"/>
      <c r="DB1163" s="39"/>
      <c r="DC1163" s="39"/>
      <c r="DD1163" s="7">
        <v>2</v>
      </c>
      <c r="DE1163" s="7">
        <v>30</v>
      </c>
      <c r="DF1163" s="7">
        <v>60</v>
      </c>
      <c r="DG1163" s="7"/>
      <c r="DH1163" s="7">
        <v>13</v>
      </c>
      <c r="DI1163" s="7">
        <v>1</v>
      </c>
      <c r="DJ1163" s="7">
        <v>6</v>
      </c>
      <c r="DK1163" s="7">
        <v>9</v>
      </c>
      <c r="DL1163" s="7" t="s">
        <v>242</v>
      </c>
      <c r="DM1163" s="7"/>
      <c r="DN1163" s="7"/>
      <c r="DO1163" s="7"/>
      <c r="DP1163" s="7"/>
      <c r="DQ1163" s="7"/>
      <c r="DR1163" s="7"/>
      <c r="DS1163" s="7"/>
      <c r="DT1163" s="7"/>
      <c r="DU1163" s="7"/>
      <c r="DV1163" s="7"/>
      <c r="DW1163" s="7"/>
      <c r="DX1163" s="7">
        <f t="shared" ref="DX1163" si="21629">A1163</f>
        <v>4120525</v>
      </c>
      <c r="DY1163" s="7"/>
      <c r="DZ1163" s="67">
        <v>0</v>
      </c>
      <c r="EA1163" s="7"/>
      <c r="EB1163" s="40"/>
      <c r="EC1163" s="7"/>
      <c r="ED1163" s="7" t="s">
        <v>242</v>
      </c>
      <c r="EE1163" s="7" t="s">
        <v>242</v>
      </c>
      <c r="EF1163" s="7">
        <v>50</v>
      </c>
      <c r="EG1163" s="73"/>
      <c r="EH1163" s="73"/>
      <c r="EI1163" s="73">
        <v>40012</v>
      </c>
      <c r="EJ1163" s="73">
        <v>1</v>
      </c>
      <c r="EK1163" s="73">
        <v>40013</v>
      </c>
      <c r="EL1163" s="73">
        <v>1</v>
      </c>
      <c r="EM1163" s="73">
        <v>40013</v>
      </c>
      <c r="EN1163" s="73">
        <v>1</v>
      </c>
      <c r="EO1163" s="73">
        <v>40013</v>
      </c>
      <c r="EP1163" s="73">
        <v>1</v>
      </c>
      <c r="EQ1163" s="73">
        <v>40013</v>
      </c>
      <c r="ER1163" s="73">
        <v>1</v>
      </c>
      <c r="ES1163" s="73">
        <v>40013</v>
      </c>
      <c r="ET1163" s="73">
        <v>1</v>
      </c>
      <c r="EU1163" s="73">
        <v>40013</v>
      </c>
      <c r="EV1163" s="73">
        <v>1</v>
      </c>
      <c r="EW1163" s="73">
        <v>40013</v>
      </c>
      <c r="EX1163" s="73">
        <v>1</v>
      </c>
      <c r="EY1163" s="73">
        <v>40013</v>
      </c>
      <c r="EZ1163" s="73">
        <v>1</v>
      </c>
      <c r="FA1163" s="73">
        <v>40013</v>
      </c>
      <c r="FB1163" s="73">
        <v>1</v>
      </c>
      <c r="FC1163" s="7">
        <v>40013</v>
      </c>
      <c r="FD1163" s="7">
        <v>1</v>
      </c>
      <c r="FE1163" s="7">
        <v>20100</v>
      </c>
      <c r="FF1163" s="7">
        <v>1</v>
      </c>
      <c r="FG1163" s="7">
        <v>20100</v>
      </c>
      <c r="FH1163" s="7">
        <v>1</v>
      </c>
      <c r="FI1163" s="7"/>
      <c r="FJ1163" s="7"/>
      <c r="FR1163" s="2">
        <v>99999</v>
      </c>
      <c r="FS1163" s="2">
        <f t="shared" ref="FS1163" si="21630">IF(O1163&lt;=30,1,0)</f>
        <v>0</v>
      </c>
      <c r="FT1163" s="2">
        <f t="shared" ref="FT1163" si="21631">IF(FT175="","",FT175)</f>
        <v>10000</v>
      </c>
      <c r="FU1163" s="2"/>
      <c r="FV1163" s="2" t="str">
        <f t="shared" ref="FV1163" si="21632">IF(FV175="","",FV175)</f>
        <v/>
      </c>
      <c r="FW1163" s="2" t="str">
        <f t="shared" ref="FW1163" si="21633">IF(FW175="","",FW175)</f>
        <v/>
      </c>
      <c r="FX1163" s="2" t="str">
        <f t="shared" ref="FX1163" si="21634">IF(FX175="","",FX175)</f>
        <v/>
      </c>
      <c r="FY1163" s="2" t="str">
        <f t="shared" ref="FY1163:FY1187" si="21635">IF(FY175="","",FY175)</f>
        <v/>
      </c>
      <c r="FZ1163" s="77">
        <f t="shared" ref="FZ1163" si="21636">IF(O1163&lt;=40,1,0)</f>
        <v>0</v>
      </c>
      <c r="GA1163" s="2">
        <v>1</v>
      </c>
      <c r="GB1163" s="2"/>
      <c r="GD1163"/>
    </row>
    <row r="1164" s="15" customFormat="1" ht="15" customHeight="1" spans="1:186">
      <c r="A1164" s="95">
        <f t="shared" ref="A1164" si="21637">A176+13</f>
        <v>4120626</v>
      </c>
      <c r="B1164" s="95">
        <v>88</v>
      </c>
      <c r="C1164" s="95">
        <v>5</v>
      </c>
      <c r="D1164" s="95" t="s">
        <v>702</v>
      </c>
      <c r="E1164" s="95" t="str">
        <f t="shared" ref="E1164" si="21638">E176&amp;"（福利专用）"</f>
        <v>120级白装鞋子（福利专用）</v>
      </c>
      <c r="F1164" s="31" t="s">
        <v>239</v>
      </c>
      <c r="G1164" s="7">
        <v>1</v>
      </c>
      <c r="H1164" s="7" t="s">
        <v>191</v>
      </c>
      <c r="I1164" s="7" t="s">
        <v>187</v>
      </c>
      <c r="J1164" s="37">
        <v>1487</v>
      </c>
      <c r="K1164" s="39">
        <v>1429</v>
      </c>
      <c r="L1164" s="39"/>
      <c r="M1164" s="29" t="s">
        <v>193</v>
      </c>
      <c r="N1164" s="7">
        <v>120</v>
      </c>
      <c r="O1164" s="7">
        <v>120</v>
      </c>
      <c r="P1164" s="40">
        <f t="shared" ref="P1164" si="21639">2000+C1164*100+G1164</f>
        <v>2501</v>
      </c>
      <c r="Q1164" s="7"/>
      <c r="R1164" s="7"/>
      <c r="S1164" s="48">
        <v>0</v>
      </c>
      <c r="T1164" s="47" t="s">
        <v>194</v>
      </c>
      <c r="U1164" s="7" t="s">
        <v>195</v>
      </c>
      <c r="V1164" s="7">
        <v>0</v>
      </c>
      <c r="W1164" s="7">
        <v>0</v>
      </c>
      <c r="X1164" s="40">
        <v>0</v>
      </c>
      <c r="Y1164" s="7"/>
      <c r="Z1164" s="7"/>
      <c r="AA1164" s="7"/>
      <c r="AB1164" s="7" t="s">
        <v>195</v>
      </c>
      <c r="AC1164" s="7">
        <v>0</v>
      </c>
      <c r="AD1164" s="7" t="s">
        <v>195</v>
      </c>
      <c r="AE1164" s="7" t="str">
        <f t="shared" si="21577"/>
        <v>true</v>
      </c>
      <c r="AF1164" s="7" t="b">
        <v>1</v>
      </c>
      <c r="AG1164" s="7" t="s">
        <v>195</v>
      </c>
      <c r="AH1164" s="40">
        <v>0</v>
      </c>
      <c r="AI1164" s="40">
        <v>0</v>
      </c>
      <c r="AJ1164" s="40">
        <v>1</v>
      </c>
      <c r="AK1164" s="40">
        <v>0</v>
      </c>
      <c r="AL1164" s="40">
        <v>1</v>
      </c>
      <c r="AM1164" s="40">
        <v>0</v>
      </c>
      <c r="AN1164" s="40">
        <v>0</v>
      </c>
      <c r="AO1164" s="40">
        <v>0</v>
      </c>
      <c r="AP1164" s="7" t="s">
        <v>677</v>
      </c>
      <c r="AQ1164" s="7">
        <v>3</v>
      </c>
      <c r="AR1164" s="81">
        <v>161506</v>
      </c>
      <c r="AS1164" s="7" t="s">
        <v>199</v>
      </c>
      <c r="AT1164" s="48">
        <v>3</v>
      </c>
      <c r="AU1164" s="48">
        <v>1</v>
      </c>
      <c r="AV1164" s="48">
        <v>3</v>
      </c>
      <c r="AW1164" s="48">
        <v>500</v>
      </c>
      <c r="AX1164" s="48">
        <v>250</v>
      </c>
      <c r="AY1164" s="48">
        <v>0</v>
      </c>
      <c r="AZ1164" s="48">
        <v>0</v>
      </c>
      <c r="BA1164" s="7"/>
      <c r="BB1164" s="7"/>
      <c r="BC1164" s="7"/>
      <c r="BD1164" s="7"/>
      <c r="BE1164" s="48">
        <v>0</v>
      </c>
      <c r="BF1164" s="48">
        <v>1</v>
      </c>
      <c r="BG1164" s="48">
        <v>650</v>
      </c>
      <c r="BH1164" s="48">
        <v>650</v>
      </c>
      <c r="BI1164" s="7">
        <v>0</v>
      </c>
      <c r="BJ1164" s="7">
        <v>0</v>
      </c>
      <c r="BK1164" s="7">
        <v>0</v>
      </c>
      <c r="BL1164" s="7">
        <v>0</v>
      </c>
      <c r="BM1164" s="7">
        <v>0</v>
      </c>
      <c r="BN1164" s="7">
        <v>0</v>
      </c>
      <c r="BO1164" s="7">
        <v>0</v>
      </c>
      <c r="BP1164" s="7">
        <v>0</v>
      </c>
      <c r="BQ1164" s="7">
        <v>0</v>
      </c>
      <c r="BR1164" s="7">
        <v>0</v>
      </c>
      <c r="BS1164" s="7">
        <v>0</v>
      </c>
      <c r="BT1164" s="7">
        <v>0</v>
      </c>
      <c r="BU1164" s="7">
        <v>0</v>
      </c>
      <c r="BV1164" s="7">
        <v>0</v>
      </c>
      <c r="BW1164" s="7">
        <v>0</v>
      </c>
      <c r="BX1164" s="7">
        <v>0</v>
      </c>
      <c r="BY1164" s="7">
        <v>0</v>
      </c>
      <c r="BZ1164" s="7">
        <v>0</v>
      </c>
      <c r="CA1164" s="7">
        <v>0</v>
      </c>
      <c r="CB1164" s="7">
        <v>0</v>
      </c>
      <c r="CC1164" s="7">
        <v>0</v>
      </c>
      <c r="CD1164" s="7">
        <v>0</v>
      </c>
      <c r="CE1164" s="7">
        <v>0</v>
      </c>
      <c r="CF1164" s="7">
        <v>0</v>
      </c>
      <c r="CG1164" s="7">
        <v>0</v>
      </c>
      <c r="CH1164" s="7">
        <v>0</v>
      </c>
      <c r="CI1164" s="7">
        <v>0</v>
      </c>
      <c r="CJ1164" s="7">
        <v>0</v>
      </c>
      <c r="CK1164" s="7">
        <v>0</v>
      </c>
      <c r="CL1164" s="40">
        <v>0</v>
      </c>
      <c r="CM1164" s="40">
        <v>0</v>
      </c>
      <c r="CN1164" s="40">
        <v>0</v>
      </c>
      <c r="CO1164" s="40">
        <v>0</v>
      </c>
      <c r="CP1164" s="7">
        <v>0</v>
      </c>
      <c r="CQ1164" s="7">
        <v>0</v>
      </c>
      <c r="CR1164" s="7">
        <v>0</v>
      </c>
      <c r="CS1164" s="40">
        <v>0</v>
      </c>
      <c r="CT1164" s="7">
        <v>0</v>
      </c>
      <c r="CU1164" s="7">
        <v>0</v>
      </c>
      <c r="CV1164" s="39"/>
      <c r="CW1164" s="39"/>
      <c r="CX1164" s="39"/>
      <c r="CY1164" s="39"/>
      <c r="CZ1164" s="39"/>
      <c r="DA1164" s="39"/>
      <c r="DB1164" s="39"/>
      <c r="DC1164" s="39"/>
      <c r="DD1164" s="7">
        <v>2</v>
      </c>
      <c r="DE1164" s="7">
        <v>30</v>
      </c>
      <c r="DF1164" s="7">
        <v>60</v>
      </c>
      <c r="DG1164" s="7"/>
      <c r="DH1164" s="7">
        <v>13</v>
      </c>
      <c r="DI1164" s="7">
        <v>6</v>
      </c>
      <c r="DJ1164" s="7">
        <v>9</v>
      </c>
      <c r="DK1164" s="7" t="s">
        <v>242</v>
      </c>
      <c r="DL1164" s="7" t="s">
        <v>242</v>
      </c>
      <c r="DM1164" s="7"/>
      <c r="DN1164" s="7"/>
      <c r="DO1164" s="7"/>
      <c r="DP1164" s="7"/>
      <c r="DQ1164" s="7"/>
      <c r="DR1164" s="7"/>
      <c r="DS1164" s="7"/>
      <c r="DT1164" s="7"/>
      <c r="DU1164" s="7"/>
      <c r="DV1164" s="7"/>
      <c r="DW1164" s="7"/>
      <c r="DX1164" s="7">
        <f t="shared" ref="DX1164" si="21640">A1164</f>
        <v>4120626</v>
      </c>
      <c r="DY1164" s="7"/>
      <c r="DZ1164" s="67">
        <v>0</v>
      </c>
      <c r="EA1164" s="7"/>
      <c r="EB1164" s="40"/>
      <c r="EC1164" s="7"/>
      <c r="ED1164" s="7" t="s">
        <v>242</v>
      </c>
      <c r="EE1164" s="7" t="s">
        <v>242</v>
      </c>
      <c r="EF1164" s="7">
        <v>50</v>
      </c>
      <c r="EG1164" s="73"/>
      <c r="EH1164" s="73"/>
      <c r="EI1164" s="73">
        <v>40012</v>
      </c>
      <c r="EJ1164" s="73">
        <v>1</v>
      </c>
      <c r="EK1164" s="73">
        <v>40013</v>
      </c>
      <c r="EL1164" s="73">
        <v>1</v>
      </c>
      <c r="EM1164" s="73">
        <v>40013</v>
      </c>
      <c r="EN1164" s="73">
        <v>1</v>
      </c>
      <c r="EO1164" s="73">
        <v>40013</v>
      </c>
      <c r="EP1164" s="73">
        <v>1</v>
      </c>
      <c r="EQ1164" s="73">
        <v>40013</v>
      </c>
      <c r="ER1164" s="73">
        <v>1</v>
      </c>
      <c r="ES1164" s="73">
        <v>40013</v>
      </c>
      <c r="ET1164" s="73">
        <v>1</v>
      </c>
      <c r="EU1164" s="73">
        <v>40013</v>
      </c>
      <c r="EV1164" s="73">
        <v>1</v>
      </c>
      <c r="EW1164" s="73">
        <v>40013</v>
      </c>
      <c r="EX1164" s="73">
        <v>1</v>
      </c>
      <c r="EY1164" s="73">
        <v>40013</v>
      </c>
      <c r="EZ1164" s="73">
        <v>1</v>
      </c>
      <c r="FA1164" s="73">
        <v>40013</v>
      </c>
      <c r="FB1164" s="73">
        <v>1</v>
      </c>
      <c r="FC1164" s="7">
        <v>40013</v>
      </c>
      <c r="FD1164" s="7">
        <v>1</v>
      </c>
      <c r="FE1164" s="7">
        <v>20100</v>
      </c>
      <c r="FF1164" s="7">
        <v>1</v>
      </c>
      <c r="FG1164" s="7">
        <v>20100</v>
      </c>
      <c r="FH1164" s="7">
        <v>1</v>
      </c>
      <c r="FI1164" s="7"/>
      <c r="FJ1164" s="7"/>
      <c r="FR1164" s="2">
        <v>99999</v>
      </c>
      <c r="FS1164" s="2">
        <f t="shared" ref="FS1164" si="21641">IF(O1164&lt;=30,1,0)</f>
        <v>0</v>
      </c>
      <c r="FT1164" s="2">
        <f t="shared" ref="FT1164" si="21642">IF(FT176="","",FT176)</f>
        <v>10000</v>
      </c>
      <c r="FU1164" s="2"/>
      <c r="FV1164" s="2" t="str">
        <f t="shared" ref="FV1164" si="21643">IF(FV176="","",FV176)</f>
        <v/>
      </c>
      <c r="FW1164" s="2" t="str">
        <f t="shared" ref="FW1164" si="21644">IF(FW176="","",FW176)</f>
        <v/>
      </c>
      <c r="FX1164" s="2" t="str">
        <f t="shared" ref="FX1164:FX1175" si="21645">IF(FX176="","",FX176)</f>
        <v/>
      </c>
      <c r="FY1164" s="2" t="str">
        <f t="shared" si="21635"/>
        <v/>
      </c>
      <c r="FZ1164" s="77">
        <f t="shared" ref="FZ1164" si="21646">IF(O1164&lt;=40,1,0)</f>
        <v>0</v>
      </c>
      <c r="GA1164" s="2">
        <v>1</v>
      </c>
      <c r="GB1164" s="2"/>
      <c r="GD1164"/>
    </row>
    <row r="1165" s="2" customFormat="1" ht="15" customHeight="1" spans="1:186">
      <c r="A1165" s="95">
        <f t="shared" ref="A1165" si="21647">A177+13</f>
        <v>4130114</v>
      </c>
      <c r="B1165" s="95">
        <v>1288</v>
      </c>
      <c r="C1165" s="95">
        <v>0</v>
      </c>
      <c r="D1165" s="95" t="s">
        <v>704</v>
      </c>
      <c r="E1165" s="95" t="str">
        <f t="shared" ref="E1165" si="21648">E177&amp;"（福利专用）"</f>
        <v>130级白装剑（福利专用）</v>
      </c>
      <c r="F1165" s="31" t="s">
        <v>239</v>
      </c>
      <c r="G1165" s="7">
        <v>1</v>
      </c>
      <c r="H1165" s="7" t="s">
        <v>187</v>
      </c>
      <c r="I1165" s="7" t="s">
        <v>187</v>
      </c>
      <c r="J1165" s="41">
        <v>1533</v>
      </c>
      <c r="K1165" s="41">
        <v>407</v>
      </c>
      <c r="L1165" s="39"/>
      <c r="M1165" s="29" t="s">
        <v>193</v>
      </c>
      <c r="N1165" s="7">
        <v>130</v>
      </c>
      <c r="O1165" s="7">
        <v>130</v>
      </c>
      <c r="P1165" s="40">
        <f t="shared" ref="P1165:P1193" si="21649">2000+C1165*100+G1165</f>
        <v>2001</v>
      </c>
      <c r="Q1165" s="7"/>
      <c r="R1165" s="7"/>
      <c r="S1165" s="48">
        <v>0</v>
      </c>
      <c r="T1165" s="47" t="s">
        <v>240</v>
      </c>
      <c r="U1165" s="7" t="s">
        <v>195</v>
      </c>
      <c r="V1165" s="7">
        <v>0</v>
      </c>
      <c r="W1165" s="7">
        <v>0</v>
      </c>
      <c r="X1165" s="40">
        <v>0</v>
      </c>
      <c r="Y1165" s="7"/>
      <c r="Z1165" s="7"/>
      <c r="AA1165" s="7"/>
      <c r="AB1165" s="7" t="s">
        <v>195</v>
      </c>
      <c r="AC1165" s="7">
        <v>0</v>
      </c>
      <c r="AD1165" s="7" t="s">
        <v>195</v>
      </c>
      <c r="AE1165" s="7" t="str">
        <f t="shared" si="21577"/>
        <v>true</v>
      </c>
      <c r="AF1165" s="7" t="b">
        <v>1</v>
      </c>
      <c r="AG1165" s="7" t="s">
        <v>195</v>
      </c>
      <c r="AH1165" s="40">
        <v>0</v>
      </c>
      <c r="AI1165" s="40">
        <v>0</v>
      </c>
      <c r="AJ1165" s="40">
        <v>1</v>
      </c>
      <c r="AK1165" s="40">
        <v>0</v>
      </c>
      <c r="AL1165" s="40">
        <v>1</v>
      </c>
      <c r="AM1165" s="40">
        <v>0</v>
      </c>
      <c r="AN1165" s="40">
        <v>0</v>
      </c>
      <c r="AO1165" s="40">
        <v>0</v>
      </c>
      <c r="AP1165" s="7" t="s">
        <v>641</v>
      </c>
      <c r="AQ1165" s="7">
        <v>3</v>
      </c>
      <c r="AR1165" s="81">
        <v>161506</v>
      </c>
      <c r="AS1165" s="7" t="s">
        <v>199</v>
      </c>
      <c r="AT1165" s="48">
        <v>3</v>
      </c>
      <c r="AU1165" s="48">
        <v>1</v>
      </c>
      <c r="AV1165" s="48">
        <v>3</v>
      </c>
      <c r="AW1165" s="48">
        <v>500</v>
      </c>
      <c r="AX1165" s="48">
        <v>250</v>
      </c>
      <c r="AY1165" s="48">
        <v>0</v>
      </c>
      <c r="AZ1165" s="48">
        <v>0</v>
      </c>
      <c r="BA1165" s="7"/>
      <c r="BB1165" s="7"/>
      <c r="BC1165" s="7"/>
      <c r="BD1165" s="7"/>
      <c r="BE1165" s="48">
        <v>0</v>
      </c>
      <c r="BF1165" s="48">
        <v>1</v>
      </c>
      <c r="BG1165" s="48">
        <v>700</v>
      </c>
      <c r="BH1165" s="48">
        <v>700</v>
      </c>
      <c r="BI1165" s="7">
        <v>0</v>
      </c>
      <c r="BJ1165" s="7">
        <v>0</v>
      </c>
      <c r="BK1165" s="7">
        <v>0</v>
      </c>
      <c r="BL1165" s="7">
        <v>0</v>
      </c>
      <c r="BM1165" s="7">
        <v>0</v>
      </c>
      <c r="BN1165" s="7">
        <v>0</v>
      </c>
      <c r="BO1165" s="7">
        <v>0</v>
      </c>
      <c r="BP1165" s="7">
        <v>0</v>
      </c>
      <c r="BQ1165" s="7">
        <v>0</v>
      </c>
      <c r="BR1165" s="7">
        <v>0</v>
      </c>
      <c r="BS1165" s="7">
        <v>0</v>
      </c>
      <c r="BT1165" s="7">
        <v>0</v>
      </c>
      <c r="BU1165" s="7">
        <v>0</v>
      </c>
      <c r="BV1165" s="7">
        <v>0</v>
      </c>
      <c r="BW1165" s="7">
        <v>0</v>
      </c>
      <c r="BX1165" s="7">
        <v>0</v>
      </c>
      <c r="BY1165" s="7">
        <v>0</v>
      </c>
      <c r="BZ1165" s="7">
        <v>0</v>
      </c>
      <c r="CA1165" s="7">
        <v>0</v>
      </c>
      <c r="CB1165" s="7">
        <v>0</v>
      </c>
      <c r="CC1165" s="7">
        <v>0</v>
      </c>
      <c r="CD1165" s="7">
        <v>0</v>
      </c>
      <c r="CE1165" s="7">
        <v>0</v>
      </c>
      <c r="CF1165" s="7">
        <v>0</v>
      </c>
      <c r="CG1165" s="7">
        <v>0</v>
      </c>
      <c r="CH1165" s="7">
        <v>0</v>
      </c>
      <c r="CI1165" s="7">
        <v>0</v>
      </c>
      <c r="CJ1165" s="7">
        <v>0</v>
      </c>
      <c r="CK1165" s="7">
        <v>0</v>
      </c>
      <c r="CL1165" s="40">
        <v>0</v>
      </c>
      <c r="CM1165" s="40">
        <v>0</v>
      </c>
      <c r="CN1165" s="40">
        <v>0</v>
      </c>
      <c r="CO1165" s="40">
        <v>0</v>
      </c>
      <c r="CP1165" s="7">
        <v>0</v>
      </c>
      <c r="CQ1165" s="7">
        <v>0</v>
      </c>
      <c r="CR1165" s="7">
        <v>0</v>
      </c>
      <c r="CS1165" s="40">
        <v>0</v>
      </c>
      <c r="CT1165" s="7">
        <v>0</v>
      </c>
      <c r="CU1165" s="7">
        <v>0</v>
      </c>
      <c r="CV1165" s="39"/>
      <c r="CW1165" s="39"/>
      <c r="CX1165" s="39" t="s">
        <v>210</v>
      </c>
      <c r="CY1165" s="39" t="s">
        <v>211</v>
      </c>
      <c r="CZ1165" s="39"/>
      <c r="DA1165" s="39"/>
      <c r="DB1165" s="39" t="s">
        <v>212</v>
      </c>
      <c r="DC1165" s="39" t="s">
        <v>212</v>
      </c>
      <c r="DD1165" s="7">
        <v>2</v>
      </c>
      <c r="DE1165" s="7">
        <v>30</v>
      </c>
      <c r="DF1165" s="7">
        <v>60</v>
      </c>
      <c r="DG1165" s="7"/>
      <c r="DH1165" s="7">
        <v>13</v>
      </c>
      <c r="DI1165" s="7">
        <v>2</v>
      </c>
      <c r="DJ1165" s="7">
        <v>4</v>
      </c>
      <c r="DK1165" s="7">
        <v>7</v>
      </c>
      <c r="DL1165" s="7">
        <v>8</v>
      </c>
      <c r="DM1165" s="7"/>
      <c r="DN1165" s="7"/>
      <c r="DO1165" s="7"/>
      <c r="DP1165" s="7"/>
      <c r="DQ1165" s="7"/>
      <c r="DR1165" s="7"/>
      <c r="DS1165" s="7"/>
      <c r="DT1165" s="7"/>
      <c r="DU1165" s="7"/>
      <c r="DV1165" s="7"/>
      <c r="DW1165" s="7"/>
      <c r="DX1165" s="7">
        <f t="shared" ref="DX1165" si="21650">A1165</f>
        <v>4130114</v>
      </c>
      <c r="DY1165" s="7"/>
      <c r="DZ1165" s="67">
        <v>0</v>
      </c>
      <c r="EA1165" s="7"/>
      <c r="EB1165" s="40"/>
      <c r="EC1165" s="7"/>
      <c r="ED1165" s="7" t="s">
        <v>242</v>
      </c>
      <c r="EE1165" s="7" t="s">
        <v>242</v>
      </c>
      <c r="EF1165" s="7">
        <v>50</v>
      </c>
      <c r="EG1165" s="73"/>
      <c r="EH1165" s="73"/>
      <c r="EI1165" s="73">
        <v>40012</v>
      </c>
      <c r="EJ1165" s="73">
        <v>1</v>
      </c>
      <c r="EK1165" s="73">
        <v>40013</v>
      </c>
      <c r="EL1165" s="73">
        <v>1</v>
      </c>
      <c r="EM1165" s="73">
        <v>40013</v>
      </c>
      <c r="EN1165" s="73">
        <v>1</v>
      </c>
      <c r="EO1165" s="73">
        <v>40013</v>
      </c>
      <c r="EP1165" s="73">
        <v>1</v>
      </c>
      <c r="EQ1165" s="73">
        <v>40013</v>
      </c>
      <c r="ER1165" s="73">
        <v>1</v>
      </c>
      <c r="ES1165" s="73">
        <v>40013</v>
      </c>
      <c r="ET1165" s="73">
        <v>1</v>
      </c>
      <c r="EU1165" s="73">
        <v>40013</v>
      </c>
      <c r="EV1165" s="73">
        <v>1</v>
      </c>
      <c r="EW1165" s="73">
        <v>40013</v>
      </c>
      <c r="EX1165" s="73">
        <v>1</v>
      </c>
      <c r="EY1165" s="73">
        <v>40013</v>
      </c>
      <c r="EZ1165" s="73">
        <v>1</v>
      </c>
      <c r="FA1165" s="73">
        <v>40013</v>
      </c>
      <c r="FB1165" s="73">
        <v>1</v>
      </c>
      <c r="FC1165" s="7">
        <v>40013</v>
      </c>
      <c r="FD1165" s="7">
        <v>1</v>
      </c>
      <c r="FE1165" s="7">
        <v>20100</v>
      </c>
      <c r="FF1165" s="7">
        <v>1</v>
      </c>
      <c r="FG1165" s="7">
        <v>20100</v>
      </c>
      <c r="FH1165" s="7">
        <v>1</v>
      </c>
      <c r="FI1165" s="7"/>
      <c r="FJ1165" s="7"/>
      <c r="FR1165" s="2">
        <v>99999</v>
      </c>
      <c r="FS1165" s="2">
        <f t="shared" ref="FS1165" si="21651">IF(O1165&lt;=30,1,0)</f>
        <v>0</v>
      </c>
      <c r="FT1165" s="2">
        <f t="shared" ref="FT1165" si="21652">IF(FT177="","",FT177)</f>
        <v>10000</v>
      </c>
      <c r="FV1165" s="2" t="str">
        <f t="shared" ref="FV1165" si="21653">IF(FV177="","",FV177)</f>
        <v/>
      </c>
      <c r="FW1165" s="2" t="str">
        <f t="shared" ref="FW1165" si="21654">IF(FW177="","",FW177)</f>
        <v/>
      </c>
      <c r="FX1165" s="2" t="str">
        <f t="shared" si="21645"/>
        <v/>
      </c>
      <c r="FY1165" s="2" t="str">
        <f t="shared" si="21635"/>
        <v/>
      </c>
      <c r="FZ1165" s="77">
        <f t="shared" ref="FZ1165" si="21655">IF(O1165&lt;=40,1,0)</f>
        <v>0</v>
      </c>
      <c r="GA1165" s="2">
        <v>1</v>
      </c>
      <c r="GD1165"/>
    </row>
    <row r="1166" s="2" customFormat="1" ht="15" customHeight="1" spans="1:186">
      <c r="A1166" s="95">
        <f t="shared" ref="A1166" si="21656">A178+13</f>
        <v>4130115</v>
      </c>
      <c r="B1166" s="95">
        <v>4360</v>
      </c>
      <c r="C1166" s="95">
        <v>0</v>
      </c>
      <c r="D1166" s="95" t="s">
        <v>706</v>
      </c>
      <c r="E1166" s="95" t="str">
        <f t="shared" ref="E1166" si="21657">E178&amp;"（福利专用）"</f>
        <v>130级白装锤（福利专用）</v>
      </c>
      <c r="F1166" s="31" t="s">
        <v>239</v>
      </c>
      <c r="G1166" s="7">
        <v>1</v>
      </c>
      <c r="H1166" s="7" t="s">
        <v>187</v>
      </c>
      <c r="I1166" s="7" t="s">
        <v>187</v>
      </c>
      <c r="J1166" s="41">
        <v>1522</v>
      </c>
      <c r="K1166" s="37">
        <v>207</v>
      </c>
      <c r="L1166" s="39"/>
      <c r="M1166" s="29" t="s">
        <v>193</v>
      </c>
      <c r="N1166" s="7">
        <v>130</v>
      </c>
      <c r="O1166" s="7">
        <v>130</v>
      </c>
      <c r="P1166" s="40">
        <f t="shared" si="21649"/>
        <v>2001</v>
      </c>
      <c r="Q1166" s="7"/>
      <c r="R1166" s="7"/>
      <c r="S1166" s="48">
        <v>0</v>
      </c>
      <c r="T1166" s="47" t="s">
        <v>245</v>
      </c>
      <c r="U1166" s="7" t="s">
        <v>195</v>
      </c>
      <c r="V1166" s="7">
        <v>0</v>
      </c>
      <c r="W1166" s="7">
        <v>0</v>
      </c>
      <c r="X1166" s="40">
        <v>0</v>
      </c>
      <c r="Y1166" s="7"/>
      <c r="Z1166" s="7"/>
      <c r="AA1166" s="7"/>
      <c r="AB1166" s="7" t="s">
        <v>195</v>
      </c>
      <c r="AC1166" s="7">
        <v>0</v>
      </c>
      <c r="AD1166" s="7" t="s">
        <v>195</v>
      </c>
      <c r="AE1166" s="7" t="str">
        <f t="shared" si="21577"/>
        <v>true</v>
      </c>
      <c r="AF1166" s="7" t="b">
        <v>1</v>
      </c>
      <c r="AG1166" s="7" t="s">
        <v>195</v>
      </c>
      <c r="AH1166" s="40">
        <v>0</v>
      </c>
      <c r="AI1166" s="40">
        <v>0</v>
      </c>
      <c r="AJ1166" s="40">
        <v>1</v>
      </c>
      <c r="AK1166" s="40">
        <v>0</v>
      </c>
      <c r="AL1166" s="40">
        <v>1</v>
      </c>
      <c r="AM1166" s="40">
        <v>0</v>
      </c>
      <c r="AN1166" s="40">
        <v>0</v>
      </c>
      <c r="AO1166" s="40">
        <v>0</v>
      </c>
      <c r="AP1166" s="7" t="s">
        <v>644</v>
      </c>
      <c r="AQ1166" s="7">
        <v>3</v>
      </c>
      <c r="AR1166" s="81">
        <v>161506</v>
      </c>
      <c r="AS1166" s="7" t="s">
        <v>199</v>
      </c>
      <c r="AT1166" s="48">
        <v>3</v>
      </c>
      <c r="AU1166" s="48">
        <v>1</v>
      </c>
      <c r="AV1166" s="48">
        <v>3</v>
      </c>
      <c r="AW1166" s="48">
        <v>500</v>
      </c>
      <c r="AX1166" s="48">
        <v>250</v>
      </c>
      <c r="AY1166" s="48">
        <v>0</v>
      </c>
      <c r="AZ1166" s="48">
        <v>0</v>
      </c>
      <c r="BA1166" s="7"/>
      <c r="BB1166" s="7"/>
      <c r="BC1166" s="7"/>
      <c r="BD1166" s="7"/>
      <c r="BE1166" s="48">
        <v>0</v>
      </c>
      <c r="BF1166" s="48">
        <v>1</v>
      </c>
      <c r="BG1166" s="48">
        <v>700</v>
      </c>
      <c r="BH1166" s="48">
        <v>700</v>
      </c>
      <c r="BI1166" s="7">
        <v>0</v>
      </c>
      <c r="BJ1166" s="7">
        <v>0</v>
      </c>
      <c r="BK1166" s="7">
        <v>0</v>
      </c>
      <c r="BL1166" s="7">
        <v>0</v>
      </c>
      <c r="BM1166" s="7">
        <v>0</v>
      </c>
      <c r="BN1166" s="7">
        <v>0</v>
      </c>
      <c r="BO1166" s="7">
        <v>0</v>
      </c>
      <c r="BP1166" s="7">
        <v>0</v>
      </c>
      <c r="BQ1166" s="7">
        <v>0</v>
      </c>
      <c r="BR1166" s="7">
        <v>0</v>
      </c>
      <c r="BS1166" s="7">
        <v>0</v>
      </c>
      <c r="BT1166" s="7">
        <v>0</v>
      </c>
      <c r="BU1166" s="7">
        <v>0</v>
      </c>
      <c r="BV1166" s="7">
        <v>0</v>
      </c>
      <c r="BW1166" s="7">
        <v>0</v>
      </c>
      <c r="BX1166" s="7">
        <v>0</v>
      </c>
      <c r="BY1166" s="7">
        <v>0</v>
      </c>
      <c r="BZ1166" s="7">
        <v>0</v>
      </c>
      <c r="CA1166" s="7">
        <v>0</v>
      </c>
      <c r="CB1166" s="7">
        <v>0</v>
      </c>
      <c r="CC1166" s="7">
        <v>0</v>
      </c>
      <c r="CD1166" s="7">
        <v>0</v>
      </c>
      <c r="CE1166" s="7">
        <v>0</v>
      </c>
      <c r="CF1166" s="7">
        <v>0</v>
      </c>
      <c r="CG1166" s="7">
        <v>0</v>
      </c>
      <c r="CH1166" s="7">
        <v>0</v>
      </c>
      <c r="CI1166" s="7">
        <v>0</v>
      </c>
      <c r="CJ1166" s="7">
        <v>0</v>
      </c>
      <c r="CK1166" s="7">
        <v>0</v>
      </c>
      <c r="CL1166" s="40">
        <v>0</v>
      </c>
      <c r="CM1166" s="40">
        <v>0</v>
      </c>
      <c r="CN1166" s="40">
        <v>0</v>
      </c>
      <c r="CO1166" s="40">
        <v>0</v>
      </c>
      <c r="CP1166" s="7">
        <v>0</v>
      </c>
      <c r="CQ1166" s="7">
        <v>0</v>
      </c>
      <c r="CR1166" s="7">
        <v>0</v>
      </c>
      <c r="CS1166" s="40">
        <v>0</v>
      </c>
      <c r="CT1166" s="7">
        <v>0</v>
      </c>
      <c r="CU1166" s="7">
        <v>0</v>
      </c>
      <c r="CV1166" s="39"/>
      <c r="CW1166" s="39"/>
      <c r="CX1166" s="39" t="s">
        <v>210</v>
      </c>
      <c r="CY1166" s="39" t="s">
        <v>211</v>
      </c>
      <c r="CZ1166" s="39"/>
      <c r="DA1166" s="39"/>
      <c r="DB1166" s="39" t="s">
        <v>212</v>
      </c>
      <c r="DC1166" s="39" t="s">
        <v>212</v>
      </c>
      <c r="DD1166" s="7">
        <v>2</v>
      </c>
      <c r="DE1166" s="7">
        <v>30</v>
      </c>
      <c r="DF1166" s="7">
        <v>60</v>
      </c>
      <c r="DG1166" s="7"/>
      <c r="DH1166" s="7">
        <v>13</v>
      </c>
      <c r="DI1166" s="7">
        <v>2</v>
      </c>
      <c r="DJ1166" s="7">
        <v>4</v>
      </c>
      <c r="DK1166" s="7">
        <v>7</v>
      </c>
      <c r="DL1166" s="7">
        <v>8</v>
      </c>
      <c r="DM1166" s="7"/>
      <c r="DN1166" s="7"/>
      <c r="DO1166" s="7"/>
      <c r="DP1166" s="7"/>
      <c r="DQ1166" s="7"/>
      <c r="DR1166" s="7"/>
      <c r="DS1166" s="7"/>
      <c r="DT1166" s="7"/>
      <c r="DU1166" s="7"/>
      <c r="DV1166" s="7"/>
      <c r="DW1166" s="7"/>
      <c r="DX1166" s="7">
        <f t="shared" ref="DX1166" si="21658">A1166</f>
        <v>4130115</v>
      </c>
      <c r="DY1166" s="7"/>
      <c r="DZ1166" s="67">
        <v>0</v>
      </c>
      <c r="EA1166" s="7"/>
      <c r="EB1166" s="40"/>
      <c r="EC1166" s="7"/>
      <c r="ED1166" s="7" t="s">
        <v>242</v>
      </c>
      <c r="EE1166" s="7" t="s">
        <v>242</v>
      </c>
      <c r="EF1166" s="7">
        <v>50</v>
      </c>
      <c r="EG1166" s="73"/>
      <c r="EH1166" s="73"/>
      <c r="EI1166" s="73">
        <v>40012</v>
      </c>
      <c r="EJ1166" s="73">
        <v>1</v>
      </c>
      <c r="EK1166" s="73">
        <v>40013</v>
      </c>
      <c r="EL1166" s="73">
        <v>1</v>
      </c>
      <c r="EM1166" s="73">
        <v>40013</v>
      </c>
      <c r="EN1166" s="73">
        <v>1</v>
      </c>
      <c r="EO1166" s="73">
        <v>40013</v>
      </c>
      <c r="EP1166" s="73">
        <v>1</v>
      </c>
      <c r="EQ1166" s="73">
        <v>40013</v>
      </c>
      <c r="ER1166" s="73">
        <v>1</v>
      </c>
      <c r="ES1166" s="73">
        <v>40013</v>
      </c>
      <c r="ET1166" s="73">
        <v>1</v>
      </c>
      <c r="EU1166" s="73">
        <v>40013</v>
      </c>
      <c r="EV1166" s="73">
        <v>1</v>
      </c>
      <c r="EW1166" s="73">
        <v>40013</v>
      </c>
      <c r="EX1166" s="73">
        <v>1</v>
      </c>
      <c r="EY1166" s="73">
        <v>40013</v>
      </c>
      <c r="EZ1166" s="73">
        <v>1</v>
      </c>
      <c r="FA1166" s="73">
        <v>40013</v>
      </c>
      <c r="FB1166" s="73">
        <v>1</v>
      </c>
      <c r="FC1166" s="7">
        <v>40013</v>
      </c>
      <c r="FD1166" s="7">
        <v>1</v>
      </c>
      <c r="FE1166" s="7">
        <v>20100</v>
      </c>
      <c r="FF1166" s="7">
        <v>1</v>
      </c>
      <c r="FG1166" s="7">
        <v>20100</v>
      </c>
      <c r="FH1166" s="7">
        <v>1</v>
      </c>
      <c r="FI1166" s="7"/>
      <c r="FJ1166" s="7"/>
      <c r="FR1166" s="2">
        <v>99999</v>
      </c>
      <c r="FS1166" s="2">
        <f t="shared" ref="FS1166" si="21659">IF(O1166&lt;=30,1,0)</f>
        <v>0</v>
      </c>
      <c r="FT1166" s="2">
        <f t="shared" ref="FT1166" si="21660">IF(FT178="","",FT178)</f>
        <v>10000</v>
      </c>
      <c r="FV1166" s="2" t="str">
        <f t="shared" ref="FV1166:FV1175" si="21661">IF(FV178="","",FV178)</f>
        <v/>
      </c>
      <c r="FW1166" s="2" t="str">
        <f t="shared" ref="FW1166" si="21662">IF(FW178="","",FW178)</f>
        <v/>
      </c>
      <c r="FX1166" s="2" t="str">
        <f t="shared" si="21645"/>
        <v/>
      </c>
      <c r="FY1166" s="2" t="str">
        <f t="shared" si="21635"/>
        <v/>
      </c>
      <c r="FZ1166" s="77">
        <f t="shared" ref="FZ1166" si="21663">IF(O1166&lt;=40,1,0)</f>
        <v>0</v>
      </c>
      <c r="GA1166" s="2">
        <v>1</v>
      </c>
      <c r="GD1166"/>
    </row>
    <row r="1167" s="2" customFormat="1" ht="15" customHeight="1" spans="1:186">
      <c r="A1167" s="95">
        <f t="shared" ref="A1167" si="21664">A179+13</f>
        <v>4130116</v>
      </c>
      <c r="B1167" s="95">
        <v>1800</v>
      </c>
      <c r="C1167" s="95">
        <v>0</v>
      </c>
      <c r="D1167" s="95" t="s">
        <v>708</v>
      </c>
      <c r="E1167" s="95" t="str">
        <f t="shared" ref="E1167" si="21665">E179&amp;"（福利专用）"</f>
        <v>130级白装匕首（福利专用）</v>
      </c>
      <c r="F1167" s="31" t="s">
        <v>239</v>
      </c>
      <c r="G1167" s="7">
        <v>1</v>
      </c>
      <c r="H1167" s="7" t="s">
        <v>187</v>
      </c>
      <c r="I1167" s="7" t="s">
        <v>187</v>
      </c>
      <c r="J1167" s="41">
        <v>1512</v>
      </c>
      <c r="K1167" s="37">
        <v>307</v>
      </c>
      <c r="L1167" s="39"/>
      <c r="M1167" s="29" t="s">
        <v>193</v>
      </c>
      <c r="N1167" s="7">
        <v>130</v>
      </c>
      <c r="O1167" s="7">
        <v>130</v>
      </c>
      <c r="P1167" s="40">
        <f t="shared" si="21649"/>
        <v>2001</v>
      </c>
      <c r="Q1167" s="7"/>
      <c r="R1167" s="7"/>
      <c r="S1167" s="48">
        <v>0</v>
      </c>
      <c r="T1167" s="47" t="s">
        <v>249</v>
      </c>
      <c r="U1167" s="7" t="s">
        <v>195</v>
      </c>
      <c r="V1167" s="7">
        <v>0</v>
      </c>
      <c r="W1167" s="7">
        <v>0</v>
      </c>
      <c r="X1167" s="40">
        <v>0</v>
      </c>
      <c r="Y1167" s="7"/>
      <c r="Z1167" s="7"/>
      <c r="AA1167" s="7"/>
      <c r="AB1167" s="7" t="s">
        <v>195</v>
      </c>
      <c r="AC1167" s="7">
        <v>0</v>
      </c>
      <c r="AD1167" s="7" t="s">
        <v>195</v>
      </c>
      <c r="AE1167" s="7" t="str">
        <f t="shared" si="21577"/>
        <v>true</v>
      </c>
      <c r="AF1167" s="7" t="b">
        <v>1</v>
      </c>
      <c r="AG1167" s="7" t="s">
        <v>195</v>
      </c>
      <c r="AH1167" s="40">
        <v>0</v>
      </c>
      <c r="AI1167" s="40">
        <v>0</v>
      </c>
      <c r="AJ1167" s="40">
        <v>1</v>
      </c>
      <c r="AK1167" s="40">
        <v>0</v>
      </c>
      <c r="AL1167" s="40">
        <v>1</v>
      </c>
      <c r="AM1167" s="40">
        <v>0</v>
      </c>
      <c r="AN1167" s="40">
        <v>0</v>
      </c>
      <c r="AO1167" s="40">
        <v>0</v>
      </c>
      <c r="AP1167" s="7" t="s">
        <v>647</v>
      </c>
      <c r="AQ1167" s="7">
        <v>3</v>
      </c>
      <c r="AR1167" s="81">
        <v>161506</v>
      </c>
      <c r="AS1167" s="7" t="s">
        <v>199</v>
      </c>
      <c r="AT1167" s="48">
        <v>3</v>
      </c>
      <c r="AU1167" s="48">
        <v>1</v>
      </c>
      <c r="AV1167" s="48">
        <v>3</v>
      </c>
      <c r="AW1167" s="48">
        <v>500</v>
      </c>
      <c r="AX1167" s="48">
        <v>250</v>
      </c>
      <c r="AY1167" s="48">
        <v>0</v>
      </c>
      <c r="AZ1167" s="48">
        <v>0</v>
      </c>
      <c r="BA1167" s="7"/>
      <c r="BB1167" s="7"/>
      <c r="BC1167" s="7"/>
      <c r="BD1167" s="7"/>
      <c r="BE1167" s="48">
        <v>0</v>
      </c>
      <c r="BF1167" s="48">
        <v>1</v>
      </c>
      <c r="BG1167" s="48">
        <v>700</v>
      </c>
      <c r="BH1167" s="48">
        <v>700</v>
      </c>
      <c r="BI1167" s="7">
        <v>0</v>
      </c>
      <c r="BJ1167" s="7">
        <v>0</v>
      </c>
      <c r="BK1167" s="7">
        <v>0</v>
      </c>
      <c r="BL1167" s="7">
        <v>0</v>
      </c>
      <c r="BM1167" s="7">
        <v>0</v>
      </c>
      <c r="BN1167" s="7">
        <v>0</v>
      </c>
      <c r="BO1167" s="7">
        <v>0</v>
      </c>
      <c r="BP1167" s="7">
        <v>0</v>
      </c>
      <c r="BQ1167" s="7">
        <v>0</v>
      </c>
      <c r="BR1167" s="7">
        <v>0</v>
      </c>
      <c r="BS1167" s="7">
        <v>0</v>
      </c>
      <c r="BT1167" s="7">
        <v>0</v>
      </c>
      <c r="BU1167" s="7">
        <v>0</v>
      </c>
      <c r="BV1167" s="7">
        <v>0</v>
      </c>
      <c r="BW1167" s="7">
        <v>0</v>
      </c>
      <c r="BX1167" s="7">
        <v>0</v>
      </c>
      <c r="BY1167" s="7">
        <v>0</v>
      </c>
      <c r="BZ1167" s="7">
        <v>0</v>
      </c>
      <c r="CA1167" s="7">
        <v>0</v>
      </c>
      <c r="CB1167" s="7">
        <v>0</v>
      </c>
      <c r="CC1167" s="7">
        <v>0</v>
      </c>
      <c r="CD1167" s="7">
        <v>0</v>
      </c>
      <c r="CE1167" s="7">
        <v>0</v>
      </c>
      <c r="CF1167" s="7">
        <v>0</v>
      </c>
      <c r="CG1167" s="7">
        <v>0</v>
      </c>
      <c r="CH1167" s="7">
        <v>0</v>
      </c>
      <c r="CI1167" s="7">
        <v>0</v>
      </c>
      <c r="CJ1167" s="7">
        <v>0</v>
      </c>
      <c r="CK1167" s="7">
        <v>0</v>
      </c>
      <c r="CL1167" s="40">
        <v>0</v>
      </c>
      <c r="CM1167" s="40">
        <v>0</v>
      </c>
      <c r="CN1167" s="40">
        <v>0</v>
      </c>
      <c r="CO1167" s="40">
        <v>0</v>
      </c>
      <c r="CP1167" s="7">
        <v>0</v>
      </c>
      <c r="CQ1167" s="7">
        <v>0</v>
      </c>
      <c r="CR1167" s="7">
        <v>0</v>
      </c>
      <c r="CS1167" s="40">
        <v>0</v>
      </c>
      <c r="CT1167" s="7">
        <v>0</v>
      </c>
      <c r="CU1167" s="7">
        <v>0</v>
      </c>
      <c r="CV1167" s="39"/>
      <c r="CW1167" s="39"/>
      <c r="CX1167" s="39" t="s">
        <v>210</v>
      </c>
      <c r="CY1167" s="39" t="s">
        <v>211</v>
      </c>
      <c r="CZ1167" s="39"/>
      <c r="DA1167" s="39"/>
      <c r="DB1167" s="39" t="s">
        <v>212</v>
      </c>
      <c r="DC1167" s="39" t="s">
        <v>212</v>
      </c>
      <c r="DD1167" s="7">
        <v>2</v>
      </c>
      <c r="DE1167" s="7">
        <v>30</v>
      </c>
      <c r="DF1167" s="7">
        <v>60</v>
      </c>
      <c r="DG1167" s="7"/>
      <c r="DH1167" s="7">
        <v>13</v>
      </c>
      <c r="DI1167" s="7">
        <v>2</v>
      </c>
      <c r="DJ1167" s="7">
        <v>4</v>
      </c>
      <c r="DK1167" s="7">
        <v>7</v>
      </c>
      <c r="DL1167" s="7">
        <v>8</v>
      </c>
      <c r="DM1167" s="7"/>
      <c r="DN1167" s="7"/>
      <c r="DO1167" s="7"/>
      <c r="DP1167" s="7"/>
      <c r="DQ1167" s="7"/>
      <c r="DR1167" s="7"/>
      <c r="DS1167" s="7"/>
      <c r="DT1167" s="7"/>
      <c r="DU1167" s="7"/>
      <c r="DV1167" s="7"/>
      <c r="DW1167" s="7"/>
      <c r="DX1167" s="7">
        <f t="shared" ref="DX1167" si="21666">A1167</f>
        <v>4130116</v>
      </c>
      <c r="DY1167" s="7"/>
      <c r="DZ1167" s="67">
        <v>0</v>
      </c>
      <c r="EA1167" s="7"/>
      <c r="EB1167" s="40"/>
      <c r="EC1167" s="7"/>
      <c r="ED1167" s="7" t="s">
        <v>242</v>
      </c>
      <c r="EE1167" s="7" t="s">
        <v>242</v>
      </c>
      <c r="EF1167" s="7">
        <v>50</v>
      </c>
      <c r="EG1167" s="73"/>
      <c r="EH1167" s="73"/>
      <c r="EI1167" s="73">
        <v>40012</v>
      </c>
      <c r="EJ1167" s="73">
        <v>1</v>
      </c>
      <c r="EK1167" s="73">
        <v>40013</v>
      </c>
      <c r="EL1167" s="73">
        <v>1</v>
      </c>
      <c r="EM1167" s="73">
        <v>40013</v>
      </c>
      <c r="EN1167" s="73">
        <v>1</v>
      </c>
      <c r="EO1167" s="73">
        <v>40013</v>
      </c>
      <c r="EP1167" s="73">
        <v>1</v>
      </c>
      <c r="EQ1167" s="73">
        <v>40013</v>
      </c>
      <c r="ER1167" s="73">
        <v>1</v>
      </c>
      <c r="ES1167" s="73">
        <v>40013</v>
      </c>
      <c r="ET1167" s="73">
        <v>1</v>
      </c>
      <c r="EU1167" s="73">
        <v>40013</v>
      </c>
      <c r="EV1167" s="73">
        <v>1</v>
      </c>
      <c r="EW1167" s="73">
        <v>40013</v>
      </c>
      <c r="EX1167" s="73">
        <v>1</v>
      </c>
      <c r="EY1167" s="73">
        <v>40013</v>
      </c>
      <c r="EZ1167" s="73">
        <v>1</v>
      </c>
      <c r="FA1167" s="73">
        <v>40013</v>
      </c>
      <c r="FB1167" s="73">
        <v>1</v>
      </c>
      <c r="FC1167" s="7">
        <v>40013</v>
      </c>
      <c r="FD1167" s="7">
        <v>1</v>
      </c>
      <c r="FE1167" s="7">
        <v>20100</v>
      </c>
      <c r="FF1167" s="7">
        <v>1</v>
      </c>
      <c r="FG1167" s="7">
        <v>20100</v>
      </c>
      <c r="FH1167" s="7">
        <v>1</v>
      </c>
      <c r="FI1167" s="7"/>
      <c r="FJ1167" s="7"/>
      <c r="FR1167" s="2">
        <v>99999</v>
      </c>
      <c r="FS1167" s="2">
        <f t="shared" ref="FS1167" si="21667">IF(O1167&lt;=30,1,0)</f>
        <v>0</v>
      </c>
      <c r="FT1167" s="2">
        <f t="shared" ref="FT1167" si="21668">IF(FT179="","",FT179)</f>
        <v>10000</v>
      </c>
      <c r="FV1167" s="2" t="str">
        <f t="shared" si="21661"/>
        <v/>
      </c>
      <c r="FW1167" s="2" t="str">
        <f t="shared" ref="FW1167" si="21669">IF(FW179="","",FW179)</f>
        <v/>
      </c>
      <c r="FX1167" s="2" t="str">
        <f t="shared" si="21645"/>
        <v/>
      </c>
      <c r="FY1167" s="2" t="str">
        <f t="shared" si="21635"/>
        <v/>
      </c>
      <c r="FZ1167" s="77">
        <f t="shared" ref="FZ1167" si="21670">IF(O1167&lt;=40,1,0)</f>
        <v>0</v>
      </c>
      <c r="GA1167" s="2">
        <v>1</v>
      </c>
      <c r="GD1167"/>
    </row>
    <row r="1168" s="2" customFormat="1" ht="15" customHeight="1" spans="1:186">
      <c r="A1168" s="95">
        <f t="shared" ref="A1168:A1188" si="21671">A180+13</f>
        <v>4130117</v>
      </c>
      <c r="B1168" s="95">
        <v>3080</v>
      </c>
      <c r="C1168" s="95">
        <v>0</v>
      </c>
      <c r="D1168" s="95" t="s">
        <v>710</v>
      </c>
      <c r="E1168" s="95" t="str">
        <f t="shared" ref="E1168:E1188" si="21672">E180&amp;"（福利专用）"</f>
        <v>130级白装爪（福利专用）</v>
      </c>
      <c r="F1168" s="31" t="s">
        <v>239</v>
      </c>
      <c r="G1168" s="7">
        <v>1</v>
      </c>
      <c r="H1168" s="7" t="s">
        <v>187</v>
      </c>
      <c r="I1168" s="7" t="s">
        <v>187</v>
      </c>
      <c r="J1168" s="41">
        <v>1552</v>
      </c>
      <c r="K1168" s="37">
        <v>107</v>
      </c>
      <c r="L1168" s="39"/>
      <c r="M1168" s="29" t="s">
        <v>193</v>
      </c>
      <c r="N1168" s="7">
        <v>130</v>
      </c>
      <c r="O1168" s="7">
        <v>130</v>
      </c>
      <c r="P1168" s="40">
        <f t="shared" si="21649"/>
        <v>2001</v>
      </c>
      <c r="Q1168" s="7"/>
      <c r="R1168" s="7"/>
      <c r="S1168" s="48">
        <v>0</v>
      </c>
      <c r="T1168" s="47" t="s">
        <v>253</v>
      </c>
      <c r="U1168" s="7" t="s">
        <v>195</v>
      </c>
      <c r="V1168" s="7">
        <v>0</v>
      </c>
      <c r="W1168" s="7">
        <v>0</v>
      </c>
      <c r="X1168" s="40">
        <v>0</v>
      </c>
      <c r="Y1168" s="7"/>
      <c r="Z1168" s="7"/>
      <c r="AA1168" s="7"/>
      <c r="AB1168" s="7" t="s">
        <v>195</v>
      </c>
      <c r="AC1168" s="7">
        <v>0</v>
      </c>
      <c r="AD1168" s="7" t="s">
        <v>195</v>
      </c>
      <c r="AE1168" s="7" t="str">
        <f t="shared" si="21577"/>
        <v>true</v>
      </c>
      <c r="AF1168" s="7" t="b">
        <v>1</v>
      </c>
      <c r="AG1168" s="7" t="s">
        <v>195</v>
      </c>
      <c r="AH1168" s="40">
        <v>0</v>
      </c>
      <c r="AI1168" s="40">
        <v>0</v>
      </c>
      <c r="AJ1168" s="40">
        <v>1</v>
      </c>
      <c r="AK1168" s="40">
        <v>0</v>
      </c>
      <c r="AL1168" s="40">
        <v>1</v>
      </c>
      <c r="AM1168" s="40">
        <v>0</v>
      </c>
      <c r="AN1168" s="40">
        <v>0</v>
      </c>
      <c r="AO1168" s="40">
        <v>0</v>
      </c>
      <c r="AP1168" s="7" t="s">
        <v>650</v>
      </c>
      <c r="AQ1168" s="7">
        <v>3</v>
      </c>
      <c r="AR1168" s="81">
        <v>161506</v>
      </c>
      <c r="AS1168" s="7" t="s">
        <v>199</v>
      </c>
      <c r="AT1168" s="48">
        <v>3</v>
      </c>
      <c r="AU1168" s="48">
        <v>1</v>
      </c>
      <c r="AV1168" s="48">
        <v>3</v>
      </c>
      <c r="AW1168" s="48">
        <v>500</v>
      </c>
      <c r="AX1168" s="48">
        <v>250</v>
      </c>
      <c r="AY1168" s="48">
        <v>0</v>
      </c>
      <c r="AZ1168" s="48">
        <v>0</v>
      </c>
      <c r="BA1168" s="7"/>
      <c r="BB1168" s="7"/>
      <c r="BC1168" s="7"/>
      <c r="BD1168" s="7"/>
      <c r="BE1168" s="48">
        <v>0</v>
      </c>
      <c r="BF1168" s="48">
        <v>1</v>
      </c>
      <c r="BG1168" s="48">
        <v>700</v>
      </c>
      <c r="BH1168" s="48">
        <v>700</v>
      </c>
      <c r="BI1168" s="7">
        <v>0</v>
      </c>
      <c r="BJ1168" s="7">
        <v>0</v>
      </c>
      <c r="BK1168" s="7">
        <v>0</v>
      </c>
      <c r="BL1168" s="7">
        <v>0</v>
      </c>
      <c r="BM1168" s="7">
        <v>0</v>
      </c>
      <c r="BN1168" s="7">
        <v>0</v>
      </c>
      <c r="BO1168" s="7">
        <v>0</v>
      </c>
      <c r="BP1168" s="7">
        <v>0</v>
      </c>
      <c r="BQ1168" s="7">
        <v>0</v>
      </c>
      <c r="BR1168" s="7">
        <v>0</v>
      </c>
      <c r="BS1168" s="7">
        <v>0</v>
      </c>
      <c r="BT1168" s="7">
        <v>0</v>
      </c>
      <c r="BU1168" s="7">
        <v>0</v>
      </c>
      <c r="BV1168" s="7">
        <v>0</v>
      </c>
      <c r="BW1168" s="7">
        <v>0</v>
      </c>
      <c r="BX1168" s="7">
        <v>0</v>
      </c>
      <c r="BY1168" s="7">
        <v>0</v>
      </c>
      <c r="BZ1168" s="7">
        <v>0</v>
      </c>
      <c r="CA1168" s="7">
        <v>0</v>
      </c>
      <c r="CB1168" s="7">
        <v>0</v>
      </c>
      <c r="CC1168" s="7">
        <v>0</v>
      </c>
      <c r="CD1168" s="7">
        <v>0</v>
      </c>
      <c r="CE1168" s="7">
        <v>0</v>
      </c>
      <c r="CF1168" s="7">
        <v>0</v>
      </c>
      <c r="CG1168" s="7">
        <v>0</v>
      </c>
      <c r="CH1168" s="7">
        <v>0</v>
      </c>
      <c r="CI1168" s="7">
        <v>0</v>
      </c>
      <c r="CJ1168" s="7">
        <v>0</v>
      </c>
      <c r="CK1168" s="7">
        <v>0</v>
      </c>
      <c r="CL1168" s="40">
        <v>0</v>
      </c>
      <c r="CM1168" s="40">
        <v>0</v>
      </c>
      <c r="CN1168" s="40">
        <v>0</v>
      </c>
      <c r="CO1168" s="40">
        <v>0</v>
      </c>
      <c r="CP1168" s="7">
        <v>0</v>
      </c>
      <c r="CQ1168" s="7">
        <v>0</v>
      </c>
      <c r="CR1168" s="7">
        <v>0</v>
      </c>
      <c r="CS1168" s="40">
        <v>0</v>
      </c>
      <c r="CT1168" s="7">
        <v>0</v>
      </c>
      <c r="CU1168" s="7">
        <v>0</v>
      </c>
      <c r="CV1168" s="39"/>
      <c r="CW1168" s="39"/>
      <c r="CX1168" s="39" t="s">
        <v>210</v>
      </c>
      <c r="CY1168" s="39" t="s">
        <v>211</v>
      </c>
      <c r="CZ1168" s="39"/>
      <c r="DA1168" s="39"/>
      <c r="DB1168" s="39" t="s">
        <v>212</v>
      </c>
      <c r="DC1168" s="39" t="s">
        <v>212</v>
      </c>
      <c r="DD1168" s="7">
        <v>2</v>
      </c>
      <c r="DE1168" s="7">
        <v>30</v>
      </c>
      <c r="DF1168" s="7">
        <v>60</v>
      </c>
      <c r="DG1168" s="7"/>
      <c r="DH1168" s="7">
        <v>13</v>
      </c>
      <c r="DI1168" s="7">
        <v>2</v>
      </c>
      <c r="DJ1168" s="7">
        <v>4</v>
      </c>
      <c r="DK1168" s="7">
        <v>7</v>
      </c>
      <c r="DL1168" s="7">
        <v>8</v>
      </c>
      <c r="DM1168" s="7"/>
      <c r="DN1168" s="7"/>
      <c r="DO1168" s="7"/>
      <c r="DP1168" s="7"/>
      <c r="DQ1168" s="7"/>
      <c r="DR1168" s="7"/>
      <c r="DS1168" s="7"/>
      <c r="DT1168" s="7"/>
      <c r="DU1168" s="7"/>
      <c r="DV1168" s="7"/>
      <c r="DW1168" s="7"/>
      <c r="DX1168" s="7">
        <f t="shared" ref="DX1168" si="21673">A1168</f>
        <v>4130117</v>
      </c>
      <c r="DY1168" s="7"/>
      <c r="DZ1168" s="67">
        <v>0</v>
      </c>
      <c r="EA1168" s="7"/>
      <c r="EB1168" s="40"/>
      <c r="EC1168" s="7"/>
      <c r="ED1168" s="7" t="s">
        <v>242</v>
      </c>
      <c r="EE1168" s="7" t="s">
        <v>242</v>
      </c>
      <c r="EF1168" s="7">
        <v>50</v>
      </c>
      <c r="EG1168" s="73"/>
      <c r="EH1168" s="73"/>
      <c r="EI1168" s="73">
        <v>40012</v>
      </c>
      <c r="EJ1168" s="73">
        <v>1</v>
      </c>
      <c r="EK1168" s="73">
        <v>40013</v>
      </c>
      <c r="EL1168" s="73">
        <v>1</v>
      </c>
      <c r="EM1168" s="73">
        <v>40013</v>
      </c>
      <c r="EN1168" s="73">
        <v>1</v>
      </c>
      <c r="EO1168" s="73">
        <v>40013</v>
      </c>
      <c r="EP1168" s="73">
        <v>1</v>
      </c>
      <c r="EQ1168" s="73">
        <v>40013</v>
      </c>
      <c r="ER1168" s="73">
        <v>1</v>
      </c>
      <c r="ES1168" s="73">
        <v>40013</v>
      </c>
      <c r="ET1168" s="73">
        <v>1</v>
      </c>
      <c r="EU1168" s="73">
        <v>40013</v>
      </c>
      <c r="EV1168" s="73">
        <v>1</v>
      </c>
      <c r="EW1168" s="73">
        <v>40013</v>
      </c>
      <c r="EX1168" s="73">
        <v>1</v>
      </c>
      <c r="EY1168" s="73">
        <v>40013</v>
      </c>
      <c r="EZ1168" s="73">
        <v>1</v>
      </c>
      <c r="FA1168" s="73">
        <v>40013</v>
      </c>
      <c r="FB1168" s="73">
        <v>1</v>
      </c>
      <c r="FC1168" s="7">
        <v>40013</v>
      </c>
      <c r="FD1168" s="7">
        <v>1</v>
      </c>
      <c r="FE1168" s="7">
        <v>20100</v>
      </c>
      <c r="FF1168" s="7">
        <v>1</v>
      </c>
      <c r="FG1168" s="7">
        <v>20100</v>
      </c>
      <c r="FH1168" s="7">
        <v>1</v>
      </c>
      <c r="FI1168" s="7"/>
      <c r="FJ1168" s="7"/>
      <c r="FR1168" s="2">
        <v>99999</v>
      </c>
      <c r="FS1168" s="2">
        <f t="shared" ref="FS1168:FS1188" si="21674">IF(O1168&lt;=30,1,0)</f>
        <v>0</v>
      </c>
      <c r="FT1168" s="2">
        <f t="shared" ref="FT1168" si="21675">IF(FT180="","",FT180)</f>
        <v>10000</v>
      </c>
      <c r="FV1168" s="2" t="str">
        <f t="shared" si="21661"/>
        <v/>
      </c>
      <c r="FW1168" s="2" t="str">
        <f t="shared" ref="FW1168" si="21676">IF(FW180="","",FW180)</f>
        <v/>
      </c>
      <c r="FX1168" s="2" t="str">
        <f t="shared" si="21645"/>
        <v/>
      </c>
      <c r="FY1168" s="2" t="str">
        <f t="shared" si="21635"/>
        <v/>
      </c>
      <c r="FZ1168" s="77">
        <f t="shared" ref="FZ1168:FZ1188" si="21677">IF(O1168&lt;=40,1,0)</f>
        <v>0</v>
      </c>
      <c r="GA1168" s="2">
        <v>1</v>
      </c>
      <c r="GD1168"/>
    </row>
    <row r="1169" s="2" customFormat="1" ht="15" customHeight="1" spans="1:186">
      <c r="A1169" s="95">
        <f t="shared" si="21671"/>
        <v>4130118</v>
      </c>
      <c r="B1169" s="95">
        <v>2824</v>
      </c>
      <c r="C1169" s="95">
        <v>0</v>
      </c>
      <c r="D1169" s="95" t="s">
        <v>712</v>
      </c>
      <c r="E1169" s="95" t="str">
        <f t="shared" si="21672"/>
        <v>130级白装魔棒（福利专用）</v>
      </c>
      <c r="F1169" s="31" t="s">
        <v>239</v>
      </c>
      <c r="G1169" s="7">
        <v>1</v>
      </c>
      <c r="H1169" s="7" t="s">
        <v>187</v>
      </c>
      <c r="I1169" s="7" t="s">
        <v>187</v>
      </c>
      <c r="J1169" s="41">
        <v>1543</v>
      </c>
      <c r="K1169" s="37">
        <v>507</v>
      </c>
      <c r="L1169" s="39"/>
      <c r="M1169" s="29" t="s">
        <v>193</v>
      </c>
      <c r="N1169" s="7">
        <v>130</v>
      </c>
      <c r="O1169" s="7">
        <v>130</v>
      </c>
      <c r="P1169" s="40">
        <f t="shared" si="21649"/>
        <v>2001</v>
      </c>
      <c r="Q1169" s="7"/>
      <c r="R1169" s="7"/>
      <c r="S1169" s="48">
        <v>0</v>
      </c>
      <c r="T1169" s="47" t="s">
        <v>257</v>
      </c>
      <c r="U1169" s="7" t="s">
        <v>195</v>
      </c>
      <c r="V1169" s="7">
        <v>0</v>
      </c>
      <c r="W1169" s="7">
        <v>0</v>
      </c>
      <c r="X1169" s="40">
        <v>0</v>
      </c>
      <c r="Y1169" s="7"/>
      <c r="Z1169" s="7"/>
      <c r="AA1169" s="7"/>
      <c r="AB1169" s="7" t="s">
        <v>195</v>
      </c>
      <c r="AC1169" s="7">
        <v>0</v>
      </c>
      <c r="AD1169" s="7" t="s">
        <v>195</v>
      </c>
      <c r="AE1169" s="7" t="str">
        <f t="shared" si="21577"/>
        <v>true</v>
      </c>
      <c r="AF1169" s="7" t="b">
        <v>1</v>
      </c>
      <c r="AG1169" s="7" t="s">
        <v>195</v>
      </c>
      <c r="AH1169" s="40">
        <v>0</v>
      </c>
      <c r="AI1169" s="40">
        <v>0</v>
      </c>
      <c r="AJ1169" s="40">
        <v>1</v>
      </c>
      <c r="AK1169" s="40">
        <v>0</v>
      </c>
      <c r="AL1169" s="40">
        <v>1</v>
      </c>
      <c r="AM1169" s="40">
        <v>0</v>
      </c>
      <c r="AN1169" s="40">
        <v>0</v>
      </c>
      <c r="AO1169" s="40">
        <v>0</v>
      </c>
      <c r="AP1169" s="7" t="s">
        <v>653</v>
      </c>
      <c r="AQ1169" s="7">
        <v>3</v>
      </c>
      <c r="AR1169" s="81">
        <v>161506</v>
      </c>
      <c r="AS1169" s="7" t="s">
        <v>199</v>
      </c>
      <c r="AT1169" s="48">
        <v>3</v>
      </c>
      <c r="AU1169" s="48">
        <v>1</v>
      </c>
      <c r="AV1169" s="48">
        <v>3</v>
      </c>
      <c r="AW1169" s="48">
        <v>500</v>
      </c>
      <c r="AX1169" s="48">
        <v>250</v>
      </c>
      <c r="AY1169" s="48">
        <v>0</v>
      </c>
      <c r="AZ1169" s="48">
        <v>0</v>
      </c>
      <c r="BA1169" s="7"/>
      <c r="BB1169" s="7"/>
      <c r="BC1169" s="7"/>
      <c r="BD1169" s="7"/>
      <c r="BE1169" s="48">
        <v>0</v>
      </c>
      <c r="BF1169" s="48">
        <v>1</v>
      </c>
      <c r="BG1169" s="48">
        <v>700</v>
      </c>
      <c r="BH1169" s="48">
        <v>700</v>
      </c>
      <c r="BI1169" s="7">
        <v>0</v>
      </c>
      <c r="BJ1169" s="7">
        <v>0</v>
      </c>
      <c r="BK1169" s="7">
        <v>0</v>
      </c>
      <c r="BL1169" s="7">
        <v>0</v>
      </c>
      <c r="BM1169" s="7">
        <v>0</v>
      </c>
      <c r="BN1169" s="7">
        <v>0</v>
      </c>
      <c r="BO1169" s="7">
        <v>0</v>
      </c>
      <c r="BP1169" s="7">
        <v>0</v>
      </c>
      <c r="BQ1169" s="7">
        <v>0</v>
      </c>
      <c r="BR1169" s="7">
        <v>0</v>
      </c>
      <c r="BS1169" s="7">
        <v>0</v>
      </c>
      <c r="BT1169" s="7">
        <v>0</v>
      </c>
      <c r="BU1169" s="7">
        <v>0</v>
      </c>
      <c r="BV1169" s="7">
        <v>0</v>
      </c>
      <c r="BW1169" s="7">
        <v>0</v>
      </c>
      <c r="BX1169" s="7">
        <v>0</v>
      </c>
      <c r="BY1169" s="7">
        <v>0</v>
      </c>
      <c r="BZ1169" s="7">
        <v>0</v>
      </c>
      <c r="CA1169" s="7">
        <v>0</v>
      </c>
      <c r="CB1169" s="7">
        <v>0</v>
      </c>
      <c r="CC1169" s="7">
        <v>0</v>
      </c>
      <c r="CD1169" s="7">
        <v>0</v>
      </c>
      <c r="CE1169" s="7">
        <v>0</v>
      </c>
      <c r="CF1169" s="7">
        <v>0</v>
      </c>
      <c r="CG1169" s="7">
        <v>0</v>
      </c>
      <c r="CH1169" s="7">
        <v>0</v>
      </c>
      <c r="CI1169" s="7">
        <v>0</v>
      </c>
      <c r="CJ1169" s="7">
        <v>0</v>
      </c>
      <c r="CK1169" s="7">
        <v>0</v>
      </c>
      <c r="CL1169" s="40">
        <v>0</v>
      </c>
      <c r="CM1169" s="40">
        <v>0</v>
      </c>
      <c r="CN1169" s="40">
        <v>0</v>
      </c>
      <c r="CO1169" s="40">
        <v>0</v>
      </c>
      <c r="CP1169" s="7">
        <v>0</v>
      </c>
      <c r="CQ1169" s="7">
        <v>0</v>
      </c>
      <c r="CR1169" s="7">
        <v>0</v>
      </c>
      <c r="CS1169" s="40">
        <v>0</v>
      </c>
      <c r="CT1169" s="7">
        <v>0</v>
      </c>
      <c r="CU1169" s="7">
        <v>0</v>
      </c>
      <c r="CV1169" s="39"/>
      <c r="CW1169" s="39"/>
      <c r="CX1169" s="39" t="s">
        <v>210</v>
      </c>
      <c r="CY1169" s="39" t="s">
        <v>211</v>
      </c>
      <c r="CZ1169" s="39"/>
      <c r="DA1169" s="39"/>
      <c r="DB1169" s="39" t="s">
        <v>212</v>
      </c>
      <c r="DC1169" s="39" t="s">
        <v>212</v>
      </c>
      <c r="DD1169" s="7">
        <v>2</v>
      </c>
      <c r="DE1169" s="7">
        <v>30</v>
      </c>
      <c r="DF1169" s="7">
        <v>60</v>
      </c>
      <c r="DG1169" s="7"/>
      <c r="DH1169" s="7">
        <v>13</v>
      </c>
      <c r="DI1169" s="7">
        <v>2</v>
      </c>
      <c r="DJ1169" s="7">
        <v>4</v>
      </c>
      <c r="DK1169" s="7">
        <v>7</v>
      </c>
      <c r="DL1169" s="7">
        <v>8</v>
      </c>
      <c r="DM1169" s="7"/>
      <c r="DN1169" s="7"/>
      <c r="DO1169" s="7"/>
      <c r="DP1169" s="7"/>
      <c r="DQ1169" s="7"/>
      <c r="DR1169" s="7"/>
      <c r="DS1169" s="7"/>
      <c r="DT1169" s="7"/>
      <c r="DU1169" s="7"/>
      <c r="DV1169" s="7"/>
      <c r="DW1169" s="7"/>
      <c r="DX1169" s="7">
        <f t="shared" ref="DX1169" si="21678">A1169</f>
        <v>4130118</v>
      </c>
      <c r="DY1169" s="7"/>
      <c r="DZ1169" s="67">
        <v>0</v>
      </c>
      <c r="EA1169" s="7"/>
      <c r="EB1169" s="40"/>
      <c r="EC1169" s="7"/>
      <c r="ED1169" s="7" t="s">
        <v>242</v>
      </c>
      <c r="EE1169" s="7" t="s">
        <v>242</v>
      </c>
      <c r="EF1169" s="7">
        <v>50</v>
      </c>
      <c r="EG1169" s="73"/>
      <c r="EH1169" s="73"/>
      <c r="EI1169" s="73">
        <v>40012</v>
      </c>
      <c r="EJ1169" s="73">
        <v>1</v>
      </c>
      <c r="EK1169" s="73">
        <v>40013</v>
      </c>
      <c r="EL1169" s="73">
        <v>1</v>
      </c>
      <c r="EM1169" s="73">
        <v>40013</v>
      </c>
      <c r="EN1169" s="73">
        <v>1</v>
      </c>
      <c r="EO1169" s="73">
        <v>40013</v>
      </c>
      <c r="EP1169" s="73">
        <v>1</v>
      </c>
      <c r="EQ1169" s="73">
        <v>40013</v>
      </c>
      <c r="ER1169" s="73">
        <v>1</v>
      </c>
      <c r="ES1169" s="73">
        <v>40013</v>
      </c>
      <c r="ET1169" s="73">
        <v>1</v>
      </c>
      <c r="EU1169" s="73">
        <v>40013</v>
      </c>
      <c r="EV1169" s="73">
        <v>1</v>
      </c>
      <c r="EW1169" s="73">
        <v>40013</v>
      </c>
      <c r="EX1169" s="73">
        <v>1</v>
      </c>
      <c r="EY1169" s="73">
        <v>40013</v>
      </c>
      <c r="EZ1169" s="73">
        <v>1</v>
      </c>
      <c r="FA1169" s="73">
        <v>40013</v>
      </c>
      <c r="FB1169" s="73">
        <v>1</v>
      </c>
      <c r="FC1169" s="7">
        <v>40013</v>
      </c>
      <c r="FD1169" s="7">
        <v>1</v>
      </c>
      <c r="FE1169" s="7">
        <v>20100</v>
      </c>
      <c r="FF1169" s="7">
        <v>1</v>
      </c>
      <c r="FG1169" s="7">
        <v>20100</v>
      </c>
      <c r="FH1169" s="7">
        <v>1</v>
      </c>
      <c r="FI1169" s="7"/>
      <c r="FJ1169" s="7"/>
      <c r="FR1169" s="2">
        <v>99999</v>
      </c>
      <c r="FS1169" s="2">
        <f t="shared" si="21674"/>
        <v>0</v>
      </c>
      <c r="FT1169" s="2">
        <f t="shared" ref="FT1169" si="21679">IF(FT181="","",FT181)</f>
        <v>10000</v>
      </c>
      <c r="FV1169" s="2" t="str">
        <f t="shared" si="21661"/>
        <v/>
      </c>
      <c r="FW1169" s="2" t="str">
        <f t="shared" ref="FW1169" si="21680">IF(FW181="","",FW181)</f>
        <v/>
      </c>
      <c r="FX1169" s="2" t="str">
        <f t="shared" si="21645"/>
        <v/>
      </c>
      <c r="FY1169" s="2" t="str">
        <f t="shared" si="21635"/>
        <v/>
      </c>
      <c r="FZ1169" s="77">
        <f t="shared" si="21677"/>
        <v>0</v>
      </c>
      <c r="GA1169" s="2">
        <v>1</v>
      </c>
      <c r="GD1169"/>
    </row>
    <row r="1170" s="2" customFormat="1" ht="15" customHeight="1" spans="1:186">
      <c r="A1170" s="95">
        <f t="shared" si="21671"/>
        <v>4130119</v>
      </c>
      <c r="B1170" s="95">
        <v>4104</v>
      </c>
      <c r="C1170" s="95">
        <v>0</v>
      </c>
      <c r="D1170" s="95" t="s">
        <v>714</v>
      </c>
      <c r="E1170" s="95" t="str">
        <f t="shared" si="21672"/>
        <v>130级白装法杖（福利专用）</v>
      </c>
      <c r="F1170" s="31" t="s">
        <v>239</v>
      </c>
      <c r="G1170" s="7">
        <v>1</v>
      </c>
      <c r="H1170" s="7" t="s">
        <v>187</v>
      </c>
      <c r="I1170" s="7" t="s">
        <v>187</v>
      </c>
      <c r="J1170" s="41">
        <v>1543</v>
      </c>
      <c r="K1170" s="39">
        <v>601</v>
      </c>
      <c r="L1170" s="39"/>
      <c r="M1170" s="29" t="s">
        <v>193</v>
      </c>
      <c r="N1170" s="7">
        <v>130</v>
      </c>
      <c r="O1170" s="7">
        <v>130</v>
      </c>
      <c r="P1170" s="40">
        <f t="shared" si="21649"/>
        <v>2001</v>
      </c>
      <c r="Q1170" s="7"/>
      <c r="R1170" s="7"/>
      <c r="S1170" s="48">
        <v>0</v>
      </c>
      <c r="T1170" s="47" t="s">
        <v>194</v>
      </c>
      <c r="U1170" s="7" t="s">
        <v>195</v>
      </c>
      <c r="V1170" s="7">
        <v>0</v>
      </c>
      <c r="W1170" s="7">
        <v>0</v>
      </c>
      <c r="X1170" s="40">
        <v>0</v>
      </c>
      <c r="Y1170" s="7"/>
      <c r="Z1170" s="7"/>
      <c r="AA1170" s="7"/>
      <c r="AB1170" s="7" t="s">
        <v>195</v>
      </c>
      <c r="AC1170" s="7">
        <v>0</v>
      </c>
      <c r="AD1170" s="7" t="s">
        <v>195</v>
      </c>
      <c r="AE1170" s="7" t="str">
        <f t="shared" si="21577"/>
        <v>true</v>
      </c>
      <c r="AF1170" s="7" t="b">
        <v>1</v>
      </c>
      <c r="AG1170" s="7" t="s">
        <v>195</v>
      </c>
      <c r="AH1170" s="40">
        <v>0</v>
      </c>
      <c r="AI1170" s="40">
        <v>0</v>
      </c>
      <c r="AJ1170" s="40">
        <v>1</v>
      </c>
      <c r="AK1170" s="40">
        <v>0</v>
      </c>
      <c r="AL1170" s="40">
        <v>1</v>
      </c>
      <c r="AM1170" s="40">
        <v>0</v>
      </c>
      <c r="AN1170" s="40">
        <v>0</v>
      </c>
      <c r="AO1170" s="40">
        <v>0</v>
      </c>
      <c r="AP1170" s="7" t="s">
        <v>656</v>
      </c>
      <c r="AQ1170" s="7">
        <v>3</v>
      </c>
      <c r="AR1170" s="81">
        <v>161506</v>
      </c>
      <c r="AS1170" s="7" t="s">
        <v>199</v>
      </c>
      <c r="AT1170" s="48">
        <v>3</v>
      </c>
      <c r="AU1170" s="48">
        <v>1</v>
      </c>
      <c r="AV1170" s="48">
        <v>3</v>
      </c>
      <c r="AW1170" s="48">
        <v>500</v>
      </c>
      <c r="AX1170" s="48">
        <v>250</v>
      </c>
      <c r="AY1170" s="48">
        <v>0</v>
      </c>
      <c r="AZ1170" s="48">
        <v>0</v>
      </c>
      <c r="BA1170" s="7"/>
      <c r="BB1170" s="7"/>
      <c r="BC1170" s="7"/>
      <c r="BD1170" s="7"/>
      <c r="BE1170" s="48">
        <v>0</v>
      </c>
      <c r="BF1170" s="48">
        <v>1</v>
      </c>
      <c r="BG1170" s="48">
        <v>700</v>
      </c>
      <c r="BH1170" s="48">
        <v>700</v>
      </c>
      <c r="BI1170" s="7">
        <v>0</v>
      </c>
      <c r="BJ1170" s="7">
        <v>0</v>
      </c>
      <c r="BK1170" s="7">
        <v>0</v>
      </c>
      <c r="BL1170" s="7">
        <v>0</v>
      </c>
      <c r="BM1170" s="7">
        <v>0</v>
      </c>
      <c r="BN1170" s="7">
        <v>0</v>
      </c>
      <c r="BO1170" s="7">
        <v>0</v>
      </c>
      <c r="BP1170" s="7">
        <v>0</v>
      </c>
      <c r="BQ1170" s="7">
        <v>0</v>
      </c>
      <c r="BR1170" s="7">
        <v>0</v>
      </c>
      <c r="BS1170" s="7">
        <v>0</v>
      </c>
      <c r="BT1170" s="7">
        <v>0</v>
      </c>
      <c r="BU1170" s="7">
        <v>0</v>
      </c>
      <c r="BV1170" s="7">
        <v>0</v>
      </c>
      <c r="BW1170" s="7">
        <v>0</v>
      </c>
      <c r="BX1170" s="7">
        <v>0</v>
      </c>
      <c r="BY1170" s="7">
        <v>0</v>
      </c>
      <c r="BZ1170" s="7">
        <v>0</v>
      </c>
      <c r="CA1170" s="7">
        <v>0</v>
      </c>
      <c r="CB1170" s="7">
        <v>0</v>
      </c>
      <c r="CC1170" s="7">
        <v>0</v>
      </c>
      <c r="CD1170" s="7">
        <v>0</v>
      </c>
      <c r="CE1170" s="7">
        <v>0</v>
      </c>
      <c r="CF1170" s="7">
        <v>0</v>
      </c>
      <c r="CG1170" s="7">
        <v>0</v>
      </c>
      <c r="CH1170" s="7">
        <v>0</v>
      </c>
      <c r="CI1170" s="7">
        <v>0</v>
      </c>
      <c r="CJ1170" s="7">
        <v>0</v>
      </c>
      <c r="CK1170" s="7">
        <v>0</v>
      </c>
      <c r="CL1170" s="40">
        <v>0</v>
      </c>
      <c r="CM1170" s="40">
        <v>0</v>
      </c>
      <c r="CN1170" s="40">
        <v>0</v>
      </c>
      <c r="CO1170" s="40">
        <v>0</v>
      </c>
      <c r="CP1170" s="7">
        <v>0</v>
      </c>
      <c r="CQ1170" s="7">
        <v>0</v>
      </c>
      <c r="CR1170" s="7">
        <v>0</v>
      </c>
      <c r="CS1170" s="40">
        <v>0</v>
      </c>
      <c r="CT1170" s="7">
        <v>0</v>
      </c>
      <c r="CU1170" s="7">
        <v>0</v>
      </c>
      <c r="CV1170" s="39"/>
      <c r="CW1170" s="39"/>
      <c r="CX1170" s="39" t="s">
        <v>210</v>
      </c>
      <c r="CY1170" s="39" t="s">
        <v>211</v>
      </c>
      <c r="CZ1170" s="39"/>
      <c r="DA1170" s="39"/>
      <c r="DB1170" s="39" t="s">
        <v>212</v>
      </c>
      <c r="DC1170" s="39" t="s">
        <v>212</v>
      </c>
      <c r="DD1170" s="7">
        <v>2</v>
      </c>
      <c r="DE1170" s="7">
        <v>30</v>
      </c>
      <c r="DF1170" s="7">
        <v>60</v>
      </c>
      <c r="DG1170" s="7"/>
      <c r="DH1170" s="7">
        <v>13</v>
      </c>
      <c r="DI1170" s="7">
        <v>2</v>
      </c>
      <c r="DJ1170" s="7">
        <v>4</v>
      </c>
      <c r="DK1170" s="7">
        <v>7</v>
      </c>
      <c r="DL1170" s="7">
        <v>8</v>
      </c>
      <c r="DM1170" s="7"/>
      <c r="DN1170" s="7"/>
      <c r="DO1170" s="7"/>
      <c r="DP1170" s="7"/>
      <c r="DQ1170" s="7"/>
      <c r="DR1170" s="7"/>
      <c r="DS1170" s="7"/>
      <c r="DT1170" s="7"/>
      <c r="DU1170" s="7"/>
      <c r="DV1170" s="7"/>
      <c r="DW1170" s="7"/>
      <c r="DX1170" s="7">
        <f t="shared" ref="DX1170" si="21681">A1170</f>
        <v>4130119</v>
      </c>
      <c r="DY1170" s="7"/>
      <c r="DZ1170" s="67">
        <v>0</v>
      </c>
      <c r="EA1170" s="7"/>
      <c r="EB1170" s="40"/>
      <c r="EC1170" s="7"/>
      <c r="ED1170" s="7" t="s">
        <v>242</v>
      </c>
      <c r="EE1170" s="7" t="s">
        <v>242</v>
      </c>
      <c r="EF1170" s="7">
        <v>50</v>
      </c>
      <c r="EG1170" s="73"/>
      <c r="EH1170" s="73"/>
      <c r="EI1170" s="73">
        <v>40012</v>
      </c>
      <c r="EJ1170" s="73">
        <v>1</v>
      </c>
      <c r="EK1170" s="73">
        <v>40013</v>
      </c>
      <c r="EL1170" s="73">
        <v>1</v>
      </c>
      <c r="EM1170" s="73">
        <v>40013</v>
      </c>
      <c r="EN1170" s="73">
        <v>1</v>
      </c>
      <c r="EO1170" s="73">
        <v>40013</v>
      </c>
      <c r="EP1170" s="73">
        <v>1</v>
      </c>
      <c r="EQ1170" s="73">
        <v>40013</v>
      </c>
      <c r="ER1170" s="73">
        <v>1</v>
      </c>
      <c r="ES1170" s="73">
        <v>40013</v>
      </c>
      <c r="ET1170" s="73">
        <v>1</v>
      </c>
      <c r="EU1170" s="73">
        <v>40013</v>
      </c>
      <c r="EV1170" s="73">
        <v>1</v>
      </c>
      <c r="EW1170" s="73">
        <v>40013</v>
      </c>
      <c r="EX1170" s="73">
        <v>1</v>
      </c>
      <c r="EY1170" s="73">
        <v>40013</v>
      </c>
      <c r="EZ1170" s="73">
        <v>1</v>
      </c>
      <c r="FA1170" s="73">
        <v>40013</v>
      </c>
      <c r="FB1170" s="73">
        <v>1</v>
      </c>
      <c r="FC1170" s="7">
        <v>40013</v>
      </c>
      <c r="FD1170" s="7">
        <v>1</v>
      </c>
      <c r="FE1170" s="7">
        <v>20100</v>
      </c>
      <c r="FF1170" s="7">
        <v>1</v>
      </c>
      <c r="FG1170" s="7">
        <v>20100</v>
      </c>
      <c r="FH1170" s="7">
        <v>1</v>
      </c>
      <c r="FI1170" s="7"/>
      <c r="FJ1170" s="7"/>
      <c r="FR1170" s="2">
        <v>99999</v>
      </c>
      <c r="FS1170" s="2">
        <f t="shared" si="21674"/>
        <v>0</v>
      </c>
      <c r="FT1170" s="2">
        <f t="shared" ref="FT1170" si="21682">IF(FT182="","",FT182)</f>
        <v>10000</v>
      </c>
      <c r="FV1170" s="2" t="str">
        <f t="shared" si="21661"/>
        <v/>
      </c>
      <c r="FW1170" s="2" t="str">
        <f t="shared" ref="FW1170" si="21683">IF(FW182="","",FW182)</f>
        <v/>
      </c>
      <c r="FX1170" s="2" t="str">
        <f t="shared" si="21645"/>
        <v/>
      </c>
      <c r="FY1170" s="2" t="str">
        <f t="shared" si="21635"/>
        <v/>
      </c>
      <c r="FZ1170" s="77">
        <f t="shared" si="21677"/>
        <v>0</v>
      </c>
      <c r="GA1170" s="2">
        <v>1</v>
      </c>
      <c r="GD1170"/>
    </row>
    <row r="1171" s="15" customFormat="1" ht="15" customHeight="1" spans="1:186">
      <c r="A1171" s="95">
        <f t="shared" si="21671"/>
        <v>4130220</v>
      </c>
      <c r="B1171" s="95">
        <v>312</v>
      </c>
      <c r="C1171" s="95">
        <v>3</v>
      </c>
      <c r="D1171" s="95" t="s">
        <v>716</v>
      </c>
      <c r="E1171" s="95" t="str">
        <f t="shared" si="21672"/>
        <v>130级白装男衣（福利专用）</v>
      </c>
      <c r="F1171" s="31" t="s">
        <v>239</v>
      </c>
      <c r="G1171" s="7">
        <v>1</v>
      </c>
      <c r="H1171" s="7" t="s">
        <v>191</v>
      </c>
      <c r="I1171" s="7" t="s">
        <v>187</v>
      </c>
      <c r="J1171" s="37">
        <v>1454</v>
      </c>
      <c r="K1171" s="39">
        <v>1432</v>
      </c>
      <c r="L1171" s="39"/>
      <c r="M1171" s="29" t="s">
        <v>193</v>
      </c>
      <c r="N1171" s="7">
        <v>130</v>
      </c>
      <c r="O1171" s="7">
        <v>130</v>
      </c>
      <c r="P1171" s="40">
        <f t="shared" si="21649"/>
        <v>2301</v>
      </c>
      <c r="Q1171" s="7"/>
      <c r="R1171" s="7"/>
      <c r="S1171" s="48">
        <v>1</v>
      </c>
      <c r="T1171" s="47" t="s">
        <v>194</v>
      </c>
      <c r="U1171" s="7" t="s">
        <v>195</v>
      </c>
      <c r="V1171" s="7">
        <v>0</v>
      </c>
      <c r="W1171" s="7">
        <v>0</v>
      </c>
      <c r="X1171" s="40">
        <v>0</v>
      </c>
      <c r="Y1171" s="7"/>
      <c r="Z1171" s="7"/>
      <c r="AA1171" s="7"/>
      <c r="AB1171" s="7" t="s">
        <v>195</v>
      </c>
      <c r="AC1171" s="7">
        <v>0</v>
      </c>
      <c r="AD1171" s="7" t="s">
        <v>195</v>
      </c>
      <c r="AE1171" s="7" t="str">
        <f t="shared" si="21577"/>
        <v>true</v>
      </c>
      <c r="AF1171" s="7" t="b">
        <v>1</v>
      </c>
      <c r="AG1171" s="7" t="s">
        <v>195</v>
      </c>
      <c r="AH1171" s="40">
        <v>0</v>
      </c>
      <c r="AI1171" s="40">
        <v>0</v>
      </c>
      <c r="AJ1171" s="40">
        <v>1</v>
      </c>
      <c r="AK1171" s="40">
        <v>0</v>
      </c>
      <c r="AL1171" s="40">
        <v>1</v>
      </c>
      <c r="AM1171" s="40">
        <v>0</v>
      </c>
      <c r="AN1171" s="40">
        <v>0</v>
      </c>
      <c r="AO1171" s="40">
        <v>0</v>
      </c>
      <c r="AP1171" s="7" t="s">
        <v>659</v>
      </c>
      <c r="AQ1171" s="7">
        <v>3</v>
      </c>
      <c r="AR1171" s="81">
        <v>161506</v>
      </c>
      <c r="AS1171" s="7" t="s">
        <v>199</v>
      </c>
      <c r="AT1171" s="48">
        <v>3</v>
      </c>
      <c r="AU1171" s="48">
        <v>1</v>
      </c>
      <c r="AV1171" s="48">
        <v>3</v>
      </c>
      <c r="AW1171" s="48">
        <v>500</v>
      </c>
      <c r="AX1171" s="48">
        <v>250</v>
      </c>
      <c r="AY1171" s="48">
        <v>0</v>
      </c>
      <c r="AZ1171" s="48">
        <v>0</v>
      </c>
      <c r="BA1171" s="7"/>
      <c r="BB1171" s="7"/>
      <c r="BC1171" s="7"/>
      <c r="BD1171" s="7"/>
      <c r="BE1171" s="48">
        <v>0</v>
      </c>
      <c r="BF1171" s="48">
        <v>1</v>
      </c>
      <c r="BG1171" s="48">
        <v>700</v>
      </c>
      <c r="BH1171" s="48">
        <v>700</v>
      </c>
      <c r="BI1171" s="7">
        <v>0</v>
      </c>
      <c r="BJ1171" s="7">
        <v>0</v>
      </c>
      <c r="BK1171" s="7">
        <v>0</v>
      </c>
      <c r="BL1171" s="7">
        <v>0</v>
      </c>
      <c r="BM1171" s="7">
        <v>0</v>
      </c>
      <c r="BN1171" s="7">
        <v>0</v>
      </c>
      <c r="BO1171" s="7">
        <v>0</v>
      </c>
      <c r="BP1171" s="7">
        <v>0</v>
      </c>
      <c r="BQ1171" s="7">
        <v>0</v>
      </c>
      <c r="BR1171" s="7">
        <v>0</v>
      </c>
      <c r="BS1171" s="7">
        <v>0</v>
      </c>
      <c r="BT1171" s="7">
        <v>0</v>
      </c>
      <c r="BU1171" s="7">
        <v>0</v>
      </c>
      <c r="BV1171" s="7">
        <v>0</v>
      </c>
      <c r="BW1171" s="7">
        <v>0</v>
      </c>
      <c r="BX1171" s="7">
        <v>0</v>
      </c>
      <c r="BY1171" s="7">
        <v>0</v>
      </c>
      <c r="BZ1171" s="7">
        <v>0</v>
      </c>
      <c r="CA1171" s="7">
        <v>0</v>
      </c>
      <c r="CB1171" s="7">
        <v>0</v>
      </c>
      <c r="CC1171" s="7">
        <v>0</v>
      </c>
      <c r="CD1171" s="7">
        <v>0</v>
      </c>
      <c r="CE1171" s="7">
        <v>0</v>
      </c>
      <c r="CF1171" s="7">
        <v>0</v>
      </c>
      <c r="CG1171" s="7">
        <v>0</v>
      </c>
      <c r="CH1171" s="7">
        <v>0</v>
      </c>
      <c r="CI1171" s="7">
        <v>0</v>
      </c>
      <c r="CJ1171" s="7">
        <v>0</v>
      </c>
      <c r="CK1171" s="7">
        <v>0</v>
      </c>
      <c r="CL1171" s="40">
        <v>0</v>
      </c>
      <c r="CM1171" s="40">
        <v>0</v>
      </c>
      <c r="CN1171" s="40">
        <v>0</v>
      </c>
      <c r="CO1171" s="40">
        <v>0</v>
      </c>
      <c r="CP1171" s="7">
        <v>0</v>
      </c>
      <c r="CQ1171" s="7">
        <v>0</v>
      </c>
      <c r="CR1171" s="7">
        <v>0</v>
      </c>
      <c r="CS1171" s="40">
        <v>0</v>
      </c>
      <c r="CT1171" s="7">
        <v>0</v>
      </c>
      <c r="CU1171" s="7">
        <v>0</v>
      </c>
      <c r="CV1171" s="39"/>
      <c r="CW1171" s="39"/>
      <c r="CX1171" s="39"/>
      <c r="CY1171" s="39"/>
      <c r="CZ1171" s="39"/>
      <c r="DA1171" s="39"/>
      <c r="DB1171" s="39"/>
      <c r="DC1171" s="39"/>
      <c r="DD1171" s="7">
        <v>2</v>
      </c>
      <c r="DE1171" s="7">
        <v>30</v>
      </c>
      <c r="DF1171" s="7">
        <v>60</v>
      </c>
      <c r="DG1171" s="7"/>
      <c r="DH1171" s="7">
        <v>13</v>
      </c>
      <c r="DI1171" s="7">
        <v>1</v>
      </c>
      <c r="DJ1171" s="7">
        <v>3</v>
      </c>
      <c r="DK1171" s="7">
        <v>5</v>
      </c>
      <c r="DL1171" s="7">
        <v>7</v>
      </c>
      <c r="DM1171" s="7"/>
      <c r="DN1171" s="7"/>
      <c r="DO1171" s="7"/>
      <c r="DP1171" s="7"/>
      <c r="DQ1171" s="7"/>
      <c r="DR1171" s="7"/>
      <c r="DS1171" s="7"/>
      <c r="DT1171" s="7"/>
      <c r="DU1171" s="7"/>
      <c r="DV1171" s="7"/>
      <c r="DW1171" s="7"/>
      <c r="DX1171" s="7">
        <f t="shared" ref="DX1171:DX1192" si="21684">A1171</f>
        <v>4130220</v>
      </c>
      <c r="DY1171" s="7"/>
      <c r="DZ1171" s="67">
        <v>0</v>
      </c>
      <c r="EA1171" s="7"/>
      <c r="EB1171" s="40"/>
      <c r="EC1171" s="7"/>
      <c r="ED1171" s="7" t="s">
        <v>242</v>
      </c>
      <c r="EE1171" s="7" t="s">
        <v>242</v>
      </c>
      <c r="EF1171" s="7">
        <v>50</v>
      </c>
      <c r="EG1171" s="73"/>
      <c r="EH1171" s="73"/>
      <c r="EI1171" s="73">
        <v>40012</v>
      </c>
      <c r="EJ1171" s="73">
        <v>1</v>
      </c>
      <c r="EK1171" s="73">
        <v>40013</v>
      </c>
      <c r="EL1171" s="73">
        <v>1</v>
      </c>
      <c r="EM1171" s="73">
        <v>40013</v>
      </c>
      <c r="EN1171" s="73">
        <v>1</v>
      </c>
      <c r="EO1171" s="73">
        <v>40013</v>
      </c>
      <c r="EP1171" s="73">
        <v>1</v>
      </c>
      <c r="EQ1171" s="73">
        <v>40013</v>
      </c>
      <c r="ER1171" s="73">
        <v>1</v>
      </c>
      <c r="ES1171" s="73">
        <v>40013</v>
      </c>
      <c r="ET1171" s="73">
        <v>1</v>
      </c>
      <c r="EU1171" s="73">
        <v>40013</v>
      </c>
      <c r="EV1171" s="73">
        <v>1</v>
      </c>
      <c r="EW1171" s="73">
        <v>40013</v>
      </c>
      <c r="EX1171" s="73">
        <v>1</v>
      </c>
      <c r="EY1171" s="73">
        <v>40013</v>
      </c>
      <c r="EZ1171" s="73">
        <v>1</v>
      </c>
      <c r="FA1171" s="73">
        <v>40013</v>
      </c>
      <c r="FB1171" s="73">
        <v>1</v>
      </c>
      <c r="FC1171" s="7">
        <v>40013</v>
      </c>
      <c r="FD1171" s="7">
        <v>1</v>
      </c>
      <c r="FE1171" s="7">
        <v>20100</v>
      </c>
      <c r="FF1171" s="7">
        <v>1</v>
      </c>
      <c r="FG1171" s="7">
        <v>20100</v>
      </c>
      <c r="FH1171" s="7">
        <v>1</v>
      </c>
      <c r="FI1171" s="7"/>
      <c r="FJ1171" s="7"/>
      <c r="FR1171" s="2">
        <v>99999</v>
      </c>
      <c r="FS1171" s="2">
        <f t="shared" si="21674"/>
        <v>0</v>
      </c>
      <c r="FT1171" s="2">
        <f t="shared" ref="FT1171" si="21685">IF(FT183="","",FT183)</f>
        <v>10000</v>
      </c>
      <c r="FU1171" s="2"/>
      <c r="FV1171" s="2" t="str">
        <f t="shared" si="21661"/>
        <v/>
      </c>
      <c r="FW1171" s="2" t="str">
        <f t="shared" ref="FW1171" si="21686">IF(FW183="","",FW183)</f>
        <v/>
      </c>
      <c r="FX1171" s="2" t="str">
        <f t="shared" si="21645"/>
        <v/>
      </c>
      <c r="FY1171" s="2" t="str">
        <f t="shared" si="21635"/>
        <v/>
      </c>
      <c r="FZ1171" s="77">
        <f t="shared" si="21677"/>
        <v>0</v>
      </c>
      <c r="GA1171" s="2">
        <v>1</v>
      </c>
      <c r="GB1171" s="2"/>
      <c r="GD1171"/>
    </row>
    <row r="1172" s="15" customFormat="1" ht="15" customHeight="1" spans="1:186">
      <c r="A1172" s="95">
        <f t="shared" si="21671"/>
        <v>4130221</v>
      </c>
      <c r="B1172" s="95">
        <v>568</v>
      </c>
      <c r="C1172" s="95">
        <v>3</v>
      </c>
      <c r="D1172" s="95" t="s">
        <v>718</v>
      </c>
      <c r="E1172" s="95" t="str">
        <f t="shared" si="21672"/>
        <v>130级白装女衣（福利专用）</v>
      </c>
      <c r="F1172" s="31" t="s">
        <v>239</v>
      </c>
      <c r="G1172" s="7">
        <v>1</v>
      </c>
      <c r="H1172" s="7" t="s">
        <v>191</v>
      </c>
      <c r="I1172" s="7" t="s">
        <v>187</v>
      </c>
      <c r="J1172" s="37">
        <v>1443</v>
      </c>
      <c r="K1172" s="39">
        <v>1436</v>
      </c>
      <c r="L1172" s="39"/>
      <c r="M1172" s="29" t="s">
        <v>193</v>
      </c>
      <c r="N1172" s="7">
        <v>130</v>
      </c>
      <c r="O1172" s="7">
        <v>130</v>
      </c>
      <c r="P1172" s="40">
        <f t="shared" si="21649"/>
        <v>2301</v>
      </c>
      <c r="Q1172" s="7"/>
      <c r="R1172" s="7"/>
      <c r="S1172" s="48">
        <v>2</v>
      </c>
      <c r="T1172" s="47" t="s">
        <v>194</v>
      </c>
      <c r="U1172" s="7" t="s">
        <v>195</v>
      </c>
      <c r="V1172" s="7">
        <v>0</v>
      </c>
      <c r="W1172" s="7">
        <v>0</v>
      </c>
      <c r="X1172" s="40">
        <v>0</v>
      </c>
      <c r="Y1172" s="7"/>
      <c r="Z1172" s="7"/>
      <c r="AA1172" s="7"/>
      <c r="AB1172" s="7" t="s">
        <v>195</v>
      </c>
      <c r="AC1172" s="7">
        <v>0</v>
      </c>
      <c r="AD1172" s="7" t="s">
        <v>195</v>
      </c>
      <c r="AE1172" s="7" t="str">
        <f t="shared" si="21577"/>
        <v>true</v>
      </c>
      <c r="AF1172" s="7" t="b">
        <v>1</v>
      </c>
      <c r="AG1172" s="7" t="s">
        <v>195</v>
      </c>
      <c r="AH1172" s="40">
        <v>0</v>
      </c>
      <c r="AI1172" s="40">
        <v>0</v>
      </c>
      <c r="AJ1172" s="40">
        <v>1</v>
      </c>
      <c r="AK1172" s="40">
        <v>0</v>
      </c>
      <c r="AL1172" s="40">
        <v>1</v>
      </c>
      <c r="AM1172" s="40">
        <v>0</v>
      </c>
      <c r="AN1172" s="40">
        <v>0</v>
      </c>
      <c r="AO1172" s="40">
        <v>0</v>
      </c>
      <c r="AP1172" s="7" t="s">
        <v>662</v>
      </c>
      <c r="AQ1172" s="7">
        <v>3</v>
      </c>
      <c r="AR1172" s="81">
        <v>161506</v>
      </c>
      <c r="AS1172" s="7" t="s">
        <v>199</v>
      </c>
      <c r="AT1172" s="48">
        <v>3</v>
      </c>
      <c r="AU1172" s="48">
        <v>1</v>
      </c>
      <c r="AV1172" s="48">
        <v>3</v>
      </c>
      <c r="AW1172" s="48">
        <v>500</v>
      </c>
      <c r="AX1172" s="48">
        <v>250</v>
      </c>
      <c r="AY1172" s="48">
        <v>0</v>
      </c>
      <c r="AZ1172" s="48">
        <v>0</v>
      </c>
      <c r="BA1172" s="7"/>
      <c r="BB1172" s="7"/>
      <c r="BC1172" s="7"/>
      <c r="BD1172" s="7"/>
      <c r="BE1172" s="48">
        <v>0</v>
      </c>
      <c r="BF1172" s="48">
        <v>1</v>
      </c>
      <c r="BG1172" s="48">
        <v>700</v>
      </c>
      <c r="BH1172" s="48">
        <v>700</v>
      </c>
      <c r="BI1172" s="7">
        <v>0</v>
      </c>
      <c r="BJ1172" s="7">
        <v>0</v>
      </c>
      <c r="BK1172" s="7">
        <v>0</v>
      </c>
      <c r="BL1172" s="7">
        <v>0</v>
      </c>
      <c r="BM1172" s="7">
        <v>0</v>
      </c>
      <c r="BN1172" s="7">
        <v>0</v>
      </c>
      <c r="BO1172" s="7">
        <v>0</v>
      </c>
      <c r="BP1172" s="7">
        <v>0</v>
      </c>
      <c r="BQ1172" s="7">
        <v>0</v>
      </c>
      <c r="BR1172" s="7">
        <v>0</v>
      </c>
      <c r="BS1172" s="7">
        <v>0</v>
      </c>
      <c r="BT1172" s="7">
        <v>0</v>
      </c>
      <c r="BU1172" s="7">
        <v>0</v>
      </c>
      <c r="BV1172" s="7">
        <v>0</v>
      </c>
      <c r="BW1172" s="7">
        <v>0</v>
      </c>
      <c r="BX1172" s="7">
        <v>0</v>
      </c>
      <c r="BY1172" s="7">
        <v>0</v>
      </c>
      <c r="BZ1172" s="7">
        <v>0</v>
      </c>
      <c r="CA1172" s="7">
        <v>0</v>
      </c>
      <c r="CB1172" s="7">
        <v>0</v>
      </c>
      <c r="CC1172" s="7">
        <v>0</v>
      </c>
      <c r="CD1172" s="7">
        <v>0</v>
      </c>
      <c r="CE1172" s="7">
        <v>0</v>
      </c>
      <c r="CF1172" s="7">
        <v>0</v>
      </c>
      <c r="CG1172" s="7">
        <v>0</v>
      </c>
      <c r="CH1172" s="7">
        <v>0</v>
      </c>
      <c r="CI1172" s="7">
        <v>0</v>
      </c>
      <c r="CJ1172" s="7">
        <v>0</v>
      </c>
      <c r="CK1172" s="7">
        <v>0</v>
      </c>
      <c r="CL1172" s="40">
        <v>0</v>
      </c>
      <c r="CM1172" s="40">
        <v>0</v>
      </c>
      <c r="CN1172" s="40">
        <v>0</v>
      </c>
      <c r="CO1172" s="40">
        <v>0</v>
      </c>
      <c r="CP1172" s="7">
        <v>0</v>
      </c>
      <c r="CQ1172" s="7">
        <v>0</v>
      </c>
      <c r="CR1172" s="7">
        <v>0</v>
      </c>
      <c r="CS1172" s="40">
        <v>0</v>
      </c>
      <c r="CT1172" s="7">
        <v>0</v>
      </c>
      <c r="CU1172" s="7">
        <v>0</v>
      </c>
      <c r="CV1172" s="39"/>
      <c r="CW1172" s="39"/>
      <c r="CX1172" s="39"/>
      <c r="CY1172" s="39"/>
      <c r="CZ1172" s="39"/>
      <c r="DA1172" s="39"/>
      <c r="DB1172" s="39"/>
      <c r="DC1172" s="39"/>
      <c r="DD1172" s="7">
        <v>2</v>
      </c>
      <c r="DE1172" s="7">
        <v>30</v>
      </c>
      <c r="DF1172" s="7">
        <v>60</v>
      </c>
      <c r="DG1172" s="7"/>
      <c r="DH1172" s="7">
        <v>13</v>
      </c>
      <c r="DI1172" s="7">
        <v>1</v>
      </c>
      <c r="DJ1172" s="7">
        <v>3</v>
      </c>
      <c r="DK1172" s="7">
        <v>5</v>
      </c>
      <c r="DL1172" s="7">
        <v>7</v>
      </c>
      <c r="DM1172" s="7"/>
      <c r="DN1172" s="7"/>
      <c r="DO1172" s="7"/>
      <c r="DP1172" s="7"/>
      <c r="DQ1172" s="7"/>
      <c r="DR1172" s="7"/>
      <c r="DS1172" s="7"/>
      <c r="DT1172" s="7"/>
      <c r="DU1172" s="7"/>
      <c r="DV1172" s="7"/>
      <c r="DW1172" s="7"/>
      <c r="DX1172" s="7">
        <f t="shared" si="21684"/>
        <v>4130221</v>
      </c>
      <c r="DY1172" s="7"/>
      <c r="DZ1172" s="67">
        <v>0</v>
      </c>
      <c r="EA1172" s="7"/>
      <c r="EB1172" s="40"/>
      <c r="EC1172" s="7"/>
      <c r="ED1172" s="7" t="s">
        <v>242</v>
      </c>
      <c r="EE1172" s="7" t="s">
        <v>242</v>
      </c>
      <c r="EF1172" s="7">
        <v>50</v>
      </c>
      <c r="EG1172" s="73"/>
      <c r="EH1172" s="73"/>
      <c r="EI1172" s="73">
        <v>40012</v>
      </c>
      <c r="EJ1172" s="73">
        <v>1</v>
      </c>
      <c r="EK1172" s="73">
        <v>40013</v>
      </c>
      <c r="EL1172" s="73">
        <v>1</v>
      </c>
      <c r="EM1172" s="73">
        <v>40013</v>
      </c>
      <c r="EN1172" s="73">
        <v>1</v>
      </c>
      <c r="EO1172" s="73">
        <v>40013</v>
      </c>
      <c r="EP1172" s="73">
        <v>1</v>
      </c>
      <c r="EQ1172" s="73">
        <v>40013</v>
      </c>
      <c r="ER1172" s="73">
        <v>1</v>
      </c>
      <c r="ES1172" s="73">
        <v>40013</v>
      </c>
      <c r="ET1172" s="73">
        <v>1</v>
      </c>
      <c r="EU1172" s="73">
        <v>40013</v>
      </c>
      <c r="EV1172" s="73">
        <v>1</v>
      </c>
      <c r="EW1172" s="73">
        <v>40013</v>
      </c>
      <c r="EX1172" s="73">
        <v>1</v>
      </c>
      <c r="EY1172" s="73">
        <v>40013</v>
      </c>
      <c r="EZ1172" s="73">
        <v>1</v>
      </c>
      <c r="FA1172" s="73">
        <v>40013</v>
      </c>
      <c r="FB1172" s="73">
        <v>1</v>
      </c>
      <c r="FC1172" s="7">
        <v>40013</v>
      </c>
      <c r="FD1172" s="7">
        <v>1</v>
      </c>
      <c r="FE1172" s="7">
        <v>20100</v>
      </c>
      <c r="FF1172" s="7">
        <v>1</v>
      </c>
      <c r="FG1172" s="7">
        <v>20100</v>
      </c>
      <c r="FH1172" s="7">
        <v>1</v>
      </c>
      <c r="FI1172" s="7"/>
      <c r="FJ1172" s="7"/>
      <c r="FR1172" s="2">
        <v>99999</v>
      </c>
      <c r="FS1172" s="2">
        <f t="shared" si="21674"/>
        <v>0</v>
      </c>
      <c r="FT1172" s="2">
        <f t="shared" ref="FT1172" si="21687">IF(FT184="","",FT184)</f>
        <v>10000</v>
      </c>
      <c r="FU1172" s="2"/>
      <c r="FV1172" s="2" t="str">
        <f t="shared" si="21661"/>
        <v/>
      </c>
      <c r="FW1172" s="2" t="str">
        <f t="shared" ref="FW1172" si="21688">IF(FW184="","",FW184)</f>
        <v/>
      </c>
      <c r="FX1172" s="2" t="str">
        <f t="shared" si="21645"/>
        <v/>
      </c>
      <c r="FY1172" s="2" t="str">
        <f t="shared" si="21635"/>
        <v/>
      </c>
      <c r="FZ1172" s="77">
        <f t="shared" si="21677"/>
        <v>0</v>
      </c>
      <c r="GA1172" s="2">
        <v>1</v>
      </c>
      <c r="GB1172" s="2"/>
      <c r="GD1172"/>
    </row>
    <row r="1173" s="15" customFormat="1" ht="15" customHeight="1" spans="1:186">
      <c r="A1173" s="95">
        <f t="shared" si="21671"/>
        <v>4130322</v>
      </c>
      <c r="B1173" s="95">
        <v>1640</v>
      </c>
      <c r="C1173" s="95">
        <v>1</v>
      </c>
      <c r="D1173" s="95" t="s">
        <v>720</v>
      </c>
      <c r="E1173" s="95" t="str">
        <f t="shared" si="21672"/>
        <v>130级白装男头盔（福利专用）</v>
      </c>
      <c r="F1173" s="31" t="s">
        <v>239</v>
      </c>
      <c r="G1173" s="7">
        <v>1</v>
      </c>
      <c r="H1173" s="7" t="s">
        <v>191</v>
      </c>
      <c r="I1173" s="7" t="s">
        <v>187</v>
      </c>
      <c r="J1173" s="37">
        <v>1432</v>
      </c>
      <c r="K1173" s="39">
        <v>1698</v>
      </c>
      <c r="L1173" s="39"/>
      <c r="M1173" s="29" t="s">
        <v>193</v>
      </c>
      <c r="N1173" s="7">
        <v>130</v>
      </c>
      <c r="O1173" s="7">
        <v>130</v>
      </c>
      <c r="P1173" s="40">
        <f t="shared" si="21649"/>
        <v>2101</v>
      </c>
      <c r="Q1173" s="7"/>
      <c r="R1173" s="7"/>
      <c r="S1173" s="48">
        <v>1</v>
      </c>
      <c r="T1173" s="47" t="s">
        <v>194</v>
      </c>
      <c r="U1173" s="7" t="s">
        <v>195</v>
      </c>
      <c r="V1173" s="7">
        <v>0</v>
      </c>
      <c r="W1173" s="7">
        <v>0</v>
      </c>
      <c r="X1173" s="40">
        <v>0</v>
      </c>
      <c r="Y1173" s="7"/>
      <c r="Z1173" s="7"/>
      <c r="AA1173" s="7"/>
      <c r="AB1173" s="7" t="s">
        <v>195</v>
      </c>
      <c r="AC1173" s="7">
        <v>0</v>
      </c>
      <c r="AD1173" s="7" t="s">
        <v>195</v>
      </c>
      <c r="AE1173" s="7" t="str">
        <f t="shared" si="21577"/>
        <v>true</v>
      </c>
      <c r="AF1173" s="7" t="b">
        <v>1</v>
      </c>
      <c r="AG1173" s="7" t="s">
        <v>195</v>
      </c>
      <c r="AH1173" s="40">
        <v>0</v>
      </c>
      <c r="AI1173" s="40">
        <v>0</v>
      </c>
      <c r="AJ1173" s="40">
        <v>1</v>
      </c>
      <c r="AK1173" s="40">
        <v>0</v>
      </c>
      <c r="AL1173" s="40">
        <v>1</v>
      </c>
      <c r="AM1173" s="40">
        <v>0</v>
      </c>
      <c r="AN1173" s="40">
        <v>0</v>
      </c>
      <c r="AO1173" s="40">
        <v>0</v>
      </c>
      <c r="AP1173" s="7" t="s">
        <v>665</v>
      </c>
      <c r="AQ1173" s="7">
        <v>3</v>
      </c>
      <c r="AR1173" s="81">
        <v>161506</v>
      </c>
      <c r="AS1173" s="7" t="s">
        <v>199</v>
      </c>
      <c r="AT1173" s="48">
        <v>3</v>
      </c>
      <c r="AU1173" s="48">
        <v>1</v>
      </c>
      <c r="AV1173" s="48">
        <v>3</v>
      </c>
      <c r="AW1173" s="48">
        <v>500</v>
      </c>
      <c r="AX1173" s="48">
        <v>250</v>
      </c>
      <c r="AY1173" s="48">
        <v>0</v>
      </c>
      <c r="AZ1173" s="48">
        <v>0</v>
      </c>
      <c r="BA1173" s="7"/>
      <c r="BB1173" s="7"/>
      <c r="BC1173" s="7"/>
      <c r="BD1173" s="7"/>
      <c r="BE1173" s="48">
        <v>0</v>
      </c>
      <c r="BF1173" s="48">
        <v>1</v>
      </c>
      <c r="BG1173" s="48">
        <v>700</v>
      </c>
      <c r="BH1173" s="48">
        <v>700</v>
      </c>
      <c r="BI1173" s="7">
        <v>0</v>
      </c>
      <c r="BJ1173" s="7">
        <v>0</v>
      </c>
      <c r="BK1173" s="7">
        <v>0</v>
      </c>
      <c r="BL1173" s="7">
        <v>0</v>
      </c>
      <c r="BM1173" s="7">
        <v>0</v>
      </c>
      <c r="BN1173" s="7">
        <v>0</v>
      </c>
      <c r="BO1173" s="7">
        <v>0</v>
      </c>
      <c r="BP1173" s="7">
        <v>0</v>
      </c>
      <c r="BQ1173" s="7">
        <v>0</v>
      </c>
      <c r="BR1173" s="7">
        <v>0</v>
      </c>
      <c r="BS1173" s="7">
        <v>0</v>
      </c>
      <c r="BT1173" s="7">
        <v>0</v>
      </c>
      <c r="BU1173" s="7">
        <v>0</v>
      </c>
      <c r="BV1173" s="7">
        <v>0</v>
      </c>
      <c r="BW1173" s="7">
        <v>0</v>
      </c>
      <c r="BX1173" s="7">
        <v>0</v>
      </c>
      <c r="BY1173" s="7">
        <v>0</v>
      </c>
      <c r="BZ1173" s="7">
        <v>0</v>
      </c>
      <c r="CA1173" s="7">
        <v>0</v>
      </c>
      <c r="CB1173" s="7">
        <v>0</v>
      </c>
      <c r="CC1173" s="7">
        <v>0</v>
      </c>
      <c r="CD1173" s="7">
        <v>0</v>
      </c>
      <c r="CE1173" s="7">
        <v>0</v>
      </c>
      <c r="CF1173" s="7">
        <v>0</v>
      </c>
      <c r="CG1173" s="7">
        <v>0</v>
      </c>
      <c r="CH1173" s="7">
        <v>0</v>
      </c>
      <c r="CI1173" s="7">
        <v>0</v>
      </c>
      <c r="CJ1173" s="7">
        <v>0</v>
      </c>
      <c r="CK1173" s="7">
        <v>0</v>
      </c>
      <c r="CL1173" s="40">
        <v>0</v>
      </c>
      <c r="CM1173" s="40">
        <v>0</v>
      </c>
      <c r="CN1173" s="40">
        <v>0</v>
      </c>
      <c r="CO1173" s="40">
        <v>0</v>
      </c>
      <c r="CP1173" s="7">
        <v>0</v>
      </c>
      <c r="CQ1173" s="7">
        <v>0</v>
      </c>
      <c r="CR1173" s="7">
        <v>0</v>
      </c>
      <c r="CS1173" s="40">
        <v>0</v>
      </c>
      <c r="CT1173" s="7">
        <v>0</v>
      </c>
      <c r="CU1173" s="7">
        <v>0</v>
      </c>
      <c r="CV1173" s="39"/>
      <c r="CW1173" s="39"/>
      <c r="CX1173" s="39"/>
      <c r="CY1173" s="39"/>
      <c r="CZ1173" s="39"/>
      <c r="DA1173" s="39"/>
      <c r="DB1173" s="39"/>
      <c r="DC1173" s="39"/>
      <c r="DD1173" s="7">
        <v>2</v>
      </c>
      <c r="DE1173" s="7">
        <v>30</v>
      </c>
      <c r="DF1173" s="7">
        <v>60</v>
      </c>
      <c r="DG1173" s="7"/>
      <c r="DH1173" s="7">
        <v>13</v>
      </c>
      <c r="DI1173" s="7">
        <v>2</v>
      </c>
      <c r="DJ1173" s="7">
        <v>3</v>
      </c>
      <c r="DK1173" s="7" t="s">
        <v>242</v>
      </c>
      <c r="DL1173" s="7" t="s">
        <v>242</v>
      </c>
      <c r="DM1173" s="7"/>
      <c r="DN1173" s="7"/>
      <c r="DO1173" s="7"/>
      <c r="DP1173" s="7"/>
      <c r="DQ1173" s="7"/>
      <c r="DR1173" s="7"/>
      <c r="DS1173" s="7"/>
      <c r="DT1173" s="7"/>
      <c r="DU1173" s="7"/>
      <c r="DV1173" s="7"/>
      <c r="DW1173" s="7"/>
      <c r="DX1173" s="7">
        <f t="shared" si="21684"/>
        <v>4130322</v>
      </c>
      <c r="DY1173" s="7"/>
      <c r="DZ1173" s="67">
        <v>0</v>
      </c>
      <c r="EA1173" s="7"/>
      <c r="EB1173" s="40"/>
      <c r="EC1173" s="7"/>
      <c r="ED1173" s="7" t="s">
        <v>242</v>
      </c>
      <c r="EE1173" s="7" t="s">
        <v>242</v>
      </c>
      <c r="EF1173" s="7">
        <v>50</v>
      </c>
      <c r="EG1173" s="73"/>
      <c r="EH1173" s="73"/>
      <c r="EI1173" s="73">
        <v>40012</v>
      </c>
      <c r="EJ1173" s="73">
        <v>1</v>
      </c>
      <c r="EK1173" s="73">
        <v>40013</v>
      </c>
      <c r="EL1173" s="73">
        <v>1</v>
      </c>
      <c r="EM1173" s="73">
        <v>40013</v>
      </c>
      <c r="EN1173" s="73">
        <v>1</v>
      </c>
      <c r="EO1173" s="73">
        <v>40013</v>
      </c>
      <c r="EP1173" s="73">
        <v>1</v>
      </c>
      <c r="EQ1173" s="73">
        <v>40013</v>
      </c>
      <c r="ER1173" s="73">
        <v>1</v>
      </c>
      <c r="ES1173" s="73">
        <v>40013</v>
      </c>
      <c r="ET1173" s="73">
        <v>1</v>
      </c>
      <c r="EU1173" s="73">
        <v>40013</v>
      </c>
      <c r="EV1173" s="73">
        <v>1</v>
      </c>
      <c r="EW1173" s="73">
        <v>40013</v>
      </c>
      <c r="EX1173" s="73">
        <v>1</v>
      </c>
      <c r="EY1173" s="73">
        <v>40013</v>
      </c>
      <c r="EZ1173" s="73">
        <v>1</v>
      </c>
      <c r="FA1173" s="73">
        <v>40013</v>
      </c>
      <c r="FB1173" s="73">
        <v>1</v>
      </c>
      <c r="FC1173" s="7">
        <v>40013</v>
      </c>
      <c r="FD1173" s="7">
        <v>1</v>
      </c>
      <c r="FE1173" s="7">
        <v>20100</v>
      </c>
      <c r="FF1173" s="7">
        <v>1</v>
      </c>
      <c r="FG1173" s="7">
        <v>20100</v>
      </c>
      <c r="FH1173" s="7">
        <v>1</v>
      </c>
      <c r="FI1173" s="7"/>
      <c r="FJ1173" s="7"/>
      <c r="FR1173" s="2">
        <v>99999</v>
      </c>
      <c r="FS1173" s="2">
        <f t="shared" si="21674"/>
        <v>0</v>
      </c>
      <c r="FT1173" s="2">
        <f t="shared" ref="FT1173" si="21689">IF(FT185="","",FT185)</f>
        <v>10000</v>
      </c>
      <c r="FU1173" s="2"/>
      <c r="FV1173" s="2" t="str">
        <f t="shared" si="21661"/>
        <v/>
      </c>
      <c r="FW1173" s="2" t="str">
        <f t="shared" ref="FW1173" si="21690">IF(FW185="","",FW185)</f>
        <v/>
      </c>
      <c r="FX1173" s="2" t="str">
        <f t="shared" si="21645"/>
        <v/>
      </c>
      <c r="FY1173" s="2" t="str">
        <f t="shared" si="21635"/>
        <v/>
      </c>
      <c r="FZ1173" s="77">
        <f t="shared" si="21677"/>
        <v>0</v>
      </c>
      <c r="GA1173" s="2">
        <v>1</v>
      </c>
      <c r="GB1173" s="2"/>
      <c r="GD1173"/>
    </row>
    <row r="1174" s="15" customFormat="1" ht="15" customHeight="1" spans="1:186">
      <c r="A1174" s="95">
        <f t="shared" si="21671"/>
        <v>4130323</v>
      </c>
      <c r="B1174" s="95">
        <v>1384</v>
      </c>
      <c r="C1174" s="95">
        <v>1</v>
      </c>
      <c r="D1174" s="95" t="s">
        <v>722</v>
      </c>
      <c r="E1174" s="95" t="str">
        <f t="shared" si="21672"/>
        <v>130级白装女头饰（福利专用）</v>
      </c>
      <c r="F1174" s="31" t="s">
        <v>239</v>
      </c>
      <c r="G1174" s="7">
        <v>1</v>
      </c>
      <c r="H1174" s="7" t="s">
        <v>191</v>
      </c>
      <c r="I1174" s="7" t="s">
        <v>187</v>
      </c>
      <c r="J1174" s="37">
        <v>1498</v>
      </c>
      <c r="K1174" s="39">
        <v>1698</v>
      </c>
      <c r="L1174" s="39"/>
      <c r="M1174" s="29" t="s">
        <v>193</v>
      </c>
      <c r="N1174" s="7">
        <v>130</v>
      </c>
      <c r="O1174" s="7">
        <v>130</v>
      </c>
      <c r="P1174" s="40">
        <f t="shared" si="21649"/>
        <v>2101</v>
      </c>
      <c r="Q1174" s="7"/>
      <c r="R1174" s="7"/>
      <c r="S1174" s="48">
        <v>2</v>
      </c>
      <c r="T1174" s="47" t="s">
        <v>194</v>
      </c>
      <c r="U1174" s="7" t="s">
        <v>195</v>
      </c>
      <c r="V1174" s="7">
        <v>0</v>
      </c>
      <c r="W1174" s="7">
        <v>0</v>
      </c>
      <c r="X1174" s="40">
        <v>0</v>
      </c>
      <c r="Y1174" s="7"/>
      <c r="Z1174" s="7"/>
      <c r="AA1174" s="7"/>
      <c r="AB1174" s="7" t="s">
        <v>195</v>
      </c>
      <c r="AC1174" s="7">
        <v>0</v>
      </c>
      <c r="AD1174" s="7" t="s">
        <v>195</v>
      </c>
      <c r="AE1174" s="7" t="str">
        <f t="shared" si="21577"/>
        <v>true</v>
      </c>
      <c r="AF1174" s="7" t="b">
        <v>1</v>
      </c>
      <c r="AG1174" s="7" t="s">
        <v>195</v>
      </c>
      <c r="AH1174" s="40">
        <v>0</v>
      </c>
      <c r="AI1174" s="40">
        <v>0</v>
      </c>
      <c r="AJ1174" s="40">
        <v>1</v>
      </c>
      <c r="AK1174" s="40">
        <v>0</v>
      </c>
      <c r="AL1174" s="40">
        <v>1</v>
      </c>
      <c r="AM1174" s="40">
        <v>0</v>
      </c>
      <c r="AN1174" s="40">
        <v>0</v>
      </c>
      <c r="AO1174" s="40">
        <v>0</v>
      </c>
      <c r="AP1174" s="7" t="s">
        <v>668</v>
      </c>
      <c r="AQ1174" s="7">
        <v>3</v>
      </c>
      <c r="AR1174" s="81">
        <v>161506</v>
      </c>
      <c r="AS1174" s="53" t="s">
        <v>199</v>
      </c>
      <c r="AT1174" s="48">
        <v>3</v>
      </c>
      <c r="AU1174" s="48">
        <v>1</v>
      </c>
      <c r="AV1174" s="48">
        <v>3</v>
      </c>
      <c r="AW1174" s="48">
        <v>500</v>
      </c>
      <c r="AX1174" s="48">
        <v>250</v>
      </c>
      <c r="AY1174" s="48">
        <v>0</v>
      </c>
      <c r="AZ1174" s="48">
        <v>0</v>
      </c>
      <c r="BA1174" s="7"/>
      <c r="BB1174" s="7"/>
      <c r="BC1174" s="7"/>
      <c r="BD1174" s="7"/>
      <c r="BE1174" s="48">
        <v>0</v>
      </c>
      <c r="BF1174" s="48">
        <v>1</v>
      </c>
      <c r="BG1174" s="48">
        <v>700</v>
      </c>
      <c r="BH1174" s="48">
        <v>700</v>
      </c>
      <c r="BI1174" s="7">
        <v>0</v>
      </c>
      <c r="BJ1174" s="7">
        <v>0</v>
      </c>
      <c r="BK1174" s="7">
        <v>0</v>
      </c>
      <c r="BL1174" s="7">
        <v>0</v>
      </c>
      <c r="BM1174" s="7">
        <v>0</v>
      </c>
      <c r="BN1174" s="7">
        <v>0</v>
      </c>
      <c r="BO1174" s="7">
        <v>0</v>
      </c>
      <c r="BP1174" s="7">
        <v>0</v>
      </c>
      <c r="BQ1174" s="7">
        <v>0</v>
      </c>
      <c r="BR1174" s="7">
        <v>0</v>
      </c>
      <c r="BS1174" s="7">
        <v>0</v>
      </c>
      <c r="BT1174" s="7">
        <v>0</v>
      </c>
      <c r="BU1174" s="7">
        <v>0</v>
      </c>
      <c r="BV1174" s="7">
        <v>0</v>
      </c>
      <c r="BW1174" s="7">
        <v>0</v>
      </c>
      <c r="BX1174" s="7">
        <v>0</v>
      </c>
      <c r="BY1174" s="7">
        <v>0</v>
      </c>
      <c r="BZ1174" s="7">
        <v>0</v>
      </c>
      <c r="CA1174" s="7">
        <v>0</v>
      </c>
      <c r="CB1174" s="7">
        <v>0</v>
      </c>
      <c r="CC1174" s="7">
        <v>0</v>
      </c>
      <c r="CD1174" s="7">
        <v>0</v>
      </c>
      <c r="CE1174" s="7">
        <v>0</v>
      </c>
      <c r="CF1174" s="7">
        <v>0</v>
      </c>
      <c r="CG1174" s="7">
        <v>0</v>
      </c>
      <c r="CH1174" s="7">
        <v>0</v>
      </c>
      <c r="CI1174" s="7">
        <v>0</v>
      </c>
      <c r="CJ1174" s="7">
        <v>0</v>
      </c>
      <c r="CK1174" s="7">
        <v>0</v>
      </c>
      <c r="CL1174" s="40">
        <v>0</v>
      </c>
      <c r="CM1174" s="40">
        <v>0</v>
      </c>
      <c r="CN1174" s="40">
        <v>0</v>
      </c>
      <c r="CO1174" s="40">
        <v>0</v>
      </c>
      <c r="CP1174" s="7">
        <v>0</v>
      </c>
      <c r="CQ1174" s="7">
        <v>0</v>
      </c>
      <c r="CR1174" s="7">
        <v>0</v>
      </c>
      <c r="CS1174" s="40">
        <v>0</v>
      </c>
      <c r="CT1174" s="7">
        <v>0</v>
      </c>
      <c r="CU1174" s="7">
        <v>0</v>
      </c>
      <c r="CV1174" s="39"/>
      <c r="CW1174" s="39"/>
      <c r="CX1174" s="39"/>
      <c r="CY1174" s="39"/>
      <c r="CZ1174" s="39"/>
      <c r="DA1174" s="39"/>
      <c r="DB1174" s="39"/>
      <c r="DC1174" s="39"/>
      <c r="DD1174" s="7">
        <v>2</v>
      </c>
      <c r="DE1174" s="7">
        <v>30</v>
      </c>
      <c r="DF1174" s="7">
        <v>60</v>
      </c>
      <c r="DG1174" s="7"/>
      <c r="DH1174" s="7">
        <v>13</v>
      </c>
      <c r="DI1174" s="7">
        <v>2</v>
      </c>
      <c r="DJ1174" s="7">
        <v>3</v>
      </c>
      <c r="DK1174" s="7" t="s">
        <v>242</v>
      </c>
      <c r="DL1174" s="7" t="s">
        <v>242</v>
      </c>
      <c r="DM1174" s="7"/>
      <c r="DN1174" s="7"/>
      <c r="DO1174" s="7"/>
      <c r="DP1174" s="7"/>
      <c r="DQ1174" s="7"/>
      <c r="DR1174" s="7"/>
      <c r="DS1174" s="7"/>
      <c r="DT1174" s="7"/>
      <c r="DU1174" s="7"/>
      <c r="DV1174" s="7"/>
      <c r="DW1174" s="7"/>
      <c r="DX1174" s="7">
        <f t="shared" si="21684"/>
        <v>4130323</v>
      </c>
      <c r="DY1174" s="7"/>
      <c r="DZ1174" s="67">
        <v>0</v>
      </c>
      <c r="EA1174" s="7"/>
      <c r="EB1174" s="40"/>
      <c r="EC1174" s="7"/>
      <c r="ED1174" s="7" t="s">
        <v>242</v>
      </c>
      <c r="EE1174" s="7" t="s">
        <v>242</v>
      </c>
      <c r="EF1174" s="7">
        <v>50</v>
      </c>
      <c r="EG1174" s="73"/>
      <c r="EH1174" s="73"/>
      <c r="EI1174" s="73">
        <v>40012</v>
      </c>
      <c r="EJ1174" s="73">
        <v>1</v>
      </c>
      <c r="EK1174" s="73">
        <v>40013</v>
      </c>
      <c r="EL1174" s="73">
        <v>1</v>
      </c>
      <c r="EM1174" s="73">
        <v>40013</v>
      </c>
      <c r="EN1174" s="73">
        <v>1</v>
      </c>
      <c r="EO1174" s="73">
        <v>40013</v>
      </c>
      <c r="EP1174" s="73">
        <v>1</v>
      </c>
      <c r="EQ1174" s="73">
        <v>40013</v>
      </c>
      <c r="ER1174" s="73">
        <v>1</v>
      </c>
      <c r="ES1174" s="73">
        <v>40013</v>
      </c>
      <c r="ET1174" s="73">
        <v>1</v>
      </c>
      <c r="EU1174" s="73">
        <v>40013</v>
      </c>
      <c r="EV1174" s="73">
        <v>1</v>
      </c>
      <c r="EW1174" s="73">
        <v>40013</v>
      </c>
      <c r="EX1174" s="73">
        <v>1</v>
      </c>
      <c r="EY1174" s="73">
        <v>40013</v>
      </c>
      <c r="EZ1174" s="73">
        <v>1</v>
      </c>
      <c r="FA1174" s="73">
        <v>40013</v>
      </c>
      <c r="FB1174" s="73">
        <v>1</v>
      </c>
      <c r="FC1174" s="7">
        <v>40013</v>
      </c>
      <c r="FD1174" s="7">
        <v>1</v>
      </c>
      <c r="FE1174" s="7">
        <v>20100</v>
      </c>
      <c r="FF1174" s="7">
        <v>1</v>
      </c>
      <c r="FG1174" s="7">
        <v>20100</v>
      </c>
      <c r="FH1174" s="7">
        <v>1</v>
      </c>
      <c r="FI1174" s="7"/>
      <c r="FJ1174" s="7"/>
      <c r="FR1174" s="2">
        <v>99999</v>
      </c>
      <c r="FS1174" s="2">
        <f t="shared" si="21674"/>
        <v>0</v>
      </c>
      <c r="FT1174" s="2">
        <f t="shared" ref="FT1174" si="21691">IF(FT186="","",FT186)</f>
        <v>10000</v>
      </c>
      <c r="FU1174" s="2"/>
      <c r="FV1174" s="2" t="str">
        <f t="shared" si="21661"/>
        <v/>
      </c>
      <c r="FW1174" s="2" t="str">
        <f t="shared" ref="FW1174" si="21692">IF(FW186="","",FW186)</f>
        <v/>
      </c>
      <c r="FX1174" s="2" t="str">
        <f t="shared" si="21645"/>
        <v/>
      </c>
      <c r="FY1174" s="2" t="str">
        <f t="shared" si="21635"/>
        <v/>
      </c>
      <c r="FZ1174" s="77">
        <f t="shared" si="21677"/>
        <v>0</v>
      </c>
      <c r="GA1174" s="2">
        <v>1</v>
      </c>
      <c r="GB1174" s="2"/>
      <c r="GD1174"/>
    </row>
    <row r="1175" s="15" customFormat="1" ht="15" customHeight="1" spans="1:186">
      <c r="A1175" s="95">
        <f t="shared" si="21671"/>
        <v>4130424</v>
      </c>
      <c r="B1175" s="95">
        <v>40</v>
      </c>
      <c r="C1175" s="95">
        <v>2</v>
      </c>
      <c r="D1175" s="95" t="s">
        <v>724</v>
      </c>
      <c r="E1175" s="95" t="str">
        <f t="shared" si="21672"/>
        <v>130级白装项链（福利专用）</v>
      </c>
      <c r="F1175" s="31" t="s">
        <v>239</v>
      </c>
      <c r="G1175" s="7">
        <v>1</v>
      </c>
      <c r="H1175" s="7" t="s">
        <v>191</v>
      </c>
      <c r="I1175" s="7" t="s">
        <v>187</v>
      </c>
      <c r="J1175" s="37">
        <v>1465</v>
      </c>
      <c r="K1175" s="39">
        <v>1434</v>
      </c>
      <c r="L1175" s="39"/>
      <c r="M1175" s="29" t="s">
        <v>193</v>
      </c>
      <c r="N1175" s="7">
        <v>130</v>
      </c>
      <c r="O1175" s="7">
        <v>130</v>
      </c>
      <c r="P1175" s="40">
        <f t="shared" si="21649"/>
        <v>2201</v>
      </c>
      <c r="Q1175" s="7"/>
      <c r="R1175" s="7"/>
      <c r="S1175" s="48">
        <v>0</v>
      </c>
      <c r="T1175" s="47" t="s">
        <v>194</v>
      </c>
      <c r="U1175" s="7" t="s">
        <v>195</v>
      </c>
      <c r="V1175" s="7">
        <v>0</v>
      </c>
      <c r="W1175" s="7">
        <v>0</v>
      </c>
      <c r="X1175" s="40">
        <v>0</v>
      </c>
      <c r="Y1175" s="7"/>
      <c r="Z1175" s="7"/>
      <c r="AA1175" s="7"/>
      <c r="AB1175" s="7" t="s">
        <v>195</v>
      </c>
      <c r="AC1175" s="7">
        <v>0</v>
      </c>
      <c r="AD1175" s="7" t="s">
        <v>195</v>
      </c>
      <c r="AE1175" s="7" t="str">
        <f t="shared" si="21577"/>
        <v>true</v>
      </c>
      <c r="AF1175" s="7" t="b">
        <v>1</v>
      </c>
      <c r="AG1175" s="7" t="s">
        <v>195</v>
      </c>
      <c r="AH1175" s="40">
        <v>0</v>
      </c>
      <c r="AI1175" s="40">
        <v>0</v>
      </c>
      <c r="AJ1175" s="40">
        <v>1</v>
      </c>
      <c r="AK1175" s="40">
        <v>0</v>
      </c>
      <c r="AL1175" s="40">
        <v>1</v>
      </c>
      <c r="AM1175" s="40">
        <v>0</v>
      </c>
      <c r="AN1175" s="40">
        <v>0</v>
      </c>
      <c r="AO1175" s="40">
        <v>0</v>
      </c>
      <c r="AP1175" s="7" t="s">
        <v>671</v>
      </c>
      <c r="AQ1175" s="7">
        <v>3</v>
      </c>
      <c r="AR1175" s="81">
        <v>161506</v>
      </c>
      <c r="AS1175" s="53" t="s">
        <v>199</v>
      </c>
      <c r="AT1175" s="48">
        <v>3</v>
      </c>
      <c r="AU1175" s="48">
        <v>1</v>
      </c>
      <c r="AV1175" s="48">
        <v>3</v>
      </c>
      <c r="AW1175" s="48">
        <v>500</v>
      </c>
      <c r="AX1175" s="48">
        <v>250</v>
      </c>
      <c r="AY1175" s="48">
        <v>0</v>
      </c>
      <c r="AZ1175" s="48">
        <v>0</v>
      </c>
      <c r="BA1175" s="7"/>
      <c r="BB1175" s="7"/>
      <c r="BC1175" s="7"/>
      <c r="BD1175" s="7"/>
      <c r="BE1175" s="48">
        <v>0</v>
      </c>
      <c r="BF1175" s="48">
        <v>1</v>
      </c>
      <c r="BG1175" s="48">
        <v>700</v>
      </c>
      <c r="BH1175" s="48">
        <v>700</v>
      </c>
      <c r="BI1175" s="7">
        <v>0</v>
      </c>
      <c r="BJ1175" s="7">
        <v>0</v>
      </c>
      <c r="BK1175" s="7">
        <v>0</v>
      </c>
      <c r="BL1175" s="7">
        <v>0</v>
      </c>
      <c r="BM1175" s="7">
        <v>0</v>
      </c>
      <c r="BN1175" s="7">
        <v>0</v>
      </c>
      <c r="BO1175" s="7">
        <v>0</v>
      </c>
      <c r="BP1175" s="7">
        <v>0</v>
      </c>
      <c r="BQ1175" s="7">
        <v>0</v>
      </c>
      <c r="BR1175" s="7">
        <v>0</v>
      </c>
      <c r="BS1175" s="7">
        <v>0</v>
      </c>
      <c r="BT1175" s="7">
        <v>0</v>
      </c>
      <c r="BU1175" s="7">
        <v>0</v>
      </c>
      <c r="BV1175" s="7">
        <v>0</v>
      </c>
      <c r="BW1175" s="7">
        <v>0</v>
      </c>
      <c r="BX1175" s="7">
        <v>0</v>
      </c>
      <c r="BY1175" s="7">
        <v>0</v>
      </c>
      <c r="BZ1175" s="7">
        <v>0</v>
      </c>
      <c r="CA1175" s="7">
        <v>0</v>
      </c>
      <c r="CB1175" s="7">
        <v>0</v>
      </c>
      <c r="CC1175" s="7">
        <v>0</v>
      </c>
      <c r="CD1175" s="7">
        <v>0</v>
      </c>
      <c r="CE1175" s="7">
        <v>0</v>
      </c>
      <c r="CF1175" s="7">
        <v>0</v>
      </c>
      <c r="CG1175" s="7">
        <v>0</v>
      </c>
      <c r="CH1175" s="7">
        <v>0</v>
      </c>
      <c r="CI1175" s="7">
        <v>0</v>
      </c>
      <c r="CJ1175" s="7">
        <v>0</v>
      </c>
      <c r="CK1175" s="7">
        <v>0</v>
      </c>
      <c r="CL1175" s="40">
        <v>0</v>
      </c>
      <c r="CM1175" s="40">
        <v>0</v>
      </c>
      <c r="CN1175" s="40">
        <v>0</v>
      </c>
      <c r="CO1175" s="40">
        <v>0</v>
      </c>
      <c r="CP1175" s="7">
        <v>0</v>
      </c>
      <c r="CQ1175" s="7">
        <v>0</v>
      </c>
      <c r="CR1175" s="7">
        <v>0</v>
      </c>
      <c r="CS1175" s="40">
        <v>0</v>
      </c>
      <c r="CT1175" s="7">
        <v>0</v>
      </c>
      <c r="CU1175" s="7">
        <v>0</v>
      </c>
      <c r="CV1175" s="39"/>
      <c r="CW1175" s="39"/>
      <c r="CX1175" s="39"/>
      <c r="CY1175" s="39"/>
      <c r="CZ1175" s="39"/>
      <c r="DA1175" s="39"/>
      <c r="DB1175" s="39"/>
      <c r="DC1175" s="39"/>
      <c r="DD1175" s="7">
        <v>2</v>
      </c>
      <c r="DE1175" s="7">
        <v>30</v>
      </c>
      <c r="DF1175" s="7">
        <v>60</v>
      </c>
      <c r="DG1175" s="7"/>
      <c r="DH1175" s="7">
        <v>13</v>
      </c>
      <c r="DI1175" s="7">
        <v>4</v>
      </c>
      <c r="DJ1175" s="7">
        <v>5</v>
      </c>
      <c r="DK1175" s="7" t="s">
        <v>242</v>
      </c>
      <c r="DL1175" s="7" t="s">
        <v>242</v>
      </c>
      <c r="DM1175" s="7"/>
      <c r="DN1175" s="7"/>
      <c r="DO1175" s="7"/>
      <c r="DP1175" s="7"/>
      <c r="DQ1175" s="7"/>
      <c r="DR1175" s="7"/>
      <c r="DS1175" s="7"/>
      <c r="DT1175" s="7"/>
      <c r="DU1175" s="7"/>
      <c r="DV1175" s="7"/>
      <c r="DW1175" s="7"/>
      <c r="DX1175" s="7">
        <f t="shared" si="21684"/>
        <v>4130424</v>
      </c>
      <c r="DY1175" s="7"/>
      <c r="DZ1175" s="67">
        <v>0</v>
      </c>
      <c r="EA1175" s="7"/>
      <c r="EB1175" s="40"/>
      <c r="EC1175" s="7"/>
      <c r="ED1175" s="7" t="s">
        <v>242</v>
      </c>
      <c r="EE1175" s="7" t="s">
        <v>242</v>
      </c>
      <c r="EF1175" s="7">
        <v>50</v>
      </c>
      <c r="EG1175" s="73"/>
      <c r="EH1175" s="73"/>
      <c r="EI1175" s="73">
        <v>40012</v>
      </c>
      <c r="EJ1175" s="73">
        <v>1</v>
      </c>
      <c r="EK1175" s="73">
        <v>40013</v>
      </c>
      <c r="EL1175" s="73">
        <v>1</v>
      </c>
      <c r="EM1175" s="73">
        <v>40013</v>
      </c>
      <c r="EN1175" s="73">
        <v>1</v>
      </c>
      <c r="EO1175" s="73">
        <v>40013</v>
      </c>
      <c r="EP1175" s="73">
        <v>1</v>
      </c>
      <c r="EQ1175" s="73">
        <v>40013</v>
      </c>
      <c r="ER1175" s="73">
        <v>1</v>
      </c>
      <c r="ES1175" s="73">
        <v>40013</v>
      </c>
      <c r="ET1175" s="73">
        <v>1</v>
      </c>
      <c r="EU1175" s="73">
        <v>40013</v>
      </c>
      <c r="EV1175" s="73">
        <v>1</v>
      </c>
      <c r="EW1175" s="73">
        <v>40013</v>
      </c>
      <c r="EX1175" s="73">
        <v>1</v>
      </c>
      <c r="EY1175" s="73">
        <v>40013</v>
      </c>
      <c r="EZ1175" s="73">
        <v>1</v>
      </c>
      <c r="FA1175" s="73">
        <v>40013</v>
      </c>
      <c r="FB1175" s="73">
        <v>1</v>
      </c>
      <c r="FC1175" s="7">
        <v>40013</v>
      </c>
      <c r="FD1175" s="7">
        <v>1</v>
      </c>
      <c r="FE1175" s="7">
        <v>20100</v>
      </c>
      <c r="FF1175" s="7">
        <v>1</v>
      </c>
      <c r="FG1175" s="7">
        <v>20100</v>
      </c>
      <c r="FH1175" s="7">
        <v>1</v>
      </c>
      <c r="FI1175" s="7"/>
      <c r="FJ1175" s="7"/>
      <c r="FR1175" s="2">
        <v>99999</v>
      </c>
      <c r="FS1175" s="2">
        <f t="shared" si="21674"/>
        <v>0</v>
      </c>
      <c r="FT1175" s="2">
        <f t="shared" ref="FT1175" si="21693">IF(FT187="","",FT187)</f>
        <v>10000</v>
      </c>
      <c r="FU1175" s="2"/>
      <c r="FV1175" s="2" t="str">
        <f t="shared" si="21661"/>
        <v/>
      </c>
      <c r="FW1175" s="2" t="str">
        <f t="shared" ref="FW1175" si="21694">IF(FW187="","",FW187)</f>
        <v/>
      </c>
      <c r="FX1175" s="2" t="str">
        <f t="shared" si="21645"/>
        <v/>
      </c>
      <c r="FY1175" s="2" t="str">
        <f t="shared" si="21635"/>
        <v/>
      </c>
      <c r="FZ1175" s="77">
        <f t="shared" si="21677"/>
        <v>0</v>
      </c>
      <c r="GA1175" s="2">
        <v>1</v>
      </c>
      <c r="GB1175" s="2"/>
      <c r="GD1175"/>
    </row>
    <row r="1176" s="15" customFormat="1" ht="15" customHeight="1" spans="1:186">
      <c r="A1176" s="95">
        <f t="shared" si="21671"/>
        <v>4130525</v>
      </c>
      <c r="B1176" s="95">
        <v>72</v>
      </c>
      <c r="C1176" s="95">
        <v>4</v>
      </c>
      <c r="D1176" s="95" t="s">
        <v>726</v>
      </c>
      <c r="E1176" s="95" t="str">
        <f t="shared" si="21672"/>
        <v>130级白装腰带（福利专用）</v>
      </c>
      <c r="F1176" s="31" t="s">
        <v>239</v>
      </c>
      <c r="G1176" s="7">
        <v>1</v>
      </c>
      <c r="H1176" s="7" t="s">
        <v>191</v>
      </c>
      <c r="I1176" s="7" t="s">
        <v>187</v>
      </c>
      <c r="J1176" s="37">
        <v>1476</v>
      </c>
      <c r="K1176" s="39">
        <v>1435</v>
      </c>
      <c r="L1176" s="39"/>
      <c r="M1176" s="29" t="s">
        <v>193</v>
      </c>
      <c r="N1176" s="7">
        <v>130</v>
      </c>
      <c r="O1176" s="7">
        <v>130</v>
      </c>
      <c r="P1176" s="40">
        <f t="shared" si="21649"/>
        <v>2401</v>
      </c>
      <c r="Q1176" s="7"/>
      <c r="R1176" s="7"/>
      <c r="S1176" s="48">
        <v>0</v>
      </c>
      <c r="T1176" s="47" t="s">
        <v>194</v>
      </c>
      <c r="U1176" s="7" t="s">
        <v>195</v>
      </c>
      <c r="V1176" s="7">
        <v>0</v>
      </c>
      <c r="W1176" s="7">
        <v>0</v>
      </c>
      <c r="X1176" s="40">
        <v>0</v>
      </c>
      <c r="Y1176" s="7"/>
      <c r="Z1176" s="7"/>
      <c r="AA1176" s="7"/>
      <c r="AB1176" s="7" t="s">
        <v>195</v>
      </c>
      <c r="AC1176" s="7">
        <v>0</v>
      </c>
      <c r="AD1176" s="7" t="s">
        <v>195</v>
      </c>
      <c r="AE1176" s="7" t="str">
        <f t="shared" si="21577"/>
        <v>true</v>
      </c>
      <c r="AF1176" s="7" t="b">
        <v>1</v>
      </c>
      <c r="AG1176" s="7" t="s">
        <v>195</v>
      </c>
      <c r="AH1176" s="40">
        <v>0</v>
      </c>
      <c r="AI1176" s="40">
        <v>0</v>
      </c>
      <c r="AJ1176" s="40">
        <v>1</v>
      </c>
      <c r="AK1176" s="40">
        <v>0</v>
      </c>
      <c r="AL1176" s="40">
        <v>1</v>
      </c>
      <c r="AM1176" s="40">
        <v>0</v>
      </c>
      <c r="AN1176" s="40">
        <v>0</v>
      </c>
      <c r="AO1176" s="40">
        <v>0</v>
      </c>
      <c r="AP1176" s="7" t="s">
        <v>674</v>
      </c>
      <c r="AQ1176" s="7">
        <v>3</v>
      </c>
      <c r="AR1176" s="81">
        <v>161506</v>
      </c>
      <c r="AS1176" s="7" t="s">
        <v>199</v>
      </c>
      <c r="AT1176" s="48">
        <v>3</v>
      </c>
      <c r="AU1176" s="48">
        <v>1</v>
      </c>
      <c r="AV1176" s="48">
        <v>3</v>
      </c>
      <c r="AW1176" s="48">
        <v>500</v>
      </c>
      <c r="AX1176" s="48">
        <v>250</v>
      </c>
      <c r="AY1176" s="48">
        <v>0</v>
      </c>
      <c r="AZ1176" s="48">
        <v>0</v>
      </c>
      <c r="BA1176" s="7"/>
      <c r="BB1176" s="7"/>
      <c r="BC1176" s="7"/>
      <c r="BD1176" s="7"/>
      <c r="BE1176" s="48">
        <v>0</v>
      </c>
      <c r="BF1176" s="48">
        <v>1</v>
      </c>
      <c r="BG1176" s="48">
        <v>700</v>
      </c>
      <c r="BH1176" s="48">
        <v>700</v>
      </c>
      <c r="BI1176" s="7">
        <v>0</v>
      </c>
      <c r="BJ1176" s="7">
        <v>0</v>
      </c>
      <c r="BK1176" s="7">
        <v>0</v>
      </c>
      <c r="BL1176" s="7">
        <v>0</v>
      </c>
      <c r="BM1176" s="7">
        <v>0</v>
      </c>
      <c r="BN1176" s="7">
        <v>0</v>
      </c>
      <c r="BO1176" s="7">
        <v>0</v>
      </c>
      <c r="BP1176" s="7">
        <v>0</v>
      </c>
      <c r="BQ1176" s="7">
        <v>0</v>
      </c>
      <c r="BR1176" s="7">
        <v>0</v>
      </c>
      <c r="BS1176" s="7">
        <v>0</v>
      </c>
      <c r="BT1176" s="7">
        <v>0</v>
      </c>
      <c r="BU1176" s="7">
        <v>0</v>
      </c>
      <c r="BV1176" s="7">
        <v>0</v>
      </c>
      <c r="BW1176" s="7">
        <v>0</v>
      </c>
      <c r="BX1176" s="7">
        <v>0</v>
      </c>
      <c r="BY1176" s="7">
        <v>0</v>
      </c>
      <c r="BZ1176" s="7">
        <v>0</v>
      </c>
      <c r="CA1176" s="7">
        <v>0</v>
      </c>
      <c r="CB1176" s="7">
        <v>0</v>
      </c>
      <c r="CC1176" s="7">
        <v>0</v>
      </c>
      <c r="CD1176" s="7">
        <v>0</v>
      </c>
      <c r="CE1176" s="7">
        <v>0</v>
      </c>
      <c r="CF1176" s="7">
        <v>0</v>
      </c>
      <c r="CG1176" s="7">
        <v>0</v>
      </c>
      <c r="CH1176" s="7">
        <v>0</v>
      </c>
      <c r="CI1176" s="7">
        <v>0</v>
      </c>
      <c r="CJ1176" s="7">
        <v>0</v>
      </c>
      <c r="CK1176" s="7">
        <v>0</v>
      </c>
      <c r="CL1176" s="40">
        <v>0</v>
      </c>
      <c r="CM1176" s="40">
        <v>0</v>
      </c>
      <c r="CN1176" s="40">
        <v>0</v>
      </c>
      <c r="CO1176" s="40">
        <v>0</v>
      </c>
      <c r="CP1176" s="7">
        <v>0</v>
      </c>
      <c r="CQ1176" s="7">
        <v>0</v>
      </c>
      <c r="CR1176" s="7">
        <v>0</v>
      </c>
      <c r="CS1176" s="40">
        <v>0</v>
      </c>
      <c r="CT1176" s="7">
        <v>0</v>
      </c>
      <c r="CU1176" s="7">
        <v>0</v>
      </c>
      <c r="CV1176" s="39"/>
      <c r="CW1176" s="39"/>
      <c r="CX1176" s="39"/>
      <c r="CY1176" s="39"/>
      <c r="CZ1176" s="39"/>
      <c r="DA1176" s="39"/>
      <c r="DB1176" s="39"/>
      <c r="DC1176" s="39"/>
      <c r="DD1176" s="7">
        <v>2</v>
      </c>
      <c r="DE1176" s="7">
        <v>30</v>
      </c>
      <c r="DF1176" s="7">
        <v>60</v>
      </c>
      <c r="DG1176" s="7"/>
      <c r="DH1176" s="7">
        <v>13</v>
      </c>
      <c r="DI1176" s="7">
        <v>1</v>
      </c>
      <c r="DJ1176" s="7">
        <v>6</v>
      </c>
      <c r="DK1176" s="7">
        <v>9</v>
      </c>
      <c r="DL1176" s="7" t="s">
        <v>242</v>
      </c>
      <c r="DM1176" s="7"/>
      <c r="DN1176" s="7"/>
      <c r="DO1176" s="7"/>
      <c r="DP1176" s="7"/>
      <c r="DQ1176" s="7"/>
      <c r="DR1176" s="7"/>
      <c r="DS1176" s="7"/>
      <c r="DT1176" s="7"/>
      <c r="DU1176" s="7"/>
      <c r="DV1176" s="7"/>
      <c r="DW1176" s="7"/>
      <c r="DX1176" s="7">
        <f t="shared" si="21684"/>
        <v>4130525</v>
      </c>
      <c r="DY1176" s="7"/>
      <c r="DZ1176" s="67">
        <v>0</v>
      </c>
      <c r="EA1176" s="7"/>
      <c r="EB1176" s="40"/>
      <c r="EC1176" s="7"/>
      <c r="ED1176" s="7" t="s">
        <v>242</v>
      </c>
      <c r="EE1176" s="7" t="s">
        <v>242</v>
      </c>
      <c r="EF1176" s="7">
        <v>50</v>
      </c>
      <c r="EG1176" s="73"/>
      <c r="EH1176" s="73"/>
      <c r="EI1176" s="73">
        <v>40012</v>
      </c>
      <c r="EJ1176" s="73">
        <v>1</v>
      </c>
      <c r="EK1176" s="73">
        <v>40013</v>
      </c>
      <c r="EL1176" s="73">
        <v>1</v>
      </c>
      <c r="EM1176" s="73">
        <v>40013</v>
      </c>
      <c r="EN1176" s="73">
        <v>1</v>
      </c>
      <c r="EO1176" s="73">
        <v>40013</v>
      </c>
      <c r="EP1176" s="73">
        <v>1</v>
      </c>
      <c r="EQ1176" s="73">
        <v>40013</v>
      </c>
      <c r="ER1176" s="73">
        <v>1</v>
      </c>
      <c r="ES1176" s="73">
        <v>40013</v>
      </c>
      <c r="ET1176" s="73">
        <v>1</v>
      </c>
      <c r="EU1176" s="73">
        <v>40013</v>
      </c>
      <c r="EV1176" s="73">
        <v>1</v>
      </c>
      <c r="EW1176" s="73">
        <v>40013</v>
      </c>
      <c r="EX1176" s="73">
        <v>1</v>
      </c>
      <c r="EY1176" s="73">
        <v>40013</v>
      </c>
      <c r="EZ1176" s="73">
        <v>1</v>
      </c>
      <c r="FA1176" s="73">
        <v>40013</v>
      </c>
      <c r="FB1176" s="73">
        <v>1</v>
      </c>
      <c r="FC1176" s="7">
        <v>40013</v>
      </c>
      <c r="FD1176" s="7">
        <v>1</v>
      </c>
      <c r="FE1176" s="7">
        <v>20100</v>
      </c>
      <c r="FF1176" s="7">
        <v>1</v>
      </c>
      <c r="FG1176" s="7">
        <v>20100</v>
      </c>
      <c r="FH1176" s="7">
        <v>1</v>
      </c>
      <c r="FI1176" s="7"/>
      <c r="FJ1176" s="7"/>
      <c r="FR1176" s="2">
        <v>99999</v>
      </c>
      <c r="FS1176" s="2">
        <f t="shared" si="21674"/>
        <v>0</v>
      </c>
      <c r="FT1176" s="2">
        <f t="shared" ref="FT1176" si="21695">IF(FT188="","",FT188)</f>
        <v>10000</v>
      </c>
      <c r="FU1176" s="2"/>
      <c r="FV1176" s="2" t="str">
        <f t="shared" ref="FV1176" si="21696">IF(FV188="","",FV188)</f>
        <v/>
      </c>
      <c r="FW1176" s="2" t="str">
        <f t="shared" ref="FW1176" si="21697">IF(FW188="","",FW188)</f>
        <v/>
      </c>
      <c r="FX1176" s="2" t="str">
        <f t="shared" ref="FX1176" si="21698">IF(FX188="","",FX188)</f>
        <v/>
      </c>
      <c r="FY1176" s="2" t="str">
        <f t="shared" si="21635"/>
        <v/>
      </c>
      <c r="FZ1176" s="77">
        <f t="shared" si="21677"/>
        <v>0</v>
      </c>
      <c r="GA1176" s="2">
        <v>1</v>
      </c>
      <c r="GB1176" s="2"/>
      <c r="GD1176"/>
    </row>
    <row r="1177" s="15" customFormat="1" ht="15" customHeight="1" spans="1:186">
      <c r="A1177" s="95">
        <f t="shared" si="21671"/>
        <v>4130626</v>
      </c>
      <c r="B1177" s="95">
        <v>88</v>
      </c>
      <c r="C1177" s="95">
        <v>5</v>
      </c>
      <c r="D1177" s="95" t="s">
        <v>728</v>
      </c>
      <c r="E1177" s="95" t="str">
        <f t="shared" si="21672"/>
        <v>130级白装鞋子（福利专用）</v>
      </c>
      <c r="F1177" s="31" t="s">
        <v>239</v>
      </c>
      <c r="G1177" s="7">
        <v>1</v>
      </c>
      <c r="H1177" s="7" t="s">
        <v>191</v>
      </c>
      <c r="I1177" s="7" t="s">
        <v>187</v>
      </c>
      <c r="J1177" s="37">
        <v>1487</v>
      </c>
      <c r="K1177" s="39">
        <v>1429</v>
      </c>
      <c r="L1177" s="39"/>
      <c r="M1177" s="29" t="s">
        <v>193</v>
      </c>
      <c r="N1177" s="7">
        <v>130</v>
      </c>
      <c r="O1177" s="7">
        <v>130</v>
      </c>
      <c r="P1177" s="40">
        <f t="shared" si="21649"/>
        <v>2501</v>
      </c>
      <c r="Q1177" s="7"/>
      <c r="R1177" s="7"/>
      <c r="S1177" s="48">
        <v>0</v>
      </c>
      <c r="T1177" s="47" t="s">
        <v>194</v>
      </c>
      <c r="U1177" s="7" t="s">
        <v>195</v>
      </c>
      <c r="V1177" s="7">
        <v>0</v>
      </c>
      <c r="W1177" s="7">
        <v>0</v>
      </c>
      <c r="X1177" s="40">
        <v>0</v>
      </c>
      <c r="Y1177" s="7"/>
      <c r="Z1177" s="7"/>
      <c r="AA1177" s="7"/>
      <c r="AB1177" s="7" t="s">
        <v>195</v>
      </c>
      <c r="AC1177" s="7">
        <v>0</v>
      </c>
      <c r="AD1177" s="7" t="s">
        <v>195</v>
      </c>
      <c r="AE1177" s="7" t="str">
        <f t="shared" si="21577"/>
        <v>true</v>
      </c>
      <c r="AF1177" s="7" t="b">
        <v>1</v>
      </c>
      <c r="AG1177" s="7" t="s">
        <v>195</v>
      </c>
      <c r="AH1177" s="40">
        <v>0</v>
      </c>
      <c r="AI1177" s="40">
        <v>0</v>
      </c>
      <c r="AJ1177" s="40">
        <v>1</v>
      </c>
      <c r="AK1177" s="40">
        <v>0</v>
      </c>
      <c r="AL1177" s="40">
        <v>1</v>
      </c>
      <c r="AM1177" s="40">
        <v>0</v>
      </c>
      <c r="AN1177" s="40">
        <v>0</v>
      </c>
      <c r="AO1177" s="40">
        <v>0</v>
      </c>
      <c r="AP1177" s="7" t="s">
        <v>677</v>
      </c>
      <c r="AQ1177" s="7">
        <v>3</v>
      </c>
      <c r="AR1177" s="81">
        <v>161506</v>
      </c>
      <c r="AS1177" s="7" t="s">
        <v>199</v>
      </c>
      <c r="AT1177" s="48">
        <v>3</v>
      </c>
      <c r="AU1177" s="48">
        <v>1</v>
      </c>
      <c r="AV1177" s="48">
        <v>3</v>
      </c>
      <c r="AW1177" s="48">
        <v>500</v>
      </c>
      <c r="AX1177" s="48">
        <v>250</v>
      </c>
      <c r="AY1177" s="48">
        <v>0</v>
      </c>
      <c r="AZ1177" s="48">
        <v>0</v>
      </c>
      <c r="BA1177" s="7"/>
      <c r="BB1177" s="7"/>
      <c r="BC1177" s="7"/>
      <c r="BD1177" s="7"/>
      <c r="BE1177" s="48">
        <v>0</v>
      </c>
      <c r="BF1177" s="48">
        <v>1</v>
      </c>
      <c r="BG1177" s="48">
        <v>700</v>
      </c>
      <c r="BH1177" s="48">
        <v>700</v>
      </c>
      <c r="BI1177" s="7">
        <v>0</v>
      </c>
      <c r="BJ1177" s="7">
        <v>0</v>
      </c>
      <c r="BK1177" s="7">
        <v>0</v>
      </c>
      <c r="BL1177" s="7">
        <v>0</v>
      </c>
      <c r="BM1177" s="7">
        <v>0</v>
      </c>
      <c r="BN1177" s="7">
        <v>0</v>
      </c>
      <c r="BO1177" s="7">
        <v>0</v>
      </c>
      <c r="BP1177" s="7">
        <v>0</v>
      </c>
      <c r="BQ1177" s="7">
        <v>0</v>
      </c>
      <c r="BR1177" s="7">
        <v>0</v>
      </c>
      <c r="BS1177" s="7">
        <v>0</v>
      </c>
      <c r="BT1177" s="7">
        <v>0</v>
      </c>
      <c r="BU1177" s="7">
        <v>0</v>
      </c>
      <c r="BV1177" s="7">
        <v>0</v>
      </c>
      <c r="BW1177" s="7">
        <v>0</v>
      </c>
      <c r="BX1177" s="7">
        <v>0</v>
      </c>
      <c r="BY1177" s="7">
        <v>0</v>
      </c>
      <c r="BZ1177" s="7">
        <v>0</v>
      </c>
      <c r="CA1177" s="7">
        <v>0</v>
      </c>
      <c r="CB1177" s="7">
        <v>0</v>
      </c>
      <c r="CC1177" s="7">
        <v>0</v>
      </c>
      <c r="CD1177" s="7">
        <v>0</v>
      </c>
      <c r="CE1177" s="7">
        <v>0</v>
      </c>
      <c r="CF1177" s="7">
        <v>0</v>
      </c>
      <c r="CG1177" s="7">
        <v>0</v>
      </c>
      <c r="CH1177" s="7">
        <v>0</v>
      </c>
      <c r="CI1177" s="7">
        <v>0</v>
      </c>
      <c r="CJ1177" s="7">
        <v>0</v>
      </c>
      <c r="CK1177" s="7">
        <v>0</v>
      </c>
      <c r="CL1177" s="40">
        <v>0</v>
      </c>
      <c r="CM1177" s="40">
        <v>0</v>
      </c>
      <c r="CN1177" s="40">
        <v>0</v>
      </c>
      <c r="CO1177" s="40">
        <v>0</v>
      </c>
      <c r="CP1177" s="7">
        <v>0</v>
      </c>
      <c r="CQ1177" s="7">
        <v>0</v>
      </c>
      <c r="CR1177" s="7">
        <v>0</v>
      </c>
      <c r="CS1177" s="40">
        <v>0</v>
      </c>
      <c r="CT1177" s="7">
        <v>0</v>
      </c>
      <c r="CU1177" s="7">
        <v>0</v>
      </c>
      <c r="CV1177" s="39"/>
      <c r="CW1177" s="39"/>
      <c r="CX1177" s="39"/>
      <c r="CY1177" s="39"/>
      <c r="CZ1177" s="39"/>
      <c r="DA1177" s="39"/>
      <c r="DB1177" s="39"/>
      <c r="DC1177" s="39"/>
      <c r="DD1177" s="7">
        <v>2</v>
      </c>
      <c r="DE1177" s="7">
        <v>30</v>
      </c>
      <c r="DF1177" s="7">
        <v>60</v>
      </c>
      <c r="DG1177" s="7"/>
      <c r="DH1177" s="7">
        <v>13</v>
      </c>
      <c r="DI1177" s="7">
        <v>6</v>
      </c>
      <c r="DJ1177" s="7">
        <v>9</v>
      </c>
      <c r="DK1177" s="7" t="s">
        <v>242</v>
      </c>
      <c r="DL1177" s="7" t="s">
        <v>242</v>
      </c>
      <c r="DM1177" s="7"/>
      <c r="DN1177" s="7"/>
      <c r="DO1177" s="7"/>
      <c r="DP1177" s="7"/>
      <c r="DQ1177" s="7"/>
      <c r="DR1177" s="7"/>
      <c r="DS1177" s="7"/>
      <c r="DT1177" s="7"/>
      <c r="DU1177" s="7"/>
      <c r="DV1177" s="7"/>
      <c r="DW1177" s="7"/>
      <c r="DX1177" s="7">
        <f t="shared" si="21684"/>
        <v>4130626</v>
      </c>
      <c r="DY1177" s="7"/>
      <c r="DZ1177" s="67">
        <v>0</v>
      </c>
      <c r="EA1177" s="7"/>
      <c r="EB1177" s="40"/>
      <c r="EC1177" s="7"/>
      <c r="ED1177" s="7" t="s">
        <v>242</v>
      </c>
      <c r="EE1177" s="7" t="s">
        <v>242</v>
      </c>
      <c r="EF1177" s="7">
        <v>50</v>
      </c>
      <c r="EG1177" s="73"/>
      <c r="EH1177" s="73"/>
      <c r="EI1177" s="73">
        <v>40012</v>
      </c>
      <c r="EJ1177" s="73">
        <v>1</v>
      </c>
      <c r="EK1177" s="73">
        <v>40013</v>
      </c>
      <c r="EL1177" s="73">
        <v>1</v>
      </c>
      <c r="EM1177" s="73">
        <v>40013</v>
      </c>
      <c r="EN1177" s="73">
        <v>1</v>
      </c>
      <c r="EO1177" s="73">
        <v>40013</v>
      </c>
      <c r="EP1177" s="73">
        <v>1</v>
      </c>
      <c r="EQ1177" s="73">
        <v>40013</v>
      </c>
      <c r="ER1177" s="73">
        <v>1</v>
      </c>
      <c r="ES1177" s="73">
        <v>40013</v>
      </c>
      <c r="ET1177" s="73">
        <v>1</v>
      </c>
      <c r="EU1177" s="73">
        <v>40013</v>
      </c>
      <c r="EV1177" s="73">
        <v>1</v>
      </c>
      <c r="EW1177" s="73">
        <v>40013</v>
      </c>
      <c r="EX1177" s="73">
        <v>1</v>
      </c>
      <c r="EY1177" s="73">
        <v>40013</v>
      </c>
      <c r="EZ1177" s="73">
        <v>1</v>
      </c>
      <c r="FA1177" s="73">
        <v>40013</v>
      </c>
      <c r="FB1177" s="73">
        <v>1</v>
      </c>
      <c r="FC1177" s="7">
        <v>40013</v>
      </c>
      <c r="FD1177" s="7">
        <v>1</v>
      </c>
      <c r="FE1177" s="7">
        <v>20100</v>
      </c>
      <c r="FF1177" s="7">
        <v>1</v>
      </c>
      <c r="FG1177" s="7">
        <v>20100</v>
      </c>
      <c r="FH1177" s="7">
        <v>1</v>
      </c>
      <c r="FI1177" s="7"/>
      <c r="FJ1177" s="7"/>
      <c r="FR1177" s="2">
        <v>99999</v>
      </c>
      <c r="FS1177" s="2">
        <f t="shared" si="21674"/>
        <v>0</v>
      </c>
      <c r="FT1177" s="2">
        <f t="shared" ref="FT1177" si="21699">IF(FT189="","",FT189)</f>
        <v>10000</v>
      </c>
      <c r="FU1177" s="2"/>
      <c r="FV1177" s="2" t="str">
        <f t="shared" ref="FV1177" si="21700">IF(FV189="","",FV189)</f>
        <v/>
      </c>
      <c r="FW1177" s="2" t="str">
        <f t="shared" ref="FW1177" si="21701">IF(FW189="","",FW189)</f>
        <v/>
      </c>
      <c r="FX1177" s="2" t="str">
        <f t="shared" ref="FX1177" si="21702">IF(FX189="","",FX189)</f>
        <v/>
      </c>
      <c r="FY1177" s="2" t="str">
        <f t="shared" si="21635"/>
        <v/>
      </c>
      <c r="FZ1177" s="77">
        <f t="shared" si="21677"/>
        <v>0</v>
      </c>
      <c r="GA1177" s="2">
        <v>1</v>
      </c>
      <c r="GB1177" s="2"/>
      <c r="GD1177"/>
    </row>
    <row r="1178" s="2" customFormat="1" ht="15" customHeight="1" spans="1:186">
      <c r="A1178" s="95">
        <f t="shared" si="21671"/>
        <v>4140114</v>
      </c>
      <c r="B1178" s="95">
        <v>1288</v>
      </c>
      <c r="C1178" s="95">
        <v>0</v>
      </c>
      <c r="D1178" s="95" t="s">
        <v>730</v>
      </c>
      <c r="E1178" s="95" t="str">
        <f t="shared" si="21672"/>
        <v>140级白装剑（福利专用）</v>
      </c>
      <c r="F1178" s="31" t="s">
        <v>239</v>
      </c>
      <c r="G1178" s="7">
        <v>1</v>
      </c>
      <c r="H1178" s="7" t="s">
        <v>187</v>
      </c>
      <c r="I1178" s="7" t="s">
        <v>187</v>
      </c>
      <c r="J1178" s="41">
        <v>1533</v>
      </c>
      <c r="K1178" s="41">
        <v>407</v>
      </c>
      <c r="L1178" s="39"/>
      <c r="M1178" s="29" t="s">
        <v>193</v>
      </c>
      <c r="N1178" s="7">
        <v>140</v>
      </c>
      <c r="O1178" s="7">
        <v>140</v>
      </c>
      <c r="P1178" s="40">
        <f t="shared" si="21649"/>
        <v>2001</v>
      </c>
      <c r="Q1178" s="7"/>
      <c r="R1178" s="7"/>
      <c r="S1178" s="48">
        <v>0</v>
      </c>
      <c r="T1178" s="47" t="s">
        <v>240</v>
      </c>
      <c r="U1178" s="7" t="s">
        <v>195</v>
      </c>
      <c r="V1178" s="7">
        <v>0</v>
      </c>
      <c r="W1178" s="7">
        <v>0</v>
      </c>
      <c r="X1178" s="40">
        <v>0</v>
      </c>
      <c r="Y1178" s="7"/>
      <c r="Z1178" s="7"/>
      <c r="AA1178" s="7"/>
      <c r="AB1178" s="7" t="s">
        <v>195</v>
      </c>
      <c r="AC1178" s="7">
        <v>0</v>
      </c>
      <c r="AD1178" s="7" t="s">
        <v>195</v>
      </c>
      <c r="AE1178" s="7" t="str">
        <f t="shared" si="21577"/>
        <v>true</v>
      </c>
      <c r="AF1178" s="7" t="b">
        <v>1</v>
      </c>
      <c r="AG1178" s="7" t="s">
        <v>195</v>
      </c>
      <c r="AH1178" s="40">
        <v>0</v>
      </c>
      <c r="AI1178" s="40">
        <v>0</v>
      </c>
      <c r="AJ1178" s="40">
        <v>1</v>
      </c>
      <c r="AK1178" s="40">
        <v>0</v>
      </c>
      <c r="AL1178" s="40">
        <v>1</v>
      </c>
      <c r="AM1178" s="40">
        <v>0</v>
      </c>
      <c r="AN1178" s="40">
        <v>0</v>
      </c>
      <c r="AO1178" s="40">
        <v>0</v>
      </c>
      <c r="AP1178" s="7" t="s">
        <v>641</v>
      </c>
      <c r="AQ1178" s="7">
        <v>3</v>
      </c>
      <c r="AR1178" s="81">
        <v>161506</v>
      </c>
      <c r="AS1178" s="7" t="s">
        <v>199</v>
      </c>
      <c r="AT1178" s="48">
        <v>3</v>
      </c>
      <c r="AU1178" s="48">
        <v>1</v>
      </c>
      <c r="AV1178" s="48">
        <v>3</v>
      </c>
      <c r="AW1178" s="48">
        <v>500</v>
      </c>
      <c r="AX1178" s="48">
        <v>250</v>
      </c>
      <c r="AY1178" s="48">
        <v>0</v>
      </c>
      <c r="AZ1178" s="48">
        <v>0</v>
      </c>
      <c r="BA1178" s="7"/>
      <c r="BB1178" s="7"/>
      <c r="BC1178" s="7"/>
      <c r="BD1178" s="7"/>
      <c r="BE1178" s="48">
        <v>0</v>
      </c>
      <c r="BF1178" s="48">
        <v>1</v>
      </c>
      <c r="BG1178" s="48">
        <v>750</v>
      </c>
      <c r="BH1178" s="48">
        <v>750</v>
      </c>
      <c r="BI1178" s="7">
        <v>0</v>
      </c>
      <c r="BJ1178" s="7">
        <v>0</v>
      </c>
      <c r="BK1178" s="7">
        <v>0</v>
      </c>
      <c r="BL1178" s="7">
        <v>0</v>
      </c>
      <c r="BM1178" s="7">
        <v>0</v>
      </c>
      <c r="BN1178" s="7">
        <v>0</v>
      </c>
      <c r="BO1178" s="7">
        <v>0</v>
      </c>
      <c r="BP1178" s="7">
        <v>0</v>
      </c>
      <c r="BQ1178" s="7">
        <v>0</v>
      </c>
      <c r="BR1178" s="7">
        <v>0</v>
      </c>
      <c r="BS1178" s="7">
        <v>0</v>
      </c>
      <c r="BT1178" s="7">
        <v>0</v>
      </c>
      <c r="BU1178" s="7">
        <v>0</v>
      </c>
      <c r="BV1178" s="7">
        <v>0</v>
      </c>
      <c r="BW1178" s="7">
        <v>0</v>
      </c>
      <c r="BX1178" s="7">
        <v>0</v>
      </c>
      <c r="BY1178" s="7">
        <v>0</v>
      </c>
      <c r="BZ1178" s="7">
        <v>0</v>
      </c>
      <c r="CA1178" s="7">
        <v>0</v>
      </c>
      <c r="CB1178" s="7">
        <v>0</v>
      </c>
      <c r="CC1178" s="7">
        <v>0</v>
      </c>
      <c r="CD1178" s="7">
        <v>0</v>
      </c>
      <c r="CE1178" s="7">
        <v>0</v>
      </c>
      <c r="CF1178" s="7">
        <v>0</v>
      </c>
      <c r="CG1178" s="7">
        <v>0</v>
      </c>
      <c r="CH1178" s="7">
        <v>0</v>
      </c>
      <c r="CI1178" s="7">
        <v>0</v>
      </c>
      <c r="CJ1178" s="7">
        <v>0</v>
      </c>
      <c r="CK1178" s="7">
        <v>0</v>
      </c>
      <c r="CL1178" s="40">
        <v>0</v>
      </c>
      <c r="CM1178" s="40">
        <v>0</v>
      </c>
      <c r="CN1178" s="40">
        <v>0</v>
      </c>
      <c r="CO1178" s="40">
        <v>0</v>
      </c>
      <c r="CP1178" s="7">
        <v>0</v>
      </c>
      <c r="CQ1178" s="7">
        <v>0</v>
      </c>
      <c r="CR1178" s="7">
        <v>0</v>
      </c>
      <c r="CS1178" s="40">
        <v>0</v>
      </c>
      <c r="CT1178" s="7">
        <v>0</v>
      </c>
      <c r="CU1178" s="7">
        <v>0</v>
      </c>
      <c r="CV1178" s="39"/>
      <c r="CW1178" s="39"/>
      <c r="CX1178" s="39" t="s">
        <v>210</v>
      </c>
      <c r="CY1178" s="39" t="s">
        <v>211</v>
      </c>
      <c r="CZ1178" s="39"/>
      <c r="DA1178" s="39"/>
      <c r="DB1178" s="39" t="s">
        <v>212</v>
      </c>
      <c r="DC1178" s="39" t="s">
        <v>212</v>
      </c>
      <c r="DD1178" s="7">
        <v>2</v>
      </c>
      <c r="DE1178" s="7">
        <v>30</v>
      </c>
      <c r="DF1178" s="7">
        <v>60</v>
      </c>
      <c r="DG1178" s="7"/>
      <c r="DH1178" s="7">
        <v>13</v>
      </c>
      <c r="DI1178" s="7">
        <v>2</v>
      </c>
      <c r="DJ1178" s="7">
        <v>4</v>
      </c>
      <c r="DK1178" s="7">
        <v>7</v>
      </c>
      <c r="DL1178" s="7">
        <v>8</v>
      </c>
      <c r="DM1178" s="7"/>
      <c r="DN1178" s="7"/>
      <c r="DO1178" s="7"/>
      <c r="DP1178" s="7"/>
      <c r="DQ1178" s="7"/>
      <c r="DR1178" s="7"/>
      <c r="DS1178" s="7"/>
      <c r="DT1178" s="7"/>
      <c r="DU1178" s="7"/>
      <c r="DV1178" s="7"/>
      <c r="DW1178" s="7"/>
      <c r="DX1178" s="7">
        <f t="shared" si="21684"/>
        <v>4140114</v>
      </c>
      <c r="DY1178" s="7"/>
      <c r="DZ1178" s="67">
        <v>0</v>
      </c>
      <c r="EA1178" s="7"/>
      <c r="EB1178" s="40"/>
      <c r="EC1178" s="7"/>
      <c r="ED1178" s="7" t="s">
        <v>242</v>
      </c>
      <c r="EE1178" s="7" t="s">
        <v>242</v>
      </c>
      <c r="EF1178" s="7">
        <v>50</v>
      </c>
      <c r="EG1178" s="73"/>
      <c r="EH1178" s="73"/>
      <c r="EI1178" s="73">
        <v>40012</v>
      </c>
      <c r="EJ1178" s="73">
        <v>1</v>
      </c>
      <c r="EK1178" s="73">
        <v>40013</v>
      </c>
      <c r="EL1178" s="73">
        <v>1</v>
      </c>
      <c r="EM1178" s="73">
        <v>40013</v>
      </c>
      <c r="EN1178" s="73">
        <v>1</v>
      </c>
      <c r="EO1178" s="73">
        <v>40013</v>
      </c>
      <c r="EP1178" s="73">
        <v>1</v>
      </c>
      <c r="EQ1178" s="73">
        <v>40013</v>
      </c>
      <c r="ER1178" s="73">
        <v>1</v>
      </c>
      <c r="ES1178" s="73">
        <v>40013</v>
      </c>
      <c r="ET1178" s="73">
        <v>1</v>
      </c>
      <c r="EU1178" s="73">
        <v>40013</v>
      </c>
      <c r="EV1178" s="73">
        <v>1</v>
      </c>
      <c r="EW1178" s="73">
        <v>40013</v>
      </c>
      <c r="EX1178" s="73">
        <v>1</v>
      </c>
      <c r="EY1178" s="73">
        <v>40013</v>
      </c>
      <c r="EZ1178" s="73">
        <v>1</v>
      </c>
      <c r="FA1178" s="73">
        <v>40013</v>
      </c>
      <c r="FB1178" s="73">
        <v>1</v>
      </c>
      <c r="FC1178" s="7">
        <v>40013</v>
      </c>
      <c r="FD1178" s="7">
        <v>1</v>
      </c>
      <c r="FE1178" s="7">
        <v>20100</v>
      </c>
      <c r="FF1178" s="7">
        <v>1</v>
      </c>
      <c r="FG1178" s="7">
        <v>20100</v>
      </c>
      <c r="FH1178" s="7">
        <v>1</v>
      </c>
      <c r="FI1178" s="7"/>
      <c r="FJ1178" s="7"/>
      <c r="FR1178" s="2">
        <v>99999</v>
      </c>
      <c r="FS1178" s="2">
        <f t="shared" si="21674"/>
        <v>0</v>
      </c>
      <c r="FT1178" s="2">
        <f t="shared" ref="FT1178" si="21703">IF(FT190="","",FT190)</f>
        <v>10000</v>
      </c>
      <c r="FV1178" s="2" t="str">
        <f t="shared" ref="FV1178" si="21704">IF(FV190="","",FV190)</f>
        <v/>
      </c>
      <c r="FW1178" s="2" t="str">
        <f t="shared" ref="FW1178" si="21705">IF(FW190="","",FW190)</f>
        <v/>
      </c>
      <c r="FX1178" s="2" t="str">
        <f t="shared" ref="FX1178" si="21706">IF(FX190="","",FX190)</f>
        <v/>
      </c>
      <c r="FY1178" s="2" t="str">
        <f t="shared" si="21635"/>
        <v/>
      </c>
      <c r="FZ1178" s="77">
        <f t="shared" si="21677"/>
        <v>0</v>
      </c>
      <c r="GA1178" s="2">
        <v>1</v>
      </c>
      <c r="GD1178"/>
    </row>
    <row r="1179" s="2" customFormat="1" ht="15" customHeight="1" spans="1:186">
      <c r="A1179" s="95">
        <f t="shared" si="21671"/>
        <v>4140115</v>
      </c>
      <c r="B1179" s="95">
        <v>4360</v>
      </c>
      <c r="C1179" s="95">
        <v>0</v>
      </c>
      <c r="D1179" s="95" t="s">
        <v>732</v>
      </c>
      <c r="E1179" s="95" t="str">
        <f t="shared" si="21672"/>
        <v>140级白装锤（福利专用）</v>
      </c>
      <c r="F1179" s="31" t="s">
        <v>239</v>
      </c>
      <c r="G1179" s="7">
        <v>1</v>
      </c>
      <c r="H1179" s="7" t="s">
        <v>187</v>
      </c>
      <c r="I1179" s="7" t="s">
        <v>187</v>
      </c>
      <c r="J1179" s="41">
        <v>1522</v>
      </c>
      <c r="K1179" s="37">
        <v>207</v>
      </c>
      <c r="L1179" s="39"/>
      <c r="M1179" s="29" t="s">
        <v>193</v>
      </c>
      <c r="N1179" s="7">
        <v>140</v>
      </c>
      <c r="O1179" s="7">
        <v>140</v>
      </c>
      <c r="P1179" s="40">
        <f t="shared" si="21649"/>
        <v>2001</v>
      </c>
      <c r="Q1179" s="7"/>
      <c r="R1179" s="7"/>
      <c r="S1179" s="48">
        <v>0</v>
      </c>
      <c r="T1179" s="47" t="s">
        <v>245</v>
      </c>
      <c r="U1179" s="7" t="s">
        <v>195</v>
      </c>
      <c r="V1179" s="7">
        <v>0</v>
      </c>
      <c r="W1179" s="7">
        <v>0</v>
      </c>
      <c r="X1179" s="40">
        <v>0</v>
      </c>
      <c r="Y1179" s="7"/>
      <c r="Z1179" s="7"/>
      <c r="AA1179" s="7"/>
      <c r="AB1179" s="7" t="s">
        <v>195</v>
      </c>
      <c r="AC1179" s="7">
        <v>0</v>
      </c>
      <c r="AD1179" s="7" t="s">
        <v>195</v>
      </c>
      <c r="AE1179" s="7" t="str">
        <f t="shared" ref="AE1179" si="21707">IF(Z1179&gt;=40,"false","true")</f>
        <v>true</v>
      </c>
      <c r="AF1179" s="7" t="b">
        <v>1</v>
      </c>
      <c r="AG1179" s="7" t="s">
        <v>195</v>
      </c>
      <c r="AH1179" s="40">
        <v>0</v>
      </c>
      <c r="AI1179" s="40">
        <v>0</v>
      </c>
      <c r="AJ1179" s="40">
        <v>1</v>
      </c>
      <c r="AK1179" s="40">
        <v>0</v>
      </c>
      <c r="AL1179" s="40">
        <v>1</v>
      </c>
      <c r="AM1179" s="40">
        <v>0</v>
      </c>
      <c r="AN1179" s="40">
        <v>0</v>
      </c>
      <c r="AO1179" s="40">
        <v>0</v>
      </c>
      <c r="AP1179" s="7" t="s">
        <v>644</v>
      </c>
      <c r="AQ1179" s="7">
        <v>3</v>
      </c>
      <c r="AR1179" s="81">
        <v>161506</v>
      </c>
      <c r="AS1179" s="7" t="s">
        <v>199</v>
      </c>
      <c r="AT1179" s="48">
        <v>3</v>
      </c>
      <c r="AU1179" s="48">
        <v>1</v>
      </c>
      <c r="AV1179" s="48">
        <v>3</v>
      </c>
      <c r="AW1179" s="48">
        <v>500</v>
      </c>
      <c r="AX1179" s="48">
        <v>250</v>
      </c>
      <c r="AY1179" s="48">
        <v>0</v>
      </c>
      <c r="AZ1179" s="48">
        <v>0</v>
      </c>
      <c r="BA1179" s="7"/>
      <c r="BB1179" s="7"/>
      <c r="BC1179" s="7"/>
      <c r="BD1179" s="7"/>
      <c r="BE1179" s="48">
        <v>0</v>
      </c>
      <c r="BF1179" s="48">
        <v>1</v>
      </c>
      <c r="BG1179" s="48">
        <v>750</v>
      </c>
      <c r="BH1179" s="48">
        <v>750</v>
      </c>
      <c r="BI1179" s="7">
        <v>0</v>
      </c>
      <c r="BJ1179" s="7">
        <v>0</v>
      </c>
      <c r="BK1179" s="7">
        <v>0</v>
      </c>
      <c r="BL1179" s="7">
        <v>0</v>
      </c>
      <c r="BM1179" s="7">
        <v>0</v>
      </c>
      <c r="BN1179" s="7">
        <v>0</v>
      </c>
      <c r="BO1179" s="7">
        <v>0</v>
      </c>
      <c r="BP1179" s="7">
        <v>0</v>
      </c>
      <c r="BQ1179" s="7">
        <v>0</v>
      </c>
      <c r="BR1179" s="7">
        <v>0</v>
      </c>
      <c r="BS1179" s="7">
        <v>0</v>
      </c>
      <c r="BT1179" s="7">
        <v>0</v>
      </c>
      <c r="BU1179" s="7">
        <v>0</v>
      </c>
      <c r="BV1179" s="7">
        <v>0</v>
      </c>
      <c r="BW1179" s="7">
        <v>0</v>
      </c>
      <c r="BX1179" s="7">
        <v>0</v>
      </c>
      <c r="BY1179" s="7">
        <v>0</v>
      </c>
      <c r="BZ1179" s="7">
        <v>0</v>
      </c>
      <c r="CA1179" s="7">
        <v>0</v>
      </c>
      <c r="CB1179" s="7">
        <v>0</v>
      </c>
      <c r="CC1179" s="7">
        <v>0</v>
      </c>
      <c r="CD1179" s="7">
        <v>0</v>
      </c>
      <c r="CE1179" s="7">
        <v>0</v>
      </c>
      <c r="CF1179" s="7">
        <v>0</v>
      </c>
      <c r="CG1179" s="7">
        <v>0</v>
      </c>
      <c r="CH1179" s="7">
        <v>0</v>
      </c>
      <c r="CI1179" s="7">
        <v>0</v>
      </c>
      <c r="CJ1179" s="7">
        <v>0</v>
      </c>
      <c r="CK1179" s="7">
        <v>0</v>
      </c>
      <c r="CL1179" s="40">
        <v>0</v>
      </c>
      <c r="CM1179" s="40">
        <v>0</v>
      </c>
      <c r="CN1179" s="40">
        <v>0</v>
      </c>
      <c r="CO1179" s="40">
        <v>0</v>
      </c>
      <c r="CP1179" s="7">
        <v>0</v>
      </c>
      <c r="CQ1179" s="7">
        <v>0</v>
      </c>
      <c r="CR1179" s="7">
        <v>0</v>
      </c>
      <c r="CS1179" s="40">
        <v>0</v>
      </c>
      <c r="CT1179" s="7">
        <v>0</v>
      </c>
      <c r="CU1179" s="7">
        <v>0</v>
      </c>
      <c r="CV1179" s="39"/>
      <c r="CW1179" s="39"/>
      <c r="CX1179" s="39" t="s">
        <v>210</v>
      </c>
      <c r="CY1179" s="39" t="s">
        <v>211</v>
      </c>
      <c r="CZ1179" s="39"/>
      <c r="DA1179" s="39"/>
      <c r="DB1179" s="39" t="s">
        <v>212</v>
      </c>
      <c r="DC1179" s="39" t="s">
        <v>212</v>
      </c>
      <c r="DD1179" s="7">
        <v>2</v>
      </c>
      <c r="DE1179" s="7">
        <v>30</v>
      </c>
      <c r="DF1179" s="7">
        <v>60</v>
      </c>
      <c r="DG1179" s="7"/>
      <c r="DH1179" s="7">
        <v>13</v>
      </c>
      <c r="DI1179" s="7">
        <v>2</v>
      </c>
      <c r="DJ1179" s="7">
        <v>4</v>
      </c>
      <c r="DK1179" s="7">
        <v>7</v>
      </c>
      <c r="DL1179" s="7">
        <v>8</v>
      </c>
      <c r="DM1179" s="7"/>
      <c r="DN1179" s="7"/>
      <c r="DO1179" s="7"/>
      <c r="DP1179" s="7"/>
      <c r="DQ1179" s="7"/>
      <c r="DR1179" s="7"/>
      <c r="DS1179" s="7"/>
      <c r="DT1179" s="7"/>
      <c r="DU1179" s="7"/>
      <c r="DV1179" s="7"/>
      <c r="DW1179" s="7"/>
      <c r="DX1179" s="7">
        <f t="shared" si="21684"/>
        <v>4140115</v>
      </c>
      <c r="DY1179" s="7"/>
      <c r="DZ1179" s="67">
        <v>0</v>
      </c>
      <c r="EA1179" s="7"/>
      <c r="EB1179" s="40"/>
      <c r="EC1179" s="7"/>
      <c r="ED1179" s="7" t="s">
        <v>242</v>
      </c>
      <c r="EE1179" s="7" t="s">
        <v>242</v>
      </c>
      <c r="EF1179" s="7">
        <v>50</v>
      </c>
      <c r="EG1179" s="73"/>
      <c r="EH1179" s="73"/>
      <c r="EI1179" s="73">
        <v>40012</v>
      </c>
      <c r="EJ1179" s="73">
        <v>1</v>
      </c>
      <c r="EK1179" s="73">
        <v>40013</v>
      </c>
      <c r="EL1179" s="73">
        <v>1</v>
      </c>
      <c r="EM1179" s="73">
        <v>40013</v>
      </c>
      <c r="EN1179" s="73">
        <v>1</v>
      </c>
      <c r="EO1179" s="73">
        <v>40013</v>
      </c>
      <c r="EP1179" s="73">
        <v>1</v>
      </c>
      <c r="EQ1179" s="73">
        <v>40013</v>
      </c>
      <c r="ER1179" s="73">
        <v>1</v>
      </c>
      <c r="ES1179" s="73">
        <v>40013</v>
      </c>
      <c r="ET1179" s="73">
        <v>1</v>
      </c>
      <c r="EU1179" s="73">
        <v>40013</v>
      </c>
      <c r="EV1179" s="73">
        <v>1</v>
      </c>
      <c r="EW1179" s="73">
        <v>40013</v>
      </c>
      <c r="EX1179" s="73">
        <v>1</v>
      </c>
      <c r="EY1179" s="73">
        <v>40013</v>
      </c>
      <c r="EZ1179" s="73">
        <v>1</v>
      </c>
      <c r="FA1179" s="73">
        <v>40013</v>
      </c>
      <c r="FB1179" s="73">
        <v>1</v>
      </c>
      <c r="FC1179" s="7">
        <v>40013</v>
      </c>
      <c r="FD1179" s="7">
        <v>1</v>
      </c>
      <c r="FE1179" s="7">
        <v>20100</v>
      </c>
      <c r="FF1179" s="7">
        <v>1</v>
      </c>
      <c r="FG1179" s="7">
        <v>20100</v>
      </c>
      <c r="FH1179" s="7">
        <v>1</v>
      </c>
      <c r="FI1179" s="7"/>
      <c r="FJ1179" s="7"/>
      <c r="FR1179" s="2">
        <v>99999</v>
      </c>
      <c r="FS1179" s="2">
        <f t="shared" si="21674"/>
        <v>0</v>
      </c>
      <c r="FT1179" s="2">
        <f t="shared" ref="FT1179" si="21708">IF(FT191="","",FT191)</f>
        <v>10000</v>
      </c>
      <c r="FV1179" s="2" t="str">
        <f t="shared" ref="FV1179" si="21709">IF(FV191="","",FV191)</f>
        <v/>
      </c>
      <c r="FW1179" s="2" t="str">
        <f t="shared" ref="FW1179" si="21710">IF(FW191="","",FW191)</f>
        <v/>
      </c>
      <c r="FX1179" s="2" t="str">
        <f t="shared" ref="FX1179" si="21711">IF(FX191="","",FX191)</f>
        <v/>
      </c>
      <c r="FY1179" s="2" t="str">
        <f t="shared" si="21635"/>
        <v/>
      </c>
      <c r="FZ1179" s="77">
        <f t="shared" si="21677"/>
        <v>0</v>
      </c>
      <c r="GA1179" s="2">
        <v>1</v>
      </c>
      <c r="GD1179"/>
    </row>
    <row r="1180" s="2" customFormat="1" ht="15" customHeight="1" spans="1:186">
      <c r="A1180" s="95">
        <f t="shared" si="21671"/>
        <v>4140116</v>
      </c>
      <c r="B1180" s="95">
        <v>1800</v>
      </c>
      <c r="C1180" s="95">
        <v>0</v>
      </c>
      <c r="D1180" s="95" t="s">
        <v>734</v>
      </c>
      <c r="E1180" s="95" t="str">
        <f t="shared" si="21672"/>
        <v>140级白装匕首（福利专用）</v>
      </c>
      <c r="F1180" s="31" t="s">
        <v>239</v>
      </c>
      <c r="G1180" s="7">
        <v>1</v>
      </c>
      <c r="H1180" s="7" t="s">
        <v>187</v>
      </c>
      <c r="I1180" s="7" t="s">
        <v>187</v>
      </c>
      <c r="J1180" s="41">
        <v>1512</v>
      </c>
      <c r="K1180" s="37">
        <v>307</v>
      </c>
      <c r="L1180" s="39"/>
      <c r="M1180" s="29" t="s">
        <v>193</v>
      </c>
      <c r="N1180" s="7">
        <v>140</v>
      </c>
      <c r="O1180" s="7">
        <v>140</v>
      </c>
      <c r="P1180" s="40">
        <f t="shared" si="21649"/>
        <v>2001</v>
      </c>
      <c r="Q1180" s="7"/>
      <c r="R1180" s="7"/>
      <c r="S1180" s="48">
        <v>0</v>
      </c>
      <c r="T1180" s="47" t="s">
        <v>249</v>
      </c>
      <c r="U1180" s="7" t="s">
        <v>195</v>
      </c>
      <c r="V1180" s="7">
        <v>0</v>
      </c>
      <c r="W1180" s="7">
        <v>0</v>
      </c>
      <c r="X1180" s="40">
        <v>0</v>
      </c>
      <c r="Y1180" s="7"/>
      <c r="Z1180" s="7"/>
      <c r="AA1180" s="7"/>
      <c r="AB1180" s="7" t="s">
        <v>195</v>
      </c>
      <c r="AC1180" s="7">
        <v>0</v>
      </c>
      <c r="AD1180" s="7" t="s">
        <v>195</v>
      </c>
      <c r="AE1180" s="7" t="str">
        <f t="shared" ref="AE1180" si="21712">IF(Z1180&gt;=40,"false","true")</f>
        <v>true</v>
      </c>
      <c r="AF1180" s="7" t="b">
        <v>1</v>
      </c>
      <c r="AG1180" s="7" t="s">
        <v>195</v>
      </c>
      <c r="AH1180" s="40">
        <v>0</v>
      </c>
      <c r="AI1180" s="40">
        <v>0</v>
      </c>
      <c r="AJ1180" s="40">
        <v>1</v>
      </c>
      <c r="AK1180" s="40">
        <v>0</v>
      </c>
      <c r="AL1180" s="40">
        <v>1</v>
      </c>
      <c r="AM1180" s="40">
        <v>0</v>
      </c>
      <c r="AN1180" s="40">
        <v>0</v>
      </c>
      <c r="AO1180" s="40">
        <v>0</v>
      </c>
      <c r="AP1180" s="7" t="s">
        <v>647</v>
      </c>
      <c r="AQ1180" s="7">
        <v>3</v>
      </c>
      <c r="AR1180" s="81">
        <v>161506</v>
      </c>
      <c r="AS1180" s="7" t="s">
        <v>199</v>
      </c>
      <c r="AT1180" s="48">
        <v>3</v>
      </c>
      <c r="AU1180" s="48">
        <v>1</v>
      </c>
      <c r="AV1180" s="48">
        <v>3</v>
      </c>
      <c r="AW1180" s="48">
        <v>500</v>
      </c>
      <c r="AX1180" s="48">
        <v>250</v>
      </c>
      <c r="AY1180" s="48">
        <v>0</v>
      </c>
      <c r="AZ1180" s="48">
        <v>0</v>
      </c>
      <c r="BA1180" s="7"/>
      <c r="BB1180" s="7"/>
      <c r="BC1180" s="7"/>
      <c r="BD1180" s="7"/>
      <c r="BE1180" s="48">
        <v>0</v>
      </c>
      <c r="BF1180" s="48">
        <v>1</v>
      </c>
      <c r="BG1180" s="48">
        <v>750</v>
      </c>
      <c r="BH1180" s="48">
        <v>750</v>
      </c>
      <c r="BI1180" s="7">
        <v>0</v>
      </c>
      <c r="BJ1180" s="7">
        <v>0</v>
      </c>
      <c r="BK1180" s="7">
        <v>0</v>
      </c>
      <c r="BL1180" s="7">
        <v>0</v>
      </c>
      <c r="BM1180" s="7">
        <v>0</v>
      </c>
      <c r="BN1180" s="7">
        <v>0</v>
      </c>
      <c r="BO1180" s="7">
        <v>0</v>
      </c>
      <c r="BP1180" s="7">
        <v>0</v>
      </c>
      <c r="BQ1180" s="7">
        <v>0</v>
      </c>
      <c r="BR1180" s="7">
        <v>0</v>
      </c>
      <c r="BS1180" s="7">
        <v>0</v>
      </c>
      <c r="BT1180" s="7">
        <v>0</v>
      </c>
      <c r="BU1180" s="7">
        <v>0</v>
      </c>
      <c r="BV1180" s="7">
        <v>0</v>
      </c>
      <c r="BW1180" s="7">
        <v>0</v>
      </c>
      <c r="BX1180" s="7">
        <v>0</v>
      </c>
      <c r="BY1180" s="7">
        <v>0</v>
      </c>
      <c r="BZ1180" s="7">
        <v>0</v>
      </c>
      <c r="CA1180" s="7">
        <v>0</v>
      </c>
      <c r="CB1180" s="7">
        <v>0</v>
      </c>
      <c r="CC1180" s="7">
        <v>0</v>
      </c>
      <c r="CD1180" s="7">
        <v>0</v>
      </c>
      <c r="CE1180" s="7">
        <v>0</v>
      </c>
      <c r="CF1180" s="7">
        <v>0</v>
      </c>
      <c r="CG1180" s="7">
        <v>0</v>
      </c>
      <c r="CH1180" s="7">
        <v>0</v>
      </c>
      <c r="CI1180" s="7">
        <v>0</v>
      </c>
      <c r="CJ1180" s="7">
        <v>0</v>
      </c>
      <c r="CK1180" s="7">
        <v>0</v>
      </c>
      <c r="CL1180" s="40">
        <v>0</v>
      </c>
      <c r="CM1180" s="40">
        <v>0</v>
      </c>
      <c r="CN1180" s="40">
        <v>0</v>
      </c>
      <c r="CO1180" s="40">
        <v>0</v>
      </c>
      <c r="CP1180" s="7">
        <v>0</v>
      </c>
      <c r="CQ1180" s="7">
        <v>0</v>
      </c>
      <c r="CR1180" s="7">
        <v>0</v>
      </c>
      <c r="CS1180" s="40">
        <v>0</v>
      </c>
      <c r="CT1180" s="7">
        <v>0</v>
      </c>
      <c r="CU1180" s="7">
        <v>0</v>
      </c>
      <c r="CV1180" s="39"/>
      <c r="CW1180" s="39"/>
      <c r="CX1180" s="39" t="s">
        <v>210</v>
      </c>
      <c r="CY1180" s="39" t="s">
        <v>211</v>
      </c>
      <c r="CZ1180" s="39"/>
      <c r="DA1180" s="39"/>
      <c r="DB1180" s="39" t="s">
        <v>212</v>
      </c>
      <c r="DC1180" s="39" t="s">
        <v>212</v>
      </c>
      <c r="DD1180" s="7">
        <v>2</v>
      </c>
      <c r="DE1180" s="7">
        <v>30</v>
      </c>
      <c r="DF1180" s="7">
        <v>60</v>
      </c>
      <c r="DG1180" s="7"/>
      <c r="DH1180" s="7">
        <v>13</v>
      </c>
      <c r="DI1180" s="7">
        <v>2</v>
      </c>
      <c r="DJ1180" s="7">
        <v>4</v>
      </c>
      <c r="DK1180" s="7">
        <v>7</v>
      </c>
      <c r="DL1180" s="7">
        <v>8</v>
      </c>
      <c r="DM1180" s="7"/>
      <c r="DN1180" s="7"/>
      <c r="DO1180" s="7"/>
      <c r="DP1180" s="7"/>
      <c r="DQ1180" s="7"/>
      <c r="DR1180" s="7"/>
      <c r="DS1180" s="7"/>
      <c r="DT1180" s="7"/>
      <c r="DU1180" s="7"/>
      <c r="DV1180" s="7"/>
      <c r="DW1180" s="7"/>
      <c r="DX1180" s="7">
        <f t="shared" si="21684"/>
        <v>4140116</v>
      </c>
      <c r="DY1180" s="7"/>
      <c r="DZ1180" s="67">
        <v>0</v>
      </c>
      <c r="EA1180" s="7"/>
      <c r="EB1180" s="40"/>
      <c r="EC1180" s="7"/>
      <c r="ED1180" s="7" t="s">
        <v>242</v>
      </c>
      <c r="EE1180" s="7" t="s">
        <v>242</v>
      </c>
      <c r="EF1180" s="7">
        <v>50</v>
      </c>
      <c r="EG1180" s="73"/>
      <c r="EH1180" s="73"/>
      <c r="EI1180" s="73">
        <v>40012</v>
      </c>
      <c r="EJ1180" s="73">
        <v>1</v>
      </c>
      <c r="EK1180" s="73">
        <v>40013</v>
      </c>
      <c r="EL1180" s="73">
        <v>1</v>
      </c>
      <c r="EM1180" s="73">
        <v>40013</v>
      </c>
      <c r="EN1180" s="73">
        <v>1</v>
      </c>
      <c r="EO1180" s="73">
        <v>40013</v>
      </c>
      <c r="EP1180" s="73">
        <v>1</v>
      </c>
      <c r="EQ1180" s="73">
        <v>40013</v>
      </c>
      <c r="ER1180" s="73">
        <v>1</v>
      </c>
      <c r="ES1180" s="73">
        <v>40013</v>
      </c>
      <c r="ET1180" s="73">
        <v>1</v>
      </c>
      <c r="EU1180" s="73">
        <v>40013</v>
      </c>
      <c r="EV1180" s="73">
        <v>1</v>
      </c>
      <c r="EW1180" s="73">
        <v>40013</v>
      </c>
      <c r="EX1180" s="73">
        <v>1</v>
      </c>
      <c r="EY1180" s="73">
        <v>40013</v>
      </c>
      <c r="EZ1180" s="73">
        <v>1</v>
      </c>
      <c r="FA1180" s="73">
        <v>40013</v>
      </c>
      <c r="FB1180" s="73">
        <v>1</v>
      </c>
      <c r="FC1180" s="7">
        <v>40013</v>
      </c>
      <c r="FD1180" s="7">
        <v>1</v>
      </c>
      <c r="FE1180" s="7">
        <v>20100</v>
      </c>
      <c r="FF1180" s="7">
        <v>1</v>
      </c>
      <c r="FG1180" s="7">
        <v>20100</v>
      </c>
      <c r="FH1180" s="7">
        <v>1</v>
      </c>
      <c r="FI1180" s="7"/>
      <c r="FJ1180" s="7"/>
      <c r="FR1180" s="2">
        <v>99999</v>
      </c>
      <c r="FS1180" s="2">
        <f t="shared" si="21674"/>
        <v>0</v>
      </c>
      <c r="FT1180" s="2">
        <f t="shared" ref="FT1180" si="21713">IF(FT192="","",FT192)</f>
        <v>10000</v>
      </c>
      <c r="FV1180" s="2" t="str">
        <f t="shared" ref="FV1180" si="21714">IF(FV192="","",FV192)</f>
        <v/>
      </c>
      <c r="FW1180" s="2" t="str">
        <f t="shared" ref="FW1180" si="21715">IF(FW192="","",FW192)</f>
        <v/>
      </c>
      <c r="FX1180" s="2" t="str">
        <f t="shared" ref="FX1180" si="21716">IF(FX192="","",FX192)</f>
        <v/>
      </c>
      <c r="FY1180" s="2" t="str">
        <f t="shared" si="21635"/>
        <v/>
      </c>
      <c r="FZ1180" s="77">
        <f t="shared" si="21677"/>
        <v>0</v>
      </c>
      <c r="GA1180" s="2">
        <v>1</v>
      </c>
      <c r="GD1180"/>
    </row>
    <row r="1181" s="2" customFormat="1" ht="15" customHeight="1" spans="1:186">
      <c r="A1181" s="95">
        <f t="shared" si="21671"/>
        <v>4140117</v>
      </c>
      <c r="B1181" s="95">
        <v>3080</v>
      </c>
      <c r="C1181" s="95">
        <v>0</v>
      </c>
      <c r="D1181" s="95" t="s">
        <v>736</v>
      </c>
      <c r="E1181" s="95" t="str">
        <f t="shared" si="21672"/>
        <v>140级白装爪（福利专用）</v>
      </c>
      <c r="F1181" s="31" t="s">
        <v>239</v>
      </c>
      <c r="G1181" s="7">
        <v>1</v>
      </c>
      <c r="H1181" s="7" t="s">
        <v>187</v>
      </c>
      <c r="I1181" s="7" t="s">
        <v>187</v>
      </c>
      <c r="J1181" s="41">
        <v>1552</v>
      </c>
      <c r="K1181" s="37">
        <v>107</v>
      </c>
      <c r="L1181" s="39"/>
      <c r="M1181" s="29" t="s">
        <v>193</v>
      </c>
      <c r="N1181" s="7">
        <v>140</v>
      </c>
      <c r="O1181" s="7">
        <v>140</v>
      </c>
      <c r="P1181" s="40">
        <f t="shared" si="21649"/>
        <v>2001</v>
      </c>
      <c r="Q1181" s="7"/>
      <c r="R1181" s="7"/>
      <c r="S1181" s="48">
        <v>0</v>
      </c>
      <c r="T1181" s="47" t="s">
        <v>253</v>
      </c>
      <c r="U1181" s="7" t="s">
        <v>195</v>
      </c>
      <c r="V1181" s="7">
        <v>0</v>
      </c>
      <c r="W1181" s="7">
        <v>0</v>
      </c>
      <c r="X1181" s="40">
        <v>0</v>
      </c>
      <c r="Y1181" s="7"/>
      <c r="Z1181" s="7"/>
      <c r="AA1181" s="7"/>
      <c r="AB1181" s="7" t="s">
        <v>195</v>
      </c>
      <c r="AC1181" s="7">
        <v>0</v>
      </c>
      <c r="AD1181" s="7" t="s">
        <v>195</v>
      </c>
      <c r="AE1181" s="7" t="str">
        <f t="shared" ref="AE1181" si="21717">IF(Z1181&gt;=40,"false","true")</f>
        <v>true</v>
      </c>
      <c r="AF1181" s="7" t="b">
        <v>1</v>
      </c>
      <c r="AG1181" s="7" t="s">
        <v>195</v>
      </c>
      <c r="AH1181" s="40">
        <v>0</v>
      </c>
      <c r="AI1181" s="40">
        <v>0</v>
      </c>
      <c r="AJ1181" s="40">
        <v>1</v>
      </c>
      <c r="AK1181" s="40">
        <v>0</v>
      </c>
      <c r="AL1181" s="40">
        <v>1</v>
      </c>
      <c r="AM1181" s="40">
        <v>0</v>
      </c>
      <c r="AN1181" s="40">
        <v>0</v>
      </c>
      <c r="AO1181" s="40">
        <v>0</v>
      </c>
      <c r="AP1181" s="7" t="s">
        <v>650</v>
      </c>
      <c r="AQ1181" s="7">
        <v>3</v>
      </c>
      <c r="AR1181" s="81">
        <v>161506</v>
      </c>
      <c r="AS1181" s="7" t="s">
        <v>199</v>
      </c>
      <c r="AT1181" s="48">
        <v>3</v>
      </c>
      <c r="AU1181" s="48">
        <v>1</v>
      </c>
      <c r="AV1181" s="48">
        <v>3</v>
      </c>
      <c r="AW1181" s="48">
        <v>500</v>
      </c>
      <c r="AX1181" s="48">
        <v>250</v>
      </c>
      <c r="AY1181" s="48">
        <v>0</v>
      </c>
      <c r="AZ1181" s="48">
        <v>0</v>
      </c>
      <c r="BA1181" s="7"/>
      <c r="BB1181" s="7"/>
      <c r="BC1181" s="7"/>
      <c r="BD1181" s="7"/>
      <c r="BE1181" s="48">
        <v>0</v>
      </c>
      <c r="BF1181" s="48">
        <v>1</v>
      </c>
      <c r="BG1181" s="48">
        <v>750</v>
      </c>
      <c r="BH1181" s="48">
        <v>750</v>
      </c>
      <c r="BI1181" s="7">
        <v>0</v>
      </c>
      <c r="BJ1181" s="7">
        <v>0</v>
      </c>
      <c r="BK1181" s="7">
        <v>0</v>
      </c>
      <c r="BL1181" s="7">
        <v>0</v>
      </c>
      <c r="BM1181" s="7">
        <v>0</v>
      </c>
      <c r="BN1181" s="7">
        <v>0</v>
      </c>
      <c r="BO1181" s="7">
        <v>0</v>
      </c>
      <c r="BP1181" s="7">
        <v>0</v>
      </c>
      <c r="BQ1181" s="7">
        <v>0</v>
      </c>
      <c r="BR1181" s="7">
        <v>0</v>
      </c>
      <c r="BS1181" s="7">
        <v>0</v>
      </c>
      <c r="BT1181" s="7">
        <v>0</v>
      </c>
      <c r="BU1181" s="7">
        <v>0</v>
      </c>
      <c r="BV1181" s="7">
        <v>0</v>
      </c>
      <c r="BW1181" s="7">
        <v>0</v>
      </c>
      <c r="BX1181" s="7">
        <v>0</v>
      </c>
      <c r="BY1181" s="7">
        <v>0</v>
      </c>
      <c r="BZ1181" s="7">
        <v>0</v>
      </c>
      <c r="CA1181" s="7">
        <v>0</v>
      </c>
      <c r="CB1181" s="7">
        <v>0</v>
      </c>
      <c r="CC1181" s="7">
        <v>0</v>
      </c>
      <c r="CD1181" s="7">
        <v>0</v>
      </c>
      <c r="CE1181" s="7">
        <v>0</v>
      </c>
      <c r="CF1181" s="7">
        <v>0</v>
      </c>
      <c r="CG1181" s="7">
        <v>0</v>
      </c>
      <c r="CH1181" s="7">
        <v>0</v>
      </c>
      <c r="CI1181" s="7">
        <v>0</v>
      </c>
      <c r="CJ1181" s="7">
        <v>0</v>
      </c>
      <c r="CK1181" s="7">
        <v>0</v>
      </c>
      <c r="CL1181" s="40">
        <v>0</v>
      </c>
      <c r="CM1181" s="40">
        <v>0</v>
      </c>
      <c r="CN1181" s="40">
        <v>0</v>
      </c>
      <c r="CO1181" s="40">
        <v>0</v>
      </c>
      <c r="CP1181" s="7">
        <v>0</v>
      </c>
      <c r="CQ1181" s="7">
        <v>0</v>
      </c>
      <c r="CR1181" s="7">
        <v>0</v>
      </c>
      <c r="CS1181" s="40">
        <v>0</v>
      </c>
      <c r="CT1181" s="7">
        <v>0</v>
      </c>
      <c r="CU1181" s="7">
        <v>0</v>
      </c>
      <c r="CV1181" s="39"/>
      <c r="CW1181" s="39"/>
      <c r="CX1181" s="39" t="s">
        <v>210</v>
      </c>
      <c r="CY1181" s="39" t="s">
        <v>211</v>
      </c>
      <c r="CZ1181" s="39"/>
      <c r="DA1181" s="39"/>
      <c r="DB1181" s="39" t="s">
        <v>212</v>
      </c>
      <c r="DC1181" s="39" t="s">
        <v>212</v>
      </c>
      <c r="DD1181" s="7">
        <v>2</v>
      </c>
      <c r="DE1181" s="7">
        <v>30</v>
      </c>
      <c r="DF1181" s="7">
        <v>60</v>
      </c>
      <c r="DG1181" s="7"/>
      <c r="DH1181" s="7">
        <v>13</v>
      </c>
      <c r="DI1181" s="7">
        <v>2</v>
      </c>
      <c r="DJ1181" s="7">
        <v>4</v>
      </c>
      <c r="DK1181" s="7">
        <v>7</v>
      </c>
      <c r="DL1181" s="7">
        <v>8</v>
      </c>
      <c r="DM1181" s="7"/>
      <c r="DN1181" s="7"/>
      <c r="DO1181" s="7"/>
      <c r="DP1181" s="7"/>
      <c r="DQ1181" s="7"/>
      <c r="DR1181" s="7"/>
      <c r="DS1181" s="7"/>
      <c r="DT1181" s="7"/>
      <c r="DU1181" s="7"/>
      <c r="DV1181" s="7"/>
      <c r="DW1181" s="7"/>
      <c r="DX1181" s="7">
        <f t="shared" si="21684"/>
        <v>4140117</v>
      </c>
      <c r="DY1181" s="7"/>
      <c r="DZ1181" s="67">
        <v>0</v>
      </c>
      <c r="EA1181" s="7"/>
      <c r="EB1181" s="40"/>
      <c r="EC1181" s="7"/>
      <c r="ED1181" s="7" t="s">
        <v>242</v>
      </c>
      <c r="EE1181" s="7" t="s">
        <v>242</v>
      </c>
      <c r="EF1181" s="7">
        <v>50</v>
      </c>
      <c r="EG1181" s="73"/>
      <c r="EH1181" s="73"/>
      <c r="EI1181" s="73">
        <v>40012</v>
      </c>
      <c r="EJ1181" s="73">
        <v>1</v>
      </c>
      <c r="EK1181" s="73">
        <v>40013</v>
      </c>
      <c r="EL1181" s="73">
        <v>1</v>
      </c>
      <c r="EM1181" s="73">
        <v>40013</v>
      </c>
      <c r="EN1181" s="73">
        <v>1</v>
      </c>
      <c r="EO1181" s="73">
        <v>40013</v>
      </c>
      <c r="EP1181" s="73">
        <v>1</v>
      </c>
      <c r="EQ1181" s="73">
        <v>40013</v>
      </c>
      <c r="ER1181" s="73">
        <v>1</v>
      </c>
      <c r="ES1181" s="73">
        <v>40013</v>
      </c>
      <c r="ET1181" s="73">
        <v>1</v>
      </c>
      <c r="EU1181" s="73">
        <v>40013</v>
      </c>
      <c r="EV1181" s="73">
        <v>1</v>
      </c>
      <c r="EW1181" s="73">
        <v>40013</v>
      </c>
      <c r="EX1181" s="73">
        <v>1</v>
      </c>
      <c r="EY1181" s="73">
        <v>40013</v>
      </c>
      <c r="EZ1181" s="73">
        <v>1</v>
      </c>
      <c r="FA1181" s="73">
        <v>40013</v>
      </c>
      <c r="FB1181" s="73">
        <v>1</v>
      </c>
      <c r="FC1181" s="7">
        <v>40013</v>
      </c>
      <c r="FD1181" s="7">
        <v>1</v>
      </c>
      <c r="FE1181" s="7">
        <v>20100</v>
      </c>
      <c r="FF1181" s="7">
        <v>1</v>
      </c>
      <c r="FG1181" s="7">
        <v>20100</v>
      </c>
      <c r="FH1181" s="7">
        <v>1</v>
      </c>
      <c r="FI1181" s="7"/>
      <c r="FJ1181" s="7"/>
      <c r="FR1181" s="2">
        <v>99999</v>
      </c>
      <c r="FS1181" s="2">
        <f t="shared" si="21674"/>
        <v>0</v>
      </c>
      <c r="FT1181" s="2">
        <f t="shared" ref="FT1181" si="21718">IF(FT193="","",FT193)</f>
        <v>10000</v>
      </c>
      <c r="FV1181" s="2" t="str">
        <f t="shared" ref="FV1181" si="21719">IF(FV193="","",FV193)</f>
        <v/>
      </c>
      <c r="FW1181" s="2" t="str">
        <f t="shared" ref="FW1181" si="21720">IF(FW193="","",FW193)</f>
        <v/>
      </c>
      <c r="FX1181" s="2" t="str">
        <f t="shared" ref="FX1181" si="21721">IF(FX193="","",FX193)</f>
        <v/>
      </c>
      <c r="FY1181" s="2" t="str">
        <f t="shared" si="21635"/>
        <v/>
      </c>
      <c r="FZ1181" s="77">
        <f t="shared" si="21677"/>
        <v>0</v>
      </c>
      <c r="GA1181" s="2">
        <v>1</v>
      </c>
      <c r="GD1181"/>
    </row>
    <row r="1182" s="2" customFormat="1" ht="15" customHeight="1" spans="1:186">
      <c r="A1182" s="95">
        <f t="shared" si="21671"/>
        <v>4140118</v>
      </c>
      <c r="B1182" s="95">
        <v>2824</v>
      </c>
      <c r="C1182" s="95">
        <v>0</v>
      </c>
      <c r="D1182" s="95" t="s">
        <v>738</v>
      </c>
      <c r="E1182" s="95" t="str">
        <f t="shared" si="21672"/>
        <v>140级白装魔棒（福利专用）</v>
      </c>
      <c r="F1182" s="31" t="s">
        <v>239</v>
      </c>
      <c r="G1182" s="7">
        <v>1</v>
      </c>
      <c r="H1182" s="7" t="s">
        <v>187</v>
      </c>
      <c r="I1182" s="7" t="s">
        <v>187</v>
      </c>
      <c r="J1182" s="41">
        <v>1543</v>
      </c>
      <c r="K1182" s="37">
        <v>507</v>
      </c>
      <c r="L1182" s="39"/>
      <c r="M1182" s="29" t="s">
        <v>193</v>
      </c>
      <c r="N1182" s="7">
        <v>140</v>
      </c>
      <c r="O1182" s="7">
        <v>140</v>
      </c>
      <c r="P1182" s="40">
        <f t="shared" si="21649"/>
        <v>2001</v>
      </c>
      <c r="Q1182" s="7"/>
      <c r="R1182" s="7"/>
      <c r="S1182" s="48">
        <v>0</v>
      </c>
      <c r="T1182" s="47" t="s">
        <v>257</v>
      </c>
      <c r="U1182" s="7" t="s">
        <v>195</v>
      </c>
      <c r="V1182" s="7">
        <v>0</v>
      </c>
      <c r="W1182" s="7">
        <v>0</v>
      </c>
      <c r="X1182" s="40">
        <v>0</v>
      </c>
      <c r="Y1182" s="7"/>
      <c r="Z1182" s="7"/>
      <c r="AA1182" s="7"/>
      <c r="AB1182" s="7" t="s">
        <v>195</v>
      </c>
      <c r="AC1182" s="7">
        <v>0</v>
      </c>
      <c r="AD1182" s="7" t="s">
        <v>195</v>
      </c>
      <c r="AE1182" s="7" t="str">
        <f t="shared" ref="AE1182" si="21722">IF(Z1182&gt;=40,"false","true")</f>
        <v>true</v>
      </c>
      <c r="AF1182" s="7" t="b">
        <v>1</v>
      </c>
      <c r="AG1182" s="7" t="s">
        <v>195</v>
      </c>
      <c r="AH1182" s="40">
        <v>0</v>
      </c>
      <c r="AI1182" s="40">
        <v>0</v>
      </c>
      <c r="AJ1182" s="40">
        <v>1</v>
      </c>
      <c r="AK1182" s="40">
        <v>0</v>
      </c>
      <c r="AL1182" s="40">
        <v>1</v>
      </c>
      <c r="AM1182" s="40">
        <v>0</v>
      </c>
      <c r="AN1182" s="40">
        <v>0</v>
      </c>
      <c r="AO1182" s="40">
        <v>0</v>
      </c>
      <c r="AP1182" s="7" t="s">
        <v>653</v>
      </c>
      <c r="AQ1182" s="7">
        <v>3</v>
      </c>
      <c r="AR1182" s="81">
        <v>161506</v>
      </c>
      <c r="AS1182" s="7" t="s">
        <v>199</v>
      </c>
      <c r="AT1182" s="48">
        <v>3</v>
      </c>
      <c r="AU1182" s="48">
        <v>1</v>
      </c>
      <c r="AV1182" s="48">
        <v>3</v>
      </c>
      <c r="AW1182" s="48">
        <v>500</v>
      </c>
      <c r="AX1182" s="48">
        <v>250</v>
      </c>
      <c r="AY1182" s="48">
        <v>0</v>
      </c>
      <c r="AZ1182" s="48">
        <v>0</v>
      </c>
      <c r="BA1182" s="7"/>
      <c r="BB1182" s="7"/>
      <c r="BC1182" s="7"/>
      <c r="BD1182" s="7"/>
      <c r="BE1182" s="48">
        <v>0</v>
      </c>
      <c r="BF1182" s="48">
        <v>1</v>
      </c>
      <c r="BG1182" s="48">
        <v>750</v>
      </c>
      <c r="BH1182" s="48">
        <v>750</v>
      </c>
      <c r="BI1182" s="7">
        <v>0</v>
      </c>
      <c r="BJ1182" s="7">
        <v>0</v>
      </c>
      <c r="BK1182" s="7">
        <v>0</v>
      </c>
      <c r="BL1182" s="7">
        <v>0</v>
      </c>
      <c r="BM1182" s="7">
        <v>0</v>
      </c>
      <c r="BN1182" s="7">
        <v>0</v>
      </c>
      <c r="BO1182" s="7">
        <v>0</v>
      </c>
      <c r="BP1182" s="7">
        <v>0</v>
      </c>
      <c r="BQ1182" s="7">
        <v>0</v>
      </c>
      <c r="BR1182" s="7">
        <v>0</v>
      </c>
      <c r="BS1182" s="7">
        <v>0</v>
      </c>
      <c r="BT1182" s="7">
        <v>0</v>
      </c>
      <c r="BU1182" s="7">
        <v>0</v>
      </c>
      <c r="BV1182" s="7">
        <v>0</v>
      </c>
      <c r="BW1182" s="7">
        <v>0</v>
      </c>
      <c r="BX1182" s="7">
        <v>0</v>
      </c>
      <c r="BY1182" s="7">
        <v>0</v>
      </c>
      <c r="BZ1182" s="7">
        <v>0</v>
      </c>
      <c r="CA1182" s="7">
        <v>0</v>
      </c>
      <c r="CB1182" s="7">
        <v>0</v>
      </c>
      <c r="CC1182" s="7">
        <v>0</v>
      </c>
      <c r="CD1182" s="7">
        <v>0</v>
      </c>
      <c r="CE1182" s="7">
        <v>0</v>
      </c>
      <c r="CF1182" s="7">
        <v>0</v>
      </c>
      <c r="CG1182" s="7">
        <v>0</v>
      </c>
      <c r="CH1182" s="7">
        <v>0</v>
      </c>
      <c r="CI1182" s="7">
        <v>0</v>
      </c>
      <c r="CJ1182" s="7">
        <v>0</v>
      </c>
      <c r="CK1182" s="7">
        <v>0</v>
      </c>
      <c r="CL1182" s="40">
        <v>0</v>
      </c>
      <c r="CM1182" s="40">
        <v>0</v>
      </c>
      <c r="CN1182" s="40">
        <v>0</v>
      </c>
      <c r="CO1182" s="40">
        <v>0</v>
      </c>
      <c r="CP1182" s="7">
        <v>0</v>
      </c>
      <c r="CQ1182" s="7">
        <v>0</v>
      </c>
      <c r="CR1182" s="7">
        <v>0</v>
      </c>
      <c r="CS1182" s="40">
        <v>0</v>
      </c>
      <c r="CT1182" s="7">
        <v>0</v>
      </c>
      <c r="CU1182" s="7">
        <v>0</v>
      </c>
      <c r="CV1182" s="39"/>
      <c r="CW1182" s="39"/>
      <c r="CX1182" s="39" t="s">
        <v>210</v>
      </c>
      <c r="CY1182" s="39" t="s">
        <v>211</v>
      </c>
      <c r="CZ1182" s="39"/>
      <c r="DA1182" s="39"/>
      <c r="DB1182" s="39" t="s">
        <v>212</v>
      </c>
      <c r="DC1182" s="39" t="s">
        <v>212</v>
      </c>
      <c r="DD1182" s="7">
        <v>2</v>
      </c>
      <c r="DE1182" s="7">
        <v>30</v>
      </c>
      <c r="DF1182" s="7">
        <v>60</v>
      </c>
      <c r="DG1182" s="7"/>
      <c r="DH1182" s="7">
        <v>13</v>
      </c>
      <c r="DI1182" s="7">
        <v>2</v>
      </c>
      <c r="DJ1182" s="7">
        <v>4</v>
      </c>
      <c r="DK1182" s="7">
        <v>7</v>
      </c>
      <c r="DL1182" s="7">
        <v>8</v>
      </c>
      <c r="DM1182" s="7"/>
      <c r="DN1182" s="7"/>
      <c r="DO1182" s="7"/>
      <c r="DP1182" s="7"/>
      <c r="DQ1182" s="7"/>
      <c r="DR1182" s="7"/>
      <c r="DS1182" s="7"/>
      <c r="DT1182" s="7"/>
      <c r="DU1182" s="7"/>
      <c r="DV1182" s="7"/>
      <c r="DW1182" s="7"/>
      <c r="DX1182" s="7">
        <f t="shared" si="21684"/>
        <v>4140118</v>
      </c>
      <c r="DY1182" s="7"/>
      <c r="DZ1182" s="67">
        <v>0</v>
      </c>
      <c r="EA1182" s="7"/>
      <c r="EB1182" s="40"/>
      <c r="EC1182" s="7"/>
      <c r="ED1182" s="7" t="s">
        <v>242</v>
      </c>
      <c r="EE1182" s="7" t="s">
        <v>242</v>
      </c>
      <c r="EF1182" s="7">
        <v>50</v>
      </c>
      <c r="EG1182" s="73"/>
      <c r="EH1182" s="73"/>
      <c r="EI1182" s="73">
        <v>40012</v>
      </c>
      <c r="EJ1182" s="73">
        <v>1</v>
      </c>
      <c r="EK1182" s="73">
        <v>40013</v>
      </c>
      <c r="EL1182" s="73">
        <v>1</v>
      </c>
      <c r="EM1182" s="73">
        <v>40013</v>
      </c>
      <c r="EN1182" s="73">
        <v>1</v>
      </c>
      <c r="EO1182" s="73">
        <v>40013</v>
      </c>
      <c r="EP1182" s="73">
        <v>1</v>
      </c>
      <c r="EQ1182" s="73">
        <v>40013</v>
      </c>
      <c r="ER1182" s="73">
        <v>1</v>
      </c>
      <c r="ES1182" s="73">
        <v>40013</v>
      </c>
      <c r="ET1182" s="73">
        <v>1</v>
      </c>
      <c r="EU1182" s="73">
        <v>40013</v>
      </c>
      <c r="EV1182" s="73">
        <v>1</v>
      </c>
      <c r="EW1182" s="73">
        <v>40013</v>
      </c>
      <c r="EX1182" s="73">
        <v>1</v>
      </c>
      <c r="EY1182" s="73">
        <v>40013</v>
      </c>
      <c r="EZ1182" s="73">
        <v>1</v>
      </c>
      <c r="FA1182" s="73">
        <v>40013</v>
      </c>
      <c r="FB1182" s="73">
        <v>1</v>
      </c>
      <c r="FC1182" s="7">
        <v>40013</v>
      </c>
      <c r="FD1182" s="7">
        <v>1</v>
      </c>
      <c r="FE1182" s="7">
        <v>20100</v>
      </c>
      <c r="FF1182" s="7">
        <v>1</v>
      </c>
      <c r="FG1182" s="7">
        <v>20100</v>
      </c>
      <c r="FH1182" s="7">
        <v>1</v>
      </c>
      <c r="FI1182" s="7"/>
      <c r="FJ1182" s="7"/>
      <c r="FR1182" s="2">
        <v>99999</v>
      </c>
      <c r="FS1182" s="2">
        <f t="shared" si="21674"/>
        <v>0</v>
      </c>
      <c r="FT1182" s="2">
        <f t="shared" ref="FT1182" si="21723">IF(FT194="","",FT194)</f>
        <v>10000</v>
      </c>
      <c r="FV1182" s="2" t="str">
        <f t="shared" ref="FV1182" si="21724">IF(FV194="","",FV194)</f>
        <v/>
      </c>
      <c r="FW1182" s="2" t="str">
        <f t="shared" ref="FW1182" si="21725">IF(FW194="","",FW194)</f>
        <v/>
      </c>
      <c r="FX1182" s="2" t="str">
        <f t="shared" ref="FX1182" si="21726">IF(FX194="","",FX194)</f>
        <v/>
      </c>
      <c r="FY1182" s="2" t="str">
        <f t="shared" si="21635"/>
        <v/>
      </c>
      <c r="FZ1182" s="77">
        <f t="shared" si="21677"/>
        <v>0</v>
      </c>
      <c r="GA1182" s="2">
        <v>1</v>
      </c>
      <c r="GD1182"/>
    </row>
    <row r="1183" s="2" customFormat="1" ht="15" customHeight="1" spans="1:186">
      <c r="A1183" s="95">
        <f t="shared" si="21671"/>
        <v>4140119</v>
      </c>
      <c r="B1183" s="95">
        <v>4104</v>
      </c>
      <c r="C1183" s="95">
        <v>0</v>
      </c>
      <c r="D1183" s="95" t="s">
        <v>740</v>
      </c>
      <c r="E1183" s="95" t="str">
        <f t="shared" si="21672"/>
        <v>140级白装法杖（福利专用）</v>
      </c>
      <c r="F1183" s="31" t="s">
        <v>239</v>
      </c>
      <c r="G1183" s="7">
        <v>1</v>
      </c>
      <c r="H1183" s="7" t="s">
        <v>187</v>
      </c>
      <c r="I1183" s="7" t="s">
        <v>187</v>
      </c>
      <c r="J1183" s="41">
        <v>1543</v>
      </c>
      <c r="K1183" s="39">
        <v>601</v>
      </c>
      <c r="L1183" s="39"/>
      <c r="M1183" s="29" t="s">
        <v>193</v>
      </c>
      <c r="N1183" s="7">
        <v>140</v>
      </c>
      <c r="O1183" s="7">
        <v>140</v>
      </c>
      <c r="P1183" s="40">
        <f t="shared" si="21649"/>
        <v>2001</v>
      </c>
      <c r="Q1183" s="7"/>
      <c r="R1183" s="7"/>
      <c r="S1183" s="48">
        <v>0</v>
      </c>
      <c r="T1183" s="47" t="s">
        <v>194</v>
      </c>
      <c r="U1183" s="7" t="s">
        <v>195</v>
      </c>
      <c r="V1183" s="7">
        <v>0</v>
      </c>
      <c r="W1183" s="7">
        <v>0</v>
      </c>
      <c r="X1183" s="40">
        <v>0</v>
      </c>
      <c r="Y1183" s="7"/>
      <c r="Z1183" s="7"/>
      <c r="AA1183" s="7"/>
      <c r="AB1183" s="7" t="s">
        <v>195</v>
      </c>
      <c r="AC1183" s="7">
        <v>0</v>
      </c>
      <c r="AD1183" s="7" t="s">
        <v>195</v>
      </c>
      <c r="AE1183" s="7" t="str">
        <f t="shared" ref="AE1183" si="21727">IF(Z1183&gt;=40,"false","true")</f>
        <v>true</v>
      </c>
      <c r="AF1183" s="7" t="b">
        <v>1</v>
      </c>
      <c r="AG1183" s="7" t="s">
        <v>195</v>
      </c>
      <c r="AH1183" s="40">
        <v>0</v>
      </c>
      <c r="AI1183" s="40">
        <v>0</v>
      </c>
      <c r="AJ1183" s="40">
        <v>1</v>
      </c>
      <c r="AK1183" s="40">
        <v>0</v>
      </c>
      <c r="AL1183" s="40">
        <v>1</v>
      </c>
      <c r="AM1183" s="40">
        <v>0</v>
      </c>
      <c r="AN1183" s="40">
        <v>0</v>
      </c>
      <c r="AO1183" s="40">
        <v>0</v>
      </c>
      <c r="AP1183" s="7" t="s">
        <v>656</v>
      </c>
      <c r="AQ1183" s="7">
        <v>3</v>
      </c>
      <c r="AR1183" s="81">
        <v>161506</v>
      </c>
      <c r="AS1183" s="7" t="s">
        <v>199</v>
      </c>
      <c r="AT1183" s="48">
        <v>3</v>
      </c>
      <c r="AU1183" s="48">
        <v>1</v>
      </c>
      <c r="AV1183" s="48">
        <v>3</v>
      </c>
      <c r="AW1183" s="48">
        <v>500</v>
      </c>
      <c r="AX1183" s="48">
        <v>250</v>
      </c>
      <c r="AY1183" s="48">
        <v>0</v>
      </c>
      <c r="AZ1183" s="48">
        <v>0</v>
      </c>
      <c r="BA1183" s="7"/>
      <c r="BB1183" s="7"/>
      <c r="BC1183" s="7"/>
      <c r="BD1183" s="7"/>
      <c r="BE1183" s="48">
        <v>0</v>
      </c>
      <c r="BF1183" s="48">
        <v>1</v>
      </c>
      <c r="BG1183" s="48">
        <v>750</v>
      </c>
      <c r="BH1183" s="48">
        <v>750</v>
      </c>
      <c r="BI1183" s="7">
        <v>0</v>
      </c>
      <c r="BJ1183" s="7">
        <v>0</v>
      </c>
      <c r="BK1183" s="7">
        <v>0</v>
      </c>
      <c r="BL1183" s="7">
        <v>0</v>
      </c>
      <c r="BM1183" s="7">
        <v>0</v>
      </c>
      <c r="BN1183" s="7">
        <v>0</v>
      </c>
      <c r="BO1183" s="7">
        <v>0</v>
      </c>
      <c r="BP1183" s="7">
        <v>0</v>
      </c>
      <c r="BQ1183" s="7">
        <v>0</v>
      </c>
      <c r="BR1183" s="7">
        <v>0</v>
      </c>
      <c r="BS1183" s="7">
        <v>0</v>
      </c>
      <c r="BT1183" s="7">
        <v>0</v>
      </c>
      <c r="BU1183" s="7">
        <v>0</v>
      </c>
      <c r="BV1183" s="7">
        <v>0</v>
      </c>
      <c r="BW1183" s="7">
        <v>0</v>
      </c>
      <c r="BX1183" s="7">
        <v>0</v>
      </c>
      <c r="BY1183" s="7">
        <v>0</v>
      </c>
      <c r="BZ1183" s="7">
        <v>0</v>
      </c>
      <c r="CA1183" s="7">
        <v>0</v>
      </c>
      <c r="CB1183" s="7">
        <v>0</v>
      </c>
      <c r="CC1183" s="7">
        <v>0</v>
      </c>
      <c r="CD1183" s="7">
        <v>0</v>
      </c>
      <c r="CE1183" s="7">
        <v>0</v>
      </c>
      <c r="CF1183" s="7">
        <v>0</v>
      </c>
      <c r="CG1183" s="7">
        <v>0</v>
      </c>
      <c r="CH1183" s="7">
        <v>0</v>
      </c>
      <c r="CI1183" s="7">
        <v>0</v>
      </c>
      <c r="CJ1183" s="7">
        <v>0</v>
      </c>
      <c r="CK1183" s="7">
        <v>0</v>
      </c>
      <c r="CL1183" s="40">
        <v>0</v>
      </c>
      <c r="CM1183" s="40">
        <v>0</v>
      </c>
      <c r="CN1183" s="40">
        <v>0</v>
      </c>
      <c r="CO1183" s="40">
        <v>0</v>
      </c>
      <c r="CP1183" s="7">
        <v>0</v>
      </c>
      <c r="CQ1183" s="7">
        <v>0</v>
      </c>
      <c r="CR1183" s="7">
        <v>0</v>
      </c>
      <c r="CS1183" s="40">
        <v>0</v>
      </c>
      <c r="CT1183" s="7">
        <v>0</v>
      </c>
      <c r="CU1183" s="7">
        <v>0</v>
      </c>
      <c r="CV1183" s="39"/>
      <c r="CW1183" s="39"/>
      <c r="CX1183" s="39" t="s">
        <v>210</v>
      </c>
      <c r="CY1183" s="39" t="s">
        <v>211</v>
      </c>
      <c r="CZ1183" s="39"/>
      <c r="DA1183" s="39"/>
      <c r="DB1183" s="39" t="s">
        <v>212</v>
      </c>
      <c r="DC1183" s="39" t="s">
        <v>212</v>
      </c>
      <c r="DD1183" s="7">
        <v>2</v>
      </c>
      <c r="DE1183" s="7">
        <v>30</v>
      </c>
      <c r="DF1183" s="7">
        <v>60</v>
      </c>
      <c r="DG1183" s="7"/>
      <c r="DH1183" s="7">
        <v>13</v>
      </c>
      <c r="DI1183" s="7">
        <v>2</v>
      </c>
      <c r="DJ1183" s="7">
        <v>4</v>
      </c>
      <c r="DK1183" s="7">
        <v>7</v>
      </c>
      <c r="DL1183" s="7">
        <v>8</v>
      </c>
      <c r="DM1183" s="7"/>
      <c r="DN1183" s="7"/>
      <c r="DO1183" s="7"/>
      <c r="DP1183" s="7"/>
      <c r="DQ1183" s="7"/>
      <c r="DR1183" s="7"/>
      <c r="DS1183" s="7"/>
      <c r="DT1183" s="7"/>
      <c r="DU1183" s="7"/>
      <c r="DV1183" s="7"/>
      <c r="DW1183" s="7"/>
      <c r="DX1183" s="7">
        <f t="shared" si="21684"/>
        <v>4140119</v>
      </c>
      <c r="DY1183" s="7"/>
      <c r="DZ1183" s="67">
        <v>0</v>
      </c>
      <c r="EA1183" s="7"/>
      <c r="EB1183" s="40"/>
      <c r="EC1183" s="7"/>
      <c r="ED1183" s="7" t="s">
        <v>242</v>
      </c>
      <c r="EE1183" s="7" t="s">
        <v>242</v>
      </c>
      <c r="EF1183" s="7">
        <v>50</v>
      </c>
      <c r="EG1183" s="73"/>
      <c r="EH1183" s="73"/>
      <c r="EI1183" s="73">
        <v>40012</v>
      </c>
      <c r="EJ1183" s="73">
        <v>1</v>
      </c>
      <c r="EK1183" s="73">
        <v>40013</v>
      </c>
      <c r="EL1183" s="73">
        <v>1</v>
      </c>
      <c r="EM1183" s="73">
        <v>40013</v>
      </c>
      <c r="EN1183" s="73">
        <v>1</v>
      </c>
      <c r="EO1183" s="73">
        <v>40013</v>
      </c>
      <c r="EP1183" s="73">
        <v>1</v>
      </c>
      <c r="EQ1183" s="73">
        <v>40013</v>
      </c>
      <c r="ER1183" s="73">
        <v>1</v>
      </c>
      <c r="ES1183" s="73">
        <v>40013</v>
      </c>
      <c r="ET1183" s="73">
        <v>1</v>
      </c>
      <c r="EU1183" s="73">
        <v>40013</v>
      </c>
      <c r="EV1183" s="73">
        <v>1</v>
      </c>
      <c r="EW1183" s="73">
        <v>40013</v>
      </c>
      <c r="EX1183" s="73">
        <v>1</v>
      </c>
      <c r="EY1183" s="73">
        <v>40013</v>
      </c>
      <c r="EZ1183" s="73">
        <v>1</v>
      </c>
      <c r="FA1183" s="73">
        <v>40013</v>
      </c>
      <c r="FB1183" s="73">
        <v>1</v>
      </c>
      <c r="FC1183" s="7">
        <v>40013</v>
      </c>
      <c r="FD1183" s="7">
        <v>1</v>
      </c>
      <c r="FE1183" s="7">
        <v>20100</v>
      </c>
      <c r="FF1183" s="7">
        <v>1</v>
      </c>
      <c r="FG1183" s="7">
        <v>20100</v>
      </c>
      <c r="FH1183" s="7">
        <v>1</v>
      </c>
      <c r="FI1183" s="7"/>
      <c r="FJ1183" s="7"/>
      <c r="FR1183" s="2">
        <v>99999</v>
      </c>
      <c r="FS1183" s="2">
        <f t="shared" si="21674"/>
        <v>0</v>
      </c>
      <c r="FT1183" s="2">
        <f t="shared" ref="FT1183" si="21728">IF(FT195="","",FT195)</f>
        <v>10000</v>
      </c>
      <c r="FV1183" s="2" t="str">
        <f t="shared" ref="FV1183" si="21729">IF(FV195="","",FV195)</f>
        <v/>
      </c>
      <c r="FW1183" s="2" t="str">
        <f t="shared" ref="FW1183" si="21730">IF(FW195="","",FW195)</f>
        <v/>
      </c>
      <c r="FX1183" s="2" t="str">
        <f t="shared" ref="FX1183" si="21731">IF(FX195="","",FX195)</f>
        <v/>
      </c>
      <c r="FY1183" s="2" t="str">
        <f t="shared" si="21635"/>
        <v/>
      </c>
      <c r="FZ1183" s="77">
        <f t="shared" si="21677"/>
        <v>0</v>
      </c>
      <c r="GA1183" s="2">
        <v>1</v>
      </c>
      <c r="GD1183"/>
    </row>
    <row r="1184" s="15" customFormat="1" ht="15" customHeight="1" spans="1:186">
      <c r="A1184" s="95">
        <f t="shared" si="21671"/>
        <v>4140220</v>
      </c>
      <c r="B1184" s="95">
        <v>312</v>
      </c>
      <c r="C1184" s="95">
        <v>3</v>
      </c>
      <c r="D1184" s="95" t="s">
        <v>742</v>
      </c>
      <c r="E1184" s="95" t="str">
        <f t="shared" si="21672"/>
        <v>140级白装男衣（福利专用）</v>
      </c>
      <c r="F1184" s="31" t="s">
        <v>239</v>
      </c>
      <c r="G1184" s="7">
        <v>1</v>
      </c>
      <c r="H1184" s="7" t="s">
        <v>191</v>
      </c>
      <c r="I1184" s="7" t="s">
        <v>187</v>
      </c>
      <c r="J1184" s="37">
        <v>1454</v>
      </c>
      <c r="K1184" s="39">
        <v>1432</v>
      </c>
      <c r="L1184" s="39"/>
      <c r="M1184" s="29" t="s">
        <v>193</v>
      </c>
      <c r="N1184" s="7">
        <v>140</v>
      </c>
      <c r="O1184" s="7">
        <v>140</v>
      </c>
      <c r="P1184" s="40">
        <f t="shared" si="21649"/>
        <v>2301</v>
      </c>
      <c r="Q1184" s="7"/>
      <c r="R1184" s="7"/>
      <c r="S1184" s="48">
        <v>1</v>
      </c>
      <c r="T1184" s="47" t="s">
        <v>194</v>
      </c>
      <c r="U1184" s="7" t="s">
        <v>195</v>
      </c>
      <c r="V1184" s="7">
        <v>0</v>
      </c>
      <c r="W1184" s="7">
        <v>0</v>
      </c>
      <c r="X1184" s="40">
        <v>0</v>
      </c>
      <c r="Y1184" s="7"/>
      <c r="Z1184" s="7"/>
      <c r="AA1184" s="7"/>
      <c r="AB1184" s="7" t="s">
        <v>195</v>
      </c>
      <c r="AC1184" s="7">
        <v>0</v>
      </c>
      <c r="AD1184" s="7" t="s">
        <v>195</v>
      </c>
      <c r="AE1184" s="7" t="str">
        <f t="shared" ref="AE1184" si="21732">IF(Z1184&gt;=40,"false","true")</f>
        <v>true</v>
      </c>
      <c r="AF1184" s="7" t="b">
        <v>1</v>
      </c>
      <c r="AG1184" s="7" t="s">
        <v>195</v>
      </c>
      <c r="AH1184" s="40">
        <v>0</v>
      </c>
      <c r="AI1184" s="40">
        <v>0</v>
      </c>
      <c r="AJ1184" s="40">
        <v>1</v>
      </c>
      <c r="AK1184" s="40">
        <v>0</v>
      </c>
      <c r="AL1184" s="40">
        <v>1</v>
      </c>
      <c r="AM1184" s="40">
        <v>0</v>
      </c>
      <c r="AN1184" s="40">
        <v>0</v>
      </c>
      <c r="AO1184" s="40">
        <v>0</v>
      </c>
      <c r="AP1184" s="7" t="s">
        <v>659</v>
      </c>
      <c r="AQ1184" s="7">
        <v>3</v>
      </c>
      <c r="AR1184" s="81">
        <v>161506</v>
      </c>
      <c r="AS1184" s="7" t="s">
        <v>199</v>
      </c>
      <c r="AT1184" s="48">
        <v>3</v>
      </c>
      <c r="AU1184" s="48">
        <v>1</v>
      </c>
      <c r="AV1184" s="48">
        <v>3</v>
      </c>
      <c r="AW1184" s="48">
        <v>500</v>
      </c>
      <c r="AX1184" s="48">
        <v>250</v>
      </c>
      <c r="AY1184" s="48">
        <v>0</v>
      </c>
      <c r="AZ1184" s="48">
        <v>0</v>
      </c>
      <c r="BA1184" s="7"/>
      <c r="BB1184" s="7"/>
      <c r="BC1184" s="7"/>
      <c r="BD1184" s="7"/>
      <c r="BE1184" s="48">
        <v>0</v>
      </c>
      <c r="BF1184" s="48">
        <v>1</v>
      </c>
      <c r="BG1184" s="48">
        <v>750</v>
      </c>
      <c r="BH1184" s="48">
        <v>750</v>
      </c>
      <c r="BI1184" s="7">
        <v>0</v>
      </c>
      <c r="BJ1184" s="7">
        <v>0</v>
      </c>
      <c r="BK1184" s="7">
        <v>0</v>
      </c>
      <c r="BL1184" s="7">
        <v>0</v>
      </c>
      <c r="BM1184" s="7">
        <v>0</v>
      </c>
      <c r="BN1184" s="7">
        <v>0</v>
      </c>
      <c r="BO1184" s="7">
        <v>0</v>
      </c>
      <c r="BP1184" s="7">
        <v>0</v>
      </c>
      <c r="BQ1184" s="7">
        <v>0</v>
      </c>
      <c r="BR1184" s="7">
        <v>0</v>
      </c>
      <c r="BS1184" s="7">
        <v>0</v>
      </c>
      <c r="BT1184" s="7">
        <v>0</v>
      </c>
      <c r="BU1184" s="7">
        <v>0</v>
      </c>
      <c r="BV1184" s="7">
        <v>0</v>
      </c>
      <c r="BW1184" s="7">
        <v>0</v>
      </c>
      <c r="BX1184" s="7">
        <v>0</v>
      </c>
      <c r="BY1184" s="7">
        <v>0</v>
      </c>
      <c r="BZ1184" s="7">
        <v>0</v>
      </c>
      <c r="CA1184" s="7">
        <v>0</v>
      </c>
      <c r="CB1184" s="7">
        <v>0</v>
      </c>
      <c r="CC1184" s="7">
        <v>0</v>
      </c>
      <c r="CD1184" s="7">
        <v>0</v>
      </c>
      <c r="CE1184" s="7">
        <v>0</v>
      </c>
      <c r="CF1184" s="7">
        <v>0</v>
      </c>
      <c r="CG1184" s="7">
        <v>0</v>
      </c>
      <c r="CH1184" s="7">
        <v>0</v>
      </c>
      <c r="CI1184" s="7">
        <v>0</v>
      </c>
      <c r="CJ1184" s="7">
        <v>0</v>
      </c>
      <c r="CK1184" s="7">
        <v>0</v>
      </c>
      <c r="CL1184" s="40">
        <v>0</v>
      </c>
      <c r="CM1184" s="40">
        <v>0</v>
      </c>
      <c r="CN1184" s="40">
        <v>0</v>
      </c>
      <c r="CO1184" s="40">
        <v>0</v>
      </c>
      <c r="CP1184" s="7">
        <v>0</v>
      </c>
      <c r="CQ1184" s="7">
        <v>0</v>
      </c>
      <c r="CR1184" s="7">
        <v>0</v>
      </c>
      <c r="CS1184" s="40">
        <v>0</v>
      </c>
      <c r="CT1184" s="7">
        <v>0</v>
      </c>
      <c r="CU1184" s="7">
        <v>0</v>
      </c>
      <c r="CV1184" s="39"/>
      <c r="CW1184" s="39"/>
      <c r="CX1184" s="39"/>
      <c r="CY1184" s="39"/>
      <c r="CZ1184" s="39"/>
      <c r="DA1184" s="39"/>
      <c r="DB1184" s="39"/>
      <c r="DC1184" s="39"/>
      <c r="DD1184" s="7">
        <v>2</v>
      </c>
      <c r="DE1184" s="7">
        <v>30</v>
      </c>
      <c r="DF1184" s="7">
        <v>60</v>
      </c>
      <c r="DG1184" s="7"/>
      <c r="DH1184" s="7">
        <v>13</v>
      </c>
      <c r="DI1184" s="7">
        <v>1</v>
      </c>
      <c r="DJ1184" s="7">
        <v>3</v>
      </c>
      <c r="DK1184" s="7">
        <v>5</v>
      </c>
      <c r="DL1184" s="7">
        <v>7</v>
      </c>
      <c r="DM1184" s="7"/>
      <c r="DN1184" s="7"/>
      <c r="DO1184" s="7"/>
      <c r="DP1184" s="7"/>
      <c r="DQ1184" s="7"/>
      <c r="DR1184" s="7"/>
      <c r="DS1184" s="7"/>
      <c r="DT1184" s="7"/>
      <c r="DU1184" s="7"/>
      <c r="DV1184" s="7"/>
      <c r="DW1184" s="7"/>
      <c r="DX1184" s="7">
        <f t="shared" si="21684"/>
        <v>4140220</v>
      </c>
      <c r="DY1184" s="7"/>
      <c r="DZ1184" s="67">
        <v>0</v>
      </c>
      <c r="EA1184" s="7"/>
      <c r="EB1184" s="40"/>
      <c r="EC1184" s="7"/>
      <c r="ED1184" s="7" t="s">
        <v>242</v>
      </c>
      <c r="EE1184" s="7" t="s">
        <v>242</v>
      </c>
      <c r="EF1184" s="7">
        <v>50</v>
      </c>
      <c r="EG1184" s="73"/>
      <c r="EH1184" s="73"/>
      <c r="EI1184" s="73">
        <v>40012</v>
      </c>
      <c r="EJ1184" s="73">
        <v>1</v>
      </c>
      <c r="EK1184" s="73">
        <v>40013</v>
      </c>
      <c r="EL1184" s="73">
        <v>1</v>
      </c>
      <c r="EM1184" s="73">
        <v>40013</v>
      </c>
      <c r="EN1184" s="73">
        <v>1</v>
      </c>
      <c r="EO1184" s="73">
        <v>40013</v>
      </c>
      <c r="EP1184" s="73">
        <v>1</v>
      </c>
      <c r="EQ1184" s="73">
        <v>40013</v>
      </c>
      <c r="ER1184" s="73">
        <v>1</v>
      </c>
      <c r="ES1184" s="73">
        <v>40013</v>
      </c>
      <c r="ET1184" s="73">
        <v>1</v>
      </c>
      <c r="EU1184" s="73">
        <v>40013</v>
      </c>
      <c r="EV1184" s="73">
        <v>1</v>
      </c>
      <c r="EW1184" s="73">
        <v>40013</v>
      </c>
      <c r="EX1184" s="73">
        <v>1</v>
      </c>
      <c r="EY1184" s="73">
        <v>40013</v>
      </c>
      <c r="EZ1184" s="73">
        <v>1</v>
      </c>
      <c r="FA1184" s="73">
        <v>40013</v>
      </c>
      <c r="FB1184" s="73">
        <v>1</v>
      </c>
      <c r="FC1184" s="7">
        <v>40013</v>
      </c>
      <c r="FD1184" s="7">
        <v>1</v>
      </c>
      <c r="FE1184" s="7">
        <v>20100</v>
      </c>
      <c r="FF1184" s="7">
        <v>1</v>
      </c>
      <c r="FG1184" s="7">
        <v>20100</v>
      </c>
      <c r="FH1184" s="7">
        <v>1</v>
      </c>
      <c r="FI1184" s="7"/>
      <c r="FJ1184" s="7"/>
      <c r="FR1184" s="2">
        <v>99999</v>
      </c>
      <c r="FS1184" s="2">
        <f t="shared" si="21674"/>
        <v>0</v>
      </c>
      <c r="FT1184" s="2">
        <f t="shared" ref="FT1184" si="21733">IF(FT196="","",FT196)</f>
        <v>10000</v>
      </c>
      <c r="FU1184" s="2"/>
      <c r="FV1184" s="2" t="str">
        <f t="shared" ref="FV1184" si="21734">IF(FV196="","",FV196)</f>
        <v/>
      </c>
      <c r="FW1184" s="2" t="str">
        <f t="shared" ref="FW1184" si="21735">IF(FW196="","",FW196)</f>
        <v/>
      </c>
      <c r="FX1184" s="2" t="str">
        <f t="shared" ref="FX1184:FX1195" si="21736">IF(FX196="","",FX196)</f>
        <v/>
      </c>
      <c r="FY1184" s="2" t="str">
        <f t="shared" si="21635"/>
        <v/>
      </c>
      <c r="FZ1184" s="77">
        <f t="shared" si="21677"/>
        <v>0</v>
      </c>
      <c r="GA1184" s="2">
        <v>1</v>
      </c>
      <c r="GB1184" s="2"/>
      <c r="GD1184"/>
    </row>
    <row r="1185" s="15" customFormat="1" ht="15" customHeight="1" spans="1:186">
      <c r="A1185" s="95">
        <f t="shared" si="21671"/>
        <v>4140221</v>
      </c>
      <c r="B1185" s="95">
        <v>568</v>
      </c>
      <c r="C1185" s="95">
        <v>3</v>
      </c>
      <c r="D1185" s="95" t="s">
        <v>744</v>
      </c>
      <c r="E1185" s="95" t="str">
        <f t="shared" si="21672"/>
        <v>140级白装女衣（福利专用）</v>
      </c>
      <c r="F1185" s="31" t="s">
        <v>239</v>
      </c>
      <c r="G1185" s="7">
        <v>1</v>
      </c>
      <c r="H1185" s="7" t="s">
        <v>191</v>
      </c>
      <c r="I1185" s="7" t="s">
        <v>187</v>
      </c>
      <c r="J1185" s="37">
        <v>1443</v>
      </c>
      <c r="K1185" s="39">
        <v>1436</v>
      </c>
      <c r="L1185" s="39"/>
      <c r="M1185" s="29" t="s">
        <v>193</v>
      </c>
      <c r="N1185" s="7">
        <v>140</v>
      </c>
      <c r="O1185" s="7">
        <v>140</v>
      </c>
      <c r="P1185" s="40">
        <f t="shared" si="21649"/>
        <v>2301</v>
      </c>
      <c r="Q1185" s="7"/>
      <c r="R1185" s="7"/>
      <c r="S1185" s="48">
        <v>2</v>
      </c>
      <c r="T1185" s="47" t="s">
        <v>194</v>
      </c>
      <c r="U1185" s="7" t="s">
        <v>195</v>
      </c>
      <c r="V1185" s="7">
        <v>0</v>
      </c>
      <c r="W1185" s="7">
        <v>0</v>
      </c>
      <c r="X1185" s="40">
        <v>0</v>
      </c>
      <c r="Y1185" s="7"/>
      <c r="Z1185" s="7"/>
      <c r="AA1185" s="7"/>
      <c r="AB1185" s="7" t="s">
        <v>195</v>
      </c>
      <c r="AC1185" s="7">
        <v>0</v>
      </c>
      <c r="AD1185" s="7" t="s">
        <v>195</v>
      </c>
      <c r="AE1185" s="7" t="str">
        <f t="shared" ref="AE1185" si="21737">IF(Z1185&gt;=40,"false","true")</f>
        <v>true</v>
      </c>
      <c r="AF1185" s="7" t="b">
        <v>1</v>
      </c>
      <c r="AG1185" s="7" t="s">
        <v>195</v>
      </c>
      <c r="AH1185" s="40">
        <v>0</v>
      </c>
      <c r="AI1185" s="40">
        <v>0</v>
      </c>
      <c r="AJ1185" s="40">
        <v>1</v>
      </c>
      <c r="AK1185" s="40">
        <v>0</v>
      </c>
      <c r="AL1185" s="40">
        <v>1</v>
      </c>
      <c r="AM1185" s="40">
        <v>0</v>
      </c>
      <c r="AN1185" s="40">
        <v>0</v>
      </c>
      <c r="AO1185" s="40">
        <v>0</v>
      </c>
      <c r="AP1185" s="7" t="s">
        <v>662</v>
      </c>
      <c r="AQ1185" s="7">
        <v>3</v>
      </c>
      <c r="AR1185" s="81">
        <v>161506</v>
      </c>
      <c r="AS1185" s="7" t="s">
        <v>199</v>
      </c>
      <c r="AT1185" s="48">
        <v>3</v>
      </c>
      <c r="AU1185" s="48">
        <v>1</v>
      </c>
      <c r="AV1185" s="48">
        <v>3</v>
      </c>
      <c r="AW1185" s="48">
        <v>500</v>
      </c>
      <c r="AX1185" s="48">
        <v>250</v>
      </c>
      <c r="AY1185" s="48">
        <v>0</v>
      </c>
      <c r="AZ1185" s="48">
        <v>0</v>
      </c>
      <c r="BA1185" s="7"/>
      <c r="BB1185" s="7"/>
      <c r="BC1185" s="7"/>
      <c r="BD1185" s="7"/>
      <c r="BE1185" s="48">
        <v>0</v>
      </c>
      <c r="BF1185" s="48">
        <v>1</v>
      </c>
      <c r="BG1185" s="48">
        <v>750</v>
      </c>
      <c r="BH1185" s="48">
        <v>750</v>
      </c>
      <c r="BI1185" s="7">
        <v>0</v>
      </c>
      <c r="BJ1185" s="7">
        <v>0</v>
      </c>
      <c r="BK1185" s="7">
        <v>0</v>
      </c>
      <c r="BL1185" s="7">
        <v>0</v>
      </c>
      <c r="BM1185" s="7">
        <v>0</v>
      </c>
      <c r="BN1185" s="7">
        <v>0</v>
      </c>
      <c r="BO1185" s="7">
        <v>0</v>
      </c>
      <c r="BP1185" s="7">
        <v>0</v>
      </c>
      <c r="BQ1185" s="7">
        <v>0</v>
      </c>
      <c r="BR1185" s="7">
        <v>0</v>
      </c>
      <c r="BS1185" s="7">
        <v>0</v>
      </c>
      <c r="BT1185" s="7">
        <v>0</v>
      </c>
      <c r="BU1185" s="7">
        <v>0</v>
      </c>
      <c r="BV1185" s="7">
        <v>0</v>
      </c>
      <c r="BW1185" s="7">
        <v>0</v>
      </c>
      <c r="BX1185" s="7">
        <v>0</v>
      </c>
      <c r="BY1185" s="7">
        <v>0</v>
      </c>
      <c r="BZ1185" s="7">
        <v>0</v>
      </c>
      <c r="CA1185" s="7">
        <v>0</v>
      </c>
      <c r="CB1185" s="7">
        <v>0</v>
      </c>
      <c r="CC1185" s="7">
        <v>0</v>
      </c>
      <c r="CD1185" s="7">
        <v>0</v>
      </c>
      <c r="CE1185" s="7">
        <v>0</v>
      </c>
      <c r="CF1185" s="7">
        <v>0</v>
      </c>
      <c r="CG1185" s="7">
        <v>0</v>
      </c>
      <c r="CH1185" s="7">
        <v>0</v>
      </c>
      <c r="CI1185" s="7">
        <v>0</v>
      </c>
      <c r="CJ1185" s="7">
        <v>0</v>
      </c>
      <c r="CK1185" s="7">
        <v>0</v>
      </c>
      <c r="CL1185" s="40">
        <v>0</v>
      </c>
      <c r="CM1185" s="40">
        <v>0</v>
      </c>
      <c r="CN1185" s="40">
        <v>0</v>
      </c>
      <c r="CO1185" s="40">
        <v>0</v>
      </c>
      <c r="CP1185" s="7">
        <v>0</v>
      </c>
      <c r="CQ1185" s="7">
        <v>0</v>
      </c>
      <c r="CR1185" s="7">
        <v>0</v>
      </c>
      <c r="CS1185" s="40">
        <v>0</v>
      </c>
      <c r="CT1185" s="7">
        <v>0</v>
      </c>
      <c r="CU1185" s="7">
        <v>0</v>
      </c>
      <c r="CV1185" s="39"/>
      <c r="CW1185" s="39"/>
      <c r="CX1185" s="39"/>
      <c r="CY1185" s="39"/>
      <c r="CZ1185" s="39"/>
      <c r="DA1185" s="39"/>
      <c r="DB1185" s="39"/>
      <c r="DC1185" s="39"/>
      <c r="DD1185" s="7">
        <v>2</v>
      </c>
      <c r="DE1185" s="7">
        <v>30</v>
      </c>
      <c r="DF1185" s="7">
        <v>60</v>
      </c>
      <c r="DG1185" s="7"/>
      <c r="DH1185" s="7">
        <v>13</v>
      </c>
      <c r="DI1185" s="7">
        <v>1</v>
      </c>
      <c r="DJ1185" s="7">
        <v>3</v>
      </c>
      <c r="DK1185" s="7">
        <v>5</v>
      </c>
      <c r="DL1185" s="7">
        <v>7</v>
      </c>
      <c r="DM1185" s="7"/>
      <c r="DN1185" s="7"/>
      <c r="DO1185" s="7"/>
      <c r="DP1185" s="7"/>
      <c r="DQ1185" s="7"/>
      <c r="DR1185" s="7"/>
      <c r="DS1185" s="7"/>
      <c r="DT1185" s="7"/>
      <c r="DU1185" s="7"/>
      <c r="DV1185" s="7"/>
      <c r="DW1185" s="7"/>
      <c r="DX1185" s="7">
        <f t="shared" si="21684"/>
        <v>4140221</v>
      </c>
      <c r="DY1185" s="7"/>
      <c r="DZ1185" s="67">
        <v>0</v>
      </c>
      <c r="EA1185" s="7"/>
      <c r="EB1185" s="40"/>
      <c r="EC1185" s="7"/>
      <c r="ED1185" s="7" t="s">
        <v>242</v>
      </c>
      <c r="EE1185" s="7" t="s">
        <v>242</v>
      </c>
      <c r="EF1185" s="7">
        <v>50</v>
      </c>
      <c r="EG1185" s="73"/>
      <c r="EH1185" s="73"/>
      <c r="EI1185" s="73">
        <v>40012</v>
      </c>
      <c r="EJ1185" s="73">
        <v>1</v>
      </c>
      <c r="EK1185" s="73">
        <v>40013</v>
      </c>
      <c r="EL1185" s="73">
        <v>1</v>
      </c>
      <c r="EM1185" s="73">
        <v>40013</v>
      </c>
      <c r="EN1185" s="73">
        <v>1</v>
      </c>
      <c r="EO1185" s="73">
        <v>40013</v>
      </c>
      <c r="EP1185" s="73">
        <v>1</v>
      </c>
      <c r="EQ1185" s="73">
        <v>40013</v>
      </c>
      <c r="ER1185" s="73">
        <v>1</v>
      </c>
      <c r="ES1185" s="73">
        <v>40013</v>
      </c>
      <c r="ET1185" s="73">
        <v>1</v>
      </c>
      <c r="EU1185" s="73">
        <v>40013</v>
      </c>
      <c r="EV1185" s="73">
        <v>1</v>
      </c>
      <c r="EW1185" s="73">
        <v>40013</v>
      </c>
      <c r="EX1185" s="73">
        <v>1</v>
      </c>
      <c r="EY1185" s="73">
        <v>40013</v>
      </c>
      <c r="EZ1185" s="73">
        <v>1</v>
      </c>
      <c r="FA1185" s="73">
        <v>40013</v>
      </c>
      <c r="FB1185" s="73">
        <v>1</v>
      </c>
      <c r="FC1185" s="7">
        <v>40013</v>
      </c>
      <c r="FD1185" s="7">
        <v>1</v>
      </c>
      <c r="FE1185" s="7">
        <v>20100</v>
      </c>
      <c r="FF1185" s="7">
        <v>1</v>
      </c>
      <c r="FG1185" s="7">
        <v>20100</v>
      </c>
      <c r="FH1185" s="7">
        <v>1</v>
      </c>
      <c r="FI1185" s="7"/>
      <c r="FJ1185" s="7"/>
      <c r="FR1185" s="2">
        <v>99999</v>
      </c>
      <c r="FS1185" s="2">
        <f t="shared" si="21674"/>
        <v>0</v>
      </c>
      <c r="FT1185" s="2">
        <f t="shared" ref="FT1185" si="21738">IF(FT197="","",FT197)</f>
        <v>10000</v>
      </c>
      <c r="FU1185" s="2"/>
      <c r="FV1185" s="2" t="str">
        <f t="shared" ref="FV1185" si="21739">IF(FV197="","",FV197)</f>
        <v/>
      </c>
      <c r="FW1185" s="2" t="str">
        <f t="shared" ref="FW1185" si="21740">IF(FW197="","",FW197)</f>
        <v/>
      </c>
      <c r="FX1185" s="2" t="str">
        <f t="shared" si="21736"/>
        <v/>
      </c>
      <c r="FY1185" s="2" t="str">
        <f t="shared" si="21635"/>
        <v/>
      </c>
      <c r="FZ1185" s="77">
        <f t="shared" si="21677"/>
        <v>0</v>
      </c>
      <c r="GA1185" s="2">
        <v>1</v>
      </c>
      <c r="GB1185" s="2"/>
      <c r="GD1185"/>
    </row>
    <row r="1186" s="15" customFormat="1" ht="15" customHeight="1" spans="1:186">
      <c r="A1186" s="95">
        <f t="shared" si="21671"/>
        <v>4140322</v>
      </c>
      <c r="B1186" s="95">
        <v>1640</v>
      </c>
      <c r="C1186" s="95">
        <v>1</v>
      </c>
      <c r="D1186" s="95" t="s">
        <v>746</v>
      </c>
      <c r="E1186" s="95" t="str">
        <f t="shared" si="21672"/>
        <v>140级白装男头盔（福利专用）</v>
      </c>
      <c r="F1186" s="31" t="s">
        <v>239</v>
      </c>
      <c r="G1186" s="7">
        <v>1</v>
      </c>
      <c r="H1186" s="7" t="s">
        <v>191</v>
      </c>
      <c r="I1186" s="7" t="s">
        <v>187</v>
      </c>
      <c r="J1186" s="37">
        <v>1432</v>
      </c>
      <c r="K1186" s="39">
        <v>1698</v>
      </c>
      <c r="L1186" s="39"/>
      <c r="M1186" s="29" t="s">
        <v>193</v>
      </c>
      <c r="N1186" s="7">
        <v>140</v>
      </c>
      <c r="O1186" s="7">
        <v>140</v>
      </c>
      <c r="P1186" s="40">
        <f t="shared" si="21649"/>
        <v>2101</v>
      </c>
      <c r="Q1186" s="7"/>
      <c r="R1186" s="7"/>
      <c r="S1186" s="48">
        <v>1</v>
      </c>
      <c r="T1186" s="47" t="s">
        <v>194</v>
      </c>
      <c r="U1186" s="7" t="s">
        <v>195</v>
      </c>
      <c r="V1186" s="7">
        <v>0</v>
      </c>
      <c r="W1186" s="7">
        <v>0</v>
      </c>
      <c r="X1186" s="40">
        <v>0</v>
      </c>
      <c r="Y1186" s="7"/>
      <c r="Z1186" s="7"/>
      <c r="AA1186" s="7"/>
      <c r="AB1186" s="7" t="s">
        <v>195</v>
      </c>
      <c r="AC1186" s="7">
        <v>0</v>
      </c>
      <c r="AD1186" s="7" t="s">
        <v>195</v>
      </c>
      <c r="AE1186" s="7" t="str">
        <f t="shared" ref="AE1186" si="21741">IF(Z1186&gt;=40,"false","true")</f>
        <v>true</v>
      </c>
      <c r="AF1186" s="7" t="b">
        <v>1</v>
      </c>
      <c r="AG1186" s="7" t="s">
        <v>195</v>
      </c>
      <c r="AH1186" s="40">
        <v>0</v>
      </c>
      <c r="AI1186" s="40">
        <v>0</v>
      </c>
      <c r="AJ1186" s="40">
        <v>1</v>
      </c>
      <c r="AK1186" s="40">
        <v>0</v>
      </c>
      <c r="AL1186" s="40">
        <v>1</v>
      </c>
      <c r="AM1186" s="40">
        <v>0</v>
      </c>
      <c r="AN1186" s="40">
        <v>0</v>
      </c>
      <c r="AO1186" s="40">
        <v>0</v>
      </c>
      <c r="AP1186" s="7" t="s">
        <v>665</v>
      </c>
      <c r="AQ1186" s="7">
        <v>3</v>
      </c>
      <c r="AR1186" s="81">
        <v>161506</v>
      </c>
      <c r="AS1186" s="7" t="s">
        <v>199</v>
      </c>
      <c r="AT1186" s="48">
        <v>3</v>
      </c>
      <c r="AU1186" s="48">
        <v>1</v>
      </c>
      <c r="AV1186" s="48">
        <v>3</v>
      </c>
      <c r="AW1186" s="48">
        <v>500</v>
      </c>
      <c r="AX1186" s="48">
        <v>250</v>
      </c>
      <c r="AY1186" s="48">
        <v>0</v>
      </c>
      <c r="AZ1186" s="48">
        <v>0</v>
      </c>
      <c r="BA1186" s="7"/>
      <c r="BB1186" s="7"/>
      <c r="BC1186" s="7"/>
      <c r="BD1186" s="7"/>
      <c r="BE1186" s="48">
        <v>0</v>
      </c>
      <c r="BF1186" s="48">
        <v>1</v>
      </c>
      <c r="BG1186" s="48">
        <v>750</v>
      </c>
      <c r="BH1186" s="48">
        <v>750</v>
      </c>
      <c r="BI1186" s="7">
        <v>0</v>
      </c>
      <c r="BJ1186" s="7">
        <v>0</v>
      </c>
      <c r="BK1186" s="7">
        <v>0</v>
      </c>
      <c r="BL1186" s="7">
        <v>0</v>
      </c>
      <c r="BM1186" s="7">
        <v>0</v>
      </c>
      <c r="BN1186" s="7">
        <v>0</v>
      </c>
      <c r="BO1186" s="7">
        <v>0</v>
      </c>
      <c r="BP1186" s="7">
        <v>0</v>
      </c>
      <c r="BQ1186" s="7">
        <v>0</v>
      </c>
      <c r="BR1186" s="7">
        <v>0</v>
      </c>
      <c r="BS1186" s="7">
        <v>0</v>
      </c>
      <c r="BT1186" s="7">
        <v>0</v>
      </c>
      <c r="BU1186" s="7">
        <v>0</v>
      </c>
      <c r="BV1186" s="7">
        <v>0</v>
      </c>
      <c r="BW1186" s="7">
        <v>0</v>
      </c>
      <c r="BX1186" s="7">
        <v>0</v>
      </c>
      <c r="BY1186" s="7">
        <v>0</v>
      </c>
      <c r="BZ1186" s="7">
        <v>0</v>
      </c>
      <c r="CA1186" s="7">
        <v>0</v>
      </c>
      <c r="CB1186" s="7">
        <v>0</v>
      </c>
      <c r="CC1186" s="7">
        <v>0</v>
      </c>
      <c r="CD1186" s="7">
        <v>0</v>
      </c>
      <c r="CE1186" s="7">
        <v>0</v>
      </c>
      <c r="CF1186" s="7">
        <v>0</v>
      </c>
      <c r="CG1186" s="7">
        <v>0</v>
      </c>
      <c r="CH1186" s="7">
        <v>0</v>
      </c>
      <c r="CI1186" s="7">
        <v>0</v>
      </c>
      <c r="CJ1186" s="7">
        <v>0</v>
      </c>
      <c r="CK1186" s="7">
        <v>0</v>
      </c>
      <c r="CL1186" s="40">
        <v>0</v>
      </c>
      <c r="CM1186" s="40">
        <v>0</v>
      </c>
      <c r="CN1186" s="40">
        <v>0</v>
      </c>
      <c r="CO1186" s="40">
        <v>0</v>
      </c>
      <c r="CP1186" s="7">
        <v>0</v>
      </c>
      <c r="CQ1186" s="7">
        <v>0</v>
      </c>
      <c r="CR1186" s="7">
        <v>0</v>
      </c>
      <c r="CS1186" s="40">
        <v>0</v>
      </c>
      <c r="CT1186" s="7">
        <v>0</v>
      </c>
      <c r="CU1186" s="7">
        <v>0</v>
      </c>
      <c r="CV1186" s="39"/>
      <c r="CW1186" s="39"/>
      <c r="CX1186" s="39"/>
      <c r="CY1186" s="39"/>
      <c r="CZ1186" s="39"/>
      <c r="DA1186" s="39"/>
      <c r="DB1186" s="39"/>
      <c r="DC1186" s="39"/>
      <c r="DD1186" s="7">
        <v>2</v>
      </c>
      <c r="DE1186" s="7">
        <v>30</v>
      </c>
      <c r="DF1186" s="7">
        <v>60</v>
      </c>
      <c r="DG1186" s="7"/>
      <c r="DH1186" s="7">
        <v>13</v>
      </c>
      <c r="DI1186" s="7">
        <v>2</v>
      </c>
      <c r="DJ1186" s="7">
        <v>3</v>
      </c>
      <c r="DK1186" s="7" t="s">
        <v>242</v>
      </c>
      <c r="DL1186" s="7" t="s">
        <v>242</v>
      </c>
      <c r="DM1186" s="7"/>
      <c r="DN1186" s="7"/>
      <c r="DO1186" s="7"/>
      <c r="DP1186" s="7"/>
      <c r="DQ1186" s="7"/>
      <c r="DR1186" s="7"/>
      <c r="DS1186" s="7"/>
      <c r="DT1186" s="7"/>
      <c r="DU1186" s="7"/>
      <c r="DV1186" s="7"/>
      <c r="DW1186" s="7"/>
      <c r="DX1186" s="7">
        <f t="shared" si="21684"/>
        <v>4140322</v>
      </c>
      <c r="DY1186" s="7"/>
      <c r="DZ1186" s="67">
        <v>0</v>
      </c>
      <c r="EA1186" s="7"/>
      <c r="EB1186" s="40"/>
      <c r="EC1186" s="7"/>
      <c r="ED1186" s="7" t="s">
        <v>242</v>
      </c>
      <c r="EE1186" s="7" t="s">
        <v>242</v>
      </c>
      <c r="EF1186" s="7">
        <v>50</v>
      </c>
      <c r="EG1186" s="73"/>
      <c r="EH1186" s="73"/>
      <c r="EI1186" s="73">
        <v>40012</v>
      </c>
      <c r="EJ1186" s="73">
        <v>1</v>
      </c>
      <c r="EK1186" s="73">
        <v>40013</v>
      </c>
      <c r="EL1186" s="73">
        <v>1</v>
      </c>
      <c r="EM1186" s="73">
        <v>40013</v>
      </c>
      <c r="EN1186" s="73">
        <v>1</v>
      </c>
      <c r="EO1186" s="73">
        <v>40013</v>
      </c>
      <c r="EP1186" s="73">
        <v>1</v>
      </c>
      <c r="EQ1186" s="73">
        <v>40013</v>
      </c>
      <c r="ER1186" s="73">
        <v>1</v>
      </c>
      <c r="ES1186" s="73">
        <v>40013</v>
      </c>
      <c r="ET1186" s="73">
        <v>1</v>
      </c>
      <c r="EU1186" s="73">
        <v>40013</v>
      </c>
      <c r="EV1186" s="73">
        <v>1</v>
      </c>
      <c r="EW1186" s="73">
        <v>40013</v>
      </c>
      <c r="EX1186" s="73">
        <v>1</v>
      </c>
      <c r="EY1186" s="73">
        <v>40013</v>
      </c>
      <c r="EZ1186" s="73">
        <v>1</v>
      </c>
      <c r="FA1186" s="73">
        <v>40013</v>
      </c>
      <c r="FB1186" s="73">
        <v>1</v>
      </c>
      <c r="FC1186" s="7">
        <v>40013</v>
      </c>
      <c r="FD1186" s="7">
        <v>1</v>
      </c>
      <c r="FE1186" s="7">
        <v>20100</v>
      </c>
      <c r="FF1186" s="7">
        <v>1</v>
      </c>
      <c r="FG1186" s="7">
        <v>20100</v>
      </c>
      <c r="FH1186" s="7">
        <v>1</v>
      </c>
      <c r="FI1186" s="7"/>
      <c r="FJ1186" s="7"/>
      <c r="FR1186" s="2">
        <v>99999</v>
      </c>
      <c r="FS1186" s="2">
        <f t="shared" si="21674"/>
        <v>0</v>
      </c>
      <c r="FT1186" s="2">
        <f t="shared" ref="FT1186" si="21742">IF(FT198="","",FT198)</f>
        <v>10000</v>
      </c>
      <c r="FU1186" s="2"/>
      <c r="FV1186" s="2" t="str">
        <f t="shared" ref="FV1186:FV1195" si="21743">IF(FV198="","",FV198)</f>
        <v/>
      </c>
      <c r="FW1186" s="2" t="str">
        <f t="shared" ref="FW1186" si="21744">IF(FW198="","",FW198)</f>
        <v/>
      </c>
      <c r="FX1186" s="2" t="str">
        <f t="shared" si="21736"/>
        <v/>
      </c>
      <c r="FY1186" s="2" t="str">
        <f t="shared" si="21635"/>
        <v/>
      </c>
      <c r="FZ1186" s="77">
        <f t="shared" si="21677"/>
        <v>0</v>
      </c>
      <c r="GA1186" s="2">
        <v>1</v>
      </c>
      <c r="GB1186" s="2"/>
      <c r="GD1186"/>
    </row>
    <row r="1187" s="15" customFormat="1" ht="15" customHeight="1" spans="1:186">
      <c r="A1187" s="95">
        <f t="shared" si="21671"/>
        <v>4140323</v>
      </c>
      <c r="B1187" s="95">
        <v>1384</v>
      </c>
      <c r="C1187" s="95">
        <v>1</v>
      </c>
      <c r="D1187" s="95" t="s">
        <v>748</v>
      </c>
      <c r="E1187" s="95" t="str">
        <f t="shared" si="21672"/>
        <v>140级白装女头饰（福利专用）</v>
      </c>
      <c r="F1187" s="31" t="s">
        <v>239</v>
      </c>
      <c r="G1187" s="7">
        <v>1</v>
      </c>
      <c r="H1187" s="7" t="s">
        <v>191</v>
      </c>
      <c r="I1187" s="7" t="s">
        <v>187</v>
      </c>
      <c r="J1187" s="37">
        <v>1498</v>
      </c>
      <c r="K1187" s="39">
        <v>1698</v>
      </c>
      <c r="L1187" s="39"/>
      <c r="M1187" s="29" t="s">
        <v>193</v>
      </c>
      <c r="N1187" s="7">
        <v>140</v>
      </c>
      <c r="O1187" s="7">
        <v>140</v>
      </c>
      <c r="P1187" s="40">
        <f t="shared" si="21649"/>
        <v>2101</v>
      </c>
      <c r="Q1187" s="7"/>
      <c r="R1187" s="7"/>
      <c r="S1187" s="48">
        <v>2</v>
      </c>
      <c r="T1187" s="47" t="s">
        <v>194</v>
      </c>
      <c r="U1187" s="7" t="s">
        <v>195</v>
      </c>
      <c r="V1187" s="7">
        <v>0</v>
      </c>
      <c r="W1187" s="7">
        <v>0</v>
      </c>
      <c r="X1187" s="40">
        <v>0</v>
      </c>
      <c r="Y1187" s="7"/>
      <c r="Z1187" s="7"/>
      <c r="AA1187" s="7"/>
      <c r="AB1187" s="7" t="s">
        <v>195</v>
      </c>
      <c r="AC1187" s="7">
        <v>0</v>
      </c>
      <c r="AD1187" s="7" t="s">
        <v>195</v>
      </c>
      <c r="AE1187" s="7" t="str">
        <f t="shared" ref="AE1187" si="21745">IF(Z1187&gt;=40,"false","true")</f>
        <v>true</v>
      </c>
      <c r="AF1187" s="7" t="b">
        <v>1</v>
      </c>
      <c r="AG1187" s="7" t="s">
        <v>195</v>
      </c>
      <c r="AH1187" s="40">
        <v>0</v>
      </c>
      <c r="AI1187" s="40">
        <v>0</v>
      </c>
      <c r="AJ1187" s="40">
        <v>1</v>
      </c>
      <c r="AK1187" s="40">
        <v>0</v>
      </c>
      <c r="AL1187" s="40">
        <v>1</v>
      </c>
      <c r="AM1187" s="40">
        <v>0</v>
      </c>
      <c r="AN1187" s="40">
        <v>0</v>
      </c>
      <c r="AO1187" s="40">
        <v>0</v>
      </c>
      <c r="AP1187" s="7" t="s">
        <v>668</v>
      </c>
      <c r="AQ1187" s="7">
        <v>3</v>
      </c>
      <c r="AR1187" s="81">
        <v>161506</v>
      </c>
      <c r="AS1187" s="53" t="s">
        <v>199</v>
      </c>
      <c r="AT1187" s="48">
        <v>3</v>
      </c>
      <c r="AU1187" s="48">
        <v>1</v>
      </c>
      <c r="AV1187" s="48">
        <v>3</v>
      </c>
      <c r="AW1187" s="48">
        <v>500</v>
      </c>
      <c r="AX1187" s="48">
        <v>250</v>
      </c>
      <c r="AY1187" s="48">
        <v>0</v>
      </c>
      <c r="AZ1187" s="48">
        <v>0</v>
      </c>
      <c r="BA1187" s="7"/>
      <c r="BB1187" s="7"/>
      <c r="BC1187" s="7"/>
      <c r="BD1187" s="7"/>
      <c r="BE1187" s="48">
        <v>0</v>
      </c>
      <c r="BF1187" s="48">
        <v>1</v>
      </c>
      <c r="BG1187" s="48">
        <v>750</v>
      </c>
      <c r="BH1187" s="48">
        <v>750</v>
      </c>
      <c r="BI1187" s="7">
        <v>0</v>
      </c>
      <c r="BJ1187" s="7">
        <v>0</v>
      </c>
      <c r="BK1187" s="7">
        <v>0</v>
      </c>
      <c r="BL1187" s="7">
        <v>0</v>
      </c>
      <c r="BM1187" s="7">
        <v>0</v>
      </c>
      <c r="BN1187" s="7">
        <v>0</v>
      </c>
      <c r="BO1187" s="7">
        <v>0</v>
      </c>
      <c r="BP1187" s="7">
        <v>0</v>
      </c>
      <c r="BQ1187" s="7">
        <v>0</v>
      </c>
      <c r="BR1187" s="7">
        <v>0</v>
      </c>
      <c r="BS1187" s="7">
        <v>0</v>
      </c>
      <c r="BT1187" s="7">
        <v>0</v>
      </c>
      <c r="BU1187" s="7">
        <v>0</v>
      </c>
      <c r="BV1187" s="7">
        <v>0</v>
      </c>
      <c r="BW1187" s="7">
        <v>0</v>
      </c>
      <c r="BX1187" s="7">
        <v>0</v>
      </c>
      <c r="BY1187" s="7">
        <v>0</v>
      </c>
      <c r="BZ1187" s="7">
        <v>0</v>
      </c>
      <c r="CA1187" s="7">
        <v>0</v>
      </c>
      <c r="CB1187" s="7">
        <v>0</v>
      </c>
      <c r="CC1187" s="7">
        <v>0</v>
      </c>
      <c r="CD1187" s="7">
        <v>0</v>
      </c>
      <c r="CE1187" s="7">
        <v>0</v>
      </c>
      <c r="CF1187" s="7">
        <v>0</v>
      </c>
      <c r="CG1187" s="7">
        <v>0</v>
      </c>
      <c r="CH1187" s="7">
        <v>0</v>
      </c>
      <c r="CI1187" s="7">
        <v>0</v>
      </c>
      <c r="CJ1187" s="7">
        <v>0</v>
      </c>
      <c r="CK1187" s="7">
        <v>0</v>
      </c>
      <c r="CL1187" s="40">
        <v>0</v>
      </c>
      <c r="CM1187" s="40">
        <v>0</v>
      </c>
      <c r="CN1187" s="40">
        <v>0</v>
      </c>
      <c r="CO1187" s="40">
        <v>0</v>
      </c>
      <c r="CP1187" s="7">
        <v>0</v>
      </c>
      <c r="CQ1187" s="7">
        <v>0</v>
      </c>
      <c r="CR1187" s="7">
        <v>0</v>
      </c>
      <c r="CS1187" s="40">
        <v>0</v>
      </c>
      <c r="CT1187" s="7">
        <v>0</v>
      </c>
      <c r="CU1187" s="7">
        <v>0</v>
      </c>
      <c r="CV1187" s="39"/>
      <c r="CW1187" s="39"/>
      <c r="CX1187" s="39"/>
      <c r="CY1187" s="39"/>
      <c r="CZ1187" s="39"/>
      <c r="DA1187" s="39"/>
      <c r="DB1187" s="39"/>
      <c r="DC1187" s="39"/>
      <c r="DD1187" s="7">
        <v>2</v>
      </c>
      <c r="DE1187" s="7">
        <v>30</v>
      </c>
      <c r="DF1187" s="7">
        <v>60</v>
      </c>
      <c r="DG1187" s="7"/>
      <c r="DH1187" s="7">
        <v>13</v>
      </c>
      <c r="DI1187" s="7">
        <v>2</v>
      </c>
      <c r="DJ1187" s="7">
        <v>3</v>
      </c>
      <c r="DK1187" s="7" t="s">
        <v>242</v>
      </c>
      <c r="DL1187" s="7" t="s">
        <v>242</v>
      </c>
      <c r="DM1187" s="7"/>
      <c r="DN1187" s="7"/>
      <c r="DO1187" s="7"/>
      <c r="DP1187" s="7"/>
      <c r="DQ1187" s="7"/>
      <c r="DR1187" s="7"/>
      <c r="DS1187" s="7"/>
      <c r="DT1187" s="7"/>
      <c r="DU1187" s="7"/>
      <c r="DV1187" s="7"/>
      <c r="DW1187" s="7"/>
      <c r="DX1187" s="7">
        <f t="shared" si="21684"/>
        <v>4140323</v>
      </c>
      <c r="DY1187" s="7"/>
      <c r="DZ1187" s="67">
        <v>0</v>
      </c>
      <c r="EA1187" s="7"/>
      <c r="EB1187" s="40"/>
      <c r="EC1187" s="7"/>
      <c r="ED1187" s="7" t="s">
        <v>242</v>
      </c>
      <c r="EE1187" s="7" t="s">
        <v>242</v>
      </c>
      <c r="EF1187" s="7">
        <v>50</v>
      </c>
      <c r="EG1187" s="73"/>
      <c r="EH1187" s="73"/>
      <c r="EI1187" s="73">
        <v>40012</v>
      </c>
      <c r="EJ1187" s="73">
        <v>1</v>
      </c>
      <c r="EK1187" s="73">
        <v>40013</v>
      </c>
      <c r="EL1187" s="73">
        <v>1</v>
      </c>
      <c r="EM1187" s="73">
        <v>40013</v>
      </c>
      <c r="EN1187" s="73">
        <v>1</v>
      </c>
      <c r="EO1187" s="73">
        <v>40013</v>
      </c>
      <c r="EP1187" s="73">
        <v>1</v>
      </c>
      <c r="EQ1187" s="73">
        <v>40013</v>
      </c>
      <c r="ER1187" s="73">
        <v>1</v>
      </c>
      <c r="ES1187" s="73">
        <v>40013</v>
      </c>
      <c r="ET1187" s="73">
        <v>1</v>
      </c>
      <c r="EU1187" s="73">
        <v>40013</v>
      </c>
      <c r="EV1187" s="73">
        <v>1</v>
      </c>
      <c r="EW1187" s="73">
        <v>40013</v>
      </c>
      <c r="EX1187" s="73">
        <v>1</v>
      </c>
      <c r="EY1187" s="73">
        <v>40013</v>
      </c>
      <c r="EZ1187" s="73">
        <v>1</v>
      </c>
      <c r="FA1187" s="73">
        <v>40013</v>
      </c>
      <c r="FB1187" s="73">
        <v>1</v>
      </c>
      <c r="FC1187" s="7">
        <v>40013</v>
      </c>
      <c r="FD1187" s="7">
        <v>1</v>
      </c>
      <c r="FE1187" s="7">
        <v>20100</v>
      </c>
      <c r="FF1187" s="7">
        <v>1</v>
      </c>
      <c r="FG1187" s="7">
        <v>20100</v>
      </c>
      <c r="FH1187" s="7">
        <v>1</v>
      </c>
      <c r="FI1187" s="7"/>
      <c r="FJ1187" s="7"/>
      <c r="FR1187" s="2">
        <v>99999</v>
      </c>
      <c r="FS1187" s="2">
        <f t="shared" si="21674"/>
        <v>0</v>
      </c>
      <c r="FT1187" s="2">
        <f t="shared" ref="FT1187" si="21746">IF(FT199="","",FT199)</f>
        <v>10000</v>
      </c>
      <c r="FU1187" s="2"/>
      <c r="FV1187" s="2" t="str">
        <f t="shared" si="21743"/>
        <v/>
      </c>
      <c r="FW1187" s="2" t="str">
        <f t="shared" ref="FW1187" si="21747">IF(FW199="","",FW199)</f>
        <v/>
      </c>
      <c r="FX1187" s="2" t="str">
        <f t="shared" si="21736"/>
        <v/>
      </c>
      <c r="FY1187" s="2" t="str">
        <f t="shared" si="21635"/>
        <v/>
      </c>
      <c r="FZ1187" s="77">
        <f t="shared" si="21677"/>
        <v>0</v>
      </c>
      <c r="GA1187" s="2">
        <v>1</v>
      </c>
      <c r="GB1187" s="2"/>
      <c r="GD1187"/>
    </row>
    <row r="1188" s="15" customFormat="1" ht="15" customHeight="1" spans="1:186">
      <c r="A1188" s="95">
        <f t="shared" si="21671"/>
        <v>4140424</v>
      </c>
      <c r="B1188" s="95">
        <v>40</v>
      </c>
      <c r="C1188" s="95">
        <v>2</v>
      </c>
      <c r="D1188" s="95" t="s">
        <v>750</v>
      </c>
      <c r="E1188" s="95" t="str">
        <f t="shared" si="21672"/>
        <v>140级白装项链（福利专用）</v>
      </c>
      <c r="F1188" s="31" t="s">
        <v>239</v>
      </c>
      <c r="G1188" s="7">
        <v>1</v>
      </c>
      <c r="H1188" s="7" t="s">
        <v>191</v>
      </c>
      <c r="I1188" s="7" t="s">
        <v>187</v>
      </c>
      <c r="J1188" s="37">
        <v>1465</v>
      </c>
      <c r="K1188" s="39">
        <v>1434</v>
      </c>
      <c r="L1188" s="39"/>
      <c r="M1188" s="29" t="s">
        <v>193</v>
      </c>
      <c r="N1188" s="7">
        <v>140</v>
      </c>
      <c r="O1188" s="7">
        <v>140</v>
      </c>
      <c r="P1188" s="40">
        <f t="shared" si="21649"/>
        <v>2201</v>
      </c>
      <c r="Q1188" s="7"/>
      <c r="R1188" s="7"/>
      <c r="S1188" s="48">
        <v>0</v>
      </c>
      <c r="T1188" s="47" t="s">
        <v>194</v>
      </c>
      <c r="U1188" s="7" t="s">
        <v>195</v>
      </c>
      <c r="V1188" s="7">
        <v>0</v>
      </c>
      <c r="W1188" s="7">
        <v>0</v>
      </c>
      <c r="X1188" s="40">
        <v>0</v>
      </c>
      <c r="Y1188" s="7"/>
      <c r="Z1188" s="7"/>
      <c r="AA1188" s="7"/>
      <c r="AB1188" s="7" t="s">
        <v>195</v>
      </c>
      <c r="AC1188" s="7">
        <v>0</v>
      </c>
      <c r="AD1188" s="7" t="s">
        <v>195</v>
      </c>
      <c r="AE1188" s="7" t="str">
        <f t="shared" ref="AE1188" si="21748">IF(Z1188&gt;=40,"false","true")</f>
        <v>true</v>
      </c>
      <c r="AF1188" s="7" t="b">
        <v>1</v>
      </c>
      <c r="AG1188" s="7" t="s">
        <v>195</v>
      </c>
      <c r="AH1188" s="40">
        <v>0</v>
      </c>
      <c r="AI1188" s="40">
        <v>0</v>
      </c>
      <c r="AJ1188" s="40">
        <v>1</v>
      </c>
      <c r="AK1188" s="40">
        <v>0</v>
      </c>
      <c r="AL1188" s="40">
        <v>1</v>
      </c>
      <c r="AM1188" s="40">
        <v>0</v>
      </c>
      <c r="AN1188" s="40">
        <v>0</v>
      </c>
      <c r="AO1188" s="40">
        <v>0</v>
      </c>
      <c r="AP1188" s="7" t="s">
        <v>671</v>
      </c>
      <c r="AQ1188" s="7">
        <v>3</v>
      </c>
      <c r="AR1188" s="81">
        <v>161506</v>
      </c>
      <c r="AS1188" s="53" t="s">
        <v>199</v>
      </c>
      <c r="AT1188" s="48">
        <v>3</v>
      </c>
      <c r="AU1188" s="48">
        <v>1</v>
      </c>
      <c r="AV1188" s="48">
        <v>3</v>
      </c>
      <c r="AW1188" s="48">
        <v>500</v>
      </c>
      <c r="AX1188" s="48">
        <v>250</v>
      </c>
      <c r="AY1188" s="48">
        <v>0</v>
      </c>
      <c r="AZ1188" s="48">
        <v>0</v>
      </c>
      <c r="BA1188" s="7"/>
      <c r="BB1188" s="7"/>
      <c r="BC1188" s="7"/>
      <c r="BD1188" s="7"/>
      <c r="BE1188" s="48">
        <v>0</v>
      </c>
      <c r="BF1188" s="48">
        <v>1</v>
      </c>
      <c r="BG1188" s="48">
        <v>750</v>
      </c>
      <c r="BH1188" s="48">
        <v>750</v>
      </c>
      <c r="BI1188" s="7">
        <v>0</v>
      </c>
      <c r="BJ1188" s="7">
        <v>0</v>
      </c>
      <c r="BK1188" s="7">
        <v>0</v>
      </c>
      <c r="BL1188" s="7">
        <v>0</v>
      </c>
      <c r="BM1188" s="7">
        <v>0</v>
      </c>
      <c r="BN1188" s="7">
        <v>0</v>
      </c>
      <c r="BO1188" s="7">
        <v>0</v>
      </c>
      <c r="BP1188" s="7">
        <v>0</v>
      </c>
      <c r="BQ1188" s="7">
        <v>0</v>
      </c>
      <c r="BR1188" s="7">
        <v>0</v>
      </c>
      <c r="BS1188" s="7">
        <v>0</v>
      </c>
      <c r="BT1188" s="7">
        <v>0</v>
      </c>
      <c r="BU1188" s="7">
        <v>0</v>
      </c>
      <c r="BV1188" s="7">
        <v>0</v>
      </c>
      <c r="BW1188" s="7">
        <v>0</v>
      </c>
      <c r="BX1188" s="7">
        <v>0</v>
      </c>
      <c r="BY1188" s="7">
        <v>0</v>
      </c>
      <c r="BZ1188" s="7">
        <v>0</v>
      </c>
      <c r="CA1188" s="7">
        <v>0</v>
      </c>
      <c r="CB1188" s="7">
        <v>0</v>
      </c>
      <c r="CC1188" s="7">
        <v>0</v>
      </c>
      <c r="CD1188" s="7">
        <v>0</v>
      </c>
      <c r="CE1188" s="7">
        <v>0</v>
      </c>
      <c r="CF1188" s="7">
        <v>0</v>
      </c>
      <c r="CG1188" s="7">
        <v>0</v>
      </c>
      <c r="CH1188" s="7">
        <v>0</v>
      </c>
      <c r="CI1188" s="7">
        <v>0</v>
      </c>
      <c r="CJ1188" s="7">
        <v>0</v>
      </c>
      <c r="CK1188" s="7">
        <v>0</v>
      </c>
      <c r="CL1188" s="40">
        <v>0</v>
      </c>
      <c r="CM1188" s="40">
        <v>0</v>
      </c>
      <c r="CN1188" s="40">
        <v>0</v>
      </c>
      <c r="CO1188" s="40">
        <v>0</v>
      </c>
      <c r="CP1188" s="7">
        <v>0</v>
      </c>
      <c r="CQ1188" s="7">
        <v>0</v>
      </c>
      <c r="CR1188" s="7">
        <v>0</v>
      </c>
      <c r="CS1188" s="40">
        <v>0</v>
      </c>
      <c r="CT1188" s="7">
        <v>0</v>
      </c>
      <c r="CU1188" s="7">
        <v>0</v>
      </c>
      <c r="CV1188" s="39"/>
      <c r="CW1188" s="39"/>
      <c r="CX1188" s="39"/>
      <c r="CY1188" s="39"/>
      <c r="CZ1188" s="39"/>
      <c r="DA1188" s="39"/>
      <c r="DB1188" s="39"/>
      <c r="DC1188" s="39"/>
      <c r="DD1188" s="7">
        <v>2</v>
      </c>
      <c r="DE1188" s="7">
        <v>30</v>
      </c>
      <c r="DF1188" s="7">
        <v>60</v>
      </c>
      <c r="DG1188" s="7"/>
      <c r="DH1188" s="7">
        <v>13</v>
      </c>
      <c r="DI1188" s="7">
        <v>4</v>
      </c>
      <c r="DJ1188" s="7">
        <v>5</v>
      </c>
      <c r="DK1188" s="7" t="s">
        <v>242</v>
      </c>
      <c r="DL1188" s="7" t="s">
        <v>242</v>
      </c>
      <c r="DM1188" s="7"/>
      <c r="DN1188" s="7"/>
      <c r="DO1188" s="7"/>
      <c r="DP1188" s="7"/>
      <c r="DQ1188" s="7"/>
      <c r="DR1188" s="7"/>
      <c r="DS1188" s="7"/>
      <c r="DT1188" s="7"/>
      <c r="DU1188" s="7"/>
      <c r="DV1188" s="7"/>
      <c r="DW1188" s="7"/>
      <c r="DX1188" s="7">
        <f t="shared" si="21684"/>
        <v>4140424</v>
      </c>
      <c r="DY1188" s="7"/>
      <c r="DZ1188" s="67">
        <v>0</v>
      </c>
      <c r="EA1188" s="7"/>
      <c r="EB1188" s="40"/>
      <c r="EC1188" s="7"/>
      <c r="ED1188" s="7" t="s">
        <v>242</v>
      </c>
      <c r="EE1188" s="7" t="s">
        <v>242</v>
      </c>
      <c r="EF1188" s="7">
        <v>50</v>
      </c>
      <c r="EG1188" s="73"/>
      <c r="EH1188" s="73"/>
      <c r="EI1188" s="73">
        <v>40012</v>
      </c>
      <c r="EJ1188" s="73">
        <v>1</v>
      </c>
      <c r="EK1188" s="73">
        <v>40013</v>
      </c>
      <c r="EL1188" s="73">
        <v>1</v>
      </c>
      <c r="EM1188" s="73">
        <v>40013</v>
      </c>
      <c r="EN1188" s="73">
        <v>1</v>
      </c>
      <c r="EO1188" s="73">
        <v>40013</v>
      </c>
      <c r="EP1188" s="73">
        <v>1</v>
      </c>
      <c r="EQ1188" s="73">
        <v>40013</v>
      </c>
      <c r="ER1188" s="73">
        <v>1</v>
      </c>
      <c r="ES1188" s="73">
        <v>40013</v>
      </c>
      <c r="ET1188" s="73">
        <v>1</v>
      </c>
      <c r="EU1188" s="73">
        <v>40013</v>
      </c>
      <c r="EV1188" s="73">
        <v>1</v>
      </c>
      <c r="EW1188" s="73">
        <v>40013</v>
      </c>
      <c r="EX1188" s="73">
        <v>1</v>
      </c>
      <c r="EY1188" s="73">
        <v>40013</v>
      </c>
      <c r="EZ1188" s="73">
        <v>1</v>
      </c>
      <c r="FA1188" s="73">
        <v>40013</v>
      </c>
      <c r="FB1188" s="73">
        <v>1</v>
      </c>
      <c r="FC1188" s="7">
        <v>40013</v>
      </c>
      <c r="FD1188" s="7">
        <v>1</v>
      </c>
      <c r="FE1188" s="7">
        <v>20100</v>
      </c>
      <c r="FF1188" s="7">
        <v>1</v>
      </c>
      <c r="FG1188" s="7">
        <v>20100</v>
      </c>
      <c r="FH1188" s="7">
        <v>1</v>
      </c>
      <c r="FI1188" s="7"/>
      <c r="FJ1188" s="7"/>
      <c r="FR1188" s="2">
        <v>99999</v>
      </c>
      <c r="FS1188" s="2">
        <f t="shared" si="21674"/>
        <v>0</v>
      </c>
      <c r="FT1188" s="2">
        <f t="shared" ref="FT1188" si="21749">IF(FT200="","",FT200)</f>
        <v>10000</v>
      </c>
      <c r="FU1188" s="2"/>
      <c r="FV1188" s="2" t="str">
        <f t="shared" si="21743"/>
        <v/>
      </c>
      <c r="FW1188" s="2" t="str">
        <f t="shared" ref="FW1188" si="21750">IF(FW200="","",FW200)</f>
        <v/>
      </c>
      <c r="FX1188" s="2" t="str">
        <f t="shared" si="21736"/>
        <v/>
      </c>
      <c r="FY1188" s="2" t="str">
        <f t="shared" ref="FY1188" si="21751">IF(FY200="","",FY200)</f>
        <v/>
      </c>
      <c r="FZ1188" s="77">
        <f t="shared" si="21677"/>
        <v>0</v>
      </c>
      <c r="GA1188" s="2">
        <v>1</v>
      </c>
      <c r="GB1188" s="2"/>
      <c r="GD1188"/>
    </row>
    <row r="1189" s="15" customFormat="1" ht="15" customHeight="1" spans="1:186">
      <c r="A1189" s="95">
        <f t="shared" ref="A1189" si="21752">A201+13</f>
        <v>4140525</v>
      </c>
      <c r="B1189" s="95">
        <v>72</v>
      </c>
      <c r="C1189" s="95">
        <v>4</v>
      </c>
      <c r="D1189" s="95" t="s">
        <v>752</v>
      </c>
      <c r="E1189" s="95" t="str">
        <f t="shared" ref="E1189" si="21753">E201&amp;"（福利专用）"</f>
        <v>140级白装腰带（福利专用）</v>
      </c>
      <c r="F1189" s="31" t="s">
        <v>239</v>
      </c>
      <c r="G1189" s="7">
        <v>1</v>
      </c>
      <c r="H1189" s="7" t="s">
        <v>191</v>
      </c>
      <c r="I1189" s="7" t="s">
        <v>187</v>
      </c>
      <c r="J1189" s="37">
        <v>1476</v>
      </c>
      <c r="K1189" s="39">
        <v>1435</v>
      </c>
      <c r="L1189" s="39"/>
      <c r="M1189" s="29" t="s">
        <v>193</v>
      </c>
      <c r="N1189" s="7">
        <v>140</v>
      </c>
      <c r="O1189" s="7">
        <v>140</v>
      </c>
      <c r="P1189" s="40">
        <f t="shared" si="21649"/>
        <v>2401</v>
      </c>
      <c r="Q1189" s="7"/>
      <c r="R1189" s="7"/>
      <c r="S1189" s="48">
        <v>0</v>
      </c>
      <c r="T1189" s="47" t="s">
        <v>194</v>
      </c>
      <c r="U1189" s="7" t="s">
        <v>195</v>
      </c>
      <c r="V1189" s="7">
        <v>0</v>
      </c>
      <c r="W1189" s="7">
        <v>0</v>
      </c>
      <c r="X1189" s="40">
        <v>0</v>
      </c>
      <c r="Y1189" s="7"/>
      <c r="Z1189" s="7"/>
      <c r="AA1189" s="7"/>
      <c r="AB1189" s="7" t="s">
        <v>195</v>
      </c>
      <c r="AC1189" s="7">
        <v>0</v>
      </c>
      <c r="AD1189" s="7" t="s">
        <v>195</v>
      </c>
      <c r="AE1189" s="7" t="str">
        <f t="shared" ref="AE1189" si="21754">IF(Z1189&gt;=40,"false","true")</f>
        <v>true</v>
      </c>
      <c r="AF1189" s="7" t="b">
        <v>1</v>
      </c>
      <c r="AG1189" s="7" t="s">
        <v>195</v>
      </c>
      <c r="AH1189" s="40">
        <v>0</v>
      </c>
      <c r="AI1189" s="40">
        <v>0</v>
      </c>
      <c r="AJ1189" s="40">
        <v>1</v>
      </c>
      <c r="AK1189" s="40">
        <v>0</v>
      </c>
      <c r="AL1189" s="40">
        <v>1</v>
      </c>
      <c r="AM1189" s="40">
        <v>0</v>
      </c>
      <c r="AN1189" s="40">
        <v>0</v>
      </c>
      <c r="AO1189" s="40">
        <v>0</v>
      </c>
      <c r="AP1189" s="7" t="s">
        <v>674</v>
      </c>
      <c r="AQ1189" s="7">
        <v>3</v>
      </c>
      <c r="AR1189" s="81">
        <v>161506</v>
      </c>
      <c r="AS1189" s="7" t="s">
        <v>199</v>
      </c>
      <c r="AT1189" s="48">
        <v>3</v>
      </c>
      <c r="AU1189" s="48">
        <v>1</v>
      </c>
      <c r="AV1189" s="48">
        <v>3</v>
      </c>
      <c r="AW1189" s="48">
        <v>500</v>
      </c>
      <c r="AX1189" s="48">
        <v>250</v>
      </c>
      <c r="AY1189" s="48">
        <v>0</v>
      </c>
      <c r="AZ1189" s="48">
        <v>0</v>
      </c>
      <c r="BA1189" s="7"/>
      <c r="BB1189" s="7"/>
      <c r="BC1189" s="7"/>
      <c r="BD1189" s="7"/>
      <c r="BE1189" s="48">
        <v>0</v>
      </c>
      <c r="BF1189" s="48">
        <v>1</v>
      </c>
      <c r="BG1189" s="48">
        <v>750</v>
      </c>
      <c r="BH1189" s="48">
        <v>750</v>
      </c>
      <c r="BI1189" s="7">
        <v>0</v>
      </c>
      <c r="BJ1189" s="7">
        <v>0</v>
      </c>
      <c r="BK1189" s="7">
        <v>0</v>
      </c>
      <c r="BL1189" s="7">
        <v>0</v>
      </c>
      <c r="BM1189" s="7">
        <v>0</v>
      </c>
      <c r="BN1189" s="7">
        <v>0</v>
      </c>
      <c r="BO1189" s="7">
        <v>0</v>
      </c>
      <c r="BP1189" s="7">
        <v>0</v>
      </c>
      <c r="BQ1189" s="7">
        <v>0</v>
      </c>
      <c r="BR1189" s="7">
        <v>0</v>
      </c>
      <c r="BS1189" s="7">
        <v>0</v>
      </c>
      <c r="BT1189" s="7">
        <v>0</v>
      </c>
      <c r="BU1189" s="7">
        <v>0</v>
      </c>
      <c r="BV1189" s="7">
        <v>0</v>
      </c>
      <c r="BW1189" s="7">
        <v>0</v>
      </c>
      <c r="BX1189" s="7">
        <v>0</v>
      </c>
      <c r="BY1189" s="7">
        <v>0</v>
      </c>
      <c r="BZ1189" s="7">
        <v>0</v>
      </c>
      <c r="CA1189" s="7">
        <v>0</v>
      </c>
      <c r="CB1189" s="7">
        <v>0</v>
      </c>
      <c r="CC1189" s="7">
        <v>0</v>
      </c>
      <c r="CD1189" s="7">
        <v>0</v>
      </c>
      <c r="CE1189" s="7">
        <v>0</v>
      </c>
      <c r="CF1189" s="7">
        <v>0</v>
      </c>
      <c r="CG1189" s="7">
        <v>0</v>
      </c>
      <c r="CH1189" s="7">
        <v>0</v>
      </c>
      <c r="CI1189" s="7">
        <v>0</v>
      </c>
      <c r="CJ1189" s="7">
        <v>0</v>
      </c>
      <c r="CK1189" s="7">
        <v>0</v>
      </c>
      <c r="CL1189" s="40">
        <v>0</v>
      </c>
      <c r="CM1189" s="40">
        <v>0</v>
      </c>
      <c r="CN1189" s="40">
        <v>0</v>
      </c>
      <c r="CO1189" s="40">
        <v>0</v>
      </c>
      <c r="CP1189" s="7">
        <v>0</v>
      </c>
      <c r="CQ1189" s="7">
        <v>0</v>
      </c>
      <c r="CR1189" s="7">
        <v>0</v>
      </c>
      <c r="CS1189" s="40">
        <v>0</v>
      </c>
      <c r="CT1189" s="7">
        <v>0</v>
      </c>
      <c r="CU1189" s="7">
        <v>0</v>
      </c>
      <c r="CV1189" s="39"/>
      <c r="CW1189" s="39"/>
      <c r="CX1189" s="39"/>
      <c r="CY1189" s="39"/>
      <c r="CZ1189" s="39"/>
      <c r="DA1189" s="39"/>
      <c r="DB1189" s="39"/>
      <c r="DC1189" s="39"/>
      <c r="DD1189" s="7">
        <v>2</v>
      </c>
      <c r="DE1189" s="7">
        <v>30</v>
      </c>
      <c r="DF1189" s="7">
        <v>60</v>
      </c>
      <c r="DG1189" s="7"/>
      <c r="DH1189" s="7">
        <v>13</v>
      </c>
      <c r="DI1189" s="7">
        <v>1</v>
      </c>
      <c r="DJ1189" s="7">
        <v>6</v>
      </c>
      <c r="DK1189" s="7">
        <v>9</v>
      </c>
      <c r="DL1189" s="7" t="s">
        <v>242</v>
      </c>
      <c r="DM1189" s="7"/>
      <c r="DN1189" s="7"/>
      <c r="DO1189" s="7"/>
      <c r="DP1189" s="7"/>
      <c r="DQ1189" s="7"/>
      <c r="DR1189" s="7"/>
      <c r="DS1189" s="7"/>
      <c r="DT1189" s="7"/>
      <c r="DU1189" s="7"/>
      <c r="DV1189" s="7"/>
      <c r="DW1189" s="7"/>
      <c r="DX1189" s="7">
        <f t="shared" si="21684"/>
        <v>4140525</v>
      </c>
      <c r="DY1189" s="7"/>
      <c r="DZ1189" s="67">
        <v>0</v>
      </c>
      <c r="EA1189" s="7"/>
      <c r="EB1189" s="40"/>
      <c r="EC1189" s="7"/>
      <c r="ED1189" s="7" t="s">
        <v>242</v>
      </c>
      <c r="EE1189" s="7" t="s">
        <v>242</v>
      </c>
      <c r="EF1189" s="7">
        <v>50</v>
      </c>
      <c r="EG1189" s="73"/>
      <c r="EH1189" s="73"/>
      <c r="EI1189" s="73">
        <v>40012</v>
      </c>
      <c r="EJ1189" s="73">
        <v>1</v>
      </c>
      <c r="EK1189" s="73">
        <v>40013</v>
      </c>
      <c r="EL1189" s="73">
        <v>1</v>
      </c>
      <c r="EM1189" s="73">
        <v>40013</v>
      </c>
      <c r="EN1189" s="73">
        <v>1</v>
      </c>
      <c r="EO1189" s="73">
        <v>40013</v>
      </c>
      <c r="EP1189" s="73">
        <v>1</v>
      </c>
      <c r="EQ1189" s="73">
        <v>40013</v>
      </c>
      <c r="ER1189" s="73">
        <v>1</v>
      </c>
      <c r="ES1189" s="73">
        <v>40013</v>
      </c>
      <c r="ET1189" s="73">
        <v>1</v>
      </c>
      <c r="EU1189" s="73">
        <v>40013</v>
      </c>
      <c r="EV1189" s="73">
        <v>1</v>
      </c>
      <c r="EW1189" s="73">
        <v>40013</v>
      </c>
      <c r="EX1189" s="73">
        <v>1</v>
      </c>
      <c r="EY1189" s="73">
        <v>40013</v>
      </c>
      <c r="EZ1189" s="73">
        <v>1</v>
      </c>
      <c r="FA1189" s="73">
        <v>40013</v>
      </c>
      <c r="FB1189" s="73">
        <v>1</v>
      </c>
      <c r="FC1189" s="7">
        <v>40013</v>
      </c>
      <c r="FD1189" s="7">
        <v>1</v>
      </c>
      <c r="FE1189" s="7">
        <v>20100</v>
      </c>
      <c r="FF1189" s="7">
        <v>1</v>
      </c>
      <c r="FG1189" s="7">
        <v>20100</v>
      </c>
      <c r="FH1189" s="7">
        <v>1</v>
      </c>
      <c r="FI1189" s="7"/>
      <c r="FJ1189" s="7"/>
      <c r="FR1189" s="2">
        <v>99999</v>
      </c>
      <c r="FS1189" s="2">
        <f t="shared" ref="FS1189" si="21755">IF(O1189&lt;=30,1,0)</f>
        <v>0</v>
      </c>
      <c r="FT1189" s="2">
        <f t="shared" ref="FT1189" si="21756">IF(FT201="","",FT201)</f>
        <v>10000</v>
      </c>
      <c r="FU1189" s="2"/>
      <c r="FV1189" s="2" t="str">
        <f t="shared" si="21743"/>
        <v/>
      </c>
      <c r="FW1189" s="2" t="str">
        <f t="shared" ref="FW1189" si="21757">IF(FW201="","",FW201)</f>
        <v/>
      </c>
      <c r="FX1189" s="2" t="str">
        <f t="shared" si="21736"/>
        <v/>
      </c>
      <c r="FY1189" s="2" t="str">
        <f t="shared" ref="FY1189" si="21758">IF(FY201="","",FY201)</f>
        <v/>
      </c>
      <c r="FZ1189" s="77">
        <f t="shared" ref="FZ1189" si="21759">IF(O1189&lt;=40,1,0)</f>
        <v>0</v>
      </c>
      <c r="GA1189" s="2">
        <v>1</v>
      </c>
      <c r="GB1189" s="2"/>
      <c r="GD1189"/>
    </row>
    <row r="1190" s="15" customFormat="1" ht="15" customHeight="1" spans="1:186">
      <c r="A1190" s="95">
        <f t="shared" ref="A1190" si="21760">A202+13</f>
        <v>4140626</v>
      </c>
      <c r="B1190" s="95">
        <v>88</v>
      </c>
      <c r="C1190" s="95">
        <v>5</v>
      </c>
      <c r="D1190" s="95" t="s">
        <v>754</v>
      </c>
      <c r="E1190" s="95" t="str">
        <f t="shared" ref="E1190" si="21761">E202&amp;"（福利专用）"</f>
        <v>140级白装鞋子（福利专用）</v>
      </c>
      <c r="F1190" s="31" t="s">
        <v>239</v>
      </c>
      <c r="G1190" s="7">
        <v>1</v>
      </c>
      <c r="H1190" s="7" t="s">
        <v>191</v>
      </c>
      <c r="I1190" s="7" t="s">
        <v>187</v>
      </c>
      <c r="J1190" s="37">
        <v>1487</v>
      </c>
      <c r="K1190" s="39">
        <v>1429</v>
      </c>
      <c r="L1190" s="39"/>
      <c r="M1190" s="29" t="s">
        <v>193</v>
      </c>
      <c r="N1190" s="7">
        <v>140</v>
      </c>
      <c r="O1190" s="7">
        <v>140</v>
      </c>
      <c r="P1190" s="40">
        <f t="shared" si="21649"/>
        <v>2501</v>
      </c>
      <c r="Q1190" s="7"/>
      <c r="R1190" s="7"/>
      <c r="S1190" s="48">
        <v>0</v>
      </c>
      <c r="T1190" s="47" t="s">
        <v>194</v>
      </c>
      <c r="U1190" s="7" t="s">
        <v>195</v>
      </c>
      <c r="V1190" s="7">
        <v>0</v>
      </c>
      <c r="W1190" s="7">
        <v>0</v>
      </c>
      <c r="X1190" s="40">
        <v>0</v>
      </c>
      <c r="Y1190" s="7"/>
      <c r="Z1190" s="7"/>
      <c r="AA1190" s="7"/>
      <c r="AB1190" s="7" t="s">
        <v>195</v>
      </c>
      <c r="AC1190" s="7">
        <v>0</v>
      </c>
      <c r="AD1190" s="7" t="s">
        <v>195</v>
      </c>
      <c r="AE1190" s="7" t="str">
        <f t="shared" ref="AE1190:AE1203" si="21762">IF(Z1190&gt;=40,"false","true")</f>
        <v>true</v>
      </c>
      <c r="AF1190" s="7" t="b">
        <v>1</v>
      </c>
      <c r="AG1190" s="7" t="s">
        <v>195</v>
      </c>
      <c r="AH1190" s="40">
        <v>0</v>
      </c>
      <c r="AI1190" s="40">
        <v>0</v>
      </c>
      <c r="AJ1190" s="40">
        <v>1</v>
      </c>
      <c r="AK1190" s="40">
        <v>0</v>
      </c>
      <c r="AL1190" s="40">
        <v>1</v>
      </c>
      <c r="AM1190" s="40">
        <v>0</v>
      </c>
      <c r="AN1190" s="40">
        <v>0</v>
      </c>
      <c r="AO1190" s="40">
        <v>0</v>
      </c>
      <c r="AP1190" s="7" t="s">
        <v>677</v>
      </c>
      <c r="AQ1190" s="7">
        <v>3</v>
      </c>
      <c r="AR1190" s="81">
        <v>161506</v>
      </c>
      <c r="AS1190" s="7" t="s">
        <v>199</v>
      </c>
      <c r="AT1190" s="48">
        <v>3</v>
      </c>
      <c r="AU1190" s="48">
        <v>1</v>
      </c>
      <c r="AV1190" s="48">
        <v>3</v>
      </c>
      <c r="AW1190" s="48">
        <v>500</v>
      </c>
      <c r="AX1190" s="48">
        <v>250</v>
      </c>
      <c r="AY1190" s="48">
        <v>0</v>
      </c>
      <c r="AZ1190" s="48">
        <v>0</v>
      </c>
      <c r="BA1190" s="7"/>
      <c r="BB1190" s="7"/>
      <c r="BC1190" s="7"/>
      <c r="BD1190" s="7"/>
      <c r="BE1190" s="48">
        <v>0</v>
      </c>
      <c r="BF1190" s="48">
        <v>1</v>
      </c>
      <c r="BG1190" s="48">
        <v>750</v>
      </c>
      <c r="BH1190" s="48">
        <v>750</v>
      </c>
      <c r="BI1190" s="7">
        <v>0</v>
      </c>
      <c r="BJ1190" s="7">
        <v>0</v>
      </c>
      <c r="BK1190" s="7">
        <v>0</v>
      </c>
      <c r="BL1190" s="7">
        <v>0</v>
      </c>
      <c r="BM1190" s="7">
        <v>0</v>
      </c>
      <c r="BN1190" s="7">
        <v>0</v>
      </c>
      <c r="BO1190" s="7">
        <v>0</v>
      </c>
      <c r="BP1190" s="7">
        <v>0</v>
      </c>
      <c r="BQ1190" s="7">
        <v>0</v>
      </c>
      <c r="BR1190" s="7">
        <v>0</v>
      </c>
      <c r="BS1190" s="7">
        <v>0</v>
      </c>
      <c r="BT1190" s="7">
        <v>0</v>
      </c>
      <c r="BU1190" s="7">
        <v>0</v>
      </c>
      <c r="BV1190" s="7">
        <v>0</v>
      </c>
      <c r="BW1190" s="7">
        <v>0</v>
      </c>
      <c r="BX1190" s="7">
        <v>0</v>
      </c>
      <c r="BY1190" s="7">
        <v>0</v>
      </c>
      <c r="BZ1190" s="7">
        <v>0</v>
      </c>
      <c r="CA1190" s="7">
        <v>0</v>
      </c>
      <c r="CB1190" s="7">
        <v>0</v>
      </c>
      <c r="CC1190" s="7">
        <v>0</v>
      </c>
      <c r="CD1190" s="7">
        <v>0</v>
      </c>
      <c r="CE1190" s="7">
        <v>0</v>
      </c>
      <c r="CF1190" s="7">
        <v>0</v>
      </c>
      <c r="CG1190" s="7">
        <v>0</v>
      </c>
      <c r="CH1190" s="7">
        <v>0</v>
      </c>
      <c r="CI1190" s="7">
        <v>0</v>
      </c>
      <c r="CJ1190" s="7">
        <v>0</v>
      </c>
      <c r="CK1190" s="7">
        <v>0</v>
      </c>
      <c r="CL1190" s="40">
        <v>0</v>
      </c>
      <c r="CM1190" s="40">
        <v>0</v>
      </c>
      <c r="CN1190" s="40">
        <v>0</v>
      </c>
      <c r="CO1190" s="40">
        <v>0</v>
      </c>
      <c r="CP1190" s="7">
        <v>0</v>
      </c>
      <c r="CQ1190" s="7">
        <v>0</v>
      </c>
      <c r="CR1190" s="7">
        <v>0</v>
      </c>
      <c r="CS1190" s="40">
        <v>0</v>
      </c>
      <c r="CT1190" s="7">
        <v>0</v>
      </c>
      <c r="CU1190" s="7">
        <v>0</v>
      </c>
      <c r="CV1190" s="39"/>
      <c r="CW1190" s="39"/>
      <c r="CX1190" s="39"/>
      <c r="CY1190" s="39"/>
      <c r="CZ1190" s="39"/>
      <c r="DA1190" s="39"/>
      <c r="DB1190" s="39"/>
      <c r="DC1190" s="39"/>
      <c r="DD1190" s="7">
        <v>2</v>
      </c>
      <c r="DE1190" s="7">
        <v>30</v>
      </c>
      <c r="DF1190" s="7">
        <v>60</v>
      </c>
      <c r="DG1190" s="7"/>
      <c r="DH1190" s="7">
        <v>13</v>
      </c>
      <c r="DI1190" s="7">
        <v>6</v>
      </c>
      <c r="DJ1190" s="7">
        <v>9</v>
      </c>
      <c r="DK1190" s="7" t="s">
        <v>242</v>
      </c>
      <c r="DL1190" s="7" t="s">
        <v>242</v>
      </c>
      <c r="DM1190" s="7"/>
      <c r="DN1190" s="7"/>
      <c r="DO1190" s="7"/>
      <c r="DP1190" s="7"/>
      <c r="DQ1190" s="7"/>
      <c r="DR1190" s="7"/>
      <c r="DS1190" s="7"/>
      <c r="DT1190" s="7"/>
      <c r="DU1190" s="7"/>
      <c r="DV1190" s="7"/>
      <c r="DW1190" s="7"/>
      <c r="DX1190" s="7">
        <f t="shared" si="21684"/>
        <v>4140626</v>
      </c>
      <c r="DY1190" s="7"/>
      <c r="DZ1190" s="67">
        <v>0</v>
      </c>
      <c r="EA1190" s="7"/>
      <c r="EB1190" s="40"/>
      <c r="EC1190" s="7"/>
      <c r="ED1190" s="7" t="s">
        <v>242</v>
      </c>
      <c r="EE1190" s="7" t="s">
        <v>242</v>
      </c>
      <c r="EF1190" s="7">
        <v>50</v>
      </c>
      <c r="EG1190" s="73"/>
      <c r="EH1190" s="73"/>
      <c r="EI1190" s="73">
        <v>40012</v>
      </c>
      <c r="EJ1190" s="73">
        <v>1</v>
      </c>
      <c r="EK1190" s="73">
        <v>40013</v>
      </c>
      <c r="EL1190" s="73">
        <v>1</v>
      </c>
      <c r="EM1190" s="73">
        <v>40013</v>
      </c>
      <c r="EN1190" s="73">
        <v>1</v>
      </c>
      <c r="EO1190" s="73">
        <v>40013</v>
      </c>
      <c r="EP1190" s="73">
        <v>1</v>
      </c>
      <c r="EQ1190" s="73">
        <v>40013</v>
      </c>
      <c r="ER1190" s="73">
        <v>1</v>
      </c>
      <c r="ES1190" s="73">
        <v>40013</v>
      </c>
      <c r="ET1190" s="73">
        <v>1</v>
      </c>
      <c r="EU1190" s="73">
        <v>40013</v>
      </c>
      <c r="EV1190" s="73">
        <v>1</v>
      </c>
      <c r="EW1190" s="73">
        <v>40013</v>
      </c>
      <c r="EX1190" s="73">
        <v>1</v>
      </c>
      <c r="EY1190" s="73">
        <v>40013</v>
      </c>
      <c r="EZ1190" s="73">
        <v>1</v>
      </c>
      <c r="FA1190" s="73">
        <v>40013</v>
      </c>
      <c r="FB1190" s="73">
        <v>1</v>
      </c>
      <c r="FC1190" s="7">
        <v>40013</v>
      </c>
      <c r="FD1190" s="7">
        <v>1</v>
      </c>
      <c r="FE1190" s="7">
        <v>20100</v>
      </c>
      <c r="FF1190" s="7">
        <v>1</v>
      </c>
      <c r="FG1190" s="7">
        <v>20100</v>
      </c>
      <c r="FH1190" s="7">
        <v>1</v>
      </c>
      <c r="FI1190" s="7"/>
      <c r="FJ1190" s="7"/>
      <c r="FR1190" s="2">
        <v>99999</v>
      </c>
      <c r="FS1190" s="2">
        <f t="shared" ref="FS1190" si="21763">IF(O1190&lt;=30,1,0)</f>
        <v>0</v>
      </c>
      <c r="FT1190" s="2">
        <f t="shared" ref="FT1190" si="21764">IF(FT202="","",FT202)</f>
        <v>10000</v>
      </c>
      <c r="FU1190" s="2"/>
      <c r="FV1190" s="2" t="str">
        <f t="shared" si="21743"/>
        <v/>
      </c>
      <c r="FW1190" s="2" t="str">
        <f t="shared" ref="FW1190" si="21765">IF(FW202="","",FW202)</f>
        <v/>
      </c>
      <c r="FX1190" s="2" t="str">
        <f t="shared" si="21736"/>
        <v/>
      </c>
      <c r="FY1190" s="2" t="str">
        <f t="shared" ref="FY1190" si="21766">IF(FY202="","",FY202)</f>
        <v/>
      </c>
      <c r="FZ1190" s="77">
        <f t="shared" ref="FZ1190" si="21767">IF(O1190&lt;=40,1,0)</f>
        <v>0</v>
      </c>
      <c r="GA1190" s="2">
        <v>1</v>
      </c>
      <c r="GB1190" s="2"/>
      <c r="GD1190"/>
    </row>
    <row r="1191" s="2" customFormat="1" ht="15" customHeight="1" spans="1:186">
      <c r="A1191" s="95">
        <f t="shared" ref="A1191" si="21768">A203+13</f>
        <v>4150114</v>
      </c>
      <c r="B1191" s="95">
        <v>1288</v>
      </c>
      <c r="C1191" s="95">
        <v>0</v>
      </c>
      <c r="D1191" s="95" t="s">
        <v>756</v>
      </c>
      <c r="E1191" s="95" t="str">
        <f t="shared" ref="E1191" si="21769">E203&amp;"（福利专用）"</f>
        <v>150级白装剑（福利专用）</v>
      </c>
      <c r="F1191" s="31" t="s">
        <v>239</v>
      </c>
      <c r="G1191" s="7">
        <v>1</v>
      </c>
      <c r="H1191" s="7" t="s">
        <v>187</v>
      </c>
      <c r="I1191" s="7" t="s">
        <v>187</v>
      </c>
      <c r="J1191" s="41">
        <v>1533</v>
      </c>
      <c r="K1191" s="41">
        <v>407</v>
      </c>
      <c r="L1191" s="39"/>
      <c r="M1191" s="29" t="s">
        <v>193</v>
      </c>
      <c r="N1191" s="7">
        <v>150</v>
      </c>
      <c r="O1191" s="7">
        <v>150</v>
      </c>
      <c r="P1191" s="40">
        <f t="shared" si="21649"/>
        <v>2001</v>
      </c>
      <c r="Q1191" s="7"/>
      <c r="R1191" s="7"/>
      <c r="S1191" s="48">
        <v>0</v>
      </c>
      <c r="T1191" s="47" t="s">
        <v>240</v>
      </c>
      <c r="U1191" s="7" t="s">
        <v>195</v>
      </c>
      <c r="V1191" s="7">
        <v>0</v>
      </c>
      <c r="W1191" s="7">
        <v>0</v>
      </c>
      <c r="X1191" s="40">
        <v>0</v>
      </c>
      <c r="Y1191" s="7"/>
      <c r="Z1191" s="7"/>
      <c r="AA1191" s="7"/>
      <c r="AB1191" s="7" t="s">
        <v>195</v>
      </c>
      <c r="AC1191" s="7">
        <v>0</v>
      </c>
      <c r="AD1191" s="7" t="s">
        <v>195</v>
      </c>
      <c r="AE1191" s="7" t="str">
        <f t="shared" si="21762"/>
        <v>true</v>
      </c>
      <c r="AF1191" s="7" t="b">
        <v>1</v>
      </c>
      <c r="AG1191" s="7" t="s">
        <v>195</v>
      </c>
      <c r="AH1191" s="40">
        <v>0</v>
      </c>
      <c r="AI1191" s="40">
        <v>0</v>
      </c>
      <c r="AJ1191" s="40">
        <v>1</v>
      </c>
      <c r="AK1191" s="40">
        <v>0</v>
      </c>
      <c r="AL1191" s="40">
        <v>1</v>
      </c>
      <c r="AM1191" s="40">
        <v>0</v>
      </c>
      <c r="AN1191" s="40">
        <v>0</v>
      </c>
      <c r="AO1191" s="40">
        <v>0</v>
      </c>
      <c r="AP1191" s="7" t="s">
        <v>641</v>
      </c>
      <c r="AQ1191" s="7">
        <v>3</v>
      </c>
      <c r="AR1191" s="81">
        <v>161506</v>
      </c>
      <c r="AS1191" s="7" t="s">
        <v>199</v>
      </c>
      <c r="AT1191" s="48">
        <v>3</v>
      </c>
      <c r="AU1191" s="48">
        <v>1</v>
      </c>
      <c r="AV1191" s="48">
        <v>3</v>
      </c>
      <c r="AW1191" s="48">
        <v>500</v>
      </c>
      <c r="AX1191" s="48">
        <v>250</v>
      </c>
      <c r="AY1191" s="48">
        <v>0</v>
      </c>
      <c r="AZ1191" s="48">
        <v>0</v>
      </c>
      <c r="BA1191" s="7"/>
      <c r="BB1191" s="7"/>
      <c r="BC1191" s="7"/>
      <c r="BD1191" s="7"/>
      <c r="BE1191" s="48">
        <v>0</v>
      </c>
      <c r="BF1191" s="48">
        <v>1</v>
      </c>
      <c r="BG1191" s="48">
        <v>800</v>
      </c>
      <c r="BH1191" s="48">
        <v>800</v>
      </c>
      <c r="BI1191" s="7">
        <v>0</v>
      </c>
      <c r="BJ1191" s="7">
        <v>0</v>
      </c>
      <c r="BK1191" s="7">
        <v>0</v>
      </c>
      <c r="BL1191" s="7">
        <v>0</v>
      </c>
      <c r="BM1191" s="7">
        <v>0</v>
      </c>
      <c r="BN1191" s="7">
        <v>0</v>
      </c>
      <c r="BO1191" s="7">
        <v>0</v>
      </c>
      <c r="BP1191" s="7">
        <v>0</v>
      </c>
      <c r="BQ1191" s="7">
        <v>0</v>
      </c>
      <c r="BR1191" s="7">
        <v>0</v>
      </c>
      <c r="BS1191" s="7">
        <v>0</v>
      </c>
      <c r="BT1191" s="7">
        <v>0</v>
      </c>
      <c r="BU1191" s="7">
        <v>0</v>
      </c>
      <c r="BV1191" s="7">
        <v>0</v>
      </c>
      <c r="BW1191" s="7">
        <v>0</v>
      </c>
      <c r="BX1191" s="7">
        <v>0</v>
      </c>
      <c r="BY1191" s="7">
        <v>0</v>
      </c>
      <c r="BZ1191" s="7">
        <v>0</v>
      </c>
      <c r="CA1191" s="7">
        <v>0</v>
      </c>
      <c r="CB1191" s="7">
        <v>0</v>
      </c>
      <c r="CC1191" s="7">
        <v>0</v>
      </c>
      <c r="CD1191" s="7">
        <v>0</v>
      </c>
      <c r="CE1191" s="7">
        <v>0</v>
      </c>
      <c r="CF1191" s="7">
        <v>0</v>
      </c>
      <c r="CG1191" s="7">
        <v>0</v>
      </c>
      <c r="CH1191" s="7">
        <v>0</v>
      </c>
      <c r="CI1191" s="7">
        <v>0</v>
      </c>
      <c r="CJ1191" s="7">
        <v>0</v>
      </c>
      <c r="CK1191" s="7">
        <v>0</v>
      </c>
      <c r="CL1191" s="40">
        <v>0</v>
      </c>
      <c r="CM1191" s="40">
        <v>0</v>
      </c>
      <c r="CN1191" s="40">
        <v>0</v>
      </c>
      <c r="CO1191" s="40">
        <v>0</v>
      </c>
      <c r="CP1191" s="7">
        <v>0</v>
      </c>
      <c r="CQ1191" s="7">
        <v>0</v>
      </c>
      <c r="CR1191" s="7">
        <v>0</v>
      </c>
      <c r="CS1191" s="40">
        <v>0</v>
      </c>
      <c r="CT1191" s="7">
        <v>0</v>
      </c>
      <c r="CU1191" s="7">
        <v>0</v>
      </c>
      <c r="CV1191" s="39"/>
      <c r="CW1191" s="39"/>
      <c r="CX1191" s="39" t="s">
        <v>210</v>
      </c>
      <c r="CY1191" s="39" t="s">
        <v>211</v>
      </c>
      <c r="CZ1191" s="39"/>
      <c r="DA1191" s="39"/>
      <c r="DB1191" s="39" t="s">
        <v>212</v>
      </c>
      <c r="DC1191" s="39" t="s">
        <v>212</v>
      </c>
      <c r="DD1191" s="7">
        <v>2</v>
      </c>
      <c r="DE1191" s="7">
        <v>30</v>
      </c>
      <c r="DF1191" s="7">
        <v>60</v>
      </c>
      <c r="DG1191" s="7"/>
      <c r="DH1191" s="7">
        <v>13</v>
      </c>
      <c r="DI1191" s="7">
        <v>2</v>
      </c>
      <c r="DJ1191" s="7">
        <v>4</v>
      </c>
      <c r="DK1191" s="7">
        <v>7</v>
      </c>
      <c r="DL1191" s="7">
        <v>8</v>
      </c>
      <c r="DM1191" s="7"/>
      <c r="DN1191" s="7"/>
      <c r="DO1191" s="7"/>
      <c r="DP1191" s="7"/>
      <c r="DQ1191" s="7"/>
      <c r="DR1191" s="7"/>
      <c r="DS1191" s="7"/>
      <c r="DT1191" s="7"/>
      <c r="DU1191" s="7"/>
      <c r="DV1191" s="7"/>
      <c r="DW1191" s="7"/>
      <c r="DX1191" s="7">
        <f t="shared" si="21684"/>
        <v>4150114</v>
      </c>
      <c r="DY1191" s="7"/>
      <c r="DZ1191" s="67">
        <v>0</v>
      </c>
      <c r="EA1191" s="7"/>
      <c r="EB1191" s="40"/>
      <c r="EC1191" s="7"/>
      <c r="ED1191" s="7" t="s">
        <v>242</v>
      </c>
      <c r="EE1191" s="7" t="s">
        <v>242</v>
      </c>
      <c r="EF1191" s="7">
        <v>50</v>
      </c>
      <c r="EG1191" s="73"/>
      <c r="EH1191" s="73"/>
      <c r="EI1191" s="73">
        <v>40012</v>
      </c>
      <c r="EJ1191" s="73">
        <v>1</v>
      </c>
      <c r="EK1191" s="73">
        <v>40013</v>
      </c>
      <c r="EL1191" s="73">
        <v>1</v>
      </c>
      <c r="EM1191" s="73">
        <v>40013</v>
      </c>
      <c r="EN1191" s="73">
        <v>1</v>
      </c>
      <c r="EO1191" s="73">
        <v>40013</v>
      </c>
      <c r="EP1191" s="73">
        <v>1</v>
      </c>
      <c r="EQ1191" s="73">
        <v>40013</v>
      </c>
      <c r="ER1191" s="73">
        <v>1</v>
      </c>
      <c r="ES1191" s="73">
        <v>40013</v>
      </c>
      <c r="ET1191" s="73">
        <v>1</v>
      </c>
      <c r="EU1191" s="73">
        <v>40013</v>
      </c>
      <c r="EV1191" s="73">
        <v>1</v>
      </c>
      <c r="EW1191" s="73">
        <v>40013</v>
      </c>
      <c r="EX1191" s="73">
        <v>1</v>
      </c>
      <c r="EY1191" s="73">
        <v>40013</v>
      </c>
      <c r="EZ1191" s="73">
        <v>1</v>
      </c>
      <c r="FA1191" s="73">
        <v>40013</v>
      </c>
      <c r="FB1191" s="73">
        <v>1</v>
      </c>
      <c r="FC1191" s="7">
        <v>40013</v>
      </c>
      <c r="FD1191" s="7">
        <v>1</v>
      </c>
      <c r="FE1191" s="7">
        <v>20100</v>
      </c>
      <c r="FF1191" s="7">
        <v>1</v>
      </c>
      <c r="FG1191" s="7">
        <v>20100</v>
      </c>
      <c r="FH1191" s="7">
        <v>1</v>
      </c>
      <c r="FI1191" s="7"/>
      <c r="FJ1191" s="7"/>
      <c r="FR1191" s="2">
        <v>99999</v>
      </c>
      <c r="FS1191" s="2">
        <f t="shared" ref="FS1191" si="21770">IF(O1191&lt;=30,1,0)</f>
        <v>0</v>
      </c>
      <c r="FT1191" s="2">
        <f t="shared" ref="FT1191" si="21771">IF(FT203="","",FT203)</f>
        <v>10000</v>
      </c>
      <c r="FV1191" s="2" t="str">
        <f t="shared" si="21743"/>
        <v/>
      </c>
      <c r="FW1191" s="2" t="str">
        <f t="shared" ref="FW1191" si="21772">IF(FW203="","",FW203)</f>
        <v/>
      </c>
      <c r="FX1191" s="2" t="str">
        <f t="shared" si="21736"/>
        <v/>
      </c>
      <c r="FY1191" s="2" t="str">
        <f t="shared" ref="FY1191" si="21773">IF(FY203="","",FY203)</f>
        <v/>
      </c>
      <c r="FZ1191" s="77">
        <f t="shared" ref="FZ1191" si="21774">IF(O1191&lt;=40,1,0)</f>
        <v>0</v>
      </c>
      <c r="GA1191" s="2">
        <v>1</v>
      </c>
      <c r="GD1191"/>
    </row>
    <row r="1192" s="2" customFormat="1" ht="15" customHeight="1" spans="1:186">
      <c r="A1192" s="95">
        <f t="shared" ref="A1192" si="21775">A204+13</f>
        <v>4150115</v>
      </c>
      <c r="B1192" s="95">
        <v>4360</v>
      </c>
      <c r="C1192" s="95">
        <v>0</v>
      </c>
      <c r="D1192" s="95" t="s">
        <v>758</v>
      </c>
      <c r="E1192" s="95" t="str">
        <f t="shared" ref="E1192" si="21776">E204&amp;"（福利专用）"</f>
        <v>150级白装锤（福利专用）</v>
      </c>
      <c r="F1192" s="31" t="s">
        <v>239</v>
      </c>
      <c r="G1192" s="7">
        <v>1</v>
      </c>
      <c r="H1192" s="7" t="s">
        <v>187</v>
      </c>
      <c r="I1192" s="7" t="s">
        <v>187</v>
      </c>
      <c r="J1192" s="41">
        <v>1522</v>
      </c>
      <c r="K1192" s="37">
        <v>207</v>
      </c>
      <c r="L1192" s="39"/>
      <c r="M1192" s="29" t="s">
        <v>193</v>
      </c>
      <c r="N1192" s="7">
        <v>150</v>
      </c>
      <c r="O1192" s="7">
        <v>150</v>
      </c>
      <c r="P1192" s="40">
        <f t="shared" si="21649"/>
        <v>2001</v>
      </c>
      <c r="Q1192" s="7"/>
      <c r="R1192" s="7"/>
      <c r="S1192" s="48">
        <v>0</v>
      </c>
      <c r="T1192" s="47" t="s">
        <v>245</v>
      </c>
      <c r="U1192" s="7" t="s">
        <v>195</v>
      </c>
      <c r="V1192" s="7">
        <v>0</v>
      </c>
      <c r="W1192" s="7">
        <v>0</v>
      </c>
      <c r="X1192" s="40">
        <v>0</v>
      </c>
      <c r="Y1192" s="7"/>
      <c r="Z1192" s="7"/>
      <c r="AA1192" s="7"/>
      <c r="AB1192" s="7" t="s">
        <v>195</v>
      </c>
      <c r="AC1192" s="7">
        <v>0</v>
      </c>
      <c r="AD1192" s="7" t="s">
        <v>195</v>
      </c>
      <c r="AE1192" s="7" t="str">
        <f t="shared" si="21762"/>
        <v>true</v>
      </c>
      <c r="AF1192" s="7" t="b">
        <v>1</v>
      </c>
      <c r="AG1192" s="7" t="s">
        <v>195</v>
      </c>
      <c r="AH1192" s="40">
        <v>0</v>
      </c>
      <c r="AI1192" s="40">
        <v>0</v>
      </c>
      <c r="AJ1192" s="40">
        <v>1</v>
      </c>
      <c r="AK1192" s="40">
        <v>0</v>
      </c>
      <c r="AL1192" s="40">
        <v>1</v>
      </c>
      <c r="AM1192" s="40">
        <v>0</v>
      </c>
      <c r="AN1192" s="40">
        <v>0</v>
      </c>
      <c r="AO1192" s="40">
        <v>0</v>
      </c>
      <c r="AP1192" s="7" t="s">
        <v>644</v>
      </c>
      <c r="AQ1192" s="7">
        <v>3</v>
      </c>
      <c r="AR1192" s="81">
        <v>161506</v>
      </c>
      <c r="AS1192" s="7" t="s">
        <v>199</v>
      </c>
      <c r="AT1192" s="48">
        <v>3</v>
      </c>
      <c r="AU1192" s="48">
        <v>1</v>
      </c>
      <c r="AV1192" s="48">
        <v>3</v>
      </c>
      <c r="AW1192" s="48">
        <v>500</v>
      </c>
      <c r="AX1192" s="48">
        <v>250</v>
      </c>
      <c r="AY1192" s="48">
        <v>0</v>
      </c>
      <c r="AZ1192" s="48">
        <v>0</v>
      </c>
      <c r="BA1192" s="7"/>
      <c r="BB1192" s="7"/>
      <c r="BC1192" s="7"/>
      <c r="BD1192" s="7"/>
      <c r="BE1192" s="48">
        <v>0</v>
      </c>
      <c r="BF1192" s="48">
        <v>1</v>
      </c>
      <c r="BG1192" s="48">
        <v>800</v>
      </c>
      <c r="BH1192" s="48">
        <v>800</v>
      </c>
      <c r="BI1192" s="7">
        <v>0</v>
      </c>
      <c r="BJ1192" s="7">
        <v>0</v>
      </c>
      <c r="BK1192" s="7">
        <v>0</v>
      </c>
      <c r="BL1192" s="7">
        <v>0</v>
      </c>
      <c r="BM1192" s="7">
        <v>0</v>
      </c>
      <c r="BN1192" s="7">
        <v>0</v>
      </c>
      <c r="BO1192" s="7">
        <v>0</v>
      </c>
      <c r="BP1192" s="7">
        <v>0</v>
      </c>
      <c r="BQ1192" s="7">
        <v>0</v>
      </c>
      <c r="BR1192" s="7">
        <v>0</v>
      </c>
      <c r="BS1192" s="7">
        <v>0</v>
      </c>
      <c r="BT1192" s="7">
        <v>0</v>
      </c>
      <c r="BU1192" s="7">
        <v>0</v>
      </c>
      <c r="BV1192" s="7">
        <v>0</v>
      </c>
      <c r="BW1192" s="7">
        <v>0</v>
      </c>
      <c r="BX1192" s="7">
        <v>0</v>
      </c>
      <c r="BY1192" s="7">
        <v>0</v>
      </c>
      <c r="BZ1192" s="7">
        <v>0</v>
      </c>
      <c r="CA1192" s="7">
        <v>0</v>
      </c>
      <c r="CB1192" s="7">
        <v>0</v>
      </c>
      <c r="CC1192" s="7">
        <v>0</v>
      </c>
      <c r="CD1192" s="7">
        <v>0</v>
      </c>
      <c r="CE1192" s="7">
        <v>0</v>
      </c>
      <c r="CF1192" s="7">
        <v>0</v>
      </c>
      <c r="CG1192" s="7">
        <v>0</v>
      </c>
      <c r="CH1192" s="7">
        <v>0</v>
      </c>
      <c r="CI1192" s="7">
        <v>0</v>
      </c>
      <c r="CJ1192" s="7">
        <v>0</v>
      </c>
      <c r="CK1192" s="7">
        <v>0</v>
      </c>
      <c r="CL1192" s="40">
        <v>0</v>
      </c>
      <c r="CM1192" s="40">
        <v>0</v>
      </c>
      <c r="CN1192" s="40">
        <v>0</v>
      </c>
      <c r="CO1192" s="40">
        <v>0</v>
      </c>
      <c r="CP1192" s="7">
        <v>0</v>
      </c>
      <c r="CQ1192" s="7">
        <v>0</v>
      </c>
      <c r="CR1192" s="7">
        <v>0</v>
      </c>
      <c r="CS1192" s="40">
        <v>0</v>
      </c>
      <c r="CT1192" s="7">
        <v>0</v>
      </c>
      <c r="CU1192" s="7">
        <v>0</v>
      </c>
      <c r="CV1192" s="39"/>
      <c r="CW1192" s="39"/>
      <c r="CX1192" s="39" t="s">
        <v>210</v>
      </c>
      <c r="CY1192" s="39" t="s">
        <v>211</v>
      </c>
      <c r="CZ1192" s="39"/>
      <c r="DA1192" s="39"/>
      <c r="DB1192" s="39" t="s">
        <v>212</v>
      </c>
      <c r="DC1192" s="39" t="s">
        <v>212</v>
      </c>
      <c r="DD1192" s="7">
        <v>2</v>
      </c>
      <c r="DE1192" s="7">
        <v>30</v>
      </c>
      <c r="DF1192" s="7">
        <v>60</v>
      </c>
      <c r="DG1192" s="7"/>
      <c r="DH1192" s="7">
        <v>13</v>
      </c>
      <c r="DI1192" s="7">
        <v>2</v>
      </c>
      <c r="DJ1192" s="7">
        <v>4</v>
      </c>
      <c r="DK1192" s="7">
        <v>7</v>
      </c>
      <c r="DL1192" s="7">
        <v>8</v>
      </c>
      <c r="DM1192" s="7"/>
      <c r="DN1192" s="7"/>
      <c r="DO1192" s="7"/>
      <c r="DP1192" s="7"/>
      <c r="DQ1192" s="7"/>
      <c r="DR1192" s="7"/>
      <c r="DS1192" s="7"/>
      <c r="DT1192" s="7"/>
      <c r="DU1192" s="7"/>
      <c r="DV1192" s="7"/>
      <c r="DW1192" s="7"/>
      <c r="DX1192" s="7">
        <f t="shared" si="21684"/>
        <v>4150115</v>
      </c>
      <c r="DY1192" s="7"/>
      <c r="DZ1192" s="67">
        <v>0</v>
      </c>
      <c r="EA1192" s="7"/>
      <c r="EB1192" s="40"/>
      <c r="EC1192" s="7"/>
      <c r="ED1192" s="7" t="s">
        <v>242</v>
      </c>
      <c r="EE1192" s="7" t="s">
        <v>242</v>
      </c>
      <c r="EF1192" s="7">
        <v>50</v>
      </c>
      <c r="EG1192" s="73"/>
      <c r="EH1192" s="73"/>
      <c r="EI1192" s="73">
        <v>40012</v>
      </c>
      <c r="EJ1192" s="73">
        <v>1</v>
      </c>
      <c r="EK1192" s="73">
        <v>40013</v>
      </c>
      <c r="EL1192" s="73">
        <v>1</v>
      </c>
      <c r="EM1192" s="73">
        <v>40013</v>
      </c>
      <c r="EN1192" s="73">
        <v>1</v>
      </c>
      <c r="EO1192" s="73">
        <v>40013</v>
      </c>
      <c r="EP1192" s="73">
        <v>1</v>
      </c>
      <c r="EQ1192" s="73">
        <v>40013</v>
      </c>
      <c r="ER1192" s="73">
        <v>1</v>
      </c>
      <c r="ES1192" s="73">
        <v>40013</v>
      </c>
      <c r="ET1192" s="73">
        <v>1</v>
      </c>
      <c r="EU1192" s="73">
        <v>40013</v>
      </c>
      <c r="EV1192" s="73">
        <v>1</v>
      </c>
      <c r="EW1192" s="73">
        <v>40013</v>
      </c>
      <c r="EX1192" s="73">
        <v>1</v>
      </c>
      <c r="EY1192" s="73">
        <v>40013</v>
      </c>
      <c r="EZ1192" s="73">
        <v>1</v>
      </c>
      <c r="FA1192" s="73">
        <v>40013</v>
      </c>
      <c r="FB1192" s="73">
        <v>1</v>
      </c>
      <c r="FC1192" s="7">
        <v>40013</v>
      </c>
      <c r="FD1192" s="7">
        <v>1</v>
      </c>
      <c r="FE1192" s="7">
        <v>20100</v>
      </c>
      <c r="FF1192" s="7">
        <v>1</v>
      </c>
      <c r="FG1192" s="7">
        <v>20100</v>
      </c>
      <c r="FH1192" s="7">
        <v>1</v>
      </c>
      <c r="FI1192" s="7"/>
      <c r="FJ1192" s="7"/>
      <c r="FR1192" s="2">
        <v>99999</v>
      </c>
      <c r="FS1192" s="2">
        <f t="shared" ref="FS1192" si="21777">IF(O1192&lt;=30,1,0)</f>
        <v>0</v>
      </c>
      <c r="FT1192" s="2">
        <f t="shared" ref="FT1192" si="21778">IF(FT204="","",FT204)</f>
        <v>10000</v>
      </c>
      <c r="FV1192" s="2" t="str">
        <f t="shared" si="21743"/>
        <v/>
      </c>
      <c r="FW1192" s="2" t="str">
        <f t="shared" ref="FW1192" si="21779">IF(FW204="","",FW204)</f>
        <v/>
      </c>
      <c r="FX1192" s="2" t="str">
        <f t="shared" si="21736"/>
        <v/>
      </c>
      <c r="FY1192" s="2" t="str">
        <f t="shared" ref="FY1192" si="21780">IF(FY204="","",FY204)</f>
        <v/>
      </c>
      <c r="FZ1192" s="77">
        <f t="shared" ref="FZ1192" si="21781">IF(O1192&lt;=40,1,0)</f>
        <v>0</v>
      </c>
      <c r="GA1192" s="2">
        <v>1</v>
      </c>
      <c r="GD1192"/>
    </row>
    <row r="1193" s="2" customFormat="1" ht="15" customHeight="1" spans="1:186">
      <c r="A1193" s="95">
        <f t="shared" ref="A1193" si="21782">A205+13</f>
        <v>4150116</v>
      </c>
      <c r="B1193" s="95">
        <v>1800</v>
      </c>
      <c r="C1193" s="95">
        <v>0</v>
      </c>
      <c r="D1193" s="95" t="s">
        <v>760</v>
      </c>
      <c r="E1193" s="95" t="str">
        <f t="shared" ref="E1193" si="21783">E205&amp;"（福利专用）"</f>
        <v>150级白装匕首（福利专用）</v>
      </c>
      <c r="F1193" s="31" t="s">
        <v>239</v>
      </c>
      <c r="G1193" s="7">
        <v>1</v>
      </c>
      <c r="H1193" s="7" t="s">
        <v>187</v>
      </c>
      <c r="I1193" s="7" t="s">
        <v>187</v>
      </c>
      <c r="J1193" s="41">
        <v>1512</v>
      </c>
      <c r="K1193" s="37">
        <v>307</v>
      </c>
      <c r="L1193" s="39"/>
      <c r="M1193" s="29" t="s">
        <v>193</v>
      </c>
      <c r="N1193" s="7">
        <v>150</v>
      </c>
      <c r="O1193" s="7">
        <v>150</v>
      </c>
      <c r="P1193" s="40">
        <f t="shared" si="21649"/>
        <v>2001</v>
      </c>
      <c r="Q1193" s="7"/>
      <c r="R1193" s="7"/>
      <c r="S1193" s="48">
        <v>0</v>
      </c>
      <c r="T1193" s="47" t="s">
        <v>249</v>
      </c>
      <c r="U1193" s="7" t="s">
        <v>195</v>
      </c>
      <c r="V1193" s="7">
        <v>0</v>
      </c>
      <c r="W1193" s="7">
        <v>0</v>
      </c>
      <c r="X1193" s="40">
        <v>0</v>
      </c>
      <c r="Y1193" s="7"/>
      <c r="Z1193" s="7"/>
      <c r="AA1193" s="7"/>
      <c r="AB1193" s="7" t="s">
        <v>195</v>
      </c>
      <c r="AC1193" s="7">
        <v>0</v>
      </c>
      <c r="AD1193" s="7" t="s">
        <v>195</v>
      </c>
      <c r="AE1193" s="7" t="str">
        <f t="shared" si="21762"/>
        <v>true</v>
      </c>
      <c r="AF1193" s="7" t="b">
        <v>1</v>
      </c>
      <c r="AG1193" s="7" t="s">
        <v>195</v>
      </c>
      <c r="AH1193" s="40">
        <v>0</v>
      </c>
      <c r="AI1193" s="40">
        <v>0</v>
      </c>
      <c r="AJ1193" s="40">
        <v>1</v>
      </c>
      <c r="AK1193" s="40">
        <v>0</v>
      </c>
      <c r="AL1193" s="40">
        <v>1</v>
      </c>
      <c r="AM1193" s="40">
        <v>0</v>
      </c>
      <c r="AN1193" s="40">
        <v>0</v>
      </c>
      <c r="AO1193" s="40">
        <v>0</v>
      </c>
      <c r="AP1193" s="7" t="s">
        <v>647</v>
      </c>
      <c r="AQ1193" s="7">
        <v>3</v>
      </c>
      <c r="AR1193" s="81">
        <v>161506</v>
      </c>
      <c r="AS1193" s="7" t="s">
        <v>199</v>
      </c>
      <c r="AT1193" s="48">
        <v>3</v>
      </c>
      <c r="AU1193" s="48">
        <v>1</v>
      </c>
      <c r="AV1193" s="48">
        <v>3</v>
      </c>
      <c r="AW1193" s="48">
        <v>500</v>
      </c>
      <c r="AX1193" s="48">
        <v>250</v>
      </c>
      <c r="AY1193" s="48">
        <v>0</v>
      </c>
      <c r="AZ1193" s="48">
        <v>0</v>
      </c>
      <c r="BA1193" s="7"/>
      <c r="BB1193" s="7"/>
      <c r="BC1193" s="7"/>
      <c r="BD1193" s="7"/>
      <c r="BE1193" s="48">
        <v>0</v>
      </c>
      <c r="BF1193" s="48">
        <v>1</v>
      </c>
      <c r="BG1193" s="48">
        <v>800</v>
      </c>
      <c r="BH1193" s="48">
        <v>800</v>
      </c>
      <c r="BI1193" s="7">
        <v>0</v>
      </c>
      <c r="BJ1193" s="7">
        <v>0</v>
      </c>
      <c r="BK1193" s="7">
        <v>0</v>
      </c>
      <c r="BL1193" s="7">
        <v>0</v>
      </c>
      <c r="BM1193" s="7">
        <v>0</v>
      </c>
      <c r="BN1193" s="7">
        <v>0</v>
      </c>
      <c r="BO1193" s="7">
        <v>0</v>
      </c>
      <c r="BP1193" s="7">
        <v>0</v>
      </c>
      <c r="BQ1193" s="7">
        <v>0</v>
      </c>
      <c r="BR1193" s="7">
        <v>0</v>
      </c>
      <c r="BS1193" s="7">
        <v>0</v>
      </c>
      <c r="BT1193" s="7">
        <v>0</v>
      </c>
      <c r="BU1193" s="7">
        <v>0</v>
      </c>
      <c r="BV1193" s="7">
        <v>0</v>
      </c>
      <c r="BW1193" s="7">
        <v>0</v>
      </c>
      <c r="BX1193" s="7">
        <v>0</v>
      </c>
      <c r="BY1193" s="7">
        <v>0</v>
      </c>
      <c r="BZ1193" s="7">
        <v>0</v>
      </c>
      <c r="CA1193" s="7">
        <v>0</v>
      </c>
      <c r="CB1193" s="7">
        <v>0</v>
      </c>
      <c r="CC1193" s="7">
        <v>0</v>
      </c>
      <c r="CD1193" s="7">
        <v>0</v>
      </c>
      <c r="CE1193" s="7">
        <v>0</v>
      </c>
      <c r="CF1193" s="7">
        <v>0</v>
      </c>
      <c r="CG1193" s="7">
        <v>0</v>
      </c>
      <c r="CH1193" s="7">
        <v>0</v>
      </c>
      <c r="CI1193" s="7">
        <v>0</v>
      </c>
      <c r="CJ1193" s="7">
        <v>0</v>
      </c>
      <c r="CK1193" s="7">
        <v>0</v>
      </c>
      <c r="CL1193" s="40">
        <v>0</v>
      </c>
      <c r="CM1193" s="40">
        <v>0</v>
      </c>
      <c r="CN1193" s="40">
        <v>0</v>
      </c>
      <c r="CO1193" s="40">
        <v>0</v>
      </c>
      <c r="CP1193" s="7">
        <v>0</v>
      </c>
      <c r="CQ1193" s="7">
        <v>0</v>
      </c>
      <c r="CR1193" s="7">
        <v>0</v>
      </c>
      <c r="CS1193" s="40">
        <v>0</v>
      </c>
      <c r="CT1193" s="7">
        <v>0</v>
      </c>
      <c r="CU1193" s="7">
        <v>0</v>
      </c>
      <c r="CV1193" s="39"/>
      <c r="CW1193" s="39"/>
      <c r="CX1193" s="39" t="s">
        <v>210</v>
      </c>
      <c r="CY1193" s="39" t="s">
        <v>211</v>
      </c>
      <c r="CZ1193" s="39"/>
      <c r="DA1193" s="39"/>
      <c r="DB1193" s="39" t="s">
        <v>212</v>
      </c>
      <c r="DC1193" s="39" t="s">
        <v>212</v>
      </c>
      <c r="DD1193" s="7">
        <v>2</v>
      </c>
      <c r="DE1193" s="7">
        <v>30</v>
      </c>
      <c r="DF1193" s="7">
        <v>60</v>
      </c>
      <c r="DG1193" s="7"/>
      <c r="DH1193" s="7">
        <v>13</v>
      </c>
      <c r="DI1193" s="7">
        <v>2</v>
      </c>
      <c r="DJ1193" s="7">
        <v>4</v>
      </c>
      <c r="DK1193" s="7">
        <v>7</v>
      </c>
      <c r="DL1193" s="7">
        <v>8</v>
      </c>
      <c r="DM1193" s="7"/>
      <c r="DN1193" s="7"/>
      <c r="DO1193" s="7"/>
      <c r="DP1193" s="7"/>
      <c r="DQ1193" s="7"/>
      <c r="DR1193" s="7"/>
      <c r="DS1193" s="7"/>
      <c r="DT1193" s="7"/>
      <c r="DU1193" s="7"/>
      <c r="DV1193" s="7"/>
      <c r="DW1193" s="7"/>
      <c r="DX1193" s="7">
        <f t="shared" ref="DX1193" si="21784">A1193</f>
        <v>4150116</v>
      </c>
      <c r="DY1193" s="7"/>
      <c r="DZ1193" s="67">
        <v>0</v>
      </c>
      <c r="EA1193" s="7"/>
      <c r="EB1193" s="40"/>
      <c r="EC1193" s="7"/>
      <c r="ED1193" s="7" t="s">
        <v>242</v>
      </c>
      <c r="EE1193" s="7" t="s">
        <v>242</v>
      </c>
      <c r="EF1193" s="7">
        <v>50</v>
      </c>
      <c r="EG1193" s="73"/>
      <c r="EH1193" s="73"/>
      <c r="EI1193" s="73">
        <v>40012</v>
      </c>
      <c r="EJ1193" s="73">
        <v>1</v>
      </c>
      <c r="EK1193" s="73">
        <v>40013</v>
      </c>
      <c r="EL1193" s="73">
        <v>1</v>
      </c>
      <c r="EM1193" s="73">
        <v>40013</v>
      </c>
      <c r="EN1193" s="73">
        <v>1</v>
      </c>
      <c r="EO1193" s="73">
        <v>40013</v>
      </c>
      <c r="EP1193" s="73">
        <v>1</v>
      </c>
      <c r="EQ1193" s="73">
        <v>40013</v>
      </c>
      <c r="ER1193" s="73">
        <v>1</v>
      </c>
      <c r="ES1193" s="73">
        <v>40013</v>
      </c>
      <c r="ET1193" s="73">
        <v>1</v>
      </c>
      <c r="EU1193" s="73">
        <v>40013</v>
      </c>
      <c r="EV1193" s="73">
        <v>1</v>
      </c>
      <c r="EW1193" s="73">
        <v>40013</v>
      </c>
      <c r="EX1193" s="73">
        <v>1</v>
      </c>
      <c r="EY1193" s="73">
        <v>40013</v>
      </c>
      <c r="EZ1193" s="73">
        <v>1</v>
      </c>
      <c r="FA1193" s="73">
        <v>40013</v>
      </c>
      <c r="FB1193" s="73">
        <v>1</v>
      </c>
      <c r="FC1193" s="7">
        <v>40013</v>
      </c>
      <c r="FD1193" s="7">
        <v>1</v>
      </c>
      <c r="FE1193" s="7">
        <v>20100</v>
      </c>
      <c r="FF1193" s="7">
        <v>1</v>
      </c>
      <c r="FG1193" s="7">
        <v>20100</v>
      </c>
      <c r="FH1193" s="7">
        <v>1</v>
      </c>
      <c r="FI1193" s="7"/>
      <c r="FJ1193" s="7"/>
      <c r="FR1193" s="2">
        <v>99999</v>
      </c>
      <c r="FS1193" s="2">
        <f t="shared" ref="FS1193" si="21785">IF(O1193&lt;=30,1,0)</f>
        <v>0</v>
      </c>
      <c r="FT1193" s="2">
        <f t="shared" ref="FT1193" si="21786">IF(FT205="","",FT205)</f>
        <v>10000</v>
      </c>
      <c r="FV1193" s="2" t="str">
        <f t="shared" si="21743"/>
        <v/>
      </c>
      <c r="FW1193" s="2" t="str">
        <f t="shared" ref="FW1193" si="21787">IF(FW205="","",FW205)</f>
        <v/>
      </c>
      <c r="FX1193" s="2" t="str">
        <f t="shared" si="21736"/>
        <v/>
      </c>
      <c r="FY1193" s="2" t="str">
        <f t="shared" ref="FY1193" si="21788">IF(FY205="","",FY205)</f>
        <v/>
      </c>
      <c r="FZ1193" s="77">
        <f t="shared" ref="FZ1193" si="21789">IF(O1193&lt;=40,1,0)</f>
        <v>0</v>
      </c>
      <c r="GA1193" s="2">
        <v>1</v>
      </c>
      <c r="GD1193"/>
    </row>
    <row r="1194" s="2" customFormat="1" ht="15" customHeight="1" spans="1:186">
      <c r="A1194" s="95">
        <f t="shared" ref="A1194" si="21790">A206+13</f>
        <v>4150117</v>
      </c>
      <c r="B1194" s="95">
        <v>3080</v>
      </c>
      <c r="C1194" s="95">
        <v>0</v>
      </c>
      <c r="D1194" s="95" t="s">
        <v>762</v>
      </c>
      <c r="E1194" s="95" t="str">
        <f t="shared" ref="E1194" si="21791">E206&amp;"（福利专用）"</f>
        <v>150级白装爪（福利专用）</v>
      </c>
      <c r="F1194" s="31" t="s">
        <v>239</v>
      </c>
      <c r="G1194" s="7">
        <v>1</v>
      </c>
      <c r="H1194" s="7" t="s">
        <v>187</v>
      </c>
      <c r="I1194" s="7" t="s">
        <v>187</v>
      </c>
      <c r="J1194" s="41">
        <v>1552</v>
      </c>
      <c r="K1194" s="37">
        <v>107</v>
      </c>
      <c r="L1194" s="39"/>
      <c r="M1194" s="29" t="s">
        <v>193</v>
      </c>
      <c r="N1194" s="7">
        <v>150</v>
      </c>
      <c r="O1194" s="7">
        <v>150</v>
      </c>
      <c r="P1194" s="40">
        <f t="shared" ref="P1194" si="21792">2000+C1194*100+G1194</f>
        <v>2001</v>
      </c>
      <c r="Q1194" s="7"/>
      <c r="R1194" s="7"/>
      <c r="S1194" s="48">
        <v>0</v>
      </c>
      <c r="T1194" s="47" t="s">
        <v>253</v>
      </c>
      <c r="U1194" s="7" t="s">
        <v>195</v>
      </c>
      <c r="V1194" s="7">
        <v>0</v>
      </c>
      <c r="W1194" s="7">
        <v>0</v>
      </c>
      <c r="X1194" s="40">
        <v>0</v>
      </c>
      <c r="Y1194" s="7"/>
      <c r="Z1194" s="7"/>
      <c r="AA1194" s="7"/>
      <c r="AB1194" s="7" t="s">
        <v>195</v>
      </c>
      <c r="AC1194" s="7">
        <v>0</v>
      </c>
      <c r="AD1194" s="7" t="s">
        <v>195</v>
      </c>
      <c r="AE1194" s="7" t="str">
        <f t="shared" si="21762"/>
        <v>true</v>
      </c>
      <c r="AF1194" s="7" t="b">
        <v>1</v>
      </c>
      <c r="AG1194" s="7" t="s">
        <v>195</v>
      </c>
      <c r="AH1194" s="40">
        <v>0</v>
      </c>
      <c r="AI1194" s="40">
        <v>0</v>
      </c>
      <c r="AJ1194" s="40">
        <v>1</v>
      </c>
      <c r="AK1194" s="40">
        <v>0</v>
      </c>
      <c r="AL1194" s="40">
        <v>1</v>
      </c>
      <c r="AM1194" s="40">
        <v>0</v>
      </c>
      <c r="AN1194" s="40">
        <v>0</v>
      </c>
      <c r="AO1194" s="40">
        <v>0</v>
      </c>
      <c r="AP1194" s="7" t="s">
        <v>650</v>
      </c>
      <c r="AQ1194" s="7">
        <v>3</v>
      </c>
      <c r="AR1194" s="81">
        <v>161506</v>
      </c>
      <c r="AS1194" s="7" t="s">
        <v>199</v>
      </c>
      <c r="AT1194" s="48">
        <v>3</v>
      </c>
      <c r="AU1194" s="48">
        <v>1</v>
      </c>
      <c r="AV1194" s="48">
        <v>3</v>
      </c>
      <c r="AW1194" s="48">
        <v>500</v>
      </c>
      <c r="AX1194" s="48">
        <v>250</v>
      </c>
      <c r="AY1194" s="48">
        <v>0</v>
      </c>
      <c r="AZ1194" s="48">
        <v>0</v>
      </c>
      <c r="BA1194" s="7"/>
      <c r="BB1194" s="7"/>
      <c r="BC1194" s="7"/>
      <c r="BD1194" s="7"/>
      <c r="BE1194" s="48">
        <v>0</v>
      </c>
      <c r="BF1194" s="48">
        <v>1</v>
      </c>
      <c r="BG1194" s="48">
        <v>800</v>
      </c>
      <c r="BH1194" s="48">
        <v>800</v>
      </c>
      <c r="BI1194" s="7">
        <v>0</v>
      </c>
      <c r="BJ1194" s="7">
        <v>0</v>
      </c>
      <c r="BK1194" s="7">
        <v>0</v>
      </c>
      <c r="BL1194" s="7">
        <v>0</v>
      </c>
      <c r="BM1194" s="7">
        <v>0</v>
      </c>
      <c r="BN1194" s="7">
        <v>0</v>
      </c>
      <c r="BO1194" s="7">
        <v>0</v>
      </c>
      <c r="BP1194" s="7">
        <v>0</v>
      </c>
      <c r="BQ1194" s="7">
        <v>0</v>
      </c>
      <c r="BR1194" s="7">
        <v>0</v>
      </c>
      <c r="BS1194" s="7">
        <v>0</v>
      </c>
      <c r="BT1194" s="7">
        <v>0</v>
      </c>
      <c r="BU1194" s="7">
        <v>0</v>
      </c>
      <c r="BV1194" s="7">
        <v>0</v>
      </c>
      <c r="BW1194" s="7">
        <v>0</v>
      </c>
      <c r="BX1194" s="7">
        <v>0</v>
      </c>
      <c r="BY1194" s="7">
        <v>0</v>
      </c>
      <c r="BZ1194" s="7">
        <v>0</v>
      </c>
      <c r="CA1194" s="7">
        <v>0</v>
      </c>
      <c r="CB1194" s="7">
        <v>0</v>
      </c>
      <c r="CC1194" s="7">
        <v>0</v>
      </c>
      <c r="CD1194" s="7">
        <v>0</v>
      </c>
      <c r="CE1194" s="7">
        <v>0</v>
      </c>
      <c r="CF1194" s="7">
        <v>0</v>
      </c>
      <c r="CG1194" s="7">
        <v>0</v>
      </c>
      <c r="CH1194" s="7">
        <v>0</v>
      </c>
      <c r="CI1194" s="7">
        <v>0</v>
      </c>
      <c r="CJ1194" s="7">
        <v>0</v>
      </c>
      <c r="CK1194" s="7">
        <v>0</v>
      </c>
      <c r="CL1194" s="40">
        <v>0</v>
      </c>
      <c r="CM1194" s="40">
        <v>0</v>
      </c>
      <c r="CN1194" s="40">
        <v>0</v>
      </c>
      <c r="CO1194" s="40">
        <v>0</v>
      </c>
      <c r="CP1194" s="7">
        <v>0</v>
      </c>
      <c r="CQ1194" s="7">
        <v>0</v>
      </c>
      <c r="CR1194" s="7">
        <v>0</v>
      </c>
      <c r="CS1194" s="40">
        <v>0</v>
      </c>
      <c r="CT1194" s="7">
        <v>0</v>
      </c>
      <c r="CU1194" s="7">
        <v>0</v>
      </c>
      <c r="CV1194" s="39"/>
      <c r="CW1194" s="39"/>
      <c r="CX1194" s="39" t="s">
        <v>210</v>
      </c>
      <c r="CY1194" s="39" t="s">
        <v>211</v>
      </c>
      <c r="CZ1194" s="39"/>
      <c r="DA1194" s="39"/>
      <c r="DB1194" s="39" t="s">
        <v>212</v>
      </c>
      <c r="DC1194" s="39" t="s">
        <v>212</v>
      </c>
      <c r="DD1194" s="7">
        <v>2</v>
      </c>
      <c r="DE1194" s="7">
        <v>30</v>
      </c>
      <c r="DF1194" s="7">
        <v>60</v>
      </c>
      <c r="DG1194" s="7"/>
      <c r="DH1194" s="7">
        <v>13</v>
      </c>
      <c r="DI1194" s="7">
        <v>2</v>
      </c>
      <c r="DJ1194" s="7">
        <v>4</v>
      </c>
      <c r="DK1194" s="7">
        <v>7</v>
      </c>
      <c r="DL1194" s="7">
        <v>8</v>
      </c>
      <c r="DM1194" s="7"/>
      <c r="DN1194" s="7"/>
      <c r="DO1194" s="7"/>
      <c r="DP1194" s="7"/>
      <c r="DQ1194" s="7"/>
      <c r="DR1194" s="7"/>
      <c r="DS1194" s="7"/>
      <c r="DT1194" s="7"/>
      <c r="DU1194" s="7"/>
      <c r="DV1194" s="7"/>
      <c r="DW1194" s="7"/>
      <c r="DX1194" s="7">
        <f t="shared" ref="DX1194" si="21793">A1194</f>
        <v>4150117</v>
      </c>
      <c r="DY1194" s="7"/>
      <c r="DZ1194" s="67">
        <v>0</v>
      </c>
      <c r="EA1194" s="7"/>
      <c r="EB1194" s="40"/>
      <c r="EC1194" s="7"/>
      <c r="ED1194" s="7" t="s">
        <v>242</v>
      </c>
      <c r="EE1194" s="7" t="s">
        <v>242</v>
      </c>
      <c r="EF1194" s="7">
        <v>50</v>
      </c>
      <c r="EG1194" s="73"/>
      <c r="EH1194" s="73"/>
      <c r="EI1194" s="73">
        <v>40012</v>
      </c>
      <c r="EJ1194" s="73">
        <v>1</v>
      </c>
      <c r="EK1194" s="73">
        <v>40013</v>
      </c>
      <c r="EL1194" s="73">
        <v>1</v>
      </c>
      <c r="EM1194" s="73">
        <v>40013</v>
      </c>
      <c r="EN1194" s="73">
        <v>1</v>
      </c>
      <c r="EO1194" s="73">
        <v>40013</v>
      </c>
      <c r="EP1194" s="73">
        <v>1</v>
      </c>
      <c r="EQ1194" s="73">
        <v>40013</v>
      </c>
      <c r="ER1194" s="73">
        <v>1</v>
      </c>
      <c r="ES1194" s="73">
        <v>40013</v>
      </c>
      <c r="ET1194" s="73">
        <v>1</v>
      </c>
      <c r="EU1194" s="73">
        <v>40013</v>
      </c>
      <c r="EV1194" s="73">
        <v>1</v>
      </c>
      <c r="EW1194" s="73">
        <v>40013</v>
      </c>
      <c r="EX1194" s="73">
        <v>1</v>
      </c>
      <c r="EY1194" s="73">
        <v>40013</v>
      </c>
      <c r="EZ1194" s="73">
        <v>1</v>
      </c>
      <c r="FA1194" s="73">
        <v>40013</v>
      </c>
      <c r="FB1194" s="73">
        <v>1</v>
      </c>
      <c r="FC1194" s="7">
        <v>40013</v>
      </c>
      <c r="FD1194" s="7">
        <v>1</v>
      </c>
      <c r="FE1194" s="7">
        <v>20100</v>
      </c>
      <c r="FF1194" s="7">
        <v>1</v>
      </c>
      <c r="FG1194" s="7">
        <v>20100</v>
      </c>
      <c r="FH1194" s="7">
        <v>1</v>
      </c>
      <c r="FI1194" s="7"/>
      <c r="FJ1194" s="7"/>
      <c r="FR1194" s="2">
        <v>99999</v>
      </c>
      <c r="FS1194" s="2">
        <f t="shared" ref="FS1194" si="21794">IF(O1194&lt;=30,1,0)</f>
        <v>0</v>
      </c>
      <c r="FT1194" s="2">
        <f t="shared" ref="FT1194" si="21795">IF(FT206="","",FT206)</f>
        <v>10000</v>
      </c>
      <c r="FV1194" s="2" t="str">
        <f t="shared" si="21743"/>
        <v/>
      </c>
      <c r="FW1194" s="2" t="str">
        <f t="shared" ref="FW1194" si="21796">IF(FW206="","",FW206)</f>
        <v/>
      </c>
      <c r="FX1194" s="2" t="str">
        <f t="shared" si="21736"/>
        <v/>
      </c>
      <c r="FY1194" s="2" t="str">
        <f t="shared" ref="FY1194" si="21797">IF(FY206="","",FY206)</f>
        <v/>
      </c>
      <c r="FZ1194" s="77">
        <f t="shared" ref="FZ1194" si="21798">IF(O1194&lt;=40,1,0)</f>
        <v>0</v>
      </c>
      <c r="GA1194" s="2">
        <v>1</v>
      </c>
      <c r="GD1194"/>
    </row>
    <row r="1195" s="2" customFormat="1" ht="15" customHeight="1" spans="1:186">
      <c r="A1195" s="95">
        <f t="shared" ref="A1195" si="21799">A207+13</f>
        <v>4150118</v>
      </c>
      <c r="B1195" s="95">
        <v>2824</v>
      </c>
      <c r="C1195" s="95">
        <v>0</v>
      </c>
      <c r="D1195" s="95" t="s">
        <v>764</v>
      </c>
      <c r="E1195" s="95" t="str">
        <f t="shared" ref="E1195" si="21800">E207&amp;"（福利专用）"</f>
        <v>150级白装魔棒（福利专用）</v>
      </c>
      <c r="F1195" s="31" t="s">
        <v>239</v>
      </c>
      <c r="G1195" s="7">
        <v>1</v>
      </c>
      <c r="H1195" s="7" t="s">
        <v>187</v>
      </c>
      <c r="I1195" s="7" t="s">
        <v>187</v>
      </c>
      <c r="J1195" s="41">
        <v>1543</v>
      </c>
      <c r="K1195" s="37">
        <v>507</v>
      </c>
      <c r="L1195" s="39"/>
      <c r="M1195" s="29" t="s">
        <v>193</v>
      </c>
      <c r="N1195" s="7">
        <v>150</v>
      </c>
      <c r="O1195" s="7">
        <v>150</v>
      </c>
      <c r="P1195" s="40">
        <f t="shared" ref="P1195" si="21801">2000+C1195*100+G1195</f>
        <v>2001</v>
      </c>
      <c r="Q1195" s="7"/>
      <c r="R1195" s="7"/>
      <c r="S1195" s="48">
        <v>0</v>
      </c>
      <c r="T1195" s="47" t="s">
        <v>257</v>
      </c>
      <c r="U1195" s="7" t="s">
        <v>195</v>
      </c>
      <c r="V1195" s="7">
        <v>0</v>
      </c>
      <c r="W1195" s="7">
        <v>0</v>
      </c>
      <c r="X1195" s="40">
        <v>0</v>
      </c>
      <c r="Y1195" s="7"/>
      <c r="Z1195" s="7"/>
      <c r="AA1195" s="7"/>
      <c r="AB1195" s="7" t="s">
        <v>195</v>
      </c>
      <c r="AC1195" s="7">
        <v>0</v>
      </c>
      <c r="AD1195" s="7" t="s">
        <v>195</v>
      </c>
      <c r="AE1195" s="7" t="str">
        <f t="shared" si="21762"/>
        <v>true</v>
      </c>
      <c r="AF1195" s="7" t="b">
        <v>1</v>
      </c>
      <c r="AG1195" s="7" t="s">
        <v>195</v>
      </c>
      <c r="AH1195" s="40">
        <v>0</v>
      </c>
      <c r="AI1195" s="40">
        <v>0</v>
      </c>
      <c r="AJ1195" s="40">
        <v>1</v>
      </c>
      <c r="AK1195" s="40">
        <v>0</v>
      </c>
      <c r="AL1195" s="40">
        <v>1</v>
      </c>
      <c r="AM1195" s="40">
        <v>0</v>
      </c>
      <c r="AN1195" s="40">
        <v>0</v>
      </c>
      <c r="AO1195" s="40">
        <v>0</v>
      </c>
      <c r="AP1195" s="7" t="s">
        <v>653</v>
      </c>
      <c r="AQ1195" s="7">
        <v>3</v>
      </c>
      <c r="AR1195" s="81">
        <v>161506</v>
      </c>
      <c r="AS1195" s="7" t="s">
        <v>199</v>
      </c>
      <c r="AT1195" s="48">
        <v>3</v>
      </c>
      <c r="AU1195" s="48">
        <v>1</v>
      </c>
      <c r="AV1195" s="48">
        <v>3</v>
      </c>
      <c r="AW1195" s="48">
        <v>500</v>
      </c>
      <c r="AX1195" s="48">
        <v>250</v>
      </c>
      <c r="AY1195" s="48">
        <v>0</v>
      </c>
      <c r="AZ1195" s="48">
        <v>0</v>
      </c>
      <c r="BA1195" s="7"/>
      <c r="BB1195" s="7"/>
      <c r="BC1195" s="7"/>
      <c r="BD1195" s="7"/>
      <c r="BE1195" s="48">
        <v>0</v>
      </c>
      <c r="BF1195" s="48">
        <v>1</v>
      </c>
      <c r="BG1195" s="48">
        <v>800</v>
      </c>
      <c r="BH1195" s="48">
        <v>800</v>
      </c>
      <c r="BI1195" s="7">
        <v>0</v>
      </c>
      <c r="BJ1195" s="7">
        <v>0</v>
      </c>
      <c r="BK1195" s="7">
        <v>0</v>
      </c>
      <c r="BL1195" s="7">
        <v>0</v>
      </c>
      <c r="BM1195" s="7">
        <v>0</v>
      </c>
      <c r="BN1195" s="7">
        <v>0</v>
      </c>
      <c r="BO1195" s="7">
        <v>0</v>
      </c>
      <c r="BP1195" s="7">
        <v>0</v>
      </c>
      <c r="BQ1195" s="7">
        <v>0</v>
      </c>
      <c r="BR1195" s="7">
        <v>0</v>
      </c>
      <c r="BS1195" s="7">
        <v>0</v>
      </c>
      <c r="BT1195" s="7">
        <v>0</v>
      </c>
      <c r="BU1195" s="7">
        <v>0</v>
      </c>
      <c r="BV1195" s="7">
        <v>0</v>
      </c>
      <c r="BW1195" s="7">
        <v>0</v>
      </c>
      <c r="BX1195" s="7">
        <v>0</v>
      </c>
      <c r="BY1195" s="7">
        <v>0</v>
      </c>
      <c r="BZ1195" s="7">
        <v>0</v>
      </c>
      <c r="CA1195" s="7">
        <v>0</v>
      </c>
      <c r="CB1195" s="7">
        <v>0</v>
      </c>
      <c r="CC1195" s="7">
        <v>0</v>
      </c>
      <c r="CD1195" s="7">
        <v>0</v>
      </c>
      <c r="CE1195" s="7">
        <v>0</v>
      </c>
      <c r="CF1195" s="7">
        <v>0</v>
      </c>
      <c r="CG1195" s="7">
        <v>0</v>
      </c>
      <c r="CH1195" s="7">
        <v>0</v>
      </c>
      <c r="CI1195" s="7">
        <v>0</v>
      </c>
      <c r="CJ1195" s="7">
        <v>0</v>
      </c>
      <c r="CK1195" s="7">
        <v>0</v>
      </c>
      <c r="CL1195" s="40">
        <v>0</v>
      </c>
      <c r="CM1195" s="40">
        <v>0</v>
      </c>
      <c r="CN1195" s="40">
        <v>0</v>
      </c>
      <c r="CO1195" s="40">
        <v>0</v>
      </c>
      <c r="CP1195" s="7">
        <v>0</v>
      </c>
      <c r="CQ1195" s="7">
        <v>0</v>
      </c>
      <c r="CR1195" s="7">
        <v>0</v>
      </c>
      <c r="CS1195" s="40">
        <v>0</v>
      </c>
      <c r="CT1195" s="7">
        <v>0</v>
      </c>
      <c r="CU1195" s="7">
        <v>0</v>
      </c>
      <c r="CV1195" s="39"/>
      <c r="CW1195" s="39"/>
      <c r="CX1195" s="39" t="s">
        <v>210</v>
      </c>
      <c r="CY1195" s="39" t="s">
        <v>211</v>
      </c>
      <c r="CZ1195" s="39"/>
      <c r="DA1195" s="39"/>
      <c r="DB1195" s="39" t="s">
        <v>212</v>
      </c>
      <c r="DC1195" s="39" t="s">
        <v>212</v>
      </c>
      <c r="DD1195" s="7">
        <v>2</v>
      </c>
      <c r="DE1195" s="7">
        <v>30</v>
      </c>
      <c r="DF1195" s="7">
        <v>60</v>
      </c>
      <c r="DG1195" s="7"/>
      <c r="DH1195" s="7">
        <v>13</v>
      </c>
      <c r="DI1195" s="7">
        <v>2</v>
      </c>
      <c r="DJ1195" s="7">
        <v>4</v>
      </c>
      <c r="DK1195" s="7">
        <v>7</v>
      </c>
      <c r="DL1195" s="7">
        <v>8</v>
      </c>
      <c r="DM1195" s="7"/>
      <c r="DN1195" s="7"/>
      <c r="DO1195" s="7"/>
      <c r="DP1195" s="7"/>
      <c r="DQ1195" s="7"/>
      <c r="DR1195" s="7"/>
      <c r="DS1195" s="7"/>
      <c r="DT1195" s="7"/>
      <c r="DU1195" s="7"/>
      <c r="DV1195" s="7"/>
      <c r="DW1195" s="7"/>
      <c r="DX1195" s="7">
        <f t="shared" ref="DX1195" si="21802">A1195</f>
        <v>4150118</v>
      </c>
      <c r="DY1195" s="7"/>
      <c r="DZ1195" s="67">
        <v>0</v>
      </c>
      <c r="EA1195" s="7"/>
      <c r="EB1195" s="40"/>
      <c r="EC1195" s="7"/>
      <c r="ED1195" s="7" t="s">
        <v>242</v>
      </c>
      <c r="EE1195" s="7" t="s">
        <v>242</v>
      </c>
      <c r="EF1195" s="7">
        <v>50</v>
      </c>
      <c r="EG1195" s="73"/>
      <c r="EH1195" s="73"/>
      <c r="EI1195" s="73">
        <v>40012</v>
      </c>
      <c r="EJ1195" s="73">
        <v>1</v>
      </c>
      <c r="EK1195" s="73">
        <v>40013</v>
      </c>
      <c r="EL1195" s="73">
        <v>1</v>
      </c>
      <c r="EM1195" s="73">
        <v>40013</v>
      </c>
      <c r="EN1195" s="73">
        <v>1</v>
      </c>
      <c r="EO1195" s="73">
        <v>40013</v>
      </c>
      <c r="EP1195" s="73">
        <v>1</v>
      </c>
      <c r="EQ1195" s="73">
        <v>40013</v>
      </c>
      <c r="ER1195" s="73">
        <v>1</v>
      </c>
      <c r="ES1195" s="73">
        <v>40013</v>
      </c>
      <c r="ET1195" s="73">
        <v>1</v>
      </c>
      <c r="EU1195" s="73">
        <v>40013</v>
      </c>
      <c r="EV1195" s="73">
        <v>1</v>
      </c>
      <c r="EW1195" s="73">
        <v>40013</v>
      </c>
      <c r="EX1195" s="73">
        <v>1</v>
      </c>
      <c r="EY1195" s="73">
        <v>40013</v>
      </c>
      <c r="EZ1195" s="73">
        <v>1</v>
      </c>
      <c r="FA1195" s="73">
        <v>40013</v>
      </c>
      <c r="FB1195" s="73">
        <v>1</v>
      </c>
      <c r="FC1195" s="7">
        <v>40013</v>
      </c>
      <c r="FD1195" s="7">
        <v>1</v>
      </c>
      <c r="FE1195" s="7">
        <v>20100</v>
      </c>
      <c r="FF1195" s="7">
        <v>1</v>
      </c>
      <c r="FG1195" s="7">
        <v>20100</v>
      </c>
      <c r="FH1195" s="7">
        <v>1</v>
      </c>
      <c r="FI1195" s="7"/>
      <c r="FJ1195" s="7"/>
      <c r="FR1195" s="2">
        <v>99999</v>
      </c>
      <c r="FS1195" s="2">
        <f t="shared" ref="FS1195" si="21803">IF(O1195&lt;=30,1,0)</f>
        <v>0</v>
      </c>
      <c r="FT1195" s="2">
        <f t="shared" ref="FT1195" si="21804">IF(FT207="","",FT207)</f>
        <v>10000</v>
      </c>
      <c r="FV1195" s="2" t="str">
        <f t="shared" si="21743"/>
        <v/>
      </c>
      <c r="FW1195" s="2" t="str">
        <f t="shared" ref="FW1195" si="21805">IF(FW207="","",FW207)</f>
        <v/>
      </c>
      <c r="FX1195" s="2" t="str">
        <f t="shared" si="21736"/>
        <v/>
      </c>
      <c r="FY1195" s="2" t="str">
        <f t="shared" ref="FY1195:FY1220" si="21806">IF(FY207="","",FY207)</f>
        <v/>
      </c>
      <c r="FZ1195" s="77">
        <f t="shared" ref="FZ1195" si="21807">IF(O1195&lt;=40,1,0)</f>
        <v>0</v>
      </c>
      <c r="GA1195" s="2">
        <v>1</v>
      </c>
      <c r="GD1195"/>
    </row>
    <row r="1196" s="2" customFormat="1" ht="15" customHeight="1" spans="1:186">
      <c r="A1196" s="95">
        <f t="shared" ref="A1196" si="21808">A208+13</f>
        <v>4150119</v>
      </c>
      <c r="B1196" s="95">
        <v>4104</v>
      </c>
      <c r="C1196" s="95">
        <v>0</v>
      </c>
      <c r="D1196" s="95" t="s">
        <v>766</v>
      </c>
      <c r="E1196" s="95" t="str">
        <f t="shared" ref="E1196" si="21809">E208&amp;"（福利专用）"</f>
        <v>150级白装法杖（福利专用）</v>
      </c>
      <c r="F1196" s="31" t="s">
        <v>239</v>
      </c>
      <c r="G1196" s="7">
        <v>1</v>
      </c>
      <c r="H1196" s="7" t="s">
        <v>187</v>
      </c>
      <c r="I1196" s="7" t="s">
        <v>187</v>
      </c>
      <c r="J1196" s="41">
        <v>1543</v>
      </c>
      <c r="K1196" s="39">
        <v>601</v>
      </c>
      <c r="L1196" s="39"/>
      <c r="M1196" s="29" t="s">
        <v>193</v>
      </c>
      <c r="N1196" s="7">
        <v>150</v>
      </c>
      <c r="O1196" s="7">
        <v>150</v>
      </c>
      <c r="P1196" s="40">
        <f t="shared" ref="P1196" si="21810">2000+C1196*100+G1196</f>
        <v>2001</v>
      </c>
      <c r="Q1196" s="7"/>
      <c r="R1196" s="7"/>
      <c r="S1196" s="48">
        <v>0</v>
      </c>
      <c r="T1196" s="47" t="s">
        <v>194</v>
      </c>
      <c r="U1196" s="7" t="s">
        <v>195</v>
      </c>
      <c r="V1196" s="7">
        <v>0</v>
      </c>
      <c r="W1196" s="7">
        <v>0</v>
      </c>
      <c r="X1196" s="40">
        <v>0</v>
      </c>
      <c r="Y1196" s="7"/>
      <c r="Z1196" s="7"/>
      <c r="AA1196" s="7"/>
      <c r="AB1196" s="7" t="s">
        <v>195</v>
      </c>
      <c r="AC1196" s="7">
        <v>0</v>
      </c>
      <c r="AD1196" s="7" t="s">
        <v>195</v>
      </c>
      <c r="AE1196" s="7" t="str">
        <f t="shared" si="21762"/>
        <v>true</v>
      </c>
      <c r="AF1196" s="7" t="b">
        <v>1</v>
      </c>
      <c r="AG1196" s="7" t="s">
        <v>195</v>
      </c>
      <c r="AH1196" s="40">
        <v>0</v>
      </c>
      <c r="AI1196" s="40">
        <v>0</v>
      </c>
      <c r="AJ1196" s="40">
        <v>1</v>
      </c>
      <c r="AK1196" s="40">
        <v>0</v>
      </c>
      <c r="AL1196" s="40">
        <v>1</v>
      </c>
      <c r="AM1196" s="40">
        <v>0</v>
      </c>
      <c r="AN1196" s="40">
        <v>0</v>
      </c>
      <c r="AO1196" s="40">
        <v>0</v>
      </c>
      <c r="AP1196" s="7" t="s">
        <v>656</v>
      </c>
      <c r="AQ1196" s="7">
        <v>3</v>
      </c>
      <c r="AR1196" s="81">
        <v>161506</v>
      </c>
      <c r="AS1196" s="7" t="s">
        <v>199</v>
      </c>
      <c r="AT1196" s="48">
        <v>3</v>
      </c>
      <c r="AU1196" s="48">
        <v>1</v>
      </c>
      <c r="AV1196" s="48">
        <v>3</v>
      </c>
      <c r="AW1196" s="48">
        <v>500</v>
      </c>
      <c r="AX1196" s="48">
        <v>250</v>
      </c>
      <c r="AY1196" s="48">
        <v>0</v>
      </c>
      <c r="AZ1196" s="48">
        <v>0</v>
      </c>
      <c r="BA1196" s="7"/>
      <c r="BB1196" s="7"/>
      <c r="BC1196" s="7"/>
      <c r="BD1196" s="7"/>
      <c r="BE1196" s="48">
        <v>0</v>
      </c>
      <c r="BF1196" s="48">
        <v>1</v>
      </c>
      <c r="BG1196" s="48">
        <v>800</v>
      </c>
      <c r="BH1196" s="48">
        <v>800</v>
      </c>
      <c r="BI1196" s="7">
        <v>0</v>
      </c>
      <c r="BJ1196" s="7">
        <v>0</v>
      </c>
      <c r="BK1196" s="7">
        <v>0</v>
      </c>
      <c r="BL1196" s="7">
        <v>0</v>
      </c>
      <c r="BM1196" s="7">
        <v>0</v>
      </c>
      <c r="BN1196" s="7">
        <v>0</v>
      </c>
      <c r="BO1196" s="7">
        <v>0</v>
      </c>
      <c r="BP1196" s="7">
        <v>0</v>
      </c>
      <c r="BQ1196" s="7">
        <v>0</v>
      </c>
      <c r="BR1196" s="7">
        <v>0</v>
      </c>
      <c r="BS1196" s="7">
        <v>0</v>
      </c>
      <c r="BT1196" s="7">
        <v>0</v>
      </c>
      <c r="BU1196" s="7">
        <v>0</v>
      </c>
      <c r="BV1196" s="7">
        <v>0</v>
      </c>
      <c r="BW1196" s="7">
        <v>0</v>
      </c>
      <c r="BX1196" s="7">
        <v>0</v>
      </c>
      <c r="BY1196" s="7">
        <v>0</v>
      </c>
      <c r="BZ1196" s="7">
        <v>0</v>
      </c>
      <c r="CA1196" s="7">
        <v>0</v>
      </c>
      <c r="CB1196" s="7">
        <v>0</v>
      </c>
      <c r="CC1196" s="7">
        <v>0</v>
      </c>
      <c r="CD1196" s="7">
        <v>0</v>
      </c>
      <c r="CE1196" s="7">
        <v>0</v>
      </c>
      <c r="CF1196" s="7">
        <v>0</v>
      </c>
      <c r="CG1196" s="7">
        <v>0</v>
      </c>
      <c r="CH1196" s="7">
        <v>0</v>
      </c>
      <c r="CI1196" s="7">
        <v>0</v>
      </c>
      <c r="CJ1196" s="7">
        <v>0</v>
      </c>
      <c r="CK1196" s="7">
        <v>0</v>
      </c>
      <c r="CL1196" s="40">
        <v>0</v>
      </c>
      <c r="CM1196" s="40">
        <v>0</v>
      </c>
      <c r="CN1196" s="40">
        <v>0</v>
      </c>
      <c r="CO1196" s="40">
        <v>0</v>
      </c>
      <c r="CP1196" s="7">
        <v>0</v>
      </c>
      <c r="CQ1196" s="7">
        <v>0</v>
      </c>
      <c r="CR1196" s="7">
        <v>0</v>
      </c>
      <c r="CS1196" s="40">
        <v>0</v>
      </c>
      <c r="CT1196" s="7">
        <v>0</v>
      </c>
      <c r="CU1196" s="7">
        <v>0</v>
      </c>
      <c r="CV1196" s="39"/>
      <c r="CW1196" s="39"/>
      <c r="CX1196" s="39" t="s">
        <v>210</v>
      </c>
      <c r="CY1196" s="39" t="s">
        <v>211</v>
      </c>
      <c r="CZ1196" s="39"/>
      <c r="DA1196" s="39"/>
      <c r="DB1196" s="39" t="s">
        <v>212</v>
      </c>
      <c r="DC1196" s="39" t="s">
        <v>212</v>
      </c>
      <c r="DD1196" s="7">
        <v>2</v>
      </c>
      <c r="DE1196" s="7">
        <v>30</v>
      </c>
      <c r="DF1196" s="7">
        <v>60</v>
      </c>
      <c r="DG1196" s="7"/>
      <c r="DH1196" s="7">
        <v>13</v>
      </c>
      <c r="DI1196" s="7">
        <v>2</v>
      </c>
      <c r="DJ1196" s="7">
        <v>4</v>
      </c>
      <c r="DK1196" s="7">
        <v>7</v>
      </c>
      <c r="DL1196" s="7">
        <v>8</v>
      </c>
      <c r="DM1196" s="7"/>
      <c r="DN1196" s="7"/>
      <c r="DO1196" s="7"/>
      <c r="DP1196" s="7"/>
      <c r="DQ1196" s="7"/>
      <c r="DR1196" s="7"/>
      <c r="DS1196" s="7"/>
      <c r="DT1196" s="7"/>
      <c r="DU1196" s="7"/>
      <c r="DV1196" s="7"/>
      <c r="DW1196" s="7"/>
      <c r="DX1196" s="7">
        <f t="shared" ref="DX1196" si="21811">A1196</f>
        <v>4150119</v>
      </c>
      <c r="DY1196" s="7"/>
      <c r="DZ1196" s="67">
        <v>0</v>
      </c>
      <c r="EA1196" s="7"/>
      <c r="EB1196" s="40"/>
      <c r="EC1196" s="7"/>
      <c r="ED1196" s="7" t="s">
        <v>242</v>
      </c>
      <c r="EE1196" s="7" t="s">
        <v>242</v>
      </c>
      <c r="EF1196" s="7">
        <v>50</v>
      </c>
      <c r="EG1196" s="73"/>
      <c r="EH1196" s="73"/>
      <c r="EI1196" s="73">
        <v>40012</v>
      </c>
      <c r="EJ1196" s="73">
        <v>1</v>
      </c>
      <c r="EK1196" s="73">
        <v>40013</v>
      </c>
      <c r="EL1196" s="73">
        <v>1</v>
      </c>
      <c r="EM1196" s="73">
        <v>40013</v>
      </c>
      <c r="EN1196" s="73">
        <v>1</v>
      </c>
      <c r="EO1196" s="73">
        <v>40013</v>
      </c>
      <c r="EP1196" s="73">
        <v>1</v>
      </c>
      <c r="EQ1196" s="73">
        <v>40013</v>
      </c>
      <c r="ER1196" s="73">
        <v>1</v>
      </c>
      <c r="ES1196" s="73">
        <v>40013</v>
      </c>
      <c r="ET1196" s="73">
        <v>1</v>
      </c>
      <c r="EU1196" s="73">
        <v>40013</v>
      </c>
      <c r="EV1196" s="73">
        <v>1</v>
      </c>
      <c r="EW1196" s="73">
        <v>40013</v>
      </c>
      <c r="EX1196" s="73">
        <v>1</v>
      </c>
      <c r="EY1196" s="73">
        <v>40013</v>
      </c>
      <c r="EZ1196" s="73">
        <v>1</v>
      </c>
      <c r="FA1196" s="73">
        <v>40013</v>
      </c>
      <c r="FB1196" s="73">
        <v>1</v>
      </c>
      <c r="FC1196" s="7">
        <v>40013</v>
      </c>
      <c r="FD1196" s="7">
        <v>1</v>
      </c>
      <c r="FE1196" s="7">
        <v>20100</v>
      </c>
      <c r="FF1196" s="7">
        <v>1</v>
      </c>
      <c r="FG1196" s="7">
        <v>20100</v>
      </c>
      <c r="FH1196" s="7">
        <v>1</v>
      </c>
      <c r="FI1196" s="7"/>
      <c r="FJ1196" s="7"/>
      <c r="FR1196" s="2">
        <v>99999</v>
      </c>
      <c r="FS1196" s="2">
        <f t="shared" ref="FS1196" si="21812">IF(O1196&lt;=30,1,0)</f>
        <v>0</v>
      </c>
      <c r="FT1196" s="2">
        <f t="shared" ref="FT1196" si="21813">IF(FT208="","",FT208)</f>
        <v>10000</v>
      </c>
      <c r="FV1196" s="2" t="str">
        <f t="shared" ref="FV1196" si="21814">IF(FV208="","",FV208)</f>
        <v/>
      </c>
      <c r="FW1196" s="2" t="str">
        <f t="shared" ref="FW1196" si="21815">IF(FW208="","",FW208)</f>
        <v/>
      </c>
      <c r="FX1196" s="2" t="str">
        <f t="shared" ref="FX1196" si="21816">IF(FX208="","",FX208)</f>
        <v/>
      </c>
      <c r="FY1196" s="2" t="str">
        <f t="shared" si="21806"/>
        <v/>
      </c>
      <c r="FZ1196" s="77">
        <f t="shared" ref="FZ1196" si="21817">IF(O1196&lt;=40,1,0)</f>
        <v>0</v>
      </c>
      <c r="GA1196" s="2">
        <v>1</v>
      </c>
      <c r="GD1196"/>
    </row>
    <row r="1197" s="15" customFormat="1" ht="15" customHeight="1" spans="1:186">
      <c r="A1197" s="95">
        <f t="shared" ref="A1197" si="21818">A209+13</f>
        <v>4150220</v>
      </c>
      <c r="B1197" s="95">
        <v>312</v>
      </c>
      <c r="C1197" s="95">
        <v>3</v>
      </c>
      <c r="D1197" s="95" t="s">
        <v>768</v>
      </c>
      <c r="E1197" s="95" t="str">
        <f t="shared" ref="E1197" si="21819">E209&amp;"（福利专用）"</f>
        <v>150级白装男衣（福利专用）</v>
      </c>
      <c r="F1197" s="31" t="s">
        <v>239</v>
      </c>
      <c r="G1197" s="7">
        <v>1</v>
      </c>
      <c r="H1197" s="7" t="s">
        <v>191</v>
      </c>
      <c r="I1197" s="7" t="s">
        <v>187</v>
      </c>
      <c r="J1197" s="37">
        <v>1454</v>
      </c>
      <c r="K1197" s="39">
        <v>1432</v>
      </c>
      <c r="L1197" s="39"/>
      <c r="M1197" s="29" t="s">
        <v>193</v>
      </c>
      <c r="N1197" s="7">
        <v>150</v>
      </c>
      <c r="O1197" s="7">
        <v>150</v>
      </c>
      <c r="P1197" s="40">
        <f t="shared" ref="P1197:P1224" si="21820">2000+C1197*100+G1197</f>
        <v>2301</v>
      </c>
      <c r="Q1197" s="7"/>
      <c r="R1197" s="7"/>
      <c r="S1197" s="48">
        <v>1</v>
      </c>
      <c r="T1197" s="47" t="s">
        <v>194</v>
      </c>
      <c r="U1197" s="7" t="s">
        <v>195</v>
      </c>
      <c r="V1197" s="7">
        <v>0</v>
      </c>
      <c r="W1197" s="7">
        <v>0</v>
      </c>
      <c r="X1197" s="40">
        <v>0</v>
      </c>
      <c r="Y1197" s="7"/>
      <c r="Z1197" s="7"/>
      <c r="AA1197" s="7"/>
      <c r="AB1197" s="7" t="s">
        <v>195</v>
      </c>
      <c r="AC1197" s="7">
        <v>0</v>
      </c>
      <c r="AD1197" s="7" t="s">
        <v>195</v>
      </c>
      <c r="AE1197" s="7" t="str">
        <f t="shared" si="21762"/>
        <v>true</v>
      </c>
      <c r="AF1197" s="7" t="b">
        <v>1</v>
      </c>
      <c r="AG1197" s="7" t="s">
        <v>195</v>
      </c>
      <c r="AH1197" s="40">
        <v>0</v>
      </c>
      <c r="AI1197" s="40">
        <v>0</v>
      </c>
      <c r="AJ1197" s="40">
        <v>1</v>
      </c>
      <c r="AK1197" s="40">
        <v>0</v>
      </c>
      <c r="AL1197" s="40">
        <v>1</v>
      </c>
      <c r="AM1197" s="40">
        <v>0</v>
      </c>
      <c r="AN1197" s="40">
        <v>0</v>
      </c>
      <c r="AO1197" s="40">
        <v>0</v>
      </c>
      <c r="AP1197" s="7" t="s">
        <v>659</v>
      </c>
      <c r="AQ1197" s="7">
        <v>3</v>
      </c>
      <c r="AR1197" s="81">
        <v>161506</v>
      </c>
      <c r="AS1197" s="7" t="s">
        <v>199</v>
      </c>
      <c r="AT1197" s="48">
        <v>3</v>
      </c>
      <c r="AU1197" s="48">
        <v>1</v>
      </c>
      <c r="AV1197" s="48">
        <v>3</v>
      </c>
      <c r="AW1197" s="48">
        <v>500</v>
      </c>
      <c r="AX1197" s="48">
        <v>250</v>
      </c>
      <c r="AY1197" s="48">
        <v>0</v>
      </c>
      <c r="AZ1197" s="48">
        <v>0</v>
      </c>
      <c r="BA1197" s="7"/>
      <c r="BB1197" s="7"/>
      <c r="BC1197" s="7"/>
      <c r="BD1197" s="7"/>
      <c r="BE1197" s="48">
        <v>0</v>
      </c>
      <c r="BF1197" s="48">
        <v>1</v>
      </c>
      <c r="BG1197" s="48">
        <v>800</v>
      </c>
      <c r="BH1197" s="48">
        <v>800</v>
      </c>
      <c r="BI1197" s="7">
        <v>0</v>
      </c>
      <c r="BJ1197" s="7">
        <v>0</v>
      </c>
      <c r="BK1197" s="7">
        <v>0</v>
      </c>
      <c r="BL1197" s="7">
        <v>0</v>
      </c>
      <c r="BM1197" s="7">
        <v>0</v>
      </c>
      <c r="BN1197" s="7">
        <v>0</v>
      </c>
      <c r="BO1197" s="7">
        <v>0</v>
      </c>
      <c r="BP1197" s="7">
        <v>0</v>
      </c>
      <c r="BQ1197" s="7">
        <v>0</v>
      </c>
      <c r="BR1197" s="7">
        <v>0</v>
      </c>
      <c r="BS1197" s="7">
        <v>0</v>
      </c>
      <c r="BT1197" s="7">
        <v>0</v>
      </c>
      <c r="BU1197" s="7">
        <v>0</v>
      </c>
      <c r="BV1197" s="7">
        <v>0</v>
      </c>
      <c r="BW1197" s="7">
        <v>0</v>
      </c>
      <c r="BX1197" s="7">
        <v>0</v>
      </c>
      <c r="BY1197" s="7">
        <v>0</v>
      </c>
      <c r="BZ1197" s="7">
        <v>0</v>
      </c>
      <c r="CA1197" s="7">
        <v>0</v>
      </c>
      <c r="CB1197" s="7">
        <v>0</v>
      </c>
      <c r="CC1197" s="7">
        <v>0</v>
      </c>
      <c r="CD1197" s="7">
        <v>0</v>
      </c>
      <c r="CE1197" s="7">
        <v>0</v>
      </c>
      <c r="CF1197" s="7">
        <v>0</v>
      </c>
      <c r="CG1197" s="7">
        <v>0</v>
      </c>
      <c r="CH1197" s="7">
        <v>0</v>
      </c>
      <c r="CI1197" s="7">
        <v>0</v>
      </c>
      <c r="CJ1197" s="7">
        <v>0</v>
      </c>
      <c r="CK1197" s="7">
        <v>0</v>
      </c>
      <c r="CL1197" s="40">
        <v>0</v>
      </c>
      <c r="CM1197" s="40">
        <v>0</v>
      </c>
      <c r="CN1197" s="40">
        <v>0</v>
      </c>
      <c r="CO1197" s="40">
        <v>0</v>
      </c>
      <c r="CP1197" s="7">
        <v>0</v>
      </c>
      <c r="CQ1197" s="7">
        <v>0</v>
      </c>
      <c r="CR1197" s="7">
        <v>0</v>
      </c>
      <c r="CS1197" s="40">
        <v>0</v>
      </c>
      <c r="CT1197" s="7">
        <v>0</v>
      </c>
      <c r="CU1197" s="7">
        <v>0</v>
      </c>
      <c r="CV1197" s="39"/>
      <c r="CW1197" s="39"/>
      <c r="CX1197" s="39"/>
      <c r="CY1197" s="39"/>
      <c r="CZ1197" s="39"/>
      <c r="DA1197" s="39"/>
      <c r="DB1197" s="39"/>
      <c r="DC1197" s="39"/>
      <c r="DD1197" s="7">
        <v>2</v>
      </c>
      <c r="DE1197" s="7">
        <v>30</v>
      </c>
      <c r="DF1197" s="7">
        <v>60</v>
      </c>
      <c r="DG1197" s="7"/>
      <c r="DH1197" s="7">
        <v>13</v>
      </c>
      <c r="DI1197" s="7">
        <v>1</v>
      </c>
      <c r="DJ1197" s="7">
        <v>3</v>
      </c>
      <c r="DK1197" s="7">
        <v>5</v>
      </c>
      <c r="DL1197" s="7">
        <v>7</v>
      </c>
      <c r="DM1197" s="7"/>
      <c r="DN1197" s="7"/>
      <c r="DO1197" s="7"/>
      <c r="DP1197" s="7"/>
      <c r="DQ1197" s="7"/>
      <c r="DR1197" s="7"/>
      <c r="DS1197" s="7"/>
      <c r="DT1197" s="7"/>
      <c r="DU1197" s="7"/>
      <c r="DV1197" s="7"/>
      <c r="DW1197" s="7"/>
      <c r="DX1197" s="7">
        <f t="shared" ref="DX1197" si="21821">A1197</f>
        <v>4150220</v>
      </c>
      <c r="DY1197" s="7"/>
      <c r="DZ1197" s="67">
        <v>0</v>
      </c>
      <c r="EA1197" s="7"/>
      <c r="EB1197" s="40"/>
      <c r="EC1197" s="7"/>
      <c r="ED1197" s="7" t="s">
        <v>242</v>
      </c>
      <c r="EE1197" s="7" t="s">
        <v>242</v>
      </c>
      <c r="EF1197" s="7">
        <v>50</v>
      </c>
      <c r="EG1197" s="73"/>
      <c r="EH1197" s="73"/>
      <c r="EI1197" s="73">
        <v>40012</v>
      </c>
      <c r="EJ1197" s="73">
        <v>1</v>
      </c>
      <c r="EK1197" s="73">
        <v>40013</v>
      </c>
      <c r="EL1197" s="73">
        <v>1</v>
      </c>
      <c r="EM1197" s="73">
        <v>40013</v>
      </c>
      <c r="EN1197" s="73">
        <v>1</v>
      </c>
      <c r="EO1197" s="73">
        <v>40013</v>
      </c>
      <c r="EP1197" s="73">
        <v>1</v>
      </c>
      <c r="EQ1197" s="73">
        <v>40013</v>
      </c>
      <c r="ER1197" s="73">
        <v>1</v>
      </c>
      <c r="ES1197" s="73">
        <v>40013</v>
      </c>
      <c r="ET1197" s="73">
        <v>1</v>
      </c>
      <c r="EU1197" s="73">
        <v>40013</v>
      </c>
      <c r="EV1197" s="73">
        <v>1</v>
      </c>
      <c r="EW1197" s="73">
        <v>40013</v>
      </c>
      <c r="EX1197" s="73">
        <v>1</v>
      </c>
      <c r="EY1197" s="73">
        <v>40013</v>
      </c>
      <c r="EZ1197" s="73">
        <v>1</v>
      </c>
      <c r="FA1197" s="73">
        <v>40013</v>
      </c>
      <c r="FB1197" s="73">
        <v>1</v>
      </c>
      <c r="FC1197" s="7">
        <v>40013</v>
      </c>
      <c r="FD1197" s="7">
        <v>1</v>
      </c>
      <c r="FE1197" s="7">
        <v>20100</v>
      </c>
      <c r="FF1197" s="7">
        <v>1</v>
      </c>
      <c r="FG1197" s="7">
        <v>20100</v>
      </c>
      <c r="FH1197" s="7">
        <v>1</v>
      </c>
      <c r="FI1197" s="7"/>
      <c r="FJ1197" s="7"/>
      <c r="FR1197" s="2">
        <v>99999</v>
      </c>
      <c r="FS1197" s="2">
        <f t="shared" ref="FS1197" si="21822">IF(O1197&lt;=30,1,0)</f>
        <v>0</v>
      </c>
      <c r="FT1197" s="2">
        <f t="shared" ref="FT1197" si="21823">IF(FT209="","",FT209)</f>
        <v>10000</v>
      </c>
      <c r="FU1197" s="2"/>
      <c r="FV1197" s="2" t="str">
        <f t="shared" ref="FV1197" si="21824">IF(FV209="","",FV209)</f>
        <v/>
      </c>
      <c r="FW1197" s="2" t="str">
        <f t="shared" ref="FW1197" si="21825">IF(FW209="","",FW209)</f>
        <v/>
      </c>
      <c r="FX1197" s="2" t="str">
        <f t="shared" ref="FX1197" si="21826">IF(FX209="","",FX209)</f>
        <v/>
      </c>
      <c r="FY1197" s="2" t="str">
        <f t="shared" si="21806"/>
        <v/>
      </c>
      <c r="FZ1197" s="77">
        <f t="shared" ref="FZ1197" si="21827">IF(O1197&lt;=40,1,0)</f>
        <v>0</v>
      </c>
      <c r="GA1197" s="2">
        <v>1</v>
      </c>
      <c r="GB1197" s="2"/>
      <c r="GD1197"/>
    </row>
    <row r="1198" s="15" customFormat="1" ht="15" customHeight="1" spans="1:186">
      <c r="A1198" s="95">
        <f t="shared" ref="A1198" si="21828">A210+13</f>
        <v>4150221</v>
      </c>
      <c r="B1198" s="95">
        <v>568</v>
      </c>
      <c r="C1198" s="95">
        <v>3</v>
      </c>
      <c r="D1198" s="95" t="s">
        <v>770</v>
      </c>
      <c r="E1198" s="95" t="str">
        <f t="shared" ref="E1198" si="21829">E210&amp;"（福利专用）"</f>
        <v>150级白装女衣（福利专用）</v>
      </c>
      <c r="F1198" s="31" t="s">
        <v>239</v>
      </c>
      <c r="G1198" s="7">
        <v>1</v>
      </c>
      <c r="H1198" s="7" t="s">
        <v>191</v>
      </c>
      <c r="I1198" s="7" t="s">
        <v>187</v>
      </c>
      <c r="J1198" s="37">
        <v>1443</v>
      </c>
      <c r="K1198" s="39">
        <v>1436</v>
      </c>
      <c r="L1198" s="39"/>
      <c r="M1198" s="29" t="s">
        <v>193</v>
      </c>
      <c r="N1198" s="7">
        <v>150</v>
      </c>
      <c r="O1198" s="7">
        <v>150</v>
      </c>
      <c r="P1198" s="40">
        <f t="shared" si="21820"/>
        <v>2301</v>
      </c>
      <c r="Q1198" s="7"/>
      <c r="R1198" s="7"/>
      <c r="S1198" s="48">
        <v>2</v>
      </c>
      <c r="T1198" s="47" t="s">
        <v>194</v>
      </c>
      <c r="U1198" s="7" t="s">
        <v>195</v>
      </c>
      <c r="V1198" s="7">
        <v>0</v>
      </c>
      <c r="W1198" s="7">
        <v>0</v>
      </c>
      <c r="X1198" s="40">
        <v>0</v>
      </c>
      <c r="Y1198" s="7"/>
      <c r="Z1198" s="7"/>
      <c r="AA1198" s="7"/>
      <c r="AB1198" s="7" t="s">
        <v>195</v>
      </c>
      <c r="AC1198" s="7">
        <v>0</v>
      </c>
      <c r="AD1198" s="7" t="s">
        <v>195</v>
      </c>
      <c r="AE1198" s="7" t="str">
        <f t="shared" si="21762"/>
        <v>true</v>
      </c>
      <c r="AF1198" s="7" t="b">
        <v>1</v>
      </c>
      <c r="AG1198" s="7" t="s">
        <v>195</v>
      </c>
      <c r="AH1198" s="40">
        <v>0</v>
      </c>
      <c r="AI1198" s="40">
        <v>0</v>
      </c>
      <c r="AJ1198" s="40">
        <v>1</v>
      </c>
      <c r="AK1198" s="40">
        <v>0</v>
      </c>
      <c r="AL1198" s="40">
        <v>1</v>
      </c>
      <c r="AM1198" s="40">
        <v>0</v>
      </c>
      <c r="AN1198" s="40">
        <v>0</v>
      </c>
      <c r="AO1198" s="40">
        <v>0</v>
      </c>
      <c r="AP1198" s="7" t="s">
        <v>662</v>
      </c>
      <c r="AQ1198" s="7">
        <v>3</v>
      </c>
      <c r="AR1198" s="81">
        <v>161506</v>
      </c>
      <c r="AS1198" s="7" t="s">
        <v>199</v>
      </c>
      <c r="AT1198" s="48">
        <v>3</v>
      </c>
      <c r="AU1198" s="48">
        <v>1</v>
      </c>
      <c r="AV1198" s="48">
        <v>3</v>
      </c>
      <c r="AW1198" s="48">
        <v>500</v>
      </c>
      <c r="AX1198" s="48">
        <v>250</v>
      </c>
      <c r="AY1198" s="48">
        <v>0</v>
      </c>
      <c r="AZ1198" s="48">
        <v>0</v>
      </c>
      <c r="BA1198" s="7"/>
      <c r="BB1198" s="7"/>
      <c r="BC1198" s="7"/>
      <c r="BD1198" s="7"/>
      <c r="BE1198" s="48">
        <v>0</v>
      </c>
      <c r="BF1198" s="48">
        <v>1</v>
      </c>
      <c r="BG1198" s="48">
        <v>800</v>
      </c>
      <c r="BH1198" s="48">
        <v>800</v>
      </c>
      <c r="BI1198" s="7">
        <v>0</v>
      </c>
      <c r="BJ1198" s="7">
        <v>0</v>
      </c>
      <c r="BK1198" s="7">
        <v>0</v>
      </c>
      <c r="BL1198" s="7">
        <v>0</v>
      </c>
      <c r="BM1198" s="7">
        <v>0</v>
      </c>
      <c r="BN1198" s="7">
        <v>0</v>
      </c>
      <c r="BO1198" s="7">
        <v>0</v>
      </c>
      <c r="BP1198" s="7">
        <v>0</v>
      </c>
      <c r="BQ1198" s="7">
        <v>0</v>
      </c>
      <c r="BR1198" s="7">
        <v>0</v>
      </c>
      <c r="BS1198" s="7">
        <v>0</v>
      </c>
      <c r="BT1198" s="7">
        <v>0</v>
      </c>
      <c r="BU1198" s="7">
        <v>0</v>
      </c>
      <c r="BV1198" s="7">
        <v>0</v>
      </c>
      <c r="BW1198" s="7">
        <v>0</v>
      </c>
      <c r="BX1198" s="7">
        <v>0</v>
      </c>
      <c r="BY1198" s="7">
        <v>0</v>
      </c>
      <c r="BZ1198" s="7">
        <v>0</v>
      </c>
      <c r="CA1198" s="7">
        <v>0</v>
      </c>
      <c r="CB1198" s="7">
        <v>0</v>
      </c>
      <c r="CC1198" s="7">
        <v>0</v>
      </c>
      <c r="CD1198" s="7">
        <v>0</v>
      </c>
      <c r="CE1198" s="7">
        <v>0</v>
      </c>
      <c r="CF1198" s="7">
        <v>0</v>
      </c>
      <c r="CG1198" s="7">
        <v>0</v>
      </c>
      <c r="CH1198" s="7">
        <v>0</v>
      </c>
      <c r="CI1198" s="7">
        <v>0</v>
      </c>
      <c r="CJ1198" s="7">
        <v>0</v>
      </c>
      <c r="CK1198" s="7">
        <v>0</v>
      </c>
      <c r="CL1198" s="40">
        <v>0</v>
      </c>
      <c r="CM1198" s="40">
        <v>0</v>
      </c>
      <c r="CN1198" s="40">
        <v>0</v>
      </c>
      <c r="CO1198" s="40">
        <v>0</v>
      </c>
      <c r="CP1198" s="7">
        <v>0</v>
      </c>
      <c r="CQ1198" s="7">
        <v>0</v>
      </c>
      <c r="CR1198" s="7">
        <v>0</v>
      </c>
      <c r="CS1198" s="40">
        <v>0</v>
      </c>
      <c r="CT1198" s="7">
        <v>0</v>
      </c>
      <c r="CU1198" s="7">
        <v>0</v>
      </c>
      <c r="CV1198" s="39"/>
      <c r="CW1198" s="39"/>
      <c r="CX1198" s="39"/>
      <c r="CY1198" s="39"/>
      <c r="CZ1198" s="39"/>
      <c r="DA1198" s="39"/>
      <c r="DB1198" s="39"/>
      <c r="DC1198" s="39"/>
      <c r="DD1198" s="7">
        <v>2</v>
      </c>
      <c r="DE1198" s="7">
        <v>30</v>
      </c>
      <c r="DF1198" s="7">
        <v>60</v>
      </c>
      <c r="DG1198" s="7"/>
      <c r="DH1198" s="7">
        <v>13</v>
      </c>
      <c r="DI1198" s="7">
        <v>1</v>
      </c>
      <c r="DJ1198" s="7">
        <v>3</v>
      </c>
      <c r="DK1198" s="7">
        <v>5</v>
      </c>
      <c r="DL1198" s="7">
        <v>7</v>
      </c>
      <c r="DM1198" s="7"/>
      <c r="DN1198" s="7"/>
      <c r="DO1198" s="7"/>
      <c r="DP1198" s="7"/>
      <c r="DQ1198" s="7"/>
      <c r="DR1198" s="7"/>
      <c r="DS1198" s="7"/>
      <c r="DT1198" s="7"/>
      <c r="DU1198" s="7"/>
      <c r="DV1198" s="7"/>
      <c r="DW1198" s="7"/>
      <c r="DX1198" s="7">
        <f t="shared" ref="DX1198" si="21830">A1198</f>
        <v>4150221</v>
      </c>
      <c r="DY1198" s="7"/>
      <c r="DZ1198" s="67">
        <v>0</v>
      </c>
      <c r="EA1198" s="7"/>
      <c r="EB1198" s="40"/>
      <c r="EC1198" s="7"/>
      <c r="ED1198" s="7" t="s">
        <v>242</v>
      </c>
      <c r="EE1198" s="7" t="s">
        <v>242</v>
      </c>
      <c r="EF1198" s="7">
        <v>50</v>
      </c>
      <c r="EG1198" s="73"/>
      <c r="EH1198" s="73"/>
      <c r="EI1198" s="73">
        <v>40012</v>
      </c>
      <c r="EJ1198" s="73">
        <v>1</v>
      </c>
      <c r="EK1198" s="73">
        <v>40013</v>
      </c>
      <c r="EL1198" s="73">
        <v>1</v>
      </c>
      <c r="EM1198" s="73">
        <v>40013</v>
      </c>
      <c r="EN1198" s="73">
        <v>1</v>
      </c>
      <c r="EO1198" s="73">
        <v>40013</v>
      </c>
      <c r="EP1198" s="73">
        <v>1</v>
      </c>
      <c r="EQ1198" s="73">
        <v>40013</v>
      </c>
      <c r="ER1198" s="73">
        <v>1</v>
      </c>
      <c r="ES1198" s="73">
        <v>40013</v>
      </c>
      <c r="ET1198" s="73">
        <v>1</v>
      </c>
      <c r="EU1198" s="73">
        <v>40013</v>
      </c>
      <c r="EV1198" s="73">
        <v>1</v>
      </c>
      <c r="EW1198" s="73">
        <v>40013</v>
      </c>
      <c r="EX1198" s="73">
        <v>1</v>
      </c>
      <c r="EY1198" s="73">
        <v>40013</v>
      </c>
      <c r="EZ1198" s="73">
        <v>1</v>
      </c>
      <c r="FA1198" s="73">
        <v>40013</v>
      </c>
      <c r="FB1198" s="73">
        <v>1</v>
      </c>
      <c r="FC1198" s="7">
        <v>40013</v>
      </c>
      <c r="FD1198" s="7">
        <v>1</v>
      </c>
      <c r="FE1198" s="7">
        <v>20100</v>
      </c>
      <c r="FF1198" s="7">
        <v>1</v>
      </c>
      <c r="FG1198" s="7">
        <v>20100</v>
      </c>
      <c r="FH1198" s="7">
        <v>1</v>
      </c>
      <c r="FI1198" s="7"/>
      <c r="FJ1198" s="7"/>
      <c r="FR1198" s="2">
        <v>99999</v>
      </c>
      <c r="FS1198" s="2">
        <f t="shared" ref="FS1198" si="21831">IF(O1198&lt;=30,1,0)</f>
        <v>0</v>
      </c>
      <c r="FT1198" s="2">
        <f t="shared" ref="FT1198" si="21832">IF(FT210="","",FT210)</f>
        <v>10000</v>
      </c>
      <c r="FU1198" s="2"/>
      <c r="FV1198" s="2" t="str">
        <f t="shared" ref="FV1198" si="21833">IF(FV210="","",FV210)</f>
        <v/>
      </c>
      <c r="FW1198" s="2" t="str">
        <f t="shared" ref="FW1198" si="21834">IF(FW210="","",FW210)</f>
        <v/>
      </c>
      <c r="FX1198" s="2" t="str">
        <f t="shared" ref="FX1198" si="21835">IF(FX210="","",FX210)</f>
        <v/>
      </c>
      <c r="FY1198" s="2" t="str">
        <f t="shared" si="21806"/>
        <v/>
      </c>
      <c r="FZ1198" s="77">
        <f t="shared" ref="FZ1198" si="21836">IF(O1198&lt;=40,1,0)</f>
        <v>0</v>
      </c>
      <c r="GA1198" s="2">
        <v>1</v>
      </c>
      <c r="GB1198" s="2"/>
      <c r="GD1198"/>
    </row>
    <row r="1199" s="15" customFormat="1" ht="15" customHeight="1" spans="1:186">
      <c r="A1199" s="95">
        <f t="shared" ref="A1199" si="21837">A211+13</f>
        <v>4150322</v>
      </c>
      <c r="B1199" s="95">
        <v>1640</v>
      </c>
      <c r="C1199" s="95">
        <v>1</v>
      </c>
      <c r="D1199" s="95" t="s">
        <v>772</v>
      </c>
      <c r="E1199" s="95" t="str">
        <f t="shared" ref="E1199" si="21838">E211&amp;"（福利专用）"</f>
        <v>150级白装男头盔（福利专用）</v>
      </c>
      <c r="F1199" s="31" t="s">
        <v>239</v>
      </c>
      <c r="G1199" s="7">
        <v>1</v>
      </c>
      <c r="H1199" s="7" t="s">
        <v>191</v>
      </c>
      <c r="I1199" s="7" t="s">
        <v>187</v>
      </c>
      <c r="J1199" s="37">
        <v>1432</v>
      </c>
      <c r="K1199" s="39">
        <v>1698</v>
      </c>
      <c r="L1199" s="39"/>
      <c r="M1199" s="29" t="s">
        <v>193</v>
      </c>
      <c r="N1199" s="7">
        <v>150</v>
      </c>
      <c r="O1199" s="7">
        <v>150</v>
      </c>
      <c r="P1199" s="40">
        <f t="shared" si="21820"/>
        <v>2101</v>
      </c>
      <c r="Q1199" s="7"/>
      <c r="R1199" s="7"/>
      <c r="S1199" s="48">
        <v>1</v>
      </c>
      <c r="T1199" s="47" t="s">
        <v>194</v>
      </c>
      <c r="U1199" s="7" t="s">
        <v>195</v>
      </c>
      <c r="V1199" s="7">
        <v>0</v>
      </c>
      <c r="W1199" s="7">
        <v>0</v>
      </c>
      <c r="X1199" s="40">
        <v>0</v>
      </c>
      <c r="Y1199" s="7"/>
      <c r="Z1199" s="7"/>
      <c r="AA1199" s="7"/>
      <c r="AB1199" s="7" t="s">
        <v>195</v>
      </c>
      <c r="AC1199" s="7">
        <v>0</v>
      </c>
      <c r="AD1199" s="7" t="s">
        <v>195</v>
      </c>
      <c r="AE1199" s="7" t="str">
        <f t="shared" si="21762"/>
        <v>true</v>
      </c>
      <c r="AF1199" s="7" t="b">
        <v>1</v>
      </c>
      <c r="AG1199" s="7" t="s">
        <v>195</v>
      </c>
      <c r="AH1199" s="40">
        <v>0</v>
      </c>
      <c r="AI1199" s="40">
        <v>0</v>
      </c>
      <c r="AJ1199" s="40">
        <v>1</v>
      </c>
      <c r="AK1199" s="40">
        <v>0</v>
      </c>
      <c r="AL1199" s="40">
        <v>1</v>
      </c>
      <c r="AM1199" s="40">
        <v>0</v>
      </c>
      <c r="AN1199" s="40">
        <v>0</v>
      </c>
      <c r="AO1199" s="40">
        <v>0</v>
      </c>
      <c r="AP1199" s="7" t="s">
        <v>662</v>
      </c>
      <c r="AQ1199" s="7">
        <v>3</v>
      </c>
      <c r="AR1199" s="81">
        <v>161506</v>
      </c>
      <c r="AS1199" s="7" t="s">
        <v>199</v>
      </c>
      <c r="AT1199" s="48">
        <v>3</v>
      </c>
      <c r="AU1199" s="48">
        <v>1</v>
      </c>
      <c r="AV1199" s="48">
        <v>3</v>
      </c>
      <c r="AW1199" s="48">
        <v>500</v>
      </c>
      <c r="AX1199" s="48">
        <v>250</v>
      </c>
      <c r="AY1199" s="48">
        <v>0</v>
      </c>
      <c r="AZ1199" s="48">
        <v>0</v>
      </c>
      <c r="BA1199" s="7"/>
      <c r="BB1199" s="7"/>
      <c r="BC1199" s="7"/>
      <c r="BD1199" s="7"/>
      <c r="BE1199" s="48">
        <v>0</v>
      </c>
      <c r="BF1199" s="48">
        <v>1</v>
      </c>
      <c r="BG1199" s="48">
        <v>800</v>
      </c>
      <c r="BH1199" s="48">
        <v>800</v>
      </c>
      <c r="BI1199" s="7">
        <v>0</v>
      </c>
      <c r="BJ1199" s="7">
        <v>0</v>
      </c>
      <c r="BK1199" s="7">
        <v>0</v>
      </c>
      <c r="BL1199" s="7">
        <v>0</v>
      </c>
      <c r="BM1199" s="7">
        <v>0</v>
      </c>
      <c r="BN1199" s="7">
        <v>0</v>
      </c>
      <c r="BO1199" s="7">
        <v>0</v>
      </c>
      <c r="BP1199" s="7">
        <v>0</v>
      </c>
      <c r="BQ1199" s="7">
        <v>0</v>
      </c>
      <c r="BR1199" s="7">
        <v>0</v>
      </c>
      <c r="BS1199" s="7">
        <v>0</v>
      </c>
      <c r="BT1199" s="7">
        <v>0</v>
      </c>
      <c r="BU1199" s="7">
        <v>0</v>
      </c>
      <c r="BV1199" s="7">
        <v>0</v>
      </c>
      <c r="BW1199" s="7">
        <v>0</v>
      </c>
      <c r="BX1199" s="7">
        <v>0</v>
      </c>
      <c r="BY1199" s="7">
        <v>0</v>
      </c>
      <c r="BZ1199" s="7">
        <v>0</v>
      </c>
      <c r="CA1199" s="7">
        <v>0</v>
      </c>
      <c r="CB1199" s="7">
        <v>0</v>
      </c>
      <c r="CC1199" s="7">
        <v>0</v>
      </c>
      <c r="CD1199" s="7">
        <v>0</v>
      </c>
      <c r="CE1199" s="7">
        <v>0</v>
      </c>
      <c r="CF1199" s="7">
        <v>0</v>
      </c>
      <c r="CG1199" s="7">
        <v>0</v>
      </c>
      <c r="CH1199" s="7">
        <v>0</v>
      </c>
      <c r="CI1199" s="7">
        <v>0</v>
      </c>
      <c r="CJ1199" s="7">
        <v>0</v>
      </c>
      <c r="CK1199" s="7">
        <v>0</v>
      </c>
      <c r="CL1199" s="40">
        <v>0</v>
      </c>
      <c r="CM1199" s="40">
        <v>0</v>
      </c>
      <c r="CN1199" s="40">
        <v>0</v>
      </c>
      <c r="CO1199" s="40">
        <v>0</v>
      </c>
      <c r="CP1199" s="7">
        <v>0</v>
      </c>
      <c r="CQ1199" s="7">
        <v>0</v>
      </c>
      <c r="CR1199" s="7">
        <v>0</v>
      </c>
      <c r="CS1199" s="40">
        <v>0</v>
      </c>
      <c r="CT1199" s="7">
        <v>0</v>
      </c>
      <c r="CU1199" s="7">
        <v>0</v>
      </c>
      <c r="CV1199" s="39"/>
      <c r="CW1199" s="39"/>
      <c r="CX1199" s="39"/>
      <c r="CY1199" s="39"/>
      <c r="CZ1199" s="39"/>
      <c r="DA1199" s="39"/>
      <c r="DB1199" s="39"/>
      <c r="DC1199" s="39"/>
      <c r="DD1199" s="7">
        <v>2</v>
      </c>
      <c r="DE1199" s="7">
        <v>30</v>
      </c>
      <c r="DF1199" s="7">
        <v>60</v>
      </c>
      <c r="DG1199" s="7"/>
      <c r="DH1199" s="7">
        <v>13</v>
      </c>
      <c r="DI1199" s="7">
        <v>2</v>
      </c>
      <c r="DJ1199" s="7">
        <v>3</v>
      </c>
      <c r="DK1199" s="7" t="s">
        <v>242</v>
      </c>
      <c r="DL1199" s="7" t="s">
        <v>242</v>
      </c>
      <c r="DM1199" s="7"/>
      <c r="DN1199" s="7"/>
      <c r="DO1199" s="7"/>
      <c r="DP1199" s="7"/>
      <c r="DQ1199" s="7"/>
      <c r="DR1199" s="7"/>
      <c r="DS1199" s="7"/>
      <c r="DT1199" s="7"/>
      <c r="DU1199" s="7"/>
      <c r="DV1199" s="7"/>
      <c r="DW1199" s="7"/>
      <c r="DX1199" s="7">
        <f t="shared" ref="DX1199" si="21839">A1199</f>
        <v>4150322</v>
      </c>
      <c r="DY1199" s="7"/>
      <c r="DZ1199" s="67">
        <v>0</v>
      </c>
      <c r="EA1199" s="7"/>
      <c r="EB1199" s="40"/>
      <c r="EC1199" s="7"/>
      <c r="ED1199" s="7" t="s">
        <v>242</v>
      </c>
      <c r="EE1199" s="7" t="s">
        <v>242</v>
      </c>
      <c r="EF1199" s="7">
        <v>50</v>
      </c>
      <c r="EG1199" s="73"/>
      <c r="EH1199" s="73"/>
      <c r="EI1199" s="73">
        <v>40012</v>
      </c>
      <c r="EJ1199" s="73">
        <v>1</v>
      </c>
      <c r="EK1199" s="73">
        <v>40013</v>
      </c>
      <c r="EL1199" s="73">
        <v>1</v>
      </c>
      <c r="EM1199" s="73">
        <v>40013</v>
      </c>
      <c r="EN1199" s="73">
        <v>1</v>
      </c>
      <c r="EO1199" s="73">
        <v>40013</v>
      </c>
      <c r="EP1199" s="73">
        <v>1</v>
      </c>
      <c r="EQ1199" s="73">
        <v>40013</v>
      </c>
      <c r="ER1199" s="73">
        <v>1</v>
      </c>
      <c r="ES1199" s="73">
        <v>40013</v>
      </c>
      <c r="ET1199" s="73">
        <v>1</v>
      </c>
      <c r="EU1199" s="73">
        <v>40013</v>
      </c>
      <c r="EV1199" s="73">
        <v>1</v>
      </c>
      <c r="EW1199" s="73">
        <v>40013</v>
      </c>
      <c r="EX1199" s="73">
        <v>1</v>
      </c>
      <c r="EY1199" s="73">
        <v>40013</v>
      </c>
      <c r="EZ1199" s="73">
        <v>1</v>
      </c>
      <c r="FA1199" s="73">
        <v>40013</v>
      </c>
      <c r="FB1199" s="73">
        <v>1</v>
      </c>
      <c r="FC1199" s="7">
        <v>40013</v>
      </c>
      <c r="FD1199" s="7">
        <v>1</v>
      </c>
      <c r="FE1199" s="7">
        <v>20100</v>
      </c>
      <c r="FF1199" s="7">
        <v>1</v>
      </c>
      <c r="FG1199" s="7">
        <v>20100</v>
      </c>
      <c r="FH1199" s="7">
        <v>1</v>
      </c>
      <c r="FI1199" s="7"/>
      <c r="FJ1199" s="7"/>
      <c r="FR1199" s="2">
        <v>99999</v>
      </c>
      <c r="FS1199" s="2">
        <f t="shared" ref="FS1199" si="21840">IF(O1199&lt;=30,1,0)</f>
        <v>0</v>
      </c>
      <c r="FT1199" s="2">
        <f t="shared" ref="FT1199" si="21841">IF(FT211="","",FT211)</f>
        <v>10000</v>
      </c>
      <c r="FU1199" s="2"/>
      <c r="FV1199" s="2" t="str">
        <f t="shared" ref="FV1199" si="21842">IF(FV211="","",FV211)</f>
        <v/>
      </c>
      <c r="FW1199" s="2" t="str">
        <f t="shared" ref="FW1199" si="21843">IF(FW211="","",FW211)</f>
        <v/>
      </c>
      <c r="FX1199" s="2" t="str">
        <f t="shared" ref="FX1199" si="21844">IF(FX211="","",FX211)</f>
        <v/>
      </c>
      <c r="FY1199" s="2" t="str">
        <f t="shared" si="21806"/>
        <v/>
      </c>
      <c r="FZ1199" s="77">
        <f t="shared" ref="FZ1199" si="21845">IF(O1199&lt;=40,1,0)</f>
        <v>0</v>
      </c>
      <c r="GA1199" s="2">
        <v>1</v>
      </c>
      <c r="GB1199" s="2"/>
      <c r="GD1199"/>
    </row>
    <row r="1200" s="15" customFormat="1" ht="15" customHeight="1" spans="1:186">
      <c r="A1200" s="95">
        <f t="shared" ref="A1200:A1221" si="21846">A212+13</f>
        <v>4150323</v>
      </c>
      <c r="B1200" s="95">
        <v>1384</v>
      </c>
      <c r="C1200" s="95">
        <v>1</v>
      </c>
      <c r="D1200" s="95" t="s">
        <v>774</v>
      </c>
      <c r="E1200" s="95" t="str">
        <f t="shared" ref="E1200:E1221" si="21847">E212&amp;"（福利专用）"</f>
        <v>150级白装女头饰（福利专用）</v>
      </c>
      <c r="F1200" s="31" t="s">
        <v>239</v>
      </c>
      <c r="G1200" s="7">
        <v>1</v>
      </c>
      <c r="H1200" s="7" t="s">
        <v>191</v>
      </c>
      <c r="I1200" s="7" t="s">
        <v>187</v>
      </c>
      <c r="J1200" s="37">
        <v>1498</v>
      </c>
      <c r="K1200" s="39">
        <v>1698</v>
      </c>
      <c r="L1200" s="39"/>
      <c r="M1200" s="29" t="s">
        <v>193</v>
      </c>
      <c r="N1200" s="7">
        <v>150</v>
      </c>
      <c r="O1200" s="7">
        <v>150</v>
      </c>
      <c r="P1200" s="40">
        <f t="shared" si="21820"/>
        <v>2101</v>
      </c>
      <c r="Q1200" s="7"/>
      <c r="R1200" s="7"/>
      <c r="S1200" s="48">
        <v>2</v>
      </c>
      <c r="T1200" s="47" t="s">
        <v>194</v>
      </c>
      <c r="U1200" s="7" t="s">
        <v>195</v>
      </c>
      <c r="V1200" s="7">
        <v>0</v>
      </c>
      <c r="W1200" s="7">
        <v>0</v>
      </c>
      <c r="X1200" s="40">
        <v>0</v>
      </c>
      <c r="Y1200" s="7"/>
      <c r="Z1200" s="7"/>
      <c r="AA1200" s="7"/>
      <c r="AB1200" s="7" t="s">
        <v>195</v>
      </c>
      <c r="AC1200" s="7">
        <v>0</v>
      </c>
      <c r="AD1200" s="7" t="s">
        <v>195</v>
      </c>
      <c r="AE1200" s="7" t="str">
        <f t="shared" si="21762"/>
        <v>true</v>
      </c>
      <c r="AF1200" s="7" t="b">
        <v>1</v>
      </c>
      <c r="AG1200" s="7" t="s">
        <v>195</v>
      </c>
      <c r="AH1200" s="40">
        <v>0</v>
      </c>
      <c r="AI1200" s="40">
        <v>0</v>
      </c>
      <c r="AJ1200" s="40">
        <v>1</v>
      </c>
      <c r="AK1200" s="40">
        <v>0</v>
      </c>
      <c r="AL1200" s="40">
        <v>1</v>
      </c>
      <c r="AM1200" s="40">
        <v>0</v>
      </c>
      <c r="AN1200" s="40">
        <v>0</v>
      </c>
      <c r="AO1200" s="40">
        <v>0</v>
      </c>
      <c r="AP1200" s="7" t="s">
        <v>776</v>
      </c>
      <c r="AQ1200" s="7">
        <v>3</v>
      </c>
      <c r="AR1200" s="81">
        <v>161506</v>
      </c>
      <c r="AS1200" s="53" t="s">
        <v>199</v>
      </c>
      <c r="AT1200" s="48">
        <v>3</v>
      </c>
      <c r="AU1200" s="48">
        <v>1</v>
      </c>
      <c r="AV1200" s="48">
        <v>3</v>
      </c>
      <c r="AW1200" s="48">
        <v>500</v>
      </c>
      <c r="AX1200" s="48">
        <v>250</v>
      </c>
      <c r="AY1200" s="48">
        <v>0</v>
      </c>
      <c r="AZ1200" s="48">
        <v>0</v>
      </c>
      <c r="BA1200" s="7"/>
      <c r="BB1200" s="7"/>
      <c r="BC1200" s="7"/>
      <c r="BD1200" s="7"/>
      <c r="BE1200" s="48">
        <v>0</v>
      </c>
      <c r="BF1200" s="48">
        <v>1</v>
      </c>
      <c r="BG1200" s="48">
        <v>800</v>
      </c>
      <c r="BH1200" s="48">
        <v>800</v>
      </c>
      <c r="BI1200" s="7">
        <v>0</v>
      </c>
      <c r="BJ1200" s="7">
        <v>0</v>
      </c>
      <c r="BK1200" s="7">
        <v>0</v>
      </c>
      <c r="BL1200" s="7">
        <v>0</v>
      </c>
      <c r="BM1200" s="7">
        <v>0</v>
      </c>
      <c r="BN1200" s="7">
        <v>0</v>
      </c>
      <c r="BO1200" s="7">
        <v>0</v>
      </c>
      <c r="BP1200" s="7">
        <v>0</v>
      </c>
      <c r="BQ1200" s="7">
        <v>0</v>
      </c>
      <c r="BR1200" s="7">
        <v>0</v>
      </c>
      <c r="BS1200" s="7">
        <v>0</v>
      </c>
      <c r="BT1200" s="7">
        <v>0</v>
      </c>
      <c r="BU1200" s="7">
        <v>0</v>
      </c>
      <c r="BV1200" s="7">
        <v>0</v>
      </c>
      <c r="BW1200" s="7">
        <v>0</v>
      </c>
      <c r="BX1200" s="7">
        <v>0</v>
      </c>
      <c r="BY1200" s="7">
        <v>0</v>
      </c>
      <c r="BZ1200" s="7">
        <v>0</v>
      </c>
      <c r="CA1200" s="7">
        <v>0</v>
      </c>
      <c r="CB1200" s="7">
        <v>0</v>
      </c>
      <c r="CC1200" s="7">
        <v>0</v>
      </c>
      <c r="CD1200" s="7">
        <v>0</v>
      </c>
      <c r="CE1200" s="7">
        <v>0</v>
      </c>
      <c r="CF1200" s="7">
        <v>0</v>
      </c>
      <c r="CG1200" s="7">
        <v>0</v>
      </c>
      <c r="CH1200" s="7">
        <v>0</v>
      </c>
      <c r="CI1200" s="7">
        <v>0</v>
      </c>
      <c r="CJ1200" s="7">
        <v>0</v>
      </c>
      <c r="CK1200" s="7">
        <v>0</v>
      </c>
      <c r="CL1200" s="40">
        <v>0</v>
      </c>
      <c r="CM1200" s="40">
        <v>0</v>
      </c>
      <c r="CN1200" s="40">
        <v>0</v>
      </c>
      <c r="CO1200" s="40">
        <v>0</v>
      </c>
      <c r="CP1200" s="7">
        <v>0</v>
      </c>
      <c r="CQ1200" s="7">
        <v>0</v>
      </c>
      <c r="CR1200" s="7">
        <v>0</v>
      </c>
      <c r="CS1200" s="40">
        <v>0</v>
      </c>
      <c r="CT1200" s="7">
        <v>0</v>
      </c>
      <c r="CU1200" s="7">
        <v>0</v>
      </c>
      <c r="CV1200" s="39"/>
      <c r="CW1200" s="39"/>
      <c r="CX1200" s="39"/>
      <c r="CY1200" s="39"/>
      <c r="CZ1200" s="39"/>
      <c r="DA1200" s="39"/>
      <c r="DB1200" s="39"/>
      <c r="DC1200" s="39"/>
      <c r="DD1200" s="7">
        <v>2</v>
      </c>
      <c r="DE1200" s="7">
        <v>30</v>
      </c>
      <c r="DF1200" s="7">
        <v>60</v>
      </c>
      <c r="DG1200" s="7"/>
      <c r="DH1200" s="7">
        <v>13</v>
      </c>
      <c r="DI1200" s="7">
        <v>2</v>
      </c>
      <c r="DJ1200" s="7">
        <v>3</v>
      </c>
      <c r="DK1200" s="7" t="s">
        <v>242</v>
      </c>
      <c r="DL1200" s="7" t="s">
        <v>242</v>
      </c>
      <c r="DM1200" s="7"/>
      <c r="DN1200" s="7"/>
      <c r="DO1200" s="7"/>
      <c r="DP1200" s="7"/>
      <c r="DQ1200" s="7"/>
      <c r="DR1200" s="7"/>
      <c r="DS1200" s="7"/>
      <c r="DT1200" s="7"/>
      <c r="DU1200" s="7"/>
      <c r="DV1200" s="7"/>
      <c r="DW1200" s="7"/>
      <c r="DX1200" s="7">
        <f t="shared" ref="DX1200" si="21848">A1200</f>
        <v>4150323</v>
      </c>
      <c r="DY1200" s="7"/>
      <c r="DZ1200" s="67">
        <v>0</v>
      </c>
      <c r="EA1200" s="7"/>
      <c r="EB1200" s="40"/>
      <c r="EC1200" s="7"/>
      <c r="ED1200" s="7" t="s">
        <v>242</v>
      </c>
      <c r="EE1200" s="7" t="s">
        <v>242</v>
      </c>
      <c r="EF1200" s="7">
        <v>50</v>
      </c>
      <c r="EG1200" s="73"/>
      <c r="EH1200" s="73"/>
      <c r="EI1200" s="73">
        <v>40012</v>
      </c>
      <c r="EJ1200" s="73">
        <v>1</v>
      </c>
      <c r="EK1200" s="73">
        <v>40013</v>
      </c>
      <c r="EL1200" s="73">
        <v>1</v>
      </c>
      <c r="EM1200" s="73">
        <v>40013</v>
      </c>
      <c r="EN1200" s="73">
        <v>1</v>
      </c>
      <c r="EO1200" s="73">
        <v>40013</v>
      </c>
      <c r="EP1200" s="73">
        <v>1</v>
      </c>
      <c r="EQ1200" s="73">
        <v>40013</v>
      </c>
      <c r="ER1200" s="73">
        <v>1</v>
      </c>
      <c r="ES1200" s="73">
        <v>40013</v>
      </c>
      <c r="ET1200" s="73">
        <v>1</v>
      </c>
      <c r="EU1200" s="73">
        <v>40013</v>
      </c>
      <c r="EV1200" s="73">
        <v>1</v>
      </c>
      <c r="EW1200" s="73">
        <v>40013</v>
      </c>
      <c r="EX1200" s="73">
        <v>1</v>
      </c>
      <c r="EY1200" s="73">
        <v>40013</v>
      </c>
      <c r="EZ1200" s="73">
        <v>1</v>
      </c>
      <c r="FA1200" s="73">
        <v>40013</v>
      </c>
      <c r="FB1200" s="73">
        <v>1</v>
      </c>
      <c r="FC1200" s="7">
        <v>40013</v>
      </c>
      <c r="FD1200" s="7">
        <v>1</v>
      </c>
      <c r="FE1200" s="7">
        <v>20100</v>
      </c>
      <c r="FF1200" s="7">
        <v>1</v>
      </c>
      <c r="FG1200" s="7">
        <v>20100</v>
      </c>
      <c r="FH1200" s="7">
        <v>1</v>
      </c>
      <c r="FI1200" s="7"/>
      <c r="FJ1200" s="7"/>
      <c r="FR1200" s="2">
        <v>99999</v>
      </c>
      <c r="FS1200" s="2">
        <f t="shared" ref="FS1200:FS1221" si="21849">IF(O1200&lt;=30,1,0)</f>
        <v>0</v>
      </c>
      <c r="FT1200" s="2">
        <f t="shared" ref="FT1200" si="21850">IF(FT212="","",FT212)</f>
        <v>10000</v>
      </c>
      <c r="FU1200" s="2"/>
      <c r="FV1200" s="2" t="str">
        <f t="shared" ref="FV1200" si="21851">IF(FV212="","",FV212)</f>
        <v/>
      </c>
      <c r="FW1200" s="2" t="str">
        <f t="shared" ref="FW1200" si="21852">IF(FW212="","",FW212)</f>
        <v/>
      </c>
      <c r="FX1200" s="2" t="str">
        <f t="shared" ref="FX1200" si="21853">IF(FX212="","",FX212)</f>
        <v/>
      </c>
      <c r="FY1200" s="2" t="str">
        <f t="shared" si="21806"/>
        <v/>
      </c>
      <c r="FZ1200" s="77">
        <f t="shared" ref="FZ1200:FZ1221" si="21854">IF(O1200&lt;=40,1,0)</f>
        <v>0</v>
      </c>
      <c r="GA1200" s="2">
        <v>1</v>
      </c>
      <c r="GB1200" s="2"/>
      <c r="GD1200"/>
    </row>
    <row r="1201" s="15" customFormat="1" ht="15" customHeight="1" spans="1:186">
      <c r="A1201" s="95">
        <f t="shared" si="21846"/>
        <v>4150424</v>
      </c>
      <c r="B1201" s="95">
        <v>40</v>
      </c>
      <c r="C1201" s="95">
        <v>2</v>
      </c>
      <c r="D1201" s="95" t="s">
        <v>777</v>
      </c>
      <c r="E1201" s="95" t="str">
        <f t="shared" si="21847"/>
        <v>150级白装项链（福利专用）</v>
      </c>
      <c r="F1201" s="31" t="s">
        <v>239</v>
      </c>
      <c r="G1201" s="7">
        <v>1</v>
      </c>
      <c r="H1201" s="7" t="s">
        <v>191</v>
      </c>
      <c r="I1201" s="7" t="s">
        <v>187</v>
      </c>
      <c r="J1201" s="37">
        <v>1465</v>
      </c>
      <c r="K1201" s="39">
        <v>1434</v>
      </c>
      <c r="L1201" s="39"/>
      <c r="M1201" s="29" t="s">
        <v>193</v>
      </c>
      <c r="N1201" s="7">
        <v>150</v>
      </c>
      <c r="O1201" s="7">
        <v>150</v>
      </c>
      <c r="P1201" s="40">
        <f t="shared" si="21820"/>
        <v>2201</v>
      </c>
      <c r="Q1201" s="7"/>
      <c r="R1201" s="7"/>
      <c r="S1201" s="48">
        <v>0</v>
      </c>
      <c r="T1201" s="47" t="s">
        <v>194</v>
      </c>
      <c r="U1201" s="7" t="s">
        <v>195</v>
      </c>
      <c r="V1201" s="7">
        <v>0</v>
      </c>
      <c r="W1201" s="7">
        <v>0</v>
      </c>
      <c r="X1201" s="40">
        <v>0</v>
      </c>
      <c r="Y1201" s="7"/>
      <c r="Z1201" s="7"/>
      <c r="AA1201" s="7"/>
      <c r="AB1201" s="7" t="s">
        <v>195</v>
      </c>
      <c r="AC1201" s="7">
        <v>0</v>
      </c>
      <c r="AD1201" s="7" t="s">
        <v>195</v>
      </c>
      <c r="AE1201" s="7" t="str">
        <f t="shared" si="21762"/>
        <v>true</v>
      </c>
      <c r="AF1201" s="7" t="b">
        <v>1</v>
      </c>
      <c r="AG1201" s="7" t="s">
        <v>195</v>
      </c>
      <c r="AH1201" s="40">
        <v>0</v>
      </c>
      <c r="AI1201" s="40">
        <v>0</v>
      </c>
      <c r="AJ1201" s="40">
        <v>1</v>
      </c>
      <c r="AK1201" s="40">
        <v>0</v>
      </c>
      <c r="AL1201" s="40">
        <v>1</v>
      </c>
      <c r="AM1201" s="40">
        <v>0</v>
      </c>
      <c r="AN1201" s="40">
        <v>0</v>
      </c>
      <c r="AO1201" s="40">
        <v>0</v>
      </c>
      <c r="AP1201" s="7" t="s">
        <v>779</v>
      </c>
      <c r="AQ1201" s="7">
        <v>3</v>
      </c>
      <c r="AR1201" s="81">
        <v>161506</v>
      </c>
      <c r="AS1201" s="53" t="s">
        <v>199</v>
      </c>
      <c r="AT1201" s="48">
        <v>3</v>
      </c>
      <c r="AU1201" s="48">
        <v>1</v>
      </c>
      <c r="AV1201" s="48">
        <v>3</v>
      </c>
      <c r="AW1201" s="48">
        <v>500</v>
      </c>
      <c r="AX1201" s="48">
        <v>250</v>
      </c>
      <c r="AY1201" s="48">
        <v>0</v>
      </c>
      <c r="AZ1201" s="48">
        <v>0</v>
      </c>
      <c r="BA1201" s="7"/>
      <c r="BB1201" s="7"/>
      <c r="BC1201" s="7"/>
      <c r="BD1201" s="7"/>
      <c r="BE1201" s="48">
        <v>0</v>
      </c>
      <c r="BF1201" s="48">
        <v>1</v>
      </c>
      <c r="BG1201" s="48">
        <v>800</v>
      </c>
      <c r="BH1201" s="48">
        <v>800</v>
      </c>
      <c r="BI1201" s="7">
        <v>0</v>
      </c>
      <c r="BJ1201" s="7">
        <v>0</v>
      </c>
      <c r="BK1201" s="7">
        <v>0</v>
      </c>
      <c r="BL1201" s="7">
        <v>0</v>
      </c>
      <c r="BM1201" s="7">
        <v>0</v>
      </c>
      <c r="BN1201" s="7">
        <v>0</v>
      </c>
      <c r="BO1201" s="7">
        <v>0</v>
      </c>
      <c r="BP1201" s="7">
        <v>0</v>
      </c>
      <c r="BQ1201" s="7">
        <v>0</v>
      </c>
      <c r="BR1201" s="7">
        <v>0</v>
      </c>
      <c r="BS1201" s="7">
        <v>0</v>
      </c>
      <c r="BT1201" s="7">
        <v>0</v>
      </c>
      <c r="BU1201" s="7">
        <v>0</v>
      </c>
      <c r="BV1201" s="7">
        <v>0</v>
      </c>
      <c r="BW1201" s="7">
        <v>0</v>
      </c>
      <c r="BX1201" s="7">
        <v>0</v>
      </c>
      <c r="BY1201" s="7">
        <v>0</v>
      </c>
      <c r="BZ1201" s="7">
        <v>0</v>
      </c>
      <c r="CA1201" s="7">
        <v>0</v>
      </c>
      <c r="CB1201" s="7">
        <v>0</v>
      </c>
      <c r="CC1201" s="7">
        <v>0</v>
      </c>
      <c r="CD1201" s="7">
        <v>0</v>
      </c>
      <c r="CE1201" s="7">
        <v>0</v>
      </c>
      <c r="CF1201" s="7">
        <v>0</v>
      </c>
      <c r="CG1201" s="7">
        <v>0</v>
      </c>
      <c r="CH1201" s="7">
        <v>0</v>
      </c>
      <c r="CI1201" s="7">
        <v>0</v>
      </c>
      <c r="CJ1201" s="7">
        <v>0</v>
      </c>
      <c r="CK1201" s="7">
        <v>0</v>
      </c>
      <c r="CL1201" s="40">
        <v>0</v>
      </c>
      <c r="CM1201" s="40">
        <v>0</v>
      </c>
      <c r="CN1201" s="40">
        <v>0</v>
      </c>
      <c r="CO1201" s="40">
        <v>0</v>
      </c>
      <c r="CP1201" s="7">
        <v>0</v>
      </c>
      <c r="CQ1201" s="7">
        <v>0</v>
      </c>
      <c r="CR1201" s="7">
        <v>0</v>
      </c>
      <c r="CS1201" s="40">
        <v>0</v>
      </c>
      <c r="CT1201" s="7">
        <v>0</v>
      </c>
      <c r="CU1201" s="7">
        <v>0</v>
      </c>
      <c r="CV1201" s="39"/>
      <c r="CW1201" s="39"/>
      <c r="CX1201" s="39"/>
      <c r="CY1201" s="39"/>
      <c r="CZ1201" s="39"/>
      <c r="DA1201" s="39"/>
      <c r="DB1201" s="39"/>
      <c r="DC1201" s="39"/>
      <c r="DD1201" s="7">
        <v>2</v>
      </c>
      <c r="DE1201" s="7">
        <v>30</v>
      </c>
      <c r="DF1201" s="7">
        <v>60</v>
      </c>
      <c r="DG1201" s="7"/>
      <c r="DH1201" s="7">
        <v>13</v>
      </c>
      <c r="DI1201" s="7">
        <v>4</v>
      </c>
      <c r="DJ1201" s="7">
        <v>5</v>
      </c>
      <c r="DK1201" s="7" t="s">
        <v>242</v>
      </c>
      <c r="DL1201" s="7" t="s">
        <v>242</v>
      </c>
      <c r="DM1201" s="7"/>
      <c r="DN1201" s="7"/>
      <c r="DO1201" s="7"/>
      <c r="DP1201" s="7"/>
      <c r="DQ1201" s="7"/>
      <c r="DR1201" s="7"/>
      <c r="DS1201" s="7"/>
      <c r="DT1201" s="7"/>
      <c r="DU1201" s="7"/>
      <c r="DV1201" s="7"/>
      <c r="DW1201" s="7"/>
      <c r="DX1201" s="7">
        <f t="shared" ref="DX1201" si="21855">A1201</f>
        <v>4150424</v>
      </c>
      <c r="DY1201" s="7"/>
      <c r="DZ1201" s="67">
        <v>0</v>
      </c>
      <c r="EA1201" s="7"/>
      <c r="EB1201" s="40"/>
      <c r="EC1201" s="7"/>
      <c r="ED1201" s="7" t="s">
        <v>242</v>
      </c>
      <c r="EE1201" s="7" t="s">
        <v>242</v>
      </c>
      <c r="EF1201" s="7">
        <v>50</v>
      </c>
      <c r="EG1201" s="73"/>
      <c r="EH1201" s="73"/>
      <c r="EI1201" s="73">
        <v>40012</v>
      </c>
      <c r="EJ1201" s="73">
        <v>1</v>
      </c>
      <c r="EK1201" s="73">
        <v>40013</v>
      </c>
      <c r="EL1201" s="73">
        <v>1</v>
      </c>
      <c r="EM1201" s="73">
        <v>40013</v>
      </c>
      <c r="EN1201" s="73">
        <v>1</v>
      </c>
      <c r="EO1201" s="73">
        <v>40013</v>
      </c>
      <c r="EP1201" s="73">
        <v>1</v>
      </c>
      <c r="EQ1201" s="73">
        <v>40013</v>
      </c>
      <c r="ER1201" s="73">
        <v>1</v>
      </c>
      <c r="ES1201" s="73">
        <v>40013</v>
      </c>
      <c r="ET1201" s="73">
        <v>1</v>
      </c>
      <c r="EU1201" s="73">
        <v>40013</v>
      </c>
      <c r="EV1201" s="73">
        <v>1</v>
      </c>
      <c r="EW1201" s="73">
        <v>40013</v>
      </c>
      <c r="EX1201" s="73">
        <v>1</v>
      </c>
      <c r="EY1201" s="73">
        <v>40013</v>
      </c>
      <c r="EZ1201" s="73">
        <v>1</v>
      </c>
      <c r="FA1201" s="73">
        <v>40013</v>
      </c>
      <c r="FB1201" s="73">
        <v>1</v>
      </c>
      <c r="FC1201" s="7">
        <v>40013</v>
      </c>
      <c r="FD1201" s="7">
        <v>1</v>
      </c>
      <c r="FE1201" s="7">
        <v>20100</v>
      </c>
      <c r="FF1201" s="7">
        <v>1</v>
      </c>
      <c r="FG1201" s="7">
        <v>20100</v>
      </c>
      <c r="FH1201" s="7">
        <v>1</v>
      </c>
      <c r="FI1201" s="7"/>
      <c r="FJ1201" s="7"/>
      <c r="FR1201" s="2">
        <v>99999</v>
      </c>
      <c r="FS1201" s="2">
        <f t="shared" si="21849"/>
        <v>0</v>
      </c>
      <c r="FT1201" s="2">
        <f t="shared" ref="FT1201" si="21856">IF(FT213="","",FT213)</f>
        <v>10000</v>
      </c>
      <c r="FU1201" s="2"/>
      <c r="FV1201" s="2" t="str">
        <f t="shared" ref="FV1201" si="21857">IF(FV213="","",FV213)</f>
        <v/>
      </c>
      <c r="FW1201" s="2" t="str">
        <f t="shared" ref="FW1201" si="21858">IF(FW213="","",FW213)</f>
        <v/>
      </c>
      <c r="FX1201" s="2" t="str">
        <f t="shared" ref="FX1201" si="21859">IF(FX213="","",FX213)</f>
        <v/>
      </c>
      <c r="FY1201" s="2" t="str">
        <f t="shared" si="21806"/>
        <v/>
      </c>
      <c r="FZ1201" s="77">
        <f t="shared" si="21854"/>
        <v>0</v>
      </c>
      <c r="GA1201" s="2">
        <v>1</v>
      </c>
      <c r="GB1201" s="2"/>
      <c r="GD1201"/>
    </row>
    <row r="1202" s="15" customFormat="1" ht="15" customHeight="1" spans="1:186">
      <c r="A1202" s="95">
        <f t="shared" si="21846"/>
        <v>4150525</v>
      </c>
      <c r="B1202" s="95">
        <v>72</v>
      </c>
      <c r="C1202" s="95">
        <v>4</v>
      </c>
      <c r="D1202" s="95" t="s">
        <v>780</v>
      </c>
      <c r="E1202" s="95" t="str">
        <f t="shared" si="21847"/>
        <v>150级白装腰带（福利专用）</v>
      </c>
      <c r="F1202" s="31" t="s">
        <v>239</v>
      </c>
      <c r="G1202" s="7">
        <v>1</v>
      </c>
      <c r="H1202" s="7" t="s">
        <v>191</v>
      </c>
      <c r="I1202" s="7" t="s">
        <v>187</v>
      </c>
      <c r="J1202" s="37">
        <v>1476</v>
      </c>
      <c r="K1202" s="39">
        <v>1435</v>
      </c>
      <c r="L1202" s="39"/>
      <c r="M1202" s="29" t="s">
        <v>193</v>
      </c>
      <c r="N1202" s="7">
        <v>150</v>
      </c>
      <c r="O1202" s="7">
        <v>150</v>
      </c>
      <c r="P1202" s="40">
        <f t="shared" si="21820"/>
        <v>2401</v>
      </c>
      <c r="Q1202" s="7"/>
      <c r="R1202" s="7"/>
      <c r="S1202" s="48">
        <v>0</v>
      </c>
      <c r="T1202" s="47" t="s">
        <v>194</v>
      </c>
      <c r="U1202" s="7" t="s">
        <v>195</v>
      </c>
      <c r="V1202" s="7">
        <v>0</v>
      </c>
      <c r="W1202" s="7">
        <v>0</v>
      </c>
      <c r="X1202" s="40">
        <v>0</v>
      </c>
      <c r="Y1202" s="7"/>
      <c r="Z1202" s="7"/>
      <c r="AA1202" s="7"/>
      <c r="AB1202" s="7" t="s">
        <v>195</v>
      </c>
      <c r="AC1202" s="7">
        <v>0</v>
      </c>
      <c r="AD1202" s="7" t="s">
        <v>195</v>
      </c>
      <c r="AE1202" s="7" t="str">
        <f t="shared" si="21762"/>
        <v>true</v>
      </c>
      <c r="AF1202" s="7" t="b">
        <v>1</v>
      </c>
      <c r="AG1202" s="7" t="s">
        <v>195</v>
      </c>
      <c r="AH1202" s="40">
        <v>0</v>
      </c>
      <c r="AI1202" s="40">
        <v>0</v>
      </c>
      <c r="AJ1202" s="40">
        <v>1</v>
      </c>
      <c r="AK1202" s="40">
        <v>0</v>
      </c>
      <c r="AL1202" s="40">
        <v>1</v>
      </c>
      <c r="AM1202" s="40">
        <v>0</v>
      </c>
      <c r="AN1202" s="40">
        <v>0</v>
      </c>
      <c r="AO1202" s="40">
        <v>0</v>
      </c>
      <c r="AP1202" s="7" t="s">
        <v>782</v>
      </c>
      <c r="AQ1202" s="7">
        <v>3</v>
      </c>
      <c r="AR1202" s="81">
        <v>161506</v>
      </c>
      <c r="AS1202" s="7" t="s">
        <v>199</v>
      </c>
      <c r="AT1202" s="48">
        <v>3</v>
      </c>
      <c r="AU1202" s="48">
        <v>1</v>
      </c>
      <c r="AV1202" s="48">
        <v>3</v>
      </c>
      <c r="AW1202" s="48">
        <v>500</v>
      </c>
      <c r="AX1202" s="48">
        <v>250</v>
      </c>
      <c r="AY1202" s="48">
        <v>0</v>
      </c>
      <c r="AZ1202" s="48">
        <v>0</v>
      </c>
      <c r="BA1202" s="7"/>
      <c r="BB1202" s="7"/>
      <c r="BC1202" s="7"/>
      <c r="BD1202" s="7"/>
      <c r="BE1202" s="48">
        <v>0</v>
      </c>
      <c r="BF1202" s="48">
        <v>1</v>
      </c>
      <c r="BG1202" s="48">
        <v>800</v>
      </c>
      <c r="BH1202" s="48">
        <v>800</v>
      </c>
      <c r="BI1202" s="7">
        <v>0</v>
      </c>
      <c r="BJ1202" s="7">
        <v>0</v>
      </c>
      <c r="BK1202" s="7">
        <v>0</v>
      </c>
      <c r="BL1202" s="7">
        <v>0</v>
      </c>
      <c r="BM1202" s="7">
        <v>0</v>
      </c>
      <c r="BN1202" s="7">
        <v>0</v>
      </c>
      <c r="BO1202" s="7">
        <v>0</v>
      </c>
      <c r="BP1202" s="7">
        <v>0</v>
      </c>
      <c r="BQ1202" s="7">
        <v>0</v>
      </c>
      <c r="BR1202" s="7">
        <v>0</v>
      </c>
      <c r="BS1202" s="7">
        <v>0</v>
      </c>
      <c r="BT1202" s="7">
        <v>0</v>
      </c>
      <c r="BU1202" s="7">
        <v>0</v>
      </c>
      <c r="BV1202" s="7">
        <v>0</v>
      </c>
      <c r="BW1202" s="7">
        <v>0</v>
      </c>
      <c r="BX1202" s="7">
        <v>0</v>
      </c>
      <c r="BY1202" s="7">
        <v>0</v>
      </c>
      <c r="BZ1202" s="7">
        <v>0</v>
      </c>
      <c r="CA1202" s="7">
        <v>0</v>
      </c>
      <c r="CB1202" s="7">
        <v>0</v>
      </c>
      <c r="CC1202" s="7">
        <v>0</v>
      </c>
      <c r="CD1202" s="7">
        <v>0</v>
      </c>
      <c r="CE1202" s="7">
        <v>0</v>
      </c>
      <c r="CF1202" s="7">
        <v>0</v>
      </c>
      <c r="CG1202" s="7">
        <v>0</v>
      </c>
      <c r="CH1202" s="7">
        <v>0</v>
      </c>
      <c r="CI1202" s="7">
        <v>0</v>
      </c>
      <c r="CJ1202" s="7">
        <v>0</v>
      </c>
      <c r="CK1202" s="7">
        <v>0</v>
      </c>
      <c r="CL1202" s="40">
        <v>0</v>
      </c>
      <c r="CM1202" s="40">
        <v>0</v>
      </c>
      <c r="CN1202" s="40">
        <v>0</v>
      </c>
      <c r="CO1202" s="40">
        <v>0</v>
      </c>
      <c r="CP1202" s="7">
        <v>0</v>
      </c>
      <c r="CQ1202" s="7">
        <v>0</v>
      </c>
      <c r="CR1202" s="7">
        <v>0</v>
      </c>
      <c r="CS1202" s="40">
        <v>0</v>
      </c>
      <c r="CT1202" s="7">
        <v>0</v>
      </c>
      <c r="CU1202" s="7">
        <v>0</v>
      </c>
      <c r="CV1202" s="39"/>
      <c r="CW1202" s="39"/>
      <c r="CX1202" s="39"/>
      <c r="CY1202" s="39"/>
      <c r="CZ1202" s="39"/>
      <c r="DA1202" s="39"/>
      <c r="DB1202" s="39"/>
      <c r="DC1202" s="39"/>
      <c r="DD1202" s="7">
        <v>2</v>
      </c>
      <c r="DE1202" s="7">
        <v>30</v>
      </c>
      <c r="DF1202" s="7">
        <v>60</v>
      </c>
      <c r="DG1202" s="7"/>
      <c r="DH1202" s="7">
        <v>13</v>
      </c>
      <c r="DI1202" s="7">
        <v>1</v>
      </c>
      <c r="DJ1202" s="7">
        <v>6</v>
      </c>
      <c r="DK1202" s="7">
        <v>9</v>
      </c>
      <c r="DL1202" s="7" t="s">
        <v>242</v>
      </c>
      <c r="DM1202" s="7"/>
      <c r="DN1202" s="7"/>
      <c r="DO1202" s="7"/>
      <c r="DP1202" s="7"/>
      <c r="DQ1202" s="7"/>
      <c r="DR1202" s="7"/>
      <c r="DS1202" s="7"/>
      <c r="DT1202" s="7"/>
      <c r="DU1202" s="7"/>
      <c r="DV1202" s="7"/>
      <c r="DW1202" s="7"/>
      <c r="DX1202" s="7">
        <f t="shared" ref="DX1202" si="21860">A1202</f>
        <v>4150525</v>
      </c>
      <c r="DY1202" s="7"/>
      <c r="DZ1202" s="67">
        <v>0</v>
      </c>
      <c r="EA1202" s="7"/>
      <c r="EB1202" s="40"/>
      <c r="EC1202" s="7"/>
      <c r="ED1202" s="7" t="s">
        <v>242</v>
      </c>
      <c r="EE1202" s="7" t="s">
        <v>242</v>
      </c>
      <c r="EF1202" s="7">
        <v>50</v>
      </c>
      <c r="EG1202" s="73"/>
      <c r="EH1202" s="73"/>
      <c r="EI1202" s="73">
        <v>40012</v>
      </c>
      <c r="EJ1202" s="73">
        <v>1</v>
      </c>
      <c r="EK1202" s="73">
        <v>40013</v>
      </c>
      <c r="EL1202" s="73">
        <v>1</v>
      </c>
      <c r="EM1202" s="73">
        <v>40013</v>
      </c>
      <c r="EN1202" s="73">
        <v>1</v>
      </c>
      <c r="EO1202" s="73">
        <v>40013</v>
      </c>
      <c r="EP1202" s="73">
        <v>1</v>
      </c>
      <c r="EQ1202" s="73">
        <v>40013</v>
      </c>
      <c r="ER1202" s="73">
        <v>1</v>
      </c>
      <c r="ES1202" s="73">
        <v>40013</v>
      </c>
      <c r="ET1202" s="73">
        <v>1</v>
      </c>
      <c r="EU1202" s="73">
        <v>40013</v>
      </c>
      <c r="EV1202" s="73">
        <v>1</v>
      </c>
      <c r="EW1202" s="73">
        <v>40013</v>
      </c>
      <c r="EX1202" s="73">
        <v>1</v>
      </c>
      <c r="EY1202" s="73">
        <v>40013</v>
      </c>
      <c r="EZ1202" s="73">
        <v>1</v>
      </c>
      <c r="FA1202" s="73">
        <v>40013</v>
      </c>
      <c r="FB1202" s="73">
        <v>1</v>
      </c>
      <c r="FC1202" s="7">
        <v>40013</v>
      </c>
      <c r="FD1202" s="7">
        <v>1</v>
      </c>
      <c r="FE1202" s="7">
        <v>20100</v>
      </c>
      <c r="FF1202" s="7">
        <v>1</v>
      </c>
      <c r="FG1202" s="7">
        <v>20100</v>
      </c>
      <c r="FH1202" s="7">
        <v>1</v>
      </c>
      <c r="FI1202" s="7"/>
      <c r="FJ1202" s="7"/>
      <c r="FR1202" s="2">
        <v>99999</v>
      </c>
      <c r="FS1202" s="2">
        <f t="shared" si="21849"/>
        <v>0</v>
      </c>
      <c r="FT1202" s="2">
        <f t="shared" ref="FT1202" si="21861">IF(FT214="","",FT214)</f>
        <v>10000</v>
      </c>
      <c r="FU1202" s="2"/>
      <c r="FV1202" s="2" t="str">
        <f t="shared" ref="FV1202" si="21862">IF(FV214="","",FV214)</f>
        <v/>
      </c>
      <c r="FW1202" s="2" t="str">
        <f t="shared" ref="FW1202" si="21863">IF(FW214="","",FW214)</f>
        <v/>
      </c>
      <c r="FX1202" s="2" t="str">
        <f t="shared" ref="FX1202" si="21864">IF(FX214="","",FX214)</f>
        <v/>
      </c>
      <c r="FY1202" s="2" t="str">
        <f t="shared" si="21806"/>
        <v/>
      </c>
      <c r="FZ1202" s="77">
        <f t="shared" si="21854"/>
        <v>0</v>
      </c>
      <c r="GA1202" s="2">
        <v>1</v>
      </c>
      <c r="GB1202" s="2"/>
      <c r="GD1202"/>
    </row>
    <row r="1203" s="15" customFormat="1" ht="15" customHeight="1" spans="1:186">
      <c r="A1203" s="95">
        <f t="shared" si="21846"/>
        <v>4150626</v>
      </c>
      <c r="B1203" s="95">
        <v>88</v>
      </c>
      <c r="C1203" s="95">
        <v>5</v>
      </c>
      <c r="D1203" s="95" t="s">
        <v>783</v>
      </c>
      <c r="E1203" s="95" t="str">
        <f t="shared" si="21847"/>
        <v>150级白装鞋子（福利专用）</v>
      </c>
      <c r="F1203" s="31" t="s">
        <v>239</v>
      </c>
      <c r="G1203" s="7">
        <v>1</v>
      </c>
      <c r="H1203" s="7" t="s">
        <v>191</v>
      </c>
      <c r="I1203" s="7" t="s">
        <v>187</v>
      </c>
      <c r="J1203" s="37">
        <v>1487</v>
      </c>
      <c r="K1203" s="39">
        <v>1429</v>
      </c>
      <c r="L1203" s="39"/>
      <c r="M1203" s="29" t="s">
        <v>193</v>
      </c>
      <c r="N1203" s="7">
        <v>150</v>
      </c>
      <c r="O1203" s="7">
        <v>150</v>
      </c>
      <c r="P1203" s="40">
        <f t="shared" si="21820"/>
        <v>2501</v>
      </c>
      <c r="Q1203" s="7"/>
      <c r="R1203" s="7"/>
      <c r="S1203" s="48">
        <v>0</v>
      </c>
      <c r="T1203" s="47" t="s">
        <v>194</v>
      </c>
      <c r="U1203" s="7" t="s">
        <v>195</v>
      </c>
      <c r="V1203" s="7">
        <v>0</v>
      </c>
      <c r="W1203" s="7">
        <v>0</v>
      </c>
      <c r="X1203" s="40">
        <v>0</v>
      </c>
      <c r="Y1203" s="7"/>
      <c r="Z1203" s="7"/>
      <c r="AA1203" s="7"/>
      <c r="AB1203" s="7" t="s">
        <v>195</v>
      </c>
      <c r="AC1203" s="7">
        <v>0</v>
      </c>
      <c r="AD1203" s="7" t="s">
        <v>195</v>
      </c>
      <c r="AE1203" s="7" t="str">
        <f t="shared" si="21762"/>
        <v>true</v>
      </c>
      <c r="AF1203" s="7" t="b">
        <v>1</v>
      </c>
      <c r="AG1203" s="7" t="s">
        <v>195</v>
      </c>
      <c r="AH1203" s="40">
        <v>0</v>
      </c>
      <c r="AI1203" s="40">
        <v>0</v>
      </c>
      <c r="AJ1203" s="40">
        <v>1</v>
      </c>
      <c r="AK1203" s="40">
        <v>0</v>
      </c>
      <c r="AL1203" s="40">
        <v>1</v>
      </c>
      <c r="AM1203" s="40">
        <v>0</v>
      </c>
      <c r="AN1203" s="40">
        <v>0</v>
      </c>
      <c r="AO1203" s="40">
        <v>0</v>
      </c>
      <c r="AP1203" s="7" t="s">
        <v>785</v>
      </c>
      <c r="AQ1203" s="7">
        <v>3</v>
      </c>
      <c r="AR1203" s="81">
        <v>161506</v>
      </c>
      <c r="AS1203" s="7" t="s">
        <v>199</v>
      </c>
      <c r="AT1203" s="48">
        <v>3</v>
      </c>
      <c r="AU1203" s="48">
        <v>1</v>
      </c>
      <c r="AV1203" s="48">
        <v>3</v>
      </c>
      <c r="AW1203" s="48">
        <v>500</v>
      </c>
      <c r="AX1203" s="48">
        <v>250</v>
      </c>
      <c r="AY1203" s="48">
        <v>0</v>
      </c>
      <c r="AZ1203" s="48">
        <v>0</v>
      </c>
      <c r="BA1203" s="7"/>
      <c r="BB1203" s="7"/>
      <c r="BC1203" s="7"/>
      <c r="BD1203" s="7"/>
      <c r="BE1203" s="48">
        <v>0</v>
      </c>
      <c r="BF1203" s="48">
        <v>1</v>
      </c>
      <c r="BG1203" s="48">
        <v>800</v>
      </c>
      <c r="BH1203" s="48">
        <v>800</v>
      </c>
      <c r="BI1203" s="7">
        <v>0</v>
      </c>
      <c r="BJ1203" s="7">
        <v>0</v>
      </c>
      <c r="BK1203" s="7">
        <v>0</v>
      </c>
      <c r="BL1203" s="7">
        <v>0</v>
      </c>
      <c r="BM1203" s="7">
        <v>0</v>
      </c>
      <c r="BN1203" s="7">
        <v>0</v>
      </c>
      <c r="BO1203" s="7">
        <v>0</v>
      </c>
      <c r="BP1203" s="7">
        <v>0</v>
      </c>
      <c r="BQ1203" s="7">
        <v>0</v>
      </c>
      <c r="BR1203" s="7">
        <v>0</v>
      </c>
      <c r="BS1203" s="7">
        <v>0</v>
      </c>
      <c r="BT1203" s="7">
        <v>0</v>
      </c>
      <c r="BU1203" s="7">
        <v>0</v>
      </c>
      <c r="BV1203" s="7">
        <v>0</v>
      </c>
      <c r="BW1203" s="7">
        <v>0</v>
      </c>
      <c r="BX1203" s="7">
        <v>0</v>
      </c>
      <c r="BY1203" s="7">
        <v>0</v>
      </c>
      <c r="BZ1203" s="7">
        <v>0</v>
      </c>
      <c r="CA1203" s="7">
        <v>0</v>
      </c>
      <c r="CB1203" s="7">
        <v>0</v>
      </c>
      <c r="CC1203" s="7">
        <v>0</v>
      </c>
      <c r="CD1203" s="7">
        <v>0</v>
      </c>
      <c r="CE1203" s="7">
        <v>0</v>
      </c>
      <c r="CF1203" s="7">
        <v>0</v>
      </c>
      <c r="CG1203" s="7">
        <v>0</v>
      </c>
      <c r="CH1203" s="7">
        <v>0</v>
      </c>
      <c r="CI1203" s="7">
        <v>0</v>
      </c>
      <c r="CJ1203" s="7">
        <v>0</v>
      </c>
      <c r="CK1203" s="7">
        <v>0</v>
      </c>
      <c r="CL1203" s="40">
        <v>0</v>
      </c>
      <c r="CM1203" s="40">
        <v>0</v>
      </c>
      <c r="CN1203" s="40">
        <v>0</v>
      </c>
      <c r="CO1203" s="40">
        <v>0</v>
      </c>
      <c r="CP1203" s="7">
        <v>0</v>
      </c>
      <c r="CQ1203" s="7">
        <v>0</v>
      </c>
      <c r="CR1203" s="7">
        <v>0</v>
      </c>
      <c r="CS1203" s="40">
        <v>0</v>
      </c>
      <c r="CT1203" s="7">
        <v>0</v>
      </c>
      <c r="CU1203" s="7">
        <v>0</v>
      </c>
      <c r="CV1203" s="39"/>
      <c r="CW1203" s="39"/>
      <c r="CX1203" s="39"/>
      <c r="CY1203" s="39"/>
      <c r="CZ1203" s="39"/>
      <c r="DA1203" s="39"/>
      <c r="DB1203" s="39"/>
      <c r="DC1203" s="39"/>
      <c r="DD1203" s="7">
        <v>2</v>
      </c>
      <c r="DE1203" s="7">
        <v>30</v>
      </c>
      <c r="DF1203" s="7">
        <v>60</v>
      </c>
      <c r="DG1203" s="7"/>
      <c r="DH1203" s="7">
        <v>13</v>
      </c>
      <c r="DI1203" s="7">
        <v>6</v>
      </c>
      <c r="DJ1203" s="7">
        <v>9</v>
      </c>
      <c r="DK1203" s="7" t="s">
        <v>242</v>
      </c>
      <c r="DL1203" s="7" t="s">
        <v>242</v>
      </c>
      <c r="DM1203" s="7"/>
      <c r="DN1203" s="7"/>
      <c r="DO1203" s="7"/>
      <c r="DP1203" s="7"/>
      <c r="DQ1203" s="7"/>
      <c r="DR1203" s="7"/>
      <c r="DS1203" s="7"/>
      <c r="DT1203" s="7"/>
      <c r="DU1203" s="7"/>
      <c r="DV1203" s="7"/>
      <c r="DW1203" s="7"/>
      <c r="DX1203" s="7">
        <f t="shared" ref="DX1203:DX1223" si="21865">A1203</f>
        <v>4150626</v>
      </c>
      <c r="DY1203" s="7"/>
      <c r="DZ1203" s="67">
        <v>0</v>
      </c>
      <c r="EA1203" s="7"/>
      <c r="EB1203" s="40"/>
      <c r="EC1203" s="7"/>
      <c r="ED1203" s="7" t="s">
        <v>242</v>
      </c>
      <c r="EE1203" s="7" t="s">
        <v>242</v>
      </c>
      <c r="EF1203" s="7">
        <v>50</v>
      </c>
      <c r="EG1203" s="73"/>
      <c r="EH1203" s="73"/>
      <c r="EI1203" s="73">
        <v>40012</v>
      </c>
      <c r="EJ1203" s="73">
        <v>1</v>
      </c>
      <c r="EK1203" s="73">
        <v>40013</v>
      </c>
      <c r="EL1203" s="73">
        <v>1</v>
      </c>
      <c r="EM1203" s="73">
        <v>40013</v>
      </c>
      <c r="EN1203" s="73">
        <v>1</v>
      </c>
      <c r="EO1203" s="73">
        <v>40013</v>
      </c>
      <c r="EP1203" s="73">
        <v>1</v>
      </c>
      <c r="EQ1203" s="73">
        <v>40013</v>
      </c>
      <c r="ER1203" s="73">
        <v>1</v>
      </c>
      <c r="ES1203" s="73">
        <v>40013</v>
      </c>
      <c r="ET1203" s="73">
        <v>1</v>
      </c>
      <c r="EU1203" s="73">
        <v>40013</v>
      </c>
      <c r="EV1203" s="73">
        <v>1</v>
      </c>
      <c r="EW1203" s="73">
        <v>40013</v>
      </c>
      <c r="EX1203" s="73">
        <v>1</v>
      </c>
      <c r="EY1203" s="73">
        <v>40013</v>
      </c>
      <c r="EZ1203" s="73">
        <v>1</v>
      </c>
      <c r="FA1203" s="73">
        <v>40013</v>
      </c>
      <c r="FB1203" s="73">
        <v>1</v>
      </c>
      <c r="FC1203" s="7">
        <v>40013</v>
      </c>
      <c r="FD1203" s="7">
        <v>1</v>
      </c>
      <c r="FE1203" s="7">
        <v>20100</v>
      </c>
      <c r="FF1203" s="7">
        <v>1</v>
      </c>
      <c r="FG1203" s="7">
        <v>20100</v>
      </c>
      <c r="FH1203" s="7">
        <v>1</v>
      </c>
      <c r="FI1203" s="7"/>
      <c r="FJ1203" s="7"/>
      <c r="FR1203" s="2">
        <v>99999</v>
      </c>
      <c r="FS1203" s="2">
        <f t="shared" si="21849"/>
        <v>0</v>
      </c>
      <c r="FT1203" s="2">
        <f t="shared" ref="FT1203" si="21866">IF(FT215="","",FT215)</f>
        <v>10000</v>
      </c>
      <c r="FU1203" s="2"/>
      <c r="FV1203" s="2" t="str">
        <f t="shared" ref="FV1203" si="21867">IF(FV215="","",FV215)</f>
        <v/>
      </c>
      <c r="FW1203" s="2" t="str">
        <f t="shared" ref="FW1203" si="21868">IF(FW215="","",FW215)</f>
        <v/>
      </c>
      <c r="FX1203" s="2" t="str">
        <f t="shared" ref="FX1203" si="21869">IF(FX215="","",FX215)</f>
        <v/>
      </c>
      <c r="FY1203" s="2" t="str">
        <f t="shared" si="21806"/>
        <v/>
      </c>
      <c r="FZ1203" s="77">
        <f t="shared" si="21854"/>
        <v>0</v>
      </c>
      <c r="GA1203" s="2">
        <v>1</v>
      </c>
      <c r="GB1203" s="2"/>
      <c r="GD1203"/>
    </row>
    <row r="1204" s="2" customFormat="1" ht="15" customHeight="1" spans="1:186">
      <c r="A1204" s="95">
        <f t="shared" si="21846"/>
        <v>5010114</v>
      </c>
      <c r="B1204" s="95">
        <v>1288</v>
      </c>
      <c r="C1204" s="95">
        <v>0</v>
      </c>
      <c r="D1204" s="95" t="s">
        <v>280</v>
      </c>
      <c r="E1204" s="95" t="str">
        <f t="shared" si="21847"/>
        <v>10级绿装剑（福利专用）</v>
      </c>
      <c r="F1204" s="31" t="s">
        <v>787</v>
      </c>
      <c r="G1204" s="31">
        <v>2</v>
      </c>
      <c r="H1204" s="7" t="s">
        <v>187</v>
      </c>
      <c r="I1204" s="7" t="s">
        <v>187</v>
      </c>
      <c r="J1204" s="35">
        <v>1530</v>
      </c>
      <c r="K1204" s="38">
        <v>401</v>
      </c>
      <c r="L1204" s="39"/>
      <c r="M1204" s="29" t="s">
        <v>193</v>
      </c>
      <c r="N1204" s="4">
        <v>10</v>
      </c>
      <c r="O1204" s="4">
        <v>10</v>
      </c>
      <c r="P1204" s="40">
        <f t="shared" si="21820"/>
        <v>2002</v>
      </c>
      <c r="Q1204" s="4"/>
      <c r="R1204" s="7"/>
      <c r="S1204" s="48">
        <v>0</v>
      </c>
      <c r="T1204" s="47" t="s">
        <v>240</v>
      </c>
      <c r="U1204" s="7" t="s">
        <v>195</v>
      </c>
      <c r="V1204" s="7">
        <v>0</v>
      </c>
      <c r="W1204" s="7">
        <v>0</v>
      </c>
      <c r="X1204" s="40">
        <v>0</v>
      </c>
      <c r="Y1204" s="7"/>
      <c r="Z1204" s="7"/>
      <c r="AA1204" s="7"/>
      <c r="AB1204" s="7" t="s">
        <v>195</v>
      </c>
      <c r="AC1204" s="7">
        <v>0</v>
      </c>
      <c r="AD1204" s="7" t="s">
        <v>195</v>
      </c>
      <c r="AE1204" s="7" t="s">
        <v>195</v>
      </c>
      <c r="AF1204" s="7" t="s">
        <v>195</v>
      </c>
      <c r="AG1204" s="7" t="s">
        <v>195</v>
      </c>
      <c r="AH1204" s="40">
        <v>0</v>
      </c>
      <c r="AI1204" s="40">
        <v>0</v>
      </c>
      <c r="AJ1204" s="40">
        <v>1</v>
      </c>
      <c r="AK1204" s="40">
        <v>0</v>
      </c>
      <c r="AL1204" s="40">
        <v>1</v>
      </c>
      <c r="AM1204" s="40">
        <v>0</v>
      </c>
      <c r="AN1204" s="40">
        <v>0</v>
      </c>
      <c r="AO1204" s="40">
        <v>0</v>
      </c>
      <c r="AP1204" s="7" t="s">
        <v>282</v>
      </c>
      <c r="AQ1204" s="4">
        <v>1</v>
      </c>
      <c r="AR1204" s="4">
        <v>161504</v>
      </c>
      <c r="AS1204" s="7" t="s">
        <v>199</v>
      </c>
      <c r="AT1204" s="48">
        <v>3</v>
      </c>
      <c r="AU1204" s="48">
        <v>1</v>
      </c>
      <c r="AV1204" s="48">
        <v>3</v>
      </c>
      <c r="AW1204" s="48">
        <v>500</v>
      </c>
      <c r="AX1204" s="48">
        <v>250</v>
      </c>
      <c r="AY1204" s="48">
        <v>0</v>
      </c>
      <c r="AZ1204" s="48">
        <v>0</v>
      </c>
      <c r="BA1204" s="7"/>
      <c r="BB1204" s="7"/>
      <c r="BC1204" s="7"/>
      <c r="BD1204" s="7"/>
      <c r="BE1204" s="48">
        <v>0</v>
      </c>
      <c r="BF1204" s="48">
        <v>1</v>
      </c>
      <c r="BG1204" s="48">
        <v>120</v>
      </c>
      <c r="BH1204" s="48">
        <v>120</v>
      </c>
      <c r="BI1204" s="7">
        <v>0</v>
      </c>
      <c r="BJ1204" s="7">
        <v>0</v>
      </c>
      <c r="BK1204" s="7">
        <v>0</v>
      </c>
      <c r="BL1204" s="7">
        <v>0</v>
      </c>
      <c r="BM1204" s="7">
        <v>0</v>
      </c>
      <c r="BN1204" s="7">
        <v>0</v>
      </c>
      <c r="BO1204" s="7">
        <v>0</v>
      </c>
      <c r="BP1204" s="7">
        <v>0</v>
      </c>
      <c r="BQ1204" s="7">
        <v>0</v>
      </c>
      <c r="BR1204" s="7">
        <v>0</v>
      </c>
      <c r="BS1204" s="7">
        <v>0</v>
      </c>
      <c r="BT1204" s="7">
        <v>0</v>
      </c>
      <c r="BU1204" s="7">
        <v>0</v>
      </c>
      <c r="BV1204" s="7">
        <v>0</v>
      </c>
      <c r="BW1204" s="7">
        <v>0</v>
      </c>
      <c r="BX1204" s="7">
        <v>0</v>
      </c>
      <c r="BY1204" s="7">
        <v>0</v>
      </c>
      <c r="BZ1204" s="7">
        <v>0</v>
      </c>
      <c r="CA1204" s="7">
        <v>0</v>
      </c>
      <c r="CB1204" s="7">
        <v>0</v>
      </c>
      <c r="CC1204" s="7">
        <v>0</v>
      </c>
      <c r="CD1204" s="7">
        <v>0</v>
      </c>
      <c r="CE1204" s="7">
        <v>0</v>
      </c>
      <c r="CF1204" s="7">
        <v>0</v>
      </c>
      <c r="CG1204" s="7">
        <v>0</v>
      </c>
      <c r="CH1204" s="7">
        <v>0</v>
      </c>
      <c r="CI1204" s="7">
        <v>0</v>
      </c>
      <c r="CJ1204" s="7">
        <v>0</v>
      </c>
      <c r="CK1204" s="7">
        <v>0</v>
      </c>
      <c r="CL1204" s="40">
        <v>0</v>
      </c>
      <c r="CM1204" s="40">
        <v>0</v>
      </c>
      <c r="CN1204" s="40">
        <v>0</v>
      </c>
      <c r="CO1204" s="40">
        <v>0</v>
      </c>
      <c r="CP1204" s="7">
        <v>0</v>
      </c>
      <c r="CQ1204" s="7">
        <v>0</v>
      </c>
      <c r="CR1204" s="7">
        <v>0</v>
      </c>
      <c r="CS1204" s="40">
        <v>0</v>
      </c>
      <c r="CT1204" s="7">
        <v>0</v>
      </c>
      <c r="CU1204" s="7">
        <v>0</v>
      </c>
      <c r="CV1204" s="39"/>
      <c r="CW1204" s="39"/>
      <c r="CX1204" s="4" t="s">
        <v>210</v>
      </c>
      <c r="CY1204" s="4" t="s">
        <v>211</v>
      </c>
      <c r="CZ1204" s="4" t="s">
        <v>242</v>
      </c>
      <c r="DA1204" s="4" t="s">
        <v>242</v>
      </c>
      <c r="DB1204" s="4" t="s">
        <v>212</v>
      </c>
      <c r="DC1204" s="4" t="s">
        <v>212</v>
      </c>
      <c r="DD1204" s="7">
        <v>2</v>
      </c>
      <c r="DE1204" s="7">
        <v>30</v>
      </c>
      <c r="DF1204" s="7">
        <v>60</v>
      </c>
      <c r="DG1204" s="7"/>
      <c r="DH1204" s="4">
        <v>0</v>
      </c>
      <c r="DI1204" s="4">
        <v>2</v>
      </c>
      <c r="DJ1204" s="4">
        <v>4</v>
      </c>
      <c r="DK1204" s="4">
        <v>7</v>
      </c>
      <c r="DL1204" s="4">
        <v>8</v>
      </c>
      <c r="DM1204" s="7"/>
      <c r="DN1204" s="7"/>
      <c r="DO1204" s="7"/>
      <c r="DP1204" s="7"/>
      <c r="DQ1204" s="7"/>
      <c r="DR1204" s="7"/>
      <c r="DS1204" s="7"/>
      <c r="DT1204" s="7"/>
      <c r="DU1204" s="7"/>
      <c r="DV1204" s="7"/>
      <c r="DW1204" s="7"/>
      <c r="DX1204" s="7">
        <f t="shared" si="21865"/>
        <v>5010114</v>
      </c>
      <c r="DY1204" s="7"/>
      <c r="DZ1204" s="67">
        <v>3333</v>
      </c>
      <c r="EA1204" s="7" t="s">
        <v>214</v>
      </c>
      <c r="EB1204" s="40">
        <v>16</v>
      </c>
      <c r="EC1204" s="7" t="s">
        <v>788</v>
      </c>
      <c r="ED1204" s="7" t="s">
        <v>242</v>
      </c>
      <c r="EE1204" s="7" t="s">
        <v>242</v>
      </c>
      <c r="EF1204" s="7">
        <v>50</v>
      </c>
      <c r="EG1204" s="72"/>
      <c r="EH1204" s="73"/>
      <c r="EI1204" s="4">
        <v>331101</v>
      </c>
      <c r="EJ1204" s="4">
        <v>1</v>
      </c>
      <c r="EK1204" s="4">
        <v>331102</v>
      </c>
      <c r="EL1204" s="4">
        <v>1</v>
      </c>
      <c r="EM1204" s="4">
        <v>331103</v>
      </c>
      <c r="EN1204" s="4">
        <v>1</v>
      </c>
      <c r="EO1204" s="4">
        <v>331104</v>
      </c>
      <c r="EP1204" s="4">
        <v>1</v>
      </c>
      <c r="EQ1204" s="4">
        <v>331105</v>
      </c>
      <c r="ER1204" s="4">
        <v>1</v>
      </c>
      <c r="ES1204" s="4">
        <v>331106</v>
      </c>
      <c r="ET1204" s="4">
        <v>1</v>
      </c>
      <c r="EU1204" s="4">
        <v>331107</v>
      </c>
      <c r="EV1204" s="4">
        <v>1</v>
      </c>
      <c r="EW1204" s="4">
        <v>331108</v>
      </c>
      <c r="EX1204" s="4">
        <v>1</v>
      </c>
      <c r="EY1204" s="4">
        <v>331109</v>
      </c>
      <c r="EZ1204" s="4">
        <v>1</v>
      </c>
      <c r="FA1204" s="4">
        <v>331110</v>
      </c>
      <c r="FB1204" s="4">
        <v>1</v>
      </c>
      <c r="FC1204" s="4">
        <v>40013</v>
      </c>
      <c r="FD1204" s="4">
        <v>1</v>
      </c>
      <c r="FE1204" s="4">
        <v>20100</v>
      </c>
      <c r="FF1204" s="4">
        <v>1</v>
      </c>
      <c r="FG1204" s="4">
        <v>20100</v>
      </c>
      <c r="FH1204" s="4">
        <v>1</v>
      </c>
      <c r="FI1204" s="53"/>
      <c r="FJ1204" s="7"/>
      <c r="FR1204" s="2">
        <v>99999</v>
      </c>
      <c r="FS1204" s="2">
        <f t="shared" si="21849"/>
        <v>1</v>
      </c>
      <c r="FT1204" s="2">
        <f t="shared" ref="FT1204" si="21870">IF(FT216="","",FT216)</f>
        <v>400</v>
      </c>
      <c r="FV1204" s="2" t="str">
        <f t="shared" ref="FV1204" si="21871">IF(FV216="","",FV216)</f>
        <v/>
      </c>
      <c r="FW1204" s="2" t="str">
        <f t="shared" ref="FW1204" si="21872">IF(FW216="","",FW216)</f>
        <v/>
      </c>
      <c r="FX1204" s="2" t="str">
        <f t="shared" ref="FX1204:FX1215" si="21873">IF(FX216="","",FX216)</f>
        <v/>
      </c>
      <c r="FY1204" s="2" t="str">
        <f t="shared" si="21806"/>
        <v/>
      </c>
      <c r="FZ1204" s="77">
        <f t="shared" si="21854"/>
        <v>1</v>
      </c>
      <c r="GA1204" s="2">
        <v>1</v>
      </c>
      <c r="GD1204"/>
    </row>
    <row r="1205" s="2" customFormat="1" ht="15" customHeight="1" spans="1:186">
      <c r="A1205" s="95">
        <f t="shared" si="21846"/>
        <v>5010115</v>
      </c>
      <c r="B1205" s="95">
        <v>4360</v>
      </c>
      <c r="C1205" s="95">
        <v>0</v>
      </c>
      <c r="D1205" s="95" t="s">
        <v>283</v>
      </c>
      <c r="E1205" s="95" t="str">
        <f t="shared" si="21847"/>
        <v>10级绿装锤（福利专用）</v>
      </c>
      <c r="F1205" s="31" t="s">
        <v>787</v>
      </c>
      <c r="G1205" s="31">
        <v>2</v>
      </c>
      <c r="H1205" s="7" t="s">
        <v>187</v>
      </c>
      <c r="I1205" s="7" t="s">
        <v>187</v>
      </c>
      <c r="J1205" s="35">
        <v>1520</v>
      </c>
      <c r="K1205" s="38">
        <v>201</v>
      </c>
      <c r="L1205" s="39"/>
      <c r="M1205" s="29" t="s">
        <v>193</v>
      </c>
      <c r="N1205" s="4">
        <v>10</v>
      </c>
      <c r="O1205" s="4">
        <v>10</v>
      </c>
      <c r="P1205" s="40">
        <f t="shared" si="21820"/>
        <v>2002</v>
      </c>
      <c r="Q1205" s="4"/>
      <c r="R1205" s="7"/>
      <c r="S1205" s="48">
        <v>0</v>
      </c>
      <c r="T1205" s="47" t="s">
        <v>245</v>
      </c>
      <c r="U1205" s="7" t="s">
        <v>195</v>
      </c>
      <c r="V1205" s="7">
        <v>0</v>
      </c>
      <c r="W1205" s="7">
        <v>0</v>
      </c>
      <c r="X1205" s="40">
        <v>0</v>
      </c>
      <c r="Y1205" s="7"/>
      <c r="Z1205" s="7"/>
      <c r="AA1205" s="7"/>
      <c r="AB1205" s="7" t="s">
        <v>195</v>
      </c>
      <c r="AC1205" s="7">
        <v>0</v>
      </c>
      <c r="AD1205" s="7" t="s">
        <v>195</v>
      </c>
      <c r="AE1205" s="7" t="s">
        <v>195</v>
      </c>
      <c r="AF1205" s="7" t="s">
        <v>195</v>
      </c>
      <c r="AG1205" s="7" t="s">
        <v>195</v>
      </c>
      <c r="AH1205" s="40">
        <v>0</v>
      </c>
      <c r="AI1205" s="40">
        <v>0</v>
      </c>
      <c r="AJ1205" s="40">
        <v>1</v>
      </c>
      <c r="AK1205" s="40">
        <v>0</v>
      </c>
      <c r="AL1205" s="40">
        <v>1</v>
      </c>
      <c r="AM1205" s="40">
        <v>0</v>
      </c>
      <c r="AN1205" s="40">
        <v>0</v>
      </c>
      <c r="AO1205" s="40">
        <v>0</v>
      </c>
      <c r="AP1205" s="7" t="s">
        <v>285</v>
      </c>
      <c r="AQ1205" s="4">
        <v>1</v>
      </c>
      <c r="AR1205" s="4">
        <v>161504</v>
      </c>
      <c r="AS1205" s="7" t="s">
        <v>199</v>
      </c>
      <c r="AT1205" s="48">
        <v>3</v>
      </c>
      <c r="AU1205" s="48">
        <v>1</v>
      </c>
      <c r="AV1205" s="48">
        <v>3</v>
      </c>
      <c r="AW1205" s="48">
        <v>500</v>
      </c>
      <c r="AX1205" s="48">
        <v>250</v>
      </c>
      <c r="AY1205" s="48">
        <v>0</v>
      </c>
      <c r="AZ1205" s="48">
        <v>0</v>
      </c>
      <c r="BA1205" s="7"/>
      <c r="BB1205" s="7"/>
      <c r="BC1205" s="7"/>
      <c r="BD1205" s="7"/>
      <c r="BE1205" s="48">
        <v>0</v>
      </c>
      <c r="BF1205" s="48">
        <v>1</v>
      </c>
      <c r="BG1205" s="48">
        <v>120</v>
      </c>
      <c r="BH1205" s="48">
        <v>120</v>
      </c>
      <c r="BI1205" s="7">
        <v>0</v>
      </c>
      <c r="BJ1205" s="7">
        <v>0</v>
      </c>
      <c r="BK1205" s="7">
        <v>0</v>
      </c>
      <c r="BL1205" s="7">
        <v>0</v>
      </c>
      <c r="BM1205" s="7">
        <v>0</v>
      </c>
      <c r="BN1205" s="7">
        <v>0</v>
      </c>
      <c r="BO1205" s="7">
        <v>0</v>
      </c>
      <c r="BP1205" s="7">
        <v>0</v>
      </c>
      <c r="BQ1205" s="7">
        <v>0</v>
      </c>
      <c r="BR1205" s="7">
        <v>0</v>
      </c>
      <c r="BS1205" s="7">
        <v>0</v>
      </c>
      <c r="BT1205" s="7">
        <v>0</v>
      </c>
      <c r="BU1205" s="7">
        <v>0</v>
      </c>
      <c r="BV1205" s="7">
        <v>0</v>
      </c>
      <c r="BW1205" s="7">
        <v>0</v>
      </c>
      <c r="BX1205" s="7">
        <v>0</v>
      </c>
      <c r="BY1205" s="7">
        <v>0</v>
      </c>
      <c r="BZ1205" s="7">
        <v>0</v>
      </c>
      <c r="CA1205" s="7">
        <v>0</v>
      </c>
      <c r="CB1205" s="7">
        <v>0</v>
      </c>
      <c r="CC1205" s="7">
        <v>0</v>
      </c>
      <c r="CD1205" s="7">
        <v>0</v>
      </c>
      <c r="CE1205" s="7">
        <v>0</v>
      </c>
      <c r="CF1205" s="7">
        <v>0</v>
      </c>
      <c r="CG1205" s="7">
        <v>0</v>
      </c>
      <c r="CH1205" s="7">
        <v>0</v>
      </c>
      <c r="CI1205" s="7">
        <v>0</v>
      </c>
      <c r="CJ1205" s="7">
        <v>0</v>
      </c>
      <c r="CK1205" s="7">
        <v>0</v>
      </c>
      <c r="CL1205" s="40">
        <v>0</v>
      </c>
      <c r="CM1205" s="40">
        <v>0</v>
      </c>
      <c r="CN1205" s="40">
        <v>0</v>
      </c>
      <c r="CO1205" s="40">
        <v>0</v>
      </c>
      <c r="CP1205" s="7">
        <v>0</v>
      </c>
      <c r="CQ1205" s="7">
        <v>0</v>
      </c>
      <c r="CR1205" s="7">
        <v>0</v>
      </c>
      <c r="CS1205" s="40">
        <v>0</v>
      </c>
      <c r="CT1205" s="7">
        <v>0</v>
      </c>
      <c r="CU1205" s="7">
        <v>0</v>
      </c>
      <c r="CV1205" s="39"/>
      <c r="CW1205" s="39"/>
      <c r="CX1205" s="4" t="s">
        <v>210</v>
      </c>
      <c r="CY1205" s="4" t="s">
        <v>211</v>
      </c>
      <c r="CZ1205" s="4" t="s">
        <v>242</v>
      </c>
      <c r="DA1205" s="4" t="s">
        <v>242</v>
      </c>
      <c r="DB1205" s="4" t="s">
        <v>212</v>
      </c>
      <c r="DC1205" s="4" t="s">
        <v>212</v>
      </c>
      <c r="DD1205" s="7">
        <v>2</v>
      </c>
      <c r="DE1205" s="7">
        <v>30</v>
      </c>
      <c r="DF1205" s="7">
        <v>60</v>
      </c>
      <c r="DG1205" s="7"/>
      <c r="DH1205" s="4">
        <v>0</v>
      </c>
      <c r="DI1205" s="4">
        <v>2</v>
      </c>
      <c r="DJ1205" s="4">
        <v>4</v>
      </c>
      <c r="DK1205" s="4">
        <v>7</v>
      </c>
      <c r="DL1205" s="4">
        <v>8</v>
      </c>
      <c r="DM1205" s="7"/>
      <c r="DN1205" s="7"/>
      <c r="DO1205" s="7"/>
      <c r="DP1205" s="7"/>
      <c r="DQ1205" s="7"/>
      <c r="DR1205" s="7"/>
      <c r="DS1205" s="7"/>
      <c r="DT1205" s="7"/>
      <c r="DU1205" s="7"/>
      <c r="DV1205" s="7"/>
      <c r="DW1205" s="7"/>
      <c r="DX1205" s="7">
        <f t="shared" si="21865"/>
        <v>5010115</v>
      </c>
      <c r="DY1205" s="7"/>
      <c r="DZ1205" s="67">
        <v>3333</v>
      </c>
      <c r="EA1205" s="7" t="s">
        <v>214</v>
      </c>
      <c r="EB1205" s="40">
        <v>16</v>
      </c>
      <c r="EC1205" s="7" t="s">
        <v>788</v>
      </c>
      <c r="ED1205" s="7" t="s">
        <v>242</v>
      </c>
      <c r="EE1205" s="7" t="s">
        <v>242</v>
      </c>
      <c r="EF1205" s="7">
        <v>50</v>
      </c>
      <c r="EG1205" s="72"/>
      <c r="EH1205" s="73"/>
      <c r="EI1205" s="4">
        <v>331101</v>
      </c>
      <c r="EJ1205" s="4">
        <v>1</v>
      </c>
      <c r="EK1205" s="4">
        <v>331102</v>
      </c>
      <c r="EL1205" s="4">
        <v>1</v>
      </c>
      <c r="EM1205" s="4">
        <v>331103</v>
      </c>
      <c r="EN1205" s="4">
        <v>1</v>
      </c>
      <c r="EO1205" s="4">
        <v>331104</v>
      </c>
      <c r="EP1205" s="4">
        <v>1</v>
      </c>
      <c r="EQ1205" s="4">
        <v>331105</v>
      </c>
      <c r="ER1205" s="4">
        <v>1</v>
      </c>
      <c r="ES1205" s="4">
        <v>331106</v>
      </c>
      <c r="ET1205" s="4">
        <v>1</v>
      </c>
      <c r="EU1205" s="4">
        <v>331107</v>
      </c>
      <c r="EV1205" s="4">
        <v>1</v>
      </c>
      <c r="EW1205" s="4">
        <v>331108</v>
      </c>
      <c r="EX1205" s="4">
        <v>1</v>
      </c>
      <c r="EY1205" s="4">
        <v>331109</v>
      </c>
      <c r="EZ1205" s="4">
        <v>1</v>
      </c>
      <c r="FA1205" s="4">
        <v>331110</v>
      </c>
      <c r="FB1205" s="4">
        <v>1</v>
      </c>
      <c r="FC1205" s="4">
        <v>40013</v>
      </c>
      <c r="FD1205" s="4">
        <v>1</v>
      </c>
      <c r="FE1205" s="4">
        <v>20100</v>
      </c>
      <c r="FF1205" s="4">
        <v>1</v>
      </c>
      <c r="FG1205" s="4">
        <v>20100</v>
      </c>
      <c r="FH1205" s="4">
        <v>1</v>
      </c>
      <c r="FI1205" s="53"/>
      <c r="FJ1205" s="7"/>
      <c r="FR1205" s="2">
        <v>99999</v>
      </c>
      <c r="FS1205" s="2">
        <f t="shared" si="21849"/>
        <v>1</v>
      </c>
      <c r="FT1205" s="2">
        <f t="shared" ref="FT1205" si="21874">IF(FT217="","",FT217)</f>
        <v>400</v>
      </c>
      <c r="FV1205" s="2" t="str">
        <f t="shared" ref="FV1205" si="21875">IF(FV217="","",FV217)</f>
        <v/>
      </c>
      <c r="FW1205" s="2" t="str">
        <f t="shared" ref="FW1205" si="21876">IF(FW217="","",FW217)</f>
        <v/>
      </c>
      <c r="FX1205" s="2" t="str">
        <f t="shared" si="21873"/>
        <v/>
      </c>
      <c r="FY1205" s="2" t="str">
        <f t="shared" si="21806"/>
        <v/>
      </c>
      <c r="FZ1205" s="77">
        <f t="shared" si="21854"/>
        <v>1</v>
      </c>
      <c r="GA1205" s="2">
        <v>1</v>
      </c>
      <c r="GD1205"/>
    </row>
    <row r="1206" s="2" customFormat="1" ht="15" customHeight="1" spans="1:186">
      <c r="A1206" s="95">
        <f t="shared" si="21846"/>
        <v>5010116</v>
      </c>
      <c r="B1206" s="95">
        <v>1800</v>
      </c>
      <c r="C1206" s="95">
        <v>0</v>
      </c>
      <c r="D1206" s="95" t="s">
        <v>286</v>
      </c>
      <c r="E1206" s="95" t="str">
        <f t="shared" si="21847"/>
        <v>10级绿装匕首（福利专用）</v>
      </c>
      <c r="F1206" s="31" t="s">
        <v>787</v>
      </c>
      <c r="G1206" s="31">
        <v>2</v>
      </c>
      <c r="H1206" s="7" t="s">
        <v>187</v>
      </c>
      <c r="I1206" s="7" t="s">
        <v>187</v>
      </c>
      <c r="J1206" s="35">
        <v>1510</v>
      </c>
      <c r="K1206" s="41">
        <v>301</v>
      </c>
      <c r="L1206" s="41"/>
      <c r="M1206" s="29" t="s">
        <v>193</v>
      </c>
      <c r="N1206" s="4">
        <v>10</v>
      </c>
      <c r="O1206" s="4">
        <v>10</v>
      </c>
      <c r="P1206" s="40">
        <f t="shared" si="21820"/>
        <v>2002</v>
      </c>
      <c r="Q1206" s="4"/>
      <c r="R1206" s="7"/>
      <c r="S1206" s="48">
        <v>0</v>
      </c>
      <c r="T1206" s="47" t="s">
        <v>249</v>
      </c>
      <c r="U1206" s="7" t="s">
        <v>195</v>
      </c>
      <c r="V1206" s="7">
        <v>0</v>
      </c>
      <c r="W1206" s="7">
        <v>0</v>
      </c>
      <c r="X1206" s="40">
        <v>0</v>
      </c>
      <c r="Y1206" s="7"/>
      <c r="Z1206" s="7"/>
      <c r="AA1206" s="7"/>
      <c r="AB1206" s="7" t="s">
        <v>195</v>
      </c>
      <c r="AC1206" s="7">
        <v>0</v>
      </c>
      <c r="AD1206" s="7" t="s">
        <v>195</v>
      </c>
      <c r="AE1206" s="7" t="s">
        <v>195</v>
      </c>
      <c r="AF1206" s="7" t="s">
        <v>195</v>
      </c>
      <c r="AG1206" s="7" t="s">
        <v>195</v>
      </c>
      <c r="AH1206" s="40">
        <v>0</v>
      </c>
      <c r="AI1206" s="40">
        <v>0</v>
      </c>
      <c r="AJ1206" s="40">
        <v>1</v>
      </c>
      <c r="AK1206" s="40">
        <v>0</v>
      </c>
      <c r="AL1206" s="40">
        <v>1</v>
      </c>
      <c r="AM1206" s="40">
        <v>0</v>
      </c>
      <c r="AN1206" s="40">
        <v>0</v>
      </c>
      <c r="AO1206" s="40">
        <v>0</v>
      </c>
      <c r="AP1206" s="7" t="s">
        <v>288</v>
      </c>
      <c r="AQ1206" s="4">
        <v>1</v>
      </c>
      <c r="AR1206" s="4">
        <v>161504</v>
      </c>
      <c r="AS1206" s="7" t="s">
        <v>199</v>
      </c>
      <c r="AT1206" s="48">
        <v>3</v>
      </c>
      <c r="AU1206" s="48">
        <v>1</v>
      </c>
      <c r="AV1206" s="48">
        <v>3</v>
      </c>
      <c r="AW1206" s="48">
        <v>500</v>
      </c>
      <c r="AX1206" s="48">
        <v>250</v>
      </c>
      <c r="AY1206" s="48">
        <v>0</v>
      </c>
      <c r="AZ1206" s="48">
        <v>0</v>
      </c>
      <c r="BA1206" s="7"/>
      <c r="BB1206" s="7"/>
      <c r="BC1206" s="7"/>
      <c r="BD1206" s="7"/>
      <c r="BE1206" s="48">
        <v>0</v>
      </c>
      <c r="BF1206" s="48">
        <v>1</v>
      </c>
      <c r="BG1206" s="48">
        <v>120</v>
      </c>
      <c r="BH1206" s="48">
        <v>120</v>
      </c>
      <c r="BI1206" s="7">
        <v>0</v>
      </c>
      <c r="BJ1206" s="7">
        <v>0</v>
      </c>
      <c r="BK1206" s="7">
        <v>0</v>
      </c>
      <c r="BL1206" s="7">
        <v>0</v>
      </c>
      <c r="BM1206" s="7">
        <v>0</v>
      </c>
      <c r="BN1206" s="7">
        <v>0</v>
      </c>
      <c r="BO1206" s="7">
        <v>0</v>
      </c>
      <c r="BP1206" s="7">
        <v>0</v>
      </c>
      <c r="BQ1206" s="7">
        <v>0</v>
      </c>
      <c r="BR1206" s="7">
        <v>0</v>
      </c>
      <c r="BS1206" s="7">
        <v>0</v>
      </c>
      <c r="BT1206" s="7">
        <v>0</v>
      </c>
      <c r="BU1206" s="7">
        <v>0</v>
      </c>
      <c r="BV1206" s="7">
        <v>0</v>
      </c>
      <c r="BW1206" s="7">
        <v>0</v>
      </c>
      <c r="BX1206" s="7">
        <v>0</v>
      </c>
      <c r="BY1206" s="7">
        <v>0</v>
      </c>
      <c r="BZ1206" s="7">
        <v>0</v>
      </c>
      <c r="CA1206" s="7">
        <v>0</v>
      </c>
      <c r="CB1206" s="7">
        <v>0</v>
      </c>
      <c r="CC1206" s="7">
        <v>0</v>
      </c>
      <c r="CD1206" s="7">
        <v>0</v>
      </c>
      <c r="CE1206" s="7">
        <v>0</v>
      </c>
      <c r="CF1206" s="7">
        <v>0</v>
      </c>
      <c r="CG1206" s="7">
        <v>0</v>
      </c>
      <c r="CH1206" s="7">
        <v>0</v>
      </c>
      <c r="CI1206" s="7">
        <v>0</v>
      </c>
      <c r="CJ1206" s="7">
        <v>0</v>
      </c>
      <c r="CK1206" s="7">
        <v>0</v>
      </c>
      <c r="CL1206" s="40">
        <v>0</v>
      </c>
      <c r="CM1206" s="40">
        <v>0</v>
      </c>
      <c r="CN1206" s="40">
        <v>0</v>
      </c>
      <c r="CO1206" s="40">
        <v>0</v>
      </c>
      <c r="CP1206" s="7">
        <v>0</v>
      </c>
      <c r="CQ1206" s="7">
        <v>0</v>
      </c>
      <c r="CR1206" s="7">
        <v>0</v>
      </c>
      <c r="CS1206" s="40">
        <v>0</v>
      </c>
      <c r="CT1206" s="7">
        <v>0</v>
      </c>
      <c r="CU1206" s="7">
        <v>0</v>
      </c>
      <c r="CV1206" s="39"/>
      <c r="CW1206" s="39"/>
      <c r="CX1206" s="4" t="s">
        <v>210</v>
      </c>
      <c r="CY1206" s="4" t="s">
        <v>211</v>
      </c>
      <c r="CZ1206" s="4" t="s">
        <v>242</v>
      </c>
      <c r="DA1206" s="4" t="s">
        <v>242</v>
      </c>
      <c r="DB1206" s="4" t="s">
        <v>212</v>
      </c>
      <c r="DC1206" s="4" t="s">
        <v>212</v>
      </c>
      <c r="DD1206" s="7">
        <v>2</v>
      </c>
      <c r="DE1206" s="7">
        <v>30</v>
      </c>
      <c r="DF1206" s="7">
        <v>60</v>
      </c>
      <c r="DG1206" s="7"/>
      <c r="DH1206" s="4">
        <v>0</v>
      </c>
      <c r="DI1206" s="4">
        <v>2</v>
      </c>
      <c r="DJ1206" s="4">
        <v>4</v>
      </c>
      <c r="DK1206" s="4">
        <v>7</v>
      </c>
      <c r="DL1206" s="4">
        <v>8</v>
      </c>
      <c r="DM1206" s="7"/>
      <c r="DN1206" s="7"/>
      <c r="DO1206" s="7"/>
      <c r="DP1206" s="7"/>
      <c r="DQ1206" s="7"/>
      <c r="DR1206" s="7"/>
      <c r="DS1206" s="7"/>
      <c r="DT1206" s="7"/>
      <c r="DU1206" s="7"/>
      <c r="DV1206" s="7"/>
      <c r="DW1206" s="7"/>
      <c r="DX1206" s="7">
        <f t="shared" si="21865"/>
        <v>5010116</v>
      </c>
      <c r="DY1206" s="7"/>
      <c r="DZ1206" s="67">
        <v>3333</v>
      </c>
      <c r="EA1206" s="7" t="s">
        <v>214</v>
      </c>
      <c r="EB1206" s="40">
        <v>16</v>
      </c>
      <c r="EC1206" s="7" t="s">
        <v>788</v>
      </c>
      <c r="ED1206" s="7" t="s">
        <v>242</v>
      </c>
      <c r="EE1206" s="7" t="s">
        <v>242</v>
      </c>
      <c r="EF1206" s="7">
        <v>50</v>
      </c>
      <c r="EG1206" s="72"/>
      <c r="EH1206" s="73"/>
      <c r="EI1206" s="4">
        <v>331101</v>
      </c>
      <c r="EJ1206" s="4">
        <v>1</v>
      </c>
      <c r="EK1206" s="4">
        <v>331102</v>
      </c>
      <c r="EL1206" s="4">
        <v>1</v>
      </c>
      <c r="EM1206" s="4">
        <v>331103</v>
      </c>
      <c r="EN1206" s="4">
        <v>1</v>
      </c>
      <c r="EO1206" s="4">
        <v>331104</v>
      </c>
      <c r="EP1206" s="4">
        <v>1</v>
      </c>
      <c r="EQ1206" s="4">
        <v>331105</v>
      </c>
      <c r="ER1206" s="4">
        <v>1</v>
      </c>
      <c r="ES1206" s="4">
        <v>331106</v>
      </c>
      <c r="ET1206" s="4">
        <v>1</v>
      </c>
      <c r="EU1206" s="4">
        <v>331107</v>
      </c>
      <c r="EV1206" s="4">
        <v>1</v>
      </c>
      <c r="EW1206" s="4">
        <v>331108</v>
      </c>
      <c r="EX1206" s="4">
        <v>1</v>
      </c>
      <c r="EY1206" s="4">
        <v>331109</v>
      </c>
      <c r="EZ1206" s="4">
        <v>1</v>
      </c>
      <c r="FA1206" s="4">
        <v>331110</v>
      </c>
      <c r="FB1206" s="4">
        <v>1</v>
      </c>
      <c r="FC1206" s="4">
        <v>40013</v>
      </c>
      <c r="FD1206" s="4">
        <v>1</v>
      </c>
      <c r="FE1206" s="4">
        <v>20100</v>
      </c>
      <c r="FF1206" s="4">
        <v>1</v>
      </c>
      <c r="FG1206" s="4">
        <v>20100</v>
      </c>
      <c r="FH1206" s="4">
        <v>1</v>
      </c>
      <c r="FI1206" s="53"/>
      <c r="FJ1206" s="7"/>
      <c r="FR1206" s="2">
        <v>99999</v>
      </c>
      <c r="FS1206" s="2">
        <f t="shared" si="21849"/>
        <v>1</v>
      </c>
      <c r="FT1206" s="2">
        <f t="shared" ref="FT1206" si="21877">IF(FT218="","",FT218)</f>
        <v>400</v>
      </c>
      <c r="FV1206" s="2" t="str">
        <f t="shared" ref="FV1206:FV1215" si="21878">IF(FV218="","",FV218)</f>
        <v/>
      </c>
      <c r="FW1206" s="2" t="str">
        <f t="shared" ref="FW1206" si="21879">IF(FW218="","",FW218)</f>
        <v/>
      </c>
      <c r="FX1206" s="2" t="str">
        <f t="shared" si="21873"/>
        <v/>
      </c>
      <c r="FY1206" s="2" t="str">
        <f t="shared" si="21806"/>
        <v/>
      </c>
      <c r="FZ1206" s="77">
        <f t="shared" si="21854"/>
        <v>1</v>
      </c>
      <c r="GA1206" s="2">
        <v>1</v>
      </c>
      <c r="GD1206"/>
    </row>
    <row r="1207" s="2" customFormat="1" ht="15" customHeight="1" spans="1:186">
      <c r="A1207" s="95">
        <f t="shared" si="21846"/>
        <v>5010117</v>
      </c>
      <c r="B1207" s="95">
        <v>3080</v>
      </c>
      <c r="C1207" s="95">
        <v>0</v>
      </c>
      <c r="D1207" s="95" t="s">
        <v>289</v>
      </c>
      <c r="E1207" s="95" t="str">
        <f t="shared" si="21847"/>
        <v>10级绿装爪（福利专用）</v>
      </c>
      <c r="F1207" s="31" t="s">
        <v>787</v>
      </c>
      <c r="G1207" s="31">
        <v>2</v>
      </c>
      <c r="H1207" s="7" t="s">
        <v>187</v>
      </c>
      <c r="I1207" s="7" t="s">
        <v>187</v>
      </c>
      <c r="J1207" s="35">
        <v>1550</v>
      </c>
      <c r="K1207" s="38">
        <v>101</v>
      </c>
      <c r="L1207" s="39"/>
      <c r="M1207" s="29" t="s">
        <v>193</v>
      </c>
      <c r="N1207" s="4">
        <v>10</v>
      </c>
      <c r="O1207" s="4">
        <v>10</v>
      </c>
      <c r="P1207" s="40">
        <f t="shared" si="21820"/>
        <v>2002</v>
      </c>
      <c r="Q1207" s="4"/>
      <c r="R1207" s="7"/>
      <c r="S1207" s="48">
        <v>0</v>
      </c>
      <c r="T1207" s="47" t="s">
        <v>253</v>
      </c>
      <c r="U1207" s="7" t="s">
        <v>195</v>
      </c>
      <c r="V1207" s="7">
        <v>0</v>
      </c>
      <c r="W1207" s="7">
        <v>0</v>
      </c>
      <c r="X1207" s="40">
        <v>0</v>
      </c>
      <c r="Y1207" s="7"/>
      <c r="Z1207" s="7"/>
      <c r="AA1207" s="7"/>
      <c r="AB1207" s="7" t="s">
        <v>195</v>
      </c>
      <c r="AC1207" s="7">
        <v>0</v>
      </c>
      <c r="AD1207" s="7" t="s">
        <v>195</v>
      </c>
      <c r="AE1207" s="7" t="s">
        <v>195</v>
      </c>
      <c r="AF1207" s="7" t="s">
        <v>195</v>
      </c>
      <c r="AG1207" s="7" t="s">
        <v>195</v>
      </c>
      <c r="AH1207" s="40">
        <v>0</v>
      </c>
      <c r="AI1207" s="40">
        <v>0</v>
      </c>
      <c r="AJ1207" s="40">
        <v>1</v>
      </c>
      <c r="AK1207" s="40">
        <v>0</v>
      </c>
      <c r="AL1207" s="40">
        <v>1</v>
      </c>
      <c r="AM1207" s="40">
        <v>0</v>
      </c>
      <c r="AN1207" s="40">
        <v>0</v>
      </c>
      <c r="AO1207" s="40">
        <v>0</v>
      </c>
      <c r="AP1207" s="7" t="s">
        <v>291</v>
      </c>
      <c r="AQ1207" s="4">
        <v>1</v>
      </c>
      <c r="AR1207" s="4">
        <v>161504</v>
      </c>
      <c r="AS1207" s="7" t="s">
        <v>199</v>
      </c>
      <c r="AT1207" s="48">
        <v>3</v>
      </c>
      <c r="AU1207" s="48">
        <v>1</v>
      </c>
      <c r="AV1207" s="48">
        <v>3</v>
      </c>
      <c r="AW1207" s="48">
        <v>500</v>
      </c>
      <c r="AX1207" s="48">
        <v>250</v>
      </c>
      <c r="AY1207" s="48">
        <v>0</v>
      </c>
      <c r="AZ1207" s="48">
        <v>0</v>
      </c>
      <c r="BA1207" s="7"/>
      <c r="BB1207" s="7"/>
      <c r="BC1207" s="7"/>
      <c r="BD1207" s="7"/>
      <c r="BE1207" s="48">
        <v>0</v>
      </c>
      <c r="BF1207" s="48">
        <v>1</v>
      </c>
      <c r="BG1207" s="48">
        <v>120</v>
      </c>
      <c r="BH1207" s="48">
        <v>120</v>
      </c>
      <c r="BI1207" s="7">
        <v>0</v>
      </c>
      <c r="BJ1207" s="7">
        <v>0</v>
      </c>
      <c r="BK1207" s="7">
        <v>0</v>
      </c>
      <c r="BL1207" s="7">
        <v>0</v>
      </c>
      <c r="BM1207" s="7">
        <v>0</v>
      </c>
      <c r="BN1207" s="7">
        <v>0</v>
      </c>
      <c r="BO1207" s="7">
        <v>0</v>
      </c>
      <c r="BP1207" s="7">
        <v>0</v>
      </c>
      <c r="BQ1207" s="7">
        <v>0</v>
      </c>
      <c r="BR1207" s="7">
        <v>0</v>
      </c>
      <c r="BS1207" s="7">
        <v>0</v>
      </c>
      <c r="BT1207" s="7">
        <v>0</v>
      </c>
      <c r="BU1207" s="7">
        <v>0</v>
      </c>
      <c r="BV1207" s="7">
        <v>0</v>
      </c>
      <c r="BW1207" s="7">
        <v>0</v>
      </c>
      <c r="BX1207" s="7">
        <v>0</v>
      </c>
      <c r="BY1207" s="7">
        <v>0</v>
      </c>
      <c r="BZ1207" s="7">
        <v>0</v>
      </c>
      <c r="CA1207" s="7">
        <v>0</v>
      </c>
      <c r="CB1207" s="7">
        <v>0</v>
      </c>
      <c r="CC1207" s="7">
        <v>0</v>
      </c>
      <c r="CD1207" s="7">
        <v>0</v>
      </c>
      <c r="CE1207" s="7">
        <v>0</v>
      </c>
      <c r="CF1207" s="7">
        <v>0</v>
      </c>
      <c r="CG1207" s="7">
        <v>0</v>
      </c>
      <c r="CH1207" s="7">
        <v>0</v>
      </c>
      <c r="CI1207" s="7">
        <v>0</v>
      </c>
      <c r="CJ1207" s="7">
        <v>0</v>
      </c>
      <c r="CK1207" s="7">
        <v>0</v>
      </c>
      <c r="CL1207" s="40">
        <v>0</v>
      </c>
      <c r="CM1207" s="40">
        <v>0</v>
      </c>
      <c r="CN1207" s="40">
        <v>0</v>
      </c>
      <c r="CO1207" s="40">
        <v>0</v>
      </c>
      <c r="CP1207" s="7">
        <v>0</v>
      </c>
      <c r="CQ1207" s="7">
        <v>0</v>
      </c>
      <c r="CR1207" s="7">
        <v>0</v>
      </c>
      <c r="CS1207" s="40">
        <v>0</v>
      </c>
      <c r="CT1207" s="7">
        <v>0</v>
      </c>
      <c r="CU1207" s="7">
        <v>0</v>
      </c>
      <c r="CV1207" s="39"/>
      <c r="CW1207" s="39"/>
      <c r="CX1207" s="4" t="s">
        <v>210</v>
      </c>
      <c r="CY1207" s="4" t="s">
        <v>211</v>
      </c>
      <c r="CZ1207" s="4" t="s">
        <v>242</v>
      </c>
      <c r="DA1207" s="4" t="s">
        <v>242</v>
      </c>
      <c r="DB1207" s="4" t="s">
        <v>212</v>
      </c>
      <c r="DC1207" s="4" t="s">
        <v>212</v>
      </c>
      <c r="DD1207" s="7">
        <v>2</v>
      </c>
      <c r="DE1207" s="7">
        <v>30</v>
      </c>
      <c r="DF1207" s="7">
        <v>60</v>
      </c>
      <c r="DG1207" s="7"/>
      <c r="DH1207" s="4">
        <v>0</v>
      </c>
      <c r="DI1207" s="4">
        <v>2</v>
      </c>
      <c r="DJ1207" s="4">
        <v>4</v>
      </c>
      <c r="DK1207" s="4">
        <v>7</v>
      </c>
      <c r="DL1207" s="4">
        <v>8</v>
      </c>
      <c r="DM1207" s="7"/>
      <c r="DN1207" s="7"/>
      <c r="DO1207" s="7"/>
      <c r="DP1207" s="7"/>
      <c r="DQ1207" s="7"/>
      <c r="DR1207" s="7"/>
      <c r="DS1207" s="7"/>
      <c r="DT1207" s="7"/>
      <c r="DU1207" s="7"/>
      <c r="DV1207" s="7"/>
      <c r="DW1207" s="7"/>
      <c r="DX1207" s="7">
        <f t="shared" si="21865"/>
        <v>5010117</v>
      </c>
      <c r="DY1207" s="7"/>
      <c r="DZ1207" s="67">
        <v>3333</v>
      </c>
      <c r="EA1207" s="7" t="s">
        <v>214</v>
      </c>
      <c r="EB1207" s="40">
        <v>16</v>
      </c>
      <c r="EC1207" s="7" t="s">
        <v>788</v>
      </c>
      <c r="ED1207" s="7" t="s">
        <v>242</v>
      </c>
      <c r="EE1207" s="7" t="s">
        <v>242</v>
      </c>
      <c r="EF1207" s="7">
        <v>50</v>
      </c>
      <c r="EG1207" s="72"/>
      <c r="EH1207" s="73"/>
      <c r="EI1207" s="4">
        <v>331101</v>
      </c>
      <c r="EJ1207" s="4">
        <v>1</v>
      </c>
      <c r="EK1207" s="4">
        <v>331102</v>
      </c>
      <c r="EL1207" s="4">
        <v>1</v>
      </c>
      <c r="EM1207" s="4">
        <v>331103</v>
      </c>
      <c r="EN1207" s="4">
        <v>1</v>
      </c>
      <c r="EO1207" s="4">
        <v>331104</v>
      </c>
      <c r="EP1207" s="4">
        <v>1</v>
      </c>
      <c r="EQ1207" s="4">
        <v>331105</v>
      </c>
      <c r="ER1207" s="4">
        <v>1</v>
      </c>
      <c r="ES1207" s="4">
        <v>331106</v>
      </c>
      <c r="ET1207" s="4">
        <v>1</v>
      </c>
      <c r="EU1207" s="4">
        <v>331107</v>
      </c>
      <c r="EV1207" s="4">
        <v>1</v>
      </c>
      <c r="EW1207" s="4">
        <v>331108</v>
      </c>
      <c r="EX1207" s="4">
        <v>1</v>
      </c>
      <c r="EY1207" s="4">
        <v>331109</v>
      </c>
      <c r="EZ1207" s="4">
        <v>1</v>
      </c>
      <c r="FA1207" s="4">
        <v>331110</v>
      </c>
      <c r="FB1207" s="4">
        <v>1</v>
      </c>
      <c r="FC1207" s="4">
        <v>40013</v>
      </c>
      <c r="FD1207" s="4">
        <v>1</v>
      </c>
      <c r="FE1207" s="4">
        <v>20100</v>
      </c>
      <c r="FF1207" s="4">
        <v>1</v>
      </c>
      <c r="FG1207" s="4">
        <v>20100</v>
      </c>
      <c r="FH1207" s="4">
        <v>1</v>
      </c>
      <c r="FI1207" s="53"/>
      <c r="FJ1207" s="7"/>
      <c r="FR1207" s="2">
        <v>99999</v>
      </c>
      <c r="FS1207" s="2">
        <f t="shared" si="21849"/>
        <v>1</v>
      </c>
      <c r="FT1207" s="2">
        <f t="shared" ref="FT1207" si="21880">IF(FT219="","",FT219)</f>
        <v>400</v>
      </c>
      <c r="FV1207" s="2" t="str">
        <f t="shared" si="21878"/>
        <v/>
      </c>
      <c r="FW1207" s="2" t="str">
        <f t="shared" ref="FW1207" si="21881">IF(FW219="","",FW219)</f>
        <v/>
      </c>
      <c r="FX1207" s="2" t="str">
        <f t="shared" si="21873"/>
        <v/>
      </c>
      <c r="FY1207" s="2" t="str">
        <f t="shared" si="21806"/>
        <v/>
      </c>
      <c r="FZ1207" s="77">
        <f t="shared" si="21854"/>
        <v>1</v>
      </c>
      <c r="GA1207" s="2">
        <v>1</v>
      </c>
      <c r="GD1207"/>
    </row>
    <row r="1208" s="2" customFormat="1" ht="15" customHeight="1" spans="1:186">
      <c r="A1208" s="95">
        <f t="shared" si="21846"/>
        <v>5010118</v>
      </c>
      <c r="B1208" s="95">
        <v>2824</v>
      </c>
      <c r="C1208" s="95">
        <v>0</v>
      </c>
      <c r="D1208" s="95" t="s">
        <v>292</v>
      </c>
      <c r="E1208" s="95" t="str">
        <f t="shared" si="21847"/>
        <v>10级绿装魔棒（福利专用）</v>
      </c>
      <c r="F1208" s="31" t="s">
        <v>787</v>
      </c>
      <c r="G1208" s="31">
        <v>2</v>
      </c>
      <c r="H1208" s="7" t="s">
        <v>187</v>
      </c>
      <c r="I1208" s="7" t="s">
        <v>187</v>
      </c>
      <c r="J1208" s="37">
        <v>1540</v>
      </c>
      <c r="K1208" s="41">
        <v>501</v>
      </c>
      <c r="L1208" s="41"/>
      <c r="M1208" s="29" t="s">
        <v>193</v>
      </c>
      <c r="N1208" s="4">
        <v>10</v>
      </c>
      <c r="O1208" s="4">
        <v>10</v>
      </c>
      <c r="P1208" s="40">
        <f t="shared" si="21820"/>
        <v>2002</v>
      </c>
      <c r="Q1208" s="4"/>
      <c r="R1208" s="7"/>
      <c r="S1208" s="48">
        <v>0</v>
      </c>
      <c r="T1208" s="47" t="s">
        <v>257</v>
      </c>
      <c r="U1208" s="7" t="s">
        <v>195</v>
      </c>
      <c r="V1208" s="7">
        <v>0</v>
      </c>
      <c r="W1208" s="7">
        <v>0</v>
      </c>
      <c r="X1208" s="40">
        <v>0</v>
      </c>
      <c r="Y1208" s="7"/>
      <c r="Z1208" s="7"/>
      <c r="AA1208" s="7"/>
      <c r="AB1208" s="7" t="s">
        <v>195</v>
      </c>
      <c r="AC1208" s="7">
        <v>0</v>
      </c>
      <c r="AD1208" s="7" t="s">
        <v>195</v>
      </c>
      <c r="AE1208" s="7" t="s">
        <v>195</v>
      </c>
      <c r="AF1208" s="7" t="s">
        <v>195</v>
      </c>
      <c r="AG1208" s="7" t="s">
        <v>195</v>
      </c>
      <c r="AH1208" s="40">
        <v>0</v>
      </c>
      <c r="AI1208" s="40">
        <v>0</v>
      </c>
      <c r="AJ1208" s="40">
        <v>1</v>
      </c>
      <c r="AK1208" s="40">
        <v>0</v>
      </c>
      <c r="AL1208" s="40">
        <v>1</v>
      </c>
      <c r="AM1208" s="40">
        <v>0</v>
      </c>
      <c r="AN1208" s="40">
        <v>0</v>
      </c>
      <c r="AO1208" s="40">
        <v>0</v>
      </c>
      <c r="AP1208" s="7" t="s">
        <v>294</v>
      </c>
      <c r="AQ1208" s="4">
        <v>1</v>
      </c>
      <c r="AR1208" s="4">
        <v>161504</v>
      </c>
      <c r="AS1208" s="7" t="s">
        <v>199</v>
      </c>
      <c r="AT1208" s="48">
        <v>3</v>
      </c>
      <c r="AU1208" s="48">
        <v>1</v>
      </c>
      <c r="AV1208" s="48">
        <v>3</v>
      </c>
      <c r="AW1208" s="48">
        <v>500</v>
      </c>
      <c r="AX1208" s="48">
        <v>250</v>
      </c>
      <c r="AY1208" s="48">
        <v>0</v>
      </c>
      <c r="AZ1208" s="48">
        <v>0</v>
      </c>
      <c r="BA1208" s="7"/>
      <c r="BB1208" s="7"/>
      <c r="BC1208" s="7"/>
      <c r="BD1208" s="7"/>
      <c r="BE1208" s="48">
        <v>0</v>
      </c>
      <c r="BF1208" s="48">
        <v>1</v>
      </c>
      <c r="BG1208" s="48">
        <v>120</v>
      </c>
      <c r="BH1208" s="48">
        <v>120</v>
      </c>
      <c r="BI1208" s="7">
        <v>0</v>
      </c>
      <c r="BJ1208" s="7">
        <v>0</v>
      </c>
      <c r="BK1208" s="7">
        <v>0</v>
      </c>
      <c r="BL1208" s="7">
        <v>0</v>
      </c>
      <c r="BM1208" s="7">
        <v>0</v>
      </c>
      <c r="BN1208" s="7">
        <v>0</v>
      </c>
      <c r="BO1208" s="7">
        <v>0</v>
      </c>
      <c r="BP1208" s="7">
        <v>0</v>
      </c>
      <c r="BQ1208" s="7">
        <v>0</v>
      </c>
      <c r="BR1208" s="7">
        <v>0</v>
      </c>
      <c r="BS1208" s="7">
        <v>0</v>
      </c>
      <c r="BT1208" s="7">
        <v>0</v>
      </c>
      <c r="BU1208" s="7">
        <v>0</v>
      </c>
      <c r="BV1208" s="7">
        <v>0</v>
      </c>
      <c r="BW1208" s="7">
        <v>0</v>
      </c>
      <c r="BX1208" s="7">
        <v>0</v>
      </c>
      <c r="BY1208" s="7">
        <v>0</v>
      </c>
      <c r="BZ1208" s="7">
        <v>0</v>
      </c>
      <c r="CA1208" s="7">
        <v>0</v>
      </c>
      <c r="CB1208" s="7">
        <v>0</v>
      </c>
      <c r="CC1208" s="7">
        <v>0</v>
      </c>
      <c r="CD1208" s="7">
        <v>0</v>
      </c>
      <c r="CE1208" s="7">
        <v>0</v>
      </c>
      <c r="CF1208" s="7">
        <v>0</v>
      </c>
      <c r="CG1208" s="7">
        <v>0</v>
      </c>
      <c r="CH1208" s="7">
        <v>0</v>
      </c>
      <c r="CI1208" s="7">
        <v>0</v>
      </c>
      <c r="CJ1208" s="7">
        <v>0</v>
      </c>
      <c r="CK1208" s="7">
        <v>0</v>
      </c>
      <c r="CL1208" s="40">
        <v>0</v>
      </c>
      <c r="CM1208" s="40">
        <v>0</v>
      </c>
      <c r="CN1208" s="40">
        <v>0</v>
      </c>
      <c r="CO1208" s="40">
        <v>0</v>
      </c>
      <c r="CP1208" s="7">
        <v>0</v>
      </c>
      <c r="CQ1208" s="7">
        <v>0</v>
      </c>
      <c r="CR1208" s="7">
        <v>0</v>
      </c>
      <c r="CS1208" s="40">
        <v>0</v>
      </c>
      <c r="CT1208" s="7">
        <v>0</v>
      </c>
      <c r="CU1208" s="7">
        <v>0</v>
      </c>
      <c r="CV1208" s="39"/>
      <c r="CW1208" s="39"/>
      <c r="CX1208" s="4" t="s">
        <v>210</v>
      </c>
      <c r="CY1208" s="4" t="s">
        <v>211</v>
      </c>
      <c r="CZ1208" s="4" t="s">
        <v>242</v>
      </c>
      <c r="DA1208" s="4" t="s">
        <v>242</v>
      </c>
      <c r="DB1208" s="4" t="s">
        <v>212</v>
      </c>
      <c r="DC1208" s="4" t="s">
        <v>212</v>
      </c>
      <c r="DD1208" s="7">
        <v>2</v>
      </c>
      <c r="DE1208" s="7">
        <v>30</v>
      </c>
      <c r="DF1208" s="7">
        <v>60</v>
      </c>
      <c r="DG1208" s="7"/>
      <c r="DH1208" s="4">
        <v>0</v>
      </c>
      <c r="DI1208" s="4">
        <v>2</v>
      </c>
      <c r="DJ1208" s="4">
        <v>4</v>
      </c>
      <c r="DK1208" s="4">
        <v>7</v>
      </c>
      <c r="DL1208" s="4">
        <v>8</v>
      </c>
      <c r="DM1208" s="7"/>
      <c r="DN1208" s="7"/>
      <c r="DO1208" s="7"/>
      <c r="DP1208" s="7"/>
      <c r="DQ1208" s="7"/>
      <c r="DR1208" s="7"/>
      <c r="DS1208" s="7"/>
      <c r="DT1208" s="7"/>
      <c r="DU1208" s="7"/>
      <c r="DV1208" s="7"/>
      <c r="DW1208" s="7"/>
      <c r="DX1208" s="7">
        <f t="shared" si="21865"/>
        <v>5010118</v>
      </c>
      <c r="DY1208" s="7"/>
      <c r="DZ1208" s="67">
        <v>3333</v>
      </c>
      <c r="EA1208" s="7" t="s">
        <v>214</v>
      </c>
      <c r="EB1208" s="40">
        <v>16</v>
      </c>
      <c r="EC1208" s="7" t="s">
        <v>788</v>
      </c>
      <c r="ED1208" s="7" t="s">
        <v>242</v>
      </c>
      <c r="EE1208" s="7" t="s">
        <v>242</v>
      </c>
      <c r="EF1208" s="7">
        <v>50</v>
      </c>
      <c r="EG1208" s="72"/>
      <c r="EH1208" s="73"/>
      <c r="EI1208" s="4">
        <v>331101</v>
      </c>
      <c r="EJ1208" s="4">
        <v>1</v>
      </c>
      <c r="EK1208" s="4">
        <v>331102</v>
      </c>
      <c r="EL1208" s="4">
        <v>1</v>
      </c>
      <c r="EM1208" s="4">
        <v>331103</v>
      </c>
      <c r="EN1208" s="4">
        <v>1</v>
      </c>
      <c r="EO1208" s="4">
        <v>331104</v>
      </c>
      <c r="EP1208" s="4">
        <v>1</v>
      </c>
      <c r="EQ1208" s="4">
        <v>331105</v>
      </c>
      <c r="ER1208" s="4">
        <v>1</v>
      </c>
      <c r="ES1208" s="4">
        <v>331106</v>
      </c>
      <c r="ET1208" s="4">
        <v>1</v>
      </c>
      <c r="EU1208" s="4">
        <v>331107</v>
      </c>
      <c r="EV1208" s="4">
        <v>1</v>
      </c>
      <c r="EW1208" s="4">
        <v>331108</v>
      </c>
      <c r="EX1208" s="4">
        <v>1</v>
      </c>
      <c r="EY1208" s="4">
        <v>331109</v>
      </c>
      <c r="EZ1208" s="4">
        <v>1</v>
      </c>
      <c r="FA1208" s="4">
        <v>331110</v>
      </c>
      <c r="FB1208" s="4">
        <v>1</v>
      </c>
      <c r="FC1208" s="4">
        <v>40013</v>
      </c>
      <c r="FD1208" s="4">
        <v>1</v>
      </c>
      <c r="FE1208" s="4">
        <v>20100</v>
      </c>
      <c r="FF1208" s="4">
        <v>1</v>
      </c>
      <c r="FG1208" s="4">
        <v>20100</v>
      </c>
      <c r="FH1208" s="4">
        <v>1</v>
      </c>
      <c r="FI1208" s="53"/>
      <c r="FJ1208" s="7"/>
      <c r="FR1208" s="2">
        <v>99999</v>
      </c>
      <c r="FS1208" s="2">
        <f t="shared" si="21849"/>
        <v>1</v>
      </c>
      <c r="FT1208" s="2">
        <f t="shared" ref="FT1208" si="21882">IF(FT220="","",FT220)</f>
        <v>400</v>
      </c>
      <c r="FV1208" s="2" t="str">
        <f t="shared" si="21878"/>
        <v/>
      </c>
      <c r="FW1208" s="2" t="str">
        <f t="shared" ref="FW1208" si="21883">IF(FW220="","",FW220)</f>
        <v/>
      </c>
      <c r="FX1208" s="2" t="str">
        <f t="shared" si="21873"/>
        <v/>
      </c>
      <c r="FY1208" s="2" t="str">
        <f t="shared" si="21806"/>
        <v/>
      </c>
      <c r="FZ1208" s="77">
        <f t="shared" si="21854"/>
        <v>1</v>
      </c>
      <c r="GA1208" s="2">
        <v>1</v>
      </c>
      <c r="GD1208"/>
    </row>
    <row r="1209" s="2" customFormat="1" ht="15" customHeight="1" spans="1:186">
      <c r="A1209" s="95">
        <f t="shared" si="21846"/>
        <v>5010119</v>
      </c>
      <c r="B1209" s="95">
        <v>4104</v>
      </c>
      <c r="C1209" s="95">
        <v>0</v>
      </c>
      <c r="D1209" s="95" t="s">
        <v>295</v>
      </c>
      <c r="E1209" s="95" t="str">
        <f t="shared" si="21847"/>
        <v>10级绿装法杖（福利专用）</v>
      </c>
      <c r="F1209" s="31" t="s">
        <v>787</v>
      </c>
      <c r="G1209" s="31">
        <v>2</v>
      </c>
      <c r="H1209" s="7" t="s">
        <v>187</v>
      </c>
      <c r="I1209" s="7" t="s">
        <v>187</v>
      </c>
      <c r="J1209" s="37">
        <v>1540</v>
      </c>
      <c r="K1209" s="39">
        <v>601</v>
      </c>
      <c r="L1209" s="39"/>
      <c r="M1209" s="29" t="s">
        <v>193</v>
      </c>
      <c r="N1209" s="4">
        <v>10</v>
      </c>
      <c r="O1209" s="4">
        <v>10</v>
      </c>
      <c r="P1209" s="40">
        <f t="shared" si="21820"/>
        <v>2002</v>
      </c>
      <c r="Q1209" s="4"/>
      <c r="R1209" s="7"/>
      <c r="S1209" s="48">
        <v>0</v>
      </c>
      <c r="T1209" s="47" t="s">
        <v>194</v>
      </c>
      <c r="U1209" s="7" t="s">
        <v>195</v>
      </c>
      <c r="V1209" s="7">
        <v>0</v>
      </c>
      <c r="W1209" s="7">
        <v>0</v>
      </c>
      <c r="X1209" s="40">
        <v>0</v>
      </c>
      <c r="Y1209" s="7"/>
      <c r="Z1209" s="7"/>
      <c r="AA1209" s="7"/>
      <c r="AB1209" s="7" t="s">
        <v>195</v>
      </c>
      <c r="AC1209" s="7">
        <v>0</v>
      </c>
      <c r="AD1209" s="7" t="s">
        <v>195</v>
      </c>
      <c r="AE1209" s="7" t="s">
        <v>195</v>
      </c>
      <c r="AF1209" s="7" t="s">
        <v>195</v>
      </c>
      <c r="AG1209" s="7" t="s">
        <v>195</v>
      </c>
      <c r="AH1209" s="40">
        <v>0</v>
      </c>
      <c r="AI1209" s="40">
        <v>0</v>
      </c>
      <c r="AJ1209" s="40">
        <v>1</v>
      </c>
      <c r="AK1209" s="40">
        <v>0</v>
      </c>
      <c r="AL1209" s="40">
        <v>1</v>
      </c>
      <c r="AM1209" s="40">
        <v>0</v>
      </c>
      <c r="AN1209" s="40">
        <v>0</v>
      </c>
      <c r="AO1209" s="40">
        <v>0</v>
      </c>
      <c r="AP1209" s="7" t="s">
        <v>297</v>
      </c>
      <c r="AQ1209" s="4">
        <v>1</v>
      </c>
      <c r="AR1209" s="4">
        <v>161504</v>
      </c>
      <c r="AS1209" s="7" t="s">
        <v>199</v>
      </c>
      <c r="AT1209" s="48">
        <v>3</v>
      </c>
      <c r="AU1209" s="48">
        <v>1</v>
      </c>
      <c r="AV1209" s="48">
        <v>3</v>
      </c>
      <c r="AW1209" s="48">
        <v>500</v>
      </c>
      <c r="AX1209" s="48">
        <v>250</v>
      </c>
      <c r="AY1209" s="48">
        <v>0</v>
      </c>
      <c r="AZ1209" s="48">
        <v>0</v>
      </c>
      <c r="BA1209" s="7"/>
      <c r="BB1209" s="7"/>
      <c r="BC1209" s="7"/>
      <c r="BD1209" s="7"/>
      <c r="BE1209" s="48">
        <v>0</v>
      </c>
      <c r="BF1209" s="48">
        <v>1</v>
      </c>
      <c r="BG1209" s="48">
        <v>120</v>
      </c>
      <c r="BH1209" s="48">
        <v>120</v>
      </c>
      <c r="BI1209" s="7">
        <v>0</v>
      </c>
      <c r="BJ1209" s="7">
        <v>0</v>
      </c>
      <c r="BK1209" s="7">
        <v>0</v>
      </c>
      <c r="BL1209" s="7">
        <v>0</v>
      </c>
      <c r="BM1209" s="7">
        <v>0</v>
      </c>
      <c r="BN1209" s="7">
        <v>0</v>
      </c>
      <c r="BO1209" s="7">
        <v>0</v>
      </c>
      <c r="BP1209" s="7">
        <v>0</v>
      </c>
      <c r="BQ1209" s="7">
        <v>0</v>
      </c>
      <c r="BR1209" s="7">
        <v>0</v>
      </c>
      <c r="BS1209" s="7">
        <v>0</v>
      </c>
      <c r="BT1209" s="7">
        <v>0</v>
      </c>
      <c r="BU1209" s="7">
        <v>0</v>
      </c>
      <c r="BV1209" s="7">
        <v>0</v>
      </c>
      <c r="BW1209" s="7">
        <v>0</v>
      </c>
      <c r="BX1209" s="7">
        <v>0</v>
      </c>
      <c r="BY1209" s="7">
        <v>0</v>
      </c>
      <c r="BZ1209" s="7">
        <v>0</v>
      </c>
      <c r="CA1209" s="7">
        <v>0</v>
      </c>
      <c r="CB1209" s="7">
        <v>0</v>
      </c>
      <c r="CC1209" s="7">
        <v>0</v>
      </c>
      <c r="CD1209" s="7">
        <v>0</v>
      </c>
      <c r="CE1209" s="7">
        <v>0</v>
      </c>
      <c r="CF1209" s="7">
        <v>0</v>
      </c>
      <c r="CG1209" s="7">
        <v>0</v>
      </c>
      <c r="CH1209" s="7">
        <v>0</v>
      </c>
      <c r="CI1209" s="7">
        <v>0</v>
      </c>
      <c r="CJ1209" s="7">
        <v>0</v>
      </c>
      <c r="CK1209" s="7">
        <v>0</v>
      </c>
      <c r="CL1209" s="40">
        <v>0</v>
      </c>
      <c r="CM1209" s="40">
        <v>0</v>
      </c>
      <c r="CN1209" s="40">
        <v>0</v>
      </c>
      <c r="CO1209" s="40">
        <v>0</v>
      </c>
      <c r="CP1209" s="7">
        <v>0</v>
      </c>
      <c r="CQ1209" s="7">
        <v>0</v>
      </c>
      <c r="CR1209" s="7">
        <v>0</v>
      </c>
      <c r="CS1209" s="40">
        <v>0</v>
      </c>
      <c r="CT1209" s="7">
        <v>0</v>
      </c>
      <c r="CU1209" s="7">
        <v>0</v>
      </c>
      <c r="CV1209" s="39"/>
      <c r="CW1209" s="39"/>
      <c r="CX1209" s="4" t="s">
        <v>210</v>
      </c>
      <c r="CY1209" s="4" t="s">
        <v>211</v>
      </c>
      <c r="CZ1209" s="4" t="s">
        <v>242</v>
      </c>
      <c r="DA1209" s="4" t="s">
        <v>242</v>
      </c>
      <c r="DB1209" s="4" t="s">
        <v>212</v>
      </c>
      <c r="DC1209" s="4" t="s">
        <v>212</v>
      </c>
      <c r="DD1209" s="7">
        <v>2</v>
      </c>
      <c r="DE1209" s="7">
        <v>30</v>
      </c>
      <c r="DF1209" s="7">
        <v>60</v>
      </c>
      <c r="DG1209" s="7"/>
      <c r="DH1209" s="4">
        <v>0</v>
      </c>
      <c r="DI1209" s="4">
        <v>2</v>
      </c>
      <c r="DJ1209" s="4">
        <v>4</v>
      </c>
      <c r="DK1209" s="4">
        <v>7</v>
      </c>
      <c r="DL1209" s="4">
        <v>8</v>
      </c>
      <c r="DM1209" s="7"/>
      <c r="DN1209" s="7"/>
      <c r="DO1209" s="7"/>
      <c r="DP1209" s="7"/>
      <c r="DQ1209" s="7"/>
      <c r="DR1209" s="7"/>
      <c r="DS1209" s="7"/>
      <c r="DT1209" s="7"/>
      <c r="DU1209" s="7"/>
      <c r="DV1209" s="7"/>
      <c r="DW1209" s="7"/>
      <c r="DX1209" s="7">
        <f t="shared" si="21865"/>
        <v>5010119</v>
      </c>
      <c r="DY1209" s="7"/>
      <c r="DZ1209" s="67">
        <v>3333</v>
      </c>
      <c r="EA1209" s="7" t="s">
        <v>214</v>
      </c>
      <c r="EB1209" s="40">
        <v>16</v>
      </c>
      <c r="EC1209" s="7" t="s">
        <v>788</v>
      </c>
      <c r="ED1209" s="7" t="s">
        <v>242</v>
      </c>
      <c r="EE1209" s="7" t="s">
        <v>242</v>
      </c>
      <c r="EF1209" s="7">
        <v>50</v>
      </c>
      <c r="EG1209" s="72"/>
      <c r="EH1209" s="73"/>
      <c r="EI1209" s="4">
        <v>331101</v>
      </c>
      <c r="EJ1209" s="4">
        <v>1</v>
      </c>
      <c r="EK1209" s="4">
        <v>331102</v>
      </c>
      <c r="EL1209" s="4">
        <v>1</v>
      </c>
      <c r="EM1209" s="4">
        <v>331103</v>
      </c>
      <c r="EN1209" s="4">
        <v>1</v>
      </c>
      <c r="EO1209" s="4">
        <v>331104</v>
      </c>
      <c r="EP1209" s="4">
        <v>1</v>
      </c>
      <c r="EQ1209" s="4">
        <v>331105</v>
      </c>
      <c r="ER1209" s="4">
        <v>1</v>
      </c>
      <c r="ES1209" s="4">
        <v>331106</v>
      </c>
      <c r="ET1209" s="4">
        <v>1</v>
      </c>
      <c r="EU1209" s="4">
        <v>331107</v>
      </c>
      <c r="EV1209" s="4">
        <v>1</v>
      </c>
      <c r="EW1209" s="4">
        <v>331108</v>
      </c>
      <c r="EX1209" s="4">
        <v>1</v>
      </c>
      <c r="EY1209" s="4">
        <v>331109</v>
      </c>
      <c r="EZ1209" s="4">
        <v>1</v>
      </c>
      <c r="FA1209" s="4">
        <v>331110</v>
      </c>
      <c r="FB1209" s="4">
        <v>1</v>
      </c>
      <c r="FC1209" s="4">
        <v>40013</v>
      </c>
      <c r="FD1209" s="4">
        <v>1</v>
      </c>
      <c r="FE1209" s="4">
        <v>20100</v>
      </c>
      <c r="FF1209" s="4">
        <v>1</v>
      </c>
      <c r="FG1209" s="4">
        <v>20100</v>
      </c>
      <c r="FH1209" s="4">
        <v>1</v>
      </c>
      <c r="FI1209" s="53"/>
      <c r="FJ1209" s="7"/>
      <c r="FR1209" s="2">
        <v>99999</v>
      </c>
      <c r="FS1209" s="2">
        <f t="shared" si="21849"/>
        <v>1</v>
      </c>
      <c r="FT1209" s="2">
        <f t="shared" ref="FT1209" si="21884">IF(FT221="","",FT221)</f>
        <v>400</v>
      </c>
      <c r="FV1209" s="2" t="str">
        <f t="shared" si="21878"/>
        <v/>
      </c>
      <c r="FW1209" s="2" t="str">
        <f t="shared" ref="FW1209" si="21885">IF(FW221="","",FW221)</f>
        <v/>
      </c>
      <c r="FX1209" s="2" t="str">
        <f t="shared" si="21873"/>
        <v/>
      </c>
      <c r="FY1209" s="2" t="str">
        <f t="shared" si="21806"/>
        <v/>
      </c>
      <c r="FZ1209" s="77">
        <f t="shared" si="21854"/>
        <v>1</v>
      </c>
      <c r="GA1209" s="2">
        <v>1</v>
      </c>
      <c r="GD1209"/>
    </row>
    <row r="1210" s="15" customFormat="1" ht="15" customHeight="1" spans="1:186">
      <c r="A1210" s="95">
        <f t="shared" si="21846"/>
        <v>5010220</v>
      </c>
      <c r="B1210" s="95">
        <v>312</v>
      </c>
      <c r="C1210" s="95">
        <v>3</v>
      </c>
      <c r="D1210" s="95" t="s">
        <v>298</v>
      </c>
      <c r="E1210" s="95" t="str">
        <f t="shared" si="21847"/>
        <v>10级绿装男衣（福利专用）</v>
      </c>
      <c r="F1210" s="31" t="s">
        <v>787</v>
      </c>
      <c r="G1210" s="31">
        <v>2</v>
      </c>
      <c r="H1210" s="7" t="s">
        <v>191</v>
      </c>
      <c r="I1210" s="7" t="s">
        <v>187</v>
      </c>
      <c r="J1210" s="37">
        <v>1463</v>
      </c>
      <c r="K1210" s="39">
        <v>1432</v>
      </c>
      <c r="L1210" s="39"/>
      <c r="M1210" s="29" t="s">
        <v>193</v>
      </c>
      <c r="N1210" s="4">
        <v>10</v>
      </c>
      <c r="O1210" s="4">
        <v>10</v>
      </c>
      <c r="P1210" s="40">
        <f t="shared" si="21820"/>
        <v>2302</v>
      </c>
      <c r="Q1210" s="4"/>
      <c r="R1210" s="7"/>
      <c r="S1210" s="48">
        <v>1</v>
      </c>
      <c r="T1210" s="47" t="s">
        <v>194</v>
      </c>
      <c r="U1210" s="7" t="s">
        <v>195</v>
      </c>
      <c r="V1210" s="7">
        <v>0</v>
      </c>
      <c r="W1210" s="7">
        <v>0</v>
      </c>
      <c r="X1210" s="40">
        <v>0</v>
      </c>
      <c r="Y1210" s="7"/>
      <c r="Z1210" s="7"/>
      <c r="AA1210" s="7"/>
      <c r="AB1210" s="7" t="s">
        <v>195</v>
      </c>
      <c r="AC1210" s="7">
        <v>0</v>
      </c>
      <c r="AD1210" s="7" t="s">
        <v>195</v>
      </c>
      <c r="AE1210" s="7" t="s">
        <v>195</v>
      </c>
      <c r="AF1210" s="7" t="s">
        <v>195</v>
      </c>
      <c r="AG1210" s="7" t="s">
        <v>195</v>
      </c>
      <c r="AH1210" s="40">
        <v>0</v>
      </c>
      <c r="AI1210" s="40">
        <v>0</v>
      </c>
      <c r="AJ1210" s="40">
        <v>1</v>
      </c>
      <c r="AK1210" s="40">
        <v>0</v>
      </c>
      <c r="AL1210" s="40">
        <v>1</v>
      </c>
      <c r="AM1210" s="40">
        <v>0</v>
      </c>
      <c r="AN1210" s="40">
        <v>0</v>
      </c>
      <c r="AO1210" s="40">
        <v>0</v>
      </c>
      <c r="AP1210" s="7" t="s">
        <v>300</v>
      </c>
      <c r="AQ1210" s="4">
        <v>1</v>
      </c>
      <c r="AR1210" s="4">
        <v>161504</v>
      </c>
      <c r="AS1210" s="7" t="s">
        <v>199</v>
      </c>
      <c r="AT1210" s="48">
        <v>3</v>
      </c>
      <c r="AU1210" s="48">
        <v>1</v>
      </c>
      <c r="AV1210" s="48">
        <v>3</v>
      </c>
      <c r="AW1210" s="48">
        <v>500</v>
      </c>
      <c r="AX1210" s="48">
        <v>250</v>
      </c>
      <c r="AY1210" s="48">
        <v>0</v>
      </c>
      <c r="AZ1210" s="48">
        <v>0</v>
      </c>
      <c r="BA1210" s="7"/>
      <c r="BB1210" s="7"/>
      <c r="BC1210" s="7"/>
      <c r="BD1210" s="7"/>
      <c r="BE1210" s="48">
        <v>0</v>
      </c>
      <c r="BF1210" s="48">
        <v>1</v>
      </c>
      <c r="BG1210" s="48">
        <v>120</v>
      </c>
      <c r="BH1210" s="48">
        <v>120</v>
      </c>
      <c r="BI1210" s="7">
        <v>0</v>
      </c>
      <c r="BJ1210" s="7">
        <v>0</v>
      </c>
      <c r="BK1210" s="7">
        <v>0</v>
      </c>
      <c r="BL1210" s="7">
        <v>0</v>
      </c>
      <c r="BM1210" s="7">
        <v>0</v>
      </c>
      <c r="BN1210" s="7">
        <v>0</v>
      </c>
      <c r="BO1210" s="7">
        <v>0</v>
      </c>
      <c r="BP1210" s="7">
        <v>0</v>
      </c>
      <c r="BQ1210" s="7">
        <v>0</v>
      </c>
      <c r="BR1210" s="7">
        <v>0</v>
      </c>
      <c r="BS1210" s="7">
        <v>0</v>
      </c>
      <c r="BT1210" s="7">
        <v>0</v>
      </c>
      <c r="BU1210" s="7">
        <v>0</v>
      </c>
      <c r="BV1210" s="7">
        <v>0</v>
      </c>
      <c r="BW1210" s="7">
        <v>0</v>
      </c>
      <c r="BX1210" s="7">
        <v>0</v>
      </c>
      <c r="BY1210" s="7">
        <v>0</v>
      </c>
      <c r="BZ1210" s="7">
        <v>0</v>
      </c>
      <c r="CA1210" s="7">
        <v>0</v>
      </c>
      <c r="CB1210" s="7">
        <v>0</v>
      </c>
      <c r="CC1210" s="7">
        <v>0</v>
      </c>
      <c r="CD1210" s="7">
        <v>0</v>
      </c>
      <c r="CE1210" s="7">
        <v>0</v>
      </c>
      <c r="CF1210" s="7">
        <v>0</v>
      </c>
      <c r="CG1210" s="7">
        <v>0</v>
      </c>
      <c r="CH1210" s="7">
        <v>0</v>
      </c>
      <c r="CI1210" s="7">
        <v>0</v>
      </c>
      <c r="CJ1210" s="7">
        <v>0</v>
      </c>
      <c r="CK1210" s="7">
        <v>0</v>
      </c>
      <c r="CL1210" s="40">
        <v>0</v>
      </c>
      <c r="CM1210" s="40">
        <v>0</v>
      </c>
      <c r="CN1210" s="40">
        <v>0</v>
      </c>
      <c r="CO1210" s="40">
        <v>0</v>
      </c>
      <c r="CP1210" s="7">
        <v>0</v>
      </c>
      <c r="CQ1210" s="7">
        <v>0</v>
      </c>
      <c r="CR1210" s="7">
        <v>0</v>
      </c>
      <c r="CS1210" s="40">
        <v>0</v>
      </c>
      <c r="CT1210" s="7">
        <v>0</v>
      </c>
      <c r="CU1210" s="7">
        <v>0</v>
      </c>
      <c r="CV1210" s="39"/>
      <c r="CW1210" s="39"/>
      <c r="CX1210" s="4" t="s">
        <v>242</v>
      </c>
      <c r="CY1210" s="4" t="s">
        <v>242</v>
      </c>
      <c r="CZ1210" s="4" t="s">
        <v>242</v>
      </c>
      <c r="DA1210" s="4" t="s">
        <v>242</v>
      </c>
      <c r="DB1210" s="4" t="s">
        <v>242</v>
      </c>
      <c r="DC1210" s="4" t="s">
        <v>242</v>
      </c>
      <c r="DD1210" s="7">
        <v>2</v>
      </c>
      <c r="DE1210" s="7">
        <v>30</v>
      </c>
      <c r="DF1210" s="7">
        <v>60</v>
      </c>
      <c r="DG1210" s="7"/>
      <c r="DH1210" s="4">
        <v>0</v>
      </c>
      <c r="DI1210" s="4">
        <v>1</v>
      </c>
      <c r="DJ1210" s="4">
        <v>3</v>
      </c>
      <c r="DK1210" s="4">
        <v>5</v>
      </c>
      <c r="DL1210" s="4">
        <v>7</v>
      </c>
      <c r="DM1210" s="7"/>
      <c r="DN1210" s="7"/>
      <c r="DO1210" s="7"/>
      <c r="DP1210" s="7"/>
      <c r="DQ1210" s="7"/>
      <c r="DR1210" s="7"/>
      <c r="DS1210" s="7"/>
      <c r="DT1210" s="7"/>
      <c r="DU1210" s="7"/>
      <c r="DV1210" s="7"/>
      <c r="DW1210" s="7"/>
      <c r="DX1210" s="7">
        <f t="shared" si="21865"/>
        <v>5010220</v>
      </c>
      <c r="DY1210" s="7"/>
      <c r="DZ1210" s="67">
        <v>3333</v>
      </c>
      <c r="EA1210" s="7" t="s">
        <v>214</v>
      </c>
      <c r="EB1210" s="40">
        <v>16</v>
      </c>
      <c r="EC1210" s="7" t="s">
        <v>788</v>
      </c>
      <c r="ED1210" s="7" t="s">
        <v>242</v>
      </c>
      <c r="EE1210" s="7" t="s">
        <v>242</v>
      </c>
      <c r="EF1210" s="7">
        <v>50</v>
      </c>
      <c r="EG1210" s="73"/>
      <c r="EH1210" s="73"/>
      <c r="EI1210" s="4">
        <v>331131</v>
      </c>
      <c r="EJ1210" s="4">
        <v>1</v>
      </c>
      <c r="EK1210" s="4">
        <v>331132</v>
      </c>
      <c r="EL1210" s="4">
        <v>1</v>
      </c>
      <c r="EM1210" s="4">
        <v>331133</v>
      </c>
      <c r="EN1210" s="4">
        <v>1</v>
      </c>
      <c r="EO1210" s="4">
        <v>331134</v>
      </c>
      <c r="EP1210" s="4">
        <v>1</v>
      </c>
      <c r="EQ1210" s="4">
        <v>331135</v>
      </c>
      <c r="ER1210" s="4">
        <v>1</v>
      </c>
      <c r="ES1210" s="4">
        <v>331136</v>
      </c>
      <c r="ET1210" s="4">
        <v>1</v>
      </c>
      <c r="EU1210" s="4">
        <v>331137</v>
      </c>
      <c r="EV1210" s="4">
        <v>1</v>
      </c>
      <c r="EW1210" s="4">
        <v>331138</v>
      </c>
      <c r="EX1210" s="4">
        <v>1</v>
      </c>
      <c r="EY1210" s="4">
        <v>331139</v>
      </c>
      <c r="EZ1210" s="4">
        <v>1</v>
      </c>
      <c r="FA1210" s="4">
        <v>331140</v>
      </c>
      <c r="FB1210" s="4">
        <v>1</v>
      </c>
      <c r="FC1210" s="4">
        <v>40013</v>
      </c>
      <c r="FD1210" s="4">
        <v>1</v>
      </c>
      <c r="FE1210" s="4">
        <v>20100</v>
      </c>
      <c r="FF1210" s="4">
        <v>1</v>
      </c>
      <c r="FG1210" s="4">
        <v>20100</v>
      </c>
      <c r="FH1210" s="4">
        <v>1</v>
      </c>
      <c r="FI1210" s="53"/>
      <c r="FJ1210" s="7"/>
      <c r="FR1210" s="2">
        <v>99999</v>
      </c>
      <c r="FS1210" s="2">
        <f t="shared" si="21849"/>
        <v>1</v>
      </c>
      <c r="FT1210" s="2">
        <f t="shared" ref="FT1210" si="21886">IF(FT222="","",FT222)</f>
        <v>400</v>
      </c>
      <c r="FU1210" s="2"/>
      <c r="FV1210" s="2" t="str">
        <f t="shared" si="21878"/>
        <v/>
      </c>
      <c r="FW1210" s="2" t="str">
        <f t="shared" ref="FW1210" si="21887">IF(FW222="","",FW222)</f>
        <v/>
      </c>
      <c r="FX1210" s="2" t="str">
        <f t="shared" si="21873"/>
        <v/>
      </c>
      <c r="FY1210" s="2" t="str">
        <f t="shared" si="21806"/>
        <v/>
      </c>
      <c r="FZ1210" s="77">
        <f t="shared" si="21854"/>
        <v>1</v>
      </c>
      <c r="GA1210" s="2">
        <v>1</v>
      </c>
      <c r="GB1210" s="2"/>
      <c r="GD1210"/>
    </row>
    <row r="1211" s="15" customFormat="1" ht="15" customHeight="1" spans="1:186">
      <c r="A1211" s="95">
        <f t="shared" si="21846"/>
        <v>5010221</v>
      </c>
      <c r="B1211" s="95">
        <v>568</v>
      </c>
      <c r="C1211" s="95">
        <v>3</v>
      </c>
      <c r="D1211" s="95" t="s">
        <v>301</v>
      </c>
      <c r="E1211" s="95" t="str">
        <f t="shared" si="21847"/>
        <v>10级绿装女衣（福利专用）</v>
      </c>
      <c r="F1211" s="31" t="s">
        <v>787</v>
      </c>
      <c r="G1211" s="31">
        <v>2</v>
      </c>
      <c r="H1211" s="7" t="s">
        <v>191</v>
      </c>
      <c r="I1211" s="7" t="s">
        <v>187</v>
      </c>
      <c r="J1211" s="37">
        <v>1452</v>
      </c>
      <c r="K1211" s="39">
        <v>1436</v>
      </c>
      <c r="L1211" s="39"/>
      <c r="M1211" s="29" t="s">
        <v>193</v>
      </c>
      <c r="N1211" s="4">
        <v>10</v>
      </c>
      <c r="O1211" s="4">
        <v>10</v>
      </c>
      <c r="P1211" s="40">
        <f t="shared" si="21820"/>
        <v>2302</v>
      </c>
      <c r="Q1211" s="4"/>
      <c r="R1211" s="7"/>
      <c r="S1211" s="48">
        <v>2</v>
      </c>
      <c r="T1211" s="47" t="s">
        <v>194</v>
      </c>
      <c r="U1211" s="7" t="s">
        <v>195</v>
      </c>
      <c r="V1211" s="7">
        <v>0</v>
      </c>
      <c r="W1211" s="7">
        <v>0</v>
      </c>
      <c r="X1211" s="40">
        <v>0</v>
      </c>
      <c r="Y1211" s="7"/>
      <c r="Z1211" s="7"/>
      <c r="AA1211" s="7"/>
      <c r="AB1211" s="7" t="s">
        <v>195</v>
      </c>
      <c r="AC1211" s="7">
        <v>0</v>
      </c>
      <c r="AD1211" s="7" t="s">
        <v>195</v>
      </c>
      <c r="AE1211" s="7" t="s">
        <v>195</v>
      </c>
      <c r="AF1211" s="7" t="s">
        <v>195</v>
      </c>
      <c r="AG1211" s="7" t="s">
        <v>195</v>
      </c>
      <c r="AH1211" s="40">
        <v>0</v>
      </c>
      <c r="AI1211" s="40">
        <v>0</v>
      </c>
      <c r="AJ1211" s="40">
        <v>1</v>
      </c>
      <c r="AK1211" s="40">
        <v>0</v>
      </c>
      <c r="AL1211" s="40">
        <v>1</v>
      </c>
      <c r="AM1211" s="40">
        <v>0</v>
      </c>
      <c r="AN1211" s="40">
        <v>0</v>
      </c>
      <c r="AO1211" s="40">
        <v>0</v>
      </c>
      <c r="AP1211" s="7" t="s">
        <v>303</v>
      </c>
      <c r="AQ1211" s="4">
        <v>1</v>
      </c>
      <c r="AR1211" s="4">
        <v>161504</v>
      </c>
      <c r="AS1211" s="7" t="s">
        <v>199</v>
      </c>
      <c r="AT1211" s="48">
        <v>3</v>
      </c>
      <c r="AU1211" s="48">
        <v>1</v>
      </c>
      <c r="AV1211" s="48">
        <v>3</v>
      </c>
      <c r="AW1211" s="48">
        <v>500</v>
      </c>
      <c r="AX1211" s="48">
        <v>250</v>
      </c>
      <c r="AY1211" s="48">
        <v>0</v>
      </c>
      <c r="AZ1211" s="48">
        <v>0</v>
      </c>
      <c r="BA1211" s="7"/>
      <c r="BB1211" s="7"/>
      <c r="BC1211" s="7"/>
      <c r="BD1211" s="7"/>
      <c r="BE1211" s="48">
        <v>0</v>
      </c>
      <c r="BF1211" s="48">
        <v>1</v>
      </c>
      <c r="BG1211" s="48">
        <v>120</v>
      </c>
      <c r="BH1211" s="48">
        <v>120</v>
      </c>
      <c r="BI1211" s="7">
        <v>0</v>
      </c>
      <c r="BJ1211" s="7">
        <v>0</v>
      </c>
      <c r="BK1211" s="7">
        <v>0</v>
      </c>
      <c r="BL1211" s="7">
        <v>0</v>
      </c>
      <c r="BM1211" s="7">
        <v>0</v>
      </c>
      <c r="BN1211" s="7">
        <v>0</v>
      </c>
      <c r="BO1211" s="7">
        <v>0</v>
      </c>
      <c r="BP1211" s="7">
        <v>0</v>
      </c>
      <c r="BQ1211" s="7">
        <v>0</v>
      </c>
      <c r="BR1211" s="7">
        <v>0</v>
      </c>
      <c r="BS1211" s="7">
        <v>0</v>
      </c>
      <c r="BT1211" s="7">
        <v>0</v>
      </c>
      <c r="BU1211" s="7">
        <v>0</v>
      </c>
      <c r="BV1211" s="7">
        <v>0</v>
      </c>
      <c r="BW1211" s="7">
        <v>0</v>
      </c>
      <c r="BX1211" s="7">
        <v>0</v>
      </c>
      <c r="BY1211" s="7">
        <v>0</v>
      </c>
      <c r="BZ1211" s="7">
        <v>0</v>
      </c>
      <c r="CA1211" s="7">
        <v>0</v>
      </c>
      <c r="CB1211" s="7">
        <v>0</v>
      </c>
      <c r="CC1211" s="7">
        <v>0</v>
      </c>
      <c r="CD1211" s="7">
        <v>0</v>
      </c>
      <c r="CE1211" s="7">
        <v>0</v>
      </c>
      <c r="CF1211" s="7">
        <v>0</v>
      </c>
      <c r="CG1211" s="7">
        <v>0</v>
      </c>
      <c r="CH1211" s="7">
        <v>0</v>
      </c>
      <c r="CI1211" s="7">
        <v>0</v>
      </c>
      <c r="CJ1211" s="7">
        <v>0</v>
      </c>
      <c r="CK1211" s="7">
        <v>0</v>
      </c>
      <c r="CL1211" s="40">
        <v>0</v>
      </c>
      <c r="CM1211" s="40">
        <v>0</v>
      </c>
      <c r="CN1211" s="40">
        <v>0</v>
      </c>
      <c r="CO1211" s="40">
        <v>0</v>
      </c>
      <c r="CP1211" s="7">
        <v>0</v>
      </c>
      <c r="CQ1211" s="7">
        <v>0</v>
      </c>
      <c r="CR1211" s="7">
        <v>0</v>
      </c>
      <c r="CS1211" s="40">
        <v>0</v>
      </c>
      <c r="CT1211" s="7">
        <v>0</v>
      </c>
      <c r="CU1211" s="7">
        <v>0</v>
      </c>
      <c r="CV1211" s="39"/>
      <c r="CW1211" s="39"/>
      <c r="CX1211" s="4" t="s">
        <v>242</v>
      </c>
      <c r="CY1211" s="4" t="s">
        <v>242</v>
      </c>
      <c r="CZ1211" s="4" t="s">
        <v>242</v>
      </c>
      <c r="DA1211" s="4" t="s">
        <v>242</v>
      </c>
      <c r="DB1211" s="4" t="s">
        <v>242</v>
      </c>
      <c r="DC1211" s="4" t="s">
        <v>242</v>
      </c>
      <c r="DD1211" s="7">
        <v>2</v>
      </c>
      <c r="DE1211" s="7">
        <v>30</v>
      </c>
      <c r="DF1211" s="7">
        <v>60</v>
      </c>
      <c r="DG1211" s="7"/>
      <c r="DH1211" s="4">
        <v>0</v>
      </c>
      <c r="DI1211" s="4">
        <v>1</v>
      </c>
      <c r="DJ1211" s="4">
        <v>3</v>
      </c>
      <c r="DK1211" s="4">
        <v>5</v>
      </c>
      <c r="DL1211" s="4">
        <v>7</v>
      </c>
      <c r="DM1211" s="7"/>
      <c r="DN1211" s="7"/>
      <c r="DO1211" s="7"/>
      <c r="DP1211" s="7"/>
      <c r="DQ1211" s="7"/>
      <c r="DR1211" s="7"/>
      <c r="DS1211" s="7"/>
      <c r="DT1211" s="7"/>
      <c r="DU1211" s="7"/>
      <c r="DV1211" s="7"/>
      <c r="DW1211" s="7"/>
      <c r="DX1211" s="7">
        <f t="shared" si="21865"/>
        <v>5010221</v>
      </c>
      <c r="DY1211" s="7"/>
      <c r="DZ1211" s="67">
        <v>3333</v>
      </c>
      <c r="EA1211" s="7" t="s">
        <v>214</v>
      </c>
      <c r="EB1211" s="40">
        <v>16</v>
      </c>
      <c r="EC1211" s="7" t="s">
        <v>788</v>
      </c>
      <c r="ED1211" s="7" t="s">
        <v>242</v>
      </c>
      <c r="EE1211" s="7" t="s">
        <v>242</v>
      </c>
      <c r="EF1211" s="7">
        <v>50</v>
      </c>
      <c r="EG1211" s="73"/>
      <c r="EH1211" s="73"/>
      <c r="EI1211" s="4">
        <v>331131</v>
      </c>
      <c r="EJ1211" s="4">
        <v>1</v>
      </c>
      <c r="EK1211" s="4">
        <v>331132</v>
      </c>
      <c r="EL1211" s="4">
        <v>1</v>
      </c>
      <c r="EM1211" s="4">
        <v>331133</v>
      </c>
      <c r="EN1211" s="4">
        <v>1</v>
      </c>
      <c r="EO1211" s="4">
        <v>331134</v>
      </c>
      <c r="EP1211" s="4">
        <v>1</v>
      </c>
      <c r="EQ1211" s="4">
        <v>331135</v>
      </c>
      <c r="ER1211" s="4">
        <v>1</v>
      </c>
      <c r="ES1211" s="4">
        <v>331136</v>
      </c>
      <c r="ET1211" s="4">
        <v>1</v>
      </c>
      <c r="EU1211" s="4">
        <v>331137</v>
      </c>
      <c r="EV1211" s="4">
        <v>1</v>
      </c>
      <c r="EW1211" s="4">
        <v>331138</v>
      </c>
      <c r="EX1211" s="4">
        <v>1</v>
      </c>
      <c r="EY1211" s="4">
        <v>331139</v>
      </c>
      <c r="EZ1211" s="4">
        <v>1</v>
      </c>
      <c r="FA1211" s="4">
        <v>331140</v>
      </c>
      <c r="FB1211" s="4">
        <v>1</v>
      </c>
      <c r="FC1211" s="4">
        <v>40013</v>
      </c>
      <c r="FD1211" s="4">
        <v>1</v>
      </c>
      <c r="FE1211" s="4">
        <v>20100</v>
      </c>
      <c r="FF1211" s="4">
        <v>1</v>
      </c>
      <c r="FG1211" s="4">
        <v>20100</v>
      </c>
      <c r="FH1211" s="4">
        <v>1</v>
      </c>
      <c r="FI1211" s="53"/>
      <c r="FJ1211" s="7"/>
      <c r="FR1211" s="2">
        <v>99999</v>
      </c>
      <c r="FS1211" s="2">
        <f t="shared" si="21849"/>
        <v>1</v>
      </c>
      <c r="FT1211" s="2">
        <f t="shared" ref="FT1211" si="21888">IF(FT223="","",FT223)</f>
        <v>400</v>
      </c>
      <c r="FU1211" s="2"/>
      <c r="FV1211" s="2" t="str">
        <f t="shared" si="21878"/>
        <v/>
      </c>
      <c r="FW1211" s="2" t="str">
        <f t="shared" ref="FW1211" si="21889">IF(FW223="","",FW223)</f>
        <v/>
      </c>
      <c r="FX1211" s="2" t="str">
        <f t="shared" si="21873"/>
        <v/>
      </c>
      <c r="FY1211" s="2" t="str">
        <f t="shared" si="21806"/>
        <v/>
      </c>
      <c r="FZ1211" s="77">
        <f t="shared" si="21854"/>
        <v>1</v>
      </c>
      <c r="GA1211" s="2">
        <v>1</v>
      </c>
      <c r="GB1211" s="2"/>
      <c r="GD1211"/>
    </row>
    <row r="1212" s="15" customFormat="1" ht="15" customHeight="1" spans="1:186">
      <c r="A1212" s="95">
        <f t="shared" si="21846"/>
        <v>5010322</v>
      </c>
      <c r="B1212" s="95">
        <v>1640</v>
      </c>
      <c r="C1212" s="95">
        <v>1</v>
      </c>
      <c r="D1212" s="95" t="s">
        <v>304</v>
      </c>
      <c r="E1212" s="95" t="str">
        <f t="shared" si="21847"/>
        <v>10级绿装男头盔（福利专用）</v>
      </c>
      <c r="F1212" s="31" t="s">
        <v>787</v>
      </c>
      <c r="G1212" s="31">
        <v>2</v>
      </c>
      <c r="H1212" s="7" t="s">
        <v>191</v>
      </c>
      <c r="I1212" s="7" t="s">
        <v>187</v>
      </c>
      <c r="J1212" s="37">
        <v>1441</v>
      </c>
      <c r="K1212" s="39">
        <v>1698</v>
      </c>
      <c r="L1212" s="39"/>
      <c r="M1212" s="29" t="s">
        <v>193</v>
      </c>
      <c r="N1212" s="4">
        <v>10</v>
      </c>
      <c r="O1212" s="4">
        <v>10</v>
      </c>
      <c r="P1212" s="40">
        <f t="shared" si="21820"/>
        <v>2102</v>
      </c>
      <c r="Q1212" s="4"/>
      <c r="R1212" s="7"/>
      <c r="S1212" s="48">
        <v>1</v>
      </c>
      <c r="T1212" s="47" t="s">
        <v>194</v>
      </c>
      <c r="U1212" s="7" t="s">
        <v>195</v>
      </c>
      <c r="V1212" s="7">
        <v>0</v>
      </c>
      <c r="W1212" s="7">
        <v>0</v>
      </c>
      <c r="X1212" s="40">
        <v>0</v>
      </c>
      <c r="Y1212" s="7"/>
      <c r="Z1212" s="7"/>
      <c r="AA1212" s="7"/>
      <c r="AB1212" s="7" t="s">
        <v>195</v>
      </c>
      <c r="AC1212" s="7">
        <v>0</v>
      </c>
      <c r="AD1212" s="7" t="s">
        <v>195</v>
      </c>
      <c r="AE1212" s="7" t="s">
        <v>195</v>
      </c>
      <c r="AF1212" s="7" t="s">
        <v>195</v>
      </c>
      <c r="AG1212" s="7" t="s">
        <v>195</v>
      </c>
      <c r="AH1212" s="40">
        <v>0</v>
      </c>
      <c r="AI1212" s="40">
        <v>0</v>
      </c>
      <c r="AJ1212" s="40">
        <v>1</v>
      </c>
      <c r="AK1212" s="40">
        <v>0</v>
      </c>
      <c r="AL1212" s="40">
        <v>1</v>
      </c>
      <c r="AM1212" s="40">
        <v>0</v>
      </c>
      <c r="AN1212" s="40">
        <v>0</v>
      </c>
      <c r="AO1212" s="40">
        <v>0</v>
      </c>
      <c r="AP1212" s="7" t="s">
        <v>306</v>
      </c>
      <c r="AQ1212" s="4">
        <v>1</v>
      </c>
      <c r="AR1212" s="4">
        <v>161504</v>
      </c>
      <c r="AS1212" s="7" t="s">
        <v>199</v>
      </c>
      <c r="AT1212" s="48">
        <v>3</v>
      </c>
      <c r="AU1212" s="48">
        <v>1</v>
      </c>
      <c r="AV1212" s="48">
        <v>3</v>
      </c>
      <c r="AW1212" s="48">
        <v>500</v>
      </c>
      <c r="AX1212" s="48">
        <v>250</v>
      </c>
      <c r="AY1212" s="48">
        <v>0</v>
      </c>
      <c r="AZ1212" s="48">
        <v>0</v>
      </c>
      <c r="BA1212" s="7"/>
      <c r="BB1212" s="7"/>
      <c r="BC1212" s="7"/>
      <c r="BD1212" s="7"/>
      <c r="BE1212" s="48">
        <v>0</v>
      </c>
      <c r="BF1212" s="48">
        <v>1</v>
      </c>
      <c r="BG1212" s="48">
        <v>120</v>
      </c>
      <c r="BH1212" s="48">
        <v>120</v>
      </c>
      <c r="BI1212" s="7">
        <v>0</v>
      </c>
      <c r="BJ1212" s="7">
        <v>0</v>
      </c>
      <c r="BK1212" s="7">
        <v>0</v>
      </c>
      <c r="BL1212" s="7">
        <v>0</v>
      </c>
      <c r="BM1212" s="7">
        <v>0</v>
      </c>
      <c r="BN1212" s="7">
        <v>0</v>
      </c>
      <c r="BO1212" s="7">
        <v>0</v>
      </c>
      <c r="BP1212" s="7">
        <v>0</v>
      </c>
      <c r="BQ1212" s="7">
        <v>0</v>
      </c>
      <c r="BR1212" s="7">
        <v>0</v>
      </c>
      <c r="BS1212" s="7">
        <v>0</v>
      </c>
      <c r="BT1212" s="7">
        <v>0</v>
      </c>
      <c r="BU1212" s="7">
        <v>0</v>
      </c>
      <c r="BV1212" s="7">
        <v>0</v>
      </c>
      <c r="BW1212" s="7">
        <v>0</v>
      </c>
      <c r="BX1212" s="7">
        <v>0</v>
      </c>
      <c r="BY1212" s="7">
        <v>0</v>
      </c>
      <c r="BZ1212" s="7">
        <v>0</v>
      </c>
      <c r="CA1212" s="7">
        <v>0</v>
      </c>
      <c r="CB1212" s="7">
        <v>0</v>
      </c>
      <c r="CC1212" s="7">
        <v>0</v>
      </c>
      <c r="CD1212" s="7">
        <v>0</v>
      </c>
      <c r="CE1212" s="7">
        <v>0</v>
      </c>
      <c r="CF1212" s="7">
        <v>0</v>
      </c>
      <c r="CG1212" s="7">
        <v>0</v>
      </c>
      <c r="CH1212" s="7">
        <v>0</v>
      </c>
      <c r="CI1212" s="7">
        <v>0</v>
      </c>
      <c r="CJ1212" s="7">
        <v>0</v>
      </c>
      <c r="CK1212" s="7">
        <v>0</v>
      </c>
      <c r="CL1212" s="40">
        <v>0</v>
      </c>
      <c r="CM1212" s="40">
        <v>0</v>
      </c>
      <c r="CN1212" s="40">
        <v>0</v>
      </c>
      <c r="CO1212" s="40">
        <v>0</v>
      </c>
      <c r="CP1212" s="7">
        <v>0</v>
      </c>
      <c r="CQ1212" s="7">
        <v>0</v>
      </c>
      <c r="CR1212" s="7">
        <v>0</v>
      </c>
      <c r="CS1212" s="40">
        <v>0</v>
      </c>
      <c r="CT1212" s="7">
        <v>0</v>
      </c>
      <c r="CU1212" s="7">
        <v>0</v>
      </c>
      <c r="CV1212" s="39"/>
      <c r="CW1212" s="39"/>
      <c r="CX1212" s="4" t="s">
        <v>242</v>
      </c>
      <c r="CY1212" s="4" t="s">
        <v>242</v>
      </c>
      <c r="CZ1212" s="4" t="s">
        <v>242</v>
      </c>
      <c r="DA1212" s="4" t="s">
        <v>242</v>
      </c>
      <c r="DB1212" s="4" t="s">
        <v>242</v>
      </c>
      <c r="DC1212" s="4" t="s">
        <v>242</v>
      </c>
      <c r="DD1212" s="7">
        <v>2</v>
      </c>
      <c r="DE1212" s="7">
        <v>30</v>
      </c>
      <c r="DF1212" s="7">
        <v>60</v>
      </c>
      <c r="DG1212" s="7"/>
      <c r="DH1212" s="4">
        <v>0</v>
      </c>
      <c r="DI1212" s="4">
        <v>2</v>
      </c>
      <c r="DJ1212" s="4">
        <v>3</v>
      </c>
      <c r="DK1212" s="4" t="s">
        <v>242</v>
      </c>
      <c r="DL1212" s="4" t="s">
        <v>242</v>
      </c>
      <c r="DM1212" s="7"/>
      <c r="DN1212" s="7"/>
      <c r="DO1212" s="7"/>
      <c r="DP1212" s="7"/>
      <c r="DQ1212" s="7"/>
      <c r="DR1212" s="7"/>
      <c r="DS1212" s="7"/>
      <c r="DT1212" s="7"/>
      <c r="DU1212" s="7"/>
      <c r="DV1212" s="7"/>
      <c r="DW1212" s="7"/>
      <c r="DX1212" s="7">
        <f t="shared" si="21865"/>
        <v>5010322</v>
      </c>
      <c r="DY1212" s="7"/>
      <c r="DZ1212" s="67">
        <v>0</v>
      </c>
      <c r="EA1212" s="7" t="s">
        <v>242</v>
      </c>
      <c r="EB1212" s="40" t="s">
        <v>242</v>
      </c>
      <c r="EC1212" s="7" t="s">
        <v>242</v>
      </c>
      <c r="ED1212" s="7" t="s">
        <v>242</v>
      </c>
      <c r="EE1212" s="7" t="s">
        <v>242</v>
      </c>
      <c r="EF1212" s="7">
        <v>50</v>
      </c>
      <c r="EG1212" s="73"/>
      <c r="EH1212" s="73"/>
      <c r="EI1212" s="4">
        <v>331131</v>
      </c>
      <c r="EJ1212" s="4">
        <v>1</v>
      </c>
      <c r="EK1212" s="4">
        <v>331132</v>
      </c>
      <c r="EL1212" s="4">
        <v>1</v>
      </c>
      <c r="EM1212" s="4">
        <v>331133</v>
      </c>
      <c r="EN1212" s="4">
        <v>1</v>
      </c>
      <c r="EO1212" s="4">
        <v>331134</v>
      </c>
      <c r="EP1212" s="4">
        <v>1</v>
      </c>
      <c r="EQ1212" s="4">
        <v>331135</v>
      </c>
      <c r="ER1212" s="4">
        <v>1</v>
      </c>
      <c r="ES1212" s="4">
        <v>331136</v>
      </c>
      <c r="ET1212" s="4">
        <v>1</v>
      </c>
      <c r="EU1212" s="4">
        <v>331137</v>
      </c>
      <c r="EV1212" s="4">
        <v>1</v>
      </c>
      <c r="EW1212" s="4">
        <v>331138</v>
      </c>
      <c r="EX1212" s="4">
        <v>1</v>
      </c>
      <c r="EY1212" s="4">
        <v>331139</v>
      </c>
      <c r="EZ1212" s="4">
        <v>1</v>
      </c>
      <c r="FA1212" s="4">
        <v>331140</v>
      </c>
      <c r="FB1212" s="4">
        <v>1</v>
      </c>
      <c r="FC1212" s="4">
        <v>40013</v>
      </c>
      <c r="FD1212" s="4">
        <v>1</v>
      </c>
      <c r="FE1212" s="4">
        <v>20100</v>
      </c>
      <c r="FF1212" s="4">
        <v>1</v>
      </c>
      <c r="FG1212" s="4">
        <v>20100</v>
      </c>
      <c r="FH1212" s="4">
        <v>1</v>
      </c>
      <c r="FI1212" s="53"/>
      <c r="FJ1212" s="7"/>
      <c r="FR1212" s="2">
        <v>99999</v>
      </c>
      <c r="FS1212" s="2">
        <f t="shared" si="21849"/>
        <v>1</v>
      </c>
      <c r="FT1212" s="2">
        <f t="shared" ref="FT1212" si="21890">IF(FT224="","",FT224)</f>
        <v>400</v>
      </c>
      <c r="FU1212" s="2"/>
      <c r="FV1212" s="2" t="str">
        <f t="shared" si="21878"/>
        <v/>
      </c>
      <c r="FW1212" s="2" t="str">
        <f t="shared" ref="FW1212" si="21891">IF(FW224="","",FW224)</f>
        <v/>
      </c>
      <c r="FX1212" s="2" t="str">
        <f t="shared" si="21873"/>
        <v/>
      </c>
      <c r="FY1212" s="2" t="str">
        <f t="shared" si="21806"/>
        <v/>
      </c>
      <c r="FZ1212" s="77">
        <f t="shared" si="21854"/>
        <v>1</v>
      </c>
      <c r="GA1212" s="2">
        <v>1</v>
      </c>
      <c r="GB1212" s="2"/>
      <c r="GD1212"/>
    </row>
    <row r="1213" s="15" customFormat="1" ht="15" customHeight="1" spans="1:186">
      <c r="A1213" s="95">
        <f t="shared" si="21846"/>
        <v>5010323</v>
      </c>
      <c r="B1213" s="95">
        <v>1384</v>
      </c>
      <c r="C1213" s="95">
        <v>1</v>
      </c>
      <c r="D1213" s="95" t="s">
        <v>307</v>
      </c>
      <c r="E1213" s="95" t="str">
        <f t="shared" si="21847"/>
        <v>10级绿装女头饰（福利专用）</v>
      </c>
      <c r="F1213" s="31" t="s">
        <v>787</v>
      </c>
      <c r="G1213" s="31">
        <v>2</v>
      </c>
      <c r="H1213" s="7" t="s">
        <v>191</v>
      </c>
      <c r="I1213" s="7" t="s">
        <v>187</v>
      </c>
      <c r="J1213" s="37">
        <v>1507</v>
      </c>
      <c r="K1213" s="39">
        <v>1698</v>
      </c>
      <c r="L1213" s="39"/>
      <c r="M1213" s="29" t="s">
        <v>193</v>
      </c>
      <c r="N1213" s="4">
        <v>10</v>
      </c>
      <c r="O1213" s="4">
        <v>10</v>
      </c>
      <c r="P1213" s="40">
        <f t="shared" si="21820"/>
        <v>2102</v>
      </c>
      <c r="Q1213" s="4"/>
      <c r="R1213" s="7"/>
      <c r="S1213" s="48">
        <v>2</v>
      </c>
      <c r="T1213" s="47" t="s">
        <v>194</v>
      </c>
      <c r="U1213" s="7" t="s">
        <v>195</v>
      </c>
      <c r="V1213" s="7">
        <v>0</v>
      </c>
      <c r="W1213" s="7">
        <v>0</v>
      </c>
      <c r="X1213" s="40">
        <v>0</v>
      </c>
      <c r="Y1213" s="7"/>
      <c r="Z1213" s="7"/>
      <c r="AA1213" s="7"/>
      <c r="AB1213" s="7" t="s">
        <v>195</v>
      </c>
      <c r="AC1213" s="7">
        <v>0</v>
      </c>
      <c r="AD1213" s="7" t="s">
        <v>195</v>
      </c>
      <c r="AE1213" s="7" t="s">
        <v>195</v>
      </c>
      <c r="AF1213" s="7" t="s">
        <v>195</v>
      </c>
      <c r="AG1213" s="7" t="s">
        <v>195</v>
      </c>
      <c r="AH1213" s="40">
        <v>0</v>
      </c>
      <c r="AI1213" s="40">
        <v>0</v>
      </c>
      <c r="AJ1213" s="40">
        <v>1</v>
      </c>
      <c r="AK1213" s="40">
        <v>0</v>
      </c>
      <c r="AL1213" s="40">
        <v>1</v>
      </c>
      <c r="AM1213" s="40">
        <v>0</v>
      </c>
      <c r="AN1213" s="40">
        <v>0</v>
      </c>
      <c r="AO1213" s="40">
        <v>0</v>
      </c>
      <c r="AP1213" s="7" t="s">
        <v>309</v>
      </c>
      <c r="AQ1213" s="4">
        <v>1</v>
      </c>
      <c r="AR1213" s="4">
        <v>161504</v>
      </c>
      <c r="AS1213" s="53" t="s">
        <v>199</v>
      </c>
      <c r="AT1213" s="48">
        <v>3</v>
      </c>
      <c r="AU1213" s="48">
        <v>1</v>
      </c>
      <c r="AV1213" s="48">
        <v>3</v>
      </c>
      <c r="AW1213" s="48">
        <v>500</v>
      </c>
      <c r="AX1213" s="48">
        <v>250</v>
      </c>
      <c r="AY1213" s="48">
        <v>0</v>
      </c>
      <c r="AZ1213" s="48">
        <v>0</v>
      </c>
      <c r="BA1213" s="7"/>
      <c r="BB1213" s="7"/>
      <c r="BC1213" s="7"/>
      <c r="BD1213" s="7"/>
      <c r="BE1213" s="48">
        <v>0</v>
      </c>
      <c r="BF1213" s="48">
        <v>1</v>
      </c>
      <c r="BG1213" s="48">
        <v>120</v>
      </c>
      <c r="BH1213" s="48">
        <v>120</v>
      </c>
      <c r="BI1213" s="7">
        <v>0</v>
      </c>
      <c r="BJ1213" s="7">
        <v>0</v>
      </c>
      <c r="BK1213" s="7">
        <v>0</v>
      </c>
      <c r="BL1213" s="7">
        <v>0</v>
      </c>
      <c r="BM1213" s="7">
        <v>0</v>
      </c>
      <c r="BN1213" s="7">
        <v>0</v>
      </c>
      <c r="BO1213" s="7">
        <v>0</v>
      </c>
      <c r="BP1213" s="7">
        <v>0</v>
      </c>
      <c r="BQ1213" s="7">
        <v>0</v>
      </c>
      <c r="BR1213" s="7">
        <v>0</v>
      </c>
      <c r="BS1213" s="7">
        <v>0</v>
      </c>
      <c r="BT1213" s="7">
        <v>0</v>
      </c>
      <c r="BU1213" s="7">
        <v>0</v>
      </c>
      <c r="BV1213" s="7">
        <v>0</v>
      </c>
      <c r="BW1213" s="7">
        <v>0</v>
      </c>
      <c r="BX1213" s="7">
        <v>0</v>
      </c>
      <c r="BY1213" s="7">
        <v>0</v>
      </c>
      <c r="BZ1213" s="7">
        <v>0</v>
      </c>
      <c r="CA1213" s="7">
        <v>0</v>
      </c>
      <c r="CB1213" s="7">
        <v>0</v>
      </c>
      <c r="CC1213" s="7">
        <v>0</v>
      </c>
      <c r="CD1213" s="7">
        <v>0</v>
      </c>
      <c r="CE1213" s="7">
        <v>0</v>
      </c>
      <c r="CF1213" s="7">
        <v>0</v>
      </c>
      <c r="CG1213" s="7">
        <v>0</v>
      </c>
      <c r="CH1213" s="7">
        <v>0</v>
      </c>
      <c r="CI1213" s="7">
        <v>0</v>
      </c>
      <c r="CJ1213" s="7">
        <v>0</v>
      </c>
      <c r="CK1213" s="7">
        <v>0</v>
      </c>
      <c r="CL1213" s="40">
        <v>0</v>
      </c>
      <c r="CM1213" s="40">
        <v>0</v>
      </c>
      <c r="CN1213" s="40">
        <v>0</v>
      </c>
      <c r="CO1213" s="40">
        <v>0</v>
      </c>
      <c r="CP1213" s="7">
        <v>0</v>
      </c>
      <c r="CQ1213" s="7">
        <v>0</v>
      </c>
      <c r="CR1213" s="7">
        <v>0</v>
      </c>
      <c r="CS1213" s="40">
        <v>0</v>
      </c>
      <c r="CT1213" s="7">
        <v>0</v>
      </c>
      <c r="CU1213" s="7">
        <v>0</v>
      </c>
      <c r="CV1213" s="39"/>
      <c r="CW1213" s="39"/>
      <c r="CX1213" s="4" t="s">
        <v>242</v>
      </c>
      <c r="CY1213" s="4" t="s">
        <v>242</v>
      </c>
      <c r="CZ1213" s="4" t="s">
        <v>242</v>
      </c>
      <c r="DA1213" s="4" t="s">
        <v>242</v>
      </c>
      <c r="DB1213" s="4" t="s">
        <v>242</v>
      </c>
      <c r="DC1213" s="4" t="s">
        <v>242</v>
      </c>
      <c r="DD1213" s="7">
        <v>2</v>
      </c>
      <c r="DE1213" s="7">
        <v>30</v>
      </c>
      <c r="DF1213" s="7">
        <v>60</v>
      </c>
      <c r="DG1213" s="7"/>
      <c r="DH1213" s="4">
        <v>0</v>
      </c>
      <c r="DI1213" s="4">
        <v>2</v>
      </c>
      <c r="DJ1213" s="4">
        <v>3</v>
      </c>
      <c r="DK1213" s="4" t="s">
        <v>242</v>
      </c>
      <c r="DL1213" s="4" t="s">
        <v>242</v>
      </c>
      <c r="DM1213" s="7"/>
      <c r="DN1213" s="7"/>
      <c r="DO1213" s="7"/>
      <c r="DP1213" s="7"/>
      <c r="DQ1213" s="7"/>
      <c r="DR1213" s="7"/>
      <c r="DS1213" s="7"/>
      <c r="DT1213" s="7"/>
      <c r="DU1213" s="7"/>
      <c r="DV1213" s="7"/>
      <c r="DW1213" s="7"/>
      <c r="DX1213" s="7">
        <f t="shared" si="21865"/>
        <v>5010323</v>
      </c>
      <c r="DY1213" s="7"/>
      <c r="DZ1213" s="67">
        <v>0</v>
      </c>
      <c r="EA1213" s="7" t="s">
        <v>242</v>
      </c>
      <c r="EB1213" s="40" t="s">
        <v>242</v>
      </c>
      <c r="EC1213" s="7" t="s">
        <v>242</v>
      </c>
      <c r="ED1213" s="7" t="s">
        <v>242</v>
      </c>
      <c r="EE1213" s="7" t="s">
        <v>242</v>
      </c>
      <c r="EF1213" s="7">
        <v>50</v>
      </c>
      <c r="EG1213" s="73"/>
      <c r="EH1213" s="73"/>
      <c r="EI1213" s="4">
        <v>331131</v>
      </c>
      <c r="EJ1213" s="4">
        <v>1</v>
      </c>
      <c r="EK1213" s="4">
        <v>331132</v>
      </c>
      <c r="EL1213" s="4">
        <v>1</v>
      </c>
      <c r="EM1213" s="4">
        <v>331133</v>
      </c>
      <c r="EN1213" s="4">
        <v>1</v>
      </c>
      <c r="EO1213" s="4">
        <v>331134</v>
      </c>
      <c r="EP1213" s="4">
        <v>1</v>
      </c>
      <c r="EQ1213" s="4">
        <v>331135</v>
      </c>
      <c r="ER1213" s="4">
        <v>1</v>
      </c>
      <c r="ES1213" s="4">
        <v>331136</v>
      </c>
      <c r="ET1213" s="4">
        <v>1</v>
      </c>
      <c r="EU1213" s="4">
        <v>331137</v>
      </c>
      <c r="EV1213" s="4">
        <v>1</v>
      </c>
      <c r="EW1213" s="4">
        <v>331138</v>
      </c>
      <c r="EX1213" s="4">
        <v>1</v>
      </c>
      <c r="EY1213" s="4">
        <v>331139</v>
      </c>
      <c r="EZ1213" s="4">
        <v>1</v>
      </c>
      <c r="FA1213" s="4">
        <v>331140</v>
      </c>
      <c r="FB1213" s="4">
        <v>1</v>
      </c>
      <c r="FC1213" s="4">
        <v>40013</v>
      </c>
      <c r="FD1213" s="4">
        <v>1</v>
      </c>
      <c r="FE1213" s="4">
        <v>20100</v>
      </c>
      <c r="FF1213" s="4">
        <v>1</v>
      </c>
      <c r="FG1213" s="4">
        <v>20100</v>
      </c>
      <c r="FH1213" s="4">
        <v>1</v>
      </c>
      <c r="FI1213" s="53"/>
      <c r="FJ1213" s="7"/>
      <c r="FR1213" s="2">
        <v>99999</v>
      </c>
      <c r="FS1213" s="2">
        <f t="shared" si="21849"/>
        <v>1</v>
      </c>
      <c r="FT1213" s="2">
        <f t="shared" ref="FT1213" si="21892">IF(FT225="","",FT225)</f>
        <v>400</v>
      </c>
      <c r="FU1213" s="2"/>
      <c r="FV1213" s="2" t="str">
        <f t="shared" si="21878"/>
        <v/>
      </c>
      <c r="FW1213" s="2" t="str">
        <f t="shared" ref="FW1213" si="21893">IF(FW225="","",FW225)</f>
        <v/>
      </c>
      <c r="FX1213" s="2" t="str">
        <f t="shared" si="21873"/>
        <v/>
      </c>
      <c r="FY1213" s="2" t="str">
        <f t="shared" si="21806"/>
        <v/>
      </c>
      <c r="FZ1213" s="77">
        <f t="shared" si="21854"/>
        <v>1</v>
      </c>
      <c r="GA1213" s="2">
        <v>1</v>
      </c>
      <c r="GB1213" s="2"/>
      <c r="GD1213"/>
    </row>
    <row r="1214" s="15" customFormat="1" ht="15" customHeight="1" spans="1:186">
      <c r="A1214" s="95">
        <f t="shared" si="21846"/>
        <v>5010424</v>
      </c>
      <c r="B1214" s="95">
        <v>40</v>
      </c>
      <c r="C1214" s="95">
        <v>2</v>
      </c>
      <c r="D1214" s="95" t="s">
        <v>310</v>
      </c>
      <c r="E1214" s="95" t="str">
        <f t="shared" si="21847"/>
        <v>10级绿装项链（福利专用）</v>
      </c>
      <c r="F1214" s="31" t="s">
        <v>787</v>
      </c>
      <c r="G1214" s="31">
        <v>2</v>
      </c>
      <c r="H1214" s="7" t="s">
        <v>191</v>
      </c>
      <c r="I1214" s="7" t="s">
        <v>187</v>
      </c>
      <c r="J1214" s="37">
        <v>1474</v>
      </c>
      <c r="K1214" s="39">
        <v>1434</v>
      </c>
      <c r="L1214" s="39"/>
      <c r="M1214" s="29" t="s">
        <v>193</v>
      </c>
      <c r="N1214" s="4">
        <v>10</v>
      </c>
      <c r="O1214" s="4">
        <v>10</v>
      </c>
      <c r="P1214" s="40">
        <f t="shared" si="21820"/>
        <v>2202</v>
      </c>
      <c r="Q1214" s="4"/>
      <c r="R1214" s="7"/>
      <c r="S1214" s="48">
        <v>0</v>
      </c>
      <c r="T1214" s="47" t="s">
        <v>194</v>
      </c>
      <c r="U1214" s="7" t="s">
        <v>195</v>
      </c>
      <c r="V1214" s="7">
        <v>0</v>
      </c>
      <c r="W1214" s="7">
        <v>0</v>
      </c>
      <c r="X1214" s="40">
        <v>0</v>
      </c>
      <c r="Y1214" s="7"/>
      <c r="Z1214" s="7"/>
      <c r="AA1214" s="7"/>
      <c r="AB1214" s="7" t="s">
        <v>195</v>
      </c>
      <c r="AC1214" s="7">
        <v>0</v>
      </c>
      <c r="AD1214" s="7" t="s">
        <v>195</v>
      </c>
      <c r="AE1214" s="7" t="s">
        <v>195</v>
      </c>
      <c r="AF1214" s="7" t="s">
        <v>195</v>
      </c>
      <c r="AG1214" s="7" t="s">
        <v>195</v>
      </c>
      <c r="AH1214" s="40">
        <v>0</v>
      </c>
      <c r="AI1214" s="40">
        <v>0</v>
      </c>
      <c r="AJ1214" s="40">
        <v>1</v>
      </c>
      <c r="AK1214" s="40">
        <v>0</v>
      </c>
      <c r="AL1214" s="40">
        <v>1</v>
      </c>
      <c r="AM1214" s="40">
        <v>0</v>
      </c>
      <c r="AN1214" s="40">
        <v>0</v>
      </c>
      <c r="AO1214" s="40">
        <v>0</v>
      </c>
      <c r="AP1214" s="7" t="s">
        <v>312</v>
      </c>
      <c r="AQ1214" s="4">
        <v>1</v>
      </c>
      <c r="AR1214" s="4">
        <v>161504</v>
      </c>
      <c r="AS1214" s="53" t="s">
        <v>199</v>
      </c>
      <c r="AT1214" s="48">
        <v>3</v>
      </c>
      <c r="AU1214" s="48">
        <v>1</v>
      </c>
      <c r="AV1214" s="48">
        <v>3</v>
      </c>
      <c r="AW1214" s="48">
        <v>500</v>
      </c>
      <c r="AX1214" s="48">
        <v>250</v>
      </c>
      <c r="AY1214" s="48">
        <v>0</v>
      </c>
      <c r="AZ1214" s="48">
        <v>0</v>
      </c>
      <c r="BA1214" s="7"/>
      <c r="BB1214" s="7"/>
      <c r="BC1214" s="7"/>
      <c r="BD1214" s="7"/>
      <c r="BE1214" s="48">
        <v>0</v>
      </c>
      <c r="BF1214" s="48">
        <v>1</v>
      </c>
      <c r="BG1214" s="48">
        <v>120</v>
      </c>
      <c r="BH1214" s="48">
        <v>120</v>
      </c>
      <c r="BI1214" s="7">
        <v>0</v>
      </c>
      <c r="BJ1214" s="7">
        <v>0</v>
      </c>
      <c r="BK1214" s="7">
        <v>0</v>
      </c>
      <c r="BL1214" s="7">
        <v>0</v>
      </c>
      <c r="BM1214" s="7">
        <v>0</v>
      </c>
      <c r="BN1214" s="7">
        <v>0</v>
      </c>
      <c r="BO1214" s="7">
        <v>0</v>
      </c>
      <c r="BP1214" s="7">
        <v>0</v>
      </c>
      <c r="BQ1214" s="7">
        <v>0</v>
      </c>
      <c r="BR1214" s="7">
        <v>0</v>
      </c>
      <c r="BS1214" s="7">
        <v>0</v>
      </c>
      <c r="BT1214" s="7">
        <v>0</v>
      </c>
      <c r="BU1214" s="7">
        <v>0</v>
      </c>
      <c r="BV1214" s="7">
        <v>0</v>
      </c>
      <c r="BW1214" s="7">
        <v>0</v>
      </c>
      <c r="BX1214" s="7">
        <v>0</v>
      </c>
      <c r="BY1214" s="7">
        <v>0</v>
      </c>
      <c r="BZ1214" s="7">
        <v>0</v>
      </c>
      <c r="CA1214" s="7">
        <v>0</v>
      </c>
      <c r="CB1214" s="7">
        <v>0</v>
      </c>
      <c r="CC1214" s="7">
        <v>0</v>
      </c>
      <c r="CD1214" s="7">
        <v>0</v>
      </c>
      <c r="CE1214" s="7">
        <v>0</v>
      </c>
      <c r="CF1214" s="7">
        <v>0</v>
      </c>
      <c r="CG1214" s="7">
        <v>0</v>
      </c>
      <c r="CH1214" s="7">
        <v>0</v>
      </c>
      <c r="CI1214" s="7">
        <v>0</v>
      </c>
      <c r="CJ1214" s="7">
        <v>0</v>
      </c>
      <c r="CK1214" s="7">
        <v>0</v>
      </c>
      <c r="CL1214" s="40">
        <v>0</v>
      </c>
      <c r="CM1214" s="40">
        <v>0</v>
      </c>
      <c r="CN1214" s="40">
        <v>0</v>
      </c>
      <c r="CO1214" s="40">
        <v>0</v>
      </c>
      <c r="CP1214" s="7">
        <v>0</v>
      </c>
      <c r="CQ1214" s="7">
        <v>0</v>
      </c>
      <c r="CR1214" s="7">
        <v>0</v>
      </c>
      <c r="CS1214" s="40">
        <v>0</v>
      </c>
      <c r="CT1214" s="7">
        <v>0</v>
      </c>
      <c r="CU1214" s="7">
        <v>0</v>
      </c>
      <c r="CV1214" s="39"/>
      <c r="CW1214" s="39"/>
      <c r="CX1214" s="4" t="s">
        <v>242</v>
      </c>
      <c r="CY1214" s="4" t="s">
        <v>242</v>
      </c>
      <c r="CZ1214" s="4" t="s">
        <v>242</v>
      </c>
      <c r="DA1214" s="4" t="s">
        <v>242</v>
      </c>
      <c r="DB1214" s="4" t="s">
        <v>242</v>
      </c>
      <c r="DC1214" s="4" t="s">
        <v>242</v>
      </c>
      <c r="DD1214" s="7">
        <v>2</v>
      </c>
      <c r="DE1214" s="7">
        <v>30</v>
      </c>
      <c r="DF1214" s="7">
        <v>60</v>
      </c>
      <c r="DG1214" s="7"/>
      <c r="DH1214" s="4">
        <v>0</v>
      </c>
      <c r="DI1214" s="4">
        <v>4</v>
      </c>
      <c r="DJ1214" s="4">
        <v>5</v>
      </c>
      <c r="DK1214" s="4" t="s">
        <v>242</v>
      </c>
      <c r="DL1214" s="4" t="s">
        <v>242</v>
      </c>
      <c r="DM1214" s="7"/>
      <c r="DN1214" s="7"/>
      <c r="DO1214" s="7"/>
      <c r="DP1214" s="7"/>
      <c r="DQ1214" s="7"/>
      <c r="DR1214" s="7"/>
      <c r="DS1214" s="7"/>
      <c r="DT1214" s="7"/>
      <c r="DU1214" s="7"/>
      <c r="DV1214" s="7"/>
      <c r="DW1214" s="7"/>
      <c r="DX1214" s="7">
        <f t="shared" si="21865"/>
        <v>5010424</v>
      </c>
      <c r="DY1214" s="7"/>
      <c r="DZ1214" s="67">
        <v>0</v>
      </c>
      <c r="EA1214" s="7" t="s">
        <v>242</v>
      </c>
      <c r="EB1214" s="40" t="s">
        <v>242</v>
      </c>
      <c r="EC1214" s="7" t="s">
        <v>242</v>
      </c>
      <c r="ED1214" s="7" t="s">
        <v>242</v>
      </c>
      <c r="EE1214" s="7" t="s">
        <v>242</v>
      </c>
      <c r="EF1214" s="7">
        <v>50</v>
      </c>
      <c r="EG1214" s="73"/>
      <c r="EH1214" s="73"/>
      <c r="EI1214" s="4">
        <v>331161</v>
      </c>
      <c r="EJ1214" s="4">
        <v>1</v>
      </c>
      <c r="EK1214" s="4">
        <v>331162</v>
      </c>
      <c r="EL1214" s="4">
        <v>1</v>
      </c>
      <c r="EM1214" s="4">
        <v>331163</v>
      </c>
      <c r="EN1214" s="4">
        <v>1</v>
      </c>
      <c r="EO1214" s="4">
        <v>331164</v>
      </c>
      <c r="EP1214" s="4">
        <v>1</v>
      </c>
      <c r="EQ1214" s="4">
        <v>331165</v>
      </c>
      <c r="ER1214" s="4">
        <v>1</v>
      </c>
      <c r="ES1214" s="4">
        <v>331166</v>
      </c>
      <c r="ET1214" s="4">
        <v>1</v>
      </c>
      <c r="EU1214" s="4">
        <v>331167</v>
      </c>
      <c r="EV1214" s="4">
        <v>1</v>
      </c>
      <c r="EW1214" s="4">
        <v>331168</v>
      </c>
      <c r="EX1214" s="4">
        <v>1</v>
      </c>
      <c r="EY1214" s="4">
        <v>331169</v>
      </c>
      <c r="EZ1214" s="4">
        <v>1</v>
      </c>
      <c r="FA1214" s="4">
        <v>331170</v>
      </c>
      <c r="FB1214" s="4">
        <v>1</v>
      </c>
      <c r="FC1214" s="4">
        <v>40013</v>
      </c>
      <c r="FD1214" s="4">
        <v>1</v>
      </c>
      <c r="FE1214" s="4">
        <v>20100</v>
      </c>
      <c r="FF1214" s="4">
        <v>1</v>
      </c>
      <c r="FG1214" s="4">
        <v>20100</v>
      </c>
      <c r="FH1214" s="4">
        <v>1</v>
      </c>
      <c r="FI1214" s="53"/>
      <c r="FJ1214" s="7"/>
      <c r="FR1214" s="2">
        <v>99999</v>
      </c>
      <c r="FS1214" s="2">
        <f t="shared" si="21849"/>
        <v>1</v>
      </c>
      <c r="FT1214" s="2">
        <f t="shared" ref="FT1214" si="21894">IF(FT226="","",FT226)</f>
        <v>400</v>
      </c>
      <c r="FU1214" s="2"/>
      <c r="FV1214" s="2" t="str">
        <f t="shared" si="21878"/>
        <v/>
      </c>
      <c r="FW1214" s="2" t="str">
        <f t="shared" ref="FW1214" si="21895">IF(FW226="","",FW226)</f>
        <v/>
      </c>
      <c r="FX1214" s="2" t="str">
        <f t="shared" si="21873"/>
        <v/>
      </c>
      <c r="FY1214" s="2" t="str">
        <f t="shared" si="21806"/>
        <v/>
      </c>
      <c r="FZ1214" s="77">
        <f t="shared" si="21854"/>
        <v>1</v>
      </c>
      <c r="GA1214" s="2">
        <v>1</v>
      </c>
      <c r="GB1214" s="2"/>
      <c r="GD1214"/>
    </row>
    <row r="1215" s="15" customFormat="1" ht="15" customHeight="1" spans="1:186">
      <c r="A1215" s="95">
        <f t="shared" si="21846"/>
        <v>5010525</v>
      </c>
      <c r="B1215" s="95">
        <v>72</v>
      </c>
      <c r="C1215" s="95">
        <v>4</v>
      </c>
      <c r="D1215" s="95" t="s">
        <v>313</v>
      </c>
      <c r="E1215" s="95" t="str">
        <f t="shared" si="21847"/>
        <v>10级绿装腰带（福利专用）</v>
      </c>
      <c r="F1215" s="31" t="s">
        <v>787</v>
      </c>
      <c r="G1215" s="31">
        <v>2</v>
      </c>
      <c r="H1215" s="7" t="s">
        <v>191</v>
      </c>
      <c r="I1215" s="7" t="s">
        <v>187</v>
      </c>
      <c r="J1215" s="37">
        <v>1485</v>
      </c>
      <c r="K1215" s="39">
        <v>1435</v>
      </c>
      <c r="L1215" s="39"/>
      <c r="M1215" s="29" t="s">
        <v>193</v>
      </c>
      <c r="N1215" s="4">
        <v>10</v>
      </c>
      <c r="O1215" s="4">
        <v>10</v>
      </c>
      <c r="P1215" s="40">
        <f t="shared" si="21820"/>
        <v>2402</v>
      </c>
      <c r="Q1215" s="4"/>
      <c r="R1215" s="7"/>
      <c r="S1215" s="48">
        <v>0</v>
      </c>
      <c r="T1215" s="47" t="s">
        <v>194</v>
      </c>
      <c r="U1215" s="7" t="s">
        <v>195</v>
      </c>
      <c r="V1215" s="7">
        <v>0</v>
      </c>
      <c r="W1215" s="7">
        <v>0</v>
      </c>
      <c r="X1215" s="40">
        <v>0</v>
      </c>
      <c r="Y1215" s="7"/>
      <c r="Z1215" s="7"/>
      <c r="AA1215" s="7"/>
      <c r="AB1215" s="7" t="s">
        <v>195</v>
      </c>
      <c r="AC1215" s="7">
        <v>0</v>
      </c>
      <c r="AD1215" s="7" t="s">
        <v>195</v>
      </c>
      <c r="AE1215" s="7" t="s">
        <v>195</v>
      </c>
      <c r="AF1215" s="7" t="s">
        <v>195</v>
      </c>
      <c r="AG1215" s="7" t="s">
        <v>195</v>
      </c>
      <c r="AH1215" s="40">
        <v>0</v>
      </c>
      <c r="AI1215" s="40">
        <v>0</v>
      </c>
      <c r="AJ1215" s="40">
        <v>1</v>
      </c>
      <c r="AK1215" s="40">
        <v>0</v>
      </c>
      <c r="AL1215" s="40">
        <v>1</v>
      </c>
      <c r="AM1215" s="40">
        <v>0</v>
      </c>
      <c r="AN1215" s="40">
        <v>0</v>
      </c>
      <c r="AO1215" s="40">
        <v>0</v>
      </c>
      <c r="AP1215" s="7" t="s">
        <v>315</v>
      </c>
      <c r="AQ1215" s="4">
        <v>1</v>
      </c>
      <c r="AR1215" s="4">
        <v>161504</v>
      </c>
      <c r="AS1215" s="7" t="s">
        <v>199</v>
      </c>
      <c r="AT1215" s="48">
        <v>3</v>
      </c>
      <c r="AU1215" s="48">
        <v>1</v>
      </c>
      <c r="AV1215" s="48">
        <v>3</v>
      </c>
      <c r="AW1215" s="48">
        <v>500</v>
      </c>
      <c r="AX1215" s="48">
        <v>250</v>
      </c>
      <c r="AY1215" s="48">
        <v>0</v>
      </c>
      <c r="AZ1215" s="48">
        <v>0</v>
      </c>
      <c r="BA1215" s="7"/>
      <c r="BB1215" s="7"/>
      <c r="BC1215" s="7"/>
      <c r="BD1215" s="7"/>
      <c r="BE1215" s="48">
        <v>0</v>
      </c>
      <c r="BF1215" s="48">
        <v>1</v>
      </c>
      <c r="BG1215" s="48">
        <v>120</v>
      </c>
      <c r="BH1215" s="48">
        <v>120</v>
      </c>
      <c r="BI1215" s="7">
        <v>0</v>
      </c>
      <c r="BJ1215" s="7">
        <v>0</v>
      </c>
      <c r="BK1215" s="7">
        <v>0</v>
      </c>
      <c r="BL1215" s="7">
        <v>0</v>
      </c>
      <c r="BM1215" s="7">
        <v>0</v>
      </c>
      <c r="BN1215" s="7">
        <v>0</v>
      </c>
      <c r="BO1215" s="7">
        <v>0</v>
      </c>
      <c r="BP1215" s="7">
        <v>0</v>
      </c>
      <c r="BQ1215" s="7">
        <v>0</v>
      </c>
      <c r="BR1215" s="7">
        <v>0</v>
      </c>
      <c r="BS1215" s="7">
        <v>0</v>
      </c>
      <c r="BT1215" s="7">
        <v>0</v>
      </c>
      <c r="BU1215" s="7">
        <v>0</v>
      </c>
      <c r="BV1215" s="7">
        <v>0</v>
      </c>
      <c r="BW1215" s="7">
        <v>0</v>
      </c>
      <c r="BX1215" s="7">
        <v>0</v>
      </c>
      <c r="BY1215" s="7">
        <v>0</v>
      </c>
      <c r="BZ1215" s="7">
        <v>0</v>
      </c>
      <c r="CA1215" s="7">
        <v>0</v>
      </c>
      <c r="CB1215" s="7">
        <v>0</v>
      </c>
      <c r="CC1215" s="7">
        <v>0</v>
      </c>
      <c r="CD1215" s="7">
        <v>0</v>
      </c>
      <c r="CE1215" s="7">
        <v>0</v>
      </c>
      <c r="CF1215" s="7">
        <v>0</v>
      </c>
      <c r="CG1215" s="7">
        <v>0</v>
      </c>
      <c r="CH1215" s="7">
        <v>0</v>
      </c>
      <c r="CI1215" s="7">
        <v>0</v>
      </c>
      <c r="CJ1215" s="7">
        <v>0</v>
      </c>
      <c r="CK1215" s="7">
        <v>0</v>
      </c>
      <c r="CL1215" s="40">
        <v>0</v>
      </c>
      <c r="CM1215" s="40">
        <v>0</v>
      </c>
      <c r="CN1215" s="40">
        <v>0</v>
      </c>
      <c r="CO1215" s="40">
        <v>0</v>
      </c>
      <c r="CP1215" s="7">
        <v>0</v>
      </c>
      <c r="CQ1215" s="7">
        <v>0</v>
      </c>
      <c r="CR1215" s="7">
        <v>0</v>
      </c>
      <c r="CS1215" s="40">
        <v>0</v>
      </c>
      <c r="CT1215" s="7">
        <v>0</v>
      </c>
      <c r="CU1215" s="7">
        <v>0</v>
      </c>
      <c r="CV1215" s="39"/>
      <c r="CW1215" s="39"/>
      <c r="CX1215" s="4" t="s">
        <v>242</v>
      </c>
      <c r="CY1215" s="4" t="s">
        <v>242</v>
      </c>
      <c r="CZ1215" s="4" t="s">
        <v>242</v>
      </c>
      <c r="DA1215" s="4" t="s">
        <v>242</v>
      </c>
      <c r="DB1215" s="4" t="s">
        <v>242</v>
      </c>
      <c r="DC1215" s="4" t="s">
        <v>242</v>
      </c>
      <c r="DD1215" s="7">
        <v>2</v>
      </c>
      <c r="DE1215" s="7">
        <v>30</v>
      </c>
      <c r="DF1215" s="7">
        <v>60</v>
      </c>
      <c r="DG1215" s="7"/>
      <c r="DH1215" s="4">
        <v>0</v>
      </c>
      <c r="DI1215" s="4">
        <v>1</v>
      </c>
      <c r="DJ1215" s="4">
        <v>6</v>
      </c>
      <c r="DK1215" s="4">
        <v>9</v>
      </c>
      <c r="DL1215" s="4" t="s">
        <v>242</v>
      </c>
      <c r="DM1215" s="7"/>
      <c r="DN1215" s="7"/>
      <c r="DO1215" s="7"/>
      <c r="DP1215" s="7"/>
      <c r="DQ1215" s="7"/>
      <c r="DR1215" s="7"/>
      <c r="DS1215" s="7"/>
      <c r="DT1215" s="7"/>
      <c r="DU1215" s="7"/>
      <c r="DV1215" s="7"/>
      <c r="DW1215" s="7"/>
      <c r="DX1215" s="7">
        <f t="shared" si="21865"/>
        <v>5010525</v>
      </c>
      <c r="DY1215" s="7"/>
      <c r="DZ1215" s="67">
        <v>0</v>
      </c>
      <c r="EA1215" s="7" t="s">
        <v>242</v>
      </c>
      <c r="EB1215" s="40" t="s">
        <v>242</v>
      </c>
      <c r="EC1215" s="7" t="s">
        <v>242</v>
      </c>
      <c r="ED1215" s="7" t="s">
        <v>242</v>
      </c>
      <c r="EE1215" s="7" t="s">
        <v>242</v>
      </c>
      <c r="EF1215" s="7">
        <v>50</v>
      </c>
      <c r="EG1215" s="73"/>
      <c r="EH1215" s="73"/>
      <c r="EI1215" s="4">
        <v>331161</v>
      </c>
      <c r="EJ1215" s="4">
        <v>1</v>
      </c>
      <c r="EK1215" s="4">
        <v>331162</v>
      </c>
      <c r="EL1215" s="4">
        <v>1</v>
      </c>
      <c r="EM1215" s="4">
        <v>331163</v>
      </c>
      <c r="EN1215" s="4">
        <v>1</v>
      </c>
      <c r="EO1215" s="4">
        <v>331164</v>
      </c>
      <c r="EP1215" s="4">
        <v>1</v>
      </c>
      <c r="EQ1215" s="4">
        <v>331165</v>
      </c>
      <c r="ER1215" s="4">
        <v>1</v>
      </c>
      <c r="ES1215" s="4">
        <v>331166</v>
      </c>
      <c r="ET1215" s="4">
        <v>1</v>
      </c>
      <c r="EU1215" s="4">
        <v>331167</v>
      </c>
      <c r="EV1215" s="4">
        <v>1</v>
      </c>
      <c r="EW1215" s="4">
        <v>331168</v>
      </c>
      <c r="EX1215" s="4">
        <v>1</v>
      </c>
      <c r="EY1215" s="4">
        <v>331169</v>
      </c>
      <c r="EZ1215" s="4">
        <v>1</v>
      </c>
      <c r="FA1215" s="4">
        <v>331170</v>
      </c>
      <c r="FB1215" s="4">
        <v>1</v>
      </c>
      <c r="FC1215" s="4">
        <v>40013</v>
      </c>
      <c r="FD1215" s="4">
        <v>1</v>
      </c>
      <c r="FE1215" s="4">
        <v>20100</v>
      </c>
      <c r="FF1215" s="4">
        <v>1</v>
      </c>
      <c r="FG1215" s="4">
        <v>20100</v>
      </c>
      <c r="FH1215" s="4">
        <v>1</v>
      </c>
      <c r="FI1215" s="53"/>
      <c r="FJ1215" s="7"/>
      <c r="FR1215" s="2">
        <v>99999</v>
      </c>
      <c r="FS1215" s="2">
        <f t="shared" si="21849"/>
        <v>1</v>
      </c>
      <c r="FT1215" s="2">
        <f t="shared" ref="FT1215" si="21896">IF(FT227="","",FT227)</f>
        <v>400</v>
      </c>
      <c r="FU1215" s="2"/>
      <c r="FV1215" s="2" t="str">
        <f t="shared" si="21878"/>
        <v/>
      </c>
      <c r="FW1215" s="2" t="str">
        <f t="shared" ref="FW1215" si="21897">IF(FW227="","",FW227)</f>
        <v/>
      </c>
      <c r="FX1215" s="2" t="str">
        <f t="shared" si="21873"/>
        <v/>
      </c>
      <c r="FY1215" s="2" t="str">
        <f t="shared" si="21806"/>
        <v/>
      </c>
      <c r="FZ1215" s="77">
        <f t="shared" si="21854"/>
        <v>1</v>
      </c>
      <c r="GA1215" s="2">
        <v>1</v>
      </c>
      <c r="GB1215" s="2"/>
      <c r="GD1215"/>
    </row>
    <row r="1216" s="15" customFormat="1" ht="15" customHeight="1" spans="1:186">
      <c r="A1216" s="95">
        <f t="shared" si="21846"/>
        <v>5010626</v>
      </c>
      <c r="B1216" s="95">
        <v>88</v>
      </c>
      <c r="C1216" s="95">
        <v>5</v>
      </c>
      <c r="D1216" s="95" t="s">
        <v>316</v>
      </c>
      <c r="E1216" s="95" t="str">
        <f t="shared" si="21847"/>
        <v>10级绿装鞋子（福利专用）</v>
      </c>
      <c r="F1216" s="31" t="s">
        <v>787</v>
      </c>
      <c r="G1216" s="31">
        <v>2</v>
      </c>
      <c r="H1216" s="7" t="s">
        <v>191</v>
      </c>
      <c r="I1216" s="7" t="s">
        <v>187</v>
      </c>
      <c r="J1216" s="37">
        <v>1496</v>
      </c>
      <c r="K1216" s="39">
        <v>1429</v>
      </c>
      <c r="L1216" s="39"/>
      <c r="M1216" s="29" t="s">
        <v>193</v>
      </c>
      <c r="N1216" s="4">
        <v>10</v>
      </c>
      <c r="O1216" s="4">
        <v>10</v>
      </c>
      <c r="P1216" s="40">
        <f t="shared" si="21820"/>
        <v>2502</v>
      </c>
      <c r="Q1216" s="4"/>
      <c r="R1216" s="7"/>
      <c r="S1216" s="48">
        <v>0</v>
      </c>
      <c r="T1216" s="47" t="s">
        <v>194</v>
      </c>
      <c r="U1216" s="7" t="s">
        <v>195</v>
      </c>
      <c r="V1216" s="7">
        <v>0</v>
      </c>
      <c r="W1216" s="7">
        <v>0</v>
      </c>
      <c r="X1216" s="40">
        <v>0</v>
      </c>
      <c r="Y1216" s="7"/>
      <c r="Z1216" s="7"/>
      <c r="AA1216" s="7"/>
      <c r="AB1216" s="7" t="s">
        <v>195</v>
      </c>
      <c r="AC1216" s="7">
        <v>0</v>
      </c>
      <c r="AD1216" s="7" t="s">
        <v>195</v>
      </c>
      <c r="AE1216" s="7" t="s">
        <v>195</v>
      </c>
      <c r="AF1216" s="7" t="s">
        <v>195</v>
      </c>
      <c r="AG1216" s="7" t="s">
        <v>195</v>
      </c>
      <c r="AH1216" s="40">
        <v>0</v>
      </c>
      <c r="AI1216" s="40">
        <v>0</v>
      </c>
      <c r="AJ1216" s="40">
        <v>1</v>
      </c>
      <c r="AK1216" s="40">
        <v>0</v>
      </c>
      <c r="AL1216" s="40">
        <v>1</v>
      </c>
      <c r="AM1216" s="40">
        <v>0</v>
      </c>
      <c r="AN1216" s="40">
        <v>0</v>
      </c>
      <c r="AO1216" s="40">
        <v>0</v>
      </c>
      <c r="AP1216" s="7" t="s">
        <v>318</v>
      </c>
      <c r="AQ1216" s="4">
        <v>1</v>
      </c>
      <c r="AR1216" s="4">
        <v>161504</v>
      </c>
      <c r="AS1216" s="7" t="s">
        <v>199</v>
      </c>
      <c r="AT1216" s="48">
        <v>3</v>
      </c>
      <c r="AU1216" s="48">
        <v>1</v>
      </c>
      <c r="AV1216" s="48">
        <v>3</v>
      </c>
      <c r="AW1216" s="48">
        <v>500</v>
      </c>
      <c r="AX1216" s="48">
        <v>250</v>
      </c>
      <c r="AY1216" s="48">
        <v>0</v>
      </c>
      <c r="AZ1216" s="48">
        <v>0</v>
      </c>
      <c r="BA1216" s="7"/>
      <c r="BB1216" s="7"/>
      <c r="BC1216" s="7"/>
      <c r="BD1216" s="7"/>
      <c r="BE1216" s="48">
        <v>0</v>
      </c>
      <c r="BF1216" s="48">
        <v>1</v>
      </c>
      <c r="BG1216" s="48">
        <v>120</v>
      </c>
      <c r="BH1216" s="48">
        <v>120</v>
      </c>
      <c r="BI1216" s="7">
        <v>0</v>
      </c>
      <c r="BJ1216" s="7">
        <v>0</v>
      </c>
      <c r="BK1216" s="7">
        <v>0</v>
      </c>
      <c r="BL1216" s="7">
        <v>0</v>
      </c>
      <c r="BM1216" s="7">
        <v>0</v>
      </c>
      <c r="BN1216" s="7">
        <v>0</v>
      </c>
      <c r="BO1216" s="7">
        <v>0</v>
      </c>
      <c r="BP1216" s="7">
        <v>0</v>
      </c>
      <c r="BQ1216" s="7">
        <v>0</v>
      </c>
      <c r="BR1216" s="7">
        <v>0</v>
      </c>
      <c r="BS1216" s="7">
        <v>0</v>
      </c>
      <c r="BT1216" s="7">
        <v>0</v>
      </c>
      <c r="BU1216" s="7">
        <v>0</v>
      </c>
      <c r="BV1216" s="7">
        <v>0</v>
      </c>
      <c r="BW1216" s="7">
        <v>0</v>
      </c>
      <c r="BX1216" s="7">
        <v>0</v>
      </c>
      <c r="BY1216" s="7">
        <v>0</v>
      </c>
      <c r="BZ1216" s="7">
        <v>0</v>
      </c>
      <c r="CA1216" s="7">
        <v>0</v>
      </c>
      <c r="CB1216" s="7">
        <v>0</v>
      </c>
      <c r="CC1216" s="7">
        <v>0</v>
      </c>
      <c r="CD1216" s="7">
        <v>0</v>
      </c>
      <c r="CE1216" s="7">
        <v>0</v>
      </c>
      <c r="CF1216" s="7">
        <v>0</v>
      </c>
      <c r="CG1216" s="7">
        <v>0</v>
      </c>
      <c r="CH1216" s="7">
        <v>0</v>
      </c>
      <c r="CI1216" s="7">
        <v>0</v>
      </c>
      <c r="CJ1216" s="7">
        <v>0</v>
      </c>
      <c r="CK1216" s="7">
        <v>0</v>
      </c>
      <c r="CL1216" s="40">
        <v>0</v>
      </c>
      <c r="CM1216" s="40">
        <v>0</v>
      </c>
      <c r="CN1216" s="40">
        <v>0</v>
      </c>
      <c r="CO1216" s="40">
        <v>0</v>
      </c>
      <c r="CP1216" s="7">
        <v>0</v>
      </c>
      <c r="CQ1216" s="7">
        <v>0</v>
      </c>
      <c r="CR1216" s="7">
        <v>0</v>
      </c>
      <c r="CS1216" s="40">
        <v>0</v>
      </c>
      <c r="CT1216" s="7">
        <v>0</v>
      </c>
      <c r="CU1216" s="7">
        <v>0</v>
      </c>
      <c r="CV1216" s="39"/>
      <c r="CW1216" s="39"/>
      <c r="CX1216" s="4" t="s">
        <v>242</v>
      </c>
      <c r="CY1216" s="4" t="s">
        <v>242</v>
      </c>
      <c r="CZ1216" s="4" t="s">
        <v>242</v>
      </c>
      <c r="DA1216" s="4" t="s">
        <v>242</v>
      </c>
      <c r="DB1216" s="4" t="s">
        <v>242</v>
      </c>
      <c r="DC1216" s="4" t="s">
        <v>242</v>
      </c>
      <c r="DD1216" s="7">
        <v>2</v>
      </c>
      <c r="DE1216" s="7">
        <v>30</v>
      </c>
      <c r="DF1216" s="7">
        <v>60</v>
      </c>
      <c r="DG1216" s="7"/>
      <c r="DH1216" s="4">
        <v>0</v>
      </c>
      <c r="DI1216" s="4">
        <v>6</v>
      </c>
      <c r="DJ1216" s="4">
        <v>9</v>
      </c>
      <c r="DK1216" s="4" t="s">
        <v>242</v>
      </c>
      <c r="DL1216" s="4" t="s">
        <v>242</v>
      </c>
      <c r="DM1216" s="7"/>
      <c r="DN1216" s="7"/>
      <c r="DO1216" s="7"/>
      <c r="DP1216" s="7"/>
      <c r="DQ1216" s="7"/>
      <c r="DR1216" s="7"/>
      <c r="DS1216" s="7"/>
      <c r="DT1216" s="7"/>
      <c r="DU1216" s="7"/>
      <c r="DV1216" s="7"/>
      <c r="DW1216" s="7"/>
      <c r="DX1216" s="7">
        <f t="shared" si="21865"/>
        <v>5010626</v>
      </c>
      <c r="DY1216" s="7"/>
      <c r="DZ1216" s="67">
        <v>0</v>
      </c>
      <c r="EA1216" s="7" t="s">
        <v>242</v>
      </c>
      <c r="EB1216" s="40" t="s">
        <v>242</v>
      </c>
      <c r="EC1216" s="7" t="s">
        <v>242</v>
      </c>
      <c r="ED1216" s="7" t="s">
        <v>242</v>
      </c>
      <c r="EE1216" s="7" t="s">
        <v>242</v>
      </c>
      <c r="EF1216" s="7">
        <v>50</v>
      </c>
      <c r="EG1216" s="73"/>
      <c r="EH1216" s="73"/>
      <c r="EI1216" s="4">
        <v>331161</v>
      </c>
      <c r="EJ1216" s="4">
        <v>1</v>
      </c>
      <c r="EK1216" s="4">
        <v>331162</v>
      </c>
      <c r="EL1216" s="4">
        <v>1</v>
      </c>
      <c r="EM1216" s="4">
        <v>331163</v>
      </c>
      <c r="EN1216" s="4">
        <v>1</v>
      </c>
      <c r="EO1216" s="4">
        <v>331164</v>
      </c>
      <c r="EP1216" s="4">
        <v>1</v>
      </c>
      <c r="EQ1216" s="4">
        <v>331165</v>
      </c>
      <c r="ER1216" s="4">
        <v>1</v>
      </c>
      <c r="ES1216" s="4">
        <v>331166</v>
      </c>
      <c r="ET1216" s="4">
        <v>1</v>
      </c>
      <c r="EU1216" s="4">
        <v>331167</v>
      </c>
      <c r="EV1216" s="4">
        <v>1</v>
      </c>
      <c r="EW1216" s="4">
        <v>331168</v>
      </c>
      <c r="EX1216" s="4">
        <v>1</v>
      </c>
      <c r="EY1216" s="4">
        <v>331169</v>
      </c>
      <c r="EZ1216" s="4">
        <v>1</v>
      </c>
      <c r="FA1216" s="4">
        <v>331170</v>
      </c>
      <c r="FB1216" s="4">
        <v>1</v>
      </c>
      <c r="FC1216" s="4">
        <v>40013</v>
      </c>
      <c r="FD1216" s="4">
        <v>1</v>
      </c>
      <c r="FE1216" s="4">
        <v>20100</v>
      </c>
      <c r="FF1216" s="4">
        <v>1</v>
      </c>
      <c r="FG1216" s="4">
        <v>20100</v>
      </c>
      <c r="FH1216" s="4">
        <v>1</v>
      </c>
      <c r="FI1216" s="53"/>
      <c r="FJ1216" s="7"/>
      <c r="FR1216" s="2">
        <v>99999</v>
      </c>
      <c r="FS1216" s="2">
        <f t="shared" si="21849"/>
        <v>1</v>
      </c>
      <c r="FT1216" s="2">
        <f t="shared" ref="FT1216" si="21898">IF(FT228="","",FT228)</f>
        <v>400</v>
      </c>
      <c r="FU1216" s="2"/>
      <c r="FV1216" s="2" t="str">
        <f t="shared" ref="FV1216" si="21899">IF(FV228="","",FV228)</f>
        <v/>
      </c>
      <c r="FW1216" s="2" t="str">
        <f t="shared" ref="FW1216" si="21900">IF(FW228="","",FW228)</f>
        <v/>
      </c>
      <c r="FX1216" s="2" t="str">
        <f t="shared" ref="FX1216" si="21901">IF(FX228="","",FX228)</f>
        <v/>
      </c>
      <c r="FY1216" s="2" t="str">
        <f t="shared" si="21806"/>
        <v/>
      </c>
      <c r="FZ1216" s="77">
        <f t="shared" si="21854"/>
        <v>1</v>
      </c>
      <c r="GA1216" s="2">
        <v>1</v>
      </c>
      <c r="GB1216" s="2"/>
      <c r="GD1216"/>
    </row>
    <row r="1217" s="2" customFormat="1" ht="15" customHeight="1" spans="1:186">
      <c r="A1217" s="95">
        <f t="shared" si="21846"/>
        <v>5020114</v>
      </c>
      <c r="B1217" s="95">
        <v>1288</v>
      </c>
      <c r="C1217" s="95">
        <v>0</v>
      </c>
      <c r="D1217" s="95" t="s">
        <v>319</v>
      </c>
      <c r="E1217" s="95" t="str">
        <f t="shared" si="21847"/>
        <v>20级绿装剑（福利专用）</v>
      </c>
      <c r="F1217" s="31" t="s">
        <v>787</v>
      </c>
      <c r="G1217" s="31">
        <v>2</v>
      </c>
      <c r="H1217" s="7" t="s">
        <v>187</v>
      </c>
      <c r="I1217" s="7" t="s">
        <v>187</v>
      </c>
      <c r="J1217" s="35">
        <v>1529</v>
      </c>
      <c r="K1217" s="38">
        <v>401</v>
      </c>
      <c r="L1217" s="39"/>
      <c r="M1217" s="29" t="s">
        <v>193</v>
      </c>
      <c r="N1217" s="4">
        <v>20</v>
      </c>
      <c r="O1217" s="4">
        <v>20</v>
      </c>
      <c r="P1217" s="40">
        <f t="shared" si="21820"/>
        <v>2002</v>
      </c>
      <c r="Q1217" s="4"/>
      <c r="R1217" s="7"/>
      <c r="S1217" s="48">
        <v>0</v>
      </c>
      <c r="T1217" s="47" t="s">
        <v>240</v>
      </c>
      <c r="U1217" s="7" t="s">
        <v>195</v>
      </c>
      <c r="V1217" s="7">
        <v>0</v>
      </c>
      <c r="W1217" s="7">
        <v>0</v>
      </c>
      <c r="X1217" s="40">
        <v>0</v>
      </c>
      <c r="Y1217" s="7"/>
      <c r="Z1217" s="7"/>
      <c r="AA1217" s="7"/>
      <c r="AB1217" s="7" t="s">
        <v>195</v>
      </c>
      <c r="AC1217" s="7">
        <v>0</v>
      </c>
      <c r="AD1217" s="7" t="s">
        <v>195</v>
      </c>
      <c r="AE1217" s="7" t="s">
        <v>195</v>
      </c>
      <c r="AF1217" s="7" t="s">
        <v>195</v>
      </c>
      <c r="AG1217" s="7" t="s">
        <v>195</v>
      </c>
      <c r="AH1217" s="40">
        <v>0</v>
      </c>
      <c r="AI1217" s="40">
        <v>0</v>
      </c>
      <c r="AJ1217" s="40">
        <v>1</v>
      </c>
      <c r="AK1217" s="40">
        <v>0</v>
      </c>
      <c r="AL1217" s="40">
        <v>1</v>
      </c>
      <c r="AM1217" s="40">
        <v>0</v>
      </c>
      <c r="AN1217" s="40">
        <v>0</v>
      </c>
      <c r="AO1217" s="40">
        <v>0</v>
      </c>
      <c r="AP1217" s="7" t="s">
        <v>321</v>
      </c>
      <c r="AQ1217" s="4">
        <v>1</v>
      </c>
      <c r="AR1217" s="4">
        <v>161504</v>
      </c>
      <c r="AS1217" s="7" t="s">
        <v>199</v>
      </c>
      <c r="AT1217" s="48">
        <v>3</v>
      </c>
      <c r="AU1217" s="48">
        <v>1</v>
      </c>
      <c r="AV1217" s="48">
        <v>3</v>
      </c>
      <c r="AW1217" s="48">
        <v>500</v>
      </c>
      <c r="AX1217" s="48">
        <v>250</v>
      </c>
      <c r="AY1217" s="48">
        <v>0</v>
      </c>
      <c r="AZ1217" s="48">
        <v>0</v>
      </c>
      <c r="BA1217" s="7"/>
      <c r="BB1217" s="7"/>
      <c r="BC1217" s="7"/>
      <c r="BD1217" s="7"/>
      <c r="BE1217" s="48">
        <v>0</v>
      </c>
      <c r="BF1217" s="48">
        <v>1</v>
      </c>
      <c r="BG1217" s="48">
        <v>180</v>
      </c>
      <c r="BH1217" s="48">
        <v>180</v>
      </c>
      <c r="BI1217" s="7">
        <v>0</v>
      </c>
      <c r="BJ1217" s="7">
        <v>0</v>
      </c>
      <c r="BK1217" s="7">
        <v>0</v>
      </c>
      <c r="BL1217" s="7">
        <v>0</v>
      </c>
      <c r="BM1217" s="7">
        <v>0</v>
      </c>
      <c r="BN1217" s="7">
        <v>0</v>
      </c>
      <c r="BO1217" s="7">
        <v>0</v>
      </c>
      <c r="BP1217" s="7">
        <v>0</v>
      </c>
      <c r="BQ1217" s="7">
        <v>0</v>
      </c>
      <c r="BR1217" s="7">
        <v>0</v>
      </c>
      <c r="BS1217" s="7">
        <v>0</v>
      </c>
      <c r="BT1217" s="7">
        <v>0</v>
      </c>
      <c r="BU1217" s="7">
        <v>0</v>
      </c>
      <c r="BV1217" s="7">
        <v>0</v>
      </c>
      <c r="BW1217" s="7">
        <v>0</v>
      </c>
      <c r="BX1217" s="7">
        <v>0</v>
      </c>
      <c r="BY1217" s="7">
        <v>0</v>
      </c>
      <c r="BZ1217" s="7">
        <v>0</v>
      </c>
      <c r="CA1217" s="7">
        <v>0</v>
      </c>
      <c r="CB1217" s="7">
        <v>0</v>
      </c>
      <c r="CC1217" s="7">
        <v>0</v>
      </c>
      <c r="CD1217" s="7">
        <v>0</v>
      </c>
      <c r="CE1217" s="7">
        <v>0</v>
      </c>
      <c r="CF1217" s="7">
        <v>0</v>
      </c>
      <c r="CG1217" s="7">
        <v>0</v>
      </c>
      <c r="CH1217" s="7">
        <v>0</v>
      </c>
      <c r="CI1217" s="7">
        <v>0</v>
      </c>
      <c r="CJ1217" s="7">
        <v>0</v>
      </c>
      <c r="CK1217" s="7">
        <v>0</v>
      </c>
      <c r="CL1217" s="40">
        <v>0</v>
      </c>
      <c r="CM1217" s="40">
        <v>0</v>
      </c>
      <c r="CN1217" s="40">
        <v>0</v>
      </c>
      <c r="CO1217" s="40">
        <v>0</v>
      </c>
      <c r="CP1217" s="7">
        <v>0</v>
      </c>
      <c r="CQ1217" s="7">
        <v>0</v>
      </c>
      <c r="CR1217" s="7">
        <v>0</v>
      </c>
      <c r="CS1217" s="40">
        <v>0</v>
      </c>
      <c r="CT1217" s="7">
        <v>0</v>
      </c>
      <c r="CU1217" s="7">
        <v>0</v>
      </c>
      <c r="CV1217" s="39"/>
      <c r="CW1217" s="39"/>
      <c r="CX1217" s="4" t="s">
        <v>210</v>
      </c>
      <c r="CY1217" s="4" t="s">
        <v>211</v>
      </c>
      <c r="CZ1217" s="4" t="s">
        <v>242</v>
      </c>
      <c r="DA1217" s="4" t="s">
        <v>242</v>
      </c>
      <c r="DB1217" s="4" t="s">
        <v>212</v>
      </c>
      <c r="DC1217" s="4" t="s">
        <v>212</v>
      </c>
      <c r="DD1217" s="7">
        <v>2</v>
      </c>
      <c r="DE1217" s="7">
        <v>30</v>
      </c>
      <c r="DF1217" s="7">
        <v>60</v>
      </c>
      <c r="DG1217" s="7"/>
      <c r="DH1217" s="4">
        <v>0</v>
      </c>
      <c r="DI1217" s="4">
        <v>2</v>
      </c>
      <c r="DJ1217" s="4">
        <v>4</v>
      </c>
      <c r="DK1217" s="4">
        <v>7</v>
      </c>
      <c r="DL1217" s="4">
        <v>8</v>
      </c>
      <c r="DM1217" s="7"/>
      <c r="DN1217" s="7"/>
      <c r="DO1217" s="7"/>
      <c r="DP1217" s="7"/>
      <c r="DQ1217" s="7"/>
      <c r="DR1217" s="7"/>
      <c r="DS1217" s="7"/>
      <c r="DT1217" s="7"/>
      <c r="DU1217" s="7"/>
      <c r="DV1217" s="7"/>
      <c r="DW1217" s="7"/>
      <c r="DX1217" s="7">
        <f t="shared" si="21865"/>
        <v>5020114</v>
      </c>
      <c r="DY1217" s="7"/>
      <c r="DZ1217" s="67">
        <v>3333</v>
      </c>
      <c r="EA1217" s="7" t="s">
        <v>802</v>
      </c>
      <c r="EB1217" s="40">
        <v>17</v>
      </c>
      <c r="EC1217" s="7" t="s">
        <v>803</v>
      </c>
      <c r="ED1217" s="7" t="s">
        <v>242</v>
      </c>
      <c r="EE1217" s="7" t="s">
        <v>242</v>
      </c>
      <c r="EF1217" s="7">
        <v>50</v>
      </c>
      <c r="EG1217" s="72"/>
      <c r="EH1217" s="73"/>
      <c r="EI1217" s="4">
        <v>331102</v>
      </c>
      <c r="EJ1217" s="4">
        <v>1</v>
      </c>
      <c r="EK1217" s="4">
        <v>331103</v>
      </c>
      <c r="EL1217" s="4">
        <v>1</v>
      </c>
      <c r="EM1217" s="4">
        <v>331104</v>
      </c>
      <c r="EN1217" s="4">
        <v>1</v>
      </c>
      <c r="EO1217" s="4">
        <v>331105</v>
      </c>
      <c r="EP1217" s="4">
        <v>1</v>
      </c>
      <c r="EQ1217" s="4">
        <v>331106</v>
      </c>
      <c r="ER1217" s="4">
        <v>1</v>
      </c>
      <c r="ES1217" s="4">
        <v>331107</v>
      </c>
      <c r="ET1217" s="4">
        <v>1</v>
      </c>
      <c r="EU1217" s="4">
        <v>331108</v>
      </c>
      <c r="EV1217" s="4">
        <v>1</v>
      </c>
      <c r="EW1217" s="4">
        <v>331109</v>
      </c>
      <c r="EX1217" s="4">
        <v>1</v>
      </c>
      <c r="EY1217" s="4">
        <v>331110</v>
      </c>
      <c r="EZ1217" s="4">
        <v>1</v>
      </c>
      <c r="FA1217" s="4" t="s">
        <v>242</v>
      </c>
      <c r="FB1217" s="4">
        <v>1</v>
      </c>
      <c r="FC1217" s="4">
        <v>40013</v>
      </c>
      <c r="FD1217" s="4">
        <v>1</v>
      </c>
      <c r="FE1217" s="4">
        <v>20100</v>
      </c>
      <c r="FF1217" s="4">
        <v>1</v>
      </c>
      <c r="FG1217" s="4">
        <v>20100</v>
      </c>
      <c r="FH1217" s="4">
        <v>1</v>
      </c>
      <c r="FI1217" s="53"/>
      <c r="FJ1217" s="7"/>
      <c r="FR1217" s="2">
        <v>99999</v>
      </c>
      <c r="FS1217" s="2">
        <f t="shared" si="21849"/>
        <v>1</v>
      </c>
      <c r="FT1217" s="2">
        <f t="shared" ref="FT1217" si="21902">IF(FT229="","",FT229)</f>
        <v>600</v>
      </c>
      <c r="FV1217" s="2" t="str">
        <f t="shared" ref="FV1217" si="21903">IF(FV229="","",FV229)</f>
        <v/>
      </c>
      <c r="FW1217" s="2" t="str">
        <f t="shared" ref="FW1217" si="21904">IF(FW229="","",FW229)</f>
        <v/>
      </c>
      <c r="FX1217" s="2" t="str">
        <f t="shared" ref="FX1217" si="21905">IF(FX229="","",FX229)</f>
        <v/>
      </c>
      <c r="FY1217" s="2" t="str">
        <f t="shared" si="21806"/>
        <v/>
      </c>
      <c r="FZ1217" s="77">
        <f t="shared" si="21854"/>
        <v>1</v>
      </c>
      <c r="GA1217" s="2">
        <v>1</v>
      </c>
      <c r="GD1217"/>
    </row>
    <row r="1218" s="2" customFormat="1" ht="15" customHeight="1" spans="1:186">
      <c r="A1218" s="95">
        <f t="shared" si="21846"/>
        <v>5020115</v>
      </c>
      <c r="B1218" s="95">
        <v>4360</v>
      </c>
      <c r="C1218" s="95">
        <v>0</v>
      </c>
      <c r="D1218" s="95" t="s">
        <v>322</v>
      </c>
      <c r="E1218" s="95" t="str">
        <f t="shared" si="21847"/>
        <v>20级绿装锤（福利专用）</v>
      </c>
      <c r="F1218" s="31" t="s">
        <v>787</v>
      </c>
      <c r="G1218" s="31">
        <v>2</v>
      </c>
      <c r="H1218" s="7" t="s">
        <v>187</v>
      </c>
      <c r="I1218" s="7" t="s">
        <v>187</v>
      </c>
      <c r="J1218" s="35">
        <v>1519</v>
      </c>
      <c r="K1218" s="38">
        <v>201</v>
      </c>
      <c r="L1218" s="39"/>
      <c r="M1218" s="29" t="s">
        <v>193</v>
      </c>
      <c r="N1218" s="4">
        <v>20</v>
      </c>
      <c r="O1218" s="4">
        <v>20</v>
      </c>
      <c r="P1218" s="40">
        <f t="shared" si="21820"/>
        <v>2002</v>
      </c>
      <c r="Q1218" s="4"/>
      <c r="R1218" s="7"/>
      <c r="S1218" s="48">
        <v>0</v>
      </c>
      <c r="T1218" s="47" t="s">
        <v>245</v>
      </c>
      <c r="U1218" s="7" t="s">
        <v>195</v>
      </c>
      <c r="V1218" s="7">
        <v>0</v>
      </c>
      <c r="W1218" s="7">
        <v>0</v>
      </c>
      <c r="X1218" s="40">
        <v>0</v>
      </c>
      <c r="Y1218" s="7"/>
      <c r="Z1218" s="7"/>
      <c r="AA1218" s="7"/>
      <c r="AB1218" s="7" t="s">
        <v>195</v>
      </c>
      <c r="AC1218" s="7">
        <v>0</v>
      </c>
      <c r="AD1218" s="7" t="s">
        <v>195</v>
      </c>
      <c r="AE1218" s="7" t="s">
        <v>195</v>
      </c>
      <c r="AF1218" s="7" t="s">
        <v>195</v>
      </c>
      <c r="AG1218" s="7" t="s">
        <v>195</v>
      </c>
      <c r="AH1218" s="40">
        <v>0</v>
      </c>
      <c r="AI1218" s="40">
        <v>0</v>
      </c>
      <c r="AJ1218" s="40">
        <v>1</v>
      </c>
      <c r="AK1218" s="40">
        <v>0</v>
      </c>
      <c r="AL1218" s="40">
        <v>1</v>
      </c>
      <c r="AM1218" s="40">
        <v>0</v>
      </c>
      <c r="AN1218" s="40">
        <v>0</v>
      </c>
      <c r="AO1218" s="40">
        <v>0</v>
      </c>
      <c r="AP1218" s="7" t="s">
        <v>324</v>
      </c>
      <c r="AQ1218" s="4">
        <v>1</v>
      </c>
      <c r="AR1218" s="4">
        <v>161504</v>
      </c>
      <c r="AS1218" s="7" t="s">
        <v>199</v>
      </c>
      <c r="AT1218" s="48">
        <v>3</v>
      </c>
      <c r="AU1218" s="48">
        <v>1</v>
      </c>
      <c r="AV1218" s="48">
        <v>3</v>
      </c>
      <c r="AW1218" s="48">
        <v>500</v>
      </c>
      <c r="AX1218" s="48">
        <v>250</v>
      </c>
      <c r="AY1218" s="48">
        <v>0</v>
      </c>
      <c r="AZ1218" s="48">
        <v>0</v>
      </c>
      <c r="BA1218" s="7"/>
      <c r="BB1218" s="7"/>
      <c r="BC1218" s="7"/>
      <c r="BD1218" s="7"/>
      <c r="BE1218" s="48">
        <v>0</v>
      </c>
      <c r="BF1218" s="48">
        <v>1</v>
      </c>
      <c r="BG1218" s="48">
        <v>180</v>
      </c>
      <c r="BH1218" s="48">
        <v>180</v>
      </c>
      <c r="BI1218" s="7">
        <v>0</v>
      </c>
      <c r="BJ1218" s="7">
        <v>0</v>
      </c>
      <c r="BK1218" s="7">
        <v>0</v>
      </c>
      <c r="BL1218" s="7">
        <v>0</v>
      </c>
      <c r="BM1218" s="7">
        <v>0</v>
      </c>
      <c r="BN1218" s="7">
        <v>0</v>
      </c>
      <c r="BO1218" s="7">
        <v>0</v>
      </c>
      <c r="BP1218" s="7">
        <v>0</v>
      </c>
      <c r="BQ1218" s="7">
        <v>0</v>
      </c>
      <c r="BR1218" s="7">
        <v>0</v>
      </c>
      <c r="BS1218" s="7">
        <v>0</v>
      </c>
      <c r="BT1218" s="7">
        <v>0</v>
      </c>
      <c r="BU1218" s="7">
        <v>0</v>
      </c>
      <c r="BV1218" s="7">
        <v>0</v>
      </c>
      <c r="BW1218" s="7">
        <v>0</v>
      </c>
      <c r="BX1218" s="7">
        <v>0</v>
      </c>
      <c r="BY1218" s="7">
        <v>0</v>
      </c>
      <c r="BZ1218" s="7">
        <v>0</v>
      </c>
      <c r="CA1218" s="7">
        <v>0</v>
      </c>
      <c r="CB1218" s="7">
        <v>0</v>
      </c>
      <c r="CC1218" s="7">
        <v>0</v>
      </c>
      <c r="CD1218" s="7">
        <v>0</v>
      </c>
      <c r="CE1218" s="7">
        <v>0</v>
      </c>
      <c r="CF1218" s="7">
        <v>0</v>
      </c>
      <c r="CG1218" s="7">
        <v>0</v>
      </c>
      <c r="CH1218" s="7">
        <v>0</v>
      </c>
      <c r="CI1218" s="7">
        <v>0</v>
      </c>
      <c r="CJ1218" s="7">
        <v>0</v>
      </c>
      <c r="CK1218" s="7">
        <v>0</v>
      </c>
      <c r="CL1218" s="40">
        <v>0</v>
      </c>
      <c r="CM1218" s="40">
        <v>0</v>
      </c>
      <c r="CN1218" s="40">
        <v>0</v>
      </c>
      <c r="CO1218" s="40">
        <v>0</v>
      </c>
      <c r="CP1218" s="7">
        <v>0</v>
      </c>
      <c r="CQ1218" s="7">
        <v>0</v>
      </c>
      <c r="CR1218" s="7">
        <v>0</v>
      </c>
      <c r="CS1218" s="40">
        <v>0</v>
      </c>
      <c r="CT1218" s="7">
        <v>0</v>
      </c>
      <c r="CU1218" s="7">
        <v>0</v>
      </c>
      <c r="CV1218" s="39"/>
      <c r="CW1218" s="39"/>
      <c r="CX1218" s="4" t="s">
        <v>210</v>
      </c>
      <c r="CY1218" s="4" t="s">
        <v>211</v>
      </c>
      <c r="CZ1218" s="4" t="s">
        <v>242</v>
      </c>
      <c r="DA1218" s="4" t="s">
        <v>242</v>
      </c>
      <c r="DB1218" s="4" t="s">
        <v>212</v>
      </c>
      <c r="DC1218" s="4" t="s">
        <v>212</v>
      </c>
      <c r="DD1218" s="7">
        <v>2</v>
      </c>
      <c r="DE1218" s="7">
        <v>30</v>
      </c>
      <c r="DF1218" s="7">
        <v>60</v>
      </c>
      <c r="DG1218" s="7"/>
      <c r="DH1218" s="4">
        <v>0</v>
      </c>
      <c r="DI1218" s="4">
        <v>2</v>
      </c>
      <c r="DJ1218" s="4">
        <v>4</v>
      </c>
      <c r="DK1218" s="4">
        <v>7</v>
      </c>
      <c r="DL1218" s="4">
        <v>8</v>
      </c>
      <c r="DM1218" s="7"/>
      <c r="DN1218" s="7"/>
      <c r="DO1218" s="7"/>
      <c r="DP1218" s="7"/>
      <c r="DQ1218" s="7"/>
      <c r="DR1218" s="7"/>
      <c r="DS1218" s="7"/>
      <c r="DT1218" s="7"/>
      <c r="DU1218" s="7"/>
      <c r="DV1218" s="7"/>
      <c r="DW1218" s="7"/>
      <c r="DX1218" s="7">
        <f t="shared" si="21865"/>
        <v>5020115</v>
      </c>
      <c r="DY1218" s="7"/>
      <c r="DZ1218" s="67">
        <v>3333</v>
      </c>
      <c r="EA1218" s="7" t="s">
        <v>802</v>
      </c>
      <c r="EB1218" s="40">
        <v>17</v>
      </c>
      <c r="EC1218" s="7" t="s">
        <v>803</v>
      </c>
      <c r="ED1218" s="7" t="s">
        <v>242</v>
      </c>
      <c r="EE1218" s="7" t="s">
        <v>242</v>
      </c>
      <c r="EF1218" s="7">
        <v>50</v>
      </c>
      <c r="EG1218" s="72"/>
      <c r="EH1218" s="73"/>
      <c r="EI1218" s="4">
        <v>331102</v>
      </c>
      <c r="EJ1218" s="4">
        <v>1</v>
      </c>
      <c r="EK1218" s="4">
        <v>331103</v>
      </c>
      <c r="EL1218" s="4">
        <v>1</v>
      </c>
      <c r="EM1218" s="4">
        <v>331104</v>
      </c>
      <c r="EN1218" s="4">
        <v>1</v>
      </c>
      <c r="EO1218" s="4">
        <v>331105</v>
      </c>
      <c r="EP1218" s="4">
        <v>1</v>
      </c>
      <c r="EQ1218" s="4">
        <v>331106</v>
      </c>
      <c r="ER1218" s="4">
        <v>1</v>
      </c>
      <c r="ES1218" s="4">
        <v>331107</v>
      </c>
      <c r="ET1218" s="4">
        <v>1</v>
      </c>
      <c r="EU1218" s="4">
        <v>331108</v>
      </c>
      <c r="EV1218" s="4">
        <v>1</v>
      </c>
      <c r="EW1218" s="4">
        <v>331109</v>
      </c>
      <c r="EX1218" s="4">
        <v>1</v>
      </c>
      <c r="EY1218" s="4">
        <v>331110</v>
      </c>
      <c r="EZ1218" s="4">
        <v>1</v>
      </c>
      <c r="FA1218" s="4" t="s">
        <v>242</v>
      </c>
      <c r="FB1218" s="4">
        <v>1</v>
      </c>
      <c r="FC1218" s="4">
        <v>40013</v>
      </c>
      <c r="FD1218" s="4">
        <v>1</v>
      </c>
      <c r="FE1218" s="4">
        <v>20100</v>
      </c>
      <c r="FF1218" s="4">
        <v>1</v>
      </c>
      <c r="FG1218" s="4">
        <v>20100</v>
      </c>
      <c r="FH1218" s="4">
        <v>1</v>
      </c>
      <c r="FI1218" s="53"/>
      <c r="FJ1218" s="7"/>
      <c r="FR1218" s="2">
        <v>99999</v>
      </c>
      <c r="FS1218" s="2">
        <f t="shared" si="21849"/>
        <v>1</v>
      </c>
      <c r="FT1218" s="2">
        <f t="shared" ref="FT1218" si="21906">IF(FT230="","",FT230)</f>
        <v>600</v>
      </c>
      <c r="FV1218" s="2" t="str">
        <f t="shared" ref="FV1218" si="21907">IF(FV230="","",FV230)</f>
        <v/>
      </c>
      <c r="FW1218" s="2" t="str">
        <f t="shared" ref="FW1218" si="21908">IF(FW230="","",FW230)</f>
        <v/>
      </c>
      <c r="FX1218" s="2" t="str">
        <f t="shared" ref="FX1218" si="21909">IF(FX230="","",FX230)</f>
        <v/>
      </c>
      <c r="FY1218" s="2" t="str">
        <f t="shared" si="21806"/>
        <v/>
      </c>
      <c r="FZ1218" s="77">
        <f t="shared" si="21854"/>
        <v>1</v>
      </c>
      <c r="GA1218" s="2">
        <v>1</v>
      </c>
      <c r="GD1218"/>
    </row>
    <row r="1219" s="2" customFormat="1" ht="15" customHeight="1" spans="1:186">
      <c r="A1219" s="95">
        <f t="shared" si="21846"/>
        <v>5020116</v>
      </c>
      <c r="B1219" s="95">
        <v>1800</v>
      </c>
      <c r="C1219" s="95">
        <v>0</v>
      </c>
      <c r="D1219" s="95" t="s">
        <v>325</v>
      </c>
      <c r="E1219" s="95" t="str">
        <f t="shared" si="21847"/>
        <v>20级绿装匕首（福利专用）</v>
      </c>
      <c r="F1219" s="31" t="s">
        <v>787</v>
      </c>
      <c r="G1219" s="31">
        <v>2</v>
      </c>
      <c r="H1219" s="7" t="s">
        <v>187</v>
      </c>
      <c r="I1219" s="7" t="s">
        <v>187</v>
      </c>
      <c r="J1219" s="35">
        <v>1509</v>
      </c>
      <c r="K1219" s="41">
        <v>301</v>
      </c>
      <c r="L1219" s="39"/>
      <c r="M1219" s="29" t="s">
        <v>193</v>
      </c>
      <c r="N1219" s="4">
        <v>20</v>
      </c>
      <c r="O1219" s="4">
        <v>20</v>
      </c>
      <c r="P1219" s="40">
        <f t="shared" si="21820"/>
        <v>2002</v>
      </c>
      <c r="Q1219" s="4"/>
      <c r="R1219" s="7"/>
      <c r="S1219" s="48">
        <v>0</v>
      </c>
      <c r="T1219" s="47" t="s">
        <v>249</v>
      </c>
      <c r="U1219" s="7" t="s">
        <v>195</v>
      </c>
      <c r="V1219" s="7">
        <v>0</v>
      </c>
      <c r="W1219" s="7">
        <v>0</v>
      </c>
      <c r="X1219" s="40">
        <v>0</v>
      </c>
      <c r="Y1219" s="7"/>
      <c r="Z1219" s="7"/>
      <c r="AA1219" s="7"/>
      <c r="AB1219" s="7" t="s">
        <v>195</v>
      </c>
      <c r="AC1219" s="7">
        <v>0</v>
      </c>
      <c r="AD1219" s="7" t="s">
        <v>195</v>
      </c>
      <c r="AE1219" s="7" t="s">
        <v>195</v>
      </c>
      <c r="AF1219" s="7" t="s">
        <v>195</v>
      </c>
      <c r="AG1219" s="7" t="s">
        <v>195</v>
      </c>
      <c r="AH1219" s="40">
        <v>0</v>
      </c>
      <c r="AI1219" s="40">
        <v>0</v>
      </c>
      <c r="AJ1219" s="40">
        <v>1</v>
      </c>
      <c r="AK1219" s="40">
        <v>0</v>
      </c>
      <c r="AL1219" s="40">
        <v>1</v>
      </c>
      <c r="AM1219" s="40">
        <v>0</v>
      </c>
      <c r="AN1219" s="40">
        <v>0</v>
      </c>
      <c r="AO1219" s="40">
        <v>0</v>
      </c>
      <c r="AP1219" s="7" t="s">
        <v>327</v>
      </c>
      <c r="AQ1219" s="4">
        <v>1</v>
      </c>
      <c r="AR1219" s="4">
        <v>161504</v>
      </c>
      <c r="AS1219" s="7" t="s">
        <v>199</v>
      </c>
      <c r="AT1219" s="48">
        <v>3</v>
      </c>
      <c r="AU1219" s="48">
        <v>1</v>
      </c>
      <c r="AV1219" s="48">
        <v>3</v>
      </c>
      <c r="AW1219" s="48">
        <v>500</v>
      </c>
      <c r="AX1219" s="48">
        <v>250</v>
      </c>
      <c r="AY1219" s="48">
        <v>0</v>
      </c>
      <c r="AZ1219" s="48">
        <v>0</v>
      </c>
      <c r="BA1219" s="7"/>
      <c r="BB1219" s="7"/>
      <c r="BC1219" s="7"/>
      <c r="BD1219" s="7"/>
      <c r="BE1219" s="48">
        <v>0</v>
      </c>
      <c r="BF1219" s="48">
        <v>1</v>
      </c>
      <c r="BG1219" s="48">
        <v>180</v>
      </c>
      <c r="BH1219" s="48">
        <v>180</v>
      </c>
      <c r="BI1219" s="7">
        <v>0</v>
      </c>
      <c r="BJ1219" s="7">
        <v>0</v>
      </c>
      <c r="BK1219" s="7">
        <v>0</v>
      </c>
      <c r="BL1219" s="7">
        <v>0</v>
      </c>
      <c r="BM1219" s="7">
        <v>0</v>
      </c>
      <c r="BN1219" s="7">
        <v>0</v>
      </c>
      <c r="BO1219" s="7">
        <v>0</v>
      </c>
      <c r="BP1219" s="7">
        <v>0</v>
      </c>
      <c r="BQ1219" s="7">
        <v>0</v>
      </c>
      <c r="BR1219" s="7">
        <v>0</v>
      </c>
      <c r="BS1219" s="7">
        <v>0</v>
      </c>
      <c r="BT1219" s="7">
        <v>0</v>
      </c>
      <c r="BU1219" s="7">
        <v>0</v>
      </c>
      <c r="BV1219" s="7">
        <v>0</v>
      </c>
      <c r="BW1219" s="7">
        <v>0</v>
      </c>
      <c r="BX1219" s="7">
        <v>0</v>
      </c>
      <c r="BY1219" s="7">
        <v>0</v>
      </c>
      <c r="BZ1219" s="7">
        <v>0</v>
      </c>
      <c r="CA1219" s="7">
        <v>0</v>
      </c>
      <c r="CB1219" s="7">
        <v>0</v>
      </c>
      <c r="CC1219" s="7">
        <v>0</v>
      </c>
      <c r="CD1219" s="7">
        <v>0</v>
      </c>
      <c r="CE1219" s="7">
        <v>0</v>
      </c>
      <c r="CF1219" s="7">
        <v>0</v>
      </c>
      <c r="CG1219" s="7">
        <v>0</v>
      </c>
      <c r="CH1219" s="7">
        <v>0</v>
      </c>
      <c r="CI1219" s="7">
        <v>0</v>
      </c>
      <c r="CJ1219" s="7">
        <v>0</v>
      </c>
      <c r="CK1219" s="7">
        <v>0</v>
      </c>
      <c r="CL1219" s="40">
        <v>0</v>
      </c>
      <c r="CM1219" s="40">
        <v>0</v>
      </c>
      <c r="CN1219" s="40">
        <v>0</v>
      </c>
      <c r="CO1219" s="40">
        <v>0</v>
      </c>
      <c r="CP1219" s="7">
        <v>0</v>
      </c>
      <c r="CQ1219" s="7">
        <v>0</v>
      </c>
      <c r="CR1219" s="7">
        <v>0</v>
      </c>
      <c r="CS1219" s="40">
        <v>0</v>
      </c>
      <c r="CT1219" s="7">
        <v>0</v>
      </c>
      <c r="CU1219" s="7">
        <v>0</v>
      </c>
      <c r="CV1219" s="39"/>
      <c r="CW1219" s="39"/>
      <c r="CX1219" s="4" t="s">
        <v>210</v>
      </c>
      <c r="CY1219" s="4" t="s">
        <v>211</v>
      </c>
      <c r="CZ1219" s="4" t="s">
        <v>242</v>
      </c>
      <c r="DA1219" s="4" t="s">
        <v>242</v>
      </c>
      <c r="DB1219" s="4" t="s">
        <v>212</v>
      </c>
      <c r="DC1219" s="4" t="s">
        <v>212</v>
      </c>
      <c r="DD1219" s="7">
        <v>2</v>
      </c>
      <c r="DE1219" s="7">
        <v>30</v>
      </c>
      <c r="DF1219" s="7">
        <v>60</v>
      </c>
      <c r="DG1219" s="7"/>
      <c r="DH1219" s="4">
        <v>0</v>
      </c>
      <c r="DI1219" s="4">
        <v>2</v>
      </c>
      <c r="DJ1219" s="4">
        <v>4</v>
      </c>
      <c r="DK1219" s="4">
        <v>7</v>
      </c>
      <c r="DL1219" s="4">
        <v>8</v>
      </c>
      <c r="DM1219" s="7"/>
      <c r="DN1219" s="7"/>
      <c r="DO1219" s="7"/>
      <c r="DP1219" s="7"/>
      <c r="DQ1219" s="7"/>
      <c r="DR1219" s="7"/>
      <c r="DS1219" s="7"/>
      <c r="DT1219" s="7"/>
      <c r="DU1219" s="7"/>
      <c r="DV1219" s="7"/>
      <c r="DW1219" s="7"/>
      <c r="DX1219" s="7">
        <f t="shared" si="21865"/>
        <v>5020116</v>
      </c>
      <c r="DY1219" s="7"/>
      <c r="DZ1219" s="67">
        <v>3333</v>
      </c>
      <c r="EA1219" s="7" t="s">
        <v>802</v>
      </c>
      <c r="EB1219" s="40">
        <v>17</v>
      </c>
      <c r="EC1219" s="7" t="s">
        <v>803</v>
      </c>
      <c r="ED1219" s="7" t="s">
        <v>242</v>
      </c>
      <c r="EE1219" s="7" t="s">
        <v>242</v>
      </c>
      <c r="EF1219" s="7">
        <v>50</v>
      </c>
      <c r="EG1219" s="72"/>
      <c r="EH1219" s="73"/>
      <c r="EI1219" s="4">
        <v>331102</v>
      </c>
      <c r="EJ1219" s="4">
        <v>1</v>
      </c>
      <c r="EK1219" s="4">
        <v>331103</v>
      </c>
      <c r="EL1219" s="4">
        <v>1</v>
      </c>
      <c r="EM1219" s="4">
        <v>331104</v>
      </c>
      <c r="EN1219" s="4">
        <v>1</v>
      </c>
      <c r="EO1219" s="4">
        <v>331105</v>
      </c>
      <c r="EP1219" s="4">
        <v>1</v>
      </c>
      <c r="EQ1219" s="4">
        <v>331106</v>
      </c>
      <c r="ER1219" s="4">
        <v>1</v>
      </c>
      <c r="ES1219" s="4">
        <v>331107</v>
      </c>
      <c r="ET1219" s="4">
        <v>1</v>
      </c>
      <c r="EU1219" s="4">
        <v>331108</v>
      </c>
      <c r="EV1219" s="4">
        <v>1</v>
      </c>
      <c r="EW1219" s="4">
        <v>331109</v>
      </c>
      <c r="EX1219" s="4">
        <v>1</v>
      </c>
      <c r="EY1219" s="4">
        <v>331110</v>
      </c>
      <c r="EZ1219" s="4">
        <v>1</v>
      </c>
      <c r="FA1219" s="4" t="s">
        <v>242</v>
      </c>
      <c r="FB1219" s="4">
        <v>1</v>
      </c>
      <c r="FC1219" s="4">
        <v>40013</v>
      </c>
      <c r="FD1219" s="4">
        <v>1</v>
      </c>
      <c r="FE1219" s="4">
        <v>20100</v>
      </c>
      <c r="FF1219" s="4">
        <v>1</v>
      </c>
      <c r="FG1219" s="4">
        <v>20100</v>
      </c>
      <c r="FH1219" s="4">
        <v>1</v>
      </c>
      <c r="FI1219" s="53"/>
      <c r="FJ1219" s="7"/>
      <c r="FR1219" s="2">
        <v>99999</v>
      </c>
      <c r="FS1219" s="2">
        <f t="shared" si="21849"/>
        <v>1</v>
      </c>
      <c r="FT1219" s="2">
        <f t="shared" ref="FT1219" si="21910">IF(FT231="","",FT231)</f>
        <v>600</v>
      </c>
      <c r="FV1219" s="2" t="str">
        <f t="shared" ref="FV1219" si="21911">IF(FV231="","",FV231)</f>
        <v/>
      </c>
      <c r="FW1219" s="2" t="str">
        <f t="shared" ref="FW1219" si="21912">IF(FW231="","",FW231)</f>
        <v/>
      </c>
      <c r="FX1219" s="2" t="str">
        <f t="shared" ref="FX1219" si="21913">IF(FX231="","",FX231)</f>
        <v/>
      </c>
      <c r="FY1219" s="2" t="str">
        <f t="shared" si="21806"/>
        <v/>
      </c>
      <c r="FZ1219" s="77">
        <f t="shared" si="21854"/>
        <v>1</v>
      </c>
      <c r="GA1219" s="2">
        <v>1</v>
      </c>
      <c r="GD1219"/>
    </row>
    <row r="1220" s="2" customFormat="1" ht="15" customHeight="1" spans="1:186">
      <c r="A1220" s="95">
        <f t="shared" si="21846"/>
        <v>5020117</v>
      </c>
      <c r="B1220" s="95">
        <v>3080</v>
      </c>
      <c r="C1220" s="95">
        <v>0</v>
      </c>
      <c r="D1220" s="95" t="s">
        <v>328</v>
      </c>
      <c r="E1220" s="95" t="str">
        <f t="shared" si="21847"/>
        <v>20级绿装爪（福利专用）</v>
      </c>
      <c r="F1220" s="31" t="s">
        <v>787</v>
      </c>
      <c r="G1220" s="31">
        <v>2</v>
      </c>
      <c r="H1220" s="7" t="s">
        <v>187</v>
      </c>
      <c r="I1220" s="7" t="s">
        <v>187</v>
      </c>
      <c r="J1220" s="35">
        <v>1549</v>
      </c>
      <c r="K1220" s="38">
        <v>101</v>
      </c>
      <c r="L1220" s="39"/>
      <c r="M1220" s="29" t="s">
        <v>193</v>
      </c>
      <c r="N1220" s="4">
        <v>20</v>
      </c>
      <c r="O1220" s="4">
        <v>20</v>
      </c>
      <c r="P1220" s="40">
        <f t="shared" si="21820"/>
        <v>2002</v>
      </c>
      <c r="Q1220" s="4"/>
      <c r="R1220" s="7"/>
      <c r="S1220" s="48">
        <v>0</v>
      </c>
      <c r="T1220" s="47" t="s">
        <v>253</v>
      </c>
      <c r="U1220" s="7" t="s">
        <v>195</v>
      </c>
      <c r="V1220" s="7">
        <v>0</v>
      </c>
      <c r="W1220" s="7">
        <v>0</v>
      </c>
      <c r="X1220" s="40">
        <v>0</v>
      </c>
      <c r="Y1220" s="7"/>
      <c r="Z1220" s="7"/>
      <c r="AA1220" s="7"/>
      <c r="AB1220" s="7" t="s">
        <v>195</v>
      </c>
      <c r="AC1220" s="7">
        <v>0</v>
      </c>
      <c r="AD1220" s="7" t="s">
        <v>195</v>
      </c>
      <c r="AE1220" s="7" t="s">
        <v>195</v>
      </c>
      <c r="AF1220" s="7" t="s">
        <v>195</v>
      </c>
      <c r="AG1220" s="7" t="s">
        <v>195</v>
      </c>
      <c r="AH1220" s="40">
        <v>0</v>
      </c>
      <c r="AI1220" s="40">
        <v>0</v>
      </c>
      <c r="AJ1220" s="40">
        <v>1</v>
      </c>
      <c r="AK1220" s="40">
        <v>0</v>
      </c>
      <c r="AL1220" s="40">
        <v>1</v>
      </c>
      <c r="AM1220" s="40">
        <v>0</v>
      </c>
      <c r="AN1220" s="40">
        <v>0</v>
      </c>
      <c r="AO1220" s="40">
        <v>0</v>
      </c>
      <c r="AP1220" s="7" t="s">
        <v>330</v>
      </c>
      <c r="AQ1220" s="4">
        <v>1</v>
      </c>
      <c r="AR1220" s="4">
        <v>161504</v>
      </c>
      <c r="AS1220" s="7" t="s">
        <v>199</v>
      </c>
      <c r="AT1220" s="48">
        <v>3</v>
      </c>
      <c r="AU1220" s="48">
        <v>1</v>
      </c>
      <c r="AV1220" s="48">
        <v>3</v>
      </c>
      <c r="AW1220" s="48">
        <v>500</v>
      </c>
      <c r="AX1220" s="48">
        <v>250</v>
      </c>
      <c r="AY1220" s="48">
        <v>0</v>
      </c>
      <c r="AZ1220" s="48">
        <v>0</v>
      </c>
      <c r="BA1220" s="7"/>
      <c r="BB1220" s="7"/>
      <c r="BC1220" s="7"/>
      <c r="BD1220" s="7"/>
      <c r="BE1220" s="48">
        <v>0</v>
      </c>
      <c r="BF1220" s="48">
        <v>1</v>
      </c>
      <c r="BG1220" s="48">
        <v>180</v>
      </c>
      <c r="BH1220" s="48">
        <v>180</v>
      </c>
      <c r="BI1220" s="7">
        <v>0</v>
      </c>
      <c r="BJ1220" s="7">
        <v>0</v>
      </c>
      <c r="BK1220" s="7">
        <v>0</v>
      </c>
      <c r="BL1220" s="7">
        <v>0</v>
      </c>
      <c r="BM1220" s="7">
        <v>0</v>
      </c>
      <c r="BN1220" s="7">
        <v>0</v>
      </c>
      <c r="BO1220" s="7">
        <v>0</v>
      </c>
      <c r="BP1220" s="7">
        <v>0</v>
      </c>
      <c r="BQ1220" s="7">
        <v>0</v>
      </c>
      <c r="BR1220" s="7">
        <v>0</v>
      </c>
      <c r="BS1220" s="7">
        <v>0</v>
      </c>
      <c r="BT1220" s="7">
        <v>0</v>
      </c>
      <c r="BU1220" s="7">
        <v>0</v>
      </c>
      <c r="BV1220" s="7">
        <v>0</v>
      </c>
      <c r="BW1220" s="7">
        <v>0</v>
      </c>
      <c r="BX1220" s="7">
        <v>0</v>
      </c>
      <c r="BY1220" s="7">
        <v>0</v>
      </c>
      <c r="BZ1220" s="7">
        <v>0</v>
      </c>
      <c r="CA1220" s="7">
        <v>0</v>
      </c>
      <c r="CB1220" s="7">
        <v>0</v>
      </c>
      <c r="CC1220" s="7">
        <v>0</v>
      </c>
      <c r="CD1220" s="7">
        <v>0</v>
      </c>
      <c r="CE1220" s="7">
        <v>0</v>
      </c>
      <c r="CF1220" s="7">
        <v>0</v>
      </c>
      <c r="CG1220" s="7">
        <v>0</v>
      </c>
      <c r="CH1220" s="7">
        <v>0</v>
      </c>
      <c r="CI1220" s="7">
        <v>0</v>
      </c>
      <c r="CJ1220" s="7">
        <v>0</v>
      </c>
      <c r="CK1220" s="7">
        <v>0</v>
      </c>
      <c r="CL1220" s="40">
        <v>0</v>
      </c>
      <c r="CM1220" s="40">
        <v>0</v>
      </c>
      <c r="CN1220" s="40">
        <v>0</v>
      </c>
      <c r="CO1220" s="40">
        <v>0</v>
      </c>
      <c r="CP1220" s="7">
        <v>0</v>
      </c>
      <c r="CQ1220" s="7">
        <v>0</v>
      </c>
      <c r="CR1220" s="7">
        <v>0</v>
      </c>
      <c r="CS1220" s="40">
        <v>0</v>
      </c>
      <c r="CT1220" s="7">
        <v>0</v>
      </c>
      <c r="CU1220" s="7">
        <v>0</v>
      </c>
      <c r="CV1220" s="39"/>
      <c r="CW1220" s="39"/>
      <c r="CX1220" s="4" t="s">
        <v>210</v>
      </c>
      <c r="CY1220" s="4" t="s">
        <v>211</v>
      </c>
      <c r="CZ1220" s="4" t="s">
        <v>242</v>
      </c>
      <c r="DA1220" s="4" t="s">
        <v>242</v>
      </c>
      <c r="DB1220" s="4" t="s">
        <v>212</v>
      </c>
      <c r="DC1220" s="4" t="s">
        <v>212</v>
      </c>
      <c r="DD1220" s="7">
        <v>2</v>
      </c>
      <c r="DE1220" s="7">
        <v>30</v>
      </c>
      <c r="DF1220" s="7">
        <v>60</v>
      </c>
      <c r="DG1220" s="7"/>
      <c r="DH1220" s="4">
        <v>0</v>
      </c>
      <c r="DI1220" s="4">
        <v>2</v>
      </c>
      <c r="DJ1220" s="4">
        <v>4</v>
      </c>
      <c r="DK1220" s="4">
        <v>7</v>
      </c>
      <c r="DL1220" s="4">
        <v>8</v>
      </c>
      <c r="DM1220" s="7"/>
      <c r="DN1220" s="7"/>
      <c r="DO1220" s="7"/>
      <c r="DP1220" s="7"/>
      <c r="DQ1220" s="7"/>
      <c r="DR1220" s="7"/>
      <c r="DS1220" s="7"/>
      <c r="DT1220" s="7"/>
      <c r="DU1220" s="7"/>
      <c r="DV1220" s="7"/>
      <c r="DW1220" s="7"/>
      <c r="DX1220" s="7">
        <f t="shared" si="21865"/>
        <v>5020117</v>
      </c>
      <c r="DY1220" s="7"/>
      <c r="DZ1220" s="67">
        <v>3333</v>
      </c>
      <c r="EA1220" s="7" t="s">
        <v>802</v>
      </c>
      <c r="EB1220" s="40">
        <v>17</v>
      </c>
      <c r="EC1220" s="7" t="s">
        <v>803</v>
      </c>
      <c r="ED1220" s="7" t="s">
        <v>242</v>
      </c>
      <c r="EE1220" s="7" t="s">
        <v>242</v>
      </c>
      <c r="EF1220" s="7">
        <v>50</v>
      </c>
      <c r="EG1220" s="72"/>
      <c r="EH1220" s="73"/>
      <c r="EI1220" s="4">
        <v>331102</v>
      </c>
      <c r="EJ1220" s="4">
        <v>1</v>
      </c>
      <c r="EK1220" s="4">
        <v>331103</v>
      </c>
      <c r="EL1220" s="4">
        <v>1</v>
      </c>
      <c r="EM1220" s="4">
        <v>331104</v>
      </c>
      <c r="EN1220" s="4">
        <v>1</v>
      </c>
      <c r="EO1220" s="4">
        <v>331105</v>
      </c>
      <c r="EP1220" s="4">
        <v>1</v>
      </c>
      <c r="EQ1220" s="4">
        <v>331106</v>
      </c>
      <c r="ER1220" s="4">
        <v>1</v>
      </c>
      <c r="ES1220" s="4">
        <v>331107</v>
      </c>
      <c r="ET1220" s="4">
        <v>1</v>
      </c>
      <c r="EU1220" s="4">
        <v>331108</v>
      </c>
      <c r="EV1220" s="4">
        <v>1</v>
      </c>
      <c r="EW1220" s="4">
        <v>331109</v>
      </c>
      <c r="EX1220" s="4">
        <v>1</v>
      </c>
      <c r="EY1220" s="4">
        <v>331110</v>
      </c>
      <c r="EZ1220" s="4">
        <v>1</v>
      </c>
      <c r="FA1220" s="4" t="s">
        <v>242</v>
      </c>
      <c r="FB1220" s="4">
        <v>1</v>
      </c>
      <c r="FC1220" s="4">
        <v>40013</v>
      </c>
      <c r="FD1220" s="4">
        <v>1</v>
      </c>
      <c r="FE1220" s="4">
        <v>20100</v>
      </c>
      <c r="FF1220" s="4">
        <v>1</v>
      </c>
      <c r="FG1220" s="4">
        <v>20100</v>
      </c>
      <c r="FH1220" s="4">
        <v>1</v>
      </c>
      <c r="FI1220" s="53"/>
      <c r="FJ1220" s="7"/>
      <c r="FR1220" s="2">
        <v>99999</v>
      </c>
      <c r="FS1220" s="2">
        <f t="shared" si="21849"/>
        <v>1</v>
      </c>
      <c r="FT1220" s="2">
        <f t="shared" ref="FT1220" si="21914">IF(FT232="","",FT232)</f>
        <v>600</v>
      </c>
      <c r="FV1220" s="2" t="str">
        <f t="shared" ref="FV1220" si="21915">IF(FV232="","",FV232)</f>
        <v/>
      </c>
      <c r="FW1220" s="2" t="str">
        <f t="shared" ref="FW1220" si="21916">IF(FW232="","",FW232)</f>
        <v/>
      </c>
      <c r="FX1220" s="2" t="str">
        <f t="shared" ref="FX1220" si="21917">IF(FX232="","",FX232)</f>
        <v/>
      </c>
      <c r="FY1220" s="2" t="str">
        <f t="shared" si="21806"/>
        <v/>
      </c>
      <c r="FZ1220" s="77">
        <f t="shared" si="21854"/>
        <v>1</v>
      </c>
      <c r="GA1220" s="2">
        <v>1</v>
      </c>
      <c r="GD1220"/>
    </row>
    <row r="1221" s="2" customFormat="1" ht="15" customHeight="1" spans="1:186">
      <c r="A1221" s="95">
        <f t="shared" si="21846"/>
        <v>5020118</v>
      </c>
      <c r="B1221" s="95">
        <v>2824</v>
      </c>
      <c r="C1221" s="95">
        <v>0</v>
      </c>
      <c r="D1221" s="95" t="s">
        <v>331</v>
      </c>
      <c r="E1221" s="95" t="str">
        <f t="shared" si="21847"/>
        <v>20级绿装魔棒（福利专用）</v>
      </c>
      <c r="F1221" s="31" t="s">
        <v>787</v>
      </c>
      <c r="G1221" s="31">
        <v>2</v>
      </c>
      <c r="H1221" s="7" t="s">
        <v>187</v>
      </c>
      <c r="I1221" s="7" t="s">
        <v>187</v>
      </c>
      <c r="J1221" s="37">
        <v>1539</v>
      </c>
      <c r="K1221" s="41">
        <v>501</v>
      </c>
      <c r="L1221" s="41"/>
      <c r="M1221" s="29" t="s">
        <v>193</v>
      </c>
      <c r="N1221" s="4">
        <v>20</v>
      </c>
      <c r="O1221" s="4">
        <v>20</v>
      </c>
      <c r="P1221" s="40">
        <f t="shared" si="21820"/>
        <v>2002</v>
      </c>
      <c r="Q1221" s="4"/>
      <c r="R1221" s="7"/>
      <c r="S1221" s="48">
        <v>0</v>
      </c>
      <c r="T1221" s="47" t="s">
        <v>257</v>
      </c>
      <c r="U1221" s="7" t="s">
        <v>195</v>
      </c>
      <c r="V1221" s="7">
        <v>0</v>
      </c>
      <c r="W1221" s="7">
        <v>0</v>
      </c>
      <c r="X1221" s="40">
        <v>0</v>
      </c>
      <c r="Y1221" s="7"/>
      <c r="Z1221" s="7"/>
      <c r="AA1221" s="7"/>
      <c r="AB1221" s="7" t="s">
        <v>195</v>
      </c>
      <c r="AC1221" s="7">
        <v>0</v>
      </c>
      <c r="AD1221" s="7" t="s">
        <v>195</v>
      </c>
      <c r="AE1221" s="7" t="s">
        <v>195</v>
      </c>
      <c r="AF1221" s="7" t="s">
        <v>195</v>
      </c>
      <c r="AG1221" s="7" t="s">
        <v>195</v>
      </c>
      <c r="AH1221" s="40">
        <v>0</v>
      </c>
      <c r="AI1221" s="40">
        <v>0</v>
      </c>
      <c r="AJ1221" s="40">
        <v>1</v>
      </c>
      <c r="AK1221" s="40">
        <v>0</v>
      </c>
      <c r="AL1221" s="40">
        <v>1</v>
      </c>
      <c r="AM1221" s="40">
        <v>0</v>
      </c>
      <c r="AN1221" s="40">
        <v>0</v>
      </c>
      <c r="AO1221" s="40">
        <v>0</v>
      </c>
      <c r="AP1221" s="7" t="s">
        <v>333</v>
      </c>
      <c r="AQ1221" s="4">
        <v>1</v>
      </c>
      <c r="AR1221" s="4">
        <v>161504</v>
      </c>
      <c r="AS1221" s="7" t="s">
        <v>199</v>
      </c>
      <c r="AT1221" s="48">
        <v>3</v>
      </c>
      <c r="AU1221" s="48">
        <v>1</v>
      </c>
      <c r="AV1221" s="48">
        <v>3</v>
      </c>
      <c r="AW1221" s="48">
        <v>500</v>
      </c>
      <c r="AX1221" s="48">
        <v>250</v>
      </c>
      <c r="AY1221" s="48">
        <v>0</v>
      </c>
      <c r="AZ1221" s="48">
        <v>0</v>
      </c>
      <c r="BA1221" s="7"/>
      <c r="BB1221" s="7"/>
      <c r="BC1221" s="7"/>
      <c r="BD1221" s="7"/>
      <c r="BE1221" s="48">
        <v>0</v>
      </c>
      <c r="BF1221" s="48">
        <v>1</v>
      </c>
      <c r="BG1221" s="48">
        <v>180</v>
      </c>
      <c r="BH1221" s="48">
        <v>180</v>
      </c>
      <c r="BI1221" s="7">
        <v>0</v>
      </c>
      <c r="BJ1221" s="7">
        <v>0</v>
      </c>
      <c r="BK1221" s="7">
        <v>0</v>
      </c>
      <c r="BL1221" s="7">
        <v>0</v>
      </c>
      <c r="BM1221" s="7">
        <v>0</v>
      </c>
      <c r="BN1221" s="7">
        <v>0</v>
      </c>
      <c r="BO1221" s="7">
        <v>0</v>
      </c>
      <c r="BP1221" s="7">
        <v>0</v>
      </c>
      <c r="BQ1221" s="7">
        <v>0</v>
      </c>
      <c r="BR1221" s="7">
        <v>0</v>
      </c>
      <c r="BS1221" s="7">
        <v>0</v>
      </c>
      <c r="BT1221" s="7">
        <v>0</v>
      </c>
      <c r="BU1221" s="7">
        <v>0</v>
      </c>
      <c r="BV1221" s="7">
        <v>0</v>
      </c>
      <c r="BW1221" s="7">
        <v>0</v>
      </c>
      <c r="BX1221" s="7">
        <v>0</v>
      </c>
      <c r="BY1221" s="7">
        <v>0</v>
      </c>
      <c r="BZ1221" s="7">
        <v>0</v>
      </c>
      <c r="CA1221" s="7">
        <v>0</v>
      </c>
      <c r="CB1221" s="7">
        <v>0</v>
      </c>
      <c r="CC1221" s="7">
        <v>0</v>
      </c>
      <c r="CD1221" s="7">
        <v>0</v>
      </c>
      <c r="CE1221" s="7">
        <v>0</v>
      </c>
      <c r="CF1221" s="7">
        <v>0</v>
      </c>
      <c r="CG1221" s="7">
        <v>0</v>
      </c>
      <c r="CH1221" s="7">
        <v>0</v>
      </c>
      <c r="CI1221" s="7">
        <v>0</v>
      </c>
      <c r="CJ1221" s="7">
        <v>0</v>
      </c>
      <c r="CK1221" s="7">
        <v>0</v>
      </c>
      <c r="CL1221" s="40">
        <v>0</v>
      </c>
      <c r="CM1221" s="40">
        <v>0</v>
      </c>
      <c r="CN1221" s="40">
        <v>0</v>
      </c>
      <c r="CO1221" s="40">
        <v>0</v>
      </c>
      <c r="CP1221" s="7">
        <v>0</v>
      </c>
      <c r="CQ1221" s="7">
        <v>0</v>
      </c>
      <c r="CR1221" s="7">
        <v>0</v>
      </c>
      <c r="CS1221" s="40">
        <v>0</v>
      </c>
      <c r="CT1221" s="7">
        <v>0</v>
      </c>
      <c r="CU1221" s="7">
        <v>0</v>
      </c>
      <c r="CV1221" s="39"/>
      <c r="CW1221" s="39"/>
      <c r="CX1221" s="4" t="s">
        <v>210</v>
      </c>
      <c r="CY1221" s="4" t="s">
        <v>211</v>
      </c>
      <c r="CZ1221" s="4" t="s">
        <v>242</v>
      </c>
      <c r="DA1221" s="4" t="s">
        <v>242</v>
      </c>
      <c r="DB1221" s="4" t="s">
        <v>212</v>
      </c>
      <c r="DC1221" s="4" t="s">
        <v>212</v>
      </c>
      <c r="DD1221" s="7">
        <v>2</v>
      </c>
      <c r="DE1221" s="7">
        <v>30</v>
      </c>
      <c r="DF1221" s="7">
        <v>60</v>
      </c>
      <c r="DG1221" s="7"/>
      <c r="DH1221" s="4">
        <v>0</v>
      </c>
      <c r="DI1221" s="4">
        <v>2</v>
      </c>
      <c r="DJ1221" s="4">
        <v>4</v>
      </c>
      <c r="DK1221" s="4">
        <v>7</v>
      </c>
      <c r="DL1221" s="4">
        <v>8</v>
      </c>
      <c r="DM1221" s="7"/>
      <c r="DN1221" s="7"/>
      <c r="DO1221" s="7"/>
      <c r="DP1221" s="7"/>
      <c r="DQ1221" s="7"/>
      <c r="DR1221" s="7"/>
      <c r="DS1221" s="7"/>
      <c r="DT1221" s="7"/>
      <c r="DU1221" s="7"/>
      <c r="DV1221" s="7"/>
      <c r="DW1221" s="7"/>
      <c r="DX1221" s="7">
        <f t="shared" si="21865"/>
        <v>5020118</v>
      </c>
      <c r="DY1221" s="7"/>
      <c r="DZ1221" s="67">
        <v>3333</v>
      </c>
      <c r="EA1221" s="7" t="s">
        <v>802</v>
      </c>
      <c r="EB1221" s="40">
        <v>17</v>
      </c>
      <c r="EC1221" s="7" t="s">
        <v>803</v>
      </c>
      <c r="ED1221" s="7" t="s">
        <v>242</v>
      </c>
      <c r="EE1221" s="7" t="s">
        <v>242</v>
      </c>
      <c r="EF1221" s="7">
        <v>50</v>
      </c>
      <c r="EG1221" s="72"/>
      <c r="EH1221" s="73"/>
      <c r="EI1221" s="4">
        <v>331102</v>
      </c>
      <c r="EJ1221" s="4">
        <v>1</v>
      </c>
      <c r="EK1221" s="4">
        <v>331103</v>
      </c>
      <c r="EL1221" s="4">
        <v>1</v>
      </c>
      <c r="EM1221" s="4">
        <v>331104</v>
      </c>
      <c r="EN1221" s="4">
        <v>1</v>
      </c>
      <c r="EO1221" s="4">
        <v>331105</v>
      </c>
      <c r="EP1221" s="4">
        <v>1</v>
      </c>
      <c r="EQ1221" s="4">
        <v>331106</v>
      </c>
      <c r="ER1221" s="4">
        <v>1</v>
      </c>
      <c r="ES1221" s="4">
        <v>331107</v>
      </c>
      <c r="ET1221" s="4">
        <v>1</v>
      </c>
      <c r="EU1221" s="4">
        <v>331108</v>
      </c>
      <c r="EV1221" s="4">
        <v>1</v>
      </c>
      <c r="EW1221" s="4">
        <v>331109</v>
      </c>
      <c r="EX1221" s="4">
        <v>1</v>
      </c>
      <c r="EY1221" s="4">
        <v>331110</v>
      </c>
      <c r="EZ1221" s="4">
        <v>1</v>
      </c>
      <c r="FA1221" s="4" t="s">
        <v>242</v>
      </c>
      <c r="FB1221" s="4">
        <v>1</v>
      </c>
      <c r="FC1221" s="4">
        <v>40013</v>
      </c>
      <c r="FD1221" s="4">
        <v>1</v>
      </c>
      <c r="FE1221" s="4">
        <v>20100</v>
      </c>
      <c r="FF1221" s="4">
        <v>1</v>
      </c>
      <c r="FG1221" s="4">
        <v>20100</v>
      </c>
      <c r="FH1221" s="4">
        <v>1</v>
      </c>
      <c r="FI1221" s="53"/>
      <c r="FJ1221" s="7"/>
      <c r="FR1221" s="2">
        <v>99999</v>
      </c>
      <c r="FS1221" s="2">
        <f t="shared" si="21849"/>
        <v>1</v>
      </c>
      <c r="FT1221" s="2">
        <f t="shared" ref="FT1221" si="21918">IF(FT233="","",FT233)</f>
        <v>600</v>
      </c>
      <c r="FV1221" s="2" t="str">
        <f t="shared" ref="FV1221" si="21919">IF(FV233="","",FV233)</f>
        <v/>
      </c>
      <c r="FW1221" s="2" t="str">
        <f t="shared" ref="FW1221" si="21920">IF(FW233="","",FW233)</f>
        <v/>
      </c>
      <c r="FX1221" s="2" t="str">
        <f t="shared" ref="FX1221" si="21921">IF(FX233="","",FX233)</f>
        <v/>
      </c>
      <c r="FY1221" s="2" t="str">
        <f t="shared" ref="FY1221" si="21922">IF(FY233="","",FY233)</f>
        <v/>
      </c>
      <c r="FZ1221" s="77">
        <f t="shared" si="21854"/>
        <v>1</v>
      </c>
      <c r="GA1221" s="2">
        <v>1</v>
      </c>
      <c r="GD1221"/>
    </row>
    <row r="1222" s="2" customFormat="1" ht="15" customHeight="1" spans="1:186">
      <c r="A1222" s="95">
        <f t="shared" ref="A1222" si="21923">A234+13</f>
        <v>5020119</v>
      </c>
      <c r="B1222" s="95">
        <v>4104</v>
      </c>
      <c r="C1222" s="95">
        <v>0</v>
      </c>
      <c r="D1222" s="95" t="s">
        <v>334</v>
      </c>
      <c r="E1222" s="95" t="str">
        <f t="shared" ref="E1222" si="21924">E234&amp;"（福利专用）"</f>
        <v>20级绿装法杖（福利专用）</v>
      </c>
      <c r="F1222" s="31" t="s">
        <v>787</v>
      </c>
      <c r="G1222" s="31">
        <v>2</v>
      </c>
      <c r="H1222" s="7" t="s">
        <v>187</v>
      </c>
      <c r="I1222" s="7" t="s">
        <v>187</v>
      </c>
      <c r="J1222" s="37">
        <v>1539</v>
      </c>
      <c r="K1222" s="39">
        <v>601</v>
      </c>
      <c r="L1222" s="39"/>
      <c r="M1222" s="29" t="s">
        <v>193</v>
      </c>
      <c r="N1222" s="4">
        <v>20</v>
      </c>
      <c r="O1222" s="4">
        <v>20</v>
      </c>
      <c r="P1222" s="40">
        <f t="shared" si="21820"/>
        <v>2002</v>
      </c>
      <c r="Q1222" s="4"/>
      <c r="R1222" s="7"/>
      <c r="S1222" s="48">
        <v>0</v>
      </c>
      <c r="T1222" s="47" t="s">
        <v>194</v>
      </c>
      <c r="U1222" s="7" t="s">
        <v>195</v>
      </c>
      <c r="V1222" s="7">
        <v>0</v>
      </c>
      <c r="W1222" s="7">
        <v>0</v>
      </c>
      <c r="X1222" s="40">
        <v>0</v>
      </c>
      <c r="Y1222" s="7"/>
      <c r="Z1222" s="7"/>
      <c r="AA1222" s="7"/>
      <c r="AB1222" s="7" t="s">
        <v>195</v>
      </c>
      <c r="AC1222" s="7">
        <v>0</v>
      </c>
      <c r="AD1222" s="7" t="s">
        <v>195</v>
      </c>
      <c r="AE1222" s="7" t="s">
        <v>195</v>
      </c>
      <c r="AF1222" s="7" t="s">
        <v>195</v>
      </c>
      <c r="AG1222" s="7" t="s">
        <v>195</v>
      </c>
      <c r="AH1222" s="40">
        <v>0</v>
      </c>
      <c r="AI1222" s="40">
        <v>0</v>
      </c>
      <c r="AJ1222" s="40">
        <v>1</v>
      </c>
      <c r="AK1222" s="40">
        <v>0</v>
      </c>
      <c r="AL1222" s="40">
        <v>1</v>
      </c>
      <c r="AM1222" s="40">
        <v>0</v>
      </c>
      <c r="AN1222" s="40">
        <v>0</v>
      </c>
      <c r="AO1222" s="40">
        <v>0</v>
      </c>
      <c r="AP1222" s="7" t="s">
        <v>336</v>
      </c>
      <c r="AQ1222" s="4">
        <v>1</v>
      </c>
      <c r="AR1222" s="4">
        <v>161504</v>
      </c>
      <c r="AS1222" s="7" t="s">
        <v>199</v>
      </c>
      <c r="AT1222" s="48">
        <v>3</v>
      </c>
      <c r="AU1222" s="48">
        <v>1</v>
      </c>
      <c r="AV1222" s="48">
        <v>3</v>
      </c>
      <c r="AW1222" s="48">
        <v>500</v>
      </c>
      <c r="AX1222" s="48">
        <v>250</v>
      </c>
      <c r="AY1222" s="48">
        <v>0</v>
      </c>
      <c r="AZ1222" s="48">
        <v>0</v>
      </c>
      <c r="BA1222" s="7"/>
      <c r="BB1222" s="7"/>
      <c r="BC1222" s="7"/>
      <c r="BD1222" s="7"/>
      <c r="BE1222" s="48">
        <v>0</v>
      </c>
      <c r="BF1222" s="48">
        <v>1</v>
      </c>
      <c r="BG1222" s="48">
        <v>180</v>
      </c>
      <c r="BH1222" s="48">
        <v>180</v>
      </c>
      <c r="BI1222" s="7">
        <v>0</v>
      </c>
      <c r="BJ1222" s="7">
        <v>0</v>
      </c>
      <c r="BK1222" s="7">
        <v>0</v>
      </c>
      <c r="BL1222" s="7">
        <v>0</v>
      </c>
      <c r="BM1222" s="7">
        <v>0</v>
      </c>
      <c r="BN1222" s="7">
        <v>0</v>
      </c>
      <c r="BO1222" s="7">
        <v>0</v>
      </c>
      <c r="BP1222" s="7">
        <v>0</v>
      </c>
      <c r="BQ1222" s="7">
        <v>0</v>
      </c>
      <c r="BR1222" s="7">
        <v>0</v>
      </c>
      <c r="BS1222" s="7">
        <v>0</v>
      </c>
      <c r="BT1222" s="7">
        <v>0</v>
      </c>
      <c r="BU1222" s="7">
        <v>0</v>
      </c>
      <c r="BV1222" s="7">
        <v>0</v>
      </c>
      <c r="BW1222" s="7">
        <v>0</v>
      </c>
      <c r="BX1222" s="7">
        <v>0</v>
      </c>
      <c r="BY1222" s="7">
        <v>0</v>
      </c>
      <c r="BZ1222" s="7">
        <v>0</v>
      </c>
      <c r="CA1222" s="7">
        <v>0</v>
      </c>
      <c r="CB1222" s="7">
        <v>0</v>
      </c>
      <c r="CC1222" s="7">
        <v>0</v>
      </c>
      <c r="CD1222" s="7">
        <v>0</v>
      </c>
      <c r="CE1222" s="7">
        <v>0</v>
      </c>
      <c r="CF1222" s="7">
        <v>0</v>
      </c>
      <c r="CG1222" s="7">
        <v>0</v>
      </c>
      <c r="CH1222" s="7">
        <v>0</v>
      </c>
      <c r="CI1222" s="7">
        <v>0</v>
      </c>
      <c r="CJ1222" s="7">
        <v>0</v>
      </c>
      <c r="CK1222" s="7">
        <v>0</v>
      </c>
      <c r="CL1222" s="40">
        <v>0</v>
      </c>
      <c r="CM1222" s="40">
        <v>0</v>
      </c>
      <c r="CN1222" s="40">
        <v>0</v>
      </c>
      <c r="CO1222" s="40">
        <v>0</v>
      </c>
      <c r="CP1222" s="7">
        <v>0</v>
      </c>
      <c r="CQ1222" s="7">
        <v>0</v>
      </c>
      <c r="CR1222" s="7">
        <v>0</v>
      </c>
      <c r="CS1222" s="40">
        <v>0</v>
      </c>
      <c r="CT1222" s="7">
        <v>0</v>
      </c>
      <c r="CU1222" s="7">
        <v>0</v>
      </c>
      <c r="CV1222" s="39"/>
      <c r="CW1222" s="39"/>
      <c r="CX1222" s="4" t="s">
        <v>210</v>
      </c>
      <c r="CY1222" s="4" t="s">
        <v>211</v>
      </c>
      <c r="CZ1222" s="4" t="s">
        <v>242</v>
      </c>
      <c r="DA1222" s="4" t="s">
        <v>242</v>
      </c>
      <c r="DB1222" s="4" t="s">
        <v>212</v>
      </c>
      <c r="DC1222" s="4" t="s">
        <v>212</v>
      </c>
      <c r="DD1222" s="7">
        <v>2</v>
      </c>
      <c r="DE1222" s="7">
        <v>30</v>
      </c>
      <c r="DF1222" s="7">
        <v>60</v>
      </c>
      <c r="DG1222" s="7"/>
      <c r="DH1222" s="4">
        <v>0</v>
      </c>
      <c r="DI1222" s="4">
        <v>2</v>
      </c>
      <c r="DJ1222" s="4">
        <v>4</v>
      </c>
      <c r="DK1222" s="4">
        <v>7</v>
      </c>
      <c r="DL1222" s="4">
        <v>8</v>
      </c>
      <c r="DM1222" s="7"/>
      <c r="DN1222" s="7"/>
      <c r="DO1222" s="7"/>
      <c r="DP1222" s="7"/>
      <c r="DQ1222" s="7"/>
      <c r="DR1222" s="7"/>
      <c r="DS1222" s="7"/>
      <c r="DT1222" s="7"/>
      <c r="DU1222" s="7"/>
      <c r="DV1222" s="7"/>
      <c r="DW1222" s="7"/>
      <c r="DX1222" s="7">
        <f t="shared" si="21865"/>
        <v>5020119</v>
      </c>
      <c r="DY1222" s="7"/>
      <c r="DZ1222" s="67">
        <v>3333</v>
      </c>
      <c r="EA1222" s="7" t="s">
        <v>802</v>
      </c>
      <c r="EB1222" s="40">
        <v>17</v>
      </c>
      <c r="EC1222" s="7" t="s">
        <v>803</v>
      </c>
      <c r="ED1222" s="7" t="s">
        <v>242</v>
      </c>
      <c r="EE1222" s="7" t="s">
        <v>242</v>
      </c>
      <c r="EF1222" s="7">
        <v>50</v>
      </c>
      <c r="EG1222" s="72"/>
      <c r="EH1222" s="73"/>
      <c r="EI1222" s="4">
        <v>331102</v>
      </c>
      <c r="EJ1222" s="4">
        <v>1</v>
      </c>
      <c r="EK1222" s="4">
        <v>331103</v>
      </c>
      <c r="EL1222" s="4">
        <v>1</v>
      </c>
      <c r="EM1222" s="4">
        <v>331104</v>
      </c>
      <c r="EN1222" s="4">
        <v>1</v>
      </c>
      <c r="EO1222" s="4">
        <v>331105</v>
      </c>
      <c r="EP1222" s="4">
        <v>1</v>
      </c>
      <c r="EQ1222" s="4">
        <v>331106</v>
      </c>
      <c r="ER1222" s="4">
        <v>1</v>
      </c>
      <c r="ES1222" s="4">
        <v>331107</v>
      </c>
      <c r="ET1222" s="4">
        <v>1</v>
      </c>
      <c r="EU1222" s="4">
        <v>331108</v>
      </c>
      <c r="EV1222" s="4">
        <v>1</v>
      </c>
      <c r="EW1222" s="4">
        <v>331109</v>
      </c>
      <c r="EX1222" s="4">
        <v>1</v>
      </c>
      <c r="EY1222" s="4">
        <v>331110</v>
      </c>
      <c r="EZ1222" s="4">
        <v>1</v>
      </c>
      <c r="FA1222" s="4" t="s">
        <v>242</v>
      </c>
      <c r="FB1222" s="4">
        <v>1</v>
      </c>
      <c r="FC1222" s="4">
        <v>40013</v>
      </c>
      <c r="FD1222" s="4">
        <v>1</v>
      </c>
      <c r="FE1222" s="4">
        <v>20100</v>
      </c>
      <c r="FF1222" s="4">
        <v>1</v>
      </c>
      <c r="FG1222" s="4">
        <v>20100</v>
      </c>
      <c r="FH1222" s="4">
        <v>1</v>
      </c>
      <c r="FI1222" s="53"/>
      <c r="FJ1222" s="7"/>
      <c r="FR1222" s="2">
        <v>99999</v>
      </c>
      <c r="FS1222" s="2">
        <f t="shared" ref="FS1222" si="21925">IF(O1222&lt;=30,1,0)</f>
        <v>1</v>
      </c>
      <c r="FT1222" s="2">
        <f t="shared" ref="FT1222" si="21926">IF(FT234="","",FT234)</f>
        <v>600</v>
      </c>
      <c r="FV1222" s="2" t="str">
        <f t="shared" ref="FV1222" si="21927">IF(FV234="","",FV234)</f>
        <v/>
      </c>
      <c r="FW1222" s="2" t="str">
        <f t="shared" ref="FW1222" si="21928">IF(FW234="","",FW234)</f>
        <v/>
      </c>
      <c r="FX1222" s="2" t="str">
        <f t="shared" ref="FX1222" si="21929">IF(FX234="","",FX234)</f>
        <v/>
      </c>
      <c r="FY1222" s="2" t="str">
        <f t="shared" ref="FY1222" si="21930">IF(FY234="","",FY234)</f>
        <v/>
      </c>
      <c r="FZ1222" s="77">
        <f t="shared" ref="FZ1222" si="21931">IF(O1222&lt;=40,1,0)</f>
        <v>1</v>
      </c>
      <c r="GA1222" s="2">
        <v>1</v>
      </c>
      <c r="GD1222"/>
    </row>
    <row r="1223" s="15" customFormat="1" ht="15" customHeight="1" spans="1:186">
      <c r="A1223" s="95">
        <f t="shared" ref="A1223" si="21932">A235+13</f>
        <v>5020220</v>
      </c>
      <c r="B1223" s="95">
        <v>312</v>
      </c>
      <c r="C1223" s="95">
        <v>3</v>
      </c>
      <c r="D1223" s="95" t="s">
        <v>337</v>
      </c>
      <c r="E1223" s="95" t="str">
        <f t="shared" ref="E1223" si="21933">E235&amp;"（福利专用）"</f>
        <v>20级绿装男衣（福利专用）</v>
      </c>
      <c r="F1223" s="31" t="s">
        <v>787</v>
      </c>
      <c r="G1223" s="31">
        <v>2</v>
      </c>
      <c r="H1223" s="7" t="s">
        <v>191</v>
      </c>
      <c r="I1223" s="7" t="s">
        <v>187</v>
      </c>
      <c r="J1223" s="37">
        <v>1462</v>
      </c>
      <c r="K1223" s="39">
        <v>1432</v>
      </c>
      <c r="L1223" s="39"/>
      <c r="M1223" s="29" t="s">
        <v>193</v>
      </c>
      <c r="N1223" s="4">
        <v>20</v>
      </c>
      <c r="O1223" s="4">
        <v>20</v>
      </c>
      <c r="P1223" s="40">
        <f t="shared" si="21820"/>
        <v>2302</v>
      </c>
      <c r="Q1223" s="4"/>
      <c r="R1223" s="7"/>
      <c r="S1223" s="48">
        <v>1</v>
      </c>
      <c r="T1223" s="47" t="s">
        <v>194</v>
      </c>
      <c r="U1223" s="7" t="s">
        <v>195</v>
      </c>
      <c r="V1223" s="7">
        <v>0</v>
      </c>
      <c r="W1223" s="7">
        <v>0</v>
      </c>
      <c r="X1223" s="40">
        <v>0</v>
      </c>
      <c r="Y1223" s="7"/>
      <c r="Z1223" s="7"/>
      <c r="AA1223" s="7"/>
      <c r="AB1223" s="7" t="s">
        <v>195</v>
      </c>
      <c r="AC1223" s="7">
        <v>0</v>
      </c>
      <c r="AD1223" s="7" t="s">
        <v>195</v>
      </c>
      <c r="AE1223" s="7" t="s">
        <v>195</v>
      </c>
      <c r="AF1223" s="7" t="s">
        <v>195</v>
      </c>
      <c r="AG1223" s="7" t="s">
        <v>195</v>
      </c>
      <c r="AH1223" s="40">
        <v>0</v>
      </c>
      <c r="AI1223" s="40">
        <v>0</v>
      </c>
      <c r="AJ1223" s="40">
        <v>1</v>
      </c>
      <c r="AK1223" s="40">
        <v>0</v>
      </c>
      <c r="AL1223" s="40">
        <v>1</v>
      </c>
      <c r="AM1223" s="40">
        <v>0</v>
      </c>
      <c r="AN1223" s="40">
        <v>0</v>
      </c>
      <c r="AO1223" s="40">
        <v>0</v>
      </c>
      <c r="AP1223" s="7" t="s">
        <v>339</v>
      </c>
      <c r="AQ1223" s="4">
        <v>1</v>
      </c>
      <c r="AR1223" s="4">
        <v>161504</v>
      </c>
      <c r="AS1223" s="7" t="s">
        <v>199</v>
      </c>
      <c r="AT1223" s="48">
        <v>3</v>
      </c>
      <c r="AU1223" s="48">
        <v>1</v>
      </c>
      <c r="AV1223" s="48">
        <v>3</v>
      </c>
      <c r="AW1223" s="48">
        <v>500</v>
      </c>
      <c r="AX1223" s="48">
        <v>250</v>
      </c>
      <c r="AY1223" s="48">
        <v>0</v>
      </c>
      <c r="AZ1223" s="48">
        <v>0</v>
      </c>
      <c r="BA1223" s="7"/>
      <c r="BB1223" s="7"/>
      <c r="BC1223" s="7"/>
      <c r="BD1223" s="7"/>
      <c r="BE1223" s="48">
        <v>0</v>
      </c>
      <c r="BF1223" s="48">
        <v>1</v>
      </c>
      <c r="BG1223" s="48">
        <v>180</v>
      </c>
      <c r="BH1223" s="48">
        <v>180</v>
      </c>
      <c r="BI1223" s="7">
        <v>0</v>
      </c>
      <c r="BJ1223" s="7">
        <v>0</v>
      </c>
      <c r="BK1223" s="7">
        <v>0</v>
      </c>
      <c r="BL1223" s="7">
        <v>0</v>
      </c>
      <c r="BM1223" s="7">
        <v>0</v>
      </c>
      <c r="BN1223" s="7">
        <v>0</v>
      </c>
      <c r="BO1223" s="7">
        <v>0</v>
      </c>
      <c r="BP1223" s="7">
        <v>0</v>
      </c>
      <c r="BQ1223" s="7">
        <v>0</v>
      </c>
      <c r="BR1223" s="7">
        <v>0</v>
      </c>
      <c r="BS1223" s="7">
        <v>0</v>
      </c>
      <c r="BT1223" s="7">
        <v>0</v>
      </c>
      <c r="BU1223" s="7">
        <v>0</v>
      </c>
      <c r="BV1223" s="7">
        <v>0</v>
      </c>
      <c r="BW1223" s="7">
        <v>0</v>
      </c>
      <c r="BX1223" s="7">
        <v>0</v>
      </c>
      <c r="BY1223" s="7">
        <v>0</v>
      </c>
      <c r="BZ1223" s="7">
        <v>0</v>
      </c>
      <c r="CA1223" s="7">
        <v>0</v>
      </c>
      <c r="CB1223" s="7">
        <v>0</v>
      </c>
      <c r="CC1223" s="7">
        <v>0</v>
      </c>
      <c r="CD1223" s="7">
        <v>0</v>
      </c>
      <c r="CE1223" s="7">
        <v>0</v>
      </c>
      <c r="CF1223" s="7">
        <v>0</v>
      </c>
      <c r="CG1223" s="7">
        <v>0</v>
      </c>
      <c r="CH1223" s="7">
        <v>0</v>
      </c>
      <c r="CI1223" s="7">
        <v>0</v>
      </c>
      <c r="CJ1223" s="7">
        <v>0</v>
      </c>
      <c r="CK1223" s="7">
        <v>0</v>
      </c>
      <c r="CL1223" s="40">
        <v>0</v>
      </c>
      <c r="CM1223" s="40">
        <v>0</v>
      </c>
      <c r="CN1223" s="40">
        <v>0</v>
      </c>
      <c r="CO1223" s="40">
        <v>0</v>
      </c>
      <c r="CP1223" s="7">
        <v>0</v>
      </c>
      <c r="CQ1223" s="7">
        <v>0</v>
      </c>
      <c r="CR1223" s="7">
        <v>0</v>
      </c>
      <c r="CS1223" s="40">
        <v>0</v>
      </c>
      <c r="CT1223" s="7">
        <v>0</v>
      </c>
      <c r="CU1223" s="7">
        <v>0</v>
      </c>
      <c r="CV1223" s="39"/>
      <c r="CW1223" s="39"/>
      <c r="CX1223" s="4" t="s">
        <v>242</v>
      </c>
      <c r="CY1223" s="4" t="s">
        <v>242</v>
      </c>
      <c r="CZ1223" s="4" t="s">
        <v>242</v>
      </c>
      <c r="DA1223" s="4" t="s">
        <v>242</v>
      </c>
      <c r="DB1223" s="4" t="s">
        <v>242</v>
      </c>
      <c r="DC1223" s="4" t="s">
        <v>242</v>
      </c>
      <c r="DD1223" s="7">
        <v>2</v>
      </c>
      <c r="DE1223" s="7">
        <v>30</v>
      </c>
      <c r="DF1223" s="7">
        <v>60</v>
      </c>
      <c r="DG1223" s="7"/>
      <c r="DH1223" s="4">
        <v>0</v>
      </c>
      <c r="DI1223" s="4">
        <v>1</v>
      </c>
      <c r="DJ1223" s="4">
        <v>3</v>
      </c>
      <c r="DK1223" s="4">
        <v>5</v>
      </c>
      <c r="DL1223" s="4">
        <v>7</v>
      </c>
      <c r="DM1223" s="7"/>
      <c r="DN1223" s="7"/>
      <c r="DO1223" s="7"/>
      <c r="DP1223" s="7"/>
      <c r="DQ1223" s="7"/>
      <c r="DR1223" s="7"/>
      <c r="DS1223" s="7"/>
      <c r="DT1223" s="7"/>
      <c r="DU1223" s="7"/>
      <c r="DV1223" s="7"/>
      <c r="DW1223" s="7"/>
      <c r="DX1223" s="7">
        <f t="shared" si="21865"/>
        <v>5020220</v>
      </c>
      <c r="DY1223" s="7"/>
      <c r="DZ1223" s="67">
        <v>3333</v>
      </c>
      <c r="EA1223" s="7" t="s">
        <v>802</v>
      </c>
      <c r="EB1223" s="40">
        <v>17</v>
      </c>
      <c r="EC1223" s="7" t="s">
        <v>803</v>
      </c>
      <c r="ED1223" s="7" t="s">
        <v>242</v>
      </c>
      <c r="EE1223" s="7" t="s">
        <v>242</v>
      </c>
      <c r="EF1223" s="7">
        <v>50</v>
      </c>
      <c r="EG1223" s="73"/>
      <c r="EH1223" s="73"/>
      <c r="EI1223" s="4">
        <v>331132</v>
      </c>
      <c r="EJ1223" s="4">
        <v>1</v>
      </c>
      <c r="EK1223" s="4">
        <v>331133</v>
      </c>
      <c r="EL1223" s="4">
        <v>1</v>
      </c>
      <c r="EM1223" s="4">
        <v>331134</v>
      </c>
      <c r="EN1223" s="4">
        <v>1</v>
      </c>
      <c r="EO1223" s="4">
        <v>331135</v>
      </c>
      <c r="EP1223" s="4">
        <v>1</v>
      </c>
      <c r="EQ1223" s="4">
        <v>331136</v>
      </c>
      <c r="ER1223" s="4">
        <v>1</v>
      </c>
      <c r="ES1223" s="4">
        <v>331137</v>
      </c>
      <c r="ET1223" s="4">
        <v>1</v>
      </c>
      <c r="EU1223" s="4">
        <v>331138</v>
      </c>
      <c r="EV1223" s="4">
        <v>1</v>
      </c>
      <c r="EW1223" s="4">
        <v>331139</v>
      </c>
      <c r="EX1223" s="4">
        <v>1</v>
      </c>
      <c r="EY1223" s="4">
        <v>331140</v>
      </c>
      <c r="EZ1223" s="4">
        <v>1</v>
      </c>
      <c r="FA1223" s="4" t="s">
        <v>242</v>
      </c>
      <c r="FB1223" s="4">
        <v>1</v>
      </c>
      <c r="FC1223" s="4">
        <v>40013</v>
      </c>
      <c r="FD1223" s="4">
        <v>1</v>
      </c>
      <c r="FE1223" s="4">
        <v>20100</v>
      </c>
      <c r="FF1223" s="4">
        <v>1</v>
      </c>
      <c r="FG1223" s="4">
        <v>20100</v>
      </c>
      <c r="FH1223" s="4">
        <v>1</v>
      </c>
      <c r="FI1223" s="53"/>
      <c r="FJ1223" s="7"/>
      <c r="FR1223" s="2">
        <v>99999</v>
      </c>
      <c r="FS1223" s="2">
        <f t="shared" ref="FS1223" si="21934">IF(O1223&lt;=30,1,0)</f>
        <v>1</v>
      </c>
      <c r="FT1223" s="2">
        <f t="shared" ref="FT1223" si="21935">IF(FT235="","",FT235)</f>
        <v>600</v>
      </c>
      <c r="FU1223" s="2"/>
      <c r="FV1223" s="2" t="str">
        <f t="shared" ref="FV1223" si="21936">IF(FV235="","",FV235)</f>
        <v/>
      </c>
      <c r="FW1223" s="2" t="str">
        <f t="shared" ref="FW1223" si="21937">IF(FW235="","",FW235)</f>
        <v/>
      </c>
      <c r="FX1223" s="2" t="str">
        <f t="shared" ref="FX1223" si="21938">IF(FX235="","",FX235)</f>
        <v/>
      </c>
      <c r="FY1223" s="2" t="str">
        <f t="shared" ref="FY1223" si="21939">IF(FY235="","",FY235)</f>
        <v/>
      </c>
      <c r="FZ1223" s="77">
        <f t="shared" ref="FZ1223" si="21940">IF(O1223&lt;=40,1,0)</f>
        <v>1</v>
      </c>
      <c r="GA1223" s="2">
        <v>1</v>
      </c>
      <c r="GB1223" s="2"/>
      <c r="GD1223"/>
    </row>
    <row r="1224" s="15" customFormat="1" ht="15" customHeight="1" spans="1:186">
      <c r="A1224" s="95">
        <f t="shared" ref="A1224" si="21941">A236+13</f>
        <v>5020221</v>
      </c>
      <c r="B1224" s="95">
        <v>568</v>
      </c>
      <c r="C1224" s="95">
        <v>3</v>
      </c>
      <c r="D1224" s="95" t="s">
        <v>340</v>
      </c>
      <c r="E1224" s="95" t="str">
        <f t="shared" ref="E1224" si="21942">E236&amp;"（福利专用）"</f>
        <v>20级绿装女衣（福利专用）</v>
      </c>
      <c r="F1224" s="31" t="s">
        <v>787</v>
      </c>
      <c r="G1224" s="31">
        <v>2</v>
      </c>
      <c r="H1224" s="7" t="s">
        <v>191</v>
      </c>
      <c r="I1224" s="7" t="s">
        <v>187</v>
      </c>
      <c r="J1224" s="37">
        <v>1451</v>
      </c>
      <c r="K1224" s="39">
        <v>1436</v>
      </c>
      <c r="L1224" s="39"/>
      <c r="M1224" s="29" t="s">
        <v>193</v>
      </c>
      <c r="N1224" s="4">
        <v>20</v>
      </c>
      <c r="O1224" s="4">
        <v>20</v>
      </c>
      <c r="P1224" s="40">
        <f t="shared" si="21820"/>
        <v>2302</v>
      </c>
      <c r="Q1224" s="4"/>
      <c r="R1224" s="7"/>
      <c r="S1224" s="48">
        <v>2</v>
      </c>
      <c r="T1224" s="47" t="s">
        <v>194</v>
      </c>
      <c r="U1224" s="7" t="s">
        <v>195</v>
      </c>
      <c r="V1224" s="7">
        <v>0</v>
      </c>
      <c r="W1224" s="7">
        <v>0</v>
      </c>
      <c r="X1224" s="40">
        <v>0</v>
      </c>
      <c r="Y1224" s="7"/>
      <c r="Z1224" s="7"/>
      <c r="AA1224" s="7"/>
      <c r="AB1224" s="7" t="s">
        <v>195</v>
      </c>
      <c r="AC1224" s="7">
        <v>0</v>
      </c>
      <c r="AD1224" s="7" t="s">
        <v>195</v>
      </c>
      <c r="AE1224" s="7" t="s">
        <v>195</v>
      </c>
      <c r="AF1224" s="7" t="s">
        <v>195</v>
      </c>
      <c r="AG1224" s="7" t="s">
        <v>195</v>
      </c>
      <c r="AH1224" s="40">
        <v>0</v>
      </c>
      <c r="AI1224" s="40">
        <v>0</v>
      </c>
      <c r="AJ1224" s="40">
        <v>1</v>
      </c>
      <c r="AK1224" s="40">
        <v>0</v>
      </c>
      <c r="AL1224" s="40">
        <v>1</v>
      </c>
      <c r="AM1224" s="40">
        <v>0</v>
      </c>
      <c r="AN1224" s="40">
        <v>0</v>
      </c>
      <c r="AO1224" s="40">
        <v>0</v>
      </c>
      <c r="AP1224" s="7" t="s">
        <v>342</v>
      </c>
      <c r="AQ1224" s="4">
        <v>1</v>
      </c>
      <c r="AR1224" s="4">
        <v>161504</v>
      </c>
      <c r="AS1224" s="7" t="s">
        <v>199</v>
      </c>
      <c r="AT1224" s="48">
        <v>3</v>
      </c>
      <c r="AU1224" s="48">
        <v>1</v>
      </c>
      <c r="AV1224" s="48">
        <v>3</v>
      </c>
      <c r="AW1224" s="48">
        <v>500</v>
      </c>
      <c r="AX1224" s="48">
        <v>250</v>
      </c>
      <c r="AY1224" s="48">
        <v>0</v>
      </c>
      <c r="AZ1224" s="48">
        <v>0</v>
      </c>
      <c r="BA1224" s="7"/>
      <c r="BB1224" s="7"/>
      <c r="BC1224" s="7"/>
      <c r="BD1224" s="7"/>
      <c r="BE1224" s="48">
        <v>0</v>
      </c>
      <c r="BF1224" s="48">
        <v>1</v>
      </c>
      <c r="BG1224" s="48">
        <v>180</v>
      </c>
      <c r="BH1224" s="48">
        <v>180</v>
      </c>
      <c r="BI1224" s="7">
        <v>0</v>
      </c>
      <c r="BJ1224" s="7">
        <v>0</v>
      </c>
      <c r="BK1224" s="7">
        <v>0</v>
      </c>
      <c r="BL1224" s="7">
        <v>0</v>
      </c>
      <c r="BM1224" s="7">
        <v>0</v>
      </c>
      <c r="BN1224" s="7">
        <v>0</v>
      </c>
      <c r="BO1224" s="7">
        <v>0</v>
      </c>
      <c r="BP1224" s="7">
        <v>0</v>
      </c>
      <c r="BQ1224" s="7">
        <v>0</v>
      </c>
      <c r="BR1224" s="7">
        <v>0</v>
      </c>
      <c r="BS1224" s="7">
        <v>0</v>
      </c>
      <c r="BT1224" s="7">
        <v>0</v>
      </c>
      <c r="BU1224" s="7">
        <v>0</v>
      </c>
      <c r="BV1224" s="7">
        <v>0</v>
      </c>
      <c r="BW1224" s="7">
        <v>0</v>
      </c>
      <c r="BX1224" s="7">
        <v>0</v>
      </c>
      <c r="BY1224" s="7">
        <v>0</v>
      </c>
      <c r="BZ1224" s="7">
        <v>0</v>
      </c>
      <c r="CA1224" s="7">
        <v>0</v>
      </c>
      <c r="CB1224" s="7">
        <v>0</v>
      </c>
      <c r="CC1224" s="7">
        <v>0</v>
      </c>
      <c r="CD1224" s="7">
        <v>0</v>
      </c>
      <c r="CE1224" s="7">
        <v>0</v>
      </c>
      <c r="CF1224" s="7">
        <v>0</v>
      </c>
      <c r="CG1224" s="7">
        <v>0</v>
      </c>
      <c r="CH1224" s="7">
        <v>0</v>
      </c>
      <c r="CI1224" s="7">
        <v>0</v>
      </c>
      <c r="CJ1224" s="7">
        <v>0</v>
      </c>
      <c r="CK1224" s="7">
        <v>0</v>
      </c>
      <c r="CL1224" s="40">
        <v>0</v>
      </c>
      <c r="CM1224" s="40">
        <v>0</v>
      </c>
      <c r="CN1224" s="40">
        <v>0</v>
      </c>
      <c r="CO1224" s="40">
        <v>0</v>
      </c>
      <c r="CP1224" s="7">
        <v>0</v>
      </c>
      <c r="CQ1224" s="7">
        <v>0</v>
      </c>
      <c r="CR1224" s="7">
        <v>0</v>
      </c>
      <c r="CS1224" s="40">
        <v>0</v>
      </c>
      <c r="CT1224" s="7">
        <v>0</v>
      </c>
      <c r="CU1224" s="7">
        <v>0</v>
      </c>
      <c r="CV1224" s="39"/>
      <c r="CW1224" s="39"/>
      <c r="CX1224" s="4" t="s">
        <v>242</v>
      </c>
      <c r="CY1224" s="4" t="s">
        <v>242</v>
      </c>
      <c r="CZ1224" s="4" t="s">
        <v>242</v>
      </c>
      <c r="DA1224" s="4" t="s">
        <v>242</v>
      </c>
      <c r="DB1224" s="4" t="s">
        <v>242</v>
      </c>
      <c r="DC1224" s="4" t="s">
        <v>242</v>
      </c>
      <c r="DD1224" s="7">
        <v>2</v>
      </c>
      <c r="DE1224" s="7">
        <v>30</v>
      </c>
      <c r="DF1224" s="7">
        <v>60</v>
      </c>
      <c r="DG1224" s="7"/>
      <c r="DH1224" s="4">
        <v>0</v>
      </c>
      <c r="DI1224" s="4">
        <v>1</v>
      </c>
      <c r="DJ1224" s="4">
        <v>3</v>
      </c>
      <c r="DK1224" s="4">
        <v>5</v>
      </c>
      <c r="DL1224" s="4">
        <v>7</v>
      </c>
      <c r="DM1224" s="7"/>
      <c r="DN1224" s="7"/>
      <c r="DO1224" s="7"/>
      <c r="DP1224" s="7"/>
      <c r="DQ1224" s="7"/>
      <c r="DR1224" s="7"/>
      <c r="DS1224" s="7"/>
      <c r="DT1224" s="7"/>
      <c r="DU1224" s="7"/>
      <c r="DV1224" s="7"/>
      <c r="DW1224" s="7"/>
      <c r="DX1224" s="7">
        <f t="shared" ref="DX1224" si="21943">A1224</f>
        <v>5020221</v>
      </c>
      <c r="DY1224" s="7"/>
      <c r="DZ1224" s="67">
        <v>3333</v>
      </c>
      <c r="EA1224" s="7" t="s">
        <v>802</v>
      </c>
      <c r="EB1224" s="40">
        <v>17</v>
      </c>
      <c r="EC1224" s="7" t="s">
        <v>803</v>
      </c>
      <c r="ED1224" s="7" t="s">
        <v>242</v>
      </c>
      <c r="EE1224" s="7" t="s">
        <v>242</v>
      </c>
      <c r="EF1224" s="7">
        <v>50</v>
      </c>
      <c r="EG1224" s="73"/>
      <c r="EH1224" s="73"/>
      <c r="EI1224" s="4">
        <v>331132</v>
      </c>
      <c r="EJ1224" s="4">
        <v>1</v>
      </c>
      <c r="EK1224" s="4">
        <v>331133</v>
      </c>
      <c r="EL1224" s="4">
        <v>1</v>
      </c>
      <c r="EM1224" s="4">
        <v>331134</v>
      </c>
      <c r="EN1224" s="4">
        <v>1</v>
      </c>
      <c r="EO1224" s="4">
        <v>331135</v>
      </c>
      <c r="EP1224" s="4">
        <v>1</v>
      </c>
      <c r="EQ1224" s="4">
        <v>331136</v>
      </c>
      <c r="ER1224" s="4">
        <v>1</v>
      </c>
      <c r="ES1224" s="4">
        <v>331137</v>
      </c>
      <c r="ET1224" s="4">
        <v>1</v>
      </c>
      <c r="EU1224" s="4">
        <v>331138</v>
      </c>
      <c r="EV1224" s="4">
        <v>1</v>
      </c>
      <c r="EW1224" s="4">
        <v>331139</v>
      </c>
      <c r="EX1224" s="4">
        <v>1</v>
      </c>
      <c r="EY1224" s="4">
        <v>331140</v>
      </c>
      <c r="EZ1224" s="4">
        <v>1</v>
      </c>
      <c r="FA1224" s="4" t="s">
        <v>242</v>
      </c>
      <c r="FB1224" s="4">
        <v>1</v>
      </c>
      <c r="FC1224" s="4">
        <v>40013</v>
      </c>
      <c r="FD1224" s="4">
        <v>1</v>
      </c>
      <c r="FE1224" s="4">
        <v>20100</v>
      </c>
      <c r="FF1224" s="4">
        <v>1</v>
      </c>
      <c r="FG1224" s="4">
        <v>20100</v>
      </c>
      <c r="FH1224" s="4">
        <v>1</v>
      </c>
      <c r="FI1224" s="53"/>
      <c r="FJ1224" s="7"/>
      <c r="FR1224" s="2">
        <v>99999</v>
      </c>
      <c r="FS1224" s="2">
        <f t="shared" ref="FS1224" si="21944">IF(O1224&lt;=30,1,0)</f>
        <v>1</v>
      </c>
      <c r="FT1224" s="2">
        <f t="shared" ref="FT1224" si="21945">IF(FT236="","",FT236)</f>
        <v>600</v>
      </c>
      <c r="FU1224" s="2"/>
      <c r="FV1224" s="2" t="str">
        <f t="shared" ref="FV1224" si="21946">IF(FV236="","",FV236)</f>
        <v/>
      </c>
      <c r="FW1224" s="2" t="str">
        <f t="shared" ref="FW1224" si="21947">IF(FW236="","",FW236)</f>
        <v/>
      </c>
      <c r="FX1224" s="2" t="str">
        <f t="shared" ref="FX1224:FX1235" si="21948">IF(FX236="","",FX236)</f>
        <v/>
      </c>
      <c r="FY1224" s="2" t="str">
        <f t="shared" ref="FY1224" si="21949">IF(FY236="","",FY236)</f>
        <v/>
      </c>
      <c r="FZ1224" s="77">
        <f t="shared" ref="FZ1224" si="21950">IF(O1224&lt;=40,1,0)</f>
        <v>1</v>
      </c>
      <c r="GA1224" s="2">
        <v>1</v>
      </c>
      <c r="GB1224" s="2"/>
      <c r="GD1224"/>
    </row>
    <row r="1225" s="15" customFormat="1" ht="15" customHeight="1" spans="1:186">
      <c r="A1225" s="95">
        <f t="shared" ref="A1225" si="21951">A237+13</f>
        <v>5020322</v>
      </c>
      <c r="B1225" s="95">
        <v>1640</v>
      </c>
      <c r="C1225" s="95">
        <v>1</v>
      </c>
      <c r="D1225" s="95" t="s">
        <v>343</v>
      </c>
      <c r="E1225" s="95" t="str">
        <f t="shared" ref="E1225" si="21952">E237&amp;"（福利专用）"</f>
        <v>20级绿装男头盔（福利专用）</v>
      </c>
      <c r="F1225" s="31" t="s">
        <v>787</v>
      </c>
      <c r="G1225" s="31">
        <v>2</v>
      </c>
      <c r="H1225" s="7" t="s">
        <v>191</v>
      </c>
      <c r="I1225" s="7" t="s">
        <v>187</v>
      </c>
      <c r="J1225" s="37">
        <v>1440</v>
      </c>
      <c r="K1225" s="39">
        <v>1698</v>
      </c>
      <c r="L1225" s="39"/>
      <c r="M1225" s="29" t="s">
        <v>193</v>
      </c>
      <c r="N1225" s="4">
        <v>20</v>
      </c>
      <c r="O1225" s="4">
        <v>20</v>
      </c>
      <c r="P1225" s="40">
        <f t="shared" ref="P1225" si="21953">2000+C1225*100+G1225</f>
        <v>2102</v>
      </c>
      <c r="Q1225" s="4"/>
      <c r="R1225" s="7"/>
      <c r="S1225" s="48">
        <v>1</v>
      </c>
      <c r="T1225" s="47" t="s">
        <v>194</v>
      </c>
      <c r="U1225" s="7" t="s">
        <v>195</v>
      </c>
      <c r="V1225" s="7">
        <v>0</v>
      </c>
      <c r="W1225" s="7">
        <v>0</v>
      </c>
      <c r="X1225" s="40">
        <v>0</v>
      </c>
      <c r="Y1225" s="7"/>
      <c r="Z1225" s="7"/>
      <c r="AA1225" s="7"/>
      <c r="AB1225" s="7" t="s">
        <v>195</v>
      </c>
      <c r="AC1225" s="7">
        <v>0</v>
      </c>
      <c r="AD1225" s="7" t="s">
        <v>195</v>
      </c>
      <c r="AE1225" s="7" t="s">
        <v>195</v>
      </c>
      <c r="AF1225" s="7" t="s">
        <v>195</v>
      </c>
      <c r="AG1225" s="7" t="s">
        <v>195</v>
      </c>
      <c r="AH1225" s="40">
        <v>0</v>
      </c>
      <c r="AI1225" s="40">
        <v>0</v>
      </c>
      <c r="AJ1225" s="40">
        <v>1</v>
      </c>
      <c r="AK1225" s="40">
        <v>0</v>
      </c>
      <c r="AL1225" s="40">
        <v>1</v>
      </c>
      <c r="AM1225" s="40">
        <v>0</v>
      </c>
      <c r="AN1225" s="40">
        <v>0</v>
      </c>
      <c r="AO1225" s="40">
        <v>0</v>
      </c>
      <c r="AP1225" s="7" t="s">
        <v>345</v>
      </c>
      <c r="AQ1225" s="4">
        <v>1</v>
      </c>
      <c r="AR1225" s="4">
        <v>161504</v>
      </c>
      <c r="AS1225" s="7" t="s">
        <v>199</v>
      </c>
      <c r="AT1225" s="48">
        <v>3</v>
      </c>
      <c r="AU1225" s="48">
        <v>1</v>
      </c>
      <c r="AV1225" s="48">
        <v>3</v>
      </c>
      <c r="AW1225" s="48">
        <v>500</v>
      </c>
      <c r="AX1225" s="48">
        <v>250</v>
      </c>
      <c r="AY1225" s="48">
        <v>0</v>
      </c>
      <c r="AZ1225" s="48">
        <v>0</v>
      </c>
      <c r="BA1225" s="7"/>
      <c r="BB1225" s="7"/>
      <c r="BC1225" s="7"/>
      <c r="BD1225" s="7"/>
      <c r="BE1225" s="48">
        <v>0</v>
      </c>
      <c r="BF1225" s="48">
        <v>1</v>
      </c>
      <c r="BG1225" s="48">
        <v>180</v>
      </c>
      <c r="BH1225" s="48">
        <v>180</v>
      </c>
      <c r="BI1225" s="7">
        <v>0</v>
      </c>
      <c r="BJ1225" s="7">
        <v>0</v>
      </c>
      <c r="BK1225" s="7">
        <v>0</v>
      </c>
      <c r="BL1225" s="7">
        <v>0</v>
      </c>
      <c r="BM1225" s="7">
        <v>0</v>
      </c>
      <c r="BN1225" s="7">
        <v>0</v>
      </c>
      <c r="BO1225" s="7">
        <v>0</v>
      </c>
      <c r="BP1225" s="7">
        <v>0</v>
      </c>
      <c r="BQ1225" s="7">
        <v>0</v>
      </c>
      <c r="BR1225" s="7">
        <v>0</v>
      </c>
      <c r="BS1225" s="7">
        <v>0</v>
      </c>
      <c r="BT1225" s="7">
        <v>0</v>
      </c>
      <c r="BU1225" s="7">
        <v>0</v>
      </c>
      <c r="BV1225" s="7">
        <v>0</v>
      </c>
      <c r="BW1225" s="7">
        <v>0</v>
      </c>
      <c r="BX1225" s="7">
        <v>0</v>
      </c>
      <c r="BY1225" s="7">
        <v>0</v>
      </c>
      <c r="BZ1225" s="7">
        <v>0</v>
      </c>
      <c r="CA1225" s="7">
        <v>0</v>
      </c>
      <c r="CB1225" s="7">
        <v>0</v>
      </c>
      <c r="CC1225" s="7">
        <v>0</v>
      </c>
      <c r="CD1225" s="7">
        <v>0</v>
      </c>
      <c r="CE1225" s="7">
        <v>0</v>
      </c>
      <c r="CF1225" s="7">
        <v>0</v>
      </c>
      <c r="CG1225" s="7">
        <v>0</v>
      </c>
      <c r="CH1225" s="7">
        <v>0</v>
      </c>
      <c r="CI1225" s="7">
        <v>0</v>
      </c>
      <c r="CJ1225" s="7">
        <v>0</v>
      </c>
      <c r="CK1225" s="7">
        <v>0</v>
      </c>
      <c r="CL1225" s="40">
        <v>0</v>
      </c>
      <c r="CM1225" s="40">
        <v>0</v>
      </c>
      <c r="CN1225" s="40">
        <v>0</v>
      </c>
      <c r="CO1225" s="40">
        <v>0</v>
      </c>
      <c r="CP1225" s="7">
        <v>0</v>
      </c>
      <c r="CQ1225" s="7">
        <v>0</v>
      </c>
      <c r="CR1225" s="7">
        <v>0</v>
      </c>
      <c r="CS1225" s="40">
        <v>0</v>
      </c>
      <c r="CT1225" s="7">
        <v>0</v>
      </c>
      <c r="CU1225" s="7">
        <v>0</v>
      </c>
      <c r="CV1225" s="39"/>
      <c r="CW1225" s="39"/>
      <c r="CX1225" s="4" t="s">
        <v>242</v>
      </c>
      <c r="CY1225" s="4" t="s">
        <v>242</v>
      </c>
      <c r="CZ1225" s="4" t="s">
        <v>242</v>
      </c>
      <c r="DA1225" s="4" t="s">
        <v>242</v>
      </c>
      <c r="DB1225" s="4" t="s">
        <v>242</v>
      </c>
      <c r="DC1225" s="4" t="s">
        <v>242</v>
      </c>
      <c r="DD1225" s="7">
        <v>2</v>
      </c>
      <c r="DE1225" s="7">
        <v>30</v>
      </c>
      <c r="DF1225" s="7">
        <v>60</v>
      </c>
      <c r="DG1225" s="7"/>
      <c r="DH1225" s="4">
        <v>0</v>
      </c>
      <c r="DI1225" s="4">
        <v>2</v>
      </c>
      <c r="DJ1225" s="4">
        <v>3</v>
      </c>
      <c r="DK1225" s="4" t="s">
        <v>242</v>
      </c>
      <c r="DL1225" s="4" t="s">
        <v>242</v>
      </c>
      <c r="DM1225" s="7"/>
      <c r="DN1225" s="7"/>
      <c r="DO1225" s="7"/>
      <c r="DP1225" s="7"/>
      <c r="DQ1225" s="7"/>
      <c r="DR1225" s="7"/>
      <c r="DS1225" s="7"/>
      <c r="DT1225" s="7"/>
      <c r="DU1225" s="7"/>
      <c r="DV1225" s="7"/>
      <c r="DW1225" s="7"/>
      <c r="DX1225" s="7">
        <f t="shared" ref="DX1225" si="21954">A1225</f>
        <v>5020322</v>
      </c>
      <c r="DY1225" s="7"/>
      <c r="DZ1225" s="67">
        <v>0</v>
      </c>
      <c r="EA1225" s="7" t="s">
        <v>242</v>
      </c>
      <c r="EB1225" s="40" t="s">
        <v>242</v>
      </c>
      <c r="EC1225" s="7" t="s">
        <v>242</v>
      </c>
      <c r="ED1225" s="7" t="s">
        <v>242</v>
      </c>
      <c r="EE1225" s="7" t="s">
        <v>242</v>
      </c>
      <c r="EF1225" s="7">
        <v>50</v>
      </c>
      <c r="EG1225" s="73"/>
      <c r="EH1225" s="73"/>
      <c r="EI1225" s="4">
        <v>331132</v>
      </c>
      <c r="EJ1225" s="4">
        <v>1</v>
      </c>
      <c r="EK1225" s="4">
        <v>331133</v>
      </c>
      <c r="EL1225" s="4">
        <v>1</v>
      </c>
      <c r="EM1225" s="4">
        <v>331134</v>
      </c>
      <c r="EN1225" s="4">
        <v>1</v>
      </c>
      <c r="EO1225" s="4">
        <v>331135</v>
      </c>
      <c r="EP1225" s="4">
        <v>1</v>
      </c>
      <c r="EQ1225" s="4">
        <v>331136</v>
      </c>
      <c r="ER1225" s="4">
        <v>1</v>
      </c>
      <c r="ES1225" s="4">
        <v>331137</v>
      </c>
      <c r="ET1225" s="4">
        <v>1</v>
      </c>
      <c r="EU1225" s="4">
        <v>331138</v>
      </c>
      <c r="EV1225" s="4">
        <v>1</v>
      </c>
      <c r="EW1225" s="4">
        <v>331139</v>
      </c>
      <c r="EX1225" s="4">
        <v>1</v>
      </c>
      <c r="EY1225" s="4">
        <v>331140</v>
      </c>
      <c r="EZ1225" s="4">
        <v>1</v>
      </c>
      <c r="FA1225" s="4" t="s">
        <v>242</v>
      </c>
      <c r="FB1225" s="4">
        <v>1</v>
      </c>
      <c r="FC1225" s="4">
        <v>40013</v>
      </c>
      <c r="FD1225" s="4">
        <v>1</v>
      </c>
      <c r="FE1225" s="4">
        <v>20100</v>
      </c>
      <c r="FF1225" s="4">
        <v>1</v>
      </c>
      <c r="FG1225" s="4">
        <v>20100</v>
      </c>
      <c r="FH1225" s="4">
        <v>1</v>
      </c>
      <c r="FI1225" s="53"/>
      <c r="FJ1225" s="7"/>
      <c r="FR1225" s="2">
        <v>99999</v>
      </c>
      <c r="FS1225" s="2">
        <f t="shared" ref="FS1225" si="21955">IF(O1225&lt;=30,1,0)</f>
        <v>1</v>
      </c>
      <c r="FT1225" s="2">
        <f t="shared" ref="FT1225" si="21956">IF(FT237="","",FT237)</f>
        <v>600</v>
      </c>
      <c r="FU1225" s="2"/>
      <c r="FV1225" s="2" t="str">
        <f t="shared" ref="FV1225" si="21957">IF(FV237="","",FV237)</f>
        <v/>
      </c>
      <c r="FW1225" s="2" t="str">
        <f t="shared" ref="FW1225" si="21958">IF(FW237="","",FW237)</f>
        <v/>
      </c>
      <c r="FX1225" s="2" t="str">
        <f t="shared" si="21948"/>
        <v/>
      </c>
      <c r="FY1225" s="2" t="str">
        <f t="shared" ref="FY1225" si="21959">IF(FY237="","",FY237)</f>
        <v/>
      </c>
      <c r="FZ1225" s="77">
        <f t="shared" ref="FZ1225" si="21960">IF(O1225&lt;=40,1,0)</f>
        <v>1</v>
      </c>
      <c r="GA1225" s="2">
        <v>1</v>
      </c>
      <c r="GB1225" s="2"/>
      <c r="GD1225"/>
    </row>
    <row r="1226" s="15" customFormat="1" ht="15" customHeight="1" spans="1:186">
      <c r="A1226" s="95">
        <f t="shared" ref="A1226" si="21961">A238+13</f>
        <v>5020323</v>
      </c>
      <c r="B1226" s="95">
        <v>1384</v>
      </c>
      <c r="C1226" s="95">
        <v>1</v>
      </c>
      <c r="D1226" s="95" t="s">
        <v>346</v>
      </c>
      <c r="E1226" s="95" t="str">
        <f t="shared" ref="E1226" si="21962">E238&amp;"（福利专用）"</f>
        <v>20级绿装女头饰（福利专用）</v>
      </c>
      <c r="F1226" s="31" t="s">
        <v>787</v>
      </c>
      <c r="G1226" s="31">
        <v>2</v>
      </c>
      <c r="H1226" s="7" t="s">
        <v>191</v>
      </c>
      <c r="I1226" s="7" t="s">
        <v>187</v>
      </c>
      <c r="J1226" s="37">
        <v>1506</v>
      </c>
      <c r="K1226" s="39">
        <v>1698</v>
      </c>
      <c r="L1226" s="39"/>
      <c r="M1226" s="29" t="s">
        <v>193</v>
      </c>
      <c r="N1226" s="4">
        <v>20</v>
      </c>
      <c r="O1226" s="4">
        <v>20</v>
      </c>
      <c r="P1226" s="40">
        <f t="shared" ref="P1226" si="21963">2000+C1226*100+G1226</f>
        <v>2102</v>
      </c>
      <c r="Q1226" s="4"/>
      <c r="R1226" s="7"/>
      <c r="S1226" s="48">
        <v>2</v>
      </c>
      <c r="T1226" s="47" t="s">
        <v>194</v>
      </c>
      <c r="U1226" s="7" t="s">
        <v>195</v>
      </c>
      <c r="V1226" s="7">
        <v>0</v>
      </c>
      <c r="W1226" s="7">
        <v>0</v>
      </c>
      <c r="X1226" s="40">
        <v>0</v>
      </c>
      <c r="Y1226" s="7"/>
      <c r="Z1226" s="7"/>
      <c r="AA1226" s="7"/>
      <c r="AB1226" s="7" t="s">
        <v>195</v>
      </c>
      <c r="AC1226" s="7">
        <v>0</v>
      </c>
      <c r="AD1226" s="7" t="s">
        <v>195</v>
      </c>
      <c r="AE1226" s="7" t="s">
        <v>195</v>
      </c>
      <c r="AF1226" s="7" t="s">
        <v>195</v>
      </c>
      <c r="AG1226" s="7" t="s">
        <v>195</v>
      </c>
      <c r="AH1226" s="40">
        <v>0</v>
      </c>
      <c r="AI1226" s="40">
        <v>0</v>
      </c>
      <c r="AJ1226" s="40">
        <v>1</v>
      </c>
      <c r="AK1226" s="40">
        <v>0</v>
      </c>
      <c r="AL1226" s="40">
        <v>1</v>
      </c>
      <c r="AM1226" s="40">
        <v>0</v>
      </c>
      <c r="AN1226" s="40">
        <v>0</v>
      </c>
      <c r="AO1226" s="40">
        <v>0</v>
      </c>
      <c r="AP1226" s="7" t="s">
        <v>348</v>
      </c>
      <c r="AQ1226" s="4">
        <v>1</v>
      </c>
      <c r="AR1226" s="4">
        <v>161504</v>
      </c>
      <c r="AS1226" s="53" t="s">
        <v>199</v>
      </c>
      <c r="AT1226" s="48">
        <v>3</v>
      </c>
      <c r="AU1226" s="48">
        <v>1</v>
      </c>
      <c r="AV1226" s="48">
        <v>3</v>
      </c>
      <c r="AW1226" s="48">
        <v>500</v>
      </c>
      <c r="AX1226" s="48">
        <v>250</v>
      </c>
      <c r="AY1226" s="48">
        <v>0</v>
      </c>
      <c r="AZ1226" s="48">
        <v>0</v>
      </c>
      <c r="BA1226" s="7"/>
      <c r="BB1226" s="7"/>
      <c r="BC1226" s="7"/>
      <c r="BD1226" s="7"/>
      <c r="BE1226" s="48">
        <v>0</v>
      </c>
      <c r="BF1226" s="48">
        <v>1</v>
      </c>
      <c r="BG1226" s="48">
        <v>180</v>
      </c>
      <c r="BH1226" s="48">
        <v>180</v>
      </c>
      <c r="BI1226" s="7">
        <v>0</v>
      </c>
      <c r="BJ1226" s="7">
        <v>0</v>
      </c>
      <c r="BK1226" s="7">
        <v>0</v>
      </c>
      <c r="BL1226" s="7">
        <v>0</v>
      </c>
      <c r="BM1226" s="7">
        <v>0</v>
      </c>
      <c r="BN1226" s="7">
        <v>0</v>
      </c>
      <c r="BO1226" s="7">
        <v>0</v>
      </c>
      <c r="BP1226" s="7">
        <v>0</v>
      </c>
      <c r="BQ1226" s="7">
        <v>0</v>
      </c>
      <c r="BR1226" s="7">
        <v>0</v>
      </c>
      <c r="BS1226" s="7">
        <v>0</v>
      </c>
      <c r="BT1226" s="7">
        <v>0</v>
      </c>
      <c r="BU1226" s="7">
        <v>0</v>
      </c>
      <c r="BV1226" s="7">
        <v>0</v>
      </c>
      <c r="BW1226" s="7">
        <v>0</v>
      </c>
      <c r="BX1226" s="7">
        <v>0</v>
      </c>
      <c r="BY1226" s="7">
        <v>0</v>
      </c>
      <c r="BZ1226" s="7">
        <v>0</v>
      </c>
      <c r="CA1226" s="7">
        <v>0</v>
      </c>
      <c r="CB1226" s="7">
        <v>0</v>
      </c>
      <c r="CC1226" s="7">
        <v>0</v>
      </c>
      <c r="CD1226" s="7">
        <v>0</v>
      </c>
      <c r="CE1226" s="7">
        <v>0</v>
      </c>
      <c r="CF1226" s="7">
        <v>0</v>
      </c>
      <c r="CG1226" s="7">
        <v>0</v>
      </c>
      <c r="CH1226" s="7">
        <v>0</v>
      </c>
      <c r="CI1226" s="7">
        <v>0</v>
      </c>
      <c r="CJ1226" s="7">
        <v>0</v>
      </c>
      <c r="CK1226" s="7">
        <v>0</v>
      </c>
      <c r="CL1226" s="40">
        <v>0</v>
      </c>
      <c r="CM1226" s="40">
        <v>0</v>
      </c>
      <c r="CN1226" s="40">
        <v>0</v>
      </c>
      <c r="CO1226" s="40">
        <v>0</v>
      </c>
      <c r="CP1226" s="7">
        <v>0</v>
      </c>
      <c r="CQ1226" s="7">
        <v>0</v>
      </c>
      <c r="CR1226" s="7">
        <v>0</v>
      </c>
      <c r="CS1226" s="40">
        <v>0</v>
      </c>
      <c r="CT1226" s="7">
        <v>0</v>
      </c>
      <c r="CU1226" s="7">
        <v>0</v>
      </c>
      <c r="CV1226" s="39"/>
      <c r="CW1226" s="39"/>
      <c r="CX1226" s="4" t="s">
        <v>242</v>
      </c>
      <c r="CY1226" s="4" t="s">
        <v>242</v>
      </c>
      <c r="CZ1226" s="4" t="s">
        <v>242</v>
      </c>
      <c r="DA1226" s="4" t="s">
        <v>242</v>
      </c>
      <c r="DB1226" s="4" t="s">
        <v>242</v>
      </c>
      <c r="DC1226" s="4" t="s">
        <v>242</v>
      </c>
      <c r="DD1226" s="7">
        <v>2</v>
      </c>
      <c r="DE1226" s="7">
        <v>30</v>
      </c>
      <c r="DF1226" s="7">
        <v>60</v>
      </c>
      <c r="DG1226" s="7"/>
      <c r="DH1226" s="4">
        <v>0</v>
      </c>
      <c r="DI1226" s="4">
        <v>2</v>
      </c>
      <c r="DJ1226" s="4">
        <v>3</v>
      </c>
      <c r="DK1226" s="4" t="s">
        <v>242</v>
      </c>
      <c r="DL1226" s="4" t="s">
        <v>242</v>
      </c>
      <c r="DM1226" s="7"/>
      <c r="DN1226" s="7"/>
      <c r="DO1226" s="7"/>
      <c r="DP1226" s="7"/>
      <c r="DQ1226" s="7"/>
      <c r="DR1226" s="7"/>
      <c r="DS1226" s="7"/>
      <c r="DT1226" s="7"/>
      <c r="DU1226" s="7"/>
      <c r="DV1226" s="7"/>
      <c r="DW1226" s="7"/>
      <c r="DX1226" s="7">
        <f t="shared" ref="DX1226" si="21964">A1226</f>
        <v>5020323</v>
      </c>
      <c r="DY1226" s="7"/>
      <c r="DZ1226" s="67">
        <v>0</v>
      </c>
      <c r="EA1226" s="7" t="s">
        <v>242</v>
      </c>
      <c r="EB1226" s="40" t="s">
        <v>242</v>
      </c>
      <c r="EC1226" s="7" t="s">
        <v>242</v>
      </c>
      <c r="ED1226" s="7" t="s">
        <v>242</v>
      </c>
      <c r="EE1226" s="7" t="s">
        <v>242</v>
      </c>
      <c r="EF1226" s="7">
        <v>50</v>
      </c>
      <c r="EG1226" s="73"/>
      <c r="EH1226" s="73"/>
      <c r="EI1226" s="4">
        <v>331132</v>
      </c>
      <c r="EJ1226" s="4">
        <v>1</v>
      </c>
      <c r="EK1226" s="4">
        <v>331133</v>
      </c>
      <c r="EL1226" s="4">
        <v>1</v>
      </c>
      <c r="EM1226" s="4">
        <v>331134</v>
      </c>
      <c r="EN1226" s="4">
        <v>1</v>
      </c>
      <c r="EO1226" s="4">
        <v>331135</v>
      </c>
      <c r="EP1226" s="4">
        <v>1</v>
      </c>
      <c r="EQ1226" s="4">
        <v>331136</v>
      </c>
      <c r="ER1226" s="4">
        <v>1</v>
      </c>
      <c r="ES1226" s="4">
        <v>331137</v>
      </c>
      <c r="ET1226" s="4">
        <v>1</v>
      </c>
      <c r="EU1226" s="4">
        <v>331138</v>
      </c>
      <c r="EV1226" s="4">
        <v>1</v>
      </c>
      <c r="EW1226" s="4">
        <v>331139</v>
      </c>
      <c r="EX1226" s="4">
        <v>1</v>
      </c>
      <c r="EY1226" s="4">
        <v>331140</v>
      </c>
      <c r="EZ1226" s="4">
        <v>1</v>
      </c>
      <c r="FA1226" s="4" t="s">
        <v>242</v>
      </c>
      <c r="FB1226" s="4">
        <v>1</v>
      </c>
      <c r="FC1226" s="4">
        <v>40013</v>
      </c>
      <c r="FD1226" s="4">
        <v>1</v>
      </c>
      <c r="FE1226" s="4">
        <v>20100</v>
      </c>
      <c r="FF1226" s="4">
        <v>1</v>
      </c>
      <c r="FG1226" s="4">
        <v>20100</v>
      </c>
      <c r="FH1226" s="4">
        <v>1</v>
      </c>
      <c r="FI1226" s="53"/>
      <c r="FJ1226" s="7"/>
      <c r="FR1226" s="2">
        <v>99999</v>
      </c>
      <c r="FS1226" s="2">
        <f t="shared" ref="FS1226" si="21965">IF(O1226&lt;=30,1,0)</f>
        <v>1</v>
      </c>
      <c r="FT1226" s="2">
        <f t="shared" ref="FT1226" si="21966">IF(FT238="","",FT238)</f>
        <v>600</v>
      </c>
      <c r="FU1226" s="2"/>
      <c r="FV1226" s="2" t="str">
        <f t="shared" ref="FV1226:FV1235" si="21967">IF(FV238="","",FV238)</f>
        <v/>
      </c>
      <c r="FW1226" s="2" t="str">
        <f t="shared" ref="FW1226" si="21968">IF(FW238="","",FW238)</f>
        <v/>
      </c>
      <c r="FX1226" s="2" t="str">
        <f t="shared" si="21948"/>
        <v/>
      </c>
      <c r="FY1226" s="2" t="str">
        <f t="shared" ref="FY1226" si="21969">IF(FY238="","",FY238)</f>
        <v/>
      </c>
      <c r="FZ1226" s="77">
        <f t="shared" ref="FZ1226" si="21970">IF(O1226&lt;=40,1,0)</f>
        <v>1</v>
      </c>
      <c r="GA1226" s="2">
        <v>1</v>
      </c>
      <c r="GB1226" s="2"/>
      <c r="GD1226"/>
    </row>
    <row r="1227" s="15" customFormat="1" ht="15" customHeight="1" spans="1:186">
      <c r="A1227" s="95">
        <f t="shared" ref="A1227" si="21971">A239+13</f>
        <v>5020424</v>
      </c>
      <c r="B1227" s="95">
        <v>40</v>
      </c>
      <c r="C1227" s="95">
        <v>2</v>
      </c>
      <c r="D1227" s="95" t="s">
        <v>349</v>
      </c>
      <c r="E1227" s="95" t="str">
        <f t="shared" ref="E1227" si="21972">E239&amp;"（福利专用）"</f>
        <v>20级绿装项链（福利专用）</v>
      </c>
      <c r="F1227" s="31" t="s">
        <v>787</v>
      </c>
      <c r="G1227" s="31">
        <v>2</v>
      </c>
      <c r="H1227" s="7" t="s">
        <v>191</v>
      </c>
      <c r="I1227" s="7" t="s">
        <v>187</v>
      </c>
      <c r="J1227" s="37">
        <v>1473</v>
      </c>
      <c r="K1227" s="39">
        <v>1434</v>
      </c>
      <c r="L1227" s="39"/>
      <c r="M1227" s="29" t="s">
        <v>193</v>
      </c>
      <c r="N1227" s="4">
        <v>20</v>
      </c>
      <c r="O1227" s="4">
        <v>20</v>
      </c>
      <c r="P1227" s="40">
        <f t="shared" ref="P1227" si="21973">2000+C1227*100+G1227</f>
        <v>2202</v>
      </c>
      <c r="Q1227" s="4"/>
      <c r="R1227" s="7"/>
      <c r="S1227" s="48">
        <v>0</v>
      </c>
      <c r="T1227" s="47" t="s">
        <v>194</v>
      </c>
      <c r="U1227" s="7" t="s">
        <v>195</v>
      </c>
      <c r="V1227" s="7">
        <v>0</v>
      </c>
      <c r="W1227" s="7">
        <v>0</v>
      </c>
      <c r="X1227" s="40">
        <v>0</v>
      </c>
      <c r="Y1227" s="7"/>
      <c r="Z1227" s="7"/>
      <c r="AA1227" s="7"/>
      <c r="AB1227" s="7" t="s">
        <v>195</v>
      </c>
      <c r="AC1227" s="7">
        <v>0</v>
      </c>
      <c r="AD1227" s="7" t="s">
        <v>195</v>
      </c>
      <c r="AE1227" s="7" t="s">
        <v>195</v>
      </c>
      <c r="AF1227" s="7" t="s">
        <v>195</v>
      </c>
      <c r="AG1227" s="7" t="s">
        <v>195</v>
      </c>
      <c r="AH1227" s="40">
        <v>0</v>
      </c>
      <c r="AI1227" s="40">
        <v>0</v>
      </c>
      <c r="AJ1227" s="40">
        <v>1</v>
      </c>
      <c r="AK1227" s="40">
        <v>0</v>
      </c>
      <c r="AL1227" s="40">
        <v>1</v>
      </c>
      <c r="AM1227" s="40">
        <v>0</v>
      </c>
      <c r="AN1227" s="40">
        <v>0</v>
      </c>
      <c r="AO1227" s="40">
        <v>0</v>
      </c>
      <c r="AP1227" s="7" t="s">
        <v>351</v>
      </c>
      <c r="AQ1227" s="4">
        <v>1</v>
      </c>
      <c r="AR1227" s="4">
        <v>161504</v>
      </c>
      <c r="AS1227" s="53" t="s">
        <v>199</v>
      </c>
      <c r="AT1227" s="48">
        <v>3</v>
      </c>
      <c r="AU1227" s="48">
        <v>1</v>
      </c>
      <c r="AV1227" s="48">
        <v>3</v>
      </c>
      <c r="AW1227" s="48">
        <v>500</v>
      </c>
      <c r="AX1227" s="48">
        <v>250</v>
      </c>
      <c r="AY1227" s="48">
        <v>0</v>
      </c>
      <c r="AZ1227" s="48">
        <v>0</v>
      </c>
      <c r="BA1227" s="7"/>
      <c r="BB1227" s="7"/>
      <c r="BC1227" s="7"/>
      <c r="BD1227" s="7"/>
      <c r="BE1227" s="48">
        <v>0</v>
      </c>
      <c r="BF1227" s="48">
        <v>1</v>
      </c>
      <c r="BG1227" s="48">
        <v>180</v>
      </c>
      <c r="BH1227" s="48">
        <v>180</v>
      </c>
      <c r="BI1227" s="7">
        <v>0</v>
      </c>
      <c r="BJ1227" s="7">
        <v>0</v>
      </c>
      <c r="BK1227" s="7">
        <v>0</v>
      </c>
      <c r="BL1227" s="7">
        <v>0</v>
      </c>
      <c r="BM1227" s="7">
        <v>0</v>
      </c>
      <c r="BN1227" s="7">
        <v>0</v>
      </c>
      <c r="BO1227" s="7">
        <v>0</v>
      </c>
      <c r="BP1227" s="7">
        <v>0</v>
      </c>
      <c r="BQ1227" s="7">
        <v>0</v>
      </c>
      <c r="BR1227" s="7">
        <v>0</v>
      </c>
      <c r="BS1227" s="7">
        <v>0</v>
      </c>
      <c r="BT1227" s="7">
        <v>0</v>
      </c>
      <c r="BU1227" s="7">
        <v>0</v>
      </c>
      <c r="BV1227" s="7">
        <v>0</v>
      </c>
      <c r="BW1227" s="7">
        <v>0</v>
      </c>
      <c r="BX1227" s="7">
        <v>0</v>
      </c>
      <c r="BY1227" s="7">
        <v>0</v>
      </c>
      <c r="BZ1227" s="7">
        <v>0</v>
      </c>
      <c r="CA1227" s="7">
        <v>0</v>
      </c>
      <c r="CB1227" s="7">
        <v>0</v>
      </c>
      <c r="CC1227" s="7">
        <v>0</v>
      </c>
      <c r="CD1227" s="7">
        <v>0</v>
      </c>
      <c r="CE1227" s="7">
        <v>0</v>
      </c>
      <c r="CF1227" s="7">
        <v>0</v>
      </c>
      <c r="CG1227" s="7">
        <v>0</v>
      </c>
      <c r="CH1227" s="7">
        <v>0</v>
      </c>
      <c r="CI1227" s="7">
        <v>0</v>
      </c>
      <c r="CJ1227" s="7">
        <v>0</v>
      </c>
      <c r="CK1227" s="7">
        <v>0</v>
      </c>
      <c r="CL1227" s="40">
        <v>0</v>
      </c>
      <c r="CM1227" s="40">
        <v>0</v>
      </c>
      <c r="CN1227" s="40">
        <v>0</v>
      </c>
      <c r="CO1227" s="40">
        <v>0</v>
      </c>
      <c r="CP1227" s="7">
        <v>0</v>
      </c>
      <c r="CQ1227" s="7">
        <v>0</v>
      </c>
      <c r="CR1227" s="7">
        <v>0</v>
      </c>
      <c r="CS1227" s="40">
        <v>0</v>
      </c>
      <c r="CT1227" s="7">
        <v>0</v>
      </c>
      <c r="CU1227" s="7">
        <v>0</v>
      </c>
      <c r="CV1227" s="39"/>
      <c r="CW1227" s="39"/>
      <c r="CX1227" s="4" t="s">
        <v>242</v>
      </c>
      <c r="CY1227" s="4" t="s">
        <v>242</v>
      </c>
      <c r="CZ1227" s="4" t="s">
        <v>242</v>
      </c>
      <c r="DA1227" s="4" t="s">
        <v>242</v>
      </c>
      <c r="DB1227" s="4" t="s">
        <v>242</v>
      </c>
      <c r="DC1227" s="4" t="s">
        <v>242</v>
      </c>
      <c r="DD1227" s="7">
        <v>2</v>
      </c>
      <c r="DE1227" s="7">
        <v>30</v>
      </c>
      <c r="DF1227" s="7">
        <v>60</v>
      </c>
      <c r="DG1227" s="7"/>
      <c r="DH1227" s="4">
        <v>0</v>
      </c>
      <c r="DI1227" s="4">
        <v>4</v>
      </c>
      <c r="DJ1227" s="4">
        <v>5</v>
      </c>
      <c r="DK1227" s="4" t="s">
        <v>242</v>
      </c>
      <c r="DL1227" s="4" t="s">
        <v>242</v>
      </c>
      <c r="DM1227" s="7"/>
      <c r="DN1227" s="7"/>
      <c r="DO1227" s="7"/>
      <c r="DP1227" s="7"/>
      <c r="DQ1227" s="7"/>
      <c r="DR1227" s="7"/>
      <c r="DS1227" s="7"/>
      <c r="DT1227" s="7"/>
      <c r="DU1227" s="7"/>
      <c r="DV1227" s="7"/>
      <c r="DW1227" s="7"/>
      <c r="DX1227" s="7">
        <f t="shared" ref="DX1227" si="21974">A1227</f>
        <v>5020424</v>
      </c>
      <c r="DY1227" s="7"/>
      <c r="DZ1227" s="67">
        <v>0</v>
      </c>
      <c r="EA1227" s="7" t="s">
        <v>242</v>
      </c>
      <c r="EB1227" s="40" t="s">
        <v>242</v>
      </c>
      <c r="EC1227" s="7" t="s">
        <v>242</v>
      </c>
      <c r="ED1227" s="7" t="s">
        <v>242</v>
      </c>
      <c r="EE1227" s="7" t="s">
        <v>242</v>
      </c>
      <c r="EF1227" s="7">
        <v>50</v>
      </c>
      <c r="EG1227" s="73"/>
      <c r="EH1227" s="73"/>
      <c r="EI1227" s="4">
        <v>331162</v>
      </c>
      <c r="EJ1227" s="4">
        <v>1</v>
      </c>
      <c r="EK1227" s="4">
        <v>331163</v>
      </c>
      <c r="EL1227" s="4">
        <v>1</v>
      </c>
      <c r="EM1227" s="4">
        <v>331164</v>
      </c>
      <c r="EN1227" s="4">
        <v>1</v>
      </c>
      <c r="EO1227" s="4">
        <v>331165</v>
      </c>
      <c r="EP1227" s="4">
        <v>1</v>
      </c>
      <c r="EQ1227" s="4">
        <v>331166</v>
      </c>
      <c r="ER1227" s="4">
        <v>1</v>
      </c>
      <c r="ES1227" s="4">
        <v>331167</v>
      </c>
      <c r="ET1227" s="4">
        <v>1</v>
      </c>
      <c r="EU1227" s="4">
        <v>331168</v>
      </c>
      <c r="EV1227" s="4">
        <v>1</v>
      </c>
      <c r="EW1227" s="4">
        <v>331169</v>
      </c>
      <c r="EX1227" s="4">
        <v>1</v>
      </c>
      <c r="EY1227" s="4">
        <v>331170</v>
      </c>
      <c r="EZ1227" s="4">
        <v>1</v>
      </c>
      <c r="FA1227" s="4" t="s">
        <v>242</v>
      </c>
      <c r="FB1227" s="4">
        <v>1</v>
      </c>
      <c r="FC1227" s="4">
        <v>40013</v>
      </c>
      <c r="FD1227" s="4">
        <v>1</v>
      </c>
      <c r="FE1227" s="4">
        <v>20100</v>
      </c>
      <c r="FF1227" s="4">
        <v>1</v>
      </c>
      <c r="FG1227" s="4">
        <v>20100</v>
      </c>
      <c r="FH1227" s="4">
        <v>1</v>
      </c>
      <c r="FI1227" s="53"/>
      <c r="FJ1227" s="7"/>
      <c r="FR1227" s="2">
        <v>99999</v>
      </c>
      <c r="FS1227" s="2">
        <f t="shared" ref="FS1227" si="21975">IF(O1227&lt;=30,1,0)</f>
        <v>1</v>
      </c>
      <c r="FT1227" s="2">
        <f t="shared" ref="FT1227" si="21976">IF(FT239="","",FT239)</f>
        <v>600</v>
      </c>
      <c r="FU1227" s="2"/>
      <c r="FV1227" s="2" t="str">
        <f t="shared" si="21967"/>
        <v/>
      </c>
      <c r="FW1227" s="2" t="str">
        <f t="shared" ref="FW1227" si="21977">IF(FW239="","",FW239)</f>
        <v/>
      </c>
      <c r="FX1227" s="2" t="str">
        <f t="shared" si="21948"/>
        <v/>
      </c>
      <c r="FY1227" s="2" t="str">
        <f t="shared" ref="FY1227:FY1251" si="21978">IF(FY239="","",FY239)</f>
        <v/>
      </c>
      <c r="FZ1227" s="77">
        <f t="shared" ref="FZ1227" si="21979">IF(O1227&lt;=40,1,0)</f>
        <v>1</v>
      </c>
      <c r="GA1227" s="2">
        <v>1</v>
      </c>
      <c r="GB1227" s="2"/>
      <c r="GD1227"/>
    </row>
    <row r="1228" s="15" customFormat="1" ht="15" customHeight="1" spans="1:186">
      <c r="A1228" s="95">
        <f t="shared" ref="A1228" si="21980">A240+13</f>
        <v>5020525</v>
      </c>
      <c r="B1228" s="95">
        <v>72</v>
      </c>
      <c r="C1228" s="95">
        <v>4</v>
      </c>
      <c r="D1228" s="95" t="s">
        <v>352</v>
      </c>
      <c r="E1228" s="95" t="str">
        <f t="shared" ref="E1228" si="21981">E240&amp;"（福利专用）"</f>
        <v>20级绿装腰带（福利专用）</v>
      </c>
      <c r="F1228" s="31" t="s">
        <v>787</v>
      </c>
      <c r="G1228" s="31">
        <v>2</v>
      </c>
      <c r="H1228" s="7" t="s">
        <v>191</v>
      </c>
      <c r="I1228" s="7" t="s">
        <v>187</v>
      </c>
      <c r="J1228" s="37">
        <v>1484</v>
      </c>
      <c r="K1228" s="39">
        <v>1435</v>
      </c>
      <c r="L1228" s="39"/>
      <c r="M1228" s="29" t="s">
        <v>193</v>
      </c>
      <c r="N1228" s="4">
        <v>20</v>
      </c>
      <c r="O1228" s="4">
        <v>20</v>
      </c>
      <c r="P1228" s="40">
        <f t="shared" ref="P1228" si="21982">2000+C1228*100+G1228</f>
        <v>2402</v>
      </c>
      <c r="Q1228" s="4"/>
      <c r="R1228" s="7"/>
      <c r="S1228" s="48">
        <v>0</v>
      </c>
      <c r="T1228" s="47" t="s">
        <v>194</v>
      </c>
      <c r="U1228" s="7" t="s">
        <v>195</v>
      </c>
      <c r="V1228" s="7">
        <v>0</v>
      </c>
      <c r="W1228" s="7">
        <v>0</v>
      </c>
      <c r="X1228" s="40">
        <v>0</v>
      </c>
      <c r="Y1228" s="7"/>
      <c r="Z1228" s="7"/>
      <c r="AA1228" s="7"/>
      <c r="AB1228" s="7" t="s">
        <v>195</v>
      </c>
      <c r="AC1228" s="7">
        <v>0</v>
      </c>
      <c r="AD1228" s="7" t="s">
        <v>195</v>
      </c>
      <c r="AE1228" s="7" t="s">
        <v>195</v>
      </c>
      <c r="AF1228" s="7" t="s">
        <v>195</v>
      </c>
      <c r="AG1228" s="7" t="s">
        <v>195</v>
      </c>
      <c r="AH1228" s="40">
        <v>0</v>
      </c>
      <c r="AI1228" s="40">
        <v>0</v>
      </c>
      <c r="AJ1228" s="40">
        <v>1</v>
      </c>
      <c r="AK1228" s="40">
        <v>0</v>
      </c>
      <c r="AL1228" s="40">
        <v>1</v>
      </c>
      <c r="AM1228" s="40">
        <v>0</v>
      </c>
      <c r="AN1228" s="40">
        <v>0</v>
      </c>
      <c r="AO1228" s="40">
        <v>0</v>
      </c>
      <c r="AP1228" s="7" t="s">
        <v>354</v>
      </c>
      <c r="AQ1228" s="4">
        <v>1</v>
      </c>
      <c r="AR1228" s="4">
        <v>161504</v>
      </c>
      <c r="AS1228" s="7" t="s">
        <v>199</v>
      </c>
      <c r="AT1228" s="48">
        <v>3</v>
      </c>
      <c r="AU1228" s="48">
        <v>1</v>
      </c>
      <c r="AV1228" s="48">
        <v>3</v>
      </c>
      <c r="AW1228" s="48">
        <v>500</v>
      </c>
      <c r="AX1228" s="48">
        <v>250</v>
      </c>
      <c r="AY1228" s="48">
        <v>0</v>
      </c>
      <c r="AZ1228" s="48">
        <v>0</v>
      </c>
      <c r="BA1228" s="7"/>
      <c r="BB1228" s="7"/>
      <c r="BC1228" s="7"/>
      <c r="BD1228" s="7"/>
      <c r="BE1228" s="48">
        <v>0</v>
      </c>
      <c r="BF1228" s="48">
        <v>1</v>
      </c>
      <c r="BG1228" s="48">
        <v>180</v>
      </c>
      <c r="BH1228" s="48">
        <v>180</v>
      </c>
      <c r="BI1228" s="7">
        <v>0</v>
      </c>
      <c r="BJ1228" s="7">
        <v>0</v>
      </c>
      <c r="BK1228" s="7">
        <v>0</v>
      </c>
      <c r="BL1228" s="7">
        <v>0</v>
      </c>
      <c r="BM1228" s="7">
        <v>0</v>
      </c>
      <c r="BN1228" s="7">
        <v>0</v>
      </c>
      <c r="BO1228" s="7">
        <v>0</v>
      </c>
      <c r="BP1228" s="7">
        <v>0</v>
      </c>
      <c r="BQ1228" s="7">
        <v>0</v>
      </c>
      <c r="BR1228" s="7">
        <v>0</v>
      </c>
      <c r="BS1228" s="7">
        <v>0</v>
      </c>
      <c r="BT1228" s="7">
        <v>0</v>
      </c>
      <c r="BU1228" s="7">
        <v>0</v>
      </c>
      <c r="BV1228" s="7">
        <v>0</v>
      </c>
      <c r="BW1228" s="7">
        <v>0</v>
      </c>
      <c r="BX1228" s="7">
        <v>0</v>
      </c>
      <c r="BY1228" s="7">
        <v>0</v>
      </c>
      <c r="BZ1228" s="7">
        <v>0</v>
      </c>
      <c r="CA1228" s="7">
        <v>0</v>
      </c>
      <c r="CB1228" s="7">
        <v>0</v>
      </c>
      <c r="CC1228" s="7">
        <v>0</v>
      </c>
      <c r="CD1228" s="7">
        <v>0</v>
      </c>
      <c r="CE1228" s="7">
        <v>0</v>
      </c>
      <c r="CF1228" s="7">
        <v>0</v>
      </c>
      <c r="CG1228" s="7">
        <v>0</v>
      </c>
      <c r="CH1228" s="7">
        <v>0</v>
      </c>
      <c r="CI1228" s="7">
        <v>0</v>
      </c>
      <c r="CJ1228" s="7">
        <v>0</v>
      </c>
      <c r="CK1228" s="7">
        <v>0</v>
      </c>
      <c r="CL1228" s="40">
        <v>0</v>
      </c>
      <c r="CM1228" s="40">
        <v>0</v>
      </c>
      <c r="CN1228" s="40">
        <v>0</v>
      </c>
      <c r="CO1228" s="40">
        <v>0</v>
      </c>
      <c r="CP1228" s="7">
        <v>0</v>
      </c>
      <c r="CQ1228" s="7">
        <v>0</v>
      </c>
      <c r="CR1228" s="7">
        <v>0</v>
      </c>
      <c r="CS1228" s="40">
        <v>0</v>
      </c>
      <c r="CT1228" s="7">
        <v>0</v>
      </c>
      <c r="CU1228" s="7">
        <v>0</v>
      </c>
      <c r="CV1228" s="39"/>
      <c r="CW1228" s="39"/>
      <c r="CX1228" s="4" t="s">
        <v>242</v>
      </c>
      <c r="CY1228" s="4" t="s">
        <v>242</v>
      </c>
      <c r="CZ1228" s="4" t="s">
        <v>242</v>
      </c>
      <c r="DA1228" s="4" t="s">
        <v>242</v>
      </c>
      <c r="DB1228" s="4" t="s">
        <v>242</v>
      </c>
      <c r="DC1228" s="4" t="s">
        <v>242</v>
      </c>
      <c r="DD1228" s="7">
        <v>2</v>
      </c>
      <c r="DE1228" s="7">
        <v>30</v>
      </c>
      <c r="DF1228" s="7">
        <v>60</v>
      </c>
      <c r="DG1228" s="7"/>
      <c r="DH1228" s="4">
        <v>0</v>
      </c>
      <c r="DI1228" s="4">
        <v>1</v>
      </c>
      <c r="DJ1228" s="4">
        <v>6</v>
      </c>
      <c r="DK1228" s="4">
        <v>9</v>
      </c>
      <c r="DL1228" s="4" t="s">
        <v>242</v>
      </c>
      <c r="DM1228" s="7"/>
      <c r="DN1228" s="7"/>
      <c r="DO1228" s="7"/>
      <c r="DP1228" s="7"/>
      <c r="DQ1228" s="7"/>
      <c r="DR1228" s="7"/>
      <c r="DS1228" s="7"/>
      <c r="DT1228" s="7"/>
      <c r="DU1228" s="7"/>
      <c r="DV1228" s="7"/>
      <c r="DW1228" s="7"/>
      <c r="DX1228" s="7">
        <f t="shared" ref="DX1228" si="21983">A1228</f>
        <v>5020525</v>
      </c>
      <c r="DY1228" s="7"/>
      <c r="DZ1228" s="67">
        <v>0</v>
      </c>
      <c r="EA1228" s="7" t="s">
        <v>242</v>
      </c>
      <c r="EB1228" s="40" t="s">
        <v>242</v>
      </c>
      <c r="EC1228" s="7" t="s">
        <v>242</v>
      </c>
      <c r="ED1228" s="7" t="s">
        <v>242</v>
      </c>
      <c r="EE1228" s="7" t="s">
        <v>242</v>
      </c>
      <c r="EF1228" s="7">
        <v>50</v>
      </c>
      <c r="EG1228" s="73"/>
      <c r="EH1228" s="73"/>
      <c r="EI1228" s="4">
        <v>331162</v>
      </c>
      <c r="EJ1228" s="4">
        <v>1</v>
      </c>
      <c r="EK1228" s="4">
        <v>331163</v>
      </c>
      <c r="EL1228" s="4">
        <v>1</v>
      </c>
      <c r="EM1228" s="4">
        <v>331164</v>
      </c>
      <c r="EN1228" s="4">
        <v>1</v>
      </c>
      <c r="EO1228" s="4">
        <v>331165</v>
      </c>
      <c r="EP1228" s="4">
        <v>1</v>
      </c>
      <c r="EQ1228" s="4">
        <v>331166</v>
      </c>
      <c r="ER1228" s="4">
        <v>1</v>
      </c>
      <c r="ES1228" s="4">
        <v>331167</v>
      </c>
      <c r="ET1228" s="4">
        <v>1</v>
      </c>
      <c r="EU1228" s="4">
        <v>331168</v>
      </c>
      <c r="EV1228" s="4">
        <v>1</v>
      </c>
      <c r="EW1228" s="4">
        <v>331169</v>
      </c>
      <c r="EX1228" s="4">
        <v>1</v>
      </c>
      <c r="EY1228" s="4">
        <v>331170</v>
      </c>
      <c r="EZ1228" s="4">
        <v>1</v>
      </c>
      <c r="FA1228" s="4" t="s">
        <v>242</v>
      </c>
      <c r="FB1228" s="4">
        <v>1</v>
      </c>
      <c r="FC1228" s="4">
        <v>40013</v>
      </c>
      <c r="FD1228" s="4">
        <v>1</v>
      </c>
      <c r="FE1228" s="4">
        <v>20100</v>
      </c>
      <c r="FF1228" s="4">
        <v>1</v>
      </c>
      <c r="FG1228" s="4">
        <v>20100</v>
      </c>
      <c r="FH1228" s="4">
        <v>1</v>
      </c>
      <c r="FI1228" s="53"/>
      <c r="FJ1228" s="7"/>
      <c r="FR1228" s="2">
        <v>99999</v>
      </c>
      <c r="FS1228" s="2">
        <f t="shared" ref="FS1228" si="21984">IF(O1228&lt;=30,1,0)</f>
        <v>1</v>
      </c>
      <c r="FT1228" s="2">
        <f t="shared" ref="FT1228" si="21985">IF(FT240="","",FT240)</f>
        <v>600</v>
      </c>
      <c r="FU1228" s="2"/>
      <c r="FV1228" s="2" t="str">
        <f t="shared" si="21967"/>
        <v/>
      </c>
      <c r="FW1228" s="2" t="str">
        <f t="shared" ref="FW1228" si="21986">IF(FW240="","",FW240)</f>
        <v/>
      </c>
      <c r="FX1228" s="2" t="str">
        <f t="shared" si="21948"/>
        <v/>
      </c>
      <c r="FY1228" s="2" t="str">
        <f t="shared" si="21978"/>
        <v/>
      </c>
      <c r="FZ1228" s="77">
        <f t="shared" ref="FZ1228" si="21987">IF(O1228&lt;=40,1,0)</f>
        <v>1</v>
      </c>
      <c r="GA1228" s="2">
        <v>1</v>
      </c>
      <c r="GB1228" s="2"/>
      <c r="GD1228"/>
    </row>
    <row r="1229" s="15" customFormat="1" ht="15" customHeight="1" spans="1:186">
      <c r="A1229" s="95">
        <f t="shared" ref="A1229" si="21988">A241+13</f>
        <v>5020626</v>
      </c>
      <c r="B1229" s="95">
        <v>88</v>
      </c>
      <c r="C1229" s="95">
        <v>5</v>
      </c>
      <c r="D1229" s="95" t="s">
        <v>355</v>
      </c>
      <c r="E1229" s="95" t="str">
        <f t="shared" ref="E1229" si="21989">E241&amp;"（福利专用）"</f>
        <v>20级绿装鞋子（福利专用）</v>
      </c>
      <c r="F1229" s="31" t="s">
        <v>787</v>
      </c>
      <c r="G1229" s="31">
        <v>2</v>
      </c>
      <c r="H1229" s="7" t="s">
        <v>191</v>
      </c>
      <c r="I1229" s="7" t="s">
        <v>187</v>
      </c>
      <c r="J1229" s="37">
        <v>1495</v>
      </c>
      <c r="K1229" s="39">
        <v>1429</v>
      </c>
      <c r="L1229" s="39"/>
      <c r="M1229" s="29" t="s">
        <v>193</v>
      </c>
      <c r="N1229" s="4">
        <v>20</v>
      </c>
      <c r="O1229" s="4">
        <v>20</v>
      </c>
      <c r="P1229" s="40">
        <f t="shared" ref="P1229:P1257" si="21990">2000+C1229*100+G1229</f>
        <v>2502</v>
      </c>
      <c r="Q1229" s="4"/>
      <c r="R1229" s="7"/>
      <c r="S1229" s="48">
        <v>0</v>
      </c>
      <c r="T1229" s="47" t="s">
        <v>194</v>
      </c>
      <c r="U1229" s="7" t="s">
        <v>195</v>
      </c>
      <c r="V1229" s="7">
        <v>0</v>
      </c>
      <c r="W1229" s="7">
        <v>0</v>
      </c>
      <c r="X1229" s="40">
        <v>0</v>
      </c>
      <c r="Y1229" s="7"/>
      <c r="Z1229" s="7"/>
      <c r="AA1229" s="7"/>
      <c r="AB1229" s="7" t="s">
        <v>195</v>
      </c>
      <c r="AC1229" s="7">
        <v>0</v>
      </c>
      <c r="AD1229" s="7" t="s">
        <v>195</v>
      </c>
      <c r="AE1229" s="7" t="s">
        <v>195</v>
      </c>
      <c r="AF1229" s="7" t="s">
        <v>195</v>
      </c>
      <c r="AG1229" s="7" t="s">
        <v>195</v>
      </c>
      <c r="AH1229" s="40">
        <v>0</v>
      </c>
      <c r="AI1229" s="40">
        <v>0</v>
      </c>
      <c r="AJ1229" s="40">
        <v>1</v>
      </c>
      <c r="AK1229" s="40">
        <v>0</v>
      </c>
      <c r="AL1229" s="40">
        <v>1</v>
      </c>
      <c r="AM1229" s="40">
        <v>0</v>
      </c>
      <c r="AN1229" s="40">
        <v>0</v>
      </c>
      <c r="AO1229" s="40">
        <v>0</v>
      </c>
      <c r="AP1229" s="7" t="s">
        <v>357</v>
      </c>
      <c r="AQ1229" s="4">
        <v>1</v>
      </c>
      <c r="AR1229" s="4">
        <v>161504</v>
      </c>
      <c r="AS1229" s="7" t="s">
        <v>199</v>
      </c>
      <c r="AT1229" s="48">
        <v>3</v>
      </c>
      <c r="AU1229" s="48">
        <v>1</v>
      </c>
      <c r="AV1229" s="48">
        <v>3</v>
      </c>
      <c r="AW1229" s="48">
        <v>500</v>
      </c>
      <c r="AX1229" s="48">
        <v>250</v>
      </c>
      <c r="AY1229" s="48">
        <v>0</v>
      </c>
      <c r="AZ1229" s="48">
        <v>0</v>
      </c>
      <c r="BA1229" s="7"/>
      <c r="BB1229" s="7"/>
      <c r="BC1229" s="7"/>
      <c r="BD1229" s="7"/>
      <c r="BE1229" s="48">
        <v>0</v>
      </c>
      <c r="BF1229" s="48">
        <v>1</v>
      </c>
      <c r="BG1229" s="48">
        <v>180</v>
      </c>
      <c r="BH1229" s="48">
        <v>180</v>
      </c>
      <c r="BI1229" s="7">
        <v>0</v>
      </c>
      <c r="BJ1229" s="7">
        <v>0</v>
      </c>
      <c r="BK1229" s="7">
        <v>0</v>
      </c>
      <c r="BL1229" s="7">
        <v>0</v>
      </c>
      <c r="BM1229" s="7">
        <v>0</v>
      </c>
      <c r="BN1229" s="7">
        <v>0</v>
      </c>
      <c r="BO1229" s="7">
        <v>0</v>
      </c>
      <c r="BP1229" s="7">
        <v>0</v>
      </c>
      <c r="BQ1229" s="7">
        <v>0</v>
      </c>
      <c r="BR1229" s="7">
        <v>0</v>
      </c>
      <c r="BS1229" s="7">
        <v>0</v>
      </c>
      <c r="BT1229" s="7">
        <v>0</v>
      </c>
      <c r="BU1229" s="7">
        <v>0</v>
      </c>
      <c r="BV1229" s="7">
        <v>0</v>
      </c>
      <c r="BW1229" s="7">
        <v>0</v>
      </c>
      <c r="BX1229" s="7">
        <v>0</v>
      </c>
      <c r="BY1229" s="7">
        <v>0</v>
      </c>
      <c r="BZ1229" s="7">
        <v>0</v>
      </c>
      <c r="CA1229" s="7">
        <v>0</v>
      </c>
      <c r="CB1229" s="7">
        <v>0</v>
      </c>
      <c r="CC1229" s="7">
        <v>0</v>
      </c>
      <c r="CD1229" s="7">
        <v>0</v>
      </c>
      <c r="CE1229" s="7">
        <v>0</v>
      </c>
      <c r="CF1229" s="7">
        <v>0</v>
      </c>
      <c r="CG1229" s="7">
        <v>0</v>
      </c>
      <c r="CH1229" s="7">
        <v>0</v>
      </c>
      <c r="CI1229" s="7">
        <v>0</v>
      </c>
      <c r="CJ1229" s="7">
        <v>0</v>
      </c>
      <c r="CK1229" s="7">
        <v>0</v>
      </c>
      <c r="CL1229" s="40">
        <v>0</v>
      </c>
      <c r="CM1229" s="40">
        <v>0</v>
      </c>
      <c r="CN1229" s="40">
        <v>0</v>
      </c>
      <c r="CO1229" s="40">
        <v>0</v>
      </c>
      <c r="CP1229" s="7">
        <v>0</v>
      </c>
      <c r="CQ1229" s="7">
        <v>0</v>
      </c>
      <c r="CR1229" s="7">
        <v>0</v>
      </c>
      <c r="CS1229" s="40">
        <v>0</v>
      </c>
      <c r="CT1229" s="7">
        <v>0</v>
      </c>
      <c r="CU1229" s="7">
        <v>0</v>
      </c>
      <c r="CV1229" s="39"/>
      <c r="CW1229" s="39"/>
      <c r="CX1229" s="4" t="s">
        <v>242</v>
      </c>
      <c r="CY1229" s="4" t="s">
        <v>242</v>
      </c>
      <c r="CZ1229" s="4" t="s">
        <v>242</v>
      </c>
      <c r="DA1229" s="4" t="s">
        <v>242</v>
      </c>
      <c r="DB1229" s="4" t="s">
        <v>242</v>
      </c>
      <c r="DC1229" s="4" t="s">
        <v>242</v>
      </c>
      <c r="DD1229" s="7">
        <v>2</v>
      </c>
      <c r="DE1229" s="7">
        <v>30</v>
      </c>
      <c r="DF1229" s="7">
        <v>60</v>
      </c>
      <c r="DG1229" s="7"/>
      <c r="DH1229" s="4">
        <v>0</v>
      </c>
      <c r="DI1229" s="4">
        <v>6</v>
      </c>
      <c r="DJ1229" s="4">
        <v>9</v>
      </c>
      <c r="DK1229" s="4" t="s">
        <v>242</v>
      </c>
      <c r="DL1229" s="4" t="s">
        <v>242</v>
      </c>
      <c r="DM1229" s="7"/>
      <c r="DN1229" s="7"/>
      <c r="DO1229" s="7"/>
      <c r="DP1229" s="7"/>
      <c r="DQ1229" s="7"/>
      <c r="DR1229" s="7"/>
      <c r="DS1229" s="7"/>
      <c r="DT1229" s="7"/>
      <c r="DU1229" s="7"/>
      <c r="DV1229" s="7"/>
      <c r="DW1229" s="7"/>
      <c r="DX1229" s="7">
        <f t="shared" ref="DX1229" si="21991">A1229</f>
        <v>5020626</v>
      </c>
      <c r="DY1229" s="7"/>
      <c r="DZ1229" s="67">
        <v>0</v>
      </c>
      <c r="EA1229" s="7" t="s">
        <v>242</v>
      </c>
      <c r="EB1229" s="40" t="s">
        <v>242</v>
      </c>
      <c r="EC1229" s="7" t="s">
        <v>242</v>
      </c>
      <c r="ED1229" s="7" t="s">
        <v>242</v>
      </c>
      <c r="EE1229" s="7" t="s">
        <v>242</v>
      </c>
      <c r="EF1229" s="7">
        <v>50</v>
      </c>
      <c r="EG1229" s="73"/>
      <c r="EH1229" s="73"/>
      <c r="EI1229" s="4">
        <v>331162</v>
      </c>
      <c r="EJ1229" s="4">
        <v>1</v>
      </c>
      <c r="EK1229" s="4">
        <v>331163</v>
      </c>
      <c r="EL1229" s="4">
        <v>1</v>
      </c>
      <c r="EM1229" s="4">
        <v>331164</v>
      </c>
      <c r="EN1229" s="4">
        <v>1</v>
      </c>
      <c r="EO1229" s="4">
        <v>331165</v>
      </c>
      <c r="EP1229" s="4">
        <v>1</v>
      </c>
      <c r="EQ1229" s="4">
        <v>331166</v>
      </c>
      <c r="ER1229" s="4">
        <v>1</v>
      </c>
      <c r="ES1229" s="4">
        <v>331167</v>
      </c>
      <c r="ET1229" s="4">
        <v>1</v>
      </c>
      <c r="EU1229" s="4">
        <v>331168</v>
      </c>
      <c r="EV1229" s="4">
        <v>1</v>
      </c>
      <c r="EW1229" s="4">
        <v>331169</v>
      </c>
      <c r="EX1229" s="4">
        <v>1</v>
      </c>
      <c r="EY1229" s="4">
        <v>331170</v>
      </c>
      <c r="EZ1229" s="4">
        <v>1</v>
      </c>
      <c r="FA1229" s="4" t="s">
        <v>242</v>
      </c>
      <c r="FB1229" s="4">
        <v>1</v>
      </c>
      <c r="FC1229" s="4">
        <v>40013</v>
      </c>
      <c r="FD1229" s="4">
        <v>1</v>
      </c>
      <c r="FE1229" s="4">
        <v>20100</v>
      </c>
      <c r="FF1229" s="4">
        <v>1</v>
      </c>
      <c r="FG1229" s="4">
        <v>20100</v>
      </c>
      <c r="FH1229" s="4">
        <v>1</v>
      </c>
      <c r="FI1229" s="53"/>
      <c r="FJ1229" s="7"/>
      <c r="FR1229" s="2">
        <v>99999</v>
      </c>
      <c r="FS1229" s="2">
        <f t="shared" ref="FS1229" si="21992">IF(O1229&lt;=30,1,0)</f>
        <v>1</v>
      </c>
      <c r="FT1229" s="2">
        <f t="shared" ref="FT1229" si="21993">IF(FT241="","",FT241)</f>
        <v>600</v>
      </c>
      <c r="FU1229" s="2"/>
      <c r="FV1229" s="2" t="str">
        <f t="shared" si="21967"/>
        <v/>
      </c>
      <c r="FW1229" s="2" t="str">
        <f t="shared" ref="FW1229" si="21994">IF(FW241="","",FW241)</f>
        <v/>
      </c>
      <c r="FX1229" s="2" t="str">
        <f t="shared" si="21948"/>
        <v/>
      </c>
      <c r="FY1229" s="2" t="str">
        <f t="shared" si="21978"/>
        <v/>
      </c>
      <c r="FZ1229" s="77">
        <f t="shared" ref="FZ1229" si="21995">IF(O1229&lt;=40,1,0)</f>
        <v>1</v>
      </c>
      <c r="GA1229" s="2">
        <v>1</v>
      </c>
      <c r="GB1229" s="2"/>
      <c r="GD1229"/>
    </row>
    <row r="1230" s="2" customFormat="1" ht="15" customHeight="1" spans="1:186">
      <c r="A1230" s="95">
        <f t="shared" ref="A1230" si="21996">A242+13</f>
        <v>5030114</v>
      </c>
      <c r="B1230" s="95">
        <v>1288</v>
      </c>
      <c r="C1230" s="95">
        <v>0</v>
      </c>
      <c r="D1230" s="95" t="s">
        <v>358</v>
      </c>
      <c r="E1230" s="95" t="str">
        <f t="shared" ref="E1230" si="21997">E242&amp;"（福利专用）"</f>
        <v>30级绿装剑（福利专用）</v>
      </c>
      <c r="F1230" s="31" t="s">
        <v>787</v>
      </c>
      <c r="G1230" s="31">
        <v>2</v>
      </c>
      <c r="H1230" s="7" t="s">
        <v>187</v>
      </c>
      <c r="I1230" s="7" t="s">
        <v>187</v>
      </c>
      <c r="J1230" s="35">
        <v>1538</v>
      </c>
      <c r="K1230" s="38">
        <v>401</v>
      </c>
      <c r="L1230" s="39"/>
      <c r="M1230" s="29" t="s">
        <v>193</v>
      </c>
      <c r="N1230" s="4">
        <v>30</v>
      </c>
      <c r="O1230" s="4">
        <v>30</v>
      </c>
      <c r="P1230" s="40">
        <f t="shared" si="21990"/>
        <v>2002</v>
      </c>
      <c r="Q1230" s="4"/>
      <c r="R1230" s="7"/>
      <c r="S1230" s="48">
        <v>0</v>
      </c>
      <c r="T1230" s="47" t="s">
        <v>240</v>
      </c>
      <c r="U1230" s="7" t="s">
        <v>195</v>
      </c>
      <c r="V1230" s="7">
        <v>0</v>
      </c>
      <c r="W1230" s="7">
        <v>0</v>
      </c>
      <c r="X1230" s="40">
        <v>0</v>
      </c>
      <c r="Y1230" s="7"/>
      <c r="Z1230" s="7"/>
      <c r="AA1230" s="7"/>
      <c r="AB1230" s="7" t="s">
        <v>195</v>
      </c>
      <c r="AC1230" s="7">
        <v>0</v>
      </c>
      <c r="AD1230" s="7" t="s">
        <v>195</v>
      </c>
      <c r="AE1230" s="7" t="s">
        <v>195</v>
      </c>
      <c r="AF1230" s="7" t="s">
        <v>195</v>
      </c>
      <c r="AG1230" s="7" t="s">
        <v>195</v>
      </c>
      <c r="AH1230" s="40">
        <v>0</v>
      </c>
      <c r="AI1230" s="40">
        <v>0</v>
      </c>
      <c r="AJ1230" s="40">
        <v>1</v>
      </c>
      <c r="AK1230" s="40">
        <v>0</v>
      </c>
      <c r="AL1230" s="40">
        <v>1</v>
      </c>
      <c r="AM1230" s="40">
        <v>0</v>
      </c>
      <c r="AN1230" s="40">
        <v>0</v>
      </c>
      <c r="AO1230" s="40">
        <v>0</v>
      </c>
      <c r="AP1230" s="7" t="s">
        <v>360</v>
      </c>
      <c r="AQ1230" s="4">
        <v>1</v>
      </c>
      <c r="AR1230" s="4">
        <v>161504</v>
      </c>
      <c r="AS1230" s="7" t="s">
        <v>199</v>
      </c>
      <c r="AT1230" s="48">
        <v>3</v>
      </c>
      <c r="AU1230" s="48">
        <v>1</v>
      </c>
      <c r="AV1230" s="48">
        <v>3</v>
      </c>
      <c r="AW1230" s="48">
        <v>500</v>
      </c>
      <c r="AX1230" s="48">
        <v>250</v>
      </c>
      <c r="AY1230" s="48">
        <v>0</v>
      </c>
      <c r="AZ1230" s="48">
        <v>0</v>
      </c>
      <c r="BA1230" s="7"/>
      <c r="BB1230" s="7"/>
      <c r="BC1230" s="7"/>
      <c r="BD1230" s="7"/>
      <c r="BE1230" s="48">
        <v>0</v>
      </c>
      <c r="BF1230" s="48">
        <v>1</v>
      </c>
      <c r="BG1230" s="48">
        <v>240</v>
      </c>
      <c r="BH1230" s="48">
        <v>240</v>
      </c>
      <c r="BI1230" s="7">
        <v>0</v>
      </c>
      <c r="BJ1230" s="7">
        <v>0</v>
      </c>
      <c r="BK1230" s="7">
        <v>0</v>
      </c>
      <c r="BL1230" s="7">
        <v>0</v>
      </c>
      <c r="BM1230" s="7">
        <v>0</v>
      </c>
      <c r="BN1230" s="7">
        <v>0</v>
      </c>
      <c r="BO1230" s="7">
        <v>0</v>
      </c>
      <c r="BP1230" s="7">
        <v>0</v>
      </c>
      <c r="BQ1230" s="7">
        <v>0</v>
      </c>
      <c r="BR1230" s="7">
        <v>0</v>
      </c>
      <c r="BS1230" s="7">
        <v>0</v>
      </c>
      <c r="BT1230" s="7">
        <v>0</v>
      </c>
      <c r="BU1230" s="7">
        <v>0</v>
      </c>
      <c r="BV1230" s="7">
        <v>0</v>
      </c>
      <c r="BW1230" s="7">
        <v>0</v>
      </c>
      <c r="BX1230" s="7">
        <v>0</v>
      </c>
      <c r="BY1230" s="7">
        <v>0</v>
      </c>
      <c r="BZ1230" s="7">
        <v>0</v>
      </c>
      <c r="CA1230" s="7">
        <v>0</v>
      </c>
      <c r="CB1230" s="7">
        <v>0</v>
      </c>
      <c r="CC1230" s="7">
        <v>0</v>
      </c>
      <c r="CD1230" s="7">
        <v>0</v>
      </c>
      <c r="CE1230" s="7">
        <v>0</v>
      </c>
      <c r="CF1230" s="7">
        <v>0</v>
      </c>
      <c r="CG1230" s="7">
        <v>0</v>
      </c>
      <c r="CH1230" s="7">
        <v>0</v>
      </c>
      <c r="CI1230" s="7">
        <v>0</v>
      </c>
      <c r="CJ1230" s="7">
        <v>0</v>
      </c>
      <c r="CK1230" s="7">
        <v>0</v>
      </c>
      <c r="CL1230" s="40">
        <v>0</v>
      </c>
      <c r="CM1230" s="40">
        <v>0</v>
      </c>
      <c r="CN1230" s="40">
        <v>0</v>
      </c>
      <c r="CO1230" s="40">
        <v>0</v>
      </c>
      <c r="CP1230" s="7">
        <v>0</v>
      </c>
      <c r="CQ1230" s="7">
        <v>0</v>
      </c>
      <c r="CR1230" s="7">
        <v>0</v>
      </c>
      <c r="CS1230" s="40">
        <v>0</v>
      </c>
      <c r="CT1230" s="7">
        <v>0</v>
      </c>
      <c r="CU1230" s="7">
        <v>0</v>
      </c>
      <c r="CV1230" s="39"/>
      <c r="CW1230" s="39"/>
      <c r="CX1230" s="4" t="s">
        <v>210</v>
      </c>
      <c r="CY1230" s="4" t="s">
        <v>211</v>
      </c>
      <c r="CZ1230" s="4" t="s">
        <v>242</v>
      </c>
      <c r="DA1230" s="4" t="s">
        <v>242</v>
      </c>
      <c r="DB1230" s="4" t="s">
        <v>212</v>
      </c>
      <c r="DC1230" s="4" t="s">
        <v>212</v>
      </c>
      <c r="DD1230" s="7">
        <v>2</v>
      </c>
      <c r="DE1230" s="7">
        <v>30</v>
      </c>
      <c r="DF1230" s="7">
        <v>60</v>
      </c>
      <c r="DG1230" s="7"/>
      <c r="DH1230" s="4">
        <v>3</v>
      </c>
      <c r="DI1230" s="4">
        <v>2</v>
      </c>
      <c r="DJ1230" s="4">
        <v>4</v>
      </c>
      <c r="DK1230" s="4">
        <v>7</v>
      </c>
      <c r="DL1230" s="4">
        <v>8</v>
      </c>
      <c r="DM1230" s="7"/>
      <c r="DN1230" s="7"/>
      <c r="DO1230" s="7"/>
      <c r="DP1230" s="7"/>
      <c r="DQ1230" s="7"/>
      <c r="DR1230" s="7"/>
      <c r="DS1230" s="7"/>
      <c r="DT1230" s="7"/>
      <c r="DU1230" s="7"/>
      <c r="DV1230" s="7"/>
      <c r="DW1230" s="7"/>
      <c r="DX1230" s="7">
        <f t="shared" ref="DX1230" si="21998">A1230</f>
        <v>5030114</v>
      </c>
      <c r="DY1230" s="7"/>
      <c r="DZ1230" s="67">
        <v>3333</v>
      </c>
      <c r="EA1230" s="7" t="s">
        <v>817</v>
      </c>
      <c r="EB1230" s="40">
        <v>18</v>
      </c>
      <c r="EC1230" s="7" t="s">
        <v>818</v>
      </c>
      <c r="ED1230" s="7" t="s">
        <v>242</v>
      </c>
      <c r="EE1230" s="7" t="s">
        <v>242</v>
      </c>
      <c r="EF1230" s="7">
        <v>50</v>
      </c>
      <c r="EG1230" s="73"/>
      <c r="EH1230" s="73"/>
      <c r="EI1230" s="4">
        <v>331103</v>
      </c>
      <c r="EJ1230" s="4">
        <v>1</v>
      </c>
      <c r="EK1230" s="4">
        <v>331104</v>
      </c>
      <c r="EL1230" s="4">
        <v>1</v>
      </c>
      <c r="EM1230" s="4">
        <v>331105</v>
      </c>
      <c r="EN1230" s="4">
        <v>1</v>
      </c>
      <c r="EO1230" s="4">
        <v>331106</v>
      </c>
      <c r="EP1230" s="4">
        <v>1</v>
      </c>
      <c r="EQ1230" s="4">
        <v>331107</v>
      </c>
      <c r="ER1230" s="4">
        <v>1</v>
      </c>
      <c r="ES1230" s="4">
        <v>331108</v>
      </c>
      <c r="ET1230" s="4">
        <v>1</v>
      </c>
      <c r="EU1230" s="4">
        <v>331109</v>
      </c>
      <c r="EV1230" s="4">
        <v>1</v>
      </c>
      <c r="EW1230" s="4">
        <v>331110</v>
      </c>
      <c r="EX1230" s="4">
        <v>1</v>
      </c>
      <c r="EY1230" s="4">
        <v>331111</v>
      </c>
      <c r="EZ1230" s="4">
        <v>1</v>
      </c>
      <c r="FA1230" s="4" t="s">
        <v>242</v>
      </c>
      <c r="FB1230" s="4">
        <v>1</v>
      </c>
      <c r="FC1230" s="4">
        <v>40013</v>
      </c>
      <c r="FD1230" s="4">
        <v>1</v>
      </c>
      <c r="FE1230" s="4">
        <v>20100</v>
      </c>
      <c r="FF1230" s="4">
        <v>1</v>
      </c>
      <c r="FG1230" s="4">
        <v>20100</v>
      </c>
      <c r="FH1230" s="4">
        <v>1</v>
      </c>
      <c r="FI1230" s="53"/>
      <c r="FJ1230" s="7"/>
      <c r="FR1230" s="2">
        <v>99999</v>
      </c>
      <c r="FS1230" s="2">
        <f t="shared" ref="FS1230" si="21999">IF(O1230&lt;=30,1,0)</f>
        <v>1</v>
      </c>
      <c r="FT1230" s="2">
        <f t="shared" ref="FT1230" si="22000">IF(FT242="","",FT242)</f>
        <v>800</v>
      </c>
      <c r="FV1230" s="2" t="str">
        <f t="shared" si="21967"/>
        <v/>
      </c>
      <c r="FW1230" s="2" t="str">
        <f t="shared" ref="FW1230" si="22001">IF(FW242="","",FW242)</f>
        <v/>
      </c>
      <c r="FX1230" s="2" t="str">
        <f t="shared" si="21948"/>
        <v/>
      </c>
      <c r="FY1230" s="2" t="str">
        <f t="shared" si="21978"/>
        <v/>
      </c>
      <c r="FZ1230" s="77">
        <f t="shared" ref="FZ1230" si="22002">IF(O1230&lt;=40,1,0)</f>
        <v>1</v>
      </c>
      <c r="GA1230" s="2">
        <v>1</v>
      </c>
      <c r="GD1230"/>
    </row>
    <row r="1231" s="2" customFormat="1" ht="15" customHeight="1" spans="1:186">
      <c r="A1231" s="95">
        <f t="shared" ref="A1231" si="22003">A243+13</f>
        <v>5030115</v>
      </c>
      <c r="B1231" s="95">
        <v>4360</v>
      </c>
      <c r="C1231" s="95">
        <v>0</v>
      </c>
      <c r="D1231" s="95" t="s">
        <v>361</v>
      </c>
      <c r="E1231" s="95" t="str">
        <f t="shared" ref="E1231" si="22004">E243&amp;"（福利专用）"</f>
        <v>30级绿装锤（福利专用）</v>
      </c>
      <c r="F1231" s="31" t="s">
        <v>787</v>
      </c>
      <c r="G1231" s="31">
        <v>2</v>
      </c>
      <c r="H1231" s="7" t="s">
        <v>187</v>
      </c>
      <c r="I1231" s="7" t="s">
        <v>187</v>
      </c>
      <c r="J1231" s="35">
        <v>1528</v>
      </c>
      <c r="K1231" s="38">
        <v>201</v>
      </c>
      <c r="L1231" s="39"/>
      <c r="M1231" s="29" t="s">
        <v>193</v>
      </c>
      <c r="N1231" s="4">
        <v>30</v>
      </c>
      <c r="O1231" s="4">
        <v>30</v>
      </c>
      <c r="P1231" s="40">
        <f t="shared" si="21990"/>
        <v>2002</v>
      </c>
      <c r="Q1231" s="4"/>
      <c r="R1231" s="7"/>
      <c r="S1231" s="48">
        <v>0</v>
      </c>
      <c r="T1231" s="47" t="s">
        <v>245</v>
      </c>
      <c r="U1231" s="7" t="s">
        <v>195</v>
      </c>
      <c r="V1231" s="7">
        <v>0</v>
      </c>
      <c r="W1231" s="7">
        <v>0</v>
      </c>
      <c r="X1231" s="40">
        <v>0</v>
      </c>
      <c r="Y1231" s="7"/>
      <c r="Z1231" s="7"/>
      <c r="AA1231" s="7"/>
      <c r="AB1231" s="7" t="s">
        <v>195</v>
      </c>
      <c r="AC1231" s="7">
        <v>0</v>
      </c>
      <c r="AD1231" s="7" t="s">
        <v>195</v>
      </c>
      <c r="AE1231" s="7" t="s">
        <v>195</v>
      </c>
      <c r="AF1231" s="7" t="s">
        <v>195</v>
      </c>
      <c r="AG1231" s="7" t="s">
        <v>195</v>
      </c>
      <c r="AH1231" s="40">
        <v>0</v>
      </c>
      <c r="AI1231" s="40">
        <v>0</v>
      </c>
      <c r="AJ1231" s="40">
        <v>1</v>
      </c>
      <c r="AK1231" s="40">
        <v>0</v>
      </c>
      <c r="AL1231" s="40">
        <v>1</v>
      </c>
      <c r="AM1231" s="40">
        <v>0</v>
      </c>
      <c r="AN1231" s="40">
        <v>0</v>
      </c>
      <c r="AO1231" s="40">
        <v>0</v>
      </c>
      <c r="AP1231" s="7" t="s">
        <v>363</v>
      </c>
      <c r="AQ1231" s="4">
        <v>1</v>
      </c>
      <c r="AR1231" s="4">
        <v>161504</v>
      </c>
      <c r="AS1231" s="7" t="s">
        <v>199</v>
      </c>
      <c r="AT1231" s="48">
        <v>3</v>
      </c>
      <c r="AU1231" s="48">
        <v>1</v>
      </c>
      <c r="AV1231" s="48">
        <v>3</v>
      </c>
      <c r="AW1231" s="48">
        <v>500</v>
      </c>
      <c r="AX1231" s="48">
        <v>250</v>
      </c>
      <c r="AY1231" s="48">
        <v>0</v>
      </c>
      <c r="AZ1231" s="48">
        <v>0</v>
      </c>
      <c r="BA1231" s="7"/>
      <c r="BB1231" s="7"/>
      <c r="BC1231" s="7"/>
      <c r="BD1231" s="7"/>
      <c r="BE1231" s="48">
        <v>0</v>
      </c>
      <c r="BF1231" s="48">
        <v>1</v>
      </c>
      <c r="BG1231" s="48">
        <v>240</v>
      </c>
      <c r="BH1231" s="48">
        <v>240</v>
      </c>
      <c r="BI1231" s="7">
        <v>0</v>
      </c>
      <c r="BJ1231" s="7">
        <v>0</v>
      </c>
      <c r="BK1231" s="7">
        <v>0</v>
      </c>
      <c r="BL1231" s="7">
        <v>0</v>
      </c>
      <c r="BM1231" s="7">
        <v>0</v>
      </c>
      <c r="BN1231" s="7">
        <v>0</v>
      </c>
      <c r="BO1231" s="7">
        <v>0</v>
      </c>
      <c r="BP1231" s="7">
        <v>0</v>
      </c>
      <c r="BQ1231" s="7">
        <v>0</v>
      </c>
      <c r="BR1231" s="7">
        <v>0</v>
      </c>
      <c r="BS1231" s="7">
        <v>0</v>
      </c>
      <c r="BT1231" s="7">
        <v>0</v>
      </c>
      <c r="BU1231" s="7">
        <v>0</v>
      </c>
      <c r="BV1231" s="7">
        <v>0</v>
      </c>
      <c r="BW1231" s="7">
        <v>0</v>
      </c>
      <c r="BX1231" s="7">
        <v>0</v>
      </c>
      <c r="BY1231" s="7">
        <v>0</v>
      </c>
      <c r="BZ1231" s="7">
        <v>0</v>
      </c>
      <c r="CA1231" s="7">
        <v>0</v>
      </c>
      <c r="CB1231" s="7">
        <v>0</v>
      </c>
      <c r="CC1231" s="7">
        <v>0</v>
      </c>
      <c r="CD1231" s="7">
        <v>0</v>
      </c>
      <c r="CE1231" s="7">
        <v>0</v>
      </c>
      <c r="CF1231" s="7">
        <v>0</v>
      </c>
      <c r="CG1231" s="7">
        <v>0</v>
      </c>
      <c r="CH1231" s="7">
        <v>0</v>
      </c>
      <c r="CI1231" s="7">
        <v>0</v>
      </c>
      <c r="CJ1231" s="7">
        <v>0</v>
      </c>
      <c r="CK1231" s="7">
        <v>0</v>
      </c>
      <c r="CL1231" s="40">
        <v>0</v>
      </c>
      <c r="CM1231" s="40">
        <v>0</v>
      </c>
      <c r="CN1231" s="40">
        <v>0</v>
      </c>
      <c r="CO1231" s="40">
        <v>0</v>
      </c>
      <c r="CP1231" s="7">
        <v>0</v>
      </c>
      <c r="CQ1231" s="7">
        <v>0</v>
      </c>
      <c r="CR1231" s="7">
        <v>0</v>
      </c>
      <c r="CS1231" s="40">
        <v>0</v>
      </c>
      <c r="CT1231" s="7">
        <v>0</v>
      </c>
      <c r="CU1231" s="7">
        <v>0</v>
      </c>
      <c r="CV1231" s="39"/>
      <c r="CW1231" s="39"/>
      <c r="CX1231" s="4" t="s">
        <v>210</v>
      </c>
      <c r="CY1231" s="4" t="s">
        <v>211</v>
      </c>
      <c r="CZ1231" s="4" t="s">
        <v>242</v>
      </c>
      <c r="DA1231" s="4" t="s">
        <v>242</v>
      </c>
      <c r="DB1231" s="4" t="s">
        <v>212</v>
      </c>
      <c r="DC1231" s="4" t="s">
        <v>212</v>
      </c>
      <c r="DD1231" s="7">
        <v>2</v>
      </c>
      <c r="DE1231" s="7">
        <v>30</v>
      </c>
      <c r="DF1231" s="7">
        <v>60</v>
      </c>
      <c r="DG1231" s="7"/>
      <c r="DH1231" s="4">
        <v>3</v>
      </c>
      <c r="DI1231" s="4">
        <v>2</v>
      </c>
      <c r="DJ1231" s="4">
        <v>4</v>
      </c>
      <c r="DK1231" s="4">
        <v>7</v>
      </c>
      <c r="DL1231" s="4">
        <v>8</v>
      </c>
      <c r="DM1231" s="7"/>
      <c r="DN1231" s="7"/>
      <c r="DO1231" s="7"/>
      <c r="DP1231" s="7"/>
      <c r="DQ1231" s="7"/>
      <c r="DR1231" s="7"/>
      <c r="DS1231" s="7"/>
      <c r="DT1231" s="7"/>
      <c r="DU1231" s="7"/>
      <c r="DV1231" s="7"/>
      <c r="DW1231" s="7"/>
      <c r="DX1231" s="7">
        <f t="shared" ref="DX1231" si="22005">A1231</f>
        <v>5030115</v>
      </c>
      <c r="DY1231" s="7"/>
      <c r="DZ1231" s="67">
        <v>3333</v>
      </c>
      <c r="EA1231" s="7" t="s">
        <v>817</v>
      </c>
      <c r="EB1231" s="40">
        <v>18</v>
      </c>
      <c r="EC1231" s="7" t="s">
        <v>818</v>
      </c>
      <c r="ED1231" s="7" t="s">
        <v>242</v>
      </c>
      <c r="EE1231" s="7" t="s">
        <v>242</v>
      </c>
      <c r="EF1231" s="7">
        <v>50</v>
      </c>
      <c r="EG1231" s="73"/>
      <c r="EH1231" s="73"/>
      <c r="EI1231" s="4">
        <v>331103</v>
      </c>
      <c r="EJ1231" s="4">
        <v>1</v>
      </c>
      <c r="EK1231" s="4">
        <v>331104</v>
      </c>
      <c r="EL1231" s="4">
        <v>1</v>
      </c>
      <c r="EM1231" s="4">
        <v>331105</v>
      </c>
      <c r="EN1231" s="4">
        <v>1</v>
      </c>
      <c r="EO1231" s="4">
        <v>331106</v>
      </c>
      <c r="EP1231" s="4">
        <v>1</v>
      </c>
      <c r="EQ1231" s="4">
        <v>331107</v>
      </c>
      <c r="ER1231" s="4">
        <v>1</v>
      </c>
      <c r="ES1231" s="4">
        <v>331108</v>
      </c>
      <c r="ET1231" s="4">
        <v>1</v>
      </c>
      <c r="EU1231" s="4">
        <v>331109</v>
      </c>
      <c r="EV1231" s="4">
        <v>1</v>
      </c>
      <c r="EW1231" s="4">
        <v>331110</v>
      </c>
      <c r="EX1231" s="4">
        <v>1</v>
      </c>
      <c r="EY1231" s="4">
        <v>331111</v>
      </c>
      <c r="EZ1231" s="4">
        <v>1</v>
      </c>
      <c r="FA1231" s="4" t="s">
        <v>242</v>
      </c>
      <c r="FB1231" s="4">
        <v>1</v>
      </c>
      <c r="FC1231" s="4">
        <v>40013</v>
      </c>
      <c r="FD1231" s="4">
        <v>1</v>
      </c>
      <c r="FE1231" s="4">
        <v>20100</v>
      </c>
      <c r="FF1231" s="4">
        <v>1</v>
      </c>
      <c r="FG1231" s="4">
        <v>20100</v>
      </c>
      <c r="FH1231" s="4">
        <v>1</v>
      </c>
      <c r="FI1231" s="53"/>
      <c r="FJ1231" s="7"/>
      <c r="FR1231" s="2">
        <v>99999</v>
      </c>
      <c r="FS1231" s="2">
        <f t="shared" ref="FS1231" si="22006">IF(O1231&lt;=30,1,0)</f>
        <v>1</v>
      </c>
      <c r="FT1231" s="2">
        <f t="shared" ref="FT1231" si="22007">IF(FT243="","",FT243)</f>
        <v>800</v>
      </c>
      <c r="FV1231" s="2" t="str">
        <f t="shared" si="21967"/>
        <v/>
      </c>
      <c r="FW1231" s="2" t="str">
        <f t="shared" ref="FW1231" si="22008">IF(FW243="","",FW243)</f>
        <v/>
      </c>
      <c r="FX1231" s="2" t="str">
        <f t="shared" si="21948"/>
        <v/>
      </c>
      <c r="FY1231" s="2" t="str">
        <f t="shared" si="21978"/>
        <v/>
      </c>
      <c r="FZ1231" s="77">
        <f t="shared" ref="FZ1231" si="22009">IF(O1231&lt;=40,1,0)</f>
        <v>1</v>
      </c>
      <c r="GA1231" s="2">
        <v>1</v>
      </c>
      <c r="GD1231"/>
    </row>
    <row r="1232" s="2" customFormat="1" ht="15" customHeight="1" spans="1:186">
      <c r="A1232" s="95">
        <f t="shared" ref="A1232:A1252" si="22010">A244+13</f>
        <v>5030116</v>
      </c>
      <c r="B1232" s="95">
        <v>1800</v>
      </c>
      <c r="C1232" s="95">
        <v>0</v>
      </c>
      <c r="D1232" s="95" t="s">
        <v>364</v>
      </c>
      <c r="E1232" s="95" t="str">
        <f t="shared" ref="E1232:E1252" si="22011">E244&amp;"（福利专用）"</f>
        <v>30级绿装匕首（福利专用）</v>
      </c>
      <c r="F1232" s="31" t="s">
        <v>787</v>
      </c>
      <c r="G1232" s="31">
        <v>2</v>
      </c>
      <c r="H1232" s="7" t="s">
        <v>187</v>
      </c>
      <c r="I1232" s="7" t="s">
        <v>187</v>
      </c>
      <c r="J1232" s="35">
        <v>1515</v>
      </c>
      <c r="K1232" s="41">
        <v>301</v>
      </c>
      <c r="L1232" s="41"/>
      <c r="M1232" s="29" t="s">
        <v>193</v>
      </c>
      <c r="N1232" s="4">
        <v>30</v>
      </c>
      <c r="O1232" s="4">
        <v>30</v>
      </c>
      <c r="P1232" s="40">
        <f t="shared" si="21990"/>
        <v>2002</v>
      </c>
      <c r="Q1232" s="4"/>
      <c r="R1232" s="7"/>
      <c r="S1232" s="48">
        <v>0</v>
      </c>
      <c r="T1232" s="47" t="s">
        <v>249</v>
      </c>
      <c r="U1232" s="7" t="s">
        <v>195</v>
      </c>
      <c r="V1232" s="7">
        <v>0</v>
      </c>
      <c r="W1232" s="7">
        <v>0</v>
      </c>
      <c r="X1232" s="40">
        <v>0</v>
      </c>
      <c r="Y1232" s="7"/>
      <c r="Z1232" s="7"/>
      <c r="AA1232" s="7"/>
      <c r="AB1232" s="7" t="s">
        <v>195</v>
      </c>
      <c r="AC1232" s="7">
        <v>0</v>
      </c>
      <c r="AD1232" s="7" t="s">
        <v>195</v>
      </c>
      <c r="AE1232" s="7" t="s">
        <v>195</v>
      </c>
      <c r="AF1232" s="7" t="s">
        <v>195</v>
      </c>
      <c r="AG1232" s="7" t="s">
        <v>195</v>
      </c>
      <c r="AH1232" s="40">
        <v>0</v>
      </c>
      <c r="AI1232" s="40">
        <v>0</v>
      </c>
      <c r="AJ1232" s="40">
        <v>1</v>
      </c>
      <c r="AK1232" s="40">
        <v>0</v>
      </c>
      <c r="AL1232" s="40">
        <v>1</v>
      </c>
      <c r="AM1232" s="40">
        <v>0</v>
      </c>
      <c r="AN1232" s="40">
        <v>0</v>
      </c>
      <c r="AO1232" s="40">
        <v>0</v>
      </c>
      <c r="AP1232" s="7" t="s">
        <v>366</v>
      </c>
      <c r="AQ1232" s="4">
        <v>1</v>
      </c>
      <c r="AR1232" s="4">
        <v>161504</v>
      </c>
      <c r="AS1232" s="7" t="s">
        <v>199</v>
      </c>
      <c r="AT1232" s="48">
        <v>3</v>
      </c>
      <c r="AU1232" s="48">
        <v>1</v>
      </c>
      <c r="AV1232" s="48">
        <v>3</v>
      </c>
      <c r="AW1232" s="48">
        <v>500</v>
      </c>
      <c r="AX1232" s="48">
        <v>250</v>
      </c>
      <c r="AY1232" s="48">
        <v>0</v>
      </c>
      <c r="AZ1232" s="48">
        <v>0</v>
      </c>
      <c r="BA1232" s="7"/>
      <c r="BB1232" s="7"/>
      <c r="BC1232" s="7"/>
      <c r="BD1232" s="7"/>
      <c r="BE1232" s="48">
        <v>0</v>
      </c>
      <c r="BF1232" s="48">
        <v>1</v>
      </c>
      <c r="BG1232" s="48">
        <v>240</v>
      </c>
      <c r="BH1232" s="48">
        <v>240</v>
      </c>
      <c r="BI1232" s="7">
        <v>0</v>
      </c>
      <c r="BJ1232" s="7">
        <v>0</v>
      </c>
      <c r="BK1232" s="7">
        <v>0</v>
      </c>
      <c r="BL1232" s="7">
        <v>0</v>
      </c>
      <c r="BM1232" s="7">
        <v>0</v>
      </c>
      <c r="BN1232" s="7">
        <v>0</v>
      </c>
      <c r="BO1232" s="7">
        <v>0</v>
      </c>
      <c r="BP1232" s="7">
        <v>0</v>
      </c>
      <c r="BQ1232" s="7">
        <v>0</v>
      </c>
      <c r="BR1232" s="7">
        <v>0</v>
      </c>
      <c r="BS1232" s="7">
        <v>0</v>
      </c>
      <c r="BT1232" s="7">
        <v>0</v>
      </c>
      <c r="BU1232" s="7">
        <v>0</v>
      </c>
      <c r="BV1232" s="7">
        <v>0</v>
      </c>
      <c r="BW1232" s="7">
        <v>0</v>
      </c>
      <c r="BX1232" s="7">
        <v>0</v>
      </c>
      <c r="BY1232" s="7">
        <v>0</v>
      </c>
      <c r="BZ1232" s="7">
        <v>0</v>
      </c>
      <c r="CA1232" s="7">
        <v>0</v>
      </c>
      <c r="CB1232" s="7">
        <v>0</v>
      </c>
      <c r="CC1232" s="7">
        <v>0</v>
      </c>
      <c r="CD1232" s="7">
        <v>0</v>
      </c>
      <c r="CE1232" s="7">
        <v>0</v>
      </c>
      <c r="CF1232" s="7">
        <v>0</v>
      </c>
      <c r="CG1232" s="7">
        <v>0</v>
      </c>
      <c r="CH1232" s="7">
        <v>0</v>
      </c>
      <c r="CI1232" s="7">
        <v>0</v>
      </c>
      <c r="CJ1232" s="7">
        <v>0</v>
      </c>
      <c r="CK1232" s="7">
        <v>0</v>
      </c>
      <c r="CL1232" s="40">
        <v>0</v>
      </c>
      <c r="CM1232" s="40">
        <v>0</v>
      </c>
      <c r="CN1232" s="40">
        <v>0</v>
      </c>
      <c r="CO1232" s="40">
        <v>0</v>
      </c>
      <c r="CP1232" s="7">
        <v>0</v>
      </c>
      <c r="CQ1232" s="7">
        <v>0</v>
      </c>
      <c r="CR1232" s="7">
        <v>0</v>
      </c>
      <c r="CS1232" s="40">
        <v>0</v>
      </c>
      <c r="CT1232" s="7">
        <v>0</v>
      </c>
      <c r="CU1232" s="7">
        <v>0</v>
      </c>
      <c r="CV1232" s="39"/>
      <c r="CW1232" s="39"/>
      <c r="CX1232" s="4" t="s">
        <v>210</v>
      </c>
      <c r="CY1232" s="4" t="s">
        <v>211</v>
      </c>
      <c r="CZ1232" s="4" t="s">
        <v>242</v>
      </c>
      <c r="DA1232" s="4" t="s">
        <v>242</v>
      </c>
      <c r="DB1232" s="4" t="s">
        <v>212</v>
      </c>
      <c r="DC1232" s="4" t="s">
        <v>212</v>
      </c>
      <c r="DD1232" s="7">
        <v>2</v>
      </c>
      <c r="DE1232" s="7">
        <v>30</v>
      </c>
      <c r="DF1232" s="7">
        <v>60</v>
      </c>
      <c r="DG1232" s="7"/>
      <c r="DH1232" s="4">
        <v>3</v>
      </c>
      <c r="DI1232" s="4">
        <v>2</v>
      </c>
      <c r="DJ1232" s="4">
        <v>4</v>
      </c>
      <c r="DK1232" s="4">
        <v>7</v>
      </c>
      <c r="DL1232" s="4">
        <v>8</v>
      </c>
      <c r="DM1232" s="7"/>
      <c r="DN1232" s="7"/>
      <c r="DO1232" s="7"/>
      <c r="DP1232" s="7"/>
      <c r="DQ1232" s="7"/>
      <c r="DR1232" s="7"/>
      <c r="DS1232" s="7"/>
      <c r="DT1232" s="7"/>
      <c r="DU1232" s="7"/>
      <c r="DV1232" s="7"/>
      <c r="DW1232" s="7"/>
      <c r="DX1232" s="7">
        <f t="shared" ref="DX1232" si="22012">A1232</f>
        <v>5030116</v>
      </c>
      <c r="DY1232" s="7"/>
      <c r="DZ1232" s="67">
        <v>3333</v>
      </c>
      <c r="EA1232" s="7" t="s">
        <v>817</v>
      </c>
      <c r="EB1232" s="40">
        <v>18</v>
      </c>
      <c r="EC1232" s="7" t="s">
        <v>818</v>
      </c>
      <c r="ED1232" s="7" t="s">
        <v>242</v>
      </c>
      <c r="EE1232" s="7" t="s">
        <v>242</v>
      </c>
      <c r="EF1232" s="7">
        <v>50</v>
      </c>
      <c r="EG1232" s="73"/>
      <c r="EH1232" s="73"/>
      <c r="EI1232" s="4">
        <v>331103</v>
      </c>
      <c r="EJ1232" s="4">
        <v>1</v>
      </c>
      <c r="EK1232" s="4">
        <v>331104</v>
      </c>
      <c r="EL1232" s="4">
        <v>1</v>
      </c>
      <c r="EM1232" s="4">
        <v>331105</v>
      </c>
      <c r="EN1232" s="4">
        <v>1</v>
      </c>
      <c r="EO1232" s="4">
        <v>331106</v>
      </c>
      <c r="EP1232" s="4">
        <v>1</v>
      </c>
      <c r="EQ1232" s="4">
        <v>331107</v>
      </c>
      <c r="ER1232" s="4">
        <v>1</v>
      </c>
      <c r="ES1232" s="4">
        <v>331108</v>
      </c>
      <c r="ET1232" s="4">
        <v>1</v>
      </c>
      <c r="EU1232" s="4">
        <v>331109</v>
      </c>
      <c r="EV1232" s="4">
        <v>1</v>
      </c>
      <c r="EW1232" s="4">
        <v>331110</v>
      </c>
      <c r="EX1232" s="4">
        <v>1</v>
      </c>
      <c r="EY1232" s="4">
        <v>331111</v>
      </c>
      <c r="EZ1232" s="4">
        <v>1</v>
      </c>
      <c r="FA1232" s="4" t="s">
        <v>242</v>
      </c>
      <c r="FB1232" s="4">
        <v>1</v>
      </c>
      <c r="FC1232" s="4">
        <v>40013</v>
      </c>
      <c r="FD1232" s="4">
        <v>1</v>
      </c>
      <c r="FE1232" s="4">
        <v>20100</v>
      </c>
      <c r="FF1232" s="4">
        <v>1</v>
      </c>
      <c r="FG1232" s="4">
        <v>20100</v>
      </c>
      <c r="FH1232" s="4">
        <v>1</v>
      </c>
      <c r="FI1232" s="53"/>
      <c r="FJ1232" s="7"/>
      <c r="FR1232" s="2">
        <v>99999</v>
      </c>
      <c r="FS1232" s="2">
        <f t="shared" ref="FS1232:FS1252" si="22013">IF(O1232&lt;=30,1,0)</f>
        <v>1</v>
      </c>
      <c r="FT1232" s="2">
        <f t="shared" ref="FT1232" si="22014">IF(FT244="","",FT244)</f>
        <v>800</v>
      </c>
      <c r="FV1232" s="2" t="str">
        <f t="shared" si="21967"/>
        <v/>
      </c>
      <c r="FW1232" s="2" t="str">
        <f t="shared" ref="FW1232" si="22015">IF(FW244="","",FW244)</f>
        <v/>
      </c>
      <c r="FX1232" s="2" t="str">
        <f t="shared" si="21948"/>
        <v/>
      </c>
      <c r="FY1232" s="2" t="str">
        <f t="shared" si="21978"/>
        <v/>
      </c>
      <c r="FZ1232" s="77">
        <f t="shared" ref="FZ1232:FZ1252" si="22016">IF(O1232&lt;=40,1,0)</f>
        <v>1</v>
      </c>
      <c r="GA1232" s="2">
        <v>1</v>
      </c>
      <c r="GD1232"/>
    </row>
    <row r="1233" s="2" customFormat="1" ht="15" customHeight="1" spans="1:186">
      <c r="A1233" s="95">
        <f t="shared" si="22010"/>
        <v>5030117</v>
      </c>
      <c r="B1233" s="95">
        <v>3080</v>
      </c>
      <c r="C1233" s="95">
        <v>0</v>
      </c>
      <c r="D1233" s="95" t="s">
        <v>367</v>
      </c>
      <c r="E1233" s="95" t="str">
        <f t="shared" si="22011"/>
        <v>30级绿装爪（福利专用）</v>
      </c>
      <c r="F1233" s="31" t="s">
        <v>787</v>
      </c>
      <c r="G1233" s="31">
        <v>2</v>
      </c>
      <c r="H1233" s="7" t="s">
        <v>187</v>
      </c>
      <c r="I1233" s="7" t="s">
        <v>187</v>
      </c>
      <c r="J1233" s="35">
        <v>1558</v>
      </c>
      <c r="K1233" s="38">
        <v>101</v>
      </c>
      <c r="L1233" s="39"/>
      <c r="M1233" s="29" t="s">
        <v>193</v>
      </c>
      <c r="N1233" s="4">
        <v>30</v>
      </c>
      <c r="O1233" s="4">
        <v>30</v>
      </c>
      <c r="P1233" s="40">
        <f t="shared" si="21990"/>
        <v>2002</v>
      </c>
      <c r="Q1233" s="4"/>
      <c r="R1233" s="7"/>
      <c r="S1233" s="48">
        <v>0</v>
      </c>
      <c r="T1233" s="47" t="s">
        <v>253</v>
      </c>
      <c r="U1233" s="7" t="s">
        <v>195</v>
      </c>
      <c r="V1233" s="7">
        <v>0</v>
      </c>
      <c r="W1233" s="7">
        <v>0</v>
      </c>
      <c r="X1233" s="40">
        <v>0</v>
      </c>
      <c r="Y1233" s="7"/>
      <c r="Z1233" s="7"/>
      <c r="AA1233" s="7"/>
      <c r="AB1233" s="7" t="s">
        <v>195</v>
      </c>
      <c r="AC1233" s="7">
        <v>0</v>
      </c>
      <c r="AD1233" s="7" t="s">
        <v>195</v>
      </c>
      <c r="AE1233" s="7" t="s">
        <v>195</v>
      </c>
      <c r="AF1233" s="7" t="s">
        <v>195</v>
      </c>
      <c r="AG1233" s="7" t="s">
        <v>195</v>
      </c>
      <c r="AH1233" s="40">
        <v>0</v>
      </c>
      <c r="AI1233" s="40">
        <v>0</v>
      </c>
      <c r="AJ1233" s="40">
        <v>1</v>
      </c>
      <c r="AK1233" s="40">
        <v>0</v>
      </c>
      <c r="AL1233" s="40">
        <v>1</v>
      </c>
      <c r="AM1233" s="40">
        <v>0</v>
      </c>
      <c r="AN1233" s="40">
        <v>0</v>
      </c>
      <c r="AO1233" s="40">
        <v>0</v>
      </c>
      <c r="AP1233" s="7" t="s">
        <v>369</v>
      </c>
      <c r="AQ1233" s="4">
        <v>1</v>
      </c>
      <c r="AR1233" s="4">
        <v>161504</v>
      </c>
      <c r="AS1233" s="7" t="s">
        <v>199</v>
      </c>
      <c r="AT1233" s="48">
        <v>3</v>
      </c>
      <c r="AU1233" s="48">
        <v>1</v>
      </c>
      <c r="AV1233" s="48">
        <v>3</v>
      </c>
      <c r="AW1233" s="48">
        <v>500</v>
      </c>
      <c r="AX1233" s="48">
        <v>250</v>
      </c>
      <c r="AY1233" s="48">
        <v>0</v>
      </c>
      <c r="AZ1233" s="48">
        <v>0</v>
      </c>
      <c r="BA1233" s="7"/>
      <c r="BB1233" s="7"/>
      <c r="BC1233" s="7"/>
      <c r="BD1233" s="7"/>
      <c r="BE1233" s="48">
        <v>0</v>
      </c>
      <c r="BF1233" s="48">
        <v>1</v>
      </c>
      <c r="BG1233" s="48">
        <v>240</v>
      </c>
      <c r="BH1233" s="48">
        <v>240</v>
      </c>
      <c r="BI1233" s="7">
        <v>0</v>
      </c>
      <c r="BJ1233" s="7">
        <v>0</v>
      </c>
      <c r="BK1233" s="7">
        <v>0</v>
      </c>
      <c r="BL1233" s="7">
        <v>0</v>
      </c>
      <c r="BM1233" s="7">
        <v>0</v>
      </c>
      <c r="BN1233" s="7">
        <v>0</v>
      </c>
      <c r="BO1233" s="7">
        <v>0</v>
      </c>
      <c r="BP1233" s="7">
        <v>0</v>
      </c>
      <c r="BQ1233" s="7">
        <v>0</v>
      </c>
      <c r="BR1233" s="7">
        <v>0</v>
      </c>
      <c r="BS1233" s="7">
        <v>0</v>
      </c>
      <c r="BT1233" s="7">
        <v>0</v>
      </c>
      <c r="BU1233" s="7">
        <v>0</v>
      </c>
      <c r="BV1233" s="7">
        <v>0</v>
      </c>
      <c r="BW1233" s="7">
        <v>0</v>
      </c>
      <c r="BX1233" s="7">
        <v>0</v>
      </c>
      <c r="BY1233" s="7">
        <v>0</v>
      </c>
      <c r="BZ1233" s="7">
        <v>0</v>
      </c>
      <c r="CA1233" s="7">
        <v>0</v>
      </c>
      <c r="CB1233" s="7">
        <v>0</v>
      </c>
      <c r="CC1233" s="7">
        <v>0</v>
      </c>
      <c r="CD1233" s="7">
        <v>0</v>
      </c>
      <c r="CE1233" s="7">
        <v>0</v>
      </c>
      <c r="CF1233" s="7">
        <v>0</v>
      </c>
      <c r="CG1233" s="7">
        <v>0</v>
      </c>
      <c r="CH1233" s="7">
        <v>0</v>
      </c>
      <c r="CI1233" s="7">
        <v>0</v>
      </c>
      <c r="CJ1233" s="7">
        <v>0</v>
      </c>
      <c r="CK1233" s="7">
        <v>0</v>
      </c>
      <c r="CL1233" s="40">
        <v>0</v>
      </c>
      <c r="CM1233" s="40">
        <v>0</v>
      </c>
      <c r="CN1233" s="40">
        <v>0</v>
      </c>
      <c r="CO1233" s="40">
        <v>0</v>
      </c>
      <c r="CP1233" s="7">
        <v>0</v>
      </c>
      <c r="CQ1233" s="7">
        <v>0</v>
      </c>
      <c r="CR1233" s="7">
        <v>0</v>
      </c>
      <c r="CS1233" s="40">
        <v>0</v>
      </c>
      <c r="CT1233" s="7">
        <v>0</v>
      </c>
      <c r="CU1233" s="7">
        <v>0</v>
      </c>
      <c r="CV1233" s="39"/>
      <c r="CW1233" s="39"/>
      <c r="CX1233" s="4" t="s">
        <v>210</v>
      </c>
      <c r="CY1233" s="4" t="s">
        <v>211</v>
      </c>
      <c r="CZ1233" s="4" t="s">
        <v>242</v>
      </c>
      <c r="DA1233" s="4" t="s">
        <v>242</v>
      </c>
      <c r="DB1233" s="4" t="s">
        <v>212</v>
      </c>
      <c r="DC1233" s="4" t="s">
        <v>212</v>
      </c>
      <c r="DD1233" s="7">
        <v>2</v>
      </c>
      <c r="DE1233" s="7">
        <v>30</v>
      </c>
      <c r="DF1233" s="7">
        <v>60</v>
      </c>
      <c r="DG1233" s="7"/>
      <c r="DH1233" s="4">
        <v>3</v>
      </c>
      <c r="DI1233" s="4">
        <v>2</v>
      </c>
      <c r="DJ1233" s="4">
        <v>4</v>
      </c>
      <c r="DK1233" s="4">
        <v>7</v>
      </c>
      <c r="DL1233" s="4">
        <v>8</v>
      </c>
      <c r="DM1233" s="7"/>
      <c r="DN1233" s="7"/>
      <c r="DO1233" s="7"/>
      <c r="DP1233" s="7"/>
      <c r="DQ1233" s="7"/>
      <c r="DR1233" s="7"/>
      <c r="DS1233" s="7"/>
      <c r="DT1233" s="7"/>
      <c r="DU1233" s="7"/>
      <c r="DV1233" s="7"/>
      <c r="DW1233" s="7"/>
      <c r="DX1233" s="7">
        <f t="shared" ref="DX1233" si="22017">A1233</f>
        <v>5030117</v>
      </c>
      <c r="DY1233" s="7"/>
      <c r="DZ1233" s="67">
        <v>3333</v>
      </c>
      <c r="EA1233" s="7" t="s">
        <v>817</v>
      </c>
      <c r="EB1233" s="40">
        <v>18</v>
      </c>
      <c r="EC1233" s="7" t="s">
        <v>818</v>
      </c>
      <c r="ED1233" s="7" t="s">
        <v>242</v>
      </c>
      <c r="EE1233" s="7" t="s">
        <v>242</v>
      </c>
      <c r="EF1233" s="7">
        <v>50</v>
      </c>
      <c r="EG1233" s="73"/>
      <c r="EH1233" s="73"/>
      <c r="EI1233" s="4">
        <v>331103</v>
      </c>
      <c r="EJ1233" s="4">
        <v>1</v>
      </c>
      <c r="EK1233" s="4">
        <v>331104</v>
      </c>
      <c r="EL1233" s="4">
        <v>1</v>
      </c>
      <c r="EM1233" s="4">
        <v>331105</v>
      </c>
      <c r="EN1233" s="4">
        <v>1</v>
      </c>
      <c r="EO1233" s="4">
        <v>331106</v>
      </c>
      <c r="EP1233" s="4">
        <v>1</v>
      </c>
      <c r="EQ1233" s="4">
        <v>331107</v>
      </c>
      <c r="ER1233" s="4">
        <v>1</v>
      </c>
      <c r="ES1233" s="4">
        <v>331108</v>
      </c>
      <c r="ET1233" s="4">
        <v>1</v>
      </c>
      <c r="EU1233" s="4">
        <v>331109</v>
      </c>
      <c r="EV1233" s="4">
        <v>1</v>
      </c>
      <c r="EW1233" s="4">
        <v>331110</v>
      </c>
      <c r="EX1233" s="4">
        <v>1</v>
      </c>
      <c r="EY1233" s="4">
        <v>331111</v>
      </c>
      <c r="EZ1233" s="4">
        <v>1</v>
      </c>
      <c r="FA1233" s="4" t="s">
        <v>242</v>
      </c>
      <c r="FB1233" s="4">
        <v>1</v>
      </c>
      <c r="FC1233" s="4">
        <v>40013</v>
      </c>
      <c r="FD1233" s="4">
        <v>1</v>
      </c>
      <c r="FE1233" s="4">
        <v>20100</v>
      </c>
      <c r="FF1233" s="4">
        <v>1</v>
      </c>
      <c r="FG1233" s="4">
        <v>20100</v>
      </c>
      <c r="FH1233" s="4">
        <v>1</v>
      </c>
      <c r="FI1233" s="53"/>
      <c r="FJ1233" s="7"/>
      <c r="FR1233" s="2">
        <v>99999</v>
      </c>
      <c r="FS1233" s="2">
        <f t="shared" si="22013"/>
        <v>1</v>
      </c>
      <c r="FT1233" s="2">
        <f t="shared" ref="FT1233" si="22018">IF(FT245="","",FT245)</f>
        <v>800</v>
      </c>
      <c r="FV1233" s="2" t="str">
        <f t="shared" si="21967"/>
        <v/>
      </c>
      <c r="FW1233" s="2" t="str">
        <f t="shared" ref="FW1233" si="22019">IF(FW245="","",FW245)</f>
        <v/>
      </c>
      <c r="FX1233" s="2" t="str">
        <f t="shared" si="21948"/>
        <v/>
      </c>
      <c r="FY1233" s="2" t="str">
        <f t="shared" si="21978"/>
        <v/>
      </c>
      <c r="FZ1233" s="77">
        <f t="shared" si="22016"/>
        <v>1</v>
      </c>
      <c r="GA1233" s="2">
        <v>1</v>
      </c>
      <c r="GD1233"/>
    </row>
    <row r="1234" s="2" customFormat="1" ht="15" customHeight="1" spans="1:186">
      <c r="A1234" s="95">
        <f t="shared" si="22010"/>
        <v>5030118</v>
      </c>
      <c r="B1234" s="95">
        <v>2824</v>
      </c>
      <c r="C1234" s="95">
        <v>0</v>
      </c>
      <c r="D1234" s="95" t="s">
        <v>370</v>
      </c>
      <c r="E1234" s="95" t="str">
        <f t="shared" si="22011"/>
        <v>30级绿装魔棒（福利专用）</v>
      </c>
      <c r="F1234" s="31" t="s">
        <v>787</v>
      </c>
      <c r="G1234" s="31">
        <v>2</v>
      </c>
      <c r="H1234" s="7" t="s">
        <v>187</v>
      </c>
      <c r="I1234" s="7" t="s">
        <v>187</v>
      </c>
      <c r="J1234" s="37">
        <v>1547</v>
      </c>
      <c r="K1234" s="41">
        <v>501</v>
      </c>
      <c r="L1234" s="41"/>
      <c r="M1234" s="29" t="s">
        <v>193</v>
      </c>
      <c r="N1234" s="4">
        <v>30</v>
      </c>
      <c r="O1234" s="4">
        <v>30</v>
      </c>
      <c r="P1234" s="40">
        <f t="shared" si="21990"/>
        <v>2002</v>
      </c>
      <c r="Q1234" s="4"/>
      <c r="R1234" s="7"/>
      <c r="S1234" s="48">
        <v>0</v>
      </c>
      <c r="T1234" s="47" t="s">
        <v>257</v>
      </c>
      <c r="U1234" s="7" t="s">
        <v>195</v>
      </c>
      <c r="V1234" s="7">
        <v>0</v>
      </c>
      <c r="W1234" s="7">
        <v>0</v>
      </c>
      <c r="X1234" s="40">
        <v>0</v>
      </c>
      <c r="Y1234" s="7"/>
      <c r="Z1234" s="7"/>
      <c r="AA1234" s="7"/>
      <c r="AB1234" s="7" t="s">
        <v>195</v>
      </c>
      <c r="AC1234" s="7">
        <v>0</v>
      </c>
      <c r="AD1234" s="7" t="s">
        <v>195</v>
      </c>
      <c r="AE1234" s="7" t="s">
        <v>195</v>
      </c>
      <c r="AF1234" s="7" t="s">
        <v>195</v>
      </c>
      <c r="AG1234" s="7" t="s">
        <v>195</v>
      </c>
      <c r="AH1234" s="40">
        <v>0</v>
      </c>
      <c r="AI1234" s="40">
        <v>0</v>
      </c>
      <c r="AJ1234" s="40">
        <v>1</v>
      </c>
      <c r="AK1234" s="40">
        <v>0</v>
      </c>
      <c r="AL1234" s="40">
        <v>1</v>
      </c>
      <c r="AM1234" s="40">
        <v>0</v>
      </c>
      <c r="AN1234" s="40">
        <v>0</v>
      </c>
      <c r="AO1234" s="40">
        <v>0</v>
      </c>
      <c r="AP1234" s="7" t="s">
        <v>372</v>
      </c>
      <c r="AQ1234" s="4">
        <v>1</v>
      </c>
      <c r="AR1234" s="4">
        <v>161504</v>
      </c>
      <c r="AS1234" s="7" t="s">
        <v>199</v>
      </c>
      <c r="AT1234" s="48">
        <v>3</v>
      </c>
      <c r="AU1234" s="48">
        <v>1</v>
      </c>
      <c r="AV1234" s="48">
        <v>3</v>
      </c>
      <c r="AW1234" s="48">
        <v>500</v>
      </c>
      <c r="AX1234" s="48">
        <v>250</v>
      </c>
      <c r="AY1234" s="48">
        <v>0</v>
      </c>
      <c r="AZ1234" s="48">
        <v>0</v>
      </c>
      <c r="BA1234" s="7"/>
      <c r="BB1234" s="7"/>
      <c r="BC1234" s="7"/>
      <c r="BD1234" s="7"/>
      <c r="BE1234" s="48">
        <v>0</v>
      </c>
      <c r="BF1234" s="48">
        <v>1</v>
      </c>
      <c r="BG1234" s="48">
        <v>240</v>
      </c>
      <c r="BH1234" s="48">
        <v>240</v>
      </c>
      <c r="BI1234" s="7">
        <v>0</v>
      </c>
      <c r="BJ1234" s="7">
        <v>0</v>
      </c>
      <c r="BK1234" s="7">
        <v>0</v>
      </c>
      <c r="BL1234" s="7">
        <v>0</v>
      </c>
      <c r="BM1234" s="7">
        <v>0</v>
      </c>
      <c r="BN1234" s="7">
        <v>0</v>
      </c>
      <c r="BO1234" s="7">
        <v>0</v>
      </c>
      <c r="BP1234" s="7">
        <v>0</v>
      </c>
      <c r="BQ1234" s="7">
        <v>0</v>
      </c>
      <c r="BR1234" s="7">
        <v>0</v>
      </c>
      <c r="BS1234" s="7">
        <v>0</v>
      </c>
      <c r="BT1234" s="7">
        <v>0</v>
      </c>
      <c r="BU1234" s="7">
        <v>0</v>
      </c>
      <c r="BV1234" s="7">
        <v>0</v>
      </c>
      <c r="BW1234" s="7">
        <v>0</v>
      </c>
      <c r="BX1234" s="7">
        <v>0</v>
      </c>
      <c r="BY1234" s="7">
        <v>0</v>
      </c>
      <c r="BZ1234" s="7">
        <v>0</v>
      </c>
      <c r="CA1234" s="7">
        <v>0</v>
      </c>
      <c r="CB1234" s="7">
        <v>0</v>
      </c>
      <c r="CC1234" s="7">
        <v>0</v>
      </c>
      <c r="CD1234" s="7">
        <v>0</v>
      </c>
      <c r="CE1234" s="7">
        <v>0</v>
      </c>
      <c r="CF1234" s="7">
        <v>0</v>
      </c>
      <c r="CG1234" s="7">
        <v>0</v>
      </c>
      <c r="CH1234" s="7">
        <v>0</v>
      </c>
      <c r="CI1234" s="7">
        <v>0</v>
      </c>
      <c r="CJ1234" s="7">
        <v>0</v>
      </c>
      <c r="CK1234" s="7">
        <v>0</v>
      </c>
      <c r="CL1234" s="40">
        <v>0</v>
      </c>
      <c r="CM1234" s="40">
        <v>0</v>
      </c>
      <c r="CN1234" s="40">
        <v>0</v>
      </c>
      <c r="CO1234" s="40">
        <v>0</v>
      </c>
      <c r="CP1234" s="7">
        <v>0</v>
      </c>
      <c r="CQ1234" s="7">
        <v>0</v>
      </c>
      <c r="CR1234" s="7">
        <v>0</v>
      </c>
      <c r="CS1234" s="40">
        <v>0</v>
      </c>
      <c r="CT1234" s="7">
        <v>0</v>
      </c>
      <c r="CU1234" s="7">
        <v>0</v>
      </c>
      <c r="CV1234" s="39"/>
      <c r="CW1234" s="39"/>
      <c r="CX1234" s="4" t="s">
        <v>210</v>
      </c>
      <c r="CY1234" s="4" t="s">
        <v>211</v>
      </c>
      <c r="CZ1234" s="4" t="s">
        <v>242</v>
      </c>
      <c r="DA1234" s="4" t="s">
        <v>242</v>
      </c>
      <c r="DB1234" s="4" t="s">
        <v>212</v>
      </c>
      <c r="DC1234" s="4" t="s">
        <v>212</v>
      </c>
      <c r="DD1234" s="7">
        <v>2</v>
      </c>
      <c r="DE1234" s="7">
        <v>30</v>
      </c>
      <c r="DF1234" s="7">
        <v>60</v>
      </c>
      <c r="DG1234" s="7"/>
      <c r="DH1234" s="4">
        <v>3</v>
      </c>
      <c r="DI1234" s="4">
        <v>2</v>
      </c>
      <c r="DJ1234" s="4">
        <v>4</v>
      </c>
      <c r="DK1234" s="4">
        <v>7</v>
      </c>
      <c r="DL1234" s="4">
        <v>8</v>
      </c>
      <c r="DM1234" s="7"/>
      <c r="DN1234" s="7"/>
      <c r="DO1234" s="7"/>
      <c r="DP1234" s="7"/>
      <c r="DQ1234" s="7"/>
      <c r="DR1234" s="7"/>
      <c r="DS1234" s="7"/>
      <c r="DT1234" s="7"/>
      <c r="DU1234" s="7"/>
      <c r="DV1234" s="7"/>
      <c r="DW1234" s="7"/>
      <c r="DX1234" s="7">
        <f t="shared" ref="DX1234" si="22020">A1234</f>
        <v>5030118</v>
      </c>
      <c r="DY1234" s="7"/>
      <c r="DZ1234" s="67">
        <v>3333</v>
      </c>
      <c r="EA1234" s="7" t="s">
        <v>817</v>
      </c>
      <c r="EB1234" s="40">
        <v>18</v>
      </c>
      <c r="EC1234" s="7" t="s">
        <v>818</v>
      </c>
      <c r="ED1234" s="7" t="s">
        <v>242</v>
      </c>
      <c r="EE1234" s="7" t="s">
        <v>242</v>
      </c>
      <c r="EF1234" s="7">
        <v>50</v>
      </c>
      <c r="EG1234" s="73"/>
      <c r="EH1234" s="73"/>
      <c r="EI1234" s="4">
        <v>331103</v>
      </c>
      <c r="EJ1234" s="4">
        <v>1</v>
      </c>
      <c r="EK1234" s="4">
        <v>331104</v>
      </c>
      <c r="EL1234" s="4">
        <v>1</v>
      </c>
      <c r="EM1234" s="4">
        <v>331105</v>
      </c>
      <c r="EN1234" s="4">
        <v>1</v>
      </c>
      <c r="EO1234" s="4">
        <v>331106</v>
      </c>
      <c r="EP1234" s="4">
        <v>1</v>
      </c>
      <c r="EQ1234" s="4">
        <v>331107</v>
      </c>
      <c r="ER1234" s="4">
        <v>1</v>
      </c>
      <c r="ES1234" s="4">
        <v>331108</v>
      </c>
      <c r="ET1234" s="4">
        <v>1</v>
      </c>
      <c r="EU1234" s="4">
        <v>331109</v>
      </c>
      <c r="EV1234" s="4">
        <v>1</v>
      </c>
      <c r="EW1234" s="4">
        <v>331110</v>
      </c>
      <c r="EX1234" s="4">
        <v>1</v>
      </c>
      <c r="EY1234" s="4">
        <v>331111</v>
      </c>
      <c r="EZ1234" s="4">
        <v>1</v>
      </c>
      <c r="FA1234" s="4" t="s">
        <v>242</v>
      </c>
      <c r="FB1234" s="4">
        <v>1</v>
      </c>
      <c r="FC1234" s="4">
        <v>40013</v>
      </c>
      <c r="FD1234" s="4">
        <v>1</v>
      </c>
      <c r="FE1234" s="4">
        <v>20100</v>
      </c>
      <c r="FF1234" s="4">
        <v>1</v>
      </c>
      <c r="FG1234" s="4">
        <v>20100</v>
      </c>
      <c r="FH1234" s="4">
        <v>1</v>
      </c>
      <c r="FI1234" s="53"/>
      <c r="FJ1234" s="7"/>
      <c r="FR1234" s="2">
        <v>99999</v>
      </c>
      <c r="FS1234" s="2">
        <f t="shared" si="22013"/>
        <v>1</v>
      </c>
      <c r="FT1234" s="2">
        <f t="shared" ref="FT1234" si="22021">IF(FT246="","",FT246)</f>
        <v>800</v>
      </c>
      <c r="FV1234" s="2" t="str">
        <f t="shared" si="21967"/>
        <v/>
      </c>
      <c r="FW1234" s="2" t="str">
        <f t="shared" ref="FW1234" si="22022">IF(FW246="","",FW246)</f>
        <v/>
      </c>
      <c r="FX1234" s="2" t="str">
        <f t="shared" si="21948"/>
        <v/>
      </c>
      <c r="FY1234" s="2" t="str">
        <f t="shared" si="21978"/>
        <v/>
      </c>
      <c r="FZ1234" s="77">
        <f t="shared" si="22016"/>
        <v>1</v>
      </c>
      <c r="GA1234" s="2">
        <v>1</v>
      </c>
      <c r="GD1234"/>
    </row>
    <row r="1235" s="2" customFormat="1" ht="15" customHeight="1" spans="1:186">
      <c r="A1235" s="95">
        <f t="shared" si="22010"/>
        <v>5030119</v>
      </c>
      <c r="B1235" s="95">
        <v>4104</v>
      </c>
      <c r="C1235" s="95">
        <v>0</v>
      </c>
      <c r="D1235" s="95" t="s">
        <v>373</v>
      </c>
      <c r="E1235" s="95" t="str">
        <f t="shared" si="22011"/>
        <v>30级绿装法杖（福利专用）</v>
      </c>
      <c r="F1235" s="31" t="s">
        <v>787</v>
      </c>
      <c r="G1235" s="31">
        <v>2</v>
      </c>
      <c r="H1235" s="7" t="s">
        <v>187</v>
      </c>
      <c r="I1235" s="7" t="s">
        <v>187</v>
      </c>
      <c r="J1235" s="37">
        <v>1547</v>
      </c>
      <c r="K1235" s="39">
        <v>601</v>
      </c>
      <c r="L1235" s="39"/>
      <c r="M1235" s="29" t="s">
        <v>193</v>
      </c>
      <c r="N1235" s="4">
        <v>30</v>
      </c>
      <c r="O1235" s="4">
        <v>30</v>
      </c>
      <c r="P1235" s="40">
        <f t="shared" si="21990"/>
        <v>2002</v>
      </c>
      <c r="Q1235" s="4"/>
      <c r="R1235" s="7"/>
      <c r="S1235" s="48">
        <v>0</v>
      </c>
      <c r="T1235" s="47" t="s">
        <v>194</v>
      </c>
      <c r="U1235" s="7" t="s">
        <v>195</v>
      </c>
      <c r="V1235" s="7">
        <v>0</v>
      </c>
      <c r="W1235" s="7">
        <v>0</v>
      </c>
      <c r="X1235" s="40">
        <v>0</v>
      </c>
      <c r="Y1235" s="7"/>
      <c r="Z1235" s="7"/>
      <c r="AA1235" s="7"/>
      <c r="AB1235" s="7" t="s">
        <v>195</v>
      </c>
      <c r="AC1235" s="7">
        <v>0</v>
      </c>
      <c r="AD1235" s="7" t="s">
        <v>195</v>
      </c>
      <c r="AE1235" s="7" t="s">
        <v>195</v>
      </c>
      <c r="AF1235" s="7" t="s">
        <v>195</v>
      </c>
      <c r="AG1235" s="7" t="s">
        <v>195</v>
      </c>
      <c r="AH1235" s="40">
        <v>0</v>
      </c>
      <c r="AI1235" s="40">
        <v>0</v>
      </c>
      <c r="AJ1235" s="40">
        <v>1</v>
      </c>
      <c r="AK1235" s="40">
        <v>0</v>
      </c>
      <c r="AL1235" s="40">
        <v>1</v>
      </c>
      <c r="AM1235" s="40">
        <v>0</v>
      </c>
      <c r="AN1235" s="40">
        <v>0</v>
      </c>
      <c r="AO1235" s="40">
        <v>0</v>
      </c>
      <c r="AP1235" s="7" t="s">
        <v>375</v>
      </c>
      <c r="AQ1235" s="4">
        <v>1</v>
      </c>
      <c r="AR1235" s="4">
        <v>161504</v>
      </c>
      <c r="AS1235" s="7" t="s">
        <v>199</v>
      </c>
      <c r="AT1235" s="48">
        <v>3</v>
      </c>
      <c r="AU1235" s="48">
        <v>1</v>
      </c>
      <c r="AV1235" s="48">
        <v>3</v>
      </c>
      <c r="AW1235" s="48">
        <v>500</v>
      </c>
      <c r="AX1235" s="48">
        <v>250</v>
      </c>
      <c r="AY1235" s="48">
        <v>0</v>
      </c>
      <c r="AZ1235" s="48">
        <v>0</v>
      </c>
      <c r="BA1235" s="7"/>
      <c r="BB1235" s="7"/>
      <c r="BC1235" s="7"/>
      <c r="BD1235" s="7"/>
      <c r="BE1235" s="48">
        <v>0</v>
      </c>
      <c r="BF1235" s="48">
        <v>1</v>
      </c>
      <c r="BG1235" s="48">
        <v>240</v>
      </c>
      <c r="BH1235" s="48">
        <v>240</v>
      </c>
      <c r="BI1235" s="7">
        <v>0</v>
      </c>
      <c r="BJ1235" s="7">
        <v>0</v>
      </c>
      <c r="BK1235" s="7">
        <v>0</v>
      </c>
      <c r="BL1235" s="7">
        <v>0</v>
      </c>
      <c r="BM1235" s="7">
        <v>0</v>
      </c>
      <c r="BN1235" s="7">
        <v>0</v>
      </c>
      <c r="BO1235" s="7">
        <v>0</v>
      </c>
      <c r="BP1235" s="7">
        <v>0</v>
      </c>
      <c r="BQ1235" s="7">
        <v>0</v>
      </c>
      <c r="BR1235" s="7">
        <v>0</v>
      </c>
      <c r="BS1235" s="7">
        <v>0</v>
      </c>
      <c r="BT1235" s="7">
        <v>0</v>
      </c>
      <c r="BU1235" s="7">
        <v>0</v>
      </c>
      <c r="BV1235" s="7">
        <v>0</v>
      </c>
      <c r="BW1235" s="7">
        <v>0</v>
      </c>
      <c r="BX1235" s="7">
        <v>0</v>
      </c>
      <c r="BY1235" s="7">
        <v>0</v>
      </c>
      <c r="BZ1235" s="7">
        <v>0</v>
      </c>
      <c r="CA1235" s="7">
        <v>0</v>
      </c>
      <c r="CB1235" s="7">
        <v>0</v>
      </c>
      <c r="CC1235" s="7">
        <v>0</v>
      </c>
      <c r="CD1235" s="7">
        <v>0</v>
      </c>
      <c r="CE1235" s="7">
        <v>0</v>
      </c>
      <c r="CF1235" s="7">
        <v>0</v>
      </c>
      <c r="CG1235" s="7">
        <v>0</v>
      </c>
      <c r="CH1235" s="7">
        <v>0</v>
      </c>
      <c r="CI1235" s="7">
        <v>0</v>
      </c>
      <c r="CJ1235" s="7">
        <v>0</v>
      </c>
      <c r="CK1235" s="7">
        <v>0</v>
      </c>
      <c r="CL1235" s="40">
        <v>0</v>
      </c>
      <c r="CM1235" s="40">
        <v>0</v>
      </c>
      <c r="CN1235" s="40">
        <v>0</v>
      </c>
      <c r="CO1235" s="40">
        <v>0</v>
      </c>
      <c r="CP1235" s="7">
        <v>0</v>
      </c>
      <c r="CQ1235" s="7">
        <v>0</v>
      </c>
      <c r="CR1235" s="7">
        <v>0</v>
      </c>
      <c r="CS1235" s="40">
        <v>0</v>
      </c>
      <c r="CT1235" s="7">
        <v>0</v>
      </c>
      <c r="CU1235" s="7">
        <v>0</v>
      </c>
      <c r="CV1235" s="39"/>
      <c r="CW1235" s="39"/>
      <c r="CX1235" s="4" t="s">
        <v>210</v>
      </c>
      <c r="CY1235" s="4" t="s">
        <v>211</v>
      </c>
      <c r="CZ1235" s="4" t="s">
        <v>242</v>
      </c>
      <c r="DA1235" s="4" t="s">
        <v>242</v>
      </c>
      <c r="DB1235" s="4" t="s">
        <v>212</v>
      </c>
      <c r="DC1235" s="4" t="s">
        <v>212</v>
      </c>
      <c r="DD1235" s="7">
        <v>2</v>
      </c>
      <c r="DE1235" s="7">
        <v>30</v>
      </c>
      <c r="DF1235" s="7">
        <v>60</v>
      </c>
      <c r="DG1235" s="7"/>
      <c r="DH1235" s="4">
        <v>3</v>
      </c>
      <c r="DI1235" s="4">
        <v>2</v>
      </c>
      <c r="DJ1235" s="4">
        <v>4</v>
      </c>
      <c r="DK1235" s="4">
        <v>7</v>
      </c>
      <c r="DL1235" s="4">
        <v>8</v>
      </c>
      <c r="DM1235" s="7"/>
      <c r="DN1235" s="7"/>
      <c r="DO1235" s="7"/>
      <c r="DP1235" s="7"/>
      <c r="DQ1235" s="7"/>
      <c r="DR1235" s="7"/>
      <c r="DS1235" s="7"/>
      <c r="DT1235" s="7"/>
      <c r="DU1235" s="7"/>
      <c r="DV1235" s="7"/>
      <c r="DW1235" s="7"/>
      <c r="DX1235" s="7">
        <f t="shared" ref="DX1235:DX1256" si="22023">A1235</f>
        <v>5030119</v>
      </c>
      <c r="DY1235" s="7"/>
      <c r="DZ1235" s="67">
        <v>3333</v>
      </c>
      <c r="EA1235" s="7" t="s">
        <v>817</v>
      </c>
      <c r="EB1235" s="40">
        <v>18</v>
      </c>
      <c r="EC1235" s="7" t="s">
        <v>818</v>
      </c>
      <c r="ED1235" s="7" t="s">
        <v>242</v>
      </c>
      <c r="EE1235" s="7" t="s">
        <v>242</v>
      </c>
      <c r="EF1235" s="7">
        <v>50</v>
      </c>
      <c r="EG1235" s="73"/>
      <c r="EH1235" s="73"/>
      <c r="EI1235" s="4">
        <v>331103</v>
      </c>
      <c r="EJ1235" s="4">
        <v>1</v>
      </c>
      <c r="EK1235" s="4">
        <v>331104</v>
      </c>
      <c r="EL1235" s="4">
        <v>1</v>
      </c>
      <c r="EM1235" s="4">
        <v>331105</v>
      </c>
      <c r="EN1235" s="4">
        <v>1</v>
      </c>
      <c r="EO1235" s="4">
        <v>331106</v>
      </c>
      <c r="EP1235" s="4">
        <v>1</v>
      </c>
      <c r="EQ1235" s="4">
        <v>331107</v>
      </c>
      <c r="ER1235" s="4">
        <v>1</v>
      </c>
      <c r="ES1235" s="4">
        <v>331108</v>
      </c>
      <c r="ET1235" s="4">
        <v>1</v>
      </c>
      <c r="EU1235" s="4">
        <v>331109</v>
      </c>
      <c r="EV1235" s="4">
        <v>1</v>
      </c>
      <c r="EW1235" s="4">
        <v>331110</v>
      </c>
      <c r="EX1235" s="4">
        <v>1</v>
      </c>
      <c r="EY1235" s="4">
        <v>331111</v>
      </c>
      <c r="EZ1235" s="4">
        <v>1</v>
      </c>
      <c r="FA1235" s="4" t="s">
        <v>242</v>
      </c>
      <c r="FB1235" s="4">
        <v>1</v>
      </c>
      <c r="FC1235" s="4">
        <v>40013</v>
      </c>
      <c r="FD1235" s="4">
        <v>1</v>
      </c>
      <c r="FE1235" s="4">
        <v>20100</v>
      </c>
      <c r="FF1235" s="4">
        <v>1</v>
      </c>
      <c r="FG1235" s="4">
        <v>20100</v>
      </c>
      <c r="FH1235" s="4">
        <v>1</v>
      </c>
      <c r="FI1235" s="53"/>
      <c r="FJ1235" s="7"/>
      <c r="FR1235" s="2">
        <v>99999</v>
      </c>
      <c r="FS1235" s="2">
        <f t="shared" si="22013"/>
        <v>1</v>
      </c>
      <c r="FT1235" s="2">
        <f t="shared" ref="FT1235" si="22024">IF(FT247="","",FT247)</f>
        <v>800</v>
      </c>
      <c r="FV1235" s="2" t="str">
        <f t="shared" si="21967"/>
        <v/>
      </c>
      <c r="FW1235" s="2" t="str">
        <f t="shared" ref="FW1235" si="22025">IF(FW247="","",FW247)</f>
        <v/>
      </c>
      <c r="FX1235" s="2" t="str">
        <f t="shared" si="21948"/>
        <v/>
      </c>
      <c r="FY1235" s="2" t="str">
        <f t="shared" si="21978"/>
        <v/>
      </c>
      <c r="FZ1235" s="77">
        <f t="shared" si="22016"/>
        <v>1</v>
      </c>
      <c r="GA1235" s="2">
        <v>1</v>
      </c>
      <c r="GD1235"/>
    </row>
    <row r="1236" s="15" customFormat="1" ht="15" customHeight="1" spans="1:186">
      <c r="A1236" s="95">
        <f t="shared" si="22010"/>
        <v>5030220</v>
      </c>
      <c r="B1236" s="95">
        <v>312</v>
      </c>
      <c r="C1236" s="95">
        <v>3</v>
      </c>
      <c r="D1236" s="95" t="s">
        <v>376</v>
      </c>
      <c r="E1236" s="95" t="str">
        <f t="shared" si="22011"/>
        <v>30级绿装男衣（福利专用）</v>
      </c>
      <c r="F1236" s="31" t="s">
        <v>787</v>
      </c>
      <c r="G1236" s="31">
        <v>2</v>
      </c>
      <c r="H1236" s="7" t="s">
        <v>191</v>
      </c>
      <c r="I1236" s="7" t="s">
        <v>187</v>
      </c>
      <c r="J1236" s="37">
        <v>1461</v>
      </c>
      <c r="K1236" s="39">
        <v>1432</v>
      </c>
      <c r="L1236" s="39"/>
      <c r="M1236" s="29" t="s">
        <v>193</v>
      </c>
      <c r="N1236" s="4">
        <v>30</v>
      </c>
      <c r="O1236" s="4">
        <v>30</v>
      </c>
      <c r="P1236" s="40">
        <f t="shared" si="21990"/>
        <v>2302</v>
      </c>
      <c r="Q1236" s="4"/>
      <c r="R1236" s="7"/>
      <c r="S1236" s="48">
        <v>1</v>
      </c>
      <c r="T1236" s="47" t="s">
        <v>194</v>
      </c>
      <c r="U1236" s="7" t="s">
        <v>195</v>
      </c>
      <c r="V1236" s="7">
        <v>0</v>
      </c>
      <c r="W1236" s="7">
        <v>0</v>
      </c>
      <c r="X1236" s="40">
        <v>0</v>
      </c>
      <c r="Y1236" s="7"/>
      <c r="Z1236" s="7"/>
      <c r="AA1236" s="7"/>
      <c r="AB1236" s="7" t="s">
        <v>195</v>
      </c>
      <c r="AC1236" s="7">
        <v>0</v>
      </c>
      <c r="AD1236" s="7" t="s">
        <v>195</v>
      </c>
      <c r="AE1236" s="7" t="s">
        <v>195</v>
      </c>
      <c r="AF1236" s="7" t="s">
        <v>195</v>
      </c>
      <c r="AG1236" s="7" t="s">
        <v>195</v>
      </c>
      <c r="AH1236" s="40">
        <v>0</v>
      </c>
      <c r="AI1236" s="40">
        <v>0</v>
      </c>
      <c r="AJ1236" s="40">
        <v>1</v>
      </c>
      <c r="AK1236" s="40">
        <v>0</v>
      </c>
      <c r="AL1236" s="40">
        <v>1</v>
      </c>
      <c r="AM1236" s="40">
        <v>0</v>
      </c>
      <c r="AN1236" s="40">
        <v>0</v>
      </c>
      <c r="AO1236" s="40">
        <v>0</v>
      </c>
      <c r="AP1236" s="7" t="s">
        <v>378</v>
      </c>
      <c r="AQ1236" s="4">
        <v>1</v>
      </c>
      <c r="AR1236" s="4">
        <v>161504</v>
      </c>
      <c r="AS1236" s="7" t="s">
        <v>199</v>
      </c>
      <c r="AT1236" s="48">
        <v>3</v>
      </c>
      <c r="AU1236" s="48">
        <v>1</v>
      </c>
      <c r="AV1236" s="48">
        <v>3</v>
      </c>
      <c r="AW1236" s="48">
        <v>500</v>
      </c>
      <c r="AX1236" s="48">
        <v>250</v>
      </c>
      <c r="AY1236" s="48">
        <v>0</v>
      </c>
      <c r="AZ1236" s="48">
        <v>0</v>
      </c>
      <c r="BA1236" s="7"/>
      <c r="BB1236" s="7"/>
      <c r="BC1236" s="7"/>
      <c r="BD1236" s="7"/>
      <c r="BE1236" s="48">
        <v>0</v>
      </c>
      <c r="BF1236" s="48">
        <v>1</v>
      </c>
      <c r="BG1236" s="48">
        <v>240</v>
      </c>
      <c r="BH1236" s="48">
        <v>240</v>
      </c>
      <c r="BI1236" s="7">
        <v>0</v>
      </c>
      <c r="BJ1236" s="7">
        <v>0</v>
      </c>
      <c r="BK1236" s="7">
        <v>0</v>
      </c>
      <c r="BL1236" s="7">
        <v>0</v>
      </c>
      <c r="BM1236" s="7">
        <v>0</v>
      </c>
      <c r="BN1236" s="7">
        <v>0</v>
      </c>
      <c r="BO1236" s="7">
        <v>0</v>
      </c>
      <c r="BP1236" s="7">
        <v>0</v>
      </c>
      <c r="BQ1236" s="7">
        <v>0</v>
      </c>
      <c r="BR1236" s="7">
        <v>0</v>
      </c>
      <c r="BS1236" s="7">
        <v>0</v>
      </c>
      <c r="BT1236" s="7">
        <v>0</v>
      </c>
      <c r="BU1236" s="7">
        <v>0</v>
      </c>
      <c r="BV1236" s="7">
        <v>0</v>
      </c>
      <c r="BW1236" s="7">
        <v>0</v>
      </c>
      <c r="BX1236" s="7">
        <v>0</v>
      </c>
      <c r="BY1236" s="7">
        <v>0</v>
      </c>
      <c r="BZ1236" s="7">
        <v>0</v>
      </c>
      <c r="CA1236" s="7">
        <v>0</v>
      </c>
      <c r="CB1236" s="7">
        <v>0</v>
      </c>
      <c r="CC1236" s="7">
        <v>0</v>
      </c>
      <c r="CD1236" s="7">
        <v>0</v>
      </c>
      <c r="CE1236" s="7">
        <v>0</v>
      </c>
      <c r="CF1236" s="7">
        <v>0</v>
      </c>
      <c r="CG1236" s="7">
        <v>0</v>
      </c>
      <c r="CH1236" s="7">
        <v>0</v>
      </c>
      <c r="CI1236" s="7">
        <v>0</v>
      </c>
      <c r="CJ1236" s="7">
        <v>0</v>
      </c>
      <c r="CK1236" s="7">
        <v>0</v>
      </c>
      <c r="CL1236" s="40">
        <v>0</v>
      </c>
      <c r="CM1236" s="40">
        <v>0</v>
      </c>
      <c r="CN1236" s="40">
        <v>0</v>
      </c>
      <c r="CO1236" s="40">
        <v>0</v>
      </c>
      <c r="CP1236" s="7">
        <v>0</v>
      </c>
      <c r="CQ1236" s="7">
        <v>0</v>
      </c>
      <c r="CR1236" s="7">
        <v>0</v>
      </c>
      <c r="CS1236" s="40">
        <v>0</v>
      </c>
      <c r="CT1236" s="7">
        <v>0</v>
      </c>
      <c r="CU1236" s="7">
        <v>0</v>
      </c>
      <c r="CV1236" s="39"/>
      <c r="CW1236" s="39"/>
      <c r="CX1236" s="4" t="s">
        <v>242</v>
      </c>
      <c r="CY1236" s="4" t="s">
        <v>242</v>
      </c>
      <c r="CZ1236" s="4" t="s">
        <v>242</v>
      </c>
      <c r="DA1236" s="4" t="s">
        <v>242</v>
      </c>
      <c r="DB1236" s="4" t="s">
        <v>242</v>
      </c>
      <c r="DC1236" s="4" t="s">
        <v>242</v>
      </c>
      <c r="DD1236" s="7">
        <v>2</v>
      </c>
      <c r="DE1236" s="7">
        <v>30</v>
      </c>
      <c r="DF1236" s="7">
        <v>60</v>
      </c>
      <c r="DG1236" s="7"/>
      <c r="DH1236" s="4">
        <v>3</v>
      </c>
      <c r="DI1236" s="4">
        <v>1</v>
      </c>
      <c r="DJ1236" s="4">
        <v>3</v>
      </c>
      <c r="DK1236" s="4">
        <v>5</v>
      </c>
      <c r="DL1236" s="4">
        <v>7</v>
      </c>
      <c r="DM1236" s="7"/>
      <c r="DN1236" s="7"/>
      <c r="DO1236" s="7"/>
      <c r="DP1236" s="7"/>
      <c r="DQ1236" s="7"/>
      <c r="DR1236" s="7"/>
      <c r="DS1236" s="7"/>
      <c r="DT1236" s="7"/>
      <c r="DU1236" s="7"/>
      <c r="DV1236" s="7"/>
      <c r="DW1236" s="7"/>
      <c r="DX1236" s="7">
        <f t="shared" si="22023"/>
        <v>5030220</v>
      </c>
      <c r="DY1236" s="7"/>
      <c r="DZ1236" s="67">
        <v>3333</v>
      </c>
      <c r="EA1236" s="7" t="s">
        <v>817</v>
      </c>
      <c r="EB1236" s="40">
        <v>18</v>
      </c>
      <c r="EC1236" s="7" t="s">
        <v>818</v>
      </c>
      <c r="ED1236" s="7" t="s">
        <v>242</v>
      </c>
      <c r="EE1236" s="7" t="s">
        <v>242</v>
      </c>
      <c r="EF1236" s="7">
        <v>50</v>
      </c>
      <c r="EG1236" s="73"/>
      <c r="EH1236" s="73"/>
      <c r="EI1236" s="4">
        <v>331133</v>
      </c>
      <c r="EJ1236" s="4">
        <v>1</v>
      </c>
      <c r="EK1236" s="4">
        <v>331134</v>
      </c>
      <c r="EL1236" s="4">
        <v>1</v>
      </c>
      <c r="EM1236" s="4">
        <v>331135</v>
      </c>
      <c r="EN1236" s="4">
        <v>1</v>
      </c>
      <c r="EO1236" s="4">
        <v>331136</v>
      </c>
      <c r="EP1236" s="4">
        <v>1</v>
      </c>
      <c r="EQ1236" s="4">
        <v>331137</v>
      </c>
      <c r="ER1236" s="4">
        <v>1</v>
      </c>
      <c r="ES1236" s="4">
        <v>331138</v>
      </c>
      <c r="ET1236" s="4">
        <v>1</v>
      </c>
      <c r="EU1236" s="4">
        <v>331139</v>
      </c>
      <c r="EV1236" s="4">
        <v>1</v>
      </c>
      <c r="EW1236" s="4">
        <v>331140</v>
      </c>
      <c r="EX1236" s="4">
        <v>1</v>
      </c>
      <c r="EY1236" s="4">
        <v>331141</v>
      </c>
      <c r="EZ1236" s="4">
        <v>1</v>
      </c>
      <c r="FA1236" s="4" t="s">
        <v>242</v>
      </c>
      <c r="FB1236" s="4">
        <v>1</v>
      </c>
      <c r="FC1236" s="4">
        <v>40013</v>
      </c>
      <c r="FD1236" s="4">
        <v>1</v>
      </c>
      <c r="FE1236" s="4">
        <v>20100</v>
      </c>
      <c r="FF1236" s="4">
        <v>1</v>
      </c>
      <c r="FG1236" s="4">
        <v>20100</v>
      </c>
      <c r="FH1236" s="4">
        <v>1</v>
      </c>
      <c r="FI1236" s="53"/>
      <c r="FJ1236" s="7"/>
      <c r="FR1236" s="2">
        <v>99999</v>
      </c>
      <c r="FS1236" s="2">
        <f t="shared" si="22013"/>
        <v>1</v>
      </c>
      <c r="FT1236" s="2">
        <f t="shared" ref="FT1236" si="22026">IF(FT248="","",FT248)</f>
        <v>800</v>
      </c>
      <c r="FU1236" s="2"/>
      <c r="FV1236" s="2" t="str">
        <f t="shared" ref="FV1236" si="22027">IF(FV248="","",FV248)</f>
        <v/>
      </c>
      <c r="FW1236" s="2" t="str">
        <f t="shared" ref="FW1236" si="22028">IF(FW248="","",FW248)</f>
        <v/>
      </c>
      <c r="FX1236" s="2" t="str">
        <f t="shared" ref="FX1236" si="22029">IF(FX248="","",FX248)</f>
        <v/>
      </c>
      <c r="FY1236" s="2" t="str">
        <f t="shared" si="21978"/>
        <v/>
      </c>
      <c r="FZ1236" s="77">
        <f t="shared" si="22016"/>
        <v>1</v>
      </c>
      <c r="GA1236" s="2">
        <v>1</v>
      </c>
      <c r="GB1236" s="2"/>
      <c r="GD1236"/>
    </row>
    <row r="1237" s="15" customFormat="1" ht="15" customHeight="1" spans="1:186">
      <c r="A1237" s="95">
        <f t="shared" si="22010"/>
        <v>5030221</v>
      </c>
      <c r="B1237" s="95">
        <v>568</v>
      </c>
      <c r="C1237" s="95">
        <v>3</v>
      </c>
      <c r="D1237" s="95" t="s">
        <v>379</v>
      </c>
      <c r="E1237" s="95" t="str">
        <f t="shared" si="22011"/>
        <v>30级绿装女衣（福利专用）</v>
      </c>
      <c r="F1237" s="31" t="s">
        <v>787</v>
      </c>
      <c r="G1237" s="31">
        <v>2</v>
      </c>
      <c r="H1237" s="7" t="s">
        <v>191</v>
      </c>
      <c r="I1237" s="7" t="s">
        <v>187</v>
      </c>
      <c r="J1237" s="37">
        <v>1450</v>
      </c>
      <c r="K1237" s="39">
        <v>1436</v>
      </c>
      <c r="L1237" s="39"/>
      <c r="M1237" s="29" t="s">
        <v>193</v>
      </c>
      <c r="N1237" s="4">
        <v>30</v>
      </c>
      <c r="O1237" s="4">
        <v>30</v>
      </c>
      <c r="P1237" s="40">
        <f t="shared" si="21990"/>
        <v>2302</v>
      </c>
      <c r="Q1237" s="4"/>
      <c r="R1237" s="7"/>
      <c r="S1237" s="48">
        <v>2</v>
      </c>
      <c r="T1237" s="47" t="s">
        <v>194</v>
      </c>
      <c r="U1237" s="7" t="s">
        <v>195</v>
      </c>
      <c r="V1237" s="7">
        <v>0</v>
      </c>
      <c r="W1237" s="7">
        <v>0</v>
      </c>
      <c r="X1237" s="40">
        <v>0</v>
      </c>
      <c r="Y1237" s="7"/>
      <c r="Z1237" s="7"/>
      <c r="AA1237" s="7"/>
      <c r="AB1237" s="7" t="s">
        <v>195</v>
      </c>
      <c r="AC1237" s="7">
        <v>0</v>
      </c>
      <c r="AD1237" s="7" t="s">
        <v>195</v>
      </c>
      <c r="AE1237" s="7" t="s">
        <v>195</v>
      </c>
      <c r="AF1237" s="7" t="s">
        <v>195</v>
      </c>
      <c r="AG1237" s="7" t="s">
        <v>195</v>
      </c>
      <c r="AH1237" s="40">
        <v>0</v>
      </c>
      <c r="AI1237" s="40">
        <v>0</v>
      </c>
      <c r="AJ1237" s="40">
        <v>1</v>
      </c>
      <c r="AK1237" s="40">
        <v>0</v>
      </c>
      <c r="AL1237" s="40">
        <v>1</v>
      </c>
      <c r="AM1237" s="40">
        <v>0</v>
      </c>
      <c r="AN1237" s="40">
        <v>0</v>
      </c>
      <c r="AO1237" s="40">
        <v>0</v>
      </c>
      <c r="AP1237" s="7" t="s">
        <v>381</v>
      </c>
      <c r="AQ1237" s="4">
        <v>1</v>
      </c>
      <c r="AR1237" s="4">
        <v>161504</v>
      </c>
      <c r="AS1237" s="7" t="s">
        <v>199</v>
      </c>
      <c r="AT1237" s="48">
        <v>3</v>
      </c>
      <c r="AU1237" s="48">
        <v>1</v>
      </c>
      <c r="AV1237" s="48">
        <v>3</v>
      </c>
      <c r="AW1237" s="48">
        <v>500</v>
      </c>
      <c r="AX1237" s="48">
        <v>250</v>
      </c>
      <c r="AY1237" s="48">
        <v>0</v>
      </c>
      <c r="AZ1237" s="48">
        <v>0</v>
      </c>
      <c r="BA1237" s="7"/>
      <c r="BB1237" s="7"/>
      <c r="BC1237" s="7"/>
      <c r="BD1237" s="7"/>
      <c r="BE1237" s="48">
        <v>0</v>
      </c>
      <c r="BF1237" s="48">
        <v>1</v>
      </c>
      <c r="BG1237" s="48">
        <v>240</v>
      </c>
      <c r="BH1237" s="48">
        <v>240</v>
      </c>
      <c r="BI1237" s="7">
        <v>0</v>
      </c>
      <c r="BJ1237" s="7">
        <v>0</v>
      </c>
      <c r="BK1237" s="7">
        <v>0</v>
      </c>
      <c r="BL1237" s="7">
        <v>0</v>
      </c>
      <c r="BM1237" s="7">
        <v>0</v>
      </c>
      <c r="BN1237" s="7">
        <v>0</v>
      </c>
      <c r="BO1237" s="7">
        <v>0</v>
      </c>
      <c r="BP1237" s="7">
        <v>0</v>
      </c>
      <c r="BQ1237" s="7">
        <v>0</v>
      </c>
      <c r="BR1237" s="7">
        <v>0</v>
      </c>
      <c r="BS1237" s="7">
        <v>0</v>
      </c>
      <c r="BT1237" s="7">
        <v>0</v>
      </c>
      <c r="BU1237" s="7">
        <v>0</v>
      </c>
      <c r="BV1237" s="7">
        <v>0</v>
      </c>
      <c r="BW1237" s="7">
        <v>0</v>
      </c>
      <c r="BX1237" s="7">
        <v>0</v>
      </c>
      <c r="BY1237" s="7">
        <v>0</v>
      </c>
      <c r="BZ1237" s="7">
        <v>0</v>
      </c>
      <c r="CA1237" s="7">
        <v>0</v>
      </c>
      <c r="CB1237" s="7">
        <v>0</v>
      </c>
      <c r="CC1237" s="7">
        <v>0</v>
      </c>
      <c r="CD1237" s="7">
        <v>0</v>
      </c>
      <c r="CE1237" s="7">
        <v>0</v>
      </c>
      <c r="CF1237" s="7">
        <v>0</v>
      </c>
      <c r="CG1237" s="7">
        <v>0</v>
      </c>
      <c r="CH1237" s="7">
        <v>0</v>
      </c>
      <c r="CI1237" s="7">
        <v>0</v>
      </c>
      <c r="CJ1237" s="7">
        <v>0</v>
      </c>
      <c r="CK1237" s="7">
        <v>0</v>
      </c>
      <c r="CL1237" s="40">
        <v>0</v>
      </c>
      <c r="CM1237" s="40">
        <v>0</v>
      </c>
      <c r="CN1237" s="40">
        <v>0</v>
      </c>
      <c r="CO1237" s="40">
        <v>0</v>
      </c>
      <c r="CP1237" s="7">
        <v>0</v>
      </c>
      <c r="CQ1237" s="7">
        <v>0</v>
      </c>
      <c r="CR1237" s="7">
        <v>0</v>
      </c>
      <c r="CS1237" s="40">
        <v>0</v>
      </c>
      <c r="CT1237" s="7">
        <v>0</v>
      </c>
      <c r="CU1237" s="7">
        <v>0</v>
      </c>
      <c r="CV1237" s="39"/>
      <c r="CW1237" s="39"/>
      <c r="CX1237" s="4" t="s">
        <v>242</v>
      </c>
      <c r="CY1237" s="4" t="s">
        <v>242</v>
      </c>
      <c r="CZ1237" s="4" t="s">
        <v>242</v>
      </c>
      <c r="DA1237" s="4" t="s">
        <v>242</v>
      </c>
      <c r="DB1237" s="4" t="s">
        <v>242</v>
      </c>
      <c r="DC1237" s="4" t="s">
        <v>242</v>
      </c>
      <c r="DD1237" s="7">
        <v>2</v>
      </c>
      <c r="DE1237" s="7">
        <v>30</v>
      </c>
      <c r="DF1237" s="7">
        <v>60</v>
      </c>
      <c r="DG1237" s="7"/>
      <c r="DH1237" s="4">
        <v>3</v>
      </c>
      <c r="DI1237" s="4">
        <v>1</v>
      </c>
      <c r="DJ1237" s="4">
        <v>3</v>
      </c>
      <c r="DK1237" s="4">
        <v>5</v>
      </c>
      <c r="DL1237" s="4">
        <v>7</v>
      </c>
      <c r="DM1237" s="7"/>
      <c r="DN1237" s="7"/>
      <c r="DO1237" s="7"/>
      <c r="DP1237" s="7"/>
      <c r="DQ1237" s="7"/>
      <c r="DR1237" s="7"/>
      <c r="DS1237" s="7"/>
      <c r="DT1237" s="7"/>
      <c r="DU1237" s="7"/>
      <c r="DV1237" s="7"/>
      <c r="DW1237" s="7"/>
      <c r="DX1237" s="7">
        <f t="shared" si="22023"/>
        <v>5030221</v>
      </c>
      <c r="DY1237" s="7"/>
      <c r="DZ1237" s="67">
        <v>3333</v>
      </c>
      <c r="EA1237" s="7" t="s">
        <v>817</v>
      </c>
      <c r="EB1237" s="40">
        <v>18</v>
      </c>
      <c r="EC1237" s="7" t="s">
        <v>818</v>
      </c>
      <c r="ED1237" s="7" t="s">
        <v>242</v>
      </c>
      <c r="EE1237" s="7" t="s">
        <v>242</v>
      </c>
      <c r="EF1237" s="7">
        <v>50</v>
      </c>
      <c r="EG1237" s="73"/>
      <c r="EH1237" s="73"/>
      <c r="EI1237" s="4">
        <v>331133</v>
      </c>
      <c r="EJ1237" s="4">
        <v>1</v>
      </c>
      <c r="EK1237" s="4">
        <v>331134</v>
      </c>
      <c r="EL1237" s="4">
        <v>1</v>
      </c>
      <c r="EM1237" s="4">
        <v>331135</v>
      </c>
      <c r="EN1237" s="4">
        <v>1</v>
      </c>
      <c r="EO1237" s="4">
        <v>331136</v>
      </c>
      <c r="EP1237" s="4">
        <v>1</v>
      </c>
      <c r="EQ1237" s="4">
        <v>331137</v>
      </c>
      <c r="ER1237" s="4">
        <v>1</v>
      </c>
      <c r="ES1237" s="4">
        <v>331138</v>
      </c>
      <c r="ET1237" s="4">
        <v>1</v>
      </c>
      <c r="EU1237" s="4">
        <v>331139</v>
      </c>
      <c r="EV1237" s="4">
        <v>1</v>
      </c>
      <c r="EW1237" s="4">
        <v>331140</v>
      </c>
      <c r="EX1237" s="4">
        <v>1</v>
      </c>
      <c r="EY1237" s="4">
        <v>331141</v>
      </c>
      <c r="EZ1237" s="4">
        <v>1</v>
      </c>
      <c r="FA1237" s="4" t="s">
        <v>242</v>
      </c>
      <c r="FB1237" s="4">
        <v>1</v>
      </c>
      <c r="FC1237" s="4">
        <v>40013</v>
      </c>
      <c r="FD1237" s="4">
        <v>1</v>
      </c>
      <c r="FE1237" s="4">
        <v>20100</v>
      </c>
      <c r="FF1237" s="4">
        <v>1</v>
      </c>
      <c r="FG1237" s="4">
        <v>20100</v>
      </c>
      <c r="FH1237" s="4">
        <v>1</v>
      </c>
      <c r="FI1237" s="53"/>
      <c r="FJ1237" s="7"/>
      <c r="FR1237" s="2">
        <v>99999</v>
      </c>
      <c r="FS1237" s="2">
        <f t="shared" si="22013"/>
        <v>1</v>
      </c>
      <c r="FT1237" s="2">
        <f t="shared" ref="FT1237" si="22030">IF(FT249="","",FT249)</f>
        <v>800</v>
      </c>
      <c r="FU1237" s="2"/>
      <c r="FV1237" s="2" t="str">
        <f t="shared" ref="FV1237" si="22031">IF(FV249="","",FV249)</f>
        <v/>
      </c>
      <c r="FW1237" s="2" t="str">
        <f t="shared" ref="FW1237" si="22032">IF(FW249="","",FW249)</f>
        <v/>
      </c>
      <c r="FX1237" s="2" t="str">
        <f t="shared" ref="FX1237" si="22033">IF(FX249="","",FX249)</f>
        <v/>
      </c>
      <c r="FY1237" s="2" t="str">
        <f t="shared" si="21978"/>
        <v/>
      </c>
      <c r="FZ1237" s="77">
        <f t="shared" si="22016"/>
        <v>1</v>
      </c>
      <c r="GA1237" s="2">
        <v>1</v>
      </c>
      <c r="GB1237" s="2"/>
      <c r="GD1237"/>
    </row>
    <row r="1238" s="15" customFormat="1" ht="15" customHeight="1" spans="1:186">
      <c r="A1238" s="95">
        <f t="shared" si="22010"/>
        <v>5030322</v>
      </c>
      <c r="B1238" s="95">
        <v>1640</v>
      </c>
      <c r="C1238" s="95">
        <v>1</v>
      </c>
      <c r="D1238" s="95" t="s">
        <v>382</v>
      </c>
      <c r="E1238" s="95" t="str">
        <f t="shared" si="22011"/>
        <v>30级绿装男头盔（福利专用）</v>
      </c>
      <c r="F1238" s="31" t="s">
        <v>787</v>
      </c>
      <c r="G1238" s="31">
        <v>2</v>
      </c>
      <c r="H1238" s="7" t="s">
        <v>191</v>
      </c>
      <c r="I1238" s="7" t="s">
        <v>187</v>
      </c>
      <c r="J1238" s="37">
        <v>1439</v>
      </c>
      <c r="K1238" s="39">
        <v>1698</v>
      </c>
      <c r="L1238" s="39"/>
      <c r="M1238" s="29" t="s">
        <v>193</v>
      </c>
      <c r="N1238" s="4">
        <v>30</v>
      </c>
      <c r="O1238" s="4">
        <v>30</v>
      </c>
      <c r="P1238" s="40">
        <f t="shared" si="21990"/>
        <v>2102</v>
      </c>
      <c r="Q1238" s="4"/>
      <c r="R1238" s="7"/>
      <c r="S1238" s="48">
        <v>1</v>
      </c>
      <c r="T1238" s="47" t="s">
        <v>194</v>
      </c>
      <c r="U1238" s="7" t="s">
        <v>195</v>
      </c>
      <c r="V1238" s="7">
        <v>0</v>
      </c>
      <c r="W1238" s="7">
        <v>0</v>
      </c>
      <c r="X1238" s="40">
        <v>0</v>
      </c>
      <c r="Y1238" s="7"/>
      <c r="Z1238" s="7"/>
      <c r="AA1238" s="7"/>
      <c r="AB1238" s="7" t="s">
        <v>195</v>
      </c>
      <c r="AC1238" s="7">
        <v>0</v>
      </c>
      <c r="AD1238" s="7" t="s">
        <v>195</v>
      </c>
      <c r="AE1238" s="7" t="s">
        <v>195</v>
      </c>
      <c r="AF1238" s="7" t="s">
        <v>195</v>
      </c>
      <c r="AG1238" s="7" t="s">
        <v>195</v>
      </c>
      <c r="AH1238" s="40">
        <v>0</v>
      </c>
      <c r="AI1238" s="40">
        <v>0</v>
      </c>
      <c r="AJ1238" s="40">
        <v>1</v>
      </c>
      <c r="AK1238" s="40">
        <v>0</v>
      </c>
      <c r="AL1238" s="40">
        <v>1</v>
      </c>
      <c r="AM1238" s="40">
        <v>0</v>
      </c>
      <c r="AN1238" s="40">
        <v>0</v>
      </c>
      <c r="AO1238" s="40">
        <v>0</v>
      </c>
      <c r="AP1238" s="7" t="s">
        <v>384</v>
      </c>
      <c r="AQ1238" s="4">
        <v>1</v>
      </c>
      <c r="AR1238" s="4">
        <v>161504</v>
      </c>
      <c r="AS1238" s="7" t="s">
        <v>199</v>
      </c>
      <c r="AT1238" s="48">
        <v>3</v>
      </c>
      <c r="AU1238" s="48">
        <v>1</v>
      </c>
      <c r="AV1238" s="48">
        <v>3</v>
      </c>
      <c r="AW1238" s="48">
        <v>500</v>
      </c>
      <c r="AX1238" s="48">
        <v>250</v>
      </c>
      <c r="AY1238" s="48">
        <v>0</v>
      </c>
      <c r="AZ1238" s="48">
        <v>0</v>
      </c>
      <c r="BA1238" s="7"/>
      <c r="BB1238" s="7"/>
      <c r="BC1238" s="7"/>
      <c r="BD1238" s="7"/>
      <c r="BE1238" s="48">
        <v>0</v>
      </c>
      <c r="BF1238" s="48">
        <v>1</v>
      </c>
      <c r="BG1238" s="48">
        <v>240</v>
      </c>
      <c r="BH1238" s="48">
        <v>240</v>
      </c>
      <c r="BI1238" s="7">
        <v>0</v>
      </c>
      <c r="BJ1238" s="7">
        <v>0</v>
      </c>
      <c r="BK1238" s="7">
        <v>0</v>
      </c>
      <c r="BL1238" s="7">
        <v>0</v>
      </c>
      <c r="BM1238" s="7">
        <v>0</v>
      </c>
      <c r="BN1238" s="7">
        <v>0</v>
      </c>
      <c r="BO1238" s="7">
        <v>0</v>
      </c>
      <c r="BP1238" s="7">
        <v>0</v>
      </c>
      <c r="BQ1238" s="7">
        <v>0</v>
      </c>
      <c r="BR1238" s="7">
        <v>0</v>
      </c>
      <c r="BS1238" s="7">
        <v>0</v>
      </c>
      <c r="BT1238" s="7">
        <v>0</v>
      </c>
      <c r="BU1238" s="7">
        <v>0</v>
      </c>
      <c r="BV1238" s="7">
        <v>0</v>
      </c>
      <c r="BW1238" s="7">
        <v>0</v>
      </c>
      <c r="BX1238" s="7">
        <v>0</v>
      </c>
      <c r="BY1238" s="7">
        <v>0</v>
      </c>
      <c r="BZ1238" s="7">
        <v>0</v>
      </c>
      <c r="CA1238" s="7">
        <v>0</v>
      </c>
      <c r="CB1238" s="7">
        <v>0</v>
      </c>
      <c r="CC1238" s="7">
        <v>0</v>
      </c>
      <c r="CD1238" s="7">
        <v>0</v>
      </c>
      <c r="CE1238" s="7">
        <v>0</v>
      </c>
      <c r="CF1238" s="7">
        <v>0</v>
      </c>
      <c r="CG1238" s="7">
        <v>0</v>
      </c>
      <c r="CH1238" s="7">
        <v>0</v>
      </c>
      <c r="CI1238" s="7">
        <v>0</v>
      </c>
      <c r="CJ1238" s="7">
        <v>0</v>
      </c>
      <c r="CK1238" s="7">
        <v>0</v>
      </c>
      <c r="CL1238" s="40">
        <v>0</v>
      </c>
      <c r="CM1238" s="40">
        <v>0</v>
      </c>
      <c r="CN1238" s="40">
        <v>0</v>
      </c>
      <c r="CO1238" s="40">
        <v>0</v>
      </c>
      <c r="CP1238" s="7">
        <v>0</v>
      </c>
      <c r="CQ1238" s="7">
        <v>0</v>
      </c>
      <c r="CR1238" s="7">
        <v>0</v>
      </c>
      <c r="CS1238" s="40">
        <v>0</v>
      </c>
      <c r="CT1238" s="7">
        <v>0</v>
      </c>
      <c r="CU1238" s="7">
        <v>0</v>
      </c>
      <c r="CV1238" s="39"/>
      <c r="CW1238" s="39"/>
      <c r="CX1238" s="4" t="s">
        <v>242</v>
      </c>
      <c r="CY1238" s="4" t="s">
        <v>242</v>
      </c>
      <c r="CZ1238" s="4" t="s">
        <v>242</v>
      </c>
      <c r="DA1238" s="4" t="s">
        <v>242</v>
      </c>
      <c r="DB1238" s="4" t="s">
        <v>242</v>
      </c>
      <c r="DC1238" s="4" t="s">
        <v>242</v>
      </c>
      <c r="DD1238" s="7">
        <v>2</v>
      </c>
      <c r="DE1238" s="7">
        <v>30</v>
      </c>
      <c r="DF1238" s="7">
        <v>60</v>
      </c>
      <c r="DG1238" s="7"/>
      <c r="DH1238" s="4">
        <v>3</v>
      </c>
      <c r="DI1238" s="4">
        <v>2</v>
      </c>
      <c r="DJ1238" s="4">
        <v>3</v>
      </c>
      <c r="DK1238" s="4" t="s">
        <v>242</v>
      </c>
      <c r="DL1238" s="4" t="s">
        <v>242</v>
      </c>
      <c r="DM1238" s="7"/>
      <c r="DN1238" s="7"/>
      <c r="DO1238" s="7"/>
      <c r="DP1238" s="7"/>
      <c r="DQ1238" s="7"/>
      <c r="DR1238" s="7"/>
      <c r="DS1238" s="7"/>
      <c r="DT1238" s="7"/>
      <c r="DU1238" s="7"/>
      <c r="DV1238" s="7"/>
      <c r="DW1238" s="7"/>
      <c r="DX1238" s="7">
        <f t="shared" si="22023"/>
        <v>5030322</v>
      </c>
      <c r="DY1238" s="7"/>
      <c r="DZ1238" s="67">
        <v>0</v>
      </c>
      <c r="EA1238" s="7" t="s">
        <v>242</v>
      </c>
      <c r="EB1238" s="40" t="s">
        <v>242</v>
      </c>
      <c r="EC1238" s="7" t="s">
        <v>242</v>
      </c>
      <c r="ED1238" s="7" t="s">
        <v>242</v>
      </c>
      <c r="EE1238" s="7" t="s">
        <v>242</v>
      </c>
      <c r="EF1238" s="7">
        <v>50</v>
      </c>
      <c r="EG1238" s="73"/>
      <c r="EH1238" s="73"/>
      <c r="EI1238" s="4">
        <v>331133</v>
      </c>
      <c r="EJ1238" s="4">
        <v>1</v>
      </c>
      <c r="EK1238" s="4">
        <v>331134</v>
      </c>
      <c r="EL1238" s="4">
        <v>1</v>
      </c>
      <c r="EM1238" s="4">
        <v>331135</v>
      </c>
      <c r="EN1238" s="4">
        <v>1</v>
      </c>
      <c r="EO1238" s="4">
        <v>331136</v>
      </c>
      <c r="EP1238" s="4">
        <v>1</v>
      </c>
      <c r="EQ1238" s="4">
        <v>331137</v>
      </c>
      <c r="ER1238" s="4">
        <v>1</v>
      </c>
      <c r="ES1238" s="4">
        <v>331138</v>
      </c>
      <c r="ET1238" s="4">
        <v>1</v>
      </c>
      <c r="EU1238" s="4">
        <v>331139</v>
      </c>
      <c r="EV1238" s="4">
        <v>1</v>
      </c>
      <c r="EW1238" s="4">
        <v>331140</v>
      </c>
      <c r="EX1238" s="4">
        <v>1</v>
      </c>
      <c r="EY1238" s="4">
        <v>331141</v>
      </c>
      <c r="EZ1238" s="4">
        <v>1</v>
      </c>
      <c r="FA1238" s="4" t="s">
        <v>242</v>
      </c>
      <c r="FB1238" s="4">
        <v>1</v>
      </c>
      <c r="FC1238" s="4">
        <v>40013</v>
      </c>
      <c r="FD1238" s="4">
        <v>1</v>
      </c>
      <c r="FE1238" s="4">
        <v>20100</v>
      </c>
      <c r="FF1238" s="4">
        <v>1</v>
      </c>
      <c r="FG1238" s="4">
        <v>20100</v>
      </c>
      <c r="FH1238" s="4">
        <v>1</v>
      </c>
      <c r="FI1238" s="53"/>
      <c r="FJ1238" s="7"/>
      <c r="FR1238" s="2">
        <v>99999</v>
      </c>
      <c r="FS1238" s="2">
        <f t="shared" si="22013"/>
        <v>1</v>
      </c>
      <c r="FT1238" s="2">
        <f t="shared" ref="FT1238" si="22034">IF(FT250="","",FT250)</f>
        <v>800</v>
      </c>
      <c r="FU1238" s="2"/>
      <c r="FV1238" s="2" t="str">
        <f t="shared" ref="FV1238" si="22035">IF(FV250="","",FV250)</f>
        <v/>
      </c>
      <c r="FW1238" s="2" t="str">
        <f t="shared" ref="FW1238" si="22036">IF(FW250="","",FW250)</f>
        <v/>
      </c>
      <c r="FX1238" s="2" t="str">
        <f t="shared" ref="FX1238" si="22037">IF(FX250="","",FX250)</f>
        <v/>
      </c>
      <c r="FY1238" s="2" t="str">
        <f t="shared" si="21978"/>
        <v/>
      </c>
      <c r="FZ1238" s="77">
        <f t="shared" si="22016"/>
        <v>1</v>
      </c>
      <c r="GA1238" s="2">
        <v>1</v>
      </c>
      <c r="GB1238" s="2"/>
      <c r="GD1238"/>
    </row>
    <row r="1239" s="15" customFormat="1" ht="15" customHeight="1" spans="1:186">
      <c r="A1239" s="95">
        <f t="shared" si="22010"/>
        <v>5030323</v>
      </c>
      <c r="B1239" s="95">
        <v>1384</v>
      </c>
      <c r="C1239" s="95">
        <v>1</v>
      </c>
      <c r="D1239" s="95" t="s">
        <v>385</v>
      </c>
      <c r="E1239" s="95" t="str">
        <f t="shared" si="22011"/>
        <v>30级绿装女头饰（福利专用）</v>
      </c>
      <c r="F1239" s="31" t="s">
        <v>787</v>
      </c>
      <c r="G1239" s="31">
        <v>2</v>
      </c>
      <c r="H1239" s="7" t="s">
        <v>191</v>
      </c>
      <c r="I1239" s="7" t="s">
        <v>187</v>
      </c>
      <c r="J1239" s="37">
        <v>1505</v>
      </c>
      <c r="K1239" s="39">
        <v>1698</v>
      </c>
      <c r="L1239" s="39"/>
      <c r="M1239" s="29" t="s">
        <v>193</v>
      </c>
      <c r="N1239" s="4">
        <v>30</v>
      </c>
      <c r="O1239" s="4">
        <v>30</v>
      </c>
      <c r="P1239" s="40">
        <f t="shared" si="21990"/>
        <v>2102</v>
      </c>
      <c r="Q1239" s="4"/>
      <c r="R1239" s="7"/>
      <c r="S1239" s="48">
        <v>2</v>
      </c>
      <c r="T1239" s="47" t="s">
        <v>194</v>
      </c>
      <c r="U1239" s="7" t="s">
        <v>195</v>
      </c>
      <c r="V1239" s="7">
        <v>0</v>
      </c>
      <c r="W1239" s="7">
        <v>0</v>
      </c>
      <c r="X1239" s="40">
        <v>0</v>
      </c>
      <c r="Y1239" s="7"/>
      <c r="Z1239" s="7"/>
      <c r="AA1239" s="7"/>
      <c r="AB1239" s="7" t="s">
        <v>195</v>
      </c>
      <c r="AC1239" s="7">
        <v>0</v>
      </c>
      <c r="AD1239" s="7" t="s">
        <v>195</v>
      </c>
      <c r="AE1239" s="7" t="s">
        <v>195</v>
      </c>
      <c r="AF1239" s="7" t="s">
        <v>195</v>
      </c>
      <c r="AG1239" s="7" t="s">
        <v>195</v>
      </c>
      <c r="AH1239" s="40">
        <v>0</v>
      </c>
      <c r="AI1239" s="40">
        <v>0</v>
      </c>
      <c r="AJ1239" s="40">
        <v>1</v>
      </c>
      <c r="AK1239" s="40">
        <v>0</v>
      </c>
      <c r="AL1239" s="40">
        <v>1</v>
      </c>
      <c r="AM1239" s="40">
        <v>0</v>
      </c>
      <c r="AN1239" s="40">
        <v>0</v>
      </c>
      <c r="AO1239" s="40">
        <v>0</v>
      </c>
      <c r="AP1239" s="7" t="s">
        <v>387</v>
      </c>
      <c r="AQ1239" s="4">
        <v>1</v>
      </c>
      <c r="AR1239" s="4">
        <v>161504</v>
      </c>
      <c r="AS1239" s="53" t="s">
        <v>199</v>
      </c>
      <c r="AT1239" s="48">
        <v>3</v>
      </c>
      <c r="AU1239" s="48">
        <v>1</v>
      </c>
      <c r="AV1239" s="48">
        <v>3</v>
      </c>
      <c r="AW1239" s="48">
        <v>500</v>
      </c>
      <c r="AX1239" s="48">
        <v>250</v>
      </c>
      <c r="AY1239" s="48">
        <v>0</v>
      </c>
      <c r="AZ1239" s="48">
        <v>0</v>
      </c>
      <c r="BA1239" s="7"/>
      <c r="BB1239" s="7"/>
      <c r="BC1239" s="7"/>
      <c r="BD1239" s="7"/>
      <c r="BE1239" s="48">
        <v>0</v>
      </c>
      <c r="BF1239" s="48">
        <v>1</v>
      </c>
      <c r="BG1239" s="48">
        <v>240</v>
      </c>
      <c r="BH1239" s="48">
        <v>240</v>
      </c>
      <c r="BI1239" s="7">
        <v>0</v>
      </c>
      <c r="BJ1239" s="7">
        <v>0</v>
      </c>
      <c r="BK1239" s="7">
        <v>0</v>
      </c>
      <c r="BL1239" s="7">
        <v>0</v>
      </c>
      <c r="BM1239" s="7">
        <v>0</v>
      </c>
      <c r="BN1239" s="7">
        <v>0</v>
      </c>
      <c r="BO1239" s="7">
        <v>0</v>
      </c>
      <c r="BP1239" s="7">
        <v>0</v>
      </c>
      <c r="BQ1239" s="7">
        <v>0</v>
      </c>
      <c r="BR1239" s="7">
        <v>0</v>
      </c>
      <c r="BS1239" s="7">
        <v>0</v>
      </c>
      <c r="BT1239" s="7">
        <v>0</v>
      </c>
      <c r="BU1239" s="7">
        <v>0</v>
      </c>
      <c r="BV1239" s="7">
        <v>0</v>
      </c>
      <c r="BW1239" s="7">
        <v>0</v>
      </c>
      <c r="BX1239" s="7">
        <v>0</v>
      </c>
      <c r="BY1239" s="7">
        <v>0</v>
      </c>
      <c r="BZ1239" s="7">
        <v>0</v>
      </c>
      <c r="CA1239" s="7">
        <v>0</v>
      </c>
      <c r="CB1239" s="7">
        <v>0</v>
      </c>
      <c r="CC1239" s="7">
        <v>0</v>
      </c>
      <c r="CD1239" s="7">
        <v>0</v>
      </c>
      <c r="CE1239" s="7">
        <v>0</v>
      </c>
      <c r="CF1239" s="7">
        <v>0</v>
      </c>
      <c r="CG1239" s="7">
        <v>0</v>
      </c>
      <c r="CH1239" s="7">
        <v>0</v>
      </c>
      <c r="CI1239" s="7">
        <v>0</v>
      </c>
      <c r="CJ1239" s="7">
        <v>0</v>
      </c>
      <c r="CK1239" s="7">
        <v>0</v>
      </c>
      <c r="CL1239" s="40">
        <v>0</v>
      </c>
      <c r="CM1239" s="40">
        <v>0</v>
      </c>
      <c r="CN1239" s="40">
        <v>0</v>
      </c>
      <c r="CO1239" s="40">
        <v>0</v>
      </c>
      <c r="CP1239" s="7">
        <v>0</v>
      </c>
      <c r="CQ1239" s="7">
        <v>0</v>
      </c>
      <c r="CR1239" s="7">
        <v>0</v>
      </c>
      <c r="CS1239" s="40">
        <v>0</v>
      </c>
      <c r="CT1239" s="7">
        <v>0</v>
      </c>
      <c r="CU1239" s="7">
        <v>0</v>
      </c>
      <c r="CV1239" s="39"/>
      <c r="CW1239" s="39"/>
      <c r="CX1239" s="4" t="s">
        <v>242</v>
      </c>
      <c r="CY1239" s="4" t="s">
        <v>242</v>
      </c>
      <c r="CZ1239" s="4" t="s">
        <v>242</v>
      </c>
      <c r="DA1239" s="4" t="s">
        <v>242</v>
      </c>
      <c r="DB1239" s="4" t="s">
        <v>242</v>
      </c>
      <c r="DC1239" s="4" t="s">
        <v>242</v>
      </c>
      <c r="DD1239" s="7">
        <v>2</v>
      </c>
      <c r="DE1239" s="7">
        <v>30</v>
      </c>
      <c r="DF1239" s="7">
        <v>60</v>
      </c>
      <c r="DG1239" s="7"/>
      <c r="DH1239" s="4">
        <v>3</v>
      </c>
      <c r="DI1239" s="4">
        <v>2</v>
      </c>
      <c r="DJ1239" s="4">
        <v>3</v>
      </c>
      <c r="DK1239" s="4" t="s">
        <v>242</v>
      </c>
      <c r="DL1239" s="4" t="s">
        <v>242</v>
      </c>
      <c r="DM1239" s="7"/>
      <c r="DN1239" s="7"/>
      <c r="DO1239" s="7"/>
      <c r="DP1239" s="7"/>
      <c r="DQ1239" s="7"/>
      <c r="DR1239" s="7"/>
      <c r="DS1239" s="7"/>
      <c r="DT1239" s="7"/>
      <c r="DU1239" s="7"/>
      <c r="DV1239" s="7"/>
      <c r="DW1239" s="7"/>
      <c r="DX1239" s="7">
        <f t="shared" si="22023"/>
        <v>5030323</v>
      </c>
      <c r="DY1239" s="7"/>
      <c r="DZ1239" s="67">
        <v>0</v>
      </c>
      <c r="EA1239" s="7" t="s">
        <v>242</v>
      </c>
      <c r="EB1239" s="40" t="s">
        <v>242</v>
      </c>
      <c r="EC1239" s="7" t="s">
        <v>242</v>
      </c>
      <c r="ED1239" s="7" t="s">
        <v>242</v>
      </c>
      <c r="EE1239" s="7" t="s">
        <v>242</v>
      </c>
      <c r="EF1239" s="7">
        <v>50</v>
      </c>
      <c r="EG1239" s="73"/>
      <c r="EH1239" s="73"/>
      <c r="EI1239" s="4">
        <v>331133</v>
      </c>
      <c r="EJ1239" s="4">
        <v>1</v>
      </c>
      <c r="EK1239" s="4">
        <v>331134</v>
      </c>
      <c r="EL1239" s="4">
        <v>1</v>
      </c>
      <c r="EM1239" s="4">
        <v>331135</v>
      </c>
      <c r="EN1239" s="4">
        <v>1</v>
      </c>
      <c r="EO1239" s="4">
        <v>331136</v>
      </c>
      <c r="EP1239" s="4">
        <v>1</v>
      </c>
      <c r="EQ1239" s="4">
        <v>331137</v>
      </c>
      <c r="ER1239" s="4">
        <v>1</v>
      </c>
      <c r="ES1239" s="4">
        <v>331138</v>
      </c>
      <c r="ET1239" s="4">
        <v>1</v>
      </c>
      <c r="EU1239" s="4">
        <v>331139</v>
      </c>
      <c r="EV1239" s="4">
        <v>1</v>
      </c>
      <c r="EW1239" s="4">
        <v>331140</v>
      </c>
      <c r="EX1239" s="4">
        <v>1</v>
      </c>
      <c r="EY1239" s="4">
        <v>331141</v>
      </c>
      <c r="EZ1239" s="4">
        <v>1</v>
      </c>
      <c r="FA1239" s="4" t="s">
        <v>242</v>
      </c>
      <c r="FB1239" s="4">
        <v>1</v>
      </c>
      <c r="FC1239" s="4">
        <v>40013</v>
      </c>
      <c r="FD1239" s="4">
        <v>1</v>
      </c>
      <c r="FE1239" s="4">
        <v>20100</v>
      </c>
      <c r="FF1239" s="4">
        <v>1</v>
      </c>
      <c r="FG1239" s="4">
        <v>20100</v>
      </c>
      <c r="FH1239" s="4">
        <v>1</v>
      </c>
      <c r="FI1239" s="53"/>
      <c r="FJ1239" s="7"/>
      <c r="FR1239" s="2">
        <v>99999</v>
      </c>
      <c r="FS1239" s="2">
        <f t="shared" si="22013"/>
        <v>1</v>
      </c>
      <c r="FT1239" s="2">
        <f t="shared" ref="FT1239" si="22038">IF(FT251="","",FT251)</f>
        <v>800</v>
      </c>
      <c r="FU1239" s="2"/>
      <c r="FV1239" s="2" t="str">
        <f t="shared" ref="FV1239" si="22039">IF(FV251="","",FV251)</f>
        <v/>
      </c>
      <c r="FW1239" s="2" t="str">
        <f t="shared" ref="FW1239" si="22040">IF(FW251="","",FW251)</f>
        <v/>
      </c>
      <c r="FX1239" s="2" t="str">
        <f t="shared" ref="FX1239" si="22041">IF(FX251="","",FX251)</f>
        <v/>
      </c>
      <c r="FY1239" s="2" t="str">
        <f t="shared" si="21978"/>
        <v/>
      </c>
      <c r="FZ1239" s="77">
        <f t="shared" si="22016"/>
        <v>1</v>
      </c>
      <c r="GA1239" s="2">
        <v>1</v>
      </c>
      <c r="GB1239" s="2"/>
      <c r="GD1239"/>
    </row>
    <row r="1240" s="15" customFormat="1" ht="15" customHeight="1" spans="1:186">
      <c r="A1240" s="95">
        <f t="shared" si="22010"/>
        <v>5030424</v>
      </c>
      <c r="B1240" s="95">
        <v>40</v>
      </c>
      <c r="C1240" s="95">
        <v>2</v>
      </c>
      <c r="D1240" s="95" t="s">
        <v>388</v>
      </c>
      <c r="E1240" s="95" t="str">
        <f t="shared" si="22011"/>
        <v>30级绿装项链（福利专用）</v>
      </c>
      <c r="F1240" s="31" t="s">
        <v>787</v>
      </c>
      <c r="G1240" s="31">
        <v>2</v>
      </c>
      <c r="H1240" s="7" t="s">
        <v>191</v>
      </c>
      <c r="I1240" s="7" t="s">
        <v>187</v>
      </c>
      <c r="J1240" s="37">
        <v>1472</v>
      </c>
      <c r="K1240" s="39">
        <v>1434</v>
      </c>
      <c r="L1240" s="39"/>
      <c r="M1240" s="29" t="s">
        <v>193</v>
      </c>
      <c r="N1240" s="4">
        <v>30</v>
      </c>
      <c r="O1240" s="4">
        <v>30</v>
      </c>
      <c r="P1240" s="40">
        <f t="shared" si="21990"/>
        <v>2202</v>
      </c>
      <c r="Q1240" s="4"/>
      <c r="R1240" s="7"/>
      <c r="S1240" s="48">
        <v>0</v>
      </c>
      <c r="T1240" s="47" t="s">
        <v>194</v>
      </c>
      <c r="U1240" s="7" t="s">
        <v>195</v>
      </c>
      <c r="V1240" s="7">
        <v>0</v>
      </c>
      <c r="W1240" s="7">
        <v>0</v>
      </c>
      <c r="X1240" s="40">
        <v>0</v>
      </c>
      <c r="Y1240" s="7"/>
      <c r="Z1240" s="7"/>
      <c r="AA1240" s="7"/>
      <c r="AB1240" s="7" t="s">
        <v>195</v>
      </c>
      <c r="AC1240" s="7">
        <v>0</v>
      </c>
      <c r="AD1240" s="7" t="s">
        <v>195</v>
      </c>
      <c r="AE1240" s="7" t="s">
        <v>195</v>
      </c>
      <c r="AF1240" s="7" t="s">
        <v>195</v>
      </c>
      <c r="AG1240" s="7" t="s">
        <v>195</v>
      </c>
      <c r="AH1240" s="40">
        <v>0</v>
      </c>
      <c r="AI1240" s="40">
        <v>0</v>
      </c>
      <c r="AJ1240" s="40">
        <v>1</v>
      </c>
      <c r="AK1240" s="40">
        <v>0</v>
      </c>
      <c r="AL1240" s="40">
        <v>1</v>
      </c>
      <c r="AM1240" s="40">
        <v>0</v>
      </c>
      <c r="AN1240" s="40">
        <v>0</v>
      </c>
      <c r="AO1240" s="40">
        <v>0</v>
      </c>
      <c r="AP1240" s="7" t="s">
        <v>390</v>
      </c>
      <c r="AQ1240" s="4">
        <v>1</v>
      </c>
      <c r="AR1240" s="4">
        <v>161504</v>
      </c>
      <c r="AS1240" s="53" t="s">
        <v>199</v>
      </c>
      <c r="AT1240" s="48">
        <v>3</v>
      </c>
      <c r="AU1240" s="48">
        <v>1</v>
      </c>
      <c r="AV1240" s="48">
        <v>3</v>
      </c>
      <c r="AW1240" s="48">
        <v>500</v>
      </c>
      <c r="AX1240" s="48">
        <v>250</v>
      </c>
      <c r="AY1240" s="48">
        <v>0</v>
      </c>
      <c r="AZ1240" s="48">
        <v>0</v>
      </c>
      <c r="BA1240" s="7"/>
      <c r="BB1240" s="7"/>
      <c r="BC1240" s="7"/>
      <c r="BD1240" s="7"/>
      <c r="BE1240" s="48">
        <v>0</v>
      </c>
      <c r="BF1240" s="48">
        <v>1</v>
      </c>
      <c r="BG1240" s="48">
        <v>240</v>
      </c>
      <c r="BH1240" s="48">
        <v>240</v>
      </c>
      <c r="BI1240" s="7">
        <v>0</v>
      </c>
      <c r="BJ1240" s="7">
        <v>0</v>
      </c>
      <c r="BK1240" s="7">
        <v>0</v>
      </c>
      <c r="BL1240" s="7">
        <v>0</v>
      </c>
      <c r="BM1240" s="7">
        <v>0</v>
      </c>
      <c r="BN1240" s="7">
        <v>0</v>
      </c>
      <c r="BO1240" s="7">
        <v>0</v>
      </c>
      <c r="BP1240" s="7">
        <v>0</v>
      </c>
      <c r="BQ1240" s="7">
        <v>0</v>
      </c>
      <c r="BR1240" s="7">
        <v>0</v>
      </c>
      <c r="BS1240" s="7">
        <v>0</v>
      </c>
      <c r="BT1240" s="7">
        <v>0</v>
      </c>
      <c r="BU1240" s="7">
        <v>0</v>
      </c>
      <c r="BV1240" s="7">
        <v>0</v>
      </c>
      <c r="BW1240" s="7">
        <v>0</v>
      </c>
      <c r="BX1240" s="7">
        <v>0</v>
      </c>
      <c r="BY1240" s="7">
        <v>0</v>
      </c>
      <c r="BZ1240" s="7">
        <v>0</v>
      </c>
      <c r="CA1240" s="7">
        <v>0</v>
      </c>
      <c r="CB1240" s="7">
        <v>0</v>
      </c>
      <c r="CC1240" s="7">
        <v>0</v>
      </c>
      <c r="CD1240" s="7">
        <v>0</v>
      </c>
      <c r="CE1240" s="7">
        <v>0</v>
      </c>
      <c r="CF1240" s="7">
        <v>0</v>
      </c>
      <c r="CG1240" s="7">
        <v>0</v>
      </c>
      <c r="CH1240" s="7">
        <v>0</v>
      </c>
      <c r="CI1240" s="7">
        <v>0</v>
      </c>
      <c r="CJ1240" s="7">
        <v>0</v>
      </c>
      <c r="CK1240" s="7">
        <v>0</v>
      </c>
      <c r="CL1240" s="40">
        <v>0</v>
      </c>
      <c r="CM1240" s="40">
        <v>0</v>
      </c>
      <c r="CN1240" s="40">
        <v>0</v>
      </c>
      <c r="CO1240" s="40">
        <v>0</v>
      </c>
      <c r="CP1240" s="7">
        <v>0</v>
      </c>
      <c r="CQ1240" s="7">
        <v>0</v>
      </c>
      <c r="CR1240" s="7">
        <v>0</v>
      </c>
      <c r="CS1240" s="40">
        <v>0</v>
      </c>
      <c r="CT1240" s="7">
        <v>0</v>
      </c>
      <c r="CU1240" s="7">
        <v>0</v>
      </c>
      <c r="CV1240" s="39"/>
      <c r="CW1240" s="39"/>
      <c r="CX1240" s="4" t="s">
        <v>242</v>
      </c>
      <c r="CY1240" s="4" t="s">
        <v>242</v>
      </c>
      <c r="CZ1240" s="4" t="s">
        <v>242</v>
      </c>
      <c r="DA1240" s="4" t="s">
        <v>242</v>
      </c>
      <c r="DB1240" s="4" t="s">
        <v>242</v>
      </c>
      <c r="DC1240" s="4" t="s">
        <v>242</v>
      </c>
      <c r="DD1240" s="7">
        <v>2</v>
      </c>
      <c r="DE1240" s="7">
        <v>30</v>
      </c>
      <c r="DF1240" s="7">
        <v>60</v>
      </c>
      <c r="DG1240" s="7"/>
      <c r="DH1240" s="4">
        <v>3</v>
      </c>
      <c r="DI1240" s="4">
        <v>4</v>
      </c>
      <c r="DJ1240" s="4">
        <v>5</v>
      </c>
      <c r="DK1240" s="4" t="s">
        <v>242</v>
      </c>
      <c r="DL1240" s="4" t="s">
        <v>242</v>
      </c>
      <c r="DM1240" s="7"/>
      <c r="DN1240" s="7"/>
      <c r="DO1240" s="7"/>
      <c r="DP1240" s="7"/>
      <c r="DQ1240" s="7"/>
      <c r="DR1240" s="7"/>
      <c r="DS1240" s="7"/>
      <c r="DT1240" s="7"/>
      <c r="DU1240" s="7"/>
      <c r="DV1240" s="7"/>
      <c r="DW1240" s="7"/>
      <c r="DX1240" s="7">
        <f t="shared" si="22023"/>
        <v>5030424</v>
      </c>
      <c r="DY1240" s="7"/>
      <c r="DZ1240" s="67">
        <v>0</v>
      </c>
      <c r="EA1240" s="7" t="s">
        <v>242</v>
      </c>
      <c r="EB1240" s="40" t="s">
        <v>242</v>
      </c>
      <c r="EC1240" s="7" t="s">
        <v>242</v>
      </c>
      <c r="ED1240" s="7" t="s">
        <v>242</v>
      </c>
      <c r="EE1240" s="7" t="s">
        <v>242</v>
      </c>
      <c r="EF1240" s="7">
        <v>50</v>
      </c>
      <c r="EG1240" s="73"/>
      <c r="EH1240" s="73"/>
      <c r="EI1240" s="4">
        <v>331163</v>
      </c>
      <c r="EJ1240" s="4">
        <v>1</v>
      </c>
      <c r="EK1240" s="4">
        <v>331164</v>
      </c>
      <c r="EL1240" s="4">
        <v>1</v>
      </c>
      <c r="EM1240" s="4">
        <v>331165</v>
      </c>
      <c r="EN1240" s="4">
        <v>1</v>
      </c>
      <c r="EO1240" s="4">
        <v>331166</v>
      </c>
      <c r="EP1240" s="4">
        <v>1</v>
      </c>
      <c r="EQ1240" s="4">
        <v>331167</v>
      </c>
      <c r="ER1240" s="4">
        <v>1</v>
      </c>
      <c r="ES1240" s="4">
        <v>331168</v>
      </c>
      <c r="ET1240" s="4">
        <v>1</v>
      </c>
      <c r="EU1240" s="4">
        <v>331169</v>
      </c>
      <c r="EV1240" s="4">
        <v>1</v>
      </c>
      <c r="EW1240" s="4">
        <v>331170</v>
      </c>
      <c r="EX1240" s="4">
        <v>1</v>
      </c>
      <c r="EY1240" s="4">
        <v>331171</v>
      </c>
      <c r="EZ1240" s="4">
        <v>1</v>
      </c>
      <c r="FA1240" s="4" t="s">
        <v>242</v>
      </c>
      <c r="FB1240" s="4">
        <v>1</v>
      </c>
      <c r="FC1240" s="4">
        <v>40013</v>
      </c>
      <c r="FD1240" s="4">
        <v>1</v>
      </c>
      <c r="FE1240" s="4">
        <v>20100</v>
      </c>
      <c r="FF1240" s="4">
        <v>1</v>
      </c>
      <c r="FG1240" s="4">
        <v>20100</v>
      </c>
      <c r="FH1240" s="4">
        <v>1</v>
      </c>
      <c r="FI1240" s="53"/>
      <c r="FJ1240" s="7"/>
      <c r="FR1240" s="2">
        <v>99999</v>
      </c>
      <c r="FS1240" s="2">
        <f t="shared" si="22013"/>
        <v>1</v>
      </c>
      <c r="FT1240" s="2">
        <f t="shared" ref="FT1240" si="22042">IF(FT252="","",FT252)</f>
        <v>800</v>
      </c>
      <c r="FU1240" s="2"/>
      <c r="FV1240" s="2" t="str">
        <f t="shared" ref="FV1240" si="22043">IF(FV252="","",FV252)</f>
        <v/>
      </c>
      <c r="FW1240" s="2" t="str">
        <f t="shared" ref="FW1240" si="22044">IF(FW252="","",FW252)</f>
        <v/>
      </c>
      <c r="FX1240" s="2" t="str">
        <f t="shared" ref="FX1240" si="22045">IF(FX252="","",FX252)</f>
        <v/>
      </c>
      <c r="FY1240" s="2" t="str">
        <f t="shared" si="21978"/>
        <v/>
      </c>
      <c r="FZ1240" s="77">
        <f t="shared" si="22016"/>
        <v>1</v>
      </c>
      <c r="GA1240" s="2">
        <v>1</v>
      </c>
      <c r="GB1240" s="2"/>
      <c r="GD1240"/>
    </row>
    <row r="1241" s="15" customFormat="1" ht="15" customHeight="1" spans="1:186">
      <c r="A1241" s="95">
        <f t="shared" si="22010"/>
        <v>5030525</v>
      </c>
      <c r="B1241" s="95">
        <v>72</v>
      </c>
      <c r="C1241" s="95">
        <v>4</v>
      </c>
      <c r="D1241" s="95" t="s">
        <v>391</v>
      </c>
      <c r="E1241" s="95" t="str">
        <f t="shared" si="22011"/>
        <v>30级绿装腰带（福利专用）</v>
      </c>
      <c r="F1241" s="31" t="s">
        <v>787</v>
      </c>
      <c r="G1241" s="31">
        <v>2</v>
      </c>
      <c r="H1241" s="7" t="s">
        <v>191</v>
      </c>
      <c r="I1241" s="7" t="s">
        <v>187</v>
      </c>
      <c r="J1241" s="37">
        <v>1483</v>
      </c>
      <c r="K1241" s="39">
        <v>1435</v>
      </c>
      <c r="L1241" s="39"/>
      <c r="M1241" s="29" t="s">
        <v>193</v>
      </c>
      <c r="N1241" s="4">
        <v>30</v>
      </c>
      <c r="O1241" s="4">
        <v>30</v>
      </c>
      <c r="P1241" s="40">
        <f t="shared" si="21990"/>
        <v>2402</v>
      </c>
      <c r="Q1241" s="4"/>
      <c r="R1241" s="7"/>
      <c r="S1241" s="48">
        <v>0</v>
      </c>
      <c r="T1241" s="47" t="s">
        <v>194</v>
      </c>
      <c r="U1241" s="7" t="s">
        <v>195</v>
      </c>
      <c r="V1241" s="7">
        <v>0</v>
      </c>
      <c r="W1241" s="7">
        <v>0</v>
      </c>
      <c r="X1241" s="40">
        <v>0</v>
      </c>
      <c r="Y1241" s="7"/>
      <c r="Z1241" s="7"/>
      <c r="AA1241" s="7"/>
      <c r="AB1241" s="7" t="s">
        <v>195</v>
      </c>
      <c r="AC1241" s="7">
        <v>0</v>
      </c>
      <c r="AD1241" s="7" t="s">
        <v>195</v>
      </c>
      <c r="AE1241" s="7" t="s">
        <v>195</v>
      </c>
      <c r="AF1241" s="7" t="s">
        <v>195</v>
      </c>
      <c r="AG1241" s="7" t="s">
        <v>195</v>
      </c>
      <c r="AH1241" s="40">
        <v>0</v>
      </c>
      <c r="AI1241" s="40">
        <v>0</v>
      </c>
      <c r="AJ1241" s="40">
        <v>1</v>
      </c>
      <c r="AK1241" s="40">
        <v>0</v>
      </c>
      <c r="AL1241" s="40">
        <v>1</v>
      </c>
      <c r="AM1241" s="40">
        <v>0</v>
      </c>
      <c r="AN1241" s="40">
        <v>0</v>
      </c>
      <c r="AO1241" s="40">
        <v>0</v>
      </c>
      <c r="AP1241" s="7" t="s">
        <v>393</v>
      </c>
      <c r="AQ1241" s="4">
        <v>1</v>
      </c>
      <c r="AR1241" s="4">
        <v>161504</v>
      </c>
      <c r="AS1241" s="7" t="s">
        <v>199</v>
      </c>
      <c r="AT1241" s="48">
        <v>3</v>
      </c>
      <c r="AU1241" s="48">
        <v>1</v>
      </c>
      <c r="AV1241" s="48">
        <v>3</v>
      </c>
      <c r="AW1241" s="48">
        <v>500</v>
      </c>
      <c r="AX1241" s="48">
        <v>250</v>
      </c>
      <c r="AY1241" s="48">
        <v>0</v>
      </c>
      <c r="AZ1241" s="48">
        <v>0</v>
      </c>
      <c r="BA1241" s="7"/>
      <c r="BB1241" s="7"/>
      <c r="BC1241" s="7"/>
      <c r="BD1241" s="7"/>
      <c r="BE1241" s="48">
        <v>0</v>
      </c>
      <c r="BF1241" s="48">
        <v>1</v>
      </c>
      <c r="BG1241" s="48">
        <v>240</v>
      </c>
      <c r="BH1241" s="48">
        <v>240</v>
      </c>
      <c r="BI1241" s="7">
        <v>0</v>
      </c>
      <c r="BJ1241" s="7">
        <v>0</v>
      </c>
      <c r="BK1241" s="7">
        <v>0</v>
      </c>
      <c r="BL1241" s="7">
        <v>0</v>
      </c>
      <c r="BM1241" s="7">
        <v>0</v>
      </c>
      <c r="BN1241" s="7">
        <v>0</v>
      </c>
      <c r="BO1241" s="7">
        <v>0</v>
      </c>
      <c r="BP1241" s="7">
        <v>0</v>
      </c>
      <c r="BQ1241" s="7">
        <v>0</v>
      </c>
      <c r="BR1241" s="7">
        <v>0</v>
      </c>
      <c r="BS1241" s="7">
        <v>0</v>
      </c>
      <c r="BT1241" s="7">
        <v>0</v>
      </c>
      <c r="BU1241" s="7">
        <v>0</v>
      </c>
      <c r="BV1241" s="7">
        <v>0</v>
      </c>
      <c r="BW1241" s="7">
        <v>0</v>
      </c>
      <c r="BX1241" s="7">
        <v>0</v>
      </c>
      <c r="BY1241" s="7">
        <v>0</v>
      </c>
      <c r="BZ1241" s="7">
        <v>0</v>
      </c>
      <c r="CA1241" s="7">
        <v>0</v>
      </c>
      <c r="CB1241" s="7">
        <v>0</v>
      </c>
      <c r="CC1241" s="7">
        <v>0</v>
      </c>
      <c r="CD1241" s="7">
        <v>0</v>
      </c>
      <c r="CE1241" s="7">
        <v>0</v>
      </c>
      <c r="CF1241" s="7">
        <v>0</v>
      </c>
      <c r="CG1241" s="7">
        <v>0</v>
      </c>
      <c r="CH1241" s="7">
        <v>0</v>
      </c>
      <c r="CI1241" s="7">
        <v>0</v>
      </c>
      <c r="CJ1241" s="7">
        <v>0</v>
      </c>
      <c r="CK1241" s="7">
        <v>0</v>
      </c>
      <c r="CL1241" s="40">
        <v>0</v>
      </c>
      <c r="CM1241" s="40">
        <v>0</v>
      </c>
      <c r="CN1241" s="40">
        <v>0</v>
      </c>
      <c r="CO1241" s="40">
        <v>0</v>
      </c>
      <c r="CP1241" s="7">
        <v>0</v>
      </c>
      <c r="CQ1241" s="7">
        <v>0</v>
      </c>
      <c r="CR1241" s="7">
        <v>0</v>
      </c>
      <c r="CS1241" s="40">
        <v>0</v>
      </c>
      <c r="CT1241" s="7">
        <v>0</v>
      </c>
      <c r="CU1241" s="7">
        <v>0</v>
      </c>
      <c r="CV1241" s="39"/>
      <c r="CW1241" s="39"/>
      <c r="CX1241" s="4" t="s">
        <v>242</v>
      </c>
      <c r="CY1241" s="4" t="s">
        <v>242</v>
      </c>
      <c r="CZ1241" s="4" t="s">
        <v>242</v>
      </c>
      <c r="DA1241" s="4" t="s">
        <v>242</v>
      </c>
      <c r="DB1241" s="4" t="s">
        <v>242</v>
      </c>
      <c r="DC1241" s="4" t="s">
        <v>242</v>
      </c>
      <c r="DD1241" s="7">
        <v>2</v>
      </c>
      <c r="DE1241" s="7">
        <v>30</v>
      </c>
      <c r="DF1241" s="7">
        <v>60</v>
      </c>
      <c r="DG1241" s="7"/>
      <c r="DH1241" s="4">
        <v>3</v>
      </c>
      <c r="DI1241" s="4">
        <v>1</v>
      </c>
      <c r="DJ1241" s="4">
        <v>6</v>
      </c>
      <c r="DK1241" s="4">
        <v>9</v>
      </c>
      <c r="DL1241" s="4" t="s">
        <v>242</v>
      </c>
      <c r="DM1241" s="7"/>
      <c r="DN1241" s="7"/>
      <c r="DO1241" s="7"/>
      <c r="DP1241" s="7"/>
      <c r="DQ1241" s="7"/>
      <c r="DR1241" s="7"/>
      <c r="DS1241" s="7"/>
      <c r="DT1241" s="7"/>
      <c r="DU1241" s="7"/>
      <c r="DV1241" s="7"/>
      <c r="DW1241" s="7"/>
      <c r="DX1241" s="7">
        <f t="shared" si="22023"/>
        <v>5030525</v>
      </c>
      <c r="DY1241" s="7"/>
      <c r="DZ1241" s="67">
        <v>0</v>
      </c>
      <c r="EA1241" s="7" t="s">
        <v>242</v>
      </c>
      <c r="EB1241" s="40" t="s">
        <v>242</v>
      </c>
      <c r="EC1241" s="7" t="s">
        <v>242</v>
      </c>
      <c r="ED1241" s="7" t="s">
        <v>242</v>
      </c>
      <c r="EE1241" s="7" t="s">
        <v>242</v>
      </c>
      <c r="EF1241" s="7">
        <v>50</v>
      </c>
      <c r="EG1241" s="73"/>
      <c r="EH1241" s="73"/>
      <c r="EI1241" s="4">
        <v>331163</v>
      </c>
      <c r="EJ1241" s="4">
        <v>1</v>
      </c>
      <c r="EK1241" s="4">
        <v>331164</v>
      </c>
      <c r="EL1241" s="4">
        <v>1</v>
      </c>
      <c r="EM1241" s="4">
        <v>331165</v>
      </c>
      <c r="EN1241" s="4">
        <v>1</v>
      </c>
      <c r="EO1241" s="4">
        <v>331166</v>
      </c>
      <c r="EP1241" s="4">
        <v>1</v>
      </c>
      <c r="EQ1241" s="4">
        <v>331167</v>
      </c>
      <c r="ER1241" s="4">
        <v>1</v>
      </c>
      <c r="ES1241" s="4">
        <v>331168</v>
      </c>
      <c r="ET1241" s="4">
        <v>1</v>
      </c>
      <c r="EU1241" s="4">
        <v>331169</v>
      </c>
      <c r="EV1241" s="4">
        <v>1</v>
      </c>
      <c r="EW1241" s="4">
        <v>331170</v>
      </c>
      <c r="EX1241" s="4">
        <v>1</v>
      </c>
      <c r="EY1241" s="4">
        <v>331171</v>
      </c>
      <c r="EZ1241" s="4">
        <v>1</v>
      </c>
      <c r="FA1241" s="4" t="s">
        <v>242</v>
      </c>
      <c r="FB1241" s="4">
        <v>1</v>
      </c>
      <c r="FC1241" s="4">
        <v>40013</v>
      </c>
      <c r="FD1241" s="4">
        <v>1</v>
      </c>
      <c r="FE1241" s="4">
        <v>20100</v>
      </c>
      <c r="FF1241" s="4">
        <v>1</v>
      </c>
      <c r="FG1241" s="4">
        <v>20100</v>
      </c>
      <c r="FH1241" s="4">
        <v>1</v>
      </c>
      <c r="FI1241" s="53"/>
      <c r="FJ1241" s="7"/>
      <c r="FR1241" s="2">
        <v>99999</v>
      </c>
      <c r="FS1241" s="2">
        <f t="shared" si="22013"/>
        <v>1</v>
      </c>
      <c r="FT1241" s="2">
        <f t="shared" ref="FT1241" si="22046">IF(FT253="","",FT253)</f>
        <v>800</v>
      </c>
      <c r="FU1241" s="2"/>
      <c r="FV1241" s="2" t="str">
        <f t="shared" ref="FV1241" si="22047">IF(FV253="","",FV253)</f>
        <v/>
      </c>
      <c r="FW1241" s="2" t="str">
        <f t="shared" ref="FW1241" si="22048">IF(FW253="","",FW253)</f>
        <v/>
      </c>
      <c r="FX1241" s="2" t="str">
        <f t="shared" ref="FX1241" si="22049">IF(FX253="","",FX253)</f>
        <v/>
      </c>
      <c r="FY1241" s="2" t="str">
        <f t="shared" si="21978"/>
        <v/>
      </c>
      <c r="FZ1241" s="77">
        <f t="shared" si="22016"/>
        <v>1</v>
      </c>
      <c r="GA1241" s="2">
        <v>1</v>
      </c>
      <c r="GB1241" s="2"/>
      <c r="GD1241"/>
    </row>
    <row r="1242" s="15" customFormat="1" ht="15" customHeight="1" spans="1:186">
      <c r="A1242" s="95">
        <f t="shared" si="22010"/>
        <v>5030626</v>
      </c>
      <c r="B1242" s="95">
        <v>88</v>
      </c>
      <c r="C1242" s="95">
        <v>5</v>
      </c>
      <c r="D1242" s="95" t="s">
        <v>394</v>
      </c>
      <c r="E1242" s="95" t="str">
        <f t="shared" si="22011"/>
        <v>30级绿装鞋子（福利专用）</v>
      </c>
      <c r="F1242" s="31" t="s">
        <v>787</v>
      </c>
      <c r="G1242" s="31">
        <v>2</v>
      </c>
      <c r="H1242" s="7" t="s">
        <v>191</v>
      </c>
      <c r="I1242" s="7" t="s">
        <v>187</v>
      </c>
      <c r="J1242" s="37">
        <v>1494</v>
      </c>
      <c r="K1242" s="39">
        <v>1429</v>
      </c>
      <c r="L1242" s="39"/>
      <c r="M1242" s="29" t="s">
        <v>193</v>
      </c>
      <c r="N1242" s="4">
        <v>30</v>
      </c>
      <c r="O1242" s="4">
        <v>30</v>
      </c>
      <c r="P1242" s="40">
        <f t="shared" si="21990"/>
        <v>2502</v>
      </c>
      <c r="Q1242" s="4"/>
      <c r="R1242" s="7"/>
      <c r="S1242" s="48">
        <v>0</v>
      </c>
      <c r="T1242" s="47" t="s">
        <v>194</v>
      </c>
      <c r="U1242" s="7" t="s">
        <v>195</v>
      </c>
      <c r="V1242" s="7">
        <v>0</v>
      </c>
      <c r="W1242" s="7">
        <v>0</v>
      </c>
      <c r="X1242" s="40">
        <v>0</v>
      </c>
      <c r="Y1242" s="7"/>
      <c r="Z1242" s="7"/>
      <c r="AA1242" s="7"/>
      <c r="AB1242" s="7" t="s">
        <v>195</v>
      </c>
      <c r="AC1242" s="7">
        <v>0</v>
      </c>
      <c r="AD1242" s="7" t="s">
        <v>195</v>
      </c>
      <c r="AE1242" s="7" t="s">
        <v>195</v>
      </c>
      <c r="AF1242" s="7" t="s">
        <v>195</v>
      </c>
      <c r="AG1242" s="7" t="s">
        <v>195</v>
      </c>
      <c r="AH1242" s="40">
        <v>0</v>
      </c>
      <c r="AI1242" s="40">
        <v>0</v>
      </c>
      <c r="AJ1242" s="40">
        <v>1</v>
      </c>
      <c r="AK1242" s="40">
        <v>0</v>
      </c>
      <c r="AL1242" s="40">
        <v>1</v>
      </c>
      <c r="AM1242" s="40">
        <v>0</v>
      </c>
      <c r="AN1242" s="40">
        <v>0</v>
      </c>
      <c r="AO1242" s="40">
        <v>0</v>
      </c>
      <c r="AP1242" s="7" t="s">
        <v>396</v>
      </c>
      <c r="AQ1242" s="4">
        <v>1</v>
      </c>
      <c r="AR1242" s="4">
        <v>161504</v>
      </c>
      <c r="AS1242" s="7" t="s">
        <v>199</v>
      </c>
      <c r="AT1242" s="48">
        <v>3</v>
      </c>
      <c r="AU1242" s="48">
        <v>1</v>
      </c>
      <c r="AV1242" s="48">
        <v>3</v>
      </c>
      <c r="AW1242" s="48">
        <v>500</v>
      </c>
      <c r="AX1242" s="48">
        <v>250</v>
      </c>
      <c r="AY1242" s="48">
        <v>0</v>
      </c>
      <c r="AZ1242" s="48">
        <v>0</v>
      </c>
      <c r="BA1242" s="7"/>
      <c r="BB1242" s="7"/>
      <c r="BC1242" s="7"/>
      <c r="BD1242" s="7"/>
      <c r="BE1242" s="48">
        <v>0</v>
      </c>
      <c r="BF1242" s="48">
        <v>1</v>
      </c>
      <c r="BG1242" s="48">
        <v>240</v>
      </c>
      <c r="BH1242" s="48">
        <v>240</v>
      </c>
      <c r="BI1242" s="7">
        <v>0</v>
      </c>
      <c r="BJ1242" s="7">
        <v>0</v>
      </c>
      <c r="BK1242" s="7">
        <v>0</v>
      </c>
      <c r="BL1242" s="7">
        <v>0</v>
      </c>
      <c r="BM1242" s="7">
        <v>0</v>
      </c>
      <c r="BN1242" s="7">
        <v>0</v>
      </c>
      <c r="BO1242" s="7">
        <v>0</v>
      </c>
      <c r="BP1242" s="7">
        <v>0</v>
      </c>
      <c r="BQ1242" s="7">
        <v>0</v>
      </c>
      <c r="BR1242" s="7">
        <v>0</v>
      </c>
      <c r="BS1242" s="7">
        <v>0</v>
      </c>
      <c r="BT1242" s="7">
        <v>0</v>
      </c>
      <c r="BU1242" s="7">
        <v>0</v>
      </c>
      <c r="BV1242" s="7">
        <v>0</v>
      </c>
      <c r="BW1242" s="7">
        <v>0</v>
      </c>
      <c r="BX1242" s="7">
        <v>0</v>
      </c>
      <c r="BY1242" s="7">
        <v>0</v>
      </c>
      <c r="BZ1242" s="7">
        <v>0</v>
      </c>
      <c r="CA1242" s="7">
        <v>0</v>
      </c>
      <c r="CB1242" s="7">
        <v>0</v>
      </c>
      <c r="CC1242" s="7">
        <v>0</v>
      </c>
      <c r="CD1242" s="7">
        <v>0</v>
      </c>
      <c r="CE1242" s="7">
        <v>0</v>
      </c>
      <c r="CF1242" s="7">
        <v>0</v>
      </c>
      <c r="CG1242" s="7">
        <v>0</v>
      </c>
      <c r="CH1242" s="7">
        <v>0</v>
      </c>
      <c r="CI1242" s="7">
        <v>0</v>
      </c>
      <c r="CJ1242" s="7">
        <v>0</v>
      </c>
      <c r="CK1242" s="7">
        <v>0</v>
      </c>
      <c r="CL1242" s="40">
        <v>0</v>
      </c>
      <c r="CM1242" s="40">
        <v>0</v>
      </c>
      <c r="CN1242" s="40">
        <v>0</v>
      </c>
      <c r="CO1242" s="40">
        <v>0</v>
      </c>
      <c r="CP1242" s="7">
        <v>0</v>
      </c>
      <c r="CQ1242" s="7">
        <v>0</v>
      </c>
      <c r="CR1242" s="7">
        <v>0</v>
      </c>
      <c r="CS1242" s="40">
        <v>0</v>
      </c>
      <c r="CT1242" s="7">
        <v>0</v>
      </c>
      <c r="CU1242" s="7">
        <v>0</v>
      </c>
      <c r="CV1242" s="39"/>
      <c r="CW1242" s="39"/>
      <c r="CX1242" s="4" t="s">
        <v>242</v>
      </c>
      <c r="CY1242" s="4" t="s">
        <v>242</v>
      </c>
      <c r="CZ1242" s="4" t="s">
        <v>242</v>
      </c>
      <c r="DA1242" s="4" t="s">
        <v>242</v>
      </c>
      <c r="DB1242" s="4" t="s">
        <v>242</v>
      </c>
      <c r="DC1242" s="4" t="s">
        <v>242</v>
      </c>
      <c r="DD1242" s="7">
        <v>2</v>
      </c>
      <c r="DE1242" s="7">
        <v>30</v>
      </c>
      <c r="DF1242" s="7">
        <v>60</v>
      </c>
      <c r="DG1242" s="7"/>
      <c r="DH1242" s="4">
        <v>3</v>
      </c>
      <c r="DI1242" s="4">
        <v>6</v>
      </c>
      <c r="DJ1242" s="4">
        <v>9</v>
      </c>
      <c r="DK1242" s="4" t="s">
        <v>242</v>
      </c>
      <c r="DL1242" s="4" t="s">
        <v>242</v>
      </c>
      <c r="DM1242" s="7"/>
      <c r="DN1242" s="7"/>
      <c r="DO1242" s="7"/>
      <c r="DP1242" s="7"/>
      <c r="DQ1242" s="7"/>
      <c r="DR1242" s="7"/>
      <c r="DS1242" s="7"/>
      <c r="DT1242" s="7"/>
      <c r="DU1242" s="7"/>
      <c r="DV1242" s="7"/>
      <c r="DW1242" s="7"/>
      <c r="DX1242" s="7">
        <f t="shared" si="22023"/>
        <v>5030626</v>
      </c>
      <c r="DY1242" s="7"/>
      <c r="DZ1242" s="67">
        <v>0</v>
      </c>
      <c r="EA1242" s="7" t="s">
        <v>242</v>
      </c>
      <c r="EB1242" s="40" t="s">
        <v>242</v>
      </c>
      <c r="EC1242" s="7" t="s">
        <v>242</v>
      </c>
      <c r="ED1242" s="7" t="s">
        <v>242</v>
      </c>
      <c r="EE1242" s="7" t="s">
        <v>242</v>
      </c>
      <c r="EF1242" s="7">
        <v>50</v>
      </c>
      <c r="EG1242" s="73"/>
      <c r="EH1242" s="73"/>
      <c r="EI1242" s="4">
        <v>331163</v>
      </c>
      <c r="EJ1242" s="4">
        <v>1</v>
      </c>
      <c r="EK1242" s="4">
        <v>331164</v>
      </c>
      <c r="EL1242" s="4">
        <v>1</v>
      </c>
      <c r="EM1242" s="4">
        <v>331165</v>
      </c>
      <c r="EN1242" s="4">
        <v>1</v>
      </c>
      <c r="EO1242" s="4">
        <v>331166</v>
      </c>
      <c r="EP1242" s="4">
        <v>1</v>
      </c>
      <c r="EQ1242" s="4">
        <v>331167</v>
      </c>
      <c r="ER1242" s="4">
        <v>1</v>
      </c>
      <c r="ES1242" s="4">
        <v>331168</v>
      </c>
      <c r="ET1242" s="4">
        <v>1</v>
      </c>
      <c r="EU1242" s="4">
        <v>331169</v>
      </c>
      <c r="EV1242" s="4">
        <v>1</v>
      </c>
      <c r="EW1242" s="4">
        <v>331170</v>
      </c>
      <c r="EX1242" s="4">
        <v>1</v>
      </c>
      <c r="EY1242" s="4">
        <v>331171</v>
      </c>
      <c r="EZ1242" s="4">
        <v>1</v>
      </c>
      <c r="FA1242" s="4" t="s">
        <v>242</v>
      </c>
      <c r="FB1242" s="4">
        <v>1</v>
      </c>
      <c r="FC1242" s="4">
        <v>40013</v>
      </c>
      <c r="FD1242" s="4">
        <v>1</v>
      </c>
      <c r="FE1242" s="4">
        <v>20100</v>
      </c>
      <c r="FF1242" s="4">
        <v>1</v>
      </c>
      <c r="FG1242" s="4">
        <v>20100</v>
      </c>
      <c r="FH1242" s="4">
        <v>1</v>
      </c>
      <c r="FI1242" s="53"/>
      <c r="FJ1242" s="7"/>
      <c r="FR1242" s="2">
        <v>99999</v>
      </c>
      <c r="FS1242" s="2">
        <f t="shared" si="22013"/>
        <v>1</v>
      </c>
      <c r="FT1242" s="2">
        <f t="shared" ref="FT1242" si="22050">IF(FT254="","",FT254)</f>
        <v>800</v>
      </c>
      <c r="FU1242" s="2"/>
      <c r="FV1242" s="2" t="str">
        <f t="shared" ref="FV1242" si="22051">IF(FV254="","",FV254)</f>
        <v/>
      </c>
      <c r="FW1242" s="2" t="str">
        <f t="shared" ref="FW1242" si="22052">IF(FW254="","",FW254)</f>
        <v/>
      </c>
      <c r="FX1242" s="2" t="str">
        <f t="shared" ref="FX1242" si="22053">IF(FX254="","",FX254)</f>
        <v/>
      </c>
      <c r="FY1242" s="2" t="str">
        <f t="shared" si="21978"/>
        <v/>
      </c>
      <c r="FZ1242" s="77">
        <f t="shared" si="22016"/>
        <v>1</v>
      </c>
      <c r="GA1242" s="2">
        <v>1</v>
      </c>
      <c r="GB1242" s="2"/>
      <c r="GD1242"/>
    </row>
    <row r="1243" s="2" customFormat="1" ht="15" customHeight="1" spans="1:186">
      <c r="A1243" s="95">
        <f t="shared" si="22010"/>
        <v>5040114</v>
      </c>
      <c r="B1243" s="95">
        <v>1288</v>
      </c>
      <c r="C1243" s="95">
        <v>0</v>
      </c>
      <c r="D1243" s="95" t="s">
        <v>397</v>
      </c>
      <c r="E1243" s="95" t="str">
        <f t="shared" si="22011"/>
        <v>40级绿装剑（福利专用）</v>
      </c>
      <c r="F1243" s="31" t="s">
        <v>787</v>
      </c>
      <c r="G1243" s="31">
        <v>2</v>
      </c>
      <c r="H1243" s="7" t="s">
        <v>187</v>
      </c>
      <c r="I1243" s="7" t="s">
        <v>187</v>
      </c>
      <c r="J1243" s="35">
        <v>1537</v>
      </c>
      <c r="K1243" s="38">
        <v>402</v>
      </c>
      <c r="L1243" s="39"/>
      <c r="M1243" s="29" t="s">
        <v>193</v>
      </c>
      <c r="N1243" s="4">
        <v>40</v>
      </c>
      <c r="O1243" s="4">
        <v>40</v>
      </c>
      <c r="P1243" s="40">
        <f t="shared" si="21990"/>
        <v>2002</v>
      </c>
      <c r="Q1243" s="4"/>
      <c r="R1243" s="7"/>
      <c r="S1243" s="48">
        <v>0</v>
      </c>
      <c r="T1243" s="47" t="s">
        <v>240</v>
      </c>
      <c r="U1243" s="7" t="s">
        <v>195</v>
      </c>
      <c r="V1243" s="7">
        <v>0</v>
      </c>
      <c r="W1243" s="7">
        <v>0</v>
      </c>
      <c r="X1243" s="40">
        <v>0</v>
      </c>
      <c r="Y1243" s="7"/>
      <c r="Z1243" s="7"/>
      <c r="AA1243" s="7"/>
      <c r="AB1243" s="7" t="s">
        <v>195</v>
      </c>
      <c r="AC1243" s="7">
        <v>0</v>
      </c>
      <c r="AD1243" s="7" t="s">
        <v>195</v>
      </c>
      <c r="AE1243" s="7" t="s">
        <v>195</v>
      </c>
      <c r="AF1243" s="7" t="s">
        <v>195</v>
      </c>
      <c r="AG1243" s="7" t="s">
        <v>195</v>
      </c>
      <c r="AH1243" s="40">
        <v>0</v>
      </c>
      <c r="AI1243" s="40">
        <v>0</v>
      </c>
      <c r="AJ1243" s="40">
        <v>1</v>
      </c>
      <c r="AK1243" s="40">
        <v>0</v>
      </c>
      <c r="AL1243" s="40">
        <v>1</v>
      </c>
      <c r="AM1243" s="40">
        <v>0</v>
      </c>
      <c r="AN1243" s="40">
        <v>0</v>
      </c>
      <c r="AO1243" s="40">
        <v>0</v>
      </c>
      <c r="AP1243" s="7" t="s">
        <v>399</v>
      </c>
      <c r="AQ1243" s="4">
        <v>1</v>
      </c>
      <c r="AR1243" s="4">
        <v>161504</v>
      </c>
      <c r="AS1243" s="7" t="s">
        <v>199</v>
      </c>
      <c r="AT1243" s="48">
        <v>3</v>
      </c>
      <c r="AU1243" s="48">
        <v>1</v>
      </c>
      <c r="AV1243" s="48">
        <v>3</v>
      </c>
      <c r="AW1243" s="48">
        <v>500</v>
      </c>
      <c r="AX1243" s="48">
        <v>250</v>
      </c>
      <c r="AY1243" s="48">
        <v>0</v>
      </c>
      <c r="AZ1243" s="48">
        <v>0</v>
      </c>
      <c r="BA1243" s="7"/>
      <c r="BB1243" s="7"/>
      <c r="BC1243" s="7"/>
      <c r="BD1243" s="7"/>
      <c r="BE1243" s="48">
        <v>0</v>
      </c>
      <c r="BF1243" s="48">
        <v>1</v>
      </c>
      <c r="BG1243" s="48">
        <v>300</v>
      </c>
      <c r="BH1243" s="48">
        <v>300</v>
      </c>
      <c r="BI1243" s="7">
        <v>0</v>
      </c>
      <c r="BJ1243" s="7">
        <v>0</v>
      </c>
      <c r="BK1243" s="7">
        <v>0</v>
      </c>
      <c r="BL1243" s="7">
        <v>0</v>
      </c>
      <c r="BM1243" s="7">
        <v>0</v>
      </c>
      <c r="BN1243" s="7">
        <v>0</v>
      </c>
      <c r="BO1243" s="7">
        <v>0</v>
      </c>
      <c r="BP1243" s="7">
        <v>0</v>
      </c>
      <c r="BQ1243" s="7">
        <v>0</v>
      </c>
      <c r="BR1243" s="7">
        <v>0</v>
      </c>
      <c r="BS1243" s="7">
        <v>0</v>
      </c>
      <c r="BT1243" s="7">
        <v>0</v>
      </c>
      <c r="BU1243" s="7">
        <v>0</v>
      </c>
      <c r="BV1243" s="7">
        <v>0</v>
      </c>
      <c r="BW1243" s="7">
        <v>0</v>
      </c>
      <c r="BX1243" s="7">
        <v>0</v>
      </c>
      <c r="BY1243" s="7">
        <v>0</v>
      </c>
      <c r="BZ1243" s="7">
        <v>0</v>
      </c>
      <c r="CA1243" s="7">
        <v>0</v>
      </c>
      <c r="CB1243" s="7">
        <v>0</v>
      </c>
      <c r="CC1243" s="7">
        <v>0</v>
      </c>
      <c r="CD1243" s="7">
        <v>0</v>
      </c>
      <c r="CE1243" s="7">
        <v>0</v>
      </c>
      <c r="CF1243" s="7">
        <v>0</v>
      </c>
      <c r="CG1243" s="7">
        <v>0</v>
      </c>
      <c r="CH1243" s="7">
        <v>0</v>
      </c>
      <c r="CI1243" s="7">
        <v>0</v>
      </c>
      <c r="CJ1243" s="7">
        <v>0</v>
      </c>
      <c r="CK1243" s="7">
        <v>0</v>
      </c>
      <c r="CL1243" s="40">
        <v>0</v>
      </c>
      <c r="CM1243" s="40">
        <v>0</v>
      </c>
      <c r="CN1243" s="40">
        <v>0</v>
      </c>
      <c r="CO1243" s="40">
        <v>0</v>
      </c>
      <c r="CP1243" s="7">
        <v>0</v>
      </c>
      <c r="CQ1243" s="7">
        <v>0</v>
      </c>
      <c r="CR1243" s="7">
        <v>0</v>
      </c>
      <c r="CS1243" s="40">
        <v>0</v>
      </c>
      <c r="CT1243" s="7">
        <v>0</v>
      </c>
      <c r="CU1243" s="7">
        <v>0</v>
      </c>
      <c r="CV1243" s="39"/>
      <c r="CW1243" s="39"/>
      <c r="CX1243" s="4" t="s">
        <v>210</v>
      </c>
      <c r="CY1243" s="4" t="s">
        <v>211</v>
      </c>
      <c r="CZ1243" s="4" t="s">
        <v>242</v>
      </c>
      <c r="DA1243" s="4" t="s">
        <v>242</v>
      </c>
      <c r="DB1243" s="4" t="s">
        <v>212</v>
      </c>
      <c r="DC1243" s="4" t="s">
        <v>212</v>
      </c>
      <c r="DD1243" s="7">
        <v>2</v>
      </c>
      <c r="DE1243" s="7">
        <v>30</v>
      </c>
      <c r="DF1243" s="7">
        <v>60</v>
      </c>
      <c r="DG1243" s="7"/>
      <c r="DH1243" s="4">
        <v>4</v>
      </c>
      <c r="DI1243" s="4">
        <v>2</v>
      </c>
      <c r="DJ1243" s="4">
        <v>4</v>
      </c>
      <c r="DK1243" s="4">
        <v>7</v>
      </c>
      <c r="DL1243" s="4">
        <v>8</v>
      </c>
      <c r="DM1243" s="7"/>
      <c r="DN1243" s="7"/>
      <c r="DO1243" s="7"/>
      <c r="DP1243" s="7"/>
      <c r="DQ1243" s="7"/>
      <c r="DR1243" s="7"/>
      <c r="DS1243" s="7"/>
      <c r="DT1243" s="7"/>
      <c r="DU1243" s="7"/>
      <c r="DV1243" s="7"/>
      <c r="DW1243" s="7"/>
      <c r="DX1243" s="7">
        <f t="shared" si="22023"/>
        <v>5040114</v>
      </c>
      <c r="DY1243" s="7"/>
      <c r="DZ1243" s="67">
        <v>3333</v>
      </c>
      <c r="EA1243" s="7" t="s">
        <v>832</v>
      </c>
      <c r="EB1243" s="40">
        <v>19</v>
      </c>
      <c r="EC1243" s="7" t="s">
        <v>833</v>
      </c>
      <c r="ED1243" s="7" t="s">
        <v>242</v>
      </c>
      <c r="EE1243" s="7" t="s">
        <v>242</v>
      </c>
      <c r="EF1243" s="7">
        <v>50</v>
      </c>
      <c r="EG1243" s="73"/>
      <c r="EH1243" s="73"/>
      <c r="EI1243" s="4">
        <v>331104</v>
      </c>
      <c r="EJ1243" s="4">
        <v>1</v>
      </c>
      <c r="EK1243" s="4">
        <v>331105</v>
      </c>
      <c r="EL1243" s="4">
        <v>1</v>
      </c>
      <c r="EM1243" s="4">
        <v>331106</v>
      </c>
      <c r="EN1243" s="4">
        <v>1</v>
      </c>
      <c r="EO1243" s="4">
        <v>331107</v>
      </c>
      <c r="EP1243" s="4">
        <v>1</v>
      </c>
      <c r="EQ1243" s="4">
        <v>331108</v>
      </c>
      <c r="ER1243" s="4">
        <v>1</v>
      </c>
      <c r="ES1243" s="4">
        <v>331109</v>
      </c>
      <c r="ET1243" s="4">
        <v>1</v>
      </c>
      <c r="EU1243" s="4">
        <v>331110</v>
      </c>
      <c r="EV1243" s="4">
        <v>1</v>
      </c>
      <c r="EW1243" s="4">
        <v>331111</v>
      </c>
      <c r="EX1243" s="4">
        <v>1</v>
      </c>
      <c r="EY1243" s="4" t="s">
        <v>242</v>
      </c>
      <c r="EZ1243" s="4" t="s">
        <v>242</v>
      </c>
      <c r="FA1243" s="4" t="s">
        <v>242</v>
      </c>
      <c r="FB1243" s="4" t="s">
        <v>242</v>
      </c>
      <c r="FC1243" s="4">
        <v>40013</v>
      </c>
      <c r="FD1243" s="4">
        <v>1</v>
      </c>
      <c r="FE1243" s="4">
        <v>20100</v>
      </c>
      <c r="FF1243" s="4">
        <v>1</v>
      </c>
      <c r="FG1243" s="4">
        <v>20100</v>
      </c>
      <c r="FH1243" s="4">
        <v>1</v>
      </c>
      <c r="FI1243" s="53"/>
      <c r="FJ1243" s="7"/>
      <c r="FR1243" s="2">
        <v>99999</v>
      </c>
      <c r="FS1243" s="2">
        <f t="shared" si="22013"/>
        <v>0</v>
      </c>
      <c r="FT1243" s="2">
        <f t="shared" ref="FT1243" si="22054">IF(FT255="","",FT255)</f>
        <v>1000</v>
      </c>
      <c r="FU1243" s="2" t="s">
        <v>1721</v>
      </c>
      <c r="FV1243" s="2" t="str">
        <f t="shared" ref="FV1243" si="22055">IF(FV255="","",FV255)</f>
        <v/>
      </c>
      <c r="FW1243" s="2" t="str">
        <f t="shared" ref="FW1243" si="22056">IF(FW255="","",FW255)</f>
        <v/>
      </c>
      <c r="FX1243" s="2" t="str">
        <f t="shared" ref="FX1243" si="22057">IF(FX255="","",FX255)</f>
        <v/>
      </c>
      <c r="FY1243" s="2" t="str">
        <f t="shared" si="21978"/>
        <v/>
      </c>
      <c r="FZ1243" s="77">
        <f t="shared" si="22016"/>
        <v>1</v>
      </c>
      <c r="GA1243" s="2">
        <v>1</v>
      </c>
      <c r="GD1243"/>
    </row>
    <row r="1244" s="2" customFormat="1" ht="15" customHeight="1" spans="1:186">
      <c r="A1244" s="95">
        <f t="shared" si="22010"/>
        <v>5040115</v>
      </c>
      <c r="B1244" s="95">
        <v>4360</v>
      </c>
      <c r="C1244" s="95">
        <v>0</v>
      </c>
      <c r="D1244" s="95" t="s">
        <v>401</v>
      </c>
      <c r="E1244" s="95" t="str">
        <f t="shared" si="22011"/>
        <v>40级绿装锤（福利专用）</v>
      </c>
      <c r="F1244" s="31" t="s">
        <v>787</v>
      </c>
      <c r="G1244" s="31">
        <v>2</v>
      </c>
      <c r="H1244" s="7" t="s">
        <v>187</v>
      </c>
      <c r="I1244" s="7" t="s">
        <v>187</v>
      </c>
      <c r="J1244" s="35">
        <v>1527</v>
      </c>
      <c r="K1244" s="41">
        <v>202</v>
      </c>
      <c r="L1244" s="41"/>
      <c r="M1244" s="29" t="s">
        <v>193</v>
      </c>
      <c r="N1244" s="4">
        <v>40</v>
      </c>
      <c r="O1244" s="4">
        <v>40</v>
      </c>
      <c r="P1244" s="40">
        <f t="shared" si="21990"/>
        <v>2002</v>
      </c>
      <c r="Q1244" s="4"/>
      <c r="R1244" s="7"/>
      <c r="S1244" s="48">
        <v>0</v>
      </c>
      <c r="T1244" s="47" t="s">
        <v>245</v>
      </c>
      <c r="U1244" s="7" t="s">
        <v>195</v>
      </c>
      <c r="V1244" s="7">
        <v>0</v>
      </c>
      <c r="W1244" s="7">
        <v>0</v>
      </c>
      <c r="X1244" s="40">
        <v>0</v>
      </c>
      <c r="Y1244" s="7"/>
      <c r="Z1244" s="7"/>
      <c r="AA1244" s="7"/>
      <c r="AB1244" s="7" t="s">
        <v>195</v>
      </c>
      <c r="AC1244" s="7">
        <v>0</v>
      </c>
      <c r="AD1244" s="7" t="s">
        <v>195</v>
      </c>
      <c r="AE1244" s="7" t="s">
        <v>195</v>
      </c>
      <c r="AF1244" s="7" t="s">
        <v>195</v>
      </c>
      <c r="AG1244" s="7" t="s">
        <v>195</v>
      </c>
      <c r="AH1244" s="40">
        <v>0</v>
      </c>
      <c r="AI1244" s="40">
        <v>0</v>
      </c>
      <c r="AJ1244" s="40">
        <v>1</v>
      </c>
      <c r="AK1244" s="40">
        <v>0</v>
      </c>
      <c r="AL1244" s="40">
        <v>1</v>
      </c>
      <c r="AM1244" s="40">
        <v>0</v>
      </c>
      <c r="AN1244" s="40">
        <v>0</v>
      </c>
      <c r="AO1244" s="40">
        <v>0</v>
      </c>
      <c r="AP1244" s="7" t="s">
        <v>403</v>
      </c>
      <c r="AQ1244" s="4">
        <v>1</v>
      </c>
      <c r="AR1244" s="4">
        <v>161504</v>
      </c>
      <c r="AS1244" s="7" t="s">
        <v>199</v>
      </c>
      <c r="AT1244" s="48">
        <v>3</v>
      </c>
      <c r="AU1244" s="48">
        <v>1</v>
      </c>
      <c r="AV1244" s="48">
        <v>3</v>
      </c>
      <c r="AW1244" s="48">
        <v>500</v>
      </c>
      <c r="AX1244" s="48">
        <v>250</v>
      </c>
      <c r="AY1244" s="48">
        <v>0</v>
      </c>
      <c r="AZ1244" s="48">
        <v>0</v>
      </c>
      <c r="BA1244" s="7"/>
      <c r="BB1244" s="7"/>
      <c r="BC1244" s="7"/>
      <c r="BD1244" s="7"/>
      <c r="BE1244" s="48">
        <v>0</v>
      </c>
      <c r="BF1244" s="48">
        <v>1</v>
      </c>
      <c r="BG1244" s="48">
        <v>300</v>
      </c>
      <c r="BH1244" s="48">
        <v>300</v>
      </c>
      <c r="BI1244" s="7">
        <v>0</v>
      </c>
      <c r="BJ1244" s="7">
        <v>0</v>
      </c>
      <c r="BK1244" s="7">
        <v>0</v>
      </c>
      <c r="BL1244" s="7">
        <v>0</v>
      </c>
      <c r="BM1244" s="7">
        <v>0</v>
      </c>
      <c r="BN1244" s="7">
        <v>0</v>
      </c>
      <c r="BO1244" s="7">
        <v>0</v>
      </c>
      <c r="BP1244" s="7">
        <v>0</v>
      </c>
      <c r="BQ1244" s="7">
        <v>0</v>
      </c>
      <c r="BR1244" s="7">
        <v>0</v>
      </c>
      <c r="BS1244" s="7">
        <v>0</v>
      </c>
      <c r="BT1244" s="7">
        <v>0</v>
      </c>
      <c r="BU1244" s="7">
        <v>0</v>
      </c>
      <c r="BV1244" s="7">
        <v>0</v>
      </c>
      <c r="BW1244" s="7">
        <v>0</v>
      </c>
      <c r="BX1244" s="7">
        <v>0</v>
      </c>
      <c r="BY1244" s="7">
        <v>0</v>
      </c>
      <c r="BZ1244" s="7">
        <v>0</v>
      </c>
      <c r="CA1244" s="7">
        <v>0</v>
      </c>
      <c r="CB1244" s="7">
        <v>0</v>
      </c>
      <c r="CC1244" s="7">
        <v>0</v>
      </c>
      <c r="CD1244" s="7">
        <v>0</v>
      </c>
      <c r="CE1244" s="7">
        <v>0</v>
      </c>
      <c r="CF1244" s="7">
        <v>0</v>
      </c>
      <c r="CG1244" s="7">
        <v>0</v>
      </c>
      <c r="CH1244" s="7">
        <v>0</v>
      </c>
      <c r="CI1244" s="7">
        <v>0</v>
      </c>
      <c r="CJ1244" s="7">
        <v>0</v>
      </c>
      <c r="CK1244" s="7">
        <v>0</v>
      </c>
      <c r="CL1244" s="40">
        <v>0</v>
      </c>
      <c r="CM1244" s="40">
        <v>0</v>
      </c>
      <c r="CN1244" s="40">
        <v>0</v>
      </c>
      <c r="CO1244" s="40">
        <v>0</v>
      </c>
      <c r="CP1244" s="7">
        <v>0</v>
      </c>
      <c r="CQ1244" s="7">
        <v>0</v>
      </c>
      <c r="CR1244" s="7">
        <v>0</v>
      </c>
      <c r="CS1244" s="40">
        <v>0</v>
      </c>
      <c r="CT1244" s="7">
        <v>0</v>
      </c>
      <c r="CU1244" s="7">
        <v>0</v>
      </c>
      <c r="CV1244" s="39"/>
      <c r="CW1244" s="39"/>
      <c r="CX1244" s="4" t="s">
        <v>210</v>
      </c>
      <c r="CY1244" s="4" t="s">
        <v>211</v>
      </c>
      <c r="CZ1244" s="4" t="s">
        <v>242</v>
      </c>
      <c r="DA1244" s="4" t="s">
        <v>242</v>
      </c>
      <c r="DB1244" s="4" t="s">
        <v>212</v>
      </c>
      <c r="DC1244" s="4" t="s">
        <v>212</v>
      </c>
      <c r="DD1244" s="7">
        <v>2</v>
      </c>
      <c r="DE1244" s="7">
        <v>30</v>
      </c>
      <c r="DF1244" s="7">
        <v>60</v>
      </c>
      <c r="DG1244" s="7"/>
      <c r="DH1244" s="4">
        <v>4</v>
      </c>
      <c r="DI1244" s="4">
        <v>2</v>
      </c>
      <c r="DJ1244" s="4">
        <v>4</v>
      </c>
      <c r="DK1244" s="4">
        <v>7</v>
      </c>
      <c r="DL1244" s="4">
        <v>8</v>
      </c>
      <c r="DM1244" s="7"/>
      <c r="DN1244" s="7"/>
      <c r="DO1244" s="7"/>
      <c r="DP1244" s="7"/>
      <c r="DQ1244" s="7"/>
      <c r="DR1244" s="7"/>
      <c r="DS1244" s="7"/>
      <c r="DT1244" s="7"/>
      <c r="DU1244" s="7"/>
      <c r="DV1244" s="7"/>
      <c r="DW1244" s="7"/>
      <c r="DX1244" s="7">
        <f t="shared" si="22023"/>
        <v>5040115</v>
      </c>
      <c r="DY1244" s="7"/>
      <c r="DZ1244" s="67">
        <v>3333</v>
      </c>
      <c r="EA1244" s="7" t="s">
        <v>832</v>
      </c>
      <c r="EB1244" s="40">
        <v>19</v>
      </c>
      <c r="EC1244" s="7" t="s">
        <v>833</v>
      </c>
      <c r="ED1244" s="7" t="s">
        <v>242</v>
      </c>
      <c r="EE1244" s="7" t="s">
        <v>242</v>
      </c>
      <c r="EF1244" s="7">
        <v>50</v>
      </c>
      <c r="EG1244" s="73"/>
      <c r="EH1244" s="73"/>
      <c r="EI1244" s="4">
        <v>331104</v>
      </c>
      <c r="EJ1244" s="4">
        <v>1</v>
      </c>
      <c r="EK1244" s="4">
        <v>331105</v>
      </c>
      <c r="EL1244" s="4">
        <v>1</v>
      </c>
      <c r="EM1244" s="4">
        <v>331106</v>
      </c>
      <c r="EN1244" s="4">
        <v>1</v>
      </c>
      <c r="EO1244" s="4">
        <v>331107</v>
      </c>
      <c r="EP1244" s="4">
        <v>1</v>
      </c>
      <c r="EQ1244" s="4">
        <v>331108</v>
      </c>
      <c r="ER1244" s="4">
        <v>1</v>
      </c>
      <c r="ES1244" s="4">
        <v>331109</v>
      </c>
      <c r="ET1244" s="4">
        <v>1</v>
      </c>
      <c r="EU1244" s="4">
        <v>331110</v>
      </c>
      <c r="EV1244" s="4">
        <v>1</v>
      </c>
      <c r="EW1244" s="4">
        <v>331111</v>
      </c>
      <c r="EX1244" s="4">
        <v>1</v>
      </c>
      <c r="EY1244" s="4" t="s">
        <v>242</v>
      </c>
      <c r="EZ1244" s="4" t="s">
        <v>242</v>
      </c>
      <c r="FA1244" s="4" t="s">
        <v>242</v>
      </c>
      <c r="FB1244" s="4" t="s">
        <v>242</v>
      </c>
      <c r="FC1244" s="4">
        <v>40013</v>
      </c>
      <c r="FD1244" s="4">
        <v>1</v>
      </c>
      <c r="FE1244" s="4">
        <v>20100</v>
      </c>
      <c r="FF1244" s="4">
        <v>1</v>
      </c>
      <c r="FG1244" s="4">
        <v>20100</v>
      </c>
      <c r="FH1244" s="4">
        <v>1</v>
      </c>
      <c r="FI1244" s="53"/>
      <c r="FJ1244" s="7"/>
      <c r="FR1244" s="2">
        <v>99999</v>
      </c>
      <c r="FS1244" s="2">
        <f t="shared" si="22013"/>
        <v>0</v>
      </c>
      <c r="FT1244" s="2">
        <f t="shared" ref="FT1244" si="22058">IF(FT256="","",FT256)</f>
        <v>1000</v>
      </c>
      <c r="FU1244" s="2" t="s">
        <v>1721</v>
      </c>
      <c r="FV1244" s="2" t="str">
        <f t="shared" ref="FV1244" si="22059">IF(FV256="","",FV256)</f>
        <v/>
      </c>
      <c r="FW1244" s="2" t="str">
        <f t="shared" ref="FW1244" si="22060">IF(FW256="","",FW256)</f>
        <v/>
      </c>
      <c r="FX1244" s="2" t="str">
        <f t="shared" ref="FX1244:FX1255" si="22061">IF(FX256="","",FX256)</f>
        <v/>
      </c>
      <c r="FY1244" s="2" t="str">
        <f t="shared" si="21978"/>
        <v/>
      </c>
      <c r="FZ1244" s="77">
        <f t="shared" si="22016"/>
        <v>1</v>
      </c>
      <c r="GA1244" s="2">
        <v>1</v>
      </c>
      <c r="GD1244"/>
    </row>
    <row r="1245" s="2" customFormat="1" ht="15" customHeight="1" spans="1:186">
      <c r="A1245" s="95">
        <f t="shared" si="22010"/>
        <v>5040116</v>
      </c>
      <c r="B1245" s="95">
        <v>1800</v>
      </c>
      <c r="C1245" s="95">
        <v>0</v>
      </c>
      <c r="D1245" s="95" t="s">
        <v>404</v>
      </c>
      <c r="E1245" s="95" t="str">
        <f t="shared" si="22011"/>
        <v>40级绿装匕首（福利专用）</v>
      </c>
      <c r="F1245" s="31" t="s">
        <v>787</v>
      </c>
      <c r="G1245" s="31">
        <v>2</v>
      </c>
      <c r="H1245" s="7" t="s">
        <v>187</v>
      </c>
      <c r="I1245" s="7" t="s">
        <v>187</v>
      </c>
      <c r="J1245" s="35">
        <v>1517</v>
      </c>
      <c r="K1245" s="38">
        <v>302</v>
      </c>
      <c r="L1245" s="39"/>
      <c r="M1245" s="29" t="s">
        <v>193</v>
      </c>
      <c r="N1245" s="4">
        <v>40</v>
      </c>
      <c r="O1245" s="4">
        <v>40</v>
      </c>
      <c r="P1245" s="40">
        <f t="shared" si="21990"/>
        <v>2002</v>
      </c>
      <c r="Q1245" s="4"/>
      <c r="R1245" s="7"/>
      <c r="S1245" s="48">
        <v>0</v>
      </c>
      <c r="T1245" s="47" t="s">
        <v>249</v>
      </c>
      <c r="U1245" s="7" t="s">
        <v>195</v>
      </c>
      <c r="V1245" s="7">
        <v>0</v>
      </c>
      <c r="W1245" s="7">
        <v>0</v>
      </c>
      <c r="X1245" s="40">
        <v>0</v>
      </c>
      <c r="Y1245" s="7"/>
      <c r="Z1245" s="7"/>
      <c r="AA1245" s="7"/>
      <c r="AB1245" s="7" t="s">
        <v>195</v>
      </c>
      <c r="AC1245" s="7">
        <v>0</v>
      </c>
      <c r="AD1245" s="7" t="s">
        <v>195</v>
      </c>
      <c r="AE1245" s="7" t="s">
        <v>195</v>
      </c>
      <c r="AF1245" s="7" t="s">
        <v>195</v>
      </c>
      <c r="AG1245" s="7" t="s">
        <v>195</v>
      </c>
      <c r="AH1245" s="40">
        <v>0</v>
      </c>
      <c r="AI1245" s="40">
        <v>0</v>
      </c>
      <c r="AJ1245" s="40">
        <v>1</v>
      </c>
      <c r="AK1245" s="40">
        <v>0</v>
      </c>
      <c r="AL1245" s="40">
        <v>1</v>
      </c>
      <c r="AM1245" s="40">
        <v>0</v>
      </c>
      <c r="AN1245" s="40">
        <v>0</v>
      </c>
      <c r="AO1245" s="40">
        <v>0</v>
      </c>
      <c r="AP1245" s="7" t="s">
        <v>406</v>
      </c>
      <c r="AQ1245" s="4">
        <v>1</v>
      </c>
      <c r="AR1245" s="4">
        <v>161504</v>
      </c>
      <c r="AS1245" s="7" t="s">
        <v>199</v>
      </c>
      <c r="AT1245" s="48">
        <v>3</v>
      </c>
      <c r="AU1245" s="48">
        <v>1</v>
      </c>
      <c r="AV1245" s="48">
        <v>3</v>
      </c>
      <c r="AW1245" s="48">
        <v>500</v>
      </c>
      <c r="AX1245" s="48">
        <v>250</v>
      </c>
      <c r="AY1245" s="48">
        <v>0</v>
      </c>
      <c r="AZ1245" s="48">
        <v>0</v>
      </c>
      <c r="BA1245" s="7"/>
      <c r="BB1245" s="7"/>
      <c r="BC1245" s="7"/>
      <c r="BD1245" s="7"/>
      <c r="BE1245" s="48">
        <v>0</v>
      </c>
      <c r="BF1245" s="48">
        <v>1</v>
      </c>
      <c r="BG1245" s="48">
        <v>300</v>
      </c>
      <c r="BH1245" s="48">
        <v>300</v>
      </c>
      <c r="BI1245" s="7">
        <v>0</v>
      </c>
      <c r="BJ1245" s="7">
        <v>0</v>
      </c>
      <c r="BK1245" s="7">
        <v>0</v>
      </c>
      <c r="BL1245" s="7">
        <v>0</v>
      </c>
      <c r="BM1245" s="7">
        <v>0</v>
      </c>
      <c r="BN1245" s="7">
        <v>0</v>
      </c>
      <c r="BO1245" s="7">
        <v>0</v>
      </c>
      <c r="BP1245" s="7">
        <v>0</v>
      </c>
      <c r="BQ1245" s="7">
        <v>0</v>
      </c>
      <c r="BR1245" s="7">
        <v>0</v>
      </c>
      <c r="BS1245" s="7">
        <v>0</v>
      </c>
      <c r="BT1245" s="7">
        <v>0</v>
      </c>
      <c r="BU1245" s="7">
        <v>0</v>
      </c>
      <c r="BV1245" s="7">
        <v>0</v>
      </c>
      <c r="BW1245" s="7">
        <v>0</v>
      </c>
      <c r="BX1245" s="7">
        <v>0</v>
      </c>
      <c r="BY1245" s="7">
        <v>0</v>
      </c>
      <c r="BZ1245" s="7">
        <v>0</v>
      </c>
      <c r="CA1245" s="7">
        <v>0</v>
      </c>
      <c r="CB1245" s="7">
        <v>0</v>
      </c>
      <c r="CC1245" s="7">
        <v>0</v>
      </c>
      <c r="CD1245" s="7">
        <v>0</v>
      </c>
      <c r="CE1245" s="7">
        <v>0</v>
      </c>
      <c r="CF1245" s="7">
        <v>0</v>
      </c>
      <c r="CG1245" s="7">
        <v>0</v>
      </c>
      <c r="CH1245" s="7">
        <v>0</v>
      </c>
      <c r="CI1245" s="7">
        <v>0</v>
      </c>
      <c r="CJ1245" s="7">
        <v>0</v>
      </c>
      <c r="CK1245" s="7">
        <v>0</v>
      </c>
      <c r="CL1245" s="40">
        <v>0</v>
      </c>
      <c r="CM1245" s="40">
        <v>0</v>
      </c>
      <c r="CN1245" s="40">
        <v>0</v>
      </c>
      <c r="CO1245" s="40">
        <v>0</v>
      </c>
      <c r="CP1245" s="7">
        <v>0</v>
      </c>
      <c r="CQ1245" s="7">
        <v>0</v>
      </c>
      <c r="CR1245" s="7">
        <v>0</v>
      </c>
      <c r="CS1245" s="40">
        <v>0</v>
      </c>
      <c r="CT1245" s="7">
        <v>0</v>
      </c>
      <c r="CU1245" s="7">
        <v>0</v>
      </c>
      <c r="CV1245" s="39"/>
      <c r="CW1245" s="39"/>
      <c r="CX1245" s="4" t="s">
        <v>210</v>
      </c>
      <c r="CY1245" s="4" t="s">
        <v>211</v>
      </c>
      <c r="CZ1245" s="4" t="s">
        <v>242</v>
      </c>
      <c r="DA1245" s="4" t="s">
        <v>242</v>
      </c>
      <c r="DB1245" s="4" t="s">
        <v>212</v>
      </c>
      <c r="DC1245" s="4" t="s">
        <v>212</v>
      </c>
      <c r="DD1245" s="7">
        <v>2</v>
      </c>
      <c r="DE1245" s="7">
        <v>30</v>
      </c>
      <c r="DF1245" s="7">
        <v>60</v>
      </c>
      <c r="DG1245" s="7"/>
      <c r="DH1245" s="4">
        <v>4</v>
      </c>
      <c r="DI1245" s="4">
        <v>2</v>
      </c>
      <c r="DJ1245" s="4">
        <v>4</v>
      </c>
      <c r="DK1245" s="4">
        <v>7</v>
      </c>
      <c r="DL1245" s="4">
        <v>8</v>
      </c>
      <c r="DM1245" s="7"/>
      <c r="DN1245" s="7"/>
      <c r="DO1245" s="7"/>
      <c r="DP1245" s="7"/>
      <c r="DQ1245" s="7"/>
      <c r="DR1245" s="7"/>
      <c r="DS1245" s="7"/>
      <c r="DT1245" s="7"/>
      <c r="DU1245" s="7"/>
      <c r="DV1245" s="7"/>
      <c r="DW1245" s="7"/>
      <c r="DX1245" s="7">
        <f t="shared" si="22023"/>
        <v>5040116</v>
      </c>
      <c r="DY1245" s="7"/>
      <c r="DZ1245" s="67">
        <v>3333</v>
      </c>
      <c r="EA1245" s="7" t="s">
        <v>832</v>
      </c>
      <c r="EB1245" s="40">
        <v>19</v>
      </c>
      <c r="EC1245" s="7" t="s">
        <v>833</v>
      </c>
      <c r="ED1245" s="7" t="s">
        <v>242</v>
      </c>
      <c r="EE1245" s="7" t="s">
        <v>242</v>
      </c>
      <c r="EF1245" s="7">
        <v>50</v>
      </c>
      <c r="EG1245" s="73"/>
      <c r="EH1245" s="73"/>
      <c r="EI1245" s="4">
        <v>331104</v>
      </c>
      <c r="EJ1245" s="4">
        <v>1</v>
      </c>
      <c r="EK1245" s="4">
        <v>331105</v>
      </c>
      <c r="EL1245" s="4">
        <v>1</v>
      </c>
      <c r="EM1245" s="4">
        <v>331106</v>
      </c>
      <c r="EN1245" s="4">
        <v>1</v>
      </c>
      <c r="EO1245" s="4">
        <v>331107</v>
      </c>
      <c r="EP1245" s="4">
        <v>1</v>
      </c>
      <c r="EQ1245" s="4">
        <v>331108</v>
      </c>
      <c r="ER1245" s="4">
        <v>1</v>
      </c>
      <c r="ES1245" s="4">
        <v>331109</v>
      </c>
      <c r="ET1245" s="4">
        <v>1</v>
      </c>
      <c r="EU1245" s="4">
        <v>331110</v>
      </c>
      <c r="EV1245" s="4">
        <v>1</v>
      </c>
      <c r="EW1245" s="4">
        <v>331111</v>
      </c>
      <c r="EX1245" s="4">
        <v>1</v>
      </c>
      <c r="EY1245" s="4" t="s">
        <v>242</v>
      </c>
      <c r="EZ1245" s="4" t="s">
        <v>242</v>
      </c>
      <c r="FA1245" s="4" t="s">
        <v>242</v>
      </c>
      <c r="FB1245" s="4" t="s">
        <v>242</v>
      </c>
      <c r="FC1245" s="4">
        <v>40013</v>
      </c>
      <c r="FD1245" s="4">
        <v>1</v>
      </c>
      <c r="FE1245" s="4">
        <v>20100</v>
      </c>
      <c r="FF1245" s="4">
        <v>1</v>
      </c>
      <c r="FG1245" s="4">
        <v>20100</v>
      </c>
      <c r="FH1245" s="4">
        <v>1</v>
      </c>
      <c r="FI1245" s="53"/>
      <c r="FJ1245" s="7"/>
      <c r="FR1245" s="2">
        <v>99999</v>
      </c>
      <c r="FS1245" s="2">
        <f t="shared" si="22013"/>
        <v>0</v>
      </c>
      <c r="FT1245" s="2">
        <f t="shared" ref="FT1245" si="22062">IF(FT257="","",FT257)</f>
        <v>1000</v>
      </c>
      <c r="FU1245" s="2" t="s">
        <v>1721</v>
      </c>
      <c r="FV1245" s="2" t="str">
        <f t="shared" ref="FV1245" si="22063">IF(FV257="","",FV257)</f>
        <v/>
      </c>
      <c r="FW1245" s="2" t="str">
        <f t="shared" ref="FW1245" si="22064">IF(FW257="","",FW257)</f>
        <v/>
      </c>
      <c r="FX1245" s="2" t="str">
        <f t="shared" si="22061"/>
        <v/>
      </c>
      <c r="FY1245" s="2" t="str">
        <f t="shared" si="21978"/>
        <v/>
      </c>
      <c r="FZ1245" s="77">
        <f t="shared" si="22016"/>
        <v>1</v>
      </c>
      <c r="GA1245" s="2">
        <v>1</v>
      </c>
      <c r="GD1245"/>
    </row>
    <row r="1246" s="2" customFormat="1" ht="15" customHeight="1" spans="1:186">
      <c r="A1246" s="95">
        <f t="shared" si="22010"/>
        <v>5040117</v>
      </c>
      <c r="B1246" s="95">
        <v>3080</v>
      </c>
      <c r="C1246" s="95">
        <v>0</v>
      </c>
      <c r="D1246" s="95" t="s">
        <v>407</v>
      </c>
      <c r="E1246" s="95" t="str">
        <f t="shared" si="22011"/>
        <v>40级绿装爪（福利专用）</v>
      </c>
      <c r="F1246" s="31" t="s">
        <v>787</v>
      </c>
      <c r="G1246" s="31">
        <v>2</v>
      </c>
      <c r="H1246" s="7" t="s">
        <v>187</v>
      </c>
      <c r="I1246" s="7" t="s">
        <v>187</v>
      </c>
      <c r="J1246" s="35">
        <v>1557</v>
      </c>
      <c r="K1246" s="41">
        <v>102</v>
      </c>
      <c r="L1246" s="41"/>
      <c r="M1246" s="29" t="s">
        <v>193</v>
      </c>
      <c r="N1246" s="4">
        <v>40</v>
      </c>
      <c r="O1246" s="4">
        <v>40</v>
      </c>
      <c r="P1246" s="40">
        <f t="shared" si="21990"/>
        <v>2002</v>
      </c>
      <c r="Q1246" s="4"/>
      <c r="R1246" s="7"/>
      <c r="S1246" s="48">
        <v>0</v>
      </c>
      <c r="T1246" s="47" t="s">
        <v>253</v>
      </c>
      <c r="U1246" s="7" t="s">
        <v>195</v>
      </c>
      <c r="V1246" s="7">
        <v>0</v>
      </c>
      <c r="W1246" s="7">
        <v>0</v>
      </c>
      <c r="X1246" s="40">
        <v>0</v>
      </c>
      <c r="Y1246" s="7"/>
      <c r="Z1246" s="7"/>
      <c r="AA1246" s="7"/>
      <c r="AB1246" s="7" t="s">
        <v>195</v>
      </c>
      <c r="AC1246" s="7">
        <v>0</v>
      </c>
      <c r="AD1246" s="7" t="s">
        <v>195</v>
      </c>
      <c r="AE1246" s="7" t="s">
        <v>195</v>
      </c>
      <c r="AF1246" s="7" t="s">
        <v>195</v>
      </c>
      <c r="AG1246" s="7" t="s">
        <v>195</v>
      </c>
      <c r="AH1246" s="40">
        <v>0</v>
      </c>
      <c r="AI1246" s="40">
        <v>0</v>
      </c>
      <c r="AJ1246" s="40">
        <v>1</v>
      </c>
      <c r="AK1246" s="40">
        <v>0</v>
      </c>
      <c r="AL1246" s="40">
        <v>1</v>
      </c>
      <c r="AM1246" s="40">
        <v>0</v>
      </c>
      <c r="AN1246" s="40">
        <v>0</v>
      </c>
      <c r="AO1246" s="40">
        <v>0</v>
      </c>
      <c r="AP1246" s="7" t="s">
        <v>409</v>
      </c>
      <c r="AQ1246" s="4">
        <v>1</v>
      </c>
      <c r="AR1246" s="4">
        <v>161504</v>
      </c>
      <c r="AS1246" s="7" t="s">
        <v>199</v>
      </c>
      <c r="AT1246" s="48">
        <v>3</v>
      </c>
      <c r="AU1246" s="48">
        <v>1</v>
      </c>
      <c r="AV1246" s="48">
        <v>3</v>
      </c>
      <c r="AW1246" s="48">
        <v>500</v>
      </c>
      <c r="AX1246" s="48">
        <v>250</v>
      </c>
      <c r="AY1246" s="48">
        <v>0</v>
      </c>
      <c r="AZ1246" s="48">
        <v>0</v>
      </c>
      <c r="BA1246" s="7"/>
      <c r="BB1246" s="7"/>
      <c r="BC1246" s="7"/>
      <c r="BD1246" s="7"/>
      <c r="BE1246" s="48">
        <v>0</v>
      </c>
      <c r="BF1246" s="48">
        <v>1</v>
      </c>
      <c r="BG1246" s="48">
        <v>300</v>
      </c>
      <c r="BH1246" s="48">
        <v>300</v>
      </c>
      <c r="BI1246" s="7">
        <v>0</v>
      </c>
      <c r="BJ1246" s="7">
        <v>0</v>
      </c>
      <c r="BK1246" s="7">
        <v>0</v>
      </c>
      <c r="BL1246" s="7">
        <v>0</v>
      </c>
      <c r="BM1246" s="7">
        <v>0</v>
      </c>
      <c r="BN1246" s="7">
        <v>0</v>
      </c>
      <c r="BO1246" s="7">
        <v>0</v>
      </c>
      <c r="BP1246" s="7">
        <v>0</v>
      </c>
      <c r="BQ1246" s="7">
        <v>0</v>
      </c>
      <c r="BR1246" s="7">
        <v>0</v>
      </c>
      <c r="BS1246" s="7">
        <v>0</v>
      </c>
      <c r="BT1246" s="7">
        <v>0</v>
      </c>
      <c r="BU1246" s="7">
        <v>0</v>
      </c>
      <c r="BV1246" s="7">
        <v>0</v>
      </c>
      <c r="BW1246" s="7">
        <v>0</v>
      </c>
      <c r="BX1246" s="7">
        <v>0</v>
      </c>
      <c r="BY1246" s="7">
        <v>0</v>
      </c>
      <c r="BZ1246" s="7">
        <v>0</v>
      </c>
      <c r="CA1246" s="7">
        <v>0</v>
      </c>
      <c r="CB1246" s="7">
        <v>0</v>
      </c>
      <c r="CC1246" s="7">
        <v>0</v>
      </c>
      <c r="CD1246" s="7">
        <v>0</v>
      </c>
      <c r="CE1246" s="7">
        <v>0</v>
      </c>
      <c r="CF1246" s="7">
        <v>0</v>
      </c>
      <c r="CG1246" s="7">
        <v>0</v>
      </c>
      <c r="CH1246" s="7">
        <v>0</v>
      </c>
      <c r="CI1246" s="7">
        <v>0</v>
      </c>
      <c r="CJ1246" s="7">
        <v>0</v>
      </c>
      <c r="CK1246" s="7">
        <v>0</v>
      </c>
      <c r="CL1246" s="40">
        <v>0</v>
      </c>
      <c r="CM1246" s="40">
        <v>0</v>
      </c>
      <c r="CN1246" s="40">
        <v>0</v>
      </c>
      <c r="CO1246" s="40">
        <v>0</v>
      </c>
      <c r="CP1246" s="7">
        <v>0</v>
      </c>
      <c r="CQ1246" s="7">
        <v>0</v>
      </c>
      <c r="CR1246" s="7">
        <v>0</v>
      </c>
      <c r="CS1246" s="40">
        <v>0</v>
      </c>
      <c r="CT1246" s="7">
        <v>0</v>
      </c>
      <c r="CU1246" s="7">
        <v>0</v>
      </c>
      <c r="CV1246" s="39"/>
      <c r="CW1246" s="39"/>
      <c r="CX1246" s="4" t="s">
        <v>210</v>
      </c>
      <c r="CY1246" s="4" t="s">
        <v>211</v>
      </c>
      <c r="CZ1246" s="4" t="s">
        <v>242</v>
      </c>
      <c r="DA1246" s="4" t="s">
        <v>242</v>
      </c>
      <c r="DB1246" s="4" t="s">
        <v>212</v>
      </c>
      <c r="DC1246" s="4" t="s">
        <v>212</v>
      </c>
      <c r="DD1246" s="7">
        <v>2</v>
      </c>
      <c r="DE1246" s="7">
        <v>30</v>
      </c>
      <c r="DF1246" s="7">
        <v>60</v>
      </c>
      <c r="DG1246" s="7"/>
      <c r="DH1246" s="4">
        <v>4</v>
      </c>
      <c r="DI1246" s="4">
        <v>2</v>
      </c>
      <c r="DJ1246" s="4">
        <v>4</v>
      </c>
      <c r="DK1246" s="4">
        <v>7</v>
      </c>
      <c r="DL1246" s="4">
        <v>8</v>
      </c>
      <c r="DM1246" s="7"/>
      <c r="DN1246" s="7"/>
      <c r="DO1246" s="7"/>
      <c r="DP1246" s="7"/>
      <c r="DQ1246" s="7"/>
      <c r="DR1246" s="7"/>
      <c r="DS1246" s="7"/>
      <c r="DT1246" s="7"/>
      <c r="DU1246" s="7"/>
      <c r="DV1246" s="7"/>
      <c r="DW1246" s="7"/>
      <c r="DX1246" s="7">
        <f t="shared" si="22023"/>
        <v>5040117</v>
      </c>
      <c r="DY1246" s="7"/>
      <c r="DZ1246" s="67">
        <v>3333</v>
      </c>
      <c r="EA1246" s="7" t="s">
        <v>832</v>
      </c>
      <c r="EB1246" s="40">
        <v>19</v>
      </c>
      <c r="EC1246" s="7" t="s">
        <v>833</v>
      </c>
      <c r="ED1246" s="7" t="s">
        <v>242</v>
      </c>
      <c r="EE1246" s="7" t="s">
        <v>242</v>
      </c>
      <c r="EF1246" s="7">
        <v>50</v>
      </c>
      <c r="EG1246" s="73"/>
      <c r="EH1246" s="73"/>
      <c r="EI1246" s="4">
        <v>331104</v>
      </c>
      <c r="EJ1246" s="4">
        <v>1</v>
      </c>
      <c r="EK1246" s="4">
        <v>331105</v>
      </c>
      <c r="EL1246" s="4">
        <v>1</v>
      </c>
      <c r="EM1246" s="4">
        <v>331106</v>
      </c>
      <c r="EN1246" s="4">
        <v>1</v>
      </c>
      <c r="EO1246" s="4">
        <v>331107</v>
      </c>
      <c r="EP1246" s="4">
        <v>1</v>
      </c>
      <c r="EQ1246" s="4">
        <v>331108</v>
      </c>
      <c r="ER1246" s="4">
        <v>1</v>
      </c>
      <c r="ES1246" s="4">
        <v>331109</v>
      </c>
      <c r="ET1246" s="4">
        <v>1</v>
      </c>
      <c r="EU1246" s="4">
        <v>331110</v>
      </c>
      <c r="EV1246" s="4">
        <v>1</v>
      </c>
      <c r="EW1246" s="4">
        <v>331111</v>
      </c>
      <c r="EX1246" s="4">
        <v>1</v>
      </c>
      <c r="EY1246" s="4" t="s">
        <v>242</v>
      </c>
      <c r="EZ1246" s="4" t="s">
        <v>242</v>
      </c>
      <c r="FA1246" s="4" t="s">
        <v>242</v>
      </c>
      <c r="FB1246" s="4" t="s">
        <v>242</v>
      </c>
      <c r="FC1246" s="4">
        <v>40013</v>
      </c>
      <c r="FD1246" s="4">
        <v>1</v>
      </c>
      <c r="FE1246" s="4">
        <v>20100</v>
      </c>
      <c r="FF1246" s="4">
        <v>1</v>
      </c>
      <c r="FG1246" s="4">
        <v>20100</v>
      </c>
      <c r="FH1246" s="4">
        <v>1</v>
      </c>
      <c r="FI1246" s="53"/>
      <c r="FJ1246" s="7"/>
      <c r="FR1246" s="2">
        <v>99999</v>
      </c>
      <c r="FS1246" s="2">
        <f t="shared" si="22013"/>
        <v>0</v>
      </c>
      <c r="FT1246" s="2">
        <f t="shared" ref="FT1246" si="22065">IF(FT258="","",FT258)</f>
        <v>1000</v>
      </c>
      <c r="FU1246" s="2" t="s">
        <v>1721</v>
      </c>
      <c r="FV1246" s="2" t="str">
        <f t="shared" ref="FV1246:FV1255" si="22066">IF(FV258="","",FV258)</f>
        <v/>
      </c>
      <c r="FW1246" s="2" t="str">
        <f t="shared" ref="FW1246" si="22067">IF(FW258="","",FW258)</f>
        <v/>
      </c>
      <c r="FX1246" s="2" t="str">
        <f t="shared" si="22061"/>
        <v/>
      </c>
      <c r="FY1246" s="2" t="str">
        <f t="shared" si="21978"/>
        <v/>
      </c>
      <c r="FZ1246" s="77">
        <f t="shared" si="22016"/>
        <v>1</v>
      </c>
      <c r="GA1246" s="2">
        <v>1</v>
      </c>
      <c r="GD1246"/>
    </row>
    <row r="1247" s="2" customFormat="1" ht="15" customHeight="1" spans="1:186">
      <c r="A1247" s="95">
        <f t="shared" si="22010"/>
        <v>5040118</v>
      </c>
      <c r="B1247" s="95">
        <v>2824</v>
      </c>
      <c r="C1247" s="95">
        <v>0</v>
      </c>
      <c r="D1247" s="95" t="s">
        <v>410</v>
      </c>
      <c r="E1247" s="95" t="str">
        <f t="shared" si="22011"/>
        <v>40级绿装魔棒（福利专用）</v>
      </c>
      <c r="F1247" s="31" t="s">
        <v>787</v>
      </c>
      <c r="G1247" s="31">
        <v>2</v>
      </c>
      <c r="H1247" s="7" t="s">
        <v>187</v>
      </c>
      <c r="I1247" s="7" t="s">
        <v>187</v>
      </c>
      <c r="J1247" s="37">
        <v>1548</v>
      </c>
      <c r="K1247" s="38">
        <v>502</v>
      </c>
      <c r="L1247" s="39"/>
      <c r="M1247" s="29" t="s">
        <v>193</v>
      </c>
      <c r="N1247" s="4">
        <v>40</v>
      </c>
      <c r="O1247" s="4">
        <v>40</v>
      </c>
      <c r="P1247" s="40">
        <f t="shared" si="21990"/>
        <v>2002</v>
      </c>
      <c r="Q1247" s="4"/>
      <c r="R1247" s="7"/>
      <c r="S1247" s="48">
        <v>0</v>
      </c>
      <c r="T1247" s="47" t="s">
        <v>257</v>
      </c>
      <c r="U1247" s="7" t="s">
        <v>195</v>
      </c>
      <c r="V1247" s="7">
        <v>0</v>
      </c>
      <c r="W1247" s="7">
        <v>0</v>
      </c>
      <c r="X1247" s="40">
        <v>0</v>
      </c>
      <c r="Y1247" s="7"/>
      <c r="Z1247" s="7"/>
      <c r="AA1247" s="7"/>
      <c r="AB1247" s="7" t="s">
        <v>195</v>
      </c>
      <c r="AC1247" s="7">
        <v>0</v>
      </c>
      <c r="AD1247" s="7" t="s">
        <v>195</v>
      </c>
      <c r="AE1247" s="7" t="s">
        <v>195</v>
      </c>
      <c r="AF1247" s="7" t="s">
        <v>195</v>
      </c>
      <c r="AG1247" s="7" t="s">
        <v>195</v>
      </c>
      <c r="AH1247" s="40">
        <v>0</v>
      </c>
      <c r="AI1247" s="40">
        <v>0</v>
      </c>
      <c r="AJ1247" s="40">
        <v>1</v>
      </c>
      <c r="AK1247" s="40">
        <v>0</v>
      </c>
      <c r="AL1247" s="40">
        <v>1</v>
      </c>
      <c r="AM1247" s="40">
        <v>0</v>
      </c>
      <c r="AN1247" s="40">
        <v>0</v>
      </c>
      <c r="AO1247" s="40">
        <v>0</v>
      </c>
      <c r="AP1247" s="7" t="s">
        <v>412</v>
      </c>
      <c r="AQ1247" s="4">
        <v>1</v>
      </c>
      <c r="AR1247" s="4">
        <v>161504</v>
      </c>
      <c r="AS1247" s="7" t="s">
        <v>199</v>
      </c>
      <c r="AT1247" s="48">
        <v>3</v>
      </c>
      <c r="AU1247" s="48">
        <v>1</v>
      </c>
      <c r="AV1247" s="48">
        <v>3</v>
      </c>
      <c r="AW1247" s="48">
        <v>500</v>
      </c>
      <c r="AX1247" s="48">
        <v>250</v>
      </c>
      <c r="AY1247" s="48">
        <v>0</v>
      </c>
      <c r="AZ1247" s="48">
        <v>0</v>
      </c>
      <c r="BA1247" s="7"/>
      <c r="BB1247" s="7"/>
      <c r="BC1247" s="7"/>
      <c r="BD1247" s="7"/>
      <c r="BE1247" s="48">
        <v>0</v>
      </c>
      <c r="BF1247" s="48">
        <v>1</v>
      </c>
      <c r="BG1247" s="48">
        <v>300</v>
      </c>
      <c r="BH1247" s="48">
        <v>300</v>
      </c>
      <c r="BI1247" s="7">
        <v>0</v>
      </c>
      <c r="BJ1247" s="7">
        <v>0</v>
      </c>
      <c r="BK1247" s="7">
        <v>0</v>
      </c>
      <c r="BL1247" s="7">
        <v>0</v>
      </c>
      <c r="BM1247" s="7">
        <v>0</v>
      </c>
      <c r="BN1247" s="7">
        <v>0</v>
      </c>
      <c r="BO1247" s="7">
        <v>0</v>
      </c>
      <c r="BP1247" s="7">
        <v>0</v>
      </c>
      <c r="BQ1247" s="7">
        <v>0</v>
      </c>
      <c r="BR1247" s="7">
        <v>0</v>
      </c>
      <c r="BS1247" s="7">
        <v>0</v>
      </c>
      <c r="BT1247" s="7">
        <v>0</v>
      </c>
      <c r="BU1247" s="7">
        <v>0</v>
      </c>
      <c r="BV1247" s="7">
        <v>0</v>
      </c>
      <c r="BW1247" s="7">
        <v>0</v>
      </c>
      <c r="BX1247" s="7">
        <v>0</v>
      </c>
      <c r="BY1247" s="7">
        <v>0</v>
      </c>
      <c r="BZ1247" s="7">
        <v>0</v>
      </c>
      <c r="CA1247" s="7">
        <v>0</v>
      </c>
      <c r="CB1247" s="7">
        <v>0</v>
      </c>
      <c r="CC1247" s="7">
        <v>0</v>
      </c>
      <c r="CD1247" s="7">
        <v>0</v>
      </c>
      <c r="CE1247" s="7">
        <v>0</v>
      </c>
      <c r="CF1247" s="7">
        <v>0</v>
      </c>
      <c r="CG1247" s="7">
        <v>0</v>
      </c>
      <c r="CH1247" s="7">
        <v>0</v>
      </c>
      <c r="CI1247" s="7">
        <v>0</v>
      </c>
      <c r="CJ1247" s="7">
        <v>0</v>
      </c>
      <c r="CK1247" s="7">
        <v>0</v>
      </c>
      <c r="CL1247" s="40">
        <v>0</v>
      </c>
      <c r="CM1247" s="40">
        <v>0</v>
      </c>
      <c r="CN1247" s="40">
        <v>0</v>
      </c>
      <c r="CO1247" s="40">
        <v>0</v>
      </c>
      <c r="CP1247" s="7">
        <v>0</v>
      </c>
      <c r="CQ1247" s="7">
        <v>0</v>
      </c>
      <c r="CR1247" s="7">
        <v>0</v>
      </c>
      <c r="CS1247" s="40">
        <v>0</v>
      </c>
      <c r="CT1247" s="7">
        <v>0</v>
      </c>
      <c r="CU1247" s="7">
        <v>0</v>
      </c>
      <c r="CV1247" s="39"/>
      <c r="CW1247" s="39"/>
      <c r="CX1247" s="4" t="s">
        <v>210</v>
      </c>
      <c r="CY1247" s="4" t="s">
        <v>211</v>
      </c>
      <c r="CZ1247" s="4" t="s">
        <v>242</v>
      </c>
      <c r="DA1247" s="4" t="s">
        <v>242</v>
      </c>
      <c r="DB1247" s="4" t="s">
        <v>212</v>
      </c>
      <c r="DC1247" s="4" t="s">
        <v>212</v>
      </c>
      <c r="DD1247" s="7">
        <v>2</v>
      </c>
      <c r="DE1247" s="7">
        <v>30</v>
      </c>
      <c r="DF1247" s="7">
        <v>60</v>
      </c>
      <c r="DG1247" s="7"/>
      <c r="DH1247" s="4">
        <v>4</v>
      </c>
      <c r="DI1247" s="4">
        <v>2</v>
      </c>
      <c r="DJ1247" s="4">
        <v>4</v>
      </c>
      <c r="DK1247" s="4">
        <v>7</v>
      </c>
      <c r="DL1247" s="4">
        <v>8</v>
      </c>
      <c r="DM1247" s="7"/>
      <c r="DN1247" s="7"/>
      <c r="DO1247" s="7"/>
      <c r="DP1247" s="7"/>
      <c r="DQ1247" s="7"/>
      <c r="DR1247" s="7"/>
      <c r="DS1247" s="7"/>
      <c r="DT1247" s="7"/>
      <c r="DU1247" s="7"/>
      <c r="DV1247" s="7"/>
      <c r="DW1247" s="7"/>
      <c r="DX1247" s="7">
        <f t="shared" si="22023"/>
        <v>5040118</v>
      </c>
      <c r="DY1247" s="7"/>
      <c r="DZ1247" s="67">
        <v>3333</v>
      </c>
      <c r="EA1247" s="7" t="s">
        <v>832</v>
      </c>
      <c r="EB1247" s="40">
        <v>19</v>
      </c>
      <c r="EC1247" s="7" t="s">
        <v>833</v>
      </c>
      <c r="ED1247" s="7" t="s">
        <v>242</v>
      </c>
      <c r="EE1247" s="7" t="s">
        <v>242</v>
      </c>
      <c r="EF1247" s="7">
        <v>50</v>
      </c>
      <c r="EG1247" s="73"/>
      <c r="EH1247" s="73"/>
      <c r="EI1247" s="4">
        <v>331104</v>
      </c>
      <c r="EJ1247" s="4">
        <v>1</v>
      </c>
      <c r="EK1247" s="4">
        <v>331105</v>
      </c>
      <c r="EL1247" s="4">
        <v>1</v>
      </c>
      <c r="EM1247" s="4">
        <v>331106</v>
      </c>
      <c r="EN1247" s="4">
        <v>1</v>
      </c>
      <c r="EO1247" s="4">
        <v>331107</v>
      </c>
      <c r="EP1247" s="4">
        <v>1</v>
      </c>
      <c r="EQ1247" s="4">
        <v>331108</v>
      </c>
      <c r="ER1247" s="4">
        <v>1</v>
      </c>
      <c r="ES1247" s="4">
        <v>331109</v>
      </c>
      <c r="ET1247" s="4">
        <v>1</v>
      </c>
      <c r="EU1247" s="4">
        <v>331110</v>
      </c>
      <c r="EV1247" s="4">
        <v>1</v>
      </c>
      <c r="EW1247" s="4">
        <v>331111</v>
      </c>
      <c r="EX1247" s="4">
        <v>1</v>
      </c>
      <c r="EY1247" s="4" t="s">
        <v>242</v>
      </c>
      <c r="EZ1247" s="4" t="s">
        <v>242</v>
      </c>
      <c r="FA1247" s="4" t="s">
        <v>242</v>
      </c>
      <c r="FB1247" s="4" t="s">
        <v>242</v>
      </c>
      <c r="FC1247" s="4">
        <v>40013</v>
      </c>
      <c r="FD1247" s="4">
        <v>1</v>
      </c>
      <c r="FE1247" s="4">
        <v>20100</v>
      </c>
      <c r="FF1247" s="4">
        <v>1</v>
      </c>
      <c r="FG1247" s="4">
        <v>20100</v>
      </c>
      <c r="FH1247" s="4">
        <v>1</v>
      </c>
      <c r="FI1247" s="53"/>
      <c r="FJ1247" s="7"/>
      <c r="FR1247" s="2">
        <v>99999</v>
      </c>
      <c r="FS1247" s="2">
        <f t="shared" si="22013"/>
        <v>0</v>
      </c>
      <c r="FT1247" s="2">
        <f t="shared" ref="FT1247" si="22068">IF(FT259="","",FT259)</f>
        <v>1000</v>
      </c>
      <c r="FU1247" s="2" t="s">
        <v>1721</v>
      </c>
      <c r="FV1247" s="2" t="str">
        <f t="shared" si="22066"/>
        <v/>
      </c>
      <c r="FW1247" s="2" t="str">
        <f t="shared" ref="FW1247" si="22069">IF(FW259="","",FW259)</f>
        <v/>
      </c>
      <c r="FX1247" s="2" t="str">
        <f t="shared" si="22061"/>
        <v/>
      </c>
      <c r="FY1247" s="2" t="str">
        <f t="shared" si="21978"/>
        <v/>
      </c>
      <c r="FZ1247" s="77">
        <f t="shared" si="22016"/>
        <v>1</v>
      </c>
      <c r="GA1247" s="2">
        <v>1</v>
      </c>
      <c r="GD1247"/>
    </row>
    <row r="1248" s="2" customFormat="1" ht="15" customHeight="1" spans="1:186">
      <c r="A1248" s="95">
        <f t="shared" si="22010"/>
        <v>5040119</v>
      </c>
      <c r="B1248" s="95">
        <v>4104</v>
      </c>
      <c r="C1248" s="95">
        <v>0</v>
      </c>
      <c r="D1248" s="95" t="s">
        <v>413</v>
      </c>
      <c r="E1248" s="95" t="str">
        <f t="shared" si="22011"/>
        <v>40级绿装法杖（福利专用）</v>
      </c>
      <c r="F1248" s="31" t="s">
        <v>787</v>
      </c>
      <c r="G1248" s="31">
        <v>2</v>
      </c>
      <c r="H1248" s="7" t="s">
        <v>187</v>
      </c>
      <c r="I1248" s="7" t="s">
        <v>187</v>
      </c>
      <c r="J1248" s="37">
        <v>1548</v>
      </c>
      <c r="K1248" s="39">
        <v>601</v>
      </c>
      <c r="L1248" s="39"/>
      <c r="M1248" s="29" t="s">
        <v>193</v>
      </c>
      <c r="N1248" s="4">
        <v>40</v>
      </c>
      <c r="O1248" s="4">
        <v>40</v>
      </c>
      <c r="P1248" s="40">
        <f t="shared" si="21990"/>
        <v>2002</v>
      </c>
      <c r="Q1248" s="4"/>
      <c r="R1248" s="7"/>
      <c r="S1248" s="48">
        <v>0</v>
      </c>
      <c r="T1248" s="47" t="s">
        <v>194</v>
      </c>
      <c r="U1248" s="7" t="s">
        <v>195</v>
      </c>
      <c r="V1248" s="7">
        <v>0</v>
      </c>
      <c r="W1248" s="7">
        <v>0</v>
      </c>
      <c r="X1248" s="40">
        <v>0</v>
      </c>
      <c r="Y1248" s="7"/>
      <c r="Z1248" s="7"/>
      <c r="AA1248" s="7"/>
      <c r="AB1248" s="7" t="s">
        <v>195</v>
      </c>
      <c r="AC1248" s="7">
        <v>0</v>
      </c>
      <c r="AD1248" s="7" t="s">
        <v>195</v>
      </c>
      <c r="AE1248" s="7" t="s">
        <v>195</v>
      </c>
      <c r="AF1248" s="7" t="s">
        <v>195</v>
      </c>
      <c r="AG1248" s="7" t="s">
        <v>195</v>
      </c>
      <c r="AH1248" s="40">
        <v>0</v>
      </c>
      <c r="AI1248" s="40">
        <v>0</v>
      </c>
      <c r="AJ1248" s="40">
        <v>1</v>
      </c>
      <c r="AK1248" s="40">
        <v>0</v>
      </c>
      <c r="AL1248" s="40">
        <v>1</v>
      </c>
      <c r="AM1248" s="40">
        <v>0</v>
      </c>
      <c r="AN1248" s="40">
        <v>0</v>
      </c>
      <c r="AO1248" s="40">
        <v>0</v>
      </c>
      <c r="AP1248" s="7" t="s">
        <v>415</v>
      </c>
      <c r="AQ1248" s="4">
        <v>1</v>
      </c>
      <c r="AR1248" s="4">
        <v>161504</v>
      </c>
      <c r="AS1248" s="7" t="s">
        <v>199</v>
      </c>
      <c r="AT1248" s="48">
        <v>3</v>
      </c>
      <c r="AU1248" s="48">
        <v>1</v>
      </c>
      <c r="AV1248" s="48">
        <v>3</v>
      </c>
      <c r="AW1248" s="48">
        <v>500</v>
      </c>
      <c r="AX1248" s="48">
        <v>250</v>
      </c>
      <c r="AY1248" s="48">
        <v>0</v>
      </c>
      <c r="AZ1248" s="48">
        <v>0</v>
      </c>
      <c r="BA1248" s="7"/>
      <c r="BB1248" s="7"/>
      <c r="BC1248" s="7"/>
      <c r="BD1248" s="7"/>
      <c r="BE1248" s="48">
        <v>0</v>
      </c>
      <c r="BF1248" s="48">
        <v>1</v>
      </c>
      <c r="BG1248" s="48">
        <v>300</v>
      </c>
      <c r="BH1248" s="48">
        <v>300</v>
      </c>
      <c r="BI1248" s="7">
        <v>0</v>
      </c>
      <c r="BJ1248" s="7">
        <v>0</v>
      </c>
      <c r="BK1248" s="7">
        <v>0</v>
      </c>
      <c r="BL1248" s="7">
        <v>0</v>
      </c>
      <c r="BM1248" s="7">
        <v>0</v>
      </c>
      <c r="BN1248" s="7">
        <v>0</v>
      </c>
      <c r="BO1248" s="7">
        <v>0</v>
      </c>
      <c r="BP1248" s="7">
        <v>0</v>
      </c>
      <c r="BQ1248" s="7">
        <v>0</v>
      </c>
      <c r="BR1248" s="7">
        <v>0</v>
      </c>
      <c r="BS1248" s="7">
        <v>0</v>
      </c>
      <c r="BT1248" s="7">
        <v>0</v>
      </c>
      <c r="BU1248" s="7">
        <v>0</v>
      </c>
      <c r="BV1248" s="7">
        <v>0</v>
      </c>
      <c r="BW1248" s="7">
        <v>0</v>
      </c>
      <c r="BX1248" s="7">
        <v>0</v>
      </c>
      <c r="BY1248" s="7">
        <v>0</v>
      </c>
      <c r="BZ1248" s="7">
        <v>0</v>
      </c>
      <c r="CA1248" s="7">
        <v>0</v>
      </c>
      <c r="CB1248" s="7">
        <v>0</v>
      </c>
      <c r="CC1248" s="7">
        <v>0</v>
      </c>
      <c r="CD1248" s="7">
        <v>0</v>
      </c>
      <c r="CE1248" s="7">
        <v>0</v>
      </c>
      <c r="CF1248" s="7">
        <v>0</v>
      </c>
      <c r="CG1248" s="7">
        <v>0</v>
      </c>
      <c r="CH1248" s="7">
        <v>0</v>
      </c>
      <c r="CI1248" s="7">
        <v>0</v>
      </c>
      <c r="CJ1248" s="7">
        <v>0</v>
      </c>
      <c r="CK1248" s="7">
        <v>0</v>
      </c>
      <c r="CL1248" s="40">
        <v>0</v>
      </c>
      <c r="CM1248" s="40">
        <v>0</v>
      </c>
      <c r="CN1248" s="40">
        <v>0</v>
      </c>
      <c r="CO1248" s="40">
        <v>0</v>
      </c>
      <c r="CP1248" s="7">
        <v>0</v>
      </c>
      <c r="CQ1248" s="7">
        <v>0</v>
      </c>
      <c r="CR1248" s="7">
        <v>0</v>
      </c>
      <c r="CS1248" s="40">
        <v>0</v>
      </c>
      <c r="CT1248" s="7">
        <v>0</v>
      </c>
      <c r="CU1248" s="7">
        <v>0</v>
      </c>
      <c r="CV1248" s="39"/>
      <c r="CW1248" s="39"/>
      <c r="CX1248" s="4" t="s">
        <v>210</v>
      </c>
      <c r="CY1248" s="4" t="s">
        <v>211</v>
      </c>
      <c r="CZ1248" s="4" t="s">
        <v>242</v>
      </c>
      <c r="DA1248" s="4" t="s">
        <v>242</v>
      </c>
      <c r="DB1248" s="4" t="s">
        <v>212</v>
      </c>
      <c r="DC1248" s="4" t="s">
        <v>212</v>
      </c>
      <c r="DD1248" s="7">
        <v>2</v>
      </c>
      <c r="DE1248" s="7">
        <v>30</v>
      </c>
      <c r="DF1248" s="7">
        <v>60</v>
      </c>
      <c r="DG1248" s="7"/>
      <c r="DH1248" s="4">
        <v>4</v>
      </c>
      <c r="DI1248" s="4">
        <v>2</v>
      </c>
      <c r="DJ1248" s="4">
        <v>4</v>
      </c>
      <c r="DK1248" s="4">
        <v>7</v>
      </c>
      <c r="DL1248" s="4">
        <v>8</v>
      </c>
      <c r="DM1248" s="7"/>
      <c r="DN1248" s="7"/>
      <c r="DO1248" s="7"/>
      <c r="DP1248" s="7"/>
      <c r="DQ1248" s="7"/>
      <c r="DR1248" s="7"/>
      <c r="DS1248" s="7"/>
      <c r="DT1248" s="7"/>
      <c r="DU1248" s="7"/>
      <c r="DV1248" s="7"/>
      <c r="DW1248" s="7"/>
      <c r="DX1248" s="7">
        <f t="shared" si="22023"/>
        <v>5040119</v>
      </c>
      <c r="DY1248" s="7"/>
      <c r="DZ1248" s="67">
        <v>3333</v>
      </c>
      <c r="EA1248" s="7" t="s">
        <v>832</v>
      </c>
      <c r="EB1248" s="40">
        <v>19</v>
      </c>
      <c r="EC1248" s="7" t="s">
        <v>833</v>
      </c>
      <c r="ED1248" s="7" t="s">
        <v>242</v>
      </c>
      <c r="EE1248" s="7" t="s">
        <v>242</v>
      </c>
      <c r="EF1248" s="7">
        <v>50</v>
      </c>
      <c r="EG1248" s="73"/>
      <c r="EH1248" s="73"/>
      <c r="EI1248" s="4">
        <v>331104</v>
      </c>
      <c r="EJ1248" s="4">
        <v>1</v>
      </c>
      <c r="EK1248" s="4">
        <v>331105</v>
      </c>
      <c r="EL1248" s="4">
        <v>1</v>
      </c>
      <c r="EM1248" s="4">
        <v>331106</v>
      </c>
      <c r="EN1248" s="4">
        <v>1</v>
      </c>
      <c r="EO1248" s="4">
        <v>331107</v>
      </c>
      <c r="EP1248" s="4">
        <v>1</v>
      </c>
      <c r="EQ1248" s="4">
        <v>331108</v>
      </c>
      <c r="ER1248" s="4">
        <v>1</v>
      </c>
      <c r="ES1248" s="4">
        <v>331109</v>
      </c>
      <c r="ET1248" s="4">
        <v>1</v>
      </c>
      <c r="EU1248" s="4">
        <v>331110</v>
      </c>
      <c r="EV1248" s="4">
        <v>1</v>
      </c>
      <c r="EW1248" s="4">
        <v>331111</v>
      </c>
      <c r="EX1248" s="4">
        <v>1</v>
      </c>
      <c r="EY1248" s="4" t="s">
        <v>242</v>
      </c>
      <c r="EZ1248" s="4" t="s">
        <v>242</v>
      </c>
      <c r="FA1248" s="4" t="s">
        <v>242</v>
      </c>
      <c r="FB1248" s="4" t="s">
        <v>242</v>
      </c>
      <c r="FC1248" s="4">
        <v>40013</v>
      </c>
      <c r="FD1248" s="4">
        <v>1</v>
      </c>
      <c r="FE1248" s="4">
        <v>20100</v>
      </c>
      <c r="FF1248" s="4">
        <v>1</v>
      </c>
      <c r="FG1248" s="4">
        <v>20100</v>
      </c>
      <c r="FH1248" s="4">
        <v>1</v>
      </c>
      <c r="FI1248" s="53"/>
      <c r="FJ1248" s="7"/>
      <c r="FR1248" s="2">
        <v>99999</v>
      </c>
      <c r="FS1248" s="2">
        <f t="shared" si="22013"/>
        <v>0</v>
      </c>
      <c r="FT1248" s="2">
        <f t="shared" ref="FT1248" si="22070">IF(FT260="","",FT260)</f>
        <v>1000</v>
      </c>
      <c r="FU1248" s="2" t="s">
        <v>1721</v>
      </c>
      <c r="FV1248" s="2" t="str">
        <f t="shared" si="22066"/>
        <v/>
      </c>
      <c r="FW1248" s="2" t="str">
        <f t="shared" ref="FW1248" si="22071">IF(FW260="","",FW260)</f>
        <v/>
      </c>
      <c r="FX1248" s="2" t="str">
        <f t="shared" si="22061"/>
        <v/>
      </c>
      <c r="FY1248" s="2" t="str">
        <f t="shared" si="21978"/>
        <v/>
      </c>
      <c r="FZ1248" s="77">
        <f t="shared" si="22016"/>
        <v>1</v>
      </c>
      <c r="GA1248" s="2">
        <v>1</v>
      </c>
      <c r="GD1248"/>
    </row>
    <row r="1249" s="15" customFormat="1" ht="15" customHeight="1" spans="1:186">
      <c r="A1249" s="95">
        <f t="shared" si="22010"/>
        <v>5040220</v>
      </c>
      <c r="B1249" s="95">
        <v>312</v>
      </c>
      <c r="C1249" s="95">
        <v>3</v>
      </c>
      <c r="D1249" s="95" t="s">
        <v>416</v>
      </c>
      <c r="E1249" s="95" t="str">
        <f t="shared" si="22011"/>
        <v>40级绿装男衣（福利专用）</v>
      </c>
      <c r="F1249" s="31" t="s">
        <v>787</v>
      </c>
      <c r="G1249" s="31">
        <v>2</v>
      </c>
      <c r="H1249" s="7" t="s">
        <v>191</v>
      </c>
      <c r="I1249" s="7" t="s">
        <v>187</v>
      </c>
      <c r="J1249" s="37">
        <v>1460</v>
      </c>
      <c r="K1249" s="39">
        <v>1432</v>
      </c>
      <c r="L1249" s="39"/>
      <c r="M1249" s="29" t="s">
        <v>193</v>
      </c>
      <c r="N1249" s="4">
        <v>40</v>
      </c>
      <c r="O1249" s="4">
        <v>40</v>
      </c>
      <c r="P1249" s="40">
        <f t="shared" si="21990"/>
        <v>2302</v>
      </c>
      <c r="Q1249" s="4"/>
      <c r="R1249" s="7"/>
      <c r="S1249" s="48">
        <v>1</v>
      </c>
      <c r="T1249" s="47" t="s">
        <v>194</v>
      </c>
      <c r="U1249" s="7" t="s">
        <v>195</v>
      </c>
      <c r="V1249" s="7">
        <v>0</v>
      </c>
      <c r="W1249" s="7">
        <v>0</v>
      </c>
      <c r="X1249" s="40">
        <v>0</v>
      </c>
      <c r="Y1249" s="7"/>
      <c r="Z1249" s="7"/>
      <c r="AA1249" s="7"/>
      <c r="AB1249" s="7" t="s">
        <v>195</v>
      </c>
      <c r="AC1249" s="7">
        <v>0</v>
      </c>
      <c r="AD1249" s="7" t="s">
        <v>195</v>
      </c>
      <c r="AE1249" s="7" t="s">
        <v>195</v>
      </c>
      <c r="AF1249" s="7" t="s">
        <v>195</v>
      </c>
      <c r="AG1249" s="7" t="s">
        <v>195</v>
      </c>
      <c r="AH1249" s="40">
        <v>0</v>
      </c>
      <c r="AI1249" s="40">
        <v>0</v>
      </c>
      <c r="AJ1249" s="40">
        <v>1</v>
      </c>
      <c r="AK1249" s="40">
        <v>0</v>
      </c>
      <c r="AL1249" s="40">
        <v>1</v>
      </c>
      <c r="AM1249" s="40">
        <v>0</v>
      </c>
      <c r="AN1249" s="40">
        <v>0</v>
      </c>
      <c r="AO1249" s="40">
        <v>0</v>
      </c>
      <c r="AP1249" s="7" t="s">
        <v>418</v>
      </c>
      <c r="AQ1249" s="4">
        <v>1</v>
      </c>
      <c r="AR1249" s="4">
        <v>161504</v>
      </c>
      <c r="AS1249" s="7" t="s">
        <v>199</v>
      </c>
      <c r="AT1249" s="48">
        <v>3</v>
      </c>
      <c r="AU1249" s="48">
        <v>1</v>
      </c>
      <c r="AV1249" s="48">
        <v>3</v>
      </c>
      <c r="AW1249" s="48">
        <v>500</v>
      </c>
      <c r="AX1249" s="48">
        <v>250</v>
      </c>
      <c r="AY1249" s="48">
        <v>0</v>
      </c>
      <c r="AZ1249" s="48">
        <v>0</v>
      </c>
      <c r="BA1249" s="7"/>
      <c r="BB1249" s="7"/>
      <c r="BC1249" s="7"/>
      <c r="BD1249" s="7"/>
      <c r="BE1249" s="48">
        <v>0</v>
      </c>
      <c r="BF1249" s="48">
        <v>1</v>
      </c>
      <c r="BG1249" s="48">
        <v>300</v>
      </c>
      <c r="BH1249" s="48">
        <v>300</v>
      </c>
      <c r="BI1249" s="7">
        <v>0</v>
      </c>
      <c r="BJ1249" s="7">
        <v>0</v>
      </c>
      <c r="BK1249" s="7">
        <v>0</v>
      </c>
      <c r="BL1249" s="7">
        <v>0</v>
      </c>
      <c r="BM1249" s="7">
        <v>0</v>
      </c>
      <c r="BN1249" s="7">
        <v>0</v>
      </c>
      <c r="BO1249" s="7">
        <v>0</v>
      </c>
      <c r="BP1249" s="7">
        <v>0</v>
      </c>
      <c r="BQ1249" s="7">
        <v>0</v>
      </c>
      <c r="BR1249" s="7">
        <v>0</v>
      </c>
      <c r="BS1249" s="7">
        <v>0</v>
      </c>
      <c r="BT1249" s="7">
        <v>0</v>
      </c>
      <c r="BU1249" s="7">
        <v>0</v>
      </c>
      <c r="BV1249" s="7">
        <v>0</v>
      </c>
      <c r="BW1249" s="7">
        <v>0</v>
      </c>
      <c r="BX1249" s="7">
        <v>0</v>
      </c>
      <c r="BY1249" s="7">
        <v>0</v>
      </c>
      <c r="BZ1249" s="7">
        <v>0</v>
      </c>
      <c r="CA1249" s="7">
        <v>0</v>
      </c>
      <c r="CB1249" s="7">
        <v>0</v>
      </c>
      <c r="CC1249" s="7">
        <v>0</v>
      </c>
      <c r="CD1249" s="7">
        <v>0</v>
      </c>
      <c r="CE1249" s="7">
        <v>0</v>
      </c>
      <c r="CF1249" s="7">
        <v>0</v>
      </c>
      <c r="CG1249" s="7">
        <v>0</v>
      </c>
      <c r="CH1249" s="7">
        <v>0</v>
      </c>
      <c r="CI1249" s="7">
        <v>0</v>
      </c>
      <c r="CJ1249" s="7">
        <v>0</v>
      </c>
      <c r="CK1249" s="7">
        <v>0</v>
      </c>
      <c r="CL1249" s="40">
        <v>0</v>
      </c>
      <c r="CM1249" s="40">
        <v>0</v>
      </c>
      <c r="CN1249" s="40">
        <v>0</v>
      </c>
      <c r="CO1249" s="40">
        <v>0</v>
      </c>
      <c r="CP1249" s="7">
        <v>0</v>
      </c>
      <c r="CQ1249" s="7">
        <v>0</v>
      </c>
      <c r="CR1249" s="7">
        <v>0</v>
      </c>
      <c r="CS1249" s="40">
        <v>0</v>
      </c>
      <c r="CT1249" s="7">
        <v>0</v>
      </c>
      <c r="CU1249" s="7">
        <v>0</v>
      </c>
      <c r="CV1249" s="39"/>
      <c r="CW1249" s="39"/>
      <c r="CX1249" s="4" t="s">
        <v>242</v>
      </c>
      <c r="CY1249" s="4" t="s">
        <v>242</v>
      </c>
      <c r="CZ1249" s="4" t="s">
        <v>242</v>
      </c>
      <c r="DA1249" s="4" t="s">
        <v>242</v>
      </c>
      <c r="DB1249" s="4" t="s">
        <v>242</v>
      </c>
      <c r="DC1249" s="4" t="s">
        <v>242</v>
      </c>
      <c r="DD1249" s="7">
        <v>2</v>
      </c>
      <c r="DE1249" s="7">
        <v>30</v>
      </c>
      <c r="DF1249" s="7">
        <v>60</v>
      </c>
      <c r="DG1249" s="7"/>
      <c r="DH1249" s="4">
        <v>4</v>
      </c>
      <c r="DI1249" s="4">
        <v>1</v>
      </c>
      <c r="DJ1249" s="4">
        <v>3</v>
      </c>
      <c r="DK1249" s="4">
        <v>5</v>
      </c>
      <c r="DL1249" s="4">
        <v>7</v>
      </c>
      <c r="DM1249" s="7"/>
      <c r="DN1249" s="7"/>
      <c r="DO1249" s="7"/>
      <c r="DP1249" s="7"/>
      <c r="DQ1249" s="7"/>
      <c r="DR1249" s="7"/>
      <c r="DS1249" s="7"/>
      <c r="DT1249" s="7"/>
      <c r="DU1249" s="7"/>
      <c r="DV1249" s="7"/>
      <c r="DW1249" s="7"/>
      <c r="DX1249" s="7">
        <f t="shared" si="22023"/>
        <v>5040220</v>
      </c>
      <c r="DY1249" s="7"/>
      <c r="DZ1249" s="67">
        <v>3333</v>
      </c>
      <c r="EA1249" s="7" t="s">
        <v>832</v>
      </c>
      <c r="EB1249" s="40">
        <v>19</v>
      </c>
      <c r="EC1249" s="7" t="s">
        <v>833</v>
      </c>
      <c r="ED1249" s="7" t="s">
        <v>242</v>
      </c>
      <c r="EE1249" s="7" t="s">
        <v>242</v>
      </c>
      <c r="EF1249" s="7">
        <v>50</v>
      </c>
      <c r="EG1249" s="73"/>
      <c r="EH1249" s="73"/>
      <c r="EI1249" s="4">
        <v>331134</v>
      </c>
      <c r="EJ1249" s="4">
        <v>1</v>
      </c>
      <c r="EK1249" s="4">
        <v>331135</v>
      </c>
      <c r="EL1249" s="4">
        <v>1</v>
      </c>
      <c r="EM1249" s="4">
        <v>331136</v>
      </c>
      <c r="EN1249" s="4">
        <v>1</v>
      </c>
      <c r="EO1249" s="4">
        <v>331137</v>
      </c>
      <c r="EP1249" s="4">
        <v>1</v>
      </c>
      <c r="EQ1249" s="4">
        <v>331138</v>
      </c>
      <c r="ER1249" s="4">
        <v>1</v>
      </c>
      <c r="ES1249" s="4">
        <v>331139</v>
      </c>
      <c r="ET1249" s="4">
        <v>1</v>
      </c>
      <c r="EU1249" s="4">
        <v>331140</v>
      </c>
      <c r="EV1249" s="4">
        <v>1</v>
      </c>
      <c r="EW1249" s="4">
        <v>331141</v>
      </c>
      <c r="EX1249" s="4">
        <v>1</v>
      </c>
      <c r="EY1249" s="4" t="s">
        <v>242</v>
      </c>
      <c r="EZ1249" s="4" t="s">
        <v>242</v>
      </c>
      <c r="FA1249" s="4" t="s">
        <v>242</v>
      </c>
      <c r="FB1249" s="4" t="s">
        <v>242</v>
      </c>
      <c r="FC1249" s="4">
        <v>40013</v>
      </c>
      <c r="FD1249" s="4">
        <v>1</v>
      </c>
      <c r="FE1249" s="4">
        <v>20100</v>
      </c>
      <c r="FF1249" s="4">
        <v>1</v>
      </c>
      <c r="FG1249" s="4">
        <v>20100</v>
      </c>
      <c r="FH1249" s="4">
        <v>1</v>
      </c>
      <c r="FI1249" s="53"/>
      <c r="FJ1249" s="7"/>
      <c r="FR1249" s="2">
        <v>99999</v>
      </c>
      <c r="FS1249" s="2">
        <f t="shared" si="22013"/>
        <v>0</v>
      </c>
      <c r="FT1249" s="2">
        <f t="shared" ref="FT1249" si="22072">IF(FT261="","",FT261)</f>
        <v>1000</v>
      </c>
      <c r="FU1249" s="2" t="s">
        <v>1721</v>
      </c>
      <c r="FV1249" s="2" t="str">
        <f t="shared" si="22066"/>
        <v/>
      </c>
      <c r="FW1249" s="2" t="str">
        <f t="shared" ref="FW1249" si="22073">IF(FW261="","",FW261)</f>
        <v/>
      </c>
      <c r="FX1249" s="2" t="str">
        <f t="shared" si="22061"/>
        <v/>
      </c>
      <c r="FY1249" s="2" t="str">
        <f t="shared" si="21978"/>
        <v/>
      </c>
      <c r="FZ1249" s="77">
        <f t="shared" si="22016"/>
        <v>1</v>
      </c>
      <c r="GA1249" s="2">
        <v>1</v>
      </c>
      <c r="GB1249" s="2"/>
      <c r="GD1249"/>
    </row>
    <row r="1250" s="15" customFormat="1" ht="15" customHeight="1" spans="1:186">
      <c r="A1250" s="95">
        <f t="shared" si="22010"/>
        <v>5040221</v>
      </c>
      <c r="B1250" s="95">
        <v>568</v>
      </c>
      <c r="C1250" s="95">
        <v>3</v>
      </c>
      <c r="D1250" s="95" t="s">
        <v>419</v>
      </c>
      <c r="E1250" s="95" t="str">
        <f t="shared" si="22011"/>
        <v>40级绿装女衣（福利专用）</v>
      </c>
      <c r="F1250" s="31" t="s">
        <v>787</v>
      </c>
      <c r="G1250" s="31">
        <v>2</v>
      </c>
      <c r="H1250" s="7" t="s">
        <v>191</v>
      </c>
      <c r="I1250" s="7" t="s">
        <v>187</v>
      </c>
      <c r="J1250" s="37">
        <v>1449</v>
      </c>
      <c r="K1250" s="39">
        <v>1436</v>
      </c>
      <c r="L1250" s="39"/>
      <c r="M1250" s="29" t="s">
        <v>193</v>
      </c>
      <c r="N1250" s="4">
        <v>40</v>
      </c>
      <c r="O1250" s="4">
        <v>40</v>
      </c>
      <c r="P1250" s="40">
        <f t="shared" si="21990"/>
        <v>2302</v>
      </c>
      <c r="Q1250" s="4"/>
      <c r="R1250" s="7"/>
      <c r="S1250" s="48">
        <v>2</v>
      </c>
      <c r="T1250" s="47" t="s">
        <v>194</v>
      </c>
      <c r="U1250" s="7" t="s">
        <v>195</v>
      </c>
      <c r="V1250" s="7">
        <v>0</v>
      </c>
      <c r="W1250" s="7">
        <v>0</v>
      </c>
      <c r="X1250" s="40">
        <v>0</v>
      </c>
      <c r="Y1250" s="7"/>
      <c r="Z1250" s="7"/>
      <c r="AA1250" s="7"/>
      <c r="AB1250" s="7" t="s">
        <v>195</v>
      </c>
      <c r="AC1250" s="7">
        <v>0</v>
      </c>
      <c r="AD1250" s="7" t="s">
        <v>195</v>
      </c>
      <c r="AE1250" s="7" t="s">
        <v>195</v>
      </c>
      <c r="AF1250" s="7" t="s">
        <v>195</v>
      </c>
      <c r="AG1250" s="7" t="s">
        <v>195</v>
      </c>
      <c r="AH1250" s="40">
        <v>0</v>
      </c>
      <c r="AI1250" s="40">
        <v>0</v>
      </c>
      <c r="AJ1250" s="40">
        <v>1</v>
      </c>
      <c r="AK1250" s="40">
        <v>0</v>
      </c>
      <c r="AL1250" s="40">
        <v>1</v>
      </c>
      <c r="AM1250" s="40">
        <v>0</v>
      </c>
      <c r="AN1250" s="40">
        <v>0</v>
      </c>
      <c r="AO1250" s="40">
        <v>0</v>
      </c>
      <c r="AP1250" s="7" t="s">
        <v>421</v>
      </c>
      <c r="AQ1250" s="4">
        <v>1</v>
      </c>
      <c r="AR1250" s="4">
        <v>161504</v>
      </c>
      <c r="AS1250" s="7" t="s">
        <v>199</v>
      </c>
      <c r="AT1250" s="48">
        <v>3</v>
      </c>
      <c r="AU1250" s="48">
        <v>1</v>
      </c>
      <c r="AV1250" s="48">
        <v>3</v>
      </c>
      <c r="AW1250" s="48">
        <v>500</v>
      </c>
      <c r="AX1250" s="48">
        <v>250</v>
      </c>
      <c r="AY1250" s="48">
        <v>0</v>
      </c>
      <c r="AZ1250" s="48">
        <v>0</v>
      </c>
      <c r="BA1250" s="7"/>
      <c r="BB1250" s="7"/>
      <c r="BC1250" s="7"/>
      <c r="BD1250" s="7"/>
      <c r="BE1250" s="48">
        <v>0</v>
      </c>
      <c r="BF1250" s="48">
        <v>1</v>
      </c>
      <c r="BG1250" s="48">
        <v>300</v>
      </c>
      <c r="BH1250" s="48">
        <v>300</v>
      </c>
      <c r="BI1250" s="7">
        <v>0</v>
      </c>
      <c r="BJ1250" s="7">
        <v>0</v>
      </c>
      <c r="BK1250" s="7">
        <v>0</v>
      </c>
      <c r="BL1250" s="7">
        <v>0</v>
      </c>
      <c r="BM1250" s="7">
        <v>0</v>
      </c>
      <c r="BN1250" s="7">
        <v>0</v>
      </c>
      <c r="BO1250" s="7">
        <v>0</v>
      </c>
      <c r="BP1250" s="7">
        <v>0</v>
      </c>
      <c r="BQ1250" s="7">
        <v>0</v>
      </c>
      <c r="BR1250" s="7">
        <v>0</v>
      </c>
      <c r="BS1250" s="7">
        <v>0</v>
      </c>
      <c r="BT1250" s="7">
        <v>0</v>
      </c>
      <c r="BU1250" s="7">
        <v>0</v>
      </c>
      <c r="BV1250" s="7">
        <v>0</v>
      </c>
      <c r="BW1250" s="7">
        <v>0</v>
      </c>
      <c r="BX1250" s="7">
        <v>0</v>
      </c>
      <c r="BY1250" s="7">
        <v>0</v>
      </c>
      <c r="BZ1250" s="7">
        <v>0</v>
      </c>
      <c r="CA1250" s="7">
        <v>0</v>
      </c>
      <c r="CB1250" s="7">
        <v>0</v>
      </c>
      <c r="CC1250" s="7">
        <v>0</v>
      </c>
      <c r="CD1250" s="7">
        <v>0</v>
      </c>
      <c r="CE1250" s="7">
        <v>0</v>
      </c>
      <c r="CF1250" s="7">
        <v>0</v>
      </c>
      <c r="CG1250" s="7">
        <v>0</v>
      </c>
      <c r="CH1250" s="7">
        <v>0</v>
      </c>
      <c r="CI1250" s="7">
        <v>0</v>
      </c>
      <c r="CJ1250" s="7">
        <v>0</v>
      </c>
      <c r="CK1250" s="7">
        <v>0</v>
      </c>
      <c r="CL1250" s="40">
        <v>0</v>
      </c>
      <c r="CM1250" s="40">
        <v>0</v>
      </c>
      <c r="CN1250" s="40">
        <v>0</v>
      </c>
      <c r="CO1250" s="40">
        <v>0</v>
      </c>
      <c r="CP1250" s="7">
        <v>0</v>
      </c>
      <c r="CQ1250" s="7">
        <v>0</v>
      </c>
      <c r="CR1250" s="7">
        <v>0</v>
      </c>
      <c r="CS1250" s="40">
        <v>0</v>
      </c>
      <c r="CT1250" s="7">
        <v>0</v>
      </c>
      <c r="CU1250" s="7">
        <v>0</v>
      </c>
      <c r="CV1250" s="39"/>
      <c r="CW1250" s="39"/>
      <c r="CX1250" s="4" t="s">
        <v>242</v>
      </c>
      <c r="CY1250" s="4" t="s">
        <v>242</v>
      </c>
      <c r="CZ1250" s="4" t="s">
        <v>242</v>
      </c>
      <c r="DA1250" s="4" t="s">
        <v>242</v>
      </c>
      <c r="DB1250" s="4" t="s">
        <v>242</v>
      </c>
      <c r="DC1250" s="4" t="s">
        <v>242</v>
      </c>
      <c r="DD1250" s="7">
        <v>2</v>
      </c>
      <c r="DE1250" s="7">
        <v>30</v>
      </c>
      <c r="DF1250" s="7">
        <v>60</v>
      </c>
      <c r="DG1250" s="7"/>
      <c r="DH1250" s="4">
        <v>4</v>
      </c>
      <c r="DI1250" s="4">
        <v>1</v>
      </c>
      <c r="DJ1250" s="4">
        <v>3</v>
      </c>
      <c r="DK1250" s="4">
        <v>5</v>
      </c>
      <c r="DL1250" s="4">
        <v>7</v>
      </c>
      <c r="DM1250" s="7"/>
      <c r="DN1250" s="7"/>
      <c r="DO1250" s="7"/>
      <c r="DP1250" s="7"/>
      <c r="DQ1250" s="7"/>
      <c r="DR1250" s="7"/>
      <c r="DS1250" s="7"/>
      <c r="DT1250" s="7"/>
      <c r="DU1250" s="7"/>
      <c r="DV1250" s="7"/>
      <c r="DW1250" s="7"/>
      <c r="DX1250" s="7">
        <f t="shared" si="22023"/>
        <v>5040221</v>
      </c>
      <c r="DY1250" s="7"/>
      <c r="DZ1250" s="67">
        <v>3333</v>
      </c>
      <c r="EA1250" s="7" t="s">
        <v>832</v>
      </c>
      <c r="EB1250" s="40">
        <v>19</v>
      </c>
      <c r="EC1250" s="7" t="s">
        <v>833</v>
      </c>
      <c r="ED1250" s="7" t="s">
        <v>242</v>
      </c>
      <c r="EE1250" s="7" t="s">
        <v>242</v>
      </c>
      <c r="EF1250" s="7">
        <v>50</v>
      </c>
      <c r="EG1250" s="73"/>
      <c r="EH1250" s="73"/>
      <c r="EI1250" s="4">
        <v>331134</v>
      </c>
      <c r="EJ1250" s="4">
        <v>1</v>
      </c>
      <c r="EK1250" s="4">
        <v>331135</v>
      </c>
      <c r="EL1250" s="4">
        <v>1</v>
      </c>
      <c r="EM1250" s="4">
        <v>331136</v>
      </c>
      <c r="EN1250" s="4">
        <v>1</v>
      </c>
      <c r="EO1250" s="4">
        <v>331137</v>
      </c>
      <c r="EP1250" s="4">
        <v>1</v>
      </c>
      <c r="EQ1250" s="4">
        <v>331138</v>
      </c>
      <c r="ER1250" s="4">
        <v>1</v>
      </c>
      <c r="ES1250" s="4">
        <v>331139</v>
      </c>
      <c r="ET1250" s="4">
        <v>1</v>
      </c>
      <c r="EU1250" s="4">
        <v>331140</v>
      </c>
      <c r="EV1250" s="4">
        <v>1</v>
      </c>
      <c r="EW1250" s="4">
        <v>331141</v>
      </c>
      <c r="EX1250" s="4">
        <v>1</v>
      </c>
      <c r="EY1250" s="4" t="s">
        <v>242</v>
      </c>
      <c r="EZ1250" s="4" t="s">
        <v>242</v>
      </c>
      <c r="FA1250" s="4" t="s">
        <v>242</v>
      </c>
      <c r="FB1250" s="4" t="s">
        <v>242</v>
      </c>
      <c r="FC1250" s="4">
        <v>40013</v>
      </c>
      <c r="FD1250" s="4">
        <v>1</v>
      </c>
      <c r="FE1250" s="4">
        <v>20100</v>
      </c>
      <c r="FF1250" s="4">
        <v>1</v>
      </c>
      <c r="FG1250" s="4">
        <v>20100</v>
      </c>
      <c r="FH1250" s="4">
        <v>1</v>
      </c>
      <c r="FI1250" s="53"/>
      <c r="FJ1250" s="7"/>
      <c r="FR1250" s="2">
        <v>99999</v>
      </c>
      <c r="FS1250" s="2">
        <f t="shared" si="22013"/>
        <v>0</v>
      </c>
      <c r="FT1250" s="2">
        <f t="shared" ref="FT1250" si="22074">IF(FT262="","",FT262)</f>
        <v>1000</v>
      </c>
      <c r="FU1250" s="2" t="s">
        <v>1721</v>
      </c>
      <c r="FV1250" s="2" t="str">
        <f t="shared" si="22066"/>
        <v/>
      </c>
      <c r="FW1250" s="2" t="str">
        <f t="shared" ref="FW1250" si="22075">IF(FW262="","",FW262)</f>
        <v/>
      </c>
      <c r="FX1250" s="2" t="str">
        <f t="shared" si="22061"/>
        <v/>
      </c>
      <c r="FY1250" s="2" t="str">
        <f t="shared" si="21978"/>
        <v/>
      </c>
      <c r="FZ1250" s="77">
        <f t="shared" si="22016"/>
        <v>1</v>
      </c>
      <c r="GA1250" s="2">
        <v>1</v>
      </c>
      <c r="GB1250" s="2"/>
      <c r="GD1250"/>
    </row>
    <row r="1251" s="15" customFormat="1" ht="15" customHeight="1" spans="1:186">
      <c r="A1251" s="95">
        <f t="shared" si="22010"/>
        <v>5040322</v>
      </c>
      <c r="B1251" s="95">
        <v>1640</v>
      </c>
      <c r="C1251" s="95">
        <v>1</v>
      </c>
      <c r="D1251" s="95" t="s">
        <v>422</v>
      </c>
      <c r="E1251" s="95" t="str">
        <f t="shared" si="22011"/>
        <v>40级绿装男头盔（福利专用）</v>
      </c>
      <c r="F1251" s="31" t="s">
        <v>787</v>
      </c>
      <c r="G1251" s="31">
        <v>2</v>
      </c>
      <c r="H1251" s="7" t="s">
        <v>191</v>
      </c>
      <c r="I1251" s="7" t="s">
        <v>187</v>
      </c>
      <c r="J1251" s="37">
        <v>1438</v>
      </c>
      <c r="K1251" s="39">
        <v>1698</v>
      </c>
      <c r="L1251" s="39"/>
      <c r="M1251" s="29" t="s">
        <v>193</v>
      </c>
      <c r="N1251" s="4">
        <v>40</v>
      </c>
      <c r="O1251" s="4">
        <v>40</v>
      </c>
      <c r="P1251" s="40">
        <f t="shared" si="21990"/>
        <v>2102</v>
      </c>
      <c r="Q1251" s="4"/>
      <c r="R1251" s="7"/>
      <c r="S1251" s="48">
        <v>1</v>
      </c>
      <c r="T1251" s="47" t="s">
        <v>194</v>
      </c>
      <c r="U1251" s="7" t="s">
        <v>195</v>
      </c>
      <c r="V1251" s="7">
        <v>0</v>
      </c>
      <c r="W1251" s="7">
        <v>0</v>
      </c>
      <c r="X1251" s="40">
        <v>0</v>
      </c>
      <c r="Y1251" s="7"/>
      <c r="Z1251" s="7"/>
      <c r="AA1251" s="7"/>
      <c r="AB1251" s="7" t="s">
        <v>195</v>
      </c>
      <c r="AC1251" s="7">
        <v>0</v>
      </c>
      <c r="AD1251" s="7" t="s">
        <v>195</v>
      </c>
      <c r="AE1251" s="7" t="s">
        <v>195</v>
      </c>
      <c r="AF1251" s="7" t="s">
        <v>195</v>
      </c>
      <c r="AG1251" s="7" t="s">
        <v>195</v>
      </c>
      <c r="AH1251" s="40">
        <v>0</v>
      </c>
      <c r="AI1251" s="40">
        <v>0</v>
      </c>
      <c r="AJ1251" s="40">
        <v>1</v>
      </c>
      <c r="AK1251" s="40">
        <v>0</v>
      </c>
      <c r="AL1251" s="40">
        <v>1</v>
      </c>
      <c r="AM1251" s="40">
        <v>0</v>
      </c>
      <c r="AN1251" s="40">
        <v>0</v>
      </c>
      <c r="AO1251" s="40">
        <v>0</v>
      </c>
      <c r="AP1251" s="7" t="s">
        <v>424</v>
      </c>
      <c r="AQ1251" s="4">
        <v>1</v>
      </c>
      <c r="AR1251" s="4">
        <v>161504</v>
      </c>
      <c r="AS1251" s="7" t="s">
        <v>199</v>
      </c>
      <c r="AT1251" s="48">
        <v>3</v>
      </c>
      <c r="AU1251" s="48">
        <v>1</v>
      </c>
      <c r="AV1251" s="48">
        <v>3</v>
      </c>
      <c r="AW1251" s="48">
        <v>500</v>
      </c>
      <c r="AX1251" s="48">
        <v>250</v>
      </c>
      <c r="AY1251" s="48">
        <v>0</v>
      </c>
      <c r="AZ1251" s="48">
        <v>0</v>
      </c>
      <c r="BA1251" s="7"/>
      <c r="BB1251" s="7"/>
      <c r="BC1251" s="7"/>
      <c r="BD1251" s="7"/>
      <c r="BE1251" s="48">
        <v>0</v>
      </c>
      <c r="BF1251" s="48">
        <v>1</v>
      </c>
      <c r="BG1251" s="48">
        <v>300</v>
      </c>
      <c r="BH1251" s="48">
        <v>300</v>
      </c>
      <c r="BI1251" s="7">
        <v>0</v>
      </c>
      <c r="BJ1251" s="7">
        <v>0</v>
      </c>
      <c r="BK1251" s="7">
        <v>0</v>
      </c>
      <c r="BL1251" s="7">
        <v>0</v>
      </c>
      <c r="BM1251" s="7">
        <v>0</v>
      </c>
      <c r="BN1251" s="7">
        <v>0</v>
      </c>
      <c r="BO1251" s="7">
        <v>0</v>
      </c>
      <c r="BP1251" s="7">
        <v>0</v>
      </c>
      <c r="BQ1251" s="7">
        <v>0</v>
      </c>
      <c r="BR1251" s="7">
        <v>0</v>
      </c>
      <c r="BS1251" s="7">
        <v>0</v>
      </c>
      <c r="BT1251" s="7">
        <v>0</v>
      </c>
      <c r="BU1251" s="7">
        <v>0</v>
      </c>
      <c r="BV1251" s="7">
        <v>0</v>
      </c>
      <c r="BW1251" s="7">
        <v>0</v>
      </c>
      <c r="BX1251" s="7">
        <v>0</v>
      </c>
      <c r="BY1251" s="7">
        <v>0</v>
      </c>
      <c r="BZ1251" s="7">
        <v>0</v>
      </c>
      <c r="CA1251" s="7">
        <v>0</v>
      </c>
      <c r="CB1251" s="7">
        <v>0</v>
      </c>
      <c r="CC1251" s="7">
        <v>0</v>
      </c>
      <c r="CD1251" s="7">
        <v>0</v>
      </c>
      <c r="CE1251" s="7">
        <v>0</v>
      </c>
      <c r="CF1251" s="7">
        <v>0</v>
      </c>
      <c r="CG1251" s="7">
        <v>0</v>
      </c>
      <c r="CH1251" s="7">
        <v>0</v>
      </c>
      <c r="CI1251" s="7">
        <v>0</v>
      </c>
      <c r="CJ1251" s="7">
        <v>0</v>
      </c>
      <c r="CK1251" s="7">
        <v>0</v>
      </c>
      <c r="CL1251" s="40">
        <v>0</v>
      </c>
      <c r="CM1251" s="40">
        <v>0</v>
      </c>
      <c r="CN1251" s="40">
        <v>0</v>
      </c>
      <c r="CO1251" s="40">
        <v>0</v>
      </c>
      <c r="CP1251" s="7">
        <v>0</v>
      </c>
      <c r="CQ1251" s="7">
        <v>0</v>
      </c>
      <c r="CR1251" s="7">
        <v>0</v>
      </c>
      <c r="CS1251" s="40">
        <v>0</v>
      </c>
      <c r="CT1251" s="7">
        <v>0</v>
      </c>
      <c r="CU1251" s="7">
        <v>0</v>
      </c>
      <c r="CV1251" s="39"/>
      <c r="CW1251" s="39"/>
      <c r="CX1251" s="4" t="s">
        <v>242</v>
      </c>
      <c r="CY1251" s="4" t="s">
        <v>242</v>
      </c>
      <c r="CZ1251" s="4" t="s">
        <v>242</v>
      </c>
      <c r="DA1251" s="4" t="s">
        <v>242</v>
      </c>
      <c r="DB1251" s="4" t="s">
        <v>242</v>
      </c>
      <c r="DC1251" s="4" t="s">
        <v>242</v>
      </c>
      <c r="DD1251" s="7">
        <v>2</v>
      </c>
      <c r="DE1251" s="7">
        <v>30</v>
      </c>
      <c r="DF1251" s="7">
        <v>60</v>
      </c>
      <c r="DG1251" s="7"/>
      <c r="DH1251" s="4">
        <v>4</v>
      </c>
      <c r="DI1251" s="4">
        <v>2</v>
      </c>
      <c r="DJ1251" s="4">
        <v>3</v>
      </c>
      <c r="DK1251" s="4" t="s">
        <v>242</v>
      </c>
      <c r="DL1251" s="4" t="s">
        <v>242</v>
      </c>
      <c r="DM1251" s="7"/>
      <c r="DN1251" s="7"/>
      <c r="DO1251" s="7"/>
      <c r="DP1251" s="7"/>
      <c r="DQ1251" s="7"/>
      <c r="DR1251" s="7"/>
      <c r="DS1251" s="7"/>
      <c r="DT1251" s="7"/>
      <c r="DU1251" s="7"/>
      <c r="DV1251" s="7"/>
      <c r="DW1251" s="7"/>
      <c r="DX1251" s="7">
        <f t="shared" si="22023"/>
        <v>5040322</v>
      </c>
      <c r="DY1251" s="7"/>
      <c r="DZ1251" s="67">
        <v>0</v>
      </c>
      <c r="EA1251" s="7" t="s">
        <v>242</v>
      </c>
      <c r="EB1251" s="40" t="s">
        <v>242</v>
      </c>
      <c r="EC1251" s="7" t="s">
        <v>242</v>
      </c>
      <c r="ED1251" s="7" t="s">
        <v>242</v>
      </c>
      <c r="EE1251" s="7" t="s">
        <v>242</v>
      </c>
      <c r="EF1251" s="7">
        <v>50</v>
      </c>
      <c r="EG1251" s="73"/>
      <c r="EH1251" s="73"/>
      <c r="EI1251" s="4">
        <v>331134</v>
      </c>
      <c r="EJ1251" s="4">
        <v>1</v>
      </c>
      <c r="EK1251" s="4">
        <v>331135</v>
      </c>
      <c r="EL1251" s="4">
        <v>1</v>
      </c>
      <c r="EM1251" s="4">
        <v>331136</v>
      </c>
      <c r="EN1251" s="4">
        <v>1</v>
      </c>
      <c r="EO1251" s="4">
        <v>331137</v>
      </c>
      <c r="EP1251" s="4">
        <v>1</v>
      </c>
      <c r="EQ1251" s="4">
        <v>331138</v>
      </c>
      <c r="ER1251" s="4">
        <v>1</v>
      </c>
      <c r="ES1251" s="4">
        <v>331139</v>
      </c>
      <c r="ET1251" s="4">
        <v>1</v>
      </c>
      <c r="EU1251" s="4">
        <v>331140</v>
      </c>
      <c r="EV1251" s="4">
        <v>1</v>
      </c>
      <c r="EW1251" s="4">
        <v>331141</v>
      </c>
      <c r="EX1251" s="4">
        <v>1</v>
      </c>
      <c r="EY1251" s="4" t="s">
        <v>242</v>
      </c>
      <c r="EZ1251" s="4" t="s">
        <v>242</v>
      </c>
      <c r="FA1251" s="4" t="s">
        <v>242</v>
      </c>
      <c r="FB1251" s="4" t="s">
        <v>242</v>
      </c>
      <c r="FC1251" s="4">
        <v>40013</v>
      </c>
      <c r="FD1251" s="4">
        <v>1</v>
      </c>
      <c r="FE1251" s="4">
        <v>20100</v>
      </c>
      <c r="FF1251" s="4">
        <v>1</v>
      </c>
      <c r="FG1251" s="4">
        <v>20100</v>
      </c>
      <c r="FH1251" s="4">
        <v>1</v>
      </c>
      <c r="FI1251" s="53"/>
      <c r="FJ1251" s="7"/>
      <c r="FR1251" s="2">
        <v>99999</v>
      </c>
      <c r="FS1251" s="2">
        <f t="shared" si="22013"/>
        <v>0</v>
      </c>
      <c r="FT1251" s="2">
        <f t="shared" ref="FT1251" si="22076">IF(FT263="","",FT263)</f>
        <v>1000</v>
      </c>
      <c r="FU1251" s="2" t="s">
        <v>1721</v>
      </c>
      <c r="FV1251" s="2" t="str">
        <f t="shared" si="22066"/>
        <v/>
      </c>
      <c r="FW1251" s="2" t="str">
        <f t="shared" ref="FW1251" si="22077">IF(FW263="","",FW263)</f>
        <v/>
      </c>
      <c r="FX1251" s="2" t="str">
        <f t="shared" si="22061"/>
        <v/>
      </c>
      <c r="FY1251" s="2" t="str">
        <f t="shared" si="21978"/>
        <v/>
      </c>
      <c r="FZ1251" s="77">
        <f t="shared" si="22016"/>
        <v>1</v>
      </c>
      <c r="GA1251" s="2">
        <v>1</v>
      </c>
      <c r="GB1251" s="2"/>
      <c r="GD1251"/>
    </row>
    <row r="1252" s="15" customFormat="1" ht="15" customHeight="1" spans="1:186">
      <c r="A1252" s="95">
        <f t="shared" si="22010"/>
        <v>5040323</v>
      </c>
      <c r="B1252" s="95">
        <v>1384</v>
      </c>
      <c r="C1252" s="95">
        <v>1</v>
      </c>
      <c r="D1252" s="95" t="s">
        <v>425</v>
      </c>
      <c r="E1252" s="95" t="str">
        <f t="shared" si="22011"/>
        <v>40级绿装女头饰（福利专用）</v>
      </c>
      <c r="F1252" s="31" t="s">
        <v>787</v>
      </c>
      <c r="G1252" s="31">
        <v>2</v>
      </c>
      <c r="H1252" s="7" t="s">
        <v>191</v>
      </c>
      <c r="I1252" s="7" t="s">
        <v>187</v>
      </c>
      <c r="J1252" s="37">
        <v>1504</v>
      </c>
      <c r="K1252" s="39">
        <v>1698</v>
      </c>
      <c r="L1252" s="39"/>
      <c r="M1252" s="29" t="s">
        <v>193</v>
      </c>
      <c r="N1252" s="4">
        <v>40</v>
      </c>
      <c r="O1252" s="4">
        <v>40</v>
      </c>
      <c r="P1252" s="40">
        <f t="shared" si="21990"/>
        <v>2102</v>
      </c>
      <c r="Q1252" s="4"/>
      <c r="R1252" s="7"/>
      <c r="S1252" s="48">
        <v>2</v>
      </c>
      <c r="T1252" s="47" t="s">
        <v>194</v>
      </c>
      <c r="U1252" s="7" t="s">
        <v>195</v>
      </c>
      <c r="V1252" s="7">
        <v>0</v>
      </c>
      <c r="W1252" s="7">
        <v>0</v>
      </c>
      <c r="X1252" s="40">
        <v>0</v>
      </c>
      <c r="Y1252" s="7"/>
      <c r="Z1252" s="7"/>
      <c r="AA1252" s="7"/>
      <c r="AB1252" s="7" t="s">
        <v>195</v>
      </c>
      <c r="AC1252" s="7">
        <v>0</v>
      </c>
      <c r="AD1252" s="7" t="s">
        <v>195</v>
      </c>
      <c r="AE1252" s="7" t="s">
        <v>195</v>
      </c>
      <c r="AF1252" s="7" t="s">
        <v>195</v>
      </c>
      <c r="AG1252" s="7" t="s">
        <v>195</v>
      </c>
      <c r="AH1252" s="40">
        <v>0</v>
      </c>
      <c r="AI1252" s="40">
        <v>0</v>
      </c>
      <c r="AJ1252" s="40">
        <v>1</v>
      </c>
      <c r="AK1252" s="40">
        <v>0</v>
      </c>
      <c r="AL1252" s="40">
        <v>1</v>
      </c>
      <c r="AM1252" s="40">
        <v>0</v>
      </c>
      <c r="AN1252" s="40">
        <v>0</v>
      </c>
      <c r="AO1252" s="40">
        <v>0</v>
      </c>
      <c r="AP1252" s="7" t="s">
        <v>427</v>
      </c>
      <c r="AQ1252" s="4">
        <v>1</v>
      </c>
      <c r="AR1252" s="4">
        <v>161504</v>
      </c>
      <c r="AS1252" s="53" t="s">
        <v>199</v>
      </c>
      <c r="AT1252" s="48">
        <v>3</v>
      </c>
      <c r="AU1252" s="48">
        <v>1</v>
      </c>
      <c r="AV1252" s="48">
        <v>3</v>
      </c>
      <c r="AW1252" s="48">
        <v>500</v>
      </c>
      <c r="AX1252" s="48">
        <v>250</v>
      </c>
      <c r="AY1252" s="48">
        <v>0</v>
      </c>
      <c r="AZ1252" s="48">
        <v>0</v>
      </c>
      <c r="BA1252" s="7"/>
      <c r="BB1252" s="7"/>
      <c r="BC1252" s="7"/>
      <c r="BD1252" s="7"/>
      <c r="BE1252" s="48">
        <v>0</v>
      </c>
      <c r="BF1252" s="48">
        <v>1</v>
      </c>
      <c r="BG1252" s="48">
        <v>300</v>
      </c>
      <c r="BH1252" s="48">
        <v>300</v>
      </c>
      <c r="BI1252" s="7">
        <v>0</v>
      </c>
      <c r="BJ1252" s="7">
        <v>0</v>
      </c>
      <c r="BK1252" s="7">
        <v>0</v>
      </c>
      <c r="BL1252" s="7">
        <v>0</v>
      </c>
      <c r="BM1252" s="7">
        <v>0</v>
      </c>
      <c r="BN1252" s="7">
        <v>0</v>
      </c>
      <c r="BO1252" s="7">
        <v>0</v>
      </c>
      <c r="BP1252" s="7">
        <v>0</v>
      </c>
      <c r="BQ1252" s="7">
        <v>0</v>
      </c>
      <c r="BR1252" s="7">
        <v>0</v>
      </c>
      <c r="BS1252" s="7">
        <v>0</v>
      </c>
      <c r="BT1252" s="7">
        <v>0</v>
      </c>
      <c r="BU1252" s="7">
        <v>0</v>
      </c>
      <c r="BV1252" s="7">
        <v>0</v>
      </c>
      <c r="BW1252" s="7">
        <v>0</v>
      </c>
      <c r="BX1252" s="7">
        <v>0</v>
      </c>
      <c r="BY1252" s="7">
        <v>0</v>
      </c>
      <c r="BZ1252" s="7">
        <v>0</v>
      </c>
      <c r="CA1252" s="7">
        <v>0</v>
      </c>
      <c r="CB1252" s="7">
        <v>0</v>
      </c>
      <c r="CC1252" s="7">
        <v>0</v>
      </c>
      <c r="CD1252" s="7">
        <v>0</v>
      </c>
      <c r="CE1252" s="7">
        <v>0</v>
      </c>
      <c r="CF1252" s="7">
        <v>0</v>
      </c>
      <c r="CG1252" s="7">
        <v>0</v>
      </c>
      <c r="CH1252" s="7">
        <v>0</v>
      </c>
      <c r="CI1252" s="7">
        <v>0</v>
      </c>
      <c r="CJ1252" s="7">
        <v>0</v>
      </c>
      <c r="CK1252" s="7">
        <v>0</v>
      </c>
      <c r="CL1252" s="40">
        <v>0</v>
      </c>
      <c r="CM1252" s="40">
        <v>0</v>
      </c>
      <c r="CN1252" s="40">
        <v>0</v>
      </c>
      <c r="CO1252" s="40">
        <v>0</v>
      </c>
      <c r="CP1252" s="7">
        <v>0</v>
      </c>
      <c r="CQ1252" s="7">
        <v>0</v>
      </c>
      <c r="CR1252" s="7">
        <v>0</v>
      </c>
      <c r="CS1252" s="40">
        <v>0</v>
      </c>
      <c r="CT1252" s="7">
        <v>0</v>
      </c>
      <c r="CU1252" s="7">
        <v>0</v>
      </c>
      <c r="CV1252" s="39"/>
      <c r="CW1252" s="39"/>
      <c r="CX1252" s="4" t="s">
        <v>242</v>
      </c>
      <c r="CY1252" s="4" t="s">
        <v>242</v>
      </c>
      <c r="CZ1252" s="4" t="s">
        <v>242</v>
      </c>
      <c r="DA1252" s="4" t="s">
        <v>242</v>
      </c>
      <c r="DB1252" s="4" t="s">
        <v>242</v>
      </c>
      <c r="DC1252" s="4" t="s">
        <v>242</v>
      </c>
      <c r="DD1252" s="7">
        <v>2</v>
      </c>
      <c r="DE1252" s="7">
        <v>30</v>
      </c>
      <c r="DF1252" s="7">
        <v>60</v>
      </c>
      <c r="DG1252" s="7"/>
      <c r="DH1252" s="4">
        <v>4</v>
      </c>
      <c r="DI1252" s="4">
        <v>2</v>
      </c>
      <c r="DJ1252" s="4">
        <v>3</v>
      </c>
      <c r="DK1252" s="4" t="s">
        <v>242</v>
      </c>
      <c r="DL1252" s="4" t="s">
        <v>242</v>
      </c>
      <c r="DM1252" s="7"/>
      <c r="DN1252" s="7"/>
      <c r="DO1252" s="7"/>
      <c r="DP1252" s="7"/>
      <c r="DQ1252" s="7"/>
      <c r="DR1252" s="7"/>
      <c r="DS1252" s="7"/>
      <c r="DT1252" s="7"/>
      <c r="DU1252" s="7"/>
      <c r="DV1252" s="7"/>
      <c r="DW1252" s="7"/>
      <c r="DX1252" s="7">
        <f t="shared" si="22023"/>
        <v>5040323</v>
      </c>
      <c r="DY1252" s="7"/>
      <c r="DZ1252" s="67">
        <v>0</v>
      </c>
      <c r="EA1252" s="7" t="s">
        <v>242</v>
      </c>
      <c r="EB1252" s="40" t="s">
        <v>242</v>
      </c>
      <c r="EC1252" s="7" t="s">
        <v>242</v>
      </c>
      <c r="ED1252" s="7" t="s">
        <v>242</v>
      </c>
      <c r="EE1252" s="7" t="s">
        <v>242</v>
      </c>
      <c r="EF1252" s="7">
        <v>50</v>
      </c>
      <c r="EG1252" s="73"/>
      <c r="EH1252" s="73"/>
      <c r="EI1252" s="4">
        <v>331134</v>
      </c>
      <c r="EJ1252" s="4">
        <v>1</v>
      </c>
      <c r="EK1252" s="4">
        <v>331135</v>
      </c>
      <c r="EL1252" s="4">
        <v>1</v>
      </c>
      <c r="EM1252" s="4">
        <v>331136</v>
      </c>
      <c r="EN1252" s="4">
        <v>1</v>
      </c>
      <c r="EO1252" s="4">
        <v>331137</v>
      </c>
      <c r="EP1252" s="4">
        <v>1</v>
      </c>
      <c r="EQ1252" s="4">
        <v>331138</v>
      </c>
      <c r="ER1252" s="4">
        <v>1</v>
      </c>
      <c r="ES1252" s="4">
        <v>331139</v>
      </c>
      <c r="ET1252" s="4">
        <v>1</v>
      </c>
      <c r="EU1252" s="4">
        <v>331140</v>
      </c>
      <c r="EV1252" s="4">
        <v>1</v>
      </c>
      <c r="EW1252" s="4">
        <v>331141</v>
      </c>
      <c r="EX1252" s="4">
        <v>1</v>
      </c>
      <c r="EY1252" s="4" t="s">
        <v>242</v>
      </c>
      <c r="EZ1252" s="4" t="s">
        <v>242</v>
      </c>
      <c r="FA1252" s="4" t="s">
        <v>242</v>
      </c>
      <c r="FB1252" s="4" t="s">
        <v>242</v>
      </c>
      <c r="FC1252" s="4">
        <v>40013</v>
      </c>
      <c r="FD1252" s="4">
        <v>1</v>
      </c>
      <c r="FE1252" s="4">
        <v>20100</v>
      </c>
      <c r="FF1252" s="4">
        <v>1</v>
      </c>
      <c r="FG1252" s="4">
        <v>20100</v>
      </c>
      <c r="FH1252" s="4">
        <v>1</v>
      </c>
      <c r="FI1252" s="53"/>
      <c r="FJ1252" s="7"/>
      <c r="FR1252" s="2">
        <v>99999</v>
      </c>
      <c r="FS1252" s="2">
        <f t="shared" si="22013"/>
        <v>0</v>
      </c>
      <c r="FT1252" s="2">
        <f t="shared" ref="FT1252" si="22078">IF(FT264="","",FT264)</f>
        <v>1000</v>
      </c>
      <c r="FU1252" s="2" t="s">
        <v>1721</v>
      </c>
      <c r="FV1252" s="2" t="str">
        <f t="shared" si="22066"/>
        <v/>
      </c>
      <c r="FW1252" s="2" t="str">
        <f t="shared" ref="FW1252" si="22079">IF(FW264="","",FW264)</f>
        <v/>
      </c>
      <c r="FX1252" s="2" t="str">
        <f t="shared" si="22061"/>
        <v/>
      </c>
      <c r="FY1252" s="2" t="str">
        <f t="shared" ref="FY1252" si="22080">IF(FY264="","",FY264)</f>
        <v/>
      </c>
      <c r="FZ1252" s="77">
        <f t="shared" si="22016"/>
        <v>1</v>
      </c>
      <c r="GA1252" s="2">
        <v>1</v>
      </c>
      <c r="GB1252" s="2"/>
      <c r="GD1252"/>
    </row>
    <row r="1253" s="15" customFormat="1" ht="15" customHeight="1" spans="1:186">
      <c r="A1253" s="95">
        <f t="shared" ref="A1253" si="22081">A265+13</f>
        <v>5040424</v>
      </c>
      <c r="B1253" s="95">
        <v>40</v>
      </c>
      <c r="C1253" s="95">
        <v>2</v>
      </c>
      <c r="D1253" s="95" t="s">
        <v>428</v>
      </c>
      <c r="E1253" s="95" t="str">
        <f t="shared" ref="E1253" si="22082">E265&amp;"（福利专用）"</f>
        <v>40级绿装项链（福利专用）</v>
      </c>
      <c r="F1253" s="31" t="s">
        <v>787</v>
      </c>
      <c r="G1253" s="31">
        <v>2</v>
      </c>
      <c r="H1253" s="7" t="s">
        <v>191</v>
      </c>
      <c r="I1253" s="7" t="s">
        <v>187</v>
      </c>
      <c r="J1253" s="37">
        <v>1471</v>
      </c>
      <c r="K1253" s="39">
        <v>1434</v>
      </c>
      <c r="L1253" s="39"/>
      <c r="M1253" s="29" t="s">
        <v>193</v>
      </c>
      <c r="N1253" s="4">
        <v>40</v>
      </c>
      <c r="O1253" s="4">
        <v>40</v>
      </c>
      <c r="P1253" s="40">
        <f t="shared" si="21990"/>
        <v>2202</v>
      </c>
      <c r="Q1253" s="4"/>
      <c r="R1253" s="7"/>
      <c r="S1253" s="48">
        <v>0</v>
      </c>
      <c r="T1253" s="47" t="s">
        <v>194</v>
      </c>
      <c r="U1253" s="7" t="s">
        <v>195</v>
      </c>
      <c r="V1253" s="7">
        <v>0</v>
      </c>
      <c r="W1253" s="7">
        <v>0</v>
      </c>
      <c r="X1253" s="40">
        <v>0</v>
      </c>
      <c r="Y1253" s="7"/>
      <c r="Z1253" s="7"/>
      <c r="AA1253" s="7"/>
      <c r="AB1253" s="7" t="s">
        <v>195</v>
      </c>
      <c r="AC1253" s="7">
        <v>0</v>
      </c>
      <c r="AD1253" s="7" t="s">
        <v>195</v>
      </c>
      <c r="AE1253" s="7" t="s">
        <v>195</v>
      </c>
      <c r="AF1253" s="7" t="s">
        <v>195</v>
      </c>
      <c r="AG1253" s="7" t="s">
        <v>195</v>
      </c>
      <c r="AH1253" s="40">
        <v>0</v>
      </c>
      <c r="AI1253" s="40">
        <v>0</v>
      </c>
      <c r="AJ1253" s="40">
        <v>1</v>
      </c>
      <c r="AK1253" s="40">
        <v>0</v>
      </c>
      <c r="AL1253" s="40">
        <v>1</v>
      </c>
      <c r="AM1253" s="40">
        <v>0</v>
      </c>
      <c r="AN1253" s="40">
        <v>0</v>
      </c>
      <c r="AO1253" s="40">
        <v>0</v>
      </c>
      <c r="AP1253" s="7" t="s">
        <v>430</v>
      </c>
      <c r="AQ1253" s="4">
        <v>1</v>
      </c>
      <c r="AR1253" s="4">
        <v>161504</v>
      </c>
      <c r="AS1253" s="53" t="s">
        <v>199</v>
      </c>
      <c r="AT1253" s="48">
        <v>3</v>
      </c>
      <c r="AU1253" s="48">
        <v>1</v>
      </c>
      <c r="AV1253" s="48">
        <v>3</v>
      </c>
      <c r="AW1253" s="48">
        <v>500</v>
      </c>
      <c r="AX1253" s="48">
        <v>250</v>
      </c>
      <c r="AY1253" s="48">
        <v>0</v>
      </c>
      <c r="AZ1253" s="48">
        <v>0</v>
      </c>
      <c r="BA1253" s="7"/>
      <c r="BB1253" s="7"/>
      <c r="BC1253" s="7"/>
      <c r="BD1253" s="7"/>
      <c r="BE1253" s="48">
        <v>0</v>
      </c>
      <c r="BF1253" s="48">
        <v>1</v>
      </c>
      <c r="BG1253" s="48">
        <v>300</v>
      </c>
      <c r="BH1253" s="48">
        <v>300</v>
      </c>
      <c r="BI1253" s="7">
        <v>0</v>
      </c>
      <c r="BJ1253" s="7">
        <v>0</v>
      </c>
      <c r="BK1253" s="7">
        <v>0</v>
      </c>
      <c r="BL1253" s="7">
        <v>0</v>
      </c>
      <c r="BM1253" s="7">
        <v>0</v>
      </c>
      <c r="BN1253" s="7">
        <v>0</v>
      </c>
      <c r="BO1253" s="7">
        <v>0</v>
      </c>
      <c r="BP1253" s="7">
        <v>0</v>
      </c>
      <c r="BQ1253" s="7">
        <v>0</v>
      </c>
      <c r="BR1253" s="7">
        <v>0</v>
      </c>
      <c r="BS1253" s="7">
        <v>0</v>
      </c>
      <c r="BT1253" s="7">
        <v>0</v>
      </c>
      <c r="BU1253" s="7">
        <v>0</v>
      </c>
      <c r="BV1253" s="7">
        <v>0</v>
      </c>
      <c r="BW1253" s="7">
        <v>0</v>
      </c>
      <c r="BX1253" s="7">
        <v>0</v>
      </c>
      <c r="BY1253" s="7">
        <v>0</v>
      </c>
      <c r="BZ1253" s="7">
        <v>0</v>
      </c>
      <c r="CA1253" s="7">
        <v>0</v>
      </c>
      <c r="CB1253" s="7">
        <v>0</v>
      </c>
      <c r="CC1253" s="7">
        <v>0</v>
      </c>
      <c r="CD1253" s="7">
        <v>0</v>
      </c>
      <c r="CE1253" s="7">
        <v>0</v>
      </c>
      <c r="CF1253" s="7">
        <v>0</v>
      </c>
      <c r="CG1253" s="7">
        <v>0</v>
      </c>
      <c r="CH1253" s="7">
        <v>0</v>
      </c>
      <c r="CI1253" s="7">
        <v>0</v>
      </c>
      <c r="CJ1253" s="7">
        <v>0</v>
      </c>
      <c r="CK1253" s="7">
        <v>0</v>
      </c>
      <c r="CL1253" s="40">
        <v>0</v>
      </c>
      <c r="CM1253" s="40">
        <v>0</v>
      </c>
      <c r="CN1253" s="40">
        <v>0</v>
      </c>
      <c r="CO1253" s="40">
        <v>0</v>
      </c>
      <c r="CP1253" s="7">
        <v>0</v>
      </c>
      <c r="CQ1253" s="7">
        <v>0</v>
      </c>
      <c r="CR1253" s="7">
        <v>0</v>
      </c>
      <c r="CS1253" s="40">
        <v>0</v>
      </c>
      <c r="CT1253" s="7">
        <v>0</v>
      </c>
      <c r="CU1253" s="7">
        <v>0</v>
      </c>
      <c r="CV1253" s="39"/>
      <c r="CW1253" s="39"/>
      <c r="CX1253" s="4" t="s">
        <v>242</v>
      </c>
      <c r="CY1253" s="4" t="s">
        <v>242</v>
      </c>
      <c r="CZ1253" s="4" t="s">
        <v>242</v>
      </c>
      <c r="DA1253" s="4" t="s">
        <v>242</v>
      </c>
      <c r="DB1253" s="4" t="s">
        <v>242</v>
      </c>
      <c r="DC1253" s="4" t="s">
        <v>242</v>
      </c>
      <c r="DD1253" s="7">
        <v>2</v>
      </c>
      <c r="DE1253" s="7">
        <v>30</v>
      </c>
      <c r="DF1253" s="7">
        <v>60</v>
      </c>
      <c r="DG1253" s="7"/>
      <c r="DH1253" s="4">
        <v>4</v>
      </c>
      <c r="DI1253" s="4">
        <v>4</v>
      </c>
      <c r="DJ1253" s="4">
        <v>5</v>
      </c>
      <c r="DK1253" s="4" t="s">
        <v>242</v>
      </c>
      <c r="DL1253" s="4" t="s">
        <v>242</v>
      </c>
      <c r="DM1253" s="7"/>
      <c r="DN1253" s="7"/>
      <c r="DO1253" s="7"/>
      <c r="DP1253" s="7"/>
      <c r="DQ1253" s="7"/>
      <c r="DR1253" s="7"/>
      <c r="DS1253" s="7"/>
      <c r="DT1253" s="7"/>
      <c r="DU1253" s="7"/>
      <c r="DV1253" s="7"/>
      <c r="DW1253" s="7"/>
      <c r="DX1253" s="7">
        <f t="shared" si="22023"/>
        <v>5040424</v>
      </c>
      <c r="DY1253" s="7"/>
      <c r="DZ1253" s="67">
        <v>0</v>
      </c>
      <c r="EA1253" s="7" t="s">
        <v>242</v>
      </c>
      <c r="EB1253" s="40" t="s">
        <v>242</v>
      </c>
      <c r="EC1253" s="7" t="s">
        <v>242</v>
      </c>
      <c r="ED1253" s="7" t="s">
        <v>242</v>
      </c>
      <c r="EE1253" s="7" t="s">
        <v>242</v>
      </c>
      <c r="EF1253" s="7">
        <v>50</v>
      </c>
      <c r="EG1253" s="73"/>
      <c r="EH1253" s="73"/>
      <c r="EI1253" s="4">
        <v>331164</v>
      </c>
      <c r="EJ1253" s="4">
        <v>1</v>
      </c>
      <c r="EK1253" s="4">
        <v>331165</v>
      </c>
      <c r="EL1253" s="4">
        <v>1</v>
      </c>
      <c r="EM1253" s="4">
        <v>331166</v>
      </c>
      <c r="EN1253" s="4">
        <v>1</v>
      </c>
      <c r="EO1253" s="4">
        <v>331167</v>
      </c>
      <c r="EP1253" s="4">
        <v>1</v>
      </c>
      <c r="EQ1253" s="4">
        <v>331168</v>
      </c>
      <c r="ER1253" s="4">
        <v>1</v>
      </c>
      <c r="ES1253" s="4">
        <v>331169</v>
      </c>
      <c r="ET1253" s="4">
        <v>1</v>
      </c>
      <c r="EU1253" s="4">
        <v>331170</v>
      </c>
      <c r="EV1253" s="4">
        <v>1</v>
      </c>
      <c r="EW1253" s="4">
        <v>331171</v>
      </c>
      <c r="EX1253" s="4">
        <v>1</v>
      </c>
      <c r="EY1253" s="4" t="s">
        <v>242</v>
      </c>
      <c r="EZ1253" s="4" t="s">
        <v>242</v>
      </c>
      <c r="FA1253" s="4" t="s">
        <v>242</v>
      </c>
      <c r="FB1253" s="4" t="s">
        <v>242</v>
      </c>
      <c r="FC1253" s="4">
        <v>40013</v>
      </c>
      <c r="FD1253" s="4">
        <v>1</v>
      </c>
      <c r="FE1253" s="4">
        <v>20100</v>
      </c>
      <c r="FF1253" s="4">
        <v>1</v>
      </c>
      <c r="FG1253" s="4">
        <v>20100</v>
      </c>
      <c r="FH1253" s="4">
        <v>1</v>
      </c>
      <c r="FI1253" s="53"/>
      <c r="FJ1253" s="7"/>
      <c r="FR1253" s="2">
        <v>99999</v>
      </c>
      <c r="FS1253" s="2">
        <f t="shared" ref="FS1253" si="22083">IF(O1253&lt;=30,1,0)</f>
        <v>0</v>
      </c>
      <c r="FT1253" s="2">
        <f t="shared" ref="FT1253" si="22084">IF(FT265="","",FT265)</f>
        <v>1000</v>
      </c>
      <c r="FU1253" s="2" t="s">
        <v>1721</v>
      </c>
      <c r="FV1253" s="2" t="str">
        <f t="shared" si="22066"/>
        <v/>
      </c>
      <c r="FW1253" s="2" t="str">
        <f t="shared" ref="FW1253" si="22085">IF(FW265="","",FW265)</f>
        <v/>
      </c>
      <c r="FX1253" s="2" t="str">
        <f t="shared" si="22061"/>
        <v/>
      </c>
      <c r="FY1253" s="2" t="str">
        <f t="shared" ref="FY1253" si="22086">IF(FY265="","",FY265)</f>
        <v/>
      </c>
      <c r="FZ1253" s="77">
        <f t="shared" ref="FZ1253" si="22087">IF(O1253&lt;=40,1,0)</f>
        <v>1</v>
      </c>
      <c r="GA1253" s="2">
        <v>1</v>
      </c>
      <c r="GB1253" s="2"/>
      <c r="GD1253"/>
    </row>
    <row r="1254" s="15" customFormat="1" ht="15" customHeight="1" spans="1:186">
      <c r="A1254" s="95">
        <f t="shared" ref="A1254" si="22088">A266+13</f>
        <v>5040525</v>
      </c>
      <c r="B1254" s="95">
        <v>72</v>
      </c>
      <c r="C1254" s="95">
        <v>4</v>
      </c>
      <c r="D1254" s="95" t="s">
        <v>431</v>
      </c>
      <c r="E1254" s="95" t="str">
        <f t="shared" ref="E1254" si="22089">E266&amp;"（福利专用）"</f>
        <v>40级绿装腰带（福利专用）</v>
      </c>
      <c r="F1254" s="31" t="s">
        <v>787</v>
      </c>
      <c r="G1254" s="31">
        <v>2</v>
      </c>
      <c r="H1254" s="7" t="s">
        <v>191</v>
      </c>
      <c r="I1254" s="7" t="s">
        <v>187</v>
      </c>
      <c r="J1254" s="37">
        <v>1482</v>
      </c>
      <c r="K1254" s="39">
        <v>1435</v>
      </c>
      <c r="L1254" s="39"/>
      <c r="M1254" s="29" t="s">
        <v>193</v>
      </c>
      <c r="N1254" s="4">
        <v>40</v>
      </c>
      <c r="O1254" s="4">
        <v>40</v>
      </c>
      <c r="P1254" s="40">
        <f t="shared" si="21990"/>
        <v>2402</v>
      </c>
      <c r="Q1254" s="4"/>
      <c r="R1254" s="7"/>
      <c r="S1254" s="48">
        <v>0</v>
      </c>
      <c r="T1254" s="47" t="s">
        <v>194</v>
      </c>
      <c r="U1254" s="7" t="s">
        <v>195</v>
      </c>
      <c r="V1254" s="7">
        <v>0</v>
      </c>
      <c r="W1254" s="7">
        <v>0</v>
      </c>
      <c r="X1254" s="40">
        <v>0</v>
      </c>
      <c r="Y1254" s="7"/>
      <c r="Z1254" s="7"/>
      <c r="AA1254" s="7"/>
      <c r="AB1254" s="7" t="s">
        <v>195</v>
      </c>
      <c r="AC1254" s="7">
        <v>0</v>
      </c>
      <c r="AD1254" s="7" t="s">
        <v>195</v>
      </c>
      <c r="AE1254" s="7" t="s">
        <v>195</v>
      </c>
      <c r="AF1254" s="7" t="s">
        <v>195</v>
      </c>
      <c r="AG1254" s="7" t="s">
        <v>195</v>
      </c>
      <c r="AH1254" s="40">
        <v>0</v>
      </c>
      <c r="AI1254" s="40">
        <v>0</v>
      </c>
      <c r="AJ1254" s="40">
        <v>1</v>
      </c>
      <c r="AK1254" s="40">
        <v>0</v>
      </c>
      <c r="AL1254" s="40">
        <v>1</v>
      </c>
      <c r="AM1254" s="40">
        <v>0</v>
      </c>
      <c r="AN1254" s="40">
        <v>0</v>
      </c>
      <c r="AO1254" s="40">
        <v>0</v>
      </c>
      <c r="AP1254" s="53" t="s">
        <v>433</v>
      </c>
      <c r="AQ1254" s="4">
        <v>1</v>
      </c>
      <c r="AR1254" s="4">
        <v>161504</v>
      </c>
      <c r="AS1254" s="7" t="s">
        <v>199</v>
      </c>
      <c r="AT1254" s="48">
        <v>3</v>
      </c>
      <c r="AU1254" s="48">
        <v>1</v>
      </c>
      <c r="AV1254" s="48">
        <v>3</v>
      </c>
      <c r="AW1254" s="48">
        <v>500</v>
      </c>
      <c r="AX1254" s="48">
        <v>250</v>
      </c>
      <c r="AY1254" s="48">
        <v>0</v>
      </c>
      <c r="AZ1254" s="48">
        <v>0</v>
      </c>
      <c r="BA1254" s="7"/>
      <c r="BB1254" s="7"/>
      <c r="BC1254" s="7"/>
      <c r="BD1254" s="7"/>
      <c r="BE1254" s="48">
        <v>0</v>
      </c>
      <c r="BF1254" s="48">
        <v>1</v>
      </c>
      <c r="BG1254" s="48">
        <v>300</v>
      </c>
      <c r="BH1254" s="48">
        <v>300</v>
      </c>
      <c r="BI1254" s="7">
        <v>0</v>
      </c>
      <c r="BJ1254" s="7">
        <v>0</v>
      </c>
      <c r="BK1254" s="7">
        <v>0</v>
      </c>
      <c r="BL1254" s="7">
        <v>0</v>
      </c>
      <c r="BM1254" s="7">
        <v>0</v>
      </c>
      <c r="BN1254" s="7">
        <v>0</v>
      </c>
      <c r="BO1254" s="7">
        <v>0</v>
      </c>
      <c r="BP1254" s="7">
        <v>0</v>
      </c>
      <c r="BQ1254" s="7">
        <v>0</v>
      </c>
      <c r="BR1254" s="7">
        <v>0</v>
      </c>
      <c r="BS1254" s="7">
        <v>0</v>
      </c>
      <c r="BT1254" s="7">
        <v>0</v>
      </c>
      <c r="BU1254" s="7">
        <v>0</v>
      </c>
      <c r="BV1254" s="7">
        <v>0</v>
      </c>
      <c r="BW1254" s="7">
        <v>0</v>
      </c>
      <c r="BX1254" s="7">
        <v>0</v>
      </c>
      <c r="BY1254" s="7">
        <v>0</v>
      </c>
      <c r="BZ1254" s="7">
        <v>0</v>
      </c>
      <c r="CA1254" s="7">
        <v>0</v>
      </c>
      <c r="CB1254" s="7">
        <v>0</v>
      </c>
      <c r="CC1254" s="7">
        <v>0</v>
      </c>
      <c r="CD1254" s="7">
        <v>0</v>
      </c>
      <c r="CE1254" s="7">
        <v>0</v>
      </c>
      <c r="CF1254" s="7">
        <v>0</v>
      </c>
      <c r="CG1254" s="7">
        <v>0</v>
      </c>
      <c r="CH1254" s="7">
        <v>0</v>
      </c>
      <c r="CI1254" s="7">
        <v>0</v>
      </c>
      <c r="CJ1254" s="7">
        <v>0</v>
      </c>
      <c r="CK1254" s="7">
        <v>0</v>
      </c>
      <c r="CL1254" s="40">
        <v>0</v>
      </c>
      <c r="CM1254" s="40">
        <v>0</v>
      </c>
      <c r="CN1254" s="40">
        <v>0</v>
      </c>
      <c r="CO1254" s="40">
        <v>0</v>
      </c>
      <c r="CP1254" s="7">
        <v>0</v>
      </c>
      <c r="CQ1254" s="7">
        <v>0</v>
      </c>
      <c r="CR1254" s="7">
        <v>0</v>
      </c>
      <c r="CS1254" s="40">
        <v>0</v>
      </c>
      <c r="CT1254" s="7">
        <v>0</v>
      </c>
      <c r="CU1254" s="7">
        <v>0</v>
      </c>
      <c r="CV1254" s="39"/>
      <c r="CW1254" s="39"/>
      <c r="CX1254" s="4" t="s">
        <v>242</v>
      </c>
      <c r="CY1254" s="4" t="s">
        <v>242</v>
      </c>
      <c r="CZ1254" s="4" t="s">
        <v>242</v>
      </c>
      <c r="DA1254" s="4" t="s">
        <v>242</v>
      </c>
      <c r="DB1254" s="4" t="s">
        <v>242</v>
      </c>
      <c r="DC1254" s="4" t="s">
        <v>242</v>
      </c>
      <c r="DD1254" s="7">
        <v>2</v>
      </c>
      <c r="DE1254" s="7">
        <v>30</v>
      </c>
      <c r="DF1254" s="7">
        <v>60</v>
      </c>
      <c r="DG1254" s="7"/>
      <c r="DH1254" s="4">
        <v>4</v>
      </c>
      <c r="DI1254" s="4">
        <v>1</v>
      </c>
      <c r="DJ1254" s="4">
        <v>6</v>
      </c>
      <c r="DK1254" s="4">
        <v>9</v>
      </c>
      <c r="DL1254" s="4" t="s">
        <v>242</v>
      </c>
      <c r="DM1254" s="7"/>
      <c r="DN1254" s="7"/>
      <c r="DO1254" s="7"/>
      <c r="DP1254" s="7"/>
      <c r="DQ1254" s="7"/>
      <c r="DR1254" s="7"/>
      <c r="DS1254" s="7"/>
      <c r="DT1254" s="7"/>
      <c r="DU1254" s="7"/>
      <c r="DV1254" s="7"/>
      <c r="DW1254" s="7"/>
      <c r="DX1254" s="7">
        <f t="shared" si="22023"/>
        <v>5040525</v>
      </c>
      <c r="DY1254" s="7"/>
      <c r="DZ1254" s="67">
        <v>0</v>
      </c>
      <c r="EA1254" s="7" t="s">
        <v>242</v>
      </c>
      <c r="EB1254" s="40" t="s">
        <v>242</v>
      </c>
      <c r="EC1254" s="7" t="s">
        <v>242</v>
      </c>
      <c r="ED1254" s="7" t="s">
        <v>242</v>
      </c>
      <c r="EE1254" s="7" t="s">
        <v>242</v>
      </c>
      <c r="EF1254" s="7">
        <v>50</v>
      </c>
      <c r="EG1254" s="73"/>
      <c r="EH1254" s="73"/>
      <c r="EI1254" s="4">
        <v>331164</v>
      </c>
      <c r="EJ1254" s="4">
        <v>1</v>
      </c>
      <c r="EK1254" s="4">
        <v>331165</v>
      </c>
      <c r="EL1254" s="4">
        <v>1</v>
      </c>
      <c r="EM1254" s="4">
        <v>331166</v>
      </c>
      <c r="EN1254" s="4">
        <v>1</v>
      </c>
      <c r="EO1254" s="4">
        <v>331167</v>
      </c>
      <c r="EP1254" s="4">
        <v>1</v>
      </c>
      <c r="EQ1254" s="4">
        <v>331168</v>
      </c>
      <c r="ER1254" s="4">
        <v>1</v>
      </c>
      <c r="ES1254" s="4">
        <v>331169</v>
      </c>
      <c r="ET1254" s="4">
        <v>1</v>
      </c>
      <c r="EU1254" s="4">
        <v>331170</v>
      </c>
      <c r="EV1254" s="4">
        <v>1</v>
      </c>
      <c r="EW1254" s="4">
        <v>331171</v>
      </c>
      <c r="EX1254" s="4">
        <v>1</v>
      </c>
      <c r="EY1254" s="4" t="s">
        <v>242</v>
      </c>
      <c r="EZ1254" s="4" t="s">
        <v>242</v>
      </c>
      <c r="FA1254" s="4" t="s">
        <v>242</v>
      </c>
      <c r="FB1254" s="4" t="s">
        <v>242</v>
      </c>
      <c r="FC1254" s="4">
        <v>40013</v>
      </c>
      <c r="FD1254" s="4">
        <v>1</v>
      </c>
      <c r="FE1254" s="4">
        <v>20100</v>
      </c>
      <c r="FF1254" s="4">
        <v>1</v>
      </c>
      <c r="FG1254" s="4">
        <v>20100</v>
      </c>
      <c r="FH1254" s="4">
        <v>1</v>
      </c>
      <c r="FI1254" s="53"/>
      <c r="FJ1254" s="7"/>
      <c r="FR1254" s="2">
        <v>99999</v>
      </c>
      <c r="FS1254" s="2">
        <f t="shared" ref="FS1254" si="22090">IF(O1254&lt;=30,1,0)</f>
        <v>0</v>
      </c>
      <c r="FT1254" s="2">
        <f t="shared" ref="FT1254" si="22091">IF(FT266="","",FT266)</f>
        <v>1000</v>
      </c>
      <c r="FU1254" s="2" t="s">
        <v>1721</v>
      </c>
      <c r="FV1254" s="2" t="str">
        <f t="shared" si="22066"/>
        <v/>
      </c>
      <c r="FW1254" s="2" t="str">
        <f t="shared" ref="FW1254" si="22092">IF(FW266="","",FW266)</f>
        <v/>
      </c>
      <c r="FX1254" s="2" t="str">
        <f t="shared" si="22061"/>
        <v/>
      </c>
      <c r="FY1254" s="2" t="str">
        <f t="shared" ref="FY1254" si="22093">IF(FY266="","",FY266)</f>
        <v/>
      </c>
      <c r="FZ1254" s="77">
        <f t="shared" ref="FZ1254" si="22094">IF(O1254&lt;=40,1,0)</f>
        <v>1</v>
      </c>
      <c r="GA1254" s="2">
        <v>1</v>
      </c>
      <c r="GB1254" s="2"/>
      <c r="GD1254"/>
    </row>
    <row r="1255" s="15" customFormat="1" ht="15" customHeight="1" spans="1:186">
      <c r="A1255" s="95">
        <f t="shared" ref="A1255" si="22095">A267+13</f>
        <v>5040626</v>
      </c>
      <c r="B1255" s="95">
        <v>88</v>
      </c>
      <c r="C1255" s="95">
        <v>5</v>
      </c>
      <c r="D1255" s="95" t="s">
        <v>434</v>
      </c>
      <c r="E1255" s="95" t="str">
        <f t="shared" ref="E1255" si="22096">E267&amp;"（福利专用）"</f>
        <v>40级绿装鞋子（福利专用）</v>
      </c>
      <c r="F1255" s="31" t="s">
        <v>787</v>
      </c>
      <c r="G1255" s="31">
        <v>2</v>
      </c>
      <c r="H1255" s="7" t="s">
        <v>191</v>
      </c>
      <c r="I1255" s="7" t="s">
        <v>187</v>
      </c>
      <c r="J1255" s="37">
        <v>1493</v>
      </c>
      <c r="K1255" s="39">
        <v>1429</v>
      </c>
      <c r="L1255" s="39"/>
      <c r="M1255" s="29" t="s">
        <v>193</v>
      </c>
      <c r="N1255" s="4">
        <v>40</v>
      </c>
      <c r="O1255" s="4">
        <v>40</v>
      </c>
      <c r="P1255" s="40">
        <f t="shared" si="21990"/>
        <v>2502</v>
      </c>
      <c r="Q1255" s="4"/>
      <c r="R1255" s="7"/>
      <c r="S1255" s="48">
        <v>0</v>
      </c>
      <c r="T1255" s="47" t="s">
        <v>194</v>
      </c>
      <c r="U1255" s="7" t="s">
        <v>195</v>
      </c>
      <c r="V1255" s="7">
        <v>0</v>
      </c>
      <c r="W1255" s="7">
        <v>0</v>
      </c>
      <c r="X1255" s="40">
        <v>0</v>
      </c>
      <c r="Y1255" s="7"/>
      <c r="Z1255" s="7"/>
      <c r="AA1255" s="7"/>
      <c r="AB1255" s="7" t="s">
        <v>195</v>
      </c>
      <c r="AC1255" s="7">
        <v>0</v>
      </c>
      <c r="AD1255" s="7" t="s">
        <v>195</v>
      </c>
      <c r="AE1255" s="7" t="s">
        <v>195</v>
      </c>
      <c r="AF1255" s="7" t="s">
        <v>195</v>
      </c>
      <c r="AG1255" s="7" t="s">
        <v>195</v>
      </c>
      <c r="AH1255" s="40">
        <v>0</v>
      </c>
      <c r="AI1255" s="40">
        <v>0</v>
      </c>
      <c r="AJ1255" s="40">
        <v>1</v>
      </c>
      <c r="AK1255" s="40">
        <v>0</v>
      </c>
      <c r="AL1255" s="40">
        <v>1</v>
      </c>
      <c r="AM1255" s="40">
        <v>0</v>
      </c>
      <c r="AN1255" s="40">
        <v>0</v>
      </c>
      <c r="AO1255" s="40">
        <v>0</v>
      </c>
      <c r="AP1255" s="7" t="s">
        <v>436</v>
      </c>
      <c r="AQ1255" s="4">
        <v>1</v>
      </c>
      <c r="AR1255" s="4">
        <v>161504</v>
      </c>
      <c r="AS1255" s="7" t="s">
        <v>199</v>
      </c>
      <c r="AT1255" s="48">
        <v>3</v>
      </c>
      <c r="AU1255" s="48">
        <v>1</v>
      </c>
      <c r="AV1255" s="48">
        <v>3</v>
      </c>
      <c r="AW1255" s="48">
        <v>500</v>
      </c>
      <c r="AX1255" s="48">
        <v>250</v>
      </c>
      <c r="AY1255" s="48">
        <v>0</v>
      </c>
      <c r="AZ1255" s="48">
        <v>0</v>
      </c>
      <c r="BA1255" s="7"/>
      <c r="BB1255" s="7"/>
      <c r="BC1255" s="7"/>
      <c r="BD1255" s="7"/>
      <c r="BE1255" s="48">
        <v>0</v>
      </c>
      <c r="BF1255" s="48">
        <v>1</v>
      </c>
      <c r="BG1255" s="48">
        <v>300</v>
      </c>
      <c r="BH1255" s="48">
        <v>300</v>
      </c>
      <c r="BI1255" s="7">
        <v>0</v>
      </c>
      <c r="BJ1255" s="7">
        <v>0</v>
      </c>
      <c r="BK1255" s="7">
        <v>0</v>
      </c>
      <c r="BL1255" s="7">
        <v>0</v>
      </c>
      <c r="BM1255" s="7">
        <v>0</v>
      </c>
      <c r="BN1255" s="7">
        <v>0</v>
      </c>
      <c r="BO1255" s="7">
        <v>0</v>
      </c>
      <c r="BP1255" s="7">
        <v>0</v>
      </c>
      <c r="BQ1255" s="7">
        <v>0</v>
      </c>
      <c r="BR1255" s="7">
        <v>0</v>
      </c>
      <c r="BS1255" s="7">
        <v>0</v>
      </c>
      <c r="BT1255" s="7">
        <v>0</v>
      </c>
      <c r="BU1255" s="7">
        <v>0</v>
      </c>
      <c r="BV1255" s="7">
        <v>0</v>
      </c>
      <c r="BW1255" s="7">
        <v>0</v>
      </c>
      <c r="BX1255" s="7">
        <v>0</v>
      </c>
      <c r="BY1255" s="7">
        <v>0</v>
      </c>
      <c r="BZ1255" s="7">
        <v>0</v>
      </c>
      <c r="CA1255" s="7">
        <v>0</v>
      </c>
      <c r="CB1255" s="7">
        <v>0</v>
      </c>
      <c r="CC1255" s="7">
        <v>0</v>
      </c>
      <c r="CD1255" s="7">
        <v>0</v>
      </c>
      <c r="CE1255" s="7">
        <v>0</v>
      </c>
      <c r="CF1255" s="7">
        <v>0</v>
      </c>
      <c r="CG1255" s="7">
        <v>0</v>
      </c>
      <c r="CH1255" s="7">
        <v>0</v>
      </c>
      <c r="CI1255" s="7">
        <v>0</v>
      </c>
      <c r="CJ1255" s="7">
        <v>0</v>
      </c>
      <c r="CK1255" s="7">
        <v>0</v>
      </c>
      <c r="CL1255" s="40">
        <v>0</v>
      </c>
      <c r="CM1255" s="40">
        <v>0</v>
      </c>
      <c r="CN1255" s="40">
        <v>0</v>
      </c>
      <c r="CO1255" s="40">
        <v>0</v>
      </c>
      <c r="CP1255" s="7">
        <v>0</v>
      </c>
      <c r="CQ1255" s="7">
        <v>0</v>
      </c>
      <c r="CR1255" s="7">
        <v>0</v>
      </c>
      <c r="CS1255" s="40">
        <v>0</v>
      </c>
      <c r="CT1255" s="7">
        <v>0</v>
      </c>
      <c r="CU1255" s="7">
        <v>0</v>
      </c>
      <c r="CV1255" s="39"/>
      <c r="CW1255" s="39"/>
      <c r="CX1255" s="4" t="s">
        <v>242</v>
      </c>
      <c r="CY1255" s="4" t="s">
        <v>242</v>
      </c>
      <c r="CZ1255" s="4" t="s">
        <v>242</v>
      </c>
      <c r="DA1255" s="4" t="s">
        <v>242</v>
      </c>
      <c r="DB1255" s="4" t="s">
        <v>242</v>
      </c>
      <c r="DC1255" s="4" t="s">
        <v>242</v>
      </c>
      <c r="DD1255" s="7">
        <v>2</v>
      </c>
      <c r="DE1255" s="7">
        <v>30</v>
      </c>
      <c r="DF1255" s="7">
        <v>60</v>
      </c>
      <c r="DG1255" s="7"/>
      <c r="DH1255" s="4">
        <v>4</v>
      </c>
      <c r="DI1255" s="4">
        <v>6</v>
      </c>
      <c r="DJ1255" s="4">
        <v>9</v>
      </c>
      <c r="DK1255" s="4" t="s">
        <v>242</v>
      </c>
      <c r="DL1255" s="4" t="s">
        <v>242</v>
      </c>
      <c r="DM1255" s="7"/>
      <c r="DN1255" s="7"/>
      <c r="DO1255" s="7"/>
      <c r="DP1255" s="7"/>
      <c r="DQ1255" s="7"/>
      <c r="DR1255" s="7"/>
      <c r="DS1255" s="7"/>
      <c r="DT1255" s="7"/>
      <c r="DU1255" s="7"/>
      <c r="DV1255" s="7"/>
      <c r="DW1255" s="7"/>
      <c r="DX1255" s="7">
        <f t="shared" si="22023"/>
        <v>5040626</v>
      </c>
      <c r="DY1255" s="7"/>
      <c r="DZ1255" s="67">
        <v>0</v>
      </c>
      <c r="EA1255" s="7" t="s">
        <v>242</v>
      </c>
      <c r="EB1255" s="40" t="s">
        <v>242</v>
      </c>
      <c r="EC1255" s="7" t="s">
        <v>242</v>
      </c>
      <c r="ED1255" s="7" t="s">
        <v>242</v>
      </c>
      <c r="EE1255" s="7" t="s">
        <v>242</v>
      </c>
      <c r="EF1255" s="7">
        <v>50</v>
      </c>
      <c r="EG1255" s="73"/>
      <c r="EH1255" s="73"/>
      <c r="EI1255" s="4">
        <v>331164</v>
      </c>
      <c r="EJ1255" s="4">
        <v>1</v>
      </c>
      <c r="EK1255" s="4">
        <v>331165</v>
      </c>
      <c r="EL1255" s="4">
        <v>1</v>
      </c>
      <c r="EM1255" s="4">
        <v>331166</v>
      </c>
      <c r="EN1255" s="4">
        <v>1</v>
      </c>
      <c r="EO1255" s="4">
        <v>331167</v>
      </c>
      <c r="EP1255" s="4">
        <v>1</v>
      </c>
      <c r="EQ1255" s="4">
        <v>331168</v>
      </c>
      <c r="ER1255" s="4">
        <v>1</v>
      </c>
      <c r="ES1255" s="4">
        <v>331169</v>
      </c>
      <c r="ET1255" s="4">
        <v>1</v>
      </c>
      <c r="EU1255" s="4">
        <v>331170</v>
      </c>
      <c r="EV1255" s="4">
        <v>1</v>
      </c>
      <c r="EW1255" s="4">
        <v>331171</v>
      </c>
      <c r="EX1255" s="4">
        <v>1</v>
      </c>
      <c r="EY1255" s="4" t="s">
        <v>242</v>
      </c>
      <c r="EZ1255" s="4" t="s">
        <v>242</v>
      </c>
      <c r="FA1255" s="4" t="s">
        <v>242</v>
      </c>
      <c r="FB1255" s="4" t="s">
        <v>242</v>
      </c>
      <c r="FC1255" s="4">
        <v>40013</v>
      </c>
      <c r="FD1255" s="4">
        <v>1</v>
      </c>
      <c r="FE1255" s="4">
        <v>20100</v>
      </c>
      <c r="FF1255" s="4">
        <v>1</v>
      </c>
      <c r="FG1255" s="4">
        <v>20100</v>
      </c>
      <c r="FH1255" s="4">
        <v>1</v>
      </c>
      <c r="FI1255" s="53"/>
      <c r="FJ1255" s="7"/>
      <c r="FR1255" s="2">
        <v>99999</v>
      </c>
      <c r="FS1255" s="2">
        <f t="shared" ref="FS1255" si="22097">IF(O1255&lt;=30,1,0)</f>
        <v>0</v>
      </c>
      <c r="FT1255" s="2">
        <f t="shared" ref="FT1255" si="22098">IF(FT267="","",FT267)</f>
        <v>1000</v>
      </c>
      <c r="FU1255" s="2" t="s">
        <v>1721</v>
      </c>
      <c r="FV1255" s="2" t="str">
        <f t="shared" si="22066"/>
        <v/>
      </c>
      <c r="FW1255" s="2" t="str">
        <f t="shared" ref="FW1255" si="22099">IF(FW267="","",FW267)</f>
        <v/>
      </c>
      <c r="FX1255" s="2" t="str">
        <f t="shared" si="22061"/>
        <v/>
      </c>
      <c r="FY1255" s="2" t="str">
        <f t="shared" ref="FY1255" si="22100">IF(FY267="","",FY267)</f>
        <v/>
      </c>
      <c r="FZ1255" s="77">
        <f t="shared" ref="FZ1255" si="22101">IF(O1255&lt;=40,1,0)</f>
        <v>1</v>
      </c>
      <c r="GA1255" s="2">
        <v>1</v>
      </c>
      <c r="GB1255" s="2"/>
      <c r="GD1255"/>
    </row>
    <row r="1256" s="2" customFormat="1" ht="15" customHeight="1" spans="1:186">
      <c r="A1256" s="95">
        <f t="shared" ref="A1256" si="22102">A268+13</f>
        <v>5050114</v>
      </c>
      <c r="B1256" s="95">
        <v>1288</v>
      </c>
      <c r="C1256" s="95">
        <v>0</v>
      </c>
      <c r="D1256" s="95" t="s">
        <v>437</v>
      </c>
      <c r="E1256" s="95" t="str">
        <f t="shared" ref="E1256" si="22103">E268&amp;"（福利专用）"</f>
        <v>50级绿装剑（福利专用）</v>
      </c>
      <c r="F1256" s="31" t="s">
        <v>787</v>
      </c>
      <c r="G1256" s="31">
        <v>2</v>
      </c>
      <c r="H1256" s="7" t="s">
        <v>187</v>
      </c>
      <c r="I1256" s="7" t="s">
        <v>187</v>
      </c>
      <c r="J1256" s="35">
        <v>1536</v>
      </c>
      <c r="K1256" s="38">
        <v>403</v>
      </c>
      <c r="L1256" s="80"/>
      <c r="M1256" s="29" t="s">
        <v>193</v>
      </c>
      <c r="N1256" s="4">
        <v>50</v>
      </c>
      <c r="O1256" s="4">
        <v>50</v>
      </c>
      <c r="P1256" s="40">
        <f t="shared" si="21990"/>
        <v>2002</v>
      </c>
      <c r="Q1256" s="4"/>
      <c r="R1256" s="7"/>
      <c r="S1256" s="48">
        <v>0</v>
      </c>
      <c r="T1256" s="47" t="s">
        <v>240</v>
      </c>
      <c r="U1256" s="7" t="s">
        <v>195</v>
      </c>
      <c r="V1256" s="7">
        <v>0</v>
      </c>
      <c r="W1256" s="7">
        <v>0</v>
      </c>
      <c r="X1256" s="40">
        <v>0</v>
      </c>
      <c r="Y1256" s="7"/>
      <c r="Z1256" s="7"/>
      <c r="AA1256" s="7"/>
      <c r="AB1256" s="7" t="s">
        <v>195</v>
      </c>
      <c r="AC1256" s="7">
        <v>0</v>
      </c>
      <c r="AD1256" s="7" t="s">
        <v>195</v>
      </c>
      <c r="AE1256" s="7" t="str">
        <f t="shared" ref="AE1256" si="22104">IF(Z1256&gt;=40,"false","true")</f>
        <v>true</v>
      </c>
      <c r="AF1256" s="7" t="b">
        <v>1</v>
      </c>
      <c r="AG1256" s="7" t="s">
        <v>195</v>
      </c>
      <c r="AH1256" s="40">
        <v>0</v>
      </c>
      <c r="AI1256" s="40">
        <v>0</v>
      </c>
      <c r="AJ1256" s="40">
        <v>1</v>
      </c>
      <c r="AK1256" s="40">
        <v>0</v>
      </c>
      <c r="AL1256" s="40">
        <v>1</v>
      </c>
      <c r="AM1256" s="40">
        <v>0</v>
      </c>
      <c r="AN1256" s="40">
        <v>0</v>
      </c>
      <c r="AO1256" s="40">
        <v>0</v>
      </c>
      <c r="AP1256" s="7" t="s">
        <v>439</v>
      </c>
      <c r="AQ1256" s="4">
        <v>3</v>
      </c>
      <c r="AR1256" s="4">
        <v>161506</v>
      </c>
      <c r="AS1256" s="7" t="s">
        <v>199</v>
      </c>
      <c r="AT1256" s="48">
        <v>3</v>
      </c>
      <c r="AU1256" s="48">
        <v>1</v>
      </c>
      <c r="AV1256" s="48">
        <v>3</v>
      </c>
      <c r="AW1256" s="48">
        <v>500</v>
      </c>
      <c r="AX1256" s="48">
        <v>250</v>
      </c>
      <c r="AY1256" s="48">
        <v>0</v>
      </c>
      <c r="AZ1256" s="48">
        <v>0</v>
      </c>
      <c r="BA1256" s="7"/>
      <c r="BB1256" s="7"/>
      <c r="BC1256" s="7"/>
      <c r="BD1256" s="7"/>
      <c r="BE1256" s="48">
        <v>0</v>
      </c>
      <c r="BF1256" s="48">
        <v>1</v>
      </c>
      <c r="BG1256" s="48">
        <v>360</v>
      </c>
      <c r="BH1256" s="48">
        <v>360</v>
      </c>
      <c r="BI1256" s="7">
        <v>0</v>
      </c>
      <c r="BJ1256" s="7">
        <v>0</v>
      </c>
      <c r="BK1256" s="7">
        <v>0</v>
      </c>
      <c r="BL1256" s="7">
        <v>0</v>
      </c>
      <c r="BM1256" s="7">
        <v>0</v>
      </c>
      <c r="BN1256" s="7">
        <v>0</v>
      </c>
      <c r="BO1256" s="7">
        <v>0</v>
      </c>
      <c r="BP1256" s="7">
        <v>0</v>
      </c>
      <c r="BQ1256" s="7">
        <v>0</v>
      </c>
      <c r="BR1256" s="7">
        <v>0</v>
      </c>
      <c r="BS1256" s="7">
        <v>0</v>
      </c>
      <c r="BT1256" s="7">
        <v>0</v>
      </c>
      <c r="BU1256" s="7">
        <v>0</v>
      </c>
      <c r="BV1256" s="7">
        <v>0</v>
      </c>
      <c r="BW1256" s="7">
        <v>0</v>
      </c>
      <c r="BX1256" s="7">
        <v>0</v>
      </c>
      <c r="BY1256" s="7">
        <v>0</v>
      </c>
      <c r="BZ1256" s="7">
        <v>0</v>
      </c>
      <c r="CA1256" s="7">
        <v>0</v>
      </c>
      <c r="CB1256" s="7">
        <v>0</v>
      </c>
      <c r="CC1256" s="7">
        <v>0</v>
      </c>
      <c r="CD1256" s="7">
        <v>0</v>
      </c>
      <c r="CE1256" s="7">
        <v>0</v>
      </c>
      <c r="CF1256" s="7">
        <v>0</v>
      </c>
      <c r="CG1256" s="7">
        <v>0</v>
      </c>
      <c r="CH1256" s="7">
        <v>0</v>
      </c>
      <c r="CI1256" s="7">
        <v>0</v>
      </c>
      <c r="CJ1256" s="7">
        <v>0</v>
      </c>
      <c r="CK1256" s="7">
        <v>0</v>
      </c>
      <c r="CL1256" s="40">
        <v>0</v>
      </c>
      <c r="CM1256" s="40">
        <v>0</v>
      </c>
      <c r="CN1256" s="40">
        <v>0</v>
      </c>
      <c r="CO1256" s="40">
        <v>0</v>
      </c>
      <c r="CP1256" s="7">
        <v>0</v>
      </c>
      <c r="CQ1256" s="7">
        <v>0</v>
      </c>
      <c r="CR1256" s="7">
        <v>0</v>
      </c>
      <c r="CS1256" s="40">
        <v>0</v>
      </c>
      <c r="CT1256" s="7">
        <v>0</v>
      </c>
      <c r="CU1256" s="7">
        <v>0</v>
      </c>
      <c r="CV1256" s="39"/>
      <c r="CW1256" s="39"/>
      <c r="CX1256" s="4" t="s">
        <v>210</v>
      </c>
      <c r="CY1256" s="4" t="s">
        <v>211</v>
      </c>
      <c r="CZ1256" s="4" t="s">
        <v>242</v>
      </c>
      <c r="DA1256" s="4" t="s">
        <v>242</v>
      </c>
      <c r="DB1256" s="4" t="s">
        <v>212</v>
      </c>
      <c r="DC1256" s="4" t="s">
        <v>212</v>
      </c>
      <c r="DD1256" s="7">
        <v>2</v>
      </c>
      <c r="DE1256" s="7">
        <v>30</v>
      </c>
      <c r="DF1256" s="7">
        <v>60</v>
      </c>
      <c r="DG1256" s="7"/>
      <c r="DH1256" s="4">
        <v>5</v>
      </c>
      <c r="DI1256" s="4">
        <v>2</v>
      </c>
      <c r="DJ1256" s="4">
        <v>4</v>
      </c>
      <c r="DK1256" s="4">
        <v>7</v>
      </c>
      <c r="DL1256" s="4">
        <v>8</v>
      </c>
      <c r="DM1256" s="7"/>
      <c r="DN1256" s="7"/>
      <c r="DO1256" s="7"/>
      <c r="DP1256" s="7"/>
      <c r="DQ1256" s="7"/>
      <c r="DR1256" s="7"/>
      <c r="DS1256" s="7"/>
      <c r="DT1256" s="7"/>
      <c r="DU1256" s="7"/>
      <c r="DV1256" s="7"/>
      <c r="DW1256" s="7"/>
      <c r="DX1256" s="7">
        <f t="shared" si="22023"/>
        <v>5050114</v>
      </c>
      <c r="DY1256" s="7"/>
      <c r="DZ1256" s="67">
        <v>3333</v>
      </c>
      <c r="EA1256" s="7" t="s">
        <v>848</v>
      </c>
      <c r="EB1256" s="40">
        <v>20</v>
      </c>
      <c r="EC1256" s="7" t="s">
        <v>849</v>
      </c>
      <c r="ED1256" s="7" t="s">
        <v>242</v>
      </c>
      <c r="EE1256" s="7" t="s">
        <v>242</v>
      </c>
      <c r="EF1256" s="7">
        <v>50</v>
      </c>
      <c r="EG1256" s="73"/>
      <c r="EH1256" s="73"/>
      <c r="EI1256" s="4">
        <v>331105</v>
      </c>
      <c r="EJ1256" s="4">
        <v>1</v>
      </c>
      <c r="EK1256" s="4">
        <v>331106</v>
      </c>
      <c r="EL1256" s="4">
        <v>1</v>
      </c>
      <c r="EM1256" s="4">
        <v>331107</v>
      </c>
      <c r="EN1256" s="4">
        <v>1</v>
      </c>
      <c r="EO1256" s="4">
        <v>331108</v>
      </c>
      <c r="EP1256" s="4">
        <v>1</v>
      </c>
      <c r="EQ1256" s="4">
        <v>331109</v>
      </c>
      <c r="ER1256" s="4">
        <v>1</v>
      </c>
      <c r="ES1256" s="4">
        <v>331110</v>
      </c>
      <c r="ET1256" s="4">
        <v>1</v>
      </c>
      <c r="EU1256" s="4">
        <v>331111</v>
      </c>
      <c r="EV1256" s="4">
        <v>1</v>
      </c>
      <c r="EW1256" s="4" t="s">
        <v>242</v>
      </c>
      <c r="EX1256" s="4" t="s">
        <v>242</v>
      </c>
      <c r="EY1256" s="4" t="s">
        <v>242</v>
      </c>
      <c r="EZ1256" s="4" t="s">
        <v>242</v>
      </c>
      <c r="FA1256" s="4" t="s">
        <v>242</v>
      </c>
      <c r="FB1256" s="4" t="s">
        <v>242</v>
      </c>
      <c r="FC1256" s="4">
        <v>40013</v>
      </c>
      <c r="FD1256" s="4">
        <v>1</v>
      </c>
      <c r="FE1256" s="4">
        <v>20100</v>
      </c>
      <c r="FF1256" s="4">
        <v>1</v>
      </c>
      <c r="FG1256" s="4">
        <v>20100</v>
      </c>
      <c r="FH1256" s="4">
        <v>1</v>
      </c>
      <c r="FI1256" s="53"/>
      <c r="FJ1256" s="7"/>
      <c r="FR1256" s="2">
        <v>99999</v>
      </c>
      <c r="FS1256" s="2">
        <f t="shared" ref="FS1256" si="22105">IF(O1256&lt;=30,1,0)</f>
        <v>0</v>
      </c>
      <c r="FT1256" s="2">
        <f t="shared" ref="FT1256" si="22106">IF(FT268="","",FT268)</f>
        <v>4000</v>
      </c>
      <c r="FU1256" s="2" t="s">
        <v>1722</v>
      </c>
      <c r="FV1256" s="2" t="str">
        <f t="shared" ref="FV1256" si="22107">IF(FV268="","",FV268)</f>
        <v/>
      </c>
      <c r="FW1256" s="2" t="str">
        <f t="shared" ref="FW1256" si="22108">IF(FW268="","",FW268)</f>
        <v/>
      </c>
      <c r="FX1256" s="2" t="str">
        <f t="shared" ref="FX1256" si="22109">IF(FX268="","",FX268)</f>
        <v/>
      </c>
      <c r="FY1256" s="2" t="str">
        <f t="shared" ref="FY1256" si="22110">IF(FY268="","",FY268)</f>
        <v/>
      </c>
      <c r="FZ1256" s="77">
        <f t="shared" ref="FZ1256" si="22111">IF(O1256&lt;=40,1,0)</f>
        <v>0</v>
      </c>
      <c r="GA1256" s="2">
        <v>1</v>
      </c>
      <c r="GD1256"/>
    </row>
    <row r="1257" s="2" customFormat="1" ht="15" customHeight="1" spans="1:186">
      <c r="A1257" s="95">
        <f t="shared" ref="A1257" si="22112">A269+13</f>
        <v>5050115</v>
      </c>
      <c r="B1257" s="95">
        <v>4360</v>
      </c>
      <c r="C1257" s="95">
        <v>0</v>
      </c>
      <c r="D1257" s="95" t="s">
        <v>441</v>
      </c>
      <c r="E1257" s="95" t="str">
        <f t="shared" ref="E1257" si="22113">E269&amp;"（福利专用）"</f>
        <v>50级绿装锤（福利专用）</v>
      </c>
      <c r="F1257" s="31" t="s">
        <v>787</v>
      </c>
      <c r="G1257" s="31">
        <v>2</v>
      </c>
      <c r="H1257" s="7" t="s">
        <v>187</v>
      </c>
      <c r="I1257" s="7" t="s">
        <v>187</v>
      </c>
      <c r="J1257" s="35">
        <v>1526</v>
      </c>
      <c r="K1257" s="38">
        <v>203</v>
      </c>
      <c r="L1257" s="80"/>
      <c r="M1257" s="29" t="s">
        <v>193</v>
      </c>
      <c r="N1257" s="4">
        <v>50</v>
      </c>
      <c r="O1257" s="4">
        <v>50</v>
      </c>
      <c r="P1257" s="40">
        <f t="shared" si="21990"/>
        <v>2002</v>
      </c>
      <c r="Q1257" s="4"/>
      <c r="R1257" s="7"/>
      <c r="S1257" s="48">
        <v>0</v>
      </c>
      <c r="T1257" s="47" t="s">
        <v>245</v>
      </c>
      <c r="U1257" s="7" t="s">
        <v>195</v>
      </c>
      <c r="V1257" s="7">
        <v>0</v>
      </c>
      <c r="W1257" s="7">
        <v>0</v>
      </c>
      <c r="X1257" s="40">
        <v>0</v>
      </c>
      <c r="Y1257" s="7"/>
      <c r="Z1257" s="7"/>
      <c r="AA1257" s="7"/>
      <c r="AB1257" s="7" t="s">
        <v>195</v>
      </c>
      <c r="AC1257" s="7">
        <v>0</v>
      </c>
      <c r="AD1257" s="7" t="s">
        <v>195</v>
      </c>
      <c r="AE1257" s="7" t="str">
        <f t="shared" ref="AE1257" si="22114">IF(Z1257&gt;=40,"false","true")</f>
        <v>true</v>
      </c>
      <c r="AF1257" s="7" t="b">
        <v>1</v>
      </c>
      <c r="AG1257" s="7" t="s">
        <v>195</v>
      </c>
      <c r="AH1257" s="40">
        <v>0</v>
      </c>
      <c r="AI1257" s="40">
        <v>0</v>
      </c>
      <c r="AJ1257" s="40">
        <v>1</v>
      </c>
      <c r="AK1257" s="40">
        <v>0</v>
      </c>
      <c r="AL1257" s="40">
        <v>1</v>
      </c>
      <c r="AM1257" s="40">
        <v>0</v>
      </c>
      <c r="AN1257" s="40">
        <v>0</v>
      </c>
      <c r="AO1257" s="40">
        <v>0</v>
      </c>
      <c r="AP1257" s="7" t="s">
        <v>443</v>
      </c>
      <c r="AQ1257" s="4">
        <v>3</v>
      </c>
      <c r="AR1257" s="4">
        <v>161506</v>
      </c>
      <c r="AS1257" s="7" t="s">
        <v>199</v>
      </c>
      <c r="AT1257" s="48">
        <v>3</v>
      </c>
      <c r="AU1257" s="48">
        <v>1</v>
      </c>
      <c r="AV1257" s="48">
        <v>3</v>
      </c>
      <c r="AW1257" s="48">
        <v>500</v>
      </c>
      <c r="AX1257" s="48">
        <v>250</v>
      </c>
      <c r="AY1257" s="48">
        <v>0</v>
      </c>
      <c r="AZ1257" s="48">
        <v>0</v>
      </c>
      <c r="BA1257" s="7"/>
      <c r="BB1257" s="7"/>
      <c r="BC1257" s="7"/>
      <c r="BD1257" s="7"/>
      <c r="BE1257" s="48">
        <v>0</v>
      </c>
      <c r="BF1257" s="48">
        <v>1</v>
      </c>
      <c r="BG1257" s="48">
        <v>360</v>
      </c>
      <c r="BH1257" s="48">
        <v>360</v>
      </c>
      <c r="BI1257" s="7">
        <v>0</v>
      </c>
      <c r="BJ1257" s="7">
        <v>0</v>
      </c>
      <c r="BK1257" s="7">
        <v>0</v>
      </c>
      <c r="BL1257" s="7">
        <v>0</v>
      </c>
      <c r="BM1257" s="7">
        <v>0</v>
      </c>
      <c r="BN1257" s="7">
        <v>0</v>
      </c>
      <c r="BO1257" s="7">
        <v>0</v>
      </c>
      <c r="BP1257" s="7">
        <v>0</v>
      </c>
      <c r="BQ1257" s="7">
        <v>0</v>
      </c>
      <c r="BR1257" s="7">
        <v>0</v>
      </c>
      <c r="BS1257" s="7">
        <v>0</v>
      </c>
      <c r="BT1257" s="7">
        <v>0</v>
      </c>
      <c r="BU1257" s="7">
        <v>0</v>
      </c>
      <c r="BV1257" s="7">
        <v>0</v>
      </c>
      <c r="BW1257" s="7">
        <v>0</v>
      </c>
      <c r="BX1257" s="7">
        <v>0</v>
      </c>
      <c r="BY1257" s="7">
        <v>0</v>
      </c>
      <c r="BZ1257" s="7">
        <v>0</v>
      </c>
      <c r="CA1257" s="7">
        <v>0</v>
      </c>
      <c r="CB1257" s="7">
        <v>0</v>
      </c>
      <c r="CC1257" s="7">
        <v>0</v>
      </c>
      <c r="CD1257" s="7">
        <v>0</v>
      </c>
      <c r="CE1257" s="7">
        <v>0</v>
      </c>
      <c r="CF1257" s="7">
        <v>0</v>
      </c>
      <c r="CG1257" s="7">
        <v>0</v>
      </c>
      <c r="CH1257" s="7">
        <v>0</v>
      </c>
      <c r="CI1257" s="7">
        <v>0</v>
      </c>
      <c r="CJ1257" s="7">
        <v>0</v>
      </c>
      <c r="CK1257" s="7">
        <v>0</v>
      </c>
      <c r="CL1257" s="40">
        <v>0</v>
      </c>
      <c r="CM1257" s="40">
        <v>0</v>
      </c>
      <c r="CN1257" s="40">
        <v>0</v>
      </c>
      <c r="CO1257" s="40">
        <v>0</v>
      </c>
      <c r="CP1257" s="7">
        <v>0</v>
      </c>
      <c r="CQ1257" s="7">
        <v>0</v>
      </c>
      <c r="CR1257" s="7">
        <v>0</v>
      </c>
      <c r="CS1257" s="40">
        <v>0</v>
      </c>
      <c r="CT1257" s="7">
        <v>0</v>
      </c>
      <c r="CU1257" s="7">
        <v>0</v>
      </c>
      <c r="CV1257" s="39"/>
      <c r="CW1257" s="39"/>
      <c r="CX1257" s="4" t="s">
        <v>210</v>
      </c>
      <c r="CY1257" s="4" t="s">
        <v>211</v>
      </c>
      <c r="CZ1257" s="4" t="s">
        <v>242</v>
      </c>
      <c r="DA1257" s="4" t="s">
        <v>242</v>
      </c>
      <c r="DB1257" s="4" t="s">
        <v>212</v>
      </c>
      <c r="DC1257" s="4" t="s">
        <v>212</v>
      </c>
      <c r="DD1257" s="7">
        <v>2</v>
      </c>
      <c r="DE1257" s="7">
        <v>30</v>
      </c>
      <c r="DF1257" s="7">
        <v>60</v>
      </c>
      <c r="DG1257" s="7"/>
      <c r="DH1257" s="4">
        <v>5</v>
      </c>
      <c r="DI1257" s="4">
        <v>2</v>
      </c>
      <c r="DJ1257" s="4">
        <v>4</v>
      </c>
      <c r="DK1257" s="4">
        <v>7</v>
      </c>
      <c r="DL1257" s="4">
        <v>8</v>
      </c>
      <c r="DM1257" s="7"/>
      <c r="DN1257" s="7"/>
      <c r="DO1257" s="7"/>
      <c r="DP1257" s="7"/>
      <c r="DQ1257" s="7"/>
      <c r="DR1257" s="7"/>
      <c r="DS1257" s="7"/>
      <c r="DT1257" s="7"/>
      <c r="DU1257" s="7"/>
      <c r="DV1257" s="7"/>
      <c r="DW1257" s="7"/>
      <c r="DX1257" s="7">
        <f t="shared" ref="DX1257" si="22115">A1257</f>
        <v>5050115</v>
      </c>
      <c r="DY1257" s="7"/>
      <c r="DZ1257" s="67">
        <v>3333</v>
      </c>
      <c r="EA1257" s="7" t="s">
        <v>848</v>
      </c>
      <c r="EB1257" s="40">
        <v>20</v>
      </c>
      <c r="EC1257" s="7" t="s">
        <v>849</v>
      </c>
      <c r="ED1257" s="7" t="s">
        <v>242</v>
      </c>
      <c r="EE1257" s="7" t="s">
        <v>242</v>
      </c>
      <c r="EF1257" s="7">
        <v>50</v>
      </c>
      <c r="EG1257" s="73"/>
      <c r="EH1257" s="73"/>
      <c r="EI1257" s="4">
        <v>331105</v>
      </c>
      <c r="EJ1257" s="4">
        <v>1</v>
      </c>
      <c r="EK1257" s="4">
        <v>331106</v>
      </c>
      <c r="EL1257" s="4">
        <v>1</v>
      </c>
      <c r="EM1257" s="4">
        <v>331107</v>
      </c>
      <c r="EN1257" s="4">
        <v>1</v>
      </c>
      <c r="EO1257" s="4">
        <v>331108</v>
      </c>
      <c r="EP1257" s="4">
        <v>1</v>
      </c>
      <c r="EQ1257" s="4">
        <v>331109</v>
      </c>
      <c r="ER1257" s="4">
        <v>1</v>
      </c>
      <c r="ES1257" s="4">
        <v>331110</v>
      </c>
      <c r="ET1257" s="4">
        <v>1</v>
      </c>
      <c r="EU1257" s="4">
        <v>331111</v>
      </c>
      <c r="EV1257" s="4">
        <v>1</v>
      </c>
      <c r="EW1257" s="4" t="s">
        <v>242</v>
      </c>
      <c r="EX1257" s="4" t="s">
        <v>242</v>
      </c>
      <c r="EY1257" s="4" t="s">
        <v>242</v>
      </c>
      <c r="EZ1257" s="4" t="s">
        <v>242</v>
      </c>
      <c r="FA1257" s="4" t="s">
        <v>242</v>
      </c>
      <c r="FB1257" s="4" t="s">
        <v>242</v>
      </c>
      <c r="FC1257" s="4">
        <v>40013</v>
      </c>
      <c r="FD1257" s="4">
        <v>1</v>
      </c>
      <c r="FE1257" s="4">
        <v>20100</v>
      </c>
      <c r="FF1257" s="4">
        <v>1</v>
      </c>
      <c r="FG1257" s="4">
        <v>20100</v>
      </c>
      <c r="FH1257" s="4">
        <v>1</v>
      </c>
      <c r="FI1257" s="53"/>
      <c r="FJ1257" s="7"/>
      <c r="FR1257" s="2">
        <v>99999</v>
      </c>
      <c r="FS1257" s="2">
        <f t="shared" ref="FS1257" si="22116">IF(O1257&lt;=30,1,0)</f>
        <v>0</v>
      </c>
      <c r="FT1257" s="2">
        <f t="shared" ref="FT1257" si="22117">IF(FT269="","",FT269)</f>
        <v>4000</v>
      </c>
      <c r="FU1257" s="2" t="s">
        <v>1722</v>
      </c>
      <c r="FV1257" s="2" t="str">
        <f t="shared" ref="FV1257" si="22118">IF(FV269="","",FV269)</f>
        <v/>
      </c>
      <c r="FW1257" s="2" t="str">
        <f t="shared" ref="FW1257" si="22119">IF(FW269="","",FW269)</f>
        <v/>
      </c>
      <c r="FX1257" s="2" t="str">
        <f t="shared" ref="FX1257" si="22120">IF(FX269="","",FX269)</f>
        <v/>
      </c>
      <c r="FY1257" s="2" t="str">
        <f t="shared" ref="FY1257" si="22121">IF(FY269="","",FY269)</f>
        <v/>
      </c>
      <c r="FZ1257" s="77">
        <f t="shared" ref="FZ1257" si="22122">IF(O1257&lt;=40,1,0)</f>
        <v>0</v>
      </c>
      <c r="GA1257" s="2">
        <v>1</v>
      </c>
      <c r="GD1257"/>
    </row>
    <row r="1258" s="2" customFormat="1" ht="15" customHeight="1" spans="1:186">
      <c r="A1258" s="95">
        <f t="shared" ref="A1258" si="22123">A270+13</f>
        <v>5050116</v>
      </c>
      <c r="B1258" s="95">
        <v>1800</v>
      </c>
      <c r="C1258" s="95">
        <v>0</v>
      </c>
      <c r="D1258" s="95" t="s">
        <v>444</v>
      </c>
      <c r="E1258" s="95" t="str">
        <f t="shared" ref="E1258" si="22124">E270&amp;"（福利专用）"</f>
        <v>50级绿装匕首（福利专用）</v>
      </c>
      <c r="F1258" s="31" t="s">
        <v>787</v>
      </c>
      <c r="G1258" s="31">
        <v>2</v>
      </c>
      <c r="H1258" s="7" t="s">
        <v>187</v>
      </c>
      <c r="I1258" s="7" t="s">
        <v>187</v>
      </c>
      <c r="J1258" s="35">
        <v>1516</v>
      </c>
      <c r="K1258" s="38">
        <v>303</v>
      </c>
      <c r="L1258" s="39"/>
      <c r="M1258" s="29" t="s">
        <v>193</v>
      </c>
      <c r="N1258" s="4">
        <v>50</v>
      </c>
      <c r="O1258" s="4">
        <v>50</v>
      </c>
      <c r="P1258" s="40">
        <f t="shared" ref="P1258" si="22125">2000+C1258*100+G1258</f>
        <v>2002</v>
      </c>
      <c r="Q1258" s="4"/>
      <c r="R1258" s="7"/>
      <c r="S1258" s="48">
        <v>0</v>
      </c>
      <c r="T1258" s="47" t="s">
        <v>249</v>
      </c>
      <c r="U1258" s="7" t="s">
        <v>195</v>
      </c>
      <c r="V1258" s="7">
        <v>0</v>
      </c>
      <c r="W1258" s="7">
        <v>0</v>
      </c>
      <c r="X1258" s="40">
        <v>0</v>
      </c>
      <c r="Y1258" s="7"/>
      <c r="Z1258" s="7"/>
      <c r="AA1258" s="7"/>
      <c r="AB1258" s="7" t="s">
        <v>195</v>
      </c>
      <c r="AC1258" s="7">
        <v>0</v>
      </c>
      <c r="AD1258" s="7" t="s">
        <v>195</v>
      </c>
      <c r="AE1258" s="7" t="str">
        <f t="shared" ref="AE1258" si="22126">IF(Z1258&gt;=40,"false","true")</f>
        <v>true</v>
      </c>
      <c r="AF1258" s="7" t="b">
        <v>1</v>
      </c>
      <c r="AG1258" s="7" t="s">
        <v>195</v>
      </c>
      <c r="AH1258" s="40">
        <v>0</v>
      </c>
      <c r="AI1258" s="40">
        <v>0</v>
      </c>
      <c r="AJ1258" s="40">
        <v>1</v>
      </c>
      <c r="AK1258" s="40">
        <v>0</v>
      </c>
      <c r="AL1258" s="40">
        <v>1</v>
      </c>
      <c r="AM1258" s="40">
        <v>0</v>
      </c>
      <c r="AN1258" s="40">
        <v>0</v>
      </c>
      <c r="AO1258" s="40">
        <v>0</v>
      </c>
      <c r="AP1258" s="7" t="s">
        <v>446</v>
      </c>
      <c r="AQ1258" s="4">
        <v>3</v>
      </c>
      <c r="AR1258" s="4">
        <v>161506</v>
      </c>
      <c r="AS1258" s="7" t="s">
        <v>199</v>
      </c>
      <c r="AT1258" s="48">
        <v>3</v>
      </c>
      <c r="AU1258" s="48">
        <v>1</v>
      </c>
      <c r="AV1258" s="48">
        <v>3</v>
      </c>
      <c r="AW1258" s="48">
        <v>500</v>
      </c>
      <c r="AX1258" s="48">
        <v>250</v>
      </c>
      <c r="AY1258" s="48">
        <v>0</v>
      </c>
      <c r="AZ1258" s="48">
        <v>0</v>
      </c>
      <c r="BA1258" s="7"/>
      <c r="BB1258" s="7"/>
      <c r="BC1258" s="7"/>
      <c r="BD1258" s="7"/>
      <c r="BE1258" s="48">
        <v>0</v>
      </c>
      <c r="BF1258" s="48">
        <v>1</v>
      </c>
      <c r="BG1258" s="48">
        <v>360</v>
      </c>
      <c r="BH1258" s="48">
        <v>360</v>
      </c>
      <c r="BI1258" s="7">
        <v>0</v>
      </c>
      <c r="BJ1258" s="7">
        <v>0</v>
      </c>
      <c r="BK1258" s="7">
        <v>0</v>
      </c>
      <c r="BL1258" s="7">
        <v>0</v>
      </c>
      <c r="BM1258" s="7">
        <v>0</v>
      </c>
      <c r="BN1258" s="7">
        <v>0</v>
      </c>
      <c r="BO1258" s="7">
        <v>0</v>
      </c>
      <c r="BP1258" s="7">
        <v>0</v>
      </c>
      <c r="BQ1258" s="7">
        <v>0</v>
      </c>
      <c r="BR1258" s="7">
        <v>0</v>
      </c>
      <c r="BS1258" s="7">
        <v>0</v>
      </c>
      <c r="BT1258" s="7">
        <v>0</v>
      </c>
      <c r="BU1258" s="7">
        <v>0</v>
      </c>
      <c r="BV1258" s="7">
        <v>0</v>
      </c>
      <c r="BW1258" s="7">
        <v>0</v>
      </c>
      <c r="BX1258" s="7">
        <v>0</v>
      </c>
      <c r="BY1258" s="7">
        <v>0</v>
      </c>
      <c r="BZ1258" s="7">
        <v>0</v>
      </c>
      <c r="CA1258" s="7">
        <v>0</v>
      </c>
      <c r="CB1258" s="7">
        <v>0</v>
      </c>
      <c r="CC1258" s="7">
        <v>0</v>
      </c>
      <c r="CD1258" s="7">
        <v>0</v>
      </c>
      <c r="CE1258" s="7">
        <v>0</v>
      </c>
      <c r="CF1258" s="7">
        <v>0</v>
      </c>
      <c r="CG1258" s="7">
        <v>0</v>
      </c>
      <c r="CH1258" s="7">
        <v>0</v>
      </c>
      <c r="CI1258" s="7">
        <v>0</v>
      </c>
      <c r="CJ1258" s="7">
        <v>0</v>
      </c>
      <c r="CK1258" s="7">
        <v>0</v>
      </c>
      <c r="CL1258" s="40">
        <v>0</v>
      </c>
      <c r="CM1258" s="40">
        <v>0</v>
      </c>
      <c r="CN1258" s="40">
        <v>0</v>
      </c>
      <c r="CO1258" s="40">
        <v>0</v>
      </c>
      <c r="CP1258" s="7">
        <v>0</v>
      </c>
      <c r="CQ1258" s="7">
        <v>0</v>
      </c>
      <c r="CR1258" s="7">
        <v>0</v>
      </c>
      <c r="CS1258" s="40">
        <v>0</v>
      </c>
      <c r="CT1258" s="7">
        <v>0</v>
      </c>
      <c r="CU1258" s="7">
        <v>0</v>
      </c>
      <c r="CV1258" s="39"/>
      <c r="CW1258" s="39"/>
      <c r="CX1258" s="4" t="s">
        <v>210</v>
      </c>
      <c r="CY1258" s="4" t="s">
        <v>211</v>
      </c>
      <c r="CZ1258" s="4" t="s">
        <v>242</v>
      </c>
      <c r="DA1258" s="4" t="s">
        <v>242</v>
      </c>
      <c r="DB1258" s="4" t="s">
        <v>212</v>
      </c>
      <c r="DC1258" s="4" t="s">
        <v>212</v>
      </c>
      <c r="DD1258" s="7">
        <v>2</v>
      </c>
      <c r="DE1258" s="7">
        <v>30</v>
      </c>
      <c r="DF1258" s="7">
        <v>60</v>
      </c>
      <c r="DG1258" s="7"/>
      <c r="DH1258" s="4">
        <v>5</v>
      </c>
      <c r="DI1258" s="4">
        <v>2</v>
      </c>
      <c r="DJ1258" s="4">
        <v>4</v>
      </c>
      <c r="DK1258" s="4">
        <v>7</v>
      </c>
      <c r="DL1258" s="4">
        <v>8</v>
      </c>
      <c r="DM1258" s="7"/>
      <c r="DN1258" s="7"/>
      <c r="DO1258" s="7"/>
      <c r="DP1258" s="7"/>
      <c r="DQ1258" s="7"/>
      <c r="DR1258" s="7"/>
      <c r="DS1258" s="7"/>
      <c r="DT1258" s="7"/>
      <c r="DU1258" s="7"/>
      <c r="DV1258" s="7"/>
      <c r="DW1258" s="7"/>
      <c r="DX1258" s="7">
        <f t="shared" ref="DX1258" si="22127">A1258</f>
        <v>5050116</v>
      </c>
      <c r="DY1258" s="7"/>
      <c r="DZ1258" s="67">
        <v>3333</v>
      </c>
      <c r="EA1258" s="7" t="s">
        <v>848</v>
      </c>
      <c r="EB1258" s="40">
        <v>20</v>
      </c>
      <c r="EC1258" s="7" t="s">
        <v>849</v>
      </c>
      <c r="ED1258" s="7" t="s">
        <v>242</v>
      </c>
      <c r="EE1258" s="7" t="s">
        <v>242</v>
      </c>
      <c r="EF1258" s="7">
        <v>50</v>
      </c>
      <c r="EG1258" s="73"/>
      <c r="EH1258" s="73"/>
      <c r="EI1258" s="4">
        <v>331105</v>
      </c>
      <c r="EJ1258" s="4">
        <v>1</v>
      </c>
      <c r="EK1258" s="4">
        <v>331106</v>
      </c>
      <c r="EL1258" s="4">
        <v>1</v>
      </c>
      <c r="EM1258" s="4">
        <v>331107</v>
      </c>
      <c r="EN1258" s="4">
        <v>1</v>
      </c>
      <c r="EO1258" s="4">
        <v>331108</v>
      </c>
      <c r="EP1258" s="4">
        <v>1</v>
      </c>
      <c r="EQ1258" s="4">
        <v>331109</v>
      </c>
      <c r="ER1258" s="4">
        <v>1</v>
      </c>
      <c r="ES1258" s="4">
        <v>331110</v>
      </c>
      <c r="ET1258" s="4">
        <v>1</v>
      </c>
      <c r="EU1258" s="4">
        <v>331111</v>
      </c>
      <c r="EV1258" s="4">
        <v>1</v>
      </c>
      <c r="EW1258" s="4" t="s">
        <v>242</v>
      </c>
      <c r="EX1258" s="4" t="s">
        <v>242</v>
      </c>
      <c r="EY1258" s="4" t="s">
        <v>242</v>
      </c>
      <c r="EZ1258" s="4" t="s">
        <v>242</v>
      </c>
      <c r="FA1258" s="4" t="s">
        <v>242</v>
      </c>
      <c r="FB1258" s="4" t="s">
        <v>242</v>
      </c>
      <c r="FC1258" s="4">
        <v>40013</v>
      </c>
      <c r="FD1258" s="4">
        <v>1</v>
      </c>
      <c r="FE1258" s="4">
        <v>20100</v>
      </c>
      <c r="FF1258" s="4">
        <v>1</v>
      </c>
      <c r="FG1258" s="4">
        <v>20100</v>
      </c>
      <c r="FH1258" s="4">
        <v>1</v>
      </c>
      <c r="FI1258" s="53"/>
      <c r="FJ1258" s="7"/>
      <c r="FR1258" s="2">
        <v>99999</v>
      </c>
      <c r="FS1258" s="2">
        <f t="shared" ref="FS1258" si="22128">IF(O1258&lt;=30,1,0)</f>
        <v>0</v>
      </c>
      <c r="FT1258" s="2">
        <f t="shared" ref="FT1258" si="22129">IF(FT270="","",FT270)</f>
        <v>4000</v>
      </c>
      <c r="FU1258" s="2" t="s">
        <v>1722</v>
      </c>
      <c r="FV1258" s="2" t="str">
        <f t="shared" ref="FV1258" si="22130">IF(FV270="","",FV270)</f>
        <v/>
      </c>
      <c r="FW1258" s="2" t="str">
        <f t="shared" ref="FW1258" si="22131">IF(FW270="","",FW270)</f>
        <v/>
      </c>
      <c r="FX1258" s="2" t="str">
        <f t="shared" ref="FX1258" si="22132">IF(FX270="","",FX270)</f>
        <v/>
      </c>
      <c r="FY1258" s="2" t="str">
        <f t="shared" ref="FY1258" si="22133">IF(FY270="","",FY270)</f>
        <v/>
      </c>
      <c r="FZ1258" s="77">
        <f t="shared" ref="FZ1258" si="22134">IF(O1258&lt;=40,1,0)</f>
        <v>0</v>
      </c>
      <c r="GA1258" s="2">
        <v>1</v>
      </c>
      <c r="GD1258"/>
    </row>
    <row r="1259" s="2" customFormat="1" ht="15" customHeight="1" spans="1:186">
      <c r="A1259" s="95">
        <f t="shared" ref="A1259" si="22135">A271+13</f>
        <v>5050117</v>
      </c>
      <c r="B1259" s="95">
        <v>3080</v>
      </c>
      <c r="C1259" s="95">
        <v>0</v>
      </c>
      <c r="D1259" s="95" t="s">
        <v>447</v>
      </c>
      <c r="E1259" s="95" t="str">
        <f t="shared" ref="E1259" si="22136">E271&amp;"（福利专用）"</f>
        <v>50级绿装爪（福利专用）</v>
      </c>
      <c r="F1259" s="31" t="s">
        <v>787</v>
      </c>
      <c r="G1259" s="31">
        <v>2</v>
      </c>
      <c r="H1259" s="7" t="s">
        <v>187</v>
      </c>
      <c r="I1259" s="7" t="s">
        <v>187</v>
      </c>
      <c r="J1259" s="35">
        <v>1556</v>
      </c>
      <c r="K1259" s="38">
        <v>103</v>
      </c>
      <c r="L1259" s="39"/>
      <c r="M1259" s="29" t="s">
        <v>193</v>
      </c>
      <c r="N1259" s="4">
        <v>50</v>
      </c>
      <c r="O1259" s="4">
        <v>50</v>
      </c>
      <c r="P1259" s="40">
        <f t="shared" ref="P1259" si="22137">2000+C1259*100+G1259</f>
        <v>2002</v>
      </c>
      <c r="Q1259" s="4"/>
      <c r="R1259" s="7"/>
      <c r="S1259" s="48">
        <v>0</v>
      </c>
      <c r="T1259" s="47" t="s">
        <v>253</v>
      </c>
      <c r="U1259" s="7" t="s">
        <v>195</v>
      </c>
      <c r="V1259" s="7">
        <v>0</v>
      </c>
      <c r="W1259" s="7">
        <v>0</v>
      </c>
      <c r="X1259" s="40">
        <v>0</v>
      </c>
      <c r="Y1259" s="7"/>
      <c r="Z1259" s="7"/>
      <c r="AA1259" s="7"/>
      <c r="AB1259" s="7" t="s">
        <v>195</v>
      </c>
      <c r="AC1259" s="7">
        <v>0</v>
      </c>
      <c r="AD1259" s="7" t="s">
        <v>195</v>
      </c>
      <c r="AE1259" s="7" t="str">
        <f t="shared" ref="AE1259" si="22138">IF(Z1259&gt;=40,"false","true")</f>
        <v>true</v>
      </c>
      <c r="AF1259" s="7" t="b">
        <v>1</v>
      </c>
      <c r="AG1259" s="7" t="s">
        <v>195</v>
      </c>
      <c r="AH1259" s="40">
        <v>0</v>
      </c>
      <c r="AI1259" s="40">
        <v>0</v>
      </c>
      <c r="AJ1259" s="40">
        <v>1</v>
      </c>
      <c r="AK1259" s="40">
        <v>0</v>
      </c>
      <c r="AL1259" s="40">
        <v>1</v>
      </c>
      <c r="AM1259" s="40">
        <v>0</v>
      </c>
      <c r="AN1259" s="40">
        <v>0</v>
      </c>
      <c r="AO1259" s="40">
        <v>0</v>
      </c>
      <c r="AP1259" s="7" t="s">
        <v>449</v>
      </c>
      <c r="AQ1259" s="4">
        <v>3</v>
      </c>
      <c r="AR1259" s="4">
        <v>161506</v>
      </c>
      <c r="AS1259" s="7" t="s">
        <v>199</v>
      </c>
      <c r="AT1259" s="48">
        <v>3</v>
      </c>
      <c r="AU1259" s="48">
        <v>1</v>
      </c>
      <c r="AV1259" s="48">
        <v>3</v>
      </c>
      <c r="AW1259" s="48">
        <v>500</v>
      </c>
      <c r="AX1259" s="48">
        <v>250</v>
      </c>
      <c r="AY1259" s="48">
        <v>0</v>
      </c>
      <c r="AZ1259" s="48">
        <v>0</v>
      </c>
      <c r="BA1259" s="7"/>
      <c r="BB1259" s="7"/>
      <c r="BC1259" s="7"/>
      <c r="BD1259" s="7"/>
      <c r="BE1259" s="48">
        <v>0</v>
      </c>
      <c r="BF1259" s="48">
        <v>1</v>
      </c>
      <c r="BG1259" s="48">
        <v>360</v>
      </c>
      <c r="BH1259" s="48">
        <v>360</v>
      </c>
      <c r="BI1259" s="7">
        <v>0</v>
      </c>
      <c r="BJ1259" s="7">
        <v>0</v>
      </c>
      <c r="BK1259" s="7">
        <v>0</v>
      </c>
      <c r="BL1259" s="7">
        <v>0</v>
      </c>
      <c r="BM1259" s="7">
        <v>0</v>
      </c>
      <c r="BN1259" s="7">
        <v>0</v>
      </c>
      <c r="BO1259" s="7">
        <v>0</v>
      </c>
      <c r="BP1259" s="7">
        <v>0</v>
      </c>
      <c r="BQ1259" s="7">
        <v>0</v>
      </c>
      <c r="BR1259" s="7">
        <v>0</v>
      </c>
      <c r="BS1259" s="7">
        <v>0</v>
      </c>
      <c r="BT1259" s="7">
        <v>0</v>
      </c>
      <c r="BU1259" s="7">
        <v>0</v>
      </c>
      <c r="BV1259" s="7">
        <v>0</v>
      </c>
      <c r="BW1259" s="7">
        <v>0</v>
      </c>
      <c r="BX1259" s="7">
        <v>0</v>
      </c>
      <c r="BY1259" s="7">
        <v>0</v>
      </c>
      <c r="BZ1259" s="7">
        <v>0</v>
      </c>
      <c r="CA1259" s="7">
        <v>0</v>
      </c>
      <c r="CB1259" s="7">
        <v>0</v>
      </c>
      <c r="CC1259" s="7">
        <v>0</v>
      </c>
      <c r="CD1259" s="7">
        <v>0</v>
      </c>
      <c r="CE1259" s="7">
        <v>0</v>
      </c>
      <c r="CF1259" s="7">
        <v>0</v>
      </c>
      <c r="CG1259" s="7">
        <v>0</v>
      </c>
      <c r="CH1259" s="7">
        <v>0</v>
      </c>
      <c r="CI1259" s="7">
        <v>0</v>
      </c>
      <c r="CJ1259" s="7">
        <v>0</v>
      </c>
      <c r="CK1259" s="7">
        <v>0</v>
      </c>
      <c r="CL1259" s="40">
        <v>0</v>
      </c>
      <c r="CM1259" s="40">
        <v>0</v>
      </c>
      <c r="CN1259" s="40">
        <v>0</v>
      </c>
      <c r="CO1259" s="40">
        <v>0</v>
      </c>
      <c r="CP1259" s="7">
        <v>0</v>
      </c>
      <c r="CQ1259" s="7">
        <v>0</v>
      </c>
      <c r="CR1259" s="7">
        <v>0</v>
      </c>
      <c r="CS1259" s="40">
        <v>0</v>
      </c>
      <c r="CT1259" s="7">
        <v>0</v>
      </c>
      <c r="CU1259" s="7">
        <v>0</v>
      </c>
      <c r="CV1259" s="39"/>
      <c r="CW1259" s="39"/>
      <c r="CX1259" s="4" t="s">
        <v>210</v>
      </c>
      <c r="CY1259" s="4" t="s">
        <v>211</v>
      </c>
      <c r="CZ1259" s="4" t="s">
        <v>242</v>
      </c>
      <c r="DA1259" s="4" t="s">
        <v>242</v>
      </c>
      <c r="DB1259" s="4" t="s">
        <v>212</v>
      </c>
      <c r="DC1259" s="4" t="s">
        <v>212</v>
      </c>
      <c r="DD1259" s="7">
        <v>2</v>
      </c>
      <c r="DE1259" s="7">
        <v>30</v>
      </c>
      <c r="DF1259" s="7">
        <v>60</v>
      </c>
      <c r="DG1259" s="7"/>
      <c r="DH1259" s="4">
        <v>5</v>
      </c>
      <c r="DI1259" s="4">
        <v>2</v>
      </c>
      <c r="DJ1259" s="4">
        <v>4</v>
      </c>
      <c r="DK1259" s="4">
        <v>7</v>
      </c>
      <c r="DL1259" s="4">
        <v>8</v>
      </c>
      <c r="DM1259" s="7"/>
      <c r="DN1259" s="7"/>
      <c r="DO1259" s="7"/>
      <c r="DP1259" s="7"/>
      <c r="DQ1259" s="7"/>
      <c r="DR1259" s="7"/>
      <c r="DS1259" s="7"/>
      <c r="DT1259" s="7"/>
      <c r="DU1259" s="7"/>
      <c r="DV1259" s="7"/>
      <c r="DW1259" s="7"/>
      <c r="DX1259" s="7">
        <f t="shared" ref="DX1259" si="22139">A1259</f>
        <v>5050117</v>
      </c>
      <c r="DY1259" s="7"/>
      <c r="DZ1259" s="67">
        <v>3333</v>
      </c>
      <c r="EA1259" s="7" t="s">
        <v>848</v>
      </c>
      <c r="EB1259" s="40">
        <v>20</v>
      </c>
      <c r="EC1259" s="7" t="s">
        <v>849</v>
      </c>
      <c r="ED1259" s="7" t="s">
        <v>242</v>
      </c>
      <c r="EE1259" s="7" t="s">
        <v>242</v>
      </c>
      <c r="EF1259" s="7">
        <v>50</v>
      </c>
      <c r="EG1259" s="73"/>
      <c r="EH1259" s="73"/>
      <c r="EI1259" s="4">
        <v>331105</v>
      </c>
      <c r="EJ1259" s="4">
        <v>1</v>
      </c>
      <c r="EK1259" s="4">
        <v>331106</v>
      </c>
      <c r="EL1259" s="4">
        <v>1</v>
      </c>
      <c r="EM1259" s="4">
        <v>331107</v>
      </c>
      <c r="EN1259" s="4">
        <v>1</v>
      </c>
      <c r="EO1259" s="4">
        <v>331108</v>
      </c>
      <c r="EP1259" s="4">
        <v>1</v>
      </c>
      <c r="EQ1259" s="4">
        <v>331109</v>
      </c>
      <c r="ER1259" s="4">
        <v>1</v>
      </c>
      <c r="ES1259" s="4">
        <v>331110</v>
      </c>
      <c r="ET1259" s="4">
        <v>1</v>
      </c>
      <c r="EU1259" s="4">
        <v>331111</v>
      </c>
      <c r="EV1259" s="4">
        <v>1</v>
      </c>
      <c r="EW1259" s="4" t="s">
        <v>242</v>
      </c>
      <c r="EX1259" s="4" t="s">
        <v>242</v>
      </c>
      <c r="EY1259" s="4" t="s">
        <v>242</v>
      </c>
      <c r="EZ1259" s="4" t="s">
        <v>242</v>
      </c>
      <c r="FA1259" s="4" t="s">
        <v>242</v>
      </c>
      <c r="FB1259" s="4" t="s">
        <v>242</v>
      </c>
      <c r="FC1259" s="4">
        <v>40013</v>
      </c>
      <c r="FD1259" s="4">
        <v>1</v>
      </c>
      <c r="FE1259" s="4">
        <v>20100</v>
      </c>
      <c r="FF1259" s="4">
        <v>1</v>
      </c>
      <c r="FG1259" s="4">
        <v>20100</v>
      </c>
      <c r="FH1259" s="4">
        <v>1</v>
      </c>
      <c r="FI1259" s="53"/>
      <c r="FJ1259" s="7"/>
      <c r="FR1259" s="2">
        <v>99999</v>
      </c>
      <c r="FS1259" s="2">
        <f t="shared" ref="FS1259" si="22140">IF(O1259&lt;=30,1,0)</f>
        <v>0</v>
      </c>
      <c r="FT1259" s="2">
        <f t="shared" ref="FT1259" si="22141">IF(FT271="","",FT271)</f>
        <v>4000</v>
      </c>
      <c r="FU1259" s="2" t="s">
        <v>1722</v>
      </c>
      <c r="FV1259" s="2" t="str">
        <f t="shared" ref="FV1259" si="22142">IF(FV271="","",FV271)</f>
        <v/>
      </c>
      <c r="FW1259" s="2" t="str">
        <f t="shared" ref="FW1259" si="22143">IF(FW271="","",FW271)</f>
        <v/>
      </c>
      <c r="FX1259" s="2" t="str">
        <f t="shared" ref="FX1259" si="22144">IF(FX271="","",FX271)</f>
        <v/>
      </c>
      <c r="FY1259" s="2" t="str">
        <f t="shared" ref="FY1259:FY1284" si="22145">IF(FY271="","",FY271)</f>
        <v/>
      </c>
      <c r="FZ1259" s="77">
        <f t="shared" ref="FZ1259" si="22146">IF(O1259&lt;=40,1,0)</f>
        <v>0</v>
      </c>
      <c r="GA1259" s="2">
        <v>1</v>
      </c>
      <c r="GD1259"/>
    </row>
    <row r="1260" s="2" customFormat="1" ht="15" customHeight="1" spans="1:186">
      <c r="A1260" s="95">
        <f t="shared" ref="A1260" si="22147">A272+13</f>
        <v>5050118</v>
      </c>
      <c r="B1260" s="95">
        <v>2824</v>
      </c>
      <c r="C1260" s="95">
        <v>0</v>
      </c>
      <c r="D1260" s="95" t="s">
        <v>450</v>
      </c>
      <c r="E1260" s="95" t="str">
        <f t="shared" ref="E1260" si="22148">E272&amp;"（福利专用）"</f>
        <v>50级绿装魔棒（福利专用）</v>
      </c>
      <c r="F1260" s="31" t="s">
        <v>787</v>
      </c>
      <c r="G1260" s="31">
        <v>2</v>
      </c>
      <c r="H1260" s="7" t="s">
        <v>187</v>
      </c>
      <c r="I1260" s="7" t="s">
        <v>187</v>
      </c>
      <c r="J1260" s="35">
        <v>1546</v>
      </c>
      <c r="K1260" s="38">
        <v>503</v>
      </c>
      <c r="L1260" s="39"/>
      <c r="M1260" s="29" t="s">
        <v>193</v>
      </c>
      <c r="N1260" s="4">
        <v>50</v>
      </c>
      <c r="O1260" s="4">
        <v>50</v>
      </c>
      <c r="P1260" s="40">
        <f t="shared" ref="P1260" si="22149">2000+C1260*100+G1260</f>
        <v>2002</v>
      </c>
      <c r="Q1260" s="4"/>
      <c r="R1260" s="7"/>
      <c r="S1260" s="48">
        <v>0</v>
      </c>
      <c r="T1260" s="47" t="s">
        <v>257</v>
      </c>
      <c r="U1260" s="7" t="s">
        <v>195</v>
      </c>
      <c r="V1260" s="7">
        <v>0</v>
      </c>
      <c r="W1260" s="7">
        <v>0</v>
      </c>
      <c r="X1260" s="40">
        <v>0</v>
      </c>
      <c r="Y1260" s="7"/>
      <c r="Z1260" s="7"/>
      <c r="AA1260" s="7"/>
      <c r="AB1260" s="7" t="s">
        <v>195</v>
      </c>
      <c r="AC1260" s="7">
        <v>0</v>
      </c>
      <c r="AD1260" s="7" t="s">
        <v>195</v>
      </c>
      <c r="AE1260" s="7" t="str">
        <f t="shared" ref="AE1260" si="22150">IF(Z1260&gt;=40,"false","true")</f>
        <v>true</v>
      </c>
      <c r="AF1260" s="7" t="b">
        <v>1</v>
      </c>
      <c r="AG1260" s="7" t="s">
        <v>195</v>
      </c>
      <c r="AH1260" s="40">
        <v>0</v>
      </c>
      <c r="AI1260" s="40">
        <v>0</v>
      </c>
      <c r="AJ1260" s="40">
        <v>1</v>
      </c>
      <c r="AK1260" s="40">
        <v>0</v>
      </c>
      <c r="AL1260" s="40">
        <v>1</v>
      </c>
      <c r="AM1260" s="40">
        <v>0</v>
      </c>
      <c r="AN1260" s="40">
        <v>0</v>
      </c>
      <c r="AO1260" s="40">
        <v>0</v>
      </c>
      <c r="AP1260" s="7" t="s">
        <v>452</v>
      </c>
      <c r="AQ1260" s="4">
        <v>3</v>
      </c>
      <c r="AR1260" s="4">
        <v>161506</v>
      </c>
      <c r="AS1260" s="7" t="s">
        <v>199</v>
      </c>
      <c r="AT1260" s="48">
        <v>3</v>
      </c>
      <c r="AU1260" s="48">
        <v>1</v>
      </c>
      <c r="AV1260" s="48">
        <v>3</v>
      </c>
      <c r="AW1260" s="48">
        <v>500</v>
      </c>
      <c r="AX1260" s="48">
        <v>250</v>
      </c>
      <c r="AY1260" s="48">
        <v>0</v>
      </c>
      <c r="AZ1260" s="48">
        <v>0</v>
      </c>
      <c r="BA1260" s="7"/>
      <c r="BB1260" s="7"/>
      <c r="BC1260" s="7"/>
      <c r="BD1260" s="7"/>
      <c r="BE1260" s="48">
        <v>0</v>
      </c>
      <c r="BF1260" s="48">
        <v>1</v>
      </c>
      <c r="BG1260" s="48">
        <v>360</v>
      </c>
      <c r="BH1260" s="48">
        <v>360</v>
      </c>
      <c r="BI1260" s="7">
        <v>0</v>
      </c>
      <c r="BJ1260" s="7">
        <v>0</v>
      </c>
      <c r="BK1260" s="7">
        <v>0</v>
      </c>
      <c r="BL1260" s="7">
        <v>0</v>
      </c>
      <c r="BM1260" s="7">
        <v>0</v>
      </c>
      <c r="BN1260" s="7">
        <v>0</v>
      </c>
      <c r="BO1260" s="7">
        <v>0</v>
      </c>
      <c r="BP1260" s="7">
        <v>0</v>
      </c>
      <c r="BQ1260" s="7">
        <v>0</v>
      </c>
      <c r="BR1260" s="7">
        <v>0</v>
      </c>
      <c r="BS1260" s="7">
        <v>0</v>
      </c>
      <c r="BT1260" s="7">
        <v>0</v>
      </c>
      <c r="BU1260" s="7">
        <v>0</v>
      </c>
      <c r="BV1260" s="7">
        <v>0</v>
      </c>
      <c r="BW1260" s="7">
        <v>0</v>
      </c>
      <c r="BX1260" s="7">
        <v>0</v>
      </c>
      <c r="BY1260" s="7">
        <v>0</v>
      </c>
      <c r="BZ1260" s="7">
        <v>0</v>
      </c>
      <c r="CA1260" s="7">
        <v>0</v>
      </c>
      <c r="CB1260" s="7">
        <v>0</v>
      </c>
      <c r="CC1260" s="7">
        <v>0</v>
      </c>
      <c r="CD1260" s="7">
        <v>0</v>
      </c>
      <c r="CE1260" s="7">
        <v>0</v>
      </c>
      <c r="CF1260" s="7">
        <v>0</v>
      </c>
      <c r="CG1260" s="7">
        <v>0</v>
      </c>
      <c r="CH1260" s="7">
        <v>0</v>
      </c>
      <c r="CI1260" s="7">
        <v>0</v>
      </c>
      <c r="CJ1260" s="7">
        <v>0</v>
      </c>
      <c r="CK1260" s="7">
        <v>0</v>
      </c>
      <c r="CL1260" s="40">
        <v>0</v>
      </c>
      <c r="CM1260" s="40">
        <v>0</v>
      </c>
      <c r="CN1260" s="40">
        <v>0</v>
      </c>
      <c r="CO1260" s="40">
        <v>0</v>
      </c>
      <c r="CP1260" s="7">
        <v>0</v>
      </c>
      <c r="CQ1260" s="7">
        <v>0</v>
      </c>
      <c r="CR1260" s="7">
        <v>0</v>
      </c>
      <c r="CS1260" s="40">
        <v>0</v>
      </c>
      <c r="CT1260" s="7">
        <v>0</v>
      </c>
      <c r="CU1260" s="7">
        <v>0</v>
      </c>
      <c r="CV1260" s="39"/>
      <c r="CW1260" s="39"/>
      <c r="CX1260" s="4" t="s">
        <v>210</v>
      </c>
      <c r="CY1260" s="4" t="s">
        <v>211</v>
      </c>
      <c r="CZ1260" s="4" t="s">
        <v>242</v>
      </c>
      <c r="DA1260" s="4" t="s">
        <v>242</v>
      </c>
      <c r="DB1260" s="4" t="s">
        <v>212</v>
      </c>
      <c r="DC1260" s="4" t="s">
        <v>212</v>
      </c>
      <c r="DD1260" s="7">
        <v>2</v>
      </c>
      <c r="DE1260" s="7">
        <v>30</v>
      </c>
      <c r="DF1260" s="7">
        <v>60</v>
      </c>
      <c r="DG1260" s="7"/>
      <c r="DH1260" s="4">
        <v>5</v>
      </c>
      <c r="DI1260" s="4">
        <v>2</v>
      </c>
      <c r="DJ1260" s="4">
        <v>4</v>
      </c>
      <c r="DK1260" s="4">
        <v>7</v>
      </c>
      <c r="DL1260" s="4">
        <v>8</v>
      </c>
      <c r="DM1260" s="7"/>
      <c r="DN1260" s="7"/>
      <c r="DO1260" s="7"/>
      <c r="DP1260" s="7"/>
      <c r="DQ1260" s="7"/>
      <c r="DR1260" s="7"/>
      <c r="DS1260" s="7"/>
      <c r="DT1260" s="7"/>
      <c r="DU1260" s="7"/>
      <c r="DV1260" s="7"/>
      <c r="DW1260" s="7"/>
      <c r="DX1260" s="7">
        <f t="shared" ref="DX1260" si="22151">A1260</f>
        <v>5050118</v>
      </c>
      <c r="DY1260" s="7"/>
      <c r="DZ1260" s="67">
        <v>3333</v>
      </c>
      <c r="EA1260" s="7" t="s">
        <v>848</v>
      </c>
      <c r="EB1260" s="40">
        <v>20</v>
      </c>
      <c r="EC1260" s="7" t="s">
        <v>849</v>
      </c>
      <c r="ED1260" s="7" t="s">
        <v>242</v>
      </c>
      <c r="EE1260" s="7" t="s">
        <v>242</v>
      </c>
      <c r="EF1260" s="7">
        <v>50</v>
      </c>
      <c r="EG1260" s="73"/>
      <c r="EH1260" s="73"/>
      <c r="EI1260" s="4">
        <v>331105</v>
      </c>
      <c r="EJ1260" s="4">
        <v>1</v>
      </c>
      <c r="EK1260" s="4">
        <v>331106</v>
      </c>
      <c r="EL1260" s="4">
        <v>1</v>
      </c>
      <c r="EM1260" s="4">
        <v>331107</v>
      </c>
      <c r="EN1260" s="4">
        <v>1</v>
      </c>
      <c r="EO1260" s="4">
        <v>331108</v>
      </c>
      <c r="EP1260" s="4">
        <v>1</v>
      </c>
      <c r="EQ1260" s="4">
        <v>331109</v>
      </c>
      <c r="ER1260" s="4">
        <v>1</v>
      </c>
      <c r="ES1260" s="4">
        <v>331110</v>
      </c>
      <c r="ET1260" s="4">
        <v>1</v>
      </c>
      <c r="EU1260" s="4">
        <v>331111</v>
      </c>
      <c r="EV1260" s="4">
        <v>1</v>
      </c>
      <c r="EW1260" s="4" t="s">
        <v>242</v>
      </c>
      <c r="EX1260" s="4" t="s">
        <v>242</v>
      </c>
      <c r="EY1260" s="4" t="s">
        <v>242</v>
      </c>
      <c r="EZ1260" s="4" t="s">
        <v>242</v>
      </c>
      <c r="FA1260" s="4" t="s">
        <v>242</v>
      </c>
      <c r="FB1260" s="4" t="s">
        <v>242</v>
      </c>
      <c r="FC1260" s="4">
        <v>40013</v>
      </c>
      <c r="FD1260" s="4">
        <v>1</v>
      </c>
      <c r="FE1260" s="4">
        <v>20100</v>
      </c>
      <c r="FF1260" s="4">
        <v>1</v>
      </c>
      <c r="FG1260" s="4">
        <v>20100</v>
      </c>
      <c r="FH1260" s="4">
        <v>1</v>
      </c>
      <c r="FI1260" s="53"/>
      <c r="FJ1260" s="7"/>
      <c r="FR1260" s="2">
        <v>99999</v>
      </c>
      <c r="FS1260" s="2">
        <f t="shared" ref="FS1260" si="22152">IF(O1260&lt;=30,1,0)</f>
        <v>0</v>
      </c>
      <c r="FT1260" s="2">
        <f t="shared" ref="FT1260" si="22153">IF(FT272="","",FT272)</f>
        <v>4000</v>
      </c>
      <c r="FU1260" s="2" t="s">
        <v>1722</v>
      </c>
      <c r="FV1260" s="2" t="str">
        <f t="shared" ref="FV1260" si="22154">IF(FV272="","",FV272)</f>
        <v/>
      </c>
      <c r="FW1260" s="2" t="str">
        <f t="shared" ref="FW1260" si="22155">IF(FW272="","",FW272)</f>
        <v/>
      </c>
      <c r="FX1260" s="2" t="str">
        <f t="shared" ref="FX1260" si="22156">IF(FX272="","",FX272)</f>
        <v/>
      </c>
      <c r="FY1260" s="2" t="str">
        <f t="shared" si="22145"/>
        <v/>
      </c>
      <c r="FZ1260" s="77">
        <f t="shared" ref="FZ1260" si="22157">IF(O1260&lt;=40,1,0)</f>
        <v>0</v>
      </c>
      <c r="GA1260" s="2">
        <v>1</v>
      </c>
      <c r="GD1260"/>
    </row>
    <row r="1261" s="2" customFormat="1" ht="15" customHeight="1" spans="1:186">
      <c r="A1261" s="95">
        <f t="shared" ref="A1261" si="22158">A273+13</f>
        <v>5050119</v>
      </c>
      <c r="B1261" s="95">
        <v>4104</v>
      </c>
      <c r="C1261" s="95">
        <v>0</v>
      </c>
      <c r="D1261" s="95" t="s">
        <v>453</v>
      </c>
      <c r="E1261" s="95" t="str">
        <f t="shared" ref="E1261" si="22159">E273&amp;"（福利专用）"</f>
        <v>50级绿装法杖（福利专用）</v>
      </c>
      <c r="F1261" s="31" t="s">
        <v>787</v>
      </c>
      <c r="G1261" s="31">
        <v>2</v>
      </c>
      <c r="H1261" s="7" t="s">
        <v>187</v>
      </c>
      <c r="I1261" s="7" t="s">
        <v>187</v>
      </c>
      <c r="J1261" s="35">
        <v>1546</v>
      </c>
      <c r="K1261" s="39">
        <v>602</v>
      </c>
      <c r="L1261" s="39"/>
      <c r="M1261" s="29" t="s">
        <v>193</v>
      </c>
      <c r="N1261" s="4">
        <v>50</v>
      </c>
      <c r="O1261" s="4">
        <v>50</v>
      </c>
      <c r="P1261" s="40">
        <f t="shared" ref="P1261:P1288" si="22160">2000+C1261*100+G1261</f>
        <v>2002</v>
      </c>
      <c r="Q1261" s="4"/>
      <c r="R1261" s="7"/>
      <c r="S1261" s="48">
        <v>0</v>
      </c>
      <c r="T1261" s="47" t="s">
        <v>194</v>
      </c>
      <c r="U1261" s="7" t="s">
        <v>195</v>
      </c>
      <c r="V1261" s="7">
        <v>0</v>
      </c>
      <c r="W1261" s="7">
        <v>0</v>
      </c>
      <c r="X1261" s="40">
        <v>0</v>
      </c>
      <c r="Y1261" s="7"/>
      <c r="Z1261" s="7"/>
      <c r="AA1261" s="7"/>
      <c r="AB1261" s="7" t="s">
        <v>195</v>
      </c>
      <c r="AC1261" s="7">
        <v>0</v>
      </c>
      <c r="AD1261" s="7" t="s">
        <v>195</v>
      </c>
      <c r="AE1261" s="7" t="str">
        <f t="shared" ref="AE1261" si="22161">IF(Z1261&gt;=40,"false","true")</f>
        <v>true</v>
      </c>
      <c r="AF1261" s="7" t="b">
        <v>1</v>
      </c>
      <c r="AG1261" s="7" t="s">
        <v>195</v>
      </c>
      <c r="AH1261" s="40">
        <v>0</v>
      </c>
      <c r="AI1261" s="40">
        <v>0</v>
      </c>
      <c r="AJ1261" s="40">
        <v>1</v>
      </c>
      <c r="AK1261" s="40">
        <v>0</v>
      </c>
      <c r="AL1261" s="40">
        <v>1</v>
      </c>
      <c r="AM1261" s="40">
        <v>0</v>
      </c>
      <c r="AN1261" s="40">
        <v>0</v>
      </c>
      <c r="AO1261" s="40">
        <v>0</v>
      </c>
      <c r="AP1261" s="7" t="s">
        <v>455</v>
      </c>
      <c r="AQ1261" s="4">
        <v>3</v>
      </c>
      <c r="AR1261" s="4">
        <v>161506</v>
      </c>
      <c r="AS1261" s="7" t="s">
        <v>199</v>
      </c>
      <c r="AT1261" s="48">
        <v>3</v>
      </c>
      <c r="AU1261" s="48">
        <v>1</v>
      </c>
      <c r="AV1261" s="48">
        <v>3</v>
      </c>
      <c r="AW1261" s="48">
        <v>500</v>
      </c>
      <c r="AX1261" s="48">
        <v>250</v>
      </c>
      <c r="AY1261" s="48">
        <v>0</v>
      </c>
      <c r="AZ1261" s="48">
        <v>0</v>
      </c>
      <c r="BA1261" s="7"/>
      <c r="BB1261" s="7"/>
      <c r="BC1261" s="7"/>
      <c r="BD1261" s="7"/>
      <c r="BE1261" s="48">
        <v>0</v>
      </c>
      <c r="BF1261" s="48">
        <v>1</v>
      </c>
      <c r="BG1261" s="48">
        <v>360</v>
      </c>
      <c r="BH1261" s="48">
        <v>360</v>
      </c>
      <c r="BI1261" s="7">
        <v>0</v>
      </c>
      <c r="BJ1261" s="7">
        <v>0</v>
      </c>
      <c r="BK1261" s="7">
        <v>0</v>
      </c>
      <c r="BL1261" s="7">
        <v>0</v>
      </c>
      <c r="BM1261" s="7">
        <v>0</v>
      </c>
      <c r="BN1261" s="7">
        <v>0</v>
      </c>
      <c r="BO1261" s="7">
        <v>0</v>
      </c>
      <c r="BP1261" s="7">
        <v>0</v>
      </c>
      <c r="BQ1261" s="7">
        <v>0</v>
      </c>
      <c r="BR1261" s="7">
        <v>0</v>
      </c>
      <c r="BS1261" s="7">
        <v>0</v>
      </c>
      <c r="BT1261" s="7">
        <v>0</v>
      </c>
      <c r="BU1261" s="7">
        <v>0</v>
      </c>
      <c r="BV1261" s="7">
        <v>0</v>
      </c>
      <c r="BW1261" s="7">
        <v>0</v>
      </c>
      <c r="BX1261" s="7">
        <v>0</v>
      </c>
      <c r="BY1261" s="7">
        <v>0</v>
      </c>
      <c r="BZ1261" s="7">
        <v>0</v>
      </c>
      <c r="CA1261" s="7">
        <v>0</v>
      </c>
      <c r="CB1261" s="7">
        <v>0</v>
      </c>
      <c r="CC1261" s="7">
        <v>0</v>
      </c>
      <c r="CD1261" s="7">
        <v>0</v>
      </c>
      <c r="CE1261" s="7">
        <v>0</v>
      </c>
      <c r="CF1261" s="7">
        <v>0</v>
      </c>
      <c r="CG1261" s="7">
        <v>0</v>
      </c>
      <c r="CH1261" s="7">
        <v>0</v>
      </c>
      <c r="CI1261" s="7">
        <v>0</v>
      </c>
      <c r="CJ1261" s="7">
        <v>0</v>
      </c>
      <c r="CK1261" s="7">
        <v>0</v>
      </c>
      <c r="CL1261" s="40">
        <v>0</v>
      </c>
      <c r="CM1261" s="40">
        <v>0</v>
      </c>
      <c r="CN1261" s="40">
        <v>0</v>
      </c>
      <c r="CO1261" s="40">
        <v>0</v>
      </c>
      <c r="CP1261" s="7">
        <v>0</v>
      </c>
      <c r="CQ1261" s="7">
        <v>0</v>
      </c>
      <c r="CR1261" s="7">
        <v>0</v>
      </c>
      <c r="CS1261" s="40">
        <v>0</v>
      </c>
      <c r="CT1261" s="7">
        <v>0</v>
      </c>
      <c r="CU1261" s="7">
        <v>0</v>
      </c>
      <c r="CV1261" s="39"/>
      <c r="CW1261" s="39"/>
      <c r="CX1261" s="4" t="s">
        <v>210</v>
      </c>
      <c r="CY1261" s="4" t="s">
        <v>211</v>
      </c>
      <c r="CZ1261" s="4" t="s">
        <v>242</v>
      </c>
      <c r="DA1261" s="4" t="s">
        <v>242</v>
      </c>
      <c r="DB1261" s="4" t="s">
        <v>212</v>
      </c>
      <c r="DC1261" s="4" t="s">
        <v>212</v>
      </c>
      <c r="DD1261" s="7">
        <v>2</v>
      </c>
      <c r="DE1261" s="7">
        <v>30</v>
      </c>
      <c r="DF1261" s="7">
        <v>60</v>
      </c>
      <c r="DG1261" s="7"/>
      <c r="DH1261" s="4">
        <v>5</v>
      </c>
      <c r="DI1261" s="4">
        <v>2</v>
      </c>
      <c r="DJ1261" s="4">
        <v>4</v>
      </c>
      <c r="DK1261" s="4">
        <v>7</v>
      </c>
      <c r="DL1261" s="4">
        <v>8</v>
      </c>
      <c r="DM1261" s="7"/>
      <c r="DN1261" s="7"/>
      <c r="DO1261" s="7"/>
      <c r="DP1261" s="7"/>
      <c r="DQ1261" s="7"/>
      <c r="DR1261" s="7"/>
      <c r="DS1261" s="7"/>
      <c r="DT1261" s="7"/>
      <c r="DU1261" s="7"/>
      <c r="DV1261" s="7"/>
      <c r="DW1261" s="7"/>
      <c r="DX1261" s="7">
        <f t="shared" ref="DX1261" si="22162">A1261</f>
        <v>5050119</v>
      </c>
      <c r="DY1261" s="7"/>
      <c r="DZ1261" s="67">
        <v>3333</v>
      </c>
      <c r="EA1261" s="7" t="s">
        <v>848</v>
      </c>
      <c r="EB1261" s="40">
        <v>20</v>
      </c>
      <c r="EC1261" s="7" t="s">
        <v>849</v>
      </c>
      <c r="ED1261" s="7" t="s">
        <v>242</v>
      </c>
      <c r="EE1261" s="7" t="s">
        <v>242</v>
      </c>
      <c r="EF1261" s="7">
        <v>50</v>
      </c>
      <c r="EG1261" s="73"/>
      <c r="EH1261" s="73"/>
      <c r="EI1261" s="4">
        <v>331105</v>
      </c>
      <c r="EJ1261" s="4">
        <v>1</v>
      </c>
      <c r="EK1261" s="4">
        <v>331106</v>
      </c>
      <c r="EL1261" s="4">
        <v>1</v>
      </c>
      <c r="EM1261" s="4">
        <v>331107</v>
      </c>
      <c r="EN1261" s="4">
        <v>1</v>
      </c>
      <c r="EO1261" s="4">
        <v>331108</v>
      </c>
      <c r="EP1261" s="4">
        <v>1</v>
      </c>
      <c r="EQ1261" s="4">
        <v>331109</v>
      </c>
      <c r="ER1261" s="4">
        <v>1</v>
      </c>
      <c r="ES1261" s="4">
        <v>331110</v>
      </c>
      <c r="ET1261" s="4">
        <v>1</v>
      </c>
      <c r="EU1261" s="4">
        <v>331111</v>
      </c>
      <c r="EV1261" s="4">
        <v>1</v>
      </c>
      <c r="EW1261" s="4" t="s">
        <v>242</v>
      </c>
      <c r="EX1261" s="4" t="s">
        <v>242</v>
      </c>
      <c r="EY1261" s="4" t="s">
        <v>242</v>
      </c>
      <c r="EZ1261" s="4" t="s">
        <v>242</v>
      </c>
      <c r="FA1261" s="4" t="s">
        <v>242</v>
      </c>
      <c r="FB1261" s="4" t="s">
        <v>242</v>
      </c>
      <c r="FC1261" s="4">
        <v>40013</v>
      </c>
      <c r="FD1261" s="4">
        <v>1</v>
      </c>
      <c r="FE1261" s="4">
        <v>20100</v>
      </c>
      <c r="FF1261" s="4">
        <v>1</v>
      </c>
      <c r="FG1261" s="4">
        <v>20100</v>
      </c>
      <c r="FH1261" s="4">
        <v>1</v>
      </c>
      <c r="FI1261" s="53"/>
      <c r="FJ1261" s="7"/>
      <c r="FR1261" s="2">
        <v>99999</v>
      </c>
      <c r="FS1261" s="2">
        <f t="shared" ref="FS1261" si="22163">IF(O1261&lt;=30,1,0)</f>
        <v>0</v>
      </c>
      <c r="FT1261" s="2">
        <f t="shared" ref="FT1261" si="22164">IF(FT273="","",FT273)</f>
        <v>4000</v>
      </c>
      <c r="FU1261" s="2" t="s">
        <v>1722</v>
      </c>
      <c r="FV1261" s="2" t="str">
        <f t="shared" ref="FV1261" si="22165">IF(FV273="","",FV273)</f>
        <v/>
      </c>
      <c r="FW1261" s="2" t="str">
        <f t="shared" ref="FW1261" si="22166">IF(FW273="","",FW273)</f>
        <v/>
      </c>
      <c r="FX1261" s="2" t="str">
        <f t="shared" ref="FX1261" si="22167">IF(FX273="","",FX273)</f>
        <v/>
      </c>
      <c r="FY1261" s="2" t="str">
        <f t="shared" si="22145"/>
        <v/>
      </c>
      <c r="FZ1261" s="77">
        <f t="shared" ref="FZ1261" si="22168">IF(O1261&lt;=40,1,0)</f>
        <v>0</v>
      </c>
      <c r="GA1261" s="2">
        <v>1</v>
      </c>
      <c r="GD1261"/>
    </row>
    <row r="1262" s="15" customFormat="1" ht="15" customHeight="1" spans="1:186">
      <c r="A1262" s="95">
        <f t="shared" ref="A1262" si="22169">A274+13</f>
        <v>5050220</v>
      </c>
      <c r="B1262" s="95">
        <v>312</v>
      </c>
      <c r="C1262" s="95">
        <v>3</v>
      </c>
      <c r="D1262" s="95" t="s">
        <v>456</v>
      </c>
      <c r="E1262" s="95" t="str">
        <f t="shared" ref="E1262" si="22170">E274&amp;"（福利专用）"</f>
        <v>50级绿装男衣（福利专用）</v>
      </c>
      <c r="F1262" s="31" t="s">
        <v>787</v>
      </c>
      <c r="G1262" s="31">
        <v>2</v>
      </c>
      <c r="H1262" s="7" t="s">
        <v>191</v>
      </c>
      <c r="I1262" s="7" t="s">
        <v>187</v>
      </c>
      <c r="J1262" s="37">
        <v>1459</v>
      </c>
      <c r="K1262" s="39">
        <v>1432</v>
      </c>
      <c r="L1262" s="39"/>
      <c r="M1262" s="29" t="s">
        <v>193</v>
      </c>
      <c r="N1262" s="4">
        <v>50</v>
      </c>
      <c r="O1262" s="4">
        <v>50</v>
      </c>
      <c r="P1262" s="40">
        <f t="shared" si="22160"/>
        <v>2302</v>
      </c>
      <c r="Q1262" s="4"/>
      <c r="R1262" s="7"/>
      <c r="S1262" s="48">
        <v>1</v>
      </c>
      <c r="T1262" s="47" t="s">
        <v>194</v>
      </c>
      <c r="U1262" s="7" t="s">
        <v>195</v>
      </c>
      <c r="V1262" s="7">
        <v>0</v>
      </c>
      <c r="W1262" s="7">
        <v>0</v>
      </c>
      <c r="X1262" s="40">
        <v>0</v>
      </c>
      <c r="Y1262" s="7"/>
      <c r="Z1262" s="7"/>
      <c r="AA1262" s="7"/>
      <c r="AB1262" s="7" t="s">
        <v>195</v>
      </c>
      <c r="AC1262" s="7">
        <v>0</v>
      </c>
      <c r="AD1262" s="7" t="s">
        <v>195</v>
      </c>
      <c r="AE1262" s="7" t="str">
        <f t="shared" ref="AE1262" si="22171">IF(Z1262&gt;=40,"false","true")</f>
        <v>true</v>
      </c>
      <c r="AF1262" s="7" t="b">
        <v>1</v>
      </c>
      <c r="AG1262" s="7" t="s">
        <v>195</v>
      </c>
      <c r="AH1262" s="40">
        <v>0</v>
      </c>
      <c r="AI1262" s="40">
        <v>0</v>
      </c>
      <c r="AJ1262" s="40">
        <v>1</v>
      </c>
      <c r="AK1262" s="40">
        <v>0</v>
      </c>
      <c r="AL1262" s="40">
        <v>1</v>
      </c>
      <c r="AM1262" s="40">
        <v>0</v>
      </c>
      <c r="AN1262" s="40">
        <v>0</v>
      </c>
      <c r="AO1262" s="40">
        <v>0</v>
      </c>
      <c r="AP1262" s="7" t="s">
        <v>458</v>
      </c>
      <c r="AQ1262" s="4">
        <v>3</v>
      </c>
      <c r="AR1262" s="4">
        <v>161506</v>
      </c>
      <c r="AS1262" s="7" t="s">
        <v>199</v>
      </c>
      <c r="AT1262" s="48">
        <v>3</v>
      </c>
      <c r="AU1262" s="48">
        <v>1</v>
      </c>
      <c r="AV1262" s="48">
        <v>3</v>
      </c>
      <c r="AW1262" s="48">
        <v>500</v>
      </c>
      <c r="AX1262" s="48">
        <v>250</v>
      </c>
      <c r="AY1262" s="48">
        <v>0</v>
      </c>
      <c r="AZ1262" s="48">
        <v>0</v>
      </c>
      <c r="BA1262" s="7"/>
      <c r="BB1262" s="7"/>
      <c r="BC1262" s="7"/>
      <c r="BD1262" s="7"/>
      <c r="BE1262" s="48">
        <v>0</v>
      </c>
      <c r="BF1262" s="48">
        <v>1</v>
      </c>
      <c r="BG1262" s="48">
        <v>360</v>
      </c>
      <c r="BH1262" s="48">
        <v>360</v>
      </c>
      <c r="BI1262" s="7">
        <v>0</v>
      </c>
      <c r="BJ1262" s="7">
        <v>0</v>
      </c>
      <c r="BK1262" s="7">
        <v>0</v>
      </c>
      <c r="BL1262" s="7">
        <v>0</v>
      </c>
      <c r="BM1262" s="7">
        <v>0</v>
      </c>
      <c r="BN1262" s="7">
        <v>0</v>
      </c>
      <c r="BO1262" s="7">
        <v>0</v>
      </c>
      <c r="BP1262" s="7">
        <v>0</v>
      </c>
      <c r="BQ1262" s="7">
        <v>0</v>
      </c>
      <c r="BR1262" s="7">
        <v>0</v>
      </c>
      <c r="BS1262" s="7">
        <v>0</v>
      </c>
      <c r="BT1262" s="7">
        <v>0</v>
      </c>
      <c r="BU1262" s="7">
        <v>0</v>
      </c>
      <c r="BV1262" s="7">
        <v>0</v>
      </c>
      <c r="BW1262" s="7">
        <v>0</v>
      </c>
      <c r="BX1262" s="7">
        <v>0</v>
      </c>
      <c r="BY1262" s="7">
        <v>0</v>
      </c>
      <c r="BZ1262" s="7">
        <v>0</v>
      </c>
      <c r="CA1262" s="7">
        <v>0</v>
      </c>
      <c r="CB1262" s="7">
        <v>0</v>
      </c>
      <c r="CC1262" s="7">
        <v>0</v>
      </c>
      <c r="CD1262" s="7">
        <v>0</v>
      </c>
      <c r="CE1262" s="7">
        <v>0</v>
      </c>
      <c r="CF1262" s="7">
        <v>0</v>
      </c>
      <c r="CG1262" s="7">
        <v>0</v>
      </c>
      <c r="CH1262" s="7">
        <v>0</v>
      </c>
      <c r="CI1262" s="7">
        <v>0</v>
      </c>
      <c r="CJ1262" s="7">
        <v>0</v>
      </c>
      <c r="CK1262" s="7">
        <v>0</v>
      </c>
      <c r="CL1262" s="40">
        <v>0</v>
      </c>
      <c r="CM1262" s="40">
        <v>0</v>
      </c>
      <c r="CN1262" s="40">
        <v>0</v>
      </c>
      <c r="CO1262" s="40">
        <v>0</v>
      </c>
      <c r="CP1262" s="7">
        <v>0</v>
      </c>
      <c r="CQ1262" s="7">
        <v>0</v>
      </c>
      <c r="CR1262" s="7">
        <v>0</v>
      </c>
      <c r="CS1262" s="40">
        <v>0</v>
      </c>
      <c r="CT1262" s="7">
        <v>0</v>
      </c>
      <c r="CU1262" s="7">
        <v>0</v>
      </c>
      <c r="CV1262" s="39"/>
      <c r="CW1262" s="39"/>
      <c r="CX1262" s="4" t="s">
        <v>242</v>
      </c>
      <c r="CY1262" s="4" t="s">
        <v>242</v>
      </c>
      <c r="CZ1262" s="4" t="s">
        <v>242</v>
      </c>
      <c r="DA1262" s="4" t="s">
        <v>242</v>
      </c>
      <c r="DB1262" s="4" t="s">
        <v>242</v>
      </c>
      <c r="DC1262" s="4" t="s">
        <v>242</v>
      </c>
      <c r="DD1262" s="7">
        <v>2</v>
      </c>
      <c r="DE1262" s="7">
        <v>30</v>
      </c>
      <c r="DF1262" s="7">
        <v>60</v>
      </c>
      <c r="DG1262" s="7"/>
      <c r="DH1262" s="4">
        <v>5</v>
      </c>
      <c r="DI1262" s="4">
        <v>1</v>
      </c>
      <c r="DJ1262" s="4">
        <v>3</v>
      </c>
      <c r="DK1262" s="4">
        <v>5</v>
      </c>
      <c r="DL1262" s="4">
        <v>7</v>
      </c>
      <c r="DM1262" s="7"/>
      <c r="DN1262" s="7"/>
      <c r="DO1262" s="7"/>
      <c r="DP1262" s="7"/>
      <c r="DQ1262" s="7"/>
      <c r="DR1262" s="7"/>
      <c r="DS1262" s="7"/>
      <c r="DT1262" s="7"/>
      <c r="DU1262" s="7"/>
      <c r="DV1262" s="7"/>
      <c r="DW1262" s="7"/>
      <c r="DX1262" s="7">
        <f t="shared" ref="DX1262" si="22172">A1262</f>
        <v>5050220</v>
      </c>
      <c r="DY1262" s="7"/>
      <c r="DZ1262" s="67">
        <v>3333</v>
      </c>
      <c r="EA1262" s="7" t="s">
        <v>848</v>
      </c>
      <c r="EB1262" s="40">
        <v>20</v>
      </c>
      <c r="EC1262" s="7" t="s">
        <v>849</v>
      </c>
      <c r="ED1262" s="7" t="s">
        <v>242</v>
      </c>
      <c r="EE1262" s="7" t="s">
        <v>242</v>
      </c>
      <c r="EF1262" s="7">
        <v>50</v>
      </c>
      <c r="EG1262" s="73"/>
      <c r="EH1262" s="73"/>
      <c r="EI1262" s="4">
        <v>331135</v>
      </c>
      <c r="EJ1262" s="4">
        <v>1</v>
      </c>
      <c r="EK1262" s="4">
        <v>331136</v>
      </c>
      <c r="EL1262" s="4">
        <v>1</v>
      </c>
      <c r="EM1262" s="4">
        <v>331137</v>
      </c>
      <c r="EN1262" s="4">
        <v>1</v>
      </c>
      <c r="EO1262" s="4">
        <v>331138</v>
      </c>
      <c r="EP1262" s="4">
        <v>1</v>
      </c>
      <c r="EQ1262" s="4">
        <v>331139</v>
      </c>
      <c r="ER1262" s="4">
        <v>1</v>
      </c>
      <c r="ES1262" s="4">
        <v>331140</v>
      </c>
      <c r="ET1262" s="4">
        <v>1</v>
      </c>
      <c r="EU1262" s="4">
        <v>331141</v>
      </c>
      <c r="EV1262" s="4">
        <v>1</v>
      </c>
      <c r="EW1262" s="4" t="s">
        <v>242</v>
      </c>
      <c r="EX1262" s="4" t="s">
        <v>242</v>
      </c>
      <c r="EY1262" s="4" t="s">
        <v>242</v>
      </c>
      <c r="EZ1262" s="4" t="s">
        <v>242</v>
      </c>
      <c r="FA1262" s="4" t="s">
        <v>242</v>
      </c>
      <c r="FB1262" s="4" t="s">
        <v>242</v>
      </c>
      <c r="FC1262" s="4">
        <v>40013</v>
      </c>
      <c r="FD1262" s="4">
        <v>1</v>
      </c>
      <c r="FE1262" s="4">
        <v>20100</v>
      </c>
      <c r="FF1262" s="4">
        <v>1</v>
      </c>
      <c r="FG1262" s="4">
        <v>20100</v>
      </c>
      <c r="FH1262" s="4">
        <v>1</v>
      </c>
      <c r="FI1262" s="53"/>
      <c r="FJ1262" s="7"/>
      <c r="FR1262" s="2">
        <v>99999</v>
      </c>
      <c r="FS1262" s="2">
        <f t="shared" ref="FS1262" si="22173">IF(O1262&lt;=30,1,0)</f>
        <v>0</v>
      </c>
      <c r="FT1262" s="2">
        <f t="shared" ref="FT1262" si="22174">IF(FT274="","",FT274)</f>
        <v>4000</v>
      </c>
      <c r="FU1262" s="2" t="s">
        <v>1722</v>
      </c>
      <c r="FV1262" s="2" t="str">
        <f t="shared" ref="FV1262" si="22175">IF(FV274="","",FV274)</f>
        <v/>
      </c>
      <c r="FW1262" s="2" t="str">
        <f t="shared" ref="FW1262" si="22176">IF(FW274="","",FW274)</f>
        <v/>
      </c>
      <c r="FX1262" s="2" t="str">
        <f t="shared" ref="FX1262" si="22177">IF(FX274="","",FX274)</f>
        <v/>
      </c>
      <c r="FY1262" s="2" t="str">
        <f t="shared" si="22145"/>
        <v/>
      </c>
      <c r="FZ1262" s="77">
        <f t="shared" ref="FZ1262" si="22178">IF(O1262&lt;=40,1,0)</f>
        <v>0</v>
      </c>
      <c r="GA1262" s="2">
        <v>1</v>
      </c>
      <c r="GB1262" s="2"/>
      <c r="GD1262"/>
    </row>
    <row r="1263" s="15" customFormat="1" ht="15" customHeight="1" spans="1:186">
      <c r="A1263" s="95">
        <f t="shared" ref="A1263" si="22179">A275+13</f>
        <v>5050221</v>
      </c>
      <c r="B1263" s="95">
        <v>568</v>
      </c>
      <c r="C1263" s="95">
        <v>3</v>
      </c>
      <c r="D1263" s="95" t="s">
        <v>459</v>
      </c>
      <c r="E1263" s="95" t="str">
        <f t="shared" ref="E1263" si="22180">E275&amp;"（福利专用）"</f>
        <v>50级绿装女衣（福利专用）</v>
      </c>
      <c r="F1263" s="31" t="s">
        <v>787</v>
      </c>
      <c r="G1263" s="31">
        <v>2</v>
      </c>
      <c r="H1263" s="7" t="s">
        <v>191</v>
      </c>
      <c r="I1263" s="7" t="s">
        <v>187</v>
      </c>
      <c r="J1263" s="37">
        <v>1448</v>
      </c>
      <c r="K1263" s="39">
        <v>1436</v>
      </c>
      <c r="L1263" s="39"/>
      <c r="M1263" s="29" t="s">
        <v>193</v>
      </c>
      <c r="N1263" s="4">
        <v>50</v>
      </c>
      <c r="O1263" s="4">
        <v>50</v>
      </c>
      <c r="P1263" s="40">
        <f t="shared" si="22160"/>
        <v>2302</v>
      </c>
      <c r="Q1263" s="4"/>
      <c r="R1263" s="7"/>
      <c r="S1263" s="48">
        <v>2</v>
      </c>
      <c r="T1263" s="47" t="s">
        <v>194</v>
      </c>
      <c r="U1263" s="7" t="s">
        <v>195</v>
      </c>
      <c r="V1263" s="7">
        <v>0</v>
      </c>
      <c r="W1263" s="7">
        <v>0</v>
      </c>
      <c r="X1263" s="40">
        <v>0</v>
      </c>
      <c r="Y1263" s="7"/>
      <c r="Z1263" s="7"/>
      <c r="AA1263" s="7"/>
      <c r="AB1263" s="7" t="s">
        <v>195</v>
      </c>
      <c r="AC1263" s="7">
        <v>0</v>
      </c>
      <c r="AD1263" s="7" t="s">
        <v>195</v>
      </c>
      <c r="AE1263" s="7" t="str">
        <f t="shared" ref="AE1263" si="22181">IF(Z1263&gt;=40,"false","true")</f>
        <v>true</v>
      </c>
      <c r="AF1263" s="7" t="b">
        <v>1</v>
      </c>
      <c r="AG1263" s="7" t="s">
        <v>195</v>
      </c>
      <c r="AH1263" s="40">
        <v>0</v>
      </c>
      <c r="AI1263" s="40">
        <v>0</v>
      </c>
      <c r="AJ1263" s="40">
        <v>1</v>
      </c>
      <c r="AK1263" s="40">
        <v>0</v>
      </c>
      <c r="AL1263" s="40">
        <v>1</v>
      </c>
      <c r="AM1263" s="40">
        <v>0</v>
      </c>
      <c r="AN1263" s="40">
        <v>0</v>
      </c>
      <c r="AO1263" s="40">
        <v>0</v>
      </c>
      <c r="AP1263" s="7" t="s">
        <v>458</v>
      </c>
      <c r="AQ1263" s="4">
        <v>3</v>
      </c>
      <c r="AR1263" s="4">
        <v>161506</v>
      </c>
      <c r="AS1263" s="7" t="s">
        <v>199</v>
      </c>
      <c r="AT1263" s="48">
        <v>3</v>
      </c>
      <c r="AU1263" s="48">
        <v>1</v>
      </c>
      <c r="AV1263" s="48">
        <v>3</v>
      </c>
      <c r="AW1263" s="48">
        <v>500</v>
      </c>
      <c r="AX1263" s="48">
        <v>250</v>
      </c>
      <c r="AY1263" s="48">
        <v>0</v>
      </c>
      <c r="AZ1263" s="48">
        <v>0</v>
      </c>
      <c r="BA1263" s="7"/>
      <c r="BB1263" s="7"/>
      <c r="BC1263" s="7"/>
      <c r="BD1263" s="7"/>
      <c r="BE1263" s="48">
        <v>0</v>
      </c>
      <c r="BF1263" s="48">
        <v>1</v>
      </c>
      <c r="BG1263" s="48">
        <v>360</v>
      </c>
      <c r="BH1263" s="48">
        <v>360</v>
      </c>
      <c r="BI1263" s="7">
        <v>0</v>
      </c>
      <c r="BJ1263" s="7">
        <v>0</v>
      </c>
      <c r="BK1263" s="7">
        <v>0</v>
      </c>
      <c r="BL1263" s="7">
        <v>0</v>
      </c>
      <c r="BM1263" s="7">
        <v>0</v>
      </c>
      <c r="BN1263" s="7">
        <v>0</v>
      </c>
      <c r="BO1263" s="7">
        <v>0</v>
      </c>
      <c r="BP1263" s="7">
        <v>0</v>
      </c>
      <c r="BQ1263" s="7">
        <v>0</v>
      </c>
      <c r="BR1263" s="7">
        <v>0</v>
      </c>
      <c r="BS1263" s="7">
        <v>0</v>
      </c>
      <c r="BT1263" s="7">
        <v>0</v>
      </c>
      <c r="BU1263" s="7">
        <v>0</v>
      </c>
      <c r="BV1263" s="7">
        <v>0</v>
      </c>
      <c r="BW1263" s="7">
        <v>0</v>
      </c>
      <c r="BX1263" s="7">
        <v>0</v>
      </c>
      <c r="BY1263" s="7">
        <v>0</v>
      </c>
      <c r="BZ1263" s="7">
        <v>0</v>
      </c>
      <c r="CA1263" s="7">
        <v>0</v>
      </c>
      <c r="CB1263" s="7">
        <v>0</v>
      </c>
      <c r="CC1263" s="7">
        <v>0</v>
      </c>
      <c r="CD1263" s="7">
        <v>0</v>
      </c>
      <c r="CE1263" s="7">
        <v>0</v>
      </c>
      <c r="CF1263" s="7">
        <v>0</v>
      </c>
      <c r="CG1263" s="7">
        <v>0</v>
      </c>
      <c r="CH1263" s="7">
        <v>0</v>
      </c>
      <c r="CI1263" s="7">
        <v>0</v>
      </c>
      <c r="CJ1263" s="7">
        <v>0</v>
      </c>
      <c r="CK1263" s="7">
        <v>0</v>
      </c>
      <c r="CL1263" s="40">
        <v>0</v>
      </c>
      <c r="CM1263" s="40">
        <v>0</v>
      </c>
      <c r="CN1263" s="40">
        <v>0</v>
      </c>
      <c r="CO1263" s="40">
        <v>0</v>
      </c>
      <c r="CP1263" s="7">
        <v>0</v>
      </c>
      <c r="CQ1263" s="7">
        <v>0</v>
      </c>
      <c r="CR1263" s="7">
        <v>0</v>
      </c>
      <c r="CS1263" s="40">
        <v>0</v>
      </c>
      <c r="CT1263" s="7">
        <v>0</v>
      </c>
      <c r="CU1263" s="7">
        <v>0</v>
      </c>
      <c r="CV1263" s="39"/>
      <c r="CW1263" s="39"/>
      <c r="CX1263" s="4" t="s">
        <v>242</v>
      </c>
      <c r="CY1263" s="4" t="s">
        <v>242</v>
      </c>
      <c r="CZ1263" s="4" t="s">
        <v>242</v>
      </c>
      <c r="DA1263" s="4" t="s">
        <v>242</v>
      </c>
      <c r="DB1263" s="4" t="s">
        <v>242</v>
      </c>
      <c r="DC1263" s="4" t="s">
        <v>242</v>
      </c>
      <c r="DD1263" s="7">
        <v>2</v>
      </c>
      <c r="DE1263" s="7">
        <v>30</v>
      </c>
      <c r="DF1263" s="7">
        <v>60</v>
      </c>
      <c r="DG1263" s="7"/>
      <c r="DH1263" s="4">
        <v>5</v>
      </c>
      <c r="DI1263" s="4">
        <v>1</v>
      </c>
      <c r="DJ1263" s="4">
        <v>3</v>
      </c>
      <c r="DK1263" s="4">
        <v>5</v>
      </c>
      <c r="DL1263" s="4">
        <v>7</v>
      </c>
      <c r="DM1263" s="7"/>
      <c r="DN1263" s="7"/>
      <c r="DO1263" s="7"/>
      <c r="DP1263" s="7"/>
      <c r="DQ1263" s="7"/>
      <c r="DR1263" s="7"/>
      <c r="DS1263" s="7"/>
      <c r="DT1263" s="7"/>
      <c r="DU1263" s="7"/>
      <c r="DV1263" s="7"/>
      <c r="DW1263" s="7"/>
      <c r="DX1263" s="7">
        <f t="shared" ref="DX1263" si="22182">A1263</f>
        <v>5050221</v>
      </c>
      <c r="DY1263" s="7"/>
      <c r="DZ1263" s="67">
        <v>3333</v>
      </c>
      <c r="EA1263" s="7" t="s">
        <v>848</v>
      </c>
      <c r="EB1263" s="40">
        <v>20</v>
      </c>
      <c r="EC1263" s="7" t="s">
        <v>849</v>
      </c>
      <c r="ED1263" s="7" t="s">
        <v>242</v>
      </c>
      <c r="EE1263" s="7" t="s">
        <v>242</v>
      </c>
      <c r="EF1263" s="7">
        <v>50</v>
      </c>
      <c r="EG1263" s="73"/>
      <c r="EH1263" s="73"/>
      <c r="EI1263" s="4">
        <v>331135</v>
      </c>
      <c r="EJ1263" s="4">
        <v>1</v>
      </c>
      <c r="EK1263" s="4">
        <v>331136</v>
      </c>
      <c r="EL1263" s="4">
        <v>1</v>
      </c>
      <c r="EM1263" s="4">
        <v>331137</v>
      </c>
      <c r="EN1263" s="4">
        <v>1</v>
      </c>
      <c r="EO1263" s="4">
        <v>331138</v>
      </c>
      <c r="EP1263" s="4">
        <v>1</v>
      </c>
      <c r="EQ1263" s="4">
        <v>331139</v>
      </c>
      <c r="ER1263" s="4">
        <v>1</v>
      </c>
      <c r="ES1263" s="4">
        <v>331140</v>
      </c>
      <c r="ET1263" s="4">
        <v>1</v>
      </c>
      <c r="EU1263" s="4">
        <v>331141</v>
      </c>
      <c r="EV1263" s="4">
        <v>1</v>
      </c>
      <c r="EW1263" s="4" t="s">
        <v>242</v>
      </c>
      <c r="EX1263" s="4" t="s">
        <v>242</v>
      </c>
      <c r="EY1263" s="4" t="s">
        <v>242</v>
      </c>
      <c r="EZ1263" s="4" t="s">
        <v>242</v>
      </c>
      <c r="FA1263" s="4" t="s">
        <v>242</v>
      </c>
      <c r="FB1263" s="4" t="s">
        <v>242</v>
      </c>
      <c r="FC1263" s="4">
        <v>40013</v>
      </c>
      <c r="FD1263" s="4">
        <v>1</v>
      </c>
      <c r="FE1263" s="4">
        <v>20100</v>
      </c>
      <c r="FF1263" s="4">
        <v>1</v>
      </c>
      <c r="FG1263" s="4">
        <v>20100</v>
      </c>
      <c r="FH1263" s="4">
        <v>1</v>
      </c>
      <c r="FI1263" s="53"/>
      <c r="FJ1263" s="7"/>
      <c r="FR1263" s="2">
        <v>99999</v>
      </c>
      <c r="FS1263" s="2">
        <f t="shared" ref="FS1263" si="22183">IF(O1263&lt;=30,1,0)</f>
        <v>0</v>
      </c>
      <c r="FT1263" s="2">
        <f t="shared" ref="FT1263" si="22184">IF(FT275="","",FT275)</f>
        <v>4000</v>
      </c>
      <c r="FU1263" s="2" t="s">
        <v>1722</v>
      </c>
      <c r="FV1263" s="2" t="str">
        <f t="shared" ref="FV1263" si="22185">IF(FV275="","",FV275)</f>
        <v/>
      </c>
      <c r="FW1263" s="2" t="str">
        <f t="shared" ref="FW1263" si="22186">IF(FW275="","",FW275)</f>
        <v/>
      </c>
      <c r="FX1263" s="2" t="str">
        <f t="shared" ref="FX1263" si="22187">IF(FX275="","",FX275)</f>
        <v/>
      </c>
      <c r="FY1263" s="2" t="str">
        <f t="shared" si="22145"/>
        <v/>
      </c>
      <c r="FZ1263" s="77">
        <f t="shared" ref="FZ1263" si="22188">IF(O1263&lt;=40,1,0)</f>
        <v>0</v>
      </c>
      <c r="GA1263" s="2">
        <v>1</v>
      </c>
      <c r="GB1263" s="2"/>
      <c r="GD1263"/>
    </row>
    <row r="1264" s="15" customFormat="1" ht="15" customHeight="1" spans="1:186">
      <c r="A1264" s="95">
        <f t="shared" ref="A1264:A1285" si="22189">A276+13</f>
        <v>5050322</v>
      </c>
      <c r="B1264" s="95">
        <v>1640</v>
      </c>
      <c r="C1264" s="95">
        <v>1</v>
      </c>
      <c r="D1264" s="95" t="s">
        <v>461</v>
      </c>
      <c r="E1264" s="95" t="str">
        <f t="shared" ref="E1264:E1285" si="22190">E276&amp;"（福利专用）"</f>
        <v>50级绿装男头盔（福利专用）</v>
      </c>
      <c r="F1264" s="31" t="s">
        <v>787</v>
      </c>
      <c r="G1264" s="31">
        <v>2</v>
      </c>
      <c r="H1264" s="7" t="s">
        <v>191</v>
      </c>
      <c r="I1264" s="7" t="s">
        <v>187</v>
      </c>
      <c r="J1264" s="37">
        <v>1437</v>
      </c>
      <c r="K1264" s="39">
        <v>1698</v>
      </c>
      <c r="L1264" s="39"/>
      <c r="M1264" s="29" t="s">
        <v>193</v>
      </c>
      <c r="N1264" s="4">
        <v>50</v>
      </c>
      <c r="O1264" s="4">
        <v>50</v>
      </c>
      <c r="P1264" s="40">
        <f t="shared" si="22160"/>
        <v>2102</v>
      </c>
      <c r="Q1264" s="4"/>
      <c r="R1264" s="7"/>
      <c r="S1264" s="48">
        <v>1</v>
      </c>
      <c r="T1264" s="47" t="s">
        <v>194</v>
      </c>
      <c r="U1264" s="7" t="s">
        <v>195</v>
      </c>
      <c r="V1264" s="7">
        <v>0</v>
      </c>
      <c r="W1264" s="7">
        <v>0</v>
      </c>
      <c r="X1264" s="40">
        <v>0</v>
      </c>
      <c r="Y1264" s="7"/>
      <c r="Z1264" s="7"/>
      <c r="AA1264" s="7"/>
      <c r="AB1264" s="7" t="s">
        <v>195</v>
      </c>
      <c r="AC1264" s="7">
        <v>0</v>
      </c>
      <c r="AD1264" s="7" t="s">
        <v>195</v>
      </c>
      <c r="AE1264" s="7" t="str">
        <f t="shared" ref="AE1264" si="22191">IF(Z1264&gt;=40,"false","true")</f>
        <v>true</v>
      </c>
      <c r="AF1264" s="7" t="b">
        <v>1</v>
      </c>
      <c r="AG1264" s="7" t="s">
        <v>195</v>
      </c>
      <c r="AH1264" s="40">
        <v>0</v>
      </c>
      <c r="AI1264" s="40">
        <v>0</v>
      </c>
      <c r="AJ1264" s="40">
        <v>1</v>
      </c>
      <c r="AK1264" s="40">
        <v>0</v>
      </c>
      <c r="AL1264" s="40">
        <v>1</v>
      </c>
      <c r="AM1264" s="40">
        <v>0</v>
      </c>
      <c r="AN1264" s="40">
        <v>0</v>
      </c>
      <c r="AO1264" s="40">
        <v>0</v>
      </c>
      <c r="AP1264" s="7" t="s">
        <v>458</v>
      </c>
      <c r="AQ1264" s="4">
        <v>3</v>
      </c>
      <c r="AR1264" s="4">
        <v>161506</v>
      </c>
      <c r="AS1264" s="7" t="s">
        <v>199</v>
      </c>
      <c r="AT1264" s="48">
        <v>3</v>
      </c>
      <c r="AU1264" s="48">
        <v>1</v>
      </c>
      <c r="AV1264" s="48">
        <v>3</v>
      </c>
      <c r="AW1264" s="48">
        <v>500</v>
      </c>
      <c r="AX1264" s="48">
        <v>250</v>
      </c>
      <c r="AY1264" s="48">
        <v>0</v>
      </c>
      <c r="AZ1264" s="48">
        <v>0</v>
      </c>
      <c r="BA1264" s="7"/>
      <c r="BB1264" s="7"/>
      <c r="BC1264" s="7"/>
      <c r="BD1264" s="7"/>
      <c r="BE1264" s="48">
        <v>0</v>
      </c>
      <c r="BF1264" s="48">
        <v>1</v>
      </c>
      <c r="BG1264" s="48">
        <v>360</v>
      </c>
      <c r="BH1264" s="48">
        <v>360</v>
      </c>
      <c r="BI1264" s="7">
        <v>0</v>
      </c>
      <c r="BJ1264" s="7">
        <v>0</v>
      </c>
      <c r="BK1264" s="7">
        <v>0</v>
      </c>
      <c r="BL1264" s="7">
        <v>0</v>
      </c>
      <c r="BM1264" s="7">
        <v>0</v>
      </c>
      <c r="BN1264" s="7">
        <v>0</v>
      </c>
      <c r="BO1264" s="7">
        <v>0</v>
      </c>
      <c r="BP1264" s="7">
        <v>0</v>
      </c>
      <c r="BQ1264" s="7">
        <v>0</v>
      </c>
      <c r="BR1264" s="7">
        <v>0</v>
      </c>
      <c r="BS1264" s="7">
        <v>0</v>
      </c>
      <c r="BT1264" s="7">
        <v>0</v>
      </c>
      <c r="BU1264" s="7">
        <v>0</v>
      </c>
      <c r="BV1264" s="7">
        <v>0</v>
      </c>
      <c r="BW1264" s="7">
        <v>0</v>
      </c>
      <c r="BX1264" s="7">
        <v>0</v>
      </c>
      <c r="BY1264" s="7">
        <v>0</v>
      </c>
      <c r="BZ1264" s="7">
        <v>0</v>
      </c>
      <c r="CA1264" s="7">
        <v>0</v>
      </c>
      <c r="CB1264" s="7">
        <v>0</v>
      </c>
      <c r="CC1264" s="7">
        <v>0</v>
      </c>
      <c r="CD1264" s="7">
        <v>0</v>
      </c>
      <c r="CE1264" s="7">
        <v>0</v>
      </c>
      <c r="CF1264" s="7">
        <v>0</v>
      </c>
      <c r="CG1264" s="7">
        <v>0</v>
      </c>
      <c r="CH1264" s="7">
        <v>0</v>
      </c>
      <c r="CI1264" s="7">
        <v>0</v>
      </c>
      <c r="CJ1264" s="7">
        <v>0</v>
      </c>
      <c r="CK1264" s="7">
        <v>0</v>
      </c>
      <c r="CL1264" s="40">
        <v>0</v>
      </c>
      <c r="CM1264" s="40">
        <v>0</v>
      </c>
      <c r="CN1264" s="40">
        <v>0</v>
      </c>
      <c r="CO1264" s="40">
        <v>0</v>
      </c>
      <c r="CP1264" s="7">
        <v>0</v>
      </c>
      <c r="CQ1264" s="7">
        <v>0</v>
      </c>
      <c r="CR1264" s="7">
        <v>0</v>
      </c>
      <c r="CS1264" s="40">
        <v>0</v>
      </c>
      <c r="CT1264" s="7">
        <v>0</v>
      </c>
      <c r="CU1264" s="7">
        <v>0</v>
      </c>
      <c r="CV1264" s="39"/>
      <c r="CW1264" s="39"/>
      <c r="CX1264" s="4" t="s">
        <v>242</v>
      </c>
      <c r="CY1264" s="4" t="s">
        <v>242</v>
      </c>
      <c r="CZ1264" s="4" t="s">
        <v>242</v>
      </c>
      <c r="DA1264" s="4" t="s">
        <v>242</v>
      </c>
      <c r="DB1264" s="4" t="s">
        <v>242</v>
      </c>
      <c r="DC1264" s="4" t="s">
        <v>242</v>
      </c>
      <c r="DD1264" s="7">
        <v>2</v>
      </c>
      <c r="DE1264" s="7">
        <v>30</v>
      </c>
      <c r="DF1264" s="7">
        <v>60</v>
      </c>
      <c r="DG1264" s="7"/>
      <c r="DH1264" s="4">
        <v>5</v>
      </c>
      <c r="DI1264" s="4">
        <v>2</v>
      </c>
      <c r="DJ1264" s="4">
        <v>3</v>
      </c>
      <c r="DK1264" s="4" t="s">
        <v>242</v>
      </c>
      <c r="DL1264" s="4" t="s">
        <v>242</v>
      </c>
      <c r="DM1264" s="7"/>
      <c r="DN1264" s="7"/>
      <c r="DO1264" s="7"/>
      <c r="DP1264" s="7"/>
      <c r="DQ1264" s="7"/>
      <c r="DR1264" s="7"/>
      <c r="DS1264" s="7"/>
      <c r="DT1264" s="7"/>
      <c r="DU1264" s="7"/>
      <c r="DV1264" s="7"/>
      <c r="DW1264" s="7"/>
      <c r="DX1264" s="7">
        <f t="shared" ref="DX1264" si="22192">A1264</f>
        <v>5050322</v>
      </c>
      <c r="DY1264" s="7"/>
      <c r="DZ1264" s="67">
        <v>0</v>
      </c>
      <c r="EA1264" s="7" t="s">
        <v>242</v>
      </c>
      <c r="EB1264" s="40" t="s">
        <v>242</v>
      </c>
      <c r="EC1264" s="7" t="s">
        <v>242</v>
      </c>
      <c r="ED1264" s="7" t="s">
        <v>242</v>
      </c>
      <c r="EE1264" s="7" t="s">
        <v>242</v>
      </c>
      <c r="EF1264" s="7">
        <v>50</v>
      </c>
      <c r="EG1264" s="73"/>
      <c r="EH1264" s="73"/>
      <c r="EI1264" s="4">
        <v>331135</v>
      </c>
      <c r="EJ1264" s="4">
        <v>1</v>
      </c>
      <c r="EK1264" s="4">
        <v>331136</v>
      </c>
      <c r="EL1264" s="4">
        <v>1</v>
      </c>
      <c r="EM1264" s="4">
        <v>331137</v>
      </c>
      <c r="EN1264" s="4">
        <v>1</v>
      </c>
      <c r="EO1264" s="4">
        <v>331138</v>
      </c>
      <c r="EP1264" s="4">
        <v>1</v>
      </c>
      <c r="EQ1264" s="4">
        <v>331139</v>
      </c>
      <c r="ER1264" s="4">
        <v>1</v>
      </c>
      <c r="ES1264" s="4">
        <v>331140</v>
      </c>
      <c r="ET1264" s="4">
        <v>1</v>
      </c>
      <c r="EU1264" s="4">
        <v>331141</v>
      </c>
      <c r="EV1264" s="4">
        <v>1</v>
      </c>
      <c r="EW1264" s="4" t="s">
        <v>242</v>
      </c>
      <c r="EX1264" s="4" t="s">
        <v>242</v>
      </c>
      <c r="EY1264" s="4" t="s">
        <v>242</v>
      </c>
      <c r="EZ1264" s="4" t="s">
        <v>242</v>
      </c>
      <c r="FA1264" s="4" t="s">
        <v>242</v>
      </c>
      <c r="FB1264" s="4" t="s">
        <v>242</v>
      </c>
      <c r="FC1264" s="4">
        <v>40013</v>
      </c>
      <c r="FD1264" s="4">
        <v>1</v>
      </c>
      <c r="FE1264" s="4">
        <v>20100</v>
      </c>
      <c r="FF1264" s="4">
        <v>1</v>
      </c>
      <c r="FG1264" s="4">
        <v>20100</v>
      </c>
      <c r="FH1264" s="4">
        <v>1</v>
      </c>
      <c r="FI1264" s="53"/>
      <c r="FJ1264" s="7"/>
      <c r="FR1264" s="2">
        <v>99999</v>
      </c>
      <c r="FS1264" s="2">
        <f t="shared" ref="FS1264:FS1285" si="22193">IF(O1264&lt;=30,1,0)</f>
        <v>0</v>
      </c>
      <c r="FT1264" s="2">
        <f t="shared" ref="FT1264" si="22194">IF(FT276="","",FT276)</f>
        <v>4000</v>
      </c>
      <c r="FU1264" s="2" t="s">
        <v>1722</v>
      </c>
      <c r="FV1264" s="2" t="str">
        <f t="shared" ref="FV1264" si="22195">IF(FV276="","",FV276)</f>
        <v/>
      </c>
      <c r="FW1264" s="2" t="str">
        <f t="shared" ref="FW1264" si="22196">IF(FW276="","",FW276)</f>
        <v/>
      </c>
      <c r="FX1264" s="2" t="str">
        <f t="shared" ref="FX1264:FX1275" si="22197">IF(FX276="","",FX276)</f>
        <v/>
      </c>
      <c r="FY1264" s="2" t="str">
        <f t="shared" si="22145"/>
        <v/>
      </c>
      <c r="FZ1264" s="77">
        <f t="shared" ref="FZ1264:FZ1285" si="22198">IF(O1264&lt;=40,1,0)</f>
        <v>0</v>
      </c>
      <c r="GA1264" s="2">
        <v>1</v>
      </c>
      <c r="GB1264" s="2"/>
      <c r="GD1264"/>
    </row>
    <row r="1265" s="15" customFormat="1" ht="15" customHeight="1" spans="1:186">
      <c r="A1265" s="95">
        <f t="shared" si="22189"/>
        <v>5050323</v>
      </c>
      <c r="B1265" s="95">
        <v>1384</v>
      </c>
      <c r="C1265" s="95">
        <v>1</v>
      </c>
      <c r="D1265" s="95" t="s">
        <v>463</v>
      </c>
      <c r="E1265" s="95" t="str">
        <f t="shared" si="22190"/>
        <v>50级绿装女头饰（福利专用）</v>
      </c>
      <c r="F1265" s="31" t="s">
        <v>787</v>
      </c>
      <c r="G1265" s="31">
        <v>2</v>
      </c>
      <c r="H1265" s="7" t="s">
        <v>191</v>
      </c>
      <c r="I1265" s="7" t="s">
        <v>187</v>
      </c>
      <c r="J1265" s="37">
        <v>1503</v>
      </c>
      <c r="K1265" s="39">
        <v>1698</v>
      </c>
      <c r="L1265" s="39"/>
      <c r="M1265" s="29" t="s">
        <v>193</v>
      </c>
      <c r="N1265" s="4">
        <v>50</v>
      </c>
      <c r="O1265" s="4">
        <v>50</v>
      </c>
      <c r="P1265" s="40">
        <f t="shared" si="22160"/>
        <v>2102</v>
      </c>
      <c r="Q1265" s="4"/>
      <c r="R1265" s="7"/>
      <c r="S1265" s="48">
        <v>2</v>
      </c>
      <c r="T1265" s="47" t="s">
        <v>194</v>
      </c>
      <c r="U1265" s="7" t="s">
        <v>195</v>
      </c>
      <c r="V1265" s="7">
        <v>0</v>
      </c>
      <c r="W1265" s="7">
        <v>0</v>
      </c>
      <c r="X1265" s="40">
        <v>0</v>
      </c>
      <c r="Y1265" s="7"/>
      <c r="Z1265" s="7"/>
      <c r="AA1265" s="7"/>
      <c r="AB1265" s="7" t="s">
        <v>195</v>
      </c>
      <c r="AC1265" s="7">
        <v>0</v>
      </c>
      <c r="AD1265" s="7" t="s">
        <v>195</v>
      </c>
      <c r="AE1265" s="7" t="str">
        <f t="shared" ref="AE1265" si="22199">IF(Z1265&gt;=40,"false","true")</f>
        <v>true</v>
      </c>
      <c r="AF1265" s="7" t="b">
        <v>1</v>
      </c>
      <c r="AG1265" s="7" t="s">
        <v>195</v>
      </c>
      <c r="AH1265" s="40">
        <v>0</v>
      </c>
      <c r="AI1265" s="40">
        <v>0</v>
      </c>
      <c r="AJ1265" s="40">
        <v>1</v>
      </c>
      <c r="AK1265" s="40">
        <v>0</v>
      </c>
      <c r="AL1265" s="40">
        <v>1</v>
      </c>
      <c r="AM1265" s="40">
        <v>0</v>
      </c>
      <c r="AN1265" s="40">
        <v>0</v>
      </c>
      <c r="AO1265" s="40">
        <v>0</v>
      </c>
      <c r="AP1265" s="7" t="s">
        <v>458</v>
      </c>
      <c r="AQ1265" s="4">
        <v>3</v>
      </c>
      <c r="AR1265" s="4">
        <v>161506</v>
      </c>
      <c r="AS1265" s="53" t="s">
        <v>199</v>
      </c>
      <c r="AT1265" s="48">
        <v>3</v>
      </c>
      <c r="AU1265" s="48">
        <v>1</v>
      </c>
      <c r="AV1265" s="48">
        <v>3</v>
      </c>
      <c r="AW1265" s="48">
        <v>500</v>
      </c>
      <c r="AX1265" s="48">
        <v>250</v>
      </c>
      <c r="AY1265" s="48">
        <v>0</v>
      </c>
      <c r="AZ1265" s="48">
        <v>0</v>
      </c>
      <c r="BA1265" s="7"/>
      <c r="BB1265" s="7"/>
      <c r="BC1265" s="7"/>
      <c r="BD1265" s="7"/>
      <c r="BE1265" s="48">
        <v>0</v>
      </c>
      <c r="BF1265" s="48">
        <v>1</v>
      </c>
      <c r="BG1265" s="48">
        <v>360</v>
      </c>
      <c r="BH1265" s="48">
        <v>360</v>
      </c>
      <c r="BI1265" s="7">
        <v>0</v>
      </c>
      <c r="BJ1265" s="7">
        <v>0</v>
      </c>
      <c r="BK1265" s="7">
        <v>0</v>
      </c>
      <c r="BL1265" s="7">
        <v>0</v>
      </c>
      <c r="BM1265" s="7">
        <v>0</v>
      </c>
      <c r="BN1265" s="7">
        <v>0</v>
      </c>
      <c r="BO1265" s="7">
        <v>0</v>
      </c>
      <c r="BP1265" s="7">
        <v>0</v>
      </c>
      <c r="BQ1265" s="7">
        <v>0</v>
      </c>
      <c r="BR1265" s="7">
        <v>0</v>
      </c>
      <c r="BS1265" s="7">
        <v>0</v>
      </c>
      <c r="BT1265" s="7">
        <v>0</v>
      </c>
      <c r="BU1265" s="7">
        <v>0</v>
      </c>
      <c r="BV1265" s="7">
        <v>0</v>
      </c>
      <c r="BW1265" s="7">
        <v>0</v>
      </c>
      <c r="BX1265" s="7">
        <v>0</v>
      </c>
      <c r="BY1265" s="7">
        <v>0</v>
      </c>
      <c r="BZ1265" s="7">
        <v>0</v>
      </c>
      <c r="CA1265" s="7">
        <v>0</v>
      </c>
      <c r="CB1265" s="7">
        <v>0</v>
      </c>
      <c r="CC1265" s="7">
        <v>0</v>
      </c>
      <c r="CD1265" s="7">
        <v>0</v>
      </c>
      <c r="CE1265" s="7">
        <v>0</v>
      </c>
      <c r="CF1265" s="7">
        <v>0</v>
      </c>
      <c r="CG1265" s="7">
        <v>0</v>
      </c>
      <c r="CH1265" s="7">
        <v>0</v>
      </c>
      <c r="CI1265" s="7">
        <v>0</v>
      </c>
      <c r="CJ1265" s="7">
        <v>0</v>
      </c>
      <c r="CK1265" s="7">
        <v>0</v>
      </c>
      <c r="CL1265" s="40">
        <v>0</v>
      </c>
      <c r="CM1265" s="40">
        <v>0</v>
      </c>
      <c r="CN1265" s="40">
        <v>0</v>
      </c>
      <c r="CO1265" s="40">
        <v>0</v>
      </c>
      <c r="CP1265" s="7">
        <v>0</v>
      </c>
      <c r="CQ1265" s="7">
        <v>0</v>
      </c>
      <c r="CR1265" s="7">
        <v>0</v>
      </c>
      <c r="CS1265" s="40">
        <v>0</v>
      </c>
      <c r="CT1265" s="7">
        <v>0</v>
      </c>
      <c r="CU1265" s="7">
        <v>0</v>
      </c>
      <c r="CV1265" s="39"/>
      <c r="CW1265" s="39"/>
      <c r="CX1265" s="4" t="s">
        <v>242</v>
      </c>
      <c r="CY1265" s="4" t="s">
        <v>242</v>
      </c>
      <c r="CZ1265" s="4" t="s">
        <v>242</v>
      </c>
      <c r="DA1265" s="4" t="s">
        <v>242</v>
      </c>
      <c r="DB1265" s="4" t="s">
        <v>242</v>
      </c>
      <c r="DC1265" s="4" t="s">
        <v>242</v>
      </c>
      <c r="DD1265" s="7">
        <v>2</v>
      </c>
      <c r="DE1265" s="7">
        <v>30</v>
      </c>
      <c r="DF1265" s="7">
        <v>60</v>
      </c>
      <c r="DG1265" s="7"/>
      <c r="DH1265" s="4">
        <v>5</v>
      </c>
      <c r="DI1265" s="4">
        <v>2</v>
      </c>
      <c r="DJ1265" s="4">
        <v>3</v>
      </c>
      <c r="DK1265" s="4" t="s">
        <v>242</v>
      </c>
      <c r="DL1265" s="4" t="s">
        <v>242</v>
      </c>
      <c r="DM1265" s="7"/>
      <c r="DN1265" s="7"/>
      <c r="DO1265" s="7"/>
      <c r="DP1265" s="7"/>
      <c r="DQ1265" s="7"/>
      <c r="DR1265" s="7"/>
      <c r="DS1265" s="7"/>
      <c r="DT1265" s="7"/>
      <c r="DU1265" s="7"/>
      <c r="DV1265" s="7"/>
      <c r="DW1265" s="7"/>
      <c r="DX1265" s="7">
        <f t="shared" ref="DX1265" si="22200">A1265</f>
        <v>5050323</v>
      </c>
      <c r="DY1265" s="7"/>
      <c r="DZ1265" s="67">
        <v>0</v>
      </c>
      <c r="EA1265" s="7" t="s">
        <v>242</v>
      </c>
      <c r="EB1265" s="40" t="s">
        <v>242</v>
      </c>
      <c r="EC1265" s="7" t="s">
        <v>242</v>
      </c>
      <c r="ED1265" s="7" t="s">
        <v>242</v>
      </c>
      <c r="EE1265" s="7" t="s">
        <v>242</v>
      </c>
      <c r="EF1265" s="7">
        <v>50</v>
      </c>
      <c r="EG1265" s="73"/>
      <c r="EH1265" s="73"/>
      <c r="EI1265" s="4">
        <v>331135</v>
      </c>
      <c r="EJ1265" s="4">
        <v>1</v>
      </c>
      <c r="EK1265" s="4">
        <v>331136</v>
      </c>
      <c r="EL1265" s="4">
        <v>1</v>
      </c>
      <c r="EM1265" s="4">
        <v>331137</v>
      </c>
      <c r="EN1265" s="4">
        <v>1</v>
      </c>
      <c r="EO1265" s="4">
        <v>331138</v>
      </c>
      <c r="EP1265" s="4">
        <v>1</v>
      </c>
      <c r="EQ1265" s="4">
        <v>331139</v>
      </c>
      <c r="ER1265" s="4">
        <v>1</v>
      </c>
      <c r="ES1265" s="4">
        <v>331140</v>
      </c>
      <c r="ET1265" s="4">
        <v>1</v>
      </c>
      <c r="EU1265" s="4">
        <v>331141</v>
      </c>
      <c r="EV1265" s="4">
        <v>1</v>
      </c>
      <c r="EW1265" s="4" t="s">
        <v>242</v>
      </c>
      <c r="EX1265" s="4" t="s">
        <v>242</v>
      </c>
      <c r="EY1265" s="4" t="s">
        <v>242</v>
      </c>
      <c r="EZ1265" s="4" t="s">
        <v>242</v>
      </c>
      <c r="FA1265" s="4" t="s">
        <v>242</v>
      </c>
      <c r="FB1265" s="4" t="s">
        <v>242</v>
      </c>
      <c r="FC1265" s="4">
        <v>40013</v>
      </c>
      <c r="FD1265" s="4">
        <v>1</v>
      </c>
      <c r="FE1265" s="4">
        <v>20100</v>
      </c>
      <c r="FF1265" s="4">
        <v>1</v>
      </c>
      <c r="FG1265" s="4">
        <v>20100</v>
      </c>
      <c r="FH1265" s="4">
        <v>1</v>
      </c>
      <c r="FI1265" s="53"/>
      <c r="FJ1265" s="7"/>
      <c r="FR1265" s="2">
        <v>99999</v>
      </c>
      <c r="FS1265" s="2">
        <f t="shared" si="22193"/>
        <v>0</v>
      </c>
      <c r="FT1265" s="2">
        <f t="shared" ref="FT1265" si="22201">IF(FT277="","",FT277)</f>
        <v>4000</v>
      </c>
      <c r="FU1265" s="2" t="s">
        <v>1722</v>
      </c>
      <c r="FV1265" s="2" t="str">
        <f t="shared" ref="FV1265" si="22202">IF(FV277="","",FV277)</f>
        <v/>
      </c>
      <c r="FW1265" s="2" t="str">
        <f t="shared" ref="FW1265" si="22203">IF(FW277="","",FW277)</f>
        <v/>
      </c>
      <c r="FX1265" s="2" t="str">
        <f t="shared" si="22197"/>
        <v/>
      </c>
      <c r="FY1265" s="2" t="str">
        <f t="shared" si="22145"/>
        <v/>
      </c>
      <c r="FZ1265" s="77">
        <f t="shared" si="22198"/>
        <v>0</v>
      </c>
      <c r="GA1265" s="2">
        <v>1</v>
      </c>
      <c r="GB1265" s="2"/>
      <c r="GD1265"/>
    </row>
    <row r="1266" s="15" customFormat="1" ht="15" customHeight="1" spans="1:186">
      <c r="A1266" s="95">
        <f t="shared" si="22189"/>
        <v>5050424</v>
      </c>
      <c r="B1266" s="95">
        <v>40</v>
      </c>
      <c r="C1266" s="95">
        <v>2</v>
      </c>
      <c r="D1266" s="95" t="s">
        <v>465</v>
      </c>
      <c r="E1266" s="95" t="str">
        <f t="shared" si="22190"/>
        <v>50级绿装项链（福利专用）</v>
      </c>
      <c r="F1266" s="31" t="s">
        <v>787</v>
      </c>
      <c r="G1266" s="31">
        <v>2</v>
      </c>
      <c r="H1266" s="7" t="s">
        <v>191</v>
      </c>
      <c r="I1266" s="7" t="s">
        <v>187</v>
      </c>
      <c r="J1266" s="37">
        <v>1470</v>
      </c>
      <c r="K1266" s="39">
        <v>1434</v>
      </c>
      <c r="L1266" s="39"/>
      <c r="M1266" s="29" t="s">
        <v>193</v>
      </c>
      <c r="N1266" s="4">
        <v>50</v>
      </c>
      <c r="O1266" s="4">
        <v>50</v>
      </c>
      <c r="P1266" s="40">
        <f t="shared" si="22160"/>
        <v>2202</v>
      </c>
      <c r="Q1266" s="4"/>
      <c r="R1266" s="7"/>
      <c r="S1266" s="48">
        <v>0</v>
      </c>
      <c r="T1266" s="47" t="s">
        <v>194</v>
      </c>
      <c r="U1266" s="7" t="s">
        <v>195</v>
      </c>
      <c r="V1266" s="7">
        <v>0</v>
      </c>
      <c r="W1266" s="7">
        <v>0</v>
      </c>
      <c r="X1266" s="40">
        <v>0</v>
      </c>
      <c r="Y1266" s="7"/>
      <c r="Z1266" s="7"/>
      <c r="AA1266" s="7"/>
      <c r="AB1266" s="7" t="s">
        <v>195</v>
      </c>
      <c r="AC1266" s="7">
        <v>0</v>
      </c>
      <c r="AD1266" s="7" t="s">
        <v>195</v>
      </c>
      <c r="AE1266" s="7" t="str">
        <f t="shared" ref="AE1266:AE1275" si="22204">IF(Z1266&gt;=40,"false","true")</f>
        <v>true</v>
      </c>
      <c r="AF1266" s="7" t="b">
        <v>1</v>
      </c>
      <c r="AG1266" s="7" t="s">
        <v>195</v>
      </c>
      <c r="AH1266" s="40">
        <v>0</v>
      </c>
      <c r="AI1266" s="40">
        <v>0</v>
      </c>
      <c r="AJ1266" s="40">
        <v>1</v>
      </c>
      <c r="AK1266" s="40">
        <v>0</v>
      </c>
      <c r="AL1266" s="40">
        <v>1</v>
      </c>
      <c r="AM1266" s="40">
        <v>0</v>
      </c>
      <c r="AN1266" s="40">
        <v>0</v>
      </c>
      <c r="AO1266" s="40">
        <v>0</v>
      </c>
      <c r="AP1266" s="7" t="s">
        <v>458</v>
      </c>
      <c r="AQ1266" s="4">
        <v>3</v>
      </c>
      <c r="AR1266" s="4">
        <v>161506</v>
      </c>
      <c r="AS1266" s="53" t="s">
        <v>199</v>
      </c>
      <c r="AT1266" s="48">
        <v>3</v>
      </c>
      <c r="AU1266" s="48">
        <v>1</v>
      </c>
      <c r="AV1266" s="48">
        <v>3</v>
      </c>
      <c r="AW1266" s="48">
        <v>500</v>
      </c>
      <c r="AX1266" s="48">
        <v>250</v>
      </c>
      <c r="AY1266" s="48">
        <v>0</v>
      </c>
      <c r="AZ1266" s="48">
        <v>0</v>
      </c>
      <c r="BA1266" s="7"/>
      <c r="BB1266" s="7"/>
      <c r="BC1266" s="7"/>
      <c r="BD1266" s="7"/>
      <c r="BE1266" s="48">
        <v>0</v>
      </c>
      <c r="BF1266" s="48">
        <v>1</v>
      </c>
      <c r="BG1266" s="48">
        <v>360</v>
      </c>
      <c r="BH1266" s="48">
        <v>360</v>
      </c>
      <c r="BI1266" s="7">
        <v>0</v>
      </c>
      <c r="BJ1266" s="7">
        <v>0</v>
      </c>
      <c r="BK1266" s="7">
        <v>0</v>
      </c>
      <c r="BL1266" s="7">
        <v>0</v>
      </c>
      <c r="BM1266" s="7">
        <v>0</v>
      </c>
      <c r="BN1266" s="7">
        <v>0</v>
      </c>
      <c r="BO1266" s="7">
        <v>0</v>
      </c>
      <c r="BP1266" s="7">
        <v>0</v>
      </c>
      <c r="BQ1266" s="7">
        <v>0</v>
      </c>
      <c r="BR1266" s="7">
        <v>0</v>
      </c>
      <c r="BS1266" s="7">
        <v>0</v>
      </c>
      <c r="BT1266" s="7">
        <v>0</v>
      </c>
      <c r="BU1266" s="7">
        <v>0</v>
      </c>
      <c r="BV1266" s="7">
        <v>0</v>
      </c>
      <c r="BW1266" s="7">
        <v>0</v>
      </c>
      <c r="BX1266" s="7">
        <v>0</v>
      </c>
      <c r="BY1266" s="7">
        <v>0</v>
      </c>
      <c r="BZ1266" s="7">
        <v>0</v>
      </c>
      <c r="CA1266" s="7">
        <v>0</v>
      </c>
      <c r="CB1266" s="7">
        <v>0</v>
      </c>
      <c r="CC1266" s="7">
        <v>0</v>
      </c>
      <c r="CD1266" s="7">
        <v>0</v>
      </c>
      <c r="CE1266" s="7">
        <v>0</v>
      </c>
      <c r="CF1266" s="7">
        <v>0</v>
      </c>
      <c r="CG1266" s="7">
        <v>0</v>
      </c>
      <c r="CH1266" s="7">
        <v>0</v>
      </c>
      <c r="CI1266" s="7">
        <v>0</v>
      </c>
      <c r="CJ1266" s="7">
        <v>0</v>
      </c>
      <c r="CK1266" s="7">
        <v>0</v>
      </c>
      <c r="CL1266" s="40">
        <v>0</v>
      </c>
      <c r="CM1266" s="40">
        <v>0</v>
      </c>
      <c r="CN1266" s="40">
        <v>0</v>
      </c>
      <c r="CO1266" s="40">
        <v>0</v>
      </c>
      <c r="CP1266" s="7">
        <v>0</v>
      </c>
      <c r="CQ1266" s="7">
        <v>0</v>
      </c>
      <c r="CR1266" s="7">
        <v>0</v>
      </c>
      <c r="CS1266" s="40">
        <v>0</v>
      </c>
      <c r="CT1266" s="7">
        <v>0</v>
      </c>
      <c r="CU1266" s="7">
        <v>0</v>
      </c>
      <c r="CV1266" s="39"/>
      <c r="CW1266" s="39"/>
      <c r="CX1266" s="4" t="s">
        <v>242</v>
      </c>
      <c r="CY1266" s="4" t="s">
        <v>242</v>
      </c>
      <c r="CZ1266" s="4" t="s">
        <v>242</v>
      </c>
      <c r="DA1266" s="4" t="s">
        <v>242</v>
      </c>
      <c r="DB1266" s="4" t="s">
        <v>242</v>
      </c>
      <c r="DC1266" s="4" t="s">
        <v>242</v>
      </c>
      <c r="DD1266" s="7">
        <v>2</v>
      </c>
      <c r="DE1266" s="7">
        <v>30</v>
      </c>
      <c r="DF1266" s="7">
        <v>60</v>
      </c>
      <c r="DG1266" s="7"/>
      <c r="DH1266" s="4">
        <v>5</v>
      </c>
      <c r="DI1266" s="4">
        <v>4</v>
      </c>
      <c r="DJ1266" s="4">
        <v>5</v>
      </c>
      <c r="DK1266" s="4" t="s">
        <v>242</v>
      </c>
      <c r="DL1266" s="4" t="s">
        <v>242</v>
      </c>
      <c r="DM1266" s="7"/>
      <c r="DN1266" s="7"/>
      <c r="DO1266" s="7"/>
      <c r="DP1266" s="7"/>
      <c r="DQ1266" s="7"/>
      <c r="DR1266" s="7"/>
      <c r="DS1266" s="7"/>
      <c r="DT1266" s="7"/>
      <c r="DU1266" s="7"/>
      <c r="DV1266" s="7"/>
      <c r="DW1266" s="7"/>
      <c r="DX1266" s="7">
        <f t="shared" ref="DX1266" si="22205">A1266</f>
        <v>5050424</v>
      </c>
      <c r="DY1266" s="7"/>
      <c r="DZ1266" s="67">
        <v>0</v>
      </c>
      <c r="EA1266" s="7" t="s">
        <v>242</v>
      </c>
      <c r="EB1266" s="40" t="s">
        <v>242</v>
      </c>
      <c r="EC1266" s="7" t="s">
        <v>242</v>
      </c>
      <c r="ED1266" s="7" t="s">
        <v>242</v>
      </c>
      <c r="EE1266" s="7" t="s">
        <v>242</v>
      </c>
      <c r="EF1266" s="7">
        <v>50</v>
      </c>
      <c r="EG1266" s="73"/>
      <c r="EH1266" s="73"/>
      <c r="EI1266" s="4">
        <v>331165</v>
      </c>
      <c r="EJ1266" s="4">
        <v>1</v>
      </c>
      <c r="EK1266" s="4">
        <v>331166</v>
      </c>
      <c r="EL1266" s="4">
        <v>1</v>
      </c>
      <c r="EM1266" s="4">
        <v>331167</v>
      </c>
      <c r="EN1266" s="4">
        <v>1</v>
      </c>
      <c r="EO1266" s="4">
        <v>331168</v>
      </c>
      <c r="EP1266" s="4">
        <v>1</v>
      </c>
      <c r="EQ1266" s="4">
        <v>331169</v>
      </c>
      <c r="ER1266" s="4">
        <v>1</v>
      </c>
      <c r="ES1266" s="4">
        <v>331170</v>
      </c>
      <c r="ET1266" s="4">
        <v>1</v>
      </c>
      <c r="EU1266" s="4">
        <v>331171</v>
      </c>
      <c r="EV1266" s="4">
        <v>1</v>
      </c>
      <c r="EW1266" s="4" t="s">
        <v>242</v>
      </c>
      <c r="EX1266" s="4" t="s">
        <v>242</v>
      </c>
      <c r="EY1266" s="4" t="s">
        <v>242</v>
      </c>
      <c r="EZ1266" s="4" t="s">
        <v>242</v>
      </c>
      <c r="FA1266" s="4" t="s">
        <v>242</v>
      </c>
      <c r="FB1266" s="4" t="s">
        <v>242</v>
      </c>
      <c r="FC1266" s="4">
        <v>40013</v>
      </c>
      <c r="FD1266" s="4">
        <v>1</v>
      </c>
      <c r="FE1266" s="4">
        <v>20100</v>
      </c>
      <c r="FF1266" s="4">
        <v>1</v>
      </c>
      <c r="FG1266" s="4">
        <v>20100</v>
      </c>
      <c r="FH1266" s="4">
        <v>1</v>
      </c>
      <c r="FI1266" s="53"/>
      <c r="FJ1266" s="7"/>
      <c r="FR1266" s="2">
        <v>99999</v>
      </c>
      <c r="FS1266" s="2">
        <f t="shared" si="22193"/>
        <v>0</v>
      </c>
      <c r="FT1266" s="2">
        <f t="shared" ref="FT1266" si="22206">IF(FT278="","",FT278)</f>
        <v>4000</v>
      </c>
      <c r="FU1266" s="2" t="s">
        <v>1722</v>
      </c>
      <c r="FV1266" s="2" t="str">
        <f t="shared" ref="FV1266:FV1275" si="22207">IF(FV278="","",FV278)</f>
        <v/>
      </c>
      <c r="FW1266" s="2" t="str">
        <f t="shared" ref="FW1266" si="22208">IF(FW278="","",FW278)</f>
        <v/>
      </c>
      <c r="FX1266" s="2" t="str">
        <f t="shared" si="22197"/>
        <v/>
      </c>
      <c r="FY1266" s="2" t="str">
        <f t="shared" si="22145"/>
        <v/>
      </c>
      <c r="FZ1266" s="77">
        <f t="shared" si="22198"/>
        <v>0</v>
      </c>
      <c r="GA1266" s="2">
        <v>1</v>
      </c>
      <c r="GB1266" s="2"/>
      <c r="GD1266"/>
    </row>
    <row r="1267" s="15" customFormat="1" ht="15" customHeight="1" spans="1:186">
      <c r="A1267" s="95">
        <f t="shared" si="22189"/>
        <v>5050525</v>
      </c>
      <c r="B1267" s="95">
        <v>72</v>
      </c>
      <c r="C1267" s="95">
        <v>4</v>
      </c>
      <c r="D1267" s="95" t="s">
        <v>467</v>
      </c>
      <c r="E1267" s="95" t="str">
        <f t="shared" si="22190"/>
        <v>50级绿装腰带（福利专用）</v>
      </c>
      <c r="F1267" s="31" t="s">
        <v>787</v>
      </c>
      <c r="G1267" s="31">
        <v>2</v>
      </c>
      <c r="H1267" s="7" t="s">
        <v>191</v>
      </c>
      <c r="I1267" s="7" t="s">
        <v>187</v>
      </c>
      <c r="J1267" s="37">
        <v>1481</v>
      </c>
      <c r="K1267" s="39">
        <v>1435</v>
      </c>
      <c r="L1267" s="39"/>
      <c r="M1267" s="29" t="s">
        <v>193</v>
      </c>
      <c r="N1267" s="4">
        <v>50</v>
      </c>
      <c r="O1267" s="4">
        <v>50</v>
      </c>
      <c r="P1267" s="40">
        <f t="shared" si="22160"/>
        <v>2402</v>
      </c>
      <c r="Q1267" s="4"/>
      <c r="R1267" s="7"/>
      <c r="S1267" s="48">
        <v>0</v>
      </c>
      <c r="T1267" s="47" t="s">
        <v>194</v>
      </c>
      <c r="U1267" s="7" t="s">
        <v>195</v>
      </c>
      <c r="V1267" s="7">
        <v>0</v>
      </c>
      <c r="W1267" s="7">
        <v>0</v>
      </c>
      <c r="X1267" s="40">
        <v>0</v>
      </c>
      <c r="Y1267" s="7"/>
      <c r="Z1267" s="7"/>
      <c r="AA1267" s="7"/>
      <c r="AB1267" s="7" t="s">
        <v>195</v>
      </c>
      <c r="AC1267" s="7">
        <v>0</v>
      </c>
      <c r="AD1267" s="7" t="s">
        <v>195</v>
      </c>
      <c r="AE1267" s="7" t="str">
        <f t="shared" si="22204"/>
        <v>true</v>
      </c>
      <c r="AF1267" s="7" t="b">
        <v>1</v>
      </c>
      <c r="AG1267" s="7" t="s">
        <v>195</v>
      </c>
      <c r="AH1267" s="40">
        <v>0</v>
      </c>
      <c r="AI1267" s="40">
        <v>0</v>
      </c>
      <c r="AJ1267" s="40">
        <v>1</v>
      </c>
      <c r="AK1267" s="40">
        <v>0</v>
      </c>
      <c r="AL1267" s="40">
        <v>1</v>
      </c>
      <c r="AM1267" s="40">
        <v>0</v>
      </c>
      <c r="AN1267" s="40">
        <v>0</v>
      </c>
      <c r="AO1267" s="40">
        <v>0</v>
      </c>
      <c r="AP1267" s="7" t="s">
        <v>458</v>
      </c>
      <c r="AQ1267" s="4">
        <v>3</v>
      </c>
      <c r="AR1267" s="4">
        <v>161506</v>
      </c>
      <c r="AS1267" s="7" t="s">
        <v>199</v>
      </c>
      <c r="AT1267" s="48">
        <v>3</v>
      </c>
      <c r="AU1267" s="48">
        <v>1</v>
      </c>
      <c r="AV1267" s="48">
        <v>3</v>
      </c>
      <c r="AW1267" s="48">
        <v>500</v>
      </c>
      <c r="AX1267" s="48">
        <v>250</v>
      </c>
      <c r="AY1267" s="48">
        <v>0</v>
      </c>
      <c r="AZ1267" s="48">
        <v>0</v>
      </c>
      <c r="BA1267" s="7"/>
      <c r="BB1267" s="7"/>
      <c r="BC1267" s="7"/>
      <c r="BD1267" s="7"/>
      <c r="BE1267" s="48">
        <v>0</v>
      </c>
      <c r="BF1267" s="48">
        <v>1</v>
      </c>
      <c r="BG1267" s="48">
        <v>360</v>
      </c>
      <c r="BH1267" s="48">
        <v>360</v>
      </c>
      <c r="BI1267" s="7">
        <v>0</v>
      </c>
      <c r="BJ1267" s="7">
        <v>0</v>
      </c>
      <c r="BK1267" s="7">
        <v>0</v>
      </c>
      <c r="BL1267" s="7">
        <v>0</v>
      </c>
      <c r="BM1267" s="7">
        <v>0</v>
      </c>
      <c r="BN1267" s="7">
        <v>0</v>
      </c>
      <c r="BO1267" s="7">
        <v>0</v>
      </c>
      <c r="BP1267" s="7">
        <v>0</v>
      </c>
      <c r="BQ1267" s="7">
        <v>0</v>
      </c>
      <c r="BR1267" s="7">
        <v>0</v>
      </c>
      <c r="BS1267" s="7">
        <v>0</v>
      </c>
      <c r="BT1267" s="7">
        <v>0</v>
      </c>
      <c r="BU1267" s="7">
        <v>0</v>
      </c>
      <c r="BV1267" s="7">
        <v>0</v>
      </c>
      <c r="BW1267" s="7">
        <v>0</v>
      </c>
      <c r="BX1267" s="7">
        <v>0</v>
      </c>
      <c r="BY1267" s="7">
        <v>0</v>
      </c>
      <c r="BZ1267" s="7">
        <v>0</v>
      </c>
      <c r="CA1267" s="7">
        <v>0</v>
      </c>
      <c r="CB1267" s="7">
        <v>0</v>
      </c>
      <c r="CC1267" s="7">
        <v>0</v>
      </c>
      <c r="CD1267" s="7">
        <v>0</v>
      </c>
      <c r="CE1267" s="7">
        <v>0</v>
      </c>
      <c r="CF1267" s="7">
        <v>0</v>
      </c>
      <c r="CG1267" s="7">
        <v>0</v>
      </c>
      <c r="CH1267" s="7">
        <v>0</v>
      </c>
      <c r="CI1267" s="7">
        <v>0</v>
      </c>
      <c r="CJ1267" s="7">
        <v>0</v>
      </c>
      <c r="CK1267" s="7">
        <v>0</v>
      </c>
      <c r="CL1267" s="40">
        <v>0</v>
      </c>
      <c r="CM1267" s="40">
        <v>0</v>
      </c>
      <c r="CN1267" s="40">
        <v>0</v>
      </c>
      <c r="CO1267" s="40">
        <v>0</v>
      </c>
      <c r="CP1267" s="7">
        <v>0</v>
      </c>
      <c r="CQ1267" s="7">
        <v>0</v>
      </c>
      <c r="CR1267" s="7">
        <v>0</v>
      </c>
      <c r="CS1267" s="40">
        <v>0</v>
      </c>
      <c r="CT1267" s="7">
        <v>0</v>
      </c>
      <c r="CU1267" s="7">
        <v>0</v>
      </c>
      <c r="CV1267" s="39"/>
      <c r="CW1267" s="39"/>
      <c r="CX1267" s="4" t="s">
        <v>242</v>
      </c>
      <c r="CY1267" s="4" t="s">
        <v>242</v>
      </c>
      <c r="CZ1267" s="4" t="s">
        <v>242</v>
      </c>
      <c r="DA1267" s="4" t="s">
        <v>242</v>
      </c>
      <c r="DB1267" s="4" t="s">
        <v>242</v>
      </c>
      <c r="DC1267" s="4" t="s">
        <v>242</v>
      </c>
      <c r="DD1267" s="7">
        <v>2</v>
      </c>
      <c r="DE1267" s="7">
        <v>30</v>
      </c>
      <c r="DF1267" s="7">
        <v>60</v>
      </c>
      <c r="DG1267" s="7"/>
      <c r="DH1267" s="4">
        <v>5</v>
      </c>
      <c r="DI1267" s="4">
        <v>1</v>
      </c>
      <c r="DJ1267" s="4">
        <v>6</v>
      </c>
      <c r="DK1267" s="4">
        <v>9</v>
      </c>
      <c r="DL1267" s="4" t="s">
        <v>242</v>
      </c>
      <c r="DM1267" s="7"/>
      <c r="DN1267" s="7"/>
      <c r="DO1267" s="7"/>
      <c r="DP1267" s="7"/>
      <c r="DQ1267" s="7"/>
      <c r="DR1267" s="7"/>
      <c r="DS1267" s="7"/>
      <c r="DT1267" s="7"/>
      <c r="DU1267" s="7"/>
      <c r="DV1267" s="7"/>
      <c r="DW1267" s="7"/>
      <c r="DX1267" s="7">
        <f t="shared" ref="DX1267:DX1287" si="22209">A1267</f>
        <v>5050525</v>
      </c>
      <c r="DY1267" s="7"/>
      <c r="DZ1267" s="67">
        <v>0</v>
      </c>
      <c r="EA1267" s="7" t="s">
        <v>242</v>
      </c>
      <c r="EB1267" s="40" t="s">
        <v>242</v>
      </c>
      <c r="EC1267" s="7" t="s">
        <v>242</v>
      </c>
      <c r="ED1267" s="7" t="s">
        <v>242</v>
      </c>
      <c r="EE1267" s="7" t="s">
        <v>242</v>
      </c>
      <c r="EF1267" s="7">
        <v>50</v>
      </c>
      <c r="EG1267" s="73"/>
      <c r="EH1267" s="73"/>
      <c r="EI1267" s="4">
        <v>331165</v>
      </c>
      <c r="EJ1267" s="4">
        <v>1</v>
      </c>
      <c r="EK1267" s="4">
        <v>331166</v>
      </c>
      <c r="EL1267" s="4">
        <v>1</v>
      </c>
      <c r="EM1267" s="4">
        <v>331167</v>
      </c>
      <c r="EN1267" s="4">
        <v>1</v>
      </c>
      <c r="EO1267" s="4">
        <v>331168</v>
      </c>
      <c r="EP1267" s="4">
        <v>1</v>
      </c>
      <c r="EQ1267" s="4">
        <v>331169</v>
      </c>
      <c r="ER1267" s="4">
        <v>1</v>
      </c>
      <c r="ES1267" s="4">
        <v>331170</v>
      </c>
      <c r="ET1267" s="4">
        <v>1</v>
      </c>
      <c r="EU1267" s="4">
        <v>331171</v>
      </c>
      <c r="EV1267" s="4">
        <v>1</v>
      </c>
      <c r="EW1267" s="4" t="s">
        <v>242</v>
      </c>
      <c r="EX1267" s="4" t="s">
        <v>242</v>
      </c>
      <c r="EY1267" s="4" t="s">
        <v>242</v>
      </c>
      <c r="EZ1267" s="4" t="s">
        <v>242</v>
      </c>
      <c r="FA1267" s="4" t="s">
        <v>242</v>
      </c>
      <c r="FB1267" s="4" t="s">
        <v>242</v>
      </c>
      <c r="FC1267" s="4">
        <v>40013</v>
      </c>
      <c r="FD1267" s="4">
        <v>1</v>
      </c>
      <c r="FE1267" s="4">
        <v>20100</v>
      </c>
      <c r="FF1267" s="4">
        <v>1</v>
      </c>
      <c r="FG1267" s="4">
        <v>20100</v>
      </c>
      <c r="FH1267" s="4">
        <v>1</v>
      </c>
      <c r="FI1267" s="53"/>
      <c r="FJ1267" s="7"/>
      <c r="FR1267" s="2">
        <v>99999</v>
      </c>
      <c r="FS1267" s="2">
        <f t="shared" si="22193"/>
        <v>0</v>
      </c>
      <c r="FT1267" s="2">
        <f t="shared" ref="FT1267" si="22210">IF(FT279="","",FT279)</f>
        <v>4000</v>
      </c>
      <c r="FU1267" s="2" t="s">
        <v>1722</v>
      </c>
      <c r="FV1267" s="2" t="str">
        <f t="shared" si="22207"/>
        <v/>
      </c>
      <c r="FW1267" s="2" t="str">
        <f t="shared" ref="FW1267" si="22211">IF(FW279="","",FW279)</f>
        <v/>
      </c>
      <c r="FX1267" s="2" t="str">
        <f t="shared" si="22197"/>
        <v/>
      </c>
      <c r="FY1267" s="2" t="str">
        <f t="shared" si="22145"/>
        <v/>
      </c>
      <c r="FZ1267" s="77">
        <f t="shared" si="22198"/>
        <v>0</v>
      </c>
      <c r="GA1267" s="2">
        <v>1</v>
      </c>
      <c r="GB1267" s="2"/>
      <c r="GD1267"/>
    </row>
    <row r="1268" s="15" customFormat="1" ht="15" customHeight="1" spans="1:186">
      <c r="A1268" s="95">
        <f t="shared" si="22189"/>
        <v>5050626</v>
      </c>
      <c r="B1268" s="95">
        <v>88</v>
      </c>
      <c r="C1268" s="95">
        <v>5</v>
      </c>
      <c r="D1268" s="95" t="s">
        <v>469</v>
      </c>
      <c r="E1268" s="95" t="str">
        <f t="shared" si="22190"/>
        <v>50级绿装鞋子（福利专用）</v>
      </c>
      <c r="F1268" s="31" t="s">
        <v>787</v>
      </c>
      <c r="G1268" s="31">
        <v>2</v>
      </c>
      <c r="H1268" s="7" t="s">
        <v>191</v>
      </c>
      <c r="I1268" s="7" t="s">
        <v>187</v>
      </c>
      <c r="J1268" s="37">
        <v>1492</v>
      </c>
      <c r="K1268" s="39">
        <v>1429</v>
      </c>
      <c r="L1268" s="39"/>
      <c r="M1268" s="29" t="s">
        <v>193</v>
      </c>
      <c r="N1268" s="4">
        <v>50</v>
      </c>
      <c r="O1268" s="4">
        <v>50</v>
      </c>
      <c r="P1268" s="40">
        <f t="shared" si="22160"/>
        <v>2502</v>
      </c>
      <c r="Q1268" s="4"/>
      <c r="R1268" s="7"/>
      <c r="S1268" s="48">
        <v>0</v>
      </c>
      <c r="T1268" s="47" t="s">
        <v>194</v>
      </c>
      <c r="U1268" s="7" t="s">
        <v>195</v>
      </c>
      <c r="V1268" s="7">
        <v>0</v>
      </c>
      <c r="W1268" s="7">
        <v>0</v>
      </c>
      <c r="X1268" s="40">
        <v>0</v>
      </c>
      <c r="Y1268" s="7"/>
      <c r="Z1268" s="7"/>
      <c r="AA1268" s="7"/>
      <c r="AB1268" s="7" t="s">
        <v>195</v>
      </c>
      <c r="AC1268" s="7">
        <v>0</v>
      </c>
      <c r="AD1268" s="7" t="s">
        <v>195</v>
      </c>
      <c r="AE1268" s="7" t="str">
        <f t="shared" si="22204"/>
        <v>true</v>
      </c>
      <c r="AF1268" s="7" t="b">
        <v>1</v>
      </c>
      <c r="AG1268" s="7" t="s">
        <v>195</v>
      </c>
      <c r="AH1268" s="40">
        <v>0</v>
      </c>
      <c r="AI1268" s="40">
        <v>0</v>
      </c>
      <c r="AJ1268" s="40">
        <v>1</v>
      </c>
      <c r="AK1268" s="40">
        <v>0</v>
      </c>
      <c r="AL1268" s="40">
        <v>1</v>
      </c>
      <c r="AM1268" s="40">
        <v>0</v>
      </c>
      <c r="AN1268" s="40">
        <v>0</v>
      </c>
      <c r="AO1268" s="40">
        <v>0</v>
      </c>
      <c r="AP1268" s="7" t="s">
        <v>458</v>
      </c>
      <c r="AQ1268" s="4">
        <v>3</v>
      </c>
      <c r="AR1268" s="4">
        <v>161506</v>
      </c>
      <c r="AS1268" s="7" t="s">
        <v>199</v>
      </c>
      <c r="AT1268" s="48">
        <v>3</v>
      </c>
      <c r="AU1268" s="48">
        <v>1</v>
      </c>
      <c r="AV1268" s="48">
        <v>3</v>
      </c>
      <c r="AW1268" s="48">
        <v>500</v>
      </c>
      <c r="AX1268" s="48">
        <v>250</v>
      </c>
      <c r="AY1268" s="48">
        <v>0</v>
      </c>
      <c r="AZ1268" s="48">
        <v>0</v>
      </c>
      <c r="BA1268" s="7"/>
      <c r="BB1268" s="7"/>
      <c r="BC1268" s="7"/>
      <c r="BD1268" s="7"/>
      <c r="BE1268" s="48">
        <v>0</v>
      </c>
      <c r="BF1268" s="48">
        <v>1</v>
      </c>
      <c r="BG1268" s="48">
        <v>360</v>
      </c>
      <c r="BH1268" s="48">
        <v>360</v>
      </c>
      <c r="BI1268" s="7">
        <v>0</v>
      </c>
      <c r="BJ1268" s="7">
        <v>0</v>
      </c>
      <c r="BK1268" s="7">
        <v>0</v>
      </c>
      <c r="BL1268" s="7">
        <v>0</v>
      </c>
      <c r="BM1268" s="7">
        <v>0</v>
      </c>
      <c r="BN1268" s="7">
        <v>0</v>
      </c>
      <c r="BO1268" s="7">
        <v>0</v>
      </c>
      <c r="BP1268" s="7">
        <v>0</v>
      </c>
      <c r="BQ1268" s="7">
        <v>0</v>
      </c>
      <c r="BR1268" s="7">
        <v>0</v>
      </c>
      <c r="BS1268" s="7">
        <v>0</v>
      </c>
      <c r="BT1268" s="7">
        <v>0</v>
      </c>
      <c r="BU1268" s="7">
        <v>0</v>
      </c>
      <c r="BV1268" s="7">
        <v>0</v>
      </c>
      <c r="BW1268" s="7">
        <v>0</v>
      </c>
      <c r="BX1268" s="7">
        <v>0</v>
      </c>
      <c r="BY1268" s="7">
        <v>0</v>
      </c>
      <c r="BZ1268" s="7">
        <v>0</v>
      </c>
      <c r="CA1268" s="7">
        <v>0</v>
      </c>
      <c r="CB1268" s="7">
        <v>0</v>
      </c>
      <c r="CC1268" s="7">
        <v>0</v>
      </c>
      <c r="CD1268" s="7">
        <v>0</v>
      </c>
      <c r="CE1268" s="7">
        <v>0</v>
      </c>
      <c r="CF1268" s="7">
        <v>0</v>
      </c>
      <c r="CG1268" s="7">
        <v>0</v>
      </c>
      <c r="CH1268" s="7">
        <v>0</v>
      </c>
      <c r="CI1268" s="7">
        <v>0</v>
      </c>
      <c r="CJ1268" s="7">
        <v>0</v>
      </c>
      <c r="CK1268" s="7">
        <v>0</v>
      </c>
      <c r="CL1268" s="40">
        <v>0</v>
      </c>
      <c r="CM1268" s="40">
        <v>0</v>
      </c>
      <c r="CN1268" s="40">
        <v>0</v>
      </c>
      <c r="CO1268" s="40">
        <v>0</v>
      </c>
      <c r="CP1268" s="7">
        <v>0</v>
      </c>
      <c r="CQ1268" s="7">
        <v>0</v>
      </c>
      <c r="CR1268" s="7">
        <v>0</v>
      </c>
      <c r="CS1268" s="40">
        <v>0</v>
      </c>
      <c r="CT1268" s="7">
        <v>0</v>
      </c>
      <c r="CU1268" s="7">
        <v>0</v>
      </c>
      <c r="CV1268" s="39"/>
      <c r="CW1268" s="39"/>
      <c r="CX1268" s="4" t="s">
        <v>242</v>
      </c>
      <c r="CY1268" s="4" t="s">
        <v>242</v>
      </c>
      <c r="CZ1268" s="4" t="s">
        <v>242</v>
      </c>
      <c r="DA1268" s="4" t="s">
        <v>242</v>
      </c>
      <c r="DB1268" s="4" t="s">
        <v>242</v>
      </c>
      <c r="DC1268" s="4" t="s">
        <v>242</v>
      </c>
      <c r="DD1268" s="7">
        <v>2</v>
      </c>
      <c r="DE1268" s="7">
        <v>30</v>
      </c>
      <c r="DF1268" s="7">
        <v>60</v>
      </c>
      <c r="DG1268" s="7"/>
      <c r="DH1268" s="4">
        <v>5</v>
      </c>
      <c r="DI1268" s="4">
        <v>6</v>
      </c>
      <c r="DJ1268" s="4">
        <v>9</v>
      </c>
      <c r="DK1268" s="4" t="s">
        <v>242</v>
      </c>
      <c r="DL1268" s="4" t="s">
        <v>242</v>
      </c>
      <c r="DM1268" s="7"/>
      <c r="DN1268" s="7"/>
      <c r="DO1268" s="7"/>
      <c r="DP1268" s="7"/>
      <c r="DQ1268" s="7"/>
      <c r="DR1268" s="7"/>
      <c r="DS1268" s="7"/>
      <c r="DT1268" s="7"/>
      <c r="DU1268" s="7"/>
      <c r="DV1268" s="7"/>
      <c r="DW1268" s="7"/>
      <c r="DX1268" s="7">
        <f t="shared" si="22209"/>
        <v>5050626</v>
      </c>
      <c r="DY1268" s="7"/>
      <c r="DZ1268" s="67">
        <v>0</v>
      </c>
      <c r="EA1268" s="7" t="s">
        <v>242</v>
      </c>
      <c r="EB1268" s="40" t="s">
        <v>242</v>
      </c>
      <c r="EC1268" s="7" t="s">
        <v>242</v>
      </c>
      <c r="ED1268" s="7" t="s">
        <v>242</v>
      </c>
      <c r="EE1268" s="7" t="s">
        <v>242</v>
      </c>
      <c r="EF1268" s="7">
        <v>50</v>
      </c>
      <c r="EG1268" s="73"/>
      <c r="EH1268" s="73"/>
      <c r="EI1268" s="4">
        <v>331165</v>
      </c>
      <c r="EJ1268" s="4">
        <v>1</v>
      </c>
      <c r="EK1268" s="4">
        <v>331166</v>
      </c>
      <c r="EL1268" s="4">
        <v>1</v>
      </c>
      <c r="EM1268" s="4">
        <v>331167</v>
      </c>
      <c r="EN1268" s="4">
        <v>1</v>
      </c>
      <c r="EO1268" s="4">
        <v>331168</v>
      </c>
      <c r="EP1268" s="4">
        <v>1</v>
      </c>
      <c r="EQ1268" s="4">
        <v>331169</v>
      </c>
      <c r="ER1268" s="4">
        <v>1</v>
      </c>
      <c r="ES1268" s="4">
        <v>331170</v>
      </c>
      <c r="ET1268" s="4">
        <v>1</v>
      </c>
      <c r="EU1268" s="4">
        <v>331171</v>
      </c>
      <c r="EV1268" s="4">
        <v>1</v>
      </c>
      <c r="EW1268" s="4" t="s">
        <v>242</v>
      </c>
      <c r="EX1268" s="4" t="s">
        <v>242</v>
      </c>
      <c r="EY1268" s="4" t="s">
        <v>242</v>
      </c>
      <c r="EZ1268" s="4" t="s">
        <v>242</v>
      </c>
      <c r="FA1268" s="4" t="s">
        <v>242</v>
      </c>
      <c r="FB1268" s="4" t="s">
        <v>242</v>
      </c>
      <c r="FC1268" s="4">
        <v>40013</v>
      </c>
      <c r="FD1268" s="4">
        <v>1</v>
      </c>
      <c r="FE1268" s="4">
        <v>20100</v>
      </c>
      <c r="FF1268" s="4">
        <v>1</v>
      </c>
      <c r="FG1268" s="4">
        <v>20100</v>
      </c>
      <c r="FH1268" s="4">
        <v>1</v>
      </c>
      <c r="FI1268" s="53"/>
      <c r="FJ1268" s="7"/>
      <c r="FR1268" s="2">
        <v>99999</v>
      </c>
      <c r="FS1268" s="2">
        <f t="shared" si="22193"/>
        <v>0</v>
      </c>
      <c r="FT1268" s="2">
        <f t="shared" ref="FT1268" si="22212">IF(FT280="","",FT280)</f>
        <v>4000</v>
      </c>
      <c r="FU1268" s="2" t="s">
        <v>1722</v>
      </c>
      <c r="FV1268" s="2" t="str">
        <f t="shared" si="22207"/>
        <v/>
      </c>
      <c r="FW1268" s="2" t="str">
        <f t="shared" ref="FW1268" si="22213">IF(FW280="","",FW280)</f>
        <v/>
      </c>
      <c r="FX1268" s="2" t="str">
        <f t="shared" si="22197"/>
        <v/>
      </c>
      <c r="FY1268" s="2" t="str">
        <f t="shared" si="22145"/>
        <v/>
      </c>
      <c r="FZ1268" s="77">
        <f t="shared" si="22198"/>
        <v>0</v>
      </c>
      <c r="GA1268" s="2">
        <v>1</v>
      </c>
      <c r="GB1268" s="2"/>
      <c r="GD1268"/>
    </row>
    <row r="1269" s="2" customFormat="1" ht="15" customHeight="1" spans="1:186">
      <c r="A1269" s="95">
        <f t="shared" si="22189"/>
        <v>5060114</v>
      </c>
      <c r="B1269" s="95">
        <v>1288</v>
      </c>
      <c r="C1269" s="95">
        <v>0</v>
      </c>
      <c r="D1269" s="95" t="s">
        <v>471</v>
      </c>
      <c r="E1269" s="95" t="str">
        <f t="shared" si="22190"/>
        <v>60级绿装剑（福利专用）</v>
      </c>
      <c r="F1269" s="31" t="s">
        <v>787</v>
      </c>
      <c r="G1269" s="31">
        <v>2</v>
      </c>
      <c r="H1269" s="7" t="s">
        <v>187</v>
      </c>
      <c r="I1269" s="7" t="s">
        <v>187</v>
      </c>
      <c r="J1269" s="35">
        <v>1535</v>
      </c>
      <c r="K1269" s="38">
        <v>404</v>
      </c>
      <c r="L1269" s="80"/>
      <c r="M1269" s="29" t="s">
        <v>193</v>
      </c>
      <c r="N1269" s="4">
        <v>60</v>
      </c>
      <c r="O1269" s="4">
        <v>60</v>
      </c>
      <c r="P1269" s="40">
        <f t="shared" si="22160"/>
        <v>2002</v>
      </c>
      <c r="Q1269" s="4"/>
      <c r="R1269" s="7"/>
      <c r="S1269" s="48">
        <v>0</v>
      </c>
      <c r="T1269" s="47" t="s">
        <v>240</v>
      </c>
      <c r="U1269" s="7" t="s">
        <v>195</v>
      </c>
      <c r="V1269" s="7">
        <v>0</v>
      </c>
      <c r="W1269" s="7">
        <v>0</v>
      </c>
      <c r="X1269" s="40">
        <v>0</v>
      </c>
      <c r="Y1269" s="7"/>
      <c r="Z1269" s="7"/>
      <c r="AA1269" s="7"/>
      <c r="AB1269" s="7" t="s">
        <v>195</v>
      </c>
      <c r="AC1269" s="7">
        <v>0</v>
      </c>
      <c r="AD1269" s="7" t="s">
        <v>195</v>
      </c>
      <c r="AE1269" s="7" t="str">
        <f t="shared" si="22204"/>
        <v>true</v>
      </c>
      <c r="AF1269" s="7" t="b">
        <v>1</v>
      </c>
      <c r="AG1269" s="7" t="s">
        <v>195</v>
      </c>
      <c r="AH1269" s="40">
        <v>0</v>
      </c>
      <c r="AI1269" s="40">
        <v>0</v>
      </c>
      <c r="AJ1269" s="40">
        <v>1</v>
      </c>
      <c r="AK1269" s="40">
        <v>0</v>
      </c>
      <c r="AL1269" s="40">
        <v>1</v>
      </c>
      <c r="AM1269" s="40">
        <v>0</v>
      </c>
      <c r="AN1269" s="40">
        <v>0</v>
      </c>
      <c r="AO1269" s="40">
        <v>0</v>
      </c>
      <c r="AP1269" s="7" t="s">
        <v>473</v>
      </c>
      <c r="AQ1269" s="4">
        <v>3</v>
      </c>
      <c r="AR1269" s="4">
        <v>161506</v>
      </c>
      <c r="AS1269" s="7" t="s">
        <v>199</v>
      </c>
      <c r="AT1269" s="48">
        <v>3</v>
      </c>
      <c r="AU1269" s="48">
        <v>1</v>
      </c>
      <c r="AV1269" s="48">
        <v>3</v>
      </c>
      <c r="AW1269" s="48">
        <v>500</v>
      </c>
      <c r="AX1269" s="48">
        <v>250</v>
      </c>
      <c r="AY1269" s="48">
        <v>0</v>
      </c>
      <c r="AZ1269" s="48">
        <v>0</v>
      </c>
      <c r="BA1269" s="7"/>
      <c r="BB1269" s="7"/>
      <c r="BC1269" s="7"/>
      <c r="BD1269" s="7"/>
      <c r="BE1269" s="48">
        <v>0</v>
      </c>
      <c r="BF1269" s="48">
        <v>1</v>
      </c>
      <c r="BG1269" s="48">
        <v>420</v>
      </c>
      <c r="BH1269" s="48">
        <v>420</v>
      </c>
      <c r="BI1269" s="7">
        <v>0</v>
      </c>
      <c r="BJ1269" s="7">
        <v>0</v>
      </c>
      <c r="BK1269" s="7">
        <v>0</v>
      </c>
      <c r="BL1269" s="7">
        <v>0</v>
      </c>
      <c r="BM1269" s="7">
        <v>0</v>
      </c>
      <c r="BN1269" s="7">
        <v>0</v>
      </c>
      <c r="BO1269" s="7">
        <v>0</v>
      </c>
      <c r="BP1269" s="7">
        <v>0</v>
      </c>
      <c r="BQ1269" s="7">
        <v>0</v>
      </c>
      <c r="BR1269" s="7">
        <v>0</v>
      </c>
      <c r="BS1269" s="7">
        <v>0</v>
      </c>
      <c r="BT1269" s="7">
        <v>0</v>
      </c>
      <c r="BU1269" s="7">
        <v>0</v>
      </c>
      <c r="BV1269" s="7">
        <v>0</v>
      </c>
      <c r="BW1269" s="7">
        <v>0</v>
      </c>
      <c r="BX1269" s="7">
        <v>0</v>
      </c>
      <c r="BY1269" s="7">
        <v>0</v>
      </c>
      <c r="BZ1269" s="7">
        <v>0</v>
      </c>
      <c r="CA1269" s="7">
        <v>0</v>
      </c>
      <c r="CB1269" s="7">
        <v>0</v>
      </c>
      <c r="CC1269" s="7">
        <v>0</v>
      </c>
      <c r="CD1269" s="7">
        <v>0</v>
      </c>
      <c r="CE1269" s="7">
        <v>0</v>
      </c>
      <c r="CF1269" s="7">
        <v>0</v>
      </c>
      <c r="CG1269" s="7">
        <v>0</v>
      </c>
      <c r="CH1269" s="7">
        <v>0</v>
      </c>
      <c r="CI1269" s="7">
        <v>0</v>
      </c>
      <c r="CJ1269" s="7">
        <v>0</v>
      </c>
      <c r="CK1269" s="7">
        <v>0</v>
      </c>
      <c r="CL1269" s="40">
        <v>0</v>
      </c>
      <c r="CM1269" s="40">
        <v>0</v>
      </c>
      <c r="CN1269" s="40">
        <v>0</v>
      </c>
      <c r="CO1269" s="40">
        <v>0</v>
      </c>
      <c r="CP1269" s="7">
        <v>0</v>
      </c>
      <c r="CQ1269" s="7">
        <v>0</v>
      </c>
      <c r="CR1269" s="7">
        <v>0</v>
      </c>
      <c r="CS1269" s="40">
        <v>0</v>
      </c>
      <c r="CT1269" s="7">
        <v>0</v>
      </c>
      <c r="CU1269" s="7">
        <v>0</v>
      </c>
      <c r="CV1269" s="39"/>
      <c r="CW1269" s="39"/>
      <c r="CX1269" s="4" t="s">
        <v>210</v>
      </c>
      <c r="CY1269" s="4" t="s">
        <v>211</v>
      </c>
      <c r="CZ1269" s="4" t="s">
        <v>242</v>
      </c>
      <c r="DA1269" s="4" t="s">
        <v>242</v>
      </c>
      <c r="DB1269" s="4" t="s">
        <v>212</v>
      </c>
      <c r="DC1269" s="4" t="s">
        <v>212</v>
      </c>
      <c r="DD1269" s="7">
        <v>2</v>
      </c>
      <c r="DE1269" s="7">
        <v>30</v>
      </c>
      <c r="DF1269" s="7">
        <v>60</v>
      </c>
      <c r="DG1269" s="7"/>
      <c r="DH1269" s="4">
        <v>7</v>
      </c>
      <c r="DI1269" s="4">
        <v>2</v>
      </c>
      <c r="DJ1269" s="4">
        <v>4</v>
      </c>
      <c r="DK1269" s="4">
        <v>7</v>
      </c>
      <c r="DL1269" s="4">
        <v>8</v>
      </c>
      <c r="DM1269" s="7"/>
      <c r="DN1269" s="7"/>
      <c r="DO1269" s="7"/>
      <c r="DP1269" s="7"/>
      <c r="DQ1269" s="7"/>
      <c r="DR1269" s="7"/>
      <c r="DS1269" s="7"/>
      <c r="DT1269" s="7"/>
      <c r="DU1269" s="7"/>
      <c r="DV1269" s="7"/>
      <c r="DW1269" s="7"/>
      <c r="DX1269" s="7">
        <f t="shared" si="22209"/>
        <v>5060114</v>
      </c>
      <c r="DY1269" s="7"/>
      <c r="DZ1269" s="67">
        <v>3333</v>
      </c>
      <c r="EA1269" s="7" t="s">
        <v>864</v>
      </c>
      <c r="EB1269" s="40">
        <v>21</v>
      </c>
      <c r="EC1269" s="7" t="s">
        <v>865</v>
      </c>
      <c r="ED1269" s="7" t="s">
        <v>242</v>
      </c>
      <c r="EE1269" s="7" t="s">
        <v>242</v>
      </c>
      <c r="EF1269" s="7">
        <v>50</v>
      </c>
      <c r="EG1269" s="73"/>
      <c r="EH1269" s="73"/>
      <c r="EI1269" s="4">
        <v>331106</v>
      </c>
      <c r="EJ1269" s="4">
        <v>1</v>
      </c>
      <c r="EK1269" s="4">
        <v>331107</v>
      </c>
      <c r="EL1269" s="4">
        <v>1</v>
      </c>
      <c r="EM1269" s="4">
        <v>331108</v>
      </c>
      <c r="EN1269" s="4">
        <v>1</v>
      </c>
      <c r="EO1269" s="4">
        <v>331109</v>
      </c>
      <c r="EP1269" s="4">
        <v>1</v>
      </c>
      <c r="EQ1269" s="4">
        <v>331110</v>
      </c>
      <c r="ER1269" s="4">
        <v>1</v>
      </c>
      <c r="ES1269" s="4">
        <v>331111</v>
      </c>
      <c r="ET1269" s="4">
        <v>1</v>
      </c>
      <c r="EU1269" s="4" t="s">
        <v>242</v>
      </c>
      <c r="EV1269" s="4" t="s">
        <v>242</v>
      </c>
      <c r="EW1269" s="4" t="s">
        <v>242</v>
      </c>
      <c r="EX1269" s="4" t="s">
        <v>242</v>
      </c>
      <c r="EY1269" s="4" t="s">
        <v>242</v>
      </c>
      <c r="EZ1269" s="4" t="s">
        <v>242</v>
      </c>
      <c r="FA1269" s="4" t="s">
        <v>242</v>
      </c>
      <c r="FB1269" s="4" t="s">
        <v>242</v>
      </c>
      <c r="FC1269" s="4">
        <v>40013</v>
      </c>
      <c r="FD1269" s="4">
        <v>1</v>
      </c>
      <c r="FE1269" s="4">
        <v>20100</v>
      </c>
      <c r="FF1269" s="4">
        <v>1</v>
      </c>
      <c r="FG1269" s="4">
        <v>20100</v>
      </c>
      <c r="FH1269" s="4">
        <v>1</v>
      </c>
      <c r="FI1269" s="53"/>
      <c r="FJ1269" s="7"/>
      <c r="FR1269" s="2">
        <v>99999</v>
      </c>
      <c r="FS1269" s="2">
        <f t="shared" si="22193"/>
        <v>0</v>
      </c>
      <c r="FT1269" s="2">
        <f t="shared" ref="FT1269" si="22214">IF(FT281="","",FT281)</f>
        <v>8000</v>
      </c>
      <c r="FU1269" s="2" t="s">
        <v>1723</v>
      </c>
      <c r="FV1269" s="2" t="str">
        <f t="shared" si="22207"/>
        <v/>
      </c>
      <c r="FW1269" s="2" t="str">
        <f t="shared" ref="FW1269" si="22215">IF(FW281="","",FW281)</f>
        <v/>
      </c>
      <c r="FX1269" s="2" t="str">
        <f t="shared" si="22197"/>
        <v/>
      </c>
      <c r="FY1269" s="2" t="str">
        <f t="shared" si="22145"/>
        <v/>
      </c>
      <c r="FZ1269" s="77">
        <f t="shared" si="22198"/>
        <v>0</v>
      </c>
      <c r="GA1269" s="2">
        <v>1</v>
      </c>
      <c r="GD1269"/>
    </row>
    <row r="1270" s="2" customFormat="1" ht="15" customHeight="1" spans="1:186">
      <c r="A1270" s="95">
        <f t="shared" si="22189"/>
        <v>5060115</v>
      </c>
      <c r="B1270" s="95">
        <v>4360</v>
      </c>
      <c r="C1270" s="95">
        <v>0</v>
      </c>
      <c r="D1270" s="95" t="s">
        <v>475</v>
      </c>
      <c r="E1270" s="95" t="str">
        <f t="shared" si="22190"/>
        <v>60级绿装锤（福利专用）</v>
      </c>
      <c r="F1270" s="31" t="s">
        <v>787</v>
      </c>
      <c r="G1270" s="31">
        <v>2</v>
      </c>
      <c r="H1270" s="7" t="s">
        <v>187</v>
      </c>
      <c r="I1270" s="7" t="s">
        <v>187</v>
      </c>
      <c r="J1270" s="35">
        <v>1525</v>
      </c>
      <c r="K1270" s="38">
        <v>204</v>
      </c>
      <c r="L1270" s="80"/>
      <c r="M1270" s="29" t="s">
        <v>193</v>
      </c>
      <c r="N1270" s="4">
        <v>60</v>
      </c>
      <c r="O1270" s="4">
        <v>60</v>
      </c>
      <c r="P1270" s="40">
        <f t="shared" si="22160"/>
        <v>2002</v>
      </c>
      <c r="Q1270" s="4"/>
      <c r="R1270" s="7"/>
      <c r="S1270" s="48">
        <v>0</v>
      </c>
      <c r="T1270" s="47" t="s">
        <v>245</v>
      </c>
      <c r="U1270" s="7" t="s">
        <v>195</v>
      </c>
      <c r="V1270" s="7">
        <v>0</v>
      </c>
      <c r="W1270" s="7">
        <v>0</v>
      </c>
      <c r="X1270" s="40">
        <v>0</v>
      </c>
      <c r="Y1270" s="7"/>
      <c r="Z1270" s="7"/>
      <c r="AA1270" s="7"/>
      <c r="AB1270" s="7" t="s">
        <v>195</v>
      </c>
      <c r="AC1270" s="7">
        <v>0</v>
      </c>
      <c r="AD1270" s="7" t="s">
        <v>195</v>
      </c>
      <c r="AE1270" s="7" t="str">
        <f t="shared" si="22204"/>
        <v>true</v>
      </c>
      <c r="AF1270" s="7" t="b">
        <v>1</v>
      </c>
      <c r="AG1270" s="7" t="s">
        <v>195</v>
      </c>
      <c r="AH1270" s="40">
        <v>0</v>
      </c>
      <c r="AI1270" s="40">
        <v>0</v>
      </c>
      <c r="AJ1270" s="40">
        <v>1</v>
      </c>
      <c r="AK1270" s="40">
        <v>0</v>
      </c>
      <c r="AL1270" s="40">
        <v>1</v>
      </c>
      <c r="AM1270" s="40">
        <v>0</v>
      </c>
      <c r="AN1270" s="40">
        <v>0</v>
      </c>
      <c r="AO1270" s="40">
        <v>0</v>
      </c>
      <c r="AP1270" s="7" t="s">
        <v>477</v>
      </c>
      <c r="AQ1270" s="4">
        <v>3</v>
      </c>
      <c r="AR1270" s="4">
        <v>161506</v>
      </c>
      <c r="AS1270" s="7" t="s">
        <v>199</v>
      </c>
      <c r="AT1270" s="48">
        <v>3</v>
      </c>
      <c r="AU1270" s="48">
        <v>1</v>
      </c>
      <c r="AV1270" s="48">
        <v>3</v>
      </c>
      <c r="AW1270" s="48">
        <v>500</v>
      </c>
      <c r="AX1270" s="48">
        <v>250</v>
      </c>
      <c r="AY1270" s="48">
        <v>0</v>
      </c>
      <c r="AZ1270" s="48">
        <v>0</v>
      </c>
      <c r="BA1270" s="7"/>
      <c r="BB1270" s="7"/>
      <c r="BC1270" s="7"/>
      <c r="BD1270" s="7"/>
      <c r="BE1270" s="48">
        <v>0</v>
      </c>
      <c r="BF1270" s="48">
        <v>1</v>
      </c>
      <c r="BG1270" s="48">
        <v>420</v>
      </c>
      <c r="BH1270" s="48">
        <v>420</v>
      </c>
      <c r="BI1270" s="7">
        <v>0</v>
      </c>
      <c r="BJ1270" s="7">
        <v>0</v>
      </c>
      <c r="BK1270" s="7">
        <v>0</v>
      </c>
      <c r="BL1270" s="7">
        <v>0</v>
      </c>
      <c r="BM1270" s="7">
        <v>0</v>
      </c>
      <c r="BN1270" s="7">
        <v>0</v>
      </c>
      <c r="BO1270" s="7">
        <v>0</v>
      </c>
      <c r="BP1270" s="7">
        <v>0</v>
      </c>
      <c r="BQ1270" s="7">
        <v>0</v>
      </c>
      <c r="BR1270" s="7">
        <v>0</v>
      </c>
      <c r="BS1270" s="7">
        <v>0</v>
      </c>
      <c r="BT1270" s="7">
        <v>0</v>
      </c>
      <c r="BU1270" s="7">
        <v>0</v>
      </c>
      <c r="BV1270" s="7">
        <v>0</v>
      </c>
      <c r="BW1270" s="7">
        <v>0</v>
      </c>
      <c r="BX1270" s="7">
        <v>0</v>
      </c>
      <c r="BY1270" s="7">
        <v>0</v>
      </c>
      <c r="BZ1270" s="7">
        <v>0</v>
      </c>
      <c r="CA1270" s="7">
        <v>0</v>
      </c>
      <c r="CB1270" s="7">
        <v>0</v>
      </c>
      <c r="CC1270" s="7">
        <v>0</v>
      </c>
      <c r="CD1270" s="7">
        <v>0</v>
      </c>
      <c r="CE1270" s="7">
        <v>0</v>
      </c>
      <c r="CF1270" s="7">
        <v>0</v>
      </c>
      <c r="CG1270" s="7">
        <v>0</v>
      </c>
      <c r="CH1270" s="7">
        <v>0</v>
      </c>
      <c r="CI1270" s="7">
        <v>0</v>
      </c>
      <c r="CJ1270" s="7">
        <v>0</v>
      </c>
      <c r="CK1270" s="7">
        <v>0</v>
      </c>
      <c r="CL1270" s="40">
        <v>0</v>
      </c>
      <c r="CM1270" s="40">
        <v>0</v>
      </c>
      <c r="CN1270" s="40">
        <v>0</v>
      </c>
      <c r="CO1270" s="40">
        <v>0</v>
      </c>
      <c r="CP1270" s="7">
        <v>0</v>
      </c>
      <c r="CQ1270" s="7">
        <v>0</v>
      </c>
      <c r="CR1270" s="7">
        <v>0</v>
      </c>
      <c r="CS1270" s="40">
        <v>0</v>
      </c>
      <c r="CT1270" s="7">
        <v>0</v>
      </c>
      <c r="CU1270" s="7">
        <v>0</v>
      </c>
      <c r="CV1270" s="39"/>
      <c r="CW1270" s="39"/>
      <c r="CX1270" s="4" t="s">
        <v>210</v>
      </c>
      <c r="CY1270" s="4" t="s">
        <v>211</v>
      </c>
      <c r="CZ1270" s="4" t="s">
        <v>242</v>
      </c>
      <c r="DA1270" s="4" t="s">
        <v>242</v>
      </c>
      <c r="DB1270" s="4" t="s">
        <v>212</v>
      </c>
      <c r="DC1270" s="4" t="s">
        <v>212</v>
      </c>
      <c r="DD1270" s="7">
        <v>2</v>
      </c>
      <c r="DE1270" s="7">
        <v>30</v>
      </c>
      <c r="DF1270" s="7">
        <v>60</v>
      </c>
      <c r="DG1270" s="7"/>
      <c r="DH1270" s="4">
        <v>7</v>
      </c>
      <c r="DI1270" s="4">
        <v>2</v>
      </c>
      <c r="DJ1270" s="4">
        <v>4</v>
      </c>
      <c r="DK1270" s="4">
        <v>7</v>
      </c>
      <c r="DL1270" s="4">
        <v>8</v>
      </c>
      <c r="DM1270" s="7"/>
      <c r="DN1270" s="7"/>
      <c r="DO1270" s="7"/>
      <c r="DP1270" s="7"/>
      <c r="DQ1270" s="7"/>
      <c r="DR1270" s="7"/>
      <c r="DS1270" s="7"/>
      <c r="DT1270" s="7"/>
      <c r="DU1270" s="7"/>
      <c r="DV1270" s="7"/>
      <c r="DW1270" s="7"/>
      <c r="DX1270" s="7">
        <f t="shared" si="22209"/>
        <v>5060115</v>
      </c>
      <c r="DY1270" s="7"/>
      <c r="DZ1270" s="67">
        <v>3333</v>
      </c>
      <c r="EA1270" s="7" t="s">
        <v>864</v>
      </c>
      <c r="EB1270" s="40">
        <v>21</v>
      </c>
      <c r="EC1270" s="7" t="s">
        <v>865</v>
      </c>
      <c r="ED1270" s="7" t="s">
        <v>242</v>
      </c>
      <c r="EE1270" s="7" t="s">
        <v>242</v>
      </c>
      <c r="EF1270" s="7">
        <v>50</v>
      </c>
      <c r="EG1270" s="73"/>
      <c r="EH1270" s="73"/>
      <c r="EI1270" s="4">
        <v>331106</v>
      </c>
      <c r="EJ1270" s="4">
        <v>1</v>
      </c>
      <c r="EK1270" s="4">
        <v>331107</v>
      </c>
      <c r="EL1270" s="4">
        <v>1</v>
      </c>
      <c r="EM1270" s="4">
        <v>331108</v>
      </c>
      <c r="EN1270" s="4">
        <v>1</v>
      </c>
      <c r="EO1270" s="4">
        <v>331109</v>
      </c>
      <c r="EP1270" s="4">
        <v>1</v>
      </c>
      <c r="EQ1270" s="4">
        <v>331110</v>
      </c>
      <c r="ER1270" s="4">
        <v>1</v>
      </c>
      <c r="ES1270" s="4">
        <v>331111</v>
      </c>
      <c r="ET1270" s="4">
        <v>1</v>
      </c>
      <c r="EU1270" s="4" t="s">
        <v>242</v>
      </c>
      <c r="EV1270" s="4" t="s">
        <v>242</v>
      </c>
      <c r="EW1270" s="4" t="s">
        <v>242</v>
      </c>
      <c r="EX1270" s="4" t="s">
        <v>242</v>
      </c>
      <c r="EY1270" s="4" t="s">
        <v>242</v>
      </c>
      <c r="EZ1270" s="4" t="s">
        <v>242</v>
      </c>
      <c r="FA1270" s="4" t="s">
        <v>242</v>
      </c>
      <c r="FB1270" s="4" t="s">
        <v>242</v>
      </c>
      <c r="FC1270" s="4">
        <v>40013</v>
      </c>
      <c r="FD1270" s="4">
        <v>1</v>
      </c>
      <c r="FE1270" s="4">
        <v>20100</v>
      </c>
      <c r="FF1270" s="4">
        <v>1</v>
      </c>
      <c r="FG1270" s="4">
        <v>20100</v>
      </c>
      <c r="FH1270" s="4">
        <v>1</v>
      </c>
      <c r="FI1270" s="53"/>
      <c r="FJ1270" s="7"/>
      <c r="FR1270" s="2">
        <v>99999</v>
      </c>
      <c r="FS1270" s="2">
        <f t="shared" si="22193"/>
        <v>0</v>
      </c>
      <c r="FT1270" s="2">
        <f t="shared" ref="FT1270" si="22216">IF(FT282="","",FT282)</f>
        <v>8000</v>
      </c>
      <c r="FU1270" s="2" t="s">
        <v>1723</v>
      </c>
      <c r="FV1270" s="2" t="str">
        <f t="shared" si="22207"/>
        <v/>
      </c>
      <c r="FW1270" s="2" t="str">
        <f t="shared" ref="FW1270" si="22217">IF(FW282="","",FW282)</f>
        <v/>
      </c>
      <c r="FX1270" s="2" t="str">
        <f t="shared" si="22197"/>
        <v/>
      </c>
      <c r="FY1270" s="2" t="str">
        <f t="shared" si="22145"/>
        <v/>
      </c>
      <c r="FZ1270" s="77">
        <f t="shared" si="22198"/>
        <v>0</v>
      </c>
      <c r="GA1270" s="2">
        <v>1</v>
      </c>
      <c r="GD1270"/>
    </row>
    <row r="1271" s="2" customFormat="1" ht="15" customHeight="1" spans="1:186">
      <c r="A1271" s="95">
        <f t="shared" si="22189"/>
        <v>5060116</v>
      </c>
      <c r="B1271" s="95">
        <v>1800</v>
      </c>
      <c r="C1271" s="95">
        <v>0</v>
      </c>
      <c r="D1271" s="95" t="s">
        <v>478</v>
      </c>
      <c r="E1271" s="95" t="str">
        <f t="shared" si="22190"/>
        <v>60级绿装匕首（福利专用）</v>
      </c>
      <c r="F1271" s="31" t="s">
        <v>787</v>
      </c>
      <c r="G1271" s="31">
        <v>2</v>
      </c>
      <c r="H1271" s="7" t="s">
        <v>187</v>
      </c>
      <c r="I1271" s="7" t="s">
        <v>187</v>
      </c>
      <c r="J1271" s="35">
        <v>1518</v>
      </c>
      <c r="K1271" s="38">
        <v>304</v>
      </c>
      <c r="L1271" s="39"/>
      <c r="M1271" s="29" t="s">
        <v>193</v>
      </c>
      <c r="N1271" s="4">
        <v>60</v>
      </c>
      <c r="O1271" s="4">
        <v>60</v>
      </c>
      <c r="P1271" s="40">
        <f t="shared" si="22160"/>
        <v>2002</v>
      </c>
      <c r="Q1271" s="4"/>
      <c r="R1271" s="7"/>
      <c r="S1271" s="48">
        <v>0</v>
      </c>
      <c r="T1271" s="47" t="s">
        <v>249</v>
      </c>
      <c r="U1271" s="7" t="s">
        <v>195</v>
      </c>
      <c r="V1271" s="7">
        <v>0</v>
      </c>
      <c r="W1271" s="7">
        <v>0</v>
      </c>
      <c r="X1271" s="40">
        <v>0</v>
      </c>
      <c r="Y1271" s="7"/>
      <c r="Z1271" s="7"/>
      <c r="AA1271" s="7"/>
      <c r="AB1271" s="7" t="s">
        <v>195</v>
      </c>
      <c r="AC1271" s="7">
        <v>0</v>
      </c>
      <c r="AD1271" s="7" t="s">
        <v>195</v>
      </c>
      <c r="AE1271" s="7" t="str">
        <f t="shared" si="22204"/>
        <v>true</v>
      </c>
      <c r="AF1271" s="7" t="b">
        <v>1</v>
      </c>
      <c r="AG1271" s="7" t="s">
        <v>195</v>
      </c>
      <c r="AH1271" s="40">
        <v>0</v>
      </c>
      <c r="AI1271" s="40">
        <v>0</v>
      </c>
      <c r="AJ1271" s="40">
        <v>1</v>
      </c>
      <c r="AK1271" s="40">
        <v>0</v>
      </c>
      <c r="AL1271" s="40">
        <v>1</v>
      </c>
      <c r="AM1271" s="40">
        <v>0</v>
      </c>
      <c r="AN1271" s="40">
        <v>0</v>
      </c>
      <c r="AO1271" s="40">
        <v>0</v>
      </c>
      <c r="AP1271" s="7" t="s">
        <v>480</v>
      </c>
      <c r="AQ1271" s="4">
        <v>3</v>
      </c>
      <c r="AR1271" s="4">
        <v>161506</v>
      </c>
      <c r="AS1271" s="7" t="s">
        <v>199</v>
      </c>
      <c r="AT1271" s="48">
        <v>3</v>
      </c>
      <c r="AU1271" s="48">
        <v>1</v>
      </c>
      <c r="AV1271" s="48">
        <v>3</v>
      </c>
      <c r="AW1271" s="48">
        <v>500</v>
      </c>
      <c r="AX1271" s="48">
        <v>250</v>
      </c>
      <c r="AY1271" s="48">
        <v>0</v>
      </c>
      <c r="AZ1271" s="48">
        <v>0</v>
      </c>
      <c r="BA1271" s="7"/>
      <c r="BB1271" s="7"/>
      <c r="BC1271" s="7"/>
      <c r="BD1271" s="7"/>
      <c r="BE1271" s="48">
        <v>0</v>
      </c>
      <c r="BF1271" s="48">
        <v>1</v>
      </c>
      <c r="BG1271" s="48">
        <v>420</v>
      </c>
      <c r="BH1271" s="48">
        <v>420</v>
      </c>
      <c r="BI1271" s="7">
        <v>0</v>
      </c>
      <c r="BJ1271" s="7">
        <v>0</v>
      </c>
      <c r="BK1271" s="7">
        <v>0</v>
      </c>
      <c r="BL1271" s="7">
        <v>0</v>
      </c>
      <c r="BM1271" s="7">
        <v>0</v>
      </c>
      <c r="BN1271" s="7">
        <v>0</v>
      </c>
      <c r="BO1271" s="7">
        <v>0</v>
      </c>
      <c r="BP1271" s="7">
        <v>0</v>
      </c>
      <c r="BQ1271" s="7">
        <v>0</v>
      </c>
      <c r="BR1271" s="7">
        <v>0</v>
      </c>
      <c r="BS1271" s="7">
        <v>0</v>
      </c>
      <c r="BT1271" s="7">
        <v>0</v>
      </c>
      <c r="BU1271" s="7">
        <v>0</v>
      </c>
      <c r="BV1271" s="7">
        <v>0</v>
      </c>
      <c r="BW1271" s="7">
        <v>0</v>
      </c>
      <c r="BX1271" s="7">
        <v>0</v>
      </c>
      <c r="BY1271" s="7">
        <v>0</v>
      </c>
      <c r="BZ1271" s="7">
        <v>0</v>
      </c>
      <c r="CA1271" s="7">
        <v>0</v>
      </c>
      <c r="CB1271" s="7">
        <v>0</v>
      </c>
      <c r="CC1271" s="7">
        <v>0</v>
      </c>
      <c r="CD1271" s="7">
        <v>0</v>
      </c>
      <c r="CE1271" s="7">
        <v>0</v>
      </c>
      <c r="CF1271" s="7">
        <v>0</v>
      </c>
      <c r="CG1271" s="7">
        <v>0</v>
      </c>
      <c r="CH1271" s="7">
        <v>0</v>
      </c>
      <c r="CI1271" s="7">
        <v>0</v>
      </c>
      <c r="CJ1271" s="7">
        <v>0</v>
      </c>
      <c r="CK1271" s="7">
        <v>0</v>
      </c>
      <c r="CL1271" s="40">
        <v>0</v>
      </c>
      <c r="CM1271" s="40">
        <v>0</v>
      </c>
      <c r="CN1271" s="40">
        <v>0</v>
      </c>
      <c r="CO1271" s="40">
        <v>0</v>
      </c>
      <c r="CP1271" s="7">
        <v>0</v>
      </c>
      <c r="CQ1271" s="7">
        <v>0</v>
      </c>
      <c r="CR1271" s="7">
        <v>0</v>
      </c>
      <c r="CS1271" s="40">
        <v>0</v>
      </c>
      <c r="CT1271" s="7">
        <v>0</v>
      </c>
      <c r="CU1271" s="7">
        <v>0</v>
      </c>
      <c r="CV1271" s="39"/>
      <c r="CW1271" s="39"/>
      <c r="CX1271" s="4" t="s">
        <v>210</v>
      </c>
      <c r="CY1271" s="4" t="s">
        <v>211</v>
      </c>
      <c r="CZ1271" s="4" t="s">
        <v>242</v>
      </c>
      <c r="DA1271" s="4" t="s">
        <v>242</v>
      </c>
      <c r="DB1271" s="4" t="s">
        <v>212</v>
      </c>
      <c r="DC1271" s="4" t="s">
        <v>212</v>
      </c>
      <c r="DD1271" s="7">
        <v>2</v>
      </c>
      <c r="DE1271" s="7">
        <v>30</v>
      </c>
      <c r="DF1271" s="7">
        <v>60</v>
      </c>
      <c r="DG1271" s="7"/>
      <c r="DH1271" s="4">
        <v>7</v>
      </c>
      <c r="DI1271" s="4">
        <v>2</v>
      </c>
      <c r="DJ1271" s="4">
        <v>4</v>
      </c>
      <c r="DK1271" s="4">
        <v>7</v>
      </c>
      <c r="DL1271" s="4">
        <v>8</v>
      </c>
      <c r="DM1271" s="7"/>
      <c r="DN1271" s="7"/>
      <c r="DO1271" s="7"/>
      <c r="DP1271" s="7"/>
      <c r="DQ1271" s="7"/>
      <c r="DR1271" s="7"/>
      <c r="DS1271" s="7"/>
      <c r="DT1271" s="7"/>
      <c r="DU1271" s="7"/>
      <c r="DV1271" s="7"/>
      <c r="DW1271" s="7"/>
      <c r="DX1271" s="7">
        <f t="shared" si="22209"/>
        <v>5060116</v>
      </c>
      <c r="DY1271" s="7"/>
      <c r="DZ1271" s="67">
        <v>3333</v>
      </c>
      <c r="EA1271" s="7" t="s">
        <v>864</v>
      </c>
      <c r="EB1271" s="40">
        <v>21</v>
      </c>
      <c r="EC1271" s="7" t="s">
        <v>865</v>
      </c>
      <c r="ED1271" s="7" t="s">
        <v>242</v>
      </c>
      <c r="EE1271" s="7" t="s">
        <v>242</v>
      </c>
      <c r="EF1271" s="7">
        <v>50</v>
      </c>
      <c r="EG1271" s="73"/>
      <c r="EH1271" s="73"/>
      <c r="EI1271" s="4">
        <v>331106</v>
      </c>
      <c r="EJ1271" s="4">
        <v>1</v>
      </c>
      <c r="EK1271" s="4">
        <v>331107</v>
      </c>
      <c r="EL1271" s="4">
        <v>1</v>
      </c>
      <c r="EM1271" s="4">
        <v>331108</v>
      </c>
      <c r="EN1271" s="4">
        <v>1</v>
      </c>
      <c r="EO1271" s="4">
        <v>331109</v>
      </c>
      <c r="EP1271" s="4">
        <v>1</v>
      </c>
      <c r="EQ1271" s="4">
        <v>331110</v>
      </c>
      <c r="ER1271" s="4">
        <v>1</v>
      </c>
      <c r="ES1271" s="4">
        <v>331111</v>
      </c>
      <c r="ET1271" s="4">
        <v>1</v>
      </c>
      <c r="EU1271" s="4" t="s">
        <v>242</v>
      </c>
      <c r="EV1271" s="4" t="s">
        <v>242</v>
      </c>
      <c r="EW1271" s="4" t="s">
        <v>242</v>
      </c>
      <c r="EX1271" s="4" t="s">
        <v>242</v>
      </c>
      <c r="EY1271" s="4" t="s">
        <v>242</v>
      </c>
      <c r="EZ1271" s="4" t="s">
        <v>242</v>
      </c>
      <c r="FA1271" s="4" t="s">
        <v>242</v>
      </c>
      <c r="FB1271" s="4" t="s">
        <v>242</v>
      </c>
      <c r="FC1271" s="4">
        <v>40013</v>
      </c>
      <c r="FD1271" s="4">
        <v>1</v>
      </c>
      <c r="FE1271" s="4">
        <v>20100</v>
      </c>
      <c r="FF1271" s="4">
        <v>1</v>
      </c>
      <c r="FG1271" s="4">
        <v>20100</v>
      </c>
      <c r="FH1271" s="4">
        <v>1</v>
      </c>
      <c r="FI1271" s="53"/>
      <c r="FJ1271" s="7"/>
      <c r="FR1271" s="2">
        <v>99999</v>
      </c>
      <c r="FS1271" s="2">
        <f t="shared" si="22193"/>
        <v>0</v>
      </c>
      <c r="FT1271" s="2">
        <f t="shared" ref="FT1271" si="22218">IF(FT283="","",FT283)</f>
        <v>8000</v>
      </c>
      <c r="FU1271" s="2" t="s">
        <v>1723</v>
      </c>
      <c r="FV1271" s="2" t="str">
        <f t="shared" si="22207"/>
        <v/>
      </c>
      <c r="FW1271" s="2" t="str">
        <f t="shared" ref="FW1271" si="22219">IF(FW283="","",FW283)</f>
        <v/>
      </c>
      <c r="FX1271" s="2" t="str">
        <f t="shared" si="22197"/>
        <v/>
      </c>
      <c r="FY1271" s="2" t="str">
        <f t="shared" si="22145"/>
        <v/>
      </c>
      <c r="FZ1271" s="77">
        <f t="shared" si="22198"/>
        <v>0</v>
      </c>
      <c r="GA1271" s="2">
        <v>1</v>
      </c>
      <c r="GD1271"/>
    </row>
    <row r="1272" s="2" customFormat="1" ht="15" customHeight="1" spans="1:186">
      <c r="A1272" s="95">
        <f t="shared" si="22189"/>
        <v>5060117</v>
      </c>
      <c r="B1272" s="95">
        <v>3080</v>
      </c>
      <c r="C1272" s="95">
        <v>0</v>
      </c>
      <c r="D1272" s="95" t="s">
        <v>481</v>
      </c>
      <c r="E1272" s="95" t="str">
        <f t="shared" si="22190"/>
        <v>60级绿装爪（福利专用）</v>
      </c>
      <c r="F1272" s="31" t="s">
        <v>787</v>
      </c>
      <c r="G1272" s="31">
        <v>2</v>
      </c>
      <c r="H1272" s="7" t="s">
        <v>187</v>
      </c>
      <c r="I1272" s="7" t="s">
        <v>187</v>
      </c>
      <c r="J1272" s="35">
        <v>1555</v>
      </c>
      <c r="K1272" s="38">
        <v>104</v>
      </c>
      <c r="L1272" s="39"/>
      <c r="M1272" s="29" t="s">
        <v>193</v>
      </c>
      <c r="N1272" s="4">
        <v>60</v>
      </c>
      <c r="O1272" s="4">
        <v>60</v>
      </c>
      <c r="P1272" s="40">
        <f t="shared" si="22160"/>
        <v>2002</v>
      </c>
      <c r="Q1272" s="4"/>
      <c r="R1272" s="7"/>
      <c r="S1272" s="48">
        <v>0</v>
      </c>
      <c r="T1272" s="47" t="s">
        <v>253</v>
      </c>
      <c r="U1272" s="7" t="s">
        <v>195</v>
      </c>
      <c r="V1272" s="7">
        <v>0</v>
      </c>
      <c r="W1272" s="7">
        <v>0</v>
      </c>
      <c r="X1272" s="40">
        <v>0</v>
      </c>
      <c r="Y1272" s="7"/>
      <c r="Z1272" s="7"/>
      <c r="AA1272" s="7"/>
      <c r="AB1272" s="7" t="s">
        <v>195</v>
      </c>
      <c r="AC1272" s="7">
        <v>0</v>
      </c>
      <c r="AD1272" s="7" t="s">
        <v>195</v>
      </c>
      <c r="AE1272" s="7" t="str">
        <f t="shared" si="22204"/>
        <v>true</v>
      </c>
      <c r="AF1272" s="7" t="b">
        <v>1</v>
      </c>
      <c r="AG1272" s="7" t="s">
        <v>195</v>
      </c>
      <c r="AH1272" s="40">
        <v>0</v>
      </c>
      <c r="AI1272" s="40">
        <v>0</v>
      </c>
      <c r="AJ1272" s="40">
        <v>1</v>
      </c>
      <c r="AK1272" s="40">
        <v>0</v>
      </c>
      <c r="AL1272" s="40">
        <v>1</v>
      </c>
      <c r="AM1272" s="40">
        <v>0</v>
      </c>
      <c r="AN1272" s="40">
        <v>0</v>
      </c>
      <c r="AO1272" s="40">
        <v>0</v>
      </c>
      <c r="AP1272" s="7" t="s">
        <v>483</v>
      </c>
      <c r="AQ1272" s="4">
        <v>3</v>
      </c>
      <c r="AR1272" s="4">
        <v>161506</v>
      </c>
      <c r="AS1272" s="7" t="s">
        <v>199</v>
      </c>
      <c r="AT1272" s="48">
        <v>3</v>
      </c>
      <c r="AU1272" s="48">
        <v>1</v>
      </c>
      <c r="AV1272" s="48">
        <v>3</v>
      </c>
      <c r="AW1272" s="48">
        <v>500</v>
      </c>
      <c r="AX1272" s="48">
        <v>250</v>
      </c>
      <c r="AY1272" s="48">
        <v>0</v>
      </c>
      <c r="AZ1272" s="48">
        <v>0</v>
      </c>
      <c r="BA1272" s="7"/>
      <c r="BB1272" s="7"/>
      <c r="BC1272" s="7"/>
      <c r="BD1272" s="7"/>
      <c r="BE1272" s="48">
        <v>0</v>
      </c>
      <c r="BF1272" s="48">
        <v>1</v>
      </c>
      <c r="BG1272" s="48">
        <v>420</v>
      </c>
      <c r="BH1272" s="48">
        <v>420</v>
      </c>
      <c r="BI1272" s="7">
        <v>0</v>
      </c>
      <c r="BJ1272" s="7">
        <v>0</v>
      </c>
      <c r="BK1272" s="7">
        <v>0</v>
      </c>
      <c r="BL1272" s="7">
        <v>0</v>
      </c>
      <c r="BM1272" s="7">
        <v>0</v>
      </c>
      <c r="BN1272" s="7">
        <v>0</v>
      </c>
      <c r="BO1272" s="7">
        <v>0</v>
      </c>
      <c r="BP1272" s="7">
        <v>0</v>
      </c>
      <c r="BQ1272" s="7">
        <v>0</v>
      </c>
      <c r="BR1272" s="7">
        <v>0</v>
      </c>
      <c r="BS1272" s="7">
        <v>0</v>
      </c>
      <c r="BT1272" s="7">
        <v>0</v>
      </c>
      <c r="BU1272" s="7">
        <v>0</v>
      </c>
      <c r="BV1272" s="7">
        <v>0</v>
      </c>
      <c r="BW1272" s="7">
        <v>0</v>
      </c>
      <c r="BX1272" s="7">
        <v>0</v>
      </c>
      <c r="BY1272" s="7">
        <v>0</v>
      </c>
      <c r="BZ1272" s="7">
        <v>0</v>
      </c>
      <c r="CA1272" s="7">
        <v>0</v>
      </c>
      <c r="CB1272" s="7">
        <v>0</v>
      </c>
      <c r="CC1272" s="7">
        <v>0</v>
      </c>
      <c r="CD1272" s="7">
        <v>0</v>
      </c>
      <c r="CE1272" s="7">
        <v>0</v>
      </c>
      <c r="CF1272" s="7">
        <v>0</v>
      </c>
      <c r="CG1272" s="7">
        <v>0</v>
      </c>
      <c r="CH1272" s="7">
        <v>0</v>
      </c>
      <c r="CI1272" s="7">
        <v>0</v>
      </c>
      <c r="CJ1272" s="7">
        <v>0</v>
      </c>
      <c r="CK1272" s="7">
        <v>0</v>
      </c>
      <c r="CL1272" s="40">
        <v>0</v>
      </c>
      <c r="CM1272" s="40">
        <v>0</v>
      </c>
      <c r="CN1272" s="40">
        <v>0</v>
      </c>
      <c r="CO1272" s="40">
        <v>0</v>
      </c>
      <c r="CP1272" s="7">
        <v>0</v>
      </c>
      <c r="CQ1272" s="7">
        <v>0</v>
      </c>
      <c r="CR1272" s="7">
        <v>0</v>
      </c>
      <c r="CS1272" s="40">
        <v>0</v>
      </c>
      <c r="CT1272" s="7">
        <v>0</v>
      </c>
      <c r="CU1272" s="7">
        <v>0</v>
      </c>
      <c r="CV1272" s="39"/>
      <c r="CW1272" s="39"/>
      <c r="CX1272" s="4" t="s">
        <v>210</v>
      </c>
      <c r="CY1272" s="4" t="s">
        <v>211</v>
      </c>
      <c r="CZ1272" s="4" t="s">
        <v>242</v>
      </c>
      <c r="DA1272" s="4" t="s">
        <v>242</v>
      </c>
      <c r="DB1272" s="4" t="s">
        <v>212</v>
      </c>
      <c r="DC1272" s="4" t="s">
        <v>212</v>
      </c>
      <c r="DD1272" s="7">
        <v>2</v>
      </c>
      <c r="DE1272" s="7">
        <v>30</v>
      </c>
      <c r="DF1272" s="7">
        <v>60</v>
      </c>
      <c r="DG1272" s="7"/>
      <c r="DH1272" s="4">
        <v>7</v>
      </c>
      <c r="DI1272" s="4">
        <v>2</v>
      </c>
      <c r="DJ1272" s="4">
        <v>4</v>
      </c>
      <c r="DK1272" s="4">
        <v>7</v>
      </c>
      <c r="DL1272" s="4">
        <v>8</v>
      </c>
      <c r="DM1272" s="7"/>
      <c r="DN1272" s="7"/>
      <c r="DO1272" s="7"/>
      <c r="DP1272" s="7"/>
      <c r="DQ1272" s="7"/>
      <c r="DR1272" s="7"/>
      <c r="DS1272" s="7"/>
      <c r="DT1272" s="7"/>
      <c r="DU1272" s="7"/>
      <c r="DV1272" s="7"/>
      <c r="DW1272" s="7"/>
      <c r="DX1272" s="7">
        <f t="shared" si="22209"/>
        <v>5060117</v>
      </c>
      <c r="DY1272" s="7"/>
      <c r="DZ1272" s="67">
        <v>3333</v>
      </c>
      <c r="EA1272" s="7" t="s">
        <v>864</v>
      </c>
      <c r="EB1272" s="40">
        <v>21</v>
      </c>
      <c r="EC1272" s="7" t="s">
        <v>865</v>
      </c>
      <c r="ED1272" s="7" t="s">
        <v>242</v>
      </c>
      <c r="EE1272" s="7" t="s">
        <v>242</v>
      </c>
      <c r="EF1272" s="7">
        <v>50</v>
      </c>
      <c r="EG1272" s="73"/>
      <c r="EH1272" s="73"/>
      <c r="EI1272" s="4">
        <v>331106</v>
      </c>
      <c r="EJ1272" s="4">
        <v>1</v>
      </c>
      <c r="EK1272" s="4">
        <v>331107</v>
      </c>
      <c r="EL1272" s="4">
        <v>1</v>
      </c>
      <c r="EM1272" s="4">
        <v>331108</v>
      </c>
      <c r="EN1272" s="4">
        <v>1</v>
      </c>
      <c r="EO1272" s="4">
        <v>331109</v>
      </c>
      <c r="EP1272" s="4">
        <v>1</v>
      </c>
      <c r="EQ1272" s="4">
        <v>331110</v>
      </c>
      <c r="ER1272" s="4">
        <v>1</v>
      </c>
      <c r="ES1272" s="4">
        <v>331111</v>
      </c>
      <c r="ET1272" s="4">
        <v>1</v>
      </c>
      <c r="EU1272" s="4" t="s">
        <v>242</v>
      </c>
      <c r="EV1272" s="4" t="s">
        <v>242</v>
      </c>
      <c r="EW1272" s="4" t="s">
        <v>242</v>
      </c>
      <c r="EX1272" s="4" t="s">
        <v>242</v>
      </c>
      <c r="EY1272" s="4" t="s">
        <v>242</v>
      </c>
      <c r="EZ1272" s="4" t="s">
        <v>242</v>
      </c>
      <c r="FA1272" s="4" t="s">
        <v>242</v>
      </c>
      <c r="FB1272" s="4" t="s">
        <v>242</v>
      </c>
      <c r="FC1272" s="4">
        <v>40013</v>
      </c>
      <c r="FD1272" s="4">
        <v>1</v>
      </c>
      <c r="FE1272" s="4">
        <v>20100</v>
      </c>
      <c r="FF1272" s="4">
        <v>1</v>
      </c>
      <c r="FG1272" s="4">
        <v>20100</v>
      </c>
      <c r="FH1272" s="4">
        <v>1</v>
      </c>
      <c r="FI1272" s="53"/>
      <c r="FJ1272" s="7"/>
      <c r="FR1272" s="2">
        <v>99999</v>
      </c>
      <c r="FS1272" s="2">
        <f t="shared" si="22193"/>
        <v>0</v>
      </c>
      <c r="FT1272" s="2">
        <f t="shared" ref="FT1272" si="22220">IF(FT284="","",FT284)</f>
        <v>8000</v>
      </c>
      <c r="FU1272" s="2" t="s">
        <v>1723</v>
      </c>
      <c r="FV1272" s="2" t="str">
        <f t="shared" si="22207"/>
        <v/>
      </c>
      <c r="FW1272" s="2" t="str">
        <f t="shared" ref="FW1272" si="22221">IF(FW284="","",FW284)</f>
        <v/>
      </c>
      <c r="FX1272" s="2" t="str">
        <f t="shared" si="22197"/>
        <v/>
      </c>
      <c r="FY1272" s="2" t="str">
        <f t="shared" si="22145"/>
        <v/>
      </c>
      <c r="FZ1272" s="77">
        <f t="shared" si="22198"/>
        <v>0</v>
      </c>
      <c r="GA1272" s="2">
        <v>1</v>
      </c>
      <c r="GD1272"/>
    </row>
    <row r="1273" s="2" customFormat="1" ht="15" customHeight="1" spans="1:186">
      <c r="A1273" s="95">
        <f t="shared" si="22189"/>
        <v>5060118</v>
      </c>
      <c r="B1273" s="95">
        <v>2824</v>
      </c>
      <c r="C1273" s="95">
        <v>0</v>
      </c>
      <c r="D1273" s="95" t="s">
        <v>484</v>
      </c>
      <c r="E1273" s="95" t="str">
        <f t="shared" si="22190"/>
        <v>60级绿装魔棒（福利专用）</v>
      </c>
      <c r="F1273" s="31" t="s">
        <v>787</v>
      </c>
      <c r="G1273" s="31">
        <v>2</v>
      </c>
      <c r="H1273" s="7" t="s">
        <v>187</v>
      </c>
      <c r="I1273" s="7" t="s">
        <v>187</v>
      </c>
      <c r="J1273" s="37">
        <v>1542</v>
      </c>
      <c r="K1273" s="38">
        <v>504</v>
      </c>
      <c r="L1273" s="39"/>
      <c r="M1273" s="29" t="s">
        <v>193</v>
      </c>
      <c r="N1273" s="4">
        <v>60</v>
      </c>
      <c r="O1273" s="4">
        <v>60</v>
      </c>
      <c r="P1273" s="40">
        <f t="shared" si="22160"/>
        <v>2002</v>
      </c>
      <c r="Q1273" s="4"/>
      <c r="R1273" s="7"/>
      <c r="S1273" s="48">
        <v>0</v>
      </c>
      <c r="T1273" s="47" t="s">
        <v>257</v>
      </c>
      <c r="U1273" s="7" t="s">
        <v>195</v>
      </c>
      <c r="V1273" s="7">
        <v>0</v>
      </c>
      <c r="W1273" s="7">
        <v>0</v>
      </c>
      <c r="X1273" s="40">
        <v>0</v>
      </c>
      <c r="Y1273" s="7"/>
      <c r="Z1273" s="7"/>
      <c r="AA1273" s="7"/>
      <c r="AB1273" s="7" t="s">
        <v>195</v>
      </c>
      <c r="AC1273" s="7">
        <v>0</v>
      </c>
      <c r="AD1273" s="7" t="s">
        <v>195</v>
      </c>
      <c r="AE1273" s="7" t="str">
        <f t="shared" si="22204"/>
        <v>true</v>
      </c>
      <c r="AF1273" s="7" t="b">
        <v>1</v>
      </c>
      <c r="AG1273" s="7" t="s">
        <v>195</v>
      </c>
      <c r="AH1273" s="40">
        <v>0</v>
      </c>
      <c r="AI1273" s="40">
        <v>0</v>
      </c>
      <c r="AJ1273" s="40">
        <v>1</v>
      </c>
      <c r="AK1273" s="40">
        <v>0</v>
      </c>
      <c r="AL1273" s="40">
        <v>1</v>
      </c>
      <c r="AM1273" s="40">
        <v>0</v>
      </c>
      <c r="AN1273" s="40">
        <v>0</v>
      </c>
      <c r="AO1273" s="40">
        <v>0</v>
      </c>
      <c r="AP1273" s="7" t="s">
        <v>486</v>
      </c>
      <c r="AQ1273" s="4">
        <v>3</v>
      </c>
      <c r="AR1273" s="4">
        <v>161506</v>
      </c>
      <c r="AS1273" s="7" t="s">
        <v>199</v>
      </c>
      <c r="AT1273" s="48">
        <v>3</v>
      </c>
      <c r="AU1273" s="48">
        <v>1</v>
      </c>
      <c r="AV1273" s="48">
        <v>3</v>
      </c>
      <c r="AW1273" s="48">
        <v>500</v>
      </c>
      <c r="AX1273" s="48">
        <v>250</v>
      </c>
      <c r="AY1273" s="48">
        <v>0</v>
      </c>
      <c r="AZ1273" s="48">
        <v>0</v>
      </c>
      <c r="BA1273" s="7"/>
      <c r="BB1273" s="7"/>
      <c r="BC1273" s="7"/>
      <c r="BD1273" s="7"/>
      <c r="BE1273" s="48">
        <v>0</v>
      </c>
      <c r="BF1273" s="48">
        <v>1</v>
      </c>
      <c r="BG1273" s="48">
        <v>420</v>
      </c>
      <c r="BH1273" s="48">
        <v>420</v>
      </c>
      <c r="BI1273" s="7">
        <v>0</v>
      </c>
      <c r="BJ1273" s="7">
        <v>0</v>
      </c>
      <c r="BK1273" s="7">
        <v>0</v>
      </c>
      <c r="BL1273" s="7">
        <v>0</v>
      </c>
      <c r="BM1273" s="7">
        <v>0</v>
      </c>
      <c r="BN1273" s="7">
        <v>0</v>
      </c>
      <c r="BO1273" s="7">
        <v>0</v>
      </c>
      <c r="BP1273" s="7">
        <v>0</v>
      </c>
      <c r="BQ1273" s="7">
        <v>0</v>
      </c>
      <c r="BR1273" s="7">
        <v>0</v>
      </c>
      <c r="BS1273" s="7">
        <v>0</v>
      </c>
      <c r="BT1273" s="7">
        <v>0</v>
      </c>
      <c r="BU1273" s="7">
        <v>0</v>
      </c>
      <c r="BV1273" s="7">
        <v>0</v>
      </c>
      <c r="BW1273" s="7">
        <v>0</v>
      </c>
      <c r="BX1273" s="7">
        <v>0</v>
      </c>
      <c r="BY1273" s="7">
        <v>0</v>
      </c>
      <c r="BZ1273" s="7">
        <v>0</v>
      </c>
      <c r="CA1273" s="7">
        <v>0</v>
      </c>
      <c r="CB1273" s="7">
        <v>0</v>
      </c>
      <c r="CC1273" s="7">
        <v>0</v>
      </c>
      <c r="CD1273" s="7">
        <v>0</v>
      </c>
      <c r="CE1273" s="7">
        <v>0</v>
      </c>
      <c r="CF1273" s="7">
        <v>0</v>
      </c>
      <c r="CG1273" s="7">
        <v>0</v>
      </c>
      <c r="CH1273" s="7">
        <v>0</v>
      </c>
      <c r="CI1273" s="7">
        <v>0</v>
      </c>
      <c r="CJ1273" s="7">
        <v>0</v>
      </c>
      <c r="CK1273" s="7">
        <v>0</v>
      </c>
      <c r="CL1273" s="40">
        <v>0</v>
      </c>
      <c r="CM1273" s="40">
        <v>0</v>
      </c>
      <c r="CN1273" s="40">
        <v>0</v>
      </c>
      <c r="CO1273" s="40">
        <v>0</v>
      </c>
      <c r="CP1273" s="7">
        <v>0</v>
      </c>
      <c r="CQ1273" s="7">
        <v>0</v>
      </c>
      <c r="CR1273" s="7">
        <v>0</v>
      </c>
      <c r="CS1273" s="40">
        <v>0</v>
      </c>
      <c r="CT1273" s="7">
        <v>0</v>
      </c>
      <c r="CU1273" s="7">
        <v>0</v>
      </c>
      <c r="CV1273" s="39"/>
      <c r="CW1273" s="39"/>
      <c r="CX1273" s="4" t="s">
        <v>210</v>
      </c>
      <c r="CY1273" s="4" t="s">
        <v>211</v>
      </c>
      <c r="CZ1273" s="4" t="s">
        <v>242</v>
      </c>
      <c r="DA1273" s="4" t="s">
        <v>242</v>
      </c>
      <c r="DB1273" s="4" t="s">
        <v>212</v>
      </c>
      <c r="DC1273" s="4" t="s">
        <v>212</v>
      </c>
      <c r="DD1273" s="7">
        <v>2</v>
      </c>
      <c r="DE1273" s="7">
        <v>30</v>
      </c>
      <c r="DF1273" s="7">
        <v>60</v>
      </c>
      <c r="DG1273" s="7"/>
      <c r="DH1273" s="4">
        <v>7</v>
      </c>
      <c r="DI1273" s="4">
        <v>2</v>
      </c>
      <c r="DJ1273" s="4">
        <v>4</v>
      </c>
      <c r="DK1273" s="4">
        <v>7</v>
      </c>
      <c r="DL1273" s="4">
        <v>8</v>
      </c>
      <c r="DM1273" s="7"/>
      <c r="DN1273" s="7"/>
      <c r="DO1273" s="7"/>
      <c r="DP1273" s="7"/>
      <c r="DQ1273" s="7"/>
      <c r="DR1273" s="7"/>
      <c r="DS1273" s="7"/>
      <c r="DT1273" s="7"/>
      <c r="DU1273" s="7"/>
      <c r="DV1273" s="7"/>
      <c r="DW1273" s="7"/>
      <c r="DX1273" s="7">
        <f t="shared" si="22209"/>
        <v>5060118</v>
      </c>
      <c r="DY1273" s="7"/>
      <c r="DZ1273" s="67">
        <v>3333</v>
      </c>
      <c r="EA1273" s="7" t="s">
        <v>864</v>
      </c>
      <c r="EB1273" s="40">
        <v>21</v>
      </c>
      <c r="EC1273" s="7" t="s">
        <v>865</v>
      </c>
      <c r="ED1273" s="7" t="s">
        <v>242</v>
      </c>
      <c r="EE1273" s="7" t="s">
        <v>242</v>
      </c>
      <c r="EF1273" s="7">
        <v>50</v>
      </c>
      <c r="EG1273" s="73"/>
      <c r="EH1273" s="73"/>
      <c r="EI1273" s="4">
        <v>331106</v>
      </c>
      <c r="EJ1273" s="4">
        <v>1</v>
      </c>
      <c r="EK1273" s="4">
        <v>331107</v>
      </c>
      <c r="EL1273" s="4">
        <v>1</v>
      </c>
      <c r="EM1273" s="4">
        <v>331108</v>
      </c>
      <c r="EN1273" s="4">
        <v>1</v>
      </c>
      <c r="EO1273" s="4">
        <v>331109</v>
      </c>
      <c r="EP1273" s="4">
        <v>1</v>
      </c>
      <c r="EQ1273" s="4">
        <v>331110</v>
      </c>
      <c r="ER1273" s="4">
        <v>1</v>
      </c>
      <c r="ES1273" s="4">
        <v>331111</v>
      </c>
      <c r="ET1273" s="4">
        <v>1</v>
      </c>
      <c r="EU1273" s="4" t="s">
        <v>242</v>
      </c>
      <c r="EV1273" s="4" t="s">
        <v>242</v>
      </c>
      <c r="EW1273" s="4" t="s">
        <v>242</v>
      </c>
      <c r="EX1273" s="4" t="s">
        <v>242</v>
      </c>
      <c r="EY1273" s="4" t="s">
        <v>242</v>
      </c>
      <c r="EZ1273" s="4" t="s">
        <v>242</v>
      </c>
      <c r="FA1273" s="4" t="s">
        <v>242</v>
      </c>
      <c r="FB1273" s="4" t="s">
        <v>242</v>
      </c>
      <c r="FC1273" s="4">
        <v>40013</v>
      </c>
      <c r="FD1273" s="4">
        <v>1</v>
      </c>
      <c r="FE1273" s="4">
        <v>20100</v>
      </c>
      <c r="FF1273" s="4">
        <v>1</v>
      </c>
      <c r="FG1273" s="4">
        <v>20100</v>
      </c>
      <c r="FH1273" s="4">
        <v>1</v>
      </c>
      <c r="FI1273" s="53"/>
      <c r="FJ1273" s="7"/>
      <c r="FR1273" s="2">
        <v>99999</v>
      </c>
      <c r="FS1273" s="2">
        <f t="shared" si="22193"/>
        <v>0</v>
      </c>
      <c r="FT1273" s="2">
        <f t="shared" ref="FT1273" si="22222">IF(FT285="","",FT285)</f>
        <v>8000</v>
      </c>
      <c r="FU1273" s="2" t="s">
        <v>1723</v>
      </c>
      <c r="FV1273" s="2" t="str">
        <f t="shared" si="22207"/>
        <v/>
      </c>
      <c r="FW1273" s="2" t="str">
        <f t="shared" ref="FW1273" si="22223">IF(FW285="","",FW285)</f>
        <v/>
      </c>
      <c r="FX1273" s="2" t="str">
        <f t="shared" si="22197"/>
        <v/>
      </c>
      <c r="FY1273" s="2" t="str">
        <f t="shared" si="22145"/>
        <v/>
      </c>
      <c r="FZ1273" s="77">
        <f t="shared" si="22198"/>
        <v>0</v>
      </c>
      <c r="GA1273" s="2">
        <v>1</v>
      </c>
      <c r="GD1273"/>
    </row>
    <row r="1274" s="2" customFormat="1" ht="15" customHeight="1" spans="1:186">
      <c r="A1274" s="95">
        <f t="shared" si="22189"/>
        <v>5060119</v>
      </c>
      <c r="B1274" s="95">
        <v>4104</v>
      </c>
      <c r="C1274" s="95">
        <v>0</v>
      </c>
      <c r="D1274" s="95" t="s">
        <v>487</v>
      </c>
      <c r="E1274" s="95" t="str">
        <f t="shared" si="22190"/>
        <v>60级绿装法杖（福利专用）</v>
      </c>
      <c r="F1274" s="31" t="s">
        <v>787</v>
      </c>
      <c r="G1274" s="31">
        <v>2</v>
      </c>
      <c r="H1274" s="7" t="s">
        <v>187</v>
      </c>
      <c r="I1274" s="7" t="s">
        <v>187</v>
      </c>
      <c r="J1274" s="37">
        <v>1542</v>
      </c>
      <c r="K1274" s="39">
        <v>603</v>
      </c>
      <c r="L1274" s="39"/>
      <c r="M1274" s="29" t="s">
        <v>193</v>
      </c>
      <c r="N1274" s="4">
        <v>60</v>
      </c>
      <c r="O1274" s="4">
        <v>60</v>
      </c>
      <c r="P1274" s="40">
        <f t="shared" si="22160"/>
        <v>2002</v>
      </c>
      <c r="Q1274" s="4"/>
      <c r="R1274" s="7"/>
      <c r="S1274" s="48">
        <v>0</v>
      </c>
      <c r="T1274" s="47" t="s">
        <v>194</v>
      </c>
      <c r="U1274" s="7" t="s">
        <v>195</v>
      </c>
      <c r="V1274" s="7">
        <v>0</v>
      </c>
      <c r="W1274" s="7">
        <v>0</v>
      </c>
      <c r="X1274" s="40">
        <v>0</v>
      </c>
      <c r="Y1274" s="7"/>
      <c r="Z1274" s="7"/>
      <c r="AA1274" s="7"/>
      <c r="AB1274" s="7" t="s">
        <v>195</v>
      </c>
      <c r="AC1274" s="7">
        <v>0</v>
      </c>
      <c r="AD1274" s="7" t="s">
        <v>195</v>
      </c>
      <c r="AE1274" s="7" t="str">
        <f t="shared" si="22204"/>
        <v>true</v>
      </c>
      <c r="AF1274" s="7" t="b">
        <v>1</v>
      </c>
      <c r="AG1274" s="7" t="s">
        <v>195</v>
      </c>
      <c r="AH1274" s="40">
        <v>0</v>
      </c>
      <c r="AI1274" s="40">
        <v>0</v>
      </c>
      <c r="AJ1274" s="40">
        <v>1</v>
      </c>
      <c r="AK1274" s="40">
        <v>0</v>
      </c>
      <c r="AL1274" s="40">
        <v>1</v>
      </c>
      <c r="AM1274" s="40">
        <v>0</v>
      </c>
      <c r="AN1274" s="40">
        <v>0</v>
      </c>
      <c r="AO1274" s="40">
        <v>0</v>
      </c>
      <c r="AP1274" s="7" t="s">
        <v>489</v>
      </c>
      <c r="AQ1274" s="4">
        <v>3</v>
      </c>
      <c r="AR1274" s="4">
        <v>161506</v>
      </c>
      <c r="AS1274" s="7" t="s">
        <v>199</v>
      </c>
      <c r="AT1274" s="48">
        <v>3</v>
      </c>
      <c r="AU1274" s="48">
        <v>1</v>
      </c>
      <c r="AV1274" s="48">
        <v>3</v>
      </c>
      <c r="AW1274" s="48">
        <v>500</v>
      </c>
      <c r="AX1274" s="48">
        <v>250</v>
      </c>
      <c r="AY1274" s="48">
        <v>0</v>
      </c>
      <c r="AZ1274" s="48">
        <v>0</v>
      </c>
      <c r="BA1274" s="7"/>
      <c r="BB1274" s="7"/>
      <c r="BC1274" s="7"/>
      <c r="BD1274" s="7"/>
      <c r="BE1274" s="48">
        <v>0</v>
      </c>
      <c r="BF1274" s="48">
        <v>1</v>
      </c>
      <c r="BG1274" s="48">
        <v>420</v>
      </c>
      <c r="BH1274" s="48">
        <v>420</v>
      </c>
      <c r="BI1274" s="7">
        <v>0</v>
      </c>
      <c r="BJ1274" s="7">
        <v>0</v>
      </c>
      <c r="BK1274" s="7">
        <v>0</v>
      </c>
      <c r="BL1274" s="7">
        <v>0</v>
      </c>
      <c r="BM1274" s="7">
        <v>0</v>
      </c>
      <c r="BN1274" s="7">
        <v>0</v>
      </c>
      <c r="BO1274" s="7">
        <v>0</v>
      </c>
      <c r="BP1274" s="7">
        <v>0</v>
      </c>
      <c r="BQ1274" s="7">
        <v>0</v>
      </c>
      <c r="BR1274" s="7">
        <v>0</v>
      </c>
      <c r="BS1274" s="7">
        <v>0</v>
      </c>
      <c r="BT1274" s="7">
        <v>0</v>
      </c>
      <c r="BU1274" s="7">
        <v>0</v>
      </c>
      <c r="BV1274" s="7">
        <v>0</v>
      </c>
      <c r="BW1274" s="7">
        <v>0</v>
      </c>
      <c r="BX1274" s="7">
        <v>0</v>
      </c>
      <c r="BY1274" s="7">
        <v>0</v>
      </c>
      <c r="BZ1274" s="7">
        <v>0</v>
      </c>
      <c r="CA1274" s="7">
        <v>0</v>
      </c>
      <c r="CB1274" s="7">
        <v>0</v>
      </c>
      <c r="CC1274" s="7">
        <v>0</v>
      </c>
      <c r="CD1274" s="7">
        <v>0</v>
      </c>
      <c r="CE1274" s="7">
        <v>0</v>
      </c>
      <c r="CF1274" s="7">
        <v>0</v>
      </c>
      <c r="CG1274" s="7">
        <v>0</v>
      </c>
      <c r="CH1274" s="7">
        <v>0</v>
      </c>
      <c r="CI1274" s="7">
        <v>0</v>
      </c>
      <c r="CJ1274" s="7">
        <v>0</v>
      </c>
      <c r="CK1274" s="7">
        <v>0</v>
      </c>
      <c r="CL1274" s="40">
        <v>0</v>
      </c>
      <c r="CM1274" s="40">
        <v>0</v>
      </c>
      <c r="CN1274" s="40">
        <v>0</v>
      </c>
      <c r="CO1274" s="40">
        <v>0</v>
      </c>
      <c r="CP1274" s="7">
        <v>0</v>
      </c>
      <c r="CQ1274" s="7">
        <v>0</v>
      </c>
      <c r="CR1274" s="7">
        <v>0</v>
      </c>
      <c r="CS1274" s="40">
        <v>0</v>
      </c>
      <c r="CT1274" s="7">
        <v>0</v>
      </c>
      <c r="CU1274" s="7">
        <v>0</v>
      </c>
      <c r="CV1274" s="39"/>
      <c r="CW1274" s="39"/>
      <c r="CX1274" s="4" t="s">
        <v>210</v>
      </c>
      <c r="CY1274" s="4" t="s">
        <v>211</v>
      </c>
      <c r="CZ1274" s="4" t="s">
        <v>242</v>
      </c>
      <c r="DA1274" s="4" t="s">
        <v>242</v>
      </c>
      <c r="DB1274" s="4" t="s">
        <v>212</v>
      </c>
      <c r="DC1274" s="4" t="s">
        <v>212</v>
      </c>
      <c r="DD1274" s="7">
        <v>2</v>
      </c>
      <c r="DE1274" s="7">
        <v>30</v>
      </c>
      <c r="DF1274" s="7">
        <v>60</v>
      </c>
      <c r="DG1274" s="7"/>
      <c r="DH1274" s="4">
        <v>7</v>
      </c>
      <c r="DI1274" s="4">
        <v>2</v>
      </c>
      <c r="DJ1274" s="4">
        <v>4</v>
      </c>
      <c r="DK1274" s="4">
        <v>7</v>
      </c>
      <c r="DL1274" s="4">
        <v>8</v>
      </c>
      <c r="DM1274" s="7"/>
      <c r="DN1274" s="7"/>
      <c r="DO1274" s="7"/>
      <c r="DP1274" s="7"/>
      <c r="DQ1274" s="7"/>
      <c r="DR1274" s="7"/>
      <c r="DS1274" s="7"/>
      <c r="DT1274" s="7"/>
      <c r="DU1274" s="7"/>
      <c r="DV1274" s="7"/>
      <c r="DW1274" s="7"/>
      <c r="DX1274" s="7">
        <f t="shared" si="22209"/>
        <v>5060119</v>
      </c>
      <c r="DY1274" s="7"/>
      <c r="DZ1274" s="67">
        <v>3333</v>
      </c>
      <c r="EA1274" s="7" t="s">
        <v>864</v>
      </c>
      <c r="EB1274" s="40">
        <v>21</v>
      </c>
      <c r="EC1274" s="7" t="s">
        <v>865</v>
      </c>
      <c r="ED1274" s="7" t="s">
        <v>242</v>
      </c>
      <c r="EE1274" s="7" t="s">
        <v>242</v>
      </c>
      <c r="EF1274" s="7">
        <v>50</v>
      </c>
      <c r="EG1274" s="73"/>
      <c r="EH1274" s="73"/>
      <c r="EI1274" s="4">
        <v>331106</v>
      </c>
      <c r="EJ1274" s="4">
        <v>1</v>
      </c>
      <c r="EK1274" s="4">
        <v>331107</v>
      </c>
      <c r="EL1274" s="4">
        <v>1</v>
      </c>
      <c r="EM1274" s="4">
        <v>331108</v>
      </c>
      <c r="EN1274" s="4">
        <v>1</v>
      </c>
      <c r="EO1274" s="4">
        <v>331109</v>
      </c>
      <c r="EP1274" s="4">
        <v>1</v>
      </c>
      <c r="EQ1274" s="4">
        <v>331110</v>
      </c>
      <c r="ER1274" s="4">
        <v>1</v>
      </c>
      <c r="ES1274" s="4">
        <v>331111</v>
      </c>
      <c r="ET1274" s="4">
        <v>1</v>
      </c>
      <c r="EU1274" s="4" t="s">
        <v>242</v>
      </c>
      <c r="EV1274" s="4" t="s">
        <v>242</v>
      </c>
      <c r="EW1274" s="4" t="s">
        <v>242</v>
      </c>
      <c r="EX1274" s="4" t="s">
        <v>242</v>
      </c>
      <c r="EY1274" s="4" t="s">
        <v>242</v>
      </c>
      <c r="EZ1274" s="4" t="s">
        <v>242</v>
      </c>
      <c r="FA1274" s="4" t="s">
        <v>242</v>
      </c>
      <c r="FB1274" s="4" t="s">
        <v>242</v>
      </c>
      <c r="FC1274" s="4">
        <v>40013</v>
      </c>
      <c r="FD1274" s="4">
        <v>1</v>
      </c>
      <c r="FE1274" s="4">
        <v>20100</v>
      </c>
      <c r="FF1274" s="4">
        <v>1</v>
      </c>
      <c r="FG1274" s="4">
        <v>20100</v>
      </c>
      <c r="FH1274" s="4">
        <v>1</v>
      </c>
      <c r="FI1274" s="53"/>
      <c r="FJ1274" s="7"/>
      <c r="FR1274" s="2">
        <v>99999</v>
      </c>
      <c r="FS1274" s="2">
        <f t="shared" si="22193"/>
        <v>0</v>
      </c>
      <c r="FT1274" s="2">
        <f t="shared" ref="FT1274" si="22224">IF(FT286="","",FT286)</f>
        <v>8000</v>
      </c>
      <c r="FU1274" s="2" t="s">
        <v>1723</v>
      </c>
      <c r="FV1274" s="2" t="str">
        <f t="shared" si="22207"/>
        <v/>
      </c>
      <c r="FW1274" s="2" t="str">
        <f t="shared" ref="FW1274" si="22225">IF(FW286="","",FW286)</f>
        <v/>
      </c>
      <c r="FX1274" s="2" t="str">
        <f t="shared" si="22197"/>
        <v/>
      </c>
      <c r="FY1274" s="2" t="str">
        <f t="shared" si="22145"/>
        <v/>
      </c>
      <c r="FZ1274" s="77">
        <f t="shared" si="22198"/>
        <v>0</v>
      </c>
      <c r="GA1274" s="2">
        <v>1</v>
      </c>
      <c r="GD1274"/>
    </row>
    <row r="1275" s="15" customFormat="1" ht="15" customHeight="1" spans="1:186">
      <c r="A1275" s="95">
        <f t="shared" si="22189"/>
        <v>5060220</v>
      </c>
      <c r="B1275" s="95">
        <v>312</v>
      </c>
      <c r="C1275" s="95">
        <v>3</v>
      </c>
      <c r="D1275" s="95" t="s">
        <v>490</v>
      </c>
      <c r="E1275" s="95" t="str">
        <f t="shared" si="22190"/>
        <v>60级绿装男衣（福利专用）</v>
      </c>
      <c r="F1275" s="31" t="s">
        <v>787</v>
      </c>
      <c r="G1275" s="31">
        <v>2</v>
      </c>
      <c r="H1275" s="7" t="s">
        <v>191</v>
      </c>
      <c r="I1275" s="7" t="s">
        <v>187</v>
      </c>
      <c r="J1275" s="37">
        <v>1458</v>
      </c>
      <c r="K1275" s="39">
        <v>1432</v>
      </c>
      <c r="L1275" s="39"/>
      <c r="M1275" s="29" t="s">
        <v>193</v>
      </c>
      <c r="N1275" s="4">
        <v>60</v>
      </c>
      <c r="O1275" s="4">
        <v>60</v>
      </c>
      <c r="P1275" s="40">
        <f t="shared" si="22160"/>
        <v>2302</v>
      </c>
      <c r="Q1275" s="4"/>
      <c r="R1275" s="7"/>
      <c r="S1275" s="48">
        <v>1</v>
      </c>
      <c r="T1275" s="47" t="s">
        <v>194</v>
      </c>
      <c r="U1275" s="7" t="s">
        <v>195</v>
      </c>
      <c r="V1275" s="7">
        <v>0</v>
      </c>
      <c r="W1275" s="7">
        <v>0</v>
      </c>
      <c r="X1275" s="40">
        <v>0</v>
      </c>
      <c r="Y1275" s="7"/>
      <c r="Z1275" s="7"/>
      <c r="AA1275" s="7"/>
      <c r="AB1275" s="7" t="s">
        <v>195</v>
      </c>
      <c r="AC1275" s="7">
        <v>0</v>
      </c>
      <c r="AD1275" s="7" t="s">
        <v>195</v>
      </c>
      <c r="AE1275" s="7" t="str">
        <f t="shared" si="22204"/>
        <v>true</v>
      </c>
      <c r="AF1275" s="7" t="b">
        <v>1</v>
      </c>
      <c r="AG1275" s="7" t="s">
        <v>195</v>
      </c>
      <c r="AH1275" s="40">
        <v>0</v>
      </c>
      <c r="AI1275" s="40">
        <v>0</v>
      </c>
      <c r="AJ1275" s="40">
        <v>1</v>
      </c>
      <c r="AK1275" s="40">
        <v>0</v>
      </c>
      <c r="AL1275" s="40">
        <v>1</v>
      </c>
      <c r="AM1275" s="40">
        <v>0</v>
      </c>
      <c r="AN1275" s="40">
        <v>0</v>
      </c>
      <c r="AO1275" s="40">
        <v>0</v>
      </c>
      <c r="AP1275" s="7" t="s">
        <v>492</v>
      </c>
      <c r="AQ1275" s="4">
        <v>3</v>
      </c>
      <c r="AR1275" s="4">
        <v>161506</v>
      </c>
      <c r="AS1275" s="7" t="s">
        <v>199</v>
      </c>
      <c r="AT1275" s="48">
        <v>3</v>
      </c>
      <c r="AU1275" s="48">
        <v>1</v>
      </c>
      <c r="AV1275" s="48">
        <v>3</v>
      </c>
      <c r="AW1275" s="48">
        <v>500</v>
      </c>
      <c r="AX1275" s="48">
        <v>250</v>
      </c>
      <c r="AY1275" s="48">
        <v>0</v>
      </c>
      <c r="AZ1275" s="48">
        <v>0</v>
      </c>
      <c r="BA1275" s="7"/>
      <c r="BB1275" s="7"/>
      <c r="BC1275" s="7"/>
      <c r="BD1275" s="7"/>
      <c r="BE1275" s="48">
        <v>0</v>
      </c>
      <c r="BF1275" s="48">
        <v>1</v>
      </c>
      <c r="BG1275" s="48">
        <v>420</v>
      </c>
      <c r="BH1275" s="48">
        <v>420</v>
      </c>
      <c r="BI1275" s="7">
        <v>0</v>
      </c>
      <c r="BJ1275" s="7">
        <v>0</v>
      </c>
      <c r="BK1275" s="7">
        <v>0</v>
      </c>
      <c r="BL1275" s="7">
        <v>0</v>
      </c>
      <c r="BM1275" s="7">
        <v>0</v>
      </c>
      <c r="BN1275" s="7">
        <v>0</v>
      </c>
      <c r="BO1275" s="7">
        <v>0</v>
      </c>
      <c r="BP1275" s="7">
        <v>0</v>
      </c>
      <c r="BQ1275" s="7">
        <v>0</v>
      </c>
      <c r="BR1275" s="7">
        <v>0</v>
      </c>
      <c r="BS1275" s="7">
        <v>0</v>
      </c>
      <c r="BT1275" s="7">
        <v>0</v>
      </c>
      <c r="BU1275" s="7">
        <v>0</v>
      </c>
      <c r="BV1275" s="7">
        <v>0</v>
      </c>
      <c r="BW1275" s="7">
        <v>0</v>
      </c>
      <c r="BX1275" s="7">
        <v>0</v>
      </c>
      <c r="BY1275" s="7">
        <v>0</v>
      </c>
      <c r="BZ1275" s="7">
        <v>0</v>
      </c>
      <c r="CA1275" s="7">
        <v>0</v>
      </c>
      <c r="CB1275" s="7">
        <v>0</v>
      </c>
      <c r="CC1275" s="7">
        <v>0</v>
      </c>
      <c r="CD1275" s="7">
        <v>0</v>
      </c>
      <c r="CE1275" s="7">
        <v>0</v>
      </c>
      <c r="CF1275" s="7">
        <v>0</v>
      </c>
      <c r="CG1275" s="7">
        <v>0</v>
      </c>
      <c r="CH1275" s="7">
        <v>0</v>
      </c>
      <c r="CI1275" s="7">
        <v>0</v>
      </c>
      <c r="CJ1275" s="7">
        <v>0</v>
      </c>
      <c r="CK1275" s="7">
        <v>0</v>
      </c>
      <c r="CL1275" s="40">
        <v>0</v>
      </c>
      <c r="CM1275" s="40">
        <v>0</v>
      </c>
      <c r="CN1275" s="40">
        <v>0</v>
      </c>
      <c r="CO1275" s="40">
        <v>0</v>
      </c>
      <c r="CP1275" s="7">
        <v>0</v>
      </c>
      <c r="CQ1275" s="7">
        <v>0</v>
      </c>
      <c r="CR1275" s="7">
        <v>0</v>
      </c>
      <c r="CS1275" s="40">
        <v>0</v>
      </c>
      <c r="CT1275" s="7">
        <v>0</v>
      </c>
      <c r="CU1275" s="7">
        <v>0</v>
      </c>
      <c r="CV1275" s="39"/>
      <c r="CW1275" s="39"/>
      <c r="CX1275" s="4" t="s">
        <v>242</v>
      </c>
      <c r="CY1275" s="4" t="s">
        <v>242</v>
      </c>
      <c r="CZ1275" s="4" t="s">
        <v>242</v>
      </c>
      <c r="DA1275" s="4" t="s">
        <v>242</v>
      </c>
      <c r="DB1275" s="4" t="s">
        <v>242</v>
      </c>
      <c r="DC1275" s="4" t="s">
        <v>242</v>
      </c>
      <c r="DD1275" s="7">
        <v>2</v>
      </c>
      <c r="DE1275" s="7">
        <v>30</v>
      </c>
      <c r="DF1275" s="7">
        <v>60</v>
      </c>
      <c r="DG1275" s="7"/>
      <c r="DH1275" s="4">
        <v>7</v>
      </c>
      <c r="DI1275" s="4">
        <v>1</v>
      </c>
      <c r="DJ1275" s="4">
        <v>3</v>
      </c>
      <c r="DK1275" s="4">
        <v>5</v>
      </c>
      <c r="DL1275" s="4">
        <v>7</v>
      </c>
      <c r="DM1275" s="7"/>
      <c r="DN1275" s="7"/>
      <c r="DO1275" s="7"/>
      <c r="DP1275" s="7"/>
      <c r="DQ1275" s="7"/>
      <c r="DR1275" s="7"/>
      <c r="DS1275" s="7"/>
      <c r="DT1275" s="7"/>
      <c r="DU1275" s="7"/>
      <c r="DV1275" s="7"/>
      <c r="DW1275" s="7"/>
      <c r="DX1275" s="7">
        <f t="shared" si="22209"/>
        <v>5060220</v>
      </c>
      <c r="DY1275" s="7"/>
      <c r="DZ1275" s="67">
        <v>3333</v>
      </c>
      <c r="EA1275" s="7" t="s">
        <v>864</v>
      </c>
      <c r="EB1275" s="40">
        <v>21</v>
      </c>
      <c r="EC1275" s="7" t="s">
        <v>865</v>
      </c>
      <c r="ED1275" s="7" t="s">
        <v>242</v>
      </c>
      <c r="EE1275" s="7" t="s">
        <v>242</v>
      </c>
      <c r="EF1275" s="7">
        <v>50</v>
      </c>
      <c r="EG1275" s="73"/>
      <c r="EH1275" s="73"/>
      <c r="EI1275" s="4">
        <v>331136</v>
      </c>
      <c r="EJ1275" s="4">
        <v>1</v>
      </c>
      <c r="EK1275" s="4">
        <v>331137</v>
      </c>
      <c r="EL1275" s="4">
        <v>1</v>
      </c>
      <c r="EM1275" s="4">
        <v>331138</v>
      </c>
      <c r="EN1275" s="4">
        <v>1</v>
      </c>
      <c r="EO1275" s="4">
        <v>331139</v>
      </c>
      <c r="EP1275" s="4">
        <v>1</v>
      </c>
      <c r="EQ1275" s="4">
        <v>331140</v>
      </c>
      <c r="ER1275" s="4">
        <v>1</v>
      </c>
      <c r="ES1275" s="4">
        <v>331141</v>
      </c>
      <c r="ET1275" s="4">
        <v>1</v>
      </c>
      <c r="EU1275" s="4" t="s">
        <v>242</v>
      </c>
      <c r="EV1275" s="4" t="s">
        <v>242</v>
      </c>
      <c r="EW1275" s="4" t="s">
        <v>242</v>
      </c>
      <c r="EX1275" s="4" t="s">
        <v>242</v>
      </c>
      <c r="EY1275" s="4" t="s">
        <v>242</v>
      </c>
      <c r="EZ1275" s="4" t="s">
        <v>242</v>
      </c>
      <c r="FA1275" s="4" t="s">
        <v>242</v>
      </c>
      <c r="FB1275" s="4" t="s">
        <v>242</v>
      </c>
      <c r="FC1275" s="4">
        <v>40013</v>
      </c>
      <c r="FD1275" s="4">
        <v>1</v>
      </c>
      <c r="FE1275" s="4">
        <v>20100</v>
      </c>
      <c r="FF1275" s="4">
        <v>1</v>
      </c>
      <c r="FG1275" s="4">
        <v>20100</v>
      </c>
      <c r="FH1275" s="4">
        <v>1</v>
      </c>
      <c r="FI1275" s="53"/>
      <c r="FJ1275" s="7"/>
      <c r="FR1275" s="2">
        <v>99999</v>
      </c>
      <c r="FS1275" s="2">
        <f t="shared" si="22193"/>
        <v>0</v>
      </c>
      <c r="FT1275" s="2">
        <f t="shared" ref="FT1275" si="22226">IF(FT287="","",FT287)</f>
        <v>8000</v>
      </c>
      <c r="FU1275" s="2" t="s">
        <v>1723</v>
      </c>
      <c r="FV1275" s="2" t="str">
        <f t="shared" si="22207"/>
        <v/>
      </c>
      <c r="FW1275" s="2" t="str">
        <f t="shared" ref="FW1275" si="22227">IF(FW287="","",FW287)</f>
        <v/>
      </c>
      <c r="FX1275" s="2" t="str">
        <f t="shared" si="22197"/>
        <v/>
      </c>
      <c r="FY1275" s="2" t="str">
        <f t="shared" si="22145"/>
        <v/>
      </c>
      <c r="FZ1275" s="77">
        <f t="shared" si="22198"/>
        <v>0</v>
      </c>
      <c r="GA1275" s="2">
        <v>1</v>
      </c>
      <c r="GB1275" s="2"/>
      <c r="GD1275"/>
    </row>
    <row r="1276" s="15" customFormat="1" ht="15" customHeight="1" spans="1:186">
      <c r="A1276" s="95">
        <f t="shared" si="22189"/>
        <v>5060221</v>
      </c>
      <c r="B1276" s="95">
        <v>568</v>
      </c>
      <c r="C1276" s="95">
        <v>3</v>
      </c>
      <c r="D1276" s="95" t="s">
        <v>493</v>
      </c>
      <c r="E1276" s="95" t="str">
        <f t="shared" si="22190"/>
        <v>60级绿装女衣（福利专用）</v>
      </c>
      <c r="F1276" s="31" t="s">
        <v>787</v>
      </c>
      <c r="G1276" s="31">
        <v>2</v>
      </c>
      <c r="H1276" s="7" t="s">
        <v>191</v>
      </c>
      <c r="I1276" s="7" t="s">
        <v>187</v>
      </c>
      <c r="J1276" s="37">
        <v>1447</v>
      </c>
      <c r="K1276" s="39">
        <v>1436</v>
      </c>
      <c r="L1276" s="39"/>
      <c r="M1276" s="29" t="s">
        <v>193</v>
      </c>
      <c r="N1276" s="4">
        <v>60</v>
      </c>
      <c r="O1276" s="4">
        <v>60</v>
      </c>
      <c r="P1276" s="40">
        <f t="shared" si="22160"/>
        <v>2302</v>
      </c>
      <c r="Q1276" s="4"/>
      <c r="R1276" s="7"/>
      <c r="S1276" s="48">
        <v>2</v>
      </c>
      <c r="T1276" s="47" t="s">
        <v>194</v>
      </c>
      <c r="U1276" s="7" t="s">
        <v>195</v>
      </c>
      <c r="V1276" s="7">
        <v>0</v>
      </c>
      <c r="W1276" s="7">
        <v>0</v>
      </c>
      <c r="X1276" s="40">
        <v>0</v>
      </c>
      <c r="Y1276" s="7"/>
      <c r="Z1276" s="7"/>
      <c r="AA1276" s="7"/>
      <c r="AB1276" s="7" t="s">
        <v>195</v>
      </c>
      <c r="AC1276" s="7">
        <v>0</v>
      </c>
      <c r="AD1276" s="7" t="s">
        <v>195</v>
      </c>
      <c r="AE1276" s="7" t="str">
        <f t="shared" ref="AE1276" si="22228">IF(Z1276&gt;=40,"false","true")</f>
        <v>true</v>
      </c>
      <c r="AF1276" s="7" t="b">
        <v>1</v>
      </c>
      <c r="AG1276" s="7" t="s">
        <v>195</v>
      </c>
      <c r="AH1276" s="40">
        <v>0</v>
      </c>
      <c r="AI1276" s="40">
        <v>0</v>
      </c>
      <c r="AJ1276" s="40">
        <v>1</v>
      </c>
      <c r="AK1276" s="40">
        <v>0</v>
      </c>
      <c r="AL1276" s="40">
        <v>1</v>
      </c>
      <c r="AM1276" s="40">
        <v>0</v>
      </c>
      <c r="AN1276" s="40">
        <v>0</v>
      </c>
      <c r="AO1276" s="40">
        <v>0</v>
      </c>
      <c r="AP1276" s="7" t="s">
        <v>492</v>
      </c>
      <c r="AQ1276" s="4">
        <v>3</v>
      </c>
      <c r="AR1276" s="4">
        <v>161506</v>
      </c>
      <c r="AS1276" s="7" t="s">
        <v>199</v>
      </c>
      <c r="AT1276" s="48">
        <v>3</v>
      </c>
      <c r="AU1276" s="48">
        <v>1</v>
      </c>
      <c r="AV1276" s="48">
        <v>3</v>
      </c>
      <c r="AW1276" s="48">
        <v>500</v>
      </c>
      <c r="AX1276" s="48">
        <v>250</v>
      </c>
      <c r="AY1276" s="48">
        <v>0</v>
      </c>
      <c r="AZ1276" s="48">
        <v>0</v>
      </c>
      <c r="BA1276" s="7"/>
      <c r="BB1276" s="7"/>
      <c r="BC1276" s="7"/>
      <c r="BD1276" s="7"/>
      <c r="BE1276" s="48">
        <v>0</v>
      </c>
      <c r="BF1276" s="48">
        <v>1</v>
      </c>
      <c r="BG1276" s="48">
        <v>420</v>
      </c>
      <c r="BH1276" s="48">
        <v>420</v>
      </c>
      <c r="BI1276" s="7">
        <v>0</v>
      </c>
      <c r="BJ1276" s="7">
        <v>0</v>
      </c>
      <c r="BK1276" s="7">
        <v>0</v>
      </c>
      <c r="BL1276" s="7">
        <v>0</v>
      </c>
      <c r="BM1276" s="7">
        <v>0</v>
      </c>
      <c r="BN1276" s="7">
        <v>0</v>
      </c>
      <c r="BO1276" s="7">
        <v>0</v>
      </c>
      <c r="BP1276" s="7">
        <v>0</v>
      </c>
      <c r="BQ1276" s="7">
        <v>0</v>
      </c>
      <c r="BR1276" s="7">
        <v>0</v>
      </c>
      <c r="BS1276" s="7">
        <v>0</v>
      </c>
      <c r="BT1276" s="7">
        <v>0</v>
      </c>
      <c r="BU1276" s="7">
        <v>0</v>
      </c>
      <c r="BV1276" s="7">
        <v>0</v>
      </c>
      <c r="BW1276" s="7">
        <v>0</v>
      </c>
      <c r="BX1276" s="7">
        <v>0</v>
      </c>
      <c r="BY1276" s="7">
        <v>0</v>
      </c>
      <c r="BZ1276" s="7">
        <v>0</v>
      </c>
      <c r="CA1276" s="7">
        <v>0</v>
      </c>
      <c r="CB1276" s="7">
        <v>0</v>
      </c>
      <c r="CC1276" s="7">
        <v>0</v>
      </c>
      <c r="CD1276" s="7">
        <v>0</v>
      </c>
      <c r="CE1276" s="7">
        <v>0</v>
      </c>
      <c r="CF1276" s="7">
        <v>0</v>
      </c>
      <c r="CG1276" s="7">
        <v>0</v>
      </c>
      <c r="CH1276" s="7">
        <v>0</v>
      </c>
      <c r="CI1276" s="7">
        <v>0</v>
      </c>
      <c r="CJ1276" s="7">
        <v>0</v>
      </c>
      <c r="CK1276" s="7">
        <v>0</v>
      </c>
      <c r="CL1276" s="40">
        <v>0</v>
      </c>
      <c r="CM1276" s="40">
        <v>0</v>
      </c>
      <c r="CN1276" s="40">
        <v>0</v>
      </c>
      <c r="CO1276" s="40">
        <v>0</v>
      </c>
      <c r="CP1276" s="7">
        <v>0</v>
      </c>
      <c r="CQ1276" s="7">
        <v>0</v>
      </c>
      <c r="CR1276" s="7">
        <v>0</v>
      </c>
      <c r="CS1276" s="40">
        <v>0</v>
      </c>
      <c r="CT1276" s="7">
        <v>0</v>
      </c>
      <c r="CU1276" s="7">
        <v>0</v>
      </c>
      <c r="CV1276" s="39"/>
      <c r="CW1276" s="39"/>
      <c r="CX1276" s="4" t="s">
        <v>242</v>
      </c>
      <c r="CY1276" s="4" t="s">
        <v>242</v>
      </c>
      <c r="CZ1276" s="4" t="s">
        <v>242</v>
      </c>
      <c r="DA1276" s="4" t="s">
        <v>242</v>
      </c>
      <c r="DB1276" s="4" t="s">
        <v>242</v>
      </c>
      <c r="DC1276" s="4" t="s">
        <v>242</v>
      </c>
      <c r="DD1276" s="7">
        <v>2</v>
      </c>
      <c r="DE1276" s="7">
        <v>30</v>
      </c>
      <c r="DF1276" s="7">
        <v>60</v>
      </c>
      <c r="DG1276" s="7"/>
      <c r="DH1276" s="4">
        <v>7</v>
      </c>
      <c r="DI1276" s="4">
        <v>1</v>
      </c>
      <c r="DJ1276" s="4">
        <v>3</v>
      </c>
      <c r="DK1276" s="4">
        <v>5</v>
      </c>
      <c r="DL1276" s="4">
        <v>7</v>
      </c>
      <c r="DM1276" s="7"/>
      <c r="DN1276" s="7"/>
      <c r="DO1276" s="7"/>
      <c r="DP1276" s="7"/>
      <c r="DQ1276" s="7"/>
      <c r="DR1276" s="7"/>
      <c r="DS1276" s="7"/>
      <c r="DT1276" s="7"/>
      <c r="DU1276" s="7"/>
      <c r="DV1276" s="7"/>
      <c r="DW1276" s="7"/>
      <c r="DX1276" s="7">
        <f t="shared" si="22209"/>
        <v>5060221</v>
      </c>
      <c r="DY1276" s="7"/>
      <c r="DZ1276" s="67">
        <v>3333</v>
      </c>
      <c r="EA1276" s="7" t="s">
        <v>864</v>
      </c>
      <c r="EB1276" s="40">
        <v>21</v>
      </c>
      <c r="EC1276" s="7" t="s">
        <v>865</v>
      </c>
      <c r="ED1276" s="7" t="s">
        <v>242</v>
      </c>
      <c r="EE1276" s="7" t="s">
        <v>242</v>
      </c>
      <c r="EF1276" s="7">
        <v>50</v>
      </c>
      <c r="EG1276" s="73"/>
      <c r="EH1276" s="73"/>
      <c r="EI1276" s="4">
        <v>331136</v>
      </c>
      <c r="EJ1276" s="4">
        <v>1</v>
      </c>
      <c r="EK1276" s="4">
        <v>331137</v>
      </c>
      <c r="EL1276" s="4">
        <v>1</v>
      </c>
      <c r="EM1276" s="4">
        <v>331138</v>
      </c>
      <c r="EN1276" s="4">
        <v>1</v>
      </c>
      <c r="EO1276" s="4">
        <v>331139</v>
      </c>
      <c r="EP1276" s="4">
        <v>1</v>
      </c>
      <c r="EQ1276" s="4">
        <v>331140</v>
      </c>
      <c r="ER1276" s="4">
        <v>1</v>
      </c>
      <c r="ES1276" s="4">
        <v>331141</v>
      </c>
      <c r="ET1276" s="4">
        <v>1</v>
      </c>
      <c r="EU1276" s="4" t="s">
        <v>242</v>
      </c>
      <c r="EV1276" s="4" t="s">
        <v>242</v>
      </c>
      <c r="EW1276" s="4" t="s">
        <v>242</v>
      </c>
      <c r="EX1276" s="4" t="s">
        <v>242</v>
      </c>
      <c r="EY1276" s="4" t="s">
        <v>242</v>
      </c>
      <c r="EZ1276" s="4" t="s">
        <v>242</v>
      </c>
      <c r="FA1276" s="4" t="s">
        <v>242</v>
      </c>
      <c r="FB1276" s="4" t="s">
        <v>242</v>
      </c>
      <c r="FC1276" s="4">
        <v>40013</v>
      </c>
      <c r="FD1276" s="4">
        <v>1</v>
      </c>
      <c r="FE1276" s="4">
        <v>20100</v>
      </c>
      <c r="FF1276" s="4">
        <v>1</v>
      </c>
      <c r="FG1276" s="4">
        <v>20100</v>
      </c>
      <c r="FH1276" s="4">
        <v>1</v>
      </c>
      <c r="FI1276" s="53"/>
      <c r="FJ1276" s="7"/>
      <c r="FR1276" s="2">
        <v>99999</v>
      </c>
      <c r="FS1276" s="2">
        <f t="shared" si="22193"/>
        <v>0</v>
      </c>
      <c r="FT1276" s="2">
        <f t="shared" ref="FT1276" si="22229">IF(FT288="","",FT288)</f>
        <v>8000</v>
      </c>
      <c r="FU1276" s="2" t="s">
        <v>1723</v>
      </c>
      <c r="FV1276" s="2" t="str">
        <f t="shared" ref="FV1276" si="22230">IF(FV288="","",FV288)</f>
        <v/>
      </c>
      <c r="FW1276" s="2" t="str">
        <f t="shared" ref="FW1276" si="22231">IF(FW288="","",FW288)</f>
        <v/>
      </c>
      <c r="FX1276" s="2" t="str">
        <f t="shared" ref="FX1276" si="22232">IF(FX288="","",FX288)</f>
        <v/>
      </c>
      <c r="FY1276" s="2" t="str">
        <f t="shared" si="22145"/>
        <v/>
      </c>
      <c r="FZ1276" s="77">
        <f t="shared" si="22198"/>
        <v>0</v>
      </c>
      <c r="GA1276" s="2">
        <v>1</v>
      </c>
      <c r="GB1276" s="2"/>
      <c r="GD1276"/>
    </row>
    <row r="1277" s="15" customFormat="1" ht="15" customHeight="1" spans="1:186">
      <c r="A1277" s="95">
        <f t="shared" si="22189"/>
        <v>5060322</v>
      </c>
      <c r="B1277" s="95">
        <v>1640</v>
      </c>
      <c r="C1277" s="95">
        <v>1</v>
      </c>
      <c r="D1277" s="95" t="s">
        <v>495</v>
      </c>
      <c r="E1277" s="95" t="str">
        <f t="shared" si="22190"/>
        <v>60级绿装男头盔（福利专用）</v>
      </c>
      <c r="F1277" s="31" t="s">
        <v>787</v>
      </c>
      <c r="G1277" s="31">
        <v>2</v>
      </c>
      <c r="H1277" s="7" t="s">
        <v>191</v>
      </c>
      <c r="I1277" s="7" t="s">
        <v>187</v>
      </c>
      <c r="J1277" s="37">
        <v>1436</v>
      </c>
      <c r="K1277" s="39">
        <v>1698</v>
      </c>
      <c r="L1277" s="39"/>
      <c r="M1277" s="29" t="s">
        <v>193</v>
      </c>
      <c r="N1277" s="4">
        <v>60</v>
      </c>
      <c r="O1277" s="4">
        <v>60</v>
      </c>
      <c r="P1277" s="40">
        <f t="shared" si="22160"/>
        <v>2102</v>
      </c>
      <c r="Q1277" s="4"/>
      <c r="R1277" s="7"/>
      <c r="S1277" s="48">
        <v>1</v>
      </c>
      <c r="T1277" s="47" t="s">
        <v>194</v>
      </c>
      <c r="U1277" s="7" t="s">
        <v>195</v>
      </c>
      <c r="V1277" s="7">
        <v>0</v>
      </c>
      <c r="W1277" s="7">
        <v>0</v>
      </c>
      <c r="X1277" s="40">
        <v>0</v>
      </c>
      <c r="Y1277" s="7"/>
      <c r="Z1277" s="7"/>
      <c r="AA1277" s="7"/>
      <c r="AB1277" s="7" t="s">
        <v>195</v>
      </c>
      <c r="AC1277" s="7">
        <v>0</v>
      </c>
      <c r="AD1277" s="7" t="s">
        <v>195</v>
      </c>
      <c r="AE1277" s="7" t="str">
        <f t="shared" ref="AE1277" si="22233">IF(Z1277&gt;=40,"false","true")</f>
        <v>true</v>
      </c>
      <c r="AF1277" s="7" t="b">
        <v>1</v>
      </c>
      <c r="AG1277" s="7" t="s">
        <v>195</v>
      </c>
      <c r="AH1277" s="40">
        <v>0</v>
      </c>
      <c r="AI1277" s="40">
        <v>0</v>
      </c>
      <c r="AJ1277" s="40">
        <v>1</v>
      </c>
      <c r="AK1277" s="40">
        <v>0</v>
      </c>
      <c r="AL1277" s="40">
        <v>1</v>
      </c>
      <c r="AM1277" s="40">
        <v>0</v>
      </c>
      <c r="AN1277" s="40">
        <v>0</v>
      </c>
      <c r="AO1277" s="40">
        <v>0</v>
      </c>
      <c r="AP1277" s="7" t="s">
        <v>492</v>
      </c>
      <c r="AQ1277" s="4">
        <v>3</v>
      </c>
      <c r="AR1277" s="4">
        <v>161506</v>
      </c>
      <c r="AS1277" s="7" t="s">
        <v>199</v>
      </c>
      <c r="AT1277" s="48">
        <v>3</v>
      </c>
      <c r="AU1277" s="48">
        <v>1</v>
      </c>
      <c r="AV1277" s="48">
        <v>3</v>
      </c>
      <c r="AW1277" s="48">
        <v>500</v>
      </c>
      <c r="AX1277" s="48">
        <v>250</v>
      </c>
      <c r="AY1277" s="48">
        <v>0</v>
      </c>
      <c r="AZ1277" s="48">
        <v>0</v>
      </c>
      <c r="BA1277" s="7"/>
      <c r="BB1277" s="7"/>
      <c r="BC1277" s="7"/>
      <c r="BD1277" s="7"/>
      <c r="BE1277" s="48">
        <v>0</v>
      </c>
      <c r="BF1277" s="48">
        <v>1</v>
      </c>
      <c r="BG1277" s="48">
        <v>420</v>
      </c>
      <c r="BH1277" s="48">
        <v>420</v>
      </c>
      <c r="BI1277" s="7">
        <v>0</v>
      </c>
      <c r="BJ1277" s="7">
        <v>0</v>
      </c>
      <c r="BK1277" s="7">
        <v>0</v>
      </c>
      <c r="BL1277" s="7">
        <v>0</v>
      </c>
      <c r="BM1277" s="7">
        <v>0</v>
      </c>
      <c r="BN1277" s="7">
        <v>0</v>
      </c>
      <c r="BO1277" s="7">
        <v>0</v>
      </c>
      <c r="BP1277" s="7">
        <v>0</v>
      </c>
      <c r="BQ1277" s="7">
        <v>0</v>
      </c>
      <c r="BR1277" s="7">
        <v>0</v>
      </c>
      <c r="BS1277" s="7">
        <v>0</v>
      </c>
      <c r="BT1277" s="7">
        <v>0</v>
      </c>
      <c r="BU1277" s="7">
        <v>0</v>
      </c>
      <c r="BV1277" s="7">
        <v>0</v>
      </c>
      <c r="BW1277" s="7">
        <v>0</v>
      </c>
      <c r="BX1277" s="7">
        <v>0</v>
      </c>
      <c r="BY1277" s="7">
        <v>0</v>
      </c>
      <c r="BZ1277" s="7">
        <v>0</v>
      </c>
      <c r="CA1277" s="7">
        <v>0</v>
      </c>
      <c r="CB1277" s="7">
        <v>0</v>
      </c>
      <c r="CC1277" s="7">
        <v>0</v>
      </c>
      <c r="CD1277" s="7">
        <v>0</v>
      </c>
      <c r="CE1277" s="7">
        <v>0</v>
      </c>
      <c r="CF1277" s="7">
        <v>0</v>
      </c>
      <c r="CG1277" s="7">
        <v>0</v>
      </c>
      <c r="CH1277" s="7">
        <v>0</v>
      </c>
      <c r="CI1277" s="7">
        <v>0</v>
      </c>
      <c r="CJ1277" s="7">
        <v>0</v>
      </c>
      <c r="CK1277" s="7">
        <v>0</v>
      </c>
      <c r="CL1277" s="40">
        <v>0</v>
      </c>
      <c r="CM1277" s="40">
        <v>0</v>
      </c>
      <c r="CN1277" s="40">
        <v>0</v>
      </c>
      <c r="CO1277" s="40">
        <v>0</v>
      </c>
      <c r="CP1277" s="7">
        <v>0</v>
      </c>
      <c r="CQ1277" s="7">
        <v>0</v>
      </c>
      <c r="CR1277" s="7">
        <v>0</v>
      </c>
      <c r="CS1277" s="40">
        <v>0</v>
      </c>
      <c r="CT1277" s="7">
        <v>0</v>
      </c>
      <c r="CU1277" s="7">
        <v>0</v>
      </c>
      <c r="CV1277" s="39"/>
      <c r="CW1277" s="39"/>
      <c r="CX1277" s="4" t="s">
        <v>242</v>
      </c>
      <c r="CY1277" s="4" t="s">
        <v>242</v>
      </c>
      <c r="CZ1277" s="4" t="s">
        <v>242</v>
      </c>
      <c r="DA1277" s="4" t="s">
        <v>242</v>
      </c>
      <c r="DB1277" s="4" t="s">
        <v>242</v>
      </c>
      <c r="DC1277" s="4" t="s">
        <v>242</v>
      </c>
      <c r="DD1277" s="7">
        <v>2</v>
      </c>
      <c r="DE1277" s="7">
        <v>30</v>
      </c>
      <c r="DF1277" s="7">
        <v>60</v>
      </c>
      <c r="DG1277" s="7"/>
      <c r="DH1277" s="4">
        <v>7</v>
      </c>
      <c r="DI1277" s="4">
        <v>2</v>
      </c>
      <c r="DJ1277" s="4">
        <v>3</v>
      </c>
      <c r="DK1277" s="4" t="s">
        <v>242</v>
      </c>
      <c r="DL1277" s="4" t="s">
        <v>242</v>
      </c>
      <c r="DM1277" s="7"/>
      <c r="DN1277" s="7"/>
      <c r="DO1277" s="7"/>
      <c r="DP1277" s="7"/>
      <c r="DQ1277" s="7"/>
      <c r="DR1277" s="7"/>
      <c r="DS1277" s="7"/>
      <c r="DT1277" s="7"/>
      <c r="DU1277" s="7"/>
      <c r="DV1277" s="7"/>
      <c r="DW1277" s="7"/>
      <c r="DX1277" s="7">
        <f t="shared" si="22209"/>
        <v>5060322</v>
      </c>
      <c r="DY1277" s="7"/>
      <c r="DZ1277" s="67">
        <v>0</v>
      </c>
      <c r="EA1277" s="7" t="s">
        <v>242</v>
      </c>
      <c r="EB1277" s="40" t="s">
        <v>242</v>
      </c>
      <c r="EC1277" s="7" t="s">
        <v>242</v>
      </c>
      <c r="ED1277" s="7" t="s">
        <v>242</v>
      </c>
      <c r="EE1277" s="7" t="s">
        <v>242</v>
      </c>
      <c r="EF1277" s="7">
        <v>50</v>
      </c>
      <c r="EG1277" s="73"/>
      <c r="EH1277" s="73"/>
      <c r="EI1277" s="4">
        <v>331136</v>
      </c>
      <c r="EJ1277" s="4">
        <v>1</v>
      </c>
      <c r="EK1277" s="4">
        <v>331137</v>
      </c>
      <c r="EL1277" s="4">
        <v>1</v>
      </c>
      <c r="EM1277" s="4">
        <v>331138</v>
      </c>
      <c r="EN1277" s="4">
        <v>1</v>
      </c>
      <c r="EO1277" s="4">
        <v>331139</v>
      </c>
      <c r="EP1277" s="4">
        <v>1</v>
      </c>
      <c r="EQ1277" s="4">
        <v>331140</v>
      </c>
      <c r="ER1277" s="4">
        <v>1</v>
      </c>
      <c r="ES1277" s="4">
        <v>331141</v>
      </c>
      <c r="ET1277" s="4">
        <v>1</v>
      </c>
      <c r="EU1277" s="4" t="s">
        <v>242</v>
      </c>
      <c r="EV1277" s="4" t="s">
        <v>242</v>
      </c>
      <c r="EW1277" s="4" t="s">
        <v>242</v>
      </c>
      <c r="EX1277" s="4" t="s">
        <v>242</v>
      </c>
      <c r="EY1277" s="4" t="s">
        <v>242</v>
      </c>
      <c r="EZ1277" s="4" t="s">
        <v>242</v>
      </c>
      <c r="FA1277" s="4" t="s">
        <v>242</v>
      </c>
      <c r="FB1277" s="4" t="s">
        <v>242</v>
      </c>
      <c r="FC1277" s="4">
        <v>40013</v>
      </c>
      <c r="FD1277" s="4">
        <v>1</v>
      </c>
      <c r="FE1277" s="4">
        <v>20100</v>
      </c>
      <c r="FF1277" s="4">
        <v>1</v>
      </c>
      <c r="FG1277" s="4">
        <v>20100</v>
      </c>
      <c r="FH1277" s="4">
        <v>1</v>
      </c>
      <c r="FI1277" s="53"/>
      <c r="FJ1277" s="7"/>
      <c r="FR1277" s="2">
        <v>99999</v>
      </c>
      <c r="FS1277" s="2">
        <f t="shared" si="22193"/>
        <v>0</v>
      </c>
      <c r="FT1277" s="2">
        <f t="shared" ref="FT1277" si="22234">IF(FT289="","",FT289)</f>
        <v>8000</v>
      </c>
      <c r="FU1277" s="2" t="s">
        <v>1723</v>
      </c>
      <c r="FV1277" s="2" t="str">
        <f t="shared" ref="FV1277" si="22235">IF(FV289="","",FV289)</f>
        <v/>
      </c>
      <c r="FW1277" s="2" t="str">
        <f t="shared" ref="FW1277" si="22236">IF(FW289="","",FW289)</f>
        <v/>
      </c>
      <c r="FX1277" s="2" t="str">
        <f t="shared" ref="FX1277" si="22237">IF(FX289="","",FX289)</f>
        <v/>
      </c>
      <c r="FY1277" s="2" t="str">
        <f t="shared" si="22145"/>
        <v/>
      </c>
      <c r="FZ1277" s="77">
        <f t="shared" si="22198"/>
        <v>0</v>
      </c>
      <c r="GA1277" s="2">
        <v>1</v>
      </c>
      <c r="GB1277" s="2"/>
      <c r="GD1277"/>
    </row>
    <row r="1278" s="15" customFormat="1" ht="15" customHeight="1" spans="1:186">
      <c r="A1278" s="95">
        <f t="shared" si="22189"/>
        <v>5060323</v>
      </c>
      <c r="B1278" s="95">
        <v>1384</v>
      </c>
      <c r="C1278" s="95">
        <v>1</v>
      </c>
      <c r="D1278" s="95" t="s">
        <v>497</v>
      </c>
      <c r="E1278" s="95" t="str">
        <f t="shared" si="22190"/>
        <v>60级绿装女头饰（福利专用）</v>
      </c>
      <c r="F1278" s="31" t="s">
        <v>787</v>
      </c>
      <c r="G1278" s="31">
        <v>2</v>
      </c>
      <c r="H1278" s="7" t="s">
        <v>191</v>
      </c>
      <c r="I1278" s="7" t="s">
        <v>187</v>
      </c>
      <c r="J1278" s="37">
        <v>1502</v>
      </c>
      <c r="K1278" s="39">
        <v>1698</v>
      </c>
      <c r="L1278" s="39"/>
      <c r="M1278" s="29" t="s">
        <v>193</v>
      </c>
      <c r="N1278" s="4">
        <v>60</v>
      </c>
      <c r="O1278" s="4">
        <v>60</v>
      </c>
      <c r="P1278" s="40">
        <f t="shared" si="22160"/>
        <v>2102</v>
      </c>
      <c r="Q1278" s="4"/>
      <c r="R1278" s="7"/>
      <c r="S1278" s="48">
        <v>2</v>
      </c>
      <c r="T1278" s="47" t="s">
        <v>194</v>
      </c>
      <c r="U1278" s="7" t="s">
        <v>195</v>
      </c>
      <c r="V1278" s="7">
        <v>0</v>
      </c>
      <c r="W1278" s="7">
        <v>0</v>
      </c>
      <c r="X1278" s="40">
        <v>0</v>
      </c>
      <c r="Y1278" s="7"/>
      <c r="Z1278" s="7"/>
      <c r="AA1278" s="7"/>
      <c r="AB1278" s="7" t="s">
        <v>195</v>
      </c>
      <c r="AC1278" s="7">
        <v>0</v>
      </c>
      <c r="AD1278" s="7" t="s">
        <v>195</v>
      </c>
      <c r="AE1278" s="7" t="str">
        <f t="shared" ref="AE1278" si="22238">IF(Z1278&gt;=40,"false","true")</f>
        <v>true</v>
      </c>
      <c r="AF1278" s="7" t="b">
        <v>1</v>
      </c>
      <c r="AG1278" s="7" t="s">
        <v>195</v>
      </c>
      <c r="AH1278" s="40">
        <v>0</v>
      </c>
      <c r="AI1278" s="40">
        <v>0</v>
      </c>
      <c r="AJ1278" s="40">
        <v>1</v>
      </c>
      <c r="AK1278" s="40">
        <v>0</v>
      </c>
      <c r="AL1278" s="40">
        <v>1</v>
      </c>
      <c r="AM1278" s="40">
        <v>0</v>
      </c>
      <c r="AN1278" s="40">
        <v>0</v>
      </c>
      <c r="AO1278" s="40">
        <v>0</v>
      </c>
      <c r="AP1278" s="7" t="s">
        <v>492</v>
      </c>
      <c r="AQ1278" s="4">
        <v>3</v>
      </c>
      <c r="AR1278" s="4">
        <v>161506</v>
      </c>
      <c r="AS1278" s="53" t="s">
        <v>199</v>
      </c>
      <c r="AT1278" s="48">
        <v>3</v>
      </c>
      <c r="AU1278" s="48">
        <v>1</v>
      </c>
      <c r="AV1278" s="48">
        <v>3</v>
      </c>
      <c r="AW1278" s="48">
        <v>500</v>
      </c>
      <c r="AX1278" s="48">
        <v>250</v>
      </c>
      <c r="AY1278" s="48">
        <v>0</v>
      </c>
      <c r="AZ1278" s="48">
        <v>0</v>
      </c>
      <c r="BA1278" s="7"/>
      <c r="BB1278" s="7"/>
      <c r="BC1278" s="7"/>
      <c r="BD1278" s="7"/>
      <c r="BE1278" s="48">
        <v>0</v>
      </c>
      <c r="BF1278" s="48">
        <v>1</v>
      </c>
      <c r="BG1278" s="48">
        <v>420</v>
      </c>
      <c r="BH1278" s="48">
        <v>420</v>
      </c>
      <c r="BI1278" s="7">
        <v>0</v>
      </c>
      <c r="BJ1278" s="7">
        <v>0</v>
      </c>
      <c r="BK1278" s="7">
        <v>0</v>
      </c>
      <c r="BL1278" s="7">
        <v>0</v>
      </c>
      <c r="BM1278" s="7">
        <v>0</v>
      </c>
      <c r="BN1278" s="7">
        <v>0</v>
      </c>
      <c r="BO1278" s="7">
        <v>0</v>
      </c>
      <c r="BP1278" s="7">
        <v>0</v>
      </c>
      <c r="BQ1278" s="7">
        <v>0</v>
      </c>
      <c r="BR1278" s="7">
        <v>0</v>
      </c>
      <c r="BS1278" s="7">
        <v>0</v>
      </c>
      <c r="BT1278" s="7">
        <v>0</v>
      </c>
      <c r="BU1278" s="7">
        <v>0</v>
      </c>
      <c r="BV1278" s="7">
        <v>0</v>
      </c>
      <c r="BW1278" s="7">
        <v>0</v>
      </c>
      <c r="BX1278" s="7">
        <v>0</v>
      </c>
      <c r="BY1278" s="7">
        <v>0</v>
      </c>
      <c r="BZ1278" s="7">
        <v>0</v>
      </c>
      <c r="CA1278" s="7">
        <v>0</v>
      </c>
      <c r="CB1278" s="7">
        <v>0</v>
      </c>
      <c r="CC1278" s="7">
        <v>0</v>
      </c>
      <c r="CD1278" s="7">
        <v>0</v>
      </c>
      <c r="CE1278" s="7">
        <v>0</v>
      </c>
      <c r="CF1278" s="7">
        <v>0</v>
      </c>
      <c r="CG1278" s="7">
        <v>0</v>
      </c>
      <c r="CH1278" s="7">
        <v>0</v>
      </c>
      <c r="CI1278" s="7">
        <v>0</v>
      </c>
      <c r="CJ1278" s="7">
        <v>0</v>
      </c>
      <c r="CK1278" s="7">
        <v>0</v>
      </c>
      <c r="CL1278" s="40">
        <v>0</v>
      </c>
      <c r="CM1278" s="40">
        <v>0</v>
      </c>
      <c r="CN1278" s="40">
        <v>0</v>
      </c>
      <c r="CO1278" s="40">
        <v>0</v>
      </c>
      <c r="CP1278" s="7">
        <v>0</v>
      </c>
      <c r="CQ1278" s="7">
        <v>0</v>
      </c>
      <c r="CR1278" s="7">
        <v>0</v>
      </c>
      <c r="CS1278" s="40">
        <v>0</v>
      </c>
      <c r="CT1278" s="7">
        <v>0</v>
      </c>
      <c r="CU1278" s="7">
        <v>0</v>
      </c>
      <c r="CV1278" s="39"/>
      <c r="CW1278" s="39"/>
      <c r="CX1278" s="4" t="s">
        <v>242</v>
      </c>
      <c r="CY1278" s="4" t="s">
        <v>242</v>
      </c>
      <c r="CZ1278" s="4" t="s">
        <v>242</v>
      </c>
      <c r="DA1278" s="4" t="s">
        <v>242</v>
      </c>
      <c r="DB1278" s="4" t="s">
        <v>242</v>
      </c>
      <c r="DC1278" s="4" t="s">
        <v>242</v>
      </c>
      <c r="DD1278" s="7">
        <v>2</v>
      </c>
      <c r="DE1278" s="7">
        <v>30</v>
      </c>
      <c r="DF1278" s="7">
        <v>60</v>
      </c>
      <c r="DG1278" s="7"/>
      <c r="DH1278" s="4">
        <v>7</v>
      </c>
      <c r="DI1278" s="4">
        <v>2</v>
      </c>
      <c r="DJ1278" s="4">
        <v>3</v>
      </c>
      <c r="DK1278" s="4" t="s">
        <v>242</v>
      </c>
      <c r="DL1278" s="4" t="s">
        <v>242</v>
      </c>
      <c r="DM1278" s="7"/>
      <c r="DN1278" s="7"/>
      <c r="DO1278" s="7"/>
      <c r="DP1278" s="7"/>
      <c r="DQ1278" s="7"/>
      <c r="DR1278" s="7"/>
      <c r="DS1278" s="7"/>
      <c r="DT1278" s="7"/>
      <c r="DU1278" s="7"/>
      <c r="DV1278" s="7"/>
      <c r="DW1278" s="7"/>
      <c r="DX1278" s="7">
        <f t="shared" si="22209"/>
        <v>5060323</v>
      </c>
      <c r="DY1278" s="7"/>
      <c r="DZ1278" s="67">
        <v>0</v>
      </c>
      <c r="EA1278" s="7" t="s">
        <v>242</v>
      </c>
      <c r="EB1278" s="40" t="s">
        <v>242</v>
      </c>
      <c r="EC1278" s="7" t="s">
        <v>242</v>
      </c>
      <c r="ED1278" s="7" t="s">
        <v>242</v>
      </c>
      <c r="EE1278" s="7" t="s">
        <v>242</v>
      </c>
      <c r="EF1278" s="7">
        <v>50</v>
      </c>
      <c r="EG1278" s="73"/>
      <c r="EH1278" s="73"/>
      <c r="EI1278" s="4">
        <v>331136</v>
      </c>
      <c r="EJ1278" s="4">
        <v>1</v>
      </c>
      <c r="EK1278" s="4">
        <v>331137</v>
      </c>
      <c r="EL1278" s="4">
        <v>1</v>
      </c>
      <c r="EM1278" s="4">
        <v>331138</v>
      </c>
      <c r="EN1278" s="4">
        <v>1</v>
      </c>
      <c r="EO1278" s="4">
        <v>331139</v>
      </c>
      <c r="EP1278" s="4">
        <v>1</v>
      </c>
      <c r="EQ1278" s="4">
        <v>331140</v>
      </c>
      <c r="ER1278" s="4">
        <v>1</v>
      </c>
      <c r="ES1278" s="4">
        <v>331141</v>
      </c>
      <c r="ET1278" s="4">
        <v>1</v>
      </c>
      <c r="EU1278" s="4" t="s">
        <v>242</v>
      </c>
      <c r="EV1278" s="4" t="s">
        <v>242</v>
      </c>
      <c r="EW1278" s="4" t="s">
        <v>242</v>
      </c>
      <c r="EX1278" s="4" t="s">
        <v>242</v>
      </c>
      <c r="EY1278" s="4" t="s">
        <v>242</v>
      </c>
      <c r="EZ1278" s="4" t="s">
        <v>242</v>
      </c>
      <c r="FA1278" s="4" t="s">
        <v>242</v>
      </c>
      <c r="FB1278" s="4" t="s">
        <v>242</v>
      </c>
      <c r="FC1278" s="4">
        <v>40013</v>
      </c>
      <c r="FD1278" s="4">
        <v>1</v>
      </c>
      <c r="FE1278" s="4">
        <v>20100</v>
      </c>
      <c r="FF1278" s="4">
        <v>1</v>
      </c>
      <c r="FG1278" s="4">
        <v>20100</v>
      </c>
      <c r="FH1278" s="4">
        <v>1</v>
      </c>
      <c r="FI1278" s="53"/>
      <c r="FJ1278" s="7"/>
      <c r="FR1278" s="2">
        <v>99999</v>
      </c>
      <c r="FS1278" s="2">
        <f t="shared" si="22193"/>
        <v>0</v>
      </c>
      <c r="FT1278" s="2">
        <f t="shared" ref="FT1278" si="22239">IF(FT290="","",FT290)</f>
        <v>8000</v>
      </c>
      <c r="FU1278" s="2" t="s">
        <v>1723</v>
      </c>
      <c r="FV1278" s="2" t="str">
        <f t="shared" ref="FV1278" si="22240">IF(FV290="","",FV290)</f>
        <v/>
      </c>
      <c r="FW1278" s="2" t="str">
        <f t="shared" ref="FW1278" si="22241">IF(FW290="","",FW290)</f>
        <v/>
      </c>
      <c r="FX1278" s="2" t="str">
        <f t="shared" ref="FX1278" si="22242">IF(FX290="","",FX290)</f>
        <v/>
      </c>
      <c r="FY1278" s="2" t="str">
        <f t="shared" si="22145"/>
        <v/>
      </c>
      <c r="FZ1278" s="77">
        <f t="shared" si="22198"/>
        <v>0</v>
      </c>
      <c r="GA1278" s="2">
        <v>1</v>
      </c>
      <c r="GB1278" s="2"/>
      <c r="GD1278"/>
    </row>
    <row r="1279" s="15" customFormat="1" ht="15" customHeight="1" spans="1:186">
      <c r="A1279" s="95">
        <f t="shared" si="22189"/>
        <v>5060424</v>
      </c>
      <c r="B1279" s="95">
        <v>40</v>
      </c>
      <c r="C1279" s="95">
        <v>2</v>
      </c>
      <c r="D1279" s="95" t="s">
        <v>499</v>
      </c>
      <c r="E1279" s="95" t="str">
        <f t="shared" si="22190"/>
        <v>60级绿装项链（福利专用）</v>
      </c>
      <c r="F1279" s="31" t="s">
        <v>787</v>
      </c>
      <c r="G1279" s="31">
        <v>2</v>
      </c>
      <c r="H1279" s="7" t="s">
        <v>191</v>
      </c>
      <c r="I1279" s="7" t="s">
        <v>187</v>
      </c>
      <c r="J1279" s="37">
        <v>1469</v>
      </c>
      <c r="K1279" s="39">
        <v>1434</v>
      </c>
      <c r="L1279" s="39"/>
      <c r="M1279" s="29" t="s">
        <v>193</v>
      </c>
      <c r="N1279" s="4">
        <v>60</v>
      </c>
      <c r="O1279" s="4">
        <v>60</v>
      </c>
      <c r="P1279" s="40">
        <f t="shared" si="22160"/>
        <v>2202</v>
      </c>
      <c r="Q1279" s="4"/>
      <c r="R1279" s="7"/>
      <c r="S1279" s="48">
        <v>0</v>
      </c>
      <c r="T1279" s="47" t="s">
        <v>194</v>
      </c>
      <c r="U1279" s="7" t="s">
        <v>195</v>
      </c>
      <c r="V1279" s="7">
        <v>0</v>
      </c>
      <c r="W1279" s="7">
        <v>0</v>
      </c>
      <c r="X1279" s="40">
        <v>0</v>
      </c>
      <c r="Y1279" s="7"/>
      <c r="Z1279" s="7"/>
      <c r="AA1279" s="7"/>
      <c r="AB1279" s="7" t="s">
        <v>195</v>
      </c>
      <c r="AC1279" s="7">
        <v>0</v>
      </c>
      <c r="AD1279" s="7" t="s">
        <v>195</v>
      </c>
      <c r="AE1279" s="7" t="str">
        <f t="shared" ref="AE1279" si="22243">IF(Z1279&gt;=40,"false","true")</f>
        <v>true</v>
      </c>
      <c r="AF1279" s="7" t="b">
        <v>1</v>
      </c>
      <c r="AG1279" s="7" t="s">
        <v>195</v>
      </c>
      <c r="AH1279" s="40">
        <v>0</v>
      </c>
      <c r="AI1279" s="40">
        <v>0</v>
      </c>
      <c r="AJ1279" s="40">
        <v>1</v>
      </c>
      <c r="AK1279" s="40">
        <v>0</v>
      </c>
      <c r="AL1279" s="40">
        <v>1</v>
      </c>
      <c r="AM1279" s="40">
        <v>0</v>
      </c>
      <c r="AN1279" s="40">
        <v>0</v>
      </c>
      <c r="AO1279" s="40">
        <v>0</v>
      </c>
      <c r="AP1279" s="7" t="s">
        <v>492</v>
      </c>
      <c r="AQ1279" s="4">
        <v>3</v>
      </c>
      <c r="AR1279" s="4">
        <v>161506</v>
      </c>
      <c r="AS1279" s="53" t="s">
        <v>199</v>
      </c>
      <c r="AT1279" s="48">
        <v>3</v>
      </c>
      <c r="AU1279" s="48">
        <v>1</v>
      </c>
      <c r="AV1279" s="48">
        <v>3</v>
      </c>
      <c r="AW1279" s="48">
        <v>500</v>
      </c>
      <c r="AX1279" s="48">
        <v>250</v>
      </c>
      <c r="AY1279" s="48">
        <v>0</v>
      </c>
      <c r="AZ1279" s="48">
        <v>0</v>
      </c>
      <c r="BA1279" s="7"/>
      <c r="BB1279" s="7"/>
      <c r="BC1279" s="7"/>
      <c r="BD1279" s="7"/>
      <c r="BE1279" s="48">
        <v>0</v>
      </c>
      <c r="BF1279" s="48">
        <v>1</v>
      </c>
      <c r="BG1279" s="48">
        <v>420</v>
      </c>
      <c r="BH1279" s="48">
        <v>420</v>
      </c>
      <c r="BI1279" s="7">
        <v>0</v>
      </c>
      <c r="BJ1279" s="7">
        <v>0</v>
      </c>
      <c r="BK1279" s="7">
        <v>0</v>
      </c>
      <c r="BL1279" s="7">
        <v>0</v>
      </c>
      <c r="BM1279" s="7">
        <v>0</v>
      </c>
      <c r="BN1279" s="7">
        <v>0</v>
      </c>
      <c r="BO1279" s="7">
        <v>0</v>
      </c>
      <c r="BP1279" s="7">
        <v>0</v>
      </c>
      <c r="BQ1279" s="7">
        <v>0</v>
      </c>
      <c r="BR1279" s="7">
        <v>0</v>
      </c>
      <c r="BS1279" s="7">
        <v>0</v>
      </c>
      <c r="BT1279" s="7">
        <v>0</v>
      </c>
      <c r="BU1279" s="7">
        <v>0</v>
      </c>
      <c r="BV1279" s="7">
        <v>0</v>
      </c>
      <c r="BW1279" s="7">
        <v>0</v>
      </c>
      <c r="BX1279" s="7">
        <v>0</v>
      </c>
      <c r="BY1279" s="7">
        <v>0</v>
      </c>
      <c r="BZ1279" s="7">
        <v>0</v>
      </c>
      <c r="CA1279" s="7">
        <v>0</v>
      </c>
      <c r="CB1279" s="7">
        <v>0</v>
      </c>
      <c r="CC1279" s="7">
        <v>0</v>
      </c>
      <c r="CD1279" s="7">
        <v>0</v>
      </c>
      <c r="CE1279" s="7">
        <v>0</v>
      </c>
      <c r="CF1279" s="7">
        <v>0</v>
      </c>
      <c r="CG1279" s="7">
        <v>0</v>
      </c>
      <c r="CH1279" s="7">
        <v>0</v>
      </c>
      <c r="CI1279" s="7">
        <v>0</v>
      </c>
      <c r="CJ1279" s="7">
        <v>0</v>
      </c>
      <c r="CK1279" s="7">
        <v>0</v>
      </c>
      <c r="CL1279" s="40">
        <v>0</v>
      </c>
      <c r="CM1279" s="40">
        <v>0</v>
      </c>
      <c r="CN1279" s="40">
        <v>0</v>
      </c>
      <c r="CO1279" s="40">
        <v>0</v>
      </c>
      <c r="CP1279" s="7">
        <v>0</v>
      </c>
      <c r="CQ1279" s="7">
        <v>0</v>
      </c>
      <c r="CR1279" s="7">
        <v>0</v>
      </c>
      <c r="CS1279" s="40">
        <v>0</v>
      </c>
      <c r="CT1279" s="7">
        <v>0</v>
      </c>
      <c r="CU1279" s="7">
        <v>0</v>
      </c>
      <c r="CV1279" s="39"/>
      <c r="CW1279" s="39"/>
      <c r="CX1279" s="4" t="s">
        <v>242</v>
      </c>
      <c r="CY1279" s="4" t="s">
        <v>242</v>
      </c>
      <c r="CZ1279" s="4" t="s">
        <v>242</v>
      </c>
      <c r="DA1279" s="4" t="s">
        <v>242</v>
      </c>
      <c r="DB1279" s="4" t="s">
        <v>242</v>
      </c>
      <c r="DC1279" s="4" t="s">
        <v>242</v>
      </c>
      <c r="DD1279" s="7">
        <v>2</v>
      </c>
      <c r="DE1279" s="7">
        <v>30</v>
      </c>
      <c r="DF1279" s="7">
        <v>60</v>
      </c>
      <c r="DG1279" s="7"/>
      <c r="DH1279" s="4">
        <v>7</v>
      </c>
      <c r="DI1279" s="4">
        <v>4</v>
      </c>
      <c r="DJ1279" s="4">
        <v>5</v>
      </c>
      <c r="DK1279" s="4" t="s">
        <v>242</v>
      </c>
      <c r="DL1279" s="4" t="s">
        <v>242</v>
      </c>
      <c r="DM1279" s="7"/>
      <c r="DN1279" s="7"/>
      <c r="DO1279" s="7"/>
      <c r="DP1279" s="7"/>
      <c r="DQ1279" s="7"/>
      <c r="DR1279" s="7"/>
      <c r="DS1279" s="7"/>
      <c r="DT1279" s="7"/>
      <c r="DU1279" s="7"/>
      <c r="DV1279" s="7"/>
      <c r="DW1279" s="7"/>
      <c r="DX1279" s="7">
        <f t="shared" si="22209"/>
        <v>5060424</v>
      </c>
      <c r="DY1279" s="7"/>
      <c r="DZ1279" s="67">
        <v>0</v>
      </c>
      <c r="EA1279" s="7" t="s">
        <v>242</v>
      </c>
      <c r="EB1279" s="40" t="s">
        <v>242</v>
      </c>
      <c r="EC1279" s="7" t="s">
        <v>242</v>
      </c>
      <c r="ED1279" s="7" t="s">
        <v>242</v>
      </c>
      <c r="EE1279" s="7" t="s">
        <v>242</v>
      </c>
      <c r="EF1279" s="7">
        <v>50</v>
      </c>
      <c r="EG1279" s="73"/>
      <c r="EH1279" s="73"/>
      <c r="EI1279" s="4">
        <v>331166</v>
      </c>
      <c r="EJ1279" s="4">
        <v>1</v>
      </c>
      <c r="EK1279" s="4">
        <v>331167</v>
      </c>
      <c r="EL1279" s="4">
        <v>1</v>
      </c>
      <c r="EM1279" s="4">
        <v>331168</v>
      </c>
      <c r="EN1279" s="4">
        <v>1</v>
      </c>
      <c r="EO1279" s="4">
        <v>331169</v>
      </c>
      <c r="EP1279" s="4">
        <v>1</v>
      </c>
      <c r="EQ1279" s="4">
        <v>331170</v>
      </c>
      <c r="ER1279" s="4">
        <v>1</v>
      </c>
      <c r="ES1279" s="4">
        <v>331171</v>
      </c>
      <c r="ET1279" s="4">
        <v>1</v>
      </c>
      <c r="EU1279" s="4" t="s">
        <v>242</v>
      </c>
      <c r="EV1279" s="4" t="s">
        <v>242</v>
      </c>
      <c r="EW1279" s="4" t="s">
        <v>242</v>
      </c>
      <c r="EX1279" s="4" t="s">
        <v>242</v>
      </c>
      <c r="EY1279" s="4" t="s">
        <v>242</v>
      </c>
      <c r="EZ1279" s="4" t="s">
        <v>242</v>
      </c>
      <c r="FA1279" s="4" t="s">
        <v>242</v>
      </c>
      <c r="FB1279" s="4" t="s">
        <v>242</v>
      </c>
      <c r="FC1279" s="4">
        <v>40013</v>
      </c>
      <c r="FD1279" s="4">
        <v>1</v>
      </c>
      <c r="FE1279" s="4">
        <v>20100</v>
      </c>
      <c r="FF1279" s="4">
        <v>1</v>
      </c>
      <c r="FG1279" s="4">
        <v>20100</v>
      </c>
      <c r="FH1279" s="4">
        <v>1</v>
      </c>
      <c r="FI1279" s="53"/>
      <c r="FJ1279" s="7"/>
      <c r="FR1279" s="2">
        <v>99999</v>
      </c>
      <c r="FS1279" s="2">
        <f t="shared" si="22193"/>
        <v>0</v>
      </c>
      <c r="FT1279" s="2">
        <f t="shared" ref="FT1279" si="22244">IF(FT291="","",FT291)</f>
        <v>8000</v>
      </c>
      <c r="FU1279" s="2" t="s">
        <v>1723</v>
      </c>
      <c r="FV1279" s="2" t="str">
        <f t="shared" ref="FV1279" si="22245">IF(FV291="","",FV291)</f>
        <v/>
      </c>
      <c r="FW1279" s="2" t="str">
        <f t="shared" ref="FW1279" si="22246">IF(FW291="","",FW291)</f>
        <v/>
      </c>
      <c r="FX1279" s="2" t="str">
        <f t="shared" ref="FX1279" si="22247">IF(FX291="","",FX291)</f>
        <v/>
      </c>
      <c r="FY1279" s="2" t="str">
        <f t="shared" si="22145"/>
        <v/>
      </c>
      <c r="FZ1279" s="77">
        <f t="shared" si="22198"/>
        <v>0</v>
      </c>
      <c r="GA1279" s="2">
        <v>1</v>
      </c>
      <c r="GB1279" s="2"/>
      <c r="GD1279"/>
    </row>
    <row r="1280" s="15" customFormat="1" ht="15" customHeight="1" spans="1:186">
      <c r="A1280" s="95">
        <f t="shared" si="22189"/>
        <v>5060525</v>
      </c>
      <c r="B1280" s="95">
        <v>72</v>
      </c>
      <c r="C1280" s="95">
        <v>4</v>
      </c>
      <c r="D1280" s="95" t="s">
        <v>501</v>
      </c>
      <c r="E1280" s="95" t="str">
        <f t="shared" si="22190"/>
        <v>60级绿装腰带（福利专用）</v>
      </c>
      <c r="F1280" s="31" t="s">
        <v>787</v>
      </c>
      <c r="G1280" s="31">
        <v>2</v>
      </c>
      <c r="H1280" s="7" t="s">
        <v>191</v>
      </c>
      <c r="I1280" s="7" t="s">
        <v>187</v>
      </c>
      <c r="J1280" s="37">
        <v>1480</v>
      </c>
      <c r="K1280" s="39">
        <v>1435</v>
      </c>
      <c r="L1280" s="39"/>
      <c r="M1280" s="29" t="s">
        <v>193</v>
      </c>
      <c r="N1280" s="4">
        <v>60</v>
      </c>
      <c r="O1280" s="4">
        <v>60</v>
      </c>
      <c r="P1280" s="40">
        <f t="shared" si="22160"/>
        <v>2402</v>
      </c>
      <c r="Q1280" s="4"/>
      <c r="R1280" s="7"/>
      <c r="S1280" s="48">
        <v>0</v>
      </c>
      <c r="T1280" s="47" t="s">
        <v>194</v>
      </c>
      <c r="U1280" s="7" t="s">
        <v>195</v>
      </c>
      <c r="V1280" s="7">
        <v>0</v>
      </c>
      <c r="W1280" s="7">
        <v>0</v>
      </c>
      <c r="X1280" s="40">
        <v>0</v>
      </c>
      <c r="Y1280" s="7"/>
      <c r="Z1280" s="7"/>
      <c r="AA1280" s="7"/>
      <c r="AB1280" s="7" t="s">
        <v>195</v>
      </c>
      <c r="AC1280" s="7">
        <v>0</v>
      </c>
      <c r="AD1280" s="7" t="s">
        <v>195</v>
      </c>
      <c r="AE1280" s="7" t="str">
        <f t="shared" ref="AE1280" si="22248">IF(Z1280&gt;=40,"false","true")</f>
        <v>true</v>
      </c>
      <c r="AF1280" s="7" t="b">
        <v>1</v>
      </c>
      <c r="AG1280" s="7" t="s">
        <v>195</v>
      </c>
      <c r="AH1280" s="40">
        <v>0</v>
      </c>
      <c r="AI1280" s="40">
        <v>0</v>
      </c>
      <c r="AJ1280" s="40">
        <v>1</v>
      </c>
      <c r="AK1280" s="40">
        <v>0</v>
      </c>
      <c r="AL1280" s="40">
        <v>1</v>
      </c>
      <c r="AM1280" s="40">
        <v>0</v>
      </c>
      <c r="AN1280" s="40">
        <v>0</v>
      </c>
      <c r="AO1280" s="40">
        <v>0</v>
      </c>
      <c r="AP1280" s="7" t="s">
        <v>492</v>
      </c>
      <c r="AQ1280" s="4">
        <v>3</v>
      </c>
      <c r="AR1280" s="4">
        <v>161506</v>
      </c>
      <c r="AS1280" s="7" t="s">
        <v>199</v>
      </c>
      <c r="AT1280" s="48">
        <v>3</v>
      </c>
      <c r="AU1280" s="48">
        <v>1</v>
      </c>
      <c r="AV1280" s="48">
        <v>3</v>
      </c>
      <c r="AW1280" s="48">
        <v>500</v>
      </c>
      <c r="AX1280" s="48">
        <v>250</v>
      </c>
      <c r="AY1280" s="48">
        <v>0</v>
      </c>
      <c r="AZ1280" s="48">
        <v>0</v>
      </c>
      <c r="BA1280" s="7"/>
      <c r="BB1280" s="7"/>
      <c r="BC1280" s="7"/>
      <c r="BD1280" s="7"/>
      <c r="BE1280" s="48">
        <v>0</v>
      </c>
      <c r="BF1280" s="48">
        <v>1</v>
      </c>
      <c r="BG1280" s="48">
        <v>420</v>
      </c>
      <c r="BH1280" s="48">
        <v>420</v>
      </c>
      <c r="BI1280" s="7">
        <v>0</v>
      </c>
      <c r="BJ1280" s="7">
        <v>0</v>
      </c>
      <c r="BK1280" s="7">
        <v>0</v>
      </c>
      <c r="BL1280" s="7">
        <v>0</v>
      </c>
      <c r="BM1280" s="7">
        <v>0</v>
      </c>
      <c r="BN1280" s="7">
        <v>0</v>
      </c>
      <c r="BO1280" s="7">
        <v>0</v>
      </c>
      <c r="BP1280" s="7">
        <v>0</v>
      </c>
      <c r="BQ1280" s="7">
        <v>0</v>
      </c>
      <c r="BR1280" s="7">
        <v>0</v>
      </c>
      <c r="BS1280" s="7">
        <v>0</v>
      </c>
      <c r="BT1280" s="7">
        <v>0</v>
      </c>
      <c r="BU1280" s="7">
        <v>0</v>
      </c>
      <c r="BV1280" s="7">
        <v>0</v>
      </c>
      <c r="BW1280" s="7">
        <v>0</v>
      </c>
      <c r="BX1280" s="7">
        <v>0</v>
      </c>
      <c r="BY1280" s="7">
        <v>0</v>
      </c>
      <c r="BZ1280" s="7">
        <v>0</v>
      </c>
      <c r="CA1280" s="7">
        <v>0</v>
      </c>
      <c r="CB1280" s="7">
        <v>0</v>
      </c>
      <c r="CC1280" s="7">
        <v>0</v>
      </c>
      <c r="CD1280" s="7">
        <v>0</v>
      </c>
      <c r="CE1280" s="7">
        <v>0</v>
      </c>
      <c r="CF1280" s="7">
        <v>0</v>
      </c>
      <c r="CG1280" s="7">
        <v>0</v>
      </c>
      <c r="CH1280" s="7">
        <v>0</v>
      </c>
      <c r="CI1280" s="7">
        <v>0</v>
      </c>
      <c r="CJ1280" s="7">
        <v>0</v>
      </c>
      <c r="CK1280" s="7">
        <v>0</v>
      </c>
      <c r="CL1280" s="40">
        <v>0</v>
      </c>
      <c r="CM1280" s="40">
        <v>0</v>
      </c>
      <c r="CN1280" s="40">
        <v>0</v>
      </c>
      <c r="CO1280" s="40">
        <v>0</v>
      </c>
      <c r="CP1280" s="7">
        <v>0</v>
      </c>
      <c r="CQ1280" s="7">
        <v>0</v>
      </c>
      <c r="CR1280" s="7">
        <v>0</v>
      </c>
      <c r="CS1280" s="40">
        <v>0</v>
      </c>
      <c r="CT1280" s="7">
        <v>0</v>
      </c>
      <c r="CU1280" s="7">
        <v>0</v>
      </c>
      <c r="CV1280" s="39"/>
      <c r="CW1280" s="39"/>
      <c r="CX1280" s="4" t="s">
        <v>242</v>
      </c>
      <c r="CY1280" s="4" t="s">
        <v>242</v>
      </c>
      <c r="CZ1280" s="4" t="s">
        <v>242</v>
      </c>
      <c r="DA1280" s="4" t="s">
        <v>242</v>
      </c>
      <c r="DB1280" s="4" t="s">
        <v>242</v>
      </c>
      <c r="DC1280" s="4" t="s">
        <v>242</v>
      </c>
      <c r="DD1280" s="7">
        <v>2</v>
      </c>
      <c r="DE1280" s="7">
        <v>30</v>
      </c>
      <c r="DF1280" s="7">
        <v>60</v>
      </c>
      <c r="DG1280" s="7"/>
      <c r="DH1280" s="4">
        <v>7</v>
      </c>
      <c r="DI1280" s="4">
        <v>1</v>
      </c>
      <c r="DJ1280" s="4">
        <v>6</v>
      </c>
      <c r="DK1280" s="4">
        <v>9</v>
      </c>
      <c r="DL1280" s="4" t="s">
        <v>242</v>
      </c>
      <c r="DM1280" s="7"/>
      <c r="DN1280" s="7"/>
      <c r="DO1280" s="7"/>
      <c r="DP1280" s="7"/>
      <c r="DQ1280" s="7"/>
      <c r="DR1280" s="7"/>
      <c r="DS1280" s="7"/>
      <c r="DT1280" s="7"/>
      <c r="DU1280" s="7"/>
      <c r="DV1280" s="7"/>
      <c r="DW1280" s="7"/>
      <c r="DX1280" s="7">
        <f t="shared" si="22209"/>
        <v>5060525</v>
      </c>
      <c r="DY1280" s="7"/>
      <c r="DZ1280" s="67">
        <v>0</v>
      </c>
      <c r="EA1280" s="7" t="s">
        <v>242</v>
      </c>
      <c r="EB1280" s="40" t="s">
        <v>242</v>
      </c>
      <c r="EC1280" s="7" t="s">
        <v>242</v>
      </c>
      <c r="ED1280" s="7" t="s">
        <v>242</v>
      </c>
      <c r="EE1280" s="7" t="s">
        <v>242</v>
      </c>
      <c r="EF1280" s="7">
        <v>50</v>
      </c>
      <c r="EG1280" s="73"/>
      <c r="EH1280" s="73"/>
      <c r="EI1280" s="4">
        <v>331166</v>
      </c>
      <c r="EJ1280" s="4">
        <v>1</v>
      </c>
      <c r="EK1280" s="4">
        <v>331167</v>
      </c>
      <c r="EL1280" s="4">
        <v>1</v>
      </c>
      <c r="EM1280" s="4">
        <v>331168</v>
      </c>
      <c r="EN1280" s="4">
        <v>1</v>
      </c>
      <c r="EO1280" s="4">
        <v>331169</v>
      </c>
      <c r="EP1280" s="4">
        <v>1</v>
      </c>
      <c r="EQ1280" s="4">
        <v>331170</v>
      </c>
      <c r="ER1280" s="4">
        <v>1</v>
      </c>
      <c r="ES1280" s="4">
        <v>331171</v>
      </c>
      <c r="ET1280" s="4">
        <v>1</v>
      </c>
      <c r="EU1280" s="4" t="s">
        <v>242</v>
      </c>
      <c r="EV1280" s="4" t="s">
        <v>242</v>
      </c>
      <c r="EW1280" s="4" t="s">
        <v>242</v>
      </c>
      <c r="EX1280" s="4" t="s">
        <v>242</v>
      </c>
      <c r="EY1280" s="4" t="s">
        <v>242</v>
      </c>
      <c r="EZ1280" s="4" t="s">
        <v>242</v>
      </c>
      <c r="FA1280" s="4" t="s">
        <v>242</v>
      </c>
      <c r="FB1280" s="4" t="s">
        <v>242</v>
      </c>
      <c r="FC1280" s="4">
        <v>40013</v>
      </c>
      <c r="FD1280" s="4">
        <v>1</v>
      </c>
      <c r="FE1280" s="4">
        <v>20100</v>
      </c>
      <c r="FF1280" s="4">
        <v>1</v>
      </c>
      <c r="FG1280" s="4">
        <v>20100</v>
      </c>
      <c r="FH1280" s="4">
        <v>1</v>
      </c>
      <c r="FI1280" s="53"/>
      <c r="FJ1280" s="7"/>
      <c r="FR1280" s="2">
        <v>99999</v>
      </c>
      <c r="FS1280" s="2">
        <f t="shared" si="22193"/>
        <v>0</v>
      </c>
      <c r="FT1280" s="2">
        <f t="shared" ref="FT1280" si="22249">IF(FT292="","",FT292)</f>
        <v>8000</v>
      </c>
      <c r="FU1280" s="2" t="s">
        <v>1723</v>
      </c>
      <c r="FV1280" s="2" t="str">
        <f t="shared" ref="FV1280" si="22250">IF(FV292="","",FV292)</f>
        <v/>
      </c>
      <c r="FW1280" s="2" t="str">
        <f t="shared" ref="FW1280" si="22251">IF(FW292="","",FW292)</f>
        <v/>
      </c>
      <c r="FX1280" s="2" t="str">
        <f t="shared" ref="FX1280" si="22252">IF(FX292="","",FX292)</f>
        <v/>
      </c>
      <c r="FY1280" s="2" t="str">
        <f t="shared" si="22145"/>
        <v/>
      </c>
      <c r="FZ1280" s="77">
        <f t="shared" si="22198"/>
        <v>0</v>
      </c>
      <c r="GA1280" s="2">
        <v>1</v>
      </c>
      <c r="GB1280" s="2"/>
      <c r="GD1280"/>
    </row>
    <row r="1281" s="15" customFormat="1" ht="15" customHeight="1" spans="1:186">
      <c r="A1281" s="95">
        <f t="shared" si="22189"/>
        <v>5060626</v>
      </c>
      <c r="B1281" s="95">
        <v>88</v>
      </c>
      <c r="C1281" s="95">
        <v>5</v>
      </c>
      <c r="D1281" s="95" t="s">
        <v>503</v>
      </c>
      <c r="E1281" s="95" t="str">
        <f t="shared" si="22190"/>
        <v>60级绿装鞋子（福利专用）</v>
      </c>
      <c r="F1281" s="31" t="s">
        <v>787</v>
      </c>
      <c r="G1281" s="31">
        <v>2</v>
      </c>
      <c r="H1281" s="7" t="s">
        <v>191</v>
      </c>
      <c r="I1281" s="7" t="s">
        <v>187</v>
      </c>
      <c r="J1281" s="37">
        <v>1491</v>
      </c>
      <c r="K1281" s="39">
        <v>1429</v>
      </c>
      <c r="L1281" s="39"/>
      <c r="M1281" s="29" t="s">
        <v>193</v>
      </c>
      <c r="N1281" s="4">
        <v>60</v>
      </c>
      <c r="O1281" s="4">
        <v>60</v>
      </c>
      <c r="P1281" s="40">
        <f t="shared" si="22160"/>
        <v>2502</v>
      </c>
      <c r="Q1281" s="4"/>
      <c r="R1281" s="7"/>
      <c r="S1281" s="48">
        <v>0</v>
      </c>
      <c r="T1281" s="47" t="s">
        <v>194</v>
      </c>
      <c r="U1281" s="7" t="s">
        <v>195</v>
      </c>
      <c r="V1281" s="7">
        <v>0</v>
      </c>
      <c r="W1281" s="7">
        <v>0</v>
      </c>
      <c r="X1281" s="40">
        <v>0</v>
      </c>
      <c r="Y1281" s="7"/>
      <c r="Z1281" s="7"/>
      <c r="AA1281" s="7"/>
      <c r="AB1281" s="7" t="s">
        <v>195</v>
      </c>
      <c r="AC1281" s="7">
        <v>0</v>
      </c>
      <c r="AD1281" s="7" t="s">
        <v>195</v>
      </c>
      <c r="AE1281" s="7" t="str">
        <f t="shared" ref="AE1281" si="22253">IF(Z1281&gt;=40,"false","true")</f>
        <v>true</v>
      </c>
      <c r="AF1281" s="7" t="b">
        <v>1</v>
      </c>
      <c r="AG1281" s="7" t="s">
        <v>195</v>
      </c>
      <c r="AH1281" s="40">
        <v>0</v>
      </c>
      <c r="AI1281" s="40">
        <v>0</v>
      </c>
      <c r="AJ1281" s="40">
        <v>1</v>
      </c>
      <c r="AK1281" s="40">
        <v>0</v>
      </c>
      <c r="AL1281" s="40">
        <v>1</v>
      </c>
      <c r="AM1281" s="40">
        <v>0</v>
      </c>
      <c r="AN1281" s="40">
        <v>0</v>
      </c>
      <c r="AO1281" s="40">
        <v>0</v>
      </c>
      <c r="AP1281" s="7" t="s">
        <v>492</v>
      </c>
      <c r="AQ1281" s="4">
        <v>3</v>
      </c>
      <c r="AR1281" s="4">
        <v>161506</v>
      </c>
      <c r="AS1281" s="7" t="s">
        <v>199</v>
      </c>
      <c r="AT1281" s="48">
        <v>3</v>
      </c>
      <c r="AU1281" s="48">
        <v>1</v>
      </c>
      <c r="AV1281" s="48">
        <v>3</v>
      </c>
      <c r="AW1281" s="48">
        <v>500</v>
      </c>
      <c r="AX1281" s="48">
        <v>250</v>
      </c>
      <c r="AY1281" s="48">
        <v>0</v>
      </c>
      <c r="AZ1281" s="48">
        <v>0</v>
      </c>
      <c r="BA1281" s="7"/>
      <c r="BB1281" s="7"/>
      <c r="BC1281" s="7"/>
      <c r="BD1281" s="7"/>
      <c r="BE1281" s="48">
        <v>0</v>
      </c>
      <c r="BF1281" s="48">
        <v>1</v>
      </c>
      <c r="BG1281" s="48">
        <v>420</v>
      </c>
      <c r="BH1281" s="48">
        <v>420</v>
      </c>
      <c r="BI1281" s="7">
        <v>0</v>
      </c>
      <c r="BJ1281" s="7">
        <v>0</v>
      </c>
      <c r="BK1281" s="7">
        <v>0</v>
      </c>
      <c r="BL1281" s="7">
        <v>0</v>
      </c>
      <c r="BM1281" s="7">
        <v>0</v>
      </c>
      <c r="BN1281" s="7">
        <v>0</v>
      </c>
      <c r="BO1281" s="7">
        <v>0</v>
      </c>
      <c r="BP1281" s="7">
        <v>0</v>
      </c>
      <c r="BQ1281" s="7">
        <v>0</v>
      </c>
      <c r="BR1281" s="7">
        <v>0</v>
      </c>
      <c r="BS1281" s="7">
        <v>0</v>
      </c>
      <c r="BT1281" s="7">
        <v>0</v>
      </c>
      <c r="BU1281" s="7">
        <v>0</v>
      </c>
      <c r="BV1281" s="7">
        <v>0</v>
      </c>
      <c r="BW1281" s="7">
        <v>0</v>
      </c>
      <c r="BX1281" s="7">
        <v>0</v>
      </c>
      <c r="BY1281" s="7">
        <v>0</v>
      </c>
      <c r="BZ1281" s="7">
        <v>0</v>
      </c>
      <c r="CA1281" s="7">
        <v>0</v>
      </c>
      <c r="CB1281" s="7">
        <v>0</v>
      </c>
      <c r="CC1281" s="7">
        <v>0</v>
      </c>
      <c r="CD1281" s="7">
        <v>0</v>
      </c>
      <c r="CE1281" s="7">
        <v>0</v>
      </c>
      <c r="CF1281" s="7">
        <v>0</v>
      </c>
      <c r="CG1281" s="7">
        <v>0</v>
      </c>
      <c r="CH1281" s="7">
        <v>0</v>
      </c>
      <c r="CI1281" s="7">
        <v>0</v>
      </c>
      <c r="CJ1281" s="7">
        <v>0</v>
      </c>
      <c r="CK1281" s="7">
        <v>0</v>
      </c>
      <c r="CL1281" s="40">
        <v>0</v>
      </c>
      <c r="CM1281" s="40">
        <v>0</v>
      </c>
      <c r="CN1281" s="40">
        <v>0</v>
      </c>
      <c r="CO1281" s="40">
        <v>0</v>
      </c>
      <c r="CP1281" s="7">
        <v>0</v>
      </c>
      <c r="CQ1281" s="7">
        <v>0</v>
      </c>
      <c r="CR1281" s="7">
        <v>0</v>
      </c>
      <c r="CS1281" s="40">
        <v>0</v>
      </c>
      <c r="CT1281" s="7">
        <v>0</v>
      </c>
      <c r="CU1281" s="7">
        <v>0</v>
      </c>
      <c r="CV1281" s="39"/>
      <c r="CW1281" s="39"/>
      <c r="CX1281" s="4" t="s">
        <v>242</v>
      </c>
      <c r="CY1281" s="4" t="s">
        <v>242</v>
      </c>
      <c r="CZ1281" s="4" t="s">
        <v>242</v>
      </c>
      <c r="DA1281" s="4" t="s">
        <v>242</v>
      </c>
      <c r="DB1281" s="4" t="s">
        <v>242</v>
      </c>
      <c r="DC1281" s="4" t="s">
        <v>242</v>
      </c>
      <c r="DD1281" s="7">
        <v>2</v>
      </c>
      <c r="DE1281" s="7">
        <v>30</v>
      </c>
      <c r="DF1281" s="7">
        <v>60</v>
      </c>
      <c r="DG1281" s="7"/>
      <c r="DH1281" s="4">
        <v>7</v>
      </c>
      <c r="DI1281" s="4">
        <v>6</v>
      </c>
      <c r="DJ1281" s="4">
        <v>9</v>
      </c>
      <c r="DK1281" s="4" t="s">
        <v>242</v>
      </c>
      <c r="DL1281" s="4" t="s">
        <v>242</v>
      </c>
      <c r="DM1281" s="7"/>
      <c r="DN1281" s="7"/>
      <c r="DO1281" s="7"/>
      <c r="DP1281" s="7"/>
      <c r="DQ1281" s="7"/>
      <c r="DR1281" s="7"/>
      <c r="DS1281" s="7"/>
      <c r="DT1281" s="7"/>
      <c r="DU1281" s="7"/>
      <c r="DV1281" s="7"/>
      <c r="DW1281" s="7"/>
      <c r="DX1281" s="7">
        <f t="shared" si="22209"/>
        <v>5060626</v>
      </c>
      <c r="DY1281" s="7"/>
      <c r="DZ1281" s="67">
        <v>0</v>
      </c>
      <c r="EA1281" s="7" t="s">
        <v>242</v>
      </c>
      <c r="EB1281" s="40" t="s">
        <v>242</v>
      </c>
      <c r="EC1281" s="7" t="s">
        <v>242</v>
      </c>
      <c r="ED1281" s="7" t="s">
        <v>242</v>
      </c>
      <c r="EE1281" s="7" t="s">
        <v>242</v>
      </c>
      <c r="EF1281" s="7">
        <v>50</v>
      </c>
      <c r="EG1281" s="73"/>
      <c r="EH1281" s="73"/>
      <c r="EI1281" s="4">
        <v>331166</v>
      </c>
      <c r="EJ1281" s="4">
        <v>1</v>
      </c>
      <c r="EK1281" s="4">
        <v>331167</v>
      </c>
      <c r="EL1281" s="4">
        <v>1</v>
      </c>
      <c r="EM1281" s="4">
        <v>331168</v>
      </c>
      <c r="EN1281" s="4">
        <v>1</v>
      </c>
      <c r="EO1281" s="4">
        <v>331169</v>
      </c>
      <c r="EP1281" s="4">
        <v>1</v>
      </c>
      <c r="EQ1281" s="4">
        <v>331170</v>
      </c>
      <c r="ER1281" s="4">
        <v>1</v>
      </c>
      <c r="ES1281" s="4">
        <v>331171</v>
      </c>
      <c r="ET1281" s="4">
        <v>1</v>
      </c>
      <c r="EU1281" s="4" t="s">
        <v>242</v>
      </c>
      <c r="EV1281" s="4" t="s">
        <v>242</v>
      </c>
      <c r="EW1281" s="4" t="s">
        <v>242</v>
      </c>
      <c r="EX1281" s="4" t="s">
        <v>242</v>
      </c>
      <c r="EY1281" s="4" t="s">
        <v>242</v>
      </c>
      <c r="EZ1281" s="4" t="s">
        <v>242</v>
      </c>
      <c r="FA1281" s="4" t="s">
        <v>242</v>
      </c>
      <c r="FB1281" s="4" t="s">
        <v>242</v>
      </c>
      <c r="FC1281" s="4">
        <v>40013</v>
      </c>
      <c r="FD1281" s="4">
        <v>1</v>
      </c>
      <c r="FE1281" s="4">
        <v>20100</v>
      </c>
      <c r="FF1281" s="4">
        <v>1</v>
      </c>
      <c r="FG1281" s="4">
        <v>20100</v>
      </c>
      <c r="FH1281" s="4">
        <v>1</v>
      </c>
      <c r="FI1281" s="53"/>
      <c r="FJ1281" s="7"/>
      <c r="FR1281" s="2">
        <v>99999</v>
      </c>
      <c r="FS1281" s="2">
        <f t="shared" si="22193"/>
        <v>0</v>
      </c>
      <c r="FT1281" s="2">
        <f t="shared" ref="FT1281" si="22254">IF(FT293="","",FT293)</f>
        <v>8000</v>
      </c>
      <c r="FU1281" s="2" t="s">
        <v>1723</v>
      </c>
      <c r="FV1281" s="2" t="str">
        <f t="shared" ref="FV1281" si="22255">IF(FV293="","",FV293)</f>
        <v/>
      </c>
      <c r="FW1281" s="2" t="str">
        <f t="shared" ref="FW1281" si="22256">IF(FW293="","",FW293)</f>
        <v/>
      </c>
      <c r="FX1281" s="2" t="str">
        <f t="shared" ref="FX1281" si="22257">IF(FX293="","",FX293)</f>
        <v/>
      </c>
      <c r="FY1281" s="2" t="str">
        <f t="shared" si="22145"/>
        <v/>
      </c>
      <c r="FZ1281" s="77">
        <f t="shared" si="22198"/>
        <v>0</v>
      </c>
      <c r="GA1281" s="2">
        <v>1</v>
      </c>
      <c r="GB1281" s="2"/>
      <c r="GD1281"/>
    </row>
    <row r="1282" s="2" customFormat="1" ht="15" customHeight="1" spans="1:186">
      <c r="A1282" s="95">
        <f t="shared" si="22189"/>
        <v>5070114</v>
      </c>
      <c r="B1282" s="95">
        <v>1288</v>
      </c>
      <c r="C1282" s="95">
        <v>0</v>
      </c>
      <c r="D1282" s="95" t="s">
        <v>505</v>
      </c>
      <c r="E1282" s="95" t="str">
        <f t="shared" si="22190"/>
        <v>70级绿装剑（福利专用）</v>
      </c>
      <c r="F1282" s="31" t="s">
        <v>787</v>
      </c>
      <c r="G1282" s="31">
        <v>2</v>
      </c>
      <c r="H1282" s="7" t="s">
        <v>187</v>
      </c>
      <c r="I1282" s="7" t="s">
        <v>187</v>
      </c>
      <c r="J1282" s="35">
        <v>1534</v>
      </c>
      <c r="K1282" s="38">
        <v>405</v>
      </c>
      <c r="L1282" s="80"/>
      <c r="M1282" s="29" t="s">
        <v>193</v>
      </c>
      <c r="N1282" s="4">
        <v>70</v>
      </c>
      <c r="O1282" s="4">
        <v>70</v>
      </c>
      <c r="P1282" s="40">
        <f t="shared" si="22160"/>
        <v>2002</v>
      </c>
      <c r="Q1282" s="4"/>
      <c r="R1282" s="7"/>
      <c r="S1282" s="48">
        <v>0</v>
      </c>
      <c r="T1282" s="47" t="s">
        <v>240</v>
      </c>
      <c r="U1282" s="7" t="s">
        <v>195</v>
      </c>
      <c r="V1282" s="7">
        <v>0</v>
      </c>
      <c r="W1282" s="7">
        <v>0</v>
      </c>
      <c r="X1282" s="40">
        <v>0</v>
      </c>
      <c r="Y1282" s="7"/>
      <c r="Z1282" s="7"/>
      <c r="AA1282" s="7"/>
      <c r="AB1282" s="7" t="s">
        <v>195</v>
      </c>
      <c r="AC1282" s="7">
        <v>0</v>
      </c>
      <c r="AD1282" s="7" t="s">
        <v>195</v>
      </c>
      <c r="AE1282" s="7" t="str">
        <f t="shared" ref="AE1282" si="22258">IF(Z1282&gt;=40,"false","true")</f>
        <v>true</v>
      </c>
      <c r="AF1282" s="7" t="b">
        <v>1</v>
      </c>
      <c r="AG1282" s="7" t="s">
        <v>195</v>
      </c>
      <c r="AH1282" s="40">
        <v>0</v>
      </c>
      <c r="AI1282" s="40">
        <v>0</v>
      </c>
      <c r="AJ1282" s="40">
        <v>1</v>
      </c>
      <c r="AK1282" s="40">
        <v>0</v>
      </c>
      <c r="AL1282" s="40">
        <v>1</v>
      </c>
      <c r="AM1282" s="40">
        <v>0</v>
      </c>
      <c r="AN1282" s="40">
        <v>0</v>
      </c>
      <c r="AO1282" s="40">
        <v>0</v>
      </c>
      <c r="AP1282" s="7" t="s">
        <v>507</v>
      </c>
      <c r="AQ1282" s="4">
        <v>3</v>
      </c>
      <c r="AR1282" s="4">
        <v>161506</v>
      </c>
      <c r="AS1282" s="7" t="s">
        <v>199</v>
      </c>
      <c r="AT1282" s="48">
        <v>3</v>
      </c>
      <c r="AU1282" s="48">
        <v>1</v>
      </c>
      <c r="AV1282" s="48">
        <v>3</v>
      </c>
      <c r="AW1282" s="48">
        <v>500</v>
      </c>
      <c r="AX1282" s="48">
        <v>250</v>
      </c>
      <c r="AY1282" s="48">
        <v>0</v>
      </c>
      <c r="AZ1282" s="48">
        <v>0</v>
      </c>
      <c r="BA1282" s="7"/>
      <c r="BB1282" s="7"/>
      <c r="BC1282" s="7"/>
      <c r="BD1282" s="7"/>
      <c r="BE1282" s="48">
        <v>0</v>
      </c>
      <c r="BF1282" s="48">
        <v>1</v>
      </c>
      <c r="BG1282" s="48">
        <v>480</v>
      </c>
      <c r="BH1282" s="48">
        <v>480</v>
      </c>
      <c r="BI1282" s="7">
        <v>0</v>
      </c>
      <c r="BJ1282" s="7">
        <v>0</v>
      </c>
      <c r="BK1282" s="7">
        <v>0</v>
      </c>
      <c r="BL1282" s="7">
        <v>0</v>
      </c>
      <c r="BM1282" s="7">
        <v>0</v>
      </c>
      <c r="BN1282" s="7">
        <v>0</v>
      </c>
      <c r="BO1282" s="7">
        <v>0</v>
      </c>
      <c r="BP1282" s="7">
        <v>0</v>
      </c>
      <c r="BQ1282" s="7">
        <v>0</v>
      </c>
      <c r="BR1282" s="7">
        <v>0</v>
      </c>
      <c r="BS1282" s="7">
        <v>0</v>
      </c>
      <c r="BT1282" s="7">
        <v>0</v>
      </c>
      <c r="BU1282" s="7">
        <v>0</v>
      </c>
      <c r="BV1282" s="7">
        <v>0</v>
      </c>
      <c r="BW1282" s="7">
        <v>0</v>
      </c>
      <c r="BX1282" s="7">
        <v>0</v>
      </c>
      <c r="BY1282" s="7">
        <v>0</v>
      </c>
      <c r="BZ1282" s="7">
        <v>0</v>
      </c>
      <c r="CA1282" s="7">
        <v>0</v>
      </c>
      <c r="CB1282" s="7">
        <v>0</v>
      </c>
      <c r="CC1282" s="7">
        <v>0</v>
      </c>
      <c r="CD1282" s="7">
        <v>0</v>
      </c>
      <c r="CE1282" s="7">
        <v>0</v>
      </c>
      <c r="CF1282" s="7">
        <v>0</v>
      </c>
      <c r="CG1282" s="7">
        <v>0</v>
      </c>
      <c r="CH1282" s="7">
        <v>0</v>
      </c>
      <c r="CI1282" s="7">
        <v>0</v>
      </c>
      <c r="CJ1282" s="7">
        <v>0</v>
      </c>
      <c r="CK1282" s="7">
        <v>0</v>
      </c>
      <c r="CL1282" s="40">
        <v>0</v>
      </c>
      <c r="CM1282" s="40">
        <v>0</v>
      </c>
      <c r="CN1282" s="40">
        <v>0</v>
      </c>
      <c r="CO1282" s="40">
        <v>0</v>
      </c>
      <c r="CP1282" s="7">
        <v>0</v>
      </c>
      <c r="CQ1282" s="7">
        <v>0</v>
      </c>
      <c r="CR1282" s="7">
        <v>0</v>
      </c>
      <c r="CS1282" s="40">
        <v>0</v>
      </c>
      <c r="CT1282" s="7">
        <v>0</v>
      </c>
      <c r="CU1282" s="7">
        <v>0</v>
      </c>
      <c r="CV1282" s="39"/>
      <c r="CW1282" s="39"/>
      <c r="CX1282" s="4" t="s">
        <v>210</v>
      </c>
      <c r="CY1282" s="4" t="s">
        <v>211</v>
      </c>
      <c r="CZ1282" s="4" t="s">
        <v>242</v>
      </c>
      <c r="DA1282" s="4" t="s">
        <v>242</v>
      </c>
      <c r="DB1282" s="4" t="s">
        <v>212</v>
      </c>
      <c r="DC1282" s="4" t="s">
        <v>212</v>
      </c>
      <c r="DD1282" s="7">
        <v>2</v>
      </c>
      <c r="DE1282" s="7">
        <v>30</v>
      </c>
      <c r="DF1282" s="7">
        <v>60</v>
      </c>
      <c r="DG1282" s="7"/>
      <c r="DH1282" s="4">
        <v>9</v>
      </c>
      <c r="DI1282" s="4">
        <v>2</v>
      </c>
      <c r="DJ1282" s="4">
        <v>4</v>
      </c>
      <c r="DK1282" s="4">
        <v>7</v>
      </c>
      <c r="DL1282" s="4">
        <v>8</v>
      </c>
      <c r="DM1282" s="7"/>
      <c r="DN1282" s="7"/>
      <c r="DO1282" s="7"/>
      <c r="DP1282" s="7"/>
      <c r="DQ1282" s="7"/>
      <c r="DR1282" s="7"/>
      <c r="DS1282" s="7"/>
      <c r="DT1282" s="7"/>
      <c r="DU1282" s="7"/>
      <c r="DV1282" s="7"/>
      <c r="DW1282" s="7"/>
      <c r="DX1282" s="7">
        <f t="shared" si="22209"/>
        <v>5070114</v>
      </c>
      <c r="DY1282" s="7"/>
      <c r="DZ1282" s="67">
        <v>3333</v>
      </c>
      <c r="EA1282" s="7" t="s">
        <v>880</v>
      </c>
      <c r="EB1282" s="40">
        <v>22</v>
      </c>
      <c r="EC1282" s="7" t="s">
        <v>881</v>
      </c>
      <c r="ED1282" s="7" t="s">
        <v>242</v>
      </c>
      <c r="EE1282" s="7" t="s">
        <v>242</v>
      </c>
      <c r="EF1282" s="7">
        <v>50</v>
      </c>
      <c r="EG1282" s="73"/>
      <c r="EH1282" s="73"/>
      <c r="EI1282" s="4">
        <v>331107</v>
      </c>
      <c r="EJ1282" s="4">
        <v>1</v>
      </c>
      <c r="EK1282" s="4">
        <v>331108</v>
      </c>
      <c r="EL1282" s="4">
        <v>1</v>
      </c>
      <c r="EM1282" s="4">
        <v>331109</v>
      </c>
      <c r="EN1282" s="4">
        <v>1</v>
      </c>
      <c r="EO1282" s="4">
        <v>331110</v>
      </c>
      <c r="EP1282" s="4">
        <v>1</v>
      </c>
      <c r="EQ1282" s="4">
        <v>331111</v>
      </c>
      <c r="ER1282" s="4">
        <v>1</v>
      </c>
      <c r="ES1282" s="4" t="s">
        <v>242</v>
      </c>
      <c r="ET1282" s="4" t="s">
        <v>242</v>
      </c>
      <c r="EU1282" s="4" t="s">
        <v>242</v>
      </c>
      <c r="EV1282" s="4" t="s">
        <v>242</v>
      </c>
      <c r="EW1282" s="4" t="s">
        <v>242</v>
      </c>
      <c r="EX1282" s="4" t="s">
        <v>242</v>
      </c>
      <c r="EY1282" s="4" t="s">
        <v>242</v>
      </c>
      <c r="EZ1282" s="4" t="s">
        <v>242</v>
      </c>
      <c r="FA1282" s="4" t="s">
        <v>242</v>
      </c>
      <c r="FB1282" s="4" t="s">
        <v>242</v>
      </c>
      <c r="FC1282" s="4">
        <v>40013</v>
      </c>
      <c r="FD1282" s="4">
        <v>1</v>
      </c>
      <c r="FE1282" s="4">
        <v>20100</v>
      </c>
      <c r="FF1282" s="4">
        <v>1</v>
      </c>
      <c r="FG1282" s="4">
        <v>20100</v>
      </c>
      <c r="FH1282" s="4">
        <v>1</v>
      </c>
      <c r="FI1282" s="53"/>
      <c r="FJ1282" s="7"/>
      <c r="FR1282" s="2">
        <v>99999</v>
      </c>
      <c r="FS1282" s="2">
        <f t="shared" si="22193"/>
        <v>0</v>
      </c>
      <c r="FT1282" s="2">
        <f t="shared" ref="FT1282" si="22259">IF(FT294="","",FT294)</f>
        <v>10000</v>
      </c>
      <c r="FU1282" s="2" t="s">
        <v>1724</v>
      </c>
      <c r="FV1282" s="2" t="str">
        <f t="shared" ref="FV1282" si="22260">IF(FV294="","",FV294)</f>
        <v/>
      </c>
      <c r="FW1282" s="2" t="str">
        <f t="shared" ref="FW1282" si="22261">IF(FW294="","",FW294)</f>
        <v/>
      </c>
      <c r="FX1282" s="2" t="str">
        <f t="shared" ref="FX1282" si="22262">IF(FX294="","",FX294)</f>
        <v/>
      </c>
      <c r="FY1282" s="2" t="str">
        <f t="shared" si="22145"/>
        <v/>
      </c>
      <c r="FZ1282" s="77">
        <f t="shared" si="22198"/>
        <v>0</v>
      </c>
      <c r="GA1282" s="2">
        <v>1</v>
      </c>
      <c r="GD1282"/>
    </row>
    <row r="1283" s="2" customFormat="1" ht="15" customHeight="1" spans="1:186">
      <c r="A1283" s="95">
        <f t="shared" si="22189"/>
        <v>5070115</v>
      </c>
      <c r="B1283" s="95">
        <v>4360</v>
      </c>
      <c r="C1283" s="95">
        <v>0</v>
      </c>
      <c r="D1283" s="95" t="s">
        <v>509</v>
      </c>
      <c r="E1283" s="95" t="str">
        <f t="shared" si="22190"/>
        <v>70级绿装锤（福利专用）</v>
      </c>
      <c r="F1283" s="31" t="s">
        <v>787</v>
      </c>
      <c r="G1283" s="31">
        <v>2</v>
      </c>
      <c r="H1283" s="7" t="s">
        <v>187</v>
      </c>
      <c r="I1283" s="7" t="s">
        <v>187</v>
      </c>
      <c r="J1283" s="35">
        <v>1524</v>
      </c>
      <c r="K1283" s="38">
        <v>205</v>
      </c>
      <c r="L1283" s="80"/>
      <c r="M1283" s="29" t="s">
        <v>193</v>
      </c>
      <c r="N1283" s="4">
        <v>70</v>
      </c>
      <c r="O1283" s="4">
        <v>70</v>
      </c>
      <c r="P1283" s="40">
        <f t="shared" si="22160"/>
        <v>2002</v>
      </c>
      <c r="Q1283" s="4"/>
      <c r="R1283" s="7"/>
      <c r="S1283" s="48">
        <v>0</v>
      </c>
      <c r="T1283" s="47" t="s">
        <v>245</v>
      </c>
      <c r="U1283" s="7" t="s">
        <v>195</v>
      </c>
      <c r="V1283" s="7">
        <v>0</v>
      </c>
      <c r="W1283" s="7">
        <v>0</v>
      </c>
      <c r="X1283" s="40">
        <v>0</v>
      </c>
      <c r="Y1283" s="7"/>
      <c r="Z1283" s="7"/>
      <c r="AA1283" s="7"/>
      <c r="AB1283" s="7" t="s">
        <v>195</v>
      </c>
      <c r="AC1283" s="7">
        <v>0</v>
      </c>
      <c r="AD1283" s="7" t="s">
        <v>195</v>
      </c>
      <c r="AE1283" s="7" t="str">
        <f t="shared" ref="AE1283" si="22263">IF(Z1283&gt;=40,"false","true")</f>
        <v>true</v>
      </c>
      <c r="AF1283" s="7" t="b">
        <v>1</v>
      </c>
      <c r="AG1283" s="7" t="s">
        <v>195</v>
      </c>
      <c r="AH1283" s="40">
        <v>0</v>
      </c>
      <c r="AI1283" s="40">
        <v>0</v>
      </c>
      <c r="AJ1283" s="40">
        <v>1</v>
      </c>
      <c r="AK1283" s="40">
        <v>0</v>
      </c>
      <c r="AL1283" s="40">
        <v>1</v>
      </c>
      <c r="AM1283" s="40">
        <v>0</v>
      </c>
      <c r="AN1283" s="40">
        <v>0</v>
      </c>
      <c r="AO1283" s="40">
        <v>0</v>
      </c>
      <c r="AP1283" s="7" t="s">
        <v>511</v>
      </c>
      <c r="AQ1283" s="4">
        <v>3</v>
      </c>
      <c r="AR1283" s="4">
        <v>161506</v>
      </c>
      <c r="AS1283" s="7" t="s">
        <v>199</v>
      </c>
      <c r="AT1283" s="48">
        <v>3</v>
      </c>
      <c r="AU1283" s="48">
        <v>1</v>
      </c>
      <c r="AV1283" s="48">
        <v>3</v>
      </c>
      <c r="AW1283" s="48">
        <v>500</v>
      </c>
      <c r="AX1283" s="48">
        <v>250</v>
      </c>
      <c r="AY1283" s="48">
        <v>0</v>
      </c>
      <c r="AZ1283" s="48">
        <v>0</v>
      </c>
      <c r="BA1283" s="7"/>
      <c r="BB1283" s="7"/>
      <c r="BC1283" s="7"/>
      <c r="BD1283" s="7"/>
      <c r="BE1283" s="48">
        <v>0</v>
      </c>
      <c r="BF1283" s="48">
        <v>1</v>
      </c>
      <c r="BG1283" s="48">
        <v>480</v>
      </c>
      <c r="BH1283" s="48">
        <v>480</v>
      </c>
      <c r="BI1283" s="7">
        <v>0</v>
      </c>
      <c r="BJ1283" s="7">
        <v>0</v>
      </c>
      <c r="BK1283" s="7">
        <v>0</v>
      </c>
      <c r="BL1283" s="7">
        <v>0</v>
      </c>
      <c r="BM1283" s="7">
        <v>0</v>
      </c>
      <c r="BN1283" s="7">
        <v>0</v>
      </c>
      <c r="BO1283" s="7">
        <v>0</v>
      </c>
      <c r="BP1283" s="7">
        <v>0</v>
      </c>
      <c r="BQ1283" s="7">
        <v>0</v>
      </c>
      <c r="BR1283" s="7">
        <v>0</v>
      </c>
      <c r="BS1283" s="7">
        <v>0</v>
      </c>
      <c r="BT1283" s="7">
        <v>0</v>
      </c>
      <c r="BU1283" s="7">
        <v>0</v>
      </c>
      <c r="BV1283" s="7">
        <v>0</v>
      </c>
      <c r="BW1283" s="7">
        <v>0</v>
      </c>
      <c r="BX1283" s="7">
        <v>0</v>
      </c>
      <c r="BY1283" s="7">
        <v>0</v>
      </c>
      <c r="BZ1283" s="7">
        <v>0</v>
      </c>
      <c r="CA1283" s="7">
        <v>0</v>
      </c>
      <c r="CB1283" s="7">
        <v>0</v>
      </c>
      <c r="CC1283" s="7">
        <v>0</v>
      </c>
      <c r="CD1283" s="7">
        <v>0</v>
      </c>
      <c r="CE1283" s="7">
        <v>0</v>
      </c>
      <c r="CF1283" s="7">
        <v>0</v>
      </c>
      <c r="CG1283" s="7">
        <v>0</v>
      </c>
      <c r="CH1283" s="7">
        <v>0</v>
      </c>
      <c r="CI1283" s="7">
        <v>0</v>
      </c>
      <c r="CJ1283" s="7">
        <v>0</v>
      </c>
      <c r="CK1283" s="7">
        <v>0</v>
      </c>
      <c r="CL1283" s="40">
        <v>0</v>
      </c>
      <c r="CM1283" s="40">
        <v>0</v>
      </c>
      <c r="CN1283" s="40">
        <v>0</v>
      </c>
      <c r="CO1283" s="40">
        <v>0</v>
      </c>
      <c r="CP1283" s="7">
        <v>0</v>
      </c>
      <c r="CQ1283" s="7">
        <v>0</v>
      </c>
      <c r="CR1283" s="7">
        <v>0</v>
      </c>
      <c r="CS1283" s="40">
        <v>0</v>
      </c>
      <c r="CT1283" s="7">
        <v>0</v>
      </c>
      <c r="CU1283" s="7">
        <v>0</v>
      </c>
      <c r="CV1283" s="39"/>
      <c r="CW1283" s="39"/>
      <c r="CX1283" s="4" t="s">
        <v>210</v>
      </c>
      <c r="CY1283" s="4" t="s">
        <v>211</v>
      </c>
      <c r="CZ1283" s="4" t="s">
        <v>242</v>
      </c>
      <c r="DA1283" s="4" t="s">
        <v>242</v>
      </c>
      <c r="DB1283" s="4" t="s">
        <v>212</v>
      </c>
      <c r="DC1283" s="4" t="s">
        <v>212</v>
      </c>
      <c r="DD1283" s="7">
        <v>2</v>
      </c>
      <c r="DE1283" s="7">
        <v>30</v>
      </c>
      <c r="DF1283" s="7">
        <v>60</v>
      </c>
      <c r="DG1283" s="7"/>
      <c r="DH1283" s="4">
        <v>9</v>
      </c>
      <c r="DI1283" s="4">
        <v>2</v>
      </c>
      <c r="DJ1283" s="4">
        <v>4</v>
      </c>
      <c r="DK1283" s="4">
        <v>7</v>
      </c>
      <c r="DL1283" s="4">
        <v>8</v>
      </c>
      <c r="DM1283" s="7"/>
      <c r="DN1283" s="7"/>
      <c r="DO1283" s="7"/>
      <c r="DP1283" s="7"/>
      <c r="DQ1283" s="7"/>
      <c r="DR1283" s="7"/>
      <c r="DS1283" s="7"/>
      <c r="DT1283" s="7"/>
      <c r="DU1283" s="7"/>
      <c r="DV1283" s="7"/>
      <c r="DW1283" s="7"/>
      <c r="DX1283" s="7">
        <f t="shared" si="22209"/>
        <v>5070115</v>
      </c>
      <c r="DY1283" s="7"/>
      <c r="DZ1283" s="67">
        <v>3333</v>
      </c>
      <c r="EA1283" s="7" t="s">
        <v>880</v>
      </c>
      <c r="EB1283" s="40">
        <v>22</v>
      </c>
      <c r="EC1283" s="7" t="s">
        <v>881</v>
      </c>
      <c r="ED1283" s="7" t="s">
        <v>242</v>
      </c>
      <c r="EE1283" s="7" t="s">
        <v>242</v>
      </c>
      <c r="EF1283" s="7">
        <v>50</v>
      </c>
      <c r="EG1283" s="73"/>
      <c r="EH1283" s="73"/>
      <c r="EI1283" s="4">
        <v>331107</v>
      </c>
      <c r="EJ1283" s="4">
        <v>1</v>
      </c>
      <c r="EK1283" s="4">
        <v>331108</v>
      </c>
      <c r="EL1283" s="4">
        <v>1</v>
      </c>
      <c r="EM1283" s="4">
        <v>331109</v>
      </c>
      <c r="EN1283" s="4">
        <v>1</v>
      </c>
      <c r="EO1283" s="4">
        <v>331110</v>
      </c>
      <c r="EP1283" s="4">
        <v>1</v>
      </c>
      <c r="EQ1283" s="4">
        <v>331111</v>
      </c>
      <c r="ER1283" s="4">
        <v>1</v>
      </c>
      <c r="ES1283" s="4" t="s">
        <v>242</v>
      </c>
      <c r="ET1283" s="4" t="s">
        <v>242</v>
      </c>
      <c r="EU1283" s="4" t="s">
        <v>242</v>
      </c>
      <c r="EV1283" s="4" t="s">
        <v>242</v>
      </c>
      <c r="EW1283" s="4" t="s">
        <v>242</v>
      </c>
      <c r="EX1283" s="4" t="s">
        <v>242</v>
      </c>
      <c r="EY1283" s="4" t="s">
        <v>242</v>
      </c>
      <c r="EZ1283" s="4" t="s">
        <v>242</v>
      </c>
      <c r="FA1283" s="4" t="s">
        <v>242</v>
      </c>
      <c r="FB1283" s="4" t="s">
        <v>242</v>
      </c>
      <c r="FC1283" s="4">
        <v>40013</v>
      </c>
      <c r="FD1283" s="4">
        <v>1</v>
      </c>
      <c r="FE1283" s="4">
        <v>20100</v>
      </c>
      <c r="FF1283" s="4">
        <v>1</v>
      </c>
      <c r="FG1283" s="4">
        <v>20100</v>
      </c>
      <c r="FH1283" s="4">
        <v>1</v>
      </c>
      <c r="FI1283" s="53"/>
      <c r="FJ1283" s="7"/>
      <c r="FR1283" s="2">
        <v>99999</v>
      </c>
      <c r="FS1283" s="2">
        <f t="shared" si="22193"/>
        <v>0</v>
      </c>
      <c r="FT1283" s="2">
        <f t="shared" ref="FT1283" si="22264">IF(FT295="","",FT295)</f>
        <v>10000</v>
      </c>
      <c r="FU1283" s="2" t="s">
        <v>1724</v>
      </c>
      <c r="FV1283" s="2" t="str">
        <f t="shared" ref="FV1283" si="22265">IF(FV295="","",FV295)</f>
        <v/>
      </c>
      <c r="FW1283" s="2" t="str">
        <f t="shared" ref="FW1283" si="22266">IF(FW295="","",FW295)</f>
        <v/>
      </c>
      <c r="FX1283" s="2" t="str">
        <f t="shared" ref="FX1283" si="22267">IF(FX295="","",FX295)</f>
        <v/>
      </c>
      <c r="FY1283" s="2" t="str">
        <f t="shared" si="22145"/>
        <v/>
      </c>
      <c r="FZ1283" s="77">
        <f t="shared" si="22198"/>
        <v>0</v>
      </c>
      <c r="GA1283" s="2">
        <v>1</v>
      </c>
      <c r="GD1283"/>
    </row>
    <row r="1284" s="2" customFormat="1" ht="15" customHeight="1" spans="1:186">
      <c r="A1284" s="95">
        <f t="shared" si="22189"/>
        <v>5070116</v>
      </c>
      <c r="B1284" s="95">
        <v>1800</v>
      </c>
      <c r="C1284" s="95">
        <v>0</v>
      </c>
      <c r="D1284" s="95" t="s">
        <v>512</v>
      </c>
      <c r="E1284" s="95" t="str">
        <f t="shared" si="22190"/>
        <v>70级绿装匕首（福利专用）</v>
      </c>
      <c r="F1284" s="31" t="s">
        <v>787</v>
      </c>
      <c r="G1284" s="31">
        <v>2</v>
      </c>
      <c r="H1284" s="7" t="s">
        <v>187</v>
      </c>
      <c r="I1284" s="7" t="s">
        <v>187</v>
      </c>
      <c r="J1284" s="35">
        <v>1514</v>
      </c>
      <c r="K1284" s="38">
        <v>305</v>
      </c>
      <c r="L1284" s="39"/>
      <c r="M1284" s="29" t="s">
        <v>193</v>
      </c>
      <c r="N1284" s="4">
        <v>70</v>
      </c>
      <c r="O1284" s="4">
        <v>70</v>
      </c>
      <c r="P1284" s="40">
        <f t="shared" si="22160"/>
        <v>2002</v>
      </c>
      <c r="Q1284" s="4"/>
      <c r="R1284" s="7"/>
      <c r="S1284" s="48">
        <v>0</v>
      </c>
      <c r="T1284" s="47" t="s">
        <v>249</v>
      </c>
      <c r="U1284" s="7" t="s">
        <v>195</v>
      </c>
      <c r="V1284" s="7">
        <v>0</v>
      </c>
      <c r="W1284" s="7">
        <v>0</v>
      </c>
      <c r="X1284" s="40">
        <v>0</v>
      </c>
      <c r="Y1284" s="7"/>
      <c r="Z1284" s="7"/>
      <c r="AA1284" s="7"/>
      <c r="AB1284" s="7" t="s">
        <v>195</v>
      </c>
      <c r="AC1284" s="7">
        <v>0</v>
      </c>
      <c r="AD1284" s="7" t="s">
        <v>195</v>
      </c>
      <c r="AE1284" s="7" t="str">
        <f t="shared" ref="AE1284" si="22268">IF(Z1284&gt;=40,"false","true")</f>
        <v>true</v>
      </c>
      <c r="AF1284" s="7" t="b">
        <v>1</v>
      </c>
      <c r="AG1284" s="7" t="s">
        <v>195</v>
      </c>
      <c r="AH1284" s="40">
        <v>0</v>
      </c>
      <c r="AI1284" s="40">
        <v>0</v>
      </c>
      <c r="AJ1284" s="40">
        <v>1</v>
      </c>
      <c r="AK1284" s="40">
        <v>0</v>
      </c>
      <c r="AL1284" s="40">
        <v>1</v>
      </c>
      <c r="AM1284" s="40">
        <v>0</v>
      </c>
      <c r="AN1284" s="40">
        <v>0</v>
      </c>
      <c r="AO1284" s="40">
        <v>0</v>
      </c>
      <c r="AP1284" s="7" t="s">
        <v>514</v>
      </c>
      <c r="AQ1284" s="4">
        <v>3</v>
      </c>
      <c r="AR1284" s="4">
        <v>161506</v>
      </c>
      <c r="AS1284" s="7" t="s">
        <v>199</v>
      </c>
      <c r="AT1284" s="48">
        <v>3</v>
      </c>
      <c r="AU1284" s="48">
        <v>1</v>
      </c>
      <c r="AV1284" s="48">
        <v>3</v>
      </c>
      <c r="AW1284" s="48">
        <v>500</v>
      </c>
      <c r="AX1284" s="48">
        <v>250</v>
      </c>
      <c r="AY1284" s="48">
        <v>0</v>
      </c>
      <c r="AZ1284" s="48">
        <v>0</v>
      </c>
      <c r="BA1284" s="7"/>
      <c r="BB1284" s="7"/>
      <c r="BC1284" s="7"/>
      <c r="BD1284" s="7"/>
      <c r="BE1284" s="48">
        <v>0</v>
      </c>
      <c r="BF1284" s="48">
        <v>1</v>
      </c>
      <c r="BG1284" s="48">
        <v>480</v>
      </c>
      <c r="BH1284" s="48">
        <v>480</v>
      </c>
      <c r="BI1284" s="7">
        <v>0</v>
      </c>
      <c r="BJ1284" s="7">
        <v>0</v>
      </c>
      <c r="BK1284" s="7">
        <v>0</v>
      </c>
      <c r="BL1284" s="7">
        <v>0</v>
      </c>
      <c r="BM1284" s="7">
        <v>0</v>
      </c>
      <c r="BN1284" s="7">
        <v>0</v>
      </c>
      <c r="BO1284" s="7">
        <v>0</v>
      </c>
      <c r="BP1284" s="7">
        <v>0</v>
      </c>
      <c r="BQ1284" s="7">
        <v>0</v>
      </c>
      <c r="BR1284" s="7">
        <v>0</v>
      </c>
      <c r="BS1284" s="7">
        <v>0</v>
      </c>
      <c r="BT1284" s="7">
        <v>0</v>
      </c>
      <c r="BU1284" s="7">
        <v>0</v>
      </c>
      <c r="BV1284" s="7">
        <v>0</v>
      </c>
      <c r="BW1284" s="7">
        <v>0</v>
      </c>
      <c r="BX1284" s="7">
        <v>0</v>
      </c>
      <c r="BY1284" s="7">
        <v>0</v>
      </c>
      <c r="BZ1284" s="7">
        <v>0</v>
      </c>
      <c r="CA1284" s="7">
        <v>0</v>
      </c>
      <c r="CB1284" s="7">
        <v>0</v>
      </c>
      <c r="CC1284" s="7">
        <v>0</v>
      </c>
      <c r="CD1284" s="7">
        <v>0</v>
      </c>
      <c r="CE1284" s="7">
        <v>0</v>
      </c>
      <c r="CF1284" s="7">
        <v>0</v>
      </c>
      <c r="CG1284" s="7">
        <v>0</v>
      </c>
      <c r="CH1284" s="7">
        <v>0</v>
      </c>
      <c r="CI1284" s="7">
        <v>0</v>
      </c>
      <c r="CJ1284" s="7">
        <v>0</v>
      </c>
      <c r="CK1284" s="7">
        <v>0</v>
      </c>
      <c r="CL1284" s="40">
        <v>0</v>
      </c>
      <c r="CM1284" s="40">
        <v>0</v>
      </c>
      <c r="CN1284" s="40">
        <v>0</v>
      </c>
      <c r="CO1284" s="40">
        <v>0</v>
      </c>
      <c r="CP1284" s="7">
        <v>0</v>
      </c>
      <c r="CQ1284" s="7">
        <v>0</v>
      </c>
      <c r="CR1284" s="7">
        <v>0</v>
      </c>
      <c r="CS1284" s="40">
        <v>0</v>
      </c>
      <c r="CT1284" s="7">
        <v>0</v>
      </c>
      <c r="CU1284" s="7">
        <v>0</v>
      </c>
      <c r="CV1284" s="39"/>
      <c r="CW1284" s="39"/>
      <c r="CX1284" s="4" t="s">
        <v>210</v>
      </c>
      <c r="CY1284" s="4" t="s">
        <v>211</v>
      </c>
      <c r="CZ1284" s="4" t="s">
        <v>242</v>
      </c>
      <c r="DA1284" s="4" t="s">
        <v>242</v>
      </c>
      <c r="DB1284" s="4" t="s">
        <v>212</v>
      </c>
      <c r="DC1284" s="4" t="s">
        <v>212</v>
      </c>
      <c r="DD1284" s="7">
        <v>2</v>
      </c>
      <c r="DE1284" s="7">
        <v>30</v>
      </c>
      <c r="DF1284" s="7">
        <v>60</v>
      </c>
      <c r="DG1284" s="7"/>
      <c r="DH1284" s="4">
        <v>9</v>
      </c>
      <c r="DI1284" s="4">
        <v>2</v>
      </c>
      <c r="DJ1284" s="4">
        <v>4</v>
      </c>
      <c r="DK1284" s="4">
        <v>7</v>
      </c>
      <c r="DL1284" s="4">
        <v>8</v>
      </c>
      <c r="DM1284" s="7"/>
      <c r="DN1284" s="7"/>
      <c r="DO1284" s="7"/>
      <c r="DP1284" s="7"/>
      <c r="DQ1284" s="7"/>
      <c r="DR1284" s="7"/>
      <c r="DS1284" s="7"/>
      <c r="DT1284" s="7"/>
      <c r="DU1284" s="7"/>
      <c r="DV1284" s="7"/>
      <c r="DW1284" s="7"/>
      <c r="DX1284" s="7">
        <f t="shared" si="22209"/>
        <v>5070116</v>
      </c>
      <c r="DY1284" s="7"/>
      <c r="DZ1284" s="67">
        <v>3333</v>
      </c>
      <c r="EA1284" s="7" t="s">
        <v>880</v>
      </c>
      <c r="EB1284" s="40">
        <v>22</v>
      </c>
      <c r="EC1284" s="7" t="s">
        <v>881</v>
      </c>
      <c r="ED1284" s="7" t="s">
        <v>242</v>
      </c>
      <c r="EE1284" s="7" t="s">
        <v>242</v>
      </c>
      <c r="EF1284" s="7">
        <v>50</v>
      </c>
      <c r="EG1284" s="73"/>
      <c r="EH1284" s="73"/>
      <c r="EI1284" s="4">
        <v>331107</v>
      </c>
      <c r="EJ1284" s="4">
        <v>1</v>
      </c>
      <c r="EK1284" s="4">
        <v>331108</v>
      </c>
      <c r="EL1284" s="4">
        <v>1</v>
      </c>
      <c r="EM1284" s="4">
        <v>331109</v>
      </c>
      <c r="EN1284" s="4">
        <v>1</v>
      </c>
      <c r="EO1284" s="4">
        <v>331110</v>
      </c>
      <c r="EP1284" s="4">
        <v>1</v>
      </c>
      <c r="EQ1284" s="4">
        <v>331111</v>
      </c>
      <c r="ER1284" s="4">
        <v>1</v>
      </c>
      <c r="ES1284" s="4" t="s">
        <v>242</v>
      </c>
      <c r="ET1284" s="4" t="s">
        <v>242</v>
      </c>
      <c r="EU1284" s="4" t="s">
        <v>242</v>
      </c>
      <c r="EV1284" s="4" t="s">
        <v>242</v>
      </c>
      <c r="EW1284" s="4" t="s">
        <v>242</v>
      </c>
      <c r="EX1284" s="4" t="s">
        <v>242</v>
      </c>
      <c r="EY1284" s="4" t="s">
        <v>242</v>
      </c>
      <c r="EZ1284" s="4" t="s">
        <v>242</v>
      </c>
      <c r="FA1284" s="4" t="s">
        <v>242</v>
      </c>
      <c r="FB1284" s="4" t="s">
        <v>242</v>
      </c>
      <c r="FC1284" s="4">
        <v>40013</v>
      </c>
      <c r="FD1284" s="4">
        <v>1</v>
      </c>
      <c r="FE1284" s="4">
        <v>20100</v>
      </c>
      <c r="FF1284" s="4">
        <v>1</v>
      </c>
      <c r="FG1284" s="4">
        <v>20100</v>
      </c>
      <c r="FH1284" s="4">
        <v>1</v>
      </c>
      <c r="FI1284" s="53"/>
      <c r="FJ1284" s="7"/>
      <c r="FR1284" s="2">
        <v>99999</v>
      </c>
      <c r="FS1284" s="2">
        <f t="shared" si="22193"/>
        <v>0</v>
      </c>
      <c r="FT1284" s="2">
        <f t="shared" ref="FT1284" si="22269">IF(FT296="","",FT296)</f>
        <v>10000</v>
      </c>
      <c r="FU1284" s="2" t="s">
        <v>1724</v>
      </c>
      <c r="FV1284" s="2" t="str">
        <f t="shared" ref="FV1284" si="22270">IF(FV296="","",FV296)</f>
        <v/>
      </c>
      <c r="FW1284" s="2" t="str">
        <f t="shared" ref="FW1284" si="22271">IF(FW296="","",FW296)</f>
        <v/>
      </c>
      <c r="FX1284" s="2" t="str">
        <f t="shared" ref="FX1284:FX1295" si="22272">IF(FX296="","",FX296)</f>
        <v/>
      </c>
      <c r="FY1284" s="2" t="str">
        <f t="shared" si="22145"/>
        <v/>
      </c>
      <c r="FZ1284" s="77">
        <f t="shared" si="22198"/>
        <v>0</v>
      </c>
      <c r="GA1284" s="2">
        <v>1</v>
      </c>
      <c r="GD1284"/>
    </row>
    <row r="1285" s="2" customFormat="1" ht="15" customHeight="1" spans="1:186">
      <c r="A1285" s="95">
        <f t="shared" si="22189"/>
        <v>5070117</v>
      </c>
      <c r="B1285" s="95">
        <v>3080</v>
      </c>
      <c r="C1285" s="95">
        <v>0</v>
      </c>
      <c r="D1285" s="95" t="s">
        <v>515</v>
      </c>
      <c r="E1285" s="95" t="str">
        <f t="shared" si="22190"/>
        <v>70级绿装爪（福利专用）</v>
      </c>
      <c r="F1285" s="31" t="s">
        <v>787</v>
      </c>
      <c r="G1285" s="31">
        <v>2</v>
      </c>
      <c r="H1285" s="7" t="s">
        <v>187</v>
      </c>
      <c r="I1285" s="7" t="s">
        <v>187</v>
      </c>
      <c r="J1285" s="35">
        <v>1554</v>
      </c>
      <c r="K1285" s="38">
        <v>105</v>
      </c>
      <c r="L1285" s="39"/>
      <c r="M1285" s="29" t="s">
        <v>193</v>
      </c>
      <c r="N1285" s="4">
        <v>70</v>
      </c>
      <c r="O1285" s="4">
        <v>70</v>
      </c>
      <c r="P1285" s="40">
        <f t="shared" si="22160"/>
        <v>2002</v>
      </c>
      <c r="Q1285" s="4"/>
      <c r="R1285" s="7"/>
      <c r="S1285" s="48">
        <v>0</v>
      </c>
      <c r="T1285" s="47" t="s">
        <v>253</v>
      </c>
      <c r="U1285" s="7" t="s">
        <v>195</v>
      </c>
      <c r="V1285" s="7">
        <v>0</v>
      </c>
      <c r="W1285" s="7">
        <v>0</v>
      </c>
      <c r="X1285" s="40">
        <v>0</v>
      </c>
      <c r="Y1285" s="7"/>
      <c r="Z1285" s="7"/>
      <c r="AA1285" s="7"/>
      <c r="AB1285" s="7" t="s">
        <v>195</v>
      </c>
      <c r="AC1285" s="7">
        <v>0</v>
      </c>
      <c r="AD1285" s="7" t="s">
        <v>195</v>
      </c>
      <c r="AE1285" s="7" t="str">
        <f t="shared" ref="AE1285" si="22273">IF(Z1285&gt;=40,"false","true")</f>
        <v>true</v>
      </c>
      <c r="AF1285" s="7" t="b">
        <v>1</v>
      </c>
      <c r="AG1285" s="7" t="s">
        <v>195</v>
      </c>
      <c r="AH1285" s="40">
        <v>0</v>
      </c>
      <c r="AI1285" s="40">
        <v>0</v>
      </c>
      <c r="AJ1285" s="40">
        <v>1</v>
      </c>
      <c r="AK1285" s="40">
        <v>0</v>
      </c>
      <c r="AL1285" s="40">
        <v>1</v>
      </c>
      <c r="AM1285" s="40">
        <v>0</v>
      </c>
      <c r="AN1285" s="40">
        <v>0</v>
      </c>
      <c r="AO1285" s="40">
        <v>0</v>
      </c>
      <c r="AP1285" s="7" t="s">
        <v>517</v>
      </c>
      <c r="AQ1285" s="4">
        <v>3</v>
      </c>
      <c r="AR1285" s="4">
        <v>161506</v>
      </c>
      <c r="AS1285" s="7" t="s">
        <v>199</v>
      </c>
      <c r="AT1285" s="48">
        <v>3</v>
      </c>
      <c r="AU1285" s="48">
        <v>1</v>
      </c>
      <c r="AV1285" s="48">
        <v>3</v>
      </c>
      <c r="AW1285" s="48">
        <v>500</v>
      </c>
      <c r="AX1285" s="48">
        <v>250</v>
      </c>
      <c r="AY1285" s="48">
        <v>0</v>
      </c>
      <c r="AZ1285" s="48">
        <v>0</v>
      </c>
      <c r="BA1285" s="7"/>
      <c r="BB1285" s="7"/>
      <c r="BC1285" s="7"/>
      <c r="BD1285" s="7"/>
      <c r="BE1285" s="48">
        <v>0</v>
      </c>
      <c r="BF1285" s="48">
        <v>1</v>
      </c>
      <c r="BG1285" s="48">
        <v>480</v>
      </c>
      <c r="BH1285" s="48">
        <v>480</v>
      </c>
      <c r="BI1285" s="7">
        <v>0</v>
      </c>
      <c r="BJ1285" s="7">
        <v>0</v>
      </c>
      <c r="BK1285" s="7">
        <v>0</v>
      </c>
      <c r="BL1285" s="7">
        <v>0</v>
      </c>
      <c r="BM1285" s="7">
        <v>0</v>
      </c>
      <c r="BN1285" s="7">
        <v>0</v>
      </c>
      <c r="BO1285" s="7">
        <v>0</v>
      </c>
      <c r="BP1285" s="7">
        <v>0</v>
      </c>
      <c r="BQ1285" s="7">
        <v>0</v>
      </c>
      <c r="BR1285" s="7">
        <v>0</v>
      </c>
      <c r="BS1285" s="7">
        <v>0</v>
      </c>
      <c r="BT1285" s="7">
        <v>0</v>
      </c>
      <c r="BU1285" s="7">
        <v>0</v>
      </c>
      <c r="BV1285" s="7">
        <v>0</v>
      </c>
      <c r="BW1285" s="7">
        <v>0</v>
      </c>
      <c r="BX1285" s="7">
        <v>0</v>
      </c>
      <c r="BY1285" s="7">
        <v>0</v>
      </c>
      <c r="BZ1285" s="7">
        <v>0</v>
      </c>
      <c r="CA1285" s="7">
        <v>0</v>
      </c>
      <c r="CB1285" s="7">
        <v>0</v>
      </c>
      <c r="CC1285" s="7">
        <v>0</v>
      </c>
      <c r="CD1285" s="7">
        <v>0</v>
      </c>
      <c r="CE1285" s="7">
        <v>0</v>
      </c>
      <c r="CF1285" s="7">
        <v>0</v>
      </c>
      <c r="CG1285" s="7">
        <v>0</v>
      </c>
      <c r="CH1285" s="7">
        <v>0</v>
      </c>
      <c r="CI1285" s="7">
        <v>0</v>
      </c>
      <c r="CJ1285" s="7">
        <v>0</v>
      </c>
      <c r="CK1285" s="7">
        <v>0</v>
      </c>
      <c r="CL1285" s="40">
        <v>0</v>
      </c>
      <c r="CM1285" s="40">
        <v>0</v>
      </c>
      <c r="CN1285" s="40">
        <v>0</v>
      </c>
      <c r="CO1285" s="40">
        <v>0</v>
      </c>
      <c r="CP1285" s="7">
        <v>0</v>
      </c>
      <c r="CQ1285" s="7">
        <v>0</v>
      </c>
      <c r="CR1285" s="7">
        <v>0</v>
      </c>
      <c r="CS1285" s="40">
        <v>0</v>
      </c>
      <c r="CT1285" s="7">
        <v>0</v>
      </c>
      <c r="CU1285" s="7">
        <v>0</v>
      </c>
      <c r="CV1285" s="39"/>
      <c r="CW1285" s="39"/>
      <c r="CX1285" s="4" t="s">
        <v>210</v>
      </c>
      <c r="CY1285" s="4" t="s">
        <v>211</v>
      </c>
      <c r="CZ1285" s="4" t="s">
        <v>242</v>
      </c>
      <c r="DA1285" s="4" t="s">
        <v>242</v>
      </c>
      <c r="DB1285" s="4" t="s">
        <v>212</v>
      </c>
      <c r="DC1285" s="4" t="s">
        <v>212</v>
      </c>
      <c r="DD1285" s="7">
        <v>2</v>
      </c>
      <c r="DE1285" s="7">
        <v>30</v>
      </c>
      <c r="DF1285" s="7">
        <v>60</v>
      </c>
      <c r="DG1285" s="7"/>
      <c r="DH1285" s="4">
        <v>9</v>
      </c>
      <c r="DI1285" s="4">
        <v>2</v>
      </c>
      <c r="DJ1285" s="4">
        <v>4</v>
      </c>
      <c r="DK1285" s="4">
        <v>7</v>
      </c>
      <c r="DL1285" s="4">
        <v>8</v>
      </c>
      <c r="DM1285" s="7"/>
      <c r="DN1285" s="7"/>
      <c r="DO1285" s="7"/>
      <c r="DP1285" s="7"/>
      <c r="DQ1285" s="7"/>
      <c r="DR1285" s="7"/>
      <c r="DS1285" s="7"/>
      <c r="DT1285" s="7"/>
      <c r="DU1285" s="7"/>
      <c r="DV1285" s="7"/>
      <c r="DW1285" s="7"/>
      <c r="DX1285" s="7">
        <f t="shared" si="22209"/>
        <v>5070117</v>
      </c>
      <c r="DY1285" s="7"/>
      <c r="DZ1285" s="67">
        <v>3333</v>
      </c>
      <c r="EA1285" s="7" t="s">
        <v>880</v>
      </c>
      <c r="EB1285" s="40">
        <v>22</v>
      </c>
      <c r="EC1285" s="7" t="s">
        <v>881</v>
      </c>
      <c r="ED1285" s="7" t="s">
        <v>242</v>
      </c>
      <c r="EE1285" s="7" t="s">
        <v>242</v>
      </c>
      <c r="EF1285" s="7">
        <v>50</v>
      </c>
      <c r="EG1285" s="73"/>
      <c r="EH1285" s="73"/>
      <c r="EI1285" s="4">
        <v>331107</v>
      </c>
      <c r="EJ1285" s="4">
        <v>1</v>
      </c>
      <c r="EK1285" s="4">
        <v>331108</v>
      </c>
      <c r="EL1285" s="4">
        <v>1</v>
      </c>
      <c r="EM1285" s="4">
        <v>331109</v>
      </c>
      <c r="EN1285" s="4">
        <v>1</v>
      </c>
      <c r="EO1285" s="4">
        <v>331110</v>
      </c>
      <c r="EP1285" s="4">
        <v>1</v>
      </c>
      <c r="EQ1285" s="4">
        <v>331111</v>
      </c>
      <c r="ER1285" s="4">
        <v>1</v>
      </c>
      <c r="ES1285" s="4" t="s">
        <v>242</v>
      </c>
      <c r="ET1285" s="4" t="s">
        <v>242</v>
      </c>
      <c r="EU1285" s="4" t="s">
        <v>242</v>
      </c>
      <c r="EV1285" s="4" t="s">
        <v>242</v>
      </c>
      <c r="EW1285" s="4" t="s">
        <v>242</v>
      </c>
      <c r="EX1285" s="4" t="s">
        <v>242</v>
      </c>
      <c r="EY1285" s="4" t="s">
        <v>242</v>
      </c>
      <c r="EZ1285" s="4" t="s">
        <v>242</v>
      </c>
      <c r="FA1285" s="4" t="s">
        <v>242</v>
      </c>
      <c r="FB1285" s="4" t="s">
        <v>242</v>
      </c>
      <c r="FC1285" s="4">
        <v>40013</v>
      </c>
      <c r="FD1285" s="4">
        <v>1</v>
      </c>
      <c r="FE1285" s="4">
        <v>20100</v>
      </c>
      <c r="FF1285" s="4">
        <v>1</v>
      </c>
      <c r="FG1285" s="4">
        <v>20100</v>
      </c>
      <c r="FH1285" s="4">
        <v>1</v>
      </c>
      <c r="FI1285" s="53"/>
      <c r="FJ1285" s="7"/>
      <c r="FR1285" s="2">
        <v>99999</v>
      </c>
      <c r="FS1285" s="2">
        <f t="shared" si="22193"/>
        <v>0</v>
      </c>
      <c r="FT1285" s="2">
        <f t="shared" ref="FT1285" si="22274">IF(FT297="","",FT297)</f>
        <v>10000</v>
      </c>
      <c r="FU1285" s="2" t="s">
        <v>1724</v>
      </c>
      <c r="FV1285" s="2" t="str">
        <f t="shared" ref="FV1285" si="22275">IF(FV297="","",FV297)</f>
        <v/>
      </c>
      <c r="FW1285" s="2" t="str">
        <f t="shared" ref="FW1285" si="22276">IF(FW297="","",FW297)</f>
        <v/>
      </c>
      <c r="FX1285" s="2" t="str">
        <f t="shared" si="22272"/>
        <v/>
      </c>
      <c r="FY1285" s="2" t="str">
        <f t="shared" ref="FY1285" si="22277">IF(FY297="","",FY297)</f>
        <v/>
      </c>
      <c r="FZ1285" s="77">
        <f t="shared" si="22198"/>
        <v>0</v>
      </c>
      <c r="GA1285" s="2">
        <v>1</v>
      </c>
      <c r="GD1285"/>
    </row>
    <row r="1286" s="2" customFormat="1" ht="15" customHeight="1" spans="1:186">
      <c r="A1286" s="95">
        <f t="shared" ref="A1286" si="22278">A298+13</f>
        <v>5070118</v>
      </c>
      <c r="B1286" s="95">
        <v>2824</v>
      </c>
      <c r="C1286" s="95">
        <v>0</v>
      </c>
      <c r="D1286" s="95" t="s">
        <v>518</v>
      </c>
      <c r="E1286" s="95" t="str">
        <f t="shared" ref="E1286" si="22279">E298&amp;"（福利专用）"</f>
        <v>70级绿装魔棒（福利专用）</v>
      </c>
      <c r="F1286" s="31" t="s">
        <v>787</v>
      </c>
      <c r="G1286" s="31">
        <v>2</v>
      </c>
      <c r="H1286" s="7" t="s">
        <v>187</v>
      </c>
      <c r="I1286" s="7" t="s">
        <v>187</v>
      </c>
      <c r="J1286" s="37">
        <v>1545</v>
      </c>
      <c r="K1286" s="38">
        <v>505</v>
      </c>
      <c r="L1286" s="39"/>
      <c r="M1286" s="29" t="s">
        <v>193</v>
      </c>
      <c r="N1286" s="4">
        <v>70</v>
      </c>
      <c r="O1286" s="4">
        <v>70</v>
      </c>
      <c r="P1286" s="40">
        <f t="shared" si="22160"/>
        <v>2002</v>
      </c>
      <c r="Q1286" s="4"/>
      <c r="R1286" s="7"/>
      <c r="S1286" s="48">
        <v>0</v>
      </c>
      <c r="T1286" s="47" t="s">
        <v>257</v>
      </c>
      <c r="U1286" s="7" t="s">
        <v>195</v>
      </c>
      <c r="V1286" s="7">
        <v>0</v>
      </c>
      <c r="W1286" s="7">
        <v>0</v>
      </c>
      <c r="X1286" s="40">
        <v>0</v>
      </c>
      <c r="Y1286" s="7"/>
      <c r="Z1286" s="7"/>
      <c r="AA1286" s="7"/>
      <c r="AB1286" s="7" t="s">
        <v>195</v>
      </c>
      <c r="AC1286" s="7">
        <v>0</v>
      </c>
      <c r="AD1286" s="7" t="s">
        <v>195</v>
      </c>
      <c r="AE1286" s="7" t="str">
        <f t="shared" ref="AE1286:AE1306" si="22280">IF(Z1286&gt;=40,"false","true")</f>
        <v>true</v>
      </c>
      <c r="AF1286" s="7" t="b">
        <v>1</v>
      </c>
      <c r="AG1286" s="7" t="s">
        <v>195</v>
      </c>
      <c r="AH1286" s="40">
        <v>0</v>
      </c>
      <c r="AI1286" s="40">
        <v>0</v>
      </c>
      <c r="AJ1286" s="40">
        <v>1</v>
      </c>
      <c r="AK1286" s="40">
        <v>0</v>
      </c>
      <c r="AL1286" s="40">
        <v>1</v>
      </c>
      <c r="AM1286" s="40">
        <v>0</v>
      </c>
      <c r="AN1286" s="40">
        <v>0</v>
      </c>
      <c r="AO1286" s="40">
        <v>0</v>
      </c>
      <c r="AP1286" s="7" t="s">
        <v>520</v>
      </c>
      <c r="AQ1286" s="4">
        <v>3</v>
      </c>
      <c r="AR1286" s="4">
        <v>161506</v>
      </c>
      <c r="AS1286" s="7" t="s">
        <v>199</v>
      </c>
      <c r="AT1286" s="48">
        <v>3</v>
      </c>
      <c r="AU1286" s="48">
        <v>1</v>
      </c>
      <c r="AV1286" s="48">
        <v>3</v>
      </c>
      <c r="AW1286" s="48">
        <v>500</v>
      </c>
      <c r="AX1286" s="48">
        <v>250</v>
      </c>
      <c r="AY1286" s="48">
        <v>0</v>
      </c>
      <c r="AZ1286" s="48">
        <v>0</v>
      </c>
      <c r="BA1286" s="7"/>
      <c r="BB1286" s="7"/>
      <c r="BC1286" s="7"/>
      <c r="BD1286" s="7"/>
      <c r="BE1286" s="48">
        <v>0</v>
      </c>
      <c r="BF1286" s="48">
        <v>1</v>
      </c>
      <c r="BG1286" s="48">
        <v>480</v>
      </c>
      <c r="BH1286" s="48">
        <v>480</v>
      </c>
      <c r="BI1286" s="7">
        <v>0</v>
      </c>
      <c r="BJ1286" s="7">
        <v>0</v>
      </c>
      <c r="BK1286" s="7">
        <v>0</v>
      </c>
      <c r="BL1286" s="7">
        <v>0</v>
      </c>
      <c r="BM1286" s="7">
        <v>0</v>
      </c>
      <c r="BN1286" s="7">
        <v>0</v>
      </c>
      <c r="BO1286" s="7">
        <v>0</v>
      </c>
      <c r="BP1286" s="7">
        <v>0</v>
      </c>
      <c r="BQ1286" s="7">
        <v>0</v>
      </c>
      <c r="BR1286" s="7">
        <v>0</v>
      </c>
      <c r="BS1286" s="7">
        <v>0</v>
      </c>
      <c r="BT1286" s="7">
        <v>0</v>
      </c>
      <c r="BU1286" s="7">
        <v>0</v>
      </c>
      <c r="BV1286" s="7">
        <v>0</v>
      </c>
      <c r="BW1286" s="7">
        <v>0</v>
      </c>
      <c r="BX1286" s="7">
        <v>0</v>
      </c>
      <c r="BY1286" s="7">
        <v>0</v>
      </c>
      <c r="BZ1286" s="7">
        <v>0</v>
      </c>
      <c r="CA1286" s="7">
        <v>0</v>
      </c>
      <c r="CB1286" s="7">
        <v>0</v>
      </c>
      <c r="CC1286" s="7">
        <v>0</v>
      </c>
      <c r="CD1286" s="7">
        <v>0</v>
      </c>
      <c r="CE1286" s="7">
        <v>0</v>
      </c>
      <c r="CF1286" s="7">
        <v>0</v>
      </c>
      <c r="CG1286" s="7">
        <v>0</v>
      </c>
      <c r="CH1286" s="7">
        <v>0</v>
      </c>
      <c r="CI1286" s="7">
        <v>0</v>
      </c>
      <c r="CJ1286" s="7">
        <v>0</v>
      </c>
      <c r="CK1286" s="7">
        <v>0</v>
      </c>
      <c r="CL1286" s="40">
        <v>0</v>
      </c>
      <c r="CM1286" s="40">
        <v>0</v>
      </c>
      <c r="CN1286" s="40">
        <v>0</v>
      </c>
      <c r="CO1286" s="40">
        <v>0</v>
      </c>
      <c r="CP1286" s="7">
        <v>0</v>
      </c>
      <c r="CQ1286" s="7">
        <v>0</v>
      </c>
      <c r="CR1286" s="7">
        <v>0</v>
      </c>
      <c r="CS1286" s="40">
        <v>0</v>
      </c>
      <c r="CT1286" s="7">
        <v>0</v>
      </c>
      <c r="CU1286" s="7">
        <v>0</v>
      </c>
      <c r="CV1286" s="39"/>
      <c r="CW1286" s="39"/>
      <c r="CX1286" s="4" t="s">
        <v>210</v>
      </c>
      <c r="CY1286" s="4" t="s">
        <v>211</v>
      </c>
      <c r="CZ1286" s="4" t="s">
        <v>242</v>
      </c>
      <c r="DA1286" s="4" t="s">
        <v>242</v>
      </c>
      <c r="DB1286" s="4" t="s">
        <v>212</v>
      </c>
      <c r="DC1286" s="4" t="s">
        <v>212</v>
      </c>
      <c r="DD1286" s="7">
        <v>2</v>
      </c>
      <c r="DE1286" s="7">
        <v>30</v>
      </c>
      <c r="DF1286" s="7">
        <v>60</v>
      </c>
      <c r="DG1286" s="7"/>
      <c r="DH1286" s="4">
        <v>9</v>
      </c>
      <c r="DI1286" s="4">
        <v>2</v>
      </c>
      <c r="DJ1286" s="4">
        <v>4</v>
      </c>
      <c r="DK1286" s="4">
        <v>7</v>
      </c>
      <c r="DL1286" s="4">
        <v>8</v>
      </c>
      <c r="DM1286" s="7"/>
      <c r="DN1286" s="7"/>
      <c r="DO1286" s="7"/>
      <c r="DP1286" s="7"/>
      <c r="DQ1286" s="7"/>
      <c r="DR1286" s="7"/>
      <c r="DS1286" s="7"/>
      <c r="DT1286" s="7"/>
      <c r="DU1286" s="7"/>
      <c r="DV1286" s="7"/>
      <c r="DW1286" s="7"/>
      <c r="DX1286" s="7">
        <f t="shared" si="22209"/>
        <v>5070118</v>
      </c>
      <c r="DY1286" s="7"/>
      <c r="DZ1286" s="67">
        <v>3333</v>
      </c>
      <c r="EA1286" s="7" t="s">
        <v>880</v>
      </c>
      <c r="EB1286" s="40">
        <v>22</v>
      </c>
      <c r="EC1286" s="7" t="s">
        <v>881</v>
      </c>
      <c r="ED1286" s="7" t="s">
        <v>242</v>
      </c>
      <c r="EE1286" s="7" t="s">
        <v>242</v>
      </c>
      <c r="EF1286" s="7">
        <v>50</v>
      </c>
      <c r="EG1286" s="73"/>
      <c r="EH1286" s="73"/>
      <c r="EI1286" s="4">
        <v>331107</v>
      </c>
      <c r="EJ1286" s="4">
        <v>1</v>
      </c>
      <c r="EK1286" s="4">
        <v>331108</v>
      </c>
      <c r="EL1286" s="4">
        <v>1</v>
      </c>
      <c r="EM1286" s="4">
        <v>331109</v>
      </c>
      <c r="EN1286" s="4">
        <v>1</v>
      </c>
      <c r="EO1286" s="4">
        <v>331110</v>
      </c>
      <c r="EP1286" s="4">
        <v>1</v>
      </c>
      <c r="EQ1286" s="4">
        <v>331111</v>
      </c>
      <c r="ER1286" s="4">
        <v>1</v>
      </c>
      <c r="ES1286" s="4" t="s">
        <v>242</v>
      </c>
      <c r="ET1286" s="4" t="s">
        <v>242</v>
      </c>
      <c r="EU1286" s="4" t="s">
        <v>242</v>
      </c>
      <c r="EV1286" s="4" t="s">
        <v>242</v>
      </c>
      <c r="EW1286" s="4" t="s">
        <v>242</v>
      </c>
      <c r="EX1286" s="4" t="s">
        <v>242</v>
      </c>
      <c r="EY1286" s="4" t="s">
        <v>242</v>
      </c>
      <c r="EZ1286" s="4" t="s">
        <v>242</v>
      </c>
      <c r="FA1286" s="4" t="s">
        <v>242</v>
      </c>
      <c r="FB1286" s="4" t="s">
        <v>242</v>
      </c>
      <c r="FC1286" s="4">
        <v>40013</v>
      </c>
      <c r="FD1286" s="4">
        <v>1</v>
      </c>
      <c r="FE1286" s="4">
        <v>20100</v>
      </c>
      <c r="FF1286" s="4">
        <v>1</v>
      </c>
      <c r="FG1286" s="4">
        <v>20100</v>
      </c>
      <c r="FH1286" s="4">
        <v>1</v>
      </c>
      <c r="FI1286" s="53"/>
      <c r="FJ1286" s="7"/>
      <c r="FR1286" s="2">
        <v>99999</v>
      </c>
      <c r="FS1286" s="2">
        <f t="shared" ref="FS1286" si="22281">IF(O1286&lt;=30,1,0)</f>
        <v>0</v>
      </c>
      <c r="FT1286" s="2">
        <f t="shared" ref="FT1286" si="22282">IF(FT298="","",FT298)</f>
        <v>10000</v>
      </c>
      <c r="FU1286" s="2" t="s">
        <v>1724</v>
      </c>
      <c r="FV1286" s="2" t="str">
        <f t="shared" ref="FV1286:FV1295" si="22283">IF(FV298="","",FV298)</f>
        <v/>
      </c>
      <c r="FW1286" s="2" t="str">
        <f t="shared" ref="FW1286" si="22284">IF(FW298="","",FW298)</f>
        <v/>
      </c>
      <c r="FX1286" s="2" t="str">
        <f t="shared" si="22272"/>
        <v/>
      </c>
      <c r="FY1286" s="2" t="str">
        <f t="shared" ref="FY1286" si="22285">IF(FY298="","",FY298)</f>
        <v/>
      </c>
      <c r="FZ1286" s="77">
        <f t="shared" ref="FZ1286" si="22286">IF(O1286&lt;=40,1,0)</f>
        <v>0</v>
      </c>
      <c r="GA1286" s="2">
        <v>1</v>
      </c>
      <c r="GD1286"/>
    </row>
    <row r="1287" s="2" customFormat="1" ht="15" customHeight="1" spans="1:186">
      <c r="A1287" s="95">
        <f t="shared" ref="A1287" si="22287">A299+13</f>
        <v>5070119</v>
      </c>
      <c r="B1287" s="95">
        <v>4104</v>
      </c>
      <c r="C1287" s="95">
        <v>0</v>
      </c>
      <c r="D1287" s="95" t="s">
        <v>521</v>
      </c>
      <c r="E1287" s="95" t="str">
        <f t="shared" ref="E1287" si="22288">E299&amp;"（福利专用）"</f>
        <v>70级绿装法杖（福利专用）</v>
      </c>
      <c r="F1287" s="31" t="s">
        <v>787</v>
      </c>
      <c r="G1287" s="31">
        <v>2</v>
      </c>
      <c r="H1287" s="7" t="s">
        <v>187</v>
      </c>
      <c r="I1287" s="7" t="s">
        <v>187</v>
      </c>
      <c r="J1287" s="37">
        <v>1545</v>
      </c>
      <c r="K1287" s="39">
        <v>604</v>
      </c>
      <c r="L1287" s="39"/>
      <c r="M1287" s="29" t="s">
        <v>193</v>
      </c>
      <c r="N1287" s="4">
        <v>70</v>
      </c>
      <c r="O1287" s="4">
        <v>70</v>
      </c>
      <c r="P1287" s="40">
        <f t="shared" si="22160"/>
        <v>2002</v>
      </c>
      <c r="Q1287" s="4"/>
      <c r="R1287" s="7"/>
      <c r="S1287" s="48">
        <v>0</v>
      </c>
      <c r="T1287" s="47" t="s">
        <v>194</v>
      </c>
      <c r="U1287" s="7" t="s">
        <v>195</v>
      </c>
      <c r="V1287" s="7">
        <v>0</v>
      </c>
      <c r="W1287" s="7">
        <v>0</v>
      </c>
      <c r="X1287" s="40">
        <v>0</v>
      </c>
      <c r="Y1287" s="7"/>
      <c r="Z1287" s="7"/>
      <c r="AA1287" s="7"/>
      <c r="AB1287" s="7" t="s">
        <v>195</v>
      </c>
      <c r="AC1287" s="7">
        <v>0</v>
      </c>
      <c r="AD1287" s="7" t="s">
        <v>195</v>
      </c>
      <c r="AE1287" s="7" t="str">
        <f t="shared" si="22280"/>
        <v>true</v>
      </c>
      <c r="AF1287" s="7" t="b">
        <v>1</v>
      </c>
      <c r="AG1287" s="7" t="s">
        <v>195</v>
      </c>
      <c r="AH1287" s="40">
        <v>0</v>
      </c>
      <c r="AI1287" s="40">
        <v>0</v>
      </c>
      <c r="AJ1287" s="40">
        <v>1</v>
      </c>
      <c r="AK1287" s="40">
        <v>0</v>
      </c>
      <c r="AL1287" s="40">
        <v>1</v>
      </c>
      <c r="AM1287" s="40">
        <v>0</v>
      </c>
      <c r="AN1287" s="40">
        <v>0</v>
      </c>
      <c r="AO1287" s="40">
        <v>0</v>
      </c>
      <c r="AP1287" s="7" t="s">
        <v>523</v>
      </c>
      <c r="AQ1287" s="4">
        <v>3</v>
      </c>
      <c r="AR1287" s="4">
        <v>161506</v>
      </c>
      <c r="AS1287" s="7" t="s">
        <v>199</v>
      </c>
      <c r="AT1287" s="48">
        <v>3</v>
      </c>
      <c r="AU1287" s="48">
        <v>1</v>
      </c>
      <c r="AV1287" s="48">
        <v>3</v>
      </c>
      <c r="AW1287" s="48">
        <v>500</v>
      </c>
      <c r="AX1287" s="48">
        <v>250</v>
      </c>
      <c r="AY1287" s="48">
        <v>0</v>
      </c>
      <c r="AZ1287" s="48">
        <v>0</v>
      </c>
      <c r="BA1287" s="7"/>
      <c r="BB1287" s="7"/>
      <c r="BC1287" s="7"/>
      <c r="BD1287" s="7"/>
      <c r="BE1287" s="48">
        <v>0</v>
      </c>
      <c r="BF1287" s="48">
        <v>1</v>
      </c>
      <c r="BG1287" s="48">
        <v>480</v>
      </c>
      <c r="BH1287" s="48">
        <v>480</v>
      </c>
      <c r="BI1287" s="7">
        <v>0</v>
      </c>
      <c r="BJ1287" s="7">
        <v>0</v>
      </c>
      <c r="BK1287" s="7">
        <v>0</v>
      </c>
      <c r="BL1287" s="7">
        <v>0</v>
      </c>
      <c r="BM1287" s="7">
        <v>0</v>
      </c>
      <c r="BN1287" s="7">
        <v>0</v>
      </c>
      <c r="BO1287" s="7">
        <v>0</v>
      </c>
      <c r="BP1287" s="7">
        <v>0</v>
      </c>
      <c r="BQ1287" s="7">
        <v>0</v>
      </c>
      <c r="BR1287" s="7">
        <v>0</v>
      </c>
      <c r="BS1287" s="7">
        <v>0</v>
      </c>
      <c r="BT1287" s="7">
        <v>0</v>
      </c>
      <c r="BU1287" s="7">
        <v>0</v>
      </c>
      <c r="BV1287" s="7">
        <v>0</v>
      </c>
      <c r="BW1287" s="7">
        <v>0</v>
      </c>
      <c r="BX1287" s="7">
        <v>0</v>
      </c>
      <c r="BY1287" s="7">
        <v>0</v>
      </c>
      <c r="BZ1287" s="7">
        <v>0</v>
      </c>
      <c r="CA1287" s="7">
        <v>0</v>
      </c>
      <c r="CB1287" s="7">
        <v>0</v>
      </c>
      <c r="CC1287" s="7">
        <v>0</v>
      </c>
      <c r="CD1287" s="7">
        <v>0</v>
      </c>
      <c r="CE1287" s="7">
        <v>0</v>
      </c>
      <c r="CF1287" s="7">
        <v>0</v>
      </c>
      <c r="CG1287" s="7">
        <v>0</v>
      </c>
      <c r="CH1287" s="7">
        <v>0</v>
      </c>
      <c r="CI1287" s="7">
        <v>0</v>
      </c>
      <c r="CJ1287" s="7">
        <v>0</v>
      </c>
      <c r="CK1287" s="7">
        <v>0</v>
      </c>
      <c r="CL1287" s="40">
        <v>0</v>
      </c>
      <c r="CM1287" s="40">
        <v>0</v>
      </c>
      <c r="CN1287" s="40">
        <v>0</v>
      </c>
      <c r="CO1287" s="40">
        <v>0</v>
      </c>
      <c r="CP1287" s="7">
        <v>0</v>
      </c>
      <c r="CQ1287" s="7">
        <v>0</v>
      </c>
      <c r="CR1287" s="7">
        <v>0</v>
      </c>
      <c r="CS1287" s="40">
        <v>0</v>
      </c>
      <c r="CT1287" s="7">
        <v>0</v>
      </c>
      <c r="CU1287" s="7">
        <v>0</v>
      </c>
      <c r="CV1287" s="39"/>
      <c r="CW1287" s="39"/>
      <c r="CX1287" s="4" t="s">
        <v>210</v>
      </c>
      <c r="CY1287" s="4" t="s">
        <v>211</v>
      </c>
      <c r="CZ1287" s="4" t="s">
        <v>242</v>
      </c>
      <c r="DA1287" s="4" t="s">
        <v>242</v>
      </c>
      <c r="DB1287" s="4" t="s">
        <v>212</v>
      </c>
      <c r="DC1287" s="4" t="s">
        <v>212</v>
      </c>
      <c r="DD1287" s="7">
        <v>2</v>
      </c>
      <c r="DE1287" s="7">
        <v>30</v>
      </c>
      <c r="DF1287" s="7">
        <v>60</v>
      </c>
      <c r="DG1287" s="7"/>
      <c r="DH1287" s="4">
        <v>9</v>
      </c>
      <c r="DI1287" s="4">
        <v>2</v>
      </c>
      <c r="DJ1287" s="4">
        <v>4</v>
      </c>
      <c r="DK1287" s="4">
        <v>7</v>
      </c>
      <c r="DL1287" s="4">
        <v>8</v>
      </c>
      <c r="DM1287" s="7"/>
      <c r="DN1287" s="7"/>
      <c r="DO1287" s="7"/>
      <c r="DP1287" s="7"/>
      <c r="DQ1287" s="7"/>
      <c r="DR1287" s="7"/>
      <c r="DS1287" s="7"/>
      <c r="DT1287" s="7"/>
      <c r="DU1287" s="7"/>
      <c r="DV1287" s="7"/>
      <c r="DW1287" s="7"/>
      <c r="DX1287" s="7">
        <f t="shared" si="22209"/>
        <v>5070119</v>
      </c>
      <c r="DY1287" s="7"/>
      <c r="DZ1287" s="67">
        <v>3333</v>
      </c>
      <c r="EA1287" s="7" t="s">
        <v>880</v>
      </c>
      <c r="EB1287" s="40">
        <v>22</v>
      </c>
      <c r="EC1287" s="7" t="s">
        <v>881</v>
      </c>
      <c r="ED1287" s="7" t="s">
        <v>242</v>
      </c>
      <c r="EE1287" s="7" t="s">
        <v>242</v>
      </c>
      <c r="EF1287" s="7">
        <v>50</v>
      </c>
      <c r="EG1287" s="73"/>
      <c r="EH1287" s="73"/>
      <c r="EI1287" s="4">
        <v>331107</v>
      </c>
      <c r="EJ1287" s="4">
        <v>1</v>
      </c>
      <c r="EK1287" s="4">
        <v>331108</v>
      </c>
      <c r="EL1287" s="4">
        <v>1</v>
      </c>
      <c r="EM1287" s="4">
        <v>331109</v>
      </c>
      <c r="EN1287" s="4">
        <v>1</v>
      </c>
      <c r="EO1287" s="4">
        <v>331110</v>
      </c>
      <c r="EP1287" s="4">
        <v>1</v>
      </c>
      <c r="EQ1287" s="4">
        <v>331111</v>
      </c>
      <c r="ER1287" s="4">
        <v>1</v>
      </c>
      <c r="ES1287" s="4" t="s">
        <v>242</v>
      </c>
      <c r="ET1287" s="4" t="s">
        <v>242</v>
      </c>
      <c r="EU1287" s="4" t="s">
        <v>242</v>
      </c>
      <c r="EV1287" s="4" t="s">
        <v>242</v>
      </c>
      <c r="EW1287" s="4" t="s">
        <v>242</v>
      </c>
      <c r="EX1287" s="4" t="s">
        <v>242</v>
      </c>
      <c r="EY1287" s="4" t="s">
        <v>242</v>
      </c>
      <c r="EZ1287" s="4" t="s">
        <v>242</v>
      </c>
      <c r="FA1287" s="4" t="s">
        <v>242</v>
      </c>
      <c r="FB1287" s="4" t="s">
        <v>242</v>
      </c>
      <c r="FC1287" s="4">
        <v>40013</v>
      </c>
      <c r="FD1287" s="4">
        <v>1</v>
      </c>
      <c r="FE1287" s="4">
        <v>20100</v>
      </c>
      <c r="FF1287" s="4">
        <v>1</v>
      </c>
      <c r="FG1287" s="4">
        <v>20100</v>
      </c>
      <c r="FH1287" s="4">
        <v>1</v>
      </c>
      <c r="FI1287" s="53"/>
      <c r="FJ1287" s="7"/>
      <c r="FR1287" s="2">
        <v>99999</v>
      </c>
      <c r="FS1287" s="2">
        <f t="shared" ref="FS1287" si="22289">IF(O1287&lt;=30,1,0)</f>
        <v>0</v>
      </c>
      <c r="FT1287" s="2">
        <f t="shared" ref="FT1287" si="22290">IF(FT299="","",FT299)</f>
        <v>10000</v>
      </c>
      <c r="FU1287" s="2" t="s">
        <v>1724</v>
      </c>
      <c r="FV1287" s="2" t="str">
        <f t="shared" si="22283"/>
        <v/>
      </c>
      <c r="FW1287" s="2" t="str">
        <f t="shared" ref="FW1287" si="22291">IF(FW299="","",FW299)</f>
        <v/>
      </c>
      <c r="FX1287" s="2" t="str">
        <f t="shared" si="22272"/>
        <v/>
      </c>
      <c r="FY1287" s="2" t="str">
        <f t="shared" ref="FY1287" si="22292">IF(FY299="","",FY299)</f>
        <v/>
      </c>
      <c r="FZ1287" s="77">
        <f t="shared" ref="FZ1287" si="22293">IF(O1287&lt;=40,1,0)</f>
        <v>0</v>
      </c>
      <c r="GA1287" s="2">
        <v>1</v>
      </c>
      <c r="GD1287"/>
    </row>
    <row r="1288" s="15" customFormat="1" ht="15" customHeight="1" spans="1:186">
      <c r="A1288" s="95">
        <f t="shared" ref="A1288" si="22294">A300+13</f>
        <v>5070220</v>
      </c>
      <c r="B1288" s="95">
        <v>312</v>
      </c>
      <c r="C1288" s="95">
        <v>3</v>
      </c>
      <c r="D1288" s="95" t="s">
        <v>524</v>
      </c>
      <c r="E1288" s="95" t="str">
        <f t="shared" ref="E1288" si="22295">E300&amp;"（福利专用）"</f>
        <v>70级绿装男衣（福利专用）</v>
      </c>
      <c r="F1288" s="31" t="s">
        <v>787</v>
      </c>
      <c r="G1288" s="31">
        <v>2</v>
      </c>
      <c r="H1288" s="7" t="s">
        <v>191</v>
      </c>
      <c r="I1288" s="7" t="s">
        <v>187</v>
      </c>
      <c r="J1288" s="37">
        <v>1457</v>
      </c>
      <c r="K1288" s="39">
        <v>1432</v>
      </c>
      <c r="L1288" s="39"/>
      <c r="M1288" s="29" t="s">
        <v>193</v>
      </c>
      <c r="N1288" s="4">
        <v>70</v>
      </c>
      <c r="O1288" s="4">
        <v>70</v>
      </c>
      <c r="P1288" s="40">
        <f t="shared" si="22160"/>
        <v>2302</v>
      </c>
      <c r="Q1288" s="4"/>
      <c r="R1288" s="7"/>
      <c r="S1288" s="48">
        <v>1</v>
      </c>
      <c r="T1288" s="47" t="s">
        <v>194</v>
      </c>
      <c r="U1288" s="7" t="s">
        <v>195</v>
      </c>
      <c r="V1288" s="7">
        <v>0</v>
      </c>
      <c r="W1288" s="7">
        <v>0</v>
      </c>
      <c r="X1288" s="40">
        <v>0</v>
      </c>
      <c r="Y1288" s="7"/>
      <c r="Z1288" s="7"/>
      <c r="AA1288" s="7"/>
      <c r="AB1288" s="7" t="s">
        <v>195</v>
      </c>
      <c r="AC1288" s="7">
        <v>0</v>
      </c>
      <c r="AD1288" s="7" t="s">
        <v>195</v>
      </c>
      <c r="AE1288" s="7" t="str">
        <f t="shared" si="22280"/>
        <v>true</v>
      </c>
      <c r="AF1288" s="7" t="b">
        <v>1</v>
      </c>
      <c r="AG1288" s="7" t="s">
        <v>195</v>
      </c>
      <c r="AH1288" s="40">
        <v>0</v>
      </c>
      <c r="AI1288" s="40">
        <v>0</v>
      </c>
      <c r="AJ1288" s="40">
        <v>1</v>
      </c>
      <c r="AK1288" s="40">
        <v>0</v>
      </c>
      <c r="AL1288" s="40">
        <v>1</v>
      </c>
      <c r="AM1288" s="40">
        <v>0</v>
      </c>
      <c r="AN1288" s="40">
        <v>0</v>
      </c>
      <c r="AO1288" s="40">
        <v>0</v>
      </c>
      <c r="AP1288" s="7" t="s">
        <v>526</v>
      </c>
      <c r="AQ1288" s="4">
        <v>3</v>
      </c>
      <c r="AR1288" s="4">
        <v>161506</v>
      </c>
      <c r="AS1288" s="7" t="s">
        <v>199</v>
      </c>
      <c r="AT1288" s="48">
        <v>3</v>
      </c>
      <c r="AU1288" s="48">
        <v>1</v>
      </c>
      <c r="AV1288" s="48">
        <v>3</v>
      </c>
      <c r="AW1288" s="48">
        <v>500</v>
      </c>
      <c r="AX1288" s="48">
        <v>250</v>
      </c>
      <c r="AY1288" s="48">
        <v>0</v>
      </c>
      <c r="AZ1288" s="48">
        <v>0</v>
      </c>
      <c r="BA1288" s="7"/>
      <c r="BB1288" s="7"/>
      <c r="BC1288" s="7"/>
      <c r="BD1288" s="7"/>
      <c r="BE1288" s="48">
        <v>0</v>
      </c>
      <c r="BF1288" s="48">
        <v>1</v>
      </c>
      <c r="BG1288" s="48">
        <v>480</v>
      </c>
      <c r="BH1288" s="48">
        <v>480</v>
      </c>
      <c r="BI1288" s="7">
        <v>0</v>
      </c>
      <c r="BJ1288" s="7">
        <v>0</v>
      </c>
      <c r="BK1288" s="7">
        <v>0</v>
      </c>
      <c r="BL1288" s="7">
        <v>0</v>
      </c>
      <c r="BM1288" s="7">
        <v>0</v>
      </c>
      <c r="BN1288" s="7">
        <v>0</v>
      </c>
      <c r="BO1288" s="7">
        <v>0</v>
      </c>
      <c r="BP1288" s="7">
        <v>0</v>
      </c>
      <c r="BQ1288" s="7">
        <v>0</v>
      </c>
      <c r="BR1288" s="7">
        <v>0</v>
      </c>
      <c r="BS1288" s="7">
        <v>0</v>
      </c>
      <c r="BT1288" s="7">
        <v>0</v>
      </c>
      <c r="BU1288" s="7">
        <v>0</v>
      </c>
      <c r="BV1288" s="7">
        <v>0</v>
      </c>
      <c r="BW1288" s="7">
        <v>0</v>
      </c>
      <c r="BX1288" s="7">
        <v>0</v>
      </c>
      <c r="BY1288" s="7">
        <v>0</v>
      </c>
      <c r="BZ1288" s="7">
        <v>0</v>
      </c>
      <c r="CA1288" s="7">
        <v>0</v>
      </c>
      <c r="CB1288" s="7">
        <v>0</v>
      </c>
      <c r="CC1288" s="7">
        <v>0</v>
      </c>
      <c r="CD1288" s="7">
        <v>0</v>
      </c>
      <c r="CE1288" s="7">
        <v>0</v>
      </c>
      <c r="CF1288" s="7">
        <v>0</v>
      </c>
      <c r="CG1288" s="7">
        <v>0</v>
      </c>
      <c r="CH1288" s="7">
        <v>0</v>
      </c>
      <c r="CI1288" s="7">
        <v>0</v>
      </c>
      <c r="CJ1288" s="7">
        <v>0</v>
      </c>
      <c r="CK1288" s="7">
        <v>0</v>
      </c>
      <c r="CL1288" s="40">
        <v>0</v>
      </c>
      <c r="CM1288" s="40">
        <v>0</v>
      </c>
      <c r="CN1288" s="40">
        <v>0</v>
      </c>
      <c r="CO1288" s="40">
        <v>0</v>
      </c>
      <c r="CP1288" s="7">
        <v>0</v>
      </c>
      <c r="CQ1288" s="7">
        <v>0</v>
      </c>
      <c r="CR1288" s="7">
        <v>0</v>
      </c>
      <c r="CS1288" s="40">
        <v>0</v>
      </c>
      <c r="CT1288" s="7">
        <v>0</v>
      </c>
      <c r="CU1288" s="7">
        <v>0</v>
      </c>
      <c r="CV1288" s="39"/>
      <c r="CW1288" s="39"/>
      <c r="CX1288" s="4" t="s">
        <v>242</v>
      </c>
      <c r="CY1288" s="4" t="s">
        <v>242</v>
      </c>
      <c r="CZ1288" s="4" t="s">
        <v>242</v>
      </c>
      <c r="DA1288" s="4" t="s">
        <v>242</v>
      </c>
      <c r="DB1288" s="4" t="s">
        <v>242</v>
      </c>
      <c r="DC1288" s="4" t="s">
        <v>242</v>
      </c>
      <c r="DD1288" s="7">
        <v>2</v>
      </c>
      <c r="DE1288" s="7">
        <v>30</v>
      </c>
      <c r="DF1288" s="7">
        <v>60</v>
      </c>
      <c r="DG1288" s="7"/>
      <c r="DH1288" s="4">
        <v>9</v>
      </c>
      <c r="DI1288" s="4">
        <v>1</v>
      </c>
      <c r="DJ1288" s="4">
        <v>3</v>
      </c>
      <c r="DK1288" s="4">
        <v>5</v>
      </c>
      <c r="DL1288" s="4">
        <v>7</v>
      </c>
      <c r="DM1288" s="7"/>
      <c r="DN1288" s="7"/>
      <c r="DO1288" s="7"/>
      <c r="DP1288" s="7"/>
      <c r="DQ1288" s="7"/>
      <c r="DR1288" s="7"/>
      <c r="DS1288" s="7"/>
      <c r="DT1288" s="7"/>
      <c r="DU1288" s="7"/>
      <c r="DV1288" s="7"/>
      <c r="DW1288" s="7"/>
      <c r="DX1288" s="7">
        <f t="shared" ref="DX1288" si="22296">A1288</f>
        <v>5070220</v>
      </c>
      <c r="DY1288" s="7"/>
      <c r="DZ1288" s="67">
        <v>3333</v>
      </c>
      <c r="EA1288" s="7" t="s">
        <v>880</v>
      </c>
      <c r="EB1288" s="40">
        <v>22</v>
      </c>
      <c r="EC1288" s="7" t="s">
        <v>881</v>
      </c>
      <c r="ED1288" s="7" t="s">
        <v>242</v>
      </c>
      <c r="EE1288" s="7" t="s">
        <v>242</v>
      </c>
      <c r="EF1288" s="7">
        <v>50</v>
      </c>
      <c r="EG1288" s="73"/>
      <c r="EH1288" s="73"/>
      <c r="EI1288" s="4">
        <v>331137</v>
      </c>
      <c r="EJ1288" s="4">
        <v>1</v>
      </c>
      <c r="EK1288" s="4">
        <v>331138</v>
      </c>
      <c r="EL1288" s="4">
        <v>1</v>
      </c>
      <c r="EM1288" s="4">
        <v>331139</v>
      </c>
      <c r="EN1288" s="4">
        <v>1</v>
      </c>
      <c r="EO1288" s="4">
        <v>331140</v>
      </c>
      <c r="EP1288" s="4">
        <v>1</v>
      </c>
      <c r="EQ1288" s="4">
        <v>331141</v>
      </c>
      <c r="ER1288" s="4">
        <v>1</v>
      </c>
      <c r="ES1288" s="4" t="s">
        <v>242</v>
      </c>
      <c r="ET1288" s="4" t="s">
        <v>242</v>
      </c>
      <c r="EU1288" s="4" t="s">
        <v>242</v>
      </c>
      <c r="EV1288" s="4" t="s">
        <v>242</v>
      </c>
      <c r="EW1288" s="4" t="s">
        <v>242</v>
      </c>
      <c r="EX1288" s="4" t="s">
        <v>242</v>
      </c>
      <c r="EY1288" s="4" t="s">
        <v>242</v>
      </c>
      <c r="EZ1288" s="4" t="s">
        <v>242</v>
      </c>
      <c r="FA1288" s="4" t="s">
        <v>242</v>
      </c>
      <c r="FB1288" s="4" t="s">
        <v>242</v>
      </c>
      <c r="FC1288" s="4">
        <v>40013</v>
      </c>
      <c r="FD1288" s="4">
        <v>1</v>
      </c>
      <c r="FE1288" s="4">
        <v>20100</v>
      </c>
      <c r="FF1288" s="4">
        <v>1</v>
      </c>
      <c r="FG1288" s="4">
        <v>20100</v>
      </c>
      <c r="FH1288" s="4">
        <v>1</v>
      </c>
      <c r="FI1288" s="53"/>
      <c r="FJ1288" s="7"/>
      <c r="FR1288" s="2">
        <v>99999</v>
      </c>
      <c r="FS1288" s="2">
        <f t="shared" ref="FS1288" si="22297">IF(O1288&lt;=30,1,0)</f>
        <v>0</v>
      </c>
      <c r="FT1288" s="2">
        <f t="shared" ref="FT1288" si="22298">IF(FT300="","",FT300)</f>
        <v>10000</v>
      </c>
      <c r="FU1288" s="2" t="s">
        <v>1724</v>
      </c>
      <c r="FV1288" s="2" t="str">
        <f t="shared" si="22283"/>
        <v/>
      </c>
      <c r="FW1288" s="2" t="str">
        <f t="shared" ref="FW1288" si="22299">IF(FW300="","",FW300)</f>
        <v/>
      </c>
      <c r="FX1288" s="2" t="str">
        <f t="shared" si="22272"/>
        <v/>
      </c>
      <c r="FY1288" s="2" t="str">
        <f t="shared" ref="FY1288" si="22300">IF(FY300="","",FY300)</f>
        <v/>
      </c>
      <c r="FZ1288" s="77">
        <f t="shared" ref="FZ1288" si="22301">IF(O1288&lt;=40,1,0)</f>
        <v>0</v>
      </c>
      <c r="GA1288" s="2">
        <v>1</v>
      </c>
      <c r="GB1288" s="2"/>
      <c r="GD1288"/>
    </row>
    <row r="1289" s="15" customFormat="1" ht="15" customHeight="1" spans="1:186">
      <c r="A1289" s="95">
        <f t="shared" ref="A1289" si="22302">A301+13</f>
        <v>5070221</v>
      </c>
      <c r="B1289" s="95">
        <v>568</v>
      </c>
      <c r="C1289" s="95">
        <v>3</v>
      </c>
      <c r="D1289" s="95" t="s">
        <v>527</v>
      </c>
      <c r="E1289" s="95" t="str">
        <f t="shared" ref="E1289" si="22303">E301&amp;"（福利专用）"</f>
        <v>70级绿装女衣（福利专用）</v>
      </c>
      <c r="F1289" s="31" t="s">
        <v>787</v>
      </c>
      <c r="G1289" s="31">
        <v>2</v>
      </c>
      <c r="H1289" s="7" t="s">
        <v>191</v>
      </c>
      <c r="I1289" s="7" t="s">
        <v>187</v>
      </c>
      <c r="J1289" s="37">
        <v>1446</v>
      </c>
      <c r="K1289" s="39">
        <v>1436</v>
      </c>
      <c r="L1289" s="39"/>
      <c r="M1289" s="29" t="s">
        <v>193</v>
      </c>
      <c r="N1289" s="4">
        <v>70</v>
      </c>
      <c r="O1289" s="4">
        <v>70</v>
      </c>
      <c r="P1289" s="40">
        <f t="shared" ref="P1289" si="22304">2000+C1289*100+G1289</f>
        <v>2302</v>
      </c>
      <c r="Q1289" s="4"/>
      <c r="R1289" s="7"/>
      <c r="S1289" s="48">
        <v>2</v>
      </c>
      <c r="T1289" s="47" t="s">
        <v>194</v>
      </c>
      <c r="U1289" s="7" t="s">
        <v>195</v>
      </c>
      <c r="V1289" s="7">
        <v>0</v>
      </c>
      <c r="W1289" s="7">
        <v>0</v>
      </c>
      <c r="X1289" s="40">
        <v>0</v>
      </c>
      <c r="Y1289" s="7"/>
      <c r="Z1289" s="7"/>
      <c r="AA1289" s="7"/>
      <c r="AB1289" s="7" t="s">
        <v>195</v>
      </c>
      <c r="AC1289" s="7">
        <v>0</v>
      </c>
      <c r="AD1289" s="7" t="s">
        <v>195</v>
      </c>
      <c r="AE1289" s="7" t="str">
        <f t="shared" si="22280"/>
        <v>true</v>
      </c>
      <c r="AF1289" s="7" t="b">
        <v>1</v>
      </c>
      <c r="AG1289" s="7" t="s">
        <v>195</v>
      </c>
      <c r="AH1289" s="40">
        <v>0</v>
      </c>
      <c r="AI1289" s="40">
        <v>0</v>
      </c>
      <c r="AJ1289" s="40">
        <v>1</v>
      </c>
      <c r="AK1289" s="40">
        <v>0</v>
      </c>
      <c r="AL1289" s="40">
        <v>1</v>
      </c>
      <c r="AM1289" s="40">
        <v>0</v>
      </c>
      <c r="AN1289" s="40">
        <v>0</v>
      </c>
      <c r="AO1289" s="40">
        <v>0</v>
      </c>
      <c r="AP1289" s="7" t="s">
        <v>526</v>
      </c>
      <c r="AQ1289" s="4">
        <v>3</v>
      </c>
      <c r="AR1289" s="4">
        <v>161506</v>
      </c>
      <c r="AS1289" s="7" t="s">
        <v>199</v>
      </c>
      <c r="AT1289" s="48">
        <v>3</v>
      </c>
      <c r="AU1289" s="48">
        <v>1</v>
      </c>
      <c r="AV1289" s="48">
        <v>3</v>
      </c>
      <c r="AW1289" s="48">
        <v>500</v>
      </c>
      <c r="AX1289" s="48">
        <v>250</v>
      </c>
      <c r="AY1289" s="48">
        <v>0</v>
      </c>
      <c r="AZ1289" s="48">
        <v>0</v>
      </c>
      <c r="BA1289" s="7"/>
      <c r="BB1289" s="7"/>
      <c r="BC1289" s="7"/>
      <c r="BD1289" s="7"/>
      <c r="BE1289" s="48">
        <v>0</v>
      </c>
      <c r="BF1289" s="48">
        <v>1</v>
      </c>
      <c r="BG1289" s="48">
        <v>480</v>
      </c>
      <c r="BH1289" s="48">
        <v>480</v>
      </c>
      <c r="BI1289" s="7">
        <v>0</v>
      </c>
      <c r="BJ1289" s="7">
        <v>0</v>
      </c>
      <c r="BK1289" s="7">
        <v>0</v>
      </c>
      <c r="BL1289" s="7">
        <v>0</v>
      </c>
      <c r="BM1289" s="7">
        <v>0</v>
      </c>
      <c r="BN1289" s="7">
        <v>0</v>
      </c>
      <c r="BO1289" s="7">
        <v>0</v>
      </c>
      <c r="BP1289" s="7">
        <v>0</v>
      </c>
      <c r="BQ1289" s="7">
        <v>0</v>
      </c>
      <c r="BR1289" s="7">
        <v>0</v>
      </c>
      <c r="BS1289" s="7">
        <v>0</v>
      </c>
      <c r="BT1289" s="7">
        <v>0</v>
      </c>
      <c r="BU1289" s="7">
        <v>0</v>
      </c>
      <c r="BV1289" s="7">
        <v>0</v>
      </c>
      <c r="BW1289" s="7">
        <v>0</v>
      </c>
      <c r="BX1289" s="7">
        <v>0</v>
      </c>
      <c r="BY1289" s="7">
        <v>0</v>
      </c>
      <c r="BZ1289" s="7">
        <v>0</v>
      </c>
      <c r="CA1289" s="7">
        <v>0</v>
      </c>
      <c r="CB1289" s="7">
        <v>0</v>
      </c>
      <c r="CC1289" s="7">
        <v>0</v>
      </c>
      <c r="CD1289" s="7">
        <v>0</v>
      </c>
      <c r="CE1289" s="7">
        <v>0</v>
      </c>
      <c r="CF1289" s="7">
        <v>0</v>
      </c>
      <c r="CG1289" s="7">
        <v>0</v>
      </c>
      <c r="CH1289" s="7">
        <v>0</v>
      </c>
      <c r="CI1289" s="7">
        <v>0</v>
      </c>
      <c r="CJ1289" s="7">
        <v>0</v>
      </c>
      <c r="CK1289" s="7">
        <v>0</v>
      </c>
      <c r="CL1289" s="40">
        <v>0</v>
      </c>
      <c r="CM1289" s="40">
        <v>0</v>
      </c>
      <c r="CN1289" s="40">
        <v>0</v>
      </c>
      <c r="CO1289" s="40">
        <v>0</v>
      </c>
      <c r="CP1289" s="7">
        <v>0</v>
      </c>
      <c r="CQ1289" s="7">
        <v>0</v>
      </c>
      <c r="CR1289" s="7">
        <v>0</v>
      </c>
      <c r="CS1289" s="40">
        <v>0</v>
      </c>
      <c r="CT1289" s="7">
        <v>0</v>
      </c>
      <c r="CU1289" s="7">
        <v>0</v>
      </c>
      <c r="CV1289" s="39"/>
      <c r="CW1289" s="39"/>
      <c r="CX1289" s="4" t="s">
        <v>242</v>
      </c>
      <c r="CY1289" s="4" t="s">
        <v>242</v>
      </c>
      <c r="CZ1289" s="4" t="s">
        <v>242</v>
      </c>
      <c r="DA1289" s="4" t="s">
        <v>242</v>
      </c>
      <c r="DB1289" s="4" t="s">
        <v>242</v>
      </c>
      <c r="DC1289" s="4" t="s">
        <v>242</v>
      </c>
      <c r="DD1289" s="7">
        <v>2</v>
      </c>
      <c r="DE1289" s="7">
        <v>30</v>
      </c>
      <c r="DF1289" s="7">
        <v>60</v>
      </c>
      <c r="DG1289" s="7"/>
      <c r="DH1289" s="4">
        <v>9</v>
      </c>
      <c r="DI1289" s="4">
        <v>1</v>
      </c>
      <c r="DJ1289" s="4">
        <v>3</v>
      </c>
      <c r="DK1289" s="4">
        <v>5</v>
      </c>
      <c r="DL1289" s="4">
        <v>7</v>
      </c>
      <c r="DM1289" s="7"/>
      <c r="DN1289" s="7"/>
      <c r="DO1289" s="7"/>
      <c r="DP1289" s="7"/>
      <c r="DQ1289" s="7"/>
      <c r="DR1289" s="7"/>
      <c r="DS1289" s="7"/>
      <c r="DT1289" s="7"/>
      <c r="DU1289" s="7"/>
      <c r="DV1289" s="7"/>
      <c r="DW1289" s="7"/>
      <c r="DX1289" s="7">
        <f t="shared" ref="DX1289" si="22305">A1289</f>
        <v>5070221</v>
      </c>
      <c r="DY1289" s="7"/>
      <c r="DZ1289" s="67">
        <v>3333</v>
      </c>
      <c r="EA1289" s="7" t="s">
        <v>880</v>
      </c>
      <c r="EB1289" s="40">
        <v>22</v>
      </c>
      <c r="EC1289" s="7" t="s">
        <v>881</v>
      </c>
      <c r="ED1289" s="7" t="s">
        <v>242</v>
      </c>
      <c r="EE1289" s="7" t="s">
        <v>242</v>
      </c>
      <c r="EF1289" s="7">
        <v>50</v>
      </c>
      <c r="EG1289" s="73"/>
      <c r="EH1289" s="73"/>
      <c r="EI1289" s="4">
        <v>331137</v>
      </c>
      <c r="EJ1289" s="4">
        <v>1</v>
      </c>
      <c r="EK1289" s="4">
        <v>331138</v>
      </c>
      <c r="EL1289" s="4">
        <v>1</v>
      </c>
      <c r="EM1289" s="4">
        <v>331139</v>
      </c>
      <c r="EN1289" s="4">
        <v>1</v>
      </c>
      <c r="EO1289" s="4">
        <v>331140</v>
      </c>
      <c r="EP1289" s="4">
        <v>1</v>
      </c>
      <c r="EQ1289" s="4">
        <v>331141</v>
      </c>
      <c r="ER1289" s="4">
        <v>1</v>
      </c>
      <c r="ES1289" s="4" t="s">
        <v>242</v>
      </c>
      <c r="ET1289" s="4" t="s">
        <v>242</v>
      </c>
      <c r="EU1289" s="4" t="s">
        <v>242</v>
      </c>
      <c r="EV1289" s="4" t="s">
        <v>242</v>
      </c>
      <c r="EW1289" s="4" t="s">
        <v>242</v>
      </c>
      <c r="EX1289" s="4" t="s">
        <v>242</v>
      </c>
      <c r="EY1289" s="4" t="s">
        <v>242</v>
      </c>
      <c r="EZ1289" s="4" t="s">
        <v>242</v>
      </c>
      <c r="FA1289" s="4" t="s">
        <v>242</v>
      </c>
      <c r="FB1289" s="4" t="s">
        <v>242</v>
      </c>
      <c r="FC1289" s="4">
        <v>40013</v>
      </c>
      <c r="FD1289" s="4">
        <v>1</v>
      </c>
      <c r="FE1289" s="4">
        <v>20100</v>
      </c>
      <c r="FF1289" s="4">
        <v>1</v>
      </c>
      <c r="FG1289" s="4">
        <v>20100</v>
      </c>
      <c r="FH1289" s="4">
        <v>1</v>
      </c>
      <c r="FI1289" s="53"/>
      <c r="FJ1289" s="7"/>
      <c r="FR1289" s="2">
        <v>99999</v>
      </c>
      <c r="FS1289" s="2">
        <f t="shared" ref="FS1289" si="22306">IF(O1289&lt;=30,1,0)</f>
        <v>0</v>
      </c>
      <c r="FT1289" s="2">
        <f t="shared" ref="FT1289" si="22307">IF(FT301="","",FT301)</f>
        <v>10000</v>
      </c>
      <c r="FU1289" s="2" t="s">
        <v>1724</v>
      </c>
      <c r="FV1289" s="2" t="str">
        <f t="shared" si="22283"/>
        <v/>
      </c>
      <c r="FW1289" s="2" t="str">
        <f t="shared" ref="FW1289" si="22308">IF(FW301="","",FW301)</f>
        <v/>
      </c>
      <c r="FX1289" s="2" t="str">
        <f t="shared" si="22272"/>
        <v/>
      </c>
      <c r="FY1289" s="2" t="str">
        <f t="shared" ref="FY1289" si="22309">IF(FY301="","",FY301)</f>
        <v/>
      </c>
      <c r="FZ1289" s="77">
        <f t="shared" ref="FZ1289" si="22310">IF(O1289&lt;=40,1,0)</f>
        <v>0</v>
      </c>
      <c r="GA1289" s="2">
        <v>1</v>
      </c>
      <c r="GB1289" s="2"/>
      <c r="GD1289"/>
    </row>
    <row r="1290" s="15" customFormat="1" ht="15" customHeight="1" spans="1:186">
      <c r="A1290" s="95">
        <f t="shared" ref="A1290" si="22311">A302+13</f>
        <v>5070322</v>
      </c>
      <c r="B1290" s="95">
        <v>1640</v>
      </c>
      <c r="C1290" s="95">
        <v>1</v>
      </c>
      <c r="D1290" s="95" t="s">
        <v>529</v>
      </c>
      <c r="E1290" s="95" t="str">
        <f t="shared" ref="E1290" si="22312">E302&amp;"（福利专用）"</f>
        <v>70级绿装男头盔（福利专用）</v>
      </c>
      <c r="F1290" s="31" t="s">
        <v>787</v>
      </c>
      <c r="G1290" s="31">
        <v>2</v>
      </c>
      <c r="H1290" s="7" t="s">
        <v>191</v>
      </c>
      <c r="I1290" s="7" t="s">
        <v>187</v>
      </c>
      <c r="J1290" s="37">
        <v>1435</v>
      </c>
      <c r="K1290" s="39">
        <v>1698</v>
      </c>
      <c r="L1290" s="39"/>
      <c r="M1290" s="29" t="s">
        <v>193</v>
      </c>
      <c r="N1290" s="4">
        <v>70</v>
      </c>
      <c r="O1290" s="4">
        <v>70</v>
      </c>
      <c r="P1290" s="40">
        <f t="shared" ref="P1290" si="22313">2000+C1290*100+G1290</f>
        <v>2102</v>
      </c>
      <c r="Q1290" s="4"/>
      <c r="R1290" s="7"/>
      <c r="S1290" s="48">
        <v>1</v>
      </c>
      <c r="T1290" s="47" t="s">
        <v>194</v>
      </c>
      <c r="U1290" s="7" t="s">
        <v>195</v>
      </c>
      <c r="V1290" s="7">
        <v>0</v>
      </c>
      <c r="W1290" s="7">
        <v>0</v>
      </c>
      <c r="X1290" s="40">
        <v>0</v>
      </c>
      <c r="Y1290" s="7"/>
      <c r="Z1290" s="7"/>
      <c r="AA1290" s="7"/>
      <c r="AB1290" s="7" t="s">
        <v>195</v>
      </c>
      <c r="AC1290" s="7">
        <v>0</v>
      </c>
      <c r="AD1290" s="7" t="s">
        <v>195</v>
      </c>
      <c r="AE1290" s="7" t="str">
        <f t="shared" si="22280"/>
        <v>true</v>
      </c>
      <c r="AF1290" s="7" t="b">
        <v>1</v>
      </c>
      <c r="AG1290" s="7" t="s">
        <v>195</v>
      </c>
      <c r="AH1290" s="40">
        <v>0</v>
      </c>
      <c r="AI1290" s="40">
        <v>0</v>
      </c>
      <c r="AJ1290" s="40">
        <v>1</v>
      </c>
      <c r="AK1290" s="40">
        <v>0</v>
      </c>
      <c r="AL1290" s="40">
        <v>1</v>
      </c>
      <c r="AM1290" s="40">
        <v>0</v>
      </c>
      <c r="AN1290" s="40">
        <v>0</v>
      </c>
      <c r="AO1290" s="40">
        <v>0</v>
      </c>
      <c r="AP1290" s="7" t="s">
        <v>526</v>
      </c>
      <c r="AQ1290" s="4">
        <v>3</v>
      </c>
      <c r="AR1290" s="4">
        <v>161506</v>
      </c>
      <c r="AS1290" s="7" t="s">
        <v>199</v>
      </c>
      <c r="AT1290" s="48">
        <v>3</v>
      </c>
      <c r="AU1290" s="48">
        <v>1</v>
      </c>
      <c r="AV1290" s="48">
        <v>3</v>
      </c>
      <c r="AW1290" s="48">
        <v>500</v>
      </c>
      <c r="AX1290" s="48">
        <v>250</v>
      </c>
      <c r="AY1290" s="48">
        <v>0</v>
      </c>
      <c r="AZ1290" s="48">
        <v>0</v>
      </c>
      <c r="BA1290" s="7"/>
      <c r="BB1290" s="7"/>
      <c r="BC1290" s="7"/>
      <c r="BD1290" s="7"/>
      <c r="BE1290" s="48">
        <v>0</v>
      </c>
      <c r="BF1290" s="48">
        <v>1</v>
      </c>
      <c r="BG1290" s="48">
        <v>480</v>
      </c>
      <c r="BH1290" s="48">
        <v>480</v>
      </c>
      <c r="BI1290" s="7">
        <v>0</v>
      </c>
      <c r="BJ1290" s="7">
        <v>0</v>
      </c>
      <c r="BK1290" s="7">
        <v>0</v>
      </c>
      <c r="BL1290" s="7">
        <v>0</v>
      </c>
      <c r="BM1290" s="7">
        <v>0</v>
      </c>
      <c r="BN1290" s="7">
        <v>0</v>
      </c>
      <c r="BO1290" s="7">
        <v>0</v>
      </c>
      <c r="BP1290" s="7">
        <v>0</v>
      </c>
      <c r="BQ1290" s="7">
        <v>0</v>
      </c>
      <c r="BR1290" s="7">
        <v>0</v>
      </c>
      <c r="BS1290" s="7">
        <v>0</v>
      </c>
      <c r="BT1290" s="7">
        <v>0</v>
      </c>
      <c r="BU1290" s="7">
        <v>0</v>
      </c>
      <c r="BV1290" s="7">
        <v>0</v>
      </c>
      <c r="BW1290" s="7">
        <v>0</v>
      </c>
      <c r="BX1290" s="7">
        <v>0</v>
      </c>
      <c r="BY1290" s="7">
        <v>0</v>
      </c>
      <c r="BZ1290" s="7">
        <v>0</v>
      </c>
      <c r="CA1290" s="7">
        <v>0</v>
      </c>
      <c r="CB1290" s="7">
        <v>0</v>
      </c>
      <c r="CC1290" s="7">
        <v>0</v>
      </c>
      <c r="CD1290" s="7">
        <v>0</v>
      </c>
      <c r="CE1290" s="7">
        <v>0</v>
      </c>
      <c r="CF1290" s="7">
        <v>0</v>
      </c>
      <c r="CG1290" s="7">
        <v>0</v>
      </c>
      <c r="CH1290" s="7">
        <v>0</v>
      </c>
      <c r="CI1290" s="7">
        <v>0</v>
      </c>
      <c r="CJ1290" s="7">
        <v>0</v>
      </c>
      <c r="CK1290" s="7">
        <v>0</v>
      </c>
      <c r="CL1290" s="40">
        <v>0</v>
      </c>
      <c r="CM1290" s="40">
        <v>0</v>
      </c>
      <c r="CN1290" s="40">
        <v>0</v>
      </c>
      <c r="CO1290" s="40">
        <v>0</v>
      </c>
      <c r="CP1290" s="7">
        <v>0</v>
      </c>
      <c r="CQ1290" s="7">
        <v>0</v>
      </c>
      <c r="CR1290" s="7">
        <v>0</v>
      </c>
      <c r="CS1290" s="40">
        <v>0</v>
      </c>
      <c r="CT1290" s="7">
        <v>0</v>
      </c>
      <c r="CU1290" s="7">
        <v>0</v>
      </c>
      <c r="CV1290" s="39"/>
      <c r="CW1290" s="39"/>
      <c r="CX1290" s="4" t="s">
        <v>242</v>
      </c>
      <c r="CY1290" s="4" t="s">
        <v>242</v>
      </c>
      <c r="CZ1290" s="4" t="s">
        <v>242</v>
      </c>
      <c r="DA1290" s="4" t="s">
        <v>242</v>
      </c>
      <c r="DB1290" s="4" t="s">
        <v>242</v>
      </c>
      <c r="DC1290" s="4" t="s">
        <v>242</v>
      </c>
      <c r="DD1290" s="7">
        <v>2</v>
      </c>
      <c r="DE1290" s="7">
        <v>30</v>
      </c>
      <c r="DF1290" s="7">
        <v>60</v>
      </c>
      <c r="DG1290" s="7"/>
      <c r="DH1290" s="4">
        <v>9</v>
      </c>
      <c r="DI1290" s="4">
        <v>2</v>
      </c>
      <c r="DJ1290" s="4">
        <v>3</v>
      </c>
      <c r="DK1290" s="4" t="s">
        <v>242</v>
      </c>
      <c r="DL1290" s="4" t="s">
        <v>242</v>
      </c>
      <c r="DM1290" s="7"/>
      <c r="DN1290" s="7"/>
      <c r="DO1290" s="7"/>
      <c r="DP1290" s="7"/>
      <c r="DQ1290" s="7"/>
      <c r="DR1290" s="7"/>
      <c r="DS1290" s="7"/>
      <c r="DT1290" s="7"/>
      <c r="DU1290" s="7"/>
      <c r="DV1290" s="7"/>
      <c r="DW1290" s="7"/>
      <c r="DX1290" s="7">
        <f t="shared" ref="DX1290" si="22314">A1290</f>
        <v>5070322</v>
      </c>
      <c r="DY1290" s="7"/>
      <c r="DZ1290" s="67">
        <v>0</v>
      </c>
      <c r="EA1290" s="7" t="s">
        <v>242</v>
      </c>
      <c r="EB1290" s="40" t="s">
        <v>242</v>
      </c>
      <c r="EC1290" s="7" t="s">
        <v>242</v>
      </c>
      <c r="ED1290" s="7" t="s">
        <v>242</v>
      </c>
      <c r="EE1290" s="7" t="s">
        <v>242</v>
      </c>
      <c r="EF1290" s="7">
        <v>50</v>
      </c>
      <c r="EG1290" s="73"/>
      <c r="EH1290" s="73"/>
      <c r="EI1290" s="4">
        <v>331137</v>
      </c>
      <c r="EJ1290" s="4">
        <v>1</v>
      </c>
      <c r="EK1290" s="4">
        <v>331138</v>
      </c>
      <c r="EL1290" s="4">
        <v>1</v>
      </c>
      <c r="EM1290" s="4">
        <v>331139</v>
      </c>
      <c r="EN1290" s="4">
        <v>1</v>
      </c>
      <c r="EO1290" s="4">
        <v>331140</v>
      </c>
      <c r="EP1290" s="4">
        <v>1</v>
      </c>
      <c r="EQ1290" s="4">
        <v>331141</v>
      </c>
      <c r="ER1290" s="4">
        <v>1</v>
      </c>
      <c r="ES1290" s="4" t="s">
        <v>242</v>
      </c>
      <c r="ET1290" s="4" t="s">
        <v>242</v>
      </c>
      <c r="EU1290" s="4" t="s">
        <v>242</v>
      </c>
      <c r="EV1290" s="4" t="s">
        <v>242</v>
      </c>
      <c r="EW1290" s="4" t="s">
        <v>242</v>
      </c>
      <c r="EX1290" s="4" t="s">
        <v>242</v>
      </c>
      <c r="EY1290" s="4" t="s">
        <v>242</v>
      </c>
      <c r="EZ1290" s="4" t="s">
        <v>242</v>
      </c>
      <c r="FA1290" s="4" t="s">
        <v>242</v>
      </c>
      <c r="FB1290" s="4" t="s">
        <v>242</v>
      </c>
      <c r="FC1290" s="4">
        <v>40013</v>
      </c>
      <c r="FD1290" s="4">
        <v>1</v>
      </c>
      <c r="FE1290" s="4">
        <v>20100</v>
      </c>
      <c r="FF1290" s="4">
        <v>1</v>
      </c>
      <c r="FG1290" s="4">
        <v>20100</v>
      </c>
      <c r="FH1290" s="4">
        <v>1</v>
      </c>
      <c r="FI1290" s="53"/>
      <c r="FJ1290" s="7"/>
      <c r="FR1290" s="2">
        <v>99999</v>
      </c>
      <c r="FS1290" s="2">
        <f t="shared" ref="FS1290" si="22315">IF(O1290&lt;=30,1,0)</f>
        <v>0</v>
      </c>
      <c r="FT1290" s="2">
        <f t="shared" ref="FT1290" si="22316">IF(FT302="","",FT302)</f>
        <v>10000</v>
      </c>
      <c r="FU1290" s="2" t="s">
        <v>1724</v>
      </c>
      <c r="FV1290" s="2" t="str">
        <f t="shared" si="22283"/>
        <v/>
      </c>
      <c r="FW1290" s="2" t="str">
        <f t="shared" ref="FW1290" si="22317">IF(FW302="","",FW302)</f>
        <v/>
      </c>
      <c r="FX1290" s="2" t="str">
        <f t="shared" si="22272"/>
        <v/>
      </c>
      <c r="FY1290" s="2" t="str">
        <f t="shared" ref="FY1290" si="22318">IF(FY302="","",FY302)</f>
        <v/>
      </c>
      <c r="FZ1290" s="77">
        <f t="shared" ref="FZ1290" si="22319">IF(O1290&lt;=40,1,0)</f>
        <v>0</v>
      </c>
      <c r="GA1290" s="2">
        <v>1</v>
      </c>
      <c r="GB1290" s="2"/>
      <c r="GD1290"/>
    </row>
    <row r="1291" s="15" customFormat="1" ht="15" customHeight="1" spans="1:186">
      <c r="A1291" s="95">
        <f t="shared" ref="A1291" si="22320">A303+13</f>
        <v>5070323</v>
      </c>
      <c r="B1291" s="95">
        <v>1384</v>
      </c>
      <c r="C1291" s="95">
        <v>1</v>
      </c>
      <c r="D1291" s="95" t="s">
        <v>531</v>
      </c>
      <c r="E1291" s="95" t="str">
        <f t="shared" ref="E1291" si="22321">E303&amp;"（福利专用）"</f>
        <v>70级绿装女头饰（福利专用）</v>
      </c>
      <c r="F1291" s="31" t="s">
        <v>787</v>
      </c>
      <c r="G1291" s="31">
        <v>2</v>
      </c>
      <c r="H1291" s="7" t="s">
        <v>191</v>
      </c>
      <c r="I1291" s="7" t="s">
        <v>187</v>
      </c>
      <c r="J1291" s="37">
        <v>1501</v>
      </c>
      <c r="K1291" s="39">
        <v>1698</v>
      </c>
      <c r="L1291" s="39"/>
      <c r="M1291" s="29" t="s">
        <v>193</v>
      </c>
      <c r="N1291" s="4">
        <v>70</v>
      </c>
      <c r="O1291" s="4">
        <v>70</v>
      </c>
      <c r="P1291" s="40">
        <f t="shared" ref="P1291" si="22322">2000+C1291*100+G1291</f>
        <v>2102</v>
      </c>
      <c r="Q1291" s="4"/>
      <c r="R1291" s="7"/>
      <c r="S1291" s="48">
        <v>2</v>
      </c>
      <c r="T1291" s="47" t="s">
        <v>194</v>
      </c>
      <c r="U1291" s="7" t="s">
        <v>195</v>
      </c>
      <c r="V1291" s="7">
        <v>0</v>
      </c>
      <c r="W1291" s="7">
        <v>0</v>
      </c>
      <c r="X1291" s="40">
        <v>0</v>
      </c>
      <c r="Y1291" s="7"/>
      <c r="Z1291" s="7"/>
      <c r="AA1291" s="7"/>
      <c r="AB1291" s="7" t="s">
        <v>195</v>
      </c>
      <c r="AC1291" s="7">
        <v>0</v>
      </c>
      <c r="AD1291" s="7" t="s">
        <v>195</v>
      </c>
      <c r="AE1291" s="7" t="str">
        <f t="shared" si="22280"/>
        <v>true</v>
      </c>
      <c r="AF1291" s="7" t="b">
        <v>1</v>
      </c>
      <c r="AG1291" s="7" t="s">
        <v>195</v>
      </c>
      <c r="AH1291" s="40">
        <v>0</v>
      </c>
      <c r="AI1291" s="40">
        <v>0</v>
      </c>
      <c r="AJ1291" s="40">
        <v>1</v>
      </c>
      <c r="AK1291" s="40">
        <v>0</v>
      </c>
      <c r="AL1291" s="40">
        <v>1</v>
      </c>
      <c r="AM1291" s="40">
        <v>0</v>
      </c>
      <c r="AN1291" s="40">
        <v>0</v>
      </c>
      <c r="AO1291" s="40">
        <v>0</v>
      </c>
      <c r="AP1291" s="7" t="s">
        <v>526</v>
      </c>
      <c r="AQ1291" s="4">
        <v>3</v>
      </c>
      <c r="AR1291" s="4">
        <v>161506</v>
      </c>
      <c r="AS1291" s="53" t="s">
        <v>199</v>
      </c>
      <c r="AT1291" s="48">
        <v>3</v>
      </c>
      <c r="AU1291" s="48">
        <v>1</v>
      </c>
      <c r="AV1291" s="48">
        <v>3</v>
      </c>
      <c r="AW1291" s="48">
        <v>500</v>
      </c>
      <c r="AX1291" s="48">
        <v>250</v>
      </c>
      <c r="AY1291" s="48">
        <v>0</v>
      </c>
      <c r="AZ1291" s="48">
        <v>0</v>
      </c>
      <c r="BA1291" s="7"/>
      <c r="BB1291" s="7"/>
      <c r="BC1291" s="7"/>
      <c r="BD1291" s="7"/>
      <c r="BE1291" s="48">
        <v>0</v>
      </c>
      <c r="BF1291" s="48">
        <v>1</v>
      </c>
      <c r="BG1291" s="48">
        <v>480</v>
      </c>
      <c r="BH1291" s="48">
        <v>480</v>
      </c>
      <c r="BI1291" s="7">
        <v>0</v>
      </c>
      <c r="BJ1291" s="7">
        <v>0</v>
      </c>
      <c r="BK1291" s="7">
        <v>0</v>
      </c>
      <c r="BL1291" s="7">
        <v>0</v>
      </c>
      <c r="BM1291" s="7">
        <v>0</v>
      </c>
      <c r="BN1291" s="7">
        <v>0</v>
      </c>
      <c r="BO1291" s="7">
        <v>0</v>
      </c>
      <c r="BP1291" s="7">
        <v>0</v>
      </c>
      <c r="BQ1291" s="7">
        <v>0</v>
      </c>
      <c r="BR1291" s="7">
        <v>0</v>
      </c>
      <c r="BS1291" s="7">
        <v>0</v>
      </c>
      <c r="BT1291" s="7">
        <v>0</v>
      </c>
      <c r="BU1291" s="7">
        <v>0</v>
      </c>
      <c r="BV1291" s="7">
        <v>0</v>
      </c>
      <c r="BW1291" s="7">
        <v>0</v>
      </c>
      <c r="BX1291" s="7">
        <v>0</v>
      </c>
      <c r="BY1291" s="7">
        <v>0</v>
      </c>
      <c r="BZ1291" s="7">
        <v>0</v>
      </c>
      <c r="CA1291" s="7">
        <v>0</v>
      </c>
      <c r="CB1291" s="7">
        <v>0</v>
      </c>
      <c r="CC1291" s="7">
        <v>0</v>
      </c>
      <c r="CD1291" s="7">
        <v>0</v>
      </c>
      <c r="CE1291" s="7">
        <v>0</v>
      </c>
      <c r="CF1291" s="7">
        <v>0</v>
      </c>
      <c r="CG1291" s="7">
        <v>0</v>
      </c>
      <c r="CH1291" s="7">
        <v>0</v>
      </c>
      <c r="CI1291" s="7">
        <v>0</v>
      </c>
      <c r="CJ1291" s="7">
        <v>0</v>
      </c>
      <c r="CK1291" s="7">
        <v>0</v>
      </c>
      <c r="CL1291" s="40">
        <v>0</v>
      </c>
      <c r="CM1291" s="40">
        <v>0</v>
      </c>
      <c r="CN1291" s="40">
        <v>0</v>
      </c>
      <c r="CO1291" s="40">
        <v>0</v>
      </c>
      <c r="CP1291" s="7">
        <v>0</v>
      </c>
      <c r="CQ1291" s="7">
        <v>0</v>
      </c>
      <c r="CR1291" s="7">
        <v>0</v>
      </c>
      <c r="CS1291" s="40">
        <v>0</v>
      </c>
      <c r="CT1291" s="7">
        <v>0</v>
      </c>
      <c r="CU1291" s="7">
        <v>0</v>
      </c>
      <c r="CV1291" s="39"/>
      <c r="CW1291" s="39"/>
      <c r="CX1291" s="4" t="s">
        <v>242</v>
      </c>
      <c r="CY1291" s="4" t="s">
        <v>242</v>
      </c>
      <c r="CZ1291" s="4" t="s">
        <v>242</v>
      </c>
      <c r="DA1291" s="4" t="s">
        <v>242</v>
      </c>
      <c r="DB1291" s="4" t="s">
        <v>242</v>
      </c>
      <c r="DC1291" s="4" t="s">
        <v>242</v>
      </c>
      <c r="DD1291" s="7">
        <v>2</v>
      </c>
      <c r="DE1291" s="7">
        <v>30</v>
      </c>
      <c r="DF1291" s="7">
        <v>60</v>
      </c>
      <c r="DG1291" s="7"/>
      <c r="DH1291" s="4">
        <v>9</v>
      </c>
      <c r="DI1291" s="4">
        <v>2</v>
      </c>
      <c r="DJ1291" s="4">
        <v>3</v>
      </c>
      <c r="DK1291" s="4" t="s">
        <v>242</v>
      </c>
      <c r="DL1291" s="4" t="s">
        <v>242</v>
      </c>
      <c r="DM1291" s="7"/>
      <c r="DN1291" s="7"/>
      <c r="DO1291" s="7"/>
      <c r="DP1291" s="7"/>
      <c r="DQ1291" s="7"/>
      <c r="DR1291" s="7"/>
      <c r="DS1291" s="7"/>
      <c r="DT1291" s="7"/>
      <c r="DU1291" s="7"/>
      <c r="DV1291" s="7"/>
      <c r="DW1291" s="7"/>
      <c r="DX1291" s="7">
        <f t="shared" ref="DX1291" si="22323">A1291</f>
        <v>5070323</v>
      </c>
      <c r="DY1291" s="7"/>
      <c r="DZ1291" s="67">
        <v>0</v>
      </c>
      <c r="EA1291" s="7" t="s">
        <v>242</v>
      </c>
      <c r="EB1291" s="40" t="s">
        <v>242</v>
      </c>
      <c r="EC1291" s="7" t="s">
        <v>242</v>
      </c>
      <c r="ED1291" s="7" t="s">
        <v>242</v>
      </c>
      <c r="EE1291" s="7" t="s">
        <v>242</v>
      </c>
      <c r="EF1291" s="7">
        <v>50</v>
      </c>
      <c r="EG1291" s="73"/>
      <c r="EH1291" s="73"/>
      <c r="EI1291" s="4">
        <v>331137</v>
      </c>
      <c r="EJ1291" s="4">
        <v>1</v>
      </c>
      <c r="EK1291" s="4">
        <v>331138</v>
      </c>
      <c r="EL1291" s="4">
        <v>1</v>
      </c>
      <c r="EM1291" s="4">
        <v>331139</v>
      </c>
      <c r="EN1291" s="4">
        <v>1</v>
      </c>
      <c r="EO1291" s="4">
        <v>331140</v>
      </c>
      <c r="EP1291" s="4">
        <v>1</v>
      </c>
      <c r="EQ1291" s="4">
        <v>331141</v>
      </c>
      <c r="ER1291" s="4">
        <v>1</v>
      </c>
      <c r="ES1291" s="4" t="s">
        <v>242</v>
      </c>
      <c r="ET1291" s="4" t="s">
        <v>242</v>
      </c>
      <c r="EU1291" s="4" t="s">
        <v>242</v>
      </c>
      <c r="EV1291" s="4" t="s">
        <v>242</v>
      </c>
      <c r="EW1291" s="4" t="s">
        <v>242</v>
      </c>
      <c r="EX1291" s="4" t="s">
        <v>242</v>
      </c>
      <c r="EY1291" s="4" t="s">
        <v>242</v>
      </c>
      <c r="EZ1291" s="4" t="s">
        <v>242</v>
      </c>
      <c r="FA1291" s="4" t="s">
        <v>242</v>
      </c>
      <c r="FB1291" s="4" t="s">
        <v>242</v>
      </c>
      <c r="FC1291" s="4">
        <v>40013</v>
      </c>
      <c r="FD1291" s="4">
        <v>1</v>
      </c>
      <c r="FE1291" s="4">
        <v>20100</v>
      </c>
      <c r="FF1291" s="4">
        <v>1</v>
      </c>
      <c r="FG1291" s="4">
        <v>20100</v>
      </c>
      <c r="FH1291" s="4">
        <v>1</v>
      </c>
      <c r="FI1291" s="53"/>
      <c r="FJ1291" s="7"/>
      <c r="FR1291" s="2">
        <v>99999</v>
      </c>
      <c r="FS1291" s="2">
        <f t="shared" ref="FS1291" si="22324">IF(O1291&lt;=30,1,0)</f>
        <v>0</v>
      </c>
      <c r="FT1291" s="2">
        <f t="shared" ref="FT1291" si="22325">IF(FT303="","",FT303)</f>
        <v>10000</v>
      </c>
      <c r="FU1291" s="2" t="s">
        <v>1724</v>
      </c>
      <c r="FV1291" s="2" t="str">
        <f t="shared" si="22283"/>
        <v/>
      </c>
      <c r="FW1291" s="2" t="str">
        <f t="shared" ref="FW1291" si="22326">IF(FW303="","",FW303)</f>
        <v/>
      </c>
      <c r="FX1291" s="2" t="str">
        <f t="shared" si="22272"/>
        <v/>
      </c>
      <c r="FY1291" s="2" t="str">
        <f t="shared" ref="FY1291:FY1315" si="22327">IF(FY303="","",FY303)</f>
        <v/>
      </c>
      <c r="FZ1291" s="77">
        <f t="shared" ref="FZ1291" si="22328">IF(O1291&lt;=40,1,0)</f>
        <v>0</v>
      </c>
      <c r="GA1291" s="2">
        <v>1</v>
      </c>
      <c r="GB1291" s="2"/>
      <c r="GD1291"/>
    </row>
    <row r="1292" s="15" customFormat="1" ht="15" customHeight="1" spans="1:186">
      <c r="A1292" s="95">
        <f t="shared" ref="A1292" si="22329">A304+13</f>
        <v>5070424</v>
      </c>
      <c r="B1292" s="95">
        <v>40</v>
      </c>
      <c r="C1292" s="95">
        <v>2</v>
      </c>
      <c r="D1292" s="95" t="s">
        <v>533</v>
      </c>
      <c r="E1292" s="95" t="str">
        <f t="shared" ref="E1292" si="22330">E304&amp;"（福利专用）"</f>
        <v>70级绿装项链（福利专用）</v>
      </c>
      <c r="F1292" s="31" t="s">
        <v>787</v>
      </c>
      <c r="G1292" s="31">
        <v>2</v>
      </c>
      <c r="H1292" s="7" t="s">
        <v>191</v>
      </c>
      <c r="I1292" s="7" t="s">
        <v>187</v>
      </c>
      <c r="J1292" s="37">
        <v>1468</v>
      </c>
      <c r="K1292" s="39">
        <v>1434</v>
      </c>
      <c r="L1292" s="39"/>
      <c r="M1292" s="29" t="s">
        <v>193</v>
      </c>
      <c r="N1292" s="4">
        <v>70</v>
      </c>
      <c r="O1292" s="4">
        <v>70</v>
      </c>
      <c r="P1292" s="40">
        <f t="shared" ref="P1292" si="22331">2000+C1292*100+G1292</f>
        <v>2202</v>
      </c>
      <c r="Q1292" s="4"/>
      <c r="R1292" s="7"/>
      <c r="S1292" s="48">
        <v>0</v>
      </c>
      <c r="T1292" s="47" t="s">
        <v>194</v>
      </c>
      <c r="U1292" s="7" t="s">
        <v>195</v>
      </c>
      <c r="V1292" s="7">
        <v>0</v>
      </c>
      <c r="W1292" s="7">
        <v>0</v>
      </c>
      <c r="X1292" s="40">
        <v>0</v>
      </c>
      <c r="Y1292" s="7"/>
      <c r="Z1292" s="7"/>
      <c r="AA1292" s="7"/>
      <c r="AB1292" s="7" t="s">
        <v>195</v>
      </c>
      <c r="AC1292" s="7">
        <v>0</v>
      </c>
      <c r="AD1292" s="7" t="s">
        <v>195</v>
      </c>
      <c r="AE1292" s="7" t="str">
        <f t="shared" si="22280"/>
        <v>true</v>
      </c>
      <c r="AF1292" s="7" t="b">
        <v>1</v>
      </c>
      <c r="AG1292" s="7" t="s">
        <v>195</v>
      </c>
      <c r="AH1292" s="40">
        <v>0</v>
      </c>
      <c r="AI1292" s="40">
        <v>0</v>
      </c>
      <c r="AJ1292" s="40">
        <v>1</v>
      </c>
      <c r="AK1292" s="40">
        <v>0</v>
      </c>
      <c r="AL1292" s="40">
        <v>1</v>
      </c>
      <c r="AM1292" s="40">
        <v>0</v>
      </c>
      <c r="AN1292" s="40">
        <v>0</v>
      </c>
      <c r="AO1292" s="40">
        <v>0</v>
      </c>
      <c r="AP1292" s="7" t="s">
        <v>526</v>
      </c>
      <c r="AQ1292" s="4">
        <v>3</v>
      </c>
      <c r="AR1292" s="4">
        <v>161506</v>
      </c>
      <c r="AS1292" s="53" t="s">
        <v>199</v>
      </c>
      <c r="AT1292" s="48">
        <v>3</v>
      </c>
      <c r="AU1292" s="48">
        <v>1</v>
      </c>
      <c r="AV1292" s="48">
        <v>3</v>
      </c>
      <c r="AW1292" s="48">
        <v>500</v>
      </c>
      <c r="AX1292" s="48">
        <v>250</v>
      </c>
      <c r="AY1292" s="48">
        <v>0</v>
      </c>
      <c r="AZ1292" s="48">
        <v>0</v>
      </c>
      <c r="BA1292" s="7"/>
      <c r="BB1292" s="7"/>
      <c r="BC1292" s="7"/>
      <c r="BD1292" s="7"/>
      <c r="BE1292" s="48">
        <v>0</v>
      </c>
      <c r="BF1292" s="48">
        <v>1</v>
      </c>
      <c r="BG1292" s="48">
        <v>480</v>
      </c>
      <c r="BH1292" s="48">
        <v>480</v>
      </c>
      <c r="BI1292" s="7">
        <v>0</v>
      </c>
      <c r="BJ1292" s="7">
        <v>0</v>
      </c>
      <c r="BK1292" s="7">
        <v>0</v>
      </c>
      <c r="BL1292" s="7">
        <v>0</v>
      </c>
      <c r="BM1292" s="7">
        <v>0</v>
      </c>
      <c r="BN1292" s="7">
        <v>0</v>
      </c>
      <c r="BO1292" s="7">
        <v>0</v>
      </c>
      <c r="BP1292" s="7">
        <v>0</v>
      </c>
      <c r="BQ1292" s="7">
        <v>0</v>
      </c>
      <c r="BR1292" s="7">
        <v>0</v>
      </c>
      <c r="BS1292" s="7">
        <v>0</v>
      </c>
      <c r="BT1292" s="7">
        <v>0</v>
      </c>
      <c r="BU1292" s="7">
        <v>0</v>
      </c>
      <c r="BV1292" s="7">
        <v>0</v>
      </c>
      <c r="BW1292" s="7">
        <v>0</v>
      </c>
      <c r="BX1292" s="7">
        <v>0</v>
      </c>
      <c r="BY1292" s="7">
        <v>0</v>
      </c>
      <c r="BZ1292" s="7">
        <v>0</v>
      </c>
      <c r="CA1292" s="7">
        <v>0</v>
      </c>
      <c r="CB1292" s="7">
        <v>0</v>
      </c>
      <c r="CC1292" s="7">
        <v>0</v>
      </c>
      <c r="CD1292" s="7">
        <v>0</v>
      </c>
      <c r="CE1292" s="7">
        <v>0</v>
      </c>
      <c r="CF1292" s="7">
        <v>0</v>
      </c>
      <c r="CG1292" s="7">
        <v>0</v>
      </c>
      <c r="CH1292" s="7">
        <v>0</v>
      </c>
      <c r="CI1292" s="7">
        <v>0</v>
      </c>
      <c r="CJ1292" s="7">
        <v>0</v>
      </c>
      <c r="CK1292" s="7">
        <v>0</v>
      </c>
      <c r="CL1292" s="40">
        <v>0</v>
      </c>
      <c r="CM1292" s="40">
        <v>0</v>
      </c>
      <c r="CN1292" s="40">
        <v>0</v>
      </c>
      <c r="CO1292" s="40">
        <v>0</v>
      </c>
      <c r="CP1292" s="7">
        <v>0</v>
      </c>
      <c r="CQ1292" s="7">
        <v>0</v>
      </c>
      <c r="CR1292" s="7">
        <v>0</v>
      </c>
      <c r="CS1292" s="40">
        <v>0</v>
      </c>
      <c r="CT1292" s="7">
        <v>0</v>
      </c>
      <c r="CU1292" s="7">
        <v>0</v>
      </c>
      <c r="CV1292" s="39"/>
      <c r="CW1292" s="39"/>
      <c r="CX1292" s="4" t="s">
        <v>242</v>
      </c>
      <c r="CY1292" s="4" t="s">
        <v>242</v>
      </c>
      <c r="CZ1292" s="4" t="s">
        <v>242</v>
      </c>
      <c r="DA1292" s="4" t="s">
        <v>242</v>
      </c>
      <c r="DB1292" s="4" t="s">
        <v>242</v>
      </c>
      <c r="DC1292" s="4" t="s">
        <v>242</v>
      </c>
      <c r="DD1292" s="7">
        <v>2</v>
      </c>
      <c r="DE1292" s="7">
        <v>30</v>
      </c>
      <c r="DF1292" s="7">
        <v>60</v>
      </c>
      <c r="DG1292" s="7"/>
      <c r="DH1292" s="4">
        <v>9</v>
      </c>
      <c r="DI1292" s="4">
        <v>4</v>
      </c>
      <c r="DJ1292" s="4">
        <v>5</v>
      </c>
      <c r="DK1292" s="4" t="s">
        <v>242</v>
      </c>
      <c r="DL1292" s="4" t="s">
        <v>242</v>
      </c>
      <c r="DM1292" s="7"/>
      <c r="DN1292" s="7"/>
      <c r="DO1292" s="7"/>
      <c r="DP1292" s="7"/>
      <c r="DQ1292" s="7"/>
      <c r="DR1292" s="7"/>
      <c r="DS1292" s="7"/>
      <c r="DT1292" s="7"/>
      <c r="DU1292" s="7"/>
      <c r="DV1292" s="7"/>
      <c r="DW1292" s="7"/>
      <c r="DX1292" s="7">
        <f t="shared" ref="DX1292" si="22332">A1292</f>
        <v>5070424</v>
      </c>
      <c r="DY1292" s="7"/>
      <c r="DZ1292" s="67">
        <v>0</v>
      </c>
      <c r="EA1292" s="7" t="s">
        <v>242</v>
      </c>
      <c r="EB1292" s="40" t="s">
        <v>242</v>
      </c>
      <c r="EC1292" s="7" t="s">
        <v>242</v>
      </c>
      <c r="ED1292" s="7" t="s">
        <v>242</v>
      </c>
      <c r="EE1292" s="7" t="s">
        <v>242</v>
      </c>
      <c r="EF1292" s="7">
        <v>50</v>
      </c>
      <c r="EG1292" s="73"/>
      <c r="EH1292" s="73"/>
      <c r="EI1292" s="4">
        <v>331167</v>
      </c>
      <c r="EJ1292" s="4">
        <v>1</v>
      </c>
      <c r="EK1292" s="4">
        <v>331168</v>
      </c>
      <c r="EL1292" s="4">
        <v>1</v>
      </c>
      <c r="EM1292" s="4">
        <v>331169</v>
      </c>
      <c r="EN1292" s="4">
        <v>1</v>
      </c>
      <c r="EO1292" s="4">
        <v>331170</v>
      </c>
      <c r="EP1292" s="4">
        <v>1</v>
      </c>
      <c r="EQ1292" s="4">
        <v>331171</v>
      </c>
      <c r="ER1292" s="4">
        <v>1</v>
      </c>
      <c r="ES1292" s="4" t="s">
        <v>242</v>
      </c>
      <c r="ET1292" s="4" t="s">
        <v>242</v>
      </c>
      <c r="EU1292" s="4" t="s">
        <v>242</v>
      </c>
      <c r="EV1292" s="4" t="s">
        <v>242</v>
      </c>
      <c r="EW1292" s="4" t="s">
        <v>242</v>
      </c>
      <c r="EX1292" s="4" t="s">
        <v>242</v>
      </c>
      <c r="EY1292" s="4" t="s">
        <v>242</v>
      </c>
      <c r="EZ1292" s="4" t="s">
        <v>242</v>
      </c>
      <c r="FA1292" s="4" t="s">
        <v>242</v>
      </c>
      <c r="FB1292" s="4" t="s">
        <v>242</v>
      </c>
      <c r="FC1292" s="4">
        <v>40013</v>
      </c>
      <c r="FD1292" s="4">
        <v>1</v>
      </c>
      <c r="FE1292" s="4">
        <v>20100</v>
      </c>
      <c r="FF1292" s="4">
        <v>1</v>
      </c>
      <c r="FG1292" s="4">
        <v>20100</v>
      </c>
      <c r="FH1292" s="4">
        <v>1</v>
      </c>
      <c r="FI1292" s="53"/>
      <c r="FJ1292" s="7"/>
      <c r="FR1292" s="2">
        <v>99999</v>
      </c>
      <c r="FS1292" s="2">
        <f t="shared" ref="FS1292" si="22333">IF(O1292&lt;=30,1,0)</f>
        <v>0</v>
      </c>
      <c r="FT1292" s="2">
        <f t="shared" ref="FT1292" si="22334">IF(FT304="","",FT304)</f>
        <v>10000</v>
      </c>
      <c r="FU1292" s="2" t="s">
        <v>1724</v>
      </c>
      <c r="FV1292" s="2" t="str">
        <f t="shared" si="22283"/>
        <v/>
      </c>
      <c r="FW1292" s="2" t="str">
        <f t="shared" ref="FW1292" si="22335">IF(FW304="","",FW304)</f>
        <v/>
      </c>
      <c r="FX1292" s="2" t="str">
        <f t="shared" si="22272"/>
        <v/>
      </c>
      <c r="FY1292" s="2" t="str">
        <f t="shared" si="22327"/>
        <v/>
      </c>
      <c r="FZ1292" s="77">
        <f t="shared" ref="FZ1292" si="22336">IF(O1292&lt;=40,1,0)</f>
        <v>0</v>
      </c>
      <c r="GA1292" s="2">
        <v>1</v>
      </c>
      <c r="GB1292" s="2"/>
      <c r="GD1292"/>
    </row>
    <row r="1293" s="15" customFormat="1" ht="15" customHeight="1" spans="1:186">
      <c r="A1293" s="95">
        <f t="shared" ref="A1293" si="22337">A305+13</f>
        <v>5070525</v>
      </c>
      <c r="B1293" s="95">
        <v>72</v>
      </c>
      <c r="C1293" s="95">
        <v>4</v>
      </c>
      <c r="D1293" s="95" t="s">
        <v>535</v>
      </c>
      <c r="E1293" s="95" t="str">
        <f t="shared" ref="E1293" si="22338">E305&amp;"（福利专用）"</f>
        <v>70级绿装腰带（福利专用）</v>
      </c>
      <c r="F1293" s="31" t="s">
        <v>787</v>
      </c>
      <c r="G1293" s="31">
        <v>2</v>
      </c>
      <c r="H1293" s="7" t="s">
        <v>191</v>
      </c>
      <c r="I1293" s="7" t="s">
        <v>187</v>
      </c>
      <c r="J1293" s="37">
        <v>1479</v>
      </c>
      <c r="K1293" s="39">
        <v>1435</v>
      </c>
      <c r="L1293" s="39"/>
      <c r="M1293" s="29" t="s">
        <v>193</v>
      </c>
      <c r="N1293" s="4">
        <v>70</v>
      </c>
      <c r="O1293" s="4">
        <v>70</v>
      </c>
      <c r="P1293" s="40">
        <f t="shared" ref="P1293:P1321" si="22339">2000+C1293*100+G1293</f>
        <v>2402</v>
      </c>
      <c r="Q1293" s="4"/>
      <c r="R1293" s="7"/>
      <c r="S1293" s="48">
        <v>0</v>
      </c>
      <c r="T1293" s="47" t="s">
        <v>194</v>
      </c>
      <c r="U1293" s="7" t="s">
        <v>195</v>
      </c>
      <c r="V1293" s="7">
        <v>0</v>
      </c>
      <c r="W1293" s="7">
        <v>0</v>
      </c>
      <c r="X1293" s="40">
        <v>0</v>
      </c>
      <c r="Y1293" s="7"/>
      <c r="Z1293" s="7"/>
      <c r="AA1293" s="7"/>
      <c r="AB1293" s="7" t="s">
        <v>195</v>
      </c>
      <c r="AC1293" s="7">
        <v>0</v>
      </c>
      <c r="AD1293" s="7" t="s">
        <v>195</v>
      </c>
      <c r="AE1293" s="7" t="str">
        <f t="shared" si="22280"/>
        <v>true</v>
      </c>
      <c r="AF1293" s="7" t="b">
        <v>1</v>
      </c>
      <c r="AG1293" s="7" t="s">
        <v>195</v>
      </c>
      <c r="AH1293" s="40">
        <v>0</v>
      </c>
      <c r="AI1293" s="40">
        <v>0</v>
      </c>
      <c r="AJ1293" s="40">
        <v>1</v>
      </c>
      <c r="AK1293" s="40">
        <v>0</v>
      </c>
      <c r="AL1293" s="40">
        <v>1</v>
      </c>
      <c r="AM1293" s="40">
        <v>0</v>
      </c>
      <c r="AN1293" s="40">
        <v>0</v>
      </c>
      <c r="AO1293" s="40">
        <v>0</v>
      </c>
      <c r="AP1293" s="7" t="s">
        <v>526</v>
      </c>
      <c r="AQ1293" s="4">
        <v>3</v>
      </c>
      <c r="AR1293" s="4">
        <v>161506</v>
      </c>
      <c r="AS1293" s="7" t="s">
        <v>199</v>
      </c>
      <c r="AT1293" s="48">
        <v>3</v>
      </c>
      <c r="AU1293" s="48">
        <v>1</v>
      </c>
      <c r="AV1293" s="48">
        <v>3</v>
      </c>
      <c r="AW1293" s="48">
        <v>500</v>
      </c>
      <c r="AX1293" s="48">
        <v>250</v>
      </c>
      <c r="AY1293" s="48">
        <v>0</v>
      </c>
      <c r="AZ1293" s="48">
        <v>0</v>
      </c>
      <c r="BA1293" s="7"/>
      <c r="BB1293" s="7"/>
      <c r="BC1293" s="7"/>
      <c r="BD1293" s="7"/>
      <c r="BE1293" s="48">
        <v>0</v>
      </c>
      <c r="BF1293" s="48">
        <v>1</v>
      </c>
      <c r="BG1293" s="48">
        <v>480</v>
      </c>
      <c r="BH1293" s="48">
        <v>480</v>
      </c>
      <c r="BI1293" s="7">
        <v>0</v>
      </c>
      <c r="BJ1293" s="7">
        <v>0</v>
      </c>
      <c r="BK1293" s="7">
        <v>0</v>
      </c>
      <c r="BL1293" s="7">
        <v>0</v>
      </c>
      <c r="BM1293" s="7">
        <v>0</v>
      </c>
      <c r="BN1293" s="7">
        <v>0</v>
      </c>
      <c r="BO1293" s="7">
        <v>0</v>
      </c>
      <c r="BP1293" s="7">
        <v>0</v>
      </c>
      <c r="BQ1293" s="7">
        <v>0</v>
      </c>
      <c r="BR1293" s="7">
        <v>0</v>
      </c>
      <c r="BS1293" s="7">
        <v>0</v>
      </c>
      <c r="BT1293" s="7">
        <v>0</v>
      </c>
      <c r="BU1293" s="7">
        <v>0</v>
      </c>
      <c r="BV1293" s="7">
        <v>0</v>
      </c>
      <c r="BW1293" s="7">
        <v>0</v>
      </c>
      <c r="BX1293" s="7">
        <v>0</v>
      </c>
      <c r="BY1293" s="7">
        <v>0</v>
      </c>
      <c r="BZ1293" s="7">
        <v>0</v>
      </c>
      <c r="CA1293" s="7">
        <v>0</v>
      </c>
      <c r="CB1293" s="7">
        <v>0</v>
      </c>
      <c r="CC1293" s="7">
        <v>0</v>
      </c>
      <c r="CD1293" s="7">
        <v>0</v>
      </c>
      <c r="CE1293" s="7">
        <v>0</v>
      </c>
      <c r="CF1293" s="7">
        <v>0</v>
      </c>
      <c r="CG1293" s="7">
        <v>0</v>
      </c>
      <c r="CH1293" s="7">
        <v>0</v>
      </c>
      <c r="CI1293" s="7">
        <v>0</v>
      </c>
      <c r="CJ1293" s="7">
        <v>0</v>
      </c>
      <c r="CK1293" s="7">
        <v>0</v>
      </c>
      <c r="CL1293" s="40">
        <v>0</v>
      </c>
      <c r="CM1293" s="40">
        <v>0</v>
      </c>
      <c r="CN1293" s="40">
        <v>0</v>
      </c>
      <c r="CO1293" s="40">
        <v>0</v>
      </c>
      <c r="CP1293" s="7">
        <v>0</v>
      </c>
      <c r="CQ1293" s="7">
        <v>0</v>
      </c>
      <c r="CR1293" s="7">
        <v>0</v>
      </c>
      <c r="CS1293" s="40">
        <v>0</v>
      </c>
      <c r="CT1293" s="7">
        <v>0</v>
      </c>
      <c r="CU1293" s="7">
        <v>0</v>
      </c>
      <c r="CV1293" s="39"/>
      <c r="CW1293" s="39"/>
      <c r="CX1293" s="4" t="s">
        <v>242</v>
      </c>
      <c r="CY1293" s="4" t="s">
        <v>242</v>
      </c>
      <c r="CZ1293" s="4" t="s">
        <v>242</v>
      </c>
      <c r="DA1293" s="4" t="s">
        <v>242</v>
      </c>
      <c r="DB1293" s="4" t="s">
        <v>242</v>
      </c>
      <c r="DC1293" s="4" t="s">
        <v>242</v>
      </c>
      <c r="DD1293" s="7">
        <v>2</v>
      </c>
      <c r="DE1293" s="7">
        <v>30</v>
      </c>
      <c r="DF1293" s="7">
        <v>60</v>
      </c>
      <c r="DG1293" s="7"/>
      <c r="DH1293" s="4">
        <v>9</v>
      </c>
      <c r="DI1293" s="4">
        <v>1</v>
      </c>
      <c r="DJ1293" s="4">
        <v>6</v>
      </c>
      <c r="DK1293" s="4">
        <v>9</v>
      </c>
      <c r="DL1293" s="4" t="s">
        <v>242</v>
      </c>
      <c r="DM1293" s="7"/>
      <c r="DN1293" s="7"/>
      <c r="DO1293" s="7"/>
      <c r="DP1293" s="7"/>
      <c r="DQ1293" s="7"/>
      <c r="DR1293" s="7"/>
      <c r="DS1293" s="7"/>
      <c r="DT1293" s="7"/>
      <c r="DU1293" s="7"/>
      <c r="DV1293" s="7"/>
      <c r="DW1293" s="7"/>
      <c r="DX1293" s="7">
        <f t="shared" ref="DX1293" si="22340">A1293</f>
        <v>5070525</v>
      </c>
      <c r="DY1293" s="7"/>
      <c r="DZ1293" s="67">
        <v>0</v>
      </c>
      <c r="EA1293" s="7" t="s">
        <v>242</v>
      </c>
      <c r="EB1293" s="40" t="s">
        <v>242</v>
      </c>
      <c r="EC1293" s="7" t="s">
        <v>242</v>
      </c>
      <c r="ED1293" s="7" t="s">
        <v>242</v>
      </c>
      <c r="EE1293" s="7" t="s">
        <v>242</v>
      </c>
      <c r="EF1293" s="7">
        <v>50</v>
      </c>
      <c r="EG1293" s="73"/>
      <c r="EH1293" s="73"/>
      <c r="EI1293" s="4">
        <v>331167</v>
      </c>
      <c r="EJ1293" s="4">
        <v>1</v>
      </c>
      <c r="EK1293" s="4">
        <v>331168</v>
      </c>
      <c r="EL1293" s="4">
        <v>1</v>
      </c>
      <c r="EM1293" s="4">
        <v>331169</v>
      </c>
      <c r="EN1293" s="4">
        <v>1</v>
      </c>
      <c r="EO1293" s="4">
        <v>331170</v>
      </c>
      <c r="EP1293" s="4">
        <v>1</v>
      </c>
      <c r="EQ1293" s="4">
        <v>331171</v>
      </c>
      <c r="ER1293" s="4">
        <v>1</v>
      </c>
      <c r="ES1293" s="4" t="s">
        <v>242</v>
      </c>
      <c r="ET1293" s="4" t="s">
        <v>242</v>
      </c>
      <c r="EU1293" s="4" t="s">
        <v>242</v>
      </c>
      <c r="EV1293" s="4" t="s">
        <v>242</v>
      </c>
      <c r="EW1293" s="4" t="s">
        <v>242</v>
      </c>
      <c r="EX1293" s="4" t="s">
        <v>242</v>
      </c>
      <c r="EY1293" s="4" t="s">
        <v>242</v>
      </c>
      <c r="EZ1293" s="4" t="s">
        <v>242</v>
      </c>
      <c r="FA1293" s="4" t="s">
        <v>242</v>
      </c>
      <c r="FB1293" s="4" t="s">
        <v>242</v>
      </c>
      <c r="FC1293" s="4">
        <v>40013</v>
      </c>
      <c r="FD1293" s="4">
        <v>1</v>
      </c>
      <c r="FE1293" s="4">
        <v>20100</v>
      </c>
      <c r="FF1293" s="4">
        <v>1</v>
      </c>
      <c r="FG1293" s="4">
        <v>20100</v>
      </c>
      <c r="FH1293" s="4">
        <v>1</v>
      </c>
      <c r="FI1293" s="53"/>
      <c r="FJ1293" s="7"/>
      <c r="FR1293" s="2">
        <v>99999</v>
      </c>
      <c r="FS1293" s="2">
        <f t="shared" ref="FS1293" si="22341">IF(O1293&lt;=30,1,0)</f>
        <v>0</v>
      </c>
      <c r="FT1293" s="2">
        <f t="shared" ref="FT1293" si="22342">IF(FT305="","",FT305)</f>
        <v>10000</v>
      </c>
      <c r="FU1293" s="2" t="s">
        <v>1724</v>
      </c>
      <c r="FV1293" s="2" t="str">
        <f t="shared" si="22283"/>
        <v/>
      </c>
      <c r="FW1293" s="2" t="str">
        <f t="shared" ref="FW1293" si="22343">IF(FW305="","",FW305)</f>
        <v/>
      </c>
      <c r="FX1293" s="2" t="str">
        <f t="shared" si="22272"/>
        <v/>
      </c>
      <c r="FY1293" s="2" t="str">
        <f t="shared" si="22327"/>
        <v/>
      </c>
      <c r="FZ1293" s="77">
        <f t="shared" ref="FZ1293" si="22344">IF(O1293&lt;=40,1,0)</f>
        <v>0</v>
      </c>
      <c r="GA1293" s="2">
        <v>1</v>
      </c>
      <c r="GB1293" s="2"/>
      <c r="GD1293"/>
    </row>
    <row r="1294" s="15" customFormat="1" ht="15" customHeight="1" spans="1:186">
      <c r="A1294" s="95">
        <f t="shared" ref="A1294" si="22345">A306+13</f>
        <v>5070626</v>
      </c>
      <c r="B1294" s="95">
        <v>88</v>
      </c>
      <c r="C1294" s="95">
        <v>5</v>
      </c>
      <c r="D1294" s="95" t="s">
        <v>537</v>
      </c>
      <c r="E1294" s="95" t="str">
        <f t="shared" ref="E1294" si="22346">E306&amp;"（福利专用）"</f>
        <v>70级绿装鞋子（福利专用）</v>
      </c>
      <c r="F1294" s="31" t="s">
        <v>787</v>
      </c>
      <c r="G1294" s="31">
        <v>2</v>
      </c>
      <c r="H1294" s="7" t="s">
        <v>191</v>
      </c>
      <c r="I1294" s="7" t="s">
        <v>187</v>
      </c>
      <c r="J1294" s="37">
        <v>1490</v>
      </c>
      <c r="K1294" s="39">
        <v>1429</v>
      </c>
      <c r="L1294" s="39"/>
      <c r="M1294" s="29" t="s">
        <v>193</v>
      </c>
      <c r="N1294" s="4">
        <v>70</v>
      </c>
      <c r="O1294" s="4">
        <v>70</v>
      </c>
      <c r="P1294" s="40">
        <f t="shared" si="22339"/>
        <v>2502</v>
      </c>
      <c r="Q1294" s="4"/>
      <c r="R1294" s="7"/>
      <c r="S1294" s="48">
        <v>0</v>
      </c>
      <c r="T1294" s="47" t="s">
        <v>194</v>
      </c>
      <c r="U1294" s="7" t="s">
        <v>195</v>
      </c>
      <c r="V1294" s="7">
        <v>0</v>
      </c>
      <c r="W1294" s="7">
        <v>0</v>
      </c>
      <c r="X1294" s="40">
        <v>0</v>
      </c>
      <c r="Y1294" s="7"/>
      <c r="Z1294" s="7"/>
      <c r="AA1294" s="7"/>
      <c r="AB1294" s="7" t="s">
        <v>195</v>
      </c>
      <c r="AC1294" s="7">
        <v>0</v>
      </c>
      <c r="AD1294" s="7" t="s">
        <v>195</v>
      </c>
      <c r="AE1294" s="7" t="str">
        <f t="shared" si="22280"/>
        <v>true</v>
      </c>
      <c r="AF1294" s="7" t="b">
        <v>1</v>
      </c>
      <c r="AG1294" s="7" t="s">
        <v>195</v>
      </c>
      <c r="AH1294" s="40">
        <v>0</v>
      </c>
      <c r="AI1294" s="40">
        <v>0</v>
      </c>
      <c r="AJ1294" s="40">
        <v>1</v>
      </c>
      <c r="AK1294" s="40">
        <v>0</v>
      </c>
      <c r="AL1294" s="40">
        <v>1</v>
      </c>
      <c r="AM1294" s="40">
        <v>0</v>
      </c>
      <c r="AN1294" s="40">
        <v>0</v>
      </c>
      <c r="AO1294" s="40">
        <v>0</v>
      </c>
      <c r="AP1294" s="7" t="s">
        <v>526</v>
      </c>
      <c r="AQ1294" s="4">
        <v>3</v>
      </c>
      <c r="AR1294" s="4">
        <v>161506</v>
      </c>
      <c r="AS1294" s="7" t="s">
        <v>199</v>
      </c>
      <c r="AT1294" s="48">
        <v>3</v>
      </c>
      <c r="AU1294" s="48">
        <v>1</v>
      </c>
      <c r="AV1294" s="48">
        <v>3</v>
      </c>
      <c r="AW1294" s="48">
        <v>500</v>
      </c>
      <c r="AX1294" s="48">
        <v>250</v>
      </c>
      <c r="AY1294" s="48">
        <v>0</v>
      </c>
      <c r="AZ1294" s="48">
        <v>0</v>
      </c>
      <c r="BA1294" s="7"/>
      <c r="BB1294" s="7"/>
      <c r="BC1294" s="7"/>
      <c r="BD1294" s="7"/>
      <c r="BE1294" s="48">
        <v>0</v>
      </c>
      <c r="BF1294" s="48">
        <v>1</v>
      </c>
      <c r="BG1294" s="48">
        <v>480</v>
      </c>
      <c r="BH1294" s="48">
        <v>480</v>
      </c>
      <c r="BI1294" s="7">
        <v>0</v>
      </c>
      <c r="BJ1294" s="7">
        <v>0</v>
      </c>
      <c r="BK1294" s="7">
        <v>0</v>
      </c>
      <c r="BL1294" s="7">
        <v>0</v>
      </c>
      <c r="BM1294" s="7">
        <v>0</v>
      </c>
      <c r="BN1294" s="7">
        <v>0</v>
      </c>
      <c r="BO1294" s="7">
        <v>0</v>
      </c>
      <c r="BP1294" s="7">
        <v>0</v>
      </c>
      <c r="BQ1294" s="7">
        <v>0</v>
      </c>
      <c r="BR1294" s="7">
        <v>0</v>
      </c>
      <c r="BS1294" s="7">
        <v>0</v>
      </c>
      <c r="BT1294" s="7">
        <v>0</v>
      </c>
      <c r="BU1294" s="7">
        <v>0</v>
      </c>
      <c r="BV1294" s="7">
        <v>0</v>
      </c>
      <c r="BW1294" s="7">
        <v>0</v>
      </c>
      <c r="BX1294" s="7">
        <v>0</v>
      </c>
      <c r="BY1294" s="7">
        <v>0</v>
      </c>
      <c r="BZ1294" s="7">
        <v>0</v>
      </c>
      <c r="CA1294" s="7">
        <v>0</v>
      </c>
      <c r="CB1294" s="7">
        <v>0</v>
      </c>
      <c r="CC1294" s="7">
        <v>0</v>
      </c>
      <c r="CD1294" s="7">
        <v>0</v>
      </c>
      <c r="CE1294" s="7">
        <v>0</v>
      </c>
      <c r="CF1294" s="7">
        <v>0</v>
      </c>
      <c r="CG1294" s="7">
        <v>0</v>
      </c>
      <c r="CH1294" s="7">
        <v>0</v>
      </c>
      <c r="CI1294" s="7">
        <v>0</v>
      </c>
      <c r="CJ1294" s="7">
        <v>0</v>
      </c>
      <c r="CK1294" s="7">
        <v>0</v>
      </c>
      <c r="CL1294" s="40">
        <v>0</v>
      </c>
      <c r="CM1294" s="40">
        <v>0</v>
      </c>
      <c r="CN1294" s="40">
        <v>0</v>
      </c>
      <c r="CO1294" s="40">
        <v>0</v>
      </c>
      <c r="CP1294" s="7">
        <v>0</v>
      </c>
      <c r="CQ1294" s="7">
        <v>0</v>
      </c>
      <c r="CR1294" s="7">
        <v>0</v>
      </c>
      <c r="CS1294" s="40">
        <v>0</v>
      </c>
      <c r="CT1294" s="7">
        <v>0</v>
      </c>
      <c r="CU1294" s="7">
        <v>0</v>
      </c>
      <c r="CV1294" s="39"/>
      <c r="CW1294" s="39"/>
      <c r="CX1294" s="4" t="s">
        <v>242</v>
      </c>
      <c r="CY1294" s="4" t="s">
        <v>242</v>
      </c>
      <c r="CZ1294" s="4" t="s">
        <v>242</v>
      </c>
      <c r="DA1294" s="4" t="s">
        <v>242</v>
      </c>
      <c r="DB1294" s="4" t="s">
        <v>242</v>
      </c>
      <c r="DC1294" s="4" t="s">
        <v>242</v>
      </c>
      <c r="DD1294" s="7">
        <v>2</v>
      </c>
      <c r="DE1294" s="7">
        <v>30</v>
      </c>
      <c r="DF1294" s="7">
        <v>60</v>
      </c>
      <c r="DG1294" s="7"/>
      <c r="DH1294" s="4">
        <v>9</v>
      </c>
      <c r="DI1294" s="4">
        <v>6</v>
      </c>
      <c r="DJ1294" s="4">
        <v>9</v>
      </c>
      <c r="DK1294" s="4" t="s">
        <v>242</v>
      </c>
      <c r="DL1294" s="4" t="s">
        <v>242</v>
      </c>
      <c r="DM1294" s="7"/>
      <c r="DN1294" s="7"/>
      <c r="DO1294" s="7"/>
      <c r="DP1294" s="7"/>
      <c r="DQ1294" s="7"/>
      <c r="DR1294" s="7"/>
      <c r="DS1294" s="7"/>
      <c r="DT1294" s="7"/>
      <c r="DU1294" s="7"/>
      <c r="DV1294" s="7"/>
      <c r="DW1294" s="7"/>
      <c r="DX1294" s="7">
        <f t="shared" ref="DX1294" si="22347">A1294</f>
        <v>5070626</v>
      </c>
      <c r="DY1294" s="7"/>
      <c r="DZ1294" s="67">
        <v>0</v>
      </c>
      <c r="EA1294" s="7" t="s">
        <v>242</v>
      </c>
      <c r="EB1294" s="40" t="s">
        <v>242</v>
      </c>
      <c r="EC1294" s="7" t="s">
        <v>242</v>
      </c>
      <c r="ED1294" s="7" t="s">
        <v>242</v>
      </c>
      <c r="EE1294" s="7" t="s">
        <v>242</v>
      </c>
      <c r="EF1294" s="7">
        <v>50</v>
      </c>
      <c r="EG1294" s="73"/>
      <c r="EH1294" s="73"/>
      <c r="EI1294" s="4">
        <v>331167</v>
      </c>
      <c r="EJ1294" s="4">
        <v>1</v>
      </c>
      <c r="EK1294" s="4">
        <v>331168</v>
      </c>
      <c r="EL1294" s="4">
        <v>1</v>
      </c>
      <c r="EM1294" s="4">
        <v>331169</v>
      </c>
      <c r="EN1294" s="4">
        <v>1</v>
      </c>
      <c r="EO1294" s="4">
        <v>331170</v>
      </c>
      <c r="EP1294" s="4">
        <v>1</v>
      </c>
      <c r="EQ1294" s="4">
        <v>331171</v>
      </c>
      <c r="ER1294" s="4">
        <v>1</v>
      </c>
      <c r="ES1294" s="4" t="s">
        <v>242</v>
      </c>
      <c r="ET1294" s="4" t="s">
        <v>242</v>
      </c>
      <c r="EU1294" s="4" t="s">
        <v>242</v>
      </c>
      <c r="EV1294" s="4" t="s">
        <v>242</v>
      </c>
      <c r="EW1294" s="4" t="s">
        <v>242</v>
      </c>
      <c r="EX1294" s="4" t="s">
        <v>242</v>
      </c>
      <c r="EY1294" s="4" t="s">
        <v>242</v>
      </c>
      <c r="EZ1294" s="4" t="s">
        <v>242</v>
      </c>
      <c r="FA1294" s="4" t="s">
        <v>242</v>
      </c>
      <c r="FB1294" s="4" t="s">
        <v>242</v>
      </c>
      <c r="FC1294" s="4">
        <v>40013</v>
      </c>
      <c r="FD1294" s="4">
        <v>1</v>
      </c>
      <c r="FE1294" s="4">
        <v>20100</v>
      </c>
      <c r="FF1294" s="4">
        <v>1</v>
      </c>
      <c r="FG1294" s="4">
        <v>20100</v>
      </c>
      <c r="FH1294" s="4">
        <v>1</v>
      </c>
      <c r="FI1294" s="53"/>
      <c r="FJ1294" s="7"/>
      <c r="FR1294" s="2">
        <v>99999</v>
      </c>
      <c r="FS1294" s="2">
        <f t="shared" ref="FS1294" si="22348">IF(O1294&lt;=30,1,0)</f>
        <v>0</v>
      </c>
      <c r="FT1294" s="2">
        <f t="shared" ref="FT1294" si="22349">IF(FT306="","",FT306)</f>
        <v>10000</v>
      </c>
      <c r="FU1294" s="2" t="s">
        <v>1724</v>
      </c>
      <c r="FV1294" s="2" t="str">
        <f t="shared" si="22283"/>
        <v/>
      </c>
      <c r="FW1294" s="2" t="str">
        <f t="shared" ref="FW1294" si="22350">IF(FW306="","",FW306)</f>
        <v/>
      </c>
      <c r="FX1294" s="2" t="str">
        <f t="shared" si="22272"/>
        <v/>
      </c>
      <c r="FY1294" s="2" t="str">
        <f t="shared" si="22327"/>
        <v/>
      </c>
      <c r="FZ1294" s="77">
        <f t="shared" ref="FZ1294" si="22351">IF(O1294&lt;=40,1,0)</f>
        <v>0</v>
      </c>
      <c r="GA1294" s="2">
        <v>1</v>
      </c>
      <c r="GB1294" s="2"/>
      <c r="GD1294"/>
    </row>
    <row r="1295" s="2" customFormat="1" ht="15" customHeight="1" spans="1:186">
      <c r="A1295" s="95">
        <f t="shared" ref="A1295" si="22352">A307+13</f>
        <v>5080114</v>
      </c>
      <c r="B1295" s="95">
        <v>1288</v>
      </c>
      <c r="C1295" s="95">
        <v>0</v>
      </c>
      <c r="D1295" s="95" t="s">
        <v>539</v>
      </c>
      <c r="E1295" s="95" t="str">
        <f t="shared" ref="E1295" si="22353">E307&amp;"（福利专用）"</f>
        <v>80级绿装剑（福利专用）</v>
      </c>
      <c r="F1295" s="31" t="s">
        <v>787</v>
      </c>
      <c r="G1295" s="31">
        <v>2</v>
      </c>
      <c r="H1295" s="7" t="s">
        <v>187</v>
      </c>
      <c r="I1295" s="7" t="s">
        <v>187</v>
      </c>
      <c r="J1295" s="35">
        <v>1532</v>
      </c>
      <c r="K1295" s="38">
        <v>406</v>
      </c>
      <c r="L1295" s="80"/>
      <c r="M1295" s="29" t="s">
        <v>193</v>
      </c>
      <c r="N1295" s="4">
        <v>80</v>
      </c>
      <c r="O1295" s="4">
        <v>80</v>
      </c>
      <c r="P1295" s="40">
        <f t="shared" si="22339"/>
        <v>2002</v>
      </c>
      <c r="Q1295" s="4"/>
      <c r="R1295" s="7"/>
      <c r="S1295" s="48">
        <v>0</v>
      </c>
      <c r="T1295" s="47" t="s">
        <v>240</v>
      </c>
      <c r="U1295" s="7" t="s">
        <v>195</v>
      </c>
      <c r="V1295" s="7">
        <v>0</v>
      </c>
      <c r="W1295" s="7">
        <v>0</v>
      </c>
      <c r="X1295" s="40">
        <v>0</v>
      </c>
      <c r="Y1295" s="7"/>
      <c r="Z1295" s="7"/>
      <c r="AA1295" s="7"/>
      <c r="AB1295" s="7" t="s">
        <v>195</v>
      </c>
      <c r="AC1295" s="7">
        <v>0</v>
      </c>
      <c r="AD1295" s="7" t="s">
        <v>195</v>
      </c>
      <c r="AE1295" s="7" t="str">
        <f t="shared" si="22280"/>
        <v>true</v>
      </c>
      <c r="AF1295" s="7" t="b">
        <v>1</v>
      </c>
      <c r="AG1295" s="7" t="s">
        <v>195</v>
      </c>
      <c r="AH1295" s="40">
        <v>0</v>
      </c>
      <c r="AI1295" s="40">
        <v>0</v>
      </c>
      <c r="AJ1295" s="40">
        <v>1</v>
      </c>
      <c r="AK1295" s="40">
        <v>0</v>
      </c>
      <c r="AL1295" s="40">
        <v>1</v>
      </c>
      <c r="AM1295" s="40">
        <v>0</v>
      </c>
      <c r="AN1295" s="40">
        <v>0</v>
      </c>
      <c r="AO1295" s="40">
        <v>0</v>
      </c>
      <c r="AP1295" s="7" t="s">
        <v>541</v>
      </c>
      <c r="AQ1295" s="4">
        <v>3</v>
      </c>
      <c r="AR1295" s="4">
        <v>161506</v>
      </c>
      <c r="AS1295" s="7" t="s">
        <v>199</v>
      </c>
      <c r="AT1295" s="48">
        <v>3</v>
      </c>
      <c r="AU1295" s="48">
        <v>1</v>
      </c>
      <c r="AV1295" s="48">
        <v>3</v>
      </c>
      <c r="AW1295" s="48">
        <v>500</v>
      </c>
      <c r="AX1295" s="48">
        <v>250</v>
      </c>
      <c r="AY1295" s="48">
        <v>0</v>
      </c>
      <c r="AZ1295" s="48">
        <v>0</v>
      </c>
      <c r="BA1295" s="7"/>
      <c r="BB1295" s="7"/>
      <c r="BC1295" s="7"/>
      <c r="BD1295" s="7"/>
      <c r="BE1295" s="48">
        <v>0</v>
      </c>
      <c r="BF1295" s="48">
        <v>1</v>
      </c>
      <c r="BG1295" s="48">
        <v>540</v>
      </c>
      <c r="BH1295" s="48">
        <v>540</v>
      </c>
      <c r="BI1295" s="7">
        <v>0</v>
      </c>
      <c r="BJ1295" s="7">
        <v>0</v>
      </c>
      <c r="BK1295" s="7">
        <v>0</v>
      </c>
      <c r="BL1295" s="7">
        <v>0</v>
      </c>
      <c r="BM1295" s="7">
        <v>0</v>
      </c>
      <c r="BN1295" s="7">
        <v>0</v>
      </c>
      <c r="BO1295" s="7">
        <v>0</v>
      </c>
      <c r="BP1295" s="7">
        <v>0</v>
      </c>
      <c r="BQ1295" s="7">
        <v>0</v>
      </c>
      <c r="BR1295" s="7">
        <v>0</v>
      </c>
      <c r="BS1295" s="7">
        <v>0</v>
      </c>
      <c r="BT1295" s="7">
        <v>0</v>
      </c>
      <c r="BU1295" s="7">
        <v>0</v>
      </c>
      <c r="BV1295" s="7">
        <v>0</v>
      </c>
      <c r="BW1295" s="7">
        <v>0</v>
      </c>
      <c r="BX1295" s="7">
        <v>0</v>
      </c>
      <c r="BY1295" s="7">
        <v>0</v>
      </c>
      <c r="BZ1295" s="7">
        <v>0</v>
      </c>
      <c r="CA1295" s="7">
        <v>0</v>
      </c>
      <c r="CB1295" s="7">
        <v>0</v>
      </c>
      <c r="CC1295" s="7">
        <v>0</v>
      </c>
      <c r="CD1295" s="7">
        <v>0</v>
      </c>
      <c r="CE1295" s="7">
        <v>0</v>
      </c>
      <c r="CF1295" s="7">
        <v>0</v>
      </c>
      <c r="CG1295" s="7">
        <v>0</v>
      </c>
      <c r="CH1295" s="7">
        <v>0</v>
      </c>
      <c r="CI1295" s="7">
        <v>0</v>
      </c>
      <c r="CJ1295" s="7">
        <v>0</v>
      </c>
      <c r="CK1295" s="7">
        <v>0</v>
      </c>
      <c r="CL1295" s="40">
        <v>0</v>
      </c>
      <c r="CM1295" s="40">
        <v>0</v>
      </c>
      <c r="CN1295" s="40">
        <v>0</v>
      </c>
      <c r="CO1295" s="40">
        <v>0</v>
      </c>
      <c r="CP1295" s="7">
        <v>0</v>
      </c>
      <c r="CQ1295" s="7">
        <v>0</v>
      </c>
      <c r="CR1295" s="7">
        <v>0</v>
      </c>
      <c r="CS1295" s="40">
        <v>0</v>
      </c>
      <c r="CT1295" s="7">
        <v>0</v>
      </c>
      <c r="CU1295" s="7">
        <v>0</v>
      </c>
      <c r="CV1295" s="39"/>
      <c r="CW1295" s="39"/>
      <c r="CX1295" s="4" t="s">
        <v>210</v>
      </c>
      <c r="CY1295" s="4" t="s">
        <v>211</v>
      </c>
      <c r="CZ1295" s="4" t="s">
        <v>242</v>
      </c>
      <c r="DA1295" s="4" t="s">
        <v>242</v>
      </c>
      <c r="DB1295" s="4" t="s">
        <v>212</v>
      </c>
      <c r="DC1295" s="4" t="s">
        <v>212</v>
      </c>
      <c r="DD1295" s="7">
        <v>2</v>
      </c>
      <c r="DE1295" s="7">
        <v>30</v>
      </c>
      <c r="DF1295" s="7">
        <v>60</v>
      </c>
      <c r="DG1295" s="7"/>
      <c r="DH1295" s="7">
        <v>11</v>
      </c>
      <c r="DI1295" s="4">
        <v>2</v>
      </c>
      <c r="DJ1295" s="4">
        <v>4</v>
      </c>
      <c r="DK1295" s="4">
        <v>7</v>
      </c>
      <c r="DL1295" s="4">
        <v>8</v>
      </c>
      <c r="DM1295" s="7"/>
      <c r="DN1295" s="7"/>
      <c r="DO1295" s="7"/>
      <c r="DP1295" s="7"/>
      <c r="DQ1295" s="7"/>
      <c r="DR1295" s="7"/>
      <c r="DS1295" s="7"/>
      <c r="DT1295" s="7"/>
      <c r="DU1295" s="7"/>
      <c r="DV1295" s="7"/>
      <c r="DW1295" s="7"/>
      <c r="DX1295" s="7">
        <f t="shared" ref="DX1295" si="22354">A1295</f>
        <v>5080114</v>
      </c>
      <c r="DY1295" s="7"/>
      <c r="DZ1295" s="67">
        <v>3333</v>
      </c>
      <c r="EA1295" s="7" t="s">
        <v>896</v>
      </c>
      <c r="EB1295" s="40">
        <v>23</v>
      </c>
      <c r="EC1295" s="7" t="s">
        <v>897</v>
      </c>
      <c r="ED1295" s="7" t="s">
        <v>242</v>
      </c>
      <c r="EE1295" s="7" t="s">
        <v>242</v>
      </c>
      <c r="EF1295" s="7">
        <v>50</v>
      </c>
      <c r="EG1295" s="73"/>
      <c r="EH1295" s="73"/>
      <c r="EI1295" s="4">
        <v>331108</v>
      </c>
      <c r="EJ1295" s="4">
        <v>1</v>
      </c>
      <c r="EK1295" s="4">
        <v>331109</v>
      </c>
      <c r="EL1295" s="4">
        <v>1</v>
      </c>
      <c r="EM1295" s="4">
        <v>331110</v>
      </c>
      <c r="EN1295" s="4">
        <v>1</v>
      </c>
      <c r="EO1295" s="4">
        <v>331111</v>
      </c>
      <c r="EP1295" s="4">
        <v>1</v>
      </c>
      <c r="EQ1295" s="4" t="s">
        <v>242</v>
      </c>
      <c r="ER1295" s="4" t="s">
        <v>242</v>
      </c>
      <c r="ES1295" s="4" t="s">
        <v>242</v>
      </c>
      <c r="ET1295" s="4" t="s">
        <v>242</v>
      </c>
      <c r="EU1295" s="4" t="s">
        <v>242</v>
      </c>
      <c r="EV1295" s="4" t="s">
        <v>242</v>
      </c>
      <c r="EW1295" s="4" t="s">
        <v>242</v>
      </c>
      <c r="EX1295" s="4" t="s">
        <v>242</v>
      </c>
      <c r="EY1295" s="4" t="s">
        <v>242</v>
      </c>
      <c r="EZ1295" s="4" t="s">
        <v>242</v>
      </c>
      <c r="FA1295" s="4" t="s">
        <v>242</v>
      </c>
      <c r="FB1295" s="4" t="s">
        <v>242</v>
      </c>
      <c r="FC1295" s="4">
        <v>40013</v>
      </c>
      <c r="FD1295" s="4">
        <v>1</v>
      </c>
      <c r="FE1295" s="4">
        <v>20100</v>
      </c>
      <c r="FF1295" s="4">
        <v>1</v>
      </c>
      <c r="FG1295" s="4">
        <v>20100</v>
      </c>
      <c r="FH1295" s="4">
        <v>1</v>
      </c>
      <c r="FI1295" s="53"/>
      <c r="FJ1295" s="7"/>
      <c r="FR1295" s="2">
        <v>99999</v>
      </c>
      <c r="FS1295" s="2">
        <f t="shared" ref="FS1295" si="22355">IF(O1295&lt;=30,1,0)</f>
        <v>0</v>
      </c>
      <c r="FT1295" s="2">
        <f t="shared" ref="FT1295" si="22356">IF(FT307="","",FT307)</f>
        <v>10000</v>
      </c>
      <c r="FU1295" s="2" t="s">
        <v>1725</v>
      </c>
      <c r="FV1295" s="2" t="str">
        <f t="shared" si="22283"/>
        <v/>
      </c>
      <c r="FW1295" s="2" t="str">
        <f t="shared" ref="FW1295" si="22357">IF(FW307="","",FW307)</f>
        <v/>
      </c>
      <c r="FX1295" s="2" t="str">
        <f t="shared" si="22272"/>
        <v/>
      </c>
      <c r="FY1295" s="2" t="str">
        <f t="shared" si="22327"/>
        <v/>
      </c>
      <c r="FZ1295" s="77">
        <f t="shared" ref="FZ1295" si="22358">IF(O1295&lt;=40,1,0)</f>
        <v>0</v>
      </c>
      <c r="GA1295" s="2">
        <v>1</v>
      </c>
      <c r="GD1295"/>
    </row>
    <row r="1296" s="2" customFormat="1" ht="15" customHeight="1" spans="1:186">
      <c r="A1296" s="95">
        <f t="shared" ref="A1296:A1316" si="22359">A308+13</f>
        <v>5080115</v>
      </c>
      <c r="B1296" s="95">
        <v>4360</v>
      </c>
      <c r="C1296" s="95">
        <v>0</v>
      </c>
      <c r="D1296" s="95" t="s">
        <v>543</v>
      </c>
      <c r="E1296" s="95" t="str">
        <f t="shared" ref="E1296:E1316" si="22360">E308&amp;"（福利专用）"</f>
        <v>80级绿装锤（福利专用）</v>
      </c>
      <c r="F1296" s="31" t="s">
        <v>787</v>
      </c>
      <c r="G1296" s="31">
        <v>2</v>
      </c>
      <c r="H1296" s="7" t="s">
        <v>187</v>
      </c>
      <c r="I1296" s="7" t="s">
        <v>187</v>
      </c>
      <c r="J1296" s="35">
        <v>1523</v>
      </c>
      <c r="K1296" s="37">
        <v>206</v>
      </c>
      <c r="L1296" s="80"/>
      <c r="M1296" s="29" t="s">
        <v>193</v>
      </c>
      <c r="N1296" s="4">
        <v>80</v>
      </c>
      <c r="O1296" s="4">
        <v>80</v>
      </c>
      <c r="P1296" s="40">
        <f t="shared" si="22339"/>
        <v>2002</v>
      </c>
      <c r="Q1296" s="4"/>
      <c r="R1296" s="7"/>
      <c r="S1296" s="48">
        <v>0</v>
      </c>
      <c r="T1296" s="47" t="s">
        <v>245</v>
      </c>
      <c r="U1296" s="7" t="s">
        <v>195</v>
      </c>
      <c r="V1296" s="7">
        <v>0</v>
      </c>
      <c r="W1296" s="7">
        <v>0</v>
      </c>
      <c r="X1296" s="40">
        <v>0</v>
      </c>
      <c r="Y1296" s="7"/>
      <c r="Z1296" s="7"/>
      <c r="AA1296" s="7"/>
      <c r="AB1296" s="7" t="s">
        <v>195</v>
      </c>
      <c r="AC1296" s="7">
        <v>0</v>
      </c>
      <c r="AD1296" s="7" t="s">
        <v>195</v>
      </c>
      <c r="AE1296" s="7" t="str">
        <f t="shared" si="22280"/>
        <v>true</v>
      </c>
      <c r="AF1296" s="7" t="b">
        <v>1</v>
      </c>
      <c r="AG1296" s="7" t="s">
        <v>195</v>
      </c>
      <c r="AH1296" s="40">
        <v>0</v>
      </c>
      <c r="AI1296" s="40">
        <v>0</v>
      </c>
      <c r="AJ1296" s="40">
        <v>1</v>
      </c>
      <c r="AK1296" s="40">
        <v>0</v>
      </c>
      <c r="AL1296" s="40">
        <v>1</v>
      </c>
      <c r="AM1296" s="40">
        <v>0</v>
      </c>
      <c r="AN1296" s="40">
        <v>0</v>
      </c>
      <c r="AO1296" s="40">
        <v>0</v>
      </c>
      <c r="AP1296" s="7" t="s">
        <v>545</v>
      </c>
      <c r="AQ1296" s="4">
        <v>3</v>
      </c>
      <c r="AR1296" s="4">
        <v>161506</v>
      </c>
      <c r="AS1296" s="7" t="s">
        <v>199</v>
      </c>
      <c r="AT1296" s="48">
        <v>3</v>
      </c>
      <c r="AU1296" s="48">
        <v>1</v>
      </c>
      <c r="AV1296" s="48">
        <v>3</v>
      </c>
      <c r="AW1296" s="48">
        <v>500</v>
      </c>
      <c r="AX1296" s="48">
        <v>250</v>
      </c>
      <c r="AY1296" s="48">
        <v>0</v>
      </c>
      <c r="AZ1296" s="48">
        <v>0</v>
      </c>
      <c r="BA1296" s="7"/>
      <c r="BB1296" s="7"/>
      <c r="BC1296" s="7"/>
      <c r="BD1296" s="7"/>
      <c r="BE1296" s="48">
        <v>0</v>
      </c>
      <c r="BF1296" s="48">
        <v>1</v>
      </c>
      <c r="BG1296" s="48">
        <v>540</v>
      </c>
      <c r="BH1296" s="48">
        <v>540</v>
      </c>
      <c r="BI1296" s="7">
        <v>0</v>
      </c>
      <c r="BJ1296" s="7">
        <v>0</v>
      </c>
      <c r="BK1296" s="7">
        <v>0</v>
      </c>
      <c r="BL1296" s="7">
        <v>0</v>
      </c>
      <c r="BM1296" s="7">
        <v>0</v>
      </c>
      <c r="BN1296" s="7">
        <v>0</v>
      </c>
      <c r="BO1296" s="7">
        <v>0</v>
      </c>
      <c r="BP1296" s="7">
        <v>0</v>
      </c>
      <c r="BQ1296" s="7">
        <v>0</v>
      </c>
      <c r="BR1296" s="7">
        <v>0</v>
      </c>
      <c r="BS1296" s="7">
        <v>0</v>
      </c>
      <c r="BT1296" s="7">
        <v>0</v>
      </c>
      <c r="BU1296" s="7">
        <v>0</v>
      </c>
      <c r="BV1296" s="7">
        <v>0</v>
      </c>
      <c r="BW1296" s="7">
        <v>0</v>
      </c>
      <c r="BX1296" s="7">
        <v>0</v>
      </c>
      <c r="BY1296" s="7">
        <v>0</v>
      </c>
      <c r="BZ1296" s="7">
        <v>0</v>
      </c>
      <c r="CA1296" s="7">
        <v>0</v>
      </c>
      <c r="CB1296" s="7">
        <v>0</v>
      </c>
      <c r="CC1296" s="7">
        <v>0</v>
      </c>
      <c r="CD1296" s="7">
        <v>0</v>
      </c>
      <c r="CE1296" s="7">
        <v>0</v>
      </c>
      <c r="CF1296" s="7">
        <v>0</v>
      </c>
      <c r="CG1296" s="7">
        <v>0</v>
      </c>
      <c r="CH1296" s="7">
        <v>0</v>
      </c>
      <c r="CI1296" s="7">
        <v>0</v>
      </c>
      <c r="CJ1296" s="7">
        <v>0</v>
      </c>
      <c r="CK1296" s="7">
        <v>0</v>
      </c>
      <c r="CL1296" s="40">
        <v>0</v>
      </c>
      <c r="CM1296" s="40">
        <v>0</v>
      </c>
      <c r="CN1296" s="40">
        <v>0</v>
      </c>
      <c r="CO1296" s="40">
        <v>0</v>
      </c>
      <c r="CP1296" s="7">
        <v>0</v>
      </c>
      <c r="CQ1296" s="7">
        <v>0</v>
      </c>
      <c r="CR1296" s="7">
        <v>0</v>
      </c>
      <c r="CS1296" s="40">
        <v>0</v>
      </c>
      <c r="CT1296" s="7">
        <v>0</v>
      </c>
      <c r="CU1296" s="7">
        <v>0</v>
      </c>
      <c r="CV1296" s="39"/>
      <c r="CW1296" s="39"/>
      <c r="CX1296" s="4" t="s">
        <v>210</v>
      </c>
      <c r="CY1296" s="4" t="s">
        <v>211</v>
      </c>
      <c r="CZ1296" s="4" t="s">
        <v>242</v>
      </c>
      <c r="DA1296" s="4" t="s">
        <v>242</v>
      </c>
      <c r="DB1296" s="4" t="s">
        <v>212</v>
      </c>
      <c r="DC1296" s="4" t="s">
        <v>212</v>
      </c>
      <c r="DD1296" s="7">
        <v>2</v>
      </c>
      <c r="DE1296" s="7">
        <v>30</v>
      </c>
      <c r="DF1296" s="7">
        <v>60</v>
      </c>
      <c r="DG1296" s="7"/>
      <c r="DH1296" s="7">
        <v>11</v>
      </c>
      <c r="DI1296" s="4">
        <v>2</v>
      </c>
      <c r="DJ1296" s="4">
        <v>4</v>
      </c>
      <c r="DK1296" s="4">
        <v>7</v>
      </c>
      <c r="DL1296" s="4">
        <v>8</v>
      </c>
      <c r="DM1296" s="7"/>
      <c r="DN1296" s="7"/>
      <c r="DO1296" s="7"/>
      <c r="DP1296" s="7"/>
      <c r="DQ1296" s="7"/>
      <c r="DR1296" s="7"/>
      <c r="DS1296" s="7"/>
      <c r="DT1296" s="7"/>
      <c r="DU1296" s="7"/>
      <c r="DV1296" s="7"/>
      <c r="DW1296" s="7"/>
      <c r="DX1296" s="7">
        <f t="shared" ref="DX1296" si="22361">A1296</f>
        <v>5080115</v>
      </c>
      <c r="DY1296" s="7"/>
      <c r="DZ1296" s="67">
        <v>3333</v>
      </c>
      <c r="EA1296" s="7" t="s">
        <v>896</v>
      </c>
      <c r="EB1296" s="40">
        <v>23</v>
      </c>
      <c r="EC1296" s="7" t="s">
        <v>897</v>
      </c>
      <c r="ED1296" s="7" t="s">
        <v>242</v>
      </c>
      <c r="EE1296" s="7" t="s">
        <v>242</v>
      </c>
      <c r="EF1296" s="7">
        <v>50</v>
      </c>
      <c r="EG1296" s="73"/>
      <c r="EH1296" s="73"/>
      <c r="EI1296" s="4">
        <v>331108</v>
      </c>
      <c r="EJ1296" s="4">
        <v>1</v>
      </c>
      <c r="EK1296" s="4">
        <v>331109</v>
      </c>
      <c r="EL1296" s="4">
        <v>1</v>
      </c>
      <c r="EM1296" s="4">
        <v>331110</v>
      </c>
      <c r="EN1296" s="4">
        <v>1</v>
      </c>
      <c r="EO1296" s="4">
        <v>331111</v>
      </c>
      <c r="EP1296" s="4">
        <v>1</v>
      </c>
      <c r="EQ1296" s="4" t="s">
        <v>242</v>
      </c>
      <c r="ER1296" s="4" t="s">
        <v>242</v>
      </c>
      <c r="ES1296" s="4" t="s">
        <v>242</v>
      </c>
      <c r="ET1296" s="4" t="s">
        <v>242</v>
      </c>
      <c r="EU1296" s="4" t="s">
        <v>242</v>
      </c>
      <c r="EV1296" s="4" t="s">
        <v>242</v>
      </c>
      <c r="EW1296" s="4" t="s">
        <v>242</v>
      </c>
      <c r="EX1296" s="4" t="s">
        <v>242</v>
      </c>
      <c r="EY1296" s="4" t="s">
        <v>242</v>
      </c>
      <c r="EZ1296" s="4" t="s">
        <v>242</v>
      </c>
      <c r="FA1296" s="4" t="s">
        <v>242</v>
      </c>
      <c r="FB1296" s="4" t="s">
        <v>242</v>
      </c>
      <c r="FC1296" s="4">
        <v>40013</v>
      </c>
      <c r="FD1296" s="4">
        <v>1</v>
      </c>
      <c r="FE1296" s="4">
        <v>20100</v>
      </c>
      <c r="FF1296" s="4">
        <v>1</v>
      </c>
      <c r="FG1296" s="4">
        <v>20100</v>
      </c>
      <c r="FH1296" s="4">
        <v>1</v>
      </c>
      <c r="FI1296" s="53"/>
      <c r="FJ1296" s="7"/>
      <c r="FR1296" s="2">
        <v>99999</v>
      </c>
      <c r="FS1296" s="2">
        <f t="shared" ref="FS1296:FS1316" si="22362">IF(O1296&lt;=30,1,0)</f>
        <v>0</v>
      </c>
      <c r="FT1296" s="2">
        <f t="shared" ref="FT1296" si="22363">IF(FT308="","",FT308)</f>
        <v>10000</v>
      </c>
      <c r="FU1296" s="2" t="s">
        <v>1725</v>
      </c>
      <c r="FV1296" s="2" t="str">
        <f t="shared" ref="FV1296" si="22364">IF(FV308="","",FV308)</f>
        <v/>
      </c>
      <c r="FW1296" s="2" t="str">
        <f t="shared" ref="FW1296" si="22365">IF(FW308="","",FW308)</f>
        <v/>
      </c>
      <c r="FX1296" s="2" t="str">
        <f t="shared" ref="FX1296" si="22366">IF(FX308="","",FX308)</f>
        <v/>
      </c>
      <c r="FY1296" s="2" t="str">
        <f t="shared" si="22327"/>
        <v/>
      </c>
      <c r="FZ1296" s="77">
        <f t="shared" ref="FZ1296:FZ1316" si="22367">IF(O1296&lt;=40,1,0)</f>
        <v>0</v>
      </c>
      <c r="GA1296" s="2">
        <v>1</v>
      </c>
      <c r="GD1296"/>
    </row>
    <row r="1297" s="2" customFormat="1" ht="15" customHeight="1" spans="1:186">
      <c r="A1297" s="95">
        <f t="shared" si="22359"/>
        <v>5080116</v>
      </c>
      <c r="B1297" s="95">
        <v>1800</v>
      </c>
      <c r="C1297" s="95">
        <v>0</v>
      </c>
      <c r="D1297" s="95" t="s">
        <v>546</v>
      </c>
      <c r="E1297" s="95" t="str">
        <f t="shared" si="22360"/>
        <v>80级绿装匕首（福利专用）</v>
      </c>
      <c r="F1297" s="31" t="s">
        <v>787</v>
      </c>
      <c r="G1297" s="31">
        <v>2</v>
      </c>
      <c r="H1297" s="7" t="s">
        <v>187</v>
      </c>
      <c r="I1297" s="7" t="s">
        <v>187</v>
      </c>
      <c r="J1297" s="35">
        <v>1513</v>
      </c>
      <c r="K1297" s="38">
        <v>306</v>
      </c>
      <c r="L1297" s="39"/>
      <c r="M1297" s="29" t="s">
        <v>193</v>
      </c>
      <c r="N1297" s="4">
        <v>80</v>
      </c>
      <c r="O1297" s="4">
        <v>80</v>
      </c>
      <c r="P1297" s="40">
        <f t="shared" si="22339"/>
        <v>2002</v>
      </c>
      <c r="Q1297" s="4"/>
      <c r="R1297" s="7"/>
      <c r="S1297" s="48">
        <v>0</v>
      </c>
      <c r="T1297" s="47" t="s">
        <v>249</v>
      </c>
      <c r="U1297" s="7" t="s">
        <v>195</v>
      </c>
      <c r="V1297" s="7">
        <v>0</v>
      </c>
      <c r="W1297" s="7">
        <v>0</v>
      </c>
      <c r="X1297" s="40">
        <v>0</v>
      </c>
      <c r="Y1297" s="7"/>
      <c r="Z1297" s="7"/>
      <c r="AA1297" s="7"/>
      <c r="AB1297" s="7" t="s">
        <v>195</v>
      </c>
      <c r="AC1297" s="7">
        <v>0</v>
      </c>
      <c r="AD1297" s="7" t="s">
        <v>195</v>
      </c>
      <c r="AE1297" s="7" t="str">
        <f t="shared" si="22280"/>
        <v>true</v>
      </c>
      <c r="AF1297" s="7" t="b">
        <v>1</v>
      </c>
      <c r="AG1297" s="7" t="s">
        <v>195</v>
      </c>
      <c r="AH1297" s="40">
        <v>0</v>
      </c>
      <c r="AI1297" s="40">
        <v>0</v>
      </c>
      <c r="AJ1297" s="40">
        <v>1</v>
      </c>
      <c r="AK1297" s="40">
        <v>0</v>
      </c>
      <c r="AL1297" s="40">
        <v>1</v>
      </c>
      <c r="AM1297" s="40">
        <v>0</v>
      </c>
      <c r="AN1297" s="40">
        <v>0</v>
      </c>
      <c r="AO1297" s="40">
        <v>0</v>
      </c>
      <c r="AP1297" s="7" t="s">
        <v>548</v>
      </c>
      <c r="AQ1297" s="4">
        <v>3</v>
      </c>
      <c r="AR1297" s="4">
        <v>161506</v>
      </c>
      <c r="AS1297" s="7" t="s">
        <v>199</v>
      </c>
      <c r="AT1297" s="48">
        <v>3</v>
      </c>
      <c r="AU1297" s="48">
        <v>1</v>
      </c>
      <c r="AV1297" s="48">
        <v>3</v>
      </c>
      <c r="AW1297" s="48">
        <v>500</v>
      </c>
      <c r="AX1297" s="48">
        <v>250</v>
      </c>
      <c r="AY1297" s="48">
        <v>0</v>
      </c>
      <c r="AZ1297" s="48">
        <v>0</v>
      </c>
      <c r="BA1297" s="7"/>
      <c r="BB1297" s="7"/>
      <c r="BC1297" s="7"/>
      <c r="BD1297" s="7"/>
      <c r="BE1297" s="48">
        <v>0</v>
      </c>
      <c r="BF1297" s="48">
        <v>1</v>
      </c>
      <c r="BG1297" s="48">
        <v>540</v>
      </c>
      <c r="BH1297" s="48">
        <v>540</v>
      </c>
      <c r="BI1297" s="7">
        <v>0</v>
      </c>
      <c r="BJ1297" s="7">
        <v>0</v>
      </c>
      <c r="BK1297" s="7">
        <v>0</v>
      </c>
      <c r="BL1297" s="7">
        <v>0</v>
      </c>
      <c r="BM1297" s="7">
        <v>0</v>
      </c>
      <c r="BN1297" s="7">
        <v>0</v>
      </c>
      <c r="BO1297" s="7">
        <v>0</v>
      </c>
      <c r="BP1297" s="7">
        <v>0</v>
      </c>
      <c r="BQ1297" s="7">
        <v>0</v>
      </c>
      <c r="BR1297" s="7">
        <v>0</v>
      </c>
      <c r="BS1297" s="7">
        <v>0</v>
      </c>
      <c r="BT1297" s="7">
        <v>0</v>
      </c>
      <c r="BU1297" s="7">
        <v>0</v>
      </c>
      <c r="BV1297" s="7">
        <v>0</v>
      </c>
      <c r="BW1297" s="7">
        <v>0</v>
      </c>
      <c r="BX1297" s="7">
        <v>0</v>
      </c>
      <c r="BY1297" s="7">
        <v>0</v>
      </c>
      <c r="BZ1297" s="7">
        <v>0</v>
      </c>
      <c r="CA1297" s="7">
        <v>0</v>
      </c>
      <c r="CB1297" s="7">
        <v>0</v>
      </c>
      <c r="CC1297" s="7">
        <v>0</v>
      </c>
      <c r="CD1297" s="7">
        <v>0</v>
      </c>
      <c r="CE1297" s="7">
        <v>0</v>
      </c>
      <c r="CF1297" s="7">
        <v>0</v>
      </c>
      <c r="CG1297" s="7">
        <v>0</v>
      </c>
      <c r="CH1297" s="7">
        <v>0</v>
      </c>
      <c r="CI1297" s="7">
        <v>0</v>
      </c>
      <c r="CJ1297" s="7">
        <v>0</v>
      </c>
      <c r="CK1297" s="7">
        <v>0</v>
      </c>
      <c r="CL1297" s="40">
        <v>0</v>
      </c>
      <c r="CM1297" s="40">
        <v>0</v>
      </c>
      <c r="CN1297" s="40">
        <v>0</v>
      </c>
      <c r="CO1297" s="40">
        <v>0</v>
      </c>
      <c r="CP1297" s="7">
        <v>0</v>
      </c>
      <c r="CQ1297" s="7">
        <v>0</v>
      </c>
      <c r="CR1297" s="7">
        <v>0</v>
      </c>
      <c r="CS1297" s="40">
        <v>0</v>
      </c>
      <c r="CT1297" s="7">
        <v>0</v>
      </c>
      <c r="CU1297" s="7">
        <v>0</v>
      </c>
      <c r="CV1297" s="39"/>
      <c r="CW1297" s="39"/>
      <c r="CX1297" s="4" t="s">
        <v>210</v>
      </c>
      <c r="CY1297" s="4" t="s">
        <v>211</v>
      </c>
      <c r="CZ1297" s="4" t="s">
        <v>242</v>
      </c>
      <c r="DA1297" s="4" t="s">
        <v>242</v>
      </c>
      <c r="DB1297" s="4" t="s">
        <v>212</v>
      </c>
      <c r="DC1297" s="4" t="s">
        <v>212</v>
      </c>
      <c r="DD1297" s="7">
        <v>2</v>
      </c>
      <c r="DE1297" s="7">
        <v>30</v>
      </c>
      <c r="DF1297" s="7">
        <v>60</v>
      </c>
      <c r="DG1297" s="7"/>
      <c r="DH1297" s="7">
        <v>11</v>
      </c>
      <c r="DI1297" s="4">
        <v>2</v>
      </c>
      <c r="DJ1297" s="4">
        <v>4</v>
      </c>
      <c r="DK1297" s="4">
        <v>7</v>
      </c>
      <c r="DL1297" s="4">
        <v>8</v>
      </c>
      <c r="DM1297" s="7"/>
      <c r="DN1297" s="7"/>
      <c r="DO1297" s="7"/>
      <c r="DP1297" s="7"/>
      <c r="DQ1297" s="7"/>
      <c r="DR1297" s="7"/>
      <c r="DS1297" s="7"/>
      <c r="DT1297" s="7"/>
      <c r="DU1297" s="7"/>
      <c r="DV1297" s="7"/>
      <c r="DW1297" s="7"/>
      <c r="DX1297" s="7">
        <f t="shared" ref="DX1297" si="22368">A1297</f>
        <v>5080116</v>
      </c>
      <c r="DY1297" s="7"/>
      <c r="DZ1297" s="67">
        <v>3333</v>
      </c>
      <c r="EA1297" s="7" t="s">
        <v>896</v>
      </c>
      <c r="EB1297" s="40">
        <v>23</v>
      </c>
      <c r="EC1297" s="7" t="s">
        <v>897</v>
      </c>
      <c r="ED1297" s="7" t="s">
        <v>242</v>
      </c>
      <c r="EE1297" s="7" t="s">
        <v>242</v>
      </c>
      <c r="EF1297" s="7">
        <v>50</v>
      </c>
      <c r="EG1297" s="73"/>
      <c r="EH1297" s="73"/>
      <c r="EI1297" s="4">
        <v>331108</v>
      </c>
      <c r="EJ1297" s="4">
        <v>1</v>
      </c>
      <c r="EK1297" s="4">
        <v>331109</v>
      </c>
      <c r="EL1297" s="4">
        <v>1</v>
      </c>
      <c r="EM1297" s="4">
        <v>331110</v>
      </c>
      <c r="EN1297" s="4">
        <v>1</v>
      </c>
      <c r="EO1297" s="4">
        <v>331111</v>
      </c>
      <c r="EP1297" s="4">
        <v>1</v>
      </c>
      <c r="EQ1297" s="4" t="s">
        <v>242</v>
      </c>
      <c r="ER1297" s="4" t="s">
        <v>242</v>
      </c>
      <c r="ES1297" s="4" t="s">
        <v>242</v>
      </c>
      <c r="ET1297" s="4" t="s">
        <v>242</v>
      </c>
      <c r="EU1297" s="4" t="s">
        <v>242</v>
      </c>
      <c r="EV1297" s="4" t="s">
        <v>242</v>
      </c>
      <c r="EW1297" s="4" t="s">
        <v>242</v>
      </c>
      <c r="EX1297" s="4" t="s">
        <v>242</v>
      </c>
      <c r="EY1297" s="4" t="s">
        <v>242</v>
      </c>
      <c r="EZ1297" s="4" t="s">
        <v>242</v>
      </c>
      <c r="FA1297" s="4" t="s">
        <v>242</v>
      </c>
      <c r="FB1297" s="4" t="s">
        <v>242</v>
      </c>
      <c r="FC1297" s="4">
        <v>40013</v>
      </c>
      <c r="FD1297" s="4">
        <v>1</v>
      </c>
      <c r="FE1297" s="4">
        <v>20100</v>
      </c>
      <c r="FF1297" s="4">
        <v>1</v>
      </c>
      <c r="FG1297" s="4">
        <v>20100</v>
      </c>
      <c r="FH1297" s="4">
        <v>1</v>
      </c>
      <c r="FI1297" s="53"/>
      <c r="FJ1297" s="7"/>
      <c r="FR1297" s="2">
        <v>99999</v>
      </c>
      <c r="FS1297" s="2">
        <f t="shared" si="22362"/>
        <v>0</v>
      </c>
      <c r="FT1297" s="2">
        <f t="shared" ref="FT1297" si="22369">IF(FT309="","",FT309)</f>
        <v>10000</v>
      </c>
      <c r="FU1297" s="2" t="s">
        <v>1725</v>
      </c>
      <c r="FV1297" s="2" t="str">
        <f t="shared" ref="FV1297" si="22370">IF(FV309="","",FV309)</f>
        <v/>
      </c>
      <c r="FW1297" s="2" t="str">
        <f t="shared" ref="FW1297" si="22371">IF(FW309="","",FW309)</f>
        <v/>
      </c>
      <c r="FX1297" s="2" t="str">
        <f t="shared" ref="FX1297" si="22372">IF(FX309="","",FX309)</f>
        <v/>
      </c>
      <c r="FY1297" s="2" t="str">
        <f t="shared" si="22327"/>
        <v/>
      </c>
      <c r="FZ1297" s="77">
        <f t="shared" si="22367"/>
        <v>0</v>
      </c>
      <c r="GA1297" s="2">
        <v>1</v>
      </c>
      <c r="GD1297"/>
    </row>
    <row r="1298" s="2" customFormat="1" ht="15" customHeight="1" spans="1:186">
      <c r="A1298" s="95">
        <f t="shared" si="22359"/>
        <v>5080117</v>
      </c>
      <c r="B1298" s="95">
        <v>3080</v>
      </c>
      <c r="C1298" s="95">
        <v>0</v>
      </c>
      <c r="D1298" s="95" t="s">
        <v>549</v>
      </c>
      <c r="E1298" s="95" t="str">
        <f t="shared" si="22360"/>
        <v>80级绿装爪（福利专用）</v>
      </c>
      <c r="F1298" s="31" t="s">
        <v>787</v>
      </c>
      <c r="G1298" s="31">
        <v>2</v>
      </c>
      <c r="H1298" s="7" t="s">
        <v>187</v>
      </c>
      <c r="I1298" s="7" t="s">
        <v>187</v>
      </c>
      <c r="J1298" s="35">
        <v>1553</v>
      </c>
      <c r="K1298" s="37">
        <v>106</v>
      </c>
      <c r="L1298" s="39"/>
      <c r="M1298" s="29" t="s">
        <v>193</v>
      </c>
      <c r="N1298" s="4">
        <v>80</v>
      </c>
      <c r="O1298" s="4">
        <v>80</v>
      </c>
      <c r="P1298" s="40">
        <f t="shared" si="22339"/>
        <v>2002</v>
      </c>
      <c r="Q1298" s="4"/>
      <c r="R1298" s="7"/>
      <c r="S1298" s="48">
        <v>0</v>
      </c>
      <c r="T1298" s="47" t="s">
        <v>253</v>
      </c>
      <c r="U1298" s="7" t="s">
        <v>195</v>
      </c>
      <c r="V1298" s="7">
        <v>0</v>
      </c>
      <c r="W1298" s="7">
        <v>0</v>
      </c>
      <c r="X1298" s="40">
        <v>0</v>
      </c>
      <c r="Y1298" s="7"/>
      <c r="Z1298" s="7"/>
      <c r="AA1298" s="7"/>
      <c r="AB1298" s="7" t="s">
        <v>195</v>
      </c>
      <c r="AC1298" s="7">
        <v>0</v>
      </c>
      <c r="AD1298" s="7" t="s">
        <v>195</v>
      </c>
      <c r="AE1298" s="7" t="str">
        <f t="shared" si="22280"/>
        <v>true</v>
      </c>
      <c r="AF1298" s="7" t="b">
        <v>1</v>
      </c>
      <c r="AG1298" s="7" t="s">
        <v>195</v>
      </c>
      <c r="AH1298" s="40">
        <v>0</v>
      </c>
      <c r="AI1298" s="40">
        <v>0</v>
      </c>
      <c r="AJ1298" s="40">
        <v>1</v>
      </c>
      <c r="AK1298" s="40">
        <v>0</v>
      </c>
      <c r="AL1298" s="40">
        <v>1</v>
      </c>
      <c r="AM1298" s="40">
        <v>0</v>
      </c>
      <c r="AN1298" s="40">
        <v>0</v>
      </c>
      <c r="AO1298" s="40">
        <v>0</v>
      </c>
      <c r="AP1298" s="7" t="s">
        <v>551</v>
      </c>
      <c r="AQ1298" s="4">
        <v>3</v>
      </c>
      <c r="AR1298" s="4">
        <v>161506</v>
      </c>
      <c r="AS1298" s="7" t="s">
        <v>199</v>
      </c>
      <c r="AT1298" s="48">
        <v>3</v>
      </c>
      <c r="AU1298" s="48">
        <v>1</v>
      </c>
      <c r="AV1298" s="48">
        <v>3</v>
      </c>
      <c r="AW1298" s="48">
        <v>500</v>
      </c>
      <c r="AX1298" s="48">
        <v>250</v>
      </c>
      <c r="AY1298" s="48">
        <v>0</v>
      </c>
      <c r="AZ1298" s="48">
        <v>0</v>
      </c>
      <c r="BA1298" s="7"/>
      <c r="BB1298" s="7"/>
      <c r="BC1298" s="7"/>
      <c r="BD1298" s="7"/>
      <c r="BE1298" s="48">
        <v>0</v>
      </c>
      <c r="BF1298" s="48">
        <v>1</v>
      </c>
      <c r="BG1298" s="48">
        <v>540</v>
      </c>
      <c r="BH1298" s="48">
        <v>540</v>
      </c>
      <c r="BI1298" s="7">
        <v>0</v>
      </c>
      <c r="BJ1298" s="7">
        <v>0</v>
      </c>
      <c r="BK1298" s="7">
        <v>0</v>
      </c>
      <c r="BL1298" s="7">
        <v>0</v>
      </c>
      <c r="BM1298" s="7">
        <v>0</v>
      </c>
      <c r="BN1298" s="7">
        <v>0</v>
      </c>
      <c r="BO1298" s="7">
        <v>0</v>
      </c>
      <c r="BP1298" s="7">
        <v>0</v>
      </c>
      <c r="BQ1298" s="7">
        <v>0</v>
      </c>
      <c r="BR1298" s="7">
        <v>0</v>
      </c>
      <c r="BS1298" s="7">
        <v>0</v>
      </c>
      <c r="BT1298" s="7">
        <v>0</v>
      </c>
      <c r="BU1298" s="7">
        <v>0</v>
      </c>
      <c r="BV1298" s="7">
        <v>0</v>
      </c>
      <c r="BW1298" s="7">
        <v>0</v>
      </c>
      <c r="BX1298" s="7">
        <v>0</v>
      </c>
      <c r="BY1298" s="7">
        <v>0</v>
      </c>
      <c r="BZ1298" s="7">
        <v>0</v>
      </c>
      <c r="CA1298" s="7">
        <v>0</v>
      </c>
      <c r="CB1298" s="7">
        <v>0</v>
      </c>
      <c r="CC1298" s="7">
        <v>0</v>
      </c>
      <c r="CD1298" s="7">
        <v>0</v>
      </c>
      <c r="CE1298" s="7">
        <v>0</v>
      </c>
      <c r="CF1298" s="7">
        <v>0</v>
      </c>
      <c r="CG1298" s="7">
        <v>0</v>
      </c>
      <c r="CH1298" s="7">
        <v>0</v>
      </c>
      <c r="CI1298" s="7">
        <v>0</v>
      </c>
      <c r="CJ1298" s="7">
        <v>0</v>
      </c>
      <c r="CK1298" s="7">
        <v>0</v>
      </c>
      <c r="CL1298" s="40">
        <v>0</v>
      </c>
      <c r="CM1298" s="40">
        <v>0</v>
      </c>
      <c r="CN1298" s="40">
        <v>0</v>
      </c>
      <c r="CO1298" s="40">
        <v>0</v>
      </c>
      <c r="CP1298" s="7">
        <v>0</v>
      </c>
      <c r="CQ1298" s="7">
        <v>0</v>
      </c>
      <c r="CR1298" s="7">
        <v>0</v>
      </c>
      <c r="CS1298" s="40">
        <v>0</v>
      </c>
      <c r="CT1298" s="7">
        <v>0</v>
      </c>
      <c r="CU1298" s="7">
        <v>0</v>
      </c>
      <c r="CV1298" s="39"/>
      <c r="CW1298" s="39"/>
      <c r="CX1298" s="4" t="s">
        <v>210</v>
      </c>
      <c r="CY1298" s="4" t="s">
        <v>211</v>
      </c>
      <c r="CZ1298" s="4" t="s">
        <v>242</v>
      </c>
      <c r="DA1298" s="4" t="s">
        <v>242</v>
      </c>
      <c r="DB1298" s="4" t="s">
        <v>212</v>
      </c>
      <c r="DC1298" s="4" t="s">
        <v>212</v>
      </c>
      <c r="DD1298" s="7">
        <v>2</v>
      </c>
      <c r="DE1298" s="7">
        <v>30</v>
      </c>
      <c r="DF1298" s="7">
        <v>60</v>
      </c>
      <c r="DG1298" s="7"/>
      <c r="DH1298" s="7">
        <v>11</v>
      </c>
      <c r="DI1298" s="4">
        <v>2</v>
      </c>
      <c r="DJ1298" s="4">
        <v>4</v>
      </c>
      <c r="DK1298" s="4">
        <v>7</v>
      </c>
      <c r="DL1298" s="4">
        <v>8</v>
      </c>
      <c r="DM1298" s="7"/>
      <c r="DN1298" s="7"/>
      <c r="DO1298" s="7"/>
      <c r="DP1298" s="7"/>
      <c r="DQ1298" s="7"/>
      <c r="DR1298" s="7"/>
      <c r="DS1298" s="7"/>
      <c r="DT1298" s="7"/>
      <c r="DU1298" s="7"/>
      <c r="DV1298" s="7"/>
      <c r="DW1298" s="7"/>
      <c r="DX1298" s="7">
        <f t="shared" ref="DX1298" si="22373">A1298</f>
        <v>5080117</v>
      </c>
      <c r="DY1298" s="7"/>
      <c r="DZ1298" s="67">
        <v>3333</v>
      </c>
      <c r="EA1298" s="7" t="s">
        <v>896</v>
      </c>
      <c r="EB1298" s="40">
        <v>23</v>
      </c>
      <c r="EC1298" s="7" t="s">
        <v>897</v>
      </c>
      <c r="ED1298" s="7" t="s">
        <v>242</v>
      </c>
      <c r="EE1298" s="7" t="s">
        <v>242</v>
      </c>
      <c r="EF1298" s="7">
        <v>50</v>
      </c>
      <c r="EG1298" s="73"/>
      <c r="EH1298" s="73"/>
      <c r="EI1298" s="4">
        <v>331108</v>
      </c>
      <c r="EJ1298" s="4">
        <v>1</v>
      </c>
      <c r="EK1298" s="4">
        <v>331109</v>
      </c>
      <c r="EL1298" s="4">
        <v>1</v>
      </c>
      <c r="EM1298" s="4">
        <v>331110</v>
      </c>
      <c r="EN1298" s="4">
        <v>1</v>
      </c>
      <c r="EO1298" s="4">
        <v>331111</v>
      </c>
      <c r="EP1298" s="4">
        <v>1</v>
      </c>
      <c r="EQ1298" s="4" t="s">
        <v>242</v>
      </c>
      <c r="ER1298" s="4" t="s">
        <v>242</v>
      </c>
      <c r="ES1298" s="4" t="s">
        <v>242</v>
      </c>
      <c r="ET1298" s="4" t="s">
        <v>242</v>
      </c>
      <c r="EU1298" s="4" t="s">
        <v>242</v>
      </c>
      <c r="EV1298" s="4" t="s">
        <v>242</v>
      </c>
      <c r="EW1298" s="4" t="s">
        <v>242</v>
      </c>
      <c r="EX1298" s="4" t="s">
        <v>242</v>
      </c>
      <c r="EY1298" s="4" t="s">
        <v>242</v>
      </c>
      <c r="EZ1298" s="4" t="s">
        <v>242</v>
      </c>
      <c r="FA1298" s="4" t="s">
        <v>242</v>
      </c>
      <c r="FB1298" s="4" t="s">
        <v>242</v>
      </c>
      <c r="FC1298" s="4">
        <v>40013</v>
      </c>
      <c r="FD1298" s="4">
        <v>1</v>
      </c>
      <c r="FE1298" s="4">
        <v>20100</v>
      </c>
      <c r="FF1298" s="4">
        <v>1</v>
      </c>
      <c r="FG1298" s="4">
        <v>20100</v>
      </c>
      <c r="FH1298" s="4">
        <v>1</v>
      </c>
      <c r="FI1298" s="53"/>
      <c r="FJ1298" s="7"/>
      <c r="FR1298" s="2">
        <v>99999</v>
      </c>
      <c r="FS1298" s="2">
        <f t="shared" si="22362"/>
        <v>0</v>
      </c>
      <c r="FT1298" s="2">
        <f t="shared" ref="FT1298" si="22374">IF(FT310="","",FT310)</f>
        <v>10000</v>
      </c>
      <c r="FU1298" s="2" t="s">
        <v>1725</v>
      </c>
      <c r="FV1298" s="2" t="str">
        <f t="shared" ref="FV1298" si="22375">IF(FV310="","",FV310)</f>
        <v/>
      </c>
      <c r="FW1298" s="2" t="str">
        <f t="shared" ref="FW1298" si="22376">IF(FW310="","",FW310)</f>
        <v/>
      </c>
      <c r="FX1298" s="2" t="str">
        <f t="shared" ref="FX1298" si="22377">IF(FX310="","",FX310)</f>
        <v/>
      </c>
      <c r="FY1298" s="2" t="str">
        <f t="shared" si="22327"/>
        <v/>
      </c>
      <c r="FZ1298" s="77">
        <f t="shared" si="22367"/>
        <v>0</v>
      </c>
      <c r="GA1298" s="2">
        <v>1</v>
      </c>
      <c r="GD1298"/>
    </row>
    <row r="1299" s="2" customFormat="1" ht="15" customHeight="1" spans="1:186">
      <c r="A1299" s="95">
        <f t="shared" si="22359"/>
        <v>5080118</v>
      </c>
      <c r="B1299" s="95">
        <v>2824</v>
      </c>
      <c r="C1299" s="95">
        <v>0</v>
      </c>
      <c r="D1299" s="95" t="s">
        <v>552</v>
      </c>
      <c r="E1299" s="95" t="str">
        <f t="shared" si="22360"/>
        <v>80级绿装魔棒（福利专用）</v>
      </c>
      <c r="F1299" s="31" t="s">
        <v>787</v>
      </c>
      <c r="G1299" s="31">
        <v>2</v>
      </c>
      <c r="H1299" s="7" t="s">
        <v>187</v>
      </c>
      <c r="I1299" s="7" t="s">
        <v>187</v>
      </c>
      <c r="J1299" s="35">
        <v>1544</v>
      </c>
      <c r="K1299" s="38">
        <v>506</v>
      </c>
      <c r="L1299" s="39"/>
      <c r="M1299" s="29" t="s">
        <v>193</v>
      </c>
      <c r="N1299" s="4">
        <v>80</v>
      </c>
      <c r="O1299" s="4">
        <v>80</v>
      </c>
      <c r="P1299" s="40">
        <f t="shared" si="22339"/>
        <v>2002</v>
      </c>
      <c r="Q1299" s="4"/>
      <c r="R1299" s="7"/>
      <c r="S1299" s="48">
        <v>0</v>
      </c>
      <c r="T1299" s="47" t="s">
        <v>257</v>
      </c>
      <c r="U1299" s="7" t="s">
        <v>195</v>
      </c>
      <c r="V1299" s="7">
        <v>0</v>
      </c>
      <c r="W1299" s="7">
        <v>0</v>
      </c>
      <c r="X1299" s="40">
        <v>0</v>
      </c>
      <c r="Y1299" s="7"/>
      <c r="Z1299" s="7"/>
      <c r="AA1299" s="7"/>
      <c r="AB1299" s="7" t="s">
        <v>195</v>
      </c>
      <c r="AC1299" s="7">
        <v>0</v>
      </c>
      <c r="AD1299" s="7" t="s">
        <v>195</v>
      </c>
      <c r="AE1299" s="7" t="str">
        <f t="shared" si="22280"/>
        <v>true</v>
      </c>
      <c r="AF1299" s="7" t="b">
        <v>1</v>
      </c>
      <c r="AG1299" s="7" t="s">
        <v>195</v>
      </c>
      <c r="AH1299" s="40">
        <v>0</v>
      </c>
      <c r="AI1299" s="40">
        <v>0</v>
      </c>
      <c r="AJ1299" s="40">
        <v>1</v>
      </c>
      <c r="AK1299" s="40">
        <v>0</v>
      </c>
      <c r="AL1299" s="40">
        <v>1</v>
      </c>
      <c r="AM1299" s="40">
        <v>0</v>
      </c>
      <c r="AN1299" s="40">
        <v>0</v>
      </c>
      <c r="AO1299" s="40">
        <v>0</v>
      </c>
      <c r="AP1299" s="7" t="s">
        <v>554</v>
      </c>
      <c r="AQ1299" s="4">
        <v>3</v>
      </c>
      <c r="AR1299" s="4">
        <v>161506</v>
      </c>
      <c r="AS1299" s="7" t="s">
        <v>199</v>
      </c>
      <c r="AT1299" s="48">
        <v>3</v>
      </c>
      <c r="AU1299" s="48">
        <v>1</v>
      </c>
      <c r="AV1299" s="48">
        <v>3</v>
      </c>
      <c r="AW1299" s="48">
        <v>500</v>
      </c>
      <c r="AX1299" s="48">
        <v>250</v>
      </c>
      <c r="AY1299" s="48">
        <v>0</v>
      </c>
      <c r="AZ1299" s="48">
        <v>0</v>
      </c>
      <c r="BA1299" s="7"/>
      <c r="BB1299" s="7"/>
      <c r="BC1299" s="7"/>
      <c r="BD1299" s="7"/>
      <c r="BE1299" s="48">
        <v>0</v>
      </c>
      <c r="BF1299" s="48">
        <v>1</v>
      </c>
      <c r="BG1299" s="48">
        <v>540</v>
      </c>
      <c r="BH1299" s="48">
        <v>540</v>
      </c>
      <c r="BI1299" s="7">
        <v>0</v>
      </c>
      <c r="BJ1299" s="7">
        <v>0</v>
      </c>
      <c r="BK1299" s="7">
        <v>0</v>
      </c>
      <c r="BL1299" s="7">
        <v>0</v>
      </c>
      <c r="BM1299" s="7">
        <v>0</v>
      </c>
      <c r="BN1299" s="7">
        <v>0</v>
      </c>
      <c r="BO1299" s="7">
        <v>0</v>
      </c>
      <c r="BP1299" s="7">
        <v>0</v>
      </c>
      <c r="BQ1299" s="7">
        <v>0</v>
      </c>
      <c r="BR1299" s="7">
        <v>0</v>
      </c>
      <c r="BS1299" s="7">
        <v>0</v>
      </c>
      <c r="BT1299" s="7">
        <v>0</v>
      </c>
      <c r="BU1299" s="7">
        <v>0</v>
      </c>
      <c r="BV1299" s="7">
        <v>0</v>
      </c>
      <c r="BW1299" s="7">
        <v>0</v>
      </c>
      <c r="BX1299" s="7">
        <v>0</v>
      </c>
      <c r="BY1299" s="7">
        <v>0</v>
      </c>
      <c r="BZ1299" s="7">
        <v>0</v>
      </c>
      <c r="CA1299" s="7">
        <v>0</v>
      </c>
      <c r="CB1299" s="7">
        <v>0</v>
      </c>
      <c r="CC1299" s="7">
        <v>0</v>
      </c>
      <c r="CD1299" s="7">
        <v>0</v>
      </c>
      <c r="CE1299" s="7">
        <v>0</v>
      </c>
      <c r="CF1299" s="7">
        <v>0</v>
      </c>
      <c r="CG1299" s="7">
        <v>0</v>
      </c>
      <c r="CH1299" s="7">
        <v>0</v>
      </c>
      <c r="CI1299" s="7">
        <v>0</v>
      </c>
      <c r="CJ1299" s="7">
        <v>0</v>
      </c>
      <c r="CK1299" s="7">
        <v>0</v>
      </c>
      <c r="CL1299" s="40">
        <v>0</v>
      </c>
      <c r="CM1299" s="40">
        <v>0</v>
      </c>
      <c r="CN1299" s="40">
        <v>0</v>
      </c>
      <c r="CO1299" s="40">
        <v>0</v>
      </c>
      <c r="CP1299" s="7">
        <v>0</v>
      </c>
      <c r="CQ1299" s="7">
        <v>0</v>
      </c>
      <c r="CR1299" s="7">
        <v>0</v>
      </c>
      <c r="CS1299" s="40">
        <v>0</v>
      </c>
      <c r="CT1299" s="7">
        <v>0</v>
      </c>
      <c r="CU1299" s="7">
        <v>0</v>
      </c>
      <c r="CV1299" s="39"/>
      <c r="CW1299" s="39"/>
      <c r="CX1299" s="4" t="s">
        <v>210</v>
      </c>
      <c r="CY1299" s="4" t="s">
        <v>211</v>
      </c>
      <c r="CZ1299" s="4" t="s">
        <v>242</v>
      </c>
      <c r="DA1299" s="4" t="s">
        <v>242</v>
      </c>
      <c r="DB1299" s="4" t="s">
        <v>212</v>
      </c>
      <c r="DC1299" s="4" t="s">
        <v>212</v>
      </c>
      <c r="DD1299" s="7">
        <v>2</v>
      </c>
      <c r="DE1299" s="7">
        <v>30</v>
      </c>
      <c r="DF1299" s="7">
        <v>60</v>
      </c>
      <c r="DG1299" s="7"/>
      <c r="DH1299" s="7">
        <v>11</v>
      </c>
      <c r="DI1299" s="4">
        <v>2</v>
      </c>
      <c r="DJ1299" s="4">
        <v>4</v>
      </c>
      <c r="DK1299" s="4">
        <v>7</v>
      </c>
      <c r="DL1299" s="4">
        <v>8</v>
      </c>
      <c r="DM1299" s="7"/>
      <c r="DN1299" s="7"/>
      <c r="DO1299" s="7"/>
      <c r="DP1299" s="7"/>
      <c r="DQ1299" s="7"/>
      <c r="DR1299" s="7"/>
      <c r="DS1299" s="7"/>
      <c r="DT1299" s="7"/>
      <c r="DU1299" s="7"/>
      <c r="DV1299" s="7"/>
      <c r="DW1299" s="7"/>
      <c r="DX1299" s="7">
        <f t="shared" ref="DX1299:DX1320" si="22378">A1299</f>
        <v>5080118</v>
      </c>
      <c r="DY1299" s="7"/>
      <c r="DZ1299" s="67">
        <v>3333</v>
      </c>
      <c r="EA1299" s="7" t="s">
        <v>896</v>
      </c>
      <c r="EB1299" s="40">
        <v>23</v>
      </c>
      <c r="EC1299" s="7" t="s">
        <v>897</v>
      </c>
      <c r="ED1299" s="7" t="s">
        <v>242</v>
      </c>
      <c r="EE1299" s="7" t="s">
        <v>242</v>
      </c>
      <c r="EF1299" s="7">
        <v>50</v>
      </c>
      <c r="EG1299" s="73"/>
      <c r="EH1299" s="73"/>
      <c r="EI1299" s="4">
        <v>331108</v>
      </c>
      <c r="EJ1299" s="4">
        <v>1</v>
      </c>
      <c r="EK1299" s="4">
        <v>331109</v>
      </c>
      <c r="EL1299" s="4">
        <v>1</v>
      </c>
      <c r="EM1299" s="4">
        <v>331110</v>
      </c>
      <c r="EN1299" s="4">
        <v>1</v>
      </c>
      <c r="EO1299" s="4">
        <v>331111</v>
      </c>
      <c r="EP1299" s="4">
        <v>1</v>
      </c>
      <c r="EQ1299" s="4" t="s">
        <v>242</v>
      </c>
      <c r="ER1299" s="4" t="s">
        <v>242</v>
      </c>
      <c r="ES1299" s="4" t="s">
        <v>242</v>
      </c>
      <c r="ET1299" s="4" t="s">
        <v>242</v>
      </c>
      <c r="EU1299" s="4" t="s">
        <v>242</v>
      </c>
      <c r="EV1299" s="4" t="s">
        <v>242</v>
      </c>
      <c r="EW1299" s="4" t="s">
        <v>242</v>
      </c>
      <c r="EX1299" s="4" t="s">
        <v>242</v>
      </c>
      <c r="EY1299" s="4" t="s">
        <v>242</v>
      </c>
      <c r="EZ1299" s="4" t="s">
        <v>242</v>
      </c>
      <c r="FA1299" s="4" t="s">
        <v>242</v>
      </c>
      <c r="FB1299" s="4" t="s">
        <v>242</v>
      </c>
      <c r="FC1299" s="4">
        <v>40013</v>
      </c>
      <c r="FD1299" s="4">
        <v>1</v>
      </c>
      <c r="FE1299" s="4">
        <v>20100</v>
      </c>
      <c r="FF1299" s="4">
        <v>1</v>
      </c>
      <c r="FG1299" s="4">
        <v>20100</v>
      </c>
      <c r="FH1299" s="4">
        <v>1</v>
      </c>
      <c r="FI1299" s="53"/>
      <c r="FJ1299" s="7"/>
      <c r="FR1299" s="2">
        <v>99999</v>
      </c>
      <c r="FS1299" s="2">
        <f t="shared" si="22362"/>
        <v>0</v>
      </c>
      <c r="FT1299" s="2">
        <f t="shared" ref="FT1299" si="22379">IF(FT311="","",FT311)</f>
        <v>10000</v>
      </c>
      <c r="FU1299" s="2" t="s">
        <v>1725</v>
      </c>
      <c r="FV1299" s="2" t="str">
        <f t="shared" ref="FV1299" si="22380">IF(FV311="","",FV311)</f>
        <v/>
      </c>
      <c r="FW1299" s="2" t="str">
        <f t="shared" ref="FW1299" si="22381">IF(FW311="","",FW311)</f>
        <v/>
      </c>
      <c r="FX1299" s="2" t="str">
        <f t="shared" ref="FX1299" si="22382">IF(FX311="","",FX311)</f>
        <v/>
      </c>
      <c r="FY1299" s="2" t="str">
        <f t="shared" si="22327"/>
        <v/>
      </c>
      <c r="FZ1299" s="77">
        <f t="shared" si="22367"/>
        <v>0</v>
      </c>
      <c r="GA1299" s="2">
        <v>1</v>
      </c>
      <c r="GD1299"/>
    </row>
    <row r="1300" s="2" customFormat="1" ht="15" customHeight="1" spans="1:186">
      <c r="A1300" s="95">
        <f t="shared" si="22359"/>
        <v>5080119</v>
      </c>
      <c r="B1300" s="95">
        <v>4104</v>
      </c>
      <c r="C1300" s="95">
        <v>0</v>
      </c>
      <c r="D1300" s="95" t="s">
        <v>555</v>
      </c>
      <c r="E1300" s="95" t="str">
        <f t="shared" si="22360"/>
        <v>80级绿装法杖（福利专用）</v>
      </c>
      <c r="F1300" s="31" t="s">
        <v>787</v>
      </c>
      <c r="G1300" s="31">
        <v>2</v>
      </c>
      <c r="H1300" s="7" t="s">
        <v>187</v>
      </c>
      <c r="I1300" s="7" t="s">
        <v>187</v>
      </c>
      <c r="J1300" s="35">
        <v>1544</v>
      </c>
      <c r="K1300" s="39">
        <v>605</v>
      </c>
      <c r="L1300" s="39"/>
      <c r="M1300" s="29" t="s">
        <v>193</v>
      </c>
      <c r="N1300" s="4">
        <v>80</v>
      </c>
      <c r="O1300" s="4">
        <v>80</v>
      </c>
      <c r="P1300" s="40">
        <f t="shared" si="22339"/>
        <v>2002</v>
      </c>
      <c r="Q1300" s="4"/>
      <c r="R1300" s="7"/>
      <c r="S1300" s="48">
        <v>0</v>
      </c>
      <c r="T1300" s="47" t="s">
        <v>194</v>
      </c>
      <c r="U1300" s="7" t="s">
        <v>195</v>
      </c>
      <c r="V1300" s="7">
        <v>0</v>
      </c>
      <c r="W1300" s="7">
        <v>0</v>
      </c>
      <c r="X1300" s="40">
        <v>0</v>
      </c>
      <c r="Y1300" s="7"/>
      <c r="Z1300" s="7"/>
      <c r="AA1300" s="7"/>
      <c r="AB1300" s="7" t="s">
        <v>195</v>
      </c>
      <c r="AC1300" s="7">
        <v>0</v>
      </c>
      <c r="AD1300" s="7" t="s">
        <v>195</v>
      </c>
      <c r="AE1300" s="7" t="str">
        <f t="shared" si="22280"/>
        <v>true</v>
      </c>
      <c r="AF1300" s="7" t="b">
        <v>1</v>
      </c>
      <c r="AG1300" s="7" t="s">
        <v>195</v>
      </c>
      <c r="AH1300" s="40">
        <v>0</v>
      </c>
      <c r="AI1300" s="40">
        <v>0</v>
      </c>
      <c r="AJ1300" s="40">
        <v>1</v>
      </c>
      <c r="AK1300" s="40">
        <v>0</v>
      </c>
      <c r="AL1300" s="40">
        <v>1</v>
      </c>
      <c r="AM1300" s="40">
        <v>0</v>
      </c>
      <c r="AN1300" s="40">
        <v>0</v>
      </c>
      <c r="AO1300" s="40">
        <v>0</v>
      </c>
      <c r="AP1300" s="7" t="s">
        <v>557</v>
      </c>
      <c r="AQ1300" s="4">
        <v>3</v>
      </c>
      <c r="AR1300" s="4">
        <v>161506</v>
      </c>
      <c r="AS1300" s="7" t="s">
        <v>199</v>
      </c>
      <c r="AT1300" s="48">
        <v>3</v>
      </c>
      <c r="AU1300" s="48">
        <v>1</v>
      </c>
      <c r="AV1300" s="48">
        <v>3</v>
      </c>
      <c r="AW1300" s="48">
        <v>500</v>
      </c>
      <c r="AX1300" s="48">
        <v>250</v>
      </c>
      <c r="AY1300" s="48">
        <v>0</v>
      </c>
      <c r="AZ1300" s="48">
        <v>0</v>
      </c>
      <c r="BA1300" s="7"/>
      <c r="BB1300" s="7"/>
      <c r="BC1300" s="7"/>
      <c r="BD1300" s="7"/>
      <c r="BE1300" s="48">
        <v>0</v>
      </c>
      <c r="BF1300" s="48">
        <v>1</v>
      </c>
      <c r="BG1300" s="48">
        <v>540</v>
      </c>
      <c r="BH1300" s="48">
        <v>540</v>
      </c>
      <c r="BI1300" s="7">
        <v>0</v>
      </c>
      <c r="BJ1300" s="7">
        <v>0</v>
      </c>
      <c r="BK1300" s="7">
        <v>0</v>
      </c>
      <c r="BL1300" s="7">
        <v>0</v>
      </c>
      <c r="BM1300" s="7">
        <v>0</v>
      </c>
      <c r="BN1300" s="7">
        <v>0</v>
      </c>
      <c r="BO1300" s="7">
        <v>0</v>
      </c>
      <c r="BP1300" s="7">
        <v>0</v>
      </c>
      <c r="BQ1300" s="7">
        <v>0</v>
      </c>
      <c r="BR1300" s="7">
        <v>0</v>
      </c>
      <c r="BS1300" s="7">
        <v>0</v>
      </c>
      <c r="BT1300" s="7">
        <v>0</v>
      </c>
      <c r="BU1300" s="7">
        <v>0</v>
      </c>
      <c r="BV1300" s="7">
        <v>0</v>
      </c>
      <c r="BW1300" s="7">
        <v>0</v>
      </c>
      <c r="BX1300" s="7">
        <v>0</v>
      </c>
      <c r="BY1300" s="7">
        <v>0</v>
      </c>
      <c r="BZ1300" s="7">
        <v>0</v>
      </c>
      <c r="CA1300" s="7">
        <v>0</v>
      </c>
      <c r="CB1300" s="7">
        <v>0</v>
      </c>
      <c r="CC1300" s="7">
        <v>0</v>
      </c>
      <c r="CD1300" s="7">
        <v>0</v>
      </c>
      <c r="CE1300" s="7">
        <v>0</v>
      </c>
      <c r="CF1300" s="7">
        <v>0</v>
      </c>
      <c r="CG1300" s="7">
        <v>0</v>
      </c>
      <c r="CH1300" s="7">
        <v>0</v>
      </c>
      <c r="CI1300" s="7">
        <v>0</v>
      </c>
      <c r="CJ1300" s="7">
        <v>0</v>
      </c>
      <c r="CK1300" s="7">
        <v>0</v>
      </c>
      <c r="CL1300" s="40">
        <v>0</v>
      </c>
      <c r="CM1300" s="40">
        <v>0</v>
      </c>
      <c r="CN1300" s="40">
        <v>0</v>
      </c>
      <c r="CO1300" s="40">
        <v>0</v>
      </c>
      <c r="CP1300" s="7">
        <v>0</v>
      </c>
      <c r="CQ1300" s="7">
        <v>0</v>
      </c>
      <c r="CR1300" s="7">
        <v>0</v>
      </c>
      <c r="CS1300" s="40">
        <v>0</v>
      </c>
      <c r="CT1300" s="7">
        <v>0</v>
      </c>
      <c r="CU1300" s="7">
        <v>0</v>
      </c>
      <c r="CV1300" s="39"/>
      <c r="CW1300" s="39"/>
      <c r="CX1300" s="4" t="s">
        <v>210</v>
      </c>
      <c r="CY1300" s="4" t="s">
        <v>211</v>
      </c>
      <c r="CZ1300" s="4" t="s">
        <v>242</v>
      </c>
      <c r="DA1300" s="4" t="s">
        <v>242</v>
      </c>
      <c r="DB1300" s="4" t="s">
        <v>212</v>
      </c>
      <c r="DC1300" s="4" t="s">
        <v>212</v>
      </c>
      <c r="DD1300" s="7">
        <v>2</v>
      </c>
      <c r="DE1300" s="7">
        <v>30</v>
      </c>
      <c r="DF1300" s="7">
        <v>60</v>
      </c>
      <c r="DG1300" s="7"/>
      <c r="DH1300" s="7">
        <v>11</v>
      </c>
      <c r="DI1300" s="4">
        <v>2</v>
      </c>
      <c r="DJ1300" s="4">
        <v>4</v>
      </c>
      <c r="DK1300" s="4">
        <v>7</v>
      </c>
      <c r="DL1300" s="4">
        <v>8</v>
      </c>
      <c r="DM1300" s="7"/>
      <c r="DN1300" s="7"/>
      <c r="DO1300" s="7"/>
      <c r="DP1300" s="7"/>
      <c r="DQ1300" s="7"/>
      <c r="DR1300" s="7"/>
      <c r="DS1300" s="7"/>
      <c r="DT1300" s="7"/>
      <c r="DU1300" s="7"/>
      <c r="DV1300" s="7"/>
      <c r="DW1300" s="7"/>
      <c r="DX1300" s="7">
        <f t="shared" si="22378"/>
        <v>5080119</v>
      </c>
      <c r="DY1300" s="7"/>
      <c r="DZ1300" s="67">
        <v>3333</v>
      </c>
      <c r="EA1300" s="7" t="s">
        <v>896</v>
      </c>
      <c r="EB1300" s="40">
        <v>23</v>
      </c>
      <c r="EC1300" s="7" t="s">
        <v>897</v>
      </c>
      <c r="ED1300" s="7" t="s">
        <v>242</v>
      </c>
      <c r="EE1300" s="7" t="s">
        <v>242</v>
      </c>
      <c r="EF1300" s="7">
        <v>50</v>
      </c>
      <c r="EG1300" s="73"/>
      <c r="EH1300" s="73"/>
      <c r="EI1300" s="4">
        <v>331108</v>
      </c>
      <c r="EJ1300" s="4">
        <v>1</v>
      </c>
      <c r="EK1300" s="4">
        <v>331109</v>
      </c>
      <c r="EL1300" s="4">
        <v>1</v>
      </c>
      <c r="EM1300" s="4">
        <v>331110</v>
      </c>
      <c r="EN1300" s="4">
        <v>1</v>
      </c>
      <c r="EO1300" s="4">
        <v>331111</v>
      </c>
      <c r="EP1300" s="4">
        <v>1</v>
      </c>
      <c r="EQ1300" s="4" t="s">
        <v>242</v>
      </c>
      <c r="ER1300" s="4" t="s">
        <v>242</v>
      </c>
      <c r="ES1300" s="4" t="s">
        <v>242</v>
      </c>
      <c r="ET1300" s="4" t="s">
        <v>242</v>
      </c>
      <c r="EU1300" s="4" t="s">
        <v>242</v>
      </c>
      <c r="EV1300" s="4" t="s">
        <v>242</v>
      </c>
      <c r="EW1300" s="4" t="s">
        <v>242</v>
      </c>
      <c r="EX1300" s="4" t="s">
        <v>242</v>
      </c>
      <c r="EY1300" s="4" t="s">
        <v>242</v>
      </c>
      <c r="EZ1300" s="4" t="s">
        <v>242</v>
      </c>
      <c r="FA1300" s="4" t="s">
        <v>242</v>
      </c>
      <c r="FB1300" s="4" t="s">
        <v>242</v>
      </c>
      <c r="FC1300" s="4">
        <v>40013</v>
      </c>
      <c r="FD1300" s="4">
        <v>1</v>
      </c>
      <c r="FE1300" s="4">
        <v>20100</v>
      </c>
      <c r="FF1300" s="4">
        <v>1</v>
      </c>
      <c r="FG1300" s="4">
        <v>20100</v>
      </c>
      <c r="FH1300" s="4">
        <v>1</v>
      </c>
      <c r="FI1300" s="53"/>
      <c r="FJ1300" s="7"/>
      <c r="FR1300" s="2">
        <v>99999</v>
      </c>
      <c r="FS1300" s="2">
        <f t="shared" si="22362"/>
        <v>0</v>
      </c>
      <c r="FT1300" s="2">
        <f t="shared" ref="FT1300" si="22383">IF(FT312="","",FT312)</f>
        <v>10000</v>
      </c>
      <c r="FU1300" s="2" t="s">
        <v>1725</v>
      </c>
      <c r="FV1300" s="2" t="str">
        <f t="shared" ref="FV1300" si="22384">IF(FV312="","",FV312)</f>
        <v/>
      </c>
      <c r="FW1300" s="2" t="str">
        <f t="shared" ref="FW1300" si="22385">IF(FW312="","",FW312)</f>
        <v/>
      </c>
      <c r="FX1300" s="2" t="str">
        <f t="shared" ref="FX1300" si="22386">IF(FX312="","",FX312)</f>
        <v/>
      </c>
      <c r="FY1300" s="2" t="str">
        <f t="shared" si="22327"/>
        <v/>
      </c>
      <c r="FZ1300" s="77">
        <f t="shared" si="22367"/>
        <v>0</v>
      </c>
      <c r="GA1300" s="2">
        <v>1</v>
      </c>
      <c r="GD1300"/>
    </row>
    <row r="1301" s="15" customFormat="1" ht="15" customHeight="1" spans="1:186">
      <c r="A1301" s="95">
        <f t="shared" si="22359"/>
        <v>5080220</v>
      </c>
      <c r="B1301" s="95">
        <v>312</v>
      </c>
      <c r="C1301" s="95">
        <v>3</v>
      </c>
      <c r="D1301" s="95" t="s">
        <v>558</v>
      </c>
      <c r="E1301" s="95" t="str">
        <f t="shared" si="22360"/>
        <v>80级绿装男衣（福利专用）</v>
      </c>
      <c r="F1301" s="31" t="s">
        <v>787</v>
      </c>
      <c r="G1301" s="31">
        <v>2</v>
      </c>
      <c r="H1301" s="7" t="s">
        <v>191</v>
      </c>
      <c r="I1301" s="7" t="s">
        <v>187</v>
      </c>
      <c r="J1301" s="37">
        <v>1456</v>
      </c>
      <c r="K1301" s="39">
        <v>1432</v>
      </c>
      <c r="L1301" s="39"/>
      <c r="M1301" s="29" t="s">
        <v>193</v>
      </c>
      <c r="N1301" s="4">
        <v>80</v>
      </c>
      <c r="O1301" s="4">
        <v>80</v>
      </c>
      <c r="P1301" s="40">
        <f t="shared" si="22339"/>
        <v>2302</v>
      </c>
      <c r="Q1301" s="4"/>
      <c r="R1301" s="7"/>
      <c r="S1301" s="48">
        <v>1</v>
      </c>
      <c r="T1301" s="47" t="s">
        <v>194</v>
      </c>
      <c r="U1301" s="7" t="s">
        <v>195</v>
      </c>
      <c r="V1301" s="7">
        <v>0</v>
      </c>
      <c r="W1301" s="7">
        <v>0</v>
      </c>
      <c r="X1301" s="40">
        <v>0</v>
      </c>
      <c r="Y1301" s="7"/>
      <c r="Z1301" s="7"/>
      <c r="AA1301" s="7"/>
      <c r="AB1301" s="7" t="s">
        <v>195</v>
      </c>
      <c r="AC1301" s="7">
        <v>0</v>
      </c>
      <c r="AD1301" s="7" t="s">
        <v>195</v>
      </c>
      <c r="AE1301" s="7" t="str">
        <f t="shared" si="22280"/>
        <v>true</v>
      </c>
      <c r="AF1301" s="7" t="b">
        <v>1</v>
      </c>
      <c r="AG1301" s="7" t="s">
        <v>195</v>
      </c>
      <c r="AH1301" s="40">
        <v>0</v>
      </c>
      <c r="AI1301" s="40">
        <v>0</v>
      </c>
      <c r="AJ1301" s="40">
        <v>1</v>
      </c>
      <c r="AK1301" s="40">
        <v>0</v>
      </c>
      <c r="AL1301" s="40">
        <v>1</v>
      </c>
      <c r="AM1301" s="40">
        <v>0</v>
      </c>
      <c r="AN1301" s="40">
        <v>0</v>
      </c>
      <c r="AO1301" s="40">
        <v>0</v>
      </c>
      <c r="AP1301" s="7" t="s">
        <v>560</v>
      </c>
      <c r="AQ1301" s="4">
        <v>3</v>
      </c>
      <c r="AR1301" s="4">
        <v>161506</v>
      </c>
      <c r="AS1301" s="7" t="s">
        <v>199</v>
      </c>
      <c r="AT1301" s="48">
        <v>3</v>
      </c>
      <c r="AU1301" s="48">
        <v>1</v>
      </c>
      <c r="AV1301" s="48">
        <v>3</v>
      </c>
      <c r="AW1301" s="48">
        <v>500</v>
      </c>
      <c r="AX1301" s="48">
        <v>250</v>
      </c>
      <c r="AY1301" s="48">
        <v>0</v>
      </c>
      <c r="AZ1301" s="48">
        <v>0</v>
      </c>
      <c r="BA1301" s="7"/>
      <c r="BB1301" s="7"/>
      <c r="BC1301" s="7"/>
      <c r="BD1301" s="7"/>
      <c r="BE1301" s="48">
        <v>0</v>
      </c>
      <c r="BF1301" s="48">
        <v>1</v>
      </c>
      <c r="BG1301" s="48">
        <v>540</v>
      </c>
      <c r="BH1301" s="48">
        <v>540</v>
      </c>
      <c r="BI1301" s="7">
        <v>0</v>
      </c>
      <c r="BJ1301" s="7">
        <v>0</v>
      </c>
      <c r="BK1301" s="7">
        <v>0</v>
      </c>
      <c r="BL1301" s="7">
        <v>0</v>
      </c>
      <c r="BM1301" s="7">
        <v>0</v>
      </c>
      <c r="BN1301" s="7">
        <v>0</v>
      </c>
      <c r="BO1301" s="7">
        <v>0</v>
      </c>
      <c r="BP1301" s="7">
        <v>0</v>
      </c>
      <c r="BQ1301" s="7">
        <v>0</v>
      </c>
      <c r="BR1301" s="7">
        <v>0</v>
      </c>
      <c r="BS1301" s="7">
        <v>0</v>
      </c>
      <c r="BT1301" s="7">
        <v>0</v>
      </c>
      <c r="BU1301" s="7">
        <v>0</v>
      </c>
      <c r="BV1301" s="7">
        <v>0</v>
      </c>
      <c r="BW1301" s="7">
        <v>0</v>
      </c>
      <c r="BX1301" s="7">
        <v>0</v>
      </c>
      <c r="BY1301" s="7">
        <v>0</v>
      </c>
      <c r="BZ1301" s="7">
        <v>0</v>
      </c>
      <c r="CA1301" s="7">
        <v>0</v>
      </c>
      <c r="CB1301" s="7">
        <v>0</v>
      </c>
      <c r="CC1301" s="7">
        <v>0</v>
      </c>
      <c r="CD1301" s="7">
        <v>0</v>
      </c>
      <c r="CE1301" s="7">
        <v>0</v>
      </c>
      <c r="CF1301" s="7">
        <v>0</v>
      </c>
      <c r="CG1301" s="7">
        <v>0</v>
      </c>
      <c r="CH1301" s="7">
        <v>0</v>
      </c>
      <c r="CI1301" s="7">
        <v>0</v>
      </c>
      <c r="CJ1301" s="7">
        <v>0</v>
      </c>
      <c r="CK1301" s="7">
        <v>0</v>
      </c>
      <c r="CL1301" s="40">
        <v>0</v>
      </c>
      <c r="CM1301" s="40">
        <v>0</v>
      </c>
      <c r="CN1301" s="40">
        <v>0</v>
      </c>
      <c r="CO1301" s="40">
        <v>0</v>
      </c>
      <c r="CP1301" s="7">
        <v>0</v>
      </c>
      <c r="CQ1301" s="7">
        <v>0</v>
      </c>
      <c r="CR1301" s="7">
        <v>0</v>
      </c>
      <c r="CS1301" s="40">
        <v>0</v>
      </c>
      <c r="CT1301" s="7">
        <v>0</v>
      </c>
      <c r="CU1301" s="7">
        <v>0</v>
      </c>
      <c r="CV1301" s="39"/>
      <c r="CW1301" s="39"/>
      <c r="CX1301" s="4" t="s">
        <v>242</v>
      </c>
      <c r="CY1301" s="4" t="s">
        <v>242</v>
      </c>
      <c r="CZ1301" s="4" t="s">
        <v>242</v>
      </c>
      <c r="DA1301" s="4" t="s">
        <v>242</v>
      </c>
      <c r="DB1301" s="4" t="s">
        <v>242</v>
      </c>
      <c r="DC1301" s="4" t="s">
        <v>242</v>
      </c>
      <c r="DD1301" s="7">
        <v>2</v>
      </c>
      <c r="DE1301" s="7">
        <v>30</v>
      </c>
      <c r="DF1301" s="7">
        <v>60</v>
      </c>
      <c r="DG1301" s="7"/>
      <c r="DH1301" s="7">
        <v>11</v>
      </c>
      <c r="DI1301" s="4">
        <v>1</v>
      </c>
      <c r="DJ1301" s="4">
        <v>3</v>
      </c>
      <c r="DK1301" s="4">
        <v>5</v>
      </c>
      <c r="DL1301" s="4">
        <v>7</v>
      </c>
      <c r="DM1301" s="7"/>
      <c r="DN1301" s="7"/>
      <c r="DO1301" s="7"/>
      <c r="DP1301" s="7"/>
      <c r="DQ1301" s="7"/>
      <c r="DR1301" s="7"/>
      <c r="DS1301" s="7"/>
      <c r="DT1301" s="7"/>
      <c r="DU1301" s="7"/>
      <c r="DV1301" s="7"/>
      <c r="DW1301" s="7"/>
      <c r="DX1301" s="7">
        <f t="shared" si="22378"/>
        <v>5080220</v>
      </c>
      <c r="DY1301" s="7"/>
      <c r="DZ1301" s="67">
        <v>3333</v>
      </c>
      <c r="EA1301" s="7" t="s">
        <v>896</v>
      </c>
      <c r="EB1301" s="40">
        <v>23</v>
      </c>
      <c r="EC1301" s="7" t="s">
        <v>897</v>
      </c>
      <c r="ED1301" s="7" t="s">
        <v>242</v>
      </c>
      <c r="EE1301" s="7" t="s">
        <v>242</v>
      </c>
      <c r="EF1301" s="7">
        <v>50</v>
      </c>
      <c r="EG1301" s="73"/>
      <c r="EH1301" s="73"/>
      <c r="EI1301" s="4">
        <v>331138</v>
      </c>
      <c r="EJ1301" s="4">
        <v>1</v>
      </c>
      <c r="EK1301" s="4">
        <v>331139</v>
      </c>
      <c r="EL1301" s="4">
        <v>1</v>
      </c>
      <c r="EM1301" s="4">
        <v>331140</v>
      </c>
      <c r="EN1301" s="4">
        <v>1</v>
      </c>
      <c r="EO1301" s="4">
        <v>331141</v>
      </c>
      <c r="EP1301" s="4">
        <v>1</v>
      </c>
      <c r="EQ1301" s="4" t="s">
        <v>242</v>
      </c>
      <c r="ER1301" s="4" t="s">
        <v>242</v>
      </c>
      <c r="ES1301" s="4" t="s">
        <v>242</v>
      </c>
      <c r="ET1301" s="4" t="s">
        <v>242</v>
      </c>
      <c r="EU1301" s="4" t="s">
        <v>242</v>
      </c>
      <c r="EV1301" s="4" t="s">
        <v>242</v>
      </c>
      <c r="EW1301" s="4" t="s">
        <v>242</v>
      </c>
      <c r="EX1301" s="4" t="s">
        <v>242</v>
      </c>
      <c r="EY1301" s="4" t="s">
        <v>242</v>
      </c>
      <c r="EZ1301" s="4" t="s">
        <v>242</v>
      </c>
      <c r="FA1301" s="4" t="s">
        <v>242</v>
      </c>
      <c r="FB1301" s="4" t="s">
        <v>242</v>
      </c>
      <c r="FC1301" s="4">
        <v>40013</v>
      </c>
      <c r="FD1301" s="4">
        <v>1</v>
      </c>
      <c r="FE1301" s="4">
        <v>20100</v>
      </c>
      <c r="FF1301" s="4">
        <v>1</v>
      </c>
      <c r="FG1301" s="4">
        <v>20100</v>
      </c>
      <c r="FH1301" s="4">
        <v>1</v>
      </c>
      <c r="FI1301" s="53"/>
      <c r="FJ1301" s="7"/>
      <c r="FR1301" s="2">
        <v>99999</v>
      </c>
      <c r="FS1301" s="2">
        <f t="shared" si="22362"/>
        <v>0</v>
      </c>
      <c r="FT1301" s="2">
        <f t="shared" ref="FT1301" si="22387">IF(FT313="","",FT313)</f>
        <v>10000</v>
      </c>
      <c r="FU1301" s="2" t="s">
        <v>1725</v>
      </c>
      <c r="FV1301" s="2" t="str">
        <f t="shared" ref="FV1301" si="22388">IF(FV313="","",FV313)</f>
        <v/>
      </c>
      <c r="FW1301" s="2" t="str">
        <f t="shared" ref="FW1301" si="22389">IF(FW313="","",FW313)</f>
        <v/>
      </c>
      <c r="FX1301" s="2" t="str">
        <f t="shared" ref="FX1301" si="22390">IF(FX313="","",FX313)</f>
        <v/>
      </c>
      <c r="FY1301" s="2" t="str">
        <f t="shared" si="22327"/>
        <v/>
      </c>
      <c r="FZ1301" s="77">
        <f t="shared" si="22367"/>
        <v>0</v>
      </c>
      <c r="GA1301" s="2">
        <v>1</v>
      </c>
      <c r="GB1301" s="2"/>
      <c r="GD1301"/>
    </row>
    <row r="1302" s="15" customFormat="1" ht="15" customHeight="1" spans="1:186">
      <c r="A1302" s="95">
        <f t="shared" si="22359"/>
        <v>5080221</v>
      </c>
      <c r="B1302" s="95">
        <v>568</v>
      </c>
      <c r="C1302" s="95">
        <v>3</v>
      </c>
      <c r="D1302" s="95" t="s">
        <v>561</v>
      </c>
      <c r="E1302" s="95" t="str">
        <f t="shared" si="22360"/>
        <v>80级绿装女衣（福利专用）</v>
      </c>
      <c r="F1302" s="31" t="s">
        <v>787</v>
      </c>
      <c r="G1302" s="31">
        <v>2</v>
      </c>
      <c r="H1302" s="7" t="s">
        <v>191</v>
      </c>
      <c r="I1302" s="7" t="s">
        <v>187</v>
      </c>
      <c r="J1302" s="37">
        <v>1445</v>
      </c>
      <c r="K1302" s="39">
        <v>1436</v>
      </c>
      <c r="L1302" s="39"/>
      <c r="M1302" s="29" t="s">
        <v>193</v>
      </c>
      <c r="N1302" s="4">
        <v>80</v>
      </c>
      <c r="O1302" s="4">
        <v>80</v>
      </c>
      <c r="P1302" s="40">
        <f t="shared" si="22339"/>
        <v>2302</v>
      </c>
      <c r="Q1302" s="4"/>
      <c r="R1302" s="7"/>
      <c r="S1302" s="48">
        <v>2</v>
      </c>
      <c r="T1302" s="47" t="s">
        <v>194</v>
      </c>
      <c r="U1302" s="7" t="s">
        <v>195</v>
      </c>
      <c r="V1302" s="7">
        <v>0</v>
      </c>
      <c r="W1302" s="7">
        <v>0</v>
      </c>
      <c r="X1302" s="40">
        <v>0</v>
      </c>
      <c r="Y1302" s="7"/>
      <c r="Z1302" s="7"/>
      <c r="AA1302" s="7"/>
      <c r="AB1302" s="7" t="s">
        <v>195</v>
      </c>
      <c r="AC1302" s="7">
        <v>0</v>
      </c>
      <c r="AD1302" s="7" t="s">
        <v>195</v>
      </c>
      <c r="AE1302" s="7" t="str">
        <f t="shared" si="22280"/>
        <v>true</v>
      </c>
      <c r="AF1302" s="7" t="b">
        <v>1</v>
      </c>
      <c r="AG1302" s="7" t="s">
        <v>195</v>
      </c>
      <c r="AH1302" s="40">
        <v>0</v>
      </c>
      <c r="AI1302" s="40">
        <v>0</v>
      </c>
      <c r="AJ1302" s="40">
        <v>1</v>
      </c>
      <c r="AK1302" s="40">
        <v>0</v>
      </c>
      <c r="AL1302" s="40">
        <v>1</v>
      </c>
      <c r="AM1302" s="40">
        <v>0</v>
      </c>
      <c r="AN1302" s="40">
        <v>0</v>
      </c>
      <c r="AO1302" s="40">
        <v>0</v>
      </c>
      <c r="AP1302" s="7" t="s">
        <v>560</v>
      </c>
      <c r="AQ1302" s="4">
        <v>3</v>
      </c>
      <c r="AR1302" s="4">
        <v>161506</v>
      </c>
      <c r="AS1302" s="7" t="s">
        <v>199</v>
      </c>
      <c r="AT1302" s="48">
        <v>3</v>
      </c>
      <c r="AU1302" s="48">
        <v>1</v>
      </c>
      <c r="AV1302" s="48">
        <v>3</v>
      </c>
      <c r="AW1302" s="48">
        <v>500</v>
      </c>
      <c r="AX1302" s="48">
        <v>250</v>
      </c>
      <c r="AY1302" s="48">
        <v>0</v>
      </c>
      <c r="AZ1302" s="48">
        <v>0</v>
      </c>
      <c r="BA1302" s="7"/>
      <c r="BB1302" s="7"/>
      <c r="BC1302" s="7"/>
      <c r="BD1302" s="7"/>
      <c r="BE1302" s="48">
        <v>0</v>
      </c>
      <c r="BF1302" s="48">
        <v>1</v>
      </c>
      <c r="BG1302" s="48">
        <v>540</v>
      </c>
      <c r="BH1302" s="48">
        <v>540</v>
      </c>
      <c r="BI1302" s="7">
        <v>0</v>
      </c>
      <c r="BJ1302" s="7">
        <v>0</v>
      </c>
      <c r="BK1302" s="7">
        <v>0</v>
      </c>
      <c r="BL1302" s="7">
        <v>0</v>
      </c>
      <c r="BM1302" s="7">
        <v>0</v>
      </c>
      <c r="BN1302" s="7">
        <v>0</v>
      </c>
      <c r="BO1302" s="7">
        <v>0</v>
      </c>
      <c r="BP1302" s="7">
        <v>0</v>
      </c>
      <c r="BQ1302" s="7">
        <v>0</v>
      </c>
      <c r="BR1302" s="7">
        <v>0</v>
      </c>
      <c r="BS1302" s="7">
        <v>0</v>
      </c>
      <c r="BT1302" s="7">
        <v>0</v>
      </c>
      <c r="BU1302" s="7">
        <v>0</v>
      </c>
      <c r="BV1302" s="7">
        <v>0</v>
      </c>
      <c r="BW1302" s="7">
        <v>0</v>
      </c>
      <c r="BX1302" s="7">
        <v>0</v>
      </c>
      <c r="BY1302" s="7">
        <v>0</v>
      </c>
      <c r="BZ1302" s="7">
        <v>0</v>
      </c>
      <c r="CA1302" s="7">
        <v>0</v>
      </c>
      <c r="CB1302" s="7">
        <v>0</v>
      </c>
      <c r="CC1302" s="7">
        <v>0</v>
      </c>
      <c r="CD1302" s="7">
        <v>0</v>
      </c>
      <c r="CE1302" s="7">
        <v>0</v>
      </c>
      <c r="CF1302" s="7">
        <v>0</v>
      </c>
      <c r="CG1302" s="7">
        <v>0</v>
      </c>
      <c r="CH1302" s="7">
        <v>0</v>
      </c>
      <c r="CI1302" s="7">
        <v>0</v>
      </c>
      <c r="CJ1302" s="7">
        <v>0</v>
      </c>
      <c r="CK1302" s="7">
        <v>0</v>
      </c>
      <c r="CL1302" s="40">
        <v>0</v>
      </c>
      <c r="CM1302" s="40">
        <v>0</v>
      </c>
      <c r="CN1302" s="40">
        <v>0</v>
      </c>
      <c r="CO1302" s="40">
        <v>0</v>
      </c>
      <c r="CP1302" s="7">
        <v>0</v>
      </c>
      <c r="CQ1302" s="7">
        <v>0</v>
      </c>
      <c r="CR1302" s="7">
        <v>0</v>
      </c>
      <c r="CS1302" s="40">
        <v>0</v>
      </c>
      <c r="CT1302" s="7">
        <v>0</v>
      </c>
      <c r="CU1302" s="7">
        <v>0</v>
      </c>
      <c r="CV1302" s="39"/>
      <c r="CW1302" s="39"/>
      <c r="CX1302" s="4" t="s">
        <v>242</v>
      </c>
      <c r="CY1302" s="4" t="s">
        <v>242</v>
      </c>
      <c r="CZ1302" s="4" t="s">
        <v>242</v>
      </c>
      <c r="DA1302" s="4" t="s">
        <v>242</v>
      </c>
      <c r="DB1302" s="4" t="s">
        <v>242</v>
      </c>
      <c r="DC1302" s="4" t="s">
        <v>242</v>
      </c>
      <c r="DD1302" s="7">
        <v>2</v>
      </c>
      <c r="DE1302" s="7">
        <v>30</v>
      </c>
      <c r="DF1302" s="7">
        <v>60</v>
      </c>
      <c r="DG1302" s="7"/>
      <c r="DH1302" s="7">
        <v>11</v>
      </c>
      <c r="DI1302" s="4">
        <v>1</v>
      </c>
      <c r="DJ1302" s="4">
        <v>3</v>
      </c>
      <c r="DK1302" s="4">
        <v>5</v>
      </c>
      <c r="DL1302" s="4">
        <v>7</v>
      </c>
      <c r="DM1302" s="7"/>
      <c r="DN1302" s="7"/>
      <c r="DO1302" s="7"/>
      <c r="DP1302" s="7"/>
      <c r="DQ1302" s="7"/>
      <c r="DR1302" s="7"/>
      <c r="DS1302" s="7"/>
      <c r="DT1302" s="7"/>
      <c r="DU1302" s="7"/>
      <c r="DV1302" s="7"/>
      <c r="DW1302" s="7"/>
      <c r="DX1302" s="7">
        <f t="shared" si="22378"/>
        <v>5080221</v>
      </c>
      <c r="DY1302" s="7"/>
      <c r="DZ1302" s="67">
        <v>3333</v>
      </c>
      <c r="EA1302" s="7" t="s">
        <v>896</v>
      </c>
      <c r="EB1302" s="40">
        <v>23</v>
      </c>
      <c r="EC1302" s="7" t="s">
        <v>897</v>
      </c>
      <c r="ED1302" s="7" t="s">
        <v>242</v>
      </c>
      <c r="EE1302" s="7" t="s">
        <v>242</v>
      </c>
      <c r="EF1302" s="7">
        <v>50</v>
      </c>
      <c r="EG1302" s="73"/>
      <c r="EH1302" s="73"/>
      <c r="EI1302" s="4">
        <v>331138</v>
      </c>
      <c r="EJ1302" s="4">
        <v>1</v>
      </c>
      <c r="EK1302" s="4">
        <v>331139</v>
      </c>
      <c r="EL1302" s="4">
        <v>1</v>
      </c>
      <c r="EM1302" s="4">
        <v>331140</v>
      </c>
      <c r="EN1302" s="4">
        <v>1</v>
      </c>
      <c r="EO1302" s="4">
        <v>331141</v>
      </c>
      <c r="EP1302" s="4">
        <v>1</v>
      </c>
      <c r="EQ1302" s="4" t="s">
        <v>242</v>
      </c>
      <c r="ER1302" s="4" t="s">
        <v>242</v>
      </c>
      <c r="ES1302" s="4" t="s">
        <v>242</v>
      </c>
      <c r="ET1302" s="4" t="s">
        <v>242</v>
      </c>
      <c r="EU1302" s="4" t="s">
        <v>242</v>
      </c>
      <c r="EV1302" s="4" t="s">
        <v>242</v>
      </c>
      <c r="EW1302" s="4" t="s">
        <v>242</v>
      </c>
      <c r="EX1302" s="4" t="s">
        <v>242</v>
      </c>
      <c r="EY1302" s="4" t="s">
        <v>242</v>
      </c>
      <c r="EZ1302" s="4" t="s">
        <v>242</v>
      </c>
      <c r="FA1302" s="4" t="s">
        <v>242</v>
      </c>
      <c r="FB1302" s="4" t="s">
        <v>242</v>
      </c>
      <c r="FC1302" s="4">
        <v>40013</v>
      </c>
      <c r="FD1302" s="4">
        <v>1</v>
      </c>
      <c r="FE1302" s="4">
        <v>20100</v>
      </c>
      <c r="FF1302" s="4">
        <v>1</v>
      </c>
      <c r="FG1302" s="4">
        <v>20100</v>
      </c>
      <c r="FH1302" s="4">
        <v>1</v>
      </c>
      <c r="FI1302" s="53"/>
      <c r="FJ1302" s="7"/>
      <c r="FR1302" s="2">
        <v>99999</v>
      </c>
      <c r="FS1302" s="2">
        <f t="shared" si="22362"/>
        <v>0</v>
      </c>
      <c r="FT1302" s="2">
        <f t="shared" ref="FT1302" si="22391">IF(FT314="","",FT314)</f>
        <v>10000</v>
      </c>
      <c r="FU1302" s="2" t="s">
        <v>1725</v>
      </c>
      <c r="FV1302" s="2" t="str">
        <f t="shared" ref="FV1302" si="22392">IF(FV314="","",FV314)</f>
        <v/>
      </c>
      <c r="FW1302" s="2" t="str">
        <f t="shared" ref="FW1302" si="22393">IF(FW314="","",FW314)</f>
        <v/>
      </c>
      <c r="FX1302" s="2" t="str">
        <f t="shared" ref="FX1302" si="22394">IF(FX314="","",FX314)</f>
        <v/>
      </c>
      <c r="FY1302" s="2" t="str">
        <f t="shared" si="22327"/>
        <v/>
      </c>
      <c r="FZ1302" s="77">
        <f t="shared" si="22367"/>
        <v>0</v>
      </c>
      <c r="GA1302" s="2">
        <v>1</v>
      </c>
      <c r="GB1302" s="2"/>
      <c r="GD1302"/>
    </row>
    <row r="1303" s="15" customFormat="1" ht="15" customHeight="1" spans="1:186">
      <c r="A1303" s="95">
        <f t="shared" si="22359"/>
        <v>5080322</v>
      </c>
      <c r="B1303" s="95">
        <v>1640</v>
      </c>
      <c r="C1303" s="95">
        <v>1</v>
      </c>
      <c r="D1303" s="95" t="s">
        <v>563</v>
      </c>
      <c r="E1303" s="95" t="str">
        <f t="shared" si="22360"/>
        <v>80级绿装男头盔（福利专用）</v>
      </c>
      <c r="F1303" s="31" t="s">
        <v>787</v>
      </c>
      <c r="G1303" s="31">
        <v>2</v>
      </c>
      <c r="H1303" s="7" t="s">
        <v>191</v>
      </c>
      <c r="I1303" s="7" t="s">
        <v>187</v>
      </c>
      <c r="J1303" s="37">
        <v>1434</v>
      </c>
      <c r="K1303" s="39">
        <v>1698</v>
      </c>
      <c r="L1303" s="39"/>
      <c r="M1303" s="29" t="s">
        <v>193</v>
      </c>
      <c r="N1303" s="4">
        <v>80</v>
      </c>
      <c r="O1303" s="4">
        <v>80</v>
      </c>
      <c r="P1303" s="40">
        <f t="shared" si="22339"/>
        <v>2102</v>
      </c>
      <c r="Q1303" s="4"/>
      <c r="R1303" s="7"/>
      <c r="S1303" s="48">
        <v>1</v>
      </c>
      <c r="T1303" s="47" t="s">
        <v>194</v>
      </c>
      <c r="U1303" s="7" t="s">
        <v>195</v>
      </c>
      <c r="V1303" s="7">
        <v>0</v>
      </c>
      <c r="W1303" s="7">
        <v>0</v>
      </c>
      <c r="X1303" s="40">
        <v>0</v>
      </c>
      <c r="Y1303" s="7"/>
      <c r="Z1303" s="7"/>
      <c r="AA1303" s="7"/>
      <c r="AB1303" s="7" t="s">
        <v>195</v>
      </c>
      <c r="AC1303" s="7">
        <v>0</v>
      </c>
      <c r="AD1303" s="7" t="s">
        <v>195</v>
      </c>
      <c r="AE1303" s="7" t="str">
        <f t="shared" si="22280"/>
        <v>true</v>
      </c>
      <c r="AF1303" s="7" t="b">
        <v>1</v>
      </c>
      <c r="AG1303" s="7" t="s">
        <v>195</v>
      </c>
      <c r="AH1303" s="40">
        <v>0</v>
      </c>
      <c r="AI1303" s="40">
        <v>0</v>
      </c>
      <c r="AJ1303" s="40">
        <v>1</v>
      </c>
      <c r="AK1303" s="40">
        <v>0</v>
      </c>
      <c r="AL1303" s="40">
        <v>1</v>
      </c>
      <c r="AM1303" s="40">
        <v>0</v>
      </c>
      <c r="AN1303" s="40">
        <v>0</v>
      </c>
      <c r="AO1303" s="40">
        <v>0</v>
      </c>
      <c r="AP1303" s="7" t="s">
        <v>560</v>
      </c>
      <c r="AQ1303" s="4">
        <v>3</v>
      </c>
      <c r="AR1303" s="4">
        <v>161506</v>
      </c>
      <c r="AS1303" s="7" t="s">
        <v>199</v>
      </c>
      <c r="AT1303" s="48">
        <v>3</v>
      </c>
      <c r="AU1303" s="48">
        <v>1</v>
      </c>
      <c r="AV1303" s="48">
        <v>3</v>
      </c>
      <c r="AW1303" s="48">
        <v>500</v>
      </c>
      <c r="AX1303" s="48">
        <v>250</v>
      </c>
      <c r="AY1303" s="48">
        <v>0</v>
      </c>
      <c r="AZ1303" s="48">
        <v>0</v>
      </c>
      <c r="BA1303" s="7"/>
      <c r="BB1303" s="7"/>
      <c r="BC1303" s="7"/>
      <c r="BD1303" s="7"/>
      <c r="BE1303" s="48">
        <v>0</v>
      </c>
      <c r="BF1303" s="48">
        <v>1</v>
      </c>
      <c r="BG1303" s="48">
        <v>540</v>
      </c>
      <c r="BH1303" s="48">
        <v>540</v>
      </c>
      <c r="BI1303" s="7">
        <v>0</v>
      </c>
      <c r="BJ1303" s="7">
        <v>0</v>
      </c>
      <c r="BK1303" s="7">
        <v>0</v>
      </c>
      <c r="BL1303" s="7">
        <v>0</v>
      </c>
      <c r="BM1303" s="7">
        <v>0</v>
      </c>
      <c r="BN1303" s="7">
        <v>0</v>
      </c>
      <c r="BO1303" s="7">
        <v>0</v>
      </c>
      <c r="BP1303" s="7">
        <v>0</v>
      </c>
      <c r="BQ1303" s="7">
        <v>0</v>
      </c>
      <c r="BR1303" s="7">
        <v>0</v>
      </c>
      <c r="BS1303" s="7">
        <v>0</v>
      </c>
      <c r="BT1303" s="7">
        <v>0</v>
      </c>
      <c r="BU1303" s="7">
        <v>0</v>
      </c>
      <c r="BV1303" s="7">
        <v>0</v>
      </c>
      <c r="BW1303" s="7">
        <v>0</v>
      </c>
      <c r="BX1303" s="7">
        <v>0</v>
      </c>
      <c r="BY1303" s="7">
        <v>0</v>
      </c>
      <c r="BZ1303" s="7">
        <v>0</v>
      </c>
      <c r="CA1303" s="7">
        <v>0</v>
      </c>
      <c r="CB1303" s="7">
        <v>0</v>
      </c>
      <c r="CC1303" s="7">
        <v>0</v>
      </c>
      <c r="CD1303" s="7">
        <v>0</v>
      </c>
      <c r="CE1303" s="7">
        <v>0</v>
      </c>
      <c r="CF1303" s="7">
        <v>0</v>
      </c>
      <c r="CG1303" s="7">
        <v>0</v>
      </c>
      <c r="CH1303" s="7">
        <v>0</v>
      </c>
      <c r="CI1303" s="7">
        <v>0</v>
      </c>
      <c r="CJ1303" s="7">
        <v>0</v>
      </c>
      <c r="CK1303" s="7">
        <v>0</v>
      </c>
      <c r="CL1303" s="40">
        <v>0</v>
      </c>
      <c r="CM1303" s="40">
        <v>0</v>
      </c>
      <c r="CN1303" s="40">
        <v>0</v>
      </c>
      <c r="CO1303" s="40">
        <v>0</v>
      </c>
      <c r="CP1303" s="7">
        <v>0</v>
      </c>
      <c r="CQ1303" s="7">
        <v>0</v>
      </c>
      <c r="CR1303" s="7">
        <v>0</v>
      </c>
      <c r="CS1303" s="40">
        <v>0</v>
      </c>
      <c r="CT1303" s="7">
        <v>0</v>
      </c>
      <c r="CU1303" s="7">
        <v>0</v>
      </c>
      <c r="CV1303" s="39"/>
      <c r="CW1303" s="39"/>
      <c r="CX1303" s="4" t="s">
        <v>242</v>
      </c>
      <c r="CY1303" s="4" t="s">
        <v>242</v>
      </c>
      <c r="CZ1303" s="4" t="s">
        <v>242</v>
      </c>
      <c r="DA1303" s="4" t="s">
        <v>242</v>
      </c>
      <c r="DB1303" s="4" t="s">
        <v>242</v>
      </c>
      <c r="DC1303" s="4" t="s">
        <v>242</v>
      </c>
      <c r="DD1303" s="7">
        <v>2</v>
      </c>
      <c r="DE1303" s="7">
        <v>30</v>
      </c>
      <c r="DF1303" s="7">
        <v>60</v>
      </c>
      <c r="DG1303" s="7"/>
      <c r="DH1303" s="7">
        <v>11</v>
      </c>
      <c r="DI1303" s="4">
        <v>2</v>
      </c>
      <c r="DJ1303" s="4">
        <v>3</v>
      </c>
      <c r="DK1303" s="4" t="s">
        <v>242</v>
      </c>
      <c r="DL1303" s="4" t="s">
        <v>242</v>
      </c>
      <c r="DM1303" s="7"/>
      <c r="DN1303" s="7"/>
      <c r="DO1303" s="7"/>
      <c r="DP1303" s="7"/>
      <c r="DQ1303" s="7"/>
      <c r="DR1303" s="7"/>
      <c r="DS1303" s="7"/>
      <c r="DT1303" s="7"/>
      <c r="DU1303" s="7"/>
      <c r="DV1303" s="7"/>
      <c r="DW1303" s="7"/>
      <c r="DX1303" s="7">
        <f t="shared" si="22378"/>
        <v>5080322</v>
      </c>
      <c r="DY1303" s="7"/>
      <c r="DZ1303" s="67">
        <v>0</v>
      </c>
      <c r="EA1303" s="7" t="s">
        <v>242</v>
      </c>
      <c r="EB1303" s="40" t="s">
        <v>242</v>
      </c>
      <c r="EC1303" s="7" t="s">
        <v>242</v>
      </c>
      <c r="ED1303" s="7" t="s">
        <v>242</v>
      </c>
      <c r="EE1303" s="7" t="s">
        <v>242</v>
      </c>
      <c r="EF1303" s="7">
        <v>50</v>
      </c>
      <c r="EG1303" s="73"/>
      <c r="EH1303" s="73"/>
      <c r="EI1303" s="4">
        <v>331138</v>
      </c>
      <c r="EJ1303" s="4">
        <v>1</v>
      </c>
      <c r="EK1303" s="4">
        <v>331139</v>
      </c>
      <c r="EL1303" s="4">
        <v>1</v>
      </c>
      <c r="EM1303" s="4">
        <v>331140</v>
      </c>
      <c r="EN1303" s="4">
        <v>1</v>
      </c>
      <c r="EO1303" s="4">
        <v>331141</v>
      </c>
      <c r="EP1303" s="4">
        <v>1</v>
      </c>
      <c r="EQ1303" s="4" t="s">
        <v>242</v>
      </c>
      <c r="ER1303" s="4" t="s">
        <v>242</v>
      </c>
      <c r="ES1303" s="4" t="s">
        <v>242</v>
      </c>
      <c r="ET1303" s="4" t="s">
        <v>242</v>
      </c>
      <c r="EU1303" s="4" t="s">
        <v>242</v>
      </c>
      <c r="EV1303" s="4" t="s">
        <v>242</v>
      </c>
      <c r="EW1303" s="4" t="s">
        <v>242</v>
      </c>
      <c r="EX1303" s="4" t="s">
        <v>242</v>
      </c>
      <c r="EY1303" s="4" t="s">
        <v>242</v>
      </c>
      <c r="EZ1303" s="4" t="s">
        <v>242</v>
      </c>
      <c r="FA1303" s="4" t="s">
        <v>242</v>
      </c>
      <c r="FB1303" s="4" t="s">
        <v>242</v>
      </c>
      <c r="FC1303" s="4">
        <v>40013</v>
      </c>
      <c r="FD1303" s="4">
        <v>1</v>
      </c>
      <c r="FE1303" s="4">
        <v>20100</v>
      </c>
      <c r="FF1303" s="4">
        <v>1</v>
      </c>
      <c r="FG1303" s="4">
        <v>20100</v>
      </c>
      <c r="FH1303" s="4">
        <v>1</v>
      </c>
      <c r="FI1303" s="53"/>
      <c r="FJ1303" s="7"/>
      <c r="FR1303" s="2">
        <v>99999</v>
      </c>
      <c r="FS1303" s="2">
        <f t="shared" si="22362"/>
        <v>0</v>
      </c>
      <c r="FT1303" s="2">
        <f t="shared" ref="FT1303" si="22395">IF(FT315="","",FT315)</f>
        <v>10000</v>
      </c>
      <c r="FU1303" s="2" t="s">
        <v>1725</v>
      </c>
      <c r="FV1303" s="2" t="str">
        <f t="shared" ref="FV1303" si="22396">IF(FV315="","",FV315)</f>
        <v/>
      </c>
      <c r="FW1303" s="2" t="str">
        <f t="shared" ref="FW1303" si="22397">IF(FW315="","",FW315)</f>
        <v/>
      </c>
      <c r="FX1303" s="2" t="str">
        <f t="shared" ref="FX1303" si="22398">IF(FX315="","",FX315)</f>
        <v/>
      </c>
      <c r="FY1303" s="2" t="str">
        <f t="shared" si="22327"/>
        <v/>
      </c>
      <c r="FZ1303" s="77">
        <f t="shared" si="22367"/>
        <v>0</v>
      </c>
      <c r="GA1303" s="2">
        <v>1</v>
      </c>
      <c r="GB1303" s="2"/>
      <c r="GD1303"/>
    </row>
    <row r="1304" s="15" customFormat="1" ht="15" customHeight="1" spans="1:186">
      <c r="A1304" s="95">
        <f t="shared" si="22359"/>
        <v>5080323</v>
      </c>
      <c r="B1304" s="95">
        <v>1384</v>
      </c>
      <c r="C1304" s="95">
        <v>1</v>
      </c>
      <c r="D1304" s="95" t="s">
        <v>565</v>
      </c>
      <c r="E1304" s="95" t="str">
        <f t="shared" si="22360"/>
        <v>80级绿装女头饰（福利专用）</v>
      </c>
      <c r="F1304" s="31" t="s">
        <v>787</v>
      </c>
      <c r="G1304" s="31">
        <v>2</v>
      </c>
      <c r="H1304" s="7" t="s">
        <v>191</v>
      </c>
      <c r="I1304" s="7" t="s">
        <v>187</v>
      </c>
      <c r="J1304" s="37">
        <v>1500</v>
      </c>
      <c r="K1304" s="39">
        <v>1698</v>
      </c>
      <c r="L1304" s="39"/>
      <c r="M1304" s="29" t="s">
        <v>193</v>
      </c>
      <c r="N1304" s="4">
        <v>80</v>
      </c>
      <c r="O1304" s="4">
        <v>80</v>
      </c>
      <c r="P1304" s="40">
        <f t="shared" si="22339"/>
        <v>2102</v>
      </c>
      <c r="Q1304" s="4"/>
      <c r="R1304" s="7"/>
      <c r="S1304" s="48">
        <v>2</v>
      </c>
      <c r="T1304" s="47" t="s">
        <v>194</v>
      </c>
      <c r="U1304" s="7" t="s">
        <v>195</v>
      </c>
      <c r="V1304" s="7">
        <v>0</v>
      </c>
      <c r="W1304" s="7">
        <v>0</v>
      </c>
      <c r="X1304" s="40">
        <v>0</v>
      </c>
      <c r="Y1304" s="7"/>
      <c r="Z1304" s="7"/>
      <c r="AA1304" s="7"/>
      <c r="AB1304" s="7" t="s">
        <v>195</v>
      </c>
      <c r="AC1304" s="7">
        <v>0</v>
      </c>
      <c r="AD1304" s="7" t="s">
        <v>195</v>
      </c>
      <c r="AE1304" s="7" t="str">
        <f t="shared" si="22280"/>
        <v>true</v>
      </c>
      <c r="AF1304" s="7" t="b">
        <v>1</v>
      </c>
      <c r="AG1304" s="7" t="s">
        <v>195</v>
      </c>
      <c r="AH1304" s="40">
        <v>0</v>
      </c>
      <c r="AI1304" s="40">
        <v>0</v>
      </c>
      <c r="AJ1304" s="40">
        <v>1</v>
      </c>
      <c r="AK1304" s="40">
        <v>0</v>
      </c>
      <c r="AL1304" s="40">
        <v>1</v>
      </c>
      <c r="AM1304" s="40">
        <v>0</v>
      </c>
      <c r="AN1304" s="40">
        <v>0</v>
      </c>
      <c r="AO1304" s="40">
        <v>0</v>
      </c>
      <c r="AP1304" s="7" t="s">
        <v>560</v>
      </c>
      <c r="AQ1304" s="4">
        <v>3</v>
      </c>
      <c r="AR1304" s="4">
        <v>161506</v>
      </c>
      <c r="AS1304" s="53" t="s">
        <v>199</v>
      </c>
      <c r="AT1304" s="48">
        <v>3</v>
      </c>
      <c r="AU1304" s="48">
        <v>1</v>
      </c>
      <c r="AV1304" s="48">
        <v>3</v>
      </c>
      <c r="AW1304" s="48">
        <v>500</v>
      </c>
      <c r="AX1304" s="48">
        <v>250</v>
      </c>
      <c r="AY1304" s="48">
        <v>0</v>
      </c>
      <c r="AZ1304" s="48">
        <v>0</v>
      </c>
      <c r="BA1304" s="7"/>
      <c r="BB1304" s="7"/>
      <c r="BC1304" s="7"/>
      <c r="BD1304" s="7"/>
      <c r="BE1304" s="48">
        <v>0</v>
      </c>
      <c r="BF1304" s="48">
        <v>1</v>
      </c>
      <c r="BG1304" s="48">
        <v>540</v>
      </c>
      <c r="BH1304" s="48">
        <v>540</v>
      </c>
      <c r="BI1304" s="7">
        <v>0</v>
      </c>
      <c r="BJ1304" s="7">
        <v>0</v>
      </c>
      <c r="BK1304" s="7">
        <v>0</v>
      </c>
      <c r="BL1304" s="7">
        <v>0</v>
      </c>
      <c r="BM1304" s="7">
        <v>0</v>
      </c>
      <c r="BN1304" s="7">
        <v>0</v>
      </c>
      <c r="BO1304" s="7">
        <v>0</v>
      </c>
      <c r="BP1304" s="7">
        <v>0</v>
      </c>
      <c r="BQ1304" s="7">
        <v>0</v>
      </c>
      <c r="BR1304" s="7">
        <v>0</v>
      </c>
      <c r="BS1304" s="7">
        <v>0</v>
      </c>
      <c r="BT1304" s="7">
        <v>0</v>
      </c>
      <c r="BU1304" s="7">
        <v>0</v>
      </c>
      <c r="BV1304" s="7">
        <v>0</v>
      </c>
      <c r="BW1304" s="7">
        <v>0</v>
      </c>
      <c r="BX1304" s="7">
        <v>0</v>
      </c>
      <c r="BY1304" s="7">
        <v>0</v>
      </c>
      <c r="BZ1304" s="7">
        <v>0</v>
      </c>
      <c r="CA1304" s="7">
        <v>0</v>
      </c>
      <c r="CB1304" s="7">
        <v>0</v>
      </c>
      <c r="CC1304" s="7">
        <v>0</v>
      </c>
      <c r="CD1304" s="7">
        <v>0</v>
      </c>
      <c r="CE1304" s="7">
        <v>0</v>
      </c>
      <c r="CF1304" s="7">
        <v>0</v>
      </c>
      <c r="CG1304" s="7">
        <v>0</v>
      </c>
      <c r="CH1304" s="7">
        <v>0</v>
      </c>
      <c r="CI1304" s="7">
        <v>0</v>
      </c>
      <c r="CJ1304" s="7">
        <v>0</v>
      </c>
      <c r="CK1304" s="7">
        <v>0</v>
      </c>
      <c r="CL1304" s="40">
        <v>0</v>
      </c>
      <c r="CM1304" s="40">
        <v>0</v>
      </c>
      <c r="CN1304" s="40">
        <v>0</v>
      </c>
      <c r="CO1304" s="40">
        <v>0</v>
      </c>
      <c r="CP1304" s="7">
        <v>0</v>
      </c>
      <c r="CQ1304" s="7">
        <v>0</v>
      </c>
      <c r="CR1304" s="7">
        <v>0</v>
      </c>
      <c r="CS1304" s="40">
        <v>0</v>
      </c>
      <c r="CT1304" s="7">
        <v>0</v>
      </c>
      <c r="CU1304" s="7">
        <v>0</v>
      </c>
      <c r="CV1304" s="39"/>
      <c r="CW1304" s="39"/>
      <c r="CX1304" s="4" t="s">
        <v>242</v>
      </c>
      <c r="CY1304" s="4" t="s">
        <v>242</v>
      </c>
      <c r="CZ1304" s="4" t="s">
        <v>242</v>
      </c>
      <c r="DA1304" s="4" t="s">
        <v>242</v>
      </c>
      <c r="DB1304" s="4" t="s">
        <v>242</v>
      </c>
      <c r="DC1304" s="4" t="s">
        <v>242</v>
      </c>
      <c r="DD1304" s="7">
        <v>2</v>
      </c>
      <c r="DE1304" s="7">
        <v>30</v>
      </c>
      <c r="DF1304" s="7">
        <v>60</v>
      </c>
      <c r="DG1304" s="7"/>
      <c r="DH1304" s="7">
        <v>11</v>
      </c>
      <c r="DI1304" s="4">
        <v>2</v>
      </c>
      <c r="DJ1304" s="4">
        <v>3</v>
      </c>
      <c r="DK1304" s="4" t="s">
        <v>242</v>
      </c>
      <c r="DL1304" s="4" t="s">
        <v>242</v>
      </c>
      <c r="DM1304" s="7"/>
      <c r="DN1304" s="7"/>
      <c r="DO1304" s="7"/>
      <c r="DP1304" s="7"/>
      <c r="DQ1304" s="7"/>
      <c r="DR1304" s="7"/>
      <c r="DS1304" s="7"/>
      <c r="DT1304" s="7"/>
      <c r="DU1304" s="7"/>
      <c r="DV1304" s="7"/>
      <c r="DW1304" s="7"/>
      <c r="DX1304" s="7">
        <f t="shared" si="22378"/>
        <v>5080323</v>
      </c>
      <c r="DY1304" s="7"/>
      <c r="DZ1304" s="67">
        <v>0</v>
      </c>
      <c r="EA1304" s="7" t="s">
        <v>242</v>
      </c>
      <c r="EB1304" s="40" t="s">
        <v>242</v>
      </c>
      <c r="EC1304" s="7" t="s">
        <v>242</v>
      </c>
      <c r="ED1304" s="7" t="s">
        <v>242</v>
      </c>
      <c r="EE1304" s="7" t="s">
        <v>242</v>
      </c>
      <c r="EF1304" s="7">
        <v>50</v>
      </c>
      <c r="EG1304" s="73"/>
      <c r="EH1304" s="73"/>
      <c r="EI1304" s="4">
        <v>331138</v>
      </c>
      <c r="EJ1304" s="4">
        <v>1</v>
      </c>
      <c r="EK1304" s="4">
        <v>331139</v>
      </c>
      <c r="EL1304" s="4">
        <v>1</v>
      </c>
      <c r="EM1304" s="4">
        <v>331140</v>
      </c>
      <c r="EN1304" s="4">
        <v>1</v>
      </c>
      <c r="EO1304" s="4">
        <v>331141</v>
      </c>
      <c r="EP1304" s="4">
        <v>1</v>
      </c>
      <c r="EQ1304" s="4" t="s">
        <v>242</v>
      </c>
      <c r="ER1304" s="4" t="s">
        <v>242</v>
      </c>
      <c r="ES1304" s="4" t="s">
        <v>242</v>
      </c>
      <c r="ET1304" s="4" t="s">
        <v>242</v>
      </c>
      <c r="EU1304" s="4" t="s">
        <v>242</v>
      </c>
      <c r="EV1304" s="4" t="s">
        <v>242</v>
      </c>
      <c r="EW1304" s="4" t="s">
        <v>242</v>
      </c>
      <c r="EX1304" s="4" t="s">
        <v>242</v>
      </c>
      <c r="EY1304" s="4" t="s">
        <v>242</v>
      </c>
      <c r="EZ1304" s="4" t="s">
        <v>242</v>
      </c>
      <c r="FA1304" s="4" t="s">
        <v>242</v>
      </c>
      <c r="FB1304" s="4" t="s">
        <v>242</v>
      </c>
      <c r="FC1304" s="4">
        <v>40013</v>
      </c>
      <c r="FD1304" s="4">
        <v>1</v>
      </c>
      <c r="FE1304" s="4">
        <v>20100</v>
      </c>
      <c r="FF1304" s="4">
        <v>1</v>
      </c>
      <c r="FG1304" s="4">
        <v>20100</v>
      </c>
      <c r="FH1304" s="4">
        <v>1</v>
      </c>
      <c r="FI1304" s="53"/>
      <c r="FJ1304" s="7"/>
      <c r="FR1304" s="2">
        <v>99999</v>
      </c>
      <c r="FS1304" s="2">
        <f t="shared" si="22362"/>
        <v>0</v>
      </c>
      <c r="FT1304" s="2">
        <f t="shared" ref="FT1304" si="22399">IF(FT316="","",FT316)</f>
        <v>10000</v>
      </c>
      <c r="FU1304" s="2" t="s">
        <v>1725</v>
      </c>
      <c r="FV1304" s="2" t="str">
        <f t="shared" ref="FV1304" si="22400">IF(FV316="","",FV316)</f>
        <v/>
      </c>
      <c r="FW1304" s="2" t="str">
        <f t="shared" ref="FW1304" si="22401">IF(FW316="","",FW316)</f>
        <v/>
      </c>
      <c r="FX1304" s="2" t="str">
        <f t="shared" ref="FX1304:FX1315" si="22402">IF(FX316="","",FX316)</f>
        <v/>
      </c>
      <c r="FY1304" s="2" t="str">
        <f t="shared" si="22327"/>
        <v/>
      </c>
      <c r="FZ1304" s="77">
        <f t="shared" si="22367"/>
        <v>0</v>
      </c>
      <c r="GA1304" s="2">
        <v>1</v>
      </c>
      <c r="GB1304" s="2"/>
      <c r="GD1304"/>
    </row>
    <row r="1305" s="15" customFormat="1" ht="15" customHeight="1" spans="1:186">
      <c r="A1305" s="95">
        <f t="shared" si="22359"/>
        <v>5080424</v>
      </c>
      <c r="B1305" s="95">
        <v>40</v>
      </c>
      <c r="C1305" s="95">
        <v>2</v>
      </c>
      <c r="D1305" s="95" t="s">
        <v>567</v>
      </c>
      <c r="E1305" s="95" t="str">
        <f t="shared" si="22360"/>
        <v>80级绿装项链（福利专用）</v>
      </c>
      <c r="F1305" s="31" t="s">
        <v>787</v>
      </c>
      <c r="G1305" s="31">
        <v>2</v>
      </c>
      <c r="H1305" s="7" t="s">
        <v>191</v>
      </c>
      <c r="I1305" s="7" t="s">
        <v>187</v>
      </c>
      <c r="J1305" s="37">
        <v>1467</v>
      </c>
      <c r="K1305" s="39">
        <v>1434</v>
      </c>
      <c r="L1305" s="39"/>
      <c r="M1305" s="29" t="s">
        <v>193</v>
      </c>
      <c r="N1305" s="4">
        <v>80</v>
      </c>
      <c r="O1305" s="4">
        <v>80</v>
      </c>
      <c r="P1305" s="40">
        <f t="shared" si="22339"/>
        <v>2202</v>
      </c>
      <c r="Q1305" s="4"/>
      <c r="R1305" s="7"/>
      <c r="S1305" s="48">
        <v>0</v>
      </c>
      <c r="T1305" s="47" t="s">
        <v>194</v>
      </c>
      <c r="U1305" s="7" t="s">
        <v>195</v>
      </c>
      <c r="V1305" s="7">
        <v>0</v>
      </c>
      <c r="W1305" s="7">
        <v>0</v>
      </c>
      <c r="X1305" s="40">
        <v>0</v>
      </c>
      <c r="Y1305" s="7"/>
      <c r="Z1305" s="7"/>
      <c r="AA1305" s="7"/>
      <c r="AB1305" s="7" t="s">
        <v>195</v>
      </c>
      <c r="AC1305" s="7">
        <v>0</v>
      </c>
      <c r="AD1305" s="7" t="s">
        <v>195</v>
      </c>
      <c r="AE1305" s="7" t="str">
        <f t="shared" si="22280"/>
        <v>true</v>
      </c>
      <c r="AF1305" s="7" t="b">
        <v>1</v>
      </c>
      <c r="AG1305" s="7" t="s">
        <v>195</v>
      </c>
      <c r="AH1305" s="40">
        <v>0</v>
      </c>
      <c r="AI1305" s="40">
        <v>0</v>
      </c>
      <c r="AJ1305" s="40">
        <v>1</v>
      </c>
      <c r="AK1305" s="40">
        <v>0</v>
      </c>
      <c r="AL1305" s="40">
        <v>1</v>
      </c>
      <c r="AM1305" s="40">
        <v>0</v>
      </c>
      <c r="AN1305" s="40">
        <v>0</v>
      </c>
      <c r="AO1305" s="40">
        <v>0</v>
      </c>
      <c r="AP1305" s="7" t="s">
        <v>560</v>
      </c>
      <c r="AQ1305" s="4">
        <v>3</v>
      </c>
      <c r="AR1305" s="4">
        <v>161506</v>
      </c>
      <c r="AS1305" s="53" t="s">
        <v>199</v>
      </c>
      <c r="AT1305" s="48">
        <v>3</v>
      </c>
      <c r="AU1305" s="48">
        <v>1</v>
      </c>
      <c r="AV1305" s="48">
        <v>3</v>
      </c>
      <c r="AW1305" s="48">
        <v>500</v>
      </c>
      <c r="AX1305" s="48">
        <v>250</v>
      </c>
      <c r="AY1305" s="48">
        <v>0</v>
      </c>
      <c r="AZ1305" s="48">
        <v>0</v>
      </c>
      <c r="BA1305" s="7"/>
      <c r="BB1305" s="7"/>
      <c r="BC1305" s="7"/>
      <c r="BD1305" s="7"/>
      <c r="BE1305" s="48">
        <v>0</v>
      </c>
      <c r="BF1305" s="48">
        <v>1</v>
      </c>
      <c r="BG1305" s="48">
        <v>540</v>
      </c>
      <c r="BH1305" s="48">
        <v>540</v>
      </c>
      <c r="BI1305" s="7">
        <v>0</v>
      </c>
      <c r="BJ1305" s="7">
        <v>0</v>
      </c>
      <c r="BK1305" s="7">
        <v>0</v>
      </c>
      <c r="BL1305" s="7">
        <v>0</v>
      </c>
      <c r="BM1305" s="7">
        <v>0</v>
      </c>
      <c r="BN1305" s="7">
        <v>0</v>
      </c>
      <c r="BO1305" s="7">
        <v>0</v>
      </c>
      <c r="BP1305" s="7">
        <v>0</v>
      </c>
      <c r="BQ1305" s="7">
        <v>0</v>
      </c>
      <c r="BR1305" s="7">
        <v>0</v>
      </c>
      <c r="BS1305" s="7">
        <v>0</v>
      </c>
      <c r="BT1305" s="7">
        <v>0</v>
      </c>
      <c r="BU1305" s="7">
        <v>0</v>
      </c>
      <c r="BV1305" s="7">
        <v>0</v>
      </c>
      <c r="BW1305" s="7">
        <v>0</v>
      </c>
      <c r="BX1305" s="7">
        <v>0</v>
      </c>
      <c r="BY1305" s="7">
        <v>0</v>
      </c>
      <c r="BZ1305" s="7">
        <v>0</v>
      </c>
      <c r="CA1305" s="7">
        <v>0</v>
      </c>
      <c r="CB1305" s="7">
        <v>0</v>
      </c>
      <c r="CC1305" s="7">
        <v>0</v>
      </c>
      <c r="CD1305" s="7">
        <v>0</v>
      </c>
      <c r="CE1305" s="7">
        <v>0</v>
      </c>
      <c r="CF1305" s="7">
        <v>0</v>
      </c>
      <c r="CG1305" s="7">
        <v>0</v>
      </c>
      <c r="CH1305" s="7">
        <v>0</v>
      </c>
      <c r="CI1305" s="7">
        <v>0</v>
      </c>
      <c r="CJ1305" s="7">
        <v>0</v>
      </c>
      <c r="CK1305" s="7">
        <v>0</v>
      </c>
      <c r="CL1305" s="40">
        <v>0</v>
      </c>
      <c r="CM1305" s="40">
        <v>0</v>
      </c>
      <c r="CN1305" s="40">
        <v>0</v>
      </c>
      <c r="CO1305" s="40">
        <v>0</v>
      </c>
      <c r="CP1305" s="7">
        <v>0</v>
      </c>
      <c r="CQ1305" s="7">
        <v>0</v>
      </c>
      <c r="CR1305" s="7">
        <v>0</v>
      </c>
      <c r="CS1305" s="40">
        <v>0</v>
      </c>
      <c r="CT1305" s="7">
        <v>0</v>
      </c>
      <c r="CU1305" s="7">
        <v>0</v>
      </c>
      <c r="CV1305" s="39"/>
      <c r="CW1305" s="39"/>
      <c r="CX1305" s="4" t="s">
        <v>242</v>
      </c>
      <c r="CY1305" s="4" t="s">
        <v>242</v>
      </c>
      <c r="CZ1305" s="4" t="s">
        <v>242</v>
      </c>
      <c r="DA1305" s="4" t="s">
        <v>242</v>
      </c>
      <c r="DB1305" s="4" t="s">
        <v>242</v>
      </c>
      <c r="DC1305" s="4" t="s">
        <v>242</v>
      </c>
      <c r="DD1305" s="7">
        <v>2</v>
      </c>
      <c r="DE1305" s="7">
        <v>30</v>
      </c>
      <c r="DF1305" s="7">
        <v>60</v>
      </c>
      <c r="DG1305" s="7"/>
      <c r="DH1305" s="7">
        <v>11</v>
      </c>
      <c r="DI1305" s="4">
        <v>4</v>
      </c>
      <c r="DJ1305" s="4">
        <v>5</v>
      </c>
      <c r="DK1305" s="4" t="s">
        <v>242</v>
      </c>
      <c r="DL1305" s="4" t="s">
        <v>242</v>
      </c>
      <c r="DM1305" s="7"/>
      <c r="DN1305" s="7"/>
      <c r="DO1305" s="7"/>
      <c r="DP1305" s="7"/>
      <c r="DQ1305" s="7"/>
      <c r="DR1305" s="7"/>
      <c r="DS1305" s="7"/>
      <c r="DT1305" s="7"/>
      <c r="DU1305" s="7"/>
      <c r="DV1305" s="7"/>
      <c r="DW1305" s="7"/>
      <c r="DX1305" s="7">
        <f t="shared" si="22378"/>
        <v>5080424</v>
      </c>
      <c r="DY1305" s="7"/>
      <c r="DZ1305" s="67">
        <v>0</v>
      </c>
      <c r="EA1305" s="7" t="s">
        <v>242</v>
      </c>
      <c r="EB1305" s="40" t="s">
        <v>242</v>
      </c>
      <c r="EC1305" s="7" t="s">
        <v>242</v>
      </c>
      <c r="ED1305" s="7" t="s">
        <v>242</v>
      </c>
      <c r="EE1305" s="7" t="s">
        <v>242</v>
      </c>
      <c r="EF1305" s="7">
        <v>50</v>
      </c>
      <c r="EG1305" s="73"/>
      <c r="EH1305" s="73"/>
      <c r="EI1305" s="4">
        <v>331168</v>
      </c>
      <c r="EJ1305" s="4">
        <v>1</v>
      </c>
      <c r="EK1305" s="4">
        <v>331169</v>
      </c>
      <c r="EL1305" s="4">
        <v>1</v>
      </c>
      <c r="EM1305" s="4">
        <v>331170</v>
      </c>
      <c r="EN1305" s="4">
        <v>1</v>
      </c>
      <c r="EO1305" s="4">
        <v>331171</v>
      </c>
      <c r="EP1305" s="4">
        <v>1</v>
      </c>
      <c r="EQ1305" s="4" t="s">
        <v>242</v>
      </c>
      <c r="ER1305" s="4" t="s">
        <v>242</v>
      </c>
      <c r="ES1305" s="4" t="s">
        <v>242</v>
      </c>
      <c r="ET1305" s="4" t="s">
        <v>242</v>
      </c>
      <c r="EU1305" s="4" t="s">
        <v>242</v>
      </c>
      <c r="EV1305" s="4" t="s">
        <v>242</v>
      </c>
      <c r="EW1305" s="4" t="s">
        <v>242</v>
      </c>
      <c r="EX1305" s="4" t="s">
        <v>242</v>
      </c>
      <c r="EY1305" s="4" t="s">
        <v>242</v>
      </c>
      <c r="EZ1305" s="4" t="s">
        <v>242</v>
      </c>
      <c r="FA1305" s="4" t="s">
        <v>242</v>
      </c>
      <c r="FB1305" s="4" t="s">
        <v>242</v>
      </c>
      <c r="FC1305" s="4">
        <v>40013</v>
      </c>
      <c r="FD1305" s="4">
        <v>1</v>
      </c>
      <c r="FE1305" s="4">
        <v>20100</v>
      </c>
      <c r="FF1305" s="4">
        <v>1</v>
      </c>
      <c r="FG1305" s="4">
        <v>20100</v>
      </c>
      <c r="FH1305" s="4">
        <v>1</v>
      </c>
      <c r="FI1305" s="53"/>
      <c r="FJ1305" s="7"/>
      <c r="FR1305" s="2">
        <v>99999</v>
      </c>
      <c r="FS1305" s="2">
        <f t="shared" si="22362"/>
        <v>0</v>
      </c>
      <c r="FT1305" s="2">
        <f t="shared" ref="FT1305" si="22403">IF(FT317="","",FT317)</f>
        <v>10000</v>
      </c>
      <c r="FU1305" s="2" t="s">
        <v>1725</v>
      </c>
      <c r="FV1305" s="2" t="str">
        <f t="shared" ref="FV1305" si="22404">IF(FV317="","",FV317)</f>
        <v/>
      </c>
      <c r="FW1305" s="2" t="str">
        <f t="shared" ref="FW1305" si="22405">IF(FW317="","",FW317)</f>
        <v/>
      </c>
      <c r="FX1305" s="2" t="str">
        <f t="shared" si="22402"/>
        <v/>
      </c>
      <c r="FY1305" s="2" t="str">
        <f t="shared" si="22327"/>
        <v/>
      </c>
      <c r="FZ1305" s="77">
        <f t="shared" si="22367"/>
        <v>0</v>
      </c>
      <c r="GA1305" s="2">
        <v>1</v>
      </c>
      <c r="GB1305" s="2"/>
      <c r="GD1305"/>
    </row>
    <row r="1306" s="15" customFormat="1" ht="15" customHeight="1" spans="1:186">
      <c r="A1306" s="95">
        <f t="shared" si="22359"/>
        <v>5080525</v>
      </c>
      <c r="B1306" s="95">
        <v>72</v>
      </c>
      <c r="C1306" s="95">
        <v>4</v>
      </c>
      <c r="D1306" s="95" t="s">
        <v>569</v>
      </c>
      <c r="E1306" s="95" t="str">
        <f t="shared" si="22360"/>
        <v>80级绿装腰带（福利专用）</v>
      </c>
      <c r="F1306" s="31" t="s">
        <v>787</v>
      </c>
      <c r="G1306" s="31">
        <v>2</v>
      </c>
      <c r="H1306" s="7" t="s">
        <v>191</v>
      </c>
      <c r="I1306" s="7" t="s">
        <v>187</v>
      </c>
      <c r="J1306" s="37">
        <v>1478</v>
      </c>
      <c r="K1306" s="39">
        <v>1435</v>
      </c>
      <c r="L1306" s="39"/>
      <c r="M1306" s="29" t="s">
        <v>193</v>
      </c>
      <c r="N1306" s="4">
        <v>80</v>
      </c>
      <c r="O1306" s="4">
        <v>80</v>
      </c>
      <c r="P1306" s="40">
        <f t="shared" si="22339"/>
        <v>2402</v>
      </c>
      <c r="Q1306" s="4"/>
      <c r="R1306" s="7"/>
      <c r="S1306" s="48">
        <v>0</v>
      </c>
      <c r="T1306" s="47" t="s">
        <v>194</v>
      </c>
      <c r="U1306" s="7" t="s">
        <v>195</v>
      </c>
      <c r="V1306" s="7">
        <v>0</v>
      </c>
      <c r="W1306" s="7">
        <v>0</v>
      </c>
      <c r="X1306" s="40">
        <v>0</v>
      </c>
      <c r="Y1306" s="7"/>
      <c r="Z1306" s="7"/>
      <c r="AA1306" s="7"/>
      <c r="AB1306" s="7" t="s">
        <v>195</v>
      </c>
      <c r="AC1306" s="7">
        <v>0</v>
      </c>
      <c r="AD1306" s="7" t="s">
        <v>195</v>
      </c>
      <c r="AE1306" s="7" t="str">
        <f t="shared" si="22280"/>
        <v>true</v>
      </c>
      <c r="AF1306" s="7" t="b">
        <v>1</v>
      </c>
      <c r="AG1306" s="7" t="s">
        <v>195</v>
      </c>
      <c r="AH1306" s="40">
        <v>0</v>
      </c>
      <c r="AI1306" s="40">
        <v>0</v>
      </c>
      <c r="AJ1306" s="40">
        <v>1</v>
      </c>
      <c r="AK1306" s="40">
        <v>0</v>
      </c>
      <c r="AL1306" s="40">
        <v>1</v>
      </c>
      <c r="AM1306" s="40">
        <v>0</v>
      </c>
      <c r="AN1306" s="40">
        <v>0</v>
      </c>
      <c r="AO1306" s="40">
        <v>0</v>
      </c>
      <c r="AP1306" s="7" t="s">
        <v>560</v>
      </c>
      <c r="AQ1306" s="4">
        <v>3</v>
      </c>
      <c r="AR1306" s="4">
        <v>161506</v>
      </c>
      <c r="AS1306" s="7" t="s">
        <v>199</v>
      </c>
      <c r="AT1306" s="48">
        <v>3</v>
      </c>
      <c r="AU1306" s="48">
        <v>1</v>
      </c>
      <c r="AV1306" s="48">
        <v>3</v>
      </c>
      <c r="AW1306" s="48">
        <v>500</v>
      </c>
      <c r="AX1306" s="48">
        <v>250</v>
      </c>
      <c r="AY1306" s="48">
        <v>0</v>
      </c>
      <c r="AZ1306" s="48">
        <v>0</v>
      </c>
      <c r="BA1306" s="7"/>
      <c r="BB1306" s="7"/>
      <c r="BC1306" s="7"/>
      <c r="BD1306" s="7"/>
      <c r="BE1306" s="48">
        <v>0</v>
      </c>
      <c r="BF1306" s="48">
        <v>1</v>
      </c>
      <c r="BG1306" s="48">
        <v>540</v>
      </c>
      <c r="BH1306" s="48">
        <v>540</v>
      </c>
      <c r="BI1306" s="7">
        <v>0</v>
      </c>
      <c r="BJ1306" s="7">
        <v>0</v>
      </c>
      <c r="BK1306" s="7">
        <v>0</v>
      </c>
      <c r="BL1306" s="7">
        <v>0</v>
      </c>
      <c r="BM1306" s="7">
        <v>0</v>
      </c>
      <c r="BN1306" s="7">
        <v>0</v>
      </c>
      <c r="BO1306" s="7">
        <v>0</v>
      </c>
      <c r="BP1306" s="7">
        <v>0</v>
      </c>
      <c r="BQ1306" s="7">
        <v>0</v>
      </c>
      <c r="BR1306" s="7">
        <v>0</v>
      </c>
      <c r="BS1306" s="7">
        <v>0</v>
      </c>
      <c r="BT1306" s="7">
        <v>0</v>
      </c>
      <c r="BU1306" s="7">
        <v>0</v>
      </c>
      <c r="BV1306" s="7">
        <v>0</v>
      </c>
      <c r="BW1306" s="7">
        <v>0</v>
      </c>
      <c r="BX1306" s="7">
        <v>0</v>
      </c>
      <c r="BY1306" s="7">
        <v>0</v>
      </c>
      <c r="BZ1306" s="7">
        <v>0</v>
      </c>
      <c r="CA1306" s="7">
        <v>0</v>
      </c>
      <c r="CB1306" s="7">
        <v>0</v>
      </c>
      <c r="CC1306" s="7">
        <v>0</v>
      </c>
      <c r="CD1306" s="7">
        <v>0</v>
      </c>
      <c r="CE1306" s="7">
        <v>0</v>
      </c>
      <c r="CF1306" s="7">
        <v>0</v>
      </c>
      <c r="CG1306" s="7">
        <v>0</v>
      </c>
      <c r="CH1306" s="7">
        <v>0</v>
      </c>
      <c r="CI1306" s="7">
        <v>0</v>
      </c>
      <c r="CJ1306" s="7">
        <v>0</v>
      </c>
      <c r="CK1306" s="7">
        <v>0</v>
      </c>
      <c r="CL1306" s="40">
        <v>0</v>
      </c>
      <c r="CM1306" s="40">
        <v>0</v>
      </c>
      <c r="CN1306" s="40">
        <v>0</v>
      </c>
      <c r="CO1306" s="40">
        <v>0</v>
      </c>
      <c r="CP1306" s="7">
        <v>0</v>
      </c>
      <c r="CQ1306" s="7">
        <v>0</v>
      </c>
      <c r="CR1306" s="7">
        <v>0</v>
      </c>
      <c r="CS1306" s="40">
        <v>0</v>
      </c>
      <c r="CT1306" s="7">
        <v>0</v>
      </c>
      <c r="CU1306" s="7">
        <v>0</v>
      </c>
      <c r="CV1306" s="39"/>
      <c r="CW1306" s="39"/>
      <c r="CX1306" s="4" t="s">
        <v>242</v>
      </c>
      <c r="CY1306" s="4" t="s">
        <v>242</v>
      </c>
      <c r="CZ1306" s="4" t="s">
        <v>242</v>
      </c>
      <c r="DA1306" s="4" t="s">
        <v>242</v>
      </c>
      <c r="DB1306" s="4" t="s">
        <v>242</v>
      </c>
      <c r="DC1306" s="4" t="s">
        <v>242</v>
      </c>
      <c r="DD1306" s="7">
        <v>2</v>
      </c>
      <c r="DE1306" s="7">
        <v>30</v>
      </c>
      <c r="DF1306" s="7">
        <v>60</v>
      </c>
      <c r="DG1306" s="7"/>
      <c r="DH1306" s="7">
        <v>11</v>
      </c>
      <c r="DI1306" s="4">
        <v>1</v>
      </c>
      <c r="DJ1306" s="4">
        <v>6</v>
      </c>
      <c r="DK1306" s="4">
        <v>9</v>
      </c>
      <c r="DL1306" s="4" t="s">
        <v>242</v>
      </c>
      <c r="DM1306" s="7"/>
      <c r="DN1306" s="7"/>
      <c r="DO1306" s="7"/>
      <c r="DP1306" s="7"/>
      <c r="DQ1306" s="7"/>
      <c r="DR1306" s="7"/>
      <c r="DS1306" s="7"/>
      <c r="DT1306" s="7"/>
      <c r="DU1306" s="7"/>
      <c r="DV1306" s="7"/>
      <c r="DW1306" s="7"/>
      <c r="DX1306" s="7">
        <f t="shared" si="22378"/>
        <v>5080525</v>
      </c>
      <c r="DY1306" s="7"/>
      <c r="DZ1306" s="67">
        <v>0</v>
      </c>
      <c r="EA1306" s="7" t="s">
        <v>242</v>
      </c>
      <c r="EB1306" s="40" t="s">
        <v>242</v>
      </c>
      <c r="EC1306" s="7" t="s">
        <v>242</v>
      </c>
      <c r="ED1306" s="7" t="s">
        <v>242</v>
      </c>
      <c r="EE1306" s="7" t="s">
        <v>242</v>
      </c>
      <c r="EF1306" s="7">
        <v>50</v>
      </c>
      <c r="EG1306" s="73"/>
      <c r="EH1306" s="73"/>
      <c r="EI1306" s="4">
        <v>331168</v>
      </c>
      <c r="EJ1306" s="4">
        <v>1</v>
      </c>
      <c r="EK1306" s="4">
        <v>331169</v>
      </c>
      <c r="EL1306" s="4">
        <v>1</v>
      </c>
      <c r="EM1306" s="4">
        <v>331170</v>
      </c>
      <c r="EN1306" s="4">
        <v>1</v>
      </c>
      <c r="EO1306" s="4">
        <v>331171</v>
      </c>
      <c r="EP1306" s="4">
        <v>1</v>
      </c>
      <c r="EQ1306" s="4" t="s">
        <v>242</v>
      </c>
      <c r="ER1306" s="4" t="s">
        <v>242</v>
      </c>
      <c r="ES1306" s="4" t="s">
        <v>242</v>
      </c>
      <c r="ET1306" s="4" t="s">
        <v>242</v>
      </c>
      <c r="EU1306" s="4" t="s">
        <v>242</v>
      </c>
      <c r="EV1306" s="4" t="s">
        <v>242</v>
      </c>
      <c r="EW1306" s="4" t="s">
        <v>242</v>
      </c>
      <c r="EX1306" s="4" t="s">
        <v>242</v>
      </c>
      <c r="EY1306" s="4" t="s">
        <v>242</v>
      </c>
      <c r="EZ1306" s="4" t="s">
        <v>242</v>
      </c>
      <c r="FA1306" s="4" t="s">
        <v>242</v>
      </c>
      <c r="FB1306" s="4" t="s">
        <v>242</v>
      </c>
      <c r="FC1306" s="4">
        <v>40013</v>
      </c>
      <c r="FD1306" s="4">
        <v>1</v>
      </c>
      <c r="FE1306" s="4">
        <v>20100</v>
      </c>
      <c r="FF1306" s="4">
        <v>1</v>
      </c>
      <c r="FG1306" s="4">
        <v>20100</v>
      </c>
      <c r="FH1306" s="4">
        <v>1</v>
      </c>
      <c r="FI1306" s="53"/>
      <c r="FJ1306" s="7"/>
      <c r="FR1306" s="2">
        <v>99999</v>
      </c>
      <c r="FS1306" s="2">
        <f t="shared" si="22362"/>
        <v>0</v>
      </c>
      <c r="FT1306" s="2">
        <f t="shared" ref="FT1306" si="22406">IF(FT318="","",FT318)</f>
        <v>10000</v>
      </c>
      <c r="FU1306" s="2" t="s">
        <v>1725</v>
      </c>
      <c r="FV1306" s="2" t="str">
        <f t="shared" ref="FV1306:FV1315" si="22407">IF(FV318="","",FV318)</f>
        <v/>
      </c>
      <c r="FW1306" s="2" t="str">
        <f t="shared" ref="FW1306" si="22408">IF(FW318="","",FW318)</f>
        <v/>
      </c>
      <c r="FX1306" s="2" t="str">
        <f t="shared" si="22402"/>
        <v/>
      </c>
      <c r="FY1306" s="2" t="str">
        <f t="shared" si="22327"/>
        <v/>
      </c>
      <c r="FZ1306" s="77">
        <f t="shared" si="22367"/>
        <v>0</v>
      </c>
      <c r="GA1306" s="2">
        <v>1</v>
      </c>
      <c r="GB1306" s="2"/>
      <c r="GD1306"/>
    </row>
    <row r="1307" s="15" customFormat="1" ht="15" customHeight="1" spans="1:186">
      <c r="A1307" s="95">
        <f t="shared" si="22359"/>
        <v>5080626</v>
      </c>
      <c r="B1307" s="95">
        <v>88</v>
      </c>
      <c r="C1307" s="95">
        <v>5</v>
      </c>
      <c r="D1307" s="95" t="s">
        <v>571</v>
      </c>
      <c r="E1307" s="95" t="str">
        <f t="shared" si="22360"/>
        <v>80级绿装鞋子（福利专用）</v>
      </c>
      <c r="F1307" s="31" t="s">
        <v>787</v>
      </c>
      <c r="G1307" s="31">
        <v>2</v>
      </c>
      <c r="H1307" s="7" t="s">
        <v>191</v>
      </c>
      <c r="I1307" s="7" t="s">
        <v>187</v>
      </c>
      <c r="J1307" s="37">
        <v>1489</v>
      </c>
      <c r="K1307" s="39">
        <v>1429</v>
      </c>
      <c r="L1307" s="39"/>
      <c r="M1307" s="29" t="s">
        <v>193</v>
      </c>
      <c r="N1307" s="4">
        <v>80</v>
      </c>
      <c r="O1307" s="4">
        <v>80</v>
      </c>
      <c r="P1307" s="40">
        <f t="shared" si="22339"/>
        <v>2502</v>
      </c>
      <c r="Q1307" s="4"/>
      <c r="R1307" s="7"/>
      <c r="S1307" s="48">
        <v>0</v>
      </c>
      <c r="T1307" s="47" t="s">
        <v>194</v>
      </c>
      <c r="U1307" s="7" t="s">
        <v>195</v>
      </c>
      <c r="V1307" s="7">
        <v>0</v>
      </c>
      <c r="W1307" s="7">
        <v>0</v>
      </c>
      <c r="X1307" s="40">
        <v>0</v>
      </c>
      <c r="Y1307" s="7"/>
      <c r="Z1307" s="7"/>
      <c r="AA1307" s="7"/>
      <c r="AB1307" s="7" t="s">
        <v>195</v>
      </c>
      <c r="AC1307" s="7">
        <v>0</v>
      </c>
      <c r="AD1307" s="7" t="s">
        <v>195</v>
      </c>
      <c r="AE1307" s="7" t="str">
        <f t="shared" ref="AE1307" si="22409">IF(Z1307&gt;=40,"false","true")</f>
        <v>true</v>
      </c>
      <c r="AF1307" s="7" t="b">
        <v>1</v>
      </c>
      <c r="AG1307" s="7" t="s">
        <v>195</v>
      </c>
      <c r="AH1307" s="40">
        <v>0</v>
      </c>
      <c r="AI1307" s="40">
        <v>0</v>
      </c>
      <c r="AJ1307" s="40">
        <v>1</v>
      </c>
      <c r="AK1307" s="40">
        <v>0</v>
      </c>
      <c r="AL1307" s="40">
        <v>1</v>
      </c>
      <c r="AM1307" s="40">
        <v>0</v>
      </c>
      <c r="AN1307" s="40">
        <v>0</v>
      </c>
      <c r="AO1307" s="40">
        <v>0</v>
      </c>
      <c r="AP1307" s="7" t="s">
        <v>560</v>
      </c>
      <c r="AQ1307" s="4">
        <v>3</v>
      </c>
      <c r="AR1307" s="4">
        <v>161506</v>
      </c>
      <c r="AS1307" s="7" t="s">
        <v>199</v>
      </c>
      <c r="AT1307" s="48">
        <v>3</v>
      </c>
      <c r="AU1307" s="48">
        <v>1</v>
      </c>
      <c r="AV1307" s="48">
        <v>3</v>
      </c>
      <c r="AW1307" s="48">
        <v>500</v>
      </c>
      <c r="AX1307" s="48">
        <v>250</v>
      </c>
      <c r="AY1307" s="48">
        <v>0</v>
      </c>
      <c r="AZ1307" s="48">
        <v>0</v>
      </c>
      <c r="BA1307" s="7"/>
      <c r="BB1307" s="7"/>
      <c r="BC1307" s="7"/>
      <c r="BD1307" s="7"/>
      <c r="BE1307" s="48">
        <v>0</v>
      </c>
      <c r="BF1307" s="48">
        <v>1</v>
      </c>
      <c r="BG1307" s="48">
        <v>540</v>
      </c>
      <c r="BH1307" s="48">
        <v>540</v>
      </c>
      <c r="BI1307" s="7">
        <v>0</v>
      </c>
      <c r="BJ1307" s="7">
        <v>0</v>
      </c>
      <c r="BK1307" s="7">
        <v>0</v>
      </c>
      <c r="BL1307" s="7">
        <v>0</v>
      </c>
      <c r="BM1307" s="7">
        <v>0</v>
      </c>
      <c r="BN1307" s="7">
        <v>0</v>
      </c>
      <c r="BO1307" s="7">
        <v>0</v>
      </c>
      <c r="BP1307" s="7">
        <v>0</v>
      </c>
      <c r="BQ1307" s="7">
        <v>0</v>
      </c>
      <c r="BR1307" s="7">
        <v>0</v>
      </c>
      <c r="BS1307" s="7">
        <v>0</v>
      </c>
      <c r="BT1307" s="7">
        <v>0</v>
      </c>
      <c r="BU1307" s="7">
        <v>0</v>
      </c>
      <c r="BV1307" s="7">
        <v>0</v>
      </c>
      <c r="BW1307" s="7">
        <v>0</v>
      </c>
      <c r="BX1307" s="7">
        <v>0</v>
      </c>
      <c r="BY1307" s="7">
        <v>0</v>
      </c>
      <c r="BZ1307" s="7">
        <v>0</v>
      </c>
      <c r="CA1307" s="7">
        <v>0</v>
      </c>
      <c r="CB1307" s="7">
        <v>0</v>
      </c>
      <c r="CC1307" s="7">
        <v>0</v>
      </c>
      <c r="CD1307" s="7">
        <v>0</v>
      </c>
      <c r="CE1307" s="7">
        <v>0</v>
      </c>
      <c r="CF1307" s="7">
        <v>0</v>
      </c>
      <c r="CG1307" s="7">
        <v>0</v>
      </c>
      <c r="CH1307" s="7">
        <v>0</v>
      </c>
      <c r="CI1307" s="7">
        <v>0</v>
      </c>
      <c r="CJ1307" s="7">
        <v>0</v>
      </c>
      <c r="CK1307" s="7">
        <v>0</v>
      </c>
      <c r="CL1307" s="40">
        <v>0</v>
      </c>
      <c r="CM1307" s="40">
        <v>0</v>
      </c>
      <c r="CN1307" s="40">
        <v>0</v>
      </c>
      <c r="CO1307" s="40">
        <v>0</v>
      </c>
      <c r="CP1307" s="7">
        <v>0</v>
      </c>
      <c r="CQ1307" s="7">
        <v>0</v>
      </c>
      <c r="CR1307" s="7">
        <v>0</v>
      </c>
      <c r="CS1307" s="40">
        <v>0</v>
      </c>
      <c r="CT1307" s="7">
        <v>0</v>
      </c>
      <c r="CU1307" s="7">
        <v>0</v>
      </c>
      <c r="CV1307" s="39"/>
      <c r="CW1307" s="39"/>
      <c r="CX1307" s="4" t="s">
        <v>242</v>
      </c>
      <c r="CY1307" s="4" t="s">
        <v>242</v>
      </c>
      <c r="CZ1307" s="4" t="s">
        <v>242</v>
      </c>
      <c r="DA1307" s="4" t="s">
        <v>242</v>
      </c>
      <c r="DB1307" s="4" t="s">
        <v>242</v>
      </c>
      <c r="DC1307" s="4" t="s">
        <v>242</v>
      </c>
      <c r="DD1307" s="7">
        <v>2</v>
      </c>
      <c r="DE1307" s="7">
        <v>30</v>
      </c>
      <c r="DF1307" s="7">
        <v>60</v>
      </c>
      <c r="DG1307" s="7"/>
      <c r="DH1307" s="7">
        <v>11</v>
      </c>
      <c r="DI1307" s="4">
        <v>6</v>
      </c>
      <c r="DJ1307" s="4">
        <v>9</v>
      </c>
      <c r="DK1307" s="4" t="s">
        <v>242</v>
      </c>
      <c r="DL1307" s="4" t="s">
        <v>242</v>
      </c>
      <c r="DM1307" s="7"/>
      <c r="DN1307" s="7"/>
      <c r="DO1307" s="7"/>
      <c r="DP1307" s="7"/>
      <c r="DQ1307" s="7"/>
      <c r="DR1307" s="7"/>
      <c r="DS1307" s="7"/>
      <c r="DT1307" s="7"/>
      <c r="DU1307" s="7"/>
      <c r="DV1307" s="7"/>
      <c r="DW1307" s="7"/>
      <c r="DX1307" s="7">
        <f t="shared" si="22378"/>
        <v>5080626</v>
      </c>
      <c r="DY1307" s="7"/>
      <c r="DZ1307" s="67">
        <v>0</v>
      </c>
      <c r="EA1307" s="7" t="s">
        <v>242</v>
      </c>
      <c r="EB1307" s="40" t="s">
        <v>242</v>
      </c>
      <c r="EC1307" s="7" t="s">
        <v>242</v>
      </c>
      <c r="ED1307" s="7" t="s">
        <v>242</v>
      </c>
      <c r="EE1307" s="7" t="s">
        <v>242</v>
      </c>
      <c r="EF1307" s="7">
        <v>50</v>
      </c>
      <c r="EG1307" s="73"/>
      <c r="EH1307" s="73"/>
      <c r="EI1307" s="4">
        <v>331168</v>
      </c>
      <c r="EJ1307" s="4">
        <v>1</v>
      </c>
      <c r="EK1307" s="4">
        <v>331169</v>
      </c>
      <c r="EL1307" s="4">
        <v>1</v>
      </c>
      <c r="EM1307" s="4">
        <v>331170</v>
      </c>
      <c r="EN1307" s="4">
        <v>1</v>
      </c>
      <c r="EO1307" s="4">
        <v>331171</v>
      </c>
      <c r="EP1307" s="4">
        <v>1</v>
      </c>
      <c r="EQ1307" s="4" t="s">
        <v>242</v>
      </c>
      <c r="ER1307" s="4" t="s">
        <v>242</v>
      </c>
      <c r="ES1307" s="4" t="s">
        <v>242</v>
      </c>
      <c r="ET1307" s="4" t="s">
        <v>242</v>
      </c>
      <c r="EU1307" s="4" t="s">
        <v>242</v>
      </c>
      <c r="EV1307" s="4" t="s">
        <v>242</v>
      </c>
      <c r="EW1307" s="4" t="s">
        <v>242</v>
      </c>
      <c r="EX1307" s="4" t="s">
        <v>242</v>
      </c>
      <c r="EY1307" s="4" t="s">
        <v>242</v>
      </c>
      <c r="EZ1307" s="4" t="s">
        <v>242</v>
      </c>
      <c r="FA1307" s="4" t="s">
        <v>242</v>
      </c>
      <c r="FB1307" s="4" t="s">
        <v>242</v>
      </c>
      <c r="FC1307" s="4">
        <v>40013</v>
      </c>
      <c r="FD1307" s="4">
        <v>1</v>
      </c>
      <c r="FE1307" s="4">
        <v>20100</v>
      </c>
      <c r="FF1307" s="4">
        <v>1</v>
      </c>
      <c r="FG1307" s="4">
        <v>20100</v>
      </c>
      <c r="FH1307" s="4">
        <v>1</v>
      </c>
      <c r="FI1307" s="53"/>
      <c r="FJ1307" s="7"/>
      <c r="FR1307" s="2">
        <v>99999</v>
      </c>
      <c r="FS1307" s="2">
        <f t="shared" si="22362"/>
        <v>0</v>
      </c>
      <c r="FT1307" s="2">
        <f t="shared" ref="FT1307" si="22410">IF(FT319="","",FT319)</f>
        <v>10000</v>
      </c>
      <c r="FU1307" s="2" t="s">
        <v>1725</v>
      </c>
      <c r="FV1307" s="2" t="str">
        <f t="shared" si="22407"/>
        <v/>
      </c>
      <c r="FW1307" s="2" t="str">
        <f t="shared" ref="FW1307" si="22411">IF(FW319="","",FW319)</f>
        <v/>
      </c>
      <c r="FX1307" s="2" t="str">
        <f t="shared" si="22402"/>
        <v/>
      </c>
      <c r="FY1307" s="2" t="str">
        <f t="shared" si="22327"/>
        <v/>
      </c>
      <c r="FZ1307" s="77">
        <f t="shared" si="22367"/>
        <v>0</v>
      </c>
      <c r="GA1307" s="2">
        <v>1</v>
      </c>
      <c r="GB1307" s="2"/>
      <c r="GD1307"/>
    </row>
    <row r="1308" s="2" customFormat="1" ht="15" customHeight="1" spans="1:186">
      <c r="A1308" s="95">
        <f t="shared" si="22359"/>
        <v>5090114</v>
      </c>
      <c r="B1308" s="95">
        <v>1288</v>
      </c>
      <c r="C1308" s="95">
        <v>0</v>
      </c>
      <c r="D1308" s="95" t="s">
        <v>573</v>
      </c>
      <c r="E1308" s="95" t="str">
        <f t="shared" si="22360"/>
        <v>90级绿装剑（福利专用）</v>
      </c>
      <c r="F1308" s="31" t="s">
        <v>787</v>
      </c>
      <c r="G1308" s="31">
        <v>2</v>
      </c>
      <c r="H1308" s="7" t="s">
        <v>187</v>
      </c>
      <c r="I1308" s="7" t="s">
        <v>187</v>
      </c>
      <c r="J1308" s="35">
        <v>1533</v>
      </c>
      <c r="K1308" s="41">
        <v>407</v>
      </c>
      <c r="L1308" s="80"/>
      <c r="M1308" s="29" t="s">
        <v>193</v>
      </c>
      <c r="N1308" s="4">
        <v>90</v>
      </c>
      <c r="O1308" s="4">
        <v>90</v>
      </c>
      <c r="P1308" s="40">
        <f t="shared" si="22339"/>
        <v>2002</v>
      </c>
      <c r="Q1308" s="4"/>
      <c r="R1308" s="7"/>
      <c r="S1308" s="48">
        <v>0</v>
      </c>
      <c r="T1308" s="47" t="s">
        <v>240</v>
      </c>
      <c r="U1308" s="7" t="s">
        <v>195</v>
      </c>
      <c r="V1308" s="7">
        <v>0</v>
      </c>
      <c r="W1308" s="7">
        <v>0</v>
      </c>
      <c r="X1308" s="40">
        <v>0</v>
      </c>
      <c r="Y1308" s="7"/>
      <c r="Z1308" s="7"/>
      <c r="AA1308" s="7"/>
      <c r="AB1308" s="7" t="s">
        <v>195</v>
      </c>
      <c r="AC1308" s="7">
        <v>0</v>
      </c>
      <c r="AD1308" s="7" t="s">
        <v>195</v>
      </c>
      <c r="AE1308" s="7" t="str">
        <f t="shared" ref="AE1308" si="22412">IF(Z1308&gt;=40,"false","true")</f>
        <v>true</v>
      </c>
      <c r="AF1308" s="7" t="b">
        <v>1</v>
      </c>
      <c r="AG1308" s="7" t="s">
        <v>195</v>
      </c>
      <c r="AH1308" s="40">
        <v>0</v>
      </c>
      <c r="AI1308" s="40">
        <v>0</v>
      </c>
      <c r="AJ1308" s="40">
        <v>1</v>
      </c>
      <c r="AK1308" s="40">
        <v>0</v>
      </c>
      <c r="AL1308" s="40">
        <v>1</v>
      </c>
      <c r="AM1308" s="40">
        <v>0</v>
      </c>
      <c r="AN1308" s="40">
        <v>0</v>
      </c>
      <c r="AO1308" s="40">
        <v>0</v>
      </c>
      <c r="AP1308" s="7" t="s">
        <v>575</v>
      </c>
      <c r="AQ1308" s="4">
        <v>3</v>
      </c>
      <c r="AR1308" s="4">
        <v>161506</v>
      </c>
      <c r="AS1308" s="7" t="s">
        <v>199</v>
      </c>
      <c r="AT1308" s="48">
        <v>3</v>
      </c>
      <c r="AU1308" s="48">
        <v>1</v>
      </c>
      <c r="AV1308" s="48">
        <v>3</v>
      </c>
      <c r="AW1308" s="48">
        <v>500</v>
      </c>
      <c r="AX1308" s="48">
        <v>250</v>
      </c>
      <c r="AY1308" s="48">
        <v>0</v>
      </c>
      <c r="AZ1308" s="48">
        <v>0</v>
      </c>
      <c r="BA1308" s="7"/>
      <c r="BB1308" s="7"/>
      <c r="BC1308" s="7"/>
      <c r="BD1308" s="7"/>
      <c r="BE1308" s="48">
        <v>0</v>
      </c>
      <c r="BF1308" s="48">
        <v>1</v>
      </c>
      <c r="BG1308" s="48">
        <v>600</v>
      </c>
      <c r="BH1308" s="48">
        <v>600</v>
      </c>
      <c r="BI1308" s="7">
        <v>0</v>
      </c>
      <c r="BJ1308" s="7">
        <v>0</v>
      </c>
      <c r="BK1308" s="7">
        <v>0</v>
      </c>
      <c r="BL1308" s="7">
        <v>0</v>
      </c>
      <c r="BM1308" s="7">
        <v>0</v>
      </c>
      <c r="BN1308" s="7">
        <v>0</v>
      </c>
      <c r="BO1308" s="7">
        <v>0</v>
      </c>
      <c r="BP1308" s="7">
        <v>0</v>
      </c>
      <c r="BQ1308" s="7">
        <v>0</v>
      </c>
      <c r="BR1308" s="7">
        <v>0</v>
      </c>
      <c r="BS1308" s="7">
        <v>0</v>
      </c>
      <c r="BT1308" s="7">
        <v>0</v>
      </c>
      <c r="BU1308" s="7">
        <v>0</v>
      </c>
      <c r="BV1308" s="7">
        <v>0</v>
      </c>
      <c r="BW1308" s="7">
        <v>0</v>
      </c>
      <c r="BX1308" s="7">
        <v>0</v>
      </c>
      <c r="BY1308" s="7">
        <v>0</v>
      </c>
      <c r="BZ1308" s="7">
        <v>0</v>
      </c>
      <c r="CA1308" s="7">
        <v>0</v>
      </c>
      <c r="CB1308" s="7">
        <v>0</v>
      </c>
      <c r="CC1308" s="7">
        <v>0</v>
      </c>
      <c r="CD1308" s="7">
        <v>0</v>
      </c>
      <c r="CE1308" s="7">
        <v>0</v>
      </c>
      <c r="CF1308" s="7">
        <v>0</v>
      </c>
      <c r="CG1308" s="7">
        <v>0</v>
      </c>
      <c r="CH1308" s="7">
        <v>0</v>
      </c>
      <c r="CI1308" s="7">
        <v>0</v>
      </c>
      <c r="CJ1308" s="7">
        <v>0</v>
      </c>
      <c r="CK1308" s="7">
        <v>0</v>
      </c>
      <c r="CL1308" s="40">
        <v>0</v>
      </c>
      <c r="CM1308" s="40">
        <v>0</v>
      </c>
      <c r="CN1308" s="40">
        <v>0</v>
      </c>
      <c r="CO1308" s="40">
        <v>0</v>
      </c>
      <c r="CP1308" s="7">
        <v>0</v>
      </c>
      <c r="CQ1308" s="7">
        <v>0</v>
      </c>
      <c r="CR1308" s="7">
        <v>0</v>
      </c>
      <c r="CS1308" s="40">
        <v>0</v>
      </c>
      <c r="CT1308" s="7">
        <v>0</v>
      </c>
      <c r="CU1308" s="7">
        <v>0</v>
      </c>
      <c r="CV1308" s="39"/>
      <c r="CW1308" s="39"/>
      <c r="CX1308" s="4" t="s">
        <v>210</v>
      </c>
      <c r="CY1308" s="4" t="s">
        <v>211</v>
      </c>
      <c r="CZ1308" s="4" t="s">
        <v>242</v>
      </c>
      <c r="DA1308" s="4" t="s">
        <v>242</v>
      </c>
      <c r="DB1308" s="4" t="s">
        <v>212</v>
      </c>
      <c r="DC1308" s="4" t="s">
        <v>212</v>
      </c>
      <c r="DD1308" s="7">
        <v>2</v>
      </c>
      <c r="DE1308" s="7">
        <v>30</v>
      </c>
      <c r="DF1308" s="7">
        <v>60</v>
      </c>
      <c r="DG1308" s="7"/>
      <c r="DH1308" s="7">
        <v>13</v>
      </c>
      <c r="DI1308" s="4">
        <v>2</v>
      </c>
      <c r="DJ1308" s="4">
        <v>4</v>
      </c>
      <c r="DK1308" s="4">
        <v>7</v>
      </c>
      <c r="DL1308" s="4">
        <v>8</v>
      </c>
      <c r="DM1308" s="7"/>
      <c r="DN1308" s="7"/>
      <c r="DO1308" s="7"/>
      <c r="DP1308" s="7"/>
      <c r="DQ1308" s="7"/>
      <c r="DR1308" s="7"/>
      <c r="DS1308" s="7"/>
      <c r="DT1308" s="7"/>
      <c r="DU1308" s="7"/>
      <c r="DV1308" s="7"/>
      <c r="DW1308" s="7"/>
      <c r="DX1308" s="7">
        <f t="shared" si="22378"/>
        <v>5090114</v>
      </c>
      <c r="DY1308" s="7"/>
      <c r="DZ1308" s="67">
        <v>3333</v>
      </c>
      <c r="EA1308" s="7" t="s">
        <v>912</v>
      </c>
      <c r="EB1308" s="40">
        <v>24</v>
      </c>
      <c r="EC1308" s="7" t="s">
        <v>913</v>
      </c>
      <c r="ED1308" s="7" t="s">
        <v>242</v>
      </c>
      <c r="EE1308" s="7" t="s">
        <v>242</v>
      </c>
      <c r="EF1308" s="7">
        <v>50</v>
      </c>
      <c r="EG1308" s="73"/>
      <c r="EH1308" s="73"/>
      <c r="EI1308" s="4">
        <v>331109</v>
      </c>
      <c r="EJ1308" s="4">
        <v>1</v>
      </c>
      <c r="EK1308" s="4">
        <v>331110</v>
      </c>
      <c r="EL1308" s="4">
        <v>1</v>
      </c>
      <c r="EM1308" s="4">
        <v>331111</v>
      </c>
      <c r="EN1308" s="4">
        <v>1</v>
      </c>
      <c r="EO1308" s="4" t="s">
        <v>242</v>
      </c>
      <c r="EP1308" s="4" t="s">
        <v>242</v>
      </c>
      <c r="EQ1308" s="4" t="s">
        <v>242</v>
      </c>
      <c r="ER1308" s="4" t="s">
        <v>242</v>
      </c>
      <c r="ES1308" s="4" t="s">
        <v>242</v>
      </c>
      <c r="ET1308" s="4" t="s">
        <v>242</v>
      </c>
      <c r="EU1308" s="4" t="s">
        <v>242</v>
      </c>
      <c r="EV1308" s="4" t="s">
        <v>242</v>
      </c>
      <c r="EW1308" s="4" t="s">
        <v>242</v>
      </c>
      <c r="EX1308" s="4" t="s">
        <v>242</v>
      </c>
      <c r="EY1308" s="4" t="s">
        <v>242</v>
      </c>
      <c r="EZ1308" s="4" t="s">
        <v>242</v>
      </c>
      <c r="FA1308" s="4" t="s">
        <v>242</v>
      </c>
      <c r="FB1308" s="4" t="s">
        <v>242</v>
      </c>
      <c r="FC1308" s="4">
        <v>40013</v>
      </c>
      <c r="FD1308" s="4">
        <v>1</v>
      </c>
      <c r="FE1308" s="4">
        <v>20100</v>
      </c>
      <c r="FF1308" s="4">
        <v>1</v>
      </c>
      <c r="FG1308" s="4">
        <v>20100</v>
      </c>
      <c r="FH1308" s="4">
        <v>1</v>
      </c>
      <c r="FI1308" s="53"/>
      <c r="FJ1308" s="7"/>
      <c r="FR1308" s="2">
        <v>99999</v>
      </c>
      <c r="FS1308" s="2">
        <f t="shared" si="22362"/>
        <v>0</v>
      </c>
      <c r="FT1308" s="2">
        <f t="shared" ref="FT1308" si="22413">IF(FT320="","",FT320)</f>
        <v>10000</v>
      </c>
      <c r="FU1308" s="2" t="s">
        <v>1726</v>
      </c>
      <c r="FV1308" s="2" t="str">
        <f t="shared" si="22407"/>
        <v/>
      </c>
      <c r="FW1308" s="2" t="str">
        <f t="shared" ref="FW1308" si="22414">IF(FW320="","",FW320)</f>
        <v/>
      </c>
      <c r="FX1308" s="2" t="str">
        <f t="shared" si="22402"/>
        <v/>
      </c>
      <c r="FY1308" s="2" t="str">
        <f t="shared" si="22327"/>
        <v/>
      </c>
      <c r="FZ1308" s="77">
        <f t="shared" si="22367"/>
        <v>0</v>
      </c>
      <c r="GA1308" s="2">
        <v>1</v>
      </c>
      <c r="GD1308"/>
    </row>
    <row r="1309" s="2" customFormat="1" ht="15" customHeight="1" spans="1:186">
      <c r="A1309" s="95">
        <f t="shared" si="22359"/>
        <v>5090115</v>
      </c>
      <c r="B1309" s="95">
        <v>4360</v>
      </c>
      <c r="C1309" s="95">
        <v>0</v>
      </c>
      <c r="D1309" s="95" t="s">
        <v>577</v>
      </c>
      <c r="E1309" s="95" t="str">
        <f t="shared" si="22360"/>
        <v>90级绿装锤（福利专用）</v>
      </c>
      <c r="F1309" s="31" t="s">
        <v>787</v>
      </c>
      <c r="G1309" s="31">
        <v>2</v>
      </c>
      <c r="H1309" s="7" t="s">
        <v>187</v>
      </c>
      <c r="I1309" s="7" t="s">
        <v>187</v>
      </c>
      <c r="J1309" s="35">
        <v>1522</v>
      </c>
      <c r="K1309" s="37">
        <v>207</v>
      </c>
      <c r="L1309" s="80"/>
      <c r="M1309" s="29" t="s">
        <v>193</v>
      </c>
      <c r="N1309" s="4">
        <v>90</v>
      </c>
      <c r="O1309" s="4">
        <v>90</v>
      </c>
      <c r="P1309" s="40">
        <f t="shared" si="22339"/>
        <v>2002</v>
      </c>
      <c r="Q1309" s="4"/>
      <c r="R1309" s="7"/>
      <c r="S1309" s="48">
        <v>0</v>
      </c>
      <c r="T1309" s="47" t="s">
        <v>245</v>
      </c>
      <c r="U1309" s="7" t="s">
        <v>195</v>
      </c>
      <c r="V1309" s="7">
        <v>0</v>
      </c>
      <c r="W1309" s="7">
        <v>0</v>
      </c>
      <c r="X1309" s="40">
        <v>0</v>
      </c>
      <c r="Y1309" s="7"/>
      <c r="Z1309" s="7"/>
      <c r="AA1309" s="7"/>
      <c r="AB1309" s="7" t="s">
        <v>195</v>
      </c>
      <c r="AC1309" s="7">
        <v>0</v>
      </c>
      <c r="AD1309" s="7" t="s">
        <v>195</v>
      </c>
      <c r="AE1309" s="7" t="str">
        <f t="shared" ref="AE1309" si="22415">IF(Z1309&gt;=40,"false","true")</f>
        <v>true</v>
      </c>
      <c r="AF1309" s="7" t="b">
        <v>1</v>
      </c>
      <c r="AG1309" s="7" t="s">
        <v>195</v>
      </c>
      <c r="AH1309" s="40">
        <v>0</v>
      </c>
      <c r="AI1309" s="40">
        <v>0</v>
      </c>
      <c r="AJ1309" s="40">
        <v>1</v>
      </c>
      <c r="AK1309" s="40">
        <v>0</v>
      </c>
      <c r="AL1309" s="40">
        <v>1</v>
      </c>
      <c r="AM1309" s="40">
        <v>0</v>
      </c>
      <c r="AN1309" s="40">
        <v>0</v>
      </c>
      <c r="AO1309" s="40">
        <v>0</v>
      </c>
      <c r="AP1309" s="7" t="s">
        <v>579</v>
      </c>
      <c r="AQ1309" s="4">
        <v>3</v>
      </c>
      <c r="AR1309" s="4">
        <v>161506</v>
      </c>
      <c r="AS1309" s="7" t="s">
        <v>199</v>
      </c>
      <c r="AT1309" s="48">
        <v>3</v>
      </c>
      <c r="AU1309" s="48">
        <v>1</v>
      </c>
      <c r="AV1309" s="48">
        <v>3</v>
      </c>
      <c r="AW1309" s="48">
        <v>500</v>
      </c>
      <c r="AX1309" s="48">
        <v>250</v>
      </c>
      <c r="AY1309" s="48">
        <v>0</v>
      </c>
      <c r="AZ1309" s="48">
        <v>0</v>
      </c>
      <c r="BA1309" s="7"/>
      <c r="BB1309" s="7"/>
      <c r="BC1309" s="7"/>
      <c r="BD1309" s="7"/>
      <c r="BE1309" s="48">
        <v>0</v>
      </c>
      <c r="BF1309" s="48">
        <v>1</v>
      </c>
      <c r="BG1309" s="48">
        <v>600</v>
      </c>
      <c r="BH1309" s="48">
        <v>600</v>
      </c>
      <c r="BI1309" s="7">
        <v>0</v>
      </c>
      <c r="BJ1309" s="7">
        <v>0</v>
      </c>
      <c r="BK1309" s="7">
        <v>0</v>
      </c>
      <c r="BL1309" s="7">
        <v>0</v>
      </c>
      <c r="BM1309" s="7">
        <v>0</v>
      </c>
      <c r="BN1309" s="7">
        <v>0</v>
      </c>
      <c r="BO1309" s="7">
        <v>0</v>
      </c>
      <c r="BP1309" s="7">
        <v>0</v>
      </c>
      <c r="BQ1309" s="7">
        <v>0</v>
      </c>
      <c r="BR1309" s="7">
        <v>0</v>
      </c>
      <c r="BS1309" s="7">
        <v>0</v>
      </c>
      <c r="BT1309" s="7">
        <v>0</v>
      </c>
      <c r="BU1309" s="7">
        <v>0</v>
      </c>
      <c r="BV1309" s="7">
        <v>0</v>
      </c>
      <c r="BW1309" s="7">
        <v>0</v>
      </c>
      <c r="BX1309" s="7">
        <v>0</v>
      </c>
      <c r="BY1309" s="7">
        <v>0</v>
      </c>
      <c r="BZ1309" s="7">
        <v>0</v>
      </c>
      <c r="CA1309" s="7">
        <v>0</v>
      </c>
      <c r="CB1309" s="7">
        <v>0</v>
      </c>
      <c r="CC1309" s="7">
        <v>0</v>
      </c>
      <c r="CD1309" s="7">
        <v>0</v>
      </c>
      <c r="CE1309" s="7">
        <v>0</v>
      </c>
      <c r="CF1309" s="7">
        <v>0</v>
      </c>
      <c r="CG1309" s="7">
        <v>0</v>
      </c>
      <c r="CH1309" s="7">
        <v>0</v>
      </c>
      <c r="CI1309" s="7">
        <v>0</v>
      </c>
      <c r="CJ1309" s="7">
        <v>0</v>
      </c>
      <c r="CK1309" s="7">
        <v>0</v>
      </c>
      <c r="CL1309" s="40">
        <v>0</v>
      </c>
      <c r="CM1309" s="40">
        <v>0</v>
      </c>
      <c r="CN1309" s="40">
        <v>0</v>
      </c>
      <c r="CO1309" s="40">
        <v>0</v>
      </c>
      <c r="CP1309" s="7">
        <v>0</v>
      </c>
      <c r="CQ1309" s="7">
        <v>0</v>
      </c>
      <c r="CR1309" s="7">
        <v>0</v>
      </c>
      <c r="CS1309" s="40">
        <v>0</v>
      </c>
      <c r="CT1309" s="7">
        <v>0</v>
      </c>
      <c r="CU1309" s="7">
        <v>0</v>
      </c>
      <c r="CV1309" s="39"/>
      <c r="CW1309" s="39"/>
      <c r="CX1309" s="4" t="s">
        <v>210</v>
      </c>
      <c r="CY1309" s="4" t="s">
        <v>211</v>
      </c>
      <c r="CZ1309" s="4" t="s">
        <v>242</v>
      </c>
      <c r="DA1309" s="4" t="s">
        <v>242</v>
      </c>
      <c r="DB1309" s="4" t="s">
        <v>212</v>
      </c>
      <c r="DC1309" s="4" t="s">
        <v>212</v>
      </c>
      <c r="DD1309" s="7">
        <v>2</v>
      </c>
      <c r="DE1309" s="7">
        <v>30</v>
      </c>
      <c r="DF1309" s="7">
        <v>60</v>
      </c>
      <c r="DG1309" s="7"/>
      <c r="DH1309" s="7">
        <v>13</v>
      </c>
      <c r="DI1309" s="4">
        <v>2</v>
      </c>
      <c r="DJ1309" s="4">
        <v>4</v>
      </c>
      <c r="DK1309" s="4">
        <v>7</v>
      </c>
      <c r="DL1309" s="4">
        <v>8</v>
      </c>
      <c r="DM1309" s="7"/>
      <c r="DN1309" s="7"/>
      <c r="DO1309" s="7"/>
      <c r="DP1309" s="7"/>
      <c r="DQ1309" s="7"/>
      <c r="DR1309" s="7"/>
      <c r="DS1309" s="7"/>
      <c r="DT1309" s="7"/>
      <c r="DU1309" s="7"/>
      <c r="DV1309" s="7"/>
      <c r="DW1309" s="7"/>
      <c r="DX1309" s="7">
        <f t="shared" si="22378"/>
        <v>5090115</v>
      </c>
      <c r="DY1309" s="7"/>
      <c r="DZ1309" s="67">
        <v>3333</v>
      </c>
      <c r="EA1309" s="7" t="s">
        <v>912</v>
      </c>
      <c r="EB1309" s="40">
        <v>24</v>
      </c>
      <c r="EC1309" s="7" t="s">
        <v>913</v>
      </c>
      <c r="ED1309" s="7" t="s">
        <v>242</v>
      </c>
      <c r="EE1309" s="7" t="s">
        <v>242</v>
      </c>
      <c r="EF1309" s="7">
        <v>50</v>
      </c>
      <c r="EG1309" s="73"/>
      <c r="EH1309" s="73"/>
      <c r="EI1309" s="4">
        <v>331109</v>
      </c>
      <c r="EJ1309" s="4">
        <v>1</v>
      </c>
      <c r="EK1309" s="4">
        <v>331110</v>
      </c>
      <c r="EL1309" s="4">
        <v>1</v>
      </c>
      <c r="EM1309" s="4">
        <v>331111</v>
      </c>
      <c r="EN1309" s="4">
        <v>1</v>
      </c>
      <c r="EO1309" s="4" t="s">
        <v>242</v>
      </c>
      <c r="EP1309" s="4" t="s">
        <v>242</v>
      </c>
      <c r="EQ1309" s="4" t="s">
        <v>242</v>
      </c>
      <c r="ER1309" s="4" t="s">
        <v>242</v>
      </c>
      <c r="ES1309" s="4" t="s">
        <v>242</v>
      </c>
      <c r="ET1309" s="4" t="s">
        <v>242</v>
      </c>
      <c r="EU1309" s="4" t="s">
        <v>242</v>
      </c>
      <c r="EV1309" s="4" t="s">
        <v>242</v>
      </c>
      <c r="EW1309" s="4" t="s">
        <v>242</v>
      </c>
      <c r="EX1309" s="4" t="s">
        <v>242</v>
      </c>
      <c r="EY1309" s="4" t="s">
        <v>242</v>
      </c>
      <c r="EZ1309" s="4" t="s">
        <v>242</v>
      </c>
      <c r="FA1309" s="4" t="s">
        <v>242</v>
      </c>
      <c r="FB1309" s="4" t="s">
        <v>242</v>
      </c>
      <c r="FC1309" s="4">
        <v>40013</v>
      </c>
      <c r="FD1309" s="4">
        <v>1</v>
      </c>
      <c r="FE1309" s="4">
        <v>20100</v>
      </c>
      <c r="FF1309" s="4">
        <v>1</v>
      </c>
      <c r="FG1309" s="4">
        <v>20100</v>
      </c>
      <c r="FH1309" s="4">
        <v>1</v>
      </c>
      <c r="FI1309" s="53"/>
      <c r="FJ1309" s="7"/>
      <c r="FR1309" s="2">
        <v>99999</v>
      </c>
      <c r="FS1309" s="2">
        <f t="shared" si="22362"/>
        <v>0</v>
      </c>
      <c r="FT1309" s="2">
        <f t="shared" ref="FT1309" si="22416">IF(FT321="","",FT321)</f>
        <v>10000</v>
      </c>
      <c r="FU1309" s="2" t="s">
        <v>1726</v>
      </c>
      <c r="FV1309" s="2" t="str">
        <f t="shared" si="22407"/>
        <v/>
      </c>
      <c r="FW1309" s="2" t="str">
        <f t="shared" ref="FW1309" si="22417">IF(FW321="","",FW321)</f>
        <v/>
      </c>
      <c r="FX1309" s="2" t="str">
        <f t="shared" si="22402"/>
        <v/>
      </c>
      <c r="FY1309" s="2" t="str">
        <f t="shared" si="22327"/>
        <v/>
      </c>
      <c r="FZ1309" s="77">
        <f t="shared" si="22367"/>
        <v>0</v>
      </c>
      <c r="GA1309" s="2">
        <v>1</v>
      </c>
      <c r="GD1309"/>
    </row>
    <row r="1310" s="2" customFormat="1" ht="15" customHeight="1" spans="1:186">
      <c r="A1310" s="95">
        <f t="shared" si="22359"/>
        <v>5090116</v>
      </c>
      <c r="B1310" s="95">
        <v>1800</v>
      </c>
      <c r="C1310" s="95">
        <v>0</v>
      </c>
      <c r="D1310" s="95" t="s">
        <v>580</v>
      </c>
      <c r="E1310" s="95" t="str">
        <f t="shared" si="22360"/>
        <v>90级绿装匕首（福利专用）</v>
      </c>
      <c r="F1310" s="31" t="s">
        <v>787</v>
      </c>
      <c r="G1310" s="31">
        <v>2</v>
      </c>
      <c r="H1310" s="7" t="s">
        <v>187</v>
      </c>
      <c r="I1310" s="7" t="s">
        <v>187</v>
      </c>
      <c r="J1310" s="35">
        <v>1512</v>
      </c>
      <c r="K1310" s="37">
        <v>307</v>
      </c>
      <c r="L1310" s="39"/>
      <c r="M1310" s="29" t="s">
        <v>193</v>
      </c>
      <c r="N1310" s="4">
        <v>90</v>
      </c>
      <c r="O1310" s="4">
        <v>90</v>
      </c>
      <c r="P1310" s="40">
        <f t="shared" si="22339"/>
        <v>2002</v>
      </c>
      <c r="Q1310" s="4"/>
      <c r="R1310" s="7"/>
      <c r="S1310" s="48">
        <v>0</v>
      </c>
      <c r="T1310" s="47" t="s">
        <v>249</v>
      </c>
      <c r="U1310" s="7" t="s">
        <v>195</v>
      </c>
      <c r="V1310" s="7">
        <v>0</v>
      </c>
      <c r="W1310" s="7">
        <v>0</v>
      </c>
      <c r="X1310" s="40">
        <v>0</v>
      </c>
      <c r="Y1310" s="7"/>
      <c r="Z1310" s="7"/>
      <c r="AA1310" s="7"/>
      <c r="AB1310" s="7" t="s">
        <v>195</v>
      </c>
      <c r="AC1310" s="7">
        <v>0</v>
      </c>
      <c r="AD1310" s="7" t="s">
        <v>195</v>
      </c>
      <c r="AE1310" s="7" t="str">
        <f t="shared" ref="AE1310" si="22418">IF(Z1310&gt;=40,"false","true")</f>
        <v>true</v>
      </c>
      <c r="AF1310" s="7" t="b">
        <v>1</v>
      </c>
      <c r="AG1310" s="7" t="s">
        <v>195</v>
      </c>
      <c r="AH1310" s="40">
        <v>0</v>
      </c>
      <c r="AI1310" s="40">
        <v>0</v>
      </c>
      <c r="AJ1310" s="40">
        <v>1</v>
      </c>
      <c r="AK1310" s="40">
        <v>0</v>
      </c>
      <c r="AL1310" s="40">
        <v>1</v>
      </c>
      <c r="AM1310" s="40">
        <v>0</v>
      </c>
      <c r="AN1310" s="40">
        <v>0</v>
      </c>
      <c r="AO1310" s="40">
        <v>0</v>
      </c>
      <c r="AP1310" s="7" t="s">
        <v>582</v>
      </c>
      <c r="AQ1310" s="4">
        <v>3</v>
      </c>
      <c r="AR1310" s="4">
        <v>161506</v>
      </c>
      <c r="AS1310" s="7" t="s">
        <v>199</v>
      </c>
      <c r="AT1310" s="48">
        <v>3</v>
      </c>
      <c r="AU1310" s="48">
        <v>1</v>
      </c>
      <c r="AV1310" s="48">
        <v>3</v>
      </c>
      <c r="AW1310" s="48">
        <v>500</v>
      </c>
      <c r="AX1310" s="48">
        <v>250</v>
      </c>
      <c r="AY1310" s="48">
        <v>0</v>
      </c>
      <c r="AZ1310" s="48">
        <v>0</v>
      </c>
      <c r="BA1310" s="7"/>
      <c r="BB1310" s="7"/>
      <c r="BC1310" s="7"/>
      <c r="BD1310" s="7"/>
      <c r="BE1310" s="48">
        <v>0</v>
      </c>
      <c r="BF1310" s="48">
        <v>1</v>
      </c>
      <c r="BG1310" s="48">
        <v>600</v>
      </c>
      <c r="BH1310" s="48">
        <v>600</v>
      </c>
      <c r="BI1310" s="7">
        <v>0</v>
      </c>
      <c r="BJ1310" s="7">
        <v>0</v>
      </c>
      <c r="BK1310" s="7">
        <v>0</v>
      </c>
      <c r="BL1310" s="7">
        <v>0</v>
      </c>
      <c r="BM1310" s="7">
        <v>0</v>
      </c>
      <c r="BN1310" s="7">
        <v>0</v>
      </c>
      <c r="BO1310" s="7">
        <v>0</v>
      </c>
      <c r="BP1310" s="7">
        <v>0</v>
      </c>
      <c r="BQ1310" s="7">
        <v>0</v>
      </c>
      <c r="BR1310" s="7">
        <v>0</v>
      </c>
      <c r="BS1310" s="7">
        <v>0</v>
      </c>
      <c r="BT1310" s="7">
        <v>0</v>
      </c>
      <c r="BU1310" s="7">
        <v>0</v>
      </c>
      <c r="BV1310" s="7">
        <v>0</v>
      </c>
      <c r="BW1310" s="7">
        <v>0</v>
      </c>
      <c r="BX1310" s="7">
        <v>0</v>
      </c>
      <c r="BY1310" s="7">
        <v>0</v>
      </c>
      <c r="BZ1310" s="7">
        <v>0</v>
      </c>
      <c r="CA1310" s="7">
        <v>0</v>
      </c>
      <c r="CB1310" s="7">
        <v>0</v>
      </c>
      <c r="CC1310" s="7">
        <v>0</v>
      </c>
      <c r="CD1310" s="7">
        <v>0</v>
      </c>
      <c r="CE1310" s="7">
        <v>0</v>
      </c>
      <c r="CF1310" s="7">
        <v>0</v>
      </c>
      <c r="CG1310" s="7">
        <v>0</v>
      </c>
      <c r="CH1310" s="7">
        <v>0</v>
      </c>
      <c r="CI1310" s="7">
        <v>0</v>
      </c>
      <c r="CJ1310" s="7">
        <v>0</v>
      </c>
      <c r="CK1310" s="7">
        <v>0</v>
      </c>
      <c r="CL1310" s="40">
        <v>0</v>
      </c>
      <c r="CM1310" s="40">
        <v>0</v>
      </c>
      <c r="CN1310" s="40">
        <v>0</v>
      </c>
      <c r="CO1310" s="40">
        <v>0</v>
      </c>
      <c r="CP1310" s="7">
        <v>0</v>
      </c>
      <c r="CQ1310" s="7">
        <v>0</v>
      </c>
      <c r="CR1310" s="7">
        <v>0</v>
      </c>
      <c r="CS1310" s="40">
        <v>0</v>
      </c>
      <c r="CT1310" s="7">
        <v>0</v>
      </c>
      <c r="CU1310" s="7">
        <v>0</v>
      </c>
      <c r="CV1310" s="39"/>
      <c r="CW1310" s="39"/>
      <c r="CX1310" s="4" t="s">
        <v>210</v>
      </c>
      <c r="CY1310" s="4" t="s">
        <v>211</v>
      </c>
      <c r="CZ1310" s="4" t="s">
        <v>242</v>
      </c>
      <c r="DA1310" s="4" t="s">
        <v>242</v>
      </c>
      <c r="DB1310" s="4" t="s">
        <v>212</v>
      </c>
      <c r="DC1310" s="4" t="s">
        <v>212</v>
      </c>
      <c r="DD1310" s="7">
        <v>2</v>
      </c>
      <c r="DE1310" s="7">
        <v>30</v>
      </c>
      <c r="DF1310" s="7">
        <v>60</v>
      </c>
      <c r="DG1310" s="7"/>
      <c r="DH1310" s="7">
        <v>13</v>
      </c>
      <c r="DI1310" s="4">
        <v>2</v>
      </c>
      <c r="DJ1310" s="4">
        <v>4</v>
      </c>
      <c r="DK1310" s="4">
        <v>7</v>
      </c>
      <c r="DL1310" s="4">
        <v>8</v>
      </c>
      <c r="DM1310" s="7"/>
      <c r="DN1310" s="7"/>
      <c r="DO1310" s="7"/>
      <c r="DP1310" s="7"/>
      <c r="DQ1310" s="7"/>
      <c r="DR1310" s="7"/>
      <c r="DS1310" s="7"/>
      <c r="DT1310" s="7"/>
      <c r="DU1310" s="7"/>
      <c r="DV1310" s="7"/>
      <c r="DW1310" s="7"/>
      <c r="DX1310" s="7">
        <f t="shared" si="22378"/>
        <v>5090116</v>
      </c>
      <c r="DY1310" s="7"/>
      <c r="DZ1310" s="67">
        <v>3333</v>
      </c>
      <c r="EA1310" s="7" t="s">
        <v>912</v>
      </c>
      <c r="EB1310" s="40">
        <v>24</v>
      </c>
      <c r="EC1310" s="7" t="s">
        <v>913</v>
      </c>
      <c r="ED1310" s="7" t="s">
        <v>242</v>
      </c>
      <c r="EE1310" s="7" t="s">
        <v>242</v>
      </c>
      <c r="EF1310" s="7">
        <v>50</v>
      </c>
      <c r="EG1310" s="73"/>
      <c r="EH1310" s="73"/>
      <c r="EI1310" s="4">
        <v>331109</v>
      </c>
      <c r="EJ1310" s="4">
        <v>1</v>
      </c>
      <c r="EK1310" s="4">
        <v>331110</v>
      </c>
      <c r="EL1310" s="4">
        <v>1</v>
      </c>
      <c r="EM1310" s="4">
        <v>331111</v>
      </c>
      <c r="EN1310" s="4">
        <v>1</v>
      </c>
      <c r="EO1310" s="4" t="s">
        <v>242</v>
      </c>
      <c r="EP1310" s="4" t="s">
        <v>242</v>
      </c>
      <c r="EQ1310" s="4" t="s">
        <v>242</v>
      </c>
      <c r="ER1310" s="4" t="s">
        <v>242</v>
      </c>
      <c r="ES1310" s="4" t="s">
        <v>242</v>
      </c>
      <c r="ET1310" s="4" t="s">
        <v>242</v>
      </c>
      <c r="EU1310" s="4" t="s">
        <v>242</v>
      </c>
      <c r="EV1310" s="4" t="s">
        <v>242</v>
      </c>
      <c r="EW1310" s="4" t="s">
        <v>242</v>
      </c>
      <c r="EX1310" s="4" t="s">
        <v>242</v>
      </c>
      <c r="EY1310" s="4" t="s">
        <v>242</v>
      </c>
      <c r="EZ1310" s="4" t="s">
        <v>242</v>
      </c>
      <c r="FA1310" s="4" t="s">
        <v>242</v>
      </c>
      <c r="FB1310" s="4" t="s">
        <v>242</v>
      </c>
      <c r="FC1310" s="4">
        <v>40013</v>
      </c>
      <c r="FD1310" s="4">
        <v>1</v>
      </c>
      <c r="FE1310" s="4">
        <v>20100</v>
      </c>
      <c r="FF1310" s="4">
        <v>1</v>
      </c>
      <c r="FG1310" s="4">
        <v>20100</v>
      </c>
      <c r="FH1310" s="4">
        <v>1</v>
      </c>
      <c r="FI1310" s="53"/>
      <c r="FJ1310" s="7"/>
      <c r="FR1310" s="2">
        <v>99999</v>
      </c>
      <c r="FS1310" s="2">
        <f t="shared" si="22362"/>
        <v>0</v>
      </c>
      <c r="FT1310" s="2">
        <f t="shared" ref="FT1310" si="22419">IF(FT322="","",FT322)</f>
        <v>10000</v>
      </c>
      <c r="FU1310" s="2" t="s">
        <v>1726</v>
      </c>
      <c r="FV1310" s="2" t="str">
        <f t="shared" si="22407"/>
        <v/>
      </c>
      <c r="FW1310" s="2" t="str">
        <f t="shared" ref="FW1310" si="22420">IF(FW322="","",FW322)</f>
        <v/>
      </c>
      <c r="FX1310" s="2" t="str">
        <f t="shared" si="22402"/>
        <v/>
      </c>
      <c r="FY1310" s="2" t="str">
        <f t="shared" si="22327"/>
        <v/>
      </c>
      <c r="FZ1310" s="77">
        <f t="shared" si="22367"/>
        <v>0</v>
      </c>
      <c r="GA1310" s="2">
        <v>1</v>
      </c>
      <c r="GD1310"/>
    </row>
    <row r="1311" s="2" customFormat="1" ht="15" customHeight="1" spans="1:186">
      <c r="A1311" s="95">
        <f t="shared" si="22359"/>
        <v>5090117</v>
      </c>
      <c r="B1311" s="95">
        <v>3080</v>
      </c>
      <c r="C1311" s="95">
        <v>0</v>
      </c>
      <c r="D1311" s="95" t="s">
        <v>583</v>
      </c>
      <c r="E1311" s="95" t="str">
        <f t="shared" si="22360"/>
        <v>90级绿装爪（福利专用）</v>
      </c>
      <c r="F1311" s="31" t="s">
        <v>787</v>
      </c>
      <c r="G1311" s="31">
        <v>2</v>
      </c>
      <c r="H1311" s="7" t="s">
        <v>187</v>
      </c>
      <c r="I1311" s="7" t="s">
        <v>187</v>
      </c>
      <c r="J1311" s="35">
        <v>1552</v>
      </c>
      <c r="K1311" s="37">
        <v>107</v>
      </c>
      <c r="L1311" s="39"/>
      <c r="M1311" s="29" t="s">
        <v>193</v>
      </c>
      <c r="N1311" s="4">
        <v>90</v>
      </c>
      <c r="O1311" s="4">
        <v>90</v>
      </c>
      <c r="P1311" s="40">
        <f t="shared" si="22339"/>
        <v>2002</v>
      </c>
      <c r="Q1311" s="4"/>
      <c r="R1311" s="7"/>
      <c r="S1311" s="48">
        <v>0</v>
      </c>
      <c r="T1311" s="47" t="s">
        <v>253</v>
      </c>
      <c r="U1311" s="7" t="s">
        <v>195</v>
      </c>
      <c r="V1311" s="7">
        <v>0</v>
      </c>
      <c r="W1311" s="7">
        <v>0</v>
      </c>
      <c r="X1311" s="40">
        <v>0</v>
      </c>
      <c r="Y1311" s="7"/>
      <c r="Z1311" s="7"/>
      <c r="AA1311" s="7"/>
      <c r="AB1311" s="7" t="s">
        <v>195</v>
      </c>
      <c r="AC1311" s="7">
        <v>0</v>
      </c>
      <c r="AD1311" s="7" t="s">
        <v>195</v>
      </c>
      <c r="AE1311" s="7" t="str">
        <f t="shared" ref="AE1311" si="22421">IF(Z1311&gt;=40,"false","true")</f>
        <v>true</v>
      </c>
      <c r="AF1311" s="7" t="b">
        <v>1</v>
      </c>
      <c r="AG1311" s="7" t="s">
        <v>195</v>
      </c>
      <c r="AH1311" s="40">
        <v>0</v>
      </c>
      <c r="AI1311" s="40">
        <v>0</v>
      </c>
      <c r="AJ1311" s="40">
        <v>1</v>
      </c>
      <c r="AK1311" s="40">
        <v>0</v>
      </c>
      <c r="AL1311" s="40">
        <v>1</v>
      </c>
      <c r="AM1311" s="40">
        <v>0</v>
      </c>
      <c r="AN1311" s="40">
        <v>0</v>
      </c>
      <c r="AO1311" s="40">
        <v>0</v>
      </c>
      <c r="AP1311" s="7" t="s">
        <v>585</v>
      </c>
      <c r="AQ1311" s="4">
        <v>3</v>
      </c>
      <c r="AR1311" s="4">
        <v>161506</v>
      </c>
      <c r="AS1311" s="7" t="s">
        <v>199</v>
      </c>
      <c r="AT1311" s="48">
        <v>3</v>
      </c>
      <c r="AU1311" s="48">
        <v>1</v>
      </c>
      <c r="AV1311" s="48">
        <v>3</v>
      </c>
      <c r="AW1311" s="48">
        <v>500</v>
      </c>
      <c r="AX1311" s="48">
        <v>250</v>
      </c>
      <c r="AY1311" s="48">
        <v>0</v>
      </c>
      <c r="AZ1311" s="48">
        <v>0</v>
      </c>
      <c r="BA1311" s="7"/>
      <c r="BB1311" s="7"/>
      <c r="BC1311" s="7"/>
      <c r="BD1311" s="7"/>
      <c r="BE1311" s="48">
        <v>0</v>
      </c>
      <c r="BF1311" s="48">
        <v>1</v>
      </c>
      <c r="BG1311" s="48">
        <v>600</v>
      </c>
      <c r="BH1311" s="48">
        <v>600</v>
      </c>
      <c r="BI1311" s="7">
        <v>0</v>
      </c>
      <c r="BJ1311" s="7">
        <v>0</v>
      </c>
      <c r="BK1311" s="7">
        <v>0</v>
      </c>
      <c r="BL1311" s="7">
        <v>0</v>
      </c>
      <c r="BM1311" s="7">
        <v>0</v>
      </c>
      <c r="BN1311" s="7">
        <v>0</v>
      </c>
      <c r="BO1311" s="7">
        <v>0</v>
      </c>
      <c r="BP1311" s="7">
        <v>0</v>
      </c>
      <c r="BQ1311" s="7">
        <v>0</v>
      </c>
      <c r="BR1311" s="7">
        <v>0</v>
      </c>
      <c r="BS1311" s="7">
        <v>0</v>
      </c>
      <c r="BT1311" s="7">
        <v>0</v>
      </c>
      <c r="BU1311" s="7">
        <v>0</v>
      </c>
      <c r="BV1311" s="7">
        <v>0</v>
      </c>
      <c r="BW1311" s="7">
        <v>0</v>
      </c>
      <c r="BX1311" s="7">
        <v>0</v>
      </c>
      <c r="BY1311" s="7">
        <v>0</v>
      </c>
      <c r="BZ1311" s="7">
        <v>0</v>
      </c>
      <c r="CA1311" s="7">
        <v>0</v>
      </c>
      <c r="CB1311" s="7">
        <v>0</v>
      </c>
      <c r="CC1311" s="7">
        <v>0</v>
      </c>
      <c r="CD1311" s="7">
        <v>0</v>
      </c>
      <c r="CE1311" s="7">
        <v>0</v>
      </c>
      <c r="CF1311" s="7">
        <v>0</v>
      </c>
      <c r="CG1311" s="7">
        <v>0</v>
      </c>
      <c r="CH1311" s="7">
        <v>0</v>
      </c>
      <c r="CI1311" s="7">
        <v>0</v>
      </c>
      <c r="CJ1311" s="7">
        <v>0</v>
      </c>
      <c r="CK1311" s="7">
        <v>0</v>
      </c>
      <c r="CL1311" s="40">
        <v>0</v>
      </c>
      <c r="CM1311" s="40">
        <v>0</v>
      </c>
      <c r="CN1311" s="40">
        <v>0</v>
      </c>
      <c r="CO1311" s="40">
        <v>0</v>
      </c>
      <c r="CP1311" s="7">
        <v>0</v>
      </c>
      <c r="CQ1311" s="7">
        <v>0</v>
      </c>
      <c r="CR1311" s="7">
        <v>0</v>
      </c>
      <c r="CS1311" s="40">
        <v>0</v>
      </c>
      <c r="CT1311" s="7">
        <v>0</v>
      </c>
      <c r="CU1311" s="7">
        <v>0</v>
      </c>
      <c r="CV1311" s="39"/>
      <c r="CW1311" s="39"/>
      <c r="CX1311" s="4" t="s">
        <v>210</v>
      </c>
      <c r="CY1311" s="4" t="s">
        <v>211</v>
      </c>
      <c r="CZ1311" s="4" t="s">
        <v>242</v>
      </c>
      <c r="DA1311" s="4" t="s">
        <v>242</v>
      </c>
      <c r="DB1311" s="4" t="s">
        <v>212</v>
      </c>
      <c r="DC1311" s="4" t="s">
        <v>212</v>
      </c>
      <c r="DD1311" s="7">
        <v>2</v>
      </c>
      <c r="DE1311" s="7">
        <v>30</v>
      </c>
      <c r="DF1311" s="7">
        <v>60</v>
      </c>
      <c r="DG1311" s="7"/>
      <c r="DH1311" s="7">
        <v>13</v>
      </c>
      <c r="DI1311" s="4">
        <v>2</v>
      </c>
      <c r="DJ1311" s="4">
        <v>4</v>
      </c>
      <c r="DK1311" s="4">
        <v>7</v>
      </c>
      <c r="DL1311" s="4">
        <v>8</v>
      </c>
      <c r="DM1311" s="7"/>
      <c r="DN1311" s="7"/>
      <c r="DO1311" s="7"/>
      <c r="DP1311" s="7"/>
      <c r="DQ1311" s="7"/>
      <c r="DR1311" s="7"/>
      <c r="DS1311" s="7"/>
      <c r="DT1311" s="7"/>
      <c r="DU1311" s="7"/>
      <c r="DV1311" s="7"/>
      <c r="DW1311" s="7"/>
      <c r="DX1311" s="7">
        <f t="shared" si="22378"/>
        <v>5090117</v>
      </c>
      <c r="DY1311" s="7"/>
      <c r="DZ1311" s="67">
        <v>3333</v>
      </c>
      <c r="EA1311" s="7" t="s">
        <v>912</v>
      </c>
      <c r="EB1311" s="40">
        <v>24</v>
      </c>
      <c r="EC1311" s="7" t="s">
        <v>913</v>
      </c>
      <c r="ED1311" s="7" t="s">
        <v>242</v>
      </c>
      <c r="EE1311" s="7" t="s">
        <v>242</v>
      </c>
      <c r="EF1311" s="7">
        <v>50</v>
      </c>
      <c r="EG1311" s="73"/>
      <c r="EH1311" s="73"/>
      <c r="EI1311" s="4">
        <v>331109</v>
      </c>
      <c r="EJ1311" s="4">
        <v>1</v>
      </c>
      <c r="EK1311" s="4">
        <v>331110</v>
      </c>
      <c r="EL1311" s="4">
        <v>1</v>
      </c>
      <c r="EM1311" s="4">
        <v>331111</v>
      </c>
      <c r="EN1311" s="4">
        <v>1</v>
      </c>
      <c r="EO1311" s="4" t="s">
        <v>242</v>
      </c>
      <c r="EP1311" s="4" t="s">
        <v>242</v>
      </c>
      <c r="EQ1311" s="4" t="s">
        <v>242</v>
      </c>
      <c r="ER1311" s="4" t="s">
        <v>242</v>
      </c>
      <c r="ES1311" s="4" t="s">
        <v>242</v>
      </c>
      <c r="ET1311" s="4" t="s">
        <v>242</v>
      </c>
      <c r="EU1311" s="4" t="s">
        <v>242</v>
      </c>
      <c r="EV1311" s="4" t="s">
        <v>242</v>
      </c>
      <c r="EW1311" s="4" t="s">
        <v>242</v>
      </c>
      <c r="EX1311" s="4" t="s">
        <v>242</v>
      </c>
      <c r="EY1311" s="4" t="s">
        <v>242</v>
      </c>
      <c r="EZ1311" s="4" t="s">
        <v>242</v>
      </c>
      <c r="FA1311" s="4" t="s">
        <v>242</v>
      </c>
      <c r="FB1311" s="4" t="s">
        <v>242</v>
      </c>
      <c r="FC1311" s="4">
        <v>40013</v>
      </c>
      <c r="FD1311" s="4">
        <v>1</v>
      </c>
      <c r="FE1311" s="4">
        <v>20100</v>
      </c>
      <c r="FF1311" s="4">
        <v>1</v>
      </c>
      <c r="FG1311" s="4">
        <v>20100</v>
      </c>
      <c r="FH1311" s="4">
        <v>1</v>
      </c>
      <c r="FI1311" s="53"/>
      <c r="FJ1311" s="7"/>
      <c r="FR1311" s="2">
        <v>99999</v>
      </c>
      <c r="FS1311" s="2">
        <f t="shared" si="22362"/>
        <v>0</v>
      </c>
      <c r="FT1311" s="2">
        <f t="shared" ref="FT1311" si="22422">IF(FT323="","",FT323)</f>
        <v>10000</v>
      </c>
      <c r="FU1311" s="2" t="s">
        <v>1726</v>
      </c>
      <c r="FV1311" s="2" t="str">
        <f t="shared" si="22407"/>
        <v/>
      </c>
      <c r="FW1311" s="2" t="str">
        <f t="shared" ref="FW1311" si="22423">IF(FW323="","",FW323)</f>
        <v/>
      </c>
      <c r="FX1311" s="2" t="str">
        <f t="shared" si="22402"/>
        <v/>
      </c>
      <c r="FY1311" s="2" t="str">
        <f t="shared" si="22327"/>
        <v/>
      </c>
      <c r="FZ1311" s="77">
        <f t="shared" si="22367"/>
        <v>0</v>
      </c>
      <c r="GA1311" s="2">
        <v>1</v>
      </c>
      <c r="GD1311"/>
    </row>
    <row r="1312" s="2" customFormat="1" ht="15" customHeight="1" spans="1:186">
      <c r="A1312" s="95">
        <f t="shared" si="22359"/>
        <v>5090118</v>
      </c>
      <c r="B1312" s="95">
        <v>2824</v>
      </c>
      <c r="C1312" s="95">
        <v>0</v>
      </c>
      <c r="D1312" s="95" t="s">
        <v>586</v>
      </c>
      <c r="E1312" s="95" t="str">
        <f t="shared" si="22360"/>
        <v>90级绿装魔棒（福利专用）</v>
      </c>
      <c r="F1312" s="31" t="s">
        <v>787</v>
      </c>
      <c r="G1312" s="31">
        <v>2</v>
      </c>
      <c r="H1312" s="7" t="s">
        <v>187</v>
      </c>
      <c r="I1312" s="7" t="s">
        <v>187</v>
      </c>
      <c r="J1312" s="37">
        <v>1543</v>
      </c>
      <c r="K1312" s="37">
        <v>507</v>
      </c>
      <c r="L1312" s="39"/>
      <c r="M1312" s="29" t="s">
        <v>193</v>
      </c>
      <c r="N1312" s="4">
        <v>90</v>
      </c>
      <c r="O1312" s="4">
        <v>90</v>
      </c>
      <c r="P1312" s="40">
        <f t="shared" si="22339"/>
        <v>2002</v>
      </c>
      <c r="Q1312" s="4"/>
      <c r="R1312" s="7"/>
      <c r="S1312" s="48">
        <v>0</v>
      </c>
      <c r="T1312" s="47" t="s">
        <v>257</v>
      </c>
      <c r="U1312" s="7" t="s">
        <v>195</v>
      </c>
      <c r="V1312" s="7">
        <v>0</v>
      </c>
      <c r="W1312" s="7">
        <v>0</v>
      </c>
      <c r="X1312" s="40">
        <v>0</v>
      </c>
      <c r="Y1312" s="7"/>
      <c r="Z1312" s="7"/>
      <c r="AA1312" s="7"/>
      <c r="AB1312" s="7" t="s">
        <v>195</v>
      </c>
      <c r="AC1312" s="7">
        <v>0</v>
      </c>
      <c r="AD1312" s="7" t="s">
        <v>195</v>
      </c>
      <c r="AE1312" s="7" t="str">
        <f t="shared" ref="AE1312" si="22424">IF(Z1312&gt;=40,"false","true")</f>
        <v>true</v>
      </c>
      <c r="AF1312" s="7" t="b">
        <v>1</v>
      </c>
      <c r="AG1312" s="7" t="s">
        <v>195</v>
      </c>
      <c r="AH1312" s="40">
        <v>0</v>
      </c>
      <c r="AI1312" s="40">
        <v>0</v>
      </c>
      <c r="AJ1312" s="40">
        <v>1</v>
      </c>
      <c r="AK1312" s="40">
        <v>0</v>
      </c>
      <c r="AL1312" s="40">
        <v>1</v>
      </c>
      <c r="AM1312" s="40">
        <v>0</v>
      </c>
      <c r="AN1312" s="40">
        <v>0</v>
      </c>
      <c r="AO1312" s="40">
        <v>0</v>
      </c>
      <c r="AP1312" s="7" t="s">
        <v>588</v>
      </c>
      <c r="AQ1312" s="4">
        <v>3</v>
      </c>
      <c r="AR1312" s="4">
        <v>161506</v>
      </c>
      <c r="AS1312" s="7" t="s">
        <v>199</v>
      </c>
      <c r="AT1312" s="48">
        <v>3</v>
      </c>
      <c r="AU1312" s="48">
        <v>1</v>
      </c>
      <c r="AV1312" s="48">
        <v>3</v>
      </c>
      <c r="AW1312" s="48">
        <v>500</v>
      </c>
      <c r="AX1312" s="48">
        <v>250</v>
      </c>
      <c r="AY1312" s="48">
        <v>0</v>
      </c>
      <c r="AZ1312" s="48">
        <v>0</v>
      </c>
      <c r="BA1312" s="7"/>
      <c r="BB1312" s="7"/>
      <c r="BC1312" s="7"/>
      <c r="BD1312" s="7"/>
      <c r="BE1312" s="48">
        <v>0</v>
      </c>
      <c r="BF1312" s="48">
        <v>1</v>
      </c>
      <c r="BG1312" s="48">
        <v>600</v>
      </c>
      <c r="BH1312" s="48">
        <v>600</v>
      </c>
      <c r="BI1312" s="7">
        <v>0</v>
      </c>
      <c r="BJ1312" s="7">
        <v>0</v>
      </c>
      <c r="BK1312" s="7">
        <v>0</v>
      </c>
      <c r="BL1312" s="7">
        <v>0</v>
      </c>
      <c r="BM1312" s="7">
        <v>0</v>
      </c>
      <c r="BN1312" s="7">
        <v>0</v>
      </c>
      <c r="BO1312" s="7">
        <v>0</v>
      </c>
      <c r="BP1312" s="7">
        <v>0</v>
      </c>
      <c r="BQ1312" s="7">
        <v>0</v>
      </c>
      <c r="BR1312" s="7">
        <v>0</v>
      </c>
      <c r="BS1312" s="7">
        <v>0</v>
      </c>
      <c r="BT1312" s="7">
        <v>0</v>
      </c>
      <c r="BU1312" s="7">
        <v>0</v>
      </c>
      <c r="BV1312" s="7">
        <v>0</v>
      </c>
      <c r="BW1312" s="7">
        <v>0</v>
      </c>
      <c r="BX1312" s="7">
        <v>0</v>
      </c>
      <c r="BY1312" s="7">
        <v>0</v>
      </c>
      <c r="BZ1312" s="7">
        <v>0</v>
      </c>
      <c r="CA1312" s="7">
        <v>0</v>
      </c>
      <c r="CB1312" s="7">
        <v>0</v>
      </c>
      <c r="CC1312" s="7">
        <v>0</v>
      </c>
      <c r="CD1312" s="7">
        <v>0</v>
      </c>
      <c r="CE1312" s="7">
        <v>0</v>
      </c>
      <c r="CF1312" s="7">
        <v>0</v>
      </c>
      <c r="CG1312" s="7">
        <v>0</v>
      </c>
      <c r="CH1312" s="7">
        <v>0</v>
      </c>
      <c r="CI1312" s="7">
        <v>0</v>
      </c>
      <c r="CJ1312" s="7">
        <v>0</v>
      </c>
      <c r="CK1312" s="7">
        <v>0</v>
      </c>
      <c r="CL1312" s="40">
        <v>0</v>
      </c>
      <c r="CM1312" s="40">
        <v>0</v>
      </c>
      <c r="CN1312" s="40">
        <v>0</v>
      </c>
      <c r="CO1312" s="40">
        <v>0</v>
      </c>
      <c r="CP1312" s="7">
        <v>0</v>
      </c>
      <c r="CQ1312" s="7">
        <v>0</v>
      </c>
      <c r="CR1312" s="7">
        <v>0</v>
      </c>
      <c r="CS1312" s="40">
        <v>0</v>
      </c>
      <c r="CT1312" s="7">
        <v>0</v>
      </c>
      <c r="CU1312" s="7">
        <v>0</v>
      </c>
      <c r="CV1312" s="39"/>
      <c r="CW1312" s="39"/>
      <c r="CX1312" s="4" t="s">
        <v>210</v>
      </c>
      <c r="CY1312" s="4" t="s">
        <v>211</v>
      </c>
      <c r="CZ1312" s="4" t="s">
        <v>242</v>
      </c>
      <c r="DA1312" s="4" t="s">
        <v>242</v>
      </c>
      <c r="DB1312" s="4" t="s">
        <v>212</v>
      </c>
      <c r="DC1312" s="4" t="s">
        <v>212</v>
      </c>
      <c r="DD1312" s="7">
        <v>2</v>
      </c>
      <c r="DE1312" s="7">
        <v>30</v>
      </c>
      <c r="DF1312" s="7">
        <v>60</v>
      </c>
      <c r="DG1312" s="7"/>
      <c r="DH1312" s="7">
        <v>13</v>
      </c>
      <c r="DI1312" s="4">
        <v>2</v>
      </c>
      <c r="DJ1312" s="4">
        <v>4</v>
      </c>
      <c r="DK1312" s="4">
        <v>7</v>
      </c>
      <c r="DL1312" s="4">
        <v>8</v>
      </c>
      <c r="DM1312" s="7"/>
      <c r="DN1312" s="7"/>
      <c r="DO1312" s="7"/>
      <c r="DP1312" s="7"/>
      <c r="DQ1312" s="7"/>
      <c r="DR1312" s="7"/>
      <c r="DS1312" s="7"/>
      <c r="DT1312" s="7"/>
      <c r="DU1312" s="7"/>
      <c r="DV1312" s="7"/>
      <c r="DW1312" s="7"/>
      <c r="DX1312" s="7">
        <f t="shared" si="22378"/>
        <v>5090118</v>
      </c>
      <c r="DY1312" s="7"/>
      <c r="DZ1312" s="67">
        <v>3333</v>
      </c>
      <c r="EA1312" s="7" t="s">
        <v>912</v>
      </c>
      <c r="EB1312" s="40">
        <v>24</v>
      </c>
      <c r="EC1312" s="7" t="s">
        <v>913</v>
      </c>
      <c r="ED1312" s="7" t="s">
        <v>242</v>
      </c>
      <c r="EE1312" s="7" t="s">
        <v>242</v>
      </c>
      <c r="EF1312" s="7">
        <v>50</v>
      </c>
      <c r="EG1312" s="73"/>
      <c r="EH1312" s="73"/>
      <c r="EI1312" s="4">
        <v>331109</v>
      </c>
      <c r="EJ1312" s="4">
        <v>1</v>
      </c>
      <c r="EK1312" s="4">
        <v>331110</v>
      </c>
      <c r="EL1312" s="4">
        <v>1</v>
      </c>
      <c r="EM1312" s="4">
        <v>331111</v>
      </c>
      <c r="EN1312" s="4">
        <v>1</v>
      </c>
      <c r="EO1312" s="4" t="s">
        <v>242</v>
      </c>
      <c r="EP1312" s="4" t="s">
        <v>242</v>
      </c>
      <c r="EQ1312" s="4" t="s">
        <v>242</v>
      </c>
      <c r="ER1312" s="4" t="s">
        <v>242</v>
      </c>
      <c r="ES1312" s="4" t="s">
        <v>242</v>
      </c>
      <c r="ET1312" s="4" t="s">
        <v>242</v>
      </c>
      <c r="EU1312" s="4" t="s">
        <v>242</v>
      </c>
      <c r="EV1312" s="4" t="s">
        <v>242</v>
      </c>
      <c r="EW1312" s="4" t="s">
        <v>242</v>
      </c>
      <c r="EX1312" s="4" t="s">
        <v>242</v>
      </c>
      <c r="EY1312" s="4" t="s">
        <v>242</v>
      </c>
      <c r="EZ1312" s="4" t="s">
        <v>242</v>
      </c>
      <c r="FA1312" s="4" t="s">
        <v>242</v>
      </c>
      <c r="FB1312" s="4" t="s">
        <v>242</v>
      </c>
      <c r="FC1312" s="4">
        <v>40013</v>
      </c>
      <c r="FD1312" s="4">
        <v>1</v>
      </c>
      <c r="FE1312" s="4">
        <v>20100</v>
      </c>
      <c r="FF1312" s="4">
        <v>1</v>
      </c>
      <c r="FG1312" s="4">
        <v>20100</v>
      </c>
      <c r="FH1312" s="4">
        <v>1</v>
      </c>
      <c r="FI1312" s="53"/>
      <c r="FJ1312" s="7"/>
      <c r="FR1312" s="2">
        <v>99999</v>
      </c>
      <c r="FS1312" s="2">
        <f t="shared" si="22362"/>
        <v>0</v>
      </c>
      <c r="FT1312" s="2">
        <f t="shared" ref="FT1312" si="22425">IF(FT324="","",FT324)</f>
        <v>10000</v>
      </c>
      <c r="FU1312" s="2" t="s">
        <v>1726</v>
      </c>
      <c r="FV1312" s="2" t="str">
        <f t="shared" si="22407"/>
        <v/>
      </c>
      <c r="FW1312" s="2" t="str">
        <f t="shared" ref="FW1312" si="22426">IF(FW324="","",FW324)</f>
        <v/>
      </c>
      <c r="FX1312" s="2" t="str">
        <f t="shared" si="22402"/>
        <v/>
      </c>
      <c r="FY1312" s="2" t="str">
        <f t="shared" si="22327"/>
        <v/>
      </c>
      <c r="FZ1312" s="77">
        <f t="shared" si="22367"/>
        <v>0</v>
      </c>
      <c r="GA1312" s="2">
        <v>1</v>
      </c>
      <c r="GD1312"/>
    </row>
    <row r="1313" s="2" customFormat="1" ht="15" customHeight="1" spans="1:186">
      <c r="A1313" s="95">
        <f t="shared" si="22359"/>
        <v>5090119</v>
      </c>
      <c r="B1313" s="95">
        <v>4104</v>
      </c>
      <c r="C1313" s="95">
        <v>0</v>
      </c>
      <c r="D1313" s="95" t="s">
        <v>410</v>
      </c>
      <c r="E1313" s="95" t="str">
        <f t="shared" si="22360"/>
        <v>90级绿装法杖（福利专用）</v>
      </c>
      <c r="F1313" s="31" t="s">
        <v>787</v>
      </c>
      <c r="G1313" s="31">
        <v>2</v>
      </c>
      <c r="H1313" s="7" t="s">
        <v>187</v>
      </c>
      <c r="I1313" s="7" t="s">
        <v>187</v>
      </c>
      <c r="J1313" s="37">
        <v>1543</v>
      </c>
      <c r="K1313" s="39">
        <v>604</v>
      </c>
      <c r="L1313" s="39"/>
      <c r="M1313" s="29" t="s">
        <v>193</v>
      </c>
      <c r="N1313" s="4">
        <v>90</v>
      </c>
      <c r="O1313" s="4">
        <v>90</v>
      </c>
      <c r="P1313" s="40">
        <f t="shared" si="22339"/>
        <v>2002</v>
      </c>
      <c r="Q1313" s="4"/>
      <c r="R1313" s="7"/>
      <c r="S1313" s="48">
        <v>0</v>
      </c>
      <c r="T1313" s="47" t="s">
        <v>194</v>
      </c>
      <c r="U1313" s="7" t="s">
        <v>195</v>
      </c>
      <c r="V1313" s="7">
        <v>0</v>
      </c>
      <c r="W1313" s="7">
        <v>0</v>
      </c>
      <c r="X1313" s="40">
        <v>0</v>
      </c>
      <c r="Y1313" s="7"/>
      <c r="Z1313" s="7"/>
      <c r="AA1313" s="7"/>
      <c r="AB1313" s="7" t="s">
        <v>195</v>
      </c>
      <c r="AC1313" s="7">
        <v>0</v>
      </c>
      <c r="AD1313" s="7" t="s">
        <v>195</v>
      </c>
      <c r="AE1313" s="7" t="str">
        <f t="shared" ref="AE1313" si="22427">IF(Z1313&gt;=40,"false","true")</f>
        <v>true</v>
      </c>
      <c r="AF1313" s="7" t="b">
        <v>1</v>
      </c>
      <c r="AG1313" s="7" t="s">
        <v>195</v>
      </c>
      <c r="AH1313" s="40">
        <v>0</v>
      </c>
      <c r="AI1313" s="40">
        <v>0</v>
      </c>
      <c r="AJ1313" s="40">
        <v>1</v>
      </c>
      <c r="AK1313" s="40">
        <v>0</v>
      </c>
      <c r="AL1313" s="40">
        <v>1</v>
      </c>
      <c r="AM1313" s="40">
        <v>0</v>
      </c>
      <c r="AN1313" s="40">
        <v>0</v>
      </c>
      <c r="AO1313" s="40">
        <v>0</v>
      </c>
      <c r="AP1313" s="7" t="s">
        <v>590</v>
      </c>
      <c r="AQ1313" s="4">
        <v>3</v>
      </c>
      <c r="AR1313" s="4">
        <v>161506</v>
      </c>
      <c r="AS1313" s="7" t="s">
        <v>199</v>
      </c>
      <c r="AT1313" s="48">
        <v>3</v>
      </c>
      <c r="AU1313" s="48">
        <v>1</v>
      </c>
      <c r="AV1313" s="48">
        <v>3</v>
      </c>
      <c r="AW1313" s="48">
        <v>500</v>
      </c>
      <c r="AX1313" s="48">
        <v>250</v>
      </c>
      <c r="AY1313" s="48">
        <v>0</v>
      </c>
      <c r="AZ1313" s="48">
        <v>0</v>
      </c>
      <c r="BA1313" s="7"/>
      <c r="BB1313" s="7"/>
      <c r="BC1313" s="7"/>
      <c r="BD1313" s="7"/>
      <c r="BE1313" s="48">
        <v>0</v>
      </c>
      <c r="BF1313" s="48">
        <v>1</v>
      </c>
      <c r="BG1313" s="48">
        <v>600</v>
      </c>
      <c r="BH1313" s="48">
        <v>600</v>
      </c>
      <c r="BI1313" s="7">
        <v>0</v>
      </c>
      <c r="BJ1313" s="7">
        <v>0</v>
      </c>
      <c r="BK1313" s="7">
        <v>0</v>
      </c>
      <c r="BL1313" s="7">
        <v>0</v>
      </c>
      <c r="BM1313" s="7">
        <v>0</v>
      </c>
      <c r="BN1313" s="7">
        <v>0</v>
      </c>
      <c r="BO1313" s="7">
        <v>0</v>
      </c>
      <c r="BP1313" s="7">
        <v>0</v>
      </c>
      <c r="BQ1313" s="7">
        <v>0</v>
      </c>
      <c r="BR1313" s="7">
        <v>0</v>
      </c>
      <c r="BS1313" s="7">
        <v>0</v>
      </c>
      <c r="BT1313" s="7">
        <v>0</v>
      </c>
      <c r="BU1313" s="7">
        <v>0</v>
      </c>
      <c r="BV1313" s="7">
        <v>0</v>
      </c>
      <c r="BW1313" s="7">
        <v>0</v>
      </c>
      <c r="BX1313" s="7">
        <v>0</v>
      </c>
      <c r="BY1313" s="7">
        <v>0</v>
      </c>
      <c r="BZ1313" s="7">
        <v>0</v>
      </c>
      <c r="CA1313" s="7">
        <v>0</v>
      </c>
      <c r="CB1313" s="7">
        <v>0</v>
      </c>
      <c r="CC1313" s="7">
        <v>0</v>
      </c>
      <c r="CD1313" s="7">
        <v>0</v>
      </c>
      <c r="CE1313" s="7">
        <v>0</v>
      </c>
      <c r="CF1313" s="7">
        <v>0</v>
      </c>
      <c r="CG1313" s="7">
        <v>0</v>
      </c>
      <c r="CH1313" s="7">
        <v>0</v>
      </c>
      <c r="CI1313" s="7">
        <v>0</v>
      </c>
      <c r="CJ1313" s="7">
        <v>0</v>
      </c>
      <c r="CK1313" s="7">
        <v>0</v>
      </c>
      <c r="CL1313" s="40">
        <v>0</v>
      </c>
      <c r="CM1313" s="40">
        <v>0</v>
      </c>
      <c r="CN1313" s="40">
        <v>0</v>
      </c>
      <c r="CO1313" s="40">
        <v>0</v>
      </c>
      <c r="CP1313" s="7">
        <v>0</v>
      </c>
      <c r="CQ1313" s="7">
        <v>0</v>
      </c>
      <c r="CR1313" s="7">
        <v>0</v>
      </c>
      <c r="CS1313" s="40">
        <v>0</v>
      </c>
      <c r="CT1313" s="7">
        <v>0</v>
      </c>
      <c r="CU1313" s="7">
        <v>0</v>
      </c>
      <c r="CV1313" s="39"/>
      <c r="CW1313" s="39"/>
      <c r="CX1313" s="4" t="s">
        <v>210</v>
      </c>
      <c r="CY1313" s="4" t="s">
        <v>211</v>
      </c>
      <c r="CZ1313" s="4" t="s">
        <v>242</v>
      </c>
      <c r="DA1313" s="4" t="s">
        <v>242</v>
      </c>
      <c r="DB1313" s="4" t="s">
        <v>212</v>
      </c>
      <c r="DC1313" s="4" t="s">
        <v>212</v>
      </c>
      <c r="DD1313" s="7">
        <v>2</v>
      </c>
      <c r="DE1313" s="7">
        <v>30</v>
      </c>
      <c r="DF1313" s="7">
        <v>60</v>
      </c>
      <c r="DG1313" s="7"/>
      <c r="DH1313" s="7">
        <v>13</v>
      </c>
      <c r="DI1313" s="4">
        <v>2</v>
      </c>
      <c r="DJ1313" s="4">
        <v>4</v>
      </c>
      <c r="DK1313" s="4">
        <v>7</v>
      </c>
      <c r="DL1313" s="4">
        <v>8</v>
      </c>
      <c r="DM1313" s="7"/>
      <c r="DN1313" s="7"/>
      <c r="DO1313" s="7"/>
      <c r="DP1313" s="7"/>
      <c r="DQ1313" s="7"/>
      <c r="DR1313" s="7"/>
      <c r="DS1313" s="7"/>
      <c r="DT1313" s="7"/>
      <c r="DU1313" s="7"/>
      <c r="DV1313" s="7"/>
      <c r="DW1313" s="7"/>
      <c r="DX1313" s="7">
        <f t="shared" si="22378"/>
        <v>5090119</v>
      </c>
      <c r="DY1313" s="7"/>
      <c r="DZ1313" s="67">
        <v>3333</v>
      </c>
      <c r="EA1313" s="7" t="s">
        <v>912</v>
      </c>
      <c r="EB1313" s="40">
        <v>24</v>
      </c>
      <c r="EC1313" s="7" t="s">
        <v>913</v>
      </c>
      <c r="ED1313" s="7" t="s">
        <v>242</v>
      </c>
      <c r="EE1313" s="7" t="s">
        <v>242</v>
      </c>
      <c r="EF1313" s="7">
        <v>50</v>
      </c>
      <c r="EG1313" s="73"/>
      <c r="EH1313" s="73"/>
      <c r="EI1313" s="4">
        <v>331109</v>
      </c>
      <c r="EJ1313" s="4">
        <v>1</v>
      </c>
      <c r="EK1313" s="4">
        <v>331110</v>
      </c>
      <c r="EL1313" s="4">
        <v>1</v>
      </c>
      <c r="EM1313" s="4">
        <v>331111</v>
      </c>
      <c r="EN1313" s="4">
        <v>1</v>
      </c>
      <c r="EO1313" s="4" t="s">
        <v>242</v>
      </c>
      <c r="EP1313" s="4" t="s">
        <v>242</v>
      </c>
      <c r="EQ1313" s="4" t="s">
        <v>242</v>
      </c>
      <c r="ER1313" s="4" t="s">
        <v>242</v>
      </c>
      <c r="ES1313" s="4" t="s">
        <v>242</v>
      </c>
      <c r="ET1313" s="4" t="s">
        <v>242</v>
      </c>
      <c r="EU1313" s="4" t="s">
        <v>242</v>
      </c>
      <c r="EV1313" s="4" t="s">
        <v>242</v>
      </c>
      <c r="EW1313" s="4" t="s">
        <v>242</v>
      </c>
      <c r="EX1313" s="4" t="s">
        <v>242</v>
      </c>
      <c r="EY1313" s="4" t="s">
        <v>242</v>
      </c>
      <c r="EZ1313" s="4" t="s">
        <v>242</v>
      </c>
      <c r="FA1313" s="4" t="s">
        <v>242</v>
      </c>
      <c r="FB1313" s="4" t="s">
        <v>242</v>
      </c>
      <c r="FC1313" s="4">
        <v>40013</v>
      </c>
      <c r="FD1313" s="4">
        <v>1</v>
      </c>
      <c r="FE1313" s="4">
        <v>20100</v>
      </c>
      <c r="FF1313" s="4">
        <v>1</v>
      </c>
      <c r="FG1313" s="4">
        <v>20100</v>
      </c>
      <c r="FH1313" s="4">
        <v>1</v>
      </c>
      <c r="FI1313" s="53"/>
      <c r="FJ1313" s="7"/>
      <c r="FR1313" s="2">
        <v>99999</v>
      </c>
      <c r="FS1313" s="2">
        <f t="shared" si="22362"/>
        <v>0</v>
      </c>
      <c r="FT1313" s="2">
        <f t="shared" ref="FT1313" si="22428">IF(FT325="","",FT325)</f>
        <v>10000</v>
      </c>
      <c r="FU1313" s="2" t="s">
        <v>1726</v>
      </c>
      <c r="FV1313" s="2" t="str">
        <f t="shared" si="22407"/>
        <v/>
      </c>
      <c r="FW1313" s="2" t="str">
        <f t="shared" ref="FW1313" si="22429">IF(FW325="","",FW325)</f>
        <v/>
      </c>
      <c r="FX1313" s="2" t="str">
        <f t="shared" si="22402"/>
        <v/>
      </c>
      <c r="FY1313" s="2" t="str">
        <f t="shared" si="22327"/>
        <v/>
      </c>
      <c r="FZ1313" s="77">
        <f t="shared" si="22367"/>
        <v>0</v>
      </c>
      <c r="GA1313" s="2">
        <v>1</v>
      </c>
      <c r="GD1313"/>
    </row>
    <row r="1314" s="15" customFormat="1" ht="15" customHeight="1" spans="1:186">
      <c r="A1314" s="95">
        <f t="shared" si="22359"/>
        <v>5090220</v>
      </c>
      <c r="B1314" s="95">
        <v>312</v>
      </c>
      <c r="C1314" s="95">
        <v>3</v>
      </c>
      <c r="D1314" s="95" t="s">
        <v>591</v>
      </c>
      <c r="E1314" s="95" t="str">
        <f t="shared" si="22360"/>
        <v>90级绿装男衣（福利专用）</v>
      </c>
      <c r="F1314" s="31" t="s">
        <v>787</v>
      </c>
      <c r="G1314" s="31">
        <v>2</v>
      </c>
      <c r="H1314" s="7" t="s">
        <v>191</v>
      </c>
      <c r="I1314" s="7" t="s">
        <v>187</v>
      </c>
      <c r="J1314" s="37">
        <v>1455</v>
      </c>
      <c r="K1314" s="39">
        <v>1432</v>
      </c>
      <c r="L1314" s="39"/>
      <c r="M1314" s="29" t="s">
        <v>193</v>
      </c>
      <c r="N1314" s="4">
        <v>90</v>
      </c>
      <c r="O1314" s="4">
        <v>90</v>
      </c>
      <c r="P1314" s="40">
        <f t="shared" si="22339"/>
        <v>2302</v>
      </c>
      <c r="Q1314" s="4"/>
      <c r="R1314" s="7"/>
      <c r="S1314" s="48">
        <v>1</v>
      </c>
      <c r="T1314" s="47" t="s">
        <v>194</v>
      </c>
      <c r="U1314" s="7" t="s">
        <v>195</v>
      </c>
      <c r="V1314" s="7">
        <v>0</v>
      </c>
      <c r="W1314" s="7">
        <v>0</v>
      </c>
      <c r="X1314" s="40">
        <v>0</v>
      </c>
      <c r="Y1314" s="7"/>
      <c r="Z1314" s="7"/>
      <c r="AA1314" s="7"/>
      <c r="AB1314" s="7" t="s">
        <v>195</v>
      </c>
      <c r="AC1314" s="7">
        <v>0</v>
      </c>
      <c r="AD1314" s="7" t="s">
        <v>195</v>
      </c>
      <c r="AE1314" s="7" t="str">
        <f t="shared" ref="AE1314" si="22430">IF(Z1314&gt;=40,"false","true")</f>
        <v>true</v>
      </c>
      <c r="AF1314" s="7" t="b">
        <v>1</v>
      </c>
      <c r="AG1314" s="7" t="s">
        <v>195</v>
      </c>
      <c r="AH1314" s="40">
        <v>0</v>
      </c>
      <c r="AI1314" s="40">
        <v>0</v>
      </c>
      <c r="AJ1314" s="40">
        <v>1</v>
      </c>
      <c r="AK1314" s="40">
        <v>0</v>
      </c>
      <c r="AL1314" s="40">
        <v>1</v>
      </c>
      <c r="AM1314" s="40">
        <v>0</v>
      </c>
      <c r="AN1314" s="40">
        <v>0</v>
      </c>
      <c r="AO1314" s="40">
        <v>0</v>
      </c>
      <c r="AP1314" s="7" t="s">
        <v>593</v>
      </c>
      <c r="AQ1314" s="4">
        <v>3</v>
      </c>
      <c r="AR1314" s="4">
        <v>161506</v>
      </c>
      <c r="AS1314" s="7" t="s">
        <v>199</v>
      </c>
      <c r="AT1314" s="48">
        <v>3</v>
      </c>
      <c r="AU1314" s="48">
        <v>1</v>
      </c>
      <c r="AV1314" s="48">
        <v>3</v>
      </c>
      <c r="AW1314" s="48">
        <v>500</v>
      </c>
      <c r="AX1314" s="48">
        <v>250</v>
      </c>
      <c r="AY1314" s="48">
        <v>0</v>
      </c>
      <c r="AZ1314" s="48">
        <v>0</v>
      </c>
      <c r="BA1314" s="7"/>
      <c r="BB1314" s="7"/>
      <c r="BC1314" s="7"/>
      <c r="BD1314" s="7"/>
      <c r="BE1314" s="48">
        <v>0</v>
      </c>
      <c r="BF1314" s="48">
        <v>1</v>
      </c>
      <c r="BG1314" s="48">
        <v>600</v>
      </c>
      <c r="BH1314" s="48">
        <v>600</v>
      </c>
      <c r="BI1314" s="7">
        <v>0</v>
      </c>
      <c r="BJ1314" s="7">
        <v>0</v>
      </c>
      <c r="BK1314" s="7">
        <v>0</v>
      </c>
      <c r="BL1314" s="7">
        <v>0</v>
      </c>
      <c r="BM1314" s="7">
        <v>0</v>
      </c>
      <c r="BN1314" s="7">
        <v>0</v>
      </c>
      <c r="BO1314" s="7">
        <v>0</v>
      </c>
      <c r="BP1314" s="7">
        <v>0</v>
      </c>
      <c r="BQ1314" s="7">
        <v>0</v>
      </c>
      <c r="BR1314" s="7">
        <v>0</v>
      </c>
      <c r="BS1314" s="7">
        <v>0</v>
      </c>
      <c r="BT1314" s="7">
        <v>0</v>
      </c>
      <c r="BU1314" s="7">
        <v>0</v>
      </c>
      <c r="BV1314" s="7">
        <v>0</v>
      </c>
      <c r="BW1314" s="7">
        <v>0</v>
      </c>
      <c r="BX1314" s="7">
        <v>0</v>
      </c>
      <c r="BY1314" s="7">
        <v>0</v>
      </c>
      <c r="BZ1314" s="7">
        <v>0</v>
      </c>
      <c r="CA1314" s="7">
        <v>0</v>
      </c>
      <c r="CB1314" s="7">
        <v>0</v>
      </c>
      <c r="CC1314" s="7">
        <v>0</v>
      </c>
      <c r="CD1314" s="7">
        <v>0</v>
      </c>
      <c r="CE1314" s="7">
        <v>0</v>
      </c>
      <c r="CF1314" s="7">
        <v>0</v>
      </c>
      <c r="CG1314" s="7">
        <v>0</v>
      </c>
      <c r="CH1314" s="7">
        <v>0</v>
      </c>
      <c r="CI1314" s="7">
        <v>0</v>
      </c>
      <c r="CJ1314" s="7">
        <v>0</v>
      </c>
      <c r="CK1314" s="7">
        <v>0</v>
      </c>
      <c r="CL1314" s="40">
        <v>0</v>
      </c>
      <c r="CM1314" s="40">
        <v>0</v>
      </c>
      <c r="CN1314" s="40">
        <v>0</v>
      </c>
      <c r="CO1314" s="40">
        <v>0</v>
      </c>
      <c r="CP1314" s="7">
        <v>0</v>
      </c>
      <c r="CQ1314" s="7">
        <v>0</v>
      </c>
      <c r="CR1314" s="7">
        <v>0</v>
      </c>
      <c r="CS1314" s="40">
        <v>0</v>
      </c>
      <c r="CT1314" s="7">
        <v>0</v>
      </c>
      <c r="CU1314" s="7">
        <v>0</v>
      </c>
      <c r="CV1314" s="39"/>
      <c r="CW1314" s="39"/>
      <c r="CX1314" s="4" t="s">
        <v>242</v>
      </c>
      <c r="CY1314" s="4" t="s">
        <v>242</v>
      </c>
      <c r="CZ1314" s="4" t="s">
        <v>242</v>
      </c>
      <c r="DA1314" s="4" t="s">
        <v>242</v>
      </c>
      <c r="DB1314" s="4" t="s">
        <v>242</v>
      </c>
      <c r="DC1314" s="4" t="s">
        <v>242</v>
      </c>
      <c r="DD1314" s="7">
        <v>2</v>
      </c>
      <c r="DE1314" s="7">
        <v>30</v>
      </c>
      <c r="DF1314" s="7">
        <v>60</v>
      </c>
      <c r="DG1314" s="7"/>
      <c r="DH1314" s="7">
        <v>13</v>
      </c>
      <c r="DI1314" s="4">
        <v>1</v>
      </c>
      <c r="DJ1314" s="4">
        <v>3</v>
      </c>
      <c r="DK1314" s="4">
        <v>5</v>
      </c>
      <c r="DL1314" s="4">
        <v>7</v>
      </c>
      <c r="DM1314" s="7"/>
      <c r="DN1314" s="7"/>
      <c r="DO1314" s="7"/>
      <c r="DP1314" s="7"/>
      <c r="DQ1314" s="7"/>
      <c r="DR1314" s="7"/>
      <c r="DS1314" s="7"/>
      <c r="DT1314" s="7"/>
      <c r="DU1314" s="7"/>
      <c r="DV1314" s="7"/>
      <c r="DW1314" s="7"/>
      <c r="DX1314" s="7">
        <f t="shared" si="22378"/>
        <v>5090220</v>
      </c>
      <c r="DY1314" s="7"/>
      <c r="DZ1314" s="67">
        <v>3333</v>
      </c>
      <c r="EA1314" s="7" t="s">
        <v>912</v>
      </c>
      <c r="EB1314" s="40">
        <v>24</v>
      </c>
      <c r="EC1314" s="7" t="s">
        <v>913</v>
      </c>
      <c r="ED1314" s="7" t="s">
        <v>242</v>
      </c>
      <c r="EE1314" s="7" t="s">
        <v>242</v>
      </c>
      <c r="EF1314" s="7">
        <v>50</v>
      </c>
      <c r="EG1314" s="73"/>
      <c r="EH1314" s="73"/>
      <c r="EI1314" s="4">
        <v>331139</v>
      </c>
      <c r="EJ1314" s="4">
        <v>1</v>
      </c>
      <c r="EK1314" s="4">
        <v>331140</v>
      </c>
      <c r="EL1314" s="4">
        <v>1</v>
      </c>
      <c r="EM1314" s="4">
        <v>331141</v>
      </c>
      <c r="EN1314" s="4">
        <v>1</v>
      </c>
      <c r="EO1314" s="4" t="s">
        <v>242</v>
      </c>
      <c r="EP1314" s="4" t="s">
        <v>242</v>
      </c>
      <c r="EQ1314" s="4" t="s">
        <v>242</v>
      </c>
      <c r="ER1314" s="4" t="s">
        <v>242</v>
      </c>
      <c r="ES1314" s="4" t="s">
        <v>242</v>
      </c>
      <c r="ET1314" s="4" t="s">
        <v>242</v>
      </c>
      <c r="EU1314" s="4" t="s">
        <v>242</v>
      </c>
      <c r="EV1314" s="4" t="s">
        <v>242</v>
      </c>
      <c r="EW1314" s="4" t="s">
        <v>242</v>
      </c>
      <c r="EX1314" s="4" t="s">
        <v>242</v>
      </c>
      <c r="EY1314" s="4" t="s">
        <v>242</v>
      </c>
      <c r="EZ1314" s="4" t="s">
        <v>242</v>
      </c>
      <c r="FA1314" s="4" t="s">
        <v>242</v>
      </c>
      <c r="FB1314" s="4" t="s">
        <v>242</v>
      </c>
      <c r="FC1314" s="4">
        <v>40013</v>
      </c>
      <c r="FD1314" s="4">
        <v>1</v>
      </c>
      <c r="FE1314" s="4">
        <v>20100</v>
      </c>
      <c r="FF1314" s="4">
        <v>1</v>
      </c>
      <c r="FG1314" s="4">
        <v>20100</v>
      </c>
      <c r="FH1314" s="4">
        <v>1</v>
      </c>
      <c r="FI1314" s="53"/>
      <c r="FJ1314" s="7"/>
      <c r="FR1314" s="2">
        <v>99999</v>
      </c>
      <c r="FS1314" s="2">
        <f t="shared" si="22362"/>
        <v>0</v>
      </c>
      <c r="FT1314" s="2">
        <f t="shared" ref="FT1314" si="22431">IF(FT326="","",FT326)</f>
        <v>10000</v>
      </c>
      <c r="FU1314" s="2" t="s">
        <v>1726</v>
      </c>
      <c r="FV1314" s="2" t="str">
        <f t="shared" si="22407"/>
        <v/>
      </c>
      <c r="FW1314" s="2" t="str">
        <f t="shared" ref="FW1314" si="22432">IF(FW326="","",FW326)</f>
        <v/>
      </c>
      <c r="FX1314" s="2" t="str">
        <f t="shared" si="22402"/>
        <v/>
      </c>
      <c r="FY1314" s="2" t="str">
        <f t="shared" si="22327"/>
        <v/>
      </c>
      <c r="FZ1314" s="77">
        <f t="shared" si="22367"/>
        <v>0</v>
      </c>
      <c r="GA1314" s="2">
        <v>1</v>
      </c>
      <c r="GB1314" s="2"/>
      <c r="GD1314"/>
    </row>
    <row r="1315" s="15" customFormat="1" ht="15" customHeight="1" spans="1:186">
      <c r="A1315" s="95">
        <f t="shared" si="22359"/>
        <v>5090221</v>
      </c>
      <c r="B1315" s="95">
        <v>568</v>
      </c>
      <c r="C1315" s="95">
        <v>3</v>
      </c>
      <c r="D1315" s="95" t="s">
        <v>594</v>
      </c>
      <c r="E1315" s="95" t="str">
        <f t="shared" si="22360"/>
        <v>90级绿装女衣（福利专用）</v>
      </c>
      <c r="F1315" s="31" t="s">
        <v>787</v>
      </c>
      <c r="G1315" s="31">
        <v>2</v>
      </c>
      <c r="H1315" s="7" t="s">
        <v>191</v>
      </c>
      <c r="I1315" s="7" t="s">
        <v>187</v>
      </c>
      <c r="J1315" s="37">
        <v>1444</v>
      </c>
      <c r="K1315" s="39">
        <v>1436</v>
      </c>
      <c r="L1315" s="39"/>
      <c r="M1315" s="29" t="s">
        <v>193</v>
      </c>
      <c r="N1315" s="4">
        <v>90</v>
      </c>
      <c r="O1315" s="4">
        <v>90</v>
      </c>
      <c r="P1315" s="40">
        <f t="shared" si="22339"/>
        <v>2302</v>
      </c>
      <c r="Q1315" s="4"/>
      <c r="R1315" s="7"/>
      <c r="S1315" s="48">
        <v>2</v>
      </c>
      <c r="T1315" s="47" t="s">
        <v>194</v>
      </c>
      <c r="U1315" s="7" t="s">
        <v>195</v>
      </c>
      <c r="V1315" s="7">
        <v>0</v>
      </c>
      <c r="W1315" s="7">
        <v>0</v>
      </c>
      <c r="X1315" s="40">
        <v>0</v>
      </c>
      <c r="Y1315" s="7"/>
      <c r="Z1315" s="7"/>
      <c r="AA1315" s="7"/>
      <c r="AB1315" s="7" t="s">
        <v>195</v>
      </c>
      <c r="AC1315" s="7">
        <v>0</v>
      </c>
      <c r="AD1315" s="7" t="s">
        <v>195</v>
      </c>
      <c r="AE1315" s="7" t="str">
        <f t="shared" ref="AE1315" si="22433">IF(Z1315&gt;=40,"false","true")</f>
        <v>true</v>
      </c>
      <c r="AF1315" s="7" t="b">
        <v>1</v>
      </c>
      <c r="AG1315" s="7" t="s">
        <v>195</v>
      </c>
      <c r="AH1315" s="40">
        <v>0</v>
      </c>
      <c r="AI1315" s="40">
        <v>0</v>
      </c>
      <c r="AJ1315" s="40">
        <v>1</v>
      </c>
      <c r="AK1315" s="40">
        <v>0</v>
      </c>
      <c r="AL1315" s="40">
        <v>1</v>
      </c>
      <c r="AM1315" s="40">
        <v>0</v>
      </c>
      <c r="AN1315" s="40">
        <v>0</v>
      </c>
      <c r="AO1315" s="40">
        <v>0</v>
      </c>
      <c r="AP1315" s="7" t="s">
        <v>593</v>
      </c>
      <c r="AQ1315" s="4">
        <v>3</v>
      </c>
      <c r="AR1315" s="4">
        <v>161506</v>
      </c>
      <c r="AS1315" s="7" t="s">
        <v>199</v>
      </c>
      <c r="AT1315" s="48">
        <v>3</v>
      </c>
      <c r="AU1315" s="48">
        <v>1</v>
      </c>
      <c r="AV1315" s="48">
        <v>3</v>
      </c>
      <c r="AW1315" s="48">
        <v>500</v>
      </c>
      <c r="AX1315" s="48">
        <v>250</v>
      </c>
      <c r="AY1315" s="48">
        <v>0</v>
      </c>
      <c r="AZ1315" s="48">
        <v>0</v>
      </c>
      <c r="BA1315" s="7"/>
      <c r="BB1315" s="7"/>
      <c r="BC1315" s="7"/>
      <c r="BD1315" s="7"/>
      <c r="BE1315" s="48">
        <v>0</v>
      </c>
      <c r="BF1315" s="48">
        <v>1</v>
      </c>
      <c r="BG1315" s="48">
        <v>600</v>
      </c>
      <c r="BH1315" s="48">
        <v>600</v>
      </c>
      <c r="BI1315" s="7">
        <v>0</v>
      </c>
      <c r="BJ1315" s="7">
        <v>0</v>
      </c>
      <c r="BK1315" s="7">
        <v>0</v>
      </c>
      <c r="BL1315" s="7">
        <v>0</v>
      </c>
      <c r="BM1315" s="7">
        <v>0</v>
      </c>
      <c r="BN1315" s="7">
        <v>0</v>
      </c>
      <c r="BO1315" s="7">
        <v>0</v>
      </c>
      <c r="BP1315" s="7">
        <v>0</v>
      </c>
      <c r="BQ1315" s="7">
        <v>0</v>
      </c>
      <c r="BR1315" s="7">
        <v>0</v>
      </c>
      <c r="BS1315" s="7">
        <v>0</v>
      </c>
      <c r="BT1315" s="7">
        <v>0</v>
      </c>
      <c r="BU1315" s="7">
        <v>0</v>
      </c>
      <c r="BV1315" s="7">
        <v>0</v>
      </c>
      <c r="BW1315" s="7">
        <v>0</v>
      </c>
      <c r="BX1315" s="7">
        <v>0</v>
      </c>
      <c r="BY1315" s="7">
        <v>0</v>
      </c>
      <c r="BZ1315" s="7">
        <v>0</v>
      </c>
      <c r="CA1315" s="7">
        <v>0</v>
      </c>
      <c r="CB1315" s="7">
        <v>0</v>
      </c>
      <c r="CC1315" s="7">
        <v>0</v>
      </c>
      <c r="CD1315" s="7">
        <v>0</v>
      </c>
      <c r="CE1315" s="7">
        <v>0</v>
      </c>
      <c r="CF1315" s="7">
        <v>0</v>
      </c>
      <c r="CG1315" s="7">
        <v>0</v>
      </c>
      <c r="CH1315" s="7">
        <v>0</v>
      </c>
      <c r="CI1315" s="7">
        <v>0</v>
      </c>
      <c r="CJ1315" s="7">
        <v>0</v>
      </c>
      <c r="CK1315" s="7">
        <v>0</v>
      </c>
      <c r="CL1315" s="40">
        <v>0</v>
      </c>
      <c r="CM1315" s="40">
        <v>0</v>
      </c>
      <c r="CN1315" s="40">
        <v>0</v>
      </c>
      <c r="CO1315" s="40">
        <v>0</v>
      </c>
      <c r="CP1315" s="7">
        <v>0</v>
      </c>
      <c r="CQ1315" s="7">
        <v>0</v>
      </c>
      <c r="CR1315" s="7">
        <v>0</v>
      </c>
      <c r="CS1315" s="40">
        <v>0</v>
      </c>
      <c r="CT1315" s="7">
        <v>0</v>
      </c>
      <c r="CU1315" s="7">
        <v>0</v>
      </c>
      <c r="CV1315" s="39"/>
      <c r="CW1315" s="39"/>
      <c r="CX1315" s="4" t="s">
        <v>242</v>
      </c>
      <c r="CY1315" s="4" t="s">
        <v>242</v>
      </c>
      <c r="CZ1315" s="4" t="s">
        <v>242</v>
      </c>
      <c r="DA1315" s="4" t="s">
        <v>242</v>
      </c>
      <c r="DB1315" s="4" t="s">
        <v>242</v>
      </c>
      <c r="DC1315" s="4" t="s">
        <v>242</v>
      </c>
      <c r="DD1315" s="7">
        <v>2</v>
      </c>
      <c r="DE1315" s="7">
        <v>30</v>
      </c>
      <c r="DF1315" s="7">
        <v>60</v>
      </c>
      <c r="DG1315" s="7"/>
      <c r="DH1315" s="7">
        <v>13</v>
      </c>
      <c r="DI1315" s="4">
        <v>1</v>
      </c>
      <c r="DJ1315" s="4">
        <v>3</v>
      </c>
      <c r="DK1315" s="4">
        <v>5</v>
      </c>
      <c r="DL1315" s="4">
        <v>7</v>
      </c>
      <c r="DM1315" s="7"/>
      <c r="DN1315" s="7"/>
      <c r="DO1315" s="7"/>
      <c r="DP1315" s="7"/>
      <c r="DQ1315" s="7"/>
      <c r="DR1315" s="7"/>
      <c r="DS1315" s="7"/>
      <c r="DT1315" s="7"/>
      <c r="DU1315" s="7"/>
      <c r="DV1315" s="7"/>
      <c r="DW1315" s="7"/>
      <c r="DX1315" s="7">
        <f t="shared" si="22378"/>
        <v>5090221</v>
      </c>
      <c r="DY1315" s="7"/>
      <c r="DZ1315" s="67">
        <v>3333</v>
      </c>
      <c r="EA1315" s="7" t="s">
        <v>912</v>
      </c>
      <c r="EB1315" s="40">
        <v>24</v>
      </c>
      <c r="EC1315" s="7" t="s">
        <v>913</v>
      </c>
      <c r="ED1315" s="7" t="s">
        <v>242</v>
      </c>
      <c r="EE1315" s="7" t="s">
        <v>242</v>
      </c>
      <c r="EF1315" s="7">
        <v>50</v>
      </c>
      <c r="EG1315" s="73"/>
      <c r="EH1315" s="73"/>
      <c r="EI1315" s="4">
        <v>331139</v>
      </c>
      <c r="EJ1315" s="4">
        <v>1</v>
      </c>
      <c r="EK1315" s="4">
        <v>331140</v>
      </c>
      <c r="EL1315" s="4">
        <v>1</v>
      </c>
      <c r="EM1315" s="4">
        <v>331141</v>
      </c>
      <c r="EN1315" s="4">
        <v>1</v>
      </c>
      <c r="EO1315" s="4" t="s">
        <v>242</v>
      </c>
      <c r="EP1315" s="4" t="s">
        <v>242</v>
      </c>
      <c r="EQ1315" s="4" t="s">
        <v>242</v>
      </c>
      <c r="ER1315" s="4" t="s">
        <v>242</v>
      </c>
      <c r="ES1315" s="4" t="s">
        <v>242</v>
      </c>
      <c r="ET1315" s="4" t="s">
        <v>242</v>
      </c>
      <c r="EU1315" s="4" t="s">
        <v>242</v>
      </c>
      <c r="EV1315" s="4" t="s">
        <v>242</v>
      </c>
      <c r="EW1315" s="4" t="s">
        <v>242</v>
      </c>
      <c r="EX1315" s="4" t="s">
        <v>242</v>
      </c>
      <c r="EY1315" s="4" t="s">
        <v>242</v>
      </c>
      <c r="EZ1315" s="4" t="s">
        <v>242</v>
      </c>
      <c r="FA1315" s="4" t="s">
        <v>242</v>
      </c>
      <c r="FB1315" s="4" t="s">
        <v>242</v>
      </c>
      <c r="FC1315" s="4">
        <v>40013</v>
      </c>
      <c r="FD1315" s="4">
        <v>1</v>
      </c>
      <c r="FE1315" s="4">
        <v>20100</v>
      </c>
      <c r="FF1315" s="4">
        <v>1</v>
      </c>
      <c r="FG1315" s="4">
        <v>20100</v>
      </c>
      <c r="FH1315" s="4">
        <v>1</v>
      </c>
      <c r="FI1315" s="53"/>
      <c r="FJ1315" s="7"/>
      <c r="FR1315" s="2">
        <v>99999</v>
      </c>
      <c r="FS1315" s="2">
        <f t="shared" si="22362"/>
        <v>0</v>
      </c>
      <c r="FT1315" s="2">
        <f t="shared" ref="FT1315" si="22434">IF(FT327="","",FT327)</f>
        <v>10000</v>
      </c>
      <c r="FU1315" s="2" t="s">
        <v>1726</v>
      </c>
      <c r="FV1315" s="2" t="str">
        <f t="shared" si="22407"/>
        <v/>
      </c>
      <c r="FW1315" s="2" t="str">
        <f t="shared" ref="FW1315" si="22435">IF(FW327="","",FW327)</f>
        <v/>
      </c>
      <c r="FX1315" s="2" t="str">
        <f t="shared" si="22402"/>
        <v/>
      </c>
      <c r="FY1315" s="2" t="str">
        <f t="shared" si="22327"/>
        <v/>
      </c>
      <c r="FZ1315" s="77">
        <f t="shared" si="22367"/>
        <v>0</v>
      </c>
      <c r="GA1315" s="2">
        <v>1</v>
      </c>
      <c r="GB1315" s="2"/>
      <c r="GD1315"/>
    </row>
    <row r="1316" s="15" customFormat="1" ht="15" customHeight="1" spans="1:186">
      <c r="A1316" s="95">
        <f t="shared" si="22359"/>
        <v>5090322</v>
      </c>
      <c r="B1316" s="95">
        <v>1640</v>
      </c>
      <c r="C1316" s="95">
        <v>1</v>
      </c>
      <c r="D1316" s="95" t="s">
        <v>596</v>
      </c>
      <c r="E1316" s="95" t="str">
        <f t="shared" si="22360"/>
        <v>90级绿装男头盔（福利专用）</v>
      </c>
      <c r="F1316" s="31" t="s">
        <v>787</v>
      </c>
      <c r="G1316" s="31">
        <v>2</v>
      </c>
      <c r="H1316" s="7" t="s">
        <v>191</v>
      </c>
      <c r="I1316" s="7" t="s">
        <v>187</v>
      </c>
      <c r="J1316" s="37">
        <v>1433</v>
      </c>
      <c r="K1316" s="39">
        <v>1698</v>
      </c>
      <c r="L1316" s="39"/>
      <c r="M1316" s="29" t="s">
        <v>193</v>
      </c>
      <c r="N1316" s="4">
        <v>90</v>
      </c>
      <c r="O1316" s="4">
        <v>90</v>
      </c>
      <c r="P1316" s="40">
        <f t="shared" si="22339"/>
        <v>2102</v>
      </c>
      <c r="Q1316" s="4"/>
      <c r="R1316" s="7"/>
      <c r="S1316" s="48">
        <v>1</v>
      </c>
      <c r="T1316" s="47" t="s">
        <v>194</v>
      </c>
      <c r="U1316" s="7" t="s">
        <v>195</v>
      </c>
      <c r="V1316" s="7">
        <v>0</v>
      </c>
      <c r="W1316" s="7">
        <v>0</v>
      </c>
      <c r="X1316" s="40">
        <v>0</v>
      </c>
      <c r="Y1316" s="7"/>
      <c r="Z1316" s="7"/>
      <c r="AA1316" s="7"/>
      <c r="AB1316" s="7" t="s">
        <v>195</v>
      </c>
      <c r="AC1316" s="7">
        <v>0</v>
      </c>
      <c r="AD1316" s="7" t="s">
        <v>195</v>
      </c>
      <c r="AE1316" s="7" t="str">
        <f t="shared" ref="AE1316" si="22436">IF(Z1316&gt;=40,"false","true")</f>
        <v>true</v>
      </c>
      <c r="AF1316" s="7" t="b">
        <v>1</v>
      </c>
      <c r="AG1316" s="7" t="s">
        <v>195</v>
      </c>
      <c r="AH1316" s="40">
        <v>0</v>
      </c>
      <c r="AI1316" s="40">
        <v>0</v>
      </c>
      <c r="AJ1316" s="40">
        <v>1</v>
      </c>
      <c r="AK1316" s="40">
        <v>0</v>
      </c>
      <c r="AL1316" s="40">
        <v>1</v>
      </c>
      <c r="AM1316" s="40">
        <v>0</v>
      </c>
      <c r="AN1316" s="40">
        <v>0</v>
      </c>
      <c r="AO1316" s="40">
        <v>0</v>
      </c>
      <c r="AP1316" s="7" t="s">
        <v>593</v>
      </c>
      <c r="AQ1316" s="4">
        <v>3</v>
      </c>
      <c r="AR1316" s="4">
        <v>161506</v>
      </c>
      <c r="AS1316" s="7" t="s">
        <v>199</v>
      </c>
      <c r="AT1316" s="48">
        <v>3</v>
      </c>
      <c r="AU1316" s="48">
        <v>1</v>
      </c>
      <c r="AV1316" s="48">
        <v>3</v>
      </c>
      <c r="AW1316" s="48">
        <v>500</v>
      </c>
      <c r="AX1316" s="48">
        <v>250</v>
      </c>
      <c r="AY1316" s="48">
        <v>0</v>
      </c>
      <c r="AZ1316" s="48">
        <v>0</v>
      </c>
      <c r="BA1316" s="7"/>
      <c r="BB1316" s="7"/>
      <c r="BC1316" s="7"/>
      <c r="BD1316" s="7"/>
      <c r="BE1316" s="48">
        <v>0</v>
      </c>
      <c r="BF1316" s="48">
        <v>1</v>
      </c>
      <c r="BG1316" s="48">
        <v>600</v>
      </c>
      <c r="BH1316" s="48">
        <v>600</v>
      </c>
      <c r="BI1316" s="7">
        <v>0</v>
      </c>
      <c r="BJ1316" s="7">
        <v>0</v>
      </c>
      <c r="BK1316" s="7">
        <v>0</v>
      </c>
      <c r="BL1316" s="7">
        <v>0</v>
      </c>
      <c r="BM1316" s="7">
        <v>0</v>
      </c>
      <c r="BN1316" s="7">
        <v>0</v>
      </c>
      <c r="BO1316" s="7">
        <v>0</v>
      </c>
      <c r="BP1316" s="7">
        <v>0</v>
      </c>
      <c r="BQ1316" s="7">
        <v>0</v>
      </c>
      <c r="BR1316" s="7">
        <v>0</v>
      </c>
      <c r="BS1316" s="7">
        <v>0</v>
      </c>
      <c r="BT1316" s="7">
        <v>0</v>
      </c>
      <c r="BU1316" s="7">
        <v>0</v>
      </c>
      <c r="BV1316" s="7">
        <v>0</v>
      </c>
      <c r="BW1316" s="7">
        <v>0</v>
      </c>
      <c r="BX1316" s="7">
        <v>0</v>
      </c>
      <c r="BY1316" s="7">
        <v>0</v>
      </c>
      <c r="BZ1316" s="7">
        <v>0</v>
      </c>
      <c r="CA1316" s="7">
        <v>0</v>
      </c>
      <c r="CB1316" s="7">
        <v>0</v>
      </c>
      <c r="CC1316" s="7">
        <v>0</v>
      </c>
      <c r="CD1316" s="7">
        <v>0</v>
      </c>
      <c r="CE1316" s="7">
        <v>0</v>
      </c>
      <c r="CF1316" s="7">
        <v>0</v>
      </c>
      <c r="CG1316" s="7">
        <v>0</v>
      </c>
      <c r="CH1316" s="7">
        <v>0</v>
      </c>
      <c r="CI1316" s="7">
        <v>0</v>
      </c>
      <c r="CJ1316" s="7">
        <v>0</v>
      </c>
      <c r="CK1316" s="7">
        <v>0</v>
      </c>
      <c r="CL1316" s="40">
        <v>0</v>
      </c>
      <c r="CM1316" s="40">
        <v>0</v>
      </c>
      <c r="CN1316" s="40">
        <v>0</v>
      </c>
      <c r="CO1316" s="40">
        <v>0</v>
      </c>
      <c r="CP1316" s="7">
        <v>0</v>
      </c>
      <c r="CQ1316" s="7">
        <v>0</v>
      </c>
      <c r="CR1316" s="7">
        <v>0</v>
      </c>
      <c r="CS1316" s="40">
        <v>0</v>
      </c>
      <c r="CT1316" s="7">
        <v>0</v>
      </c>
      <c r="CU1316" s="7">
        <v>0</v>
      </c>
      <c r="CV1316" s="39"/>
      <c r="CW1316" s="39"/>
      <c r="CX1316" s="4" t="s">
        <v>242</v>
      </c>
      <c r="CY1316" s="4" t="s">
        <v>242</v>
      </c>
      <c r="CZ1316" s="4" t="s">
        <v>242</v>
      </c>
      <c r="DA1316" s="4" t="s">
        <v>242</v>
      </c>
      <c r="DB1316" s="4" t="s">
        <v>242</v>
      </c>
      <c r="DC1316" s="4" t="s">
        <v>242</v>
      </c>
      <c r="DD1316" s="7">
        <v>2</v>
      </c>
      <c r="DE1316" s="7">
        <v>30</v>
      </c>
      <c r="DF1316" s="7">
        <v>60</v>
      </c>
      <c r="DG1316" s="7"/>
      <c r="DH1316" s="7">
        <v>13</v>
      </c>
      <c r="DI1316" s="4">
        <v>2</v>
      </c>
      <c r="DJ1316" s="4">
        <v>3</v>
      </c>
      <c r="DK1316" s="4" t="s">
        <v>242</v>
      </c>
      <c r="DL1316" s="4" t="s">
        <v>242</v>
      </c>
      <c r="DM1316" s="7"/>
      <c r="DN1316" s="7"/>
      <c r="DO1316" s="7"/>
      <c r="DP1316" s="7"/>
      <c r="DQ1316" s="7"/>
      <c r="DR1316" s="7"/>
      <c r="DS1316" s="7"/>
      <c r="DT1316" s="7"/>
      <c r="DU1316" s="7"/>
      <c r="DV1316" s="7"/>
      <c r="DW1316" s="7"/>
      <c r="DX1316" s="7">
        <f t="shared" si="22378"/>
        <v>5090322</v>
      </c>
      <c r="DY1316" s="7"/>
      <c r="DZ1316" s="67">
        <v>0</v>
      </c>
      <c r="EA1316" s="7" t="s">
        <v>242</v>
      </c>
      <c r="EB1316" s="40" t="s">
        <v>242</v>
      </c>
      <c r="EC1316" s="7" t="s">
        <v>242</v>
      </c>
      <c r="ED1316" s="7" t="s">
        <v>242</v>
      </c>
      <c r="EE1316" s="7" t="s">
        <v>242</v>
      </c>
      <c r="EF1316" s="7">
        <v>50</v>
      </c>
      <c r="EG1316" s="73"/>
      <c r="EH1316" s="73"/>
      <c r="EI1316" s="4">
        <v>331139</v>
      </c>
      <c r="EJ1316" s="4">
        <v>1</v>
      </c>
      <c r="EK1316" s="4">
        <v>331140</v>
      </c>
      <c r="EL1316" s="4">
        <v>1</v>
      </c>
      <c r="EM1316" s="4">
        <v>331141</v>
      </c>
      <c r="EN1316" s="4">
        <v>1</v>
      </c>
      <c r="EO1316" s="4" t="s">
        <v>242</v>
      </c>
      <c r="EP1316" s="4" t="s">
        <v>242</v>
      </c>
      <c r="EQ1316" s="4" t="s">
        <v>242</v>
      </c>
      <c r="ER1316" s="4" t="s">
        <v>242</v>
      </c>
      <c r="ES1316" s="4" t="s">
        <v>242</v>
      </c>
      <c r="ET1316" s="4" t="s">
        <v>242</v>
      </c>
      <c r="EU1316" s="4" t="s">
        <v>242</v>
      </c>
      <c r="EV1316" s="4" t="s">
        <v>242</v>
      </c>
      <c r="EW1316" s="4" t="s">
        <v>242</v>
      </c>
      <c r="EX1316" s="4" t="s">
        <v>242</v>
      </c>
      <c r="EY1316" s="4" t="s">
        <v>242</v>
      </c>
      <c r="EZ1316" s="4" t="s">
        <v>242</v>
      </c>
      <c r="FA1316" s="4" t="s">
        <v>242</v>
      </c>
      <c r="FB1316" s="4" t="s">
        <v>242</v>
      </c>
      <c r="FC1316" s="4">
        <v>40013</v>
      </c>
      <c r="FD1316" s="4">
        <v>1</v>
      </c>
      <c r="FE1316" s="4">
        <v>20100</v>
      </c>
      <c r="FF1316" s="4">
        <v>1</v>
      </c>
      <c r="FG1316" s="4">
        <v>20100</v>
      </c>
      <c r="FH1316" s="4">
        <v>1</v>
      </c>
      <c r="FI1316" s="53"/>
      <c r="FJ1316" s="7"/>
      <c r="FR1316" s="2">
        <v>99999</v>
      </c>
      <c r="FS1316" s="2">
        <f t="shared" si="22362"/>
        <v>0</v>
      </c>
      <c r="FT1316" s="2">
        <f t="shared" ref="FT1316" si="22437">IF(FT328="","",FT328)</f>
        <v>10000</v>
      </c>
      <c r="FU1316" s="2" t="s">
        <v>1726</v>
      </c>
      <c r="FV1316" s="2" t="str">
        <f t="shared" ref="FV1316" si="22438">IF(FV328="","",FV328)</f>
        <v/>
      </c>
      <c r="FW1316" s="2" t="str">
        <f t="shared" ref="FW1316" si="22439">IF(FW328="","",FW328)</f>
        <v/>
      </c>
      <c r="FX1316" s="2" t="str">
        <f t="shared" ref="FX1316" si="22440">IF(FX328="","",FX328)</f>
        <v/>
      </c>
      <c r="FY1316" s="2" t="str">
        <f t="shared" ref="FY1316" si="22441">IF(FY328="","",FY328)</f>
        <v/>
      </c>
      <c r="FZ1316" s="77">
        <f t="shared" si="22367"/>
        <v>0</v>
      </c>
      <c r="GA1316" s="2">
        <v>1</v>
      </c>
      <c r="GB1316" s="2"/>
      <c r="GD1316"/>
    </row>
    <row r="1317" s="15" customFormat="1" ht="15" customHeight="1" spans="1:186">
      <c r="A1317" s="95">
        <f t="shared" ref="A1317" si="22442">A329+13</f>
        <v>5090323</v>
      </c>
      <c r="B1317" s="95">
        <v>1384</v>
      </c>
      <c r="C1317" s="95">
        <v>1</v>
      </c>
      <c r="D1317" s="95" t="s">
        <v>598</v>
      </c>
      <c r="E1317" s="95" t="str">
        <f t="shared" ref="E1317" si="22443">E329&amp;"（福利专用）"</f>
        <v>90级绿装女头饰（福利专用）</v>
      </c>
      <c r="F1317" s="31" t="s">
        <v>787</v>
      </c>
      <c r="G1317" s="31">
        <v>2</v>
      </c>
      <c r="H1317" s="7" t="s">
        <v>191</v>
      </c>
      <c r="I1317" s="7" t="s">
        <v>187</v>
      </c>
      <c r="J1317" s="37">
        <v>1499</v>
      </c>
      <c r="K1317" s="39">
        <v>1698</v>
      </c>
      <c r="L1317" s="39"/>
      <c r="M1317" s="29" t="s">
        <v>193</v>
      </c>
      <c r="N1317" s="4">
        <v>90</v>
      </c>
      <c r="O1317" s="4">
        <v>90</v>
      </c>
      <c r="P1317" s="40">
        <f t="shared" si="22339"/>
        <v>2102</v>
      </c>
      <c r="Q1317" s="4"/>
      <c r="R1317" s="7"/>
      <c r="S1317" s="48">
        <v>2</v>
      </c>
      <c r="T1317" s="47" t="s">
        <v>194</v>
      </c>
      <c r="U1317" s="7" t="s">
        <v>195</v>
      </c>
      <c r="V1317" s="7">
        <v>0</v>
      </c>
      <c r="W1317" s="7">
        <v>0</v>
      </c>
      <c r="X1317" s="40">
        <v>0</v>
      </c>
      <c r="Y1317" s="7"/>
      <c r="Z1317" s="7"/>
      <c r="AA1317" s="7"/>
      <c r="AB1317" s="7" t="s">
        <v>195</v>
      </c>
      <c r="AC1317" s="7">
        <v>0</v>
      </c>
      <c r="AD1317" s="7" t="s">
        <v>195</v>
      </c>
      <c r="AE1317" s="7" t="str">
        <f t="shared" ref="AE1317" si="22444">IF(Z1317&gt;=40,"false","true")</f>
        <v>true</v>
      </c>
      <c r="AF1317" s="7" t="b">
        <v>1</v>
      </c>
      <c r="AG1317" s="7" t="s">
        <v>195</v>
      </c>
      <c r="AH1317" s="40">
        <v>0</v>
      </c>
      <c r="AI1317" s="40">
        <v>0</v>
      </c>
      <c r="AJ1317" s="40">
        <v>1</v>
      </c>
      <c r="AK1317" s="40">
        <v>0</v>
      </c>
      <c r="AL1317" s="40">
        <v>1</v>
      </c>
      <c r="AM1317" s="40">
        <v>0</v>
      </c>
      <c r="AN1317" s="40">
        <v>0</v>
      </c>
      <c r="AO1317" s="40">
        <v>0</v>
      </c>
      <c r="AP1317" s="7" t="s">
        <v>593</v>
      </c>
      <c r="AQ1317" s="4">
        <v>3</v>
      </c>
      <c r="AR1317" s="4">
        <v>161506</v>
      </c>
      <c r="AS1317" s="53" t="s">
        <v>199</v>
      </c>
      <c r="AT1317" s="48">
        <v>3</v>
      </c>
      <c r="AU1317" s="48">
        <v>1</v>
      </c>
      <c r="AV1317" s="48">
        <v>3</v>
      </c>
      <c r="AW1317" s="48">
        <v>500</v>
      </c>
      <c r="AX1317" s="48">
        <v>250</v>
      </c>
      <c r="AY1317" s="48">
        <v>0</v>
      </c>
      <c r="AZ1317" s="48">
        <v>0</v>
      </c>
      <c r="BA1317" s="7"/>
      <c r="BB1317" s="7"/>
      <c r="BC1317" s="7"/>
      <c r="BD1317" s="7"/>
      <c r="BE1317" s="48">
        <v>0</v>
      </c>
      <c r="BF1317" s="48">
        <v>1</v>
      </c>
      <c r="BG1317" s="48">
        <v>600</v>
      </c>
      <c r="BH1317" s="48">
        <v>600</v>
      </c>
      <c r="BI1317" s="7">
        <v>0</v>
      </c>
      <c r="BJ1317" s="7">
        <v>0</v>
      </c>
      <c r="BK1317" s="7">
        <v>0</v>
      </c>
      <c r="BL1317" s="7">
        <v>0</v>
      </c>
      <c r="BM1317" s="7">
        <v>0</v>
      </c>
      <c r="BN1317" s="7">
        <v>0</v>
      </c>
      <c r="BO1317" s="7">
        <v>0</v>
      </c>
      <c r="BP1317" s="7">
        <v>0</v>
      </c>
      <c r="BQ1317" s="7">
        <v>0</v>
      </c>
      <c r="BR1317" s="7">
        <v>0</v>
      </c>
      <c r="BS1317" s="7">
        <v>0</v>
      </c>
      <c r="BT1317" s="7">
        <v>0</v>
      </c>
      <c r="BU1317" s="7">
        <v>0</v>
      </c>
      <c r="BV1317" s="7">
        <v>0</v>
      </c>
      <c r="BW1317" s="7">
        <v>0</v>
      </c>
      <c r="BX1317" s="7">
        <v>0</v>
      </c>
      <c r="BY1317" s="7">
        <v>0</v>
      </c>
      <c r="BZ1317" s="7">
        <v>0</v>
      </c>
      <c r="CA1317" s="7">
        <v>0</v>
      </c>
      <c r="CB1317" s="7">
        <v>0</v>
      </c>
      <c r="CC1317" s="7">
        <v>0</v>
      </c>
      <c r="CD1317" s="7">
        <v>0</v>
      </c>
      <c r="CE1317" s="7">
        <v>0</v>
      </c>
      <c r="CF1317" s="7">
        <v>0</v>
      </c>
      <c r="CG1317" s="7">
        <v>0</v>
      </c>
      <c r="CH1317" s="7">
        <v>0</v>
      </c>
      <c r="CI1317" s="7">
        <v>0</v>
      </c>
      <c r="CJ1317" s="7">
        <v>0</v>
      </c>
      <c r="CK1317" s="7">
        <v>0</v>
      </c>
      <c r="CL1317" s="40">
        <v>0</v>
      </c>
      <c r="CM1317" s="40">
        <v>0</v>
      </c>
      <c r="CN1317" s="40">
        <v>0</v>
      </c>
      <c r="CO1317" s="40">
        <v>0</v>
      </c>
      <c r="CP1317" s="7">
        <v>0</v>
      </c>
      <c r="CQ1317" s="7">
        <v>0</v>
      </c>
      <c r="CR1317" s="7">
        <v>0</v>
      </c>
      <c r="CS1317" s="40">
        <v>0</v>
      </c>
      <c r="CT1317" s="7">
        <v>0</v>
      </c>
      <c r="CU1317" s="7">
        <v>0</v>
      </c>
      <c r="CV1317" s="39"/>
      <c r="CW1317" s="39"/>
      <c r="CX1317" s="4" t="s">
        <v>242</v>
      </c>
      <c r="CY1317" s="4" t="s">
        <v>242</v>
      </c>
      <c r="CZ1317" s="4" t="s">
        <v>242</v>
      </c>
      <c r="DA1317" s="4" t="s">
        <v>242</v>
      </c>
      <c r="DB1317" s="4" t="s">
        <v>242</v>
      </c>
      <c r="DC1317" s="4" t="s">
        <v>242</v>
      </c>
      <c r="DD1317" s="7">
        <v>2</v>
      </c>
      <c r="DE1317" s="7">
        <v>30</v>
      </c>
      <c r="DF1317" s="7">
        <v>60</v>
      </c>
      <c r="DG1317" s="7"/>
      <c r="DH1317" s="7">
        <v>13</v>
      </c>
      <c r="DI1317" s="4">
        <v>2</v>
      </c>
      <c r="DJ1317" s="4">
        <v>3</v>
      </c>
      <c r="DK1317" s="4" t="s">
        <v>242</v>
      </c>
      <c r="DL1317" s="4" t="s">
        <v>242</v>
      </c>
      <c r="DM1317" s="7"/>
      <c r="DN1317" s="7"/>
      <c r="DO1317" s="7"/>
      <c r="DP1317" s="7"/>
      <c r="DQ1317" s="7"/>
      <c r="DR1317" s="7"/>
      <c r="DS1317" s="7"/>
      <c r="DT1317" s="7"/>
      <c r="DU1317" s="7"/>
      <c r="DV1317" s="7"/>
      <c r="DW1317" s="7"/>
      <c r="DX1317" s="7">
        <f t="shared" si="22378"/>
        <v>5090323</v>
      </c>
      <c r="DY1317" s="7"/>
      <c r="DZ1317" s="67">
        <v>0</v>
      </c>
      <c r="EA1317" s="7" t="s">
        <v>242</v>
      </c>
      <c r="EB1317" s="40" t="s">
        <v>242</v>
      </c>
      <c r="EC1317" s="7" t="s">
        <v>242</v>
      </c>
      <c r="ED1317" s="7" t="s">
        <v>242</v>
      </c>
      <c r="EE1317" s="7" t="s">
        <v>242</v>
      </c>
      <c r="EF1317" s="7">
        <v>50</v>
      </c>
      <c r="EG1317" s="73"/>
      <c r="EH1317" s="73"/>
      <c r="EI1317" s="4">
        <v>331139</v>
      </c>
      <c r="EJ1317" s="4">
        <v>1</v>
      </c>
      <c r="EK1317" s="4">
        <v>331140</v>
      </c>
      <c r="EL1317" s="4">
        <v>1</v>
      </c>
      <c r="EM1317" s="4">
        <v>331141</v>
      </c>
      <c r="EN1317" s="4">
        <v>1</v>
      </c>
      <c r="EO1317" s="4" t="s">
        <v>242</v>
      </c>
      <c r="EP1317" s="4" t="s">
        <v>242</v>
      </c>
      <c r="EQ1317" s="4" t="s">
        <v>242</v>
      </c>
      <c r="ER1317" s="4" t="s">
        <v>242</v>
      </c>
      <c r="ES1317" s="4" t="s">
        <v>242</v>
      </c>
      <c r="ET1317" s="4" t="s">
        <v>242</v>
      </c>
      <c r="EU1317" s="4" t="s">
        <v>242</v>
      </c>
      <c r="EV1317" s="4" t="s">
        <v>242</v>
      </c>
      <c r="EW1317" s="4" t="s">
        <v>242</v>
      </c>
      <c r="EX1317" s="4" t="s">
        <v>242</v>
      </c>
      <c r="EY1317" s="4" t="s">
        <v>242</v>
      </c>
      <c r="EZ1317" s="4" t="s">
        <v>242</v>
      </c>
      <c r="FA1317" s="4" t="s">
        <v>242</v>
      </c>
      <c r="FB1317" s="4" t="s">
        <v>242</v>
      </c>
      <c r="FC1317" s="4">
        <v>40013</v>
      </c>
      <c r="FD1317" s="4">
        <v>1</v>
      </c>
      <c r="FE1317" s="4">
        <v>20100</v>
      </c>
      <c r="FF1317" s="4">
        <v>1</v>
      </c>
      <c r="FG1317" s="4">
        <v>20100</v>
      </c>
      <c r="FH1317" s="4">
        <v>1</v>
      </c>
      <c r="FI1317" s="53"/>
      <c r="FJ1317" s="7"/>
      <c r="FR1317" s="2">
        <v>99999</v>
      </c>
      <c r="FS1317" s="2">
        <f t="shared" ref="FS1317" si="22445">IF(O1317&lt;=30,1,0)</f>
        <v>0</v>
      </c>
      <c r="FT1317" s="2">
        <f t="shared" ref="FT1317" si="22446">IF(FT329="","",FT329)</f>
        <v>10000</v>
      </c>
      <c r="FU1317" s="2" t="s">
        <v>1726</v>
      </c>
      <c r="FV1317" s="2" t="str">
        <f t="shared" ref="FV1317" si="22447">IF(FV329="","",FV329)</f>
        <v/>
      </c>
      <c r="FW1317" s="2" t="str">
        <f t="shared" ref="FW1317" si="22448">IF(FW329="","",FW329)</f>
        <v/>
      </c>
      <c r="FX1317" s="2" t="str">
        <f t="shared" ref="FX1317" si="22449">IF(FX329="","",FX329)</f>
        <v/>
      </c>
      <c r="FY1317" s="2" t="str">
        <f t="shared" ref="FY1317" si="22450">IF(FY329="","",FY329)</f>
        <v/>
      </c>
      <c r="FZ1317" s="77">
        <f t="shared" ref="FZ1317" si="22451">IF(O1317&lt;=40,1,0)</f>
        <v>0</v>
      </c>
      <c r="GA1317" s="2">
        <v>1</v>
      </c>
      <c r="GB1317" s="2"/>
      <c r="GD1317"/>
    </row>
    <row r="1318" s="15" customFormat="1" ht="15" customHeight="1" spans="1:186">
      <c r="A1318" s="95">
        <f t="shared" ref="A1318" si="22452">A330+13</f>
        <v>5090424</v>
      </c>
      <c r="B1318" s="95">
        <v>40</v>
      </c>
      <c r="C1318" s="95">
        <v>2</v>
      </c>
      <c r="D1318" s="95" t="s">
        <v>600</v>
      </c>
      <c r="E1318" s="95" t="str">
        <f t="shared" ref="E1318" si="22453">E330&amp;"（福利专用）"</f>
        <v>90级绿装项链（福利专用）</v>
      </c>
      <c r="F1318" s="31" t="s">
        <v>787</v>
      </c>
      <c r="G1318" s="31">
        <v>2</v>
      </c>
      <c r="H1318" s="7" t="s">
        <v>191</v>
      </c>
      <c r="I1318" s="7" t="s">
        <v>187</v>
      </c>
      <c r="J1318" s="37">
        <v>1466</v>
      </c>
      <c r="K1318" s="39">
        <v>1434</v>
      </c>
      <c r="L1318" s="39"/>
      <c r="M1318" s="29" t="s">
        <v>193</v>
      </c>
      <c r="N1318" s="4">
        <v>90</v>
      </c>
      <c r="O1318" s="4">
        <v>90</v>
      </c>
      <c r="P1318" s="40">
        <f t="shared" si="22339"/>
        <v>2202</v>
      </c>
      <c r="Q1318" s="4"/>
      <c r="R1318" s="7"/>
      <c r="S1318" s="48">
        <v>0</v>
      </c>
      <c r="T1318" s="47" t="s">
        <v>194</v>
      </c>
      <c r="U1318" s="7" t="s">
        <v>195</v>
      </c>
      <c r="V1318" s="7">
        <v>0</v>
      </c>
      <c r="W1318" s="7">
        <v>0</v>
      </c>
      <c r="X1318" s="40">
        <v>0</v>
      </c>
      <c r="Y1318" s="7"/>
      <c r="Z1318" s="7"/>
      <c r="AA1318" s="7"/>
      <c r="AB1318" s="7" t="s">
        <v>195</v>
      </c>
      <c r="AC1318" s="7">
        <v>0</v>
      </c>
      <c r="AD1318" s="7" t="s">
        <v>195</v>
      </c>
      <c r="AE1318" s="7" t="str">
        <f t="shared" ref="AE1318:AE1339" si="22454">IF(Z1318&gt;=40,"false","true")</f>
        <v>true</v>
      </c>
      <c r="AF1318" s="7" t="b">
        <v>1</v>
      </c>
      <c r="AG1318" s="7" t="s">
        <v>195</v>
      </c>
      <c r="AH1318" s="40">
        <v>0</v>
      </c>
      <c r="AI1318" s="40">
        <v>0</v>
      </c>
      <c r="AJ1318" s="40">
        <v>1</v>
      </c>
      <c r="AK1318" s="40">
        <v>0</v>
      </c>
      <c r="AL1318" s="40">
        <v>1</v>
      </c>
      <c r="AM1318" s="40">
        <v>0</v>
      </c>
      <c r="AN1318" s="40">
        <v>0</v>
      </c>
      <c r="AO1318" s="40">
        <v>0</v>
      </c>
      <c r="AP1318" s="7" t="s">
        <v>593</v>
      </c>
      <c r="AQ1318" s="4">
        <v>3</v>
      </c>
      <c r="AR1318" s="4">
        <v>161506</v>
      </c>
      <c r="AS1318" s="53" t="s">
        <v>199</v>
      </c>
      <c r="AT1318" s="48">
        <v>3</v>
      </c>
      <c r="AU1318" s="48">
        <v>1</v>
      </c>
      <c r="AV1318" s="48">
        <v>3</v>
      </c>
      <c r="AW1318" s="48">
        <v>500</v>
      </c>
      <c r="AX1318" s="48">
        <v>250</v>
      </c>
      <c r="AY1318" s="48">
        <v>0</v>
      </c>
      <c r="AZ1318" s="48">
        <v>0</v>
      </c>
      <c r="BA1318" s="7"/>
      <c r="BB1318" s="7"/>
      <c r="BC1318" s="7"/>
      <c r="BD1318" s="7"/>
      <c r="BE1318" s="48">
        <v>0</v>
      </c>
      <c r="BF1318" s="48">
        <v>1</v>
      </c>
      <c r="BG1318" s="48">
        <v>600</v>
      </c>
      <c r="BH1318" s="48">
        <v>600</v>
      </c>
      <c r="BI1318" s="7">
        <v>0</v>
      </c>
      <c r="BJ1318" s="7">
        <v>0</v>
      </c>
      <c r="BK1318" s="7">
        <v>0</v>
      </c>
      <c r="BL1318" s="7">
        <v>0</v>
      </c>
      <c r="BM1318" s="7">
        <v>0</v>
      </c>
      <c r="BN1318" s="7">
        <v>0</v>
      </c>
      <c r="BO1318" s="7">
        <v>0</v>
      </c>
      <c r="BP1318" s="7">
        <v>0</v>
      </c>
      <c r="BQ1318" s="7">
        <v>0</v>
      </c>
      <c r="BR1318" s="7">
        <v>0</v>
      </c>
      <c r="BS1318" s="7">
        <v>0</v>
      </c>
      <c r="BT1318" s="7">
        <v>0</v>
      </c>
      <c r="BU1318" s="7">
        <v>0</v>
      </c>
      <c r="BV1318" s="7">
        <v>0</v>
      </c>
      <c r="BW1318" s="7">
        <v>0</v>
      </c>
      <c r="BX1318" s="7">
        <v>0</v>
      </c>
      <c r="BY1318" s="7">
        <v>0</v>
      </c>
      <c r="BZ1318" s="7">
        <v>0</v>
      </c>
      <c r="CA1318" s="7">
        <v>0</v>
      </c>
      <c r="CB1318" s="7">
        <v>0</v>
      </c>
      <c r="CC1318" s="7">
        <v>0</v>
      </c>
      <c r="CD1318" s="7">
        <v>0</v>
      </c>
      <c r="CE1318" s="7">
        <v>0</v>
      </c>
      <c r="CF1318" s="7">
        <v>0</v>
      </c>
      <c r="CG1318" s="7">
        <v>0</v>
      </c>
      <c r="CH1318" s="7">
        <v>0</v>
      </c>
      <c r="CI1318" s="7">
        <v>0</v>
      </c>
      <c r="CJ1318" s="7">
        <v>0</v>
      </c>
      <c r="CK1318" s="7">
        <v>0</v>
      </c>
      <c r="CL1318" s="40">
        <v>0</v>
      </c>
      <c r="CM1318" s="40">
        <v>0</v>
      </c>
      <c r="CN1318" s="40">
        <v>0</v>
      </c>
      <c r="CO1318" s="40">
        <v>0</v>
      </c>
      <c r="CP1318" s="7">
        <v>0</v>
      </c>
      <c r="CQ1318" s="7">
        <v>0</v>
      </c>
      <c r="CR1318" s="7">
        <v>0</v>
      </c>
      <c r="CS1318" s="40">
        <v>0</v>
      </c>
      <c r="CT1318" s="7">
        <v>0</v>
      </c>
      <c r="CU1318" s="7">
        <v>0</v>
      </c>
      <c r="CV1318" s="39"/>
      <c r="CW1318" s="39"/>
      <c r="CX1318" s="4" t="s">
        <v>242</v>
      </c>
      <c r="CY1318" s="4" t="s">
        <v>242</v>
      </c>
      <c r="CZ1318" s="4" t="s">
        <v>242</v>
      </c>
      <c r="DA1318" s="4" t="s">
        <v>242</v>
      </c>
      <c r="DB1318" s="4" t="s">
        <v>242</v>
      </c>
      <c r="DC1318" s="4" t="s">
        <v>242</v>
      </c>
      <c r="DD1318" s="7">
        <v>2</v>
      </c>
      <c r="DE1318" s="7">
        <v>30</v>
      </c>
      <c r="DF1318" s="7">
        <v>60</v>
      </c>
      <c r="DG1318" s="7"/>
      <c r="DH1318" s="7">
        <v>13</v>
      </c>
      <c r="DI1318" s="4">
        <v>4</v>
      </c>
      <c r="DJ1318" s="4">
        <v>5</v>
      </c>
      <c r="DK1318" s="4" t="s">
        <v>242</v>
      </c>
      <c r="DL1318" s="4" t="s">
        <v>242</v>
      </c>
      <c r="DM1318" s="7"/>
      <c r="DN1318" s="7"/>
      <c r="DO1318" s="7"/>
      <c r="DP1318" s="7"/>
      <c r="DQ1318" s="7"/>
      <c r="DR1318" s="7"/>
      <c r="DS1318" s="7"/>
      <c r="DT1318" s="7"/>
      <c r="DU1318" s="7"/>
      <c r="DV1318" s="7"/>
      <c r="DW1318" s="7"/>
      <c r="DX1318" s="7">
        <f t="shared" si="22378"/>
        <v>5090424</v>
      </c>
      <c r="DY1318" s="7"/>
      <c r="DZ1318" s="67">
        <v>0</v>
      </c>
      <c r="EA1318" s="7" t="s">
        <v>242</v>
      </c>
      <c r="EB1318" s="40" t="s">
        <v>242</v>
      </c>
      <c r="EC1318" s="7" t="s">
        <v>242</v>
      </c>
      <c r="ED1318" s="7" t="s">
        <v>242</v>
      </c>
      <c r="EE1318" s="7" t="s">
        <v>242</v>
      </c>
      <c r="EF1318" s="7">
        <v>50</v>
      </c>
      <c r="EG1318" s="73"/>
      <c r="EH1318" s="73"/>
      <c r="EI1318" s="4">
        <v>331169</v>
      </c>
      <c r="EJ1318" s="4">
        <v>1</v>
      </c>
      <c r="EK1318" s="4">
        <v>331170</v>
      </c>
      <c r="EL1318" s="4">
        <v>1</v>
      </c>
      <c r="EM1318" s="4">
        <v>331171</v>
      </c>
      <c r="EN1318" s="4">
        <v>1</v>
      </c>
      <c r="EO1318" s="4" t="s">
        <v>242</v>
      </c>
      <c r="EP1318" s="4" t="s">
        <v>242</v>
      </c>
      <c r="EQ1318" s="4" t="s">
        <v>242</v>
      </c>
      <c r="ER1318" s="4" t="s">
        <v>242</v>
      </c>
      <c r="ES1318" s="4" t="s">
        <v>242</v>
      </c>
      <c r="ET1318" s="4" t="s">
        <v>242</v>
      </c>
      <c r="EU1318" s="4" t="s">
        <v>242</v>
      </c>
      <c r="EV1318" s="4" t="s">
        <v>242</v>
      </c>
      <c r="EW1318" s="4" t="s">
        <v>242</v>
      </c>
      <c r="EX1318" s="4" t="s">
        <v>242</v>
      </c>
      <c r="EY1318" s="4" t="s">
        <v>242</v>
      </c>
      <c r="EZ1318" s="4" t="s">
        <v>242</v>
      </c>
      <c r="FA1318" s="4" t="s">
        <v>242</v>
      </c>
      <c r="FB1318" s="4" t="s">
        <v>242</v>
      </c>
      <c r="FC1318" s="4">
        <v>40013</v>
      </c>
      <c r="FD1318" s="4">
        <v>1</v>
      </c>
      <c r="FE1318" s="4">
        <v>20100</v>
      </c>
      <c r="FF1318" s="4">
        <v>1</v>
      </c>
      <c r="FG1318" s="4">
        <v>20100</v>
      </c>
      <c r="FH1318" s="4">
        <v>1</v>
      </c>
      <c r="FI1318" s="53"/>
      <c r="FJ1318" s="7"/>
      <c r="FR1318" s="2">
        <v>99999</v>
      </c>
      <c r="FS1318" s="2">
        <f t="shared" ref="FS1318" si="22455">IF(O1318&lt;=30,1,0)</f>
        <v>0</v>
      </c>
      <c r="FT1318" s="2">
        <f t="shared" ref="FT1318" si="22456">IF(FT330="","",FT330)</f>
        <v>10000</v>
      </c>
      <c r="FU1318" s="2" t="s">
        <v>1726</v>
      </c>
      <c r="FV1318" s="2" t="str">
        <f t="shared" ref="FV1318" si="22457">IF(FV330="","",FV330)</f>
        <v/>
      </c>
      <c r="FW1318" s="2" t="str">
        <f t="shared" ref="FW1318" si="22458">IF(FW330="","",FW330)</f>
        <v/>
      </c>
      <c r="FX1318" s="2" t="str">
        <f t="shared" ref="FX1318" si="22459">IF(FX330="","",FX330)</f>
        <v/>
      </c>
      <c r="FY1318" s="2" t="str">
        <f t="shared" ref="FY1318" si="22460">IF(FY330="","",FY330)</f>
        <v/>
      </c>
      <c r="FZ1318" s="77">
        <f t="shared" ref="FZ1318" si="22461">IF(O1318&lt;=40,1,0)</f>
        <v>0</v>
      </c>
      <c r="GA1318" s="2">
        <v>1</v>
      </c>
      <c r="GB1318" s="2"/>
      <c r="GD1318"/>
    </row>
    <row r="1319" s="15" customFormat="1" ht="15" customHeight="1" spans="1:186">
      <c r="A1319" s="95">
        <f t="shared" ref="A1319" si="22462">A331+13</f>
        <v>5090525</v>
      </c>
      <c r="B1319" s="95">
        <v>72</v>
      </c>
      <c r="C1319" s="95">
        <v>4</v>
      </c>
      <c r="D1319" s="95" t="s">
        <v>602</v>
      </c>
      <c r="E1319" s="95" t="str">
        <f t="shared" ref="E1319" si="22463">E331&amp;"（福利专用）"</f>
        <v>90级绿装腰带（福利专用）</v>
      </c>
      <c r="F1319" s="31" t="s">
        <v>787</v>
      </c>
      <c r="G1319" s="31">
        <v>2</v>
      </c>
      <c r="H1319" s="7" t="s">
        <v>191</v>
      </c>
      <c r="I1319" s="7" t="s">
        <v>187</v>
      </c>
      <c r="J1319" s="37">
        <v>1477</v>
      </c>
      <c r="K1319" s="39">
        <v>1435</v>
      </c>
      <c r="L1319" s="39"/>
      <c r="M1319" s="29" t="s">
        <v>193</v>
      </c>
      <c r="N1319" s="4">
        <v>90</v>
      </c>
      <c r="O1319" s="4">
        <v>90</v>
      </c>
      <c r="P1319" s="40">
        <f t="shared" si="22339"/>
        <v>2402</v>
      </c>
      <c r="Q1319" s="4"/>
      <c r="R1319" s="7"/>
      <c r="S1319" s="48">
        <v>0</v>
      </c>
      <c r="T1319" s="47" t="s">
        <v>194</v>
      </c>
      <c r="U1319" s="7" t="s">
        <v>195</v>
      </c>
      <c r="V1319" s="7">
        <v>0</v>
      </c>
      <c r="W1319" s="7">
        <v>0</v>
      </c>
      <c r="X1319" s="40">
        <v>0</v>
      </c>
      <c r="Y1319" s="7"/>
      <c r="Z1319" s="7"/>
      <c r="AA1319" s="7"/>
      <c r="AB1319" s="7" t="s">
        <v>195</v>
      </c>
      <c r="AC1319" s="7">
        <v>0</v>
      </c>
      <c r="AD1319" s="7" t="s">
        <v>195</v>
      </c>
      <c r="AE1319" s="7" t="str">
        <f t="shared" si="22454"/>
        <v>true</v>
      </c>
      <c r="AF1319" s="7" t="b">
        <v>1</v>
      </c>
      <c r="AG1319" s="7" t="s">
        <v>195</v>
      </c>
      <c r="AH1319" s="40">
        <v>0</v>
      </c>
      <c r="AI1319" s="40">
        <v>0</v>
      </c>
      <c r="AJ1319" s="40">
        <v>1</v>
      </c>
      <c r="AK1319" s="40">
        <v>0</v>
      </c>
      <c r="AL1319" s="40">
        <v>1</v>
      </c>
      <c r="AM1319" s="40">
        <v>0</v>
      </c>
      <c r="AN1319" s="40">
        <v>0</v>
      </c>
      <c r="AO1319" s="40">
        <v>0</v>
      </c>
      <c r="AP1319" s="7" t="s">
        <v>593</v>
      </c>
      <c r="AQ1319" s="4">
        <v>3</v>
      </c>
      <c r="AR1319" s="4">
        <v>161506</v>
      </c>
      <c r="AS1319" s="7" t="s">
        <v>199</v>
      </c>
      <c r="AT1319" s="48">
        <v>3</v>
      </c>
      <c r="AU1319" s="48">
        <v>1</v>
      </c>
      <c r="AV1319" s="48">
        <v>3</v>
      </c>
      <c r="AW1319" s="48">
        <v>500</v>
      </c>
      <c r="AX1319" s="48">
        <v>250</v>
      </c>
      <c r="AY1319" s="48">
        <v>0</v>
      </c>
      <c r="AZ1319" s="48">
        <v>0</v>
      </c>
      <c r="BA1319" s="7"/>
      <c r="BB1319" s="7"/>
      <c r="BC1319" s="7"/>
      <c r="BD1319" s="7"/>
      <c r="BE1319" s="48">
        <v>0</v>
      </c>
      <c r="BF1319" s="48">
        <v>1</v>
      </c>
      <c r="BG1319" s="48">
        <v>600</v>
      </c>
      <c r="BH1319" s="48">
        <v>600</v>
      </c>
      <c r="BI1319" s="7">
        <v>0</v>
      </c>
      <c r="BJ1319" s="7">
        <v>0</v>
      </c>
      <c r="BK1319" s="7">
        <v>0</v>
      </c>
      <c r="BL1319" s="7">
        <v>0</v>
      </c>
      <c r="BM1319" s="7">
        <v>0</v>
      </c>
      <c r="BN1319" s="7">
        <v>0</v>
      </c>
      <c r="BO1319" s="7">
        <v>0</v>
      </c>
      <c r="BP1319" s="7">
        <v>0</v>
      </c>
      <c r="BQ1319" s="7">
        <v>0</v>
      </c>
      <c r="BR1319" s="7">
        <v>0</v>
      </c>
      <c r="BS1319" s="7">
        <v>0</v>
      </c>
      <c r="BT1319" s="7">
        <v>0</v>
      </c>
      <c r="BU1319" s="7">
        <v>0</v>
      </c>
      <c r="BV1319" s="7">
        <v>0</v>
      </c>
      <c r="BW1319" s="7">
        <v>0</v>
      </c>
      <c r="BX1319" s="7">
        <v>0</v>
      </c>
      <c r="BY1319" s="7">
        <v>0</v>
      </c>
      <c r="BZ1319" s="7">
        <v>0</v>
      </c>
      <c r="CA1319" s="7">
        <v>0</v>
      </c>
      <c r="CB1319" s="7">
        <v>0</v>
      </c>
      <c r="CC1319" s="7">
        <v>0</v>
      </c>
      <c r="CD1319" s="7">
        <v>0</v>
      </c>
      <c r="CE1319" s="7">
        <v>0</v>
      </c>
      <c r="CF1319" s="7">
        <v>0</v>
      </c>
      <c r="CG1319" s="7">
        <v>0</v>
      </c>
      <c r="CH1319" s="7">
        <v>0</v>
      </c>
      <c r="CI1319" s="7">
        <v>0</v>
      </c>
      <c r="CJ1319" s="7">
        <v>0</v>
      </c>
      <c r="CK1319" s="7">
        <v>0</v>
      </c>
      <c r="CL1319" s="40">
        <v>0</v>
      </c>
      <c r="CM1319" s="40">
        <v>0</v>
      </c>
      <c r="CN1319" s="40">
        <v>0</v>
      </c>
      <c r="CO1319" s="40">
        <v>0</v>
      </c>
      <c r="CP1319" s="7">
        <v>0</v>
      </c>
      <c r="CQ1319" s="7">
        <v>0</v>
      </c>
      <c r="CR1319" s="7">
        <v>0</v>
      </c>
      <c r="CS1319" s="40">
        <v>0</v>
      </c>
      <c r="CT1319" s="7">
        <v>0</v>
      </c>
      <c r="CU1319" s="7">
        <v>0</v>
      </c>
      <c r="CV1319" s="39"/>
      <c r="CW1319" s="39"/>
      <c r="CX1319" s="4" t="s">
        <v>242</v>
      </c>
      <c r="CY1319" s="4" t="s">
        <v>242</v>
      </c>
      <c r="CZ1319" s="4" t="s">
        <v>242</v>
      </c>
      <c r="DA1319" s="4" t="s">
        <v>242</v>
      </c>
      <c r="DB1319" s="4" t="s">
        <v>242</v>
      </c>
      <c r="DC1319" s="4" t="s">
        <v>242</v>
      </c>
      <c r="DD1319" s="7">
        <v>2</v>
      </c>
      <c r="DE1319" s="7">
        <v>30</v>
      </c>
      <c r="DF1319" s="7">
        <v>60</v>
      </c>
      <c r="DG1319" s="7"/>
      <c r="DH1319" s="7">
        <v>13</v>
      </c>
      <c r="DI1319" s="4">
        <v>1</v>
      </c>
      <c r="DJ1319" s="4">
        <v>6</v>
      </c>
      <c r="DK1319" s="4">
        <v>9</v>
      </c>
      <c r="DL1319" s="4" t="s">
        <v>242</v>
      </c>
      <c r="DM1319" s="7"/>
      <c r="DN1319" s="7"/>
      <c r="DO1319" s="7"/>
      <c r="DP1319" s="7"/>
      <c r="DQ1319" s="7"/>
      <c r="DR1319" s="7"/>
      <c r="DS1319" s="7"/>
      <c r="DT1319" s="7"/>
      <c r="DU1319" s="7"/>
      <c r="DV1319" s="7"/>
      <c r="DW1319" s="7"/>
      <c r="DX1319" s="7">
        <f t="shared" si="22378"/>
        <v>5090525</v>
      </c>
      <c r="DY1319" s="7"/>
      <c r="DZ1319" s="67">
        <v>0</v>
      </c>
      <c r="EA1319" s="7" t="s">
        <v>242</v>
      </c>
      <c r="EB1319" s="40" t="s">
        <v>242</v>
      </c>
      <c r="EC1319" s="7" t="s">
        <v>242</v>
      </c>
      <c r="ED1319" s="7" t="s">
        <v>242</v>
      </c>
      <c r="EE1319" s="7" t="s">
        <v>242</v>
      </c>
      <c r="EF1319" s="7">
        <v>50</v>
      </c>
      <c r="EG1319" s="73"/>
      <c r="EH1319" s="73"/>
      <c r="EI1319" s="4">
        <v>331169</v>
      </c>
      <c r="EJ1319" s="4">
        <v>1</v>
      </c>
      <c r="EK1319" s="4">
        <v>331170</v>
      </c>
      <c r="EL1319" s="4">
        <v>1</v>
      </c>
      <c r="EM1319" s="4">
        <v>331171</v>
      </c>
      <c r="EN1319" s="4">
        <v>1</v>
      </c>
      <c r="EO1319" s="4" t="s">
        <v>242</v>
      </c>
      <c r="EP1319" s="4" t="s">
        <v>242</v>
      </c>
      <c r="EQ1319" s="4" t="s">
        <v>242</v>
      </c>
      <c r="ER1319" s="4" t="s">
        <v>242</v>
      </c>
      <c r="ES1319" s="4" t="s">
        <v>242</v>
      </c>
      <c r="ET1319" s="4" t="s">
        <v>242</v>
      </c>
      <c r="EU1319" s="4" t="s">
        <v>242</v>
      </c>
      <c r="EV1319" s="4" t="s">
        <v>242</v>
      </c>
      <c r="EW1319" s="4" t="s">
        <v>242</v>
      </c>
      <c r="EX1319" s="4" t="s">
        <v>242</v>
      </c>
      <c r="EY1319" s="4" t="s">
        <v>242</v>
      </c>
      <c r="EZ1319" s="4" t="s">
        <v>242</v>
      </c>
      <c r="FA1319" s="4" t="s">
        <v>242</v>
      </c>
      <c r="FB1319" s="4" t="s">
        <v>242</v>
      </c>
      <c r="FC1319" s="4">
        <v>40013</v>
      </c>
      <c r="FD1319" s="4">
        <v>1</v>
      </c>
      <c r="FE1319" s="4">
        <v>20100</v>
      </c>
      <c r="FF1319" s="4">
        <v>1</v>
      </c>
      <c r="FG1319" s="4">
        <v>20100</v>
      </c>
      <c r="FH1319" s="4">
        <v>1</v>
      </c>
      <c r="FI1319" s="53"/>
      <c r="FJ1319" s="7"/>
      <c r="FR1319" s="2">
        <v>99999</v>
      </c>
      <c r="FS1319" s="2">
        <f t="shared" ref="FS1319" si="22464">IF(O1319&lt;=30,1,0)</f>
        <v>0</v>
      </c>
      <c r="FT1319" s="2">
        <f t="shared" ref="FT1319" si="22465">IF(FT331="","",FT331)</f>
        <v>10000</v>
      </c>
      <c r="FU1319" s="2" t="s">
        <v>1726</v>
      </c>
      <c r="FV1319" s="2" t="str">
        <f t="shared" ref="FV1319" si="22466">IF(FV331="","",FV331)</f>
        <v/>
      </c>
      <c r="FW1319" s="2" t="str">
        <f t="shared" ref="FW1319" si="22467">IF(FW331="","",FW331)</f>
        <v/>
      </c>
      <c r="FX1319" s="2" t="str">
        <f t="shared" ref="FX1319" si="22468">IF(FX331="","",FX331)</f>
        <v/>
      </c>
      <c r="FY1319" s="2" t="str">
        <f t="shared" ref="FY1319" si="22469">IF(FY331="","",FY331)</f>
        <v/>
      </c>
      <c r="FZ1319" s="77">
        <f t="shared" ref="FZ1319" si="22470">IF(O1319&lt;=40,1,0)</f>
        <v>0</v>
      </c>
      <c r="GA1319" s="2">
        <v>1</v>
      </c>
      <c r="GB1319" s="2"/>
      <c r="GD1319"/>
    </row>
    <row r="1320" s="15" customFormat="1" ht="15" customHeight="1" spans="1:186">
      <c r="A1320" s="95">
        <f t="shared" ref="A1320" si="22471">A332+13</f>
        <v>5090626</v>
      </c>
      <c r="B1320" s="95">
        <v>88</v>
      </c>
      <c r="C1320" s="95">
        <v>5</v>
      </c>
      <c r="D1320" s="95" t="s">
        <v>604</v>
      </c>
      <c r="E1320" s="95" t="str">
        <f t="shared" ref="E1320" si="22472">E332&amp;"（福利专用）"</f>
        <v>90级绿装鞋子（福利专用）</v>
      </c>
      <c r="F1320" s="31" t="s">
        <v>787</v>
      </c>
      <c r="G1320" s="31">
        <v>2</v>
      </c>
      <c r="H1320" s="7" t="s">
        <v>191</v>
      </c>
      <c r="I1320" s="7" t="s">
        <v>187</v>
      </c>
      <c r="J1320" s="37">
        <v>1488</v>
      </c>
      <c r="K1320" s="39">
        <v>1429</v>
      </c>
      <c r="L1320" s="39"/>
      <c r="M1320" s="29" t="s">
        <v>193</v>
      </c>
      <c r="N1320" s="4">
        <v>90</v>
      </c>
      <c r="O1320" s="4">
        <v>90</v>
      </c>
      <c r="P1320" s="40">
        <f t="shared" si="22339"/>
        <v>2502</v>
      </c>
      <c r="Q1320" s="4"/>
      <c r="R1320" s="7"/>
      <c r="S1320" s="48">
        <v>0</v>
      </c>
      <c r="T1320" s="47" t="s">
        <v>194</v>
      </c>
      <c r="U1320" s="7" t="s">
        <v>195</v>
      </c>
      <c r="V1320" s="7">
        <v>0</v>
      </c>
      <c r="W1320" s="7">
        <v>0</v>
      </c>
      <c r="X1320" s="40">
        <v>0</v>
      </c>
      <c r="Y1320" s="7"/>
      <c r="Z1320" s="7"/>
      <c r="AA1320" s="7"/>
      <c r="AB1320" s="7" t="s">
        <v>195</v>
      </c>
      <c r="AC1320" s="7">
        <v>0</v>
      </c>
      <c r="AD1320" s="7" t="s">
        <v>195</v>
      </c>
      <c r="AE1320" s="7" t="str">
        <f t="shared" si="22454"/>
        <v>true</v>
      </c>
      <c r="AF1320" s="7" t="b">
        <v>1</v>
      </c>
      <c r="AG1320" s="7" t="s">
        <v>195</v>
      </c>
      <c r="AH1320" s="40">
        <v>0</v>
      </c>
      <c r="AI1320" s="40">
        <v>0</v>
      </c>
      <c r="AJ1320" s="40">
        <v>1</v>
      </c>
      <c r="AK1320" s="40">
        <v>0</v>
      </c>
      <c r="AL1320" s="40">
        <v>1</v>
      </c>
      <c r="AM1320" s="40">
        <v>0</v>
      </c>
      <c r="AN1320" s="40">
        <v>0</v>
      </c>
      <c r="AO1320" s="40">
        <v>0</v>
      </c>
      <c r="AP1320" s="7" t="s">
        <v>593</v>
      </c>
      <c r="AQ1320" s="4">
        <v>3</v>
      </c>
      <c r="AR1320" s="4">
        <v>161506</v>
      </c>
      <c r="AS1320" s="7" t="s">
        <v>199</v>
      </c>
      <c r="AT1320" s="48">
        <v>3</v>
      </c>
      <c r="AU1320" s="48">
        <v>1</v>
      </c>
      <c r="AV1320" s="48">
        <v>3</v>
      </c>
      <c r="AW1320" s="48">
        <v>500</v>
      </c>
      <c r="AX1320" s="48">
        <v>250</v>
      </c>
      <c r="AY1320" s="48">
        <v>0</v>
      </c>
      <c r="AZ1320" s="48">
        <v>0</v>
      </c>
      <c r="BA1320" s="7"/>
      <c r="BB1320" s="7"/>
      <c r="BC1320" s="7"/>
      <c r="BD1320" s="7"/>
      <c r="BE1320" s="48">
        <v>0</v>
      </c>
      <c r="BF1320" s="48">
        <v>1</v>
      </c>
      <c r="BG1320" s="48">
        <v>600</v>
      </c>
      <c r="BH1320" s="48">
        <v>600</v>
      </c>
      <c r="BI1320" s="7">
        <v>0</v>
      </c>
      <c r="BJ1320" s="7">
        <v>0</v>
      </c>
      <c r="BK1320" s="7">
        <v>0</v>
      </c>
      <c r="BL1320" s="7">
        <v>0</v>
      </c>
      <c r="BM1320" s="7">
        <v>0</v>
      </c>
      <c r="BN1320" s="7">
        <v>0</v>
      </c>
      <c r="BO1320" s="7">
        <v>0</v>
      </c>
      <c r="BP1320" s="7">
        <v>0</v>
      </c>
      <c r="BQ1320" s="7">
        <v>0</v>
      </c>
      <c r="BR1320" s="7">
        <v>0</v>
      </c>
      <c r="BS1320" s="7">
        <v>0</v>
      </c>
      <c r="BT1320" s="7">
        <v>0</v>
      </c>
      <c r="BU1320" s="7">
        <v>0</v>
      </c>
      <c r="BV1320" s="7">
        <v>0</v>
      </c>
      <c r="BW1320" s="7">
        <v>0</v>
      </c>
      <c r="BX1320" s="7">
        <v>0</v>
      </c>
      <c r="BY1320" s="7">
        <v>0</v>
      </c>
      <c r="BZ1320" s="7">
        <v>0</v>
      </c>
      <c r="CA1320" s="7">
        <v>0</v>
      </c>
      <c r="CB1320" s="7">
        <v>0</v>
      </c>
      <c r="CC1320" s="7">
        <v>0</v>
      </c>
      <c r="CD1320" s="7">
        <v>0</v>
      </c>
      <c r="CE1320" s="7">
        <v>0</v>
      </c>
      <c r="CF1320" s="7">
        <v>0</v>
      </c>
      <c r="CG1320" s="7">
        <v>0</v>
      </c>
      <c r="CH1320" s="7">
        <v>0</v>
      </c>
      <c r="CI1320" s="7">
        <v>0</v>
      </c>
      <c r="CJ1320" s="7">
        <v>0</v>
      </c>
      <c r="CK1320" s="7">
        <v>0</v>
      </c>
      <c r="CL1320" s="40">
        <v>0</v>
      </c>
      <c r="CM1320" s="40">
        <v>0</v>
      </c>
      <c r="CN1320" s="40">
        <v>0</v>
      </c>
      <c r="CO1320" s="40">
        <v>0</v>
      </c>
      <c r="CP1320" s="7">
        <v>0</v>
      </c>
      <c r="CQ1320" s="7">
        <v>0</v>
      </c>
      <c r="CR1320" s="7">
        <v>0</v>
      </c>
      <c r="CS1320" s="40">
        <v>0</v>
      </c>
      <c r="CT1320" s="7">
        <v>0</v>
      </c>
      <c r="CU1320" s="7">
        <v>0</v>
      </c>
      <c r="CV1320" s="39"/>
      <c r="CW1320" s="39"/>
      <c r="CX1320" s="4" t="s">
        <v>242</v>
      </c>
      <c r="CY1320" s="4" t="s">
        <v>242</v>
      </c>
      <c r="CZ1320" s="4" t="s">
        <v>242</v>
      </c>
      <c r="DA1320" s="4" t="s">
        <v>242</v>
      </c>
      <c r="DB1320" s="4" t="s">
        <v>242</v>
      </c>
      <c r="DC1320" s="4" t="s">
        <v>242</v>
      </c>
      <c r="DD1320" s="7">
        <v>2</v>
      </c>
      <c r="DE1320" s="7">
        <v>30</v>
      </c>
      <c r="DF1320" s="7">
        <v>60</v>
      </c>
      <c r="DG1320" s="7"/>
      <c r="DH1320" s="7">
        <v>13</v>
      </c>
      <c r="DI1320" s="4">
        <v>6</v>
      </c>
      <c r="DJ1320" s="4">
        <v>9</v>
      </c>
      <c r="DK1320" s="4" t="s">
        <v>242</v>
      </c>
      <c r="DL1320" s="4" t="s">
        <v>242</v>
      </c>
      <c r="DM1320" s="7"/>
      <c r="DN1320" s="7"/>
      <c r="DO1320" s="7"/>
      <c r="DP1320" s="7"/>
      <c r="DQ1320" s="7"/>
      <c r="DR1320" s="7"/>
      <c r="DS1320" s="7"/>
      <c r="DT1320" s="7"/>
      <c r="DU1320" s="7"/>
      <c r="DV1320" s="7"/>
      <c r="DW1320" s="7"/>
      <c r="DX1320" s="7">
        <f t="shared" si="22378"/>
        <v>5090626</v>
      </c>
      <c r="DY1320" s="7"/>
      <c r="DZ1320" s="67">
        <v>0</v>
      </c>
      <c r="EA1320" s="7" t="s">
        <v>242</v>
      </c>
      <c r="EB1320" s="40" t="s">
        <v>242</v>
      </c>
      <c r="EC1320" s="7" t="s">
        <v>242</v>
      </c>
      <c r="ED1320" s="7" t="s">
        <v>242</v>
      </c>
      <c r="EE1320" s="7" t="s">
        <v>242</v>
      </c>
      <c r="EF1320" s="7">
        <v>50</v>
      </c>
      <c r="EG1320" s="73"/>
      <c r="EH1320" s="73"/>
      <c r="EI1320" s="4">
        <v>331169</v>
      </c>
      <c r="EJ1320" s="4">
        <v>1</v>
      </c>
      <c r="EK1320" s="4">
        <v>331170</v>
      </c>
      <c r="EL1320" s="4">
        <v>1</v>
      </c>
      <c r="EM1320" s="4">
        <v>331171</v>
      </c>
      <c r="EN1320" s="4">
        <v>1</v>
      </c>
      <c r="EO1320" s="4" t="s">
        <v>242</v>
      </c>
      <c r="EP1320" s="4" t="s">
        <v>242</v>
      </c>
      <c r="EQ1320" s="4" t="s">
        <v>242</v>
      </c>
      <c r="ER1320" s="4" t="s">
        <v>242</v>
      </c>
      <c r="ES1320" s="4" t="s">
        <v>242</v>
      </c>
      <c r="ET1320" s="4" t="s">
        <v>242</v>
      </c>
      <c r="EU1320" s="4" t="s">
        <v>242</v>
      </c>
      <c r="EV1320" s="4" t="s">
        <v>242</v>
      </c>
      <c r="EW1320" s="4" t="s">
        <v>242</v>
      </c>
      <c r="EX1320" s="4" t="s">
        <v>242</v>
      </c>
      <c r="EY1320" s="4" t="s">
        <v>242</v>
      </c>
      <c r="EZ1320" s="4" t="s">
        <v>242</v>
      </c>
      <c r="FA1320" s="4" t="s">
        <v>242</v>
      </c>
      <c r="FB1320" s="4" t="s">
        <v>242</v>
      </c>
      <c r="FC1320" s="4">
        <v>40013</v>
      </c>
      <c r="FD1320" s="4">
        <v>1</v>
      </c>
      <c r="FE1320" s="4">
        <v>20100</v>
      </c>
      <c r="FF1320" s="4">
        <v>1</v>
      </c>
      <c r="FG1320" s="4">
        <v>20100</v>
      </c>
      <c r="FH1320" s="4">
        <v>1</v>
      </c>
      <c r="FI1320" s="53"/>
      <c r="FJ1320" s="7"/>
      <c r="FR1320" s="2">
        <v>99999</v>
      </c>
      <c r="FS1320" s="2">
        <f t="shared" ref="FS1320" si="22473">IF(O1320&lt;=30,1,0)</f>
        <v>0</v>
      </c>
      <c r="FT1320" s="2">
        <f t="shared" ref="FT1320" si="22474">IF(FT332="","",FT332)</f>
        <v>10000</v>
      </c>
      <c r="FU1320" s="2" t="s">
        <v>1726</v>
      </c>
      <c r="FV1320" s="2" t="str">
        <f t="shared" ref="FV1320" si="22475">IF(FV332="","",FV332)</f>
        <v/>
      </c>
      <c r="FW1320" s="2" t="str">
        <f t="shared" ref="FW1320" si="22476">IF(FW332="","",FW332)</f>
        <v/>
      </c>
      <c r="FX1320" s="2" t="str">
        <f t="shared" ref="FX1320" si="22477">IF(FX332="","",FX332)</f>
        <v/>
      </c>
      <c r="FY1320" s="2" t="str">
        <f t="shared" ref="FY1320" si="22478">IF(FY332="","",FY332)</f>
        <v/>
      </c>
      <c r="FZ1320" s="77">
        <f t="shared" ref="FZ1320" si="22479">IF(O1320&lt;=40,1,0)</f>
        <v>0</v>
      </c>
      <c r="GA1320" s="2">
        <v>1</v>
      </c>
      <c r="GB1320" s="2"/>
      <c r="GD1320"/>
    </row>
    <row r="1321" s="2" customFormat="1" ht="15" customHeight="1" spans="1:186">
      <c r="A1321" s="95">
        <f t="shared" ref="A1321" si="22480">A333+13</f>
        <v>5100114</v>
      </c>
      <c r="B1321" s="95">
        <v>1288</v>
      </c>
      <c r="C1321" s="95">
        <v>0</v>
      </c>
      <c r="D1321" s="95" t="s">
        <v>606</v>
      </c>
      <c r="E1321" s="95" t="str">
        <f t="shared" ref="E1321" si="22481">E333&amp;"（福利专用）"</f>
        <v>100级绿装剑（福利专用）</v>
      </c>
      <c r="F1321" s="31" t="s">
        <v>787</v>
      </c>
      <c r="G1321" s="31">
        <v>2</v>
      </c>
      <c r="H1321" s="7" t="s">
        <v>187</v>
      </c>
      <c r="I1321" s="7" t="s">
        <v>187</v>
      </c>
      <c r="J1321" s="41">
        <v>1533</v>
      </c>
      <c r="K1321" s="41">
        <v>407</v>
      </c>
      <c r="L1321" s="80"/>
      <c r="M1321" s="29" t="s">
        <v>193</v>
      </c>
      <c r="N1321" s="4">
        <v>100</v>
      </c>
      <c r="O1321" s="4">
        <v>100</v>
      </c>
      <c r="P1321" s="40">
        <f t="shared" si="22339"/>
        <v>2002</v>
      </c>
      <c r="Q1321" s="4"/>
      <c r="R1321" s="7"/>
      <c r="S1321" s="48">
        <v>0</v>
      </c>
      <c r="T1321" s="47" t="s">
        <v>240</v>
      </c>
      <c r="U1321" s="7" t="s">
        <v>195</v>
      </c>
      <c r="V1321" s="7">
        <v>0</v>
      </c>
      <c r="W1321" s="7">
        <v>0</v>
      </c>
      <c r="X1321" s="40">
        <v>0</v>
      </c>
      <c r="Y1321" s="7"/>
      <c r="Z1321" s="7"/>
      <c r="AA1321" s="7"/>
      <c r="AB1321" s="7" t="s">
        <v>195</v>
      </c>
      <c r="AC1321" s="7">
        <v>0</v>
      </c>
      <c r="AD1321" s="7" t="s">
        <v>195</v>
      </c>
      <c r="AE1321" s="7" t="str">
        <f t="shared" si="22454"/>
        <v>true</v>
      </c>
      <c r="AF1321" s="7" t="b">
        <v>1</v>
      </c>
      <c r="AG1321" s="7" t="s">
        <v>195</v>
      </c>
      <c r="AH1321" s="40">
        <v>0</v>
      </c>
      <c r="AI1321" s="40">
        <v>0</v>
      </c>
      <c r="AJ1321" s="40">
        <v>1</v>
      </c>
      <c r="AK1321" s="40">
        <v>0</v>
      </c>
      <c r="AL1321" s="40">
        <v>1</v>
      </c>
      <c r="AM1321" s="40">
        <v>0</v>
      </c>
      <c r="AN1321" s="40">
        <v>0</v>
      </c>
      <c r="AO1321" s="40">
        <v>0</v>
      </c>
      <c r="AP1321" s="7" t="s">
        <v>608</v>
      </c>
      <c r="AQ1321" s="4">
        <v>3</v>
      </c>
      <c r="AR1321" s="4">
        <v>161506</v>
      </c>
      <c r="AS1321" s="7" t="s">
        <v>199</v>
      </c>
      <c r="AT1321" s="48">
        <v>3</v>
      </c>
      <c r="AU1321" s="48">
        <v>1</v>
      </c>
      <c r="AV1321" s="48">
        <v>3</v>
      </c>
      <c r="AW1321" s="48">
        <v>500</v>
      </c>
      <c r="AX1321" s="48">
        <v>250</v>
      </c>
      <c r="AY1321" s="48">
        <v>0</v>
      </c>
      <c r="AZ1321" s="48">
        <v>0</v>
      </c>
      <c r="BA1321" s="7"/>
      <c r="BB1321" s="7"/>
      <c r="BC1321" s="7"/>
      <c r="BD1321" s="7"/>
      <c r="BE1321" s="48">
        <v>0</v>
      </c>
      <c r="BF1321" s="48">
        <v>1</v>
      </c>
      <c r="BG1321" s="48">
        <v>660</v>
      </c>
      <c r="BH1321" s="48">
        <v>660</v>
      </c>
      <c r="BI1321" s="7">
        <v>0</v>
      </c>
      <c r="BJ1321" s="7">
        <v>0</v>
      </c>
      <c r="BK1321" s="7">
        <v>0</v>
      </c>
      <c r="BL1321" s="7">
        <v>0</v>
      </c>
      <c r="BM1321" s="7">
        <v>0</v>
      </c>
      <c r="BN1321" s="7">
        <v>0</v>
      </c>
      <c r="BO1321" s="7">
        <v>0</v>
      </c>
      <c r="BP1321" s="7">
        <v>0</v>
      </c>
      <c r="BQ1321" s="7">
        <v>0</v>
      </c>
      <c r="BR1321" s="7">
        <v>0</v>
      </c>
      <c r="BS1321" s="7">
        <v>0</v>
      </c>
      <c r="BT1321" s="7">
        <v>0</v>
      </c>
      <c r="BU1321" s="7">
        <v>0</v>
      </c>
      <c r="BV1321" s="7">
        <v>0</v>
      </c>
      <c r="BW1321" s="7">
        <v>0</v>
      </c>
      <c r="BX1321" s="7">
        <v>0</v>
      </c>
      <c r="BY1321" s="7">
        <v>0</v>
      </c>
      <c r="BZ1321" s="7">
        <v>0</v>
      </c>
      <c r="CA1321" s="7">
        <v>0</v>
      </c>
      <c r="CB1321" s="7">
        <v>0</v>
      </c>
      <c r="CC1321" s="7">
        <v>0</v>
      </c>
      <c r="CD1321" s="7">
        <v>0</v>
      </c>
      <c r="CE1321" s="7">
        <v>0</v>
      </c>
      <c r="CF1321" s="7">
        <v>0</v>
      </c>
      <c r="CG1321" s="7">
        <v>0</v>
      </c>
      <c r="CH1321" s="7">
        <v>0</v>
      </c>
      <c r="CI1321" s="7">
        <v>0</v>
      </c>
      <c r="CJ1321" s="7">
        <v>0</v>
      </c>
      <c r="CK1321" s="7">
        <v>0</v>
      </c>
      <c r="CL1321" s="40">
        <v>0</v>
      </c>
      <c r="CM1321" s="40">
        <v>0</v>
      </c>
      <c r="CN1321" s="40">
        <v>0</v>
      </c>
      <c r="CO1321" s="40">
        <v>0</v>
      </c>
      <c r="CP1321" s="7">
        <v>0</v>
      </c>
      <c r="CQ1321" s="7">
        <v>0</v>
      </c>
      <c r="CR1321" s="7">
        <v>0</v>
      </c>
      <c r="CS1321" s="40">
        <v>0</v>
      </c>
      <c r="CT1321" s="7">
        <v>0</v>
      </c>
      <c r="CU1321" s="7">
        <v>0</v>
      </c>
      <c r="CV1321" s="39"/>
      <c r="CW1321" s="39"/>
      <c r="CX1321" s="4" t="s">
        <v>210</v>
      </c>
      <c r="CY1321" s="4" t="s">
        <v>211</v>
      </c>
      <c r="CZ1321" s="4" t="s">
        <v>242</v>
      </c>
      <c r="DA1321" s="4" t="s">
        <v>242</v>
      </c>
      <c r="DB1321" s="4" t="s">
        <v>212</v>
      </c>
      <c r="DC1321" s="4" t="s">
        <v>212</v>
      </c>
      <c r="DD1321" s="7">
        <v>2</v>
      </c>
      <c r="DE1321" s="7">
        <v>30</v>
      </c>
      <c r="DF1321" s="7">
        <v>60</v>
      </c>
      <c r="DG1321" s="7"/>
      <c r="DH1321" s="7">
        <v>13</v>
      </c>
      <c r="DI1321" s="4">
        <v>2</v>
      </c>
      <c r="DJ1321" s="4">
        <v>4</v>
      </c>
      <c r="DK1321" s="4">
        <v>7</v>
      </c>
      <c r="DL1321" s="4">
        <v>8</v>
      </c>
      <c r="DM1321" s="7"/>
      <c r="DN1321" s="7"/>
      <c r="DO1321" s="7"/>
      <c r="DP1321" s="7"/>
      <c r="DQ1321" s="7"/>
      <c r="DR1321" s="7"/>
      <c r="DS1321" s="7"/>
      <c r="DT1321" s="7"/>
      <c r="DU1321" s="7"/>
      <c r="DV1321" s="7"/>
      <c r="DW1321" s="7"/>
      <c r="DX1321" s="7">
        <f t="shared" ref="DX1321" si="22482">A1321</f>
        <v>5100114</v>
      </c>
      <c r="DY1321" s="7"/>
      <c r="DZ1321" s="67">
        <v>3333</v>
      </c>
      <c r="EA1321" s="7" t="s">
        <v>928</v>
      </c>
      <c r="EB1321" s="40">
        <v>25</v>
      </c>
      <c r="EC1321" s="7" t="s">
        <v>929</v>
      </c>
      <c r="ED1321" s="7" t="s">
        <v>242</v>
      </c>
      <c r="EE1321" s="7" t="s">
        <v>242</v>
      </c>
      <c r="EF1321" s="7">
        <v>50</v>
      </c>
      <c r="EG1321" s="73"/>
      <c r="EH1321" s="73"/>
      <c r="EI1321" s="4">
        <v>331110</v>
      </c>
      <c r="EJ1321" s="4">
        <v>1</v>
      </c>
      <c r="EK1321" s="4">
        <v>331111</v>
      </c>
      <c r="EL1321" s="4">
        <v>1</v>
      </c>
      <c r="EM1321" s="4" t="s">
        <v>242</v>
      </c>
      <c r="EN1321" s="4" t="s">
        <v>242</v>
      </c>
      <c r="EO1321" s="4" t="s">
        <v>242</v>
      </c>
      <c r="EP1321" s="4" t="s">
        <v>242</v>
      </c>
      <c r="EQ1321" s="4" t="s">
        <v>242</v>
      </c>
      <c r="ER1321" s="4" t="s">
        <v>242</v>
      </c>
      <c r="ES1321" s="4" t="s">
        <v>242</v>
      </c>
      <c r="ET1321" s="4" t="s">
        <v>242</v>
      </c>
      <c r="EU1321" s="4" t="s">
        <v>242</v>
      </c>
      <c r="EV1321" s="4" t="s">
        <v>242</v>
      </c>
      <c r="EW1321" s="4" t="s">
        <v>242</v>
      </c>
      <c r="EX1321" s="4" t="s">
        <v>242</v>
      </c>
      <c r="EY1321" s="4" t="s">
        <v>242</v>
      </c>
      <c r="EZ1321" s="4" t="s">
        <v>242</v>
      </c>
      <c r="FA1321" s="4" t="s">
        <v>242</v>
      </c>
      <c r="FB1321" s="4" t="s">
        <v>242</v>
      </c>
      <c r="FC1321" s="4">
        <v>40013</v>
      </c>
      <c r="FD1321" s="4">
        <v>1</v>
      </c>
      <c r="FE1321" s="4">
        <v>20100</v>
      </c>
      <c r="FF1321" s="4">
        <v>1</v>
      </c>
      <c r="FG1321" s="4">
        <v>20100</v>
      </c>
      <c r="FH1321" s="4">
        <v>1</v>
      </c>
      <c r="FI1321" s="53"/>
      <c r="FJ1321" s="7"/>
      <c r="FR1321" s="2">
        <v>99999</v>
      </c>
      <c r="FS1321" s="2">
        <f t="shared" ref="FS1321" si="22483">IF(O1321&lt;=30,1,0)</f>
        <v>0</v>
      </c>
      <c r="FT1321" s="2">
        <f t="shared" ref="FT1321" si="22484">IF(FT333="","",FT333)</f>
        <v>10000</v>
      </c>
      <c r="FV1321" s="2" t="str">
        <f t="shared" ref="FV1321" si="22485">IF(FV333="","",FV333)</f>
        <v/>
      </c>
      <c r="FW1321" s="2" t="str">
        <f t="shared" ref="FW1321" si="22486">IF(FW333="","",FW333)</f>
        <v/>
      </c>
      <c r="FX1321" s="2" t="str">
        <f t="shared" ref="FX1321" si="22487">IF(FX333="","",FX333)</f>
        <v/>
      </c>
      <c r="FY1321" s="2" t="str">
        <f t="shared" ref="FY1321" si="22488">IF(FY333="","",FY333)</f>
        <v/>
      </c>
      <c r="FZ1321" s="77">
        <f t="shared" ref="FZ1321" si="22489">IF(O1321&lt;=40,1,0)</f>
        <v>0</v>
      </c>
      <c r="GA1321" s="2">
        <v>1</v>
      </c>
      <c r="GD1321"/>
    </row>
    <row r="1322" s="2" customFormat="1" ht="15" customHeight="1" spans="1:186">
      <c r="A1322" s="95">
        <f t="shared" ref="A1322" si="22490">A334+13</f>
        <v>5100115</v>
      </c>
      <c r="B1322" s="95">
        <v>4360</v>
      </c>
      <c r="C1322" s="95">
        <v>0</v>
      </c>
      <c r="D1322" s="95" t="s">
        <v>609</v>
      </c>
      <c r="E1322" s="95" t="str">
        <f t="shared" ref="E1322" si="22491">E334&amp;"（福利专用）"</f>
        <v>100级绿装锤（福利专用）</v>
      </c>
      <c r="F1322" s="31" t="s">
        <v>787</v>
      </c>
      <c r="G1322" s="31">
        <v>2</v>
      </c>
      <c r="H1322" s="7" t="s">
        <v>187</v>
      </c>
      <c r="I1322" s="7" t="s">
        <v>187</v>
      </c>
      <c r="J1322" s="41">
        <v>1522</v>
      </c>
      <c r="K1322" s="37">
        <v>207</v>
      </c>
      <c r="L1322" s="80"/>
      <c r="M1322" s="29" t="s">
        <v>193</v>
      </c>
      <c r="N1322" s="4">
        <v>100</v>
      </c>
      <c r="O1322" s="4">
        <v>100</v>
      </c>
      <c r="P1322" s="40">
        <f t="shared" ref="P1322" si="22492">2000+C1322*100+G1322</f>
        <v>2002</v>
      </c>
      <c r="Q1322" s="4"/>
      <c r="R1322" s="7"/>
      <c r="S1322" s="48">
        <v>0</v>
      </c>
      <c r="T1322" s="47" t="s">
        <v>245</v>
      </c>
      <c r="U1322" s="7" t="s">
        <v>195</v>
      </c>
      <c r="V1322" s="7">
        <v>0</v>
      </c>
      <c r="W1322" s="7">
        <v>0</v>
      </c>
      <c r="X1322" s="40">
        <v>0</v>
      </c>
      <c r="Y1322" s="7"/>
      <c r="Z1322" s="7"/>
      <c r="AA1322" s="7"/>
      <c r="AB1322" s="7" t="s">
        <v>195</v>
      </c>
      <c r="AC1322" s="7">
        <v>0</v>
      </c>
      <c r="AD1322" s="7" t="s">
        <v>195</v>
      </c>
      <c r="AE1322" s="7" t="str">
        <f t="shared" si="22454"/>
        <v>true</v>
      </c>
      <c r="AF1322" s="7" t="b">
        <v>1</v>
      </c>
      <c r="AG1322" s="7" t="s">
        <v>195</v>
      </c>
      <c r="AH1322" s="40">
        <v>0</v>
      </c>
      <c r="AI1322" s="40">
        <v>0</v>
      </c>
      <c r="AJ1322" s="40">
        <v>1</v>
      </c>
      <c r="AK1322" s="40">
        <v>0</v>
      </c>
      <c r="AL1322" s="40">
        <v>1</v>
      </c>
      <c r="AM1322" s="40">
        <v>0</v>
      </c>
      <c r="AN1322" s="40">
        <v>0</v>
      </c>
      <c r="AO1322" s="40">
        <v>0</v>
      </c>
      <c r="AP1322" s="7" t="s">
        <v>611</v>
      </c>
      <c r="AQ1322" s="4">
        <v>3</v>
      </c>
      <c r="AR1322" s="4">
        <v>161506</v>
      </c>
      <c r="AS1322" s="7" t="s">
        <v>199</v>
      </c>
      <c r="AT1322" s="48">
        <v>3</v>
      </c>
      <c r="AU1322" s="48">
        <v>1</v>
      </c>
      <c r="AV1322" s="48">
        <v>3</v>
      </c>
      <c r="AW1322" s="48">
        <v>500</v>
      </c>
      <c r="AX1322" s="48">
        <v>250</v>
      </c>
      <c r="AY1322" s="48">
        <v>0</v>
      </c>
      <c r="AZ1322" s="48">
        <v>0</v>
      </c>
      <c r="BA1322" s="7"/>
      <c r="BB1322" s="7"/>
      <c r="BC1322" s="7"/>
      <c r="BD1322" s="7"/>
      <c r="BE1322" s="48">
        <v>0</v>
      </c>
      <c r="BF1322" s="48">
        <v>1</v>
      </c>
      <c r="BG1322" s="48">
        <v>660</v>
      </c>
      <c r="BH1322" s="48">
        <v>660</v>
      </c>
      <c r="BI1322" s="7">
        <v>0</v>
      </c>
      <c r="BJ1322" s="7">
        <v>0</v>
      </c>
      <c r="BK1322" s="7">
        <v>0</v>
      </c>
      <c r="BL1322" s="7">
        <v>0</v>
      </c>
      <c r="BM1322" s="7">
        <v>0</v>
      </c>
      <c r="BN1322" s="7">
        <v>0</v>
      </c>
      <c r="BO1322" s="7">
        <v>0</v>
      </c>
      <c r="BP1322" s="7">
        <v>0</v>
      </c>
      <c r="BQ1322" s="7">
        <v>0</v>
      </c>
      <c r="BR1322" s="7">
        <v>0</v>
      </c>
      <c r="BS1322" s="7">
        <v>0</v>
      </c>
      <c r="BT1322" s="7">
        <v>0</v>
      </c>
      <c r="BU1322" s="7">
        <v>0</v>
      </c>
      <c r="BV1322" s="7">
        <v>0</v>
      </c>
      <c r="BW1322" s="7">
        <v>0</v>
      </c>
      <c r="BX1322" s="7">
        <v>0</v>
      </c>
      <c r="BY1322" s="7">
        <v>0</v>
      </c>
      <c r="BZ1322" s="7">
        <v>0</v>
      </c>
      <c r="CA1322" s="7">
        <v>0</v>
      </c>
      <c r="CB1322" s="7">
        <v>0</v>
      </c>
      <c r="CC1322" s="7">
        <v>0</v>
      </c>
      <c r="CD1322" s="7">
        <v>0</v>
      </c>
      <c r="CE1322" s="7">
        <v>0</v>
      </c>
      <c r="CF1322" s="7">
        <v>0</v>
      </c>
      <c r="CG1322" s="7">
        <v>0</v>
      </c>
      <c r="CH1322" s="7">
        <v>0</v>
      </c>
      <c r="CI1322" s="7">
        <v>0</v>
      </c>
      <c r="CJ1322" s="7">
        <v>0</v>
      </c>
      <c r="CK1322" s="7">
        <v>0</v>
      </c>
      <c r="CL1322" s="40">
        <v>0</v>
      </c>
      <c r="CM1322" s="40">
        <v>0</v>
      </c>
      <c r="CN1322" s="40">
        <v>0</v>
      </c>
      <c r="CO1322" s="40">
        <v>0</v>
      </c>
      <c r="CP1322" s="7">
        <v>0</v>
      </c>
      <c r="CQ1322" s="7">
        <v>0</v>
      </c>
      <c r="CR1322" s="7">
        <v>0</v>
      </c>
      <c r="CS1322" s="40">
        <v>0</v>
      </c>
      <c r="CT1322" s="7">
        <v>0</v>
      </c>
      <c r="CU1322" s="7">
        <v>0</v>
      </c>
      <c r="CV1322" s="39"/>
      <c r="CW1322" s="39"/>
      <c r="CX1322" s="4" t="s">
        <v>210</v>
      </c>
      <c r="CY1322" s="4" t="s">
        <v>211</v>
      </c>
      <c r="CZ1322" s="4" t="s">
        <v>242</v>
      </c>
      <c r="DA1322" s="4" t="s">
        <v>242</v>
      </c>
      <c r="DB1322" s="4" t="s">
        <v>212</v>
      </c>
      <c r="DC1322" s="4" t="s">
        <v>212</v>
      </c>
      <c r="DD1322" s="7">
        <v>2</v>
      </c>
      <c r="DE1322" s="7">
        <v>30</v>
      </c>
      <c r="DF1322" s="7">
        <v>60</v>
      </c>
      <c r="DG1322" s="7"/>
      <c r="DH1322" s="7">
        <v>13</v>
      </c>
      <c r="DI1322" s="4">
        <v>2</v>
      </c>
      <c r="DJ1322" s="4">
        <v>4</v>
      </c>
      <c r="DK1322" s="4">
        <v>7</v>
      </c>
      <c r="DL1322" s="4">
        <v>8</v>
      </c>
      <c r="DM1322" s="7"/>
      <c r="DN1322" s="7"/>
      <c r="DO1322" s="7"/>
      <c r="DP1322" s="7"/>
      <c r="DQ1322" s="7"/>
      <c r="DR1322" s="7"/>
      <c r="DS1322" s="7"/>
      <c r="DT1322" s="7"/>
      <c r="DU1322" s="7"/>
      <c r="DV1322" s="7"/>
      <c r="DW1322" s="7"/>
      <c r="DX1322" s="7">
        <f t="shared" ref="DX1322" si="22493">A1322</f>
        <v>5100115</v>
      </c>
      <c r="DY1322" s="7"/>
      <c r="DZ1322" s="67">
        <v>3333</v>
      </c>
      <c r="EA1322" s="7" t="s">
        <v>928</v>
      </c>
      <c r="EB1322" s="40">
        <v>25</v>
      </c>
      <c r="EC1322" s="7" t="s">
        <v>929</v>
      </c>
      <c r="ED1322" s="7" t="s">
        <v>242</v>
      </c>
      <c r="EE1322" s="7" t="s">
        <v>242</v>
      </c>
      <c r="EF1322" s="7">
        <v>50</v>
      </c>
      <c r="EG1322" s="73"/>
      <c r="EH1322" s="73"/>
      <c r="EI1322" s="4">
        <v>331110</v>
      </c>
      <c r="EJ1322" s="4">
        <v>1</v>
      </c>
      <c r="EK1322" s="4">
        <v>331111</v>
      </c>
      <c r="EL1322" s="4">
        <v>1</v>
      </c>
      <c r="EM1322" s="4" t="s">
        <v>242</v>
      </c>
      <c r="EN1322" s="4" t="s">
        <v>242</v>
      </c>
      <c r="EO1322" s="4" t="s">
        <v>242</v>
      </c>
      <c r="EP1322" s="4" t="s">
        <v>242</v>
      </c>
      <c r="EQ1322" s="4" t="s">
        <v>242</v>
      </c>
      <c r="ER1322" s="4" t="s">
        <v>242</v>
      </c>
      <c r="ES1322" s="4" t="s">
        <v>242</v>
      </c>
      <c r="ET1322" s="4" t="s">
        <v>242</v>
      </c>
      <c r="EU1322" s="4" t="s">
        <v>242</v>
      </c>
      <c r="EV1322" s="4" t="s">
        <v>242</v>
      </c>
      <c r="EW1322" s="4" t="s">
        <v>242</v>
      </c>
      <c r="EX1322" s="4" t="s">
        <v>242</v>
      </c>
      <c r="EY1322" s="4" t="s">
        <v>242</v>
      </c>
      <c r="EZ1322" s="4" t="s">
        <v>242</v>
      </c>
      <c r="FA1322" s="4" t="s">
        <v>242</v>
      </c>
      <c r="FB1322" s="4" t="s">
        <v>242</v>
      </c>
      <c r="FC1322" s="4">
        <v>40013</v>
      </c>
      <c r="FD1322" s="4">
        <v>1</v>
      </c>
      <c r="FE1322" s="4">
        <v>20100</v>
      </c>
      <c r="FF1322" s="4">
        <v>1</v>
      </c>
      <c r="FG1322" s="4">
        <v>20100</v>
      </c>
      <c r="FH1322" s="4">
        <v>1</v>
      </c>
      <c r="FI1322" s="53"/>
      <c r="FJ1322" s="7"/>
      <c r="FR1322" s="2">
        <v>99999</v>
      </c>
      <c r="FS1322" s="2">
        <f t="shared" ref="FS1322" si="22494">IF(O1322&lt;=30,1,0)</f>
        <v>0</v>
      </c>
      <c r="FT1322" s="2">
        <f t="shared" ref="FT1322" si="22495">IF(FT334="","",FT334)</f>
        <v>10000</v>
      </c>
      <c r="FV1322" s="2" t="str">
        <f t="shared" ref="FV1322" si="22496">IF(FV334="","",FV334)</f>
        <v/>
      </c>
      <c r="FW1322" s="2" t="str">
        <f t="shared" ref="FW1322" si="22497">IF(FW334="","",FW334)</f>
        <v/>
      </c>
      <c r="FX1322" s="2" t="str">
        <f t="shared" ref="FX1322" si="22498">IF(FX334="","",FX334)</f>
        <v/>
      </c>
      <c r="FY1322" s="2" t="str">
        <f t="shared" ref="FY1322" si="22499">IF(FY334="","",FY334)</f>
        <v/>
      </c>
      <c r="FZ1322" s="77">
        <f t="shared" ref="FZ1322" si="22500">IF(O1322&lt;=40,1,0)</f>
        <v>0</v>
      </c>
      <c r="GA1322" s="2">
        <v>1</v>
      </c>
      <c r="GD1322"/>
    </row>
    <row r="1323" s="2" customFormat="1" ht="15" customHeight="1" spans="1:186">
      <c r="A1323" s="95">
        <f t="shared" ref="A1323" si="22501">A335+13</f>
        <v>5100116</v>
      </c>
      <c r="B1323" s="95">
        <v>1800</v>
      </c>
      <c r="C1323" s="95">
        <v>0</v>
      </c>
      <c r="D1323" s="95" t="s">
        <v>612</v>
      </c>
      <c r="E1323" s="95" t="str">
        <f t="shared" ref="E1323" si="22502">E335&amp;"（福利专用）"</f>
        <v>100级绿装匕首（福利专用）</v>
      </c>
      <c r="F1323" s="31" t="s">
        <v>787</v>
      </c>
      <c r="G1323" s="31">
        <v>2</v>
      </c>
      <c r="H1323" s="7" t="s">
        <v>187</v>
      </c>
      <c r="I1323" s="7" t="s">
        <v>187</v>
      </c>
      <c r="J1323" s="41">
        <v>1512</v>
      </c>
      <c r="K1323" s="37">
        <v>307</v>
      </c>
      <c r="L1323" s="39"/>
      <c r="M1323" s="29" t="s">
        <v>193</v>
      </c>
      <c r="N1323" s="4">
        <v>100</v>
      </c>
      <c r="O1323" s="4">
        <v>100</v>
      </c>
      <c r="P1323" s="40">
        <f t="shared" ref="P1323" si="22503">2000+C1323*100+G1323</f>
        <v>2002</v>
      </c>
      <c r="Q1323" s="4"/>
      <c r="R1323" s="7"/>
      <c r="S1323" s="48">
        <v>0</v>
      </c>
      <c r="T1323" s="47" t="s">
        <v>249</v>
      </c>
      <c r="U1323" s="7" t="s">
        <v>195</v>
      </c>
      <c r="V1323" s="7">
        <v>0</v>
      </c>
      <c r="W1323" s="7">
        <v>0</v>
      </c>
      <c r="X1323" s="40">
        <v>0</v>
      </c>
      <c r="Y1323" s="7"/>
      <c r="Z1323" s="7"/>
      <c r="AA1323" s="7"/>
      <c r="AB1323" s="7" t="s">
        <v>195</v>
      </c>
      <c r="AC1323" s="7">
        <v>0</v>
      </c>
      <c r="AD1323" s="7" t="s">
        <v>195</v>
      </c>
      <c r="AE1323" s="7" t="str">
        <f t="shared" si="22454"/>
        <v>true</v>
      </c>
      <c r="AF1323" s="7" t="b">
        <v>1</v>
      </c>
      <c r="AG1323" s="7" t="s">
        <v>195</v>
      </c>
      <c r="AH1323" s="40">
        <v>0</v>
      </c>
      <c r="AI1323" s="40">
        <v>0</v>
      </c>
      <c r="AJ1323" s="40">
        <v>1</v>
      </c>
      <c r="AK1323" s="40">
        <v>0</v>
      </c>
      <c r="AL1323" s="40">
        <v>1</v>
      </c>
      <c r="AM1323" s="40">
        <v>0</v>
      </c>
      <c r="AN1323" s="40">
        <v>0</v>
      </c>
      <c r="AO1323" s="40">
        <v>0</v>
      </c>
      <c r="AP1323" s="7" t="s">
        <v>614</v>
      </c>
      <c r="AQ1323" s="4">
        <v>3</v>
      </c>
      <c r="AR1323" s="4">
        <v>161506</v>
      </c>
      <c r="AS1323" s="7" t="s">
        <v>199</v>
      </c>
      <c r="AT1323" s="48">
        <v>3</v>
      </c>
      <c r="AU1323" s="48">
        <v>1</v>
      </c>
      <c r="AV1323" s="48">
        <v>3</v>
      </c>
      <c r="AW1323" s="48">
        <v>500</v>
      </c>
      <c r="AX1323" s="48">
        <v>250</v>
      </c>
      <c r="AY1323" s="48">
        <v>0</v>
      </c>
      <c r="AZ1323" s="48">
        <v>0</v>
      </c>
      <c r="BA1323" s="7"/>
      <c r="BB1323" s="7"/>
      <c r="BC1323" s="7"/>
      <c r="BD1323" s="7"/>
      <c r="BE1323" s="48">
        <v>0</v>
      </c>
      <c r="BF1323" s="48">
        <v>1</v>
      </c>
      <c r="BG1323" s="48">
        <v>660</v>
      </c>
      <c r="BH1323" s="48">
        <v>660</v>
      </c>
      <c r="BI1323" s="7">
        <v>0</v>
      </c>
      <c r="BJ1323" s="7">
        <v>0</v>
      </c>
      <c r="BK1323" s="7">
        <v>0</v>
      </c>
      <c r="BL1323" s="7">
        <v>0</v>
      </c>
      <c r="BM1323" s="7">
        <v>0</v>
      </c>
      <c r="BN1323" s="7">
        <v>0</v>
      </c>
      <c r="BO1323" s="7">
        <v>0</v>
      </c>
      <c r="BP1323" s="7">
        <v>0</v>
      </c>
      <c r="BQ1323" s="7">
        <v>0</v>
      </c>
      <c r="BR1323" s="7">
        <v>0</v>
      </c>
      <c r="BS1323" s="7">
        <v>0</v>
      </c>
      <c r="BT1323" s="7">
        <v>0</v>
      </c>
      <c r="BU1323" s="7">
        <v>0</v>
      </c>
      <c r="BV1323" s="7">
        <v>0</v>
      </c>
      <c r="BW1323" s="7">
        <v>0</v>
      </c>
      <c r="BX1323" s="7">
        <v>0</v>
      </c>
      <c r="BY1323" s="7">
        <v>0</v>
      </c>
      <c r="BZ1323" s="7">
        <v>0</v>
      </c>
      <c r="CA1323" s="7">
        <v>0</v>
      </c>
      <c r="CB1323" s="7">
        <v>0</v>
      </c>
      <c r="CC1323" s="7">
        <v>0</v>
      </c>
      <c r="CD1323" s="7">
        <v>0</v>
      </c>
      <c r="CE1323" s="7">
        <v>0</v>
      </c>
      <c r="CF1323" s="7">
        <v>0</v>
      </c>
      <c r="CG1323" s="7">
        <v>0</v>
      </c>
      <c r="CH1323" s="7">
        <v>0</v>
      </c>
      <c r="CI1323" s="7">
        <v>0</v>
      </c>
      <c r="CJ1323" s="7">
        <v>0</v>
      </c>
      <c r="CK1323" s="7">
        <v>0</v>
      </c>
      <c r="CL1323" s="40">
        <v>0</v>
      </c>
      <c r="CM1323" s="40">
        <v>0</v>
      </c>
      <c r="CN1323" s="40">
        <v>0</v>
      </c>
      <c r="CO1323" s="40">
        <v>0</v>
      </c>
      <c r="CP1323" s="7">
        <v>0</v>
      </c>
      <c r="CQ1323" s="7">
        <v>0</v>
      </c>
      <c r="CR1323" s="7">
        <v>0</v>
      </c>
      <c r="CS1323" s="40">
        <v>0</v>
      </c>
      <c r="CT1323" s="7">
        <v>0</v>
      </c>
      <c r="CU1323" s="7">
        <v>0</v>
      </c>
      <c r="CV1323" s="39"/>
      <c r="CW1323" s="39"/>
      <c r="CX1323" s="4" t="s">
        <v>210</v>
      </c>
      <c r="CY1323" s="4" t="s">
        <v>211</v>
      </c>
      <c r="CZ1323" s="4" t="s">
        <v>242</v>
      </c>
      <c r="DA1323" s="4" t="s">
        <v>242</v>
      </c>
      <c r="DB1323" s="4" t="s">
        <v>212</v>
      </c>
      <c r="DC1323" s="4" t="s">
        <v>212</v>
      </c>
      <c r="DD1323" s="7">
        <v>2</v>
      </c>
      <c r="DE1323" s="7">
        <v>30</v>
      </c>
      <c r="DF1323" s="7">
        <v>60</v>
      </c>
      <c r="DG1323" s="7"/>
      <c r="DH1323" s="7">
        <v>13</v>
      </c>
      <c r="DI1323" s="4">
        <v>2</v>
      </c>
      <c r="DJ1323" s="4">
        <v>4</v>
      </c>
      <c r="DK1323" s="4">
        <v>7</v>
      </c>
      <c r="DL1323" s="4">
        <v>8</v>
      </c>
      <c r="DM1323" s="7"/>
      <c r="DN1323" s="7"/>
      <c r="DO1323" s="7"/>
      <c r="DP1323" s="7"/>
      <c r="DQ1323" s="7"/>
      <c r="DR1323" s="7"/>
      <c r="DS1323" s="7"/>
      <c r="DT1323" s="7"/>
      <c r="DU1323" s="7"/>
      <c r="DV1323" s="7"/>
      <c r="DW1323" s="7"/>
      <c r="DX1323" s="7">
        <f t="shared" ref="DX1323" si="22504">A1323</f>
        <v>5100116</v>
      </c>
      <c r="DY1323" s="7"/>
      <c r="DZ1323" s="67">
        <v>3333</v>
      </c>
      <c r="EA1323" s="7" t="s">
        <v>928</v>
      </c>
      <c r="EB1323" s="40">
        <v>25</v>
      </c>
      <c r="EC1323" s="7" t="s">
        <v>929</v>
      </c>
      <c r="ED1323" s="7" t="s">
        <v>242</v>
      </c>
      <c r="EE1323" s="7" t="s">
        <v>242</v>
      </c>
      <c r="EF1323" s="7">
        <v>50</v>
      </c>
      <c r="EG1323" s="73"/>
      <c r="EH1323" s="73"/>
      <c r="EI1323" s="4">
        <v>331110</v>
      </c>
      <c r="EJ1323" s="4">
        <v>1</v>
      </c>
      <c r="EK1323" s="4">
        <v>331111</v>
      </c>
      <c r="EL1323" s="4">
        <v>1</v>
      </c>
      <c r="EM1323" s="4" t="s">
        <v>242</v>
      </c>
      <c r="EN1323" s="4" t="s">
        <v>242</v>
      </c>
      <c r="EO1323" s="4" t="s">
        <v>242</v>
      </c>
      <c r="EP1323" s="4" t="s">
        <v>242</v>
      </c>
      <c r="EQ1323" s="4" t="s">
        <v>242</v>
      </c>
      <c r="ER1323" s="4" t="s">
        <v>242</v>
      </c>
      <c r="ES1323" s="4" t="s">
        <v>242</v>
      </c>
      <c r="ET1323" s="4" t="s">
        <v>242</v>
      </c>
      <c r="EU1323" s="4" t="s">
        <v>242</v>
      </c>
      <c r="EV1323" s="4" t="s">
        <v>242</v>
      </c>
      <c r="EW1323" s="4" t="s">
        <v>242</v>
      </c>
      <c r="EX1323" s="4" t="s">
        <v>242</v>
      </c>
      <c r="EY1323" s="4" t="s">
        <v>242</v>
      </c>
      <c r="EZ1323" s="4" t="s">
        <v>242</v>
      </c>
      <c r="FA1323" s="4" t="s">
        <v>242</v>
      </c>
      <c r="FB1323" s="4" t="s">
        <v>242</v>
      </c>
      <c r="FC1323" s="4">
        <v>40013</v>
      </c>
      <c r="FD1323" s="4">
        <v>1</v>
      </c>
      <c r="FE1323" s="4">
        <v>20100</v>
      </c>
      <c r="FF1323" s="4">
        <v>1</v>
      </c>
      <c r="FG1323" s="4">
        <v>20100</v>
      </c>
      <c r="FH1323" s="4">
        <v>1</v>
      </c>
      <c r="FI1323" s="53"/>
      <c r="FJ1323" s="7"/>
      <c r="FR1323" s="2">
        <v>99999</v>
      </c>
      <c r="FS1323" s="2">
        <f t="shared" ref="FS1323" si="22505">IF(O1323&lt;=30,1,0)</f>
        <v>0</v>
      </c>
      <c r="FT1323" s="2">
        <f t="shared" ref="FT1323" si="22506">IF(FT335="","",FT335)</f>
        <v>10000</v>
      </c>
      <c r="FV1323" s="2" t="str">
        <f t="shared" ref="FV1323" si="22507">IF(FV335="","",FV335)</f>
        <v/>
      </c>
      <c r="FW1323" s="2" t="str">
        <f t="shared" ref="FW1323" si="22508">IF(FW335="","",FW335)</f>
        <v/>
      </c>
      <c r="FX1323" s="2" t="str">
        <f t="shared" ref="FX1323" si="22509">IF(FX335="","",FX335)</f>
        <v/>
      </c>
      <c r="FY1323" s="2" t="str">
        <f t="shared" ref="FY1323:FY1348" si="22510">IF(FY335="","",FY335)</f>
        <v/>
      </c>
      <c r="FZ1323" s="77">
        <f t="shared" ref="FZ1323" si="22511">IF(O1323&lt;=40,1,0)</f>
        <v>0</v>
      </c>
      <c r="GA1323" s="2">
        <v>1</v>
      </c>
      <c r="GD1323"/>
    </row>
    <row r="1324" s="2" customFormat="1" ht="15" customHeight="1" spans="1:186">
      <c r="A1324" s="95">
        <f t="shared" ref="A1324" si="22512">A336+13</f>
        <v>5100117</v>
      </c>
      <c r="B1324" s="95">
        <v>3080</v>
      </c>
      <c r="C1324" s="95">
        <v>0</v>
      </c>
      <c r="D1324" s="95" t="s">
        <v>615</v>
      </c>
      <c r="E1324" s="95" t="str">
        <f t="shared" ref="E1324" si="22513">E336&amp;"（福利专用）"</f>
        <v>100级绿装爪（福利专用）</v>
      </c>
      <c r="F1324" s="31" t="s">
        <v>787</v>
      </c>
      <c r="G1324" s="31">
        <v>2</v>
      </c>
      <c r="H1324" s="7" t="s">
        <v>187</v>
      </c>
      <c r="I1324" s="7" t="s">
        <v>187</v>
      </c>
      <c r="J1324" s="41">
        <v>1552</v>
      </c>
      <c r="K1324" s="37">
        <v>107</v>
      </c>
      <c r="L1324" s="39"/>
      <c r="M1324" s="29" t="s">
        <v>193</v>
      </c>
      <c r="N1324" s="4">
        <v>100</v>
      </c>
      <c r="O1324" s="4">
        <v>100</v>
      </c>
      <c r="P1324" s="40">
        <f t="shared" ref="P1324" si="22514">2000+C1324*100+G1324</f>
        <v>2002</v>
      </c>
      <c r="Q1324" s="4"/>
      <c r="R1324" s="7"/>
      <c r="S1324" s="48">
        <v>0</v>
      </c>
      <c r="T1324" s="47" t="s">
        <v>253</v>
      </c>
      <c r="U1324" s="7" t="s">
        <v>195</v>
      </c>
      <c r="V1324" s="7">
        <v>0</v>
      </c>
      <c r="W1324" s="7">
        <v>0</v>
      </c>
      <c r="X1324" s="40">
        <v>0</v>
      </c>
      <c r="Y1324" s="7"/>
      <c r="Z1324" s="7"/>
      <c r="AA1324" s="7"/>
      <c r="AB1324" s="7" t="s">
        <v>195</v>
      </c>
      <c r="AC1324" s="7">
        <v>0</v>
      </c>
      <c r="AD1324" s="7" t="s">
        <v>195</v>
      </c>
      <c r="AE1324" s="7" t="str">
        <f t="shared" si="22454"/>
        <v>true</v>
      </c>
      <c r="AF1324" s="7" t="b">
        <v>1</v>
      </c>
      <c r="AG1324" s="7" t="s">
        <v>195</v>
      </c>
      <c r="AH1324" s="40">
        <v>0</v>
      </c>
      <c r="AI1324" s="40">
        <v>0</v>
      </c>
      <c r="AJ1324" s="40">
        <v>1</v>
      </c>
      <c r="AK1324" s="40">
        <v>0</v>
      </c>
      <c r="AL1324" s="40">
        <v>1</v>
      </c>
      <c r="AM1324" s="40">
        <v>0</v>
      </c>
      <c r="AN1324" s="40">
        <v>0</v>
      </c>
      <c r="AO1324" s="40">
        <v>0</v>
      </c>
      <c r="AP1324" s="7" t="s">
        <v>617</v>
      </c>
      <c r="AQ1324" s="4">
        <v>3</v>
      </c>
      <c r="AR1324" s="4">
        <v>161506</v>
      </c>
      <c r="AS1324" s="7" t="s">
        <v>199</v>
      </c>
      <c r="AT1324" s="48">
        <v>3</v>
      </c>
      <c r="AU1324" s="48">
        <v>1</v>
      </c>
      <c r="AV1324" s="48">
        <v>3</v>
      </c>
      <c r="AW1324" s="48">
        <v>500</v>
      </c>
      <c r="AX1324" s="48">
        <v>250</v>
      </c>
      <c r="AY1324" s="48">
        <v>0</v>
      </c>
      <c r="AZ1324" s="48">
        <v>0</v>
      </c>
      <c r="BA1324" s="7"/>
      <c r="BB1324" s="7"/>
      <c r="BC1324" s="7"/>
      <c r="BD1324" s="7"/>
      <c r="BE1324" s="48">
        <v>0</v>
      </c>
      <c r="BF1324" s="48">
        <v>1</v>
      </c>
      <c r="BG1324" s="48">
        <v>660</v>
      </c>
      <c r="BH1324" s="48">
        <v>660</v>
      </c>
      <c r="BI1324" s="7">
        <v>0</v>
      </c>
      <c r="BJ1324" s="7">
        <v>0</v>
      </c>
      <c r="BK1324" s="7">
        <v>0</v>
      </c>
      <c r="BL1324" s="7">
        <v>0</v>
      </c>
      <c r="BM1324" s="7">
        <v>0</v>
      </c>
      <c r="BN1324" s="7">
        <v>0</v>
      </c>
      <c r="BO1324" s="7">
        <v>0</v>
      </c>
      <c r="BP1324" s="7">
        <v>0</v>
      </c>
      <c r="BQ1324" s="7">
        <v>0</v>
      </c>
      <c r="BR1324" s="7">
        <v>0</v>
      </c>
      <c r="BS1324" s="7">
        <v>0</v>
      </c>
      <c r="BT1324" s="7">
        <v>0</v>
      </c>
      <c r="BU1324" s="7">
        <v>0</v>
      </c>
      <c r="BV1324" s="7">
        <v>0</v>
      </c>
      <c r="BW1324" s="7">
        <v>0</v>
      </c>
      <c r="BX1324" s="7">
        <v>0</v>
      </c>
      <c r="BY1324" s="7">
        <v>0</v>
      </c>
      <c r="BZ1324" s="7">
        <v>0</v>
      </c>
      <c r="CA1324" s="7">
        <v>0</v>
      </c>
      <c r="CB1324" s="7">
        <v>0</v>
      </c>
      <c r="CC1324" s="7">
        <v>0</v>
      </c>
      <c r="CD1324" s="7">
        <v>0</v>
      </c>
      <c r="CE1324" s="7">
        <v>0</v>
      </c>
      <c r="CF1324" s="7">
        <v>0</v>
      </c>
      <c r="CG1324" s="7">
        <v>0</v>
      </c>
      <c r="CH1324" s="7">
        <v>0</v>
      </c>
      <c r="CI1324" s="7">
        <v>0</v>
      </c>
      <c r="CJ1324" s="7">
        <v>0</v>
      </c>
      <c r="CK1324" s="7">
        <v>0</v>
      </c>
      <c r="CL1324" s="40">
        <v>0</v>
      </c>
      <c r="CM1324" s="40">
        <v>0</v>
      </c>
      <c r="CN1324" s="40">
        <v>0</v>
      </c>
      <c r="CO1324" s="40">
        <v>0</v>
      </c>
      <c r="CP1324" s="7">
        <v>0</v>
      </c>
      <c r="CQ1324" s="7">
        <v>0</v>
      </c>
      <c r="CR1324" s="7">
        <v>0</v>
      </c>
      <c r="CS1324" s="40">
        <v>0</v>
      </c>
      <c r="CT1324" s="7">
        <v>0</v>
      </c>
      <c r="CU1324" s="7">
        <v>0</v>
      </c>
      <c r="CV1324" s="39"/>
      <c r="CW1324" s="39"/>
      <c r="CX1324" s="4" t="s">
        <v>210</v>
      </c>
      <c r="CY1324" s="4" t="s">
        <v>211</v>
      </c>
      <c r="CZ1324" s="4" t="s">
        <v>242</v>
      </c>
      <c r="DA1324" s="4" t="s">
        <v>242</v>
      </c>
      <c r="DB1324" s="4" t="s">
        <v>212</v>
      </c>
      <c r="DC1324" s="4" t="s">
        <v>212</v>
      </c>
      <c r="DD1324" s="7">
        <v>2</v>
      </c>
      <c r="DE1324" s="7">
        <v>30</v>
      </c>
      <c r="DF1324" s="7">
        <v>60</v>
      </c>
      <c r="DG1324" s="7"/>
      <c r="DH1324" s="7">
        <v>13</v>
      </c>
      <c r="DI1324" s="4">
        <v>2</v>
      </c>
      <c r="DJ1324" s="4">
        <v>4</v>
      </c>
      <c r="DK1324" s="4">
        <v>7</v>
      </c>
      <c r="DL1324" s="4">
        <v>8</v>
      </c>
      <c r="DM1324" s="7"/>
      <c r="DN1324" s="7"/>
      <c r="DO1324" s="7"/>
      <c r="DP1324" s="7"/>
      <c r="DQ1324" s="7"/>
      <c r="DR1324" s="7"/>
      <c r="DS1324" s="7"/>
      <c r="DT1324" s="7"/>
      <c r="DU1324" s="7"/>
      <c r="DV1324" s="7"/>
      <c r="DW1324" s="7"/>
      <c r="DX1324" s="7">
        <f t="shared" ref="DX1324" si="22515">A1324</f>
        <v>5100117</v>
      </c>
      <c r="DY1324" s="7"/>
      <c r="DZ1324" s="67">
        <v>3333</v>
      </c>
      <c r="EA1324" s="7" t="s">
        <v>928</v>
      </c>
      <c r="EB1324" s="40">
        <v>25</v>
      </c>
      <c r="EC1324" s="7" t="s">
        <v>929</v>
      </c>
      <c r="ED1324" s="7" t="s">
        <v>242</v>
      </c>
      <c r="EE1324" s="7" t="s">
        <v>242</v>
      </c>
      <c r="EF1324" s="7">
        <v>50</v>
      </c>
      <c r="EG1324" s="73"/>
      <c r="EH1324" s="73"/>
      <c r="EI1324" s="4">
        <v>331110</v>
      </c>
      <c r="EJ1324" s="4">
        <v>1</v>
      </c>
      <c r="EK1324" s="4">
        <v>331111</v>
      </c>
      <c r="EL1324" s="4">
        <v>1</v>
      </c>
      <c r="EM1324" s="4" t="s">
        <v>242</v>
      </c>
      <c r="EN1324" s="4" t="s">
        <v>242</v>
      </c>
      <c r="EO1324" s="4" t="s">
        <v>242</v>
      </c>
      <c r="EP1324" s="4" t="s">
        <v>242</v>
      </c>
      <c r="EQ1324" s="4" t="s">
        <v>242</v>
      </c>
      <c r="ER1324" s="4" t="s">
        <v>242</v>
      </c>
      <c r="ES1324" s="4" t="s">
        <v>242</v>
      </c>
      <c r="ET1324" s="4" t="s">
        <v>242</v>
      </c>
      <c r="EU1324" s="4" t="s">
        <v>242</v>
      </c>
      <c r="EV1324" s="4" t="s">
        <v>242</v>
      </c>
      <c r="EW1324" s="4" t="s">
        <v>242</v>
      </c>
      <c r="EX1324" s="4" t="s">
        <v>242</v>
      </c>
      <c r="EY1324" s="4" t="s">
        <v>242</v>
      </c>
      <c r="EZ1324" s="4" t="s">
        <v>242</v>
      </c>
      <c r="FA1324" s="4" t="s">
        <v>242</v>
      </c>
      <c r="FB1324" s="4" t="s">
        <v>242</v>
      </c>
      <c r="FC1324" s="4">
        <v>40013</v>
      </c>
      <c r="FD1324" s="4">
        <v>1</v>
      </c>
      <c r="FE1324" s="4">
        <v>20100</v>
      </c>
      <c r="FF1324" s="4">
        <v>1</v>
      </c>
      <c r="FG1324" s="4">
        <v>20100</v>
      </c>
      <c r="FH1324" s="4">
        <v>1</v>
      </c>
      <c r="FI1324" s="53"/>
      <c r="FJ1324" s="7"/>
      <c r="FR1324" s="2">
        <v>99999</v>
      </c>
      <c r="FS1324" s="2">
        <f t="shared" ref="FS1324" si="22516">IF(O1324&lt;=30,1,0)</f>
        <v>0</v>
      </c>
      <c r="FT1324" s="2">
        <f t="shared" ref="FT1324" si="22517">IF(FT336="","",FT336)</f>
        <v>10000</v>
      </c>
      <c r="FV1324" s="2" t="str">
        <f t="shared" ref="FV1324" si="22518">IF(FV336="","",FV336)</f>
        <v/>
      </c>
      <c r="FW1324" s="2" t="str">
        <f t="shared" ref="FW1324" si="22519">IF(FW336="","",FW336)</f>
        <v/>
      </c>
      <c r="FX1324" s="2" t="str">
        <f t="shared" ref="FX1324:FX1335" si="22520">IF(FX336="","",FX336)</f>
        <v/>
      </c>
      <c r="FY1324" s="2" t="str">
        <f t="shared" si="22510"/>
        <v/>
      </c>
      <c r="FZ1324" s="77">
        <f t="shared" ref="FZ1324" si="22521">IF(O1324&lt;=40,1,0)</f>
        <v>0</v>
      </c>
      <c r="GA1324" s="2">
        <v>1</v>
      </c>
      <c r="GD1324"/>
    </row>
    <row r="1325" s="2" customFormat="1" ht="15" customHeight="1" spans="1:186">
      <c r="A1325" s="95">
        <f t="shared" ref="A1325" si="22522">A337+13</f>
        <v>5100118</v>
      </c>
      <c r="B1325" s="95">
        <v>2824</v>
      </c>
      <c r="C1325" s="95">
        <v>0</v>
      </c>
      <c r="D1325" s="95" t="s">
        <v>618</v>
      </c>
      <c r="E1325" s="95" t="str">
        <f t="shared" ref="E1325" si="22523">E337&amp;"（福利专用）"</f>
        <v>100级绿装魔棒（福利专用）</v>
      </c>
      <c r="F1325" s="31" t="s">
        <v>787</v>
      </c>
      <c r="G1325" s="31">
        <v>2</v>
      </c>
      <c r="H1325" s="7" t="s">
        <v>187</v>
      </c>
      <c r="I1325" s="7" t="s">
        <v>187</v>
      </c>
      <c r="J1325" s="41">
        <v>1543</v>
      </c>
      <c r="K1325" s="37">
        <v>507</v>
      </c>
      <c r="L1325" s="39"/>
      <c r="M1325" s="29" t="s">
        <v>193</v>
      </c>
      <c r="N1325" s="4">
        <v>100</v>
      </c>
      <c r="O1325" s="4">
        <v>100</v>
      </c>
      <c r="P1325" s="40">
        <f t="shared" ref="P1325:P1352" si="22524">2000+C1325*100+G1325</f>
        <v>2002</v>
      </c>
      <c r="Q1325" s="4"/>
      <c r="R1325" s="7"/>
      <c r="S1325" s="48">
        <v>0</v>
      </c>
      <c r="T1325" s="47" t="s">
        <v>257</v>
      </c>
      <c r="U1325" s="7" t="s">
        <v>195</v>
      </c>
      <c r="V1325" s="7">
        <v>0</v>
      </c>
      <c r="W1325" s="7">
        <v>0</v>
      </c>
      <c r="X1325" s="40">
        <v>0</v>
      </c>
      <c r="Y1325" s="7"/>
      <c r="Z1325" s="7"/>
      <c r="AA1325" s="7"/>
      <c r="AB1325" s="7" t="s">
        <v>195</v>
      </c>
      <c r="AC1325" s="7">
        <v>0</v>
      </c>
      <c r="AD1325" s="7" t="s">
        <v>195</v>
      </c>
      <c r="AE1325" s="7" t="str">
        <f t="shared" si="22454"/>
        <v>true</v>
      </c>
      <c r="AF1325" s="7" t="b">
        <v>1</v>
      </c>
      <c r="AG1325" s="7" t="s">
        <v>195</v>
      </c>
      <c r="AH1325" s="40">
        <v>0</v>
      </c>
      <c r="AI1325" s="40">
        <v>0</v>
      </c>
      <c r="AJ1325" s="40">
        <v>1</v>
      </c>
      <c r="AK1325" s="40">
        <v>0</v>
      </c>
      <c r="AL1325" s="40">
        <v>1</v>
      </c>
      <c r="AM1325" s="40">
        <v>0</v>
      </c>
      <c r="AN1325" s="40">
        <v>0</v>
      </c>
      <c r="AO1325" s="40">
        <v>0</v>
      </c>
      <c r="AP1325" s="7" t="s">
        <v>620</v>
      </c>
      <c r="AQ1325" s="4">
        <v>3</v>
      </c>
      <c r="AR1325" s="4">
        <v>161506</v>
      </c>
      <c r="AS1325" s="7" t="s">
        <v>199</v>
      </c>
      <c r="AT1325" s="48">
        <v>3</v>
      </c>
      <c r="AU1325" s="48">
        <v>1</v>
      </c>
      <c r="AV1325" s="48">
        <v>3</v>
      </c>
      <c r="AW1325" s="48">
        <v>500</v>
      </c>
      <c r="AX1325" s="48">
        <v>250</v>
      </c>
      <c r="AY1325" s="48">
        <v>0</v>
      </c>
      <c r="AZ1325" s="48">
        <v>0</v>
      </c>
      <c r="BA1325" s="7"/>
      <c r="BB1325" s="7"/>
      <c r="BC1325" s="7"/>
      <c r="BD1325" s="7"/>
      <c r="BE1325" s="48">
        <v>0</v>
      </c>
      <c r="BF1325" s="48">
        <v>1</v>
      </c>
      <c r="BG1325" s="48">
        <v>660</v>
      </c>
      <c r="BH1325" s="48">
        <v>660</v>
      </c>
      <c r="BI1325" s="7">
        <v>0</v>
      </c>
      <c r="BJ1325" s="7">
        <v>0</v>
      </c>
      <c r="BK1325" s="7">
        <v>0</v>
      </c>
      <c r="BL1325" s="7">
        <v>0</v>
      </c>
      <c r="BM1325" s="7">
        <v>0</v>
      </c>
      <c r="BN1325" s="7">
        <v>0</v>
      </c>
      <c r="BO1325" s="7">
        <v>0</v>
      </c>
      <c r="BP1325" s="7">
        <v>0</v>
      </c>
      <c r="BQ1325" s="7">
        <v>0</v>
      </c>
      <c r="BR1325" s="7">
        <v>0</v>
      </c>
      <c r="BS1325" s="7">
        <v>0</v>
      </c>
      <c r="BT1325" s="7">
        <v>0</v>
      </c>
      <c r="BU1325" s="7">
        <v>0</v>
      </c>
      <c r="BV1325" s="7">
        <v>0</v>
      </c>
      <c r="BW1325" s="7">
        <v>0</v>
      </c>
      <c r="BX1325" s="7">
        <v>0</v>
      </c>
      <c r="BY1325" s="7">
        <v>0</v>
      </c>
      <c r="BZ1325" s="7">
        <v>0</v>
      </c>
      <c r="CA1325" s="7">
        <v>0</v>
      </c>
      <c r="CB1325" s="7">
        <v>0</v>
      </c>
      <c r="CC1325" s="7">
        <v>0</v>
      </c>
      <c r="CD1325" s="7">
        <v>0</v>
      </c>
      <c r="CE1325" s="7">
        <v>0</v>
      </c>
      <c r="CF1325" s="7">
        <v>0</v>
      </c>
      <c r="CG1325" s="7">
        <v>0</v>
      </c>
      <c r="CH1325" s="7">
        <v>0</v>
      </c>
      <c r="CI1325" s="7">
        <v>0</v>
      </c>
      <c r="CJ1325" s="7">
        <v>0</v>
      </c>
      <c r="CK1325" s="7">
        <v>0</v>
      </c>
      <c r="CL1325" s="40">
        <v>0</v>
      </c>
      <c r="CM1325" s="40">
        <v>0</v>
      </c>
      <c r="CN1325" s="40">
        <v>0</v>
      </c>
      <c r="CO1325" s="40">
        <v>0</v>
      </c>
      <c r="CP1325" s="7">
        <v>0</v>
      </c>
      <c r="CQ1325" s="7">
        <v>0</v>
      </c>
      <c r="CR1325" s="7">
        <v>0</v>
      </c>
      <c r="CS1325" s="40">
        <v>0</v>
      </c>
      <c r="CT1325" s="7">
        <v>0</v>
      </c>
      <c r="CU1325" s="7">
        <v>0</v>
      </c>
      <c r="CV1325" s="39"/>
      <c r="CW1325" s="39"/>
      <c r="CX1325" s="4" t="s">
        <v>210</v>
      </c>
      <c r="CY1325" s="4" t="s">
        <v>211</v>
      </c>
      <c r="CZ1325" s="4" t="s">
        <v>242</v>
      </c>
      <c r="DA1325" s="4" t="s">
        <v>242</v>
      </c>
      <c r="DB1325" s="4" t="s">
        <v>212</v>
      </c>
      <c r="DC1325" s="4" t="s">
        <v>212</v>
      </c>
      <c r="DD1325" s="7">
        <v>2</v>
      </c>
      <c r="DE1325" s="7">
        <v>30</v>
      </c>
      <c r="DF1325" s="7">
        <v>60</v>
      </c>
      <c r="DG1325" s="7"/>
      <c r="DH1325" s="7">
        <v>13</v>
      </c>
      <c r="DI1325" s="4">
        <v>2</v>
      </c>
      <c r="DJ1325" s="4">
        <v>4</v>
      </c>
      <c r="DK1325" s="4">
        <v>7</v>
      </c>
      <c r="DL1325" s="4">
        <v>8</v>
      </c>
      <c r="DM1325" s="7"/>
      <c r="DN1325" s="7"/>
      <c r="DO1325" s="7"/>
      <c r="DP1325" s="7"/>
      <c r="DQ1325" s="7"/>
      <c r="DR1325" s="7"/>
      <c r="DS1325" s="7"/>
      <c r="DT1325" s="7"/>
      <c r="DU1325" s="7"/>
      <c r="DV1325" s="7"/>
      <c r="DW1325" s="7"/>
      <c r="DX1325" s="7">
        <f t="shared" ref="DX1325" si="22525">A1325</f>
        <v>5100118</v>
      </c>
      <c r="DY1325" s="7"/>
      <c r="DZ1325" s="67">
        <v>3333</v>
      </c>
      <c r="EA1325" s="7" t="s">
        <v>928</v>
      </c>
      <c r="EB1325" s="40">
        <v>25</v>
      </c>
      <c r="EC1325" s="7" t="s">
        <v>929</v>
      </c>
      <c r="ED1325" s="7" t="s">
        <v>242</v>
      </c>
      <c r="EE1325" s="7" t="s">
        <v>242</v>
      </c>
      <c r="EF1325" s="7">
        <v>50</v>
      </c>
      <c r="EG1325" s="73"/>
      <c r="EH1325" s="73"/>
      <c r="EI1325" s="4">
        <v>331110</v>
      </c>
      <c r="EJ1325" s="4">
        <v>1</v>
      </c>
      <c r="EK1325" s="4">
        <v>331111</v>
      </c>
      <c r="EL1325" s="4">
        <v>1</v>
      </c>
      <c r="EM1325" s="4" t="s">
        <v>242</v>
      </c>
      <c r="EN1325" s="4" t="s">
        <v>242</v>
      </c>
      <c r="EO1325" s="4" t="s">
        <v>242</v>
      </c>
      <c r="EP1325" s="4" t="s">
        <v>242</v>
      </c>
      <c r="EQ1325" s="4" t="s">
        <v>242</v>
      </c>
      <c r="ER1325" s="4" t="s">
        <v>242</v>
      </c>
      <c r="ES1325" s="4" t="s">
        <v>242</v>
      </c>
      <c r="ET1325" s="4" t="s">
        <v>242</v>
      </c>
      <c r="EU1325" s="4" t="s">
        <v>242</v>
      </c>
      <c r="EV1325" s="4" t="s">
        <v>242</v>
      </c>
      <c r="EW1325" s="4" t="s">
        <v>242</v>
      </c>
      <c r="EX1325" s="4" t="s">
        <v>242</v>
      </c>
      <c r="EY1325" s="4" t="s">
        <v>242</v>
      </c>
      <c r="EZ1325" s="4" t="s">
        <v>242</v>
      </c>
      <c r="FA1325" s="4" t="s">
        <v>242</v>
      </c>
      <c r="FB1325" s="4" t="s">
        <v>242</v>
      </c>
      <c r="FC1325" s="4">
        <v>40013</v>
      </c>
      <c r="FD1325" s="4">
        <v>1</v>
      </c>
      <c r="FE1325" s="4">
        <v>20100</v>
      </c>
      <c r="FF1325" s="4">
        <v>1</v>
      </c>
      <c r="FG1325" s="4">
        <v>20100</v>
      </c>
      <c r="FH1325" s="4">
        <v>1</v>
      </c>
      <c r="FI1325" s="53"/>
      <c r="FJ1325" s="7"/>
      <c r="FR1325" s="2">
        <v>99999</v>
      </c>
      <c r="FS1325" s="2">
        <f t="shared" ref="FS1325" si="22526">IF(O1325&lt;=30,1,0)</f>
        <v>0</v>
      </c>
      <c r="FT1325" s="2">
        <f t="shared" ref="FT1325" si="22527">IF(FT337="","",FT337)</f>
        <v>10000</v>
      </c>
      <c r="FV1325" s="2" t="str">
        <f t="shared" ref="FV1325" si="22528">IF(FV337="","",FV337)</f>
        <v/>
      </c>
      <c r="FW1325" s="2" t="str">
        <f t="shared" ref="FW1325" si="22529">IF(FW337="","",FW337)</f>
        <v/>
      </c>
      <c r="FX1325" s="2" t="str">
        <f t="shared" si="22520"/>
        <v/>
      </c>
      <c r="FY1325" s="2" t="str">
        <f t="shared" si="22510"/>
        <v/>
      </c>
      <c r="FZ1325" s="77">
        <f t="shared" ref="FZ1325" si="22530">IF(O1325&lt;=40,1,0)</f>
        <v>0</v>
      </c>
      <c r="GA1325" s="2">
        <v>1</v>
      </c>
      <c r="GD1325"/>
    </row>
    <row r="1326" s="2" customFormat="1" ht="15" customHeight="1" spans="1:186">
      <c r="A1326" s="95">
        <f t="shared" ref="A1326" si="22531">A338+13</f>
        <v>5100119</v>
      </c>
      <c r="B1326" s="95">
        <v>4104</v>
      </c>
      <c r="C1326" s="95">
        <v>0</v>
      </c>
      <c r="D1326" s="95" t="s">
        <v>621</v>
      </c>
      <c r="E1326" s="95" t="str">
        <f t="shared" ref="E1326" si="22532">E338&amp;"（福利专用）"</f>
        <v>100级绿装法杖（福利专用）</v>
      </c>
      <c r="F1326" s="31" t="s">
        <v>787</v>
      </c>
      <c r="G1326" s="31">
        <v>2</v>
      </c>
      <c r="H1326" s="7" t="s">
        <v>187</v>
      </c>
      <c r="I1326" s="7" t="s">
        <v>187</v>
      </c>
      <c r="J1326" s="41">
        <v>1543</v>
      </c>
      <c r="K1326" s="39">
        <v>605</v>
      </c>
      <c r="L1326" s="39"/>
      <c r="M1326" s="29" t="s">
        <v>193</v>
      </c>
      <c r="N1326" s="4">
        <v>100</v>
      </c>
      <c r="O1326" s="4">
        <v>100</v>
      </c>
      <c r="P1326" s="40">
        <f t="shared" si="22524"/>
        <v>2002</v>
      </c>
      <c r="Q1326" s="4"/>
      <c r="R1326" s="7"/>
      <c r="S1326" s="48">
        <v>0</v>
      </c>
      <c r="T1326" s="47" t="s">
        <v>194</v>
      </c>
      <c r="U1326" s="7" t="s">
        <v>195</v>
      </c>
      <c r="V1326" s="7">
        <v>0</v>
      </c>
      <c r="W1326" s="7">
        <v>0</v>
      </c>
      <c r="X1326" s="40">
        <v>0</v>
      </c>
      <c r="Y1326" s="7"/>
      <c r="Z1326" s="7"/>
      <c r="AA1326" s="7"/>
      <c r="AB1326" s="7" t="s">
        <v>195</v>
      </c>
      <c r="AC1326" s="7">
        <v>0</v>
      </c>
      <c r="AD1326" s="7" t="s">
        <v>195</v>
      </c>
      <c r="AE1326" s="7" t="str">
        <f t="shared" si="22454"/>
        <v>true</v>
      </c>
      <c r="AF1326" s="7" t="b">
        <v>1</v>
      </c>
      <c r="AG1326" s="7" t="s">
        <v>195</v>
      </c>
      <c r="AH1326" s="40">
        <v>0</v>
      </c>
      <c r="AI1326" s="40">
        <v>0</v>
      </c>
      <c r="AJ1326" s="40">
        <v>1</v>
      </c>
      <c r="AK1326" s="40">
        <v>0</v>
      </c>
      <c r="AL1326" s="40">
        <v>1</v>
      </c>
      <c r="AM1326" s="40">
        <v>0</v>
      </c>
      <c r="AN1326" s="40">
        <v>0</v>
      </c>
      <c r="AO1326" s="40">
        <v>0</v>
      </c>
      <c r="AP1326" s="7" t="s">
        <v>623</v>
      </c>
      <c r="AQ1326" s="4">
        <v>3</v>
      </c>
      <c r="AR1326" s="4">
        <v>161506</v>
      </c>
      <c r="AS1326" s="7" t="s">
        <v>199</v>
      </c>
      <c r="AT1326" s="48">
        <v>3</v>
      </c>
      <c r="AU1326" s="48">
        <v>1</v>
      </c>
      <c r="AV1326" s="48">
        <v>3</v>
      </c>
      <c r="AW1326" s="48">
        <v>500</v>
      </c>
      <c r="AX1326" s="48">
        <v>250</v>
      </c>
      <c r="AY1326" s="48">
        <v>0</v>
      </c>
      <c r="AZ1326" s="48">
        <v>0</v>
      </c>
      <c r="BA1326" s="7"/>
      <c r="BB1326" s="7"/>
      <c r="BC1326" s="7"/>
      <c r="BD1326" s="7"/>
      <c r="BE1326" s="48">
        <v>0</v>
      </c>
      <c r="BF1326" s="48">
        <v>1</v>
      </c>
      <c r="BG1326" s="48">
        <v>660</v>
      </c>
      <c r="BH1326" s="48">
        <v>660</v>
      </c>
      <c r="BI1326" s="7">
        <v>0</v>
      </c>
      <c r="BJ1326" s="7">
        <v>0</v>
      </c>
      <c r="BK1326" s="7">
        <v>0</v>
      </c>
      <c r="BL1326" s="7">
        <v>0</v>
      </c>
      <c r="BM1326" s="7">
        <v>0</v>
      </c>
      <c r="BN1326" s="7">
        <v>0</v>
      </c>
      <c r="BO1326" s="7">
        <v>0</v>
      </c>
      <c r="BP1326" s="7">
        <v>0</v>
      </c>
      <c r="BQ1326" s="7">
        <v>0</v>
      </c>
      <c r="BR1326" s="7">
        <v>0</v>
      </c>
      <c r="BS1326" s="7">
        <v>0</v>
      </c>
      <c r="BT1326" s="7">
        <v>0</v>
      </c>
      <c r="BU1326" s="7">
        <v>0</v>
      </c>
      <c r="BV1326" s="7">
        <v>0</v>
      </c>
      <c r="BW1326" s="7">
        <v>0</v>
      </c>
      <c r="BX1326" s="7">
        <v>0</v>
      </c>
      <c r="BY1326" s="7">
        <v>0</v>
      </c>
      <c r="BZ1326" s="7">
        <v>0</v>
      </c>
      <c r="CA1326" s="7">
        <v>0</v>
      </c>
      <c r="CB1326" s="7">
        <v>0</v>
      </c>
      <c r="CC1326" s="7">
        <v>0</v>
      </c>
      <c r="CD1326" s="7">
        <v>0</v>
      </c>
      <c r="CE1326" s="7">
        <v>0</v>
      </c>
      <c r="CF1326" s="7">
        <v>0</v>
      </c>
      <c r="CG1326" s="7">
        <v>0</v>
      </c>
      <c r="CH1326" s="7">
        <v>0</v>
      </c>
      <c r="CI1326" s="7">
        <v>0</v>
      </c>
      <c r="CJ1326" s="7">
        <v>0</v>
      </c>
      <c r="CK1326" s="7">
        <v>0</v>
      </c>
      <c r="CL1326" s="40">
        <v>0</v>
      </c>
      <c r="CM1326" s="40">
        <v>0</v>
      </c>
      <c r="CN1326" s="40">
        <v>0</v>
      </c>
      <c r="CO1326" s="40">
        <v>0</v>
      </c>
      <c r="CP1326" s="7">
        <v>0</v>
      </c>
      <c r="CQ1326" s="7">
        <v>0</v>
      </c>
      <c r="CR1326" s="7">
        <v>0</v>
      </c>
      <c r="CS1326" s="40">
        <v>0</v>
      </c>
      <c r="CT1326" s="7">
        <v>0</v>
      </c>
      <c r="CU1326" s="7">
        <v>0</v>
      </c>
      <c r="CV1326" s="39"/>
      <c r="CW1326" s="39"/>
      <c r="CX1326" s="4" t="s">
        <v>210</v>
      </c>
      <c r="CY1326" s="4" t="s">
        <v>211</v>
      </c>
      <c r="CZ1326" s="4" t="s">
        <v>242</v>
      </c>
      <c r="DA1326" s="4" t="s">
        <v>242</v>
      </c>
      <c r="DB1326" s="4" t="s">
        <v>212</v>
      </c>
      <c r="DC1326" s="4" t="s">
        <v>212</v>
      </c>
      <c r="DD1326" s="7">
        <v>2</v>
      </c>
      <c r="DE1326" s="7">
        <v>30</v>
      </c>
      <c r="DF1326" s="7">
        <v>60</v>
      </c>
      <c r="DG1326" s="7"/>
      <c r="DH1326" s="7">
        <v>13</v>
      </c>
      <c r="DI1326" s="4">
        <v>2</v>
      </c>
      <c r="DJ1326" s="4">
        <v>4</v>
      </c>
      <c r="DK1326" s="4">
        <v>7</v>
      </c>
      <c r="DL1326" s="4">
        <v>8</v>
      </c>
      <c r="DM1326" s="7"/>
      <c r="DN1326" s="7"/>
      <c r="DO1326" s="7"/>
      <c r="DP1326" s="7"/>
      <c r="DQ1326" s="7"/>
      <c r="DR1326" s="7"/>
      <c r="DS1326" s="7"/>
      <c r="DT1326" s="7"/>
      <c r="DU1326" s="7"/>
      <c r="DV1326" s="7"/>
      <c r="DW1326" s="7"/>
      <c r="DX1326" s="7">
        <f t="shared" ref="DX1326" si="22533">A1326</f>
        <v>5100119</v>
      </c>
      <c r="DY1326" s="7"/>
      <c r="DZ1326" s="67">
        <v>3333</v>
      </c>
      <c r="EA1326" s="7" t="s">
        <v>928</v>
      </c>
      <c r="EB1326" s="40">
        <v>25</v>
      </c>
      <c r="EC1326" s="7" t="s">
        <v>929</v>
      </c>
      <c r="ED1326" s="7" t="s">
        <v>242</v>
      </c>
      <c r="EE1326" s="7" t="s">
        <v>242</v>
      </c>
      <c r="EF1326" s="7">
        <v>50</v>
      </c>
      <c r="EG1326" s="73"/>
      <c r="EH1326" s="73"/>
      <c r="EI1326" s="4">
        <v>331110</v>
      </c>
      <c r="EJ1326" s="4">
        <v>1</v>
      </c>
      <c r="EK1326" s="4">
        <v>331111</v>
      </c>
      <c r="EL1326" s="4">
        <v>1</v>
      </c>
      <c r="EM1326" s="4" t="s">
        <v>242</v>
      </c>
      <c r="EN1326" s="4" t="s">
        <v>242</v>
      </c>
      <c r="EO1326" s="4" t="s">
        <v>242</v>
      </c>
      <c r="EP1326" s="4" t="s">
        <v>242</v>
      </c>
      <c r="EQ1326" s="4" t="s">
        <v>242</v>
      </c>
      <c r="ER1326" s="4" t="s">
        <v>242</v>
      </c>
      <c r="ES1326" s="4" t="s">
        <v>242</v>
      </c>
      <c r="ET1326" s="4" t="s">
        <v>242</v>
      </c>
      <c r="EU1326" s="4" t="s">
        <v>242</v>
      </c>
      <c r="EV1326" s="4" t="s">
        <v>242</v>
      </c>
      <c r="EW1326" s="4" t="s">
        <v>242</v>
      </c>
      <c r="EX1326" s="4" t="s">
        <v>242</v>
      </c>
      <c r="EY1326" s="4" t="s">
        <v>242</v>
      </c>
      <c r="EZ1326" s="4" t="s">
        <v>242</v>
      </c>
      <c r="FA1326" s="4" t="s">
        <v>242</v>
      </c>
      <c r="FB1326" s="4" t="s">
        <v>242</v>
      </c>
      <c r="FC1326" s="4">
        <v>40013</v>
      </c>
      <c r="FD1326" s="4">
        <v>1</v>
      </c>
      <c r="FE1326" s="4">
        <v>20100</v>
      </c>
      <c r="FF1326" s="4">
        <v>1</v>
      </c>
      <c r="FG1326" s="4">
        <v>20100</v>
      </c>
      <c r="FH1326" s="4">
        <v>1</v>
      </c>
      <c r="FI1326" s="53"/>
      <c r="FJ1326" s="7"/>
      <c r="FR1326" s="2">
        <v>99999</v>
      </c>
      <c r="FS1326" s="2">
        <f t="shared" ref="FS1326" si="22534">IF(O1326&lt;=30,1,0)</f>
        <v>0</v>
      </c>
      <c r="FT1326" s="2">
        <f t="shared" ref="FT1326" si="22535">IF(FT338="","",FT338)</f>
        <v>10000</v>
      </c>
      <c r="FV1326" s="2" t="str">
        <f t="shared" ref="FV1326:FV1335" si="22536">IF(FV338="","",FV338)</f>
        <v/>
      </c>
      <c r="FW1326" s="2" t="str">
        <f t="shared" ref="FW1326" si="22537">IF(FW338="","",FW338)</f>
        <v/>
      </c>
      <c r="FX1326" s="2" t="str">
        <f t="shared" si="22520"/>
        <v/>
      </c>
      <c r="FY1326" s="2" t="str">
        <f t="shared" si="22510"/>
        <v/>
      </c>
      <c r="FZ1326" s="77">
        <f t="shared" ref="FZ1326" si="22538">IF(O1326&lt;=40,1,0)</f>
        <v>0</v>
      </c>
      <c r="GA1326" s="2">
        <v>1</v>
      </c>
      <c r="GD1326"/>
    </row>
    <row r="1327" s="15" customFormat="1" ht="15" customHeight="1" spans="1:186">
      <c r="A1327" s="95">
        <f t="shared" ref="A1327" si="22539">A339+13</f>
        <v>5100220</v>
      </c>
      <c r="B1327" s="95">
        <v>312</v>
      </c>
      <c r="C1327" s="95">
        <v>3</v>
      </c>
      <c r="D1327" s="95" t="s">
        <v>624</v>
      </c>
      <c r="E1327" s="95" t="str">
        <f t="shared" ref="E1327" si="22540">E339&amp;"（福利专用）"</f>
        <v>100级绿装男衣（福利专用）</v>
      </c>
      <c r="F1327" s="31" t="s">
        <v>787</v>
      </c>
      <c r="G1327" s="31">
        <v>2</v>
      </c>
      <c r="H1327" s="7" t="s">
        <v>191</v>
      </c>
      <c r="I1327" s="7" t="s">
        <v>187</v>
      </c>
      <c r="J1327" s="37">
        <v>1454</v>
      </c>
      <c r="K1327" s="39">
        <v>1432</v>
      </c>
      <c r="L1327" s="39"/>
      <c r="M1327" s="29" t="s">
        <v>193</v>
      </c>
      <c r="N1327" s="4">
        <v>100</v>
      </c>
      <c r="O1327" s="4">
        <v>100</v>
      </c>
      <c r="P1327" s="40">
        <f t="shared" si="22524"/>
        <v>2302</v>
      </c>
      <c r="Q1327" s="4"/>
      <c r="R1327" s="7"/>
      <c r="S1327" s="48">
        <v>1</v>
      </c>
      <c r="T1327" s="47" t="s">
        <v>194</v>
      </c>
      <c r="U1327" s="7" t="s">
        <v>195</v>
      </c>
      <c r="V1327" s="7">
        <v>0</v>
      </c>
      <c r="W1327" s="7">
        <v>0</v>
      </c>
      <c r="X1327" s="40">
        <v>0</v>
      </c>
      <c r="Y1327" s="7"/>
      <c r="Z1327" s="7"/>
      <c r="AA1327" s="7"/>
      <c r="AB1327" s="7" t="s">
        <v>195</v>
      </c>
      <c r="AC1327" s="7">
        <v>0</v>
      </c>
      <c r="AD1327" s="7" t="s">
        <v>195</v>
      </c>
      <c r="AE1327" s="7" t="str">
        <f t="shared" si="22454"/>
        <v>true</v>
      </c>
      <c r="AF1327" s="7" t="b">
        <v>1</v>
      </c>
      <c r="AG1327" s="7" t="s">
        <v>195</v>
      </c>
      <c r="AH1327" s="40">
        <v>0</v>
      </c>
      <c r="AI1327" s="40">
        <v>0</v>
      </c>
      <c r="AJ1327" s="40">
        <v>1</v>
      </c>
      <c r="AK1327" s="40">
        <v>0</v>
      </c>
      <c r="AL1327" s="40">
        <v>1</v>
      </c>
      <c r="AM1327" s="40">
        <v>0</v>
      </c>
      <c r="AN1327" s="40">
        <v>0</v>
      </c>
      <c r="AO1327" s="40">
        <v>0</v>
      </c>
      <c r="AP1327" s="7" t="s">
        <v>626</v>
      </c>
      <c r="AQ1327" s="4">
        <v>3</v>
      </c>
      <c r="AR1327" s="4">
        <v>161506</v>
      </c>
      <c r="AS1327" s="7" t="s">
        <v>199</v>
      </c>
      <c r="AT1327" s="48">
        <v>3</v>
      </c>
      <c r="AU1327" s="48">
        <v>1</v>
      </c>
      <c r="AV1327" s="48">
        <v>3</v>
      </c>
      <c r="AW1327" s="48">
        <v>500</v>
      </c>
      <c r="AX1327" s="48">
        <v>250</v>
      </c>
      <c r="AY1327" s="48">
        <v>0</v>
      </c>
      <c r="AZ1327" s="48">
        <v>0</v>
      </c>
      <c r="BA1327" s="7"/>
      <c r="BB1327" s="7"/>
      <c r="BC1327" s="7"/>
      <c r="BD1327" s="7"/>
      <c r="BE1327" s="48">
        <v>0</v>
      </c>
      <c r="BF1327" s="48">
        <v>1</v>
      </c>
      <c r="BG1327" s="48">
        <v>660</v>
      </c>
      <c r="BH1327" s="48">
        <v>660</v>
      </c>
      <c r="BI1327" s="7">
        <v>0</v>
      </c>
      <c r="BJ1327" s="7">
        <v>0</v>
      </c>
      <c r="BK1327" s="7">
        <v>0</v>
      </c>
      <c r="BL1327" s="7">
        <v>0</v>
      </c>
      <c r="BM1327" s="7">
        <v>0</v>
      </c>
      <c r="BN1327" s="7">
        <v>0</v>
      </c>
      <c r="BO1327" s="7">
        <v>0</v>
      </c>
      <c r="BP1327" s="7">
        <v>0</v>
      </c>
      <c r="BQ1327" s="7">
        <v>0</v>
      </c>
      <c r="BR1327" s="7">
        <v>0</v>
      </c>
      <c r="BS1327" s="7">
        <v>0</v>
      </c>
      <c r="BT1327" s="7">
        <v>0</v>
      </c>
      <c r="BU1327" s="7">
        <v>0</v>
      </c>
      <c r="BV1327" s="7">
        <v>0</v>
      </c>
      <c r="BW1327" s="7">
        <v>0</v>
      </c>
      <c r="BX1327" s="7">
        <v>0</v>
      </c>
      <c r="BY1327" s="7">
        <v>0</v>
      </c>
      <c r="BZ1327" s="7">
        <v>0</v>
      </c>
      <c r="CA1327" s="7">
        <v>0</v>
      </c>
      <c r="CB1327" s="7">
        <v>0</v>
      </c>
      <c r="CC1327" s="7">
        <v>0</v>
      </c>
      <c r="CD1327" s="7">
        <v>0</v>
      </c>
      <c r="CE1327" s="7">
        <v>0</v>
      </c>
      <c r="CF1327" s="7">
        <v>0</v>
      </c>
      <c r="CG1327" s="7">
        <v>0</v>
      </c>
      <c r="CH1327" s="7">
        <v>0</v>
      </c>
      <c r="CI1327" s="7">
        <v>0</v>
      </c>
      <c r="CJ1327" s="7">
        <v>0</v>
      </c>
      <c r="CK1327" s="7">
        <v>0</v>
      </c>
      <c r="CL1327" s="40">
        <v>0</v>
      </c>
      <c r="CM1327" s="40">
        <v>0</v>
      </c>
      <c r="CN1327" s="40">
        <v>0</v>
      </c>
      <c r="CO1327" s="40">
        <v>0</v>
      </c>
      <c r="CP1327" s="7">
        <v>0</v>
      </c>
      <c r="CQ1327" s="7">
        <v>0</v>
      </c>
      <c r="CR1327" s="7">
        <v>0</v>
      </c>
      <c r="CS1327" s="40">
        <v>0</v>
      </c>
      <c r="CT1327" s="7">
        <v>0</v>
      </c>
      <c r="CU1327" s="7">
        <v>0</v>
      </c>
      <c r="CV1327" s="39"/>
      <c r="CW1327" s="39"/>
      <c r="CX1327" s="4" t="s">
        <v>242</v>
      </c>
      <c r="CY1327" s="4" t="s">
        <v>242</v>
      </c>
      <c r="CZ1327" s="4" t="s">
        <v>242</v>
      </c>
      <c r="DA1327" s="4" t="s">
        <v>242</v>
      </c>
      <c r="DB1327" s="4" t="s">
        <v>242</v>
      </c>
      <c r="DC1327" s="4" t="s">
        <v>242</v>
      </c>
      <c r="DD1327" s="7">
        <v>2</v>
      </c>
      <c r="DE1327" s="7">
        <v>30</v>
      </c>
      <c r="DF1327" s="7">
        <v>60</v>
      </c>
      <c r="DG1327" s="7"/>
      <c r="DH1327" s="7">
        <v>13</v>
      </c>
      <c r="DI1327" s="4">
        <v>1</v>
      </c>
      <c r="DJ1327" s="4">
        <v>3</v>
      </c>
      <c r="DK1327" s="4">
        <v>5</v>
      </c>
      <c r="DL1327" s="4">
        <v>7</v>
      </c>
      <c r="DM1327" s="7"/>
      <c r="DN1327" s="7"/>
      <c r="DO1327" s="7"/>
      <c r="DP1327" s="7"/>
      <c r="DQ1327" s="7"/>
      <c r="DR1327" s="7"/>
      <c r="DS1327" s="7"/>
      <c r="DT1327" s="7"/>
      <c r="DU1327" s="7"/>
      <c r="DV1327" s="7"/>
      <c r="DW1327" s="7"/>
      <c r="DX1327" s="7">
        <f t="shared" ref="DX1327" si="22541">A1327</f>
        <v>5100220</v>
      </c>
      <c r="DY1327" s="7"/>
      <c r="DZ1327" s="67">
        <v>3333</v>
      </c>
      <c r="EA1327" s="7" t="s">
        <v>928</v>
      </c>
      <c r="EB1327" s="40">
        <v>25</v>
      </c>
      <c r="EC1327" s="7" t="s">
        <v>929</v>
      </c>
      <c r="ED1327" s="7" t="s">
        <v>242</v>
      </c>
      <c r="EE1327" s="7" t="s">
        <v>242</v>
      </c>
      <c r="EF1327" s="7">
        <v>50</v>
      </c>
      <c r="EG1327" s="73"/>
      <c r="EH1327" s="73"/>
      <c r="EI1327" s="4">
        <v>331140</v>
      </c>
      <c r="EJ1327" s="4">
        <v>1</v>
      </c>
      <c r="EK1327" s="4">
        <v>331141</v>
      </c>
      <c r="EL1327" s="4">
        <v>1</v>
      </c>
      <c r="EM1327" s="4" t="s">
        <v>242</v>
      </c>
      <c r="EN1327" s="4" t="s">
        <v>242</v>
      </c>
      <c r="EO1327" s="4" t="s">
        <v>242</v>
      </c>
      <c r="EP1327" s="4" t="s">
        <v>242</v>
      </c>
      <c r="EQ1327" s="4" t="s">
        <v>242</v>
      </c>
      <c r="ER1327" s="4" t="s">
        <v>242</v>
      </c>
      <c r="ES1327" s="4" t="s">
        <v>242</v>
      </c>
      <c r="ET1327" s="4" t="s">
        <v>242</v>
      </c>
      <c r="EU1327" s="4" t="s">
        <v>242</v>
      </c>
      <c r="EV1327" s="4" t="s">
        <v>242</v>
      </c>
      <c r="EW1327" s="4" t="s">
        <v>242</v>
      </c>
      <c r="EX1327" s="4" t="s">
        <v>242</v>
      </c>
      <c r="EY1327" s="4" t="s">
        <v>242</v>
      </c>
      <c r="EZ1327" s="4" t="s">
        <v>242</v>
      </c>
      <c r="FA1327" s="4" t="s">
        <v>242</v>
      </c>
      <c r="FB1327" s="4" t="s">
        <v>242</v>
      </c>
      <c r="FC1327" s="4">
        <v>40013</v>
      </c>
      <c r="FD1327" s="4">
        <v>1</v>
      </c>
      <c r="FE1327" s="4">
        <v>20100</v>
      </c>
      <c r="FF1327" s="4">
        <v>1</v>
      </c>
      <c r="FG1327" s="4">
        <v>20100</v>
      </c>
      <c r="FH1327" s="4">
        <v>1</v>
      </c>
      <c r="FI1327" s="53"/>
      <c r="FJ1327" s="7"/>
      <c r="FR1327" s="2">
        <v>99999</v>
      </c>
      <c r="FS1327" s="2">
        <f t="shared" ref="FS1327" si="22542">IF(O1327&lt;=30,1,0)</f>
        <v>0</v>
      </c>
      <c r="FT1327" s="2">
        <f t="shared" ref="FT1327" si="22543">IF(FT339="","",FT339)</f>
        <v>10000</v>
      </c>
      <c r="FU1327" s="2"/>
      <c r="FV1327" s="2" t="str">
        <f t="shared" si="22536"/>
        <v/>
      </c>
      <c r="FW1327" s="2" t="str">
        <f t="shared" ref="FW1327" si="22544">IF(FW339="","",FW339)</f>
        <v/>
      </c>
      <c r="FX1327" s="2" t="str">
        <f t="shared" si="22520"/>
        <v/>
      </c>
      <c r="FY1327" s="2" t="str">
        <f t="shared" si="22510"/>
        <v/>
      </c>
      <c r="FZ1327" s="77">
        <f t="shared" ref="FZ1327" si="22545">IF(O1327&lt;=40,1,0)</f>
        <v>0</v>
      </c>
      <c r="GA1327" s="2">
        <v>1</v>
      </c>
      <c r="GB1327" s="2"/>
      <c r="GD1327"/>
    </row>
    <row r="1328" s="15" customFormat="1" ht="15" customHeight="1" spans="1:186">
      <c r="A1328" s="95">
        <f t="shared" ref="A1328:A1349" si="22546">A340+13</f>
        <v>5100221</v>
      </c>
      <c r="B1328" s="95">
        <v>568</v>
      </c>
      <c r="C1328" s="95">
        <v>3</v>
      </c>
      <c r="D1328" s="95" t="s">
        <v>627</v>
      </c>
      <c r="E1328" s="95" t="str">
        <f t="shared" ref="E1328:E1349" si="22547">E340&amp;"（福利专用）"</f>
        <v>100级绿装女衣（福利专用）</v>
      </c>
      <c r="F1328" s="31" t="s">
        <v>787</v>
      </c>
      <c r="G1328" s="31">
        <v>2</v>
      </c>
      <c r="H1328" s="7" t="s">
        <v>191</v>
      </c>
      <c r="I1328" s="7" t="s">
        <v>187</v>
      </c>
      <c r="J1328" s="37">
        <v>1443</v>
      </c>
      <c r="K1328" s="39">
        <v>1436</v>
      </c>
      <c r="L1328" s="39"/>
      <c r="M1328" s="29" t="s">
        <v>193</v>
      </c>
      <c r="N1328" s="4">
        <v>100</v>
      </c>
      <c r="O1328" s="4">
        <v>100</v>
      </c>
      <c r="P1328" s="40">
        <f t="shared" si="22524"/>
        <v>2302</v>
      </c>
      <c r="Q1328" s="4"/>
      <c r="R1328" s="7"/>
      <c r="S1328" s="48">
        <v>2</v>
      </c>
      <c r="T1328" s="47" t="s">
        <v>194</v>
      </c>
      <c r="U1328" s="7" t="s">
        <v>195</v>
      </c>
      <c r="V1328" s="7">
        <v>0</v>
      </c>
      <c r="W1328" s="7">
        <v>0</v>
      </c>
      <c r="X1328" s="40">
        <v>0</v>
      </c>
      <c r="Y1328" s="7"/>
      <c r="Z1328" s="7"/>
      <c r="AA1328" s="7"/>
      <c r="AB1328" s="7" t="s">
        <v>195</v>
      </c>
      <c r="AC1328" s="7">
        <v>0</v>
      </c>
      <c r="AD1328" s="7" t="s">
        <v>195</v>
      </c>
      <c r="AE1328" s="7" t="str">
        <f t="shared" si="22454"/>
        <v>true</v>
      </c>
      <c r="AF1328" s="7" t="b">
        <v>1</v>
      </c>
      <c r="AG1328" s="7" t="s">
        <v>195</v>
      </c>
      <c r="AH1328" s="40">
        <v>0</v>
      </c>
      <c r="AI1328" s="40">
        <v>0</v>
      </c>
      <c r="AJ1328" s="40">
        <v>1</v>
      </c>
      <c r="AK1328" s="40">
        <v>0</v>
      </c>
      <c r="AL1328" s="40">
        <v>1</v>
      </c>
      <c r="AM1328" s="40">
        <v>0</v>
      </c>
      <c r="AN1328" s="40">
        <v>0</v>
      </c>
      <c r="AO1328" s="40">
        <v>0</v>
      </c>
      <c r="AP1328" s="7" t="s">
        <v>626</v>
      </c>
      <c r="AQ1328" s="4">
        <v>3</v>
      </c>
      <c r="AR1328" s="4">
        <v>161506</v>
      </c>
      <c r="AS1328" s="7" t="s">
        <v>199</v>
      </c>
      <c r="AT1328" s="48">
        <v>3</v>
      </c>
      <c r="AU1328" s="48">
        <v>1</v>
      </c>
      <c r="AV1328" s="48">
        <v>3</v>
      </c>
      <c r="AW1328" s="48">
        <v>500</v>
      </c>
      <c r="AX1328" s="48">
        <v>250</v>
      </c>
      <c r="AY1328" s="48">
        <v>0</v>
      </c>
      <c r="AZ1328" s="48">
        <v>0</v>
      </c>
      <c r="BA1328" s="7"/>
      <c r="BB1328" s="7"/>
      <c r="BC1328" s="7"/>
      <c r="BD1328" s="7"/>
      <c r="BE1328" s="48">
        <v>0</v>
      </c>
      <c r="BF1328" s="48">
        <v>1</v>
      </c>
      <c r="BG1328" s="48">
        <v>660</v>
      </c>
      <c r="BH1328" s="48">
        <v>660</v>
      </c>
      <c r="BI1328" s="7">
        <v>0</v>
      </c>
      <c r="BJ1328" s="7">
        <v>0</v>
      </c>
      <c r="BK1328" s="7">
        <v>0</v>
      </c>
      <c r="BL1328" s="7">
        <v>0</v>
      </c>
      <c r="BM1328" s="7">
        <v>0</v>
      </c>
      <c r="BN1328" s="7">
        <v>0</v>
      </c>
      <c r="BO1328" s="7">
        <v>0</v>
      </c>
      <c r="BP1328" s="7">
        <v>0</v>
      </c>
      <c r="BQ1328" s="7">
        <v>0</v>
      </c>
      <c r="BR1328" s="7">
        <v>0</v>
      </c>
      <c r="BS1328" s="7">
        <v>0</v>
      </c>
      <c r="BT1328" s="7">
        <v>0</v>
      </c>
      <c r="BU1328" s="7">
        <v>0</v>
      </c>
      <c r="BV1328" s="7">
        <v>0</v>
      </c>
      <c r="BW1328" s="7">
        <v>0</v>
      </c>
      <c r="BX1328" s="7">
        <v>0</v>
      </c>
      <c r="BY1328" s="7">
        <v>0</v>
      </c>
      <c r="BZ1328" s="7">
        <v>0</v>
      </c>
      <c r="CA1328" s="7">
        <v>0</v>
      </c>
      <c r="CB1328" s="7">
        <v>0</v>
      </c>
      <c r="CC1328" s="7">
        <v>0</v>
      </c>
      <c r="CD1328" s="7">
        <v>0</v>
      </c>
      <c r="CE1328" s="7">
        <v>0</v>
      </c>
      <c r="CF1328" s="7">
        <v>0</v>
      </c>
      <c r="CG1328" s="7">
        <v>0</v>
      </c>
      <c r="CH1328" s="7">
        <v>0</v>
      </c>
      <c r="CI1328" s="7">
        <v>0</v>
      </c>
      <c r="CJ1328" s="7">
        <v>0</v>
      </c>
      <c r="CK1328" s="7">
        <v>0</v>
      </c>
      <c r="CL1328" s="40">
        <v>0</v>
      </c>
      <c r="CM1328" s="40">
        <v>0</v>
      </c>
      <c r="CN1328" s="40">
        <v>0</v>
      </c>
      <c r="CO1328" s="40">
        <v>0</v>
      </c>
      <c r="CP1328" s="7">
        <v>0</v>
      </c>
      <c r="CQ1328" s="7">
        <v>0</v>
      </c>
      <c r="CR1328" s="7">
        <v>0</v>
      </c>
      <c r="CS1328" s="40">
        <v>0</v>
      </c>
      <c r="CT1328" s="7">
        <v>0</v>
      </c>
      <c r="CU1328" s="7">
        <v>0</v>
      </c>
      <c r="CV1328" s="39"/>
      <c r="CW1328" s="39"/>
      <c r="CX1328" s="4" t="s">
        <v>242</v>
      </c>
      <c r="CY1328" s="4" t="s">
        <v>242</v>
      </c>
      <c r="CZ1328" s="4" t="s">
        <v>242</v>
      </c>
      <c r="DA1328" s="4" t="s">
        <v>242</v>
      </c>
      <c r="DB1328" s="4" t="s">
        <v>242</v>
      </c>
      <c r="DC1328" s="4" t="s">
        <v>242</v>
      </c>
      <c r="DD1328" s="7">
        <v>2</v>
      </c>
      <c r="DE1328" s="7">
        <v>30</v>
      </c>
      <c r="DF1328" s="7">
        <v>60</v>
      </c>
      <c r="DG1328" s="7"/>
      <c r="DH1328" s="7">
        <v>13</v>
      </c>
      <c r="DI1328" s="4">
        <v>1</v>
      </c>
      <c r="DJ1328" s="4">
        <v>3</v>
      </c>
      <c r="DK1328" s="4">
        <v>5</v>
      </c>
      <c r="DL1328" s="4">
        <v>7</v>
      </c>
      <c r="DM1328" s="7"/>
      <c r="DN1328" s="7"/>
      <c r="DO1328" s="7"/>
      <c r="DP1328" s="7"/>
      <c r="DQ1328" s="7"/>
      <c r="DR1328" s="7"/>
      <c r="DS1328" s="7"/>
      <c r="DT1328" s="7"/>
      <c r="DU1328" s="7"/>
      <c r="DV1328" s="7"/>
      <c r="DW1328" s="7"/>
      <c r="DX1328" s="7">
        <f t="shared" ref="DX1328" si="22548">A1328</f>
        <v>5100221</v>
      </c>
      <c r="DY1328" s="7"/>
      <c r="DZ1328" s="67">
        <v>3333</v>
      </c>
      <c r="EA1328" s="7" t="s">
        <v>928</v>
      </c>
      <c r="EB1328" s="40">
        <v>25</v>
      </c>
      <c r="EC1328" s="7" t="s">
        <v>929</v>
      </c>
      <c r="ED1328" s="7" t="s">
        <v>242</v>
      </c>
      <c r="EE1328" s="7" t="s">
        <v>242</v>
      </c>
      <c r="EF1328" s="7">
        <v>50</v>
      </c>
      <c r="EG1328" s="73"/>
      <c r="EH1328" s="73"/>
      <c r="EI1328" s="4">
        <v>331140</v>
      </c>
      <c r="EJ1328" s="4">
        <v>1</v>
      </c>
      <c r="EK1328" s="4">
        <v>331141</v>
      </c>
      <c r="EL1328" s="4">
        <v>1</v>
      </c>
      <c r="EM1328" s="4" t="s">
        <v>242</v>
      </c>
      <c r="EN1328" s="4" t="s">
        <v>242</v>
      </c>
      <c r="EO1328" s="4" t="s">
        <v>242</v>
      </c>
      <c r="EP1328" s="4" t="s">
        <v>242</v>
      </c>
      <c r="EQ1328" s="4" t="s">
        <v>242</v>
      </c>
      <c r="ER1328" s="4" t="s">
        <v>242</v>
      </c>
      <c r="ES1328" s="4" t="s">
        <v>242</v>
      </c>
      <c r="ET1328" s="4" t="s">
        <v>242</v>
      </c>
      <c r="EU1328" s="4" t="s">
        <v>242</v>
      </c>
      <c r="EV1328" s="4" t="s">
        <v>242</v>
      </c>
      <c r="EW1328" s="4" t="s">
        <v>242</v>
      </c>
      <c r="EX1328" s="4" t="s">
        <v>242</v>
      </c>
      <c r="EY1328" s="4" t="s">
        <v>242</v>
      </c>
      <c r="EZ1328" s="4" t="s">
        <v>242</v>
      </c>
      <c r="FA1328" s="4" t="s">
        <v>242</v>
      </c>
      <c r="FB1328" s="4" t="s">
        <v>242</v>
      </c>
      <c r="FC1328" s="4">
        <v>40013</v>
      </c>
      <c r="FD1328" s="4">
        <v>1</v>
      </c>
      <c r="FE1328" s="4">
        <v>20100</v>
      </c>
      <c r="FF1328" s="4">
        <v>1</v>
      </c>
      <c r="FG1328" s="4">
        <v>20100</v>
      </c>
      <c r="FH1328" s="4">
        <v>1</v>
      </c>
      <c r="FI1328" s="53"/>
      <c r="FJ1328" s="7"/>
      <c r="FR1328" s="2">
        <v>99999</v>
      </c>
      <c r="FS1328" s="2">
        <f t="shared" ref="FS1328:FS1349" si="22549">IF(O1328&lt;=30,1,0)</f>
        <v>0</v>
      </c>
      <c r="FT1328" s="2">
        <f t="shared" ref="FT1328" si="22550">IF(FT340="","",FT340)</f>
        <v>10000</v>
      </c>
      <c r="FU1328" s="2"/>
      <c r="FV1328" s="2" t="str">
        <f t="shared" si="22536"/>
        <v/>
      </c>
      <c r="FW1328" s="2" t="str">
        <f t="shared" ref="FW1328" si="22551">IF(FW340="","",FW340)</f>
        <v/>
      </c>
      <c r="FX1328" s="2" t="str">
        <f t="shared" si="22520"/>
        <v/>
      </c>
      <c r="FY1328" s="2" t="str">
        <f t="shared" si="22510"/>
        <v/>
      </c>
      <c r="FZ1328" s="77">
        <f t="shared" ref="FZ1328:FZ1349" si="22552">IF(O1328&lt;=40,1,0)</f>
        <v>0</v>
      </c>
      <c r="GA1328" s="2">
        <v>1</v>
      </c>
      <c r="GB1328" s="2"/>
      <c r="GD1328"/>
    </row>
    <row r="1329" s="15" customFormat="1" ht="15" customHeight="1" spans="1:186">
      <c r="A1329" s="95">
        <f t="shared" si="22546"/>
        <v>5100322</v>
      </c>
      <c r="B1329" s="95">
        <v>1640</v>
      </c>
      <c r="C1329" s="95">
        <v>1</v>
      </c>
      <c r="D1329" s="95" t="s">
        <v>629</v>
      </c>
      <c r="E1329" s="95" t="str">
        <f t="shared" si="22547"/>
        <v>100级绿装男头盔（福利专用）</v>
      </c>
      <c r="F1329" s="31" t="s">
        <v>787</v>
      </c>
      <c r="G1329" s="31">
        <v>2</v>
      </c>
      <c r="H1329" s="7" t="s">
        <v>191</v>
      </c>
      <c r="I1329" s="7" t="s">
        <v>187</v>
      </c>
      <c r="J1329" s="37">
        <v>1432</v>
      </c>
      <c r="K1329" s="39">
        <v>1698</v>
      </c>
      <c r="L1329" s="39"/>
      <c r="M1329" s="29" t="s">
        <v>193</v>
      </c>
      <c r="N1329" s="4">
        <v>100</v>
      </c>
      <c r="O1329" s="4">
        <v>100</v>
      </c>
      <c r="P1329" s="40">
        <f t="shared" si="22524"/>
        <v>2102</v>
      </c>
      <c r="Q1329" s="4"/>
      <c r="R1329" s="7"/>
      <c r="S1329" s="48">
        <v>1</v>
      </c>
      <c r="T1329" s="47" t="s">
        <v>194</v>
      </c>
      <c r="U1329" s="7" t="s">
        <v>195</v>
      </c>
      <c r="V1329" s="7">
        <v>0</v>
      </c>
      <c r="W1329" s="7">
        <v>0</v>
      </c>
      <c r="X1329" s="40">
        <v>0</v>
      </c>
      <c r="Y1329" s="7"/>
      <c r="Z1329" s="7"/>
      <c r="AA1329" s="7"/>
      <c r="AB1329" s="7" t="s">
        <v>195</v>
      </c>
      <c r="AC1329" s="7">
        <v>0</v>
      </c>
      <c r="AD1329" s="7" t="s">
        <v>195</v>
      </c>
      <c r="AE1329" s="7" t="str">
        <f t="shared" si="22454"/>
        <v>true</v>
      </c>
      <c r="AF1329" s="7" t="b">
        <v>1</v>
      </c>
      <c r="AG1329" s="7" t="s">
        <v>195</v>
      </c>
      <c r="AH1329" s="40">
        <v>0</v>
      </c>
      <c r="AI1329" s="40">
        <v>0</v>
      </c>
      <c r="AJ1329" s="40">
        <v>1</v>
      </c>
      <c r="AK1329" s="40">
        <v>0</v>
      </c>
      <c r="AL1329" s="40">
        <v>1</v>
      </c>
      <c r="AM1329" s="40">
        <v>0</v>
      </c>
      <c r="AN1329" s="40">
        <v>0</v>
      </c>
      <c r="AO1329" s="40">
        <v>0</v>
      </c>
      <c r="AP1329" s="7" t="s">
        <v>626</v>
      </c>
      <c r="AQ1329" s="4">
        <v>3</v>
      </c>
      <c r="AR1329" s="4">
        <v>161506</v>
      </c>
      <c r="AS1329" s="7" t="s">
        <v>199</v>
      </c>
      <c r="AT1329" s="48">
        <v>3</v>
      </c>
      <c r="AU1329" s="48">
        <v>1</v>
      </c>
      <c r="AV1329" s="48">
        <v>3</v>
      </c>
      <c r="AW1329" s="48">
        <v>500</v>
      </c>
      <c r="AX1329" s="48">
        <v>250</v>
      </c>
      <c r="AY1329" s="48">
        <v>0</v>
      </c>
      <c r="AZ1329" s="48">
        <v>0</v>
      </c>
      <c r="BA1329" s="7"/>
      <c r="BB1329" s="7"/>
      <c r="BC1329" s="7"/>
      <c r="BD1329" s="7"/>
      <c r="BE1329" s="48">
        <v>0</v>
      </c>
      <c r="BF1329" s="48">
        <v>1</v>
      </c>
      <c r="BG1329" s="48">
        <v>660</v>
      </c>
      <c r="BH1329" s="48">
        <v>660</v>
      </c>
      <c r="BI1329" s="7">
        <v>0</v>
      </c>
      <c r="BJ1329" s="7">
        <v>0</v>
      </c>
      <c r="BK1329" s="7">
        <v>0</v>
      </c>
      <c r="BL1329" s="7">
        <v>0</v>
      </c>
      <c r="BM1329" s="7">
        <v>0</v>
      </c>
      <c r="BN1329" s="7">
        <v>0</v>
      </c>
      <c r="BO1329" s="7">
        <v>0</v>
      </c>
      <c r="BP1329" s="7">
        <v>0</v>
      </c>
      <c r="BQ1329" s="7">
        <v>0</v>
      </c>
      <c r="BR1329" s="7">
        <v>0</v>
      </c>
      <c r="BS1329" s="7">
        <v>0</v>
      </c>
      <c r="BT1329" s="7">
        <v>0</v>
      </c>
      <c r="BU1329" s="7">
        <v>0</v>
      </c>
      <c r="BV1329" s="7">
        <v>0</v>
      </c>
      <c r="BW1329" s="7">
        <v>0</v>
      </c>
      <c r="BX1329" s="7">
        <v>0</v>
      </c>
      <c r="BY1329" s="7">
        <v>0</v>
      </c>
      <c r="BZ1329" s="7">
        <v>0</v>
      </c>
      <c r="CA1329" s="7">
        <v>0</v>
      </c>
      <c r="CB1329" s="7">
        <v>0</v>
      </c>
      <c r="CC1329" s="7">
        <v>0</v>
      </c>
      <c r="CD1329" s="7">
        <v>0</v>
      </c>
      <c r="CE1329" s="7">
        <v>0</v>
      </c>
      <c r="CF1329" s="7">
        <v>0</v>
      </c>
      <c r="CG1329" s="7">
        <v>0</v>
      </c>
      <c r="CH1329" s="7">
        <v>0</v>
      </c>
      <c r="CI1329" s="7">
        <v>0</v>
      </c>
      <c r="CJ1329" s="7">
        <v>0</v>
      </c>
      <c r="CK1329" s="7">
        <v>0</v>
      </c>
      <c r="CL1329" s="40">
        <v>0</v>
      </c>
      <c r="CM1329" s="40">
        <v>0</v>
      </c>
      <c r="CN1329" s="40">
        <v>0</v>
      </c>
      <c r="CO1329" s="40">
        <v>0</v>
      </c>
      <c r="CP1329" s="7">
        <v>0</v>
      </c>
      <c r="CQ1329" s="7">
        <v>0</v>
      </c>
      <c r="CR1329" s="7">
        <v>0</v>
      </c>
      <c r="CS1329" s="40">
        <v>0</v>
      </c>
      <c r="CT1329" s="7">
        <v>0</v>
      </c>
      <c r="CU1329" s="7">
        <v>0</v>
      </c>
      <c r="CV1329" s="39"/>
      <c r="CW1329" s="39"/>
      <c r="CX1329" s="4" t="s">
        <v>242</v>
      </c>
      <c r="CY1329" s="4" t="s">
        <v>242</v>
      </c>
      <c r="CZ1329" s="4" t="s">
        <v>242</v>
      </c>
      <c r="DA1329" s="4" t="s">
        <v>242</v>
      </c>
      <c r="DB1329" s="4" t="s">
        <v>242</v>
      </c>
      <c r="DC1329" s="4" t="s">
        <v>242</v>
      </c>
      <c r="DD1329" s="7">
        <v>2</v>
      </c>
      <c r="DE1329" s="7">
        <v>30</v>
      </c>
      <c r="DF1329" s="7">
        <v>60</v>
      </c>
      <c r="DG1329" s="7"/>
      <c r="DH1329" s="7">
        <v>13</v>
      </c>
      <c r="DI1329" s="4">
        <v>2</v>
      </c>
      <c r="DJ1329" s="4">
        <v>3</v>
      </c>
      <c r="DK1329" s="4" t="s">
        <v>242</v>
      </c>
      <c r="DL1329" s="4" t="s">
        <v>242</v>
      </c>
      <c r="DM1329" s="7"/>
      <c r="DN1329" s="7"/>
      <c r="DO1329" s="7"/>
      <c r="DP1329" s="7"/>
      <c r="DQ1329" s="7"/>
      <c r="DR1329" s="7"/>
      <c r="DS1329" s="7"/>
      <c r="DT1329" s="7"/>
      <c r="DU1329" s="7"/>
      <c r="DV1329" s="7"/>
      <c r="DW1329" s="7"/>
      <c r="DX1329" s="7">
        <f t="shared" ref="DX1329" si="22553">A1329</f>
        <v>5100322</v>
      </c>
      <c r="DY1329" s="7"/>
      <c r="DZ1329" s="67">
        <v>0</v>
      </c>
      <c r="EA1329" s="7" t="s">
        <v>242</v>
      </c>
      <c r="EB1329" s="40" t="s">
        <v>242</v>
      </c>
      <c r="EC1329" s="7" t="s">
        <v>242</v>
      </c>
      <c r="ED1329" s="7" t="s">
        <v>242</v>
      </c>
      <c r="EE1329" s="7" t="s">
        <v>242</v>
      </c>
      <c r="EF1329" s="7">
        <v>50</v>
      </c>
      <c r="EG1329" s="73"/>
      <c r="EH1329" s="73"/>
      <c r="EI1329" s="4">
        <v>331140</v>
      </c>
      <c r="EJ1329" s="4">
        <v>1</v>
      </c>
      <c r="EK1329" s="4">
        <v>331141</v>
      </c>
      <c r="EL1329" s="4">
        <v>1</v>
      </c>
      <c r="EM1329" s="4" t="s">
        <v>242</v>
      </c>
      <c r="EN1329" s="4" t="s">
        <v>242</v>
      </c>
      <c r="EO1329" s="4" t="s">
        <v>242</v>
      </c>
      <c r="EP1329" s="4" t="s">
        <v>242</v>
      </c>
      <c r="EQ1329" s="4" t="s">
        <v>242</v>
      </c>
      <c r="ER1329" s="4" t="s">
        <v>242</v>
      </c>
      <c r="ES1329" s="4" t="s">
        <v>242</v>
      </c>
      <c r="ET1329" s="4" t="s">
        <v>242</v>
      </c>
      <c r="EU1329" s="4" t="s">
        <v>242</v>
      </c>
      <c r="EV1329" s="4" t="s">
        <v>242</v>
      </c>
      <c r="EW1329" s="4" t="s">
        <v>242</v>
      </c>
      <c r="EX1329" s="4" t="s">
        <v>242</v>
      </c>
      <c r="EY1329" s="4" t="s">
        <v>242</v>
      </c>
      <c r="EZ1329" s="4" t="s">
        <v>242</v>
      </c>
      <c r="FA1329" s="4" t="s">
        <v>242</v>
      </c>
      <c r="FB1329" s="4" t="s">
        <v>242</v>
      </c>
      <c r="FC1329" s="4">
        <v>40013</v>
      </c>
      <c r="FD1329" s="4">
        <v>1</v>
      </c>
      <c r="FE1329" s="4">
        <v>20100</v>
      </c>
      <c r="FF1329" s="4">
        <v>1</v>
      </c>
      <c r="FG1329" s="4">
        <v>20100</v>
      </c>
      <c r="FH1329" s="4">
        <v>1</v>
      </c>
      <c r="FI1329" s="53"/>
      <c r="FJ1329" s="7"/>
      <c r="FR1329" s="2">
        <v>99999</v>
      </c>
      <c r="FS1329" s="2">
        <f t="shared" si="22549"/>
        <v>0</v>
      </c>
      <c r="FT1329" s="2">
        <f t="shared" ref="FT1329" si="22554">IF(FT341="","",FT341)</f>
        <v>10000</v>
      </c>
      <c r="FU1329" s="2"/>
      <c r="FV1329" s="2" t="str">
        <f t="shared" si="22536"/>
        <v/>
      </c>
      <c r="FW1329" s="2" t="str">
        <f t="shared" ref="FW1329" si="22555">IF(FW341="","",FW341)</f>
        <v/>
      </c>
      <c r="FX1329" s="2" t="str">
        <f t="shared" si="22520"/>
        <v/>
      </c>
      <c r="FY1329" s="2" t="str">
        <f t="shared" si="22510"/>
        <v/>
      </c>
      <c r="FZ1329" s="77">
        <f t="shared" si="22552"/>
        <v>0</v>
      </c>
      <c r="GA1329" s="2">
        <v>1</v>
      </c>
      <c r="GB1329" s="2"/>
      <c r="GD1329"/>
    </row>
    <row r="1330" s="15" customFormat="1" ht="15" customHeight="1" spans="1:186">
      <c r="A1330" s="95">
        <f t="shared" si="22546"/>
        <v>5100323</v>
      </c>
      <c r="B1330" s="95">
        <v>1384</v>
      </c>
      <c r="C1330" s="95">
        <v>1</v>
      </c>
      <c r="D1330" s="95" t="s">
        <v>631</v>
      </c>
      <c r="E1330" s="95" t="str">
        <f t="shared" si="22547"/>
        <v>100级绿装女头饰（福利专用）</v>
      </c>
      <c r="F1330" s="31" t="s">
        <v>787</v>
      </c>
      <c r="G1330" s="31">
        <v>2</v>
      </c>
      <c r="H1330" s="7" t="s">
        <v>191</v>
      </c>
      <c r="I1330" s="7" t="s">
        <v>187</v>
      </c>
      <c r="J1330" s="37">
        <v>1498</v>
      </c>
      <c r="K1330" s="39">
        <v>1698</v>
      </c>
      <c r="L1330" s="39"/>
      <c r="M1330" s="29" t="s">
        <v>193</v>
      </c>
      <c r="N1330" s="4">
        <v>100</v>
      </c>
      <c r="O1330" s="4">
        <v>100</v>
      </c>
      <c r="P1330" s="40">
        <f t="shared" si="22524"/>
        <v>2102</v>
      </c>
      <c r="Q1330" s="4"/>
      <c r="R1330" s="7"/>
      <c r="S1330" s="48">
        <v>2</v>
      </c>
      <c r="T1330" s="47" t="s">
        <v>194</v>
      </c>
      <c r="U1330" s="7" t="s">
        <v>195</v>
      </c>
      <c r="V1330" s="7">
        <v>0</v>
      </c>
      <c r="W1330" s="7">
        <v>0</v>
      </c>
      <c r="X1330" s="40">
        <v>0</v>
      </c>
      <c r="Y1330" s="7"/>
      <c r="Z1330" s="7"/>
      <c r="AA1330" s="7"/>
      <c r="AB1330" s="7" t="s">
        <v>195</v>
      </c>
      <c r="AC1330" s="7">
        <v>0</v>
      </c>
      <c r="AD1330" s="7" t="s">
        <v>195</v>
      </c>
      <c r="AE1330" s="7" t="str">
        <f t="shared" si="22454"/>
        <v>true</v>
      </c>
      <c r="AF1330" s="7" t="b">
        <v>1</v>
      </c>
      <c r="AG1330" s="7" t="s">
        <v>195</v>
      </c>
      <c r="AH1330" s="40">
        <v>0</v>
      </c>
      <c r="AI1330" s="40">
        <v>0</v>
      </c>
      <c r="AJ1330" s="40">
        <v>1</v>
      </c>
      <c r="AK1330" s="40">
        <v>0</v>
      </c>
      <c r="AL1330" s="40">
        <v>1</v>
      </c>
      <c r="AM1330" s="40">
        <v>0</v>
      </c>
      <c r="AN1330" s="40">
        <v>0</v>
      </c>
      <c r="AO1330" s="40">
        <v>0</v>
      </c>
      <c r="AP1330" s="7" t="s">
        <v>626</v>
      </c>
      <c r="AQ1330" s="4">
        <v>3</v>
      </c>
      <c r="AR1330" s="4">
        <v>161506</v>
      </c>
      <c r="AS1330" s="53" t="s">
        <v>199</v>
      </c>
      <c r="AT1330" s="48">
        <v>3</v>
      </c>
      <c r="AU1330" s="48">
        <v>1</v>
      </c>
      <c r="AV1330" s="48">
        <v>3</v>
      </c>
      <c r="AW1330" s="48">
        <v>500</v>
      </c>
      <c r="AX1330" s="48">
        <v>250</v>
      </c>
      <c r="AY1330" s="48">
        <v>0</v>
      </c>
      <c r="AZ1330" s="48">
        <v>0</v>
      </c>
      <c r="BA1330" s="7"/>
      <c r="BB1330" s="7"/>
      <c r="BC1330" s="7"/>
      <c r="BD1330" s="7"/>
      <c r="BE1330" s="48">
        <v>0</v>
      </c>
      <c r="BF1330" s="48">
        <v>1</v>
      </c>
      <c r="BG1330" s="48">
        <v>660</v>
      </c>
      <c r="BH1330" s="48">
        <v>660</v>
      </c>
      <c r="BI1330" s="7">
        <v>0</v>
      </c>
      <c r="BJ1330" s="7">
        <v>0</v>
      </c>
      <c r="BK1330" s="7">
        <v>0</v>
      </c>
      <c r="BL1330" s="7">
        <v>0</v>
      </c>
      <c r="BM1330" s="7">
        <v>0</v>
      </c>
      <c r="BN1330" s="7">
        <v>0</v>
      </c>
      <c r="BO1330" s="7">
        <v>0</v>
      </c>
      <c r="BP1330" s="7">
        <v>0</v>
      </c>
      <c r="BQ1330" s="7">
        <v>0</v>
      </c>
      <c r="BR1330" s="7">
        <v>0</v>
      </c>
      <c r="BS1330" s="7">
        <v>0</v>
      </c>
      <c r="BT1330" s="7">
        <v>0</v>
      </c>
      <c r="BU1330" s="7">
        <v>0</v>
      </c>
      <c r="BV1330" s="7">
        <v>0</v>
      </c>
      <c r="BW1330" s="7">
        <v>0</v>
      </c>
      <c r="BX1330" s="7">
        <v>0</v>
      </c>
      <c r="BY1330" s="7">
        <v>0</v>
      </c>
      <c r="BZ1330" s="7">
        <v>0</v>
      </c>
      <c r="CA1330" s="7">
        <v>0</v>
      </c>
      <c r="CB1330" s="7">
        <v>0</v>
      </c>
      <c r="CC1330" s="7">
        <v>0</v>
      </c>
      <c r="CD1330" s="7">
        <v>0</v>
      </c>
      <c r="CE1330" s="7">
        <v>0</v>
      </c>
      <c r="CF1330" s="7">
        <v>0</v>
      </c>
      <c r="CG1330" s="7">
        <v>0</v>
      </c>
      <c r="CH1330" s="7">
        <v>0</v>
      </c>
      <c r="CI1330" s="7">
        <v>0</v>
      </c>
      <c r="CJ1330" s="7">
        <v>0</v>
      </c>
      <c r="CK1330" s="7">
        <v>0</v>
      </c>
      <c r="CL1330" s="40">
        <v>0</v>
      </c>
      <c r="CM1330" s="40">
        <v>0</v>
      </c>
      <c r="CN1330" s="40">
        <v>0</v>
      </c>
      <c r="CO1330" s="40">
        <v>0</v>
      </c>
      <c r="CP1330" s="7">
        <v>0</v>
      </c>
      <c r="CQ1330" s="7">
        <v>0</v>
      </c>
      <c r="CR1330" s="7">
        <v>0</v>
      </c>
      <c r="CS1330" s="40">
        <v>0</v>
      </c>
      <c r="CT1330" s="7">
        <v>0</v>
      </c>
      <c r="CU1330" s="7">
        <v>0</v>
      </c>
      <c r="CV1330" s="39"/>
      <c r="CW1330" s="39"/>
      <c r="CX1330" s="4" t="s">
        <v>242</v>
      </c>
      <c r="CY1330" s="4" t="s">
        <v>242</v>
      </c>
      <c r="CZ1330" s="4" t="s">
        <v>242</v>
      </c>
      <c r="DA1330" s="4" t="s">
        <v>242</v>
      </c>
      <c r="DB1330" s="4" t="s">
        <v>242</v>
      </c>
      <c r="DC1330" s="4" t="s">
        <v>242</v>
      </c>
      <c r="DD1330" s="7">
        <v>2</v>
      </c>
      <c r="DE1330" s="7">
        <v>30</v>
      </c>
      <c r="DF1330" s="7">
        <v>60</v>
      </c>
      <c r="DG1330" s="7"/>
      <c r="DH1330" s="7">
        <v>13</v>
      </c>
      <c r="DI1330" s="4">
        <v>2</v>
      </c>
      <c r="DJ1330" s="4">
        <v>3</v>
      </c>
      <c r="DK1330" s="4" t="s">
        <v>242</v>
      </c>
      <c r="DL1330" s="4" t="s">
        <v>242</v>
      </c>
      <c r="DM1330" s="7"/>
      <c r="DN1330" s="7"/>
      <c r="DO1330" s="7"/>
      <c r="DP1330" s="7"/>
      <c r="DQ1330" s="7"/>
      <c r="DR1330" s="7"/>
      <c r="DS1330" s="7"/>
      <c r="DT1330" s="7"/>
      <c r="DU1330" s="7"/>
      <c r="DV1330" s="7"/>
      <c r="DW1330" s="7"/>
      <c r="DX1330" s="7">
        <f t="shared" ref="DX1330" si="22556">A1330</f>
        <v>5100323</v>
      </c>
      <c r="DY1330" s="7"/>
      <c r="DZ1330" s="67">
        <v>0</v>
      </c>
      <c r="EA1330" s="7" t="s">
        <v>242</v>
      </c>
      <c r="EB1330" s="40" t="s">
        <v>242</v>
      </c>
      <c r="EC1330" s="7" t="s">
        <v>242</v>
      </c>
      <c r="ED1330" s="7" t="s">
        <v>242</v>
      </c>
      <c r="EE1330" s="7" t="s">
        <v>242</v>
      </c>
      <c r="EF1330" s="7">
        <v>50</v>
      </c>
      <c r="EG1330" s="73"/>
      <c r="EH1330" s="73"/>
      <c r="EI1330" s="4">
        <v>331140</v>
      </c>
      <c r="EJ1330" s="4">
        <v>1</v>
      </c>
      <c r="EK1330" s="4">
        <v>331141</v>
      </c>
      <c r="EL1330" s="4">
        <v>1</v>
      </c>
      <c r="EM1330" s="4" t="s">
        <v>242</v>
      </c>
      <c r="EN1330" s="4" t="s">
        <v>242</v>
      </c>
      <c r="EO1330" s="4" t="s">
        <v>242</v>
      </c>
      <c r="EP1330" s="4" t="s">
        <v>242</v>
      </c>
      <c r="EQ1330" s="4" t="s">
        <v>242</v>
      </c>
      <c r="ER1330" s="4" t="s">
        <v>242</v>
      </c>
      <c r="ES1330" s="4" t="s">
        <v>242</v>
      </c>
      <c r="ET1330" s="4" t="s">
        <v>242</v>
      </c>
      <c r="EU1330" s="4" t="s">
        <v>242</v>
      </c>
      <c r="EV1330" s="4" t="s">
        <v>242</v>
      </c>
      <c r="EW1330" s="4" t="s">
        <v>242</v>
      </c>
      <c r="EX1330" s="4" t="s">
        <v>242</v>
      </c>
      <c r="EY1330" s="4" t="s">
        <v>242</v>
      </c>
      <c r="EZ1330" s="4" t="s">
        <v>242</v>
      </c>
      <c r="FA1330" s="4" t="s">
        <v>242</v>
      </c>
      <c r="FB1330" s="4" t="s">
        <v>242</v>
      </c>
      <c r="FC1330" s="4">
        <v>40013</v>
      </c>
      <c r="FD1330" s="4">
        <v>1</v>
      </c>
      <c r="FE1330" s="4">
        <v>20100</v>
      </c>
      <c r="FF1330" s="4">
        <v>1</v>
      </c>
      <c r="FG1330" s="4">
        <v>20100</v>
      </c>
      <c r="FH1330" s="4">
        <v>1</v>
      </c>
      <c r="FI1330" s="53"/>
      <c r="FJ1330" s="7"/>
      <c r="FR1330" s="2">
        <v>99999</v>
      </c>
      <c r="FS1330" s="2">
        <f t="shared" si="22549"/>
        <v>0</v>
      </c>
      <c r="FT1330" s="2">
        <f t="shared" ref="FT1330" si="22557">IF(FT342="","",FT342)</f>
        <v>10000</v>
      </c>
      <c r="FU1330" s="2"/>
      <c r="FV1330" s="2" t="str">
        <f t="shared" si="22536"/>
        <v/>
      </c>
      <c r="FW1330" s="2" t="str">
        <f t="shared" ref="FW1330" si="22558">IF(FW342="","",FW342)</f>
        <v/>
      </c>
      <c r="FX1330" s="2" t="str">
        <f t="shared" si="22520"/>
        <v/>
      </c>
      <c r="FY1330" s="2" t="str">
        <f t="shared" si="22510"/>
        <v/>
      </c>
      <c r="FZ1330" s="77">
        <f t="shared" si="22552"/>
        <v>0</v>
      </c>
      <c r="GA1330" s="2">
        <v>1</v>
      </c>
      <c r="GB1330" s="2"/>
      <c r="GD1330"/>
    </row>
    <row r="1331" s="15" customFormat="1" ht="15" customHeight="1" spans="1:186">
      <c r="A1331" s="95">
        <f t="shared" si="22546"/>
        <v>5100424</v>
      </c>
      <c r="B1331" s="95">
        <v>40</v>
      </c>
      <c r="C1331" s="95">
        <v>2</v>
      </c>
      <c r="D1331" s="95" t="s">
        <v>633</v>
      </c>
      <c r="E1331" s="95" t="str">
        <f t="shared" si="22547"/>
        <v>100级绿装项链（福利专用）</v>
      </c>
      <c r="F1331" s="31" t="s">
        <v>787</v>
      </c>
      <c r="G1331" s="31">
        <v>2</v>
      </c>
      <c r="H1331" s="7" t="s">
        <v>191</v>
      </c>
      <c r="I1331" s="7" t="s">
        <v>187</v>
      </c>
      <c r="J1331" s="37">
        <v>1465</v>
      </c>
      <c r="K1331" s="39">
        <v>1434</v>
      </c>
      <c r="L1331" s="39"/>
      <c r="M1331" s="29" t="s">
        <v>193</v>
      </c>
      <c r="N1331" s="4">
        <v>100</v>
      </c>
      <c r="O1331" s="4">
        <v>100</v>
      </c>
      <c r="P1331" s="40">
        <f t="shared" si="22524"/>
        <v>2202</v>
      </c>
      <c r="Q1331" s="4"/>
      <c r="R1331" s="7"/>
      <c r="S1331" s="48">
        <v>0</v>
      </c>
      <c r="T1331" s="47" t="s">
        <v>194</v>
      </c>
      <c r="U1331" s="7" t="s">
        <v>195</v>
      </c>
      <c r="V1331" s="7">
        <v>0</v>
      </c>
      <c r="W1331" s="7">
        <v>0</v>
      </c>
      <c r="X1331" s="40">
        <v>0</v>
      </c>
      <c r="Y1331" s="7"/>
      <c r="Z1331" s="7"/>
      <c r="AA1331" s="7"/>
      <c r="AB1331" s="7" t="s">
        <v>195</v>
      </c>
      <c r="AC1331" s="7">
        <v>0</v>
      </c>
      <c r="AD1331" s="7" t="s">
        <v>195</v>
      </c>
      <c r="AE1331" s="7" t="str">
        <f t="shared" si="22454"/>
        <v>true</v>
      </c>
      <c r="AF1331" s="7" t="b">
        <v>1</v>
      </c>
      <c r="AG1331" s="7" t="s">
        <v>195</v>
      </c>
      <c r="AH1331" s="40">
        <v>0</v>
      </c>
      <c r="AI1331" s="40">
        <v>0</v>
      </c>
      <c r="AJ1331" s="40">
        <v>1</v>
      </c>
      <c r="AK1331" s="40">
        <v>0</v>
      </c>
      <c r="AL1331" s="40">
        <v>1</v>
      </c>
      <c r="AM1331" s="40">
        <v>0</v>
      </c>
      <c r="AN1331" s="40">
        <v>0</v>
      </c>
      <c r="AO1331" s="40">
        <v>0</v>
      </c>
      <c r="AP1331" s="7" t="s">
        <v>626</v>
      </c>
      <c r="AQ1331" s="4">
        <v>3</v>
      </c>
      <c r="AR1331" s="4">
        <v>161506</v>
      </c>
      <c r="AS1331" s="53" t="s">
        <v>199</v>
      </c>
      <c r="AT1331" s="48">
        <v>3</v>
      </c>
      <c r="AU1331" s="48">
        <v>1</v>
      </c>
      <c r="AV1331" s="48">
        <v>3</v>
      </c>
      <c r="AW1331" s="48">
        <v>500</v>
      </c>
      <c r="AX1331" s="48">
        <v>250</v>
      </c>
      <c r="AY1331" s="48">
        <v>0</v>
      </c>
      <c r="AZ1331" s="48">
        <v>0</v>
      </c>
      <c r="BA1331" s="7"/>
      <c r="BB1331" s="7"/>
      <c r="BC1331" s="7"/>
      <c r="BD1331" s="7"/>
      <c r="BE1331" s="48">
        <v>0</v>
      </c>
      <c r="BF1331" s="48">
        <v>1</v>
      </c>
      <c r="BG1331" s="48">
        <v>660</v>
      </c>
      <c r="BH1331" s="48">
        <v>660</v>
      </c>
      <c r="BI1331" s="7">
        <v>0</v>
      </c>
      <c r="BJ1331" s="7">
        <v>0</v>
      </c>
      <c r="BK1331" s="7">
        <v>0</v>
      </c>
      <c r="BL1331" s="7">
        <v>0</v>
      </c>
      <c r="BM1331" s="7">
        <v>0</v>
      </c>
      <c r="BN1331" s="7">
        <v>0</v>
      </c>
      <c r="BO1331" s="7">
        <v>0</v>
      </c>
      <c r="BP1331" s="7">
        <v>0</v>
      </c>
      <c r="BQ1331" s="7">
        <v>0</v>
      </c>
      <c r="BR1331" s="7">
        <v>0</v>
      </c>
      <c r="BS1331" s="7">
        <v>0</v>
      </c>
      <c r="BT1331" s="7">
        <v>0</v>
      </c>
      <c r="BU1331" s="7">
        <v>0</v>
      </c>
      <c r="BV1331" s="7">
        <v>0</v>
      </c>
      <c r="BW1331" s="7">
        <v>0</v>
      </c>
      <c r="BX1331" s="7">
        <v>0</v>
      </c>
      <c r="BY1331" s="7">
        <v>0</v>
      </c>
      <c r="BZ1331" s="7">
        <v>0</v>
      </c>
      <c r="CA1331" s="7">
        <v>0</v>
      </c>
      <c r="CB1331" s="7">
        <v>0</v>
      </c>
      <c r="CC1331" s="7">
        <v>0</v>
      </c>
      <c r="CD1331" s="7">
        <v>0</v>
      </c>
      <c r="CE1331" s="7">
        <v>0</v>
      </c>
      <c r="CF1331" s="7">
        <v>0</v>
      </c>
      <c r="CG1331" s="7">
        <v>0</v>
      </c>
      <c r="CH1331" s="7">
        <v>0</v>
      </c>
      <c r="CI1331" s="7">
        <v>0</v>
      </c>
      <c r="CJ1331" s="7">
        <v>0</v>
      </c>
      <c r="CK1331" s="7">
        <v>0</v>
      </c>
      <c r="CL1331" s="40">
        <v>0</v>
      </c>
      <c r="CM1331" s="40">
        <v>0</v>
      </c>
      <c r="CN1331" s="40">
        <v>0</v>
      </c>
      <c r="CO1331" s="40">
        <v>0</v>
      </c>
      <c r="CP1331" s="7">
        <v>0</v>
      </c>
      <c r="CQ1331" s="7">
        <v>0</v>
      </c>
      <c r="CR1331" s="7">
        <v>0</v>
      </c>
      <c r="CS1331" s="40">
        <v>0</v>
      </c>
      <c r="CT1331" s="7">
        <v>0</v>
      </c>
      <c r="CU1331" s="7">
        <v>0</v>
      </c>
      <c r="CV1331" s="39"/>
      <c r="CW1331" s="39"/>
      <c r="CX1331" s="4" t="s">
        <v>242</v>
      </c>
      <c r="CY1331" s="4" t="s">
        <v>242</v>
      </c>
      <c r="CZ1331" s="4" t="s">
        <v>242</v>
      </c>
      <c r="DA1331" s="4" t="s">
        <v>242</v>
      </c>
      <c r="DB1331" s="4" t="s">
        <v>242</v>
      </c>
      <c r="DC1331" s="4" t="s">
        <v>242</v>
      </c>
      <c r="DD1331" s="7">
        <v>2</v>
      </c>
      <c r="DE1331" s="7">
        <v>30</v>
      </c>
      <c r="DF1331" s="7">
        <v>60</v>
      </c>
      <c r="DG1331" s="7"/>
      <c r="DH1331" s="7">
        <v>13</v>
      </c>
      <c r="DI1331" s="4">
        <v>4</v>
      </c>
      <c r="DJ1331" s="4">
        <v>5</v>
      </c>
      <c r="DK1331" s="4" t="s">
        <v>242</v>
      </c>
      <c r="DL1331" s="4" t="s">
        <v>242</v>
      </c>
      <c r="DM1331" s="7"/>
      <c r="DN1331" s="7"/>
      <c r="DO1331" s="7"/>
      <c r="DP1331" s="7"/>
      <c r="DQ1331" s="7"/>
      <c r="DR1331" s="7"/>
      <c r="DS1331" s="7"/>
      <c r="DT1331" s="7"/>
      <c r="DU1331" s="7"/>
      <c r="DV1331" s="7"/>
      <c r="DW1331" s="7"/>
      <c r="DX1331" s="7">
        <f t="shared" ref="DX1331:DX1351" si="22559">A1331</f>
        <v>5100424</v>
      </c>
      <c r="DY1331" s="7"/>
      <c r="DZ1331" s="67">
        <v>0</v>
      </c>
      <c r="EA1331" s="7" t="s">
        <v>242</v>
      </c>
      <c r="EB1331" s="40" t="s">
        <v>242</v>
      </c>
      <c r="EC1331" s="7" t="s">
        <v>242</v>
      </c>
      <c r="ED1331" s="7" t="s">
        <v>242</v>
      </c>
      <c r="EE1331" s="7" t="s">
        <v>242</v>
      </c>
      <c r="EF1331" s="7">
        <v>50</v>
      </c>
      <c r="EG1331" s="73"/>
      <c r="EH1331" s="73"/>
      <c r="EI1331" s="4">
        <v>331170</v>
      </c>
      <c r="EJ1331" s="4">
        <v>1</v>
      </c>
      <c r="EK1331" s="4">
        <v>331171</v>
      </c>
      <c r="EL1331" s="4">
        <v>1</v>
      </c>
      <c r="EM1331" s="4" t="s">
        <v>242</v>
      </c>
      <c r="EN1331" s="4" t="s">
        <v>242</v>
      </c>
      <c r="EO1331" s="4" t="s">
        <v>242</v>
      </c>
      <c r="EP1331" s="4" t="s">
        <v>242</v>
      </c>
      <c r="EQ1331" s="4" t="s">
        <v>242</v>
      </c>
      <c r="ER1331" s="4" t="s">
        <v>242</v>
      </c>
      <c r="ES1331" s="4" t="s">
        <v>242</v>
      </c>
      <c r="ET1331" s="4" t="s">
        <v>242</v>
      </c>
      <c r="EU1331" s="4" t="s">
        <v>242</v>
      </c>
      <c r="EV1331" s="4" t="s">
        <v>242</v>
      </c>
      <c r="EW1331" s="4" t="s">
        <v>242</v>
      </c>
      <c r="EX1331" s="4" t="s">
        <v>242</v>
      </c>
      <c r="EY1331" s="4" t="s">
        <v>242</v>
      </c>
      <c r="EZ1331" s="4" t="s">
        <v>242</v>
      </c>
      <c r="FA1331" s="4" t="s">
        <v>242</v>
      </c>
      <c r="FB1331" s="4" t="s">
        <v>242</v>
      </c>
      <c r="FC1331" s="4">
        <v>40013</v>
      </c>
      <c r="FD1331" s="4">
        <v>1</v>
      </c>
      <c r="FE1331" s="4">
        <v>20100</v>
      </c>
      <c r="FF1331" s="4">
        <v>1</v>
      </c>
      <c r="FG1331" s="4">
        <v>20100</v>
      </c>
      <c r="FH1331" s="4">
        <v>1</v>
      </c>
      <c r="FI1331" s="53"/>
      <c r="FJ1331" s="7"/>
      <c r="FR1331" s="2">
        <v>99999</v>
      </c>
      <c r="FS1331" s="2">
        <f t="shared" si="22549"/>
        <v>0</v>
      </c>
      <c r="FT1331" s="2">
        <f t="shared" ref="FT1331" si="22560">IF(FT343="","",FT343)</f>
        <v>10000</v>
      </c>
      <c r="FU1331" s="2"/>
      <c r="FV1331" s="2" t="str">
        <f t="shared" si="22536"/>
        <v/>
      </c>
      <c r="FW1331" s="2" t="str">
        <f t="shared" ref="FW1331" si="22561">IF(FW343="","",FW343)</f>
        <v/>
      </c>
      <c r="FX1331" s="2" t="str">
        <f t="shared" si="22520"/>
        <v/>
      </c>
      <c r="FY1331" s="2" t="str">
        <f t="shared" si="22510"/>
        <v/>
      </c>
      <c r="FZ1331" s="77">
        <f t="shared" si="22552"/>
        <v>0</v>
      </c>
      <c r="GA1331" s="2">
        <v>1</v>
      </c>
      <c r="GB1331" s="2"/>
      <c r="GD1331"/>
    </row>
    <row r="1332" s="15" customFormat="1" ht="15" customHeight="1" spans="1:186">
      <c r="A1332" s="95">
        <f t="shared" si="22546"/>
        <v>5100525</v>
      </c>
      <c r="B1332" s="95">
        <v>72</v>
      </c>
      <c r="C1332" s="95">
        <v>4</v>
      </c>
      <c r="D1332" s="95" t="s">
        <v>635</v>
      </c>
      <c r="E1332" s="95" t="str">
        <f t="shared" si="22547"/>
        <v>100级绿装腰带（福利专用）</v>
      </c>
      <c r="F1332" s="31" t="s">
        <v>787</v>
      </c>
      <c r="G1332" s="31">
        <v>2</v>
      </c>
      <c r="H1332" s="7" t="s">
        <v>191</v>
      </c>
      <c r="I1332" s="7" t="s">
        <v>187</v>
      </c>
      <c r="J1332" s="37">
        <v>1476</v>
      </c>
      <c r="K1332" s="39">
        <v>1435</v>
      </c>
      <c r="L1332" s="39"/>
      <c r="M1332" s="29" t="s">
        <v>193</v>
      </c>
      <c r="N1332" s="4">
        <v>100</v>
      </c>
      <c r="O1332" s="4">
        <v>100</v>
      </c>
      <c r="P1332" s="40">
        <f t="shared" si="22524"/>
        <v>2402</v>
      </c>
      <c r="Q1332" s="4"/>
      <c r="R1332" s="7"/>
      <c r="S1332" s="48">
        <v>0</v>
      </c>
      <c r="T1332" s="47" t="s">
        <v>194</v>
      </c>
      <c r="U1332" s="7" t="s">
        <v>195</v>
      </c>
      <c r="V1332" s="7">
        <v>0</v>
      </c>
      <c r="W1332" s="7">
        <v>0</v>
      </c>
      <c r="X1332" s="40">
        <v>0</v>
      </c>
      <c r="Y1332" s="7"/>
      <c r="Z1332" s="7"/>
      <c r="AA1332" s="7"/>
      <c r="AB1332" s="7" t="s">
        <v>195</v>
      </c>
      <c r="AC1332" s="7">
        <v>0</v>
      </c>
      <c r="AD1332" s="7" t="s">
        <v>195</v>
      </c>
      <c r="AE1332" s="7" t="str">
        <f t="shared" si="22454"/>
        <v>true</v>
      </c>
      <c r="AF1332" s="7" t="b">
        <v>1</v>
      </c>
      <c r="AG1332" s="7" t="s">
        <v>195</v>
      </c>
      <c r="AH1332" s="40">
        <v>0</v>
      </c>
      <c r="AI1332" s="40">
        <v>0</v>
      </c>
      <c r="AJ1332" s="40">
        <v>1</v>
      </c>
      <c r="AK1332" s="40">
        <v>0</v>
      </c>
      <c r="AL1332" s="40">
        <v>1</v>
      </c>
      <c r="AM1332" s="40">
        <v>0</v>
      </c>
      <c r="AN1332" s="40">
        <v>0</v>
      </c>
      <c r="AO1332" s="40">
        <v>0</v>
      </c>
      <c r="AP1332" s="7" t="s">
        <v>626</v>
      </c>
      <c r="AQ1332" s="4">
        <v>3</v>
      </c>
      <c r="AR1332" s="4">
        <v>161506</v>
      </c>
      <c r="AS1332" s="7" t="s">
        <v>199</v>
      </c>
      <c r="AT1332" s="48">
        <v>3</v>
      </c>
      <c r="AU1332" s="48">
        <v>1</v>
      </c>
      <c r="AV1332" s="48">
        <v>3</v>
      </c>
      <c r="AW1332" s="48">
        <v>500</v>
      </c>
      <c r="AX1332" s="48">
        <v>250</v>
      </c>
      <c r="AY1332" s="48">
        <v>0</v>
      </c>
      <c r="AZ1332" s="48">
        <v>0</v>
      </c>
      <c r="BA1332" s="7"/>
      <c r="BB1332" s="7"/>
      <c r="BC1332" s="7"/>
      <c r="BD1332" s="7"/>
      <c r="BE1332" s="48">
        <v>0</v>
      </c>
      <c r="BF1332" s="48">
        <v>1</v>
      </c>
      <c r="BG1332" s="48">
        <v>660</v>
      </c>
      <c r="BH1332" s="48">
        <v>660</v>
      </c>
      <c r="BI1332" s="7">
        <v>0</v>
      </c>
      <c r="BJ1332" s="7">
        <v>0</v>
      </c>
      <c r="BK1332" s="7">
        <v>0</v>
      </c>
      <c r="BL1332" s="7">
        <v>0</v>
      </c>
      <c r="BM1332" s="7">
        <v>0</v>
      </c>
      <c r="BN1332" s="7">
        <v>0</v>
      </c>
      <c r="BO1332" s="7">
        <v>0</v>
      </c>
      <c r="BP1332" s="7">
        <v>0</v>
      </c>
      <c r="BQ1332" s="7">
        <v>0</v>
      </c>
      <c r="BR1332" s="7">
        <v>0</v>
      </c>
      <c r="BS1332" s="7">
        <v>0</v>
      </c>
      <c r="BT1332" s="7">
        <v>0</v>
      </c>
      <c r="BU1332" s="7">
        <v>0</v>
      </c>
      <c r="BV1332" s="7">
        <v>0</v>
      </c>
      <c r="BW1332" s="7">
        <v>0</v>
      </c>
      <c r="BX1332" s="7">
        <v>0</v>
      </c>
      <c r="BY1332" s="7">
        <v>0</v>
      </c>
      <c r="BZ1332" s="7">
        <v>0</v>
      </c>
      <c r="CA1332" s="7">
        <v>0</v>
      </c>
      <c r="CB1332" s="7">
        <v>0</v>
      </c>
      <c r="CC1332" s="7">
        <v>0</v>
      </c>
      <c r="CD1332" s="7">
        <v>0</v>
      </c>
      <c r="CE1332" s="7">
        <v>0</v>
      </c>
      <c r="CF1332" s="7">
        <v>0</v>
      </c>
      <c r="CG1332" s="7">
        <v>0</v>
      </c>
      <c r="CH1332" s="7">
        <v>0</v>
      </c>
      <c r="CI1332" s="7">
        <v>0</v>
      </c>
      <c r="CJ1332" s="7">
        <v>0</v>
      </c>
      <c r="CK1332" s="7">
        <v>0</v>
      </c>
      <c r="CL1332" s="40">
        <v>0</v>
      </c>
      <c r="CM1332" s="40">
        <v>0</v>
      </c>
      <c r="CN1332" s="40">
        <v>0</v>
      </c>
      <c r="CO1332" s="40">
        <v>0</v>
      </c>
      <c r="CP1332" s="7">
        <v>0</v>
      </c>
      <c r="CQ1332" s="7">
        <v>0</v>
      </c>
      <c r="CR1332" s="7">
        <v>0</v>
      </c>
      <c r="CS1332" s="40">
        <v>0</v>
      </c>
      <c r="CT1332" s="7">
        <v>0</v>
      </c>
      <c r="CU1332" s="7">
        <v>0</v>
      </c>
      <c r="CV1332" s="39"/>
      <c r="CW1332" s="39"/>
      <c r="CX1332" s="4" t="s">
        <v>242</v>
      </c>
      <c r="CY1332" s="4" t="s">
        <v>242</v>
      </c>
      <c r="CZ1332" s="4" t="s">
        <v>242</v>
      </c>
      <c r="DA1332" s="4" t="s">
        <v>242</v>
      </c>
      <c r="DB1332" s="4" t="s">
        <v>242</v>
      </c>
      <c r="DC1332" s="4" t="s">
        <v>242</v>
      </c>
      <c r="DD1332" s="7">
        <v>2</v>
      </c>
      <c r="DE1332" s="7">
        <v>30</v>
      </c>
      <c r="DF1332" s="7">
        <v>60</v>
      </c>
      <c r="DG1332" s="7"/>
      <c r="DH1332" s="7">
        <v>13</v>
      </c>
      <c r="DI1332" s="4">
        <v>1</v>
      </c>
      <c r="DJ1332" s="4">
        <v>6</v>
      </c>
      <c r="DK1332" s="4">
        <v>9</v>
      </c>
      <c r="DL1332" s="4" t="s">
        <v>242</v>
      </c>
      <c r="DM1332" s="7"/>
      <c r="DN1332" s="7"/>
      <c r="DO1332" s="7"/>
      <c r="DP1332" s="7"/>
      <c r="DQ1332" s="7"/>
      <c r="DR1332" s="7"/>
      <c r="DS1332" s="7"/>
      <c r="DT1332" s="7"/>
      <c r="DU1332" s="7"/>
      <c r="DV1332" s="7"/>
      <c r="DW1332" s="7"/>
      <c r="DX1332" s="7">
        <f t="shared" si="22559"/>
        <v>5100525</v>
      </c>
      <c r="DY1332" s="7"/>
      <c r="DZ1332" s="67">
        <v>0</v>
      </c>
      <c r="EA1332" s="7" t="s">
        <v>242</v>
      </c>
      <c r="EB1332" s="40" t="s">
        <v>242</v>
      </c>
      <c r="EC1332" s="7" t="s">
        <v>242</v>
      </c>
      <c r="ED1332" s="7" t="s">
        <v>242</v>
      </c>
      <c r="EE1332" s="7" t="s">
        <v>242</v>
      </c>
      <c r="EF1332" s="7">
        <v>50</v>
      </c>
      <c r="EG1332" s="73"/>
      <c r="EH1332" s="73"/>
      <c r="EI1332" s="4">
        <v>331170</v>
      </c>
      <c r="EJ1332" s="4">
        <v>1</v>
      </c>
      <c r="EK1332" s="4">
        <v>331171</v>
      </c>
      <c r="EL1332" s="4">
        <v>1</v>
      </c>
      <c r="EM1332" s="4" t="s">
        <v>242</v>
      </c>
      <c r="EN1332" s="4" t="s">
        <v>242</v>
      </c>
      <c r="EO1332" s="4" t="s">
        <v>242</v>
      </c>
      <c r="EP1332" s="4" t="s">
        <v>242</v>
      </c>
      <c r="EQ1332" s="4" t="s">
        <v>242</v>
      </c>
      <c r="ER1332" s="4" t="s">
        <v>242</v>
      </c>
      <c r="ES1332" s="4" t="s">
        <v>242</v>
      </c>
      <c r="ET1332" s="4" t="s">
        <v>242</v>
      </c>
      <c r="EU1332" s="4" t="s">
        <v>242</v>
      </c>
      <c r="EV1332" s="4" t="s">
        <v>242</v>
      </c>
      <c r="EW1332" s="4" t="s">
        <v>242</v>
      </c>
      <c r="EX1332" s="4" t="s">
        <v>242</v>
      </c>
      <c r="EY1332" s="4" t="s">
        <v>242</v>
      </c>
      <c r="EZ1332" s="4" t="s">
        <v>242</v>
      </c>
      <c r="FA1332" s="4" t="s">
        <v>242</v>
      </c>
      <c r="FB1332" s="4" t="s">
        <v>242</v>
      </c>
      <c r="FC1332" s="4">
        <v>40013</v>
      </c>
      <c r="FD1332" s="4">
        <v>1</v>
      </c>
      <c r="FE1332" s="4">
        <v>20100</v>
      </c>
      <c r="FF1332" s="4">
        <v>1</v>
      </c>
      <c r="FG1332" s="4">
        <v>20100</v>
      </c>
      <c r="FH1332" s="4">
        <v>1</v>
      </c>
      <c r="FI1332" s="53"/>
      <c r="FJ1332" s="7"/>
      <c r="FR1332" s="2">
        <v>99999</v>
      </c>
      <c r="FS1332" s="2">
        <f t="shared" si="22549"/>
        <v>0</v>
      </c>
      <c r="FT1332" s="2">
        <f t="shared" ref="FT1332" si="22562">IF(FT344="","",FT344)</f>
        <v>10000</v>
      </c>
      <c r="FU1332" s="2"/>
      <c r="FV1332" s="2" t="str">
        <f t="shared" si="22536"/>
        <v/>
      </c>
      <c r="FW1332" s="2" t="str">
        <f t="shared" ref="FW1332" si="22563">IF(FW344="","",FW344)</f>
        <v/>
      </c>
      <c r="FX1332" s="2" t="str">
        <f t="shared" si="22520"/>
        <v/>
      </c>
      <c r="FY1332" s="2" t="str">
        <f t="shared" si="22510"/>
        <v/>
      </c>
      <c r="FZ1332" s="77">
        <f t="shared" si="22552"/>
        <v>0</v>
      </c>
      <c r="GA1332" s="2">
        <v>1</v>
      </c>
      <c r="GB1332" s="2"/>
      <c r="GD1332"/>
    </row>
    <row r="1333" s="15" customFormat="1" ht="15" customHeight="1" spans="1:186">
      <c r="A1333" s="95">
        <f t="shared" si="22546"/>
        <v>5100626</v>
      </c>
      <c r="B1333" s="95">
        <v>88</v>
      </c>
      <c r="C1333" s="95">
        <v>5</v>
      </c>
      <c r="D1333" s="95" t="s">
        <v>637</v>
      </c>
      <c r="E1333" s="95" t="str">
        <f t="shared" si="22547"/>
        <v>100级绿装鞋子（福利专用）</v>
      </c>
      <c r="F1333" s="31" t="s">
        <v>787</v>
      </c>
      <c r="G1333" s="31">
        <v>2</v>
      </c>
      <c r="H1333" s="7" t="s">
        <v>191</v>
      </c>
      <c r="I1333" s="7" t="s">
        <v>187</v>
      </c>
      <c r="J1333" s="37">
        <v>1487</v>
      </c>
      <c r="K1333" s="39">
        <v>1429</v>
      </c>
      <c r="L1333" s="39"/>
      <c r="M1333" s="29" t="s">
        <v>193</v>
      </c>
      <c r="N1333" s="4">
        <v>100</v>
      </c>
      <c r="O1333" s="4">
        <v>100</v>
      </c>
      <c r="P1333" s="40">
        <f t="shared" si="22524"/>
        <v>2502</v>
      </c>
      <c r="Q1333" s="4"/>
      <c r="R1333" s="7"/>
      <c r="S1333" s="48">
        <v>0</v>
      </c>
      <c r="T1333" s="47" t="s">
        <v>194</v>
      </c>
      <c r="U1333" s="7" t="s">
        <v>195</v>
      </c>
      <c r="V1333" s="7">
        <v>0</v>
      </c>
      <c r="W1333" s="7">
        <v>0</v>
      </c>
      <c r="X1333" s="40">
        <v>0</v>
      </c>
      <c r="Y1333" s="7"/>
      <c r="Z1333" s="7"/>
      <c r="AA1333" s="7"/>
      <c r="AB1333" s="7" t="s">
        <v>195</v>
      </c>
      <c r="AC1333" s="7">
        <v>0</v>
      </c>
      <c r="AD1333" s="7" t="s">
        <v>195</v>
      </c>
      <c r="AE1333" s="7" t="str">
        <f t="shared" si="22454"/>
        <v>true</v>
      </c>
      <c r="AF1333" s="7" t="b">
        <v>1</v>
      </c>
      <c r="AG1333" s="7" t="s">
        <v>195</v>
      </c>
      <c r="AH1333" s="40">
        <v>0</v>
      </c>
      <c r="AI1333" s="40">
        <v>0</v>
      </c>
      <c r="AJ1333" s="40">
        <v>1</v>
      </c>
      <c r="AK1333" s="40">
        <v>0</v>
      </c>
      <c r="AL1333" s="40">
        <v>1</v>
      </c>
      <c r="AM1333" s="40">
        <v>0</v>
      </c>
      <c r="AN1333" s="40">
        <v>0</v>
      </c>
      <c r="AO1333" s="40">
        <v>0</v>
      </c>
      <c r="AP1333" s="7" t="s">
        <v>626</v>
      </c>
      <c r="AQ1333" s="4">
        <v>3</v>
      </c>
      <c r="AR1333" s="4">
        <v>161506</v>
      </c>
      <c r="AS1333" s="7" t="s">
        <v>199</v>
      </c>
      <c r="AT1333" s="48">
        <v>3</v>
      </c>
      <c r="AU1333" s="48">
        <v>1</v>
      </c>
      <c r="AV1333" s="48">
        <v>3</v>
      </c>
      <c r="AW1333" s="48">
        <v>500</v>
      </c>
      <c r="AX1333" s="48">
        <v>250</v>
      </c>
      <c r="AY1333" s="48">
        <v>0</v>
      </c>
      <c r="AZ1333" s="48">
        <v>0</v>
      </c>
      <c r="BA1333" s="7"/>
      <c r="BB1333" s="7"/>
      <c r="BC1333" s="7"/>
      <c r="BD1333" s="7"/>
      <c r="BE1333" s="48">
        <v>0</v>
      </c>
      <c r="BF1333" s="48">
        <v>1</v>
      </c>
      <c r="BG1333" s="48">
        <v>660</v>
      </c>
      <c r="BH1333" s="48">
        <v>660</v>
      </c>
      <c r="BI1333" s="7">
        <v>0</v>
      </c>
      <c r="BJ1333" s="7">
        <v>0</v>
      </c>
      <c r="BK1333" s="7">
        <v>0</v>
      </c>
      <c r="BL1333" s="7">
        <v>0</v>
      </c>
      <c r="BM1333" s="7">
        <v>0</v>
      </c>
      <c r="BN1333" s="7">
        <v>0</v>
      </c>
      <c r="BO1333" s="7">
        <v>0</v>
      </c>
      <c r="BP1333" s="7">
        <v>0</v>
      </c>
      <c r="BQ1333" s="7">
        <v>0</v>
      </c>
      <c r="BR1333" s="7">
        <v>0</v>
      </c>
      <c r="BS1333" s="7">
        <v>0</v>
      </c>
      <c r="BT1333" s="7">
        <v>0</v>
      </c>
      <c r="BU1333" s="7">
        <v>0</v>
      </c>
      <c r="BV1333" s="7">
        <v>0</v>
      </c>
      <c r="BW1333" s="7">
        <v>0</v>
      </c>
      <c r="BX1333" s="7">
        <v>0</v>
      </c>
      <c r="BY1333" s="7">
        <v>0</v>
      </c>
      <c r="BZ1333" s="7">
        <v>0</v>
      </c>
      <c r="CA1333" s="7">
        <v>0</v>
      </c>
      <c r="CB1333" s="7">
        <v>0</v>
      </c>
      <c r="CC1333" s="7">
        <v>0</v>
      </c>
      <c r="CD1333" s="7">
        <v>0</v>
      </c>
      <c r="CE1333" s="7">
        <v>0</v>
      </c>
      <c r="CF1333" s="7">
        <v>0</v>
      </c>
      <c r="CG1333" s="7">
        <v>0</v>
      </c>
      <c r="CH1333" s="7">
        <v>0</v>
      </c>
      <c r="CI1333" s="7">
        <v>0</v>
      </c>
      <c r="CJ1333" s="7">
        <v>0</v>
      </c>
      <c r="CK1333" s="7">
        <v>0</v>
      </c>
      <c r="CL1333" s="40">
        <v>0</v>
      </c>
      <c r="CM1333" s="40">
        <v>0</v>
      </c>
      <c r="CN1333" s="40">
        <v>0</v>
      </c>
      <c r="CO1333" s="40">
        <v>0</v>
      </c>
      <c r="CP1333" s="7">
        <v>0</v>
      </c>
      <c r="CQ1333" s="7">
        <v>0</v>
      </c>
      <c r="CR1333" s="7">
        <v>0</v>
      </c>
      <c r="CS1333" s="40">
        <v>0</v>
      </c>
      <c r="CT1333" s="7">
        <v>0</v>
      </c>
      <c r="CU1333" s="7">
        <v>0</v>
      </c>
      <c r="CV1333" s="39"/>
      <c r="CW1333" s="39"/>
      <c r="CX1333" s="4" t="s">
        <v>242</v>
      </c>
      <c r="CY1333" s="4" t="s">
        <v>242</v>
      </c>
      <c r="CZ1333" s="4" t="s">
        <v>242</v>
      </c>
      <c r="DA1333" s="4" t="s">
        <v>242</v>
      </c>
      <c r="DB1333" s="4" t="s">
        <v>242</v>
      </c>
      <c r="DC1333" s="4" t="s">
        <v>242</v>
      </c>
      <c r="DD1333" s="7">
        <v>2</v>
      </c>
      <c r="DE1333" s="7">
        <v>30</v>
      </c>
      <c r="DF1333" s="7">
        <v>60</v>
      </c>
      <c r="DG1333" s="7"/>
      <c r="DH1333" s="7">
        <v>13</v>
      </c>
      <c r="DI1333" s="4">
        <v>6</v>
      </c>
      <c r="DJ1333" s="4">
        <v>9</v>
      </c>
      <c r="DK1333" s="4" t="s">
        <v>242</v>
      </c>
      <c r="DL1333" s="4" t="s">
        <v>242</v>
      </c>
      <c r="DM1333" s="7"/>
      <c r="DN1333" s="7"/>
      <c r="DO1333" s="7"/>
      <c r="DP1333" s="7"/>
      <c r="DQ1333" s="7"/>
      <c r="DR1333" s="7"/>
      <c r="DS1333" s="7"/>
      <c r="DT1333" s="7"/>
      <c r="DU1333" s="7"/>
      <c r="DV1333" s="7"/>
      <c r="DW1333" s="7"/>
      <c r="DX1333" s="7">
        <f t="shared" si="22559"/>
        <v>5100626</v>
      </c>
      <c r="DY1333" s="7"/>
      <c r="DZ1333" s="67">
        <v>0</v>
      </c>
      <c r="EA1333" s="7" t="s">
        <v>242</v>
      </c>
      <c r="EB1333" s="40" t="s">
        <v>242</v>
      </c>
      <c r="EC1333" s="7" t="s">
        <v>242</v>
      </c>
      <c r="ED1333" s="7" t="s">
        <v>242</v>
      </c>
      <c r="EE1333" s="7" t="s">
        <v>242</v>
      </c>
      <c r="EF1333" s="7">
        <v>50</v>
      </c>
      <c r="EG1333" s="73"/>
      <c r="EH1333" s="73"/>
      <c r="EI1333" s="4">
        <v>331170</v>
      </c>
      <c r="EJ1333" s="4">
        <v>1</v>
      </c>
      <c r="EK1333" s="4">
        <v>331171</v>
      </c>
      <c r="EL1333" s="4">
        <v>1</v>
      </c>
      <c r="EM1333" s="4" t="s">
        <v>242</v>
      </c>
      <c r="EN1333" s="4" t="s">
        <v>242</v>
      </c>
      <c r="EO1333" s="4" t="s">
        <v>242</v>
      </c>
      <c r="EP1333" s="4" t="s">
        <v>242</v>
      </c>
      <c r="EQ1333" s="4" t="s">
        <v>242</v>
      </c>
      <c r="ER1333" s="4" t="s">
        <v>242</v>
      </c>
      <c r="ES1333" s="4" t="s">
        <v>242</v>
      </c>
      <c r="ET1333" s="4" t="s">
        <v>242</v>
      </c>
      <c r="EU1333" s="4" t="s">
        <v>242</v>
      </c>
      <c r="EV1333" s="4" t="s">
        <v>242</v>
      </c>
      <c r="EW1333" s="4" t="s">
        <v>242</v>
      </c>
      <c r="EX1333" s="4" t="s">
        <v>242</v>
      </c>
      <c r="EY1333" s="4" t="s">
        <v>242</v>
      </c>
      <c r="EZ1333" s="4" t="s">
        <v>242</v>
      </c>
      <c r="FA1333" s="4" t="s">
        <v>242</v>
      </c>
      <c r="FB1333" s="4" t="s">
        <v>242</v>
      </c>
      <c r="FC1333" s="4">
        <v>40013</v>
      </c>
      <c r="FD1333" s="4">
        <v>1</v>
      </c>
      <c r="FE1333" s="4">
        <v>20100</v>
      </c>
      <c r="FF1333" s="4">
        <v>1</v>
      </c>
      <c r="FG1333" s="4">
        <v>20100</v>
      </c>
      <c r="FH1333" s="4">
        <v>1</v>
      </c>
      <c r="FI1333" s="53"/>
      <c r="FJ1333" s="7"/>
      <c r="FR1333" s="2">
        <v>99999</v>
      </c>
      <c r="FS1333" s="2">
        <f t="shared" si="22549"/>
        <v>0</v>
      </c>
      <c r="FT1333" s="2">
        <f t="shared" ref="FT1333" si="22564">IF(FT345="","",FT345)</f>
        <v>10000</v>
      </c>
      <c r="FU1333" s="2"/>
      <c r="FV1333" s="2" t="str">
        <f t="shared" si="22536"/>
        <v/>
      </c>
      <c r="FW1333" s="2" t="str">
        <f t="shared" ref="FW1333" si="22565">IF(FW345="","",FW345)</f>
        <v/>
      </c>
      <c r="FX1333" s="2" t="str">
        <f t="shared" si="22520"/>
        <v/>
      </c>
      <c r="FY1333" s="2" t="str">
        <f t="shared" si="22510"/>
        <v/>
      </c>
      <c r="FZ1333" s="77">
        <f t="shared" si="22552"/>
        <v>0</v>
      </c>
      <c r="GA1333" s="2">
        <v>1</v>
      </c>
      <c r="GB1333" s="2"/>
      <c r="GD1333"/>
    </row>
    <row r="1334" s="2" customFormat="1" ht="15" customHeight="1" spans="1:186">
      <c r="A1334" s="95">
        <f t="shared" si="22546"/>
        <v>5110114</v>
      </c>
      <c r="B1334" s="95">
        <v>1288</v>
      </c>
      <c r="C1334" s="95">
        <v>0</v>
      </c>
      <c r="D1334" s="95" t="s">
        <v>639</v>
      </c>
      <c r="E1334" s="95" t="str">
        <f t="shared" si="22547"/>
        <v>110级绿装剑（福利专用）</v>
      </c>
      <c r="F1334" s="31" t="s">
        <v>787</v>
      </c>
      <c r="G1334" s="31">
        <v>2</v>
      </c>
      <c r="H1334" s="7" t="s">
        <v>187</v>
      </c>
      <c r="I1334" s="7" t="s">
        <v>187</v>
      </c>
      <c r="J1334" s="41">
        <v>1533</v>
      </c>
      <c r="K1334" s="41">
        <v>407</v>
      </c>
      <c r="L1334" s="39"/>
      <c r="M1334" s="29" t="s">
        <v>193</v>
      </c>
      <c r="N1334" s="4">
        <v>110</v>
      </c>
      <c r="O1334" s="4">
        <v>110</v>
      </c>
      <c r="P1334" s="40">
        <f t="shared" si="22524"/>
        <v>2002</v>
      </c>
      <c r="Q1334" s="4"/>
      <c r="R1334" s="7"/>
      <c r="S1334" s="48">
        <v>0</v>
      </c>
      <c r="T1334" s="47" t="s">
        <v>240</v>
      </c>
      <c r="U1334" s="7" t="s">
        <v>195</v>
      </c>
      <c r="V1334" s="7">
        <v>0</v>
      </c>
      <c r="W1334" s="7">
        <v>0</v>
      </c>
      <c r="X1334" s="40">
        <v>0</v>
      </c>
      <c r="Y1334" s="7"/>
      <c r="Z1334" s="7"/>
      <c r="AA1334" s="7"/>
      <c r="AB1334" s="7" t="s">
        <v>195</v>
      </c>
      <c r="AC1334" s="7">
        <v>0</v>
      </c>
      <c r="AD1334" s="7" t="s">
        <v>195</v>
      </c>
      <c r="AE1334" s="7" t="str">
        <f t="shared" si="22454"/>
        <v>true</v>
      </c>
      <c r="AF1334" s="7" t="b">
        <v>1</v>
      </c>
      <c r="AG1334" s="7" t="s">
        <v>195</v>
      </c>
      <c r="AH1334" s="40">
        <v>0</v>
      </c>
      <c r="AI1334" s="40">
        <v>0</v>
      </c>
      <c r="AJ1334" s="40">
        <v>1</v>
      </c>
      <c r="AK1334" s="40">
        <v>0</v>
      </c>
      <c r="AL1334" s="40">
        <v>1</v>
      </c>
      <c r="AM1334" s="40">
        <v>0</v>
      </c>
      <c r="AN1334" s="40">
        <v>0</v>
      </c>
      <c r="AO1334" s="40">
        <v>0</v>
      </c>
      <c r="AP1334" s="7" t="s">
        <v>641</v>
      </c>
      <c r="AQ1334" s="4">
        <v>3</v>
      </c>
      <c r="AR1334" s="4">
        <v>161506</v>
      </c>
      <c r="AS1334" s="7" t="s">
        <v>199</v>
      </c>
      <c r="AT1334" s="48">
        <v>3</v>
      </c>
      <c r="AU1334" s="48">
        <v>1</v>
      </c>
      <c r="AV1334" s="48">
        <v>3</v>
      </c>
      <c r="AW1334" s="48">
        <v>500</v>
      </c>
      <c r="AX1334" s="48">
        <v>250</v>
      </c>
      <c r="AY1334" s="48">
        <v>0</v>
      </c>
      <c r="AZ1334" s="48">
        <v>0</v>
      </c>
      <c r="BA1334" s="7"/>
      <c r="BB1334" s="7"/>
      <c r="BC1334" s="7"/>
      <c r="BD1334" s="7"/>
      <c r="BE1334" s="48">
        <v>0</v>
      </c>
      <c r="BF1334" s="48">
        <v>1</v>
      </c>
      <c r="BG1334" s="48">
        <v>720</v>
      </c>
      <c r="BH1334" s="48">
        <v>720</v>
      </c>
      <c r="BI1334" s="7">
        <v>0</v>
      </c>
      <c r="BJ1334" s="7">
        <v>0</v>
      </c>
      <c r="BK1334" s="7">
        <v>0</v>
      </c>
      <c r="BL1334" s="7">
        <v>0</v>
      </c>
      <c r="BM1334" s="7">
        <v>0</v>
      </c>
      <c r="BN1334" s="7">
        <v>0</v>
      </c>
      <c r="BO1334" s="7">
        <v>0</v>
      </c>
      <c r="BP1334" s="7">
        <v>0</v>
      </c>
      <c r="BQ1334" s="7">
        <v>0</v>
      </c>
      <c r="BR1334" s="7">
        <v>0</v>
      </c>
      <c r="BS1334" s="7">
        <v>0</v>
      </c>
      <c r="BT1334" s="7">
        <v>0</v>
      </c>
      <c r="BU1334" s="7">
        <v>0</v>
      </c>
      <c r="BV1334" s="7">
        <v>0</v>
      </c>
      <c r="BW1334" s="7">
        <v>0</v>
      </c>
      <c r="BX1334" s="7">
        <v>0</v>
      </c>
      <c r="BY1334" s="7">
        <v>0</v>
      </c>
      <c r="BZ1334" s="7">
        <v>0</v>
      </c>
      <c r="CA1334" s="7">
        <v>0</v>
      </c>
      <c r="CB1334" s="7">
        <v>0</v>
      </c>
      <c r="CC1334" s="7">
        <v>0</v>
      </c>
      <c r="CD1334" s="7">
        <v>0</v>
      </c>
      <c r="CE1334" s="7">
        <v>0</v>
      </c>
      <c r="CF1334" s="7">
        <v>0</v>
      </c>
      <c r="CG1334" s="7">
        <v>0</v>
      </c>
      <c r="CH1334" s="7">
        <v>0</v>
      </c>
      <c r="CI1334" s="7">
        <v>0</v>
      </c>
      <c r="CJ1334" s="7">
        <v>0</v>
      </c>
      <c r="CK1334" s="7">
        <v>0</v>
      </c>
      <c r="CL1334" s="40">
        <v>0</v>
      </c>
      <c r="CM1334" s="40">
        <v>0</v>
      </c>
      <c r="CN1334" s="40">
        <v>0</v>
      </c>
      <c r="CO1334" s="40">
        <v>0</v>
      </c>
      <c r="CP1334" s="7">
        <v>0</v>
      </c>
      <c r="CQ1334" s="7">
        <v>0</v>
      </c>
      <c r="CR1334" s="7">
        <v>0</v>
      </c>
      <c r="CS1334" s="40">
        <v>0</v>
      </c>
      <c r="CT1334" s="7">
        <v>0</v>
      </c>
      <c r="CU1334" s="7">
        <v>0</v>
      </c>
      <c r="CV1334" s="39"/>
      <c r="CW1334" s="39"/>
      <c r="CX1334" s="4" t="s">
        <v>210</v>
      </c>
      <c r="CY1334" s="4" t="s">
        <v>211</v>
      </c>
      <c r="CZ1334" s="4" t="s">
        <v>242</v>
      </c>
      <c r="DA1334" s="4" t="s">
        <v>242</v>
      </c>
      <c r="DB1334" s="4" t="s">
        <v>212</v>
      </c>
      <c r="DC1334" s="4" t="s">
        <v>212</v>
      </c>
      <c r="DD1334" s="7">
        <v>2</v>
      </c>
      <c r="DE1334" s="7">
        <v>30</v>
      </c>
      <c r="DF1334" s="7">
        <v>60</v>
      </c>
      <c r="DG1334" s="7"/>
      <c r="DH1334" s="7">
        <v>13</v>
      </c>
      <c r="DI1334" s="4">
        <v>2</v>
      </c>
      <c r="DJ1334" s="4">
        <v>4</v>
      </c>
      <c r="DK1334" s="4">
        <v>7</v>
      </c>
      <c r="DL1334" s="4">
        <v>8</v>
      </c>
      <c r="DM1334" s="7"/>
      <c r="DN1334" s="7"/>
      <c r="DO1334" s="7"/>
      <c r="DP1334" s="7"/>
      <c r="DQ1334" s="7"/>
      <c r="DR1334" s="7"/>
      <c r="DS1334" s="7"/>
      <c r="DT1334" s="7"/>
      <c r="DU1334" s="7"/>
      <c r="DV1334" s="7"/>
      <c r="DW1334" s="7"/>
      <c r="DX1334" s="7">
        <f t="shared" si="22559"/>
        <v>5110114</v>
      </c>
      <c r="DY1334" s="7"/>
      <c r="DZ1334" s="67">
        <v>3333</v>
      </c>
      <c r="EA1334" s="7" t="s">
        <v>943</v>
      </c>
      <c r="EB1334" s="40">
        <v>26</v>
      </c>
      <c r="EC1334" s="7" t="s">
        <v>944</v>
      </c>
      <c r="ED1334" s="7" t="s">
        <v>242</v>
      </c>
      <c r="EE1334" s="7" t="s">
        <v>242</v>
      </c>
      <c r="EF1334" s="7">
        <v>50</v>
      </c>
      <c r="EG1334" s="73"/>
      <c r="EH1334" s="73"/>
      <c r="EI1334" s="4">
        <v>331111</v>
      </c>
      <c r="EJ1334" s="4">
        <v>1</v>
      </c>
      <c r="EK1334" s="4" t="s">
        <v>242</v>
      </c>
      <c r="EL1334" s="4" t="s">
        <v>242</v>
      </c>
      <c r="EM1334" s="4" t="s">
        <v>242</v>
      </c>
      <c r="EN1334" s="4" t="s">
        <v>242</v>
      </c>
      <c r="EO1334" s="4" t="s">
        <v>242</v>
      </c>
      <c r="EP1334" s="4" t="s">
        <v>242</v>
      </c>
      <c r="EQ1334" s="4" t="s">
        <v>242</v>
      </c>
      <c r="ER1334" s="4" t="s">
        <v>242</v>
      </c>
      <c r="ES1334" s="4" t="s">
        <v>242</v>
      </c>
      <c r="ET1334" s="4" t="s">
        <v>242</v>
      </c>
      <c r="EU1334" s="4" t="s">
        <v>242</v>
      </c>
      <c r="EV1334" s="4" t="s">
        <v>242</v>
      </c>
      <c r="EW1334" s="4" t="s">
        <v>242</v>
      </c>
      <c r="EX1334" s="4" t="s">
        <v>242</v>
      </c>
      <c r="EY1334" s="4" t="s">
        <v>242</v>
      </c>
      <c r="EZ1334" s="4" t="s">
        <v>242</v>
      </c>
      <c r="FA1334" s="4" t="s">
        <v>242</v>
      </c>
      <c r="FB1334" s="4" t="s">
        <v>242</v>
      </c>
      <c r="FC1334" s="4">
        <v>40013</v>
      </c>
      <c r="FD1334" s="4">
        <v>1</v>
      </c>
      <c r="FE1334" s="4">
        <v>20100</v>
      </c>
      <c r="FF1334" s="4">
        <v>1</v>
      </c>
      <c r="FG1334" s="4">
        <v>20100</v>
      </c>
      <c r="FH1334" s="4">
        <v>1</v>
      </c>
      <c r="FI1334" s="53"/>
      <c r="FJ1334" s="7"/>
      <c r="FR1334" s="2">
        <v>99999</v>
      </c>
      <c r="FS1334" s="2">
        <f t="shared" si="22549"/>
        <v>0</v>
      </c>
      <c r="FT1334" s="2">
        <f t="shared" ref="FT1334" si="22566">IF(FT346="","",FT346)</f>
        <v>10000</v>
      </c>
      <c r="FV1334" s="2" t="str">
        <f t="shared" si="22536"/>
        <v/>
      </c>
      <c r="FW1334" s="2" t="str">
        <f t="shared" ref="FW1334" si="22567">IF(FW346="","",FW346)</f>
        <v/>
      </c>
      <c r="FX1334" s="2" t="str">
        <f t="shared" si="22520"/>
        <v/>
      </c>
      <c r="FY1334" s="2" t="str">
        <f t="shared" si="22510"/>
        <v/>
      </c>
      <c r="FZ1334" s="77">
        <f t="shared" si="22552"/>
        <v>0</v>
      </c>
      <c r="GA1334" s="2">
        <v>1</v>
      </c>
      <c r="GD1334"/>
    </row>
    <row r="1335" s="2" customFormat="1" ht="15" customHeight="1" spans="1:186">
      <c r="A1335" s="95">
        <f t="shared" si="22546"/>
        <v>5110115</v>
      </c>
      <c r="B1335" s="95">
        <v>4360</v>
      </c>
      <c r="C1335" s="95">
        <v>0</v>
      </c>
      <c r="D1335" s="95" t="s">
        <v>642</v>
      </c>
      <c r="E1335" s="95" t="str">
        <f t="shared" si="22547"/>
        <v>110级绿装锤（福利专用）</v>
      </c>
      <c r="F1335" s="31" t="s">
        <v>787</v>
      </c>
      <c r="G1335" s="31">
        <v>2</v>
      </c>
      <c r="H1335" s="7" t="s">
        <v>187</v>
      </c>
      <c r="I1335" s="7" t="s">
        <v>187</v>
      </c>
      <c r="J1335" s="41">
        <v>1522</v>
      </c>
      <c r="K1335" s="37">
        <v>207</v>
      </c>
      <c r="L1335" s="39"/>
      <c r="M1335" s="29" t="s">
        <v>193</v>
      </c>
      <c r="N1335" s="4">
        <v>110</v>
      </c>
      <c r="O1335" s="4">
        <v>110</v>
      </c>
      <c r="P1335" s="40">
        <f t="shared" si="22524"/>
        <v>2002</v>
      </c>
      <c r="Q1335" s="4"/>
      <c r="R1335" s="7"/>
      <c r="S1335" s="48">
        <v>0</v>
      </c>
      <c r="T1335" s="47" t="s">
        <v>245</v>
      </c>
      <c r="U1335" s="7" t="s">
        <v>195</v>
      </c>
      <c r="V1335" s="7">
        <v>0</v>
      </c>
      <c r="W1335" s="7">
        <v>0</v>
      </c>
      <c r="X1335" s="40">
        <v>0</v>
      </c>
      <c r="Y1335" s="7"/>
      <c r="Z1335" s="7"/>
      <c r="AA1335" s="7"/>
      <c r="AB1335" s="7" t="s">
        <v>195</v>
      </c>
      <c r="AC1335" s="7">
        <v>0</v>
      </c>
      <c r="AD1335" s="7" t="s">
        <v>195</v>
      </c>
      <c r="AE1335" s="7" t="str">
        <f t="shared" si="22454"/>
        <v>true</v>
      </c>
      <c r="AF1335" s="7" t="b">
        <v>1</v>
      </c>
      <c r="AG1335" s="7" t="s">
        <v>195</v>
      </c>
      <c r="AH1335" s="40">
        <v>0</v>
      </c>
      <c r="AI1335" s="40">
        <v>0</v>
      </c>
      <c r="AJ1335" s="40">
        <v>1</v>
      </c>
      <c r="AK1335" s="40">
        <v>0</v>
      </c>
      <c r="AL1335" s="40">
        <v>1</v>
      </c>
      <c r="AM1335" s="40">
        <v>0</v>
      </c>
      <c r="AN1335" s="40">
        <v>0</v>
      </c>
      <c r="AO1335" s="40">
        <v>0</v>
      </c>
      <c r="AP1335" s="7" t="s">
        <v>644</v>
      </c>
      <c r="AQ1335" s="4">
        <v>3</v>
      </c>
      <c r="AR1335" s="4">
        <v>161506</v>
      </c>
      <c r="AS1335" s="7" t="s">
        <v>199</v>
      </c>
      <c r="AT1335" s="48">
        <v>3</v>
      </c>
      <c r="AU1335" s="48">
        <v>1</v>
      </c>
      <c r="AV1335" s="48">
        <v>3</v>
      </c>
      <c r="AW1335" s="48">
        <v>500</v>
      </c>
      <c r="AX1335" s="48">
        <v>250</v>
      </c>
      <c r="AY1335" s="48">
        <v>0</v>
      </c>
      <c r="AZ1335" s="48">
        <v>0</v>
      </c>
      <c r="BA1335" s="7"/>
      <c r="BB1335" s="7"/>
      <c r="BC1335" s="7"/>
      <c r="BD1335" s="7"/>
      <c r="BE1335" s="48">
        <v>0</v>
      </c>
      <c r="BF1335" s="48">
        <v>1</v>
      </c>
      <c r="BG1335" s="48">
        <v>720</v>
      </c>
      <c r="BH1335" s="48">
        <v>720</v>
      </c>
      <c r="BI1335" s="7">
        <v>0</v>
      </c>
      <c r="BJ1335" s="7">
        <v>0</v>
      </c>
      <c r="BK1335" s="7">
        <v>0</v>
      </c>
      <c r="BL1335" s="7">
        <v>0</v>
      </c>
      <c r="BM1335" s="7">
        <v>0</v>
      </c>
      <c r="BN1335" s="7">
        <v>0</v>
      </c>
      <c r="BO1335" s="7">
        <v>0</v>
      </c>
      <c r="BP1335" s="7">
        <v>0</v>
      </c>
      <c r="BQ1335" s="7">
        <v>0</v>
      </c>
      <c r="BR1335" s="7">
        <v>0</v>
      </c>
      <c r="BS1335" s="7">
        <v>0</v>
      </c>
      <c r="BT1335" s="7">
        <v>0</v>
      </c>
      <c r="BU1335" s="7">
        <v>0</v>
      </c>
      <c r="BV1335" s="7">
        <v>0</v>
      </c>
      <c r="BW1335" s="7">
        <v>0</v>
      </c>
      <c r="BX1335" s="7">
        <v>0</v>
      </c>
      <c r="BY1335" s="7">
        <v>0</v>
      </c>
      <c r="BZ1335" s="7">
        <v>0</v>
      </c>
      <c r="CA1335" s="7">
        <v>0</v>
      </c>
      <c r="CB1335" s="7">
        <v>0</v>
      </c>
      <c r="CC1335" s="7">
        <v>0</v>
      </c>
      <c r="CD1335" s="7">
        <v>0</v>
      </c>
      <c r="CE1335" s="7">
        <v>0</v>
      </c>
      <c r="CF1335" s="7">
        <v>0</v>
      </c>
      <c r="CG1335" s="7">
        <v>0</v>
      </c>
      <c r="CH1335" s="7">
        <v>0</v>
      </c>
      <c r="CI1335" s="7">
        <v>0</v>
      </c>
      <c r="CJ1335" s="7">
        <v>0</v>
      </c>
      <c r="CK1335" s="7">
        <v>0</v>
      </c>
      <c r="CL1335" s="40">
        <v>0</v>
      </c>
      <c r="CM1335" s="40">
        <v>0</v>
      </c>
      <c r="CN1335" s="40">
        <v>0</v>
      </c>
      <c r="CO1335" s="40">
        <v>0</v>
      </c>
      <c r="CP1335" s="7">
        <v>0</v>
      </c>
      <c r="CQ1335" s="7">
        <v>0</v>
      </c>
      <c r="CR1335" s="7">
        <v>0</v>
      </c>
      <c r="CS1335" s="40">
        <v>0</v>
      </c>
      <c r="CT1335" s="7">
        <v>0</v>
      </c>
      <c r="CU1335" s="7">
        <v>0</v>
      </c>
      <c r="CV1335" s="39"/>
      <c r="CW1335" s="39"/>
      <c r="CX1335" s="4" t="s">
        <v>210</v>
      </c>
      <c r="CY1335" s="4" t="s">
        <v>211</v>
      </c>
      <c r="CZ1335" s="4" t="s">
        <v>242</v>
      </c>
      <c r="DA1335" s="4" t="s">
        <v>242</v>
      </c>
      <c r="DB1335" s="4" t="s">
        <v>212</v>
      </c>
      <c r="DC1335" s="4" t="s">
        <v>212</v>
      </c>
      <c r="DD1335" s="7">
        <v>2</v>
      </c>
      <c r="DE1335" s="7">
        <v>30</v>
      </c>
      <c r="DF1335" s="7">
        <v>60</v>
      </c>
      <c r="DG1335" s="7"/>
      <c r="DH1335" s="7">
        <v>13</v>
      </c>
      <c r="DI1335" s="4">
        <v>2</v>
      </c>
      <c r="DJ1335" s="4">
        <v>4</v>
      </c>
      <c r="DK1335" s="4">
        <v>7</v>
      </c>
      <c r="DL1335" s="4">
        <v>8</v>
      </c>
      <c r="DM1335" s="7"/>
      <c r="DN1335" s="7"/>
      <c r="DO1335" s="7"/>
      <c r="DP1335" s="7"/>
      <c r="DQ1335" s="7"/>
      <c r="DR1335" s="7"/>
      <c r="DS1335" s="7"/>
      <c r="DT1335" s="7"/>
      <c r="DU1335" s="7"/>
      <c r="DV1335" s="7"/>
      <c r="DW1335" s="7"/>
      <c r="DX1335" s="7">
        <f t="shared" si="22559"/>
        <v>5110115</v>
      </c>
      <c r="DY1335" s="7"/>
      <c r="DZ1335" s="67">
        <v>3333</v>
      </c>
      <c r="EA1335" s="7" t="s">
        <v>943</v>
      </c>
      <c r="EB1335" s="40">
        <v>26</v>
      </c>
      <c r="EC1335" s="7" t="s">
        <v>944</v>
      </c>
      <c r="ED1335" s="7" t="s">
        <v>242</v>
      </c>
      <c r="EE1335" s="7" t="s">
        <v>242</v>
      </c>
      <c r="EF1335" s="7">
        <v>50</v>
      </c>
      <c r="EG1335" s="73"/>
      <c r="EH1335" s="73"/>
      <c r="EI1335" s="4">
        <v>331111</v>
      </c>
      <c r="EJ1335" s="4">
        <v>1</v>
      </c>
      <c r="EK1335" s="4" t="s">
        <v>242</v>
      </c>
      <c r="EL1335" s="4" t="s">
        <v>242</v>
      </c>
      <c r="EM1335" s="4" t="s">
        <v>242</v>
      </c>
      <c r="EN1335" s="4" t="s">
        <v>242</v>
      </c>
      <c r="EO1335" s="4" t="s">
        <v>242</v>
      </c>
      <c r="EP1335" s="4" t="s">
        <v>242</v>
      </c>
      <c r="EQ1335" s="4" t="s">
        <v>242</v>
      </c>
      <c r="ER1335" s="4" t="s">
        <v>242</v>
      </c>
      <c r="ES1335" s="4" t="s">
        <v>242</v>
      </c>
      <c r="ET1335" s="4" t="s">
        <v>242</v>
      </c>
      <c r="EU1335" s="4" t="s">
        <v>242</v>
      </c>
      <c r="EV1335" s="4" t="s">
        <v>242</v>
      </c>
      <c r="EW1335" s="4" t="s">
        <v>242</v>
      </c>
      <c r="EX1335" s="4" t="s">
        <v>242</v>
      </c>
      <c r="EY1335" s="4" t="s">
        <v>242</v>
      </c>
      <c r="EZ1335" s="4" t="s">
        <v>242</v>
      </c>
      <c r="FA1335" s="4" t="s">
        <v>242</v>
      </c>
      <c r="FB1335" s="4" t="s">
        <v>242</v>
      </c>
      <c r="FC1335" s="4">
        <v>40013</v>
      </c>
      <c r="FD1335" s="4">
        <v>1</v>
      </c>
      <c r="FE1335" s="4">
        <v>20100</v>
      </c>
      <c r="FF1335" s="4">
        <v>1</v>
      </c>
      <c r="FG1335" s="4">
        <v>20100</v>
      </c>
      <c r="FH1335" s="4">
        <v>1</v>
      </c>
      <c r="FI1335" s="53"/>
      <c r="FJ1335" s="7"/>
      <c r="FR1335" s="2">
        <v>99999</v>
      </c>
      <c r="FS1335" s="2">
        <f t="shared" si="22549"/>
        <v>0</v>
      </c>
      <c r="FT1335" s="2">
        <f t="shared" ref="FT1335" si="22568">IF(FT347="","",FT347)</f>
        <v>10000</v>
      </c>
      <c r="FV1335" s="2" t="str">
        <f t="shared" si="22536"/>
        <v/>
      </c>
      <c r="FW1335" s="2" t="str">
        <f t="shared" ref="FW1335" si="22569">IF(FW347="","",FW347)</f>
        <v/>
      </c>
      <c r="FX1335" s="2" t="str">
        <f t="shared" si="22520"/>
        <v/>
      </c>
      <c r="FY1335" s="2" t="str">
        <f t="shared" si="22510"/>
        <v/>
      </c>
      <c r="FZ1335" s="77">
        <f t="shared" si="22552"/>
        <v>0</v>
      </c>
      <c r="GA1335" s="2">
        <v>1</v>
      </c>
      <c r="GD1335"/>
    </row>
    <row r="1336" s="2" customFormat="1" ht="15" customHeight="1" spans="1:186">
      <c r="A1336" s="95">
        <f t="shared" si="22546"/>
        <v>5110116</v>
      </c>
      <c r="B1336" s="95">
        <v>1800</v>
      </c>
      <c r="C1336" s="95">
        <v>0</v>
      </c>
      <c r="D1336" s="95" t="s">
        <v>645</v>
      </c>
      <c r="E1336" s="95" t="str">
        <f t="shared" si="22547"/>
        <v>110级绿装匕首（福利专用）</v>
      </c>
      <c r="F1336" s="31" t="s">
        <v>787</v>
      </c>
      <c r="G1336" s="31">
        <v>2</v>
      </c>
      <c r="H1336" s="7" t="s">
        <v>187</v>
      </c>
      <c r="I1336" s="7" t="s">
        <v>187</v>
      </c>
      <c r="J1336" s="41">
        <v>1512</v>
      </c>
      <c r="K1336" s="37">
        <v>307</v>
      </c>
      <c r="L1336" s="39"/>
      <c r="M1336" s="29" t="s">
        <v>193</v>
      </c>
      <c r="N1336" s="4">
        <v>110</v>
      </c>
      <c r="O1336" s="4">
        <v>110</v>
      </c>
      <c r="P1336" s="40">
        <f t="shared" si="22524"/>
        <v>2002</v>
      </c>
      <c r="Q1336" s="4"/>
      <c r="R1336" s="7"/>
      <c r="S1336" s="48">
        <v>0</v>
      </c>
      <c r="T1336" s="47" t="s">
        <v>249</v>
      </c>
      <c r="U1336" s="7" t="s">
        <v>195</v>
      </c>
      <c r="V1336" s="7">
        <v>0</v>
      </c>
      <c r="W1336" s="7">
        <v>0</v>
      </c>
      <c r="X1336" s="40">
        <v>0</v>
      </c>
      <c r="Y1336" s="7"/>
      <c r="Z1336" s="7"/>
      <c r="AA1336" s="7"/>
      <c r="AB1336" s="7" t="s">
        <v>195</v>
      </c>
      <c r="AC1336" s="7">
        <v>0</v>
      </c>
      <c r="AD1336" s="7" t="s">
        <v>195</v>
      </c>
      <c r="AE1336" s="7" t="str">
        <f t="shared" si="22454"/>
        <v>true</v>
      </c>
      <c r="AF1336" s="7" t="b">
        <v>1</v>
      </c>
      <c r="AG1336" s="7" t="s">
        <v>195</v>
      </c>
      <c r="AH1336" s="40">
        <v>0</v>
      </c>
      <c r="AI1336" s="40">
        <v>0</v>
      </c>
      <c r="AJ1336" s="40">
        <v>1</v>
      </c>
      <c r="AK1336" s="40">
        <v>0</v>
      </c>
      <c r="AL1336" s="40">
        <v>1</v>
      </c>
      <c r="AM1336" s="40">
        <v>0</v>
      </c>
      <c r="AN1336" s="40">
        <v>0</v>
      </c>
      <c r="AO1336" s="40">
        <v>0</v>
      </c>
      <c r="AP1336" s="7" t="s">
        <v>647</v>
      </c>
      <c r="AQ1336" s="4">
        <v>3</v>
      </c>
      <c r="AR1336" s="4">
        <v>161506</v>
      </c>
      <c r="AS1336" s="7" t="s">
        <v>199</v>
      </c>
      <c r="AT1336" s="48">
        <v>3</v>
      </c>
      <c r="AU1336" s="48">
        <v>1</v>
      </c>
      <c r="AV1336" s="48">
        <v>3</v>
      </c>
      <c r="AW1336" s="48">
        <v>500</v>
      </c>
      <c r="AX1336" s="48">
        <v>250</v>
      </c>
      <c r="AY1336" s="48">
        <v>0</v>
      </c>
      <c r="AZ1336" s="48">
        <v>0</v>
      </c>
      <c r="BA1336" s="7"/>
      <c r="BB1336" s="7"/>
      <c r="BC1336" s="7"/>
      <c r="BD1336" s="7"/>
      <c r="BE1336" s="48">
        <v>0</v>
      </c>
      <c r="BF1336" s="48">
        <v>1</v>
      </c>
      <c r="BG1336" s="48">
        <v>720</v>
      </c>
      <c r="BH1336" s="48">
        <v>720</v>
      </c>
      <c r="BI1336" s="7">
        <v>0</v>
      </c>
      <c r="BJ1336" s="7">
        <v>0</v>
      </c>
      <c r="BK1336" s="7">
        <v>0</v>
      </c>
      <c r="BL1336" s="7">
        <v>0</v>
      </c>
      <c r="BM1336" s="7">
        <v>0</v>
      </c>
      <c r="BN1336" s="7">
        <v>0</v>
      </c>
      <c r="BO1336" s="7">
        <v>0</v>
      </c>
      <c r="BP1336" s="7">
        <v>0</v>
      </c>
      <c r="BQ1336" s="7">
        <v>0</v>
      </c>
      <c r="BR1336" s="7">
        <v>0</v>
      </c>
      <c r="BS1336" s="7">
        <v>0</v>
      </c>
      <c r="BT1336" s="7">
        <v>0</v>
      </c>
      <c r="BU1336" s="7">
        <v>0</v>
      </c>
      <c r="BV1336" s="7">
        <v>0</v>
      </c>
      <c r="BW1336" s="7">
        <v>0</v>
      </c>
      <c r="BX1336" s="7">
        <v>0</v>
      </c>
      <c r="BY1336" s="7">
        <v>0</v>
      </c>
      <c r="BZ1336" s="7">
        <v>0</v>
      </c>
      <c r="CA1336" s="7">
        <v>0</v>
      </c>
      <c r="CB1336" s="7">
        <v>0</v>
      </c>
      <c r="CC1336" s="7">
        <v>0</v>
      </c>
      <c r="CD1336" s="7">
        <v>0</v>
      </c>
      <c r="CE1336" s="7">
        <v>0</v>
      </c>
      <c r="CF1336" s="7">
        <v>0</v>
      </c>
      <c r="CG1336" s="7">
        <v>0</v>
      </c>
      <c r="CH1336" s="7">
        <v>0</v>
      </c>
      <c r="CI1336" s="7">
        <v>0</v>
      </c>
      <c r="CJ1336" s="7">
        <v>0</v>
      </c>
      <c r="CK1336" s="7">
        <v>0</v>
      </c>
      <c r="CL1336" s="40">
        <v>0</v>
      </c>
      <c r="CM1336" s="40">
        <v>0</v>
      </c>
      <c r="CN1336" s="40">
        <v>0</v>
      </c>
      <c r="CO1336" s="40">
        <v>0</v>
      </c>
      <c r="CP1336" s="7">
        <v>0</v>
      </c>
      <c r="CQ1336" s="7">
        <v>0</v>
      </c>
      <c r="CR1336" s="7">
        <v>0</v>
      </c>
      <c r="CS1336" s="40">
        <v>0</v>
      </c>
      <c r="CT1336" s="7">
        <v>0</v>
      </c>
      <c r="CU1336" s="7">
        <v>0</v>
      </c>
      <c r="CV1336" s="39"/>
      <c r="CW1336" s="39"/>
      <c r="CX1336" s="4" t="s">
        <v>210</v>
      </c>
      <c r="CY1336" s="4" t="s">
        <v>211</v>
      </c>
      <c r="CZ1336" s="4" t="s">
        <v>242</v>
      </c>
      <c r="DA1336" s="4" t="s">
        <v>242</v>
      </c>
      <c r="DB1336" s="4" t="s">
        <v>212</v>
      </c>
      <c r="DC1336" s="4" t="s">
        <v>212</v>
      </c>
      <c r="DD1336" s="7">
        <v>2</v>
      </c>
      <c r="DE1336" s="7">
        <v>30</v>
      </c>
      <c r="DF1336" s="7">
        <v>60</v>
      </c>
      <c r="DG1336" s="7"/>
      <c r="DH1336" s="7">
        <v>13</v>
      </c>
      <c r="DI1336" s="4">
        <v>2</v>
      </c>
      <c r="DJ1336" s="4">
        <v>4</v>
      </c>
      <c r="DK1336" s="4">
        <v>7</v>
      </c>
      <c r="DL1336" s="4">
        <v>8</v>
      </c>
      <c r="DM1336" s="7"/>
      <c r="DN1336" s="7"/>
      <c r="DO1336" s="7"/>
      <c r="DP1336" s="7"/>
      <c r="DQ1336" s="7"/>
      <c r="DR1336" s="7"/>
      <c r="DS1336" s="7"/>
      <c r="DT1336" s="7"/>
      <c r="DU1336" s="7"/>
      <c r="DV1336" s="7"/>
      <c r="DW1336" s="7"/>
      <c r="DX1336" s="7">
        <f t="shared" si="22559"/>
        <v>5110116</v>
      </c>
      <c r="DY1336" s="7"/>
      <c r="DZ1336" s="67">
        <v>3333</v>
      </c>
      <c r="EA1336" s="7" t="s">
        <v>943</v>
      </c>
      <c r="EB1336" s="40">
        <v>26</v>
      </c>
      <c r="EC1336" s="7" t="s">
        <v>944</v>
      </c>
      <c r="ED1336" s="7" t="s">
        <v>242</v>
      </c>
      <c r="EE1336" s="7" t="s">
        <v>242</v>
      </c>
      <c r="EF1336" s="7">
        <v>50</v>
      </c>
      <c r="EG1336" s="73"/>
      <c r="EH1336" s="73"/>
      <c r="EI1336" s="4">
        <v>331111</v>
      </c>
      <c r="EJ1336" s="4">
        <v>1</v>
      </c>
      <c r="EK1336" s="4" t="s">
        <v>242</v>
      </c>
      <c r="EL1336" s="4" t="s">
        <v>242</v>
      </c>
      <c r="EM1336" s="4" t="s">
        <v>242</v>
      </c>
      <c r="EN1336" s="4" t="s">
        <v>242</v>
      </c>
      <c r="EO1336" s="4" t="s">
        <v>242</v>
      </c>
      <c r="EP1336" s="4" t="s">
        <v>242</v>
      </c>
      <c r="EQ1336" s="4" t="s">
        <v>242</v>
      </c>
      <c r="ER1336" s="4" t="s">
        <v>242</v>
      </c>
      <c r="ES1336" s="4" t="s">
        <v>242</v>
      </c>
      <c r="ET1336" s="4" t="s">
        <v>242</v>
      </c>
      <c r="EU1336" s="4" t="s">
        <v>242</v>
      </c>
      <c r="EV1336" s="4" t="s">
        <v>242</v>
      </c>
      <c r="EW1336" s="4" t="s">
        <v>242</v>
      </c>
      <c r="EX1336" s="4" t="s">
        <v>242</v>
      </c>
      <c r="EY1336" s="4" t="s">
        <v>242</v>
      </c>
      <c r="EZ1336" s="4" t="s">
        <v>242</v>
      </c>
      <c r="FA1336" s="4" t="s">
        <v>242</v>
      </c>
      <c r="FB1336" s="4" t="s">
        <v>242</v>
      </c>
      <c r="FC1336" s="4">
        <v>40013</v>
      </c>
      <c r="FD1336" s="4">
        <v>1</v>
      </c>
      <c r="FE1336" s="4">
        <v>20100</v>
      </c>
      <c r="FF1336" s="4">
        <v>1</v>
      </c>
      <c r="FG1336" s="4">
        <v>20100</v>
      </c>
      <c r="FH1336" s="4">
        <v>1</v>
      </c>
      <c r="FI1336" s="53"/>
      <c r="FJ1336" s="7"/>
      <c r="FR1336" s="2">
        <v>99999</v>
      </c>
      <c r="FS1336" s="2">
        <f t="shared" si="22549"/>
        <v>0</v>
      </c>
      <c r="FT1336" s="2">
        <f t="shared" ref="FT1336" si="22570">IF(FT348="","",FT348)</f>
        <v>10000</v>
      </c>
      <c r="FV1336" s="2" t="str">
        <f t="shared" ref="FV1336" si="22571">IF(FV348="","",FV348)</f>
        <v/>
      </c>
      <c r="FW1336" s="2" t="str">
        <f t="shared" ref="FW1336" si="22572">IF(FW348="","",FW348)</f>
        <v/>
      </c>
      <c r="FX1336" s="2" t="str">
        <f t="shared" ref="FX1336" si="22573">IF(FX348="","",FX348)</f>
        <v/>
      </c>
      <c r="FY1336" s="2" t="str">
        <f t="shared" si="22510"/>
        <v/>
      </c>
      <c r="FZ1336" s="77">
        <f t="shared" si="22552"/>
        <v>0</v>
      </c>
      <c r="GA1336" s="2">
        <v>1</v>
      </c>
      <c r="GD1336"/>
    </row>
    <row r="1337" s="2" customFormat="1" ht="15" customHeight="1" spans="1:186">
      <c r="A1337" s="95">
        <f t="shared" si="22546"/>
        <v>5110117</v>
      </c>
      <c r="B1337" s="95">
        <v>3080</v>
      </c>
      <c r="C1337" s="95">
        <v>0</v>
      </c>
      <c r="D1337" s="95" t="s">
        <v>648</v>
      </c>
      <c r="E1337" s="95" t="str">
        <f t="shared" si="22547"/>
        <v>110级绿装爪（福利专用）</v>
      </c>
      <c r="F1337" s="31" t="s">
        <v>787</v>
      </c>
      <c r="G1337" s="31">
        <v>2</v>
      </c>
      <c r="H1337" s="7" t="s">
        <v>187</v>
      </c>
      <c r="I1337" s="7" t="s">
        <v>187</v>
      </c>
      <c r="J1337" s="41">
        <v>1552</v>
      </c>
      <c r="K1337" s="37">
        <v>107</v>
      </c>
      <c r="L1337" s="39"/>
      <c r="M1337" s="29" t="s">
        <v>193</v>
      </c>
      <c r="N1337" s="4">
        <v>110</v>
      </c>
      <c r="O1337" s="4">
        <v>110</v>
      </c>
      <c r="P1337" s="40">
        <f t="shared" si="22524"/>
        <v>2002</v>
      </c>
      <c r="Q1337" s="4"/>
      <c r="R1337" s="7"/>
      <c r="S1337" s="48">
        <v>0</v>
      </c>
      <c r="T1337" s="47" t="s">
        <v>253</v>
      </c>
      <c r="U1337" s="7" t="s">
        <v>195</v>
      </c>
      <c r="V1337" s="7">
        <v>0</v>
      </c>
      <c r="W1337" s="7">
        <v>0</v>
      </c>
      <c r="X1337" s="40">
        <v>0</v>
      </c>
      <c r="Y1337" s="7"/>
      <c r="Z1337" s="7"/>
      <c r="AA1337" s="7"/>
      <c r="AB1337" s="7" t="s">
        <v>195</v>
      </c>
      <c r="AC1337" s="7">
        <v>0</v>
      </c>
      <c r="AD1337" s="7" t="s">
        <v>195</v>
      </c>
      <c r="AE1337" s="7" t="str">
        <f t="shared" si="22454"/>
        <v>true</v>
      </c>
      <c r="AF1337" s="7" t="b">
        <v>1</v>
      </c>
      <c r="AG1337" s="7" t="s">
        <v>195</v>
      </c>
      <c r="AH1337" s="40">
        <v>0</v>
      </c>
      <c r="AI1337" s="40">
        <v>0</v>
      </c>
      <c r="AJ1337" s="40">
        <v>1</v>
      </c>
      <c r="AK1337" s="40">
        <v>0</v>
      </c>
      <c r="AL1337" s="40">
        <v>1</v>
      </c>
      <c r="AM1337" s="40">
        <v>0</v>
      </c>
      <c r="AN1337" s="40">
        <v>0</v>
      </c>
      <c r="AO1337" s="40">
        <v>0</v>
      </c>
      <c r="AP1337" s="7" t="s">
        <v>650</v>
      </c>
      <c r="AQ1337" s="4">
        <v>3</v>
      </c>
      <c r="AR1337" s="4">
        <v>161506</v>
      </c>
      <c r="AS1337" s="7" t="s">
        <v>199</v>
      </c>
      <c r="AT1337" s="48">
        <v>3</v>
      </c>
      <c r="AU1337" s="48">
        <v>1</v>
      </c>
      <c r="AV1337" s="48">
        <v>3</v>
      </c>
      <c r="AW1337" s="48">
        <v>500</v>
      </c>
      <c r="AX1337" s="48">
        <v>250</v>
      </c>
      <c r="AY1337" s="48">
        <v>0</v>
      </c>
      <c r="AZ1337" s="48">
        <v>0</v>
      </c>
      <c r="BA1337" s="7"/>
      <c r="BB1337" s="7"/>
      <c r="BC1337" s="7"/>
      <c r="BD1337" s="7"/>
      <c r="BE1337" s="48">
        <v>0</v>
      </c>
      <c r="BF1337" s="48">
        <v>1</v>
      </c>
      <c r="BG1337" s="48">
        <v>720</v>
      </c>
      <c r="BH1337" s="48">
        <v>720</v>
      </c>
      <c r="BI1337" s="7">
        <v>0</v>
      </c>
      <c r="BJ1337" s="7">
        <v>0</v>
      </c>
      <c r="BK1337" s="7">
        <v>0</v>
      </c>
      <c r="BL1337" s="7">
        <v>0</v>
      </c>
      <c r="BM1337" s="7">
        <v>0</v>
      </c>
      <c r="BN1337" s="7">
        <v>0</v>
      </c>
      <c r="BO1337" s="7">
        <v>0</v>
      </c>
      <c r="BP1337" s="7">
        <v>0</v>
      </c>
      <c r="BQ1337" s="7">
        <v>0</v>
      </c>
      <c r="BR1337" s="7">
        <v>0</v>
      </c>
      <c r="BS1337" s="7">
        <v>0</v>
      </c>
      <c r="BT1337" s="7">
        <v>0</v>
      </c>
      <c r="BU1337" s="7">
        <v>0</v>
      </c>
      <c r="BV1337" s="7">
        <v>0</v>
      </c>
      <c r="BW1337" s="7">
        <v>0</v>
      </c>
      <c r="BX1337" s="7">
        <v>0</v>
      </c>
      <c r="BY1337" s="7">
        <v>0</v>
      </c>
      <c r="BZ1337" s="7">
        <v>0</v>
      </c>
      <c r="CA1337" s="7">
        <v>0</v>
      </c>
      <c r="CB1337" s="7">
        <v>0</v>
      </c>
      <c r="CC1337" s="7">
        <v>0</v>
      </c>
      <c r="CD1337" s="7">
        <v>0</v>
      </c>
      <c r="CE1337" s="7">
        <v>0</v>
      </c>
      <c r="CF1337" s="7">
        <v>0</v>
      </c>
      <c r="CG1337" s="7">
        <v>0</v>
      </c>
      <c r="CH1337" s="7">
        <v>0</v>
      </c>
      <c r="CI1337" s="7">
        <v>0</v>
      </c>
      <c r="CJ1337" s="7">
        <v>0</v>
      </c>
      <c r="CK1337" s="7">
        <v>0</v>
      </c>
      <c r="CL1337" s="40">
        <v>0</v>
      </c>
      <c r="CM1337" s="40">
        <v>0</v>
      </c>
      <c r="CN1337" s="40">
        <v>0</v>
      </c>
      <c r="CO1337" s="40">
        <v>0</v>
      </c>
      <c r="CP1337" s="7">
        <v>0</v>
      </c>
      <c r="CQ1337" s="7">
        <v>0</v>
      </c>
      <c r="CR1337" s="7">
        <v>0</v>
      </c>
      <c r="CS1337" s="40">
        <v>0</v>
      </c>
      <c r="CT1337" s="7">
        <v>0</v>
      </c>
      <c r="CU1337" s="7">
        <v>0</v>
      </c>
      <c r="CV1337" s="39"/>
      <c r="CW1337" s="39"/>
      <c r="CX1337" s="4" t="s">
        <v>210</v>
      </c>
      <c r="CY1337" s="4" t="s">
        <v>211</v>
      </c>
      <c r="CZ1337" s="4" t="s">
        <v>242</v>
      </c>
      <c r="DA1337" s="4" t="s">
        <v>242</v>
      </c>
      <c r="DB1337" s="4" t="s">
        <v>212</v>
      </c>
      <c r="DC1337" s="4" t="s">
        <v>212</v>
      </c>
      <c r="DD1337" s="7">
        <v>2</v>
      </c>
      <c r="DE1337" s="7">
        <v>30</v>
      </c>
      <c r="DF1337" s="7">
        <v>60</v>
      </c>
      <c r="DG1337" s="7"/>
      <c r="DH1337" s="7">
        <v>13</v>
      </c>
      <c r="DI1337" s="4">
        <v>2</v>
      </c>
      <c r="DJ1337" s="4">
        <v>4</v>
      </c>
      <c r="DK1337" s="4">
        <v>7</v>
      </c>
      <c r="DL1337" s="4">
        <v>8</v>
      </c>
      <c r="DM1337" s="7"/>
      <c r="DN1337" s="7"/>
      <c r="DO1337" s="7"/>
      <c r="DP1337" s="7"/>
      <c r="DQ1337" s="7"/>
      <c r="DR1337" s="7"/>
      <c r="DS1337" s="7"/>
      <c r="DT1337" s="7"/>
      <c r="DU1337" s="7"/>
      <c r="DV1337" s="7"/>
      <c r="DW1337" s="7"/>
      <c r="DX1337" s="7">
        <f t="shared" si="22559"/>
        <v>5110117</v>
      </c>
      <c r="DY1337" s="7"/>
      <c r="DZ1337" s="67">
        <v>3333</v>
      </c>
      <c r="EA1337" s="7" t="s">
        <v>943</v>
      </c>
      <c r="EB1337" s="40">
        <v>26</v>
      </c>
      <c r="EC1337" s="7" t="s">
        <v>944</v>
      </c>
      <c r="ED1337" s="7" t="s">
        <v>242</v>
      </c>
      <c r="EE1337" s="7" t="s">
        <v>242</v>
      </c>
      <c r="EF1337" s="7">
        <v>50</v>
      </c>
      <c r="EG1337" s="73"/>
      <c r="EH1337" s="73"/>
      <c r="EI1337" s="4">
        <v>331111</v>
      </c>
      <c r="EJ1337" s="4">
        <v>1</v>
      </c>
      <c r="EK1337" s="4" t="s">
        <v>242</v>
      </c>
      <c r="EL1337" s="4" t="s">
        <v>242</v>
      </c>
      <c r="EM1337" s="4" t="s">
        <v>242</v>
      </c>
      <c r="EN1337" s="4" t="s">
        <v>242</v>
      </c>
      <c r="EO1337" s="4" t="s">
        <v>242</v>
      </c>
      <c r="EP1337" s="4" t="s">
        <v>242</v>
      </c>
      <c r="EQ1337" s="4" t="s">
        <v>242</v>
      </c>
      <c r="ER1337" s="4" t="s">
        <v>242</v>
      </c>
      <c r="ES1337" s="4" t="s">
        <v>242</v>
      </c>
      <c r="ET1337" s="4" t="s">
        <v>242</v>
      </c>
      <c r="EU1337" s="4" t="s">
        <v>242</v>
      </c>
      <c r="EV1337" s="4" t="s">
        <v>242</v>
      </c>
      <c r="EW1337" s="4" t="s">
        <v>242</v>
      </c>
      <c r="EX1337" s="4" t="s">
        <v>242</v>
      </c>
      <c r="EY1337" s="4" t="s">
        <v>242</v>
      </c>
      <c r="EZ1337" s="4" t="s">
        <v>242</v>
      </c>
      <c r="FA1337" s="4" t="s">
        <v>242</v>
      </c>
      <c r="FB1337" s="4" t="s">
        <v>242</v>
      </c>
      <c r="FC1337" s="4">
        <v>40013</v>
      </c>
      <c r="FD1337" s="4">
        <v>1</v>
      </c>
      <c r="FE1337" s="4">
        <v>20100</v>
      </c>
      <c r="FF1337" s="4">
        <v>1</v>
      </c>
      <c r="FG1337" s="4">
        <v>20100</v>
      </c>
      <c r="FH1337" s="4">
        <v>1</v>
      </c>
      <c r="FI1337" s="53"/>
      <c r="FJ1337" s="7"/>
      <c r="FR1337" s="2">
        <v>99999</v>
      </c>
      <c r="FS1337" s="2">
        <f t="shared" si="22549"/>
        <v>0</v>
      </c>
      <c r="FT1337" s="2">
        <f t="shared" ref="FT1337" si="22574">IF(FT349="","",FT349)</f>
        <v>10000</v>
      </c>
      <c r="FV1337" s="2" t="str">
        <f t="shared" ref="FV1337" si="22575">IF(FV349="","",FV349)</f>
        <v/>
      </c>
      <c r="FW1337" s="2" t="str">
        <f t="shared" ref="FW1337" si="22576">IF(FW349="","",FW349)</f>
        <v/>
      </c>
      <c r="FX1337" s="2" t="str">
        <f t="shared" ref="FX1337" si="22577">IF(FX349="","",FX349)</f>
        <v/>
      </c>
      <c r="FY1337" s="2" t="str">
        <f t="shared" si="22510"/>
        <v/>
      </c>
      <c r="FZ1337" s="77">
        <f t="shared" si="22552"/>
        <v>0</v>
      </c>
      <c r="GA1337" s="2">
        <v>1</v>
      </c>
      <c r="GD1337"/>
    </row>
    <row r="1338" s="2" customFormat="1" ht="15" customHeight="1" spans="1:186">
      <c r="A1338" s="95">
        <f t="shared" si="22546"/>
        <v>5110118</v>
      </c>
      <c r="B1338" s="95">
        <v>2824</v>
      </c>
      <c r="C1338" s="95">
        <v>0</v>
      </c>
      <c r="D1338" s="95" t="s">
        <v>651</v>
      </c>
      <c r="E1338" s="95" t="str">
        <f t="shared" si="22547"/>
        <v>110级绿装魔棒（福利专用）</v>
      </c>
      <c r="F1338" s="31" t="s">
        <v>787</v>
      </c>
      <c r="G1338" s="31">
        <v>2</v>
      </c>
      <c r="H1338" s="7" t="s">
        <v>187</v>
      </c>
      <c r="I1338" s="7" t="s">
        <v>187</v>
      </c>
      <c r="J1338" s="41">
        <v>1543</v>
      </c>
      <c r="K1338" s="37">
        <v>507</v>
      </c>
      <c r="L1338" s="39"/>
      <c r="M1338" s="29" t="s">
        <v>193</v>
      </c>
      <c r="N1338" s="4">
        <v>110</v>
      </c>
      <c r="O1338" s="4">
        <v>110</v>
      </c>
      <c r="P1338" s="40">
        <f t="shared" si="22524"/>
        <v>2002</v>
      </c>
      <c r="Q1338" s="4"/>
      <c r="R1338" s="7"/>
      <c r="S1338" s="48">
        <v>0</v>
      </c>
      <c r="T1338" s="47" t="s">
        <v>257</v>
      </c>
      <c r="U1338" s="7" t="s">
        <v>195</v>
      </c>
      <c r="V1338" s="7">
        <v>0</v>
      </c>
      <c r="W1338" s="7">
        <v>0</v>
      </c>
      <c r="X1338" s="40">
        <v>0</v>
      </c>
      <c r="Y1338" s="7"/>
      <c r="Z1338" s="7"/>
      <c r="AA1338" s="7"/>
      <c r="AB1338" s="7" t="s">
        <v>195</v>
      </c>
      <c r="AC1338" s="7">
        <v>0</v>
      </c>
      <c r="AD1338" s="7" t="s">
        <v>195</v>
      </c>
      <c r="AE1338" s="7" t="str">
        <f t="shared" si="22454"/>
        <v>true</v>
      </c>
      <c r="AF1338" s="7" t="b">
        <v>1</v>
      </c>
      <c r="AG1338" s="7" t="s">
        <v>195</v>
      </c>
      <c r="AH1338" s="40">
        <v>0</v>
      </c>
      <c r="AI1338" s="40">
        <v>0</v>
      </c>
      <c r="AJ1338" s="40">
        <v>1</v>
      </c>
      <c r="AK1338" s="40">
        <v>0</v>
      </c>
      <c r="AL1338" s="40">
        <v>1</v>
      </c>
      <c r="AM1338" s="40">
        <v>0</v>
      </c>
      <c r="AN1338" s="40">
        <v>0</v>
      </c>
      <c r="AO1338" s="40">
        <v>0</v>
      </c>
      <c r="AP1338" s="7" t="s">
        <v>653</v>
      </c>
      <c r="AQ1338" s="4">
        <v>3</v>
      </c>
      <c r="AR1338" s="4">
        <v>161506</v>
      </c>
      <c r="AS1338" s="7" t="s">
        <v>199</v>
      </c>
      <c r="AT1338" s="48">
        <v>3</v>
      </c>
      <c r="AU1338" s="48">
        <v>1</v>
      </c>
      <c r="AV1338" s="48">
        <v>3</v>
      </c>
      <c r="AW1338" s="48">
        <v>500</v>
      </c>
      <c r="AX1338" s="48">
        <v>250</v>
      </c>
      <c r="AY1338" s="48">
        <v>0</v>
      </c>
      <c r="AZ1338" s="48">
        <v>0</v>
      </c>
      <c r="BA1338" s="7"/>
      <c r="BB1338" s="7"/>
      <c r="BC1338" s="7"/>
      <c r="BD1338" s="7"/>
      <c r="BE1338" s="48">
        <v>0</v>
      </c>
      <c r="BF1338" s="48">
        <v>1</v>
      </c>
      <c r="BG1338" s="48">
        <v>720</v>
      </c>
      <c r="BH1338" s="48">
        <v>720</v>
      </c>
      <c r="BI1338" s="7">
        <v>0</v>
      </c>
      <c r="BJ1338" s="7">
        <v>0</v>
      </c>
      <c r="BK1338" s="7">
        <v>0</v>
      </c>
      <c r="BL1338" s="7">
        <v>0</v>
      </c>
      <c r="BM1338" s="7">
        <v>0</v>
      </c>
      <c r="BN1338" s="7">
        <v>0</v>
      </c>
      <c r="BO1338" s="7">
        <v>0</v>
      </c>
      <c r="BP1338" s="7">
        <v>0</v>
      </c>
      <c r="BQ1338" s="7">
        <v>0</v>
      </c>
      <c r="BR1338" s="7">
        <v>0</v>
      </c>
      <c r="BS1338" s="7">
        <v>0</v>
      </c>
      <c r="BT1338" s="7">
        <v>0</v>
      </c>
      <c r="BU1338" s="7">
        <v>0</v>
      </c>
      <c r="BV1338" s="7">
        <v>0</v>
      </c>
      <c r="BW1338" s="7">
        <v>0</v>
      </c>
      <c r="BX1338" s="7">
        <v>0</v>
      </c>
      <c r="BY1338" s="7">
        <v>0</v>
      </c>
      <c r="BZ1338" s="7">
        <v>0</v>
      </c>
      <c r="CA1338" s="7">
        <v>0</v>
      </c>
      <c r="CB1338" s="7">
        <v>0</v>
      </c>
      <c r="CC1338" s="7">
        <v>0</v>
      </c>
      <c r="CD1338" s="7">
        <v>0</v>
      </c>
      <c r="CE1338" s="7">
        <v>0</v>
      </c>
      <c r="CF1338" s="7">
        <v>0</v>
      </c>
      <c r="CG1338" s="7">
        <v>0</v>
      </c>
      <c r="CH1338" s="7">
        <v>0</v>
      </c>
      <c r="CI1338" s="7">
        <v>0</v>
      </c>
      <c r="CJ1338" s="7">
        <v>0</v>
      </c>
      <c r="CK1338" s="7">
        <v>0</v>
      </c>
      <c r="CL1338" s="40">
        <v>0</v>
      </c>
      <c r="CM1338" s="40">
        <v>0</v>
      </c>
      <c r="CN1338" s="40">
        <v>0</v>
      </c>
      <c r="CO1338" s="40">
        <v>0</v>
      </c>
      <c r="CP1338" s="7">
        <v>0</v>
      </c>
      <c r="CQ1338" s="7">
        <v>0</v>
      </c>
      <c r="CR1338" s="7">
        <v>0</v>
      </c>
      <c r="CS1338" s="40">
        <v>0</v>
      </c>
      <c r="CT1338" s="7">
        <v>0</v>
      </c>
      <c r="CU1338" s="7">
        <v>0</v>
      </c>
      <c r="CV1338" s="39"/>
      <c r="CW1338" s="39"/>
      <c r="CX1338" s="4" t="s">
        <v>210</v>
      </c>
      <c r="CY1338" s="4" t="s">
        <v>211</v>
      </c>
      <c r="CZ1338" s="4" t="s">
        <v>242</v>
      </c>
      <c r="DA1338" s="4" t="s">
        <v>242</v>
      </c>
      <c r="DB1338" s="4" t="s">
        <v>212</v>
      </c>
      <c r="DC1338" s="4" t="s">
        <v>212</v>
      </c>
      <c r="DD1338" s="7">
        <v>2</v>
      </c>
      <c r="DE1338" s="7">
        <v>30</v>
      </c>
      <c r="DF1338" s="7">
        <v>60</v>
      </c>
      <c r="DG1338" s="7"/>
      <c r="DH1338" s="7">
        <v>13</v>
      </c>
      <c r="DI1338" s="4">
        <v>2</v>
      </c>
      <c r="DJ1338" s="4">
        <v>4</v>
      </c>
      <c r="DK1338" s="4">
        <v>7</v>
      </c>
      <c r="DL1338" s="4">
        <v>8</v>
      </c>
      <c r="DM1338" s="7"/>
      <c r="DN1338" s="7"/>
      <c r="DO1338" s="7"/>
      <c r="DP1338" s="7"/>
      <c r="DQ1338" s="7"/>
      <c r="DR1338" s="7"/>
      <c r="DS1338" s="7"/>
      <c r="DT1338" s="7"/>
      <c r="DU1338" s="7"/>
      <c r="DV1338" s="7"/>
      <c r="DW1338" s="7"/>
      <c r="DX1338" s="7">
        <f t="shared" si="22559"/>
        <v>5110118</v>
      </c>
      <c r="DY1338" s="7"/>
      <c r="DZ1338" s="67">
        <v>3333</v>
      </c>
      <c r="EA1338" s="7" t="s">
        <v>943</v>
      </c>
      <c r="EB1338" s="40">
        <v>26</v>
      </c>
      <c r="EC1338" s="7" t="s">
        <v>944</v>
      </c>
      <c r="ED1338" s="7" t="s">
        <v>242</v>
      </c>
      <c r="EE1338" s="7" t="s">
        <v>242</v>
      </c>
      <c r="EF1338" s="7">
        <v>50</v>
      </c>
      <c r="EG1338" s="73"/>
      <c r="EH1338" s="73"/>
      <c r="EI1338" s="4">
        <v>331111</v>
      </c>
      <c r="EJ1338" s="4">
        <v>1</v>
      </c>
      <c r="EK1338" s="4" t="s">
        <v>242</v>
      </c>
      <c r="EL1338" s="4" t="s">
        <v>242</v>
      </c>
      <c r="EM1338" s="4" t="s">
        <v>242</v>
      </c>
      <c r="EN1338" s="4" t="s">
        <v>242</v>
      </c>
      <c r="EO1338" s="4" t="s">
        <v>242</v>
      </c>
      <c r="EP1338" s="4" t="s">
        <v>242</v>
      </c>
      <c r="EQ1338" s="4" t="s">
        <v>242</v>
      </c>
      <c r="ER1338" s="4" t="s">
        <v>242</v>
      </c>
      <c r="ES1338" s="4" t="s">
        <v>242</v>
      </c>
      <c r="ET1338" s="4" t="s">
        <v>242</v>
      </c>
      <c r="EU1338" s="4" t="s">
        <v>242</v>
      </c>
      <c r="EV1338" s="4" t="s">
        <v>242</v>
      </c>
      <c r="EW1338" s="4" t="s">
        <v>242</v>
      </c>
      <c r="EX1338" s="4" t="s">
        <v>242</v>
      </c>
      <c r="EY1338" s="4" t="s">
        <v>242</v>
      </c>
      <c r="EZ1338" s="4" t="s">
        <v>242</v>
      </c>
      <c r="FA1338" s="4" t="s">
        <v>242</v>
      </c>
      <c r="FB1338" s="4" t="s">
        <v>242</v>
      </c>
      <c r="FC1338" s="4">
        <v>40013</v>
      </c>
      <c r="FD1338" s="4">
        <v>1</v>
      </c>
      <c r="FE1338" s="4">
        <v>20100</v>
      </c>
      <c r="FF1338" s="4">
        <v>1</v>
      </c>
      <c r="FG1338" s="4">
        <v>20100</v>
      </c>
      <c r="FH1338" s="4">
        <v>1</v>
      </c>
      <c r="FI1338" s="53"/>
      <c r="FJ1338" s="7"/>
      <c r="FR1338" s="2">
        <v>99999</v>
      </c>
      <c r="FS1338" s="2">
        <f t="shared" si="22549"/>
        <v>0</v>
      </c>
      <c r="FT1338" s="2">
        <f t="shared" ref="FT1338" si="22578">IF(FT350="","",FT350)</f>
        <v>10000</v>
      </c>
      <c r="FV1338" s="2" t="str">
        <f t="shared" ref="FV1338" si="22579">IF(FV350="","",FV350)</f>
        <v/>
      </c>
      <c r="FW1338" s="2" t="str">
        <f t="shared" ref="FW1338" si="22580">IF(FW350="","",FW350)</f>
        <v/>
      </c>
      <c r="FX1338" s="2" t="str">
        <f t="shared" ref="FX1338" si="22581">IF(FX350="","",FX350)</f>
        <v/>
      </c>
      <c r="FY1338" s="2" t="str">
        <f t="shared" si="22510"/>
        <v/>
      </c>
      <c r="FZ1338" s="77">
        <f t="shared" si="22552"/>
        <v>0</v>
      </c>
      <c r="GA1338" s="2">
        <v>1</v>
      </c>
      <c r="GD1338"/>
    </row>
    <row r="1339" s="2" customFormat="1" ht="15" customHeight="1" spans="1:186">
      <c r="A1339" s="95">
        <f t="shared" si="22546"/>
        <v>5110119</v>
      </c>
      <c r="B1339" s="95">
        <v>4104</v>
      </c>
      <c r="C1339" s="95">
        <v>0</v>
      </c>
      <c r="D1339" s="95" t="s">
        <v>654</v>
      </c>
      <c r="E1339" s="95" t="str">
        <f t="shared" si="22547"/>
        <v>110级绿装法杖（福利专用）</v>
      </c>
      <c r="F1339" s="31" t="s">
        <v>787</v>
      </c>
      <c r="G1339" s="31">
        <v>2</v>
      </c>
      <c r="H1339" s="7" t="s">
        <v>187</v>
      </c>
      <c r="I1339" s="7" t="s">
        <v>187</v>
      </c>
      <c r="J1339" s="41">
        <v>1543</v>
      </c>
      <c r="K1339" s="39">
        <v>601</v>
      </c>
      <c r="L1339" s="39"/>
      <c r="M1339" s="29" t="s">
        <v>193</v>
      </c>
      <c r="N1339" s="4">
        <v>110</v>
      </c>
      <c r="O1339" s="4">
        <v>110</v>
      </c>
      <c r="P1339" s="40">
        <f t="shared" si="22524"/>
        <v>2002</v>
      </c>
      <c r="Q1339" s="4"/>
      <c r="R1339" s="7"/>
      <c r="S1339" s="48">
        <v>0</v>
      </c>
      <c r="T1339" s="47" t="s">
        <v>194</v>
      </c>
      <c r="U1339" s="7" t="s">
        <v>195</v>
      </c>
      <c r="V1339" s="7">
        <v>0</v>
      </c>
      <c r="W1339" s="7">
        <v>0</v>
      </c>
      <c r="X1339" s="40">
        <v>0</v>
      </c>
      <c r="Y1339" s="7"/>
      <c r="Z1339" s="7"/>
      <c r="AA1339" s="7"/>
      <c r="AB1339" s="7" t="s">
        <v>195</v>
      </c>
      <c r="AC1339" s="7">
        <v>0</v>
      </c>
      <c r="AD1339" s="7" t="s">
        <v>195</v>
      </c>
      <c r="AE1339" s="7" t="str">
        <f t="shared" si="22454"/>
        <v>true</v>
      </c>
      <c r="AF1339" s="7" t="b">
        <v>1</v>
      </c>
      <c r="AG1339" s="7" t="s">
        <v>195</v>
      </c>
      <c r="AH1339" s="40">
        <v>0</v>
      </c>
      <c r="AI1339" s="40">
        <v>0</v>
      </c>
      <c r="AJ1339" s="40">
        <v>1</v>
      </c>
      <c r="AK1339" s="40">
        <v>0</v>
      </c>
      <c r="AL1339" s="40">
        <v>1</v>
      </c>
      <c r="AM1339" s="40">
        <v>0</v>
      </c>
      <c r="AN1339" s="40">
        <v>0</v>
      </c>
      <c r="AO1339" s="40">
        <v>0</v>
      </c>
      <c r="AP1339" s="7" t="s">
        <v>656</v>
      </c>
      <c r="AQ1339" s="4">
        <v>3</v>
      </c>
      <c r="AR1339" s="4">
        <v>161506</v>
      </c>
      <c r="AS1339" s="7" t="s">
        <v>199</v>
      </c>
      <c r="AT1339" s="48">
        <v>3</v>
      </c>
      <c r="AU1339" s="48">
        <v>1</v>
      </c>
      <c r="AV1339" s="48">
        <v>3</v>
      </c>
      <c r="AW1339" s="48">
        <v>500</v>
      </c>
      <c r="AX1339" s="48">
        <v>250</v>
      </c>
      <c r="AY1339" s="48">
        <v>0</v>
      </c>
      <c r="AZ1339" s="48">
        <v>0</v>
      </c>
      <c r="BA1339" s="7"/>
      <c r="BB1339" s="7"/>
      <c r="BC1339" s="7"/>
      <c r="BD1339" s="7"/>
      <c r="BE1339" s="48">
        <v>0</v>
      </c>
      <c r="BF1339" s="48">
        <v>1</v>
      </c>
      <c r="BG1339" s="48">
        <v>720</v>
      </c>
      <c r="BH1339" s="48">
        <v>720</v>
      </c>
      <c r="BI1339" s="7">
        <v>0</v>
      </c>
      <c r="BJ1339" s="7">
        <v>0</v>
      </c>
      <c r="BK1339" s="7">
        <v>0</v>
      </c>
      <c r="BL1339" s="7">
        <v>0</v>
      </c>
      <c r="BM1339" s="7">
        <v>0</v>
      </c>
      <c r="BN1339" s="7">
        <v>0</v>
      </c>
      <c r="BO1339" s="7">
        <v>0</v>
      </c>
      <c r="BP1339" s="7">
        <v>0</v>
      </c>
      <c r="BQ1339" s="7">
        <v>0</v>
      </c>
      <c r="BR1339" s="7">
        <v>0</v>
      </c>
      <c r="BS1339" s="7">
        <v>0</v>
      </c>
      <c r="BT1339" s="7">
        <v>0</v>
      </c>
      <c r="BU1339" s="7">
        <v>0</v>
      </c>
      <c r="BV1339" s="7">
        <v>0</v>
      </c>
      <c r="BW1339" s="7">
        <v>0</v>
      </c>
      <c r="BX1339" s="7">
        <v>0</v>
      </c>
      <c r="BY1339" s="7">
        <v>0</v>
      </c>
      <c r="BZ1339" s="7">
        <v>0</v>
      </c>
      <c r="CA1339" s="7">
        <v>0</v>
      </c>
      <c r="CB1339" s="7">
        <v>0</v>
      </c>
      <c r="CC1339" s="7">
        <v>0</v>
      </c>
      <c r="CD1339" s="7">
        <v>0</v>
      </c>
      <c r="CE1339" s="7">
        <v>0</v>
      </c>
      <c r="CF1339" s="7">
        <v>0</v>
      </c>
      <c r="CG1339" s="7">
        <v>0</v>
      </c>
      <c r="CH1339" s="7">
        <v>0</v>
      </c>
      <c r="CI1339" s="7">
        <v>0</v>
      </c>
      <c r="CJ1339" s="7">
        <v>0</v>
      </c>
      <c r="CK1339" s="7">
        <v>0</v>
      </c>
      <c r="CL1339" s="40">
        <v>0</v>
      </c>
      <c r="CM1339" s="40">
        <v>0</v>
      </c>
      <c r="CN1339" s="40">
        <v>0</v>
      </c>
      <c r="CO1339" s="40">
        <v>0</v>
      </c>
      <c r="CP1339" s="7">
        <v>0</v>
      </c>
      <c r="CQ1339" s="7">
        <v>0</v>
      </c>
      <c r="CR1339" s="7">
        <v>0</v>
      </c>
      <c r="CS1339" s="40">
        <v>0</v>
      </c>
      <c r="CT1339" s="7">
        <v>0</v>
      </c>
      <c r="CU1339" s="7">
        <v>0</v>
      </c>
      <c r="CV1339" s="39"/>
      <c r="CW1339" s="39"/>
      <c r="CX1339" s="4" t="s">
        <v>210</v>
      </c>
      <c r="CY1339" s="4" t="s">
        <v>211</v>
      </c>
      <c r="CZ1339" s="4" t="s">
        <v>242</v>
      </c>
      <c r="DA1339" s="4" t="s">
        <v>242</v>
      </c>
      <c r="DB1339" s="4" t="s">
        <v>212</v>
      </c>
      <c r="DC1339" s="4" t="s">
        <v>212</v>
      </c>
      <c r="DD1339" s="7">
        <v>2</v>
      </c>
      <c r="DE1339" s="7">
        <v>30</v>
      </c>
      <c r="DF1339" s="7">
        <v>60</v>
      </c>
      <c r="DG1339" s="7"/>
      <c r="DH1339" s="7">
        <v>13</v>
      </c>
      <c r="DI1339" s="4">
        <v>2</v>
      </c>
      <c r="DJ1339" s="4">
        <v>4</v>
      </c>
      <c r="DK1339" s="4">
        <v>7</v>
      </c>
      <c r="DL1339" s="4">
        <v>8</v>
      </c>
      <c r="DM1339" s="7"/>
      <c r="DN1339" s="7"/>
      <c r="DO1339" s="7"/>
      <c r="DP1339" s="7"/>
      <c r="DQ1339" s="7"/>
      <c r="DR1339" s="7"/>
      <c r="DS1339" s="7"/>
      <c r="DT1339" s="7"/>
      <c r="DU1339" s="7"/>
      <c r="DV1339" s="7"/>
      <c r="DW1339" s="7"/>
      <c r="DX1339" s="7">
        <f t="shared" si="22559"/>
        <v>5110119</v>
      </c>
      <c r="DY1339" s="7"/>
      <c r="DZ1339" s="67">
        <v>3333</v>
      </c>
      <c r="EA1339" s="7" t="s">
        <v>943</v>
      </c>
      <c r="EB1339" s="40">
        <v>26</v>
      </c>
      <c r="EC1339" s="7" t="s">
        <v>944</v>
      </c>
      <c r="ED1339" s="7" t="s">
        <v>242</v>
      </c>
      <c r="EE1339" s="7" t="s">
        <v>242</v>
      </c>
      <c r="EF1339" s="7">
        <v>50</v>
      </c>
      <c r="EG1339" s="73"/>
      <c r="EH1339" s="73"/>
      <c r="EI1339" s="4">
        <v>331111</v>
      </c>
      <c r="EJ1339" s="4">
        <v>1</v>
      </c>
      <c r="EK1339" s="4" t="s">
        <v>242</v>
      </c>
      <c r="EL1339" s="4" t="s">
        <v>242</v>
      </c>
      <c r="EM1339" s="4" t="s">
        <v>242</v>
      </c>
      <c r="EN1339" s="4" t="s">
        <v>242</v>
      </c>
      <c r="EO1339" s="4" t="s">
        <v>242</v>
      </c>
      <c r="EP1339" s="4" t="s">
        <v>242</v>
      </c>
      <c r="EQ1339" s="4" t="s">
        <v>242</v>
      </c>
      <c r="ER1339" s="4" t="s">
        <v>242</v>
      </c>
      <c r="ES1339" s="4" t="s">
        <v>242</v>
      </c>
      <c r="ET1339" s="4" t="s">
        <v>242</v>
      </c>
      <c r="EU1339" s="4" t="s">
        <v>242</v>
      </c>
      <c r="EV1339" s="4" t="s">
        <v>242</v>
      </c>
      <c r="EW1339" s="4" t="s">
        <v>242</v>
      </c>
      <c r="EX1339" s="4" t="s">
        <v>242</v>
      </c>
      <c r="EY1339" s="4" t="s">
        <v>242</v>
      </c>
      <c r="EZ1339" s="4" t="s">
        <v>242</v>
      </c>
      <c r="FA1339" s="4" t="s">
        <v>242</v>
      </c>
      <c r="FB1339" s="4" t="s">
        <v>242</v>
      </c>
      <c r="FC1339" s="4">
        <v>40013</v>
      </c>
      <c r="FD1339" s="4">
        <v>1</v>
      </c>
      <c r="FE1339" s="4">
        <v>20100</v>
      </c>
      <c r="FF1339" s="4">
        <v>1</v>
      </c>
      <c r="FG1339" s="4">
        <v>20100</v>
      </c>
      <c r="FH1339" s="4">
        <v>1</v>
      </c>
      <c r="FI1339" s="53"/>
      <c r="FJ1339" s="7"/>
      <c r="FR1339" s="2">
        <v>99999</v>
      </c>
      <c r="FS1339" s="2">
        <f t="shared" si="22549"/>
        <v>0</v>
      </c>
      <c r="FT1339" s="2">
        <f t="shared" ref="FT1339" si="22582">IF(FT351="","",FT351)</f>
        <v>10000</v>
      </c>
      <c r="FV1339" s="2" t="str">
        <f t="shared" ref="FV1339" si="22583">IF(FV351="","",FV351)</f>
        <v/>
      </c>
      <c r="FW1339" s="2" t="str">
        <f t="shared" ref="FW1339" si="22584">IF(FW351="","",FW351)</f>
        <v/>
      </c>
      <c r="FX1339" s="2" t="str">
        <f t="shared" ref="FX1339" si="22585">IF(FX351="","",FX351)</f>
        <v/>
      </c>
      <c r="FY1339" s="2" t="str">
        <f t="shared" si="22510"/>
        <v/>
      </c>
      <c r="FZ1339" s="77">
        <f t="shared" si="22552"/>
        <v>0</v>
      </c>
      <c r="GA1339" s="2">
        <v>1</v>
      </c>
      <c r="GD1339"/>
    </row>
    <row r="1340" s="15" customFormat="1" ht="15" customHeight="1" spans="1:186">
      <c r="A1340" s="95">
        <f t="shared" si="22546"/>
        <v>5110220</v>
      </c>
      <c r="B1340" s="95">
        <v>312</v>
      </c>
      <c r="C1340" s="95">
        <v>3</v>
      </c>
      <c r="D1340" s="95" t="s">
        <v>657</v>
      </c>
      <c r="E1340" s="95" t="str">
        <f t="shared" si="22547"/>
        <v>110级绿装男衣（福利专用）</v>
      </c>
      <c r="F1340" s="31" t="s">
        <v>787</v>
      </c>
      <c r="G1340" s="31">
        <v>2</v>
      </c>
      <c r="H1340" s="7" t="s">
        <v>191</v>
      </c>
      <c r="I1340" s="7" t="s">
        <v>187</v>
      </c>
      <c r="J1340" s="37">
        <v>1454</v>
      </c>
      <c r="K1340" s="39">
        <v>1432</v>
      </c>
      <c r="L1340" s="39"/>
      <c r="M1340" s="29" t="s">
        <v>193</v>
      </c>
      <c r="N1340" s="4">
        <v>110</v>
      </c>
      <c r="O1340" s="4">
        <v>110</v>
      </c>
      <c r="P1340" s="40">
        <f t="shared" si="22524"/>
        <v>2302</v>
      </c>
      <c r="Q1340" s="4"/>
      <c r="R1340" s="7"/>
      <c r="S1340" s="48">
        <v>1</v>
      </c>
      <c r="T1340" s="47" t="s">
        <v>194</v>
      </c>
      <c r="U1340" s="7" t="s">
        <v>195</v>
      </c>
      <c r="V1340" s="7">
        <v>0</v>
      </c>
      <c r="W1340" s="7">
        <v>0</v>
      </c>
      <c r="X1340" s="40">
        <v>0</v>
      </c>
      <c r="Y1340" s="7"/>
      <c r="Z1340" s="7"/>
      <c r="AA1340" s="7"/>
      <c r="AB1340" s="7" t="s">
        <v>195</v>
      </c>
      <c r="AC1340" s="7">
        <v>0</v>
      </c>
      <c r="AD1340" s="7" t="s">
        <v>195</v>
      </c>
      <c r="AE1340" s="7" t="str">
        <f t="shared" ref="AE1340" si="22586">IF(Z1340&gt;=40,"false","true")</f>
        <v>true</v>
      </c>
      <c r="AF1340" s="7" t="b">
        <v>1</v>
      </c>
      <c r="AG1340" s="7" t="s">
        <v>195</v>
      </c>
      <c r="AH1340" s="40">
        <v>0</v>
      </c>
      <c r="AI1340" s="40">
        <v>0</v>
      </c>
      <c r="AJ1340" s="40">
        <v>1</v>
      </c>
      <c r="AK1340" s="40">
        <v>0</v>
      </c>
      <c r="AL1340" s="40">
        <v>1</v>
      </c>
      <c r="AM1340" s="40">
        <v>0</v>
      </c>
      <c r="AN1340" s="40">
        <v>0</v>
      </c>
      <c r="AO1340" s="40">
        <v>0</v>
      </c>
      <c r="AP1340" s="7" t="s">
        <v>659</v>
      </c>
      <c r="AQ1340" s="4">
        <v>3</v>
      </c>
      <c r="AR1340" s="4">
        <v>161506</v>
      </c>
      <c r="AS1340" s="7" t="s">
        <v>199</v>
      </c>
      <c r="AT1340" s="48">
        <v>3</v>
      </c>
      <c r="AU1340" s="48">
        <v>1</v>
      </c>
      <c r="AV1340" s="48">
        <v>3</v>
      </c>
      <c r="AW1340" s="48">
        <v>500</v>
      </c>
      <c r="AX1340" s="48">
        <v>250</v>
      </c>
      <c r="AY1340" s="48">
        <v>0</v>
      </c>
      <c r="AZ1340" s="48">
        <v>0</v>
      </c>
      <c r="BA1340" s="7"/>
      <c r="BB1340" s="7"/>
      <c r="BC1340" s="7"/>
      <c r="BD1340" s="7"/>
      <c r="BE1340" s="48">
        <v>0</v>
      </c>
      <c r="BF1340" s="48">
        <v>1</v>
      </c>
      <c r="BG1340" s="48">
        <v>720</v>
      </c>
      <c r="BH1340" s="48">
        <v>720</v>
      </c>
      <c r="BI1340" s="7">
        <v>0</v>
      </c>
      <c r="BJ1340" s="7">
        <v>0</v>
      </c>
      <c r="BK1340" s="7">
        <v>0</v>
      </c>
      <c r="BL1340" s="7">
        <v>0</v>
      </c>
      <c r="BM1340" s="7">
        <v>0</v>
      </c>
      <c r="BN1340" s="7">
        <v>0</v>
      </c>
      <c r="BO1340" s="7">
        <v>0</v>
      </c>
      <c r="BP1340" s="7">
        <v>0</v>
      </c>
      <c r="BQ1340" s="7">
        <v>0</v>
      </c>
      <c r="BR1340" s="7">
        <v>0</v>
      </c>
      <c r="BS1340" s="7">
        <v>0</v>
      </c>
      <c r="BT1340" s="7">
        <v>0</v>
      </c>
      <c r="BU1340" s="7">
        <v>0</v>
      </c>
      <c r="BV1340" s="7">
        <v>0</v>
      </c>
      <c r="BW1340" s="7">
        <v>0</v>
      </c>
      <c r="BX1340" s="7">
        <v>0</v>
      </c>
      <c r="BY1340" s="7">
        <v>0</v>
      </c>
      <c r="BZ1340" s="7">
        <v>0</v>
      </c>
      <c r="CA1340" s="7">
        <v>0</v>
      </c>
      <c r="CB1340" s="7">
        <v>0</v>
      </c>
      <c r="CC1340" s="7">
        <v>0</v>
      </c>
      <c r="CD1340" s="7">
        <v>0</v>
      </c>
      <c r="CE1340" s="7">
        <v>0</v>
      </c>
      <c r="CF1340" s="7">
        <v>0</v>
      </c>
      <c r="CG1340" s="7">
        <v>0</v>
      </c>
      <c r="CH1340" s="7">
        <v>0</v>
      </c>
      <c r="CI1340" s="7">
        <v>0</v>
      </c>
      <c r="CJ1340" s="7">
        <v>0</v>
      </c>
      <c r="CK1340" s="7">
        <v>0</v>
      </c>
      <c r="CL1340" s="40">
        <v>0</v>
      </c>
      <c r="CM1340" s="40">
        <v>0</v>
      </c>
      <c r="CN1340" s="40">
        <v>0</v>
      </c>
      <c r="CO1340" s="40">
        <v>0</v>
      </c>
      <c r="CP1340" s="7">
        <v>0</v>
      </c>
      <c r="CQ1340" s="7">
        <v>0</v>
      </c>
      <c r="CR1340" s="7">
        <v>0</v>
      </c>
      <c r="CS1340" s="40">
        <v>0</v>
      </c>
      <c r="CT1340" s="7">
        <v>0</v>
      </c>
      <c r="CU1340" s="7">
        <v>0</v>
      </c>
      <c r="CV1340" s="39"/>
      <c r="CW1340" s="39"/>
      <c r="CX1340" s="4" t="s">
        <v>242</v>
      </c>
      <c r="CY1340" s="4" t="s">
        <v>242</v>
      </c>
      <c r="CZ1340" s="4" t="s">
        <v>242</v>
      </c>
      <c r="DA1340" s="4" t="s">
        <v>242</v>
      </c>
      <c r="DB1340" s="4" t="s">
        <v>242</v>
      </c>
      <c r="DC1340" s="4" t="s">
        <v>242</v>
      </c>
      <c r="DD1340" s="7">
        <v>2</v>
      </c>
      <c r="DE1340" s="7">
        <v>30</v>
      </c>
      <c r="DF1340" s="7">
        <v>60</v>
      </c>
      <c r="DG1340" s="7"/>
      <c r="DH1340" s="7">
        <v>13</v>
      </c>
      <c r="DI1340" s="4">
        <v>1</v>
      </c>
      <c r="DJ1340" s="4">
        <v>3</v>
      </c>
      <c r="DK1340" s="4">
        <v>5</v>
      </c>
      <c r="DL1340" s="4">
        <v>7</v>
      </c>
      <c r="DM1340" s="7"/>
      <c r="DN1340" s="7"/>
      <c r="DO1340" s="7"/>
      <c r="DP1340" s="7"/>
      <c r="DQ1340" s="7"/>
      <c r="DR1340" s="7"/>
      <c r="DS1340" s="7"/>
      <c r="DT1340" s="7"/>
      <c r="DU1340" s="7"/>
      <c r="DV1340" s="7"/>
      <c r="DW1340" s="7"/>
      <c r="DX1340" s="7">
        <f t="shared" si="22559"/>
        <v>5110220</v>
      </c>
      <c r="DY1340" s="7"/>
      <c r="DZ1340" s="67">
        <v>3333</v>
      </c>
      <c r="EA1340" s="7" t="s">
        <v>943</v>
      </c>
      <c r="EB1340" s="40">
        <v>26</v>
      </c>
      <c r="EC1340" s="7" t="s">
        <v>944</v>
      </c>
      <c r="ED1340" s="7" t="s">
        <v>242</v>
      </c>
      <c r="EE1340" s="7" t="s">
        <v>242</v>
      </c>
      <c r="EF1340" s="7">
        <v>50</v>
      </c>
      <c r="EG1340" s="73"/>
      <c r="EH1340" s="73"/>
      <c r="EI1340" s="4">
        <v>331141</v>
      </c>
      <c r="EJ1340" s="4">
        <v>1</v>
      </c>
      <c r="EK1340" s="4" t="s">
        <v>242</v>
      </c>
      <c r="EL1340" s="4" t="s">
        <v>242</v>
      </c>
      <c r="EM1340" s="4" t="s">
        <v>242</v>
      </c>
      <c r="EN1340" s="4" t="s">
        <v>242</v>
      </c>
      <c r="EO1340" s="4" t="s">
        <v>242</v>
      </c>
      <c r="EP1340" s="4" t="s">
        <v>242</v>
      </c>
      <c r="EQ1340" s="4" t="s">
        <v>242</v>
      </c>
      <c r="ER1340" s="4" t="s">
        <v>242</v>
      </c>
      <c r="ES1340" s="4" t="s">
        <v>242</v>
      </c>
      <c r="ET1340" s="4" t="s">
        <v>242</v>
      </c>
      <c r="EU1340" s="4" t="s">
        <v>242</v>
      </c>
      <c r="EV1340" s="4" t="s">
        <v>242</v>
      </c>
      <c r="EW1340" s="4" t="s">
        <v>242</v>
      </c>
      <c r="EX1340" s="4" t="s">
        <v>242</v>
      </c>
      <c r="EY1340" s="4" t="s">
        <v>242</v>
      </c>
      <c r="EZ1340" s="4" t="s">
        <v>242</v>
      </c>
      <c r="FA1340" s="4" t="s">
        <v>242</v>
      </c>
      <c r="FB1340" s="4" t="s">
        <v>242</v>
      </c>
      <c r="FC1340" s="4">
        <v>40013</v>
      </c>
      <c r="FD1340" s="4">
        <v>1</v>
      </c>
      <c r="FE1340" s="4">
        <v>20100</v>
      </c>
      <c r="FF1340" s="4">
        <v>1</v>
      </c>
      <c r="FG1340" s="4">
        <v>20100</v>
      </c>
      <c r="FH1340" s="4">
        <v>1</v>
      </c>
      <c r="FI1340" s="53"/>
      <c r="FJ1340" s="7"/>
      <c r="FR1340" s="2">
        <v>99999</v>
      </c>
      <c r="FS1340" s="2">
        <f t="shared" si="22549"/>
        <v>0</v>
      </c>
      <c r="FT1340" s="2">
        <f t="shared" ref="FT1340" si="22587">IF(FT352="","",FT352)</f>
        <v>10000</v>
      </c>
      <c r="FU1340" s="2"/>
      <c r="FV1340" s="2" t="str">
        <f t="shared" ref="FV1340" si="22588">IF(FV352="","",FV352)</f>
        <v/>
      </c>
      <c r="FW1340" s="2" t="str">
        <f t="shared" ref="FW1340" si="22589">IF(FW352="","",FW352)</f>
        <v/>
      </c>
      <c r="FX1340" s="2" t="str">
        <f t="shared" ref="FX1340" si="22590">IF(FX352="","",FX352)</f>
        <v/>
      </c>
      <c r="FY1340" s="2" t="str">
        <f t="shared" si="22510"/>
        <v/>
      </c>
      <c r="FZ1340" s="77">
        <f t="shared" si="22552"/>
        <v>0</v>
      </c>
      <c r="GA1340" s="2">
        <v>1</v>
      </c>
      <c r="GB1340" s="2"/>
      <c r="GD1340"/>
    </row>
    <row r="1341" s="15" customFormat="1" ht="15" customHeight="1" spans="1:186">
      <c r="A1341" s="95">
        <f t="shared" si="22546"/>
        <v>5110221</v>
      </c>
      <c r="B1341" s="95">
        <v>568</v>
      </c>
      <c r="C1341" s="95">
        <v>3</v>
      </c>
      <c r="D1341" s="95" t="s">
        <v>660</v>
      </c>
      <c r="E1341" s="95" t="str">
        <f t="shared" si="22547"/>
        <v>110级绿装女衣（福利专用）</v>
      </c>
      <c r="F1341" s="31" t="s">
        <v>787</v>
      </c>
      <c r="G1341" s="31">
        <v>2</v>
      </c>
      <c r="H1341" s="7" t="s">
        <v>191</v>
      </c>
      <c r="I1341" s="7" t="s">
        <v>187</v>
      </c>
      <c r="J1341" s="37">
        <v>1443</v>
      </c>
      <c r="K1341" s="39">
        <v>1436</v>
      </c>
      <c r="L1341" s="39"/>
      <c r="M1341" s="29" t="s">
        <v>193</v>
      </c>
      <c r="N1341" s="4">
        <v>110</v>
      </c>
      <c r="O1341" s="4">
        <v>110</v>
      </c>
      <c r="P1341" s="40">
        <f t="shared" si="22524"/>
        <v>2302</v>
      </c>
      <c r="Q1341" s="4"/>
      <c r="R1341" s="7"/>
      <c r="S1341" s="48">
        <v>2</v>
      </c>
      <c r="T1341" s="47" t="s">
        <v>194</v>
      </c>
      <c r="U1341" s="7" t="s">
        <v>195</v>
      </c>
      <c r="V1341" s="7">
        <v>0</v>
      </c>
      <c r="W1341" s="7">
        <v>0</v>
      </c>
      <c r="X1341" s="40">
        <v>0</v>
      </c>
      <c r="Y1341" s="7"/>
      <c r="Z1341" s="7"/>
      <c r="AA1341" s="7"/>
      <c r="AB1341" s="7" t="s">
        <v>195</v>
      </c>
      <c r="AC1341" s="7">
        <v>0</v>
      </c>
      <c r="AD1341" s="7" t="s">
        <v>195</v>
      </c>
      <c r="AE1341" s="7" t="str">
        <f t="shared" ref="AE1341" si="22591">IF(Z1341&gt;=40,"false","true")</f>
        <v>true</v>
      </c>
      <c r="AF1341" s="7" t="b">
        <v>1</v>
      </c>
      <c r="AG1341" s="7" t="s">
        <v>195</v>
      </c>
      <c r="AH1341" s="40">
        <v>0</v>
      </c>
      <c r="AI1341" s="40">
        <v>0</v>
      </c>
      <c r="AJ1341" s="40">
        <v>1</v>
      </c>
      <c r="AK1341" s="40">
        <v>0</v>
      </c>
      <c r="AL1341" s="40">
        <v>1</v>
      </c>
      <c r="AM1341" s="40">
        <v>0</v>
      </c>
      <c r="AN1341" s="40">
        <v>0</v>
      </c>
      <c r="AO1341" s="40">
        <v>0</v>
      </c>
      <c r="AP1341" s="7" t="s">
        <v>662</v>
      </c>
      <c r="AQ1341" s="4">
        <v>3</v>
      </c>
      <c r="AR1341" s="4">
        <v>161506</v>
      </c>
      <c r="AS1341" s="7" t="s">
        <v>199</v>
      </c>
      <c r="AT1341" s="48">
        <v>3</v>
      </c>
      <c r="AU1341" s="48">
        <v>1</v>
      </c>
      <c r="AV1341" s="48">
        <v>3</v>
      </c>
      <c r="AW1341" s="48">
        <v>500</v>
      </c>
      <c r="AX1341" s="48">
        <v>250</v>
      </c>
      <c r="AY1341" s="48">
        <v>0</v>
      </c>
      <c r="AZ1341" s="48">
        <v>0</v>
      </c>
      <c r="BA1341" s="7"/>
      <c r="BB1341" s="7"/>
      <c r="BC1341" s="7"/>
      <c r="BD1341" s="7"/>
      <c r="BE1341" s="48">
        <v>0</v>
      </c>
      <c r="BF1341" s="48">
        <v>1</v>
      </c>
      <c r="BG1341" s="48">
        <v>720</v>
      </c>
      <c r="BH1341" s="48">
        <v>720</v>
      </c>
      <c r="BI1341" s="7">
        <v>0</v>
      </c>
      <c r="BJ1341" s="7">
        <v>0</v>
      </c>
      <c r="BK1341" s="7">
        <v>0</v>
      </c>
      <c r="BL1341" s="7">
        <v>0</v>
      </c>
      <c r="BM1341" s="7">
        <v>0</v>
      </c>
      <c r="BN1341" s="7">
        <v>0</v>
      </c>
      <c r="BO1341" s="7">
        <v>0</v>
      </c>
      <c r="BP1341" s="7">
        <v>0</v>
      </c>
      <c r="BQ1341" s="7">
        <v>0</v>
      </c>
      <c r="BR1341" s="7">
        <v>0</v>
      </c>
      <c r="BS1341" s="7">
        <v>0</v>
      </c>
      <c r="BT1341" s="7">
        <v>0</v>
      </c>
      <c r="BU1341" s="7">
        <v>0</v>
      </c>
      <c r="BV1341" s="7">
        <v>0</v>
      </c>
      <c r="BW1341" s="7">
        <v>0</v>
      </c>
      <c r="BX1341" s="7">
        <v>0</v>
      </c>
      <c r="BY1341" s="7">
        <v>0</v>
      </c>
      <c r="BZ1341" s="7">
        <v>0</v>
      </c>
      <c r="CA1341" s="7">
        <v>0</v>
      </c>
      <c r="CB1341" s="7">
        <v>0</v>
      </c>
      <c r="CC1341" s="7">
        <v>0</v>
      </c>
      <c r="CD1341" s="7">
        <v>0</v>
      </c>
      <c r="CE1341" s="7">
        <v>0</v>
      </c>
      <c r="CF1341" s="7">
        <v>0</v>
      </c>
      <c r="CG1341" s="7">
        <v>0</v>
      </c>
      <c r="CH1341" s="7">
        <v>0</v>
      </c>
      <c r="CI1341" s="7">
        <v>0</v>
      </c>
      <c r="CJ1341" s="7">
        <v>0</v>
      </c>
      <c r="CK1341" s="7">
        <v>0</v>
      </c>
      <c r="CL1341" s="40">
        <v>0</v>
      </c>
      <c r="CM1341" s="40">
        <v>0</v>
      </c>
      <c r="CN1341" s="40">
        <v>0</v>
      </c>
      <c r="CO1341" s="40">
        <v>0</v>
      </c>
      <c r="CP1341" s="7">
        <v>0</v>
      </c>
      <c r="CQ1341" s="7">
        <v>0</v>
      </c>
      <c r="CR1341" s="7">
        <v>0</v>
      </c>
      <c r="CS1341" s="40">
        <v>0</v>
      </c>
      <c r="CT1341" s="7">
        <v>0</v>
      </c>
      <c r="CU1341" s="7">
        <v>0</v>
      </c>
      <c r="CV1341" s="39"/>
      <c r="CW1341" s="39"/>
      <c r="CX1341" s="4" t="s">
        <v>242</v>
      </c>
      <c r="CY1341" s="4" t="s">
        <v>242</v>
      </c>
      <c r="CZ1341" s="4" t="s">
        <v>242</v>
      </c>
      <c r="DA1341" s="4" t="s">
        <v>242</v>
      </c>
      <c r="DB1341" s="4" t="s">
        <v>242</v>
      </c>
      <c r="DC1341" s="4" t="s">
        <v>242</v>
      </c>
      <c r="DD1341" s="7">
        <v>2</v>
      </c>
      <c r="DE1341" s="7">
        <v>30</v>
      </c>
      <c r="DF1341" s="7">
        <v>60</v>
      </c>
      <c r="DG1341" s="7"/>
      <c r="DH1341" s="7">
        <v>13</v>
      </c>
      <c r="DI1341" s="4">
        <v>1</v>
      </c>
      <c r="DJ1341" s="4">
        <v>3</v>
      </c>
      <c r="DK1341" s="4">
        <v>5</v>
      </c>
      <c r="DL1341" s="4">
        <v>7</v>
      </c>
      <c r="DM1341" s="7"/>
      <c r="DN1341" s="7"/>
      <c r="DO1341" s="7"/>
      <c r="DP1341" s="7"/>
      <c r="DQ1341" s="7"/>
      <c r="DR1341" s="7"/>
      <c r="DS1341" s="7"/>
      <c r="DT1341" s="7"/>
      <c r="DU1341" s="7"/>
      <c r="DV1341" s="7"/>
      <c r="DW1341" s="7"/>
      <c r="DX1341" s="7">
        <f t="shared" si="22559"/>
        <v>5110221</v>
      </c>
      <c r="DY1341" s="7"/>
      <c r="DZ1341" s="67">
        <v>3333</v>
      </c>
      <c r="EA1341" s="7" t="s">
        <v>943</v>
      </c>
      <c r="EB1341" s="40">
        <v>26</v>
      </c>
      <c r="EC1341" s="7" t="s">
        <v>944</v>
      </c>
      <c r="ED1341" s="7" t="s">
        <v>242</v>
      </c>
      <c r="EE1341" s="7" t="s">
        <v>242</v>
      </c>
      <c r="EF1341" s="7">
        <v>50</v>
      </c>
      <c r="EG1341" s="73"/>
      <c r="EH1341" s="73"/>
      <c r="EI1341" s="4">
        <v>331141</v>
      </c>
      <c r="EJ1341" s="4">
        <v>1</v>
      </c>
      <c r="EK1341" s="4" t="s">
        <v>242</v>
      </c>
      <c r="EL1341" s="4" t="s">
        <v>242</v>
      </c>
      <c r="EM1341" s="4" t="s">
        <v>242</v>
      </c>
      <c r="EN1341" s="4" t="s">
        <v>242</v>
      </c>
      <c r="EO1341" s="4" t="s">
        <v>242</v>
      </c>
      <c r="EP1341" s="4" t="s">
        <v>242</v>
      </c>
      <c r="EQ1341" s="4" t="s">
        <v>242</v>
      </c>
      <c r="ER1341" s="4" t="s">
        <v>242</v>
      </c>
      <c r="ES1341" s="4" t="s">
        <v>242</v>
      </c>
      <c r="ET1341" s="4" t="s">
        <v>242</v>
      </c>
      <c r="EU1341" s="4" t="s">
        <v>242</v>
      </c>
      <c r="EV1341" s="4" t="s">
        <v>242</v>
      </c>
      <c r="EW1341" s="4" t="s">
        <v>242</v>
      </c>
      <c r="EX1341" s="4" t="s">
        <v>242</v>
      </c>
      <c r="EY1341" s="4" t="s">
        <v>242</v>
      </c>
      <c r="EZ1341" s="4" t="s">
        <v>242</v>
      </c>
      <c r="FA1341" s="4" t="s">
        <v>242</v>
      </c>
      <c r="FB1341" s="4" t="s">
        <v>242</v>
      </c>
      <c r="FC1341" s="4">
        <v>40013</v>
      </c>
      <c r="FD1341" s="4">
        <v>1</v>
      </c>
      <c r="FE1341" s="4">
        <v>20100</v>
      </c>
      <c r="FF1341" s="4">
        <v>1</v>
      </c>
      <c r="FG1341" s="4">
        <v>20100</v>
      </c>
      <c r="FH1341" s="4">
        <v>1</v>
      </c>
      <c r="FI1341" s="53"/>
      <c r="FJ1341" s="7"/>
      <c r="FR1341" s="2">
        <v>99999</v>
      </c>
      <c r="FS1341" s="2">
        <f t="shared" si="22549"/>
        <v>0</v>
      </c>
      <c r="FT1341" s="2">
        <f t="shared" ref="FT1341" si="22592">IF(FT353="","",FT353)</f>
        <v>10000</v>
      </c>
      <c r="FU1341" s="2"/>
      <c r="FV1341" s="2" t="str">
        <f t="shared" ref="FV1341" si="22593">IF(FV353="","",FV353)</f>
        <v/>
      </c>
      <c r="FW1341" s="2" t="str">
        <f t="shared" ref="FW1341" si="22594">IF(FW353="","",FW353)</f>
        <v/>
      </c>
      <c r="FX1341" s="2" t="str">
        <f t="shared" ref="FX1341" si="22595">IF(FX353="","",FX353)</f>
        <v/>
      </c>
      <c r="FY1341" s="2" t="str">
        <f t="shared" si="22510"/>
        <v/>
      </c>
      <c r="FZ1341" s="77">
        <f t="shared" si="22552"/>
        <v>0</v>
      </c>
      <c r="GA1341" s="2">
        <v>1</v>
      </c>
      <c r="GB1341" s="2"/>
      <c r="GD1341"/>
    </row>
    <row r="1342" s="15" customFormat="1" ht="15" customHeight="1" spans="1:186">
      <c r="A1342" s="95">
        <f t="shared" si="22546"/>
        <v>5110322</v>
      </c>
      <c r="B1342" s="95">
        <v>1640</v>
      </c>
      <c r="C1342" s="95">
        <v>1</v>
      </c>
      <c r="D1342" s="95" t="s">
        <v>663</v>
      </c>
      <c r="E1342" s="95" t="str">
        <f t="shared" si="22547"/>
        <v>110级绿装男头盔（福利专用）</v>
      </c>
      <c r="F1342" s="31" t="s">
        <v>787</v>
      </c>
      <c r="G1342" s="31">
        <v>2</v>
      </c>
      <c r="H1342" s="7" t="s">
        <v>191</v>
      </c>
      <c r="I1342" s="7" t="s">
        <v>187</v>
      </c>
      <c r="J1342" s="37">
        <v>1432</v>
      </c>
      <c r="K1342" s="39">
        <v>1698</v>
      </c>
      <c r="L1342" s="39"/>
      <c r="M1342" s="29" t="s">
        <v>193</v>
      </c>
      <c r="N1342" s="4">
        <v>110</v>
      </c>
      <c r="O1342" s="4">
        <v>110</v>
      </c>
      <c r="P1342" s="40">
        <f t="shared" si="22524"/>
        <v>2102</v>
      </c>
      <c r="Q1342" s="4"/>
      <c r="R1342" s="7"/>
      <c r="S1342" s="48">
        <v>1</v>
      </c>
      <c r="T1342" s="47" t="s">
        <v>194</v>
      </c>
      <c r="U1342" s="7" t="s">
        <v>195</v>
      </c>
      <c r="V1342" s="7">
        <v>0</v>
      </c>
      <c r="W1342" s="7">
        <v>0</v>
      </c>
      <c r="X1342" s="40">
        <v>0</v>
      </c>
      <c r="Y1342" s="7"/>
      <c r="Z1342" s="7"/>
      <c r="AA1342" s="7"/>
      <c r="AB1342" s="7" t="s">
        <v>195</v>
      </c>
      <c r="AC1342" s="7">
        <v>0</v>
      </c>
      <c r="AD1342" s="7" t="s">
        <v>195</v>
      </c>
      <c r="AE1342" s="7" t="str">
        <f t="shared" ref="AE1342" si="22596">IF(Z1342&gt;=40,"false","true")</f>
        <v>true</v>
      </c>
      <c r="AF1342" s="7" t="b">
        <v>1</v>
      </c>
      <c r="AG1342" s="7" t="s">
        <v>195</v>
      </c>
      <c r="AH1342" s="40">
        <v>0</v>
      </c>
      <c r="AI1342" s="40">
        <v>0</v>
      </c>
      <c r="AJ1342" s="40">
        <v>1</v>
      </c>
      <c r="AK1342" s="40">
        <v>0</v>
      </c>
      <c r="AL1342" s="40">
        <v>1</v>
      </c>
      <c r="AM1342" s="40">
        <v>0</v>
      </c>
      <c r="AN1342" s="40">
        <v>0</v>
      </c>
      <c r="AO1342" s="40">
        <v>0</v>
      </c>
      <c r="AP1342" s="7" t="s">
        <v>665</v>
      </c>
      <c r="AQ1342" s="4">
        <v>3</v>
      </c>
      <c r="AR1342" s="4">
        <v>161506</v>
      </c>
      <c r="AS1342" s="7" t="s">
        <v>199</v>
      </c>
      <c r="AT1342" s="48">
        <v>3</v>
      </c>
      <c r="AU1342" s="48">
        <v>1</v>
      </c>
      <c r="AV1342" s="48">
        <v>3</v>
      </c>
      <c r="AW1342" s="48">
        <v>500</v>
      </c>
      <c r="AX1342" s="48">
        <v>250</v>
      </c>
      <c r="AY1342" s="48">
        <v>0</v>
      </c>
      <c r="AZ1342" s="48">
        <v>0</v>
      </c>
      <c r="BA1342" s="7"/>
      <c r="BB1342" s="7"/>
      <c r="BC1342" s="7"/>
      <c r="BD1342" s="7"/>
      <c r="BE1342" s="48">
        <v>0</v>
      </c>
      <c r="BF1342" s="48">
        <v>1</v>
      </c>
      <c r="BG1342" s="48">
        <v>720</v>
      </c>
      <c r="BH1342" s="48">
        <v>720</v>
      </c>
      <c r="BI1342" s="7">
        <v>0</v>
      </c>
      <c r="BJ1342" s="7">
        <v>0</v>
      </c>
      <c r="BK1342" s="7">
        <v>0</v>
      </c>
      <c r="BL1342" s="7">
        <v>0</v>
      </c>
      <c r="BM1342" s="7">
        <v>0</v>
      </c>
      <c r="BN1342" s="7">
        <v>0</v>
      </c>
      <c r="BO1342" s="7">
        <v>0</v>
      </c>
      <c r="BP1342" s="7">
        <v>0</v>
      </c>
      <c r="BQ1342" s="7">
        <v>0</v>
      </c>
      <c r="BR1342" s="7">
        <v>0</v>
      </c>
      <c r="BS1342" s="7">
        <v>0</v>
      </c>
      <c r="BT1342" s="7">
        <v>0</v>
      </c>
      <c r="BU1342" s="7">
        <v>0</v>
      </c>
      <c r="BV1342" s="7">
        <v>0</v>
      </c>
      <c r="BW1342" s="7">
        <v>0</v>
      </c>
      <c r="BX1342" s="7">
        <v>0</v>
      </c>
      <c r="BY1342" s="7">
        <v>0</v>
      </c>
      <c r="BZ1342" s="7">
        <v>0</v>
      </c>
      <c r="CA1342" s="7">
        <v>0</v>
      </c>
      <c r="CB1342" s="7">
        <v>0</v>
      </c>
      <c r="CC1342" s="7">
        <v>0</v>
      </c>
      <c r="CD1342" s="7">
        <v>0</v>
      </c>
      <c r="CE1342" s="7">
        <v>0</v>
      </c>
      <c r="CF1342" s="7">
        <v>0</v>
      </c>
      <c r="CG1342" s="7">
        <v>0</v>
      </c>
      <c r="CH1342" s="7">
        <v>0</v>
      </c>
      <c r="CI1342" s="7">
        <v>0</v>
      </c>
      <c r="CJ1342" s="7">
        <v>0</v>
      </c>
      <c r="CK1342" s="7">
        <v>0</v>
      </c>
      <c r="CL1342" s="40">
        <v>0</v>
      </c>
      <c r="CM1342" s="40">
        <v>0</v>
      </c>
      <c r="CN1342" s="40">
        <v>0</v>
      </c>
      <c r="CO1342" s="40">
        <v>0</v>
      </c>
      <c r="CP1342" s="7">
        <v>0</v>
      </c>
      <c r="CQ1342" s="7">
        <v>0</v>
      </c>
      <c r="CR1342" s="7">
        <v>0</v>
      </c>
      <c r="CS1342" s="40">
        <v>0</v>
      </c>
      <c r="CT1342" s="7">
        <v>0</v>
      </c>
      <c r="CU1342" s="7">
        <v>0</v>
      </c>
      <c r="CV1342" s="39"/>
      <c r="CW1342" s="39"/>
      <c r="CX1342" s="4" t="s">
        <v>242</v>
      </c>
      <c r="CY1342" s="4" t="s">
        <v>242</v>
      </c>
      <c r="CZ1342" s="4" t="s">
        <v>242</v>
      </c>
      <c r="DA1342" s="4" t="s">
        <v>242</v>
      </c>
      <c r="DB1342" s="4" t="s">
        <v>242</v>
      </c>
      <c r="DC1342" s="4" t="s">
        <v>242</v>
      </c>
      <c r="DD1342" s="7">
        <v>2</v>
      </c>
      <c r="DE1342" s="7">
        <v>30</v>
      </c>
      <c r="DF1342" s="7">
        <v>60</v>
      </c>
      <c r="DG1342" s="7"/>
      <c r="DH1342" s="7">
        <v>13</v>
      </c>
      <c r="DI1342" s="4">
        <v>2</v>
      </c>
      <c r="DJ1342" s="4">
        <v>3</v>
      </c>
      <c r="DK1342" s="4" t="s">
        <v>242</v>
      </c>
      <c r="DL1342" s="4" t="s">
        <v>242</v>
      </c>
      <c r="DM1342" s="7"/>
      <c r="DN1342" s="7"/>
      <c r="DO1342" s="7"/>
      <c r="DP1342" s="7"/>
      <c r="DQ1342" s="7"/>
      <c r="DR1342" s="7"/>
      <c r="DS1342" s="7"/>
      <c r="DT1342" s="7"/>
      <c r="DU1342" s="7"/>
      <c r="DV1342" s="7"/>
      <c r="DW1342" s="7"/>
      <c r="DX1342" s="7">
        <f t="shared" si="22559"/>
        <v>5110322</v>
      </c>
      <c r="DY1342" s="7"/>
      <c r="DZ1342" s="67">
        <v>0</v>
      </c>
      <c r="EA1342" s="7" t="s">
        <v>242</v>
      </c>
      <c r="EB1342" s="40" t="s">
        <v>242</v>
      </c>
      <c r="EC1342" s="7" t="s">
        <v>242</v>
      </c>
      <c r="ED1342" s="7" t="s">
        <v>242</v>
      </c>
      <c r="EE1342" s="7" t="s">
        <v>242</v>
      </c>
      <c r="EF1342" s="7">
        <v>50</v>
      </c>
      <c r="EG1342" s="73"/>
      <c r="EH1342" s="73"/>
      <c r="EI1342" s="4">
        <v>331141</v>
      </c>
      <c r="EJ1342" s="4">
        <v>1</v>
      </c>
      <c r="EK1342" s="4" t="s">
        <v>242</v>
      </c>
      <c r="EL1342" s="4" t="s">
        <v>242</v>
      </c>
      <c r="EM1342" s="4" t="s">
        <v>242</v>
      </c>
      <c r="EN1342" s="4" t="s">
        <v>242</v>
      </c>
      <c r="EO1342" s="4" t="s">
        <v>242</v>
      </c>
      <c r="EP1342" s="4" t="s">
        <v>242</v>
      </c>
      <c r="EQ1342" s="4" t="s">
        <v>242</v>
      </c>
      <c r="ER1342" s="4" t="s">
        <v>242</v>
      </c>
      <c r="ES1342" s="4" t="s">
        <v>242</v>
      </c>
      <c r="ET1342" s="4" t="s">
        <v>242</v>
      </c>
      <c r="EU1342" s="4" t="s">
        <v>242</v>
      </c>
      <c r="EV1342" s="4" t="s">
        <v>242</v>
      </c>
      <c r="EW1342" s="4" t="s">
        <v>242</v>
      </c>
      <c r="EX1342" s="4" t="s">
        <v>242</v>
      </c>
      <c r="EY1342" s="4" t="s">
        <v>242</v>
      </c>
      <c r="EZ1342" s="4" t="s">
        <v>242</v>
      </c>
      <c r="FA1342" s="4" t="s">
        <v>242</v>
      </c>
      <c r="FB1342" s="4" t="s">
        <v>242</v>
      </c>
      <c r="FC1342" s="4">
        <v>40013</v>
      </c>
      <c r="FD1342" s="4">
        <v>1</v>
      </c>
      <c r="FE1342" s="4">
        <v>20100</v>
      </c>
      <c r="FF1342" s="4">
        <v>1</v>
      </c>
      <c r="FG1342" s="4">
        <v>20100</v>
      </c>
      <c r="FH1342" s="4">
        <v>1</v>
      </c>
      <c r="FI1342" s="53"/>
      <c r="FJ1342" s="7"/>
      <c r="FR1342" s="2">
        <v>99999</v>
      </c>
      <c r="FS1342" s="2">
        <f t="shared" si="22549"/>
        <v>0</v>
      </c>
      <c r="FT1342" s="2">
        <f t="shared" ref="FT1342" si="22597">IF(FT354="","",FT354)</f>
        <v>10000</v>
      </c>
      <c r="FU1342" s="2"/>
      <c r="FV1342" s="2" t="str">
        <f t="shared" ref="FV1342" si="22598">IF(FV354="","",FV354)</f>
        <v/>
      </c>
      <c r="FW1342" s="2" t="str">
        <f t="shared" ref="FW1342" si="22599">IF(FW354="","",FW354)</f>
        <v/>
      </c>
      <c r="FX1342" s="2" t="str">
        <f t="shared" ref="FX1342" si="22600">IF(FX354="","",FX354)</f>
        <v/>
      </c>
      <c r="FY1342" s="2" t="str">
        <f t="shared" si="22510"/>
        <v/>
      </c>
      <c r="FZ1342" s="77">
        <f t="shared" si="22552"/>
        <v>0</v>
      </c>
      <c r="GA1342" s="2">
        <v>1</v>
      </c>
      <c r="GB1342" s="2"/>
      <c r="GD1342"/>
    </row>
    <row r="1343" s="15" customFormat="1" ht="15" customHeight="1" spans="1:186">
      <c r="A1343" s="95">
        <f t="shared" si="22546"/>
        <v>5110323</v>
      </c>
      <c r="B1343" s="95">
        <v>1384</v>
      </c>
      <c r="C1343" s="95">
        <v>1</v>
      </c>
      <c r="D1343" s="95" t="s">
        <v>666</v>
      </c>
      <c r="E1343" s="95" t="str">
        <f t="shared" si="22547"/>
        <v>110级绿装女头饰（福利专用）</v>
      </c>
      <c r="F1343" s="31" t="s">
        <v>787</v>
      </c>
      <c r="G1343" s="31">
        <v>2</v>
      </c>
      <c r="H1343" s="7" t="s">
        <v>191</v>
      </c>
      <c r="I1343" s="7" t="s">
        <v>187</v>
      </c>
      <c r="J1343" s="37">
        <v>1498</v>
      </c>
      <c r="K1343" s="39">
        <v>1698</v>
      </c>
      <c r="L1343" s="39"/>
      <c r="M1343" s="29" t="s">
        <v>193</v>
      </c>
      <c r="N1343" s="4">
        <v>110</v>
      </c>
      <c r="O1343" s="4">
        <v>110</v>
      </c>
      <c r="P1343" s="40">
        <f t="shared" si="22524"/>
        <v>2102</v>
      </c>
      <c r="Q1343" s="4"/>
      <c r="R1343" s="7"/>
      <c r="S1343" s="48">
        <v>2</v>
      </c>
      <c r="T1343" s="47" t="s">
        <v>194</v>
      </c>
      <c r="U1343" s="7" t="s">
        <v>195</v>
      </c>
      <c r="V1343" s="7">
        <v>0</v>
      </c>
      <c r="W1343" s="7">
        <v>0</v>
      </c>
      <c r="X1343" s="40">
        <v>0</v>
      </c>
      <c r="Y1343" s="7"/>
      <c r="Z1343" s="7"/>
      <c r="AA1343" s="7"/>
      <c r="AB1343" s="7" t="s">
        <v>195</v>
      </c>
      <c r="AC1343" s="7">
        <v>0</v>
      </c>
      <c r="AD1343" s="7" t="s">
        <v>195</v>
      </c>
      <c r="AE1343" s="7" t="str">
        <f t="shared" ref="AE1343" si="22601">IF(Z1343&gt;=40,"false","true")</f>
        <v>true</v>
      </c>
      <c r="AF1343" s="7" t="b">
        <v>1</v>
      </c>
      <c r="AG1343" s="7" t="s">
        <v>195</v>
      </c>
      <c r="AH1343" s="40">
        <v>0</v>
      </c>
      <c r="AI1343" s="40">
        <v>0</v>
      </c>
      <c r="AJ1343" s="40">
        <v>1</v>
      </c>
      <c r="AK1343" s="40">
        <v>0</v>
      </c>
      <c r="AL1343" s="40">
        <v>1</v>
      </c>
      <c r="AM1343" s="40">
        <v>0</v>
      </c>
      <c r="AN1343" s="40">
        <v>0</v>
      </c>
      <c r="AO1343" s="40">
        <v>0</v>
      </c>
      <c r="AP1343" s="7" t="s">
        <v>668</v>
      </c>
      <c r="AQ1343" s="4">
        <v>3</v>
      </c>
      <c r="AR1343" s="4">
        <v>161506</v>
      </c>
      <c r="AS1343" s="53" t="s">
        <v>199</v>
      </c>
      <c r="AT1343" s="48">
        <v>3</v>
      </c>
      <c r="AU1343" s="48">
        <v>1</v>
      </c>
      <c r="AV1343" s="48">
        <v>3</v>
      </c>
      <c r="AW1343" s="48">
        <v>500</v>
      </c>
      <c r="AX1343" s="48">
        <v>250</v>
      </c>
      <c r="AY1343" s="48">
        <v>0</v>
      </c>
      <c r="AZ1343" s="48">
        <v>0</v>
      </c>
      <c r="BA1343" s="7"/>
      <c r="BB1343" s="7"/>
      <c r="BC1343" s="7"/>
      <c r="BD1343" s="7"/>
      <c r="BE1343" s="48">
        <v>0</v>
      </c>
      <c r="BF1343" s="48">
        <v>1</v>
      </c>
      <c r="BG1343" s="48">
        <v>720</v>
      </c>
      <c r="BH1343" s="48">
        <v>720</v>
      </c>
      <c r="BI1343" s="7">
        <v>0</v>
      </c>
      <c r="BJ1343" s="7">
        <v>0</v>
      </c>
      <c r="BK1343" s="7">
        <v>0</v>
      </c>
      <c r="BL1343" s="7">
        <v>0</v>
      </c>
      <c r="BM1343" s="7">
        <v>0</v>
      </c>
      <c r="BN1343" s="7">
        <v>0</v>
      </c>
      <c r="BO1343" s="7">
        <v>0</v>
      </c>
      <c r="BP1343" s="7">
        <v>0</v>
      </c>
      <c r="BQ1343" s="7">
        <v>0</v>
      </c>
      <c r="BR1343" s="7">
        <v>0</v>
      </c>
      <c r="BS1343" s="7">
        <v>0</v>
      </c>
      <c r="BT1343" s="7">
        <v>0</v>
      </c>
      <c r="BU1343" s="7">
        <v>0</v>
      </c>
      <c r="BV1343" s="7">
        <v>0</v>
      </c>
      <c r="BW1343" s="7">
        <v>0</v>
      </c>
      <c r="BX1343" s="7">
        <v>0</v>
      </c>
      <c r="BY1343" s="7">
        <v>0</v>
      </c>
      <c r="BZ1343" s="7">
        <v>0</v>
      </c>
      <c r="CA1343" s="7">
        <v>0</v>
      </c>
      <c r="CB1343" s="7">
        <v>0</v>
      </c>
      <c r="CC1343" s="7">
        <v>0</v>
      </c>
      <c r="CD1343" s="7">
        <v>0</v>
      </c>
      <c r="CE1343" s="7">
        <v>0</v>
      </c>
      <c r="CF1343" s="7">
        <v>0</v>
      </c>
      <c r="CG1343" s="7">
        <v>0</v>
      </c>
      <c r="CH1343" s="7">
        <v>0</v>
      </c>
      <c r="CI1343" s="7">
        <v>0</v>
      </c>
      <c r="CJ1343" s="7">
        <v>0</v>
      </c>
      <c r="CK1343" s="7">
        <v>0</v>
      </c>
      <c r="CL1343" s="40">
        <v>0</v>
      </c>
      <c r="CM1343" s="40">
        <v>0</v>
      </c>
      <c r="CN1343" s="40">
        <v>0</v>
      </c>
      <c r="CO1343" s="40">
        <v>0</v>
      </c>
      <c r="CP1343" s="7">
        <v>0</v>
      </c>
      <c r="CQ1343" s="7">
        <v>0</v>
      </c>
      <c r="CR1343" s="7">
        <v>0</v>
      </c>
      <c r="CS1343" s="40">
        <v>0</v>
      </c>
      <c r="CT1343" s="7">
        <v>0</v>
      </c>
      <c r="CU1343" s="7">
        <v>0</v>
      </c>
      <c r="CV1343" s="39"/>
      <c r="CW1343" s="39"/>
      <c r="CX1343" s="4" t="s">
        <v>242</v>
      </c>
      <c r="CY1343" s="4" t="s">
        <v>242</v>
      </c>
      <c r="CZ1343" s="4" t="s">
        <v>242</v>
      </c>
      <c r="DA1343" s="4" t="s">
        <v>242</v>
      </c>
      <c r="DB1343" s="4" t="s">
        <v>242</v>
      </c>
      <c r="DC1343" s="4" t="s">
        <v>242</v>
      </c>
      <c r="DD1343" s="7">
        <v>2</v>
      </c>
      <c r="DE1343" s="7">
        <v>30</v>
      </c>
      <c r="DF1343" s="7">
        <v>60</v>
      </c>
      <c r="DG1343" s="7"/>
      <c r="DH1343" s="7">
        <v>13</v>
      </c>
      <c r="DI1343" s="4">
        <v>2</v>
      </c>
      <c r="DJ1343" s="4">
        <v>3</v>
      </c>
      <c r="DK1343" s="4" t="s">
        <v>242</v>
      </c>
      <c r="DL1343" s="4" t="s">
        <v>242</v>
      </c>
      <c r="DM1343" s="7"/>
      <c r="DN1343" s="7"/>
      <c r="DO1343" s="7"/>
      <c r="DP1343" s="7"/>
      <c r="DQ1343" s="7"/>
      <c r="DR1343" s="7"/>
      <c r="DS1343" s="7"/>
      <c r="DT1343" s="7"/>
      <c r="DU1343" s="7"/>
      <c r="DV1343" s="7"/>
      <c r="DW1343" s="7"/>
      <c r="DX1343" s="7">
        <f t="shared" si="22559"/>
        <v>5110323</v>
      </c>
      <c r="DY1343" s="7"/>
      <c r="DZ1343" s="67">
        <v>0</v>
      </c>
      <c r="EA1343" s="7" t="s">
        <v>242</v>
      </c>
      <c r="EB1343" s="40" t="s">
        <v>242</v>
      </c>
      <c r="EC1343" s="7" t="s">
        <v>242</v>
      </c>
      <c r="ED1343" s="7" t="s">
        <v>242</v>
      </c>
      <c r="EE1343" s="7" t="s">
        <v>242</v>
      </c>
      <c r="EF1343" s="7">
        <v>50</v>
      </c>
      <c r="EG1343" s="73"/>
      <c r="EH1343" s="73"/>
      <c r="EI1343" s="4">
        <v>331141</v>
      </c>
      <c r="EJ1343" s="4">
        <v>1</v>
      </c>
      <c r="EK1343" s="4" t="s">
        <v>242</v>
      </c>
      <c r="EL1343" s="4" t="s">
        <v>242</v>
      </c>
      <c r="EM1343" s="4" t="s">
        <v>242</v>
      </c>
      <c r="EN1343" s="4" t="s">
        <v>242</v>
      </c>
      <c r="EO1343" s="4" t="s">
        <v>242</v>
      </c>
      <c r="EP1343" s="4" t="s">
        <v>242</v>
      </c>
      <c r="EQ1343" s="4" t="s">
        <v>242</v>
      </c>
      <c r="ER1343" s="4" t="s">
        <v>242</v>
      </c>
      <c r="ES1343" s="4" t="s">
        <v>242</v>
      </c>
      <c r="ET1343" s="4" t="s">
        <v>242</v>
      </c>
      <c r="EU1343" s="4" t="s">
        <v>242</v>
      </c>
      <c r="EV1343" s="4" t="s">
        <v>242</v>
      </c>
      <c r="EW1343" s="4" t="s">
        <v>242</v>
      </c>
      <c r="EX1343" s="4" t="s">
        <v>242</v>
      </c>
      <c r="EY1343" s="4" t="s">
        <v>242</v>
      </c>
      <c r="EZ1343" s="4" t="s">
        <v>242</v>
      </c>
      <c r="FA1343" s="4" t="s">
        <v>242</v>
      </c>
      <c r="FB1343" s="4" t="s">
        <v>242</v>
      </c>
      <c r="FC1343" s="4">
        <v>40013</v>
      </c>
      <c r="FD1343" s="4">
        <v>1</v>
      </c>
      <c r="FE1343" s="4">
        <v>20100</v>
      </c>
      <c r="FF1343" s="4">
        <v>1</v>
      </c>
      <c r="FG1343" s="4">
        <v>20100</v>
      </c>
      <c r="FH1343" s="4">
        <v>1</v>
      </c>
      <c r="FI1343" s="53"/>
      <c r="FJ1343" s="7"/>
      <c r="FR1343" s="2">
        <v>99999</v>
      </c>
      <c r="FS1343" s="2">
        <f t="shared" si="22549"/>
        <v>0</v>
      </c>
      <c r="FT1343" s="2">
        <f t="shared" ref="FT1343" si="22602">IF(FT355="","",FT355)</f>
        <v>10000</v>
      </c>
      <c r="FU1343" s="2"/>
      <c r="FV1343" s="2" t="str">
        <f t="shared" ref="FV1343" si="22603">IF(FV355="","",FV355)</f>
        <v/>
      </c>
      <c r="FW1343" s="2" t="str">
        <f t="shared" ref="FW1343" si="22604">IF(FW355="","",FW355)</f>
        <v/>
      </c>
      <c r="FX1343" s="2" t="str">
        <f t="shared" ref="FX1343" si="22605">IF(FX355="","",FX355)</f>
        <v/>
      </c>
      <c r="FY1343" s="2" t="str">
        <f t="shared" si="22510"/>
        <v/>
      </c>
      <c r="FZ1343" s="77">
        <f t="shared" si="22552"/>
        <v>0</v>
      </c>
      <c r="GA1343" s="2">
        <v>1</v>
      </c>
      <c r="GB1343" s="2"/>
      <c r="GD1343"/>
    </row>
    <row r="1344" s="15" customFormat="1" ht="15" customHeight="1" spans="1:186">
      <c r="A1344" s="95">
        <f t="shared" si="22546"/>
        <v>5110424</v>
      </c>
      <c r="B1344" s="95">
        <v>40</v>
      </c>
      <c r="C1344" s="95">
        <v>2</v>
      </c>
      <c r="D1344" s="95" t="s">
        <v>669</v>
      </c>
      <c r="E1344" s="95" t="str">
        <f t="shared" si="22547"/>
        <v>110级绿装项链（福利专用）</v>
      </c>
      <c r="F1344" s="31" t="s">
        <v>787</v>
      </c>
      <c r="G1344" s="31">
        <v>2</v>
      </c>
      <c r="H1344" s="7" t="s">
        <v>191</v>
      </c>
      <c r="I1344" s="7" t="s">
        <v>187</v>
      </c>
      <c r="J1344" s="37">
        <v>1465</v>
      </c>
      <c r="K1344" s="39">
        <v>1434</v>
      </c>
      <c r="L1344" s="39"/>
      <c r="M1344" s="29" t="s">
        <v>193</v>
      </c>
      <c r="N1344" s="4">
        <v>110</v>
      </c>
      <c r="O1344" s="4">
        <v>110</v>
      </c>
      <c r="P1344" s="40">
        <f t="shared" si="22524"/>
        <v>2202</v>
      </c>
      <c r="Q1344" s="4"/>
      <c r="R1344" s="7"/>
      <c r="S1344" s="48">
        <v>0</v>
      </c>
      <c r="T1344" s="47" t="s">
        <v>194</v>
      </c>
      <c r="U1344" s="7" t="s">
        <v>195</v>
      </c>
      <c r="V1344" s="7">
        <v>0</v>
      </c>
      <c r="W1344" s="7">
        <v>0</v>
      </c>
      <c r="X1344" s="40">
        <v>0</v>
      </c>
      <c r="Y1344" s="7"/>
      <c r="Z1344" s="7"/>
      <c r="AA1344" s="7"/>
      <c r="AB1344" s="7" t="s">
        <v>195</v>
      </c>
      <c r="AC1344" s="7">
        <v>0</v>
      </c>
      <c r="AD1344" s="7" t="s">
        <v>195</v>
      </c>
      <c r="AE1344" s="7" t="str">
        <f t="shared" ref="AE1344" si="22606">IF(Z1344&gt;=40,"false","true")</f>
        <v>true</v>
      </c>
      <c r="AF1344" s="7" t="b">
        <v>1</v>
      </c>
      <c r="AG1344" s="7" t="s">
        <v>195</v>
      </c>
      <c r="AH1344" s="40">
        <v>0</v>
      </c>
      <c r="AI1344" s="40">
        <v>0</v>
      </c>
      <c r="AJ1344" s="40">
        <v>1</v>
      </c>
      <c r="AK1344" s="40">
        <v>0</v>
      </c>
      <c r="AL1344" s="40">
        <v>1</v>
      </c>
      <c r="AM1344" s="40">
        <v>0</v>
      </c>
      <c r="AN1344" s="40">
        <v>0</v>
      </c>
      <c r="AO1344" s="40">
        <v>0</v>
      </c>
      <c r="AP1344" s="7" t="s">
        <v>671</v>
      </c>
      <c r="AQ1344" s="4">
        <v>3</v>
      </c>
      <c r="AR1344" s="4">
        <v>161506</v>
      </c>
      <c r="AS1344" s="53" t="s">
        <v>199</v>
      </c>
      <c r="AT1344" s="48">
        <v>3</v>
      </c>
      <c r="AU1344" s="48">
        <v>1</v>
      </c>
      <c r="AV1344" s="48">
        <v>3</v>
      </c>
      <c r="AW1344" s="48">
        <v>500</v>
      </c>
      <c r="AX1344" s="48">
        <v>250</v>
      </c>
      <c r="AY1344" s="48">
        <v>0</v>
      </c>
      <c r="AZ1344" s="48">
        <v>0</v>
      </c>
      <c r="BA1344" s="7"/>
      <c r="BB1344" s="7"/>
      <c r="BC1344" s="7"/>
      <c r="BD1344" s="7"/>
      <c r="BE1344" s="48">
        <v>0</v>
      </c>
      <c r="BF1344" s="48">
        <v>1</v>
      </c>
      <c r="BG1344" s="48">
        <v>720</v>
      </c>
      <c r="BH1344" s="48">
        <v>720</v>
      </c>
      <c r="BI1344" s="7">
        <v>0</v>
      </c>
      <c r="BJ1344" s="7">
        <v>0</v>
      </c>
      <c r="BK1344" s="7">
        <v>0</v>
      </c>
      <c r="BL1344" s="7">
        <v>0</v>
      </c>
      <c r="BM1344" s="7">
        <v>0</v>
      </c>
      <c r="BN1344" s="7">
        <v>0</v>
      </c>
      <c r="BO1344" s="7">
        <v>0</v>
      </c>
      <c r="BP1344" s="7">
        <v>0</v>
      </c>
      <c r="BQ1344" s="7">
        <v>0</v>
      </c>
      <c r="BR1344" s="7">
        <v>0</v>
      </c>
      <c r="BS1344" s="7">
        <v>0</v>
      </c>
      <c r="BT1344" s="7">
        <v>0</v>
      </c>
      <c r="BU1344" s="7">
        <v>0</v>
      </c>
      <c r="BV1344" s="7">
        <v>0</v>
      </c>
      <c r="BW1344" s="7">
        <v>0</v>
      </c>
      <c r="BX1344" s="7">
        <v>0</v>
      </c>
      <c r="BY1344" s="7">
        <v>0</v>
      </c>
      <c r="BZ1344" s="7">
        <v>0</v>
      </c>
      <c r="CA1344" s="7">
        <v>0</v>
      </c>
      <c r="CB1344" s="7">
        <v>0</v>
      </c>
      <c r="CC1344" s="7">
        <v>0</v>
      </c>
      <c r="CD1344" s="7">
        <v>0</v>
      </c>
      <c r="CE1344" s="7">
        <v>0</v>
      </c>
      <c r="CF1344" s="7">
        <v>0</v>
      </c>
      <c r="CG1344" s="7">
        <v>0</v>
      </c>
      <c r="CH1344" s="7">
        <v>0</v>
      </c>
      <c r="CI1344" s="7">
        <v>0</v>
      </c>
      <c r="CJ1344" s="7">
        <v>0</v>
      </c>
      <c r="CK1344" s="7">
        <v>0</v>
      </c>
      <c r="CL1344" s="40">
        <v>0</v>
      </c>
      <c r="CM1344" s="40">
        <v>0</v>
      </c>
      <c r="CN1344" s="40">
        <v>0</v>
      </c>
      <c r="CO1344" s="40">
        <v>0</v>
      </c>
      <c r="CP1344" s="7">
        <v>0</v>
      </c>
      <c r="CQ1344" s="7">
        <v>0</v>
      </c>
      <c r="CR1344" s="7">
        <v>0</v>
      </c>
      <c r="CS1344" s="40">
        <v>0</v>
      </c>
      <c r="CT1344" s="7">
        <v>0</v>
      </c>
      <c r="CU1344" s="7">
        <v>0</v>
      </c>
      <c r="CV1344" s="39"/>
      <c r="CW1344" s="39"/>
      <c r="CX1344" s="4" t="s">
        <v>242</v>
      </c>
      <c r="CY1344" s="4" t="s">
        <v>242</v>
      </c>
      <c r="CZ1344" s="4" t="s">
        <v>242</v>
      </c>
      <c r="DA1344" s="4" t="s">
        <v>242</v>
      </c>
      <c r="DB1344" s="4" t="s">
        <v>242</v>
      </c>
      <c r="DC1344" s="4" t="s">
        <v>242</v>
      </c>
      <c r="DD1344" s="7">
        <v>2</v>
      </c>
      <c r="DE1344" s="7">
        <v>30</v>
      </c>
      <c r="DF1344" s="7">
        <v>60</v>
      </c>
      <c r="DG1344" s="7"/>
      <c r="DH1344" s="7">
        <v>13</v>
      </c>
      <c r="DI1344" s="4">
        <v>4</v>
      </c>
      <c r="DJ1344" s="4">
        <v>5</v>
      </c>
      <c r="DK1344" s="4" t="s">
        <v>242</v>
      </c>
      <c r="DL1344" s="4" t="s">
        <v>242</v>
      </c>
      <c r="DM1344" s="7"/>
      <c r="DN1344" s="7"/>
      <c r="DO1344" s="7"/>
      <c r="DP1344" s="7"/>
      <c r="DQ1344" s="7"/>
      <c r="DR1344" s="7"/>
      <c r="DS1344" s="7"/>
      <c r="DT1344" s="7"/>
      <c r="DU1344" s="7"/>
      <c r="DV1344" s="7"/>
      <c r="DW1344" s="7"/>
      <c r="DX1344" s="7">
        <f t="shared" si="22559"/>
        <v>5110424</v>
      </c>
      <c r="DY1344" s="7"/>
      <c r="DZ1344" s="67">
        <v>0</v>
      </c>
      <c r="EA1344" s="7" t="s">
        <v>242</v>
      </c>
      <c r="EB1344" s="40" t="s">
        <v>242</v>
      </c>
      <c r="EC1344" s="7" t="s">
        <v>242</v>
      </c>
      <c r="ED1344" s="7" t="s">
        <v>242</v>
      </c>
      <c r="EE1344" s="7" t="s">
        <v>242</v>
      </c>
      <c r="EF1344" s="7">
        <v>50</v>
      </c>
      <c r="EG1344" s="73"/>
      <c r="EH1344" s="73"/>
      <c r="EI1344" s="4">
        <v>331171</v>
      </c>
      <c r="EJ1344" s="4">
        <v>1</v>
      </c>
      <c r="EK1344" s="4" t="s">
        <v>242</v>
      </c>
      <c r="EL1344" s="4" t="s">
        <v>242</v>
      </c>
      <c r="EM1344" s="4" t="s">
        <v>242</v>
      </c>
      <c r="EN1344" s="4" t="s">
        <v>242</v>
      </c>
      <c r="EO1344" s="4" t="s">
        <v>242</v>
      </c>
      <c r="EP1344" s="4" t="s">
        <v>242</v>
      </c>
      <c r="EQ1344" s="4" t="s">
        <v>242</v>
      </c>
      <c r="ER1344" s="4" t="s">
        <v>242</v>
      </c>
      <c r="ES1344" s="4" t="s">
        <v>242</v>
      </c>
      <c r="ET1344" s="4" t="s">
        <v>242</v>
      </c>
      <c r="EU1344" s="4" t="s">
        <v>242</v>
      </c>
      <c r="EV1344" s="4" t="s">
        <v>242</v>
      </c>
      <c r="EW1344" s="4" t="s">
        <v>242</v>
      </c>
      <c r="EX1344" s="4" t="s">
        <v>242</v>
      </c>
      <c r="EY1344" s="4" t="s">
        <v>242</v>
      </c>
      <c r="EZ1344" s="4" t="s">
        <v>242</v>
      </c>
      <c r="FA1344" s="4" t="s">
        <v>242</v>
      </c>
      <c r="FB1344" s="4" t="s">
        <v>242</v>
      </c>
      <c r="FC1344" s="4">
        <v>40013</v>
      </c>
      <c r="FD1344" s="4">
        <v>1</v>
      </c>
      <c r="FE1344" s="4">
        <v>20100</v>
      </c>
      <c r="FF1344" s="4">
        <v>1</v>
      </c>
      <c r="FG1344" s="4">
        <v>20100</v>
      </c>
      <c r="FH1344" s="4">
        <v>1</v>
      </c>
      <c r="FI1344" s="53"/>
      <c r="FJ1344" s="7"/>
      <c r="FR1344" s="2">
        <v>99999</v>
      </c>
      <c r="FS1344" s="2">
        <f t="shared" si="22549"/>
        <v>0</v>
      </c>
      <c r="FT1344" s="2">
        <f t="shared" ref="FT1344" si="22607">IF(FT356="","",FT356)</f>
        <v>10000</v>
      </c>
      <c r="FU1344" s="2"/>
      <c r="FV1344" s="2" t="str">
        <f t="shared" ref="FV1344" si="22608">IF(FV356="","",FV356)</f>
        <v/>
      </c>
      <c r="FW1344" s="2" t="str">
        <f t="shared" ref="FW1344" si="22609">IF(FW356="","",FW356)</f>
        <v/>
      </c>
      <c r="FX1344" s="2" t="str">
        <f t="shared" ref="FX1344:FX1355" si="22610">IF(FX356="","",FX356)</f>
        <v/>
      </c>
      <c r="FY1344" s="2" t="str">
        <f t="shared" si="22510"/>
        <v/>
      </c>
      <c r="FZ1344" s="77">
        <f t="shared" si="22552"/>
        <v>0</v>
      </c>
      <c r="GA1344" s="2">
        <v>1</v>
      </c>
      <c r="GB1344" s="2"/>
      <c r="GD1344"/>
    </row>
    <row r="1345" s="15" customFormat="1" ht="15" customHeight="1" spans="1:186">
      <c r="A1345" s="95">
        <f t="shared" si="22546"/>
        <v>5110525</v>
      </c>
      <c r="B1345" s="95">
        <v>72</v>
      </c>
      <c r="C1345" s="95">
        <v>4</v>
      </c>
      <c r="D1345" s="95" t="s">
        <v>672</v>
      </c>
      <c r="E1345" s="95" t="str">
        <f t="shared" si="22547"/>
        <v>110级绿装腰带（福利专用）</v>
      </c>
      <c r="F1345" s="31" t="s">
        <v>787</v>
      </c>
      <c r="G1345" s="31">
        <v>2</v>
      </c>
      <c r="H1345" s="7" t="s">
        <v>191</v>
      </c>
      <c r="I1345" s="7" t="s">
        <v>187</v>
      </c>
      <c r="J1345" s="37">
        <v>1476</v>
      </c>
      <c r="K1345" s="39">
        <v>1435</v>
      </c>
      <c r="L1345" s="39"/>
      <c r="M1345" s="29" t="s">
        <v>193</v>
      </c>
      <c r="N1345" s="4">
        <v>110</v>
      </c>
      <c r="O1345" s="4">
        <v>110</v>
      </c>
      <c r="P1345" s="40">
        <f t="shared" si="22524"/>
        <v>2402</v>
      </c>
      <c r="Q1345" s="4"/>
      <c r="R1345" s="7"/>
      <c r="S1345" s="48">
        <v>0</v>
      </c>
      <c r="T1345" s="47" t="s">
        <v>194</v>
      </c>
      <c r="U1345" s="7" t="s">
        <v>195</v>
      </c>
      <c r="V1345" s="7">
        <v>0</v>
      </c>
      <c r="W1345" s="7">
        <v>0</v>
      </c>
      <c r="X1345" s="40">
        <v>0</v>
      </c>
      <c r="Y1345" s="7"/>
      <c r="Z1345" s="7"/>
      <c r="AA1345" s="7"/>
      <c r="AB1345" s="7" t="s">
        <v>195</v>
      </c>
      <c r="AC1345" s="7">
        <v>0</v>
      </c>
      <c r="AD1345" s="7" t="s">
        <v>195</v>
      </c>
      <c r="AE1345" s="7" t="str">
        <f t="shared" ref="AE1345" si="22611">IF(Z1345&gt;=40,"false","true")</f>
        <v>true</v>
      </c>
      <c r="AF1345" s="7" t="b">
        <v>1</v>
      </c>
      <c r="AG1345" s="7" t="s">
        <v>195</v>
      </c>
      <c r="AH1345" s="40">
        <v>0</v>
      </c>
      <c r="AI1345" s="40">
        <v>0</v>
      </c>
      <c r="AJ1345" s="40">
        <v>1</v>
      </c>
      <c r="AK1345" s="40">
        <v>0</v>
      </c>
      <c r="AL1345" s="40">
        <v>1</v>
      </c>
      <c r="AM1345" s="40">
        <v>0</v>
      </c>
      <c r="AN1345" s="40">
        <v>0</v>
      </c>
      <c r="AO1345" s="40">
        <v>0</v>
      </c>
      <c r="AP1345" s="7" t="s">
        <v>674</v>
      </c>
      <c r="AQ1345" s="4">
        <v>3</v>
      </c>
      <c r="AR1345" s="4">
        <v>161506</v>
      </c>
      <c r="AS1345" s="7" t="s">
        <v>199</v>
      </c>
      <c r="AT1345" s="48">
        <v>3</v>
      </c>
      <c r="AU1345" s="48">
        <v>1</v>
      </c>
      <c r="AV1345" s="48">
        <v>3</v>
      </c>
      <c r="AW1345" s="48">
        <v>500</v>
      </c>
      <c r="AX1345" s="48">
        <v>250</v>
      </c>
      <c r="AY1345" s="48">
        <v>0</v>
      </c>
      <c r="AZ1345" s="48">
        <v>0</v>
      </c>
      <c r="BA1345" s="7"/>
      <c r="BB1345" s="7"/>
      <c r="BC1345" s="7"/>
      <c r="BD1345" s="7"/>
      <c r="BE1345" s="48">
        <v>0</v>
      </c>
      <c r="BF1345" s="48">
        <v>1</v>
      </c>
      <c r="BG1345" s="48">
        <v>720</v>
      </c>
      <c r="BH1345" s="48">
        <v>720</v>
      </c>
      <c r="BI1345" s="7">
        <v>0</v>
      </c>
      <c r="BJ1345" s="7">
        <v>0</v>
      </c>
      <c r="BK1345" s="7">
        <v>0</v>
      </c>
      <c r="BL1345" s="7">
        <v>0</v>
      </c>
      <c r="BM1345" s="7">
        <v>0</v>
      </c>
      <c r="BN1345" s="7">
        <v>0</v>
      </c>
      <c r="BO1345" s="7">
        <v>0</v>
      </c>
      <c r="BP1345" s="7">
        <v>0</v>
      </c>
      <c r="BQ1345" s="7">
        <v>0</v>
      </c>
      <c r="BR1345" s="7">
        <v>0</v>
      </c>
      <c r="BS1345" s="7">
        <v>0</v>
      </c>
      <c r="BT1345" s="7">
        <v>0</v>
      </c>
      <c r="BU1345" s="7">
        <v>0</v>
      </c>
      <c r="BV1345" s="7">
        <v>0</v>
      </c>
      <c r="BW1345" s="7">
        <v>0</v>
      </c>
      <c r="BX1345" s="7">
        <v>0</v>
      </c>
      <c r="BY1345" s="7">
        <v>0</v>
      </c>
      <c r="BZ1345" s="7">
        <v>0</v>
      </c>
      <c r="CA1345" s="7">
        <v>0</v>
      </c>
      <c r="CB1345" s="7">
        <v>0</v>
      </c>
      <c r="CC1345" s="7">
        <v>0</v>
      </c>
      <c r="CD1345" s="7">
        <v>0</v>
      </c>
      <c r="CE1345" s="7">
        <v>0</v>
      </c>
      <c r="CF1345" s="7">
        <v>0</v>
      </c>
      <c r="CG1345" s="7">
        <v>0</v>
      </c>
      <c r="CH1345" s="7">
        <v>0</v>
      </c>
      <c r="CI1345" s="7">
        <v>0</v>
      </c>
      <c r="CJ1345" s="7">
        <v>0</v>
      </c>
      <c r="CK1345" s="7">
        <v>0</v>
      </c>
      <c r="CL1345" s="40">
        <v>0</v>
      </c>
      <c r="CM1345" s="40">
        <v>0</v>
      </c>
      <c r="CN1345" s="40">
        <v>0</v>
      </c>
      <c r="CO1345" s="40">
        <v>0</v>
      </c>
      <c r="CP1345" s="7">
        <v>0</v>
      </c>
      <c r="CQ1345" s="7">
        <v>0</v>
      </c>
      <c r="CR1345" s="7">
        <v>0</v>
      </c>
      <c r="CS1345" s="40">
        <v>0</v>
      </c>
      <c r="CT1345" s="7">
        <v>0</v>
      </c>
      <c r="CU1345" s="7">
        <v>0</v>
      </c>
      <c r="CV1345" s="39"/>
      <c r="CW1345" s="39"/>
      <c r="CX1345" s="4" t="s">
        <v>242</v>
      </c>
      <c r="CY1345" s="4" t="s">
        <v>242</v>
      </c>
      <c r="CZ1345" s="4" t="s">
        <v>242</v>
      </c>
      <c r="DA1345" s="4" t="s">
        <v>242</v>
      </c>
      <c r="DB1345" s="4" t="s">
        <v>242</v>
      </c>
      <c r="DC1345" s="4" t="s">
        <v>242</v>
      </c>
      <c r="DD1345" s="7">
        <v>2</v>
      </c>
      <c r="DE1345" s="7">
        <v>30</v>
      </c>
      <c r="DF1345" s="7">
        <v>60</v>
      </c>
      <c r="DG1345" s="7"/>
      <c r="DH1345" s="7">
        <v>13</v>
      </c>
      <c r="DI1345" s="4">
        <v>1</v>
      </c>
      <c r="DJ1345" s="4">
        <v>6</v>
      </c>
      <c r="DK1345" s="4">
        <v>9</v>
      </c>
      <c r="DL1345" s="4" t="s">
        <v>242</v>
      </c>
      <c r="DM1345" s="7"/>
      <c r="DN1345" s="7"/>
      <c r="DO1345" s="7"/>
      <c r="DP1345" s="7"/>
      <c r="DQ1345" s="7"/>
      <c r="DR1345" s="7"/>
      <c r="DS1345" s="7"/>
      <c r="DT1345" s="7"/>
      <c r="DU1345" s="7"/>
      <c r="DV1345" s="7"/>
      <c r="DW1345" s="7"/>
      <c r="DX1345" s="7">
        <f t="shared" si="22559"/>
        <v>5110525</v>
      </c>
      <c r="DY1345" s="7"/>
      <c r="DZ1345" s="67">
        <v>0</v>
      </c>
      <c r="EA1345" s="7" t="s">
        <v>242</v>
      </c>
      <c r="EB1345" s="40" t="s">
        <v>242</v>
      </c>
      <c r="EC1345" s="7" t="s">
        <v>242</v>
      </c>
      <c r="ED1345" s="7" t="s">
        <v>242</v>
      </c>
      <c r="EE1345" s="7" t="s">
        <v>242</v>
      </c>
      <c r="EF1345" s="7">
        <v>50</v>
      </c>
      <c r="EG1345" s="73"/>
      <c r="EH1345" s="73"/>
      <c r="EI1345" s="4">
        <v>331171</v>
      </c>
      <c r="EJ1345" s="4">
        <v>1</v>
      </c>
      <c r="EK1345" s="4" t="s">
        <v>242</v>
      </c>
      <c r="EL1345" s="4" t="s">
        <v>242</v>
      </c>
      <c r="EM1345" s="4" t="s">
        <v>242</v>
      </c>
      <c r="EN1345" s="4" t="s">
        <v>242</v>
      </c>
      <c r="EO1345" s="4" t="s">
        <v>242</v>
      </c>
      <c r="EP1345" s="4" t="s">
        <v>242</v>
      </c>
      <c r="EQ1345" s="4" t="s">
        <v>242</v>
      </c>
      <c r="ER1345" s="4" t="s">
        <v>242</v>
      </c>
      <c r="ES1345" s="4" t="s">
        <v>242</v>
      </c>
      <c r="ET1345" s="4" t="s">
        <v>242</v>
      </c>
      <c r="EU1345" s="4" t="s">
        <v>242</v>
      </c>
      <c r="EV1345" s="4" t="s">
        <v>242</v>
      </c>
      <c r="EW1345" s="4" t="s">
        <v>242</v>
      </c>
      <c r="EX1345" s="4" t="s">
        <v>242</v>
      </c>
      <c r="EY1345" s="4" t="s">
        <v>242</v>
      </c>
      <c r="EZ1345" s="4" t="s">
        <v>242</v>
      </c>
      <c r="FA1345" s="4" t="s">
        <v>242</v>
      </c>
      <c r="FB1345" s="4" t="s">
        <v>242</v>
      </c>
      <c r="FC1345" s="4">
        <v>40013</v>
      </c>
      <c r="FD1345" s="4">
        <v>1</v>
      </c>
      <c r="FE1345" s="4">
        <v>20100</v>
      </c>
      <c r="FF1345" s="4">
        <v>1</v>
      </c>
      <c r="FG1345" s="4">
        <v>20100</v>
      </c>
      <c r="FH1345" s="4">
        <v>1</v>
      </c>
      <c r="FI1345" s="53"/>
      <c r="FJ1345" s="7"/>
      <c r="FR1345" s="2">
        <v>99999</v>
      </c>
      <c r="FS1345" s="2">
        <f t="shared" si="22549"/>
        <v>0</v>
      </c>
      <c r="FT1345" s="2">
        <f t="shared" ref="FT1345" si="22612">IF(FT357="","",FT357)</f>
        <v>10000</v>
      </c>
      <c r="FU1345" s="2"/>
      <c r="FV1345" s="2" t="str">
        <f t="shared" ref="FV1345" si="22613">IF(FV357="","",FV357)</f>
        <v/>
      </c>
      <c r="FW1345" s="2" t="str">
        <f t="shared" ref="FW1345" si="22614">IF(FW357="","",FW357)</f>
        <v/>
      </c>
      <c r="FX1345" s="2" t="str">
        <f t="shared" si="22610"/>
        <v/>
      </c>
      <c r="FY1345" s="2" t="str">
        <f t="shared" si="22510"/>
        <v/>
      </c>
      <c r="FZ1345" s="77">
        <f t="shared" si="22552"/>
        <v>0</v>
      </c>
      <c r="GA1345" s="2">
        <v>1</v>
      </c>
      <c r="GB1345" s="2"/>
      <c r="GD1345"/>
    </row>
    <row r="1346" s="15" customFormat="1" ht="15" customHeight="1" spans="1:186">
      <c r="A1346" s="95">
        <f t="shared" si="22546"/>
        <v>5110626</v>
      </c>
      <c r="B1346" s="95">
        <v>88</v>
      </c>
      <c r="C1346" s="95">
        <v>5</v>
      </c>
      <c r="D1346" s="95" t="s">
        <v>675</v>
      </c>
      <c r="E1346" s="95" t="str">
        <f t="shared" si="22547"/>
        <v>110级绿装鞋子（福利专用）</v>
      </c>
      <c r="F1346" s="31" t="s">
        <v>787</v>
      </c>
      <c r="G1346" s="31">
        <v>2</v>
      </c>
      <c r="H1346" s="7" t="s">
        <v>191</v>
      </c>
      <c r="I1346" s="7" t="s">
        <v>187</v>
      </c>
      <c r="J1346" s="37">
        <v>1487</v>
      </c>
      <c r="K1346" s="39">
        <v>1429</v>
      </c>
      <c r="L1346" s="39"/>
      <c r="M1346" s="29" t="s">
        <v>193</v>
      </c>
      <c r="N1346" s="4">
        <v>110</v>
      </c>
      <c r="O1346" s="4">
        <v>110</v>
      </c>
      <c r="P1346" s="40">
        <f t="shared" si="22524"/>
        <v>2502</v>
      </c>
      <c r="Q1346" s="4"/>
      <c r="R1346" s="7"/>
      <c r="S1346" s="48">
        <v>0</v>
      </c>
      <c r="T1346" s="47" t="s">
        <v>194</v>
      </c>
      <c r="U1346" s="7" t="s">
        <v>195</v>
      </c>
      <c r="V1346" s="7">
        <v>0</v>
      </c>
      <c r="W1346" s="7">
        <v>0</v>
      </c>
      <c r="X1346" s="40">
        <v>0</v>
      </c>
      <c r="Y1346" s="7"/>
      <c r="Z1346" s="7"/>
      <c r="AA1346" s="7"/>
      <c r="AB1346" s="7" t="s">
        <v>195</v>
      </c>
      <c r="AC1346" s="7">
        <v>0</v>
      </c>
      <c r="AD1346" s="7" t="s">
        <v>195</v>
      </c>
      <c r="AE1346" s="7" t="str">
        <f t="shared" ref="AE1346" si="22615">IF(Z1346&gt;=40,"false","true")</f>
        <v>true</v>
      </c>
      <c r="AF1346" s="7" t="b">
        <v>1</v>
      </c>
      <c r="AG1346" s="7" t="s">
        <v>195</v>
      </c>
      <c r="AH1346" s="40">
        <v>0</v>
      </c>
      <c r="AI1346" s="40">
        <v>0</v>
      </c>
      <c r="AJ1346" s="40">
        <v>1</v>
      </c>
      <c r="AK1346" s="40">
        <v>0</v>
      </c>
      <c r="AL1346" s="40">
        <v>1</v>
      </c>
      <c r="AM1346" s="40">
        <v>0</v>
      </c>
      <c r="AN1346" s="40">
        <v>0</v>
      </c>
      <c r="AO1346" s="40">
        <v>0</v>
      </c>
      <c r="AP1346" s="7" t="s">
        <v>677</v>
      </c>
      <c r="AQ1346" s="4">
        <v>3</v>
      </c>
      <c r="AR1346" s="4">
        <v>161506</v>
      </c>
      <c r="AS1346" s="7" t="s">
        <v>199</v>
      </c>
      <c r="AT1346" s="48">
        <v>3</v>
      </c>
      <c r="AU1346" s="48">
        <v>1</v>
      </c>
      <c r="AV1346" s="48">
        <v>3</v>
      </c>
      <c r="AW1346" s="48">
        <v>500</v>
      </c>
      <c r="AX1346" s="48">
        <v>250</v>
      </c>
      <c r="AY1346" s="48">
        <v>0</v>
      </c>
      <c r="AZ1346" s="48">
        <v>0</v>
      </c>
      <c r="BA1346" s="7"/>
      <c r="BB1346" s="7"/>
      <c r="BC1346" s="7"/>
      <c r="BD1346" s="7"/>
      <c r="BE1346" s="48">
        <v>0</v>
      </c>
      <c r="BF1346" s="48">
        <v>1</v>
      </c>
      <c r="BG1346" s="48">
        <v>720</v>
      </c>
      <c r="BH1346" s="48">
        <v>720</v>
      </c>
      <c r="BI1346" s="7">
        <v>0</v>
      </c>
      <c r="BJ1346" s="7">
        <v>0</v>
      </c>
      <c r="BK1346" s="7">
        <v>0</v>
      </c>
      <c r="BL1346" s="7">
        <v>0</v>
      </c>
      <c r="BM1346" s="7">
        <v>0</v>
      </c>
      <c r="BN1346" s="7">
        <v>0</v>
      </c>
      <c r="BO1346" s="7">
        <v>0</v>
      </c>
      <c r="BP1346" s="7">
        <v>0</v>
      </c>
      <c r="BQ1346" s="7">
        <v>0</v>
      </c>
      <c r="BR1346" s="7">
        <v>0</v>
      </c>
      <c r="BS1346" s="7">
        <v>0</v>
      </c>
      <c r="BT1346" s="7">
        <v>0</v>
      </c>
      <c r="BU1346" s="7">
        <v>0</v>
      </c>
      <c r="BV1346" s="7">
        <v>0</v>
      </c>
      <c r="BW1346" s="7">
        <v>0</v>
      </c>
      <c r="BX1346" s="7">
        <v>0</v>
      </c>
      <c r="BY1346" s="7">
        <v>0</v>
      </c>
      <c r="BZ1346" s="7">
        <v>0</v>
      </c>
      <c r="CA1346" s="7">
        <v>0</v>
      </c>
      <c r="CB1346" s="7">
        <v>0</v>
      </c>
      <c r="CC1346" s="7">
        <v>0</v>
      </c>
      <c r="CD1346" s="7">
        <v>0</v>
      </c>
      <c r="CE1346" s="7">
        <v>0</v>
      </c>
      <c r="CF1346" s="7">
        <v>0</v>
      </c>
      <c r="CG1346" s="7">
        <v>0</v>
      </c>
      <c r="CH1346" s="7">
        <v>0</v>
      </c>
      <c r="CI1346" s="7">
        <v>0</v>
      </c>
      <c r="CJ1346" s="7">
        <v>0</v>
      </c>
      <c r="CK1346" s="7">
        <v>0</v>
      </c>
      <c r="CL1346" s="40">
        <v>0</v>
      </c>
      <c r="CM1346" s="40">
        <v>0</v>
      </c>
      <c r="CN1346" s="40">
        <v>0</v>
      </c>
      <c r="CO1346" s="40">
        <v>0</v>
      </c>
      <c r="CP1346" s="7">
        <v>0</v>
      </c>
      <c r="CQ1346" s="7">
        <v>0</v>
      </c>
      <c r="CR1346" s="7">
        <v>0</v>
      </c>
      <c r="CS1346" s="40">
        <v>0</v>
      </c>
      <c r="CT1346" s="7">
        <v>0</v>
      </c>
      <c r="CU1346" s="7">
        <v>0</v>
      </c>
      <c r="CV1346" s="39"/>
      <c r="CW1346" s="39"/>
      <c r="CX1346" s="4" t="s">
        <v>242</v>
      </c>
      <c r="CY1346" s="4" t="s">
        <v>242</v>
      </c>
      <c r="CZ1346" s="4" t="s">
        <v>242</v>
      </c>
      <c r="DA1346" s="4" t="s">
        <v>242</v>
      </c>
      <c r="DB1346" s="4" t="s">
        <v>242</v>
      </c>
      <c r="DC1346" s="4" t="s">
        <v>242</v>
      </c>
      <c r="DD1346" s="7">
        <v>2</v>
      </c>
      <c r="DE1346" s="7">
        <v>30</v>
      </c>
      <c r="DF1346" s="7">
        <v>60</v>
      </c>
      <c r="DG1346" s="7"/>
      <c r="DH1346" s="7">
        <v>13</v>
      </c>
      <c r="DI1346" s="4">
        <v>6</v>
      </c>
      <c r="DJ1346" s="4">
        <v>9</v>
      </c>
      <c r="DK1346" s="4" t="s">
        <v>242</v>
      </c>
      <c r="DL1346" s="4" t="s">
        <v>242</v>
      </c>
      <c r="DM1346" s="7"/>
      <c r="DN1346" s="7"/>
      <c r="DO1346" s="7"/>
      <c r="DP1346" s="7"/>
      <c r="DQ1346" s="7"/>
      <c r="DR1346" s="7"/>
      <c r="DS1346" s="7"/>
      <c r="DT1346" s="7"/>
      <c r="DU1346" s="7"/>
      <c r="DV1346" s="7"/>
      <c r="DW1346" s="7"/>
      <c r="DX1346" s="7">
        <f t="shared" si="22559"/>
        <v>5110626</v>
      </c>
      <c r="DY1346" s="7"/>
      <c r="DZ1346" s="67">
        <v>0</v>
      </c>
      <c r="EA1346" s="7" t="s">
        <v>242</v>
      </c>
      <c r="EB1346" s="40" t="s">
        <v>242</v>
      </c>
      <c r="EC1346" s="7" t="s">
        <v>242</v>
      </c>
      <c r="ED1346" s="7" t="s">
        <v>242</v>
      </c>
      <c r="EE1346" s="7" t="s">
        <v>242</v>
      </c>
      <c r="EF1346" s="7">
        <v>50</v>
      </c>
      <c r="EG1346" s="73"/>
      <c r="EH1346" s="73"/>
      <c r="EI1346" s="4">
        <v>331171</v>
      </c>
      <c r="EJ1346" s="4">
        <v>1</v>
      </c>
      <c r="EK1346" s="4" t="s">
        <v>242</v>
      </c>
      <c r="EL1346" s="4" t="s">
        <v>242</v>
      </c>
      <c r="EM1346" s="4" t="s">
        <v>242</v>
      </c>
      <c r="EN1346" s="4" t="s">
        <v>242</v>
      </c>
      <c r="EO1346" s="4" t="s">
        <v>242</v>
      </c>
      <c r="EP1346" s="4" t="s">
        <v>242</v>
      </c>
      <c r="EQ1346" s="4" t="s">
        <v>242</v>
      </c>
      <c r="ER1346" s="4" t="s">
        <v>242</v>
      </c>
      <c r="ES1346" s="4" t="s">
        <v>242</v>
      </c>
      <c r="ET1346" s="4" t="s">
        <v>242</v>
      </c>
      <c r="EU1346" s="4" t="s">
        <v>242</v>
      </c>
      <c r="EV1346" s="4" t="s">
        <v>242</v>
      </c>
      <c r="EW1346" s="4" t="s">
        <v>242</v>
      </c>
      <c r="EX1346" s="4" t="s">
        <v>242</v>
      </c>
      <c r="EY1346" s="4" t="s">
        <v>242</v>
      </c>
      <c r="EZ1346" s="4" t="s">
        <v>242</v>
      </c>
      <c r="FA1346" s="4" t="s">
        <v>242</v>
      </c>
      <c r="FB1346" s="4" t="s">
        <v>242</v>
      </c>
      <c r="FC1346" s="4">
        <v>40013</v>
      </c>
      <c r="FD1346" s="4">
        <v>1</v>
      </c>
      <c r="FE1346" s="4">
        <v>20100</v>
      </c>
      <c r="FF1346" s="4">
        <v>1</v>
      </c>
      <c r="FG1346" s="4">
        <v>20100</v>
      </c>
      <c r="FH1346" s="4">
        <v>1</v>
      </c>
      <c r="FI1346" s="53"/>
      <c r="FJ1346" s="7"/>
      <c r="FR1346" s="2">
        <v>99999</v>
      </c>
      <c r="FS1346" s="2">
        <f t="shared" si="22549"/>
        <v>0</v>
      </c>
      <c r="FT1346" s="2">
        <f t="shared" ref="FT1346" si="22616">IF(FT358="","",FT358)</f>
        <v>10000</v>
      </c>
      <c r="FU1346" s="2"/>
      <c r="FV1346" s="2" t="str">
        <f t="shared" ref="FV1346:FV1355" si="22617">IF(FV358="","",FV358)</f>
        <v/>
      </c>
      <c r="FW1346" s="2" t="str">
        <f t="shared" ref="FW1346" si="22618">IF(FW358="","",FW358)</f>
        <v/>
      </c>
      <c r="FX1346" s="2" t="str">
        <f t="shared" si="22610"/>
        <v/>
      </c>
      <c r="FY1346" s="2" t="str">
        <f t="shared" si="22510"/>
        <v/>
      </c>
      <c r="FZ1346" s="77">
        <f t="shared" si="22552"/>
        <v>0</v>
      </c>
      <c r="GA1346" s="2">
        <v>1</v>
      </c>
      <c r="GB1346" s="2"/>
      <c r="GD1346"/>
    </row>
    <row r="1347" s="2" customFormat="1" ht="15" customHeight="1" spans="1:186">
      <c r="A1347" s="95">
        <f t="shared" si="22546"/>
        <v>5120114</v>
      </c>
      <c r="B1347" s="95">
        <v>1288</v>
      </c>
      <c r="C1347" s="95">
        <v>0</v>
      </c>
      <c r="D1347" s="95" t="s">
        <v>678</v>
      </c>
      <c r="E1347" s="95" t="str">
        <f t="shared" si="22547"/>
        <v>120级绿装剑（福利专用）</v>
      </c>
      <c r="F1347" s="31" t="s">
        <v>787</v>
      </c>
      <c r="G1347" s="31">
        <v>2</v>
      </c>
      <c r="H1347" s="7" t="s">
        <v>187</v>
      </c>
      <c r="I1347" s="7" t="s">
        <v>187</v>
      </c>
      <c r="J1347" s="41">
        <v>1533</v>
      </c>
      <c r="K1347" s="41">
        <v>407</v>
      </c>
      <c r="L1347" s="39"/>
      <c r="M1347" s="29" t="s">
        <v>193</v>
      </c>
      <c r="N1347" s="4">
        <v>120</v>
      </c>
      <c r="O1347" s="4">
        <v>120</v>
      </c>
      <c r="P1347" s="40">
        <f t="shared" si="22524"/>
        <v>2002</v>
      </c>
      <c r="Q1347" s="4"/>
      <c r="R1347" s="7"/>
      <c r="S1347" s="48">
        <v>0</v>
      </c>
      <c r="T1347" s="47" t="s">
        <v>240</v>
      </c>
      <c r="U1347" s="7" t="s">
        <v>195</v>
      </c>
      <c r="V1347" s="7">
        <v>0</v>
      </c>
      <c r="W1347" s="7">
        <v>0</v>
      </c>
      <c r="X1347" s="40">
        <v>0</v>
      </c>
      <c r="Y1347" s="7"/>
      <c r="Z1347" s="7"/>
      <c r="AA1347" s="7"/>
      <c r="AB1347" s="7" t="s">
        <v>195</v>
      </c>
      <c r="AC1347" s="7">
        <v>0</v>
      </c>
      <c r="AD1347" s="7" t="s">
        <v>195</v>
      </c>
      <c r="AE1347" s="7" t="str">
        <f t="shared" ref="AE1347" si="22619">IF(Z1347&gt;=40,"false","true")</f>
        <v>true</v>
      </c>
      <c r="AF1347" s="7" t="b">
        <v>1</v>
      </c>
      <c r="AG1347" s="7" t="s">
        <v>195</v>
      </c>
      <c r="AH1347" s="40">
        <v>0</v>
      </c>
      <c r="AI1347" s="40">
        <v>0</v>
      </c>
      <c r="AJ1347" s="40">
        <v>1</v>
      </c>
      <c r="AK1347" s="40">
        <v>0</v>
      </c>
      <c r="AL1347" s="40">
        <v>1</v>
      </c>
      <c r="AM1347" s="40">
        <v>0</v>
      </c>
      <c r="AN1347" s="40">
        <v>0</v>
      </c>
      <c r="AO1347" s="40">
        <v>0</v>
      </c>
      <c r="AP1347" s="7" t="s">
        <v>641</v>
      </c>
      <c r="AQ1347" s="4">
        <v>3</v>
      </c>
      <c r="AR1347" s="4">
        <v>161506</v>
      </c>
      <c r="AS1347" s="7" t="s">
        <v>199</v>
      </c>
      <c r="AT1347" s="48">
        <v>3</v>
      </c>
      <c r="AU1347" s="48">
        <v>1</v>
      </c>
      <c r="AV1347" s="48">
        <v>3</v>
      </c>
      <c r="AW1347" s="48">
        <v>500</v>
      </c>
      <c r="AX1347" s="48">
        <v>250</v>
      </c>
      <c r="AY1347" s="48">
        <v>0</v>
      </c>
      <c r="AZ1347" s="48">
        <v>0</v>
      </c>
      <c r="BA1347" s="7"/>
      <c r="BB1347" s="7"/>
      <c r="BC1347" s="7"/>
      <c r="BD1347" s="7"/>
      <c r="BE1347" s="48">
        <v>0</v>
      </c>
      <c r="BF1347" s="48">
        <v>1</v>
      </c>
      <c r="BG1347" s="48">
        <v>780</v>
      </c>
      <c r="BH1347" s="48">
        <v>780</v>
      </c>
      <c r="BI1347" s="7">
        <v>0</v>
      </c>
      <c r="BJ1347" s="7">
        <v>0</v>
      </c>
      <c r="BK1347" s="7">
        <v>0</v>
      </c>
      <c r="BL1347" s="7">
        <v>0</v>
      </c>
      <c r="BM1347" s="7">
        <v>0</v>
      </c>
      <c r="BN1347" s="7">
        <v>0</v>
      </c>
      <c r="BO1347" s="7">
        <v>0</v>
      </c>
      <c r="BP1347" s="7">
        <v>0</v>
      </c>
      <c r="BQ1347" s="7">
        <v>0</v>
      </c>
      <c r="BR1347" s="7">
        <v>0</v>
      </c>
      <c r="BS1347" s="7">
        <v>0</v>
      </c>
      <c r="BT1347" s="7">
        <v>0</v>
      </c>
      <c r="BU1347" s="7">
        <v>0</v>
      </c>
      <c r="BV1347" s="7">
        <v>0</v>
      </c>
      <c r="BW1347" s="7">
        <v>0</v>
      </c>
      <c r="BX1347" s="7">
        <v>0</v>
      </c>
      <c r="BY1347" s="7">
        <v>0</v>
      </c>
      <c r="BZ1347" s="7">
        <v>0</v>
      </c>
      <c r="CA1347" s="7">
        <v>0</v>
      </c>
      <c r="CB1347" s="7">
        <v>0</v>
      </c>
      <c r="CC1347" s="7">
        <v>0</v>
      </c>
      <c r="CD1347" s="7">
        <v>0</v>
      </c>
      <c r="CE1347" s="7">
        <v>0</v>
      </c>
      <c r="CF1347" s="7">
        <v>0</v>
      </c>
      <c r="CG1347" s="7">
        <v>0</v>
      </c>
      <c r="CH1347" s="7">
        <v>0</v>
      </c>
      <c r="CI1347" s="7">
        <v>0</v>
      </c>
      <c r="CJ1347" s="7">
        <v>0</v>
      </c>
      <c r="CK1347" s="7">
        <v>0</v>
      </c>
      <c r="CL1347" s="40">
        <v>0</v>
      </c>
      <c r="CM1347" s="40">
        <v>0</v>
      </c>
      <c r="CN1347" s="40">
        <v>0</v>
      </c>
      <c r="CO1347" s="40">
        <v>0</v>
      </c>
      <c r="CP1347" s="7">
        <v>0</v>
      </c>
      <c r="CQ1347" s="7">
        <v>0</v>
      </c>
      <c r="CR1347" s="7">
        <v>0</v>
      </c>
      <c r="CS1347" s="40">
        <v>0</v>
      </c>
      <c r="CT1347" s="7">
        <v>0</v>
      </c>
      <c r="CU1347" s="7">
        <v>0</v>
      </c>
      <c r="CV1347" s="39"/>
      <c r="CW1347" s="39"/>
      <c r="CX1347" s="4" t="s">
        <v>210</v>
      </c>
      <c r="CY1347" s="4" t="s">
        <v>211</v>
      </c>
      <c r="CZ1347" s="4" t="s">
        <v>242</v>
      </c>
      <c r="DA1347" s="4" t="s">
        <v>242</v>
      </c>
      <c r="DB1347" s="4" t="s">
        <v>212</v>
      </c>
      <c r="DC1347" s="4" t="s">
        <v>212</v>
      </c>
      <c r="DD1347" s="7">
        <v>2</v>
      </c>
      <c r="DE1347" s="7">
        <v>30</v>
      </c>
      <c r="DF1347" s="7">
        <v>60</v>
      </c>
      <c r="DG1347" s="7"/>
      <c r="DH1347" s="7">
        <v>13</v>
      </c>
      <c r="DI1347" s="4">
        <v>2</v>
      </c>
      <c r="DJ1347" s="4">
        <v>4</v>
      </c>
      <c r="DK1347" s="4">
        <v>7</v>
      </c>
      <c r="DL1347" s="4">
        <v>8</v>
      </c>
      <c r="DM1347" s="7"/>
      <c r="DN1347" s="7"/>
      <c r="DO1347" s="7"/>
      <c r="DP1347" s="7"/>
      <c r="DQ1347" s="7"/>
      <c r="DR1347" s="7"/>
      <c r="DS1347" s="7"/>
      <c r="DT1347" s="7"/>
      <c r="DU1347" s="7"/>
      <c r="DV1347" s="7"/>
      <c r="DW1347" s="7"/>
      <c r="DX1347" s="7">
        <f t="shared" si="22559"/>
        <v>5120114</v>
      </c>
      <c r="DY1347" s="7"/>
      <c r="DZ1347" s="67">
        <v>3333</v>
      </c>
      <c r="EA1347" s="7" t="s">
        <v>958</v>
      </c>
      <c r="EB1347" s="40">
        <v>27</v>
      </c>
      <c r="EC1347" s="7" t="s">
        <v>959</v>
      </c>
      <c r="ED1347" s="7" t="s">
        <v>242</v>
      </c>
      <c r="EE1347" s="7" t="s">
        <v>242</v>
      </c>
      <c r="EF1347" s="7">
        <v>50</v>
      </c>
      <c r="EG1347" s="73"/>
      <c r="EH1347" s="73"/>
      <c r="EI1347" s="4">
        <v>40012</v>
      </c>
      <c r="EJ1347" s="4">
        <v>1</v>
      </c>
      <c r="EK1347" s="4">
        <v>40013</v>
      </c>
      <c r="EL1347" s="4">
        <v>1</v>
      </c>
      <c r="EM1347" s="4">
        <v>40013</v>
      </c>
      <c r="EN1347" s="4">
        <v>1</v>
      </c>
      <c r="EO1347" s="4">
        <v>40013</v>
      </c>
      <c r="EP1347" s="4">
        <v>1</v>
      </c>
      <c r="EQ1347" s="4">
        <v>40013</v>
      </c>
      <c r="ER1347" s="4">
        <v>1</v>
      </c>
      <c r="ES1347" s="4">
        <v>40013</v>
      </c>
      <c r="ET1347" s="4">
        <v>1</v>
      </c>
      <c r="EU1347" s="4">
        <v>40013</v>
      </c>
      <c r="EV1347" s="4">
        <v>1</v>
      </c>
      <c r="EW1347" s="4">
        <v>40013</v>
      </c>
      <c r="EX1347" s="4">
        <v>1</v>
      </c>
      <c r="EY1347" s="4">
        <v>40013</v>
      </c>
      <c r="EZ1347" s="4">
        <v>1</v>
      </c>
      <c r="FA1347" s="4">
        <v>40013</v>
      </c>
      <c r="FB1347" s="4">
        <v>1</v>
      </c>
      <c r="FC1347" s="4">
        <v>40013</v>
      </c>
      <c r="FD1347" s="4">
        <v>1</v>
      </c>
      <c r="FE1347" s="4">
        <v>20100</v>
      </c>
      <c r="FF1347" s="4">
        <v>1</v>
      </c>
      <c r="FG1347" s="4">
        <v>20100</v>
      </c>
      <c r="FH1347" s="4">
        <v>1</v>
      </c>
      <c r="FI1347" s="53"/>
      <c r="FJ1347" s="7"/>
      <c r="FR1347" s="2">
        <v>99999</v>
      </c>
      <c r="FS1347" s="2">
        <f t="shared" si="22549"/>
        <v>0</v>
      </c>
      <c r="FT1347" s="2">
        <f t="shared" ref="FT1347" si="22620">IF(FT359="","",FT359)</f>
        <v>10000</v>
      </c>
      <c r="FV1347" s="2" t="str">
        <f t="shared" si="22617"/>
        <v/>
      </c>
      <c r="FW1347" s="2" t="str">
        <f t="shared" ref="FW1347" si="22621">IF(FW359="","",FW359)</f>
        <v/>
      </c>
      <c r="FX1347" s="2" t="str">
        <f t="shared" si="22610"/>
        <v/>
      </c>
      <c r="FY1347" s="2" t="str">
        <f t="shared" si="22510"/>
        <v/>
      </c>
      <c r="FZ1347" s="77">
        <f t="shared" si="22552"/>
        <v>0</v>
      </c>
      <c r="GA1347" s="2">
        <v>1</v>
      </c>
      <c r="GD1347"/>
    </row>
    <row r="1348" s="2" customFormat="1" ht="15" customHeight="1" spans="1:186">
      <c r="A1348" s="95">
        <f t="shared" si="22546"/>
        <v>5120115</v>
      </c>
      <c r="B1348" s="95">
        <v>4360</v>
      </c>
      <c r="C1348" s="95">
        <v>0</v>
      </c>
      <c r="D1348" s="95" t="s">
        <v>680</v>
      </c>
      <c r="E1348" s="95" t="str">
        <f t="shared" si="22547"/>
        <v>120级绿装锤（福利专用）</v>
      </c>
      <c r="F1348" s="31" t="s">
        <v>787</v>
      </c>
      <c r="G1348" s="31">
        <v>2</v>
      </c>
      <c r="H1348" s="7" t="s">
        <v>187</v>
      </c>
      <c r="I1348" s="7" t="s">
        <v>187</v>
      </c>
      <c r="J1348" s="41">
        <v>1522</v>
      </c>
      <c r="K1348" s="37">
        <v>207</v>
      </c>
      <c r="L1348" s="39"/>
      <c r="M1348" s="29" t="s">
        <v>193</v>
      </c>
      <c r="N1348" s="4">
        <v>120</v>
      </c>
      <c r="O1348" s="4">
        <v>120</v>
      </c>
      <c r="P1348" s="40">
        <f t="shared" si="22524"/>
        <v>2002</v>
      </c>
      <c r="Q1348" s="4"/>
      <c r="R1348" s="7"/>
      <c r="S1348" s="48">
        <v>0</v>
      </c>
      <c r="T1348" s="47" t="s">
        <v>245</v>
      </c>
      <c r="U1348" s="7" t="s">
        <v>195</v>
      </c>
      <c r="V1348" s="7">
        <v>0</v>
      </c>
      <c r="W1348" s="7">
        <v>0</v>
      </c>
      <c r="X1348" s="40">
        <v>0</v>
      </c>
      <c r="Y1348" s="7"/>
      <c r="Z1348" s="7"/>
      <c r="AA1348" s="7"/>
      <c r="AB1348" s="7" t="s">
        <v>195</v>
      </c>
      <c r="AC1348" s="7">
        <v>0</v>
      </c>
      <c r="AD1348" s="7" t="s">
        <v>195</v>
      </c>
      <c r="AE1348" s="7" t="str">
        <f t="shared" ref="AE1348" si="22622">IF(Z1348&gt;=40,"false","true")</f>
        <v>true</v>
      </c>
      <c r="AF1348" s="7" t="b">
        <v>1</v>
      </c>
      <c r="AG1348" s="7" t="s">
        <v>195</v>
      </c>
      <c r="AH1348" s="40">
        <v>0</v>
      </c>
      <c r="AI1348" s="40">
        <v>0</v>
      </c>
      <c r="AJ1348" s="40">
        <v>1</v>
      </c>
      <c r="AK1348" s="40">
        <v>0</v>
      </c>
      <c r="AL1348" s="40">
        <v>1</v>
      </c>
      <c r="AM1348" s="40">
        <v>0</v>
      </c>
      <c r="AN1348" s="40">
        <v>0</v>
      </c>
      <c r="AO1348" s="40">
        <v>0</v>
      </c>
      <c r="AP1348" s="7" t="s">
        <v>644</v>
      </c>
      <c r="AQ1348" s="4">
        <v>3</v>
      </c>
      <c r="AR1348" s="4">
        <v>161506</v>
      </c>
      <c r="AS1348" s="7" t="s">
        <v>199</v>
      </c>
      <c r="AT1348" s="48">
        <v>3</v>
      </c>
      <c r="AU1348" s="48">
        <v>1</v>
      </c>
      <c r="AV1348" s="48">
        <v>3</v>
      </c>
      <c r="AW1348" s="48">
        <v>500</v>
      </c>
      <c r="AX1348" s="48">
        <v>250</v>
      </c>
      <c r="AY1348" s="48">
        <v>0</v>
      </c>
      <c r="AZ1348" s="48">
        <v>0</v>
      </c>
      <c r="BA1348" s="7"/>
      <c r="BB1348" s="7"/>
      <c r="BC1348" s="7"/>
      <c r="BD1348" s="7"/>
      <c r="BE1348" s="48">
        <v>0</v>
      </c>
      <c r="BF1348" s="48">
        <v>1</v>
      </c>
      <c r="BG1348" s="48">
        <v>780</v>
      </c>
      <c r="BH1348" s="48">
        <v>780</v>
      </c>
      <c r="BI1348" s="7">
        <v>0</v>
      </c>
      <c r="BJ1348" s="7">
        <v>0</v>
      </c>
      <c r="BK1348" s="7">
        <v>0</v>
      </c>
      <c r="BL1348" s="7">
        <v>0</v>
      </c>
      <c r="BM1348" s="7">
        <v>0</v>
      </c>
      <c r="BN1348" s="7">
        <v>0</v>
      </c>
      <c r="BO1348" s="7">
        <v>0</v>
      </c>
      <c r="BP1348" s="7">
        <v>0</v>
      </c>
      <c r="BQ1348" s="7">
        <v>0</v>
      </c>
      <c r="BR1348" s="7">
        <v>0</v>
      </c>
      <c r="BS1348" s="7">
        <v>0</v>
      </c>
      <c r="BT1348" s="7">
        <v>0</v>
      </c>
      <c r="BU1348" s="7">
        <v>0</v>
      </c>
      <c r="BV1348" s="7">
        <v>0</v>
      </c>
      <c r="BW1348" s="7">
        <v>0</v>
      </c>
      <c r="BX1348" s="7">
        <v>0</v>
      </c>
      <c r="BY1348" s="7">
        <v>0</v>
      </c>
      <c r="BZ1348" s="7">
        <v>0</v>
      </c>
      <c r="CA1348" s="7">
        <v>0</v>
      </c>
      <c r="CB1348" s="7">
        <v>0</v>
      </c>
      <c r="CC1348" s="7">
        <v>0</v>
      </c>
      <c r="CD1348" s="7">
        <v>0</v>
      </c>
      <c r="CE1348" s="7">
        <v>0</v>
      </c>
      <c r="CF1348" s="7">
        <v>0</v>
      </c>
      <c r="CG1348" s="7">
        <v>0</v>
      </c>
      <c r="CH1348" s="7">
        <v>0</v>
      </c>
      <c r="CI1348" s="7">
        <v>0</v>
      </c>
      <c r="CJ1348" s="7">
        <v>0</v>
      </c>
      <c r="CK1348" s="7">
        <v>0</v>
      </c>
      <c r="CL1348" s="40">
        <v>0</v>
      </c>
      <c r="CM1348" s="40">
        <v>0</v>
      </c>
      <c r="CN1348" s="40">
        <v>0</v>
      </c>
      <c r="CO1348" s="40">
        <v>0</v>
      </c>
      <c r="CP1348" s="7">
        <v>0</v>
      </c>
      <c r="CQ1348" s="7">
        <v>0</v>
      </c>
      <c r="CR1348" s="7">
        <v>0</v>
      </c>
      <c r="CS1348" s="40">
        <v>0</v>
      </c>
      <c r="CT1348" s="7">
        <v>0</v>
      </c>
      <c r="CU1348" s="7">
        <v>0</v>
      </c>
      <c r="CV1348" s="39"/>
      <c r="CW1348" s="39"/>
      <c r="CX1348" s="4" t="s">
        <v>210</v>
      </c>
      <c r="CY1348" s="4" t="s">
        <v>211</v>
      </c>
      <c r="CZ1348" s="4" t="s">
        <v>242</v>
      </c>
      <c r="DA1348" s="4" t="s">
        <v>242</v>
      </c>
      <c r="DB1348" s="4" t="s">
        <v>212</v>
      </c>
      <c r="DC1348" s="4" t="s">
        <v>212</v>
      </c>
      <c r="DD1348" s="7">
        <v>2</v>
      </c>
      <c r="DE1348" s="7">
        <v>30</v>
      </c>
      <c r="DF1348" s="7">
        <v>60</v>
      </c>
      <c r="DG1348" s="7"/>
      <c r="DH1348" s="7">
        <v>13</v>
      </c>
      <c r="DI1348" s="4">
        <v>2</v>
      </c>
      <c r="DJ1348" s="4">
        <v>4</v>
      </c>
      <c r="DK1348" s="4">
        <v>7</v>
      </c>
      <c r="DL1348" s="4">
        <v>8</v>
      </c>
      <c r="DM1348" s="7"/>
      <c r="DN1348" s="7"/>
      <c r="DO1348" s="7"/>
      <c r="DP1348" s="7"/>
      <c r="DQ1348" s="7"/>
      <c r="DR1348" s="7"/>
      <c r="DS1348" s="7"/>
      <c r="DT1348" s="7"/>
      <c r="DU1348" s="7"/>
      <c r="DV1348" s="7"/>
      <c r="DW1348" s="7"/>
      <c r="DX1348" s="7">
        <f t="shared" si="22559"/>
        <v>5120115</v>
      </c>
      <c r="DY1348" s="7"/>
      <c r="DZ1348" s="67">
        <v>3333</v>
      </c>
      <c r="EA1348" s="7" t="s">
        <v>958</v>
      </c>
      <c r="EB1348" s="40">
        <v>27</v>
      </c>
      <c r="EC1348" s="7" t="s">
        <v>959</v>
      </c>
      <c r="ED1348" s="7" t="s">
        <v>242</v>
      </c>
      <c r="EE1348" s="7" t="s">
        <v>242</v>
      </c>
      <c r="EF1348" s="7">
        <v>50</v>
      </c>
      <c r="EG1348" s="73"/>
      <c r="EH1348" s="73"/>
      <c r="EI1348" s="4">
        <v>40012</v>
      </c>
      <c r="EJ1348" s="4">
        <v>1</v>
      </c>
      <c r="EK1348" s="4">
        <v>40013</v>
      </c>
      <c r="EL1348" s="4">
        <v>1</v>
      </c>
      <c r="EM1348" s="4">
        <v>40013</v>
      </c>
      <c r="EN1348" s="4">
        <v>1</v>
      </c>
      <c r="EO1348" s="4">
        <v>40013</v>
      </c>
      <c r="EP1348" s="4">
        <v>1</v>
      </c>
      <c r="EQ1348" s="4">
        <v>40013</v>
      </c>
      <c r="ER1348" s="4">
        <v>1</v>
      </c>
      <c r="ES1348" s="4">
        <v>40013</v>
      </c>
      <c r="ET1348" s="4">
        <v>1</v>
      </c>
      <c r="EU1348" s="4">
        <v>40013</v>
      </c>
      <c r="EV1348" s="4">
        <v>1</v>
      </c>
      <c r="EW1348" s="4">
        <v>40013</v>
      </c>
      <c r="EX1348" s="4">
        <v>1</v>
      </c>
      <c r="EY1348" s="4">
        <v>40013</v>
      </c>
      <c r="EZ1348" s="4">
        <v>1</v>
      </c>
      <c r="FA1348" s="4">
        <v>40013</v>
      </c>
      <c r="FB1348" s="4">
        <v>1</v>
      </c>
      <c r="FC1348" s="4">
        <v>40013</v>
      </c>
      <c r="FD1348" s="4">
        <v>1</v>
      </c>
      <c r="FE1348" s="4">
        <v>20100</v>
      </c>
      <c r="FF1348" s="4">
        <v>1</v>
      </c>
      <c r="FG1348" s="4">
        <v>20100</v>
      </c>
      <c r="FH1348" s="4">
        <v>1</v>
      </c>
      <c r="FI1348" s="53"/>
      <c r="FJ1348" s="7"/>
      <c r="FR1348" s="2">
        <v>99999</v>
      </c>
      <c r="FS1348" s="2">
        <f t="shared" si="22549"/>
        <v>0</v>
      </c>
      <c r="FT1348" s="2">
        <f t="shared" ref="FT1348" si="22623">IF(FT360="","",FT360)</f>
        <v>10000</v>
      </c>
      <c r="FV1348" s="2" t="str">
        <f t="shared" si="22617"/>
        <v/>
      </c>
      <c r="FW1348" s="2" t="str">
        <f t="shared" ref="FW1348" si="22624">IF(FW360="","",FW360)</f>
        <v/>
      </c>
      <c r="FX1348" s="2" t="str">
        <f t="shared" si="22610"/>
        <v/>
      </c>
      <c r="FY1348" s="2" t="str">
        <f t="shared" si="22510"/>
        <v/>
      </c>
      <c r="FZ1348" s="77">
        <f t="shared" si="22552"/>
        <v>0</v>
      </c>
      <c r="GA1348" s="2">
        <v>1</v>
      </c>
      <c r="GD1348"/>
    </row>
    <row r="1349" s="2" customFormat="1" ht="15" customHeight="1" spans="1:186">
      <c r="A1349" s="95">
        <f t="shared" si="22546"/>
        <v>5120116</v>
      </c>
      <c r="B1349" s="95">
        <v>1800</v>
      </c>
      <c r="C1349" s="95">
        <v>0</v>
      </c>
      <c r="D1349" s="95" t="s">
        <v>682</v>
      </c>
      <c r="E1349" s="95" t="str">
        <f t="shared" si="22547"/>
        <v>120级绿装匕首（福利专用）</v>
      </c>
      <c r="F1349" s="31" t="s">
        <v>787</v>
      </c>
      <c r="G1349" s="31">
        <v>2</v>
      </c>
      <c r="H1349" s="7" t="s">
        <v>187</v>
      </c>
      <c r="I1349" s="7" t="s">
        <v>187</v>
      </c>
      <c r="J1349" s="41">
        <v>1512</v>
      </c>
      <c r="K1349" s="37">
        <v>307</v>
      </c>
      <c r="L1349" s="39"/>
      <c r="M1349" s="29" t="s">
        <v>193</v>
      </c>
      <c r="N1349" s="4">
        <v>120</v>
      </c>
      <c r="O1349" s="4">
        <v>120</v>
      </c>
      <c r="P1349" s="40">
        <f t="shared" si="22524"/>
        <v>2002</v>
      </c>
      <c r="Q1349" s="4"/>
      <c r="R1349" s="7"/>
      <c r="S1349" s="48">
        <v>0</v>
      </c>
      <c r="T1349" s="47" t="s">
        <v>249</v>
      </c>
      <c r="U1349" s="7" t="s">
        <v>195</v>
      </c>
      <c r="V1349" s="7">
        <v>0</v>
      </c>
      <c r="W1349" s="7">
        <v>0</v>
      </c>
      <c r="X1349" s="40">
        <v>0</v>
      </c>
      <c r="Y1349" s="7"/>
      <c r="Z1349" s="7"/>
      <c r="AA1349" s="7"/>
      <c r="AB1349" s="7" t="s">
        <v>195</v>
      </c>
      <c r="AC1349" s="7">
        <v>0</v>
      </c>
      <c r="AD1349" s="7" t="s">
        <v>195</v>
      </c>
      <c r="AE1349" s="7" t="str">
        <f t="shared" ref="AE1349" si="22625">IF(Z1349&gt;=40,"false","true")</f>
        <v>true</v>
      </c>
      <c r="AF1349" s="7" t="b">
        <v>1</v>
      </c>
      <c r="AG1349" s="7" t="s">
        <v>195</v>
      </c>
      <c r="AH1349" s="40">
        <v>0</v>
      </c>
      <c r="AI1349" s="40">
        <v>0</v>
      </c>
      <c r="AJ1349" s="40">
        <v>1</v>
      </c>
      <c r="AK1349" s="40">
        <v>0</v>
      </c>
      <c r="AL1349" s="40">
        <v>1</v>
      </c>
      <c r="AM1349" s="40">
        <v>0</v>
      </c>
      <c r="AN1349" s="40">
        <v>0</v>
      </c>
      <c r="AO1349" s="40">
        <v>0</v>
      </c>
      <c r="AP1349" s="7" t="s">
        <v>647</v>
      </c>
      <c r="AQ1349" s="4">
        <v>3</v>
      </c>
      <c r="AR1349" s="4">
        <v>161506</v>
      </c>
      <c r="AS1349" s="7" t="s">
        <v>199</v>
      </c>
      <c r="AT1349" s="48">
        <v>3</v>
      </c>
      <c r="AU1349" s="48">
        <v>1</v>
      </c>
      <c r="AV1349" s="48">
        <v>3</v>
      </c>
      <c r="AW1349" s="48">
        <v>500</v>
      </c>
      <c r="AX1349" s="48">
        <v>250</v>
      </c>
      <c r="AY1349" s="48">
        <v>0</v>
      </c>
      <c r="AZ1349" s="48">
        <v>0</v>
      </c>
      <c r="BA1349" s="7"/>
      <c r="BB1349" s="7"/>
      <c r="BC1349" s="7"/>
      <c r="BD1349" s="7"/>
      <c r="BE1349" s="48">
        <v>0</v>
      </c>
      <c r="BF1349" s="48">
        <v>1</v>
      </c>
      <c r="BG1349" s="48">
        <v>780</v>
      </c>
      <c r="BH1349" s="48">
        <v>780</v>
      </c>
      <c r="BI1349" s="7">
        <v>0</v>
      </c>
      <c r="BJ1349" s="7">
        <v>0</v>
      </c>
      <c r="BK1349" s="7">
        <v>0</v>
      </c>
      <c r="BL1349" s="7">
        <v>0</v>
      </c>
      <c r="BM1349" s="7">
        <v>0</v>
      </c>
      <c r="BN1349" s="7">
        <v>0</v>
      </c>
      <c r="BO1349" s="7">
        <v>0</v>
      </c>
      <c r="BP1349" s="7">
        <v>0</v>
      </c>
      <c r="BQ1349" s="7">
        <v>0</v>
      </c>
      <c r="BR1349" s="7">
        <v>0</v>
      </c>
      <c r="BS1349" s="7">
        <v>0</v>
      </c>
      <c r="BT1349" s="7">
        <v>0</v>
      </c>
      <c r="BU1349" s="7">
        <v>0</v>
      </c>
      <c r="BV1349" s="7">
        <v>0</v>
      </c>
      <c r="BW1349" s="7">
        <v>0</v>
      </c>
      <c r="BX1349" s="7">
        <v>0</v>
      </c>
      <c r="BY1349" s="7">
        <v>0</v>
      </c>
      <c r="BZ1349" s="7">
        <v>0</v>
      </c>
      <c r="CA1349" s="7">
        <v>0</v>
      </c>
      <c r="CB1349" s="7">
        <v>0</v>
      </c>
      <c r="CC1349" s="7">
        <v>0</v>
      </c>
      <c r="CD1349" s="7">
        <v>0</v>
      </c>
      <c r="CE1349" s="7">
        <v>0</v>
      </c>
      <c r="CF1349" s="7">
        <v>0</v>
      </c>
      <c r="CG1349" s="7">
        <v>0</v>
      </c>
      <c r="CH1349" s="7">
        <v>0</v>
      </c>
      <c r="CI1349" s="7">
        <v>0</v>
      </c>
      <c r="CJ1349" s="7">
        <v>0</v>
      </c>
      <c r="CK1349" s="7">
        <v>0</v>
      </c>
      <c r="CL1349" s="40">
        <v>0</v>
      </c>
      <c r="CM1349" s="40">
        <v>0</v>
      </c>
      <c r="CN1349" s="40">
        <v>0</v>
      </c>
      <c r="CO1349" s="40">
        <v>0</v>
      </c>
      <c r="CP1349" s="7">
        <v>0</v>
      </c>
      <c r="CQ1349" s="7">
        <v>0</v>
      </c>
      <c r="CR1349" s="7">
        <v>0</v>
      </c>
      <c r="CS1349" s="40">
        <v>0</v>
      </c>
      <c r="CT1349" s="7">
        <v>0</v>
      </c>
      <c r="CU1349" s="7">
        <v>0</v>
      </c>
      <c r="CV1349" s="39"/>
      <c r="CW1349" s="39"/>
      <c r="CX1349" s="4" t="s">
        <v>210</v>
      </c>
      <c r="CY1349" s="4" t="s">
        <v>211</v>
      </c>
      <c r="CZ1349" s="4" t="s">
        <v>242</v>
      </c>
      <c r="DA1349" s="4" t="s">
        <v>242</v>
      </c>
      <c r="DB1349" s="4" t="s">
        <v>212</v>
      </c>
      <c r="DC1349" s="4" t="s">
        <v>212</v>
      </c>
      <c r="DD1349" s="7">
        <v>2</v>
      </c>
      <c r="DE1349" s="7">
        <v>30</v>
      </c>
      <c r="DF1349" s="7">
        <v>60</v>
      </c>
      <c r="DG1349" s="7"/>
      <c r="DH1349" s="7">
        <v>13</v>
      </c>
      <c r="DI1349" s="4">
        <v>2</v>
      </c>
      <c r="DJ1349" s="4">
        <v>4</v>
      </c>
      <c r="DK1349" s="4">
        <v>7</v>
      </c>
      <c r="DL1349" s="4">
        <v>8</v>
      </c>
      <c r="DM1349" s="7"/>
      <c r="DN1349" s="7"/>
      <c r="DO1349" s="7"/>
      <c r="DP1349" s="7"/>
      <c r="DQ1349" s="7"/>
      <c r="DR1349" s="7"/>
      <c r="DS1349" s="7"/>
      <c r="DT1349" s="7"/>
      <c r="DU1349" s="7"/>
      <c r="DV1349" s="7"/>
      <c r="DW1349" s="7"/>
      <c r="DX1349" s="7">
        <f t="shared" si="22559"/>
        <v>5120116</v>
      </c>
      <c r="DY1349" s="7"/>
      <c r="DZ1349" s="67">
        <v>3333</v>
      </c>
      <c r="EA1349" s="7" t="s">
        <v>958</v>
      </c>
      <c r="EB1349" s="40">
        <v>27</v>
      </c>
      <c r="EC1349" s="7" t="s">
        <v>959</v>
      </c>
      <c r="ED1349" s="7" t="s">
        <v>242</v>
      </c>
      <c r="EE1349" s="7" t="s">
        <v>242</v>
      </c>
      <c r="EF1349" s="7">
        <v>50</v>
      </c>
      <c r="EG1349" s="73"/>
      <c r="EH1349" s="73"/>
      <c r="EI1349" s="4">
        <v>40012</v>
      </c>
      <c r="EJ1349" s="4">
        <v>1</v>
      </c>
      <c r="EK1349" s="4">
        <v>40013</v>
      </c>
      <c r="EL1349" s="4">
        <v>1</v>
      </c>
      <c r="EM1349" s="4">
        <v>40013</v>
      </c>
      <c r="EN1349" s="4">
        <v>1</v>
      </c>
      <c r="EO1349" s="4">
        <v>40013</v>
      </c>
      <c r="EP1349" s="4">
        <v>1</v>
      </c>
      <c r="EQ1349" s="4">
        <v>40013</v>
      </c>
      <c r="ER1349" s="4">
        <v>1</v>
      </c>
      <c r="ES1349" s="4">
        <v>40013</v>
      </c>
      <c r="ET1349" s="4">
        <v>1</v>
      </c>
      <c r="EU1349" s="4">
        <v>40013</v>
      </c>
      <c r="EV1349" s="4">
        <v>1</v>
      </c>
      <c r="EW1349" s="4">
        <v>40013</v>
      </c>
      <c r="EX1349" s="4">
        <v>1</v>
      </c>
      <c r="EY1349" s="4">
        <v>40013</v>
      </c>
      <c r="EZ1349" s="4">
        <v>1</v>
      </c>
      <c r="FA1349" s="4">
        <v>40013</v>
      </c>
      <c r="FB1349" s="4">
        <v>1</v>
      </c>
      <c r="FC1349" s="4">
        <v>40013</v>
      </c>
      <c r="FD1349" s="4">
        <v>1</v>
      </c>
      <c r="FE1349" s="4">
        <v>20100</v>
      </c>
      <c r="FF1349" s="4">
        <v>1</v>
      </c>
      <c r="FG1349" s="4">
        <v>20100</v>
      </c>
      <c r="FH1349" s="4">
        <v>1</v>
      </c>
      <c r="FI1349" s="53"/>
      <c r="FJ1349" s="7"/>
      <c r="FR1349" s="2">
        <v>99999</v>
      </c>
      <c r="FS1349" s="2">
        <f t="shared" si="22549"/>
        <v>0</v>
      </c>
      <c r="FT1349" s="2">
        <f t="shared" ref="FT1349" si="22626">IF(FT361="","",FT361)</f>
        <v>10000</v>
      </c>
      <c r="FV1349" s="2" t="str">
        <f t="shared" si="22617"/>
        <v/>
      </c>
      <c r="FW1349" s="2" t="str">
        <f t="shared" ref="FW1349" si="22627">IF(FW361="","",FW361)</f>
        <v/>
      </c>
      <c r="FX1349" s="2" t="str">
        <f t="shared" si="22610"/>
        <v/>
      </c>
      <c r="FY1349" s="2" t="str">
        <f t="shared" ref="FY1349" si="22628">IF(FY361="","",FY361)</f>
        <v/>
      </c>
      <c r="FZ1349" s="77">
        <f t="shared" si="22552"/>
        <v>0</v>
      </c>
      <c r="GA1349" s="2">
        <v>1</v>
      </c>
      <c r="GD1349"/>
    </row>
    <row r="1350" s="2" customFormat="1" ht="15" customHeight="1" spans="1:186">
      <c r="A1350" s="95">
        <f t="shared" ref="A1350" si="22629">A362+13</f>
        <v>5120117</v>
      </c>
      <c r="B1350" s="95">
        <v>3080</v>
      </c>
      <c r="C1350" s="95">
        <v>0</v>
      </c>
      <c r="D1350" s="95" t="s">
        <v>684</v>
      </c>
      <c r="E1350" s="95" t="str">
        <f t="shared" ref="E1350" si="22630">E362&amp;"（福利专用）"</f>
        <v>120级绿装爪（福利专用）</v>
      </c>
      <c r="F1350" s="31" t="s">
        <v>787</v>
      </c>
      <c r="G1350" s="31">
        <v>2</v>
      </c>
      <c r="H1350" s="7" t="s">
        <v>187</v>
      </c>
      <c r="I1350" s="7" t="s">
        <v>187</v>
      </c>
      <c r="J1350" s="41">
        <v>1552</v>
      </c>
      <c r="K1350" s="37">
        <v>107</v>
      </c>
      <c r="L1350" s="39"/>
      <c r="M1350" s="29" t="s">
        <v>193</v>
      </c>
      <c r="N1350" s="4">
        <v>120</v>
      </c>
      <c r="O1350" s="4">
        <v>120</v>
      </c>
      <c r="P1350" s="40">
        <f t="shared" si="22524"/>
        <v>2002</v>
      </c>
      <c r="Q1350" s="4"/>
      <c r="R1350" s="7"/>
      <c r="S1350" s="48">
        <v>0</v>
      </c>
      <c r="T1350" s="47" t="s">
        <v>253</v>
      </c>
      <c r="U1350" s="7" t="s">
        <v>195</v>
      </c>
      <c r="V1350" s="7">
        <v>0</v>
      </c>
      <c r="W1350" s="7">
        <v>0</v>
      </c>
      <c r="X1350" s="40">
        <v>0</v>
      </c>
      <c r="Y1350" s="7"/>
      <c r="Z1350" s="7"/>
      <c r="AA1350" s="7"/>
      <c r="AB1350" s="7" t="s">
        <v>195</v>
      </c>
      <c r="AC1350" s="7">
        <v>0</v>
      </c>
      <c r="AD1350" s="7" t="s">
        <v>195</v>
      </c>
      <c r="AE1350" s="7" t="str">
        <f t="shared" ref="AE1350:AE1370" si="22631">IF(Z1350&gt;=40,"false","true")</f>
        <v>true</v>
      </c>
      <c r="AF1350" s="7" t="b">
        <v>1</v>
      </c>
      <c r="AG1350" s="7" t="s">
        <v>195</v>
      </c>
      <c r="AH1350" s="40">
        <v>0</v>
      </c>
      <c r="AI1350" s="40">
        <v>0</v>
      </c>
      <c r="AJ1350" s="40">
        <v>1</v>
      </c>
      <c r="AK1350" s="40">
        <v>0</v>
      </c>
      <c r="AL1350" s="40">
        <v>1</v>
      </c>
      <c r="AM1350" s="40">
        <v>0</v>
      </c>
      <c r="AN1350" s="40">
        <v>0</v>
      </c>
      <c r="AO1350" s="40">
        <v>0</v>
      </c>
      <c r="AP1350" s="7" t="s">
        <v>650</v>
      </c>
      <c r="AQ1350" s="4">
        <v>3</v>
      </c>
      <c r="AR1350" s="4">
        <v>161506</v>
      </c>
      <c r="AS1350" s="7" t="s">
        <v>199</v>
      </c>
      <c r="AT1350" s="48">
        <v>3</v>
      </c>
      <c r="AU1350" s="48">
        <v>1</v>
      </c>
      <c r="AV1350" s="48">
        <v>3</v>
      </c>
      <c r="AW1350" s="48">
        <v>500</v>
      </c>
      <c r="AX1350" s="48">
        <v>250</v>
      </c>
      <c r="AY1350" s="48">
        <v>0</v>
      </c>
      <c r="AZ1350" s="48">
        <v>0</v>
      </c>
      <c r="BA1350" s="7"/>
      <c r="BB1350" s="7"/>
      <c r="BC1350" s="7"/>
      <c r="BD1350" s="7"/>
      <c r="BE1350" s="48">
        <v>0</v>
      </c>
      <c r="BF1350" s="48">
        <v>1</v>
      </c>
      <c r="BG1350" s="48">
        <v>780</v>
      </c>
      <c r="BH1350" s="48">
        <v>780</v>
      </c>
      <c r="BI1350" s="7">
        <v>0</v>
      </c>
      <c r="BJ1350" s="7">
        <v>0</v>
      </c>
      <c r="BK1350" s="7">
        <v>0</v>
      </c>
      <c r="BL1350" s="7">
        <v>0</v>
      </c>
      <c r="BM1350" s="7">
        <v>0</v>
      </c>
      <c r="BN1350" s="7">
        <v>0</v>
      </c>
      <c r="BO1350" s="7">
        <v>0</v>
      </c>
      <c r="BP1350" s="7">
        <v>0</v>
      </c>
      <c r="BQ1350" s="7">
        <v>0</v>
      </c>
      <c r="BR1350" s="7">
        <v>0</v>
      </c>
      <c r="BS1350" s="7">
        <v>0</v>
      </c>
      <c r="BT1350" s="7">
        <v>0</v>
      </c>
      <c r="BU1350" s="7">
        <v>0</v>
      </c>
      <c r="BV1350" s="7">
        <v>0</v>
      </c>
      <c r="BW1350" s="7">
        <v>0</v>
      </c>
      <c r="BX1350" s="7">
        <v>0</v>
      </c>
      <c r="BY1350" s="7">
        <v>0</v>
      </c>
      <c r="BZ1350" s="7">
        <v>0</v>
      </c>
      <c r="CA1350" s="7">
        <v>0</v>
      </c>
      <c r="CB1350" s="7">
        <v>0</v>
      </c>
      <c r="CC1350" s="7">
        <v>0</v>
      </c>
      <c r="CD1350" s="7">
        <v>0</v>
      </c>
      <c r="CE1350" s="7">
        <v>0</v>
      </c>
      <c r="CF1350" s="7">
        <v>0</v>
      </c>
      <c r="CG1350" s="7">
        <v>0</v>
      </c>
      <c r="CH1350" s="7">
        <v>0</v>
      </c>
      <c r="CI1350" s="7">
        <v>0</v>
      </c>
      <c r="CJ1350" s="7">
        <v>0</v>
      </c>
      <c r="CK1350" s="7">
        <v>0</v>
      </c>
      <c r="CL1350" s="40">
        <v>0</v>
      </c>
      <c r="CM1350" s="40">
        <v>0</v>
      </c>
      <c r="CN1350" s="40">
        <v>0</v>
      </c>
      <c r="CO1350" s="40">
        <v>0</v>
      </c>
      <c r="CP1350" s="7">
        <v>0</v>
      </c>
      <c r="CQ1350" s="7">
        <v>0</v>
      </c>
      <c r="CR1350" s="7">
        <v>0</v>
      </c>
      <c r="CS1350" s="40">
        <v>0</v>
      </c>
      <c r="CT1350" s="7">
        <v>0</v>
      </c>
      <c r="CU1350" s="7">
        <v>0</v>
      </c>
      <c r="CV1350" s="39"/>
      <c r="CW1350" s="39"/>
      <c r="CX1350" s="4" t="s">
        <v>210</v>
      </c>
      <c r="CY1350" s="4" t="s">
        <v>211</v>
      </c>
      <c r="CZ1350" s="4" t="s">
        <v>242</v>
      </c>
      <c r="DA1350" s="4" t="s">
        <v>242</v>
      </c>
      <c r="DB1350" s="4" t="s">
        <v>212</v>
      </c>
      <c r="DC1350" s="4" t="s">
        <v>212</v>
      </c>
      <c r="DD1350" s="7">
        <v>2</v>
      </c>
      <c r="DE1350" s="7">
        <v>30</v>
      </c>
      <c r="DF1350" s="7">
        <v>60</v>
      </c>
      <c r="DG1350" s="7"/>
      <c r="DH1350" s="7">
        <v>13</v>
      </c>
      <c r="DI1350" s="4">
        <v>2</v>
      </c>
      <c r="DJ1350" s="4">
        <v>4</v>
      </c>
      <c r="DK1350" s="4">
        <v>7</v>
      </c>
      <c r="DL1350" s="4">
        <v>8</v>
      </c>
      <c r="DM1350" s="7"/>
      <c r="DN1350" s="7"/>
      <c r="DO1350" s="7"/>
      <c r="DP1350" s="7"/>
      <c r="DQ1350" s="7"/>
      <c r="DR1350" s="7"/>
      <c r="DS1350" s="7"/>
      <c r="DT1350" s="7"/>
      <c r="DU1350" s="7"/>
      <c r="DV1350" s="7"/>
      <c r="DW1350" s="7"/>
      <c r="DX1350" s="7">
        <f t="shared" si="22559"/>
        <v>5120117</v>
      </c>
      <c r="DY1350" s="7"/>
      <c r="DZ1350" s="67">
        <v>3333</v>
      </c>
      <c r="EA1350" s="7" t="s">
        <v>958</v>
      </c>
      <c r="EB1350" s="40">
        <v>27</v>
      </c>
      <c r="EC1350" s="7" t="s">
        <v>959</v>
      </c>
      <c r="ED1350" s="7" t="s">
        <v>242</v>
      </c>
      <c r="EE1350" s="7" t="s">
        <v>242</v>
      </c>
      <c r="EF1350" s="7">
        <v>50</v>
      </c>
      <c r="EG1350" s="73"/>
      <c r="EH1350" s="73"/>
      <c r="EI1350" s="4">
        <v>40012</v>
      </c>
      <c r="EJ1350" s="4">
        <v>1</v>
      </c>
      <c r="EK1350" s="4">
        <v>40013</v>
      </c>
      <c r="EL1350" s="4">
        <v>1</v>
      </c>
      <c r="EM1350" s="4">
        <v>40013</v>
      </c>
      <c r="EN1350" s="4">
        <v>1</v>
      </c>
      <c r="EO1350" s="4">
        <v>40013</v>
      </c>
      <c r="EP1350" s="4">
        <v>1</v>
      </c>
      <c r="EQ1350" s="4">
        <v>40013</v>
      </c>
      <c r="ER1350" s="4">
        <v>1</v>
      </c>
      <c r="ES1350" s="4">
        <v>40013</v>
      </c>
      <c r="ET1350" s="4">
        <v>1</v>
      </c>
      <c r="EU1350" s="4">
        <v>40013</v>
      </c>
      <c r="EV1350" s="4">
        <v>1</v>
      </c>
      <c r="EW1350" s="4">
        <v>40013</v>
      </c>
      <c r="EX1350" s="4">
        <v>1</v>
      </c>
      <c r="EY1350" s="4">
        <v>40013</v>
      </c>
      <c r="EZ1350" s="4">
        <v>1</v>
      </c>
      <c r="FA1350" s="4">
        <v>40013</v>
      </c>
      <c r="FB1350" s="4">
        <v>1</v>
      </c>
      <c r="FC1350" s="4">
        <v>40013</v>
      </c>
      <c r="FD1350" s="4">
        <v>1</v>
      </c>
      <c r="FE1350" s="4">
        <v>20100</v>
      </c>
      <c r="FF1350" s="4">
        <v>1</v>
      </c>
      <c r="FG1350" s="4">
        <v>20100</v>
      </c>
      <c r="FH1350" s="4">
        <v>1</v>
      </c>
      <c r="FI1350" s="53"/>
      <c r="FJ1350" s="7"/>
      <c r="FR1350" s="2">
        <v>99999</v>
      </c>
      <c r="FS1350" s="2">
        <f t="shared" ref="FS1350" si="22632">IF(O1350&lt;=30,1,0)</f>
        <v>0</v>
      </c>
      <c r="FT1350" s="2">
        <f t="shared" ref="FT1350" si="22633">IF(FT362="","",FT362)</f>
        <v>10000</v>
      </c>
      <c r="FV1350" s="2" t="str">
        <f t="shared" si="22617"/>
        <v/>
      </c>
      <c r="FW1350" s="2" t="str">
        <f t="shared" ref="FW1350" si="22634">IF(FW362="","",FW362)</f>
        <v/>
      </c>
      <c r="FX1350" s="2" t="str">
        <f t="shared" si="22610"/>
        <v/>
      </c>
      <c r="FY1350" s="2" t="str">
        <f t="shared" ref="FY1350" si="22635">IF(FY362="","",FY362)</f>
        <v/>
      </c>
      <c r="FZ1350" s="77">
        <f t="shared" ref="FZ1350" si="22636">IF(O1350&lt;=40,1,0)</f>
        <v>0</v>
      </c>
      <c r="GA1350" s="2">
        <v>1</v>
      </c>
      <c r="GD1350"/>
    </row>
    <row r="1351" s="2" customFormat="1" ht="15" customHeight="1" spans="1:186">
      <c r="A1351" s="95">
        <f t="shared" ref="A1351" si="22637">A363+13</f>
        <v>5120118</v>
      </c>
      <c r="B1351" s="95">
        <v>2824</v>
      </c>
      <c r="C1351" s="95">
        <v>0</v>
      </c>
      <c r="D1351" s="95" t="s">
        <v>686</v>
      </c>
      <c r="E1351" s="95" t="str">
        <f t="shared" ref="E1351" si="22638">E363&amp;"（福利专用）"</f>
        <v>120级绿装魔棒（福利专用）</v>
      </c>
      <c r="F1351" s="31" t="s">
        <v>787</v>
      </c>
      <c r="G1351" s="31">
        <v>2</v>
      </c>
      <c r="H1351" s="7" t="s">
        <v>187</v>
      </c>
      <c r="I1351" s="7" t="s">
        <v>187</v>
      </c>
      <c r="J1351" s="41">
        <v>1543</v>
      </c>
      <c r="K1351" s="37">
        <v>507</v>
      </c>
      <c r="L1351" s="39"/>
      <c r="M1351" s="29" t="s">
        <v>193</v>
      </c>
      <c r="N1351" s="4">
        <v>120</v>
      </c>
      <c r="O1351" s="4">
        <v>120</v>
      </c>
      <c r="P1351" s="40">
        <f t="shared" si="22524"/>
        <v>2002</v>
      </c>
      <c r="Q1351" s="4"/>
      <c r="R1351" s="7"/>
      <c r="S1351" s="48">
        <v>0</v>
      </c>
      <c r="T1351" s="47" t="s">
        <v>257</v>
      </c>
      <c r="U1351" s="7" t="s">
        <v>195</v>
      </c>
      <c r="V1351" s="7">
        <v>0</v>
      </c>
      <c r="W1351" s="7">
        <v>0</v>
      </c>
      <c r="X1351" s="40">
        <v>0</v>
      </c>
      <c r="Y1351" s="7"/>
      <c r="Z1351" s="7"/>
      <c r="AA1351" s="7"/>
      <c r="AB1351" s="7" t="s">
        <v>195</v>
      </c>
      <c r="AC1351" s="7">
        <v>0</v>
      </c>
      <c r="AD1351" s="7" t="s">
        <v>195</v>
      </c>
      <c r="AE1351" s="7" t="str">
        <f t="shared" si="22631"/>
        <v>true</v>
      </c>
      <c r="AF1351" s="7" t="b">
        <v>1</v>
      </c>
      <c r="AG1351" s="7" t="s">
        <v>195</v>
      </c>
      <c r="AH1351" s="40">
        <v>0</v>
      </c>
      <c r="AI1351" s="40">
        <v>0</v>
      </c>
      <c r="AJ1351" s="40">
        <v>1</v>
      </c>
      <c r="AK1351" s="40">
        <v>0</v>
      </c>
      <c r="AL1351" s="40">
        <v>1</v>
      </c>
      <c r="AM1351" s="40">
        <v>0</v>
      </c>
      <c r="AN1351" s="40">
        <v>0</v>
      </c>
      <c r="AO1351" s="40">
        <v>0</v>
      </c>
      <c r="AP1351" s="7" t="s">
        <v>653</v>
      </c>
      <c r="AQ1351" s="4">
        <v>3</v>
      </c>
      <c r="AR1351" s="4">
        <v>161506</v>
      </c>
      <c r="AS1351" s="7" t="s">
        <v>199</v>
      </c>
      <c r="AT1351" s="48">
        <v>3</v>
      </c>
      <c r="AU1351" s="48">
        <v>1</v>
      </c>
      <c r="AV1351" s="48">
        <v>3</v>
      </c>
      <c r="AW1351" s="48">
        <v>500</v>
      </c>
      <c r="AX1351" s="48">
        <v>250</v>
      </c>
      <c r="AY1351" s="48">
        <v>0</v>
      </c>
      <c r="AZ1351" s="48">
        <v>0</v>
      </c>
      <c r="BA1351" s="7"/>
      <c r="BB1351" s="7"/>
      <c r="BC1351" s="7"/>
      <c r="BD1351" s="7"/>
      <c r="BE1351" s="48">
        <v>0</v>
      </c>
      <c r="BF1351" s="48">
        <v>1</v>
      </c>
      <c r="BG1351" s="48">
        <v>780</v>
      </c>
      <c r="BH1351" s="48">
        <v>780</v>
      </c>
      <c r="BI1351" s="7">
        <v>0</v>
      </c>
      <c r="BJ1351" s="7">
        <v>0</v>
      </c>
      <c r="BK1351" s="7">
        <v>0</v>
      </c>
      <c r="BL1351" s="7">
        <v>0</v>
      </c>
      <c r="BM1351" s="7">
        <v>0</v>
      </c>
      <c r="BN1351" s="7">
        <v>0</v>
      </c>
      <c r="BO1351" s="7">
        <v>0</v>
      </c>
      <c r="BP1351" s="7">
        <v>0</v>
      </c>
      <c r="BQ1351" s="7">
        <v>0</v>
      </c>
      <c r="BR1351" s="7">
        <v>0</v>
      </c>
      <c r="BS1351" s="7">
        <v>0</v>
      </c>
      <c r="BT1351" s="7">
        <v>0</v>
      </c>
      <c r="BU1351" s="7">
        <v>0</v>
      </c>
      <c r="BV1351" s="7">
        <v>0</v>
      </c>
      <c r="BW1351" s="7">
        <v>0</v>
      </c>
      <c r="BX1351" s="7">
        <v>0</v>
      </c>
      <c r="BY1351" s="7">
        <v>0</v>
      </c>
      <c r="BZ1351" s="7">
        <v>0</v>
      </c>
      <c r="CA1351" s="7">
        <v>0</v>
      </c>
      <c r="CB1351" s="7">
        <v>0</v>
      </c>
      <c r="CC1351" s="7">
        <v>0</v>
      </c>
      <c r="CD1351" s="7">
        <v>0</v>
      </c>
      <c r="CE1351" s="7">
        <v>0</v>
      </c>
      <c r="CF1351" s="7">
        <v>0</v>
      </c>
      <c r="CG1351" s="7">
        <v>0</v>
      </c>
      <c r="CH1351" s="7">
        <v>0</v>
      </c>
      <c r="CI1351" s="7">
        <v>0</v>
      </c>
      <c r="CJ1351" s="7">
        <v>0</v>
      </c>
      <c r="CK1351" s="7">
        <v>0</v>
      </c>
      <c r="CL1351" s="40">
        <v>0</v>
      </c>
      <c r="CM1351" s="40">
        <v>0</v>
      </c>
      <c r="CN1351" s="40">
        <v>0</v>
      </c>
      <c r="CO1351" s="40">
        <v>0</v>
      </c>
      <c r="CP1351" s="7">
        <v>0</v>
      </c>
      <c r="CQ1351" s="7">
        <v>0</v>
      </c>
      <c r="CR1351" s="7">
        <v>0</v>
      </c>
      <c r="CS1351" s="40">
        <v>0</v>
      </c>
      <c r="CT1351" s="7">
        <v>0</v>
      </c>
      <c r="CU1351" s="7">
        <v>0</v>
      </c>
      <c r="CV1351" s="39"/>
      <c r="CW1351" s="39"/>
      <c r="CX1351" s="4" t="s">
        <v>210</v>
      </c>
      <c r="CY1351" s="4" t="s">
        <v>211</v>
      </c>
      <c r="CZ1351" s="4" t="s">
        <v>242</v>
      </c>
      <c r="DA1351" s="4" t="s">
        <v>242</v>
      </c>
      <c r="DB1351" s="4" t="s">
        <v>212</v>
      </c>
      <c r="DC1351" s="4" t="s">
        <v>212</v>
      </c>
      <c r="DD1351" s="7">
        <v>2</v>
      </c>
      <c r="DE1351" s="7">
        <v>30</v>
      </c>
      <c r="DF1351" s="7">
        <v>60</v>
      </c>
      <c r="DG1351" s="7"/>
      <c r="DH1351" s="7">
        <v>13</v>
      </c>
      <c r="DI1351" s="4">
        <v>2</v>
      </c>
      <c r="DJ1351" s="4">
        <v>4</v>
      </c>
      <c r="DK1351" s="4">
        <v>7</v>
      </c>
      <c r="DL1351" s="4">
        <v>8</v>
      </c>
      <c r="DM1351" s="7"/>
      <c r="DN1351" s="7"/>
      <c r="DO1351" s="7"/>
      <c r="DP1351" s="7"/>
      <c r="DQ1351" s="7"/>
      <c r="DR1351" s="7"/>
      <c r="DS1351" s="7"/>
      <c r="DT1351" s="7"/>
      <c r="DU1351" s="7"/>
      <c r="DV1351" s="7"/>
      <c r="DW1351" s="7"/>
      <c r="DX1351" s="7">
        <f t="shared" si="22559"/>
        <v>5120118</v>
      </c>
      <c r="DY1351" s="7"/>
      <c r="DZ1351" s="67">
        <v>3333</v>
      </c>
      <c r="EA1351" s="7" t="s">
        <v>958</v>
      </c>
      <c r="EB1351" s="40">
        <v>27</v>
      </c>
      <c r="EC1351" s="7" t="s">
        <v>959</v>
      </c>
      <c r="ED1351" s="7" t="s">
        <v>242</v>
      </c>
      <c r="EE1351" s="7" t="s">
        <v>242</v>
      </c>
      <c r="EF1351" s="7">
        <v>50</v>
      </c>
      <c r="EG1351" s="73"/>
      <c r="EH1351" s="73"/>
      <c r="EI1351" s="4">
        <v>40012</v>
      </c>
      <c r="EJ1351" s="4">
        <v>1</v>
      </c>
      <c r="EK1351" s="4">
        <v>40013</v>
      </c>
      <c r="EL1351" s="4">
        <v>1</v>
      </c>
      <c r="EM1351" s="4">
        <v>40013</v>
      </c>
      <c r="EN1351" s="4">
        <v>1</v>
      </c>
      <c r="EO1351" s="4">
        <v>40013</v>
      </c>
      <c r="EP1351" s="4">
        <v>1</v>
      </c>
      <c r="EQ1351" s="4">
        <v>40013</v>
      </c>
      <c r="ER1351" s="4">
        <v>1</v>
      </c>
      <c r="ES1351" s="4">
        <v>40013</v>
      </c>
      <c r="ET1351" s="4">
        <v>1</v>
      </c>
      <c r="EU1351" s="4">
        <v>40013</v>
      </c>
      <c r="EV1351" s="4">
        <v>1</v>
      </c>
      <c r="EW1351" s="4">
        <v>40013</v>
      </c>
      <c r="EX1351" s="4">
        <v>1</v>
      </c>
      <c r="EY1351" s="4">
        <v>40013</v>
      </c>
      <c r="EZ1351" s="4">
        <v>1</v>
      </c>
      <c r="FA1351" s="4">
        <v>40013</v>
      </c>
      <c r="FB1351" s="4">
        <v>1</v>
      </c>
      <c r="FC1351" s="4">
        <v>40013</v>
      </c>
      <c r="FD1351" s="4">
        <v>1</v>
      </c>
      <c r="FE1351" s="4">
        <v>20100</v>
      </c>
      <c r="FF1351" s="4">
        <v>1</v>
      </c>
      <c r="FG1351" s="4">
        <v>20100</v>
      </c>
      <c r="FH1351" s="4">
        <v>1</v>
      </c>
      <c r="FI1351" s="53"/>
      <c r="FJ1351" s="7"/>
      <c r="FR1351" s="2">
        <v>99999</v>
      </c>
      <c r="FS1351" s="2">
        <f t="shared" ref="FS1351" si="22639">IF(O1351&lt;=30,1,0)</f>
        <v>0</v>
      </c>
      <c r="FT1351" s="2">
        <f t="shared" ref="FT1351" si="22640">IF(FT363="","",FT363)</f>
        <v>10000</v>
      </c>
      <c r="FV1351" s="2" t="str">
        <f t="shared" si="22617"/>
        <v/>
      </c>
      <c r="FW1351" s="2" t="str">
        <f t="shared" ref="FW1351" si="22641">IF(FW363="","",FW363)</f>
        <v/>
      </c>
      <c r="FX1351" s="2" t="str">
        <f t="shared" si="22610"/>
        <v/>
      </c>
      <c r="FY1351" s="2" t="str">
        <f t="shared" ref="FY1351" si="22642">IF(FY363="","",FY363)</f>
        <v/>
      </c>
      <c r="FZ1351" s="77">
        <f t="shared" ref="FZ1351" si="22643">IF(O1351&lt;=40,1,0)</f>
        <v>0</v>
      </c>
      <c r="GA1351" s="2">
        <v>1</v>
      </c>
      <c r="GD1351"/>
    </row>
    <row r="1352" s="2" customFormat="1" ht="15" customHeight="1" spans="1:186">
      <c r="A1352" s="95">
        <f t="shared" ref="A1352" si="22644">A364+13</f>
        <v>5120119</v>
      </c>
      <c r="B1352" s="95">
        <v>4104</v>
      </c>
      <c r="C1352" s="95">
        <v>0</v>
      </c>
      <c r="D1352" s="95" t="s">
        <v>688</v>
      </c>
      <c r="E1352" s="95" t="str">
        <f t="shared" ref="E1352" si="22645">E364&amp;"（福利专用）"</f>
        <v>120级绿装法杖（福利专用）</v>
      </c>
      <c r="F1352" s="31" t="s">
        <v>787</v>
      </c>
      <c r="G1352" s="31">
        <v>2</v>
      </c>
      <c r="H1352" s="7" t="s">
        <v>187</v>
      </c>
      <c r="I1352" s="7" t="s">
        <v>187</v>
      </c>
      <c r="J1352" s="41">
        <v>1543</v>
      </c>
      <c r="K1352" s="39">
        <v>601</v>
      </c>
      <c r="L1352" s="39"/>
      <c r="M1352" s="29" t="s">
        <v>193</v>
      </c>
      <c r="N1352" s="4">
        <v>120</v>
      </c>
      <c r="O1352" s="4">
        <v>120</v>
      </c>
      <c r="P1352" s="40">
        <f t="shared" si="22524"/>
        <v>2002</v>
      </c>
      <c r="Q1352" s="4"/>
      <c r="R1352" s="7"/>
      <c r="S1352" s="48">
        <v>0</v>
      </c>
      <c r="T1352" s="47" t="s">
        <v>194</v>
      </c>
      <c r="U1352" s="7" t="s">
        <v>195</v>
      </c>
      <c r="V1352" s="7">
        <v>0</v>
      </c>
      <c r="W1352" s="7">
        <v>0</v>
      </c>
      <c r="X1352" s="40">
        <v>0</v>
      </c>
      <c r="Y1352" s="7"/>
      <c r="Z1352" s="7"/>
      <c r="AA1352" s="7"/>
      <c r="AB1352" s="7" t="s">
        <v>195</v>
      </c>
      <c r="AC1352" s="7">
        <v>0</v>
      </c>
      <c r="AD1352" s="7" t="s">
        <v>195</v>
      </c>
      <c r="AE1352" s="7" t="str">
        <f t="shared" si="22631"/>
        <v>true</v>
      </c>
      <c r="AF1352" s="7" t="b">
        <v>1</v>
      </c>
      <c r="AG1352" s="7" t="s">
        <v>195</v>
      </c>
      <c r="AH1352" s="40">
        <v>0</v>
      </c>
      <c r="AI1352" s="40">
        <v>0</v>
      </c>
      <c r="AJ1352" s="40">
        <v>1</v>
      </c>
      <c r="AK1352" s="40">
        <v>0</v>
      </c>
      <c r="AL1352" s="40">
        <v>1</v>
      </c>
      <c r="AM1352" s="40">
        <v>0</v>
      </c>
      <c r="AN1352" s="40">
        <v>0</v>
      </c>
      <c r="AO1352" s="40">
        <v>0</v>
      </c>
      <c r="AP1352" s="7" t="s">
        <v>656</v>
      </c>
      <c r="AQ1352" s="4">
        <v>3</v>
      </c>
      <c r="AR1352" s="4">
        <v>161506</v>
      </c>
      <c r="AS1352" s="7" t="s">
        <v>199</v>
      </c>
      <c r="AT1352" s="48">
        <v>3</v>
      </c>
      <c r="AU1352" s="48">
        <v>1</v>
      </c>
      <c r="AV1352" s="48">
        <v>3</v>
      </c>
      <c r="AW1352" s="48">
        <v>500</v>
      </c>
      <c r="AX1352" s="48">
        <v>250</v>
      </c>
      <c r="AY1352" s="48">
        <v>0</v>
      </c>
      <c r="AZ1352" s="48">
        <v>0</v>
      </c>
      <c r="BA1352" s="7"/>
      <c r="BB1352" s="7"/>
      <c r="BC1352" s="7"/>
      <c r="BD1352" s="7"/>
      <c r="BE1352" s="48">
        <v>0</v>
      </c>
      <c r="BF1352" s="48">
        <v>1</v>
      </c>
      <c r="BG1352" s="48">
        <v>780</v>
      </c>
      <c r="BH1352" s="48">
        <v>780</v>
      </c>
      <c r="BI1352" s="7">
        <v>0</v>
      </c>
      <c r="BJ1352" s="7">
        <v>0</v>
      </c>
      <c r="BK1352" s="7">
        <v>0</v>
      </c>
      <c r="BL1352" s="7">
        <v>0</v>
      </c>
      <c r="BM1352" s="7">
        <v>0</v>
      </c>
      <c r="BN1352" s="7">
        <v>0</v>
      </c>
      <c r="BO1352" s="7">
        <v>0</v>
      </c>
      <c r="BP1352" s="7">
        <v>0</v>
      </c>
      <c r="BQ1352" s="7">
        <v>0</v>
      </c>
      <c r="BR1352" s="7">
        <v>0</v>
      </c>
      <c r="BS1352" s="7">
        <v>0</v>
      </c>
      <c r="BT1352" s="7">
        <v>0</v>
      </c>
      <c r="BU1352" s="7">
        <v>0</v>
      </c>
      <c r="BV1352" s="7">
        <v>0</v>
      </c>
      <c r="BW1352" s="7">
        <v>0</v>
      </c>
      <c r="BX1352" s="7">
        <v>0</v>
      </c>
      <c r="BY1352" s="7">
        <v>0</v>
      </c>
      <c r="BZ1352" s="7">
        <v>0</v>
      </c>
      <c r="CA1352" s="7">
        <v>0</v>
      </c>
      <c r="CB1352" s="7">
        <v>0</v>
      </c>
      <c r="CC1352" s="7">
        <v>0</v>
      </c>
      <c r="CD1352" s="7">
        <v>0</v>
      </c>
      <c r="CE1352" s="7">
        <v>0</v>
      </c>
      <c r="CF1352" s="7">
        <v>0</v>
      </c>
      <c r="CG1352" s="7">
        <v>0</v>
      </c>
      <c r="CH1352" s="7">
        <v>0</v>
      </c>
      <c r="CI1352" s="7">
        <v>0</v>
      </c>
      <c r="CJ1352" s="7">
        <v>0</v>
      </c>
      <c r="CK1352" s="7">
        <v>0</v>
      </c>
      <c r="CL1352" s="40">
        <v>0</v>
      </c>
      <c r="CM1352" s="40">
        <v>0</v>
      </c>
      <c r="CN1352" s="40">
        <v>0</v>
      </c>
      <c r="CO1352" s="40">
        <v>0</v>
      </c>
      <c r="CP1352" s="7">
        <v>0</v>
      </c>
      <c r="CQ1352" s="7">
        <v>0</v>
      </c>
      <c r="CR1352" s="7">
        <v>0</v>
      </c>
      <c r="CS1352" s="40">
        <v>0</v>
      </c>
      <c r="CT1352" s="7">
        <v>0</v>
      </c>
      <c r="CU1352" s="7">
        <v>0</v>
      </c>
      <c r="CV1352" s="39"/>
      <c r="CW1352" s="39"/>
      <c r="CX1352" s="4" t="s">
        <v>210</v>
      </c>
      <c r="CY1352" s="4" t="s">
        <v>211</v>
      </c>
      <c r="CZ1352" s="4" t="s">
        <v>242</v>
      </c>
      <c r="DA1352" s="4" t="s">
        <v>242</v>
      </c>
      <c r="DB1352" s="4" t="s">
        <v>212</v>
      </c>
      <c r="DC1352" s="4" t="s">
        <v>212</v>
      </c>
      <c r="DD1352" s="7">
        <v>2</v>
      </c>
      <c r="DE1352" s="7">
        <v>30</v>
      </c>
      <c r="DF1352" s="7">
        <v>60</v>
      </c>
      <c r="DG1352" s="7"/>
      <c r="DH1352" s="7">
        <v>13</v>
      </c>
      <c r="DI1352" s="4">
        <v>2</v>
      </c>
      <c r="DJ1352" s="4">
        <v>4</v>
      </c>
      <c r="DK1352" s="4">
        <v>7</v>
      </c>
      <c r="DL1352" s="4">
        <v>8</v>
      </c>
      <c r="DM1352" s="7"/>
      <c r="DN1352" s="7"/>
      <c r="DO1352" s="7"/>
      <c r="DP1352" s="7"/>
      <c r="DQ1352" s="7"/>
      <c r="DR1352" s="7"/>
      <c r="DS1352" s="7"/>
      <c r="DT1352" s="7"/>
      <c r="DU1352" s="7"/>
      <c r="DV1352" s="7"/>
      <c r="DW1352" s="7"/>
      <c r="DX1352" s="7">
        <f t="shared" ref="DX1352" si="22646">A1352</f>
        <v>5120119</v>
      </c>
      <c r="DY1352" s="7"/>
      <c r="DZ1352" s="67">
        <v>3333</v>
      </c>
      <c r="EA1352" s="7" t="s">
        <v>958</v>
      </c>
      <c r="EB1352" s="40">
        <v>27</v>
      </c>
      <c r="EC1352" s="7" t="s">
        <v>959</v>
      </c>
      <c r="ED1352" s="7" t="s">
        <v>242</v>
      </c>
      <c r="EE1352" s="7" t="s">
        <v>242</v>
      </c>
      <c r="EF1352" s="7">
        <v>50</v>
      </c>
      <c r="EG1352" s="73"/>
      <c r="EH1352" s="73"/>
      <c r="EI1352" s="4">
        <v>40012</v>
      </c>
      <c r="EJ1352" s="4">
        <v>1</v>
      </c>
      <c r="EK1352" s="4">
        <v>40013</v>
      </c>
      <c r="EL1352" s="4">
        <v>1</v>
      </c>
      <c r="EM1352" s="4">
        <v>40013</v>
      </c>
      <c r="EN1352" s="4">
        <v>1</v>
      </c>
      <c r="EO1352" s="4">
        <v>40013</v>
      </c>
      <c r="EP1352" s="4">
        <v>1</v>
      </c>
      <c r="EQ1352" s="4">
        <v>40013</v>
      </c>
      <c r="ER1352" s="4">
        <v>1</v>
      </c>
      <c r="ES1352" s="4">
        <v>40013</v>
      </c>
      <c r="ET1352" s="4">
        <v>1</v>
      </c>
      <c r="EU1352" s="4">
        <v>40013</v>
      </c>
      <c r="EV1352" s="4">
        <v>1</v>
      </c>
      <c r="EW1352" s="4">
        <v>40013</v>
      </c>
      <c r="EX1352" s="4">
        <v>1</v>
      </c>
      <c r="EY1352" s="4">
        <v>40013</v>
      </c>
      <c r="EZ1352" s="4">
        <v>1</v>
      </c>
      <c r="FA1352" s="4">
        <v>40013</v>
      </c>
      <c r="FB1352" s="4">
        <v>1</v>
      </c>
      <c r="FC1352" s="4">
        <v>40013</v>
      </c>
      <c r="FD1352" s="4">
        <v>1</v>
      </c>
      <c r="FE1352" s="4">
        <v>20100</v>
      </c>
      <c r="FF1352" s="4">
        <v>1</v>
      </c>
      <c r="FG1352" s="4">
        <v>20100</v>
      </c>
      <c r="FH1352" s="4">
        <v>1</v>
      </c>
      <c r="FI1352" s="53"/>
      <c r="FJ1352" s="7"/>
      <c r="FR1352" s="2">
        <v>99999</v>
      </c>
      <c r="FS1352" s="2">
        <f t="shared" ref="FS1352" si="22647">IF(O1352&lt;=30,1,0)</f>
        <v>0</v>
      </c>
      <c r="FT1352" s="2">
        <f t="shared" ref="FT1352" si="22648">IF(FT364="","",FT364)</f>
        <v>10000</v>
      </c>
      <c r="FV1352" s="2" t="str">
        <f t="shared" si="22617"/>
        <v/>
      </c>
      <c r="FW1352" s="2" t="str">
        <f t="shared" ref="FW1352" si="22649">IF(FW364="","",FW364)</f>
        <v/>
      </c>
      <c r="FX1352" s="2" t="str">
        <f t="shared" si="22610"/>
        <v/>
      </c>
      <c r="FY1352" s="2" t="str">
        <f t="shared" ref="FY1352" si="22650">IF(FY364="","",FY364)</f>
        <v/>
      </c>
      <c r="FZ1352" s="77">
        <f t="shared" ref="FZ1352" si="22651">IF(O1352&lt;=40,1,0)</f>
        <v>0</v>
      </c>
      <c r="GA1352" s="2">
        <v>1</v>
      </c>
      <c r="GD1352"/>
    </row>
    <row r="1353" s="15" customFormat="1" ht="15" customHeight="1" spans="1:186">
      <c r="A1353" s="95">
        <f t="shared" ref="A1353" si="22652">A365+13</f>
        <v>5120220</v>
      </c>
      <c r="B1353" s="95">
        <v>312</v>
      </c>
      <c r="C1353" s="95">
        <v>3</v>
      </c>
      <c r="D1353" s="95" t="s">
        <v>690</v>
      </c>
      <c r="E1353" s="95" t="str">
        <f t="shared" ref="E1353" si="22653">E365&amp;"（福利专用）"</f>
        <v>120级绿装男衣（福利专用）</v>
      </c>
      <c r="F1353" s="31" t="s">
        <v>787</v>
      </c>
      <c r="G1353" s="31">
        <v>2</v>
      </c>
      <c r="H1353" s="7" t="s">
        <v>191</v>
      </c>
      <c r="I1353" s="7" t="s">
        <v>187</v>
      </c>
      <c r="J1353" s="37">
        <v>1454</v>
      </c>
      <c r="K1353" s="39">
        <v>1432</v>
      </c>
      <c r="L1353" s="39"/>
      <c r="M1353" s="29" t="s">
        <v>193</v>
      </c>
      <c r="N1353" s="4">
        <v>120</v>
      </c>
      <c r="O1353" s="4">
        <v>120</v>
      </c>
      <c r="P1353" s="40">
        <f t="shared" ref="P1353" si="22654">2000+C1353*100+G1353</f>
        <v>2302</v>
      </c>
      <c r="Q1353" s="4"/>
      <c r="R1353" s="7"/>
      <c r="S1353" s="48">
        <v>1</v>
      </c>
      <c r="T1353" s="47" t="s">
        <v>194</v>
      </c>
      <c r="U1353" s="7" t="s">
        <v>195</v>
      </c>
      <c r="V1353" s="7">
        <v>0</v>
      </c>
      <c r="W1353" s="7">
        <v>0</v>
      </c>
      <c r="X1353" s="40">
        <v>0</v>
      </c>
      <c r="Y1353" s="7"/>
      <c r="Z1353" s="7"/>
      <c r="AA1353" s="7"/>
      <c r="AB1353" s="7" t="s">
        <v>195</v>
      </c>
      <c r="AC1353" s="7">
        <v>0</v>
      </c>
      <c r="AD1353" s="7" t="s">
        <v>195</v>
      </c>
      <c r="AE1353" s="7" t="str">
        <f t="shared" si="22631"/>
        <v>true</v>
      </c>
      <c r="AF1353" s="7" t="b">
        <v>1</v>
      </c>
      <c r="AG1353" s="7" t="s">
        <v>195</v>
      </c>
      <c r="AH1353" s="40">
        <v>0</v>
      </c>
      <c r="AI1353" s="40">
        <v>0</v>
      </c>
      <c r="AJ1353" s="40">
        <v>1</v>
      </c>
      <c r="AK1353" s="40">
        <v>0</v>
      </c>
      <c r="AL1353" s="40">
        <v>1</v>
      </c>
      <c r="AM1353" s="40">
        <v>0</v>
      </c>
      <c r="AN1353" s="40">
        <v>0</v>
      </c>
      <c r="AO1353" s="40">
        <v>0</v>
      </c>
      <c r="AP1353" s="7" t="s">
        <v>659</v>
      </c>
      <c r="AQ1353" s="4">
        <v>3</v>
      </c>
      <c r="AR1353" s="4">
        <v>161506</v>
      </c>
      <c r="AS1353" s="7" t="s">
        <v>199</v>
      </c>
      <c r="AT1353" s="48">
        <v>3</v>
      </c>
      <c r="AU1353" s="48">
        <v>1</v>
      </c>
      <c r="AV1353" s="48">
        <v>3</v>
      </c>
      <c r="AW1353" s="48">
        <v>500</v>
      </c>
      <c r="AX1353" s="48">
        <v>250</v>
      </c>
      <c r="AY1353" s="48">
        <v>0</v>
      </c>
      <c r="AZ1353" s="48">
        <v>0</v>
      </c>
      <c r="BA1353" s="7"/>
      <c r="BB1353" s="7"/>
      <c r="BC1353" s="7"/>
      <c r="BD1353" s="7"/>
      <c r="BE1353" s="48">
        <v>0</v>
      </c>
      <c r="BF1353" s="48">
        <v>1</v>
      </c>
      <c r="BG1353" s="48">
        <v>780</v>
      </c>
      <c r="BH1353" s="48">
        <v>780</v>
      </c>
      <c r="BI1353" s="7">
        <v>0</v>
      </c>
      <c r="BJ1353" s="7">
        <v>0</v>
      </c>
      <c r="BK1353" s="7">
        <v>0</v>
      </c>
      <c r="BL1353" s="7">
        <v>0</v>
      </c>
      <c r="BM1353" s="7">
        <v>0</v>
      </c>
      <c r="BN1353" s="7">
        <v>0</v>
      </c>
      <c r="BO1353" s="7">
        <v>0</v>
      </c>
      <c r="BP1353" s="7">
        <v>0</v>
      </c>
      <c r="BQ1353" s="7">
        <v>0</v>
      </c>
      <c r="BR1353" s="7">
        <v>0</v>
      </c>
      <c r="BS1353" s="7">
        <v>0</v>
      </c>
      <c r="BT1353" s="7">
        <v>0</v>
      </c>
      <c r="BU1353" s="7">
        <v>0</v>
      </c>
      <c r="BV1353" s="7">
        <v>0</v>
      </c>
      <c r="BW1353" s="7">
        <v>0</v>
      </c>
      <c r="BX1353" s="7">
        <v>0</v>
      </c>
      <c r="BY1353" s="7">
        <v>0</v>
      </c>
      <c r="BZ1353" s="7">
        <v>0</v>
      </c>
      <c r="CA1353" s="7">
        <v>0</v>
      </c>
      <c r="CB1353" s="7">
        <v>0</v>
      </c>
      <c r="CC1353" s="7">
        <v>0</v>
      </c>
      <c r="CD1353" s="7">
        <v>0</v>
      </c>
      <c r="CE1353" s="7">
        <v>0</v>
      </c>
      <c r="CF1353" s="7">
        <v>0</v>
      </c>
      <c r="CG1353" s="7">
        <v>0</v>
      </c>
      <c r="CH1353" s="7">
        <v>0</v>
      </c>
      <c r="CI1353" s="7">
        <v>0</v>
      </c>
      <c r="CJ1353" s="7">
        <v>0</v>
      </c>
      <c r="CK1353" s="7">
        <v>0</v>
      </c>
      <c r="CL1353" s="40">
        <v>0</v>
      </c>
      <c r="CM1353" s="40">
        <v>0</v>
      </c>
      <c r="CN1353" s="40">
        <v>0</v>
      </c>
      <c r="CO1353" s="40">
        <v>0</v>
      </c>
      <c r="CP1353" s="7">
        <v>0</v>
      </c>
      <c r="CQ1353" s="7">
        <v>0</v>
      </c>
      <c r="CR1353" s="7">
        <v>0</v>
      </c>
      <c r="CS1353" s="40">
        <v>0</v>
      </c>
      <c r="CT1353" s="7">
        <v>0</v>
      </c>
      <c r="CU1353" s="7">
        <v>0</v>
      </c>
      <c r="CV1353" s="39"/>
      <c r="CW1353" s="39"/>
      <c r="CX1353" s="4" t="s">
        <v>242</v>
      </c>
      <c r="CY1353" s="4" t="s">
        <v>242</v>
      </c>
      <c r="CZ1353" s="4" t="s">
        <v>242</v>
      </c>
      <c r="DA1353" s="4" t="s">
        <v>242</v>
      </c>
      <c r="DB1353" s="4" t="s">
        <v>242</v>
      </c>
      <c r="DC1353" s="4" t="s">
        <v>242</v>
      </c>
      <c r="DD1353" s="7">
        <v>2</v>
      </c>
      <c r="DE1353" s="7">
        <v>30</v>
      </c>
      <c r="DF1353" s="7">
        <v>60</v>
      </c>
      <c r="DG1353" s="7"/>
      <c r="DH1353" s="7">
        <v>13</v>
      </c>
      <c r="DI1353" s="4">
        <v>1</v>
      </c>
      <c r="DJ1353" s="4">
        <v>3</v>
      </c>
      <c r="DK1353" s="4">
        <v>5</v>
      </c>
      <c r="DL1353" s="4">
        <v>7</v>
      </c>
      <c r="DM1353" s="7"/>
      <c r="DN1353" s="7"/>
      <c r="DO1353" s="7"/>
      <c r="DP1353" s="7"/>
      <c r="DQ1353" s="7"/>
      <c r="DR1353" s="7"/>
      <c r="DS1353" s="7"/>
      <c r="DT1353" s="7"/>
      <c r="DU1353" s="7"/>
      <c r="DV1353" s="7"/>
      <c r="DW1353" s="7"/>
      <c r="DX1353" s="7">
        <f t="shared" ref="DX1353" si="22655">A1353</f>
        <v>5120220</v>
      </c>
      <c r="DY1353" s="7"/>
      <c r="DZ1353" s="67">
        <v>3333</v>
      </c>
      <c r="EA1353" s="7" t="s">
        <v>958</v>
      </c>
      <c r="EB1353" s="40">
        <v>27</v>
      </c>
      <c r="EC1353" s="7" t="s">
        <v>959</v>
      </c>
      <c r="ED1353" s="7" t="s">
        <v>242</v>
      </c>
      <c r="EE1353" s="7" t="s">
        <v>242</v>
      </c>
      <c r="EF1353" s="7">
        <v>50</v>
      </c>
      <c r="EG1353" s="73"/>
      <c r="EH1353" s="73"/>
      <c r="EI1353" s="4">
        <v>40012</v>
      </c>
      <c r="EJ1353" s="4">
        <v>1</v>
      </c>
      <c r="EK1353" s="4">
        <v>40013</v>
      </c>
      <c r="EL1353" s="4">
        <v>1</v>
      </c>
      <c r="EM1353" s="4">
        <v>40013</v>
      </c>
      <c r="EN1353" s="4">
        <v>1</v>
      </c>
      <c r="EO1353" s="4">
        <v>40013</v>
      </c>
      <c r="EP1353" s="4">
        <v>1</v>
      </c>
      <c r="EQ1353" s="4">
        <v>40013</v>
      </c>
      <c r="ER1353" s="4">
        <v>1</v>
      </c>
      <c r="ES1353" s="4">
        <v>40013</v>
      </c>
      <c r="ET1353" s="4">
        <v>1</v>
      </c>
      <c r="EU1353" s="4">
        <v>40013</v>
      </c>
      <c r="EV1353" s="4">
        <v>1</v>
      </c>
      <c r="EW1353" s="4">
        <v>40013</v>
      </c>
      <c r="EX1353" s="4">
        <v>1</v>
      </c>
      <c r="EY1353" s="4">
        <v>40013</v>
      </c>
      <c r="EZ1353" s="4">
        <v>1</v>
      </c>
      <c r="FA1353" s="4">
        <v>40013</v>
      </c>
      <c r="FB1353" s="4">
        <v>1</v>
      </c>
      <c r="FC1353" s="4">
        <v>40013</v>
      </c>
      <c r="FD1353" s="4">
        <v>1</v>
      </c>
      <c r="FE1353" s="4">
        <v>20100</v>
      </c>
      <c r="FF1353" s="4">
        <v>1</v>
      </c>
      <c r="FG1353" s="4">
        <v>20100</v>
      </c>
      <c r="FH1353" s="4">
        <v>1</v>
      </c>
      <c r="FI1353" s="53"/>
      <c r="FJ1353" s="7"/>
      <c r="FR1353" s="2">
        <v>99999</v>
      </c>
      <c r="FS1353" s="2">
        <f t="shared" ref="FS1353" si="22656">IF(O1353&lt;=30,1,0)</f>
        <v>0</v>
      </c>
      <c r="FT1353" s="2">
        <f t="shared" ref="FT1353" si="22657">IF(FT365="","",FT365)</f>
        <v>10000</v>
      </c>
      <c r="FU1353" s="2"/>
      <c r="FV1353" s="2" t="str">
        <f t="shared" si="22617"/>
        <v/>
      </c>
      <c r="FW1353" s="2" t="str">
        <f t="shared" ref="FW1353" si="22658">IF(FW365="","",FW365)</f>
        <v/>
      </c>
      <c r="FX1353" s="2" t="str">
        <f t="shared" si="22610"/>
        <v/>
      </c>
      <c r="FY1353" s="2" t="str">
        <f t="shared" ref="FY1353" si="22659">IF(FY365="","",FY365)</f>
        <v/>
      </c>
      <c r="FZ1353" s="77">
        <f t="shared" ref="FZ1353" si="22660">IF(O1353&lt;=40,1,0)</f>
        <v>0</v>
      </c>
      <c r="GA1353" s="2">
        <v>1</v>
      </c>
      <c r="GB1353" s="2"/>
      <c r="GD1353"/>
    </row>
    <row r="1354" s="15" customFormat="1" ht="15" customHeight="1" spans="1:186">
      <c r="A1354" s="95">
        <f t="shared" ref="A1354" si="22661">A366+13</f>
        <v>5120221</v>
      </c>
      <c r="B1354" s="95">
        <v>568</v>
      </c>
      <c r="C1354" s="95">
        <v>3</v>
      </c>
      <c r="D1354" s="95" t="s">
        <v>692</v>
      </c>
      <c r="E1354" s="95" t="str">
        <f t="shared" ref="E1354" si="22662">E366&amp;"（福利专用）"</f>
        <v>120级绿装女衣（福利专用）</v>
      </c>
      <c r="F1354" s="31" t="s">
        <v>787</v>
      </c>
      <c r="G1354" s="31">
        <v>2</v>
      </c>
      <c r="H1354" s="7" t="s">
        <v>191</v>
      </c>
      <c r="I1354" s="7" t="s">
        <v>187</v>
      </c>
      <c r="J1354" s="37">
        <v>1443</v>
      </c>
      <c r="K1354" s="39">
        <v>1436</v>
      </c>
      <c r="L1354" s="39"/>
      <c r="M1354" s="29" t="s">
        <v>193</v>
      </c>
      <c r="N1354" s="4">
        <v>120</v>
      </c>
      <c r="O1354" s="4">
        <v>120</v>
      </c>
      <c r="P1354" s="40">
        <f t="shared" ref="P1354" si="22663">2000+C1354*100+G1354</f>
        <v>2302</v>
      </c>
      <c r="Q1354" s="4"/>
      <c r="R1354" s="7"/>
      <c r="S1354" s="48">
        <v>2</v>
      </c>
      <c r="T1354" s="47" t="s">
        <v>194</v>
      </c>
      <c r="U1354" s="7" t="s">
        <v>195</v>
      </c>
      <c r="V1354" s="7">
        <v>0</v>
      </c>
      <c r="W1354" s="7">
        <v>0</v>
      </c>
      <c r="X1354" s="40">
        <v>0</v>
      </c>
      <c r="Y1354" s="7"/>
      <c r="Z1354" s="7"/>
      <c r="AA1354" s="7"/>
      <c r="AB1354" s="7" t="s">
        <v>195</v>
      </c>
      <c r="AC1354" s="7">
        <v>0</v>
      </c>
      <c r="AD1354" s="7" t="s">
        <v>195</v>
      </c>
      <c r="AE1354" s="7" t="str">
        <f t="shared" si="22631"/>
        <v>true</v>
      </c>
      <c r="AF1354" s="7" t="b">
        <v>1</v>
      </c>
      <c r="AG1354" s="7" t="s">
        <v>195</v>
      </c>
      <c r="AH1354" s="40">
        <v>0</v>
      </c>
      <c r="AI1354" s="40">
        <v>0</v>
      </c>
      <c r="AJ1354" s="40">
        <v>1</v>
      </c>
      <c r="AK1354" s="40">
        <v>0</v>
      </c>
      <c r="AL1354" s="40">
        <v>1</v>
      </c>
      <c r="AM1354" s="40">
        <v>0</v>
      </c>
      <c r="AN1354" s="40">
        <v>0</v>
      </c>
      <c r="AO1354" s="40">
        <v>0</v>
      </c>
      <c r="AP1354" s="7" t="s">
        <v>662</v>
      </c>
      <c r="AQ1354" s="4">
        <v>3</v>
      </c>
      <c r="AR1354" s="4">
        <v>161506</v>
      </c>
      <c r="AS1354" s="7" t="s">
        <v>199</v>
      </c>
      <c r="AT1354" s="48">
        <v>3</v>
      </c>
      <c r="AU1354" s="48">
        <v>1</v>
      </c>
      <c r="AV1354" s="48">
        <v>3</v>
      </c>
      <c r="AW1354" s="48">
        <v>500</v>
      </c>
      <c r="AX1354" s="48">
        <v>250</v>
      </c>
      <c r="AY1354" s="48">
        <v>0</v>
      </c>
      <c r="AZ1354" s="48">
        <v>0</v>
      </c>
      <c r="BA1354" s="7"/>
      <c r="BB1354" s="7"/>
      <c r="BC1354" s="7"/>
      <c r="BD1354" s="7"/>
      <c r="BE1354" s="48">
        <v>0</v>
      </c>
      <c r="BF1354" s="48">
        <v>1</v>
      </c>
      <c r="BG1354" s="48">
        <v>780</v>
      </c>
      <c r="BH1354" s="48">
        <v>780</v>
      </c>
      <c r="BI1354" s="7">
        <v>0</v>
      </c>
      <c r="BJ1354" s="7">
        <v>0</v>
      </c>
      <c r="BK1354" s="7">
        <v>0</v>
      </c>
      <c r="BL1354" s="7">
        <v>0</v>
      </c>
      <c r="BM1354" s="7">
        <v>0</v>
      </c>
      <c r="BN1354" s="7">
        <v>0</v>
      </c>
      <c r="BO1354" s="7">
        <v>0</v>
      </c>
      <c r="BP1354" s="7">
        <v>0</v>
      </c>
      <c r="BQ1354" s="7">
        <v>0</v>
      </c>
      <c r="BR1354" s="7">
        <v>0</v>
      </c>
      <c r="BS1354" s="7">
        <v>0</v>
      </c>
      <c r="BT1354" s="7">
        <v>0</v>
      </c>
      <c r="BU1354" s="7">
        <v>0</v>
      </c>
      <c r="BV1354" s="7">
        <v>0</v>
      </c>
      <c r="BW1354" s="7">
        <v>0</v>
      </c>
      <c r="BX1354" s="7">
        <v>0</v>
      </c>
      <c r="BY1354" s="7">
        <v>0</v>
      </c>
      <c r="BZ1354" s="7">
        <v>0</v>
      </c>
      <c r="CA1354" s="7">
        <v>0</v>
      </c>
      <c r="CB1354" s="7">
        <v>0</v>
      </c>
      <c r="CC1354" s="7">
        <v>0</v>
      </c>
      <c r="CD1354" s="7">
        <v>0</v>
      </c>
      <c r="CE1354" s="7">
        <v>0</v>
      </c>
      <c r="CF1354" s="7">
        <v>0</v>
      </c>
      <c r="CG1354" s="7">
        <v>0</v>
      </c>
      <c r="CH1354" s="7">
        <v>0</v>
      </c>
      <c r="CI1354" s="7">
        <v>0</v>
      </c>
      <c r="CJ1354" s="7">
        <v>0</v>
      </c>
      <c r="CK1354" s="7">
        <v>0</v>
      </c>
      <c r="CL1354" s="40">
        <v>0</v>
      </c>
      <c r="CM1354" s="40">
        <v>0</v>
      </c>
      <c r="CN1354" s="40">
        <v>0</v>
      </c>
      <c r="CO1354" s="40">
        <v>0</v>
      </c>
      <c r="CP1354" s="7">
        <v>0</v>
      </c>
      <c r="CQ1354" s="7">
        <v>0</v>
      </c>
      <c r="CR1354" s="7">
        <v>0</v>
      </c>
      <c r="CS1354" s="40">
        <v>0</v>
      </c>
      <c r="CT1354" s="7">
        <v>0</v>
      </c>
      <c r="CU1354" s="7">
        <v>0</v>
      </c>
      <c r="CV1354" s="39"/>
      <c r="CW1354" s="39"/>
      <c r="CX1354" s="4" t="s">
        <v>242</v>
      </c>
      <c r="CY1354" s="4" t="s">
        <v>242</v>
      </c>
      <c r="CZ1354" s="4" t="s">
        <v>242</v>
      </c>
      <c r="DA1354" s="4" t="s">
        <v>242</v>
      </c>
      <c r="DB1354" s="4" t="s">
        <v>242</v>
      </c>
      <c r="DC1354" s="4" t="s">
        <v>242</v>
      </c>
      <c r="DD1354" s="7">
        <v>2</v>
      </c>
      <c r="DE1354" s="7">
        <v>30</v>
      </c>
      <c r="DF1354" s="7">
        <v>60</v>
      </c>
      <c r="DG1354" s="7"/>
      <c r="DH1354" s="7">
        <v>13</v>
      </c>
      <c r="DI1354" s="4">
        <v>1</v>
      </c>
      <c r="DJ1354" s="4">
        <v>3</v>
      </c>
      <c r="DK1354" s="4">
        <v>5</v>
      </c>
      <c r="DL1354" s="4">
        <v>7</v>
      </c>
      <c r="DM1354" s="7"/>
      <c r="DN1354" s="7"/>
      <c r="DO1354" s="7"/>
      <c r="DP1354" s="7"/>
      <c r="DQ1354" s="7"/>
      <c r="DR1354" s="7"/>
      <c r="DS1354" s="7"/>
      <c r="DT1354" s="7"/>
      <c r="DU1354" s="7"/>
      <c r="DV1354" s="7"/>
      <c r="DW1354" s="7"/>
      <c r="DX1354" s="7">
        <f t="shared" ref="DX1354" si="22664">A1354</f>
        <v>5120221</v>
      </c>
      <c r="DY1354" s="7"/>
      <c r="DZ1354" s="67">
        <v>3333</v>
      </c>
      <c r="EA1354" s="7" t="s">
        <v>958</v>
      </c>
      <c r="EB1354" s="40">
        <v>27</v>
      </c>
      <c r="EC1354" s="7" t="s">
        <v>959</v>
      </c>
      <c r="ED1354" s="7" t="s">
        <v>242</v>
      </c>
      <c r="EE1354" s="7" t="s">
        <v>242</v>
      </c>
      <c r="EF1354" s="7">
        <v>50</v>
      </c>
      <c r="EG1354" s="73"/>
      <c r="EH1354" s="73"/>
      <c r="EI1354" s="4">
        <v>40012</v>
      </c>
      <c r="EJ1354" s="4">
        <v>1</v>
      </c>
      <c r="EK1354" s="4">
        <v>40013</v>
      </c>
      <c r="EL1354" s="4">
        <v>1</v>
      </c>
      <c r="EM1354" s="4">
        <v>40013</v>
      </c>
      <c r="EN1354" s="4">
        <v>1</v>
      </c>
      <c r="EO1354" s="4">
        <v>40013</v>
      </c>
      <c r="EP1354" s="4">
        <v>1</v>
      </c>
      <c r="EQ1354" s="4">
        <v>40013</v>
      </c>
      <c r="ER1354" s="4">
        <v>1</v>
      </c>
      <c r="ES1354" s="4">
        <v>40013</v>
      </c>
      <c r="ET1354" s="4">
        <v>1</v>
      </c>
      <c r="EU1354" s="4">
        <v>40013</v>
      </c>
      <c r="EV1354" s="4">
        <v>1</v>
      </c>
      <c r="EW1354" s="4">
        <v>40013</v>
      </c>
      <c r="EX1354" s="4">
        <v>1</v>
      </c>
      <c r="EY1354" s="4">
        <v>40013</v>
      </c>
      <c r="EZ1354" s="4">
        <v>1</v>
      </c>
      <c r="FA1354" s="4">
        <v>40013</v>
      </c>
      <c r="FB1354" s="4">
        <v>1</v>
      </c>
      <c r="FC1354" s="4">
        <v>40013</v>
      </c>
      <c r="FD1354" s="4">
        <v>1</v>
      </c>
      <c r="FE1354" s="4">
        <v>20100</v>
      </c>
      <c r="FF1354" s="4">
        <v>1</v>
      </c>
      <c r="FG1354" s="4">
        <v>20100</v>
      </c>
      <c r="FH1354" s="4">
        <v>1</v>
      </c>
      <c r="FI1354" s="53"/>
      <c r="FJ1354" s="7"/>
      <c r="FR1354" s="2">
        <v>99999</v>
      </c>
      <c r="FS1354" s="2">
        <f t="shared" ref="FS1354" si="22665">IF(O1354&lt;=30,1,0)</f>
        <v>0</v>
      </c>
      <c r="FT1354" s="2">
        <f t="shared" ref="FT1354" si="22666">IF(FT366="","",FT366)</f>
        <v>10000</v>
      </c>
      <c r="FU1354" s="2"/>
      <c r="FV1354" s="2" t="str">
        <f t="shared" si="22617"/>
        <v/>
      </c>
      <c r="FW1354" s="2" t="str">
        <f t="shared" ref="FW1354" si="22667">IF(FW366="","",FW366)</f>
        <v/>
      </c>
      <c r="FX1354" s="2" t="str">
        <f t="shared" si="22610"/>
        <v/>
      </c>
      <c r="FY1354" s="2" t="str">
        <f t="shared" ref="FY1354" si="22668">IF(FY366="","",FY366)</f>
        <v/>
      </c>
      <c r="FZ1354" s="77">
        <f t="shared" ref="FZ1354" si="22669">IF(O1354&lt;=40,1,0)</f>
        <v>0</v>
      </c>
      <c r="GA1354" s="2">
        <v>1</v>
      </c>
      <c r="GB1354" s="2"/>
      <c r="GD1354"/>
    </row>
    <row r="1355" s="15" customFormat="1" ht="15" customHeight="1" spans="1:186">
      <c r="A1355" s="95">
        <f t="shared" ref="A1355" si="22670">A367+13</f>
        <v>5120322</v>
      </c>
      <c r="B1355" s="95">
        <v>1640</v>
      </c>
      <c r="C1355" s="95">
        <v>1</v>
      </c>
      <c r="D1355" s="95" t="s">
        <v>694</v>
      </c>
      <c r="E1355" s="95" t="str">
        <f t="shared" ref="E1355" si="22671">E367&amp;"（福利专用）"</f>
        <v>120级绿装男头盔（福利专用）</v>
      </c>
      <c r="F1355" s="31" t="s">
        <v>787</v>
      </c>
      <c r="G1355" s="31">
        <v>2</v>
      </c>
      <c r="H1355" s="7" t="s">
        <v>191</v>
      </c>
      <c r="I1355" s="7" t="s">
        <v>187</v>
      </c>
      <c r="J1355" s="37">
        <v>1432</v>
      </c>
      <c r="K1355" s="39">
        <v>1698</v>
      </c>
      <c r="L1355" s="39"/>
      <c r="M1355" s="29" t="s">
        <v>193</v>
      </c>
      <c r="N1355" s="4">
        <v>120</v>
      </c>
      <c r="O1355" s="4">
        <v>120</v>
      </c>
      <c r="P1355" s="40">
        <f t="shared" ref="P1355" si="22672">2000+C1355*100+G1355</f>
        <v>2102</v>
      </c>
      <c r="Q1355" s="4"/>
      <c r="R1355" s="7"/>
      <c r="S1355" s="48">
        <v>1</v>
      </c>
      <c r="T1355" s="47" t="s">
        <v>194</v>
      </c>
      <c r="U1355" s="7" t="s">
        <v>195</v>
      </c>
      <c r="V1355" s="7">
        <v>0</v>
      </c>
      <c r="W1355" s="7">
        <v>0</v>
      </c>
      <c r="X1355" s="40">
        <v>0</v>
      </c>
      <c r="Y1355" s="7"/>
      <c r="Z1355" s="7"/>
      <c r="AA1355" s="7"/>
      <c r="AB1355" s="7" t="s">
        <v>195</v>
      </c>
      <c r="AC1355" s="7">
        <v>0</v>
      </c>
      <c r="AD1355" s="7" t="s">
        <v>195</v>
      </c>
      <c r="AE1355" s="7" t="str">
        <f t="shared" si="22631"/>
        <v>true</v>
      </c>
      <c r="AF1355" s="7" t="b">
        <v>1</v>
      </c>
      <c r="AG1355" s="7" t="s">
        <v>195</v>
      </c>
      <c r="AH1355" s="40">
        <v>0</v>
      </c>
      <c r="AI1355" s="40">
        <v>0</v>
      </c>
      <c r="AJ1355" s="40">
        <v>1</v>
      </c>
      <c r="AK1355" s="40">
        <v>0</v>
      </c>
      <c r="AL1355" s="40">
        <v>1</v>
      </c>
      <c r="AM1355" s="40">
        <v>0</v>
      </c>
      <c r="AN1355" s="40">
        <v>0</v>
      </c>
      <c r="AO1355" s="40">
        <v>0</v>
      </c>
      <c r="AP1355" s="7" t="s">
        <v>665</v>
      </c>
      <c r="AQ1355" s="4">
        <v>3</v>
      </c>
      <c r="AR1355" s="4">
        <v>161506</v>
      </c>
      <c r="AS1355" s="7" t="s">
        <v>199</v>
      </c>
      <c r="AT1355" s="48">
        <v>3</v>
      </c>
      <c r="AU1355" s="48">
        <v>1</v>
      </c>
      <c r="AV1355" s="48">
        <v>3</v>
      </c>
      <c r="AW1355" s="48">
        <v>500</v>
      </c>
      <c r="AX1355" s="48">
        <v>250</v>
      </c>
      <c r="AY1355" s="48">
        <v>0</v>
      </c>
      <c r="AZ1355" s="48">
        <v>0</v>
      </c>
      <c r="BA1355" s="7"/>
      <c r="BB1355" s="7"/>
      <c r="BC1355" s="7"/>
      <c r="BD1355" s="7"/>
      <c r="BE1355" s="48">
        <v>0</v>
      </c>
      <c r="BF1355" s="48">
        <v>1</v>
      </c>
      <c r="BG1355" s="48">
        <v>780</v>
      </c>
      <c r="BH1355" s="48">
        <v>780</v>
      </c>
      <c r="BI1355" s="7">
        <v>0</v>
      </c>
      <c r="BJ1355" s="7">
        <v>0</v>
      </c>
      <c r="BK1355" s="7">
        <v>0</v>
      </c>
      <c r="BL1355" s="7">
        <v>0</v>
      </c>
      <c r="BM1355" s="7">
        <v>0</v>
      </c>
      <c r="BN1355" s="7">
        <v>0</v>
      </c>
      <c r="BO1355" s="7">
        <v>0</v>
      </c>
      <c r="BP1355" s="7">
        <v>0</v>
      </c>
      <c r="BQ1355" s="7">
        <v>0</v>
      </c>
      <c r="BR1355" s="7">
        <v>0</v>
      </c>
      <c r="BS1355" s="7">
        <v>0</v>
      </c>
      <c r="BT1355" s="7">
        <v>0</v>
      </c>
      <c r="BU1355" s="7">
        <v>0</v>
      </c>
      <c r="BV1355" s="7">
        <v>0</v>
      </c>
      <c r="BW1355" s="7">
        <v>0</v>
      </c>
      <c r="BX1355" s="7">
        <v>0</v>
      </c>
      <c r="BY1355" s="7">
        <v>0</v>
      </c>
      <c r="BZ1355" s="7">
        <v>0</v>
      </c>
      <c r="CA1355" s="7">
        <v>0</v>
      </c>
      <c r="CB1355" s="7">
        <v>0</v>
      </c>
      <c r="CC1355" s="7">
        <v>0</v>
      </c>
      <c r="CD1355" s="7">
        <v>0</v>
      </c>
      <c r="CE1355" s="7">
        <v>0</v>
      </c>
      <c r="CF1355" s="7">
        <v>0</v>
      </c>
      <c r="CG1355" s="7">
        <v>0</v>
      </c>
      <c r="CH1355" s="7">
        <v>0</v>
      </c>
      <c r="CI1355" s="7">
        <v>0</v>
      </c>
      <c r="CJ1355" s="7">
        <v>0</v>
      </c>
      <c r="CK1355" s="7">
        <v>0</v>
      </c>
      <c r="CL1355" s="40">
        <v>0</v>
      </c>
      <c r="CM1355" s="40">
        <v>0</v>
      </c>
      <c r="CN1355" s="40">
        <v>0</v>
      </c>
      <c r="CO1355" s="40">
        <v>0</v>
      </c>
      <c r="CP1355" s="7">
        <v>0</v>
      </c>
      <c r="CQ1355" s="7">
        <v>0</v>
      </c>
      <c r="CR1355" s="7">
        <v>0</v>
      </c>
      <c r="CS1355" s="40">
        <v>0</v>
      </c>
      <c r="CT1355" s="7">
        <v>0</v>
      </c>
      <c r="CU1355" s="7">
        <v>0</v>
      </c>
      <c r="CV1355" s="39"/>
      <c r="CW1355" s="39"/>
      <c r="CX1355" s="4" t="s">
        <v>242</v>
      </c>
      <c r="CY1355" s="4" t="s">
        <v>242</v>
      </c>
      <c r="CZ1355" s="4" t="s">
        <v>242</v>
      </c>
      <c r="DA1355" s="4" t="s">
        <v>242</v>
      </c>
      <c r="DB1355" s="4" t="s">
        <v>242</v>
      </c>
      <c r="DC1355" s="4" t="s">
        <v>242</v>
      </c>
      <c r="DD1355" s="7">
        <v>2</v>
      </c>
      <c r="DE1355" s="7">
        <v>30</v>
      </c>
      <c r="DF1355" s="7">
        <v>60</v>
      </c>
      <c r="DG1355" s="7"/>
      <c r="DH1355" s="7">
        <v>13</v>
      </c>
      <c r="DI1355" s="4">
        <v>2</v>
      </c>
      <c r="DJ1355" s="4">
        <v>3</v>
      </c>
      <c r="DK1355" s="4" t="s">
        <v>242</v>
      </c>
      <c r="DL1355" s="4" t="s">
        <v>242</v>
      </c>
      <c r="DM1355" s="7"/>
      <c r="DN1355" s="7"/>
      <c r="DO1355" s="7"/>
      <c r="DP1355" s="7"/>
      <c r="DQ1355" s="7"/>
      <c r="DR1355" s="7"/>
      <c r="DS1355" s="7"/>
      <c r="DT1355" s="7"/>
      <c r="DU1355" s="7"/>
      <c r="DV1355" s="7"/>
      <c r="DW1355" s="7"/>
      <c r="DX1355" s="7">
        <f t="shared" ref="DX1355" si="22673">A1355</f>
        <v>5120322</v>
      </c>
      <c r="DY1355" s="7"/>
      <c r="DZ1355" s="67">
        <v>0</v>
      </c>
      <c r="EA1355" s="7" t="s">
        <v>242</v>
      </c>
      <c r="EB1355" s="40" t="s">
        <v>242</v>
      </c>
      <c r="EC1355" s="7" t="s">
        <v>242</v>
      </c>
      <c r="ED1355" s="7" t="s">
        <v>242</v>
      </c>
      <c r="EE1355" s="7" t="s">
        <v>242</v>
      </c>
      <c r="EF1355" s="7">
        <v>50</v>
      </c>
      <c r="EG1355" s="73"/>
      <c r="EH1355" s="73"/>
      <c r="EI1355" s="4">
        <v>40012</v>
      </c>
      <c r="EJ1355" s="4">
        <v>1</v>
      </c>
      <c r="EK1355" s="4">
        <v>40013</v>
      </c>
      <c r="EL1355" s="4">
        <v>1</v>
      </c>
      <c r="EM1355" s="4">
        <v>40013</v>
      </c>
      <c r="EN1355" s="4">
        <v>1</v>
      </c>
      <c r="EO1355" s="4">
        <v>40013</v>
      </c>
      <c r="EP1355" s="4">
        <v>1</v>
      </c>
      <c r="EQ1355" s="4">
        <v>40013</v>
      </c>
      <c r="ER1355" s="4">
        <v>1</v>
      </c>
      <c r="ES1355" s="4">
        <v>40013</v>
      </c>
      <c r="ET1355" s="4">
        <v>1</v>
      </c>
      <c r="EU1355" s="4">
        <v>40013</v>
      </c>
      <c r="EV1355" s="4">
        <v>1</v>
      </c>
      <c r="EW1355" s="4">
        <v>40013</v>
      </c>
      <c r="EX1355" s="4">
        <v>1</v>
      </c>
      <c r="EY1355" s="4">
        <v>40013</v>
      </c>
      <c r="EZ1355" s="4">
        <v>1</v>
      </c>
      <c r="FA1355" s="4">
        <v>40013</v>
      </c>
      <c r="FB1355" s="4">
        <v>1</v>
      </c>
      <c r="FC1355" s="4">
        <v>40013</v>
      </c>
      <c r="FD1355" s="4">
        <v>1</v>
      </c>
      <c r="FE1355" s="4">
        <v>20100</v>
      </c>
      <c r="FF1355" s="4">
        <v>1</v>
      </c>
      <c r="FG1355" s="4">
        <v>20100</v>
      </c>
      <c r="FH1355" s="4">
        <v>1</v>
      </c>
      <c r="FI1355" s="53"/>
      <c r="FJ1355" s="7"/>
      <c r="FR1355" s="2">
        <v>99999</v>
      </c>
      <c r="FS1355" s="2">
        <f t="shared" ref="FS1355" si="22674">IF(O1355&lt;=30,1,0)</f>
        <v>0</v>
      </c>
      <c r="FT1355" s="2">
        <f t="shared" ref="FT1355" si="22675">IF(FT367="","",FT367)</f>
        <v>10000</v>
      </c>
      <c r="FU1355" s="2"/>
      <c r="FV1355" s="2" t="str">
        <f t="shared" si="22617"/>
        <v/>
      </c>
      <c r="FW1355" s="2" t="str">
        <f t="shared" ref="FW1355" si="22676">IF(FW367="","",FW367)</f>
        <v/>
      </c>
      <c r="FX1355" s="2" t="str">
        <f t="shared" si="22610"/>
        <v/>
      </c>
      <c r="FY1355" s="2" t="str">
        <f t="shared" ref="FY1355:FY1379" si="22677">IF(FY367="","",FY367)</f>
        <v/>
      </c>
      <c r="FZ1355" s="77">
        <f t="shared" ref="FZ1355" si="22678">IF(O1355&lt;=40,1,0)</f>
        <v>0</v>
      </c>
      <c r="GA1355" s="2">
        <v>1</v>
      </c>
      <c r="GB1355" s="2"/>
      <c r="GD1355"/>
    </row>
    <row r="1356" s="15" customFormat="1" ht="15" customHeight="1" spans="1:186">
      <c r="A1356" s="95">
        <f t="shared" ref="A1356" si="22679">A368+13</f>
        <v>5120323</v>
      </c>
      <c r="B1356" s="95">
        <v>1384</v>
      </c>
      <c r="C1356" s="95">
        <v>1</v>
      </c>
      <c r="D1356" s="95" t="s">
        <v>696</v>
      </c>
      <c r="E1356" s="95" t="str">
        <f t="shared" ref="E1356" si="22680">E368&amp;"（福利专用）"</f>
        <v>120级绿装女头饰（福利专用）</v>
      </c>
      <c r="F1356" s="31" t="s">
        <v>787</v>
      </c>
      <c r="G1356" s="31">
        <v>2</v>
      </c>
      <c r="H1356" s="7" t="s">
        <v>191</v>
      </c>
      <c r="I1356" s="7" t="s">
        <v>187</v>
      </c>
      <c r="J1356" s="37">
        <v>1498</v>
      </c>
      <c r="K1356" s="39">
        <v>1698</v>
      </c>
      <c r="L1356" s="39"/>
      <c r="M1356" s="29" t="s">
        <v>193</v>
      </c>
      <c r="N1356" s="4">
        <v>120</v>
      </c>
      <c r="O1356" s="4">
        <v>120</v>
      </c>
      <c r="P1356" s="40">
        <f t="shared" ref="P1356" si="22681">2000+C1356*100+G1356</f>
        <v>2102</v>
      </c>
      <c r="Q1356" s="4"/>
      <c r="R1356" s="7"/>
      <c r="S1356" s="48">
        <v>2</v>
      </c>
      <c r="T1356" s="47" t="s">
        <v>194</v>
      </c>
      <c r="U1356" s="7" t="s">
        <v>195</v>
      </c>
      <c r="V1356" s="7">
        <v>0</v>
      </c>
      <c r="W1356" s="7">
        <v>0</v>
      </c>
      <c r="X1356" s="40">
        <v>0</v>
      </c>
      <c r="Y1356" s="7"/>
      <c r="Z1356" s="7"/>
      <c r="AA1356" s="7"/>
      <c r="AB1356" s="7" t="s">
        <v>195</v>
      </c>
      <c r="AC1356" s="7">
        <v>0</v>
      </c>
      <c r="AD1356" s="7" t="s">
        <v>195</v>
      </c>
      <c r="AE1356" s="7" t="str">
        <f t="shared" si="22631"/>
        <v>true</v>
      </c>
      <c r="AF1356" s="7" t="b">
        <v>1</v>
      </c>
      <c r="AG1356" s="7" t="s">
        <v>195</v>
      </c>
      <c r="AH1356" s="40">
        <v>0</v>
      </c>
      <c r="AI1356" s="40">
        <v>0</v>
      </c>
      <c r="AJ1356" s="40">
        <v>1</v>
      </c>
      <c r="AK1356" s="40">
        <v>0</v>
      </c>
      <c r="AL1356" s="40">
        <v>1</v>
      </c>
      <c r="AM1356" s="40">
        <v>0</v>
      </c>
      <c r="AN1356" s="40">
        <v>0</v>
      </c>
      <c r="AO1356" s="40">
        <v>0</v>
      </c>
      <c r="AP1356" s="7" t="s">
        <v>668</v>
      </c>
      <c r="AQ1356" s="4">
        <v>3</v>
      </c>
      <c r="AR1356" s="4">
        <v>161506</v>
      </c>
      <c r="AS1356" s="53" t="s">
        <v>199</v>
      </c>
      <c r="AT1356" s="48">
        <v>3</v>
      </c>
      <c r="AU1356" s="48">
        <v>1</v>
      </c>
      <c r="AV1356" s="48">
        <v>3</v>
      </c>
      <c r="AW1356" s="48">
        <v>500</v>
      </c>
      <c r="AX1356" s="48">
        <v>250</v>
      </c>
      <c r="AY1356" s="48">
        <v>0</v>
      </c>
      <c r="AZ1356" s="48">
        <v>0</v>
      </c>
      <c r="BA1356" s="7"/>
      <c r="BB1356" s="7"/>
      <c r="BC1356" s="7"/>
      <c r="BD1356" s="7"/>
      <c r="BE1356" s="48">
        <v>0</v>
      </c>
      <c r="BF1356" s="48">
        <v>1</v>
      </c>
      <c r="BG1356" s="48">
        <v>780</v>
      </c>
      <c r="BH1356" s="48">
        <v>780</v>
      </c>
      <c r="BI1356" s="7">
        <v>0</v>
      </c>
      <c r="BJ1356" s="7">
        <v>0</v>
      </c>
      <c r="BK1356" s="7">
        <v>0</v>
      </c>
      <c r="BL1356" s="7">
        <v>0</v>
      </c>
      <c r="BM1356" s="7">
        <v>0</v>
      </c>
      <c r="BN1356" s="7">
        <v>0</v>
      </c>
      <c r="BO1356" s="7">
        <v>0</v>
      </c>
      <c r="BP1356" s="7">
        <v>0</v>
      </c>
      <c r="BQ1356" s="7">
        <v>0</v>
      </c>
      <c r="BR1356" s="7">
        <v>0</v>
      </c>
      <c r="BS1356" s="7">
        <v>0</v>
      </c>
      <c r="BT1356" s="7">
        <v>0</v>
      </c>
      <c r="BU1356" s="7">
        <v>0</v>
      </c>
      <c r="BV1356" s="7">
        <v>0</v>
      </c>
      <c r="BW1356" s="7">
        <v>0</v>
      </c>
      <c r="BX1356" s="7">
        <v>0</v>
      </c>
      <c r="BY1356" s="7">
        <v>0</v>
      </c>
      <c r="BZ1356" s="7">
        <v>0</v>
      </c>
      <c r="CA1356" s="7">
        <v>0</v>
      </c>
      <c r="CB1356" s="7">
        <v>0</v>
      </c>
      <c r="CC1356" s="7">
        <v>0</v>
      </c>
      <c r="CD1356" s="7">
        <v>0</v>
      </c>
      <c r="CE1356" s="7">
        <v>0</v>
      </c>
      <c r="CF1356" s="7">
        <v>0</v>
      </c>
      <c r="CG1356" s="7">
        <v>0</v>
      </c>
      <c r="CH1356" s="7">
        <v>0</v>
      </c>
      <c r="CI1356" s="7">
        <v>0</v>
      </c>
      <c r="CJ1356" s="7">
        <v>0</v>
      </c>
      <c r="CK1356" s="7">
        <v>0</v>
      </c>
      <c r="CL1356" s="40">
        <v>0</v>
      </c>
      <c r="CM1356" s="40">
        <v>0</v>
      </c>
      <c r="CN1356" s="40">
        <v>0</v>
      </c>
      <c r="CO1356" s="40">
        <v>0</v>
      </c>
      <c r="CP1356" s="7">
        <v>0</v>
      </c>
      <c r="CQ1356" s="7">
        <v>0</v>
      </c>
      <c r="CR1356" s="7">
        <v>0</v>
      </c>
      <c r="CS1356" s="40">
        <v>0</v>
      </c>
      <c r="CT1356" s="7">
        <v>0</v>
      </c>
      <c r="CU1356" s="7">
        <v>0</v>
      </c>
      <c r="CV1356" s="39"/>
      <c r="CW1356" s="39"/>
      <c r="CX1356" s="4" t="s">
        <v>242</v>
      </c>
      <c r="CY1356" s="4" t="s">
        <v>242</v>
      </c>
      <c r="CZ1356" s="4" t="s">
        <v>242</v>
      </c>
      <c r="DA1356" s="4" t="s">
        <v>242</v>
      </c>
      <c r="DB1356" s="4" t="s">
        <v>242</v>
      </c>
      <c r="DC1356" s="4" t="s">
        <v>242</v>
      </c>
      <c r="DD1356" s="7">
        <v>2</v>
      </c>
      <c r="DE1356" s="7">
        <v>30</v>
      </c>
      <c r="DF1356" s="7">
        <v>60</v>
      </c>
      <c r="DG1356" s="7"/>
      <c r="DH1356" s="7">
        <v>13</v>
      </c>
      <c r="DI1356" s="4">
        <v>2</v>
      </c>
      <c r="DJ1356" s="4">
        <v>3</v>
      </c>
      <c r="DK1356" s="4" t="s">
        <v>242</v>
      </c>
      <c r="DL1356" s="4" t="s">
        <v>242</v>
      </c>
      <c r="DM1356" s="7"/>
      <c r="DN1356" s="7"/>
      <c r="DO1356" s="7"/>
      <c r="DP1356" s="7"/>
      <c r="DQ1356" s="7"/>
      <c r="DR1356" s="7"/>
      <c r="DS1356" s="7"/>
      <c r="DT1356" s="7"/>
      <c r="DU1356" s="7"/>
      <c r="DV1356" s="7"/>
      <c r="DW1356" s="7"/>
      <c r="DX1356" s="7">
        <f t="shared" ref="DX1356" si="22682">A1356</f>
        <v>5120323</v>
      </c>
      <c r="DY1356" s="7"/>
      <c r="DZ1356" s="67">
        <v>0</v>
      </c>
      <c r="EA1356" s="7" t="s">
        <v>242</v>
      </c>
      <c r="EB1356" s="40" t="s">
        <v>242</v>
      </c>
      <c r="EC1356" s="7" t="s">
        <v>242</v>
      </c>
      <c r="ED1356" s="7" t="s">
        <v>242</v>
      </c>
      <c r="EE1356" s="7" t="s">
        <v>242</v>
      </c>
      <c r="EF1356" s="7">
        <v>50</v>
      </c>
      <c r="EG1356" s="73"/>
      <c r="EH1356" s="73"/>
      <c r="EI1356" s="4">
        <v>40012</v>
      </c>
      <c r="EJ1356" s="4">
        <v>1</v>
      </c>
      <c r="EK1356" s="4">
        <v>40013</v>
      </c>
      <c r="EL1356" s="4">
        <v>1</v>
      </c>
      <c r="EM1356" s="4">
        <v>40013</v>
      </c>
      <c r="EN1356" s="4">
        <v>1</v>
      </c>
      <c r="EO1356" s="4">
        <v>40013</v>
      </c>
      <c r="EP1356" s="4">
        <v>1</v>
      </c>
      <c r="EQ1356" s="4">
        <v>40013</v>
      </c>
      <c r="ER1356" s="4">
        <v>1</v>
      </c>
      <c r="ES1356" s="4">
        <v>40013</v>
      </c>
      <c r="ET1356" s="4">
        <v>1</v>
      </c>
      <c r="EU1356" s="4">
        <v>40013</v>
      </c>
      <c r="EV1356" s="4">
        <v>1</v>
      </c>
      <c r="EW1356" s="4">
        <v>40013</v>
      </c>
      <c r="EX1356" s="4">
        <v>1</v>
      </c>
      <c r="EY1356" s="4">
        <v>40013</v>
      </c>
      <c r="EZ1356" s="4">
        <v>1</v>
      </c>
      <c r="FA1356" s="4">
        <v>40013</v>
      </c>
      <c r="FB1356" s="4">
        <v>1</v>
      </c>
      <c r="FC1356" s="4">
        <v>40013</v>
      </c>
      <c r="FD1356" s="4">
        <v>1</v>
      </c>
      <c r="FE1356" s="4">
        <v>20100</v>
      </c>
      <c r="FF1356" s="4">
        <v>1</v>
      </c>
      <c r="FG1356" s="4">
        <v>20100</v>
      </c>
      <c r="FH1356" s="4">
        <v>1</v>
      </c>
      <c r="FI1356" s="53"/>
      <c r="FJ1356" s="7"/>
      <c r="FR1356" s="2">
        <v>99999</v>
      </c>
      <c r="FS1356" s="2">
        <f t="shared" ref="FS1356" si="22683">IF(O1356&lt;=30,1,0)</f>
        <v>0</v>
      </c>
      <c r="FT1356" s="2">
        <f t="shared" ref="FT1356" si="22684">IF(FT368="","",FT368)</f>
        <v>10000</v>
      </c>
      <c r="FU1356" s="2"/>
      <c r="FV1356" s="2" t="str">
        <f t="shared" ref="FV1356" si="22685">IF(FV368="","",FV368)</f>
        <v/>
      </c>
      <c r="FW1356" s="2" t="str">
        <f t="shared" ref="FW1356" si="22686">IF(FW368="","",FW368)</f>
        <v/>
      </c>
      <c r="FX1356" s="2" t="str">
        <f t="shared" ref="FX1356" si="22687">IF(FX368="","",FX368)</f>
        <v/>
      </c>
      <c r="FY1356" s="2" t="str">
        <f t="shared" si="22677"/>
        <v/>
      </c>
      <c r="FZ1356" s="77">
        <f t="shared" ref="FZ1356" si="22688">IF(O1356&lt;=40,1,0)</f>
        <v>0</v>
      </c>
      <c r="GA1356" s="2">
        <v>1</v>
      </c>
      <c r="GB1356" s="2"/>
      <c r="GD1356"/>
    </row>
    <row r="1357" s="15" customFormat="1" ht="15" customHeight="1" spans="1:186">
      <c r="A1357" s="95">
        <f t="shared" ref="A1357" si="22689">A369+13</f>
        <v>5120424</v>
      </c>
      <c r="B1357" s="95">
        <v>40</v>
      </c>
      <c r="C1357" s="95">
        <v>2</v>
      </c>
      <c r="D1357" s="95" t="s">
        <v>698</v>
      </c>
      <c r="E1357" s="95" t="str">
        <f t="shared" ref="E1357" si="22690">E369&amp;"（福利专用）"</f>
        <v>120级绿装项链（福利专用）</v>
      </c>
      <c r="F1357" s="31" t="s">
        <v>787</v>
      </c>
      <c r="G1357" s="31">
        <v>2</v>
      </c>
      <c r="H1357" s="7" t="s">
        <v>191</v>
      </c>
      <c r="I1357" s="7" t="s">
        <v>187</v>
      </c>
      <c r="J1357" s="37">
        <v>1465</v>
      </c>
      <c r="K1357" s="39">
        <v>1434</v>
      </c>
      <c r="L1357" s="39"/>
      <c r="M1357" s="29" t="s">
        <v>193</v>
      </c>
      <c r="N1357" s="4">
        <v>120</v>
      </c>
      <c r="O1357" s="4">
        <v>120</v>
      </c>
      <c r="P1357" s="40">
        <f t="shared" ref="P1357:P1385" si="22691">2000+C1357*100+G1357</f>
        <v>2202</v>
      </c>
      <c r="Q1357" s="4"/>
      <c r="R1357" s="7"/>
      <c r="S1357" s="48">
        <v>0</v>
      </c>
      <c r="T1357" s="47" t="s">
        <v>194</v>
      </c>
      <c r="U1357" s="7" t="s">
        <v>195</v>
      </c>
      <c r="V1357" s="7">
        <v>0</v>
      </c>
      <c r="W1357" s="7">
        <v>0</v>
      </c>
      <c r="X1357" s="40">
        <v>0</v>
      </c>
      <c r="Y1357" s="7"/>
      <c r="Z1357" s="7"/>
      <c r="AA1357" s="7"/>
      <c r="AB1357" s="7" t="s">
        <v>195</v>
      </c>
      <c r="AC1357" s="7">
        <v>0</v>
      </c>
      <c r="AD1357" s="7" t="s">
        <v>195</v>
      </c>
      <c r="AE1357" s="7" t="str">
        <f t="shared" si="22631"/>
        <v>true</v>
      </c>
      <c r="AF1357" s="7" t="b">
        <v>1</v>
      </c>
      <c r="AG1357" s="7" t="s">
        <v>195</v>
      </c>
      <c r="AH1357" s="40">
        <v>0</v>
      </c>
      <c r="AI1357" s="40">
        <v>0</v>
      </c>
      <c r="AJ1357" s="40">
        <v>1</v>
      </c>
      <c r="AK1357" s="40">
        <v>0</v>
      </c>
      <c r="AL1357" s="40">
        <v>1</v>
      </c>
      <c r="AM1357" s="40">
        <v>0</v>
      </c>
      <c r="AN1357" s="40">
        <v>0</v>
      </c>
      <c r="AO1357" s="40">
        <v>0</v>
      </c>
      <c r="AP1357" s="7" t="s">
        <v>671</v>
      </c>
      <c r="AQ1357" s="4">
        <v>3</v>
      </c>
      <c r="AR1357" s="4">
        <v>161506</v>
      </c>
      <c r="AS1357" s="53" t="s">
        <v>199</v>
      </c>
      <c r="AT1357" s="48">
        <v>3</v>
      </c>
      <c r="AU1357" s="48">
        <v>1</v>
      </c>
      <c r="AV1357" s="48">
        <v>3</v>
      </c>
      <c r="AW1357" s="48">
        <v>500</v>
      </c>
      <c r="AX1357" s="48">
        <v>250</v>
      </c>
      <c r="AY1357" s="48">
        <v>0</v>
      </c>
      <c r="AZ1357" s="48">
        <v>0</v>
      </c>
      <c r="BA1357" s="7"/>
      <c r="BB1357" s="7"/>
      <c r="BC1357" s="7"/>
      <c r="BD1357" s="7"/>
      <c r="BE1357" s="48">
        <v>0</v>
      </c>
      <c r="BF1357" s="48">
        <v>1</v>
      </c>
      <c r="BG1357" s="48">
        <v>780</v>
      </c>
      <c r="BH1357" s="48">
        <v>780</v>
      </c>
      <c r="BI1357" s="7">
        <v>0</v>
      </c>
      <c r="BJ1357" s="7">
        <v>0</v>
      </c>
      <c r="BK1357" s="7">
        <v>0</v>
      </c>
      <c r="BL1357" s="7">
        <v>0</v>
      </c>
      <c r="BM1357" s="7">
        <v>0</v>
      </c>
      <c r="BN1357" s="7">
        <v>0</v>
      </c>
      <c r="BO1357" s="7">
        <v>0</v>
      </c>
      <c r="BP1357" s="7">
        <v>0</v>
      </c>
      <c r="BQ1357" s="7">
        <v>0</v>
      </c>
      <c r="BR1357" s="7">
        <v>0</v>
      </c>
      <c r="BS1357" s="7">
        <v>0</v>
      </c>
      <c r="BT1357" s="7">
        <v>0</v>
      </c>
      <c r="BU1357" s="7">
        <v>0</v>
      </c>
      <c r="BV1357" s="7">
        <v>0</v>
      </c>
      <c r="BW1357" s="7">
        <v>0</v>
      </c>
      <c r="BX1357" s="7">
        <v>0</v>
      </c>
      <c r="BY1357" s="7">
        <v>0</v>
      </c>
      <c r="BZ1357" s="7">
        <v>0</v>
      </c>
      <c r="CA1357" s="7">
        <v>0</v>
      </c>
      <c r="CB1357" s="7">
        <v>0</v>
      </c>
      <c r="CC1357" s="7">
        <v>0</v>
      </c>
      <c r="CD1357" s="7">
        <v>0</v>
      </c>
      <c r="CE1357" s="7">
        <v>0</v>
      </c>
      <c r="CF1357" s="7">
        <v>0</v>
      </c>
      <c r="CG1357" s="7">
        <v>0</v>
      </c>
      <c r="CH1357" s="7">
        <v>0</v>
      </c>
      <c r="CI1357" s="7">
        <v>0</v>
      </c>
      <c r="CJ1357" s="7">
        <v>0</v>
      </c>
      <c r="CK1357" s="7">
        <v>0</v>
      </c>
      <c r="CL1357" s="40">
        <v>0</v>
      </c>
      <c r="CM1357" s="40">
        <v>0</v>
      </c>
      <c r="CN1357" s="40">
        <v>0</v>
      </c>
      <c r="CO1357" s="40">
        <v>0</v>
      </c>
      <c r="CP1357" s="7">
        <v>0</v>
      </c>
      <c r="CQ1357" s="7">
        <v>0</v>
      </c>
      <c r="CR1357" s="7">
        <v>0</v>
      </c>
      <c r="CS1357" s="40">
        <v>0</v>
      </c>
      <c r="CT1357" s="7">
        <v>0</v>
      </c>
      <c r="CU1357" s="7">
        <v>0</v>
      </c>
      <c r="CV1357" s="39"/>
      <c r="CW1357" s="39"/>
      <c r="CX1357" s="4" t="s">
        <v>242</v>
      </c>
      <c r="CY1357" s="4" t="s">
        <v>242</v>
      </c>
      <c r="CZ1357" s="4" t="s">
        <v>242</v>
      </c>
      <c r="DA1357" s="4" t="s">
        <v>242</v>
      </c>
      <c r="DB1357" s="4" t="s">
        <v>242</v>
      </c>
      <c r="DC1357" s="4" t="s">
        <v>242</v>
      </c>
      <c r="DD1357" s="7">
        <v>2</v>
      </c>
      <c r="DE1357" s="7">
        <v>30</v>
      </c>
      <c r="DF1357" s="7">
        <v>60</v>
      </c>
      <c r="DG1357" s="7"/>
      <c r="DH1357" s="7">
        <v>13</v>
      </c>
      <c r="DI1357" s="4">
        <v>4</v>
      </c>
      <c r="DJ1357" s="4">
        <v>5</v>
      </c>
      <c r="DK1357" s="4" t="s">
        <v>242</v>
      </c>
      <c r="DL1357" s="4" t="s">
        <v>242</v>
      </c>
      <c r="DM1357" s="7"/>
      <c r="DN1357" s="7"/>
      <c r="DO1357" s="7"/>
      <c r="DP1357" s="7"/>
      <c r="DQ1357" s="7"/>
      <c r="DR1357" s="7"/>
      <c r="DS1357" s="7"/>
      <c r="DT1357" s="7"/>
      <c r="DU1357" s="7"/>
      <c r="DV1357" s="7"/>
      <c r="DW1357" s="7"/>
      <c r="DX1357" s="7">
        <f t="shared" ref="DX1357" si="22692">A1357</f>
        <v>5120424</v>
      </c>
      <c r="DY1357" s="7"/>
      <c r="DZ1357" s="67">
        <v>0</v>
      </c>
      <c r="EA1357" s="7" t="s">
        <v>242</v>
      </c>
      <c r="EB1357" s="40" t="s">
        <v>242</v>
      </c>
      <c r="EC1357" s="7" t="s">
        <v>242</v>
      </c>
      <c r="ED1357" s="7" t="s">
        <v>242</v>
      </c>
      <c r="EE1357" s="7" t="s">
        <v>242</v>
      </c>
      <c r="EF1357" s="7">
        <v>50</v>
      </c>
      <c r="EG1357" s="73"/>
      <c r="EH1357" s="73"/>
      <c r="EI1357" s="4">
        <v>40012</v>
      </c>
      <c r="EJ1357" s="4">
        <v>1</v>
      </c>
      <c r="EK1357" s="4">
        <v>40013</v>
      </c>
      <c r="EL1357" s="4">
        <v>1</v>
      </c>
      <c r="EM1357" s="4">
        <v>40013</v>
      </c>
      <c r="EN1357" s="4">
        <v>1</v>
      </c>
      <c r="EO1357" s="4">
        <v>40013</v>
      </c>
      <c r="EP1357" s="4">
        <v>1</v>
      </c>
      <c r="EQ1357" s="4">
        <v>40013</v>
      </c>
      <c r="ER1357" s="4">
        <v>1</v>
      </c>
      <c r="ES1357" s="4">
        <v>40013</v>
      </c>
      <c r="ET1357" s="4">
        <v>1</v>
      </c>
      <c r="EU1357" s="4">
        <v>40013</v>
      </c>
      <c r="EV1357" s="4">
        <v>1</v>
      </c>
      <c r="EW1357" s="4">
        <v>40013</v>
      </c>
      <c r="EX1357" s="4">
        <v>1</v>
      </c>
      <c r="EY1357" s="4">
        <v>40013</v>
      </c>
      <c r="EZ1357" s="4">
        <v>1</v>
      </c>
      <c r="FA1357" s="4">
        <v>40013</v>
      </c>
      <c r="FB1357" s="4">
        <v>1</v>
      </c>
      <c r="FC1357" s="4">
        <v>40013</v>
      </c>
      <c r="FD1357" s="4">
        <v>1</v>
      </c>
      <c r="FE1357" s="4">
        <v>20100</v>
      </c>
      <c r="FF1357" s="4">
        <v>1</v>
      </c>
      <c r="FG1357" s="4">
        <v>20100</v>
      </c>
      <c r="FH1357" s="4">
        <v>1</v>
      </c>
      <c r="FI1357" s="53"/>
      <c r="FJ1357" s="7"/>
      <c r="FR1357" s="2">
        <v>99999</v>
      </c>
      <c r="FS1357" s="2">
        <f t="shared" ref="FS1357" si="22693">IF(O1357&lt;=30,1,0)</f>
        <v>0</v>
      </c>
      <c r="FT1357" s="2">
        <f t="shared" ref="FT1357" si="22694">IF(FT369="","",FT369)</f>
        <v>10000</v>
      </c>
      <c r="FU1357" s="2"/>
      <c r="FV1357" s="2" t="str">
        <f t="shared" ref="FV1357" si="22695">IF(FV369="","",FV369)</f>
        <v/>
      </c>
      <c r="FW1357" s="2" t="str">
        <f t="shared" ref="FW1357" si="22696">IF(FW369="","",FW369)</f>
        <v/>
      </c>
      <c r="FX1357" s="2" t="str">
        <f t="shared" ref="FX1357" si="22697">IF(FX369="","",FX369)</f>
        <v/>
      </c>
      <c r="FY1357" s="2" t="str">
        <f t="shared" si="22677"/>
        <v/>
      </c>
      <c r="FZ1357" s="77">
        <f t="shared" ref="FZ1357" si="22698">IF(O1357&lt;=40,1,0)</f>
        <v>0</v>
      </c>
      <c r="GA1357" s="2">
        <v>1</v>
      </c>
      <c r="GB1357" s="2"/>
      <c r="GD1357"/>
    </row>
    <row r="1358" s="15" customFormat="1" ht="15" customHeight="1" spans="1:186">
      <c r="A1358" s="95">
        <f t="shared" ref="A1358" si="22699">A370+13</f>
        <v>5120525</v>
      </c>
      <c r="B1358" s="95">
        <v>72</v>
      </c>
      <c r="C1358" s="95">
        <v>4</v>
      </c>
      <c r="D1358" s="95" t="s">
        <v>700</v>
      </c>
      <c r="E1358" s="95" t="str">
        <f t="shared" ref="E1358" si="22700">E370&amp;"（福利专用）"</f>
        <v>120级绿装腰带（福利专用）</v>
      </c>
      <c r="F1358" s="31" t="s">
        <v>787</v>
      </c>
      <c r="G1358" s="31">
        <v>2</v>
      </c>
      <c r="H1358" s="7" t="s">
        <v>191</v>
      </c>
      <c r="I1358" s="7" t="s">
        <v>187</v>
      </c>
      <c r="J1358" s="37">
        <v>1476</v>
      </c>
      <c r="K1358" s="39">
        <v>1435</v>
      </c>
      <c r="L1358" s="39"/>
      <c r="M1358" s="29" t="s">
        <v>193</v>
      </c>
      <c r="N1358" s="4">
        <v>120</v>
      </c>
      <c r="O1358" s="4">
        <v>120</v>
      </c>
      <c r="P1358" s="40">
        <f t="shared" si="22691"/>
        <v>2402</v>
      </c>
      <c r="Q1358" s="4"/>
      <c r="R1358" s="7"/>
      <c r="S1358" s="48">
        <v>0</v>
      </c>
      <c r="T1358" s="47" t="s">
        <v>194</v>
      </c>
      <c r="U1358" s="7" t="s">
        <v>195</v>
      </c>
      <c r="V1358" s="7">
        <v>0</v>
      </c>
      <c r="W1358" s="7">
        <v>0</v>
      </c>
      <c r="X1358" s="40">
        <v>0</v>
      </c>
      <c r="Y1358" s="7"/>
      <c r="Z1358" s="7"/>
      <c r="AA1358" s="7"/>
      <c r="AB1358" s="7" t="s">
        <v>195</v>
      </c>
      <c r="AC1358" s="7">
        <v>0</v>
      </c>
      <c r="AD1358" s="7" t="s">
        <v>195</v>
      </c>
      <c r="AE1358" s="7" t="str">
        <f t="shared" si="22631"/>
        <v>true</v>
      </c>
      <c r="AF1358" s="7" t="b">
        <v>1</v>
      </c>
      <c r="AG1358" s="7" t="s">
        <v>195</v>
      </c>
      <c r="AH1358" s="40">
        <v>0</v>
      </c>
      <c r="AI1358" s="40">
        <v>0</v>
      </c>
      <c r="AJ1358" s="40">
        <v>1</v>
      </c>
      <c r="AK1358" s="40">
        <v>0</v>
      </c>
      <c r="AL1358" s="40">
        <v>1</v>
      </c>
      <c r="AM1358" s="40">
        <v>0</v>
      </c>
      <c r="AN1358" s="40">
        <v>0</v>
      </c>
      <c r="AO1358" s="40">
        <v>0</v>
      </c>
      <c r="AP1358" s="7" t="s">
        <v>674</v>
      </c>
      <c r="AQ1358" s="4">
        <v>3</v>
      </c>
      <c r="AR1358" s="4">
        <v>161506</v>
      </c>
      <c r="AS1358" s="7" t="s">
        <v>199</v>
      </c>
      <c r="AT1358" s="48">
        <v>3</v>
      </c>
      <c r="AU1358" s="48">
        <v>1</v>
      </c>
      <c r="AV1358" s="48">
        <v>3</v>
      </c>
      <c r="AW1358" s="48">
        <v>500</v>
      </c>
      <c r="AX1358" s="48">
        <v>250</v>
      </c>
      <c r="AY1358" s="48">
        <v>0</v>
      </c>
      <c r="AZ1358" s="48">
        <v>0</v>
      </c>
      <c r="BA1358" s="7"/>
      <c r="BB1358" s="7"/>
      <c r="BC1358" s="7"/>
      <c r="BD1358" s="7"/>
      <c r="BE1358" s="48">
        <v>0</v>
      </c>
      <c r="BF1358" s="48">
        <v>1</v>
      </c>
      <c r="BG1358" s="48">
        <v>780</v>
      </c>
      <c r="BH1358" s="48">
        <v>780</v>
      </c>
      <c r="BI1358" s="7">
        <v>0</v>
      </c>
      <c r="BJ1358" s="7">
        <v>0</v>
      </c>
      <c r="BK1358" s="7">
        <v>0</v>
      </c>
      <c r="BL1358" s="7">
        <v>0</v>
      </c>
      <c r="BM1358" s="7">
        <v>0</v>
      </c>
      <c r="BN1358" s="7">
        <v>0</v>
      </c>
      <c r="BO1358" s="7">
        <v>0</v>
      </c>
      <c r="BP1358" s="7">
        <v>0</v>
      </c>
      <c r="BQ1358" s="7">
        <v>0</v>
      </c>
      <c r="BR1358" s="7">
        <v>0</v>
      </c>
      <c r="BS1358" s="7">
        <v>0</v>
      </c>
      <c r="BT1358" s="7">
        <v>0</v>
      </c>
      <c r="BU1358" s="7">
        <v>0</v>
      </c>
      <c r="BV1358" s="7">
        <v>0</v>
      </c>
      <c r="BW1358" s="7">
        <v>0</v>
      </c>
      <c r="BX1358" s="7">
        <v>0</v>
      </c>
      <c r="BY1358" s="7">
        <v>0</v>
      </c>
      <c r="BZ1358" s="7">
        <v>0</v>
      </c>
      <c r="CA1358" s="7">
        <v>0</v>
      </c>
      <c r="CB1358" s="7">
        <v>0</v>
      </c>
      <c r="CC1358" s="7">
        <v>0</v>
      </c>
      <c r="CD1358" s="7">
        <v>0</v>
      </c>
      <c r="CE1358" s="7">
        <v>0</v>
      </c>
      <c r="CF1358" s="7">
        <v>0</v>
      </c>
      <c r="CG1358" s="7">
        <v>0</v>
      </c>
      <c r="CH1358" s="7">
        <v>0</v>
      </c>
      <c r="CI1358" s="7">
        <v>0</v>
      </c>
      <c r="CJ1358" s="7">
        <v>0</v>
      </c>
      <c r="CK1358" s="7">
        <v>0</v>
      </c>
      <c r="CL1358" s="40">
        <v>0</v>
      </c>
      <c r="CM1358" s="40">
        <v>0</v>
      </c>
      <c r="CN1358" s="40">
        <v>0</v>
      </c>
      <c r="CO1358" s="40">
        <v>0</v>
      </c>
      <c r="CP1358" s="7">
        <v>0</v>
      </c>
      <c r="CQ1358" s="7">
        <v>0</v>
      </c>
      <c r="CR1358" s="7">
        <v>0</v>
      </c>
      <c r="CS1358" s="40">
        <v>0</v>
      </c>
      <c r="CT1358" s="7">
        <v>0</v>
      </c>
      <c r="CU1358" s="7">
        <v>0</v>
      </c>
      <c r="CV1358" s="39"/>
      <c r="CW1358" s="39"/>
      <c r="CX1358" s="4" t="s">
        <v>242</v>
      </c>
      <c r="CY1358" s="4" t="s">
        <v>242</v>
      </c>
      <c r="CZ1358" s="4" t="s">
        <v>242</v>
      </c>
      <c r="DA1358" s="4" t="s">
        <v>242</v>
      </c>
      <c r="DB1358" s="4" t="s">
        <v>242</v>
      </c>
      <c r="DC1358" s="4" t="s">
        <v>242</v>
      </c>
      <c r="DD1358" s="7">
        <v>2</v>
      </c>
      <c r="DE1358" s="7">
        <v>30</v>
      </c>
      <c r="DF1358" s="7">
        <v>60</v>
      </c>
      <c r="DG1358" s="7"/>
      <c r="DH1358" s="7">
        <v>13</v>
      </c>
      <c r="DI1358" s="4">
        <v>1</v>
      </c>
      <c r="DJ1358" s="4">
        <v>6</v>
      </c>
      <c r="DK1358" s="4">
        <v>9</v>
      </c>
      <c r="DL1358" s="4" t="s">
        <v>242</v>
      </c>
      <c r="DM1358" s="7"/>
      <c r="DN1358" s="7"/>
      <c r="DO1358" s="7"/>
      <c r="DP1358" s="7"/>
      <c r="DQ1358" s="7"/>
      <c r="DR1358" s="7"/>
      <c r="DS1358" s="7"/>
      <c r="DT1358" s="7"/>
      <c r="DU1358" s="7"/>
      <c r="DV1358" s="7"/>
      <c r="DW1358" s="7"/>
      <c r="DX1358" s="7">
        <f t="shared" ref="DX1358" si="22701">A1358</f>
        <v>5120525</v>
      </c>
      <c r="DY1358" s="7"/>
      <c r="DZ1358" s="67">
        <v>0</v>
      </c>
      <c r="EA1358" s="7" t="s">
        <v>242</v>
      </c>
      <c r="EB1358" s="40" t="s">
        <v>242</v>
      </c>
      <c r="EC1358" s="7" t="s">
        <v>242</v>
      </c>
      <c r="ED1358" s="7" t="s">
        <v>242</v>
      </c>
      <c r="EE1358" s="7" t="s">
        <v>242</v>
      </c>
      <c r="EF1358" s="7">
        <v>50</v>
      </c>
      <c r="EG1358" s="73"/>
      <c r="EH1358" s="73"/>
      <c r="EI1358" s="4">
        <v>40012</v>
      </c>
      <c r="EJ1358" s="4">
        <v>1</v>
      </c>
      <c r="EK1358" s="4">
        <v>40013</v>
      </c>
      <c r="EL1358" s="4">
        <v>1</v>
      </c>
      <c r="EM1358" s="4">
        <v>40013</v>
      </c>
      <c r="EN1358" s="4">
        <v>1</v>
      </c>
      <c r="EO1358" s="4">
        <v>40013</v>
      </c>
      <c r="EP1358" s="4">
        <v>1</v>
      </c>
      <c r="EQ1358" s="4">
        <v>40013</v>
      </c>
      <c r="ER1358" s="4">
        <v>1</v>
      </c>
      <c r="ES1358" s="4">
        <v>40013</v>
      </c>
      <c r="ET1358" s="4">
        <v>1</v>
      </c>
      <c r="EU1358" s="4">
        <v>40013</v>
      </c>
      <c r="EV1358" s="4">
        <v>1</v>
      </c>
      <c r="EW1358" s="4">
        <v>40013</v>
      </c>
      <c r="EX1358" s="4">
        <v>1</v>
      </c>
      <c r="EY1358" s="4">
        <v>40013</v>
      </c>
      <c r="EZ1358" s="4">
        <v>1</v>
      </c>
      <c r="FA1358" s="4">
        <v>40013</v>
      </c>
      <c r="FB1358" s="4">
        <v>1</v>
      </c>
      <c r="FC1358" s="4">
        <v>40013</v>
      </c>
      <c r="FD1358" s="4">
        <v>1</v>
      </c>
      <c r="FE1358" s="4">
        <v>20100</v>
      </c>
      <c r="FF1358" s="4">
        <v>1</v>
      </c>
      <c r="FG1358" s="4">
        <v>20100</v>
      </c>
      <c r="FH1358" s="4">
        <v>1</v>
      </c>
      <c r="FI1358" s="53"/>
      <c r="FJ1358" s="7"/>
      <c r="FR1358" s="2">
        <v>99999</v>
      </c>
      <c r="FS1358" s="2">
        <f t="shared" ref="FS1358" si="22702">IF(O1358&lt;=30,1,0)</f>
        <v>0</v>
      </c>
      <c r="FT1358" s="2">
        <f t="shared" ref="FT1358" si="22703">IF(FT370="","",FT370)</f>
        <v>10000</v>
      </c>
      <c r="FU1358" s="2"/>
      <c r="FV1358" s="2" t="str">
        <f t="shared" ref="FV1358" si="22704">IF(FV370="","",FV370)</f>
        <v/>
      </c>
      <c r="FW1358" s="2" t="str">
        <f t="shared" ref="FW1358" si="22705">IF(FW370="","",FW370)</f>
        <v/>
      </c>
      <c r="FX1358" s="2" t="str">
        <f t="shared" ref="FX1358" si="22706">IF(FX370="","",FX370)</f>
        <v/>
      </c>
      <c r="FY1358" s="2" t="str">
        <f t="shared" si="22677"/>
        <v/>
      </c>
      <c r="FZ1358" s="77">
        <f t="shared" ref="FZ1358" si="22707">IF(O1358&lt;=40,1,0)</f>
        <v>0</v>
      </c>
      <c r="GA1358" s="2">
        <v>1</v>
      </c>
      <c r="GB1358" s="2"/>
      <c r="GD1358"/>
    </row>
    <row r="1359" s="15" customFormat="1" ht="15" customHeight="1" spans="1:186">
      <c r="A1359" s="95">
        <f t="shared" ref="A1359" si="22708">A371+13</f>
        <v>5120626</v>
      </c>
      <c r="B1359" s="95">
        <v>88</v>
      </c>
      <c r="C1359" s="95">
        <v>5</v>
      </c>
      <c r="D1359" s="95" t="s">
        <v>702</v>
      </c>
      <c r="E1359" s="95" t="str">
        <f t="shared" ref="E1359" si="22709">E371&amp;"（福利专用）"</f>
        <v>120级绿装鞋子（福利专用）</v>
      </c>
      <c r="F1359" s="31" t="s">
        <v>787</v>
      </c>
      <c r="G1359" s="31">
        <v>2</v>
      </c>
      <c r="H1359" s="7" t="s">
        <v>191</v>
      </c>
      <c r="I1359" s="7" t="s">
        <v>187</v>
      </c>
      <c r="J1359" s="37">
        <v>1487</v>
      </c>
      <c r="K1359" s="39">
        <v>1429</v>
      </c>
      <c r="L1359" s="39"/>
      <c r="M1359" s="29" t="s">
        <v>193</v>
      </c>
      <c r="N1359" s="4">
        <v>120</v>
      </c>
      <c r="O1359" s="4">
        <v>120</v>
      </c>
      <c r="P1359" s="40">
        <f t="shared" si="22691"/>
        <v>2502</v>
      </c>
      <c r="Q1359" s="4"/>
      <c r="R1359" s="7"/>
      <c r="S1359" s="48">
        <v>0</v>
      </c>
      <c r="T1359" s="47" t="s">
        <v>194</v>
      </c>
      <c r="U1359" s="7" t="s">
        <v>195</v>
      </c>
      <c r="V1359" s="7">
        <v>0</v>
      </c>
      <c r="W1359" s="7">
        <v>0</v>
      </c>
      <c r="X1359" s="40">
        <v>0</v>
      </c>
      <c r="Y1359" s="7"/>
      <c r="Z1359" s="7"/>
      <c r="AA1359" s="7"/>
      <c r="AB1359" s="7" t="s">
        <v>195</v>
      </c>
      <c r="AC1359" s="7">
        <v>0</v>
      </c>
      <c r="AD1359" s="7" t="s">
        <v>195</v>
      </c>
      <c r="AE1359" s="7" t="str">
        <f t="shared" si="22631"/>
        <v>true</v>
      </c>
      <c r="AF1359" s="7" t="b">
        <v>1</v>
      </c>
      <c r="AG1359" s="7" t="s">
        <v>195</v>
      </c>
      <c r="AH1359" s="40">
        <v>0</v>
      </c>
      <c r="AI1359" s="40">
        <v>0</v>
      </c>
      <c r="AJ1359" s="40">
        <v>1</v>
      </c>
      <c r="AK1359" s="40">
        <v>0</v>
      </c>
      <c r="AL1359" s="40">
        <v>1</v>
      </c>
      <c r="AM1359" s="40">
        <v>0</v>
      </c>
      <c r="AN1359" s="40">
        <v>0</v>
      </c>
      <c r="AO1359" s="40">
        <v>0</v>
      </c>
      <c r="AP1359" s="7" t="s">
        <v>677</v>
      </c>
      <c r="AQ1359" s="4">
        <v>3</v>
      </c>
      <c r="AR1359" s="4">
        <v>161506</v>
      </c>
      <c r="AS1359" s="7" t="s">
        <v>199</v>
      </c>
      <c r="AT1359" s="48">
        <v>3</v>
      </c>
      <c r="AU1359" s="48">
        <v>1</v>
      </c>
      <c r="AV1359" s="48">
        <v>3</v>
      </c>
      <c r="AW1359" s="48">
        <v>500</v>
      </c>
      <c r="AX1359" s="48">
        <v>250</v>
      </c>
      <c r="AY1359" s="48">
        <v>0</v>
      </c>
      <c r="AZ1359" s="48">
        <v>0</v>
      </c>
      <c r="BA1359" s="7"/>
      <c r="BB1359" s="7"/>
      <c r="BC1359" s="7"/>
      <c r="BD1359" s="7"/>
      <c r="BE1359" s="48">
        <v>0</v>
      </c>
      <c r="BF1359" s="48">
        <v>1</v>
      </c>
      <c r="BG1359" s="48">
        <v>780</v>
      </c>
      <c r="BH1359" s="48">
        <v>780</v>
      </c>
      <c r="BI1359" s="7">
        <v>0</v>
      </c>
      <c r="BJ1359" s="7">
        <v>0</v>
      </c>
      <c r="BK1359" s="7">
        <v>0</v>
      </c>
      <c r="BL1359" s="7">
        <v>0</v>
      </c>
      <c r="BM1359" s="7">
        <v>0</v>
      </c>
      <c r="BN1359" s="7">
        <v>0</v>
      </c>
      <c r="BO1359" s="7">
        <v>0</v>
      </c>
      <c r="BP1359" s="7">
        <v>0</v>
      </c>
      <c r="BQ1359" s="7">
        <v>0</v>
      </c>
      <c r="BR1359" s="7">
        <v>0</v>
      </c>
      <c r="BS1359" s="7">
        <v>0</v>
      </c>
      <c r="BT1359" s="7">
        <v>0</v>
      </c>
      <c r="BU1359" s="7">
        <v>0</v>
      </c>
      <c r="BV1359" s="7">
        <v>0</v>
      </c>
      <c r="BW1359" s="7">
        <v>0</v>
      </c>
      <c r="BX1359" s="7">
        <v>0</v>
      </c>
      <c r="BY1359" s="7">
        <v>0</v>
      </c>
      <c r="BZ1359" s="7">
        <v>0</v>
      </c>
      <c r="CA1359" s="7">
        <v>0</v>
      </c>
      <c r="CB1359" s="7">
        <v>0</v>
      </c>
      <c r="CC1359" s="7">
        <v>0</v>
      </c>
      <c r="CD1359" s="7">
        <v>0</v>
      </c>
      <c r="CE1359" s="7">
        <v>0</v>
      </c>
      <c r="CF1359" s="7">
        <v>0</v>
      </c>
      <c r="CG1359" s="7">
        <v>0</v>
      </c>
      <c r="CH1359" s="7">
        <v>0</v>
      </c>
      <c r="CI1359" s="7">
        <v>0</v>
      </c>
      <c r="CJ1359" s="7">
        <v>0</v>
      </c>
      <c r="CK1359" s="7">
        <v>0</v>
      </c>
      <c r="CL1359" s="40">
        <v>0</v>
      </c>
      <c r="CM1359" s="40">
        <v>0</v>
      </c>
      <c r="CN1359" s="40">
        <v>0</v>
      </c>
      <c r="CO1359" s="40">
        <v>0</v>
      </c>
      <c r="CP1359" s="7">
        <v>0</v>
      </c>
      <c r="CQ1359" s="7">
        <v>0</v>
      </c>
      <c r="CR1359" s="7">
        <v>0</v>
      </c>
      <c r="CS1359" s="40">
        <v>0</v>
      </c>
      <c r="CT1359" s="7">
        <v>0</v>
      </c>
      <c r="CU1359" s="7">
        <v>0</v>
      </c>
      <c r="CV1359" s="39"/>
      <c r="CW1359" s="39"/>
      <c r="CX1359" s="4" t="s">
        <v>242</v>
      </c>
      <c r="CY1359" s="4" t="s">
        <v>242</v>
      </c>
      <c r="CZ1359" s="4" t="s">
        <v>242</v>
      </c>
      <c r="DA1359" s="4" t="s">
        <v>242</v>
      </c>
      <c r="DB1359" s="4" t="s">
        <v>242</v>
      </c>
      <c r="DC1359" s="4" t="s">
        <v>242</v>
      </c>
      <c r="DD1359" s="7">
        <v>2</v>
      </c>
      <c r="DE1359" s="7">
        <v>30</v>
      </c>
      <c r="DF1359" s="7">
        <v>60</v>
      </c>
      <c r="DG1359" s="7"/>
      <c r="DH1359" s="7">
        <v>13</v>
      </c>
      <c r="DI1359" s="4">
        <v>6</v>
      </c>
      <c r="DJ1359" s="4">
        <v>9</v>
      </c>
      <c r="DK1359" s="4" t="s">
        <v>242</v>
      </c>
      <c r="DL1359" s="4" t="s">
        <v>242</v>
      </c>
      <c r="DM1359" s="7"/>
      <c r="DN1359" s="7"/>
      <c r="DO1359" s="7"/>
      <c r="DP1359" s="7"/>
      <c r="DQ1359" s="7"/>
      <c r="DR1359" s="7"/>
      <c r="DS1359" s="7"/>
      <c r="DT1359" s="7"/>
      <c r="DU1359" s="7"/>
      <c r="DV1359" s="7"/>
      <c r="DW1359" s="7"/>
      <c r="DX1359" s="7">
        <f t="shared" ref="DX1359" si="22710">A1359</f>
        <v>5120626</v>
      </c>
      <c r="DY1359" s="7"/>
      <c r="DZ1359" s="67">
        <v>0</v>
      </c>
      <c r="EA1359" s="7" t="s">
        <v>242</v>
      </c>
      <c r="EB1359" s="40" t="s">
        <v>242</v>
      </c>
      <c r="EC1359" s="7" t="s">
        <v>242</v>
      </c>
      <c r="ED1359" s="7" t="s">
        <v>242</v>
      </c>
      <c r="EE1359" s="7" t="s">
        <v>242</v>
      </c>
      <c r="EF1359" s="7">
        <v>50</v>
      </c>
      <c r="EG1359" s="73"/>
      <c r="EH1359" s="73"/>
      <c r="EI1359" s="4">
        <v>40012</v>
      </c>
      <c r="EJ1359" s="4">
        <v>1</v>
      </c>
      <c r="EK1359" s="4">
        <v>40013</v>
      </c>
      <c r="EL1359" s="4">
        <v>1</v>
      </c>
      <c r="EM1359" s="4">
        <v>40013</v>
      </c>
      <c r="EN1359" s="4">
        <v>1</v>
      </c>
      <c r="EO1359" s="4">
        <v>40013</v>
      </c>
      <c r="EP1359" s="4">
        <v>1</v>
      </c>
      <c r="EQ1359" s="4">
        <v>40013</v>
      </c>
      <c r="ER1359" s="4">
        <v>1</v>
      </c>
      <c r="ES1359" s="4">
        <v>40013</v>
      </c>
      <c r="ET1359" s="4">
        <v>1</v>
      </c>
      <c r="EU1359" s="4">
        <v>40013</v>
      </c>
      <c r="EV1359" s="4">
        <v>1</v>
      </c>
      <c r="EW1359" s="4">
        <v>40013</v>
      </c>
      <c r="EX1359" s="4">
        <v>1</v>
      </c>
      <c r="EY1359" s="4">
        <v>40013</v>
      </c>
      <c r="EZ1359" s="4">
        <v>1</v>
      </c>
      <c r="FA1359" s="4">
        <v>40013</v>
      </c>
      <c r="FB1359" s="4">
        <v>1</v>
      </c>
      <c r="FC1359" s="4">
        <v>40013</v>
      </c>
      <c r="FD1359" s="4">
        <v>1</v>
      </c>
      <c r="FE1359" s="4">
        <v>20100</v>
      </c>
      <c r="FF1359" s="4">
        <v>1</v>
      </c>
      <c r="FG1359" s="4">
        <v>20100</v>
      </c>
      <c r="FH1359" s="4">
        <v>1</v>
      </c>
      <c r="FI1359" s="53"/>
      <c r="FJ1359" s="7"/>
      <c r="FR1359" s="2">
        <v>99999</v>
      </c>
      <c r="FS1359" s="2">
        <f t="shared" ref="FS1359" si="22711">IF(O1359&lt;=30,1,0)</f>
        <v>0</v>
      </c>
      <c r="FT1359" s="2">
        <f t="shared" ref="FT1359" si="22712">IF(FT371="","",FT371)</f>
        <v>10000</v>
      </c>
      <c r="FU1359" s="2"/>
      <c r="FV1359" s="2" t="str">
        <f t="shared" ref="FV1359" si="22713">IF(FV371="","",FV371)</f>
        <v/>
      </c>
      <c r="FW1359" s="2" t="str">
        <f t="shared" ref="FW1359" si="22714">IF(FW371="","",FW371)</f>
        <v/>
      </c>
      <c r="FX1359" s="2" t="str">
        <f t="shared" ref="FX1359" si="22715">IF(FX371="","",FX371)</f>
        <v/>
      </c>
      <c r="FY1359" s="2" t="str">
        <f t="shared" si="22677"/>
        <v/>
      </c>
      <c r="FZ1359" s="77">
        <f t="shared" ref="FZ1359" si="22716">IF(O1359&lt;=40,1,0)</f>
        <v>0</v>
      </c>
      <c r="GA1359" s="2">
        <v>1</v>
      </c>
      <c r="GB1359" s="2"/>
      <c r="GD1359"/>
    </row>
    <row r="1360" s="2" customFormat="1" ht="15" customHeight="1" spans="1:186">
      <c r="A1360" s="95">
        <f t="shared" ref="A1360:A1380" si="22717">A372+13</f>
        <v>5130114</v>
      </c>
      <c r="B1360" s="95">
        <v>1288</v>
      </c>
      <c r="C1360" s="95">
        <v>0</v>
      </c>
      <c r="D1360" s="95" t="s">
        <v>704</v>
      </c>
      <c r="E1360" s="95" t="str">
        <f t="shared" ref="E1360:E1380" si="22718">E372&amp;"（福利专用）"</f>
        <v>130级绿装剑（福利专用）</v>
      </c>
      <c r="F1360" s="31" t="s">
        <v>787</v>
      </c>
      <c r="G1360" s="31">
        <v>2</v>
      </c>
      <c r="H1360" s="7" t="s">
        <v>187</v>
      </c>
      <c r="I1360" s="7" t="s">
        <v>187</v>
      </c>
      <c r="J1360" s="41">
        <v>1533</v>
      </c>
      <c r="K1360" s="41">
        <v>407</v>
      </c>
      <c r="L1360" s="39"/>
      <c r="M1360" s="29" t="s">
        <v>193</v>
      </c>
      <c r="N1360" s="4">
        <v>130</v>
      </c>
      <c r="O1360" s="4">
        <v>130</v>
      </c>
      <c r="P1360" s="40">
        <f t="shared" si="22691"/>
        <v>2002</v>
      </c>
      <c r="Q1360" s="4"/>
      <c r="R1360" s="7"/>
      <c r="S1360" s="48">
        <v>0</v>
      </c>
      <c r="T1360" s="47" t="s">
        <v>240</v>
      </c>
      <c r="U1360" s="7" t="s">
        <v>195</v>
      </c>
      <c r="V1360" s="7">
        <v>0</v>
      </c>
      <c r="W1360" s="7">
        <v>0</v>
      </c>
      <c r="X1360" s="40">
        <v>0</v>
      </c>
      <c r="Y1360" s="7"/>
      <c r="Z1360" s="7"/>
      <c r="AA1360" s="7"/>
      <c r="AB1360" s="7" t="s">
        <v>195</v>
      </c>
      <c r="AC1360" s="7">
        <v>0</v>
      </c>
      <c r="AD1360" s="7" t="s">
        <v>195</v>
      </c>
      <c r="AE1360" s="7" t="str">
        <f t="shared" si="22631"/>
        <v>true</v>
      </c>
      <c r="AF1360" s="7" t="b">
        <v>1</v>
      </c>
      <c r="AG1360" s="7" t="s">
        <v>195</v>
      </c>
      <c r="AH1360" s="40">
        <v>0</v>
      </c>
      <c r="AI1360" s="40">
        <v>0</v>
      </c>
      <c r="AJ1360" s="40">
        <v>1</v>
      </c>
      <c r="AK1360" s="40">
        <v>0</v>
      </c>
      <c r="AL1360" s="40">
        <v>1</v>
      </c>
      <c r="AM1360" s="40">
        <v>0</v>
      </c>
      <c r="AN1360" s="40">
        <v>0</v>
      </c>
      <c r="AO1360" s="40">
        <v>0</v>
      </c>
      <c r="AP1360" s="7" t="s">
        <v>641</v>
      </c>
      <c r="AQ1360" s="4">
        <v>3</v>
      </c>
      <c r="AR1360" s="4">
        <v>161506</v>
      </c>
      <c r="AS1360" s="7" t="s">
        <v>199</v>
      </c>
      <c r="AT1360" s="48">
        <v>3</v>
      </c>
      <c r="AU1360" s="48">
        <v>1</v>
      </c>
      <c r="AV1360" s="48">
        <v>3</v>
      </c>
      <c r="AW1360" s="48">
        <v>500</v>
      </c>
      <c r="AX1360" s="48">
        <v>250</v>
      </c>
      <c r="AY1360" s="48">
        <v>0</v>
      </c>
      <c r="AZ1360" s="48">
        <v>0</v>
      </c>
      <c r="BA1360" s="7"/>
      <c r="BB1360" s="7"/>
      <c r="BC1360" s="7"/>
      <c r="BD1360" s="7"/>
      <c r="BE1360" s="48">
        <v>0</v>
      </c>
      <c r="BF1360" s="48">
        <v>1</v>
      </c>
      <c r="BG1360" s="48">
        <v>840</v>
      </c>
      <c r="BH1360" s="48">
        <v>840</v>
      </c>
      <c r="BI1360" s="7">
        <v>0</v>
      </c>
      <c r="BJ1360" s="7">
        <v>0</v>
      </c>
      <c r="BK1360" s="7">
        <v>0</v>
      </c>
      <c r="BL1360" s="7">
        <v>0</v>
      </c>
      <c r="BM1360" s="7">
        <v>0</v>
      </c>
      <c r="BN1360" s="7">
        <v>0</v>
      </c>
      <c r="BO1360" s="7">
        <v>0</v>
      </c>
      <c r="BP1360" s="7">
        <v>0</v>
      </c>
      <c r="BQ1360" s="7">
        <v>0</v>
      </c>
      <c r="BR1360" s="7">
        <v>0</v>
      </c>
      <c r="BS1360" s="7">
        <v>0</v>
      </c>
      <c r="BT1360" s="7">
        <v>0</v>
      </c>
      <c r="BU1360" s="7">
        <v>0</v>
      </c>
      <c r="BV1360" s="7">
        <v>0</v>
      </c>
      <c r="BW1360" s="7">
        <v>0</v>
      </c>
      <c r="BX1360" s="7">
        <v>0</v>
      </c>
      <c r="BY1360" s="7">
        <v>0</v>
      </c>
      <c r="BZ1360" s="7">
        <v>0</v>
      </c>
      <c r="CA1360" s="7">
        <v>0</v>
      </c>
      <c r="CB1360" s="7">
        <v>0</v>
      </c>
      <c r="CC1360" s="7">
        <v>0</v>
      </c>
      <c r="CD1360" s="7">
        <v>0</v>
      </c>
      <c r="CE1360" s="7">
        <v>0</v>
      </c>
      <c r="CF1360" s="7">
        <v>0</v>
      </c>
      <c r="CG1360" s="7">
        <v>0</v>
      </c>
      <c r="CH1360" s="7">
        <v>0</v>
      </c>
      <c r="CI1360" s="7">
        <v>0</v>
      </c>
      <c r="CJ1360" s="7">
        <v>0</v>
      </c>
      <c r="CK1360" s="7">
        <v>0</v>
      </c>
      <c r="CL1360" s="40">
        <v>0</v>
      </c>
      <c r="CM1360" s="40">
        <v>0</v>
      </c>
      <c r="CN1360" s="40">
        <v>0</v>
      </c>
      <c r="CO1360" s="40">
        <v>0</v>
      </c>
      <c r="CP1360" s="7">
        <v>0</v>
      </c>
      <c r="CQ1360" s="7">
        <v>0</v>
      </c>
      <c r="CR1360" s="7">
        <v>0</v>
      </c>
      <c r="CS1360" s="40">
        <v>0</v>
      </c>
      <c r="CT1360" s="7">
        <v>0</v>
      </c>
      <c r="CU1360" s="7">
        <v>0</v>
      </c>
      <c r="CV1360" s="39"/>
      <c r="CW1360" s="39"/>
      <c r="CX1360" s="4" t="s">
        <v>210</v>
      </c>
      <c r="CY1360" s="4" t="s">
        <v>211</v>
      </c>
      <c r="CZ1360" s="4" t="s">
        <v>242</v>
      </c>
      <c r="DA1360" s="4" t="s">
        <v>242</v>
      </c>
      <c r="DB1360" s="4" t="s">
        <v>212</v>
      </c>
      <c r="DC1360" s="4" t="s">
        <v>212</v>
      </c>
      <c r="DD1360" s="7">
        <v>2</v>
      </c>
      <c r="DE1360" s="7">
        <v>30</v>
      </c>
      <c r="DF1360" s="7">
        <v>60</v>
      </c>
      <c r="DG1360" s="7"/>
      <c r="DH1360" s="7">
        <v>13</v>
      </c>
      <c r="DI1360" s="4">
        <v>2</v>
      </c>
      <c r="DJ1360" s="4">
        <v>4</v>
      </c>
      <c r="DK1360" s="4">
        <v>7</v>
      </c>
      <c r="DL1360" s="4">
        <v>8</v>
      </c>
      <c r="DM1360" s="7"/>
      <c r="DN1360" s="7"/>
      <c r="DO1360" s="7"/>
      <c r="DP1360" s="7"/>
      <c r="DQ1360" s="7"/>
      <c r="DR1360" s="7"/>
      <c r="DS1360" s="7"/>
      <c r="DT1360" s="7"/>
      <c r="DU1360" s="7"/>
      <c r="DV1360" s="7"/>
      <c r="DW1360" s="7"/>
      <c r="DX1360" s="7">
        <f t="shared" ref="DX1360" si="22719">A1360</f>
        <v>5130114</v>
      </c>
      <c r="DY1360" s="7"/>
      <c r="DZ1360" s="67">
        <v>3333</v>
      </c>
      <c r="EA1360" s="7" t="s">
        <v>973</v>
      </c>
      <c r="EB1360" s="40">
        <v>28</v>
      </c>
      <c r="EC1360" s="7" t="s">
        <v>974</v>
      </c>
      <c r="ED1360" s="7" t="s">
        <v>242</v>
      </c>
      <c r="EE1360" s="7" t="s">
        <v>242</v>
      </c>
      <c r="EF1360" s="7">
        <v>50</v>
      </c>
      <c r="EG1360" s="73"/>
      <c r="EH1360" s="73"/>
      <c r="EI1360" s="4">
        <v>40012</v>
      </c>
      <c r="EJ1360" s="4">
        <v>1</v>
      </c>
      <c r="EK1360" s="4">
        <v>40013</v>
      </c>
      <c r="EL1360" s="4">
        <v>1</v>
      </c>
      <c r="EM1360" s="4">
        <v>40013</v>
      </c>
      <c r="EN1360" s="4">
        <v>1</v>
      </c>
      <c r="EO1360" s="4">
        <v>40013</v>
      </c>
      <c r="EP1360" s="4">
        <v>1</v>
      </c>
      <c r="EQ1360" s="4">
        <v>40013</v>
      </c>
      <c r="ER1360" s="4">
        <v>1</v>
      </c>
      <c r="ES1360" s="4">
        <v>40013</v>
      </c>
      <c r="ET1360" s="4">
        <v>1</v>
      </c>
      <c r="EU1360" s="4">
        <v>40013</v>
      </c>
      <c r="EV1360" s="4">
        <v>1</v>
      </c>
      <c r="EW1360" s="4">
        <v>40013</v>
      </c>
      <c r="EX1360" s="4">
        <v>1</v>
      </c>
      <c r="EY1360" s="4">
        <v>40013</v>
      </c>
      <c r="EZ1360" s="4">
        <v>1</v>
      </c>
      <c r="FA1360" s="4">
        <v>40013</v>
      </c>
      <c r="FB1360" s="4">
        <v>1</v>
      </c>
      <c r="FC1360" s="4">
        <v>40013</v>
      </c>
      <c r="FD1360" s="4">
        <v>1</v>
      </c>
      <c r="FE1360" s="4">
        <v>20100</v>
      </c>
      <c r="FF1360" s="4">
        <v>1</v>
      </c>
      <c r="FG1360" s="4">
        <v>20100</v>
      </c>
      <c r="FH1360" s="4">
        <v>1</v>
      </c>
      <c r="FI1360" s="53"/>
      <c r="FJ1360" s="7"/>
      <c r="FR1360" s="2">
        <v>99999</v>
      </c>
      <c r="FS1360" s="2">
        <f t="shared" ref="FS1360:FS1380" si="22720">IF(O1360&lt;=30,1,0)</f>
        <v>0</v>
      </c>
      <c r="FT1360" s="2">
        <f t="shared" ref="FT1360" si="22721">IF(FT372="","",FT372)</f>
        <v>10000</v>
      </c>
      <c r="FV1360" s="2" t="str">
        <f t="shared" ref="FV1360" si="22722">IF(FV372="","",FV372)</f>
        <v/>
      </c>
      <c r="FW1360" s="2" t="str">
        <f t="shared" ref="FW1360" si="22723">IF(FW372="","",FW372)</f>
        <v/>
      </c>
      <c r="FX1360" s="2" t="str">
        <f t="shared" ref="FX1360" si="22724">IF(FX372="","",FX372)</f>
        <v/>
      </c>
      <c r="FY1360" s="2" t="str">
        <f t="shared" si="22677"/>
        <v/>
      </c>
      <c r="FZ1360" s="77">
        <f t="shared" ref="FZ1360:FZ1380" si="22725">IF(O1360&lt;=40,1,0)</f>
        <v>0</v>
      </c>
      <c r="GA1360" s="2">
        <v>1</v>
      </c>
      <c r="GD1360"/>
    </row>
    <row r="1361" s="2" customFormat="1" ht="15" customHeight="1" spans="1:186">
      <c r="A1361" s="95">
        <f t="shared" si="22717"/>
        <v>5130115</v>
      </c>
      <c r="B1361" s="95">
        <v>4360</v>
      </c>
      <c r="C1361" s="95">
        <v>0</v>
      </c>
      <c r="D1361" s="95" t="s">
        <v>706</v>
      </c>
      <c r="E1361" s="95" t="str">
        <f t="shared" si="22718"/>
        <v>130级绿装锤（福利专用）</v>
      </c>
      <c r="F1361" s="31" t="s">
        <v>787</v>
      </c>
      <c r="G1361" s="31">
        <v>2</v>
      </c>
      <c r="H1361" s="7" t="s">
        <v>187</v>
      </c>
      <c r="I1361" s="7" t="s">
        <v>187</v>
      </c>
      <c r="J1361" s="41">
        <v>1522</v>
      </c>
      <c r="K1361" s="37">
        <v>207</v>
      </c>
      <c r="L1361" s="39"/>
      <c r="M1361" s="29" t="s">
        <v>193</v>
      </c>
      <c r="N1361" s="4">
        <v>130</v>
      </c>
      <c r="O1361" s="4">
        <v>130</v>
      </c>
      <c r="P1361" s="40">
        <f t="shared" si="22691"/>
        <v>2002</v>
      </c>
      <c r="Q1361" s="4"/>
      <c r="R1361" s="7"/>
      <c r="S1361" s="48">
        <v>0</v>
      </c>
      <c r="T1361" s="47" t="s">
        <v>245</v>
      </c>
      <c r="U1361" s="7" t="s">
        <v>195</v>
      </c>
      <c r="V1361" s="7">
        <v>0</v>
      </c>
      <c r="W1361" s="7">
        <v>0</v>
      </c>
      <c r="X1361" s="40">
        <v>0</v>
      </c>
      <c r="Y1361" s="7"/>
      <c r="Z1361" s="7"/>
      <c r="AA1361" s="7"/>
      <c r="AB1361" s="7" t="s">
        <v>195</v>
      </c>
      <c r="AC1361" s="7">
        <v>0</v>
      </c>
      <c r="AD1361" s="7" t="s">
        <v>195</v>
      </c>
      <c r="AE1361" s="7" t="str">
        <f t="shared" si="22631"/>
        <v>true</v>
      </c>
      <c r="AF1361" s="7" t="b">
        <v>1</v>
      </c>
      <c r="AG1361" s="7" t="s">
        <v>195</v>
      </c>
      <c r="AH1361" s="40">
        <v>0</v>
      </c>
      <c r="AI1361" s="40">
        <v>0</v>
      </c>
      <c r="AJ1361" s="40">
        <v>1</v>
      </c>
      <c r="AK1361" s="40">
        <v>0</v>
      </c>
      <c r="AL1361" s="40">
        <v>1</v>
      </c>
      <c r="AM1361" s="40">
        <v>0</v>
      </c>
      <c r="AN1361" s="40">
        <v>0</v>
      </c>
      <c r="AO1361" s="40">
        <v>0</v>
      </c>
      <c r="AP1361" s="7" t="s">
        <v>644</v>
      </c>
      <c r="AQ1361" s="4">
        <v>3</v>
      </c>
      <c r="AR1361" s="4">
        <v>161506</v>
      </c>
      <c r="AS1361" s="7" t="s">
        <v>199</v>
      </c>
      <c r="AT1361" s="48">
        <v>3</v>
      </c>
      <c r="AU1361" s="48">
        <v>1</v>
      </c>
      <c r="AV1361" s="48">
        <v>3</v>
      </c>
      <c r="AW1361" s="48">
        <v>500</v>
      </c>
      <c r="AX1361" s="48">
        <v>250</v>
      </c>
      <c r="AY1361" s="48">
        <v>0</v>
      </c>
      <c r="AZ1361" s="48">
        <v>0</v>
      </c>
      <c r="BA1361" s="7"/>
      <c r="BB1361" s="7"/>
      <c r="BC1361" s="7"/>
      <c r="BD1361" s="7"/>
      <c r="BE1361" s="48">
        <v>0</v>
      </c>
      <c r="BF1361" s="48">
        <v>1</v>
      </c>
      <c r="BG1361" s="48">
        <v>840</v>
      </c>
      <c r="BH1361" s="48">
        <v>840</v>
      </c>
      <c r="BI1361" s="7">
        <v>0</v>
      </c>
      <c r="BJ1361" s="7">
        <v>0</v>
      </c>
      <c r="BK1361" s="7">
        <v>0</v>
      </c>
      <c r="BL1361" s="7">
        <v>0</v>
      </c>
      <c r="BM1361" s="7">
        <v>0</v>
      </c>
      <c r="BN1361" s="7">
        <v>0</v>
      </c>
      <c r="BO1361" s="7">
        <v>0</v>
      </c>
      <c r="BP1361" s="7">
        <v>0</v>
      </c>
      <c r="BQ1361" s="7">
        <v>0</v>
      </c>
      <c r="BR1361" s="7">
        <v>0</v>
      </c>
      <c r="BS1361" s="7">
        <v>0</v>
      </c>
      <c r="BT1361" s="7">
        <v>0</v>
      </c>
      <c r="BU1361" s="7">
        <v>0</v>
      </c>
      <c r="BV1361" s="7">
        <v>0</v>
      </c>
      <c r="BW1361" s="7">
        <v>0</v>
      </c>
      <c r="BX1361" s="7">
        <v>0</v>
      </c>
      <c r="BY1361" s="7">
        <v>0</v>
      </c>
      <c r="BZ1361" s="7">
        <v>0</v>
      </c>
      <c r="CA1361" s="7">
        <v>0</v>
      </c>
      <c r="CB1361" s="7">
        <v>0</v>
      </c>
      <c r="CC1361" s="7">
        <v>0</v>
      </c>
      <c r="CD1361" s="7">
        <v>0</v>
      </c>
      <c r="CE1361" s="7">
        <v>0</v>
      </c>
      <c r="CF1361" s="7">
        <v>0</v>
      </c>
      <c r="CG1361" s="7">
        <v>0</v>
      </c>
      <c r="CH1361" s="7">
        <v>0</v>
      </c>
      <c r="CI1361" s="7">
        <v>0</v>
      </c>
      <c r="CJ1361" s="7">
        <v>0</v>
      </c>
      <c r="CK1361" s="7">
        <v>0</v>
      </c>
      <c r="CL1361" s="40">
        <v>0</v>
      </c>
      <c r="CM1361" s="40">
        <v>0</v>
      </c>
      <c r="CN1361" s="40">
        <v>0</v>
      </c>
      <c r="CO1361" s="40">
        <v>0</v>
      </c>
      <c r="CP1361" s="7">
        <v>0</v>
      </c>
      <c r="CQ1361" s="7">
        <v>0</v>
      </c>
      <c r="CR1361" s="7">
        <v>0</v>
      </c>
      <c r="CS1361" s="40">
        <v>0</v>
      </c>
      <c r="CT1361" s="7">
        <v>0</v>
      </c>
      <c r="CU1361" s="7">
        <v>0</v>
      </c>
      <c r="CV1361" s="39"/>
      <c r="CW1361" s="39"/>
      <c r="CX1361" s="4" t="s">
        <v>210</v>
      </c>
      <c r="CY1361" s="4" t="s">
        <v>211</v>
      </c>
      <c r="CZ1361" s="4" t="s">
        <v>242</v>
      </c>
      <c r="DA1361" s="4" t="s">
        <v>242</v>
      </c>
      <c r="DB1361" s="4" t="s">
        <v>212</v>
      </c>
      <c r="DC1361" s="4" t="s">
        <v>212</v>
      </c>
      <c r="DD1361" s="7">
        <v>2</v>
      </c>
      <c r="DE1361" s="7">
        <v>30</v>
      </c>
      <c r="DF1361" s="7">
        <v>60</v>
      </c>
      <c r="DG1361" s="7"/>
      <c r="DH1361" s="7">
        <v>13</v>
      </c>
      <c r="DI1361" s="4">
        <v>2</v>
      </c>
      <c r="DJ1361" s="4">
        <v>4</v>
      </c>
      <c r="DK1361" s="4">
        <v>7</v>
      </c>
      <c r="DL1361" s="4">
        <v>8</v>
      </c>
      <c r="DM1361" s="7"/>
      <c r="DN1361" s="7"/>
      <c r="DO1361" s="7"/>
      <c r="DP1361" s="7"/>
      <c r="DQ1361" s="7"/>
      <c r="DR1361" s="7"/>
      <c r="DS1361" s="7"/>
      <c r="DT1361" s="7"/>
      <c r="DU1361" s="7"/>
      <c r="DV1361" s="7"/>
      <c r="DW1361" s="7"/>
      <c r="DX1361" s="7">
        <f t="shared" ref="DX1361" si="22726">A1361</f>
        <v>5130115</v>
      </c>
      <c r="DY1361" s="7"/>
      <c r="DZ1361" s="67">
        <v>3333</v>
      </c>
      <c r="EA1361" s="7" t="s">
        <v>973</v>
      </c>
      <c r="EB1361" s="40">
        <v>28</v>
      </c>
      <c r="EC1361" s="7" t="s">
        <v>974</v>
      </c>
      <c r="ED1361" s="7" t="s">
        <v>242</v>
      </c>
      <c r="EE1361" s="7" t="s">
        <v>242</v>
      </c>
      <c r="EF1361" s="7">
        <v>50</v>
      </c>
      <c r="EG1361" s="73"/>
      <c r="EH1361" s="73"/>
      <c r="EI1361" s="4">
        <v>40012</v>
      </c>
      <c r="EJ1361" s="4">
        <v>1</v>
      </c>
      <c r="EK1361" s="4">
        <v>40013</v>
      </c>
      <c r="EL1361" s="4">
        <v>1</v>
      </c>
      <c r="EM1361" s="4">
        <v>40013</v>
      </c>
      <c r="EN1361" s="4">
        <v>1</v>
      </c>
      <c r="EO1361" s="4">
        <v>40013</v>
      </c>
      <c r="EP1361" s="4">
        <v>1</v>
      </c>
      <c r="EQ1361" s="4">
        <v>40013</v>
      </c>
      <c r="ER1361" s="4">
        <v>1</v>
      </c>
      <c r="ES1361" s="4">
        <v>40013</v>
      </c>
      <c r="ET1361" s="4">
        <v>1</v>
      </c>
      <c r="EU1361" s="4">
        <v>40013</v>
      </c>
      <c r="EV1361" s="4">
        <v>1</v>
      </c>
      <c r="EW1361" s="4">
        <v>40013</v>
      </c>
      <c r="EX1361" s="4">
        <v>1</v>
      </c>
      <c r="EY1361" s="4">
        <v>40013</v>
      </c>
      <c r="EZ1361" s="4">
        <v>1</v>
      </c>
      <c r="FA1361" s="4">
        <v>40013</v>
      </c>
      <c r="FB1361" s="4">
        <v>1</v>
      </c>
      <c r="FC1361" s="4">
        <v>40013</v>
      </c>
      <c r="FD1361" s="4">
        <v>1</v>
      </c>
      <c r="FE1361" s="4">
        <v>20100</v>
      </c>
      <c r="FF1361" s="4">
        <v>1</v>
      </c>
      <c r="FG1361" s="4">
        <v>20100</v>
      </c>
      <c r="FH1361" s="4">
        <v>1</v>
      </c>
      <c r="FI1361" s="53"/>
      <c r="FJ1361" s="7"/>
      <c r="FR1361" s="2">
        <v>99999</v>
      </c>
      <c r="FS1361" s="2">
        <f t="shared" si="22720"/>
        <v>0</v>
      </c>
      <c r="FT1361" s="2">
        <f t="shared" ref="FT1361" si="22727">IF(FT373="","",FT373)</f>
        <v>10000</v>
      </c>
      <c r="FV1361" s="2" t="str">
        <f t="shared" ref="FV1361" si="22728">IF(FV373="","",FV373)</f>
        <v/>
      </c>
      <c r="FW1361" s="2" t="str">
        <f t="shared" ref="FW1361" si="22729">IF(FW373="","",FW373)</f>
        <v/>
      </c>
      <c r="FX1361" s="2" t="str">
        <f t="shared" ref="FX1361" si="22730">IF(FX373="","",FX373)</f>
        <v/>
      </c>
      <c r="FY1361" s="2" t="str">
        <f t="shared" si="22677"/>
        <v/>
      </c>
      <c r="FZ1361" s="77">
        <f t="shared" si="22725"/>
        <v>0</v>
      </c>
      <c r="GA1361" s="2">
        <v>1</v>
      </c>
      <c r="GD1361"/>
    </row>
    <row r="1362" s="2" customFormat="1" ht="15" customHeight="1" spans="1:186">
      <c r="A1362" s="95">
        <f t="shared" si="22717"/>
        <v>5130116</v>
      </c>
      <c r="B1362" s="95">
        <v>1800</v>
      </c>
      <c r="C1362" s="95">
        <v>0</v>
      </c>
      <c r="D1362" s="95" t="s">
        <v>708</v>
      </c>
      <c r="E1362" s="95" t="str">
        <f t="shared" si="22718"/>
        <v>130级绿装匕首（福利专用）</v>
      </c>
      <c r="F1362" s="31" t="s">
        <v>787</v>
      </c>
      <c r="G1362" s="31">
        <v>2</v>
      </c>
      <c r="H1362" s="7" t="s">
        <v>187</v>
      </c>
      <c r="I1362" s="7" t="s">
        <v>187</v>
      </c>
      <c r="J1362" s="41">
        <v>1512</v>
      </c>
      <c r="K1362" s="37">
        <v>307</v>
      </c>
      <c r="L1362" s="39"/>
      <c r="M1362" s="29" t="s">
        <v>193</v>
      </c>
      <c r="N1362" s="4">
        <v>130</v>
      </c>
      <c r="O1362" s="4">
        <v>130</v>
      </c>
      <c r="P1362" s="40">
        <f t="shared" si="22691"/>
        <v>2002</v>
      </c>
      <c r="Q1362" s="4"/>
      <c r="R1362" s="7"/>
      <c r="S1362" s="48">
        <v>0</v>
      </c>
      <c r="T1362" s="47" t="s">
        <v>249</v>
      </c>
      <c r="U1362" s="7" t="s">
        <v>195</v>
      </c>
      <c r="V1362" s="7">
        <v>0</v>
      </c>
      <c r="W1362" s="7">
        <v>0</v>
      </c>
      <c r="X1362" s="40">
        <v>0</v>
      </c>
      <c r="Y1362" s="7"/>
      <c r="Z1362" s="7"/>
      <c r="AA1362" s="7"/>
      <c r="AB1362" s="7" t="s">
        <v>195</v>
      </c>
      <c r="AC1362" s="7">
        <v>0</v>
      </c>
      <c r="AD1362" s="7" t="s">
        <v>195</v>
      </c>
      <c r="AE1362" s="7" t="str">
        <f t="shared" si="22631"/>
        <v>true</v>
      </c>
      <c r="AF1362" s="7" t="b">
        <v>1</v>
      </c>
      <c r="AG1362" s="7" t="s">
        <v>195</v>
      </c>
      <c r="AH1362" s="40">
        <v>0</v>
      </c>
      <c r="AI1362" s="40">
        <v>0</v>
      </c>
      <c r="AJ1362" s="40">
        <v>1</v>
      </c>
      <c r="AK1362" s="40">
        <v>0</v>
      </c>
      <c r="AL1362" s="40">
        <v>1</v>
      </c>
      <c r="AM1362" s="40">
        <v>0</v>
      </c>
      <c r="AN1362" s="40">
        <v>0</v>
      </c>
      <c r="AO1362" s="40">
        <v>0</v>
      </c>
      <c r="AP1362" s="7" t="s">
        <v>647</v>
      </c>
      <c r="AQ1362" s="4">
        <v>3</v>
      </c>
      <c r="AR1362" s="4">
        <v>161506</v>
      </c>
      <c r="AS1362" s="7" t="s">
        <v>199</v>
      </c>
      <c r="AT1362" s="48">
        <v>3</v>
      </c>
      <c r="AU1362" s="48">
        <v>1</v>
      </c>
      <c r="AV1362" s="48">
        <v>3</v>
      </c>
      <c r="AW1362" s="48">
        <v>500</v>
      </c>
      <c r="AX1362" s="48">
        <v>250</v>
      </c>
      <c r="AY1362" s="48">
        <v>0</v>
      </c>
      <c r="AZ1362" s="48">
        <v>0</v>
      </c>
      <c r="BA1362" s="7"/>
      <c r="BB1362" s="7"/>
      <c r="BC1362" s="7"/>
      <c r="BD1362" s="7"/>
      <c r="BE1362" s="48">
        <v>0</v>
      </c>
      <c r="BF1362" s="48">
        <v>1</v>
      </c>
      <c r="BG1362" s="48">
        <v>840</v>
      </c>
      <c r="BH1362" s="48">
        <v>840</v>
      </c>
      <c r="BI1362" s="7">
        <v>0</v>
      </c>
      <c r="BJ1362" s="7">
        <v>0</v>
      </c>
      <c r="BK1362" s="7">
        <v>0</v>
      </c>
      <c r="BL1362" s="7">
        <v>0</v>
      </c>
      <c r="BM1362" s="7">
        <v>0</v>
      </c>
      <c r="BN1362" s="7">
        <v>0</v>
      </c>
      <c r="BO1362" s="7">
        <v>0</v>
      </c>
      <c r="BP1362" s="7">
        <v>0</v>
      </c>
      <c r="BQ1362" s="7">
        <v>0</v>
      </c>
      <c r="BR1362" s="7">
        <v>0</v>
      </c>
      <c r="BS1362" s="7">
        <v>0</v>
      </c>
      <c r="BT1362" s="7">
        <v>0</v>
      </c>
      <c r="BU1362" s="7">
        <v>0</v>
      </c>
      <c r="BV1362" s="7">
        <v>0</v>
      </c>
      <c r="BW1362" s="7">
        <v>0</v>
      </c>
      <c r="BX1362" s="7">
        <v>0</v>
      </c>
      <c r="BY1362" s="7">
        <v>0</v>
      </c>
      <c r="BZ1362" s="7">
        <v>0</v>
      </c>
      <c r="CA1362" s="7">
        <v>0</v>
      </c>
      <c r="CB1362" s="7">
        <v>0</v>
      </c>
      <c r="CC1362" s="7">
        <v>0</v>
      </c>
      <c r="CD1362" s="7">
        <v>0</v>
      </c>
      <c r="CE1362" s="7">
        <v>0</v>
      </c>
      <c r="CF1362" s="7">
        <v>0</v>
      </c>
      <c r="CG1362" s="7">
        <v>0</v>
      </c>
      <c r="CH1362" s="7">
        <v>0</v>
      </c>
      <c r="CI1362" s="7">
        <v>0</v>
      </c>
      <c r="CJ1362" s="7">
        <v>0</v>
      </c>
      <c r="CK1362" s="7">
        <v>0</v>
      </c>
      <c r="CL1362" s="40">
        <v>0</v>
      </c>
      <c r="CM1362" s="40">
        <v>0</v>
      </c>
      <c r="CN1362" s="40">
        <v>0</v>
      </c>
      <c r="CO1362" s="40">
        <v>0</v>
      </c>
      <c r="CP1362" s="7">
        <v>0</v>
      </c>
      <c r="CQ1362" s="7">
        <v>0</v>
      </c>
      <c r="CR1362" s="7">
        <v>0</v>
      </c>
      <c r="CS1362" s="40">
        <v>0</v>
      </c>
      <c r="CT1362" s="7">
        <v>0</v>
      </c>
      <c r="CU1362" s="7">
        <v>0</v>
      </c>
      <c r="CV1362" s="39"/>
      <c r="CW1362" s="39"/>
      <c r="CX1362" s="4" t="s">
        <v>210</v>
      </c>
      <c r="CY1362" s="4" t="s">
        <v>211</v>
      </c>
      <c r="CZ1362" s="4" t="s">
        <v>242</v>
      </c>
      <c r="DA1362" s="4" t="s">
        <v>242</v>
      </c>
      <c r="DB1362" s="4" t="s">
        <v>212</v>
      </c>
      <c r="DC1362" s="4" t="s">
        <v>212</v>
      </c>
      <c r="DD1362" s="7">
        <v>2</v>
      </c>
      <c r="DE1362" s="7">
        <v>30</v>
      </c>
      <c r="DF1362" s="7">
        <v>60</v>
      </c>
      <c r="DG1362" s="7"/>
      <c r="DH1362" s="7">
        <v>13</v>
      </c>
      <c r="DI1362" s="4">
        <v>2</v>
      </c>
      <c r="DJ1362" s="4">
        <v>4</v>
      </c>
      <c r="DK1362" s="4">
        <v>7</v>
      </c>
      <c r="DL1362" s="4">
        <v>8</v>
      </c>
      <c r="DM1362" s="7"/>
      <c r="DN1362" s="7"/>
      <c r="DO1362" s="7"/>
      <c r="DP1362" s="7"/>
      <c r="DQ1362" s="7"/>
      <c r="DR1362" s="7"/>
      <c r="DS1362" s="7"/>
      <c r="DT1362" s="7"/>
      <c r="DU1362" s="7"/>
      <c r="DV1362" s="7"/>
      <c r="DW1362" s="7"/>
      <c r="DX1362" s="7">
        <f t="shared" ref="DX1362" si="22731">A1362</f>
        <v>5130116</v>
      </c>
      <c r="DY1362" s="7"/>
      <c r="DZ1362" s="67">
        <v>3333</v>
      </c>
      <c r="EA1362" s="7" t="s">
        <v>973</v>
      </c>
      <c r="EB1362" s="40">
        <v>28</v>
      </c>
      <c r="EC1362" s="7" t="s">
        <v>974</v>
      </c>
      <c r="ED1362" s="7" t="s">
        <v>242</v>
      </c>
      <c r="EE1362" s="7" t="s">
        <v>242</v>
      </c>
      <c r="EF1362" s="7">
        <v>50</v>
      </c>
      <c r="EG1362" s="73"/>
      <c r="EH1362" s="73"/>
      <c r="EI1362" s="4">
        <v>40012</v>
      </c>
      <c r="EJ1362" s="4">
        <v>1</v>
      </c>
      <c r="EK1362" s="4">
        <v>40013</v>
      </c>
      <c r="EL1362" s="4">
        <v>1</v>
      </c>
      <c r="EM1362" s="4">
        <v>40013</v>
      </c>
      <c r="EN1362" s="4">
        <v>1</v>
      </c>
      <c r="EO1362" s="4">
        <v>40013</v>
      </c>
      <c r="EP1362" s="4">
        <v>1</v>
      </c>
      <c r="EQ1362" s="4">
        <v>40013</v>
      </c>
      <c r="ER1362" s="4">
        <v>1</v>
      </c>
      <c r="ES1362" s="4">
        <v>40013</v>
      </c>
      <c r="ET1362" s="4">
        <v>1</v>
      </c>
      <c r="EU1362" s="4">
        <v>40013</v>
      </c>
      <c r="EV1362" s="4">
        <v>1</v>
      </c>
      <c r="EW1362" s="4">
        <v>40013</v>
      </c>
      <c r="EX1362" s="4">
        <v>1</v>
      </c>
      <c r="EY1362" s="4">
        <v>40013</v>
      </c>
      <c r="EZ1362" s="4">
        <v>1</v>
      </c>
      <c r="FA1362" s="4">
        <v>40013</v>
      </c>
      <c r="FB1362" s="4">
        <v>1</v>
      </c>
      <c r="FC1362" s="4">
        <v>40013</v>
      </c>
      <c r="FD1362" s="4">
        <v>1</v>
      </c>
      <c r="FE1362" s="4">
        <v>20100</v>
      </c>
      <c r="FF1362" s="4">
        <v>1</v>
      </c>
      <c r="FG1362" s="4">
        <v>20100</v>
      </c>
      <c r="FH1362" s="4">
        <v>1</v>
      </c>
      <c r="FI1362" s="53"/>
      <c r="FJ1362" s="7"/>
      <c r="FR1362" s="2">
        <v>99999</v>
      </c>
      <c r="FS1362" s="2">
        <f t="shared" si="22720"/>
        <v>0</v>
      </c>
      <c r="FT1362" s="2">
        <f t="shared" ref="FT1362" si="22732">IF(FT374="","",FT374)</f>
        <v>10000</v>
      </c>
      <c r="FV1362" s="2" t="str">
        <f t="shared" ref="FV1362" si="22733">IF(FV374="","",FV374)</f>
        <v/>
      </c>
      <c r="FW1362" s="2" t="str">
        <f t="shared" ref="FW1362" si="22734">IF(FW374="","",FW374)</f>
        <v/>
      </c>
      <c r="FX1362" s="2" t="str">
        <f t="shared" ref="FX1362" si="22735">IF(FX374="","",FX374)</f>
        <v/>
      </c>
      <c r="FY1362" s="2" t="str">
        <f t="shared" si="22677"/>
        <v/>
      </c>
      <c r="FZ1362" s="77">
        <f t="shared" si="22725"/>
        <v>0</v>
      </c>
      <c r="GA1362" s="2">
        <v>1</v>
      </c>
      <c r="GD1362"/>
    </row>
    <row r="1363" s="2" customFormat="1" ht="15" customHeight="1" spans="1:186">
      <c r="A1363" s="95">
        <f t="shared" si="22717"/>
        <v>5130117</v>
      </c>
      <c r="B1363" s="95">
        <v>3080</v>
      </c>
      <c r="C1363" s="95">
        <v>0</v>
      </c>
      <c r="D1363" s="95" t="s">
        <v>710</v>
      </c>
      <c r="E1363" s="95" t="str">
        <f t="shared" si="22718"/>
        <v>130级绿装爪（福利专用）</v>
      </c>
      <c r="F1363" s="31" t="s">
        <v>787</v>
      </c>
      <c r="G1363" s="31">
        <v>2</v>
      </c>
      <c r="H1363" s="7" t="s">
        <v>187</v>
      </c>
      <c r="I1363" s="7" t="s">
        <v>187</v>
      </c>
      <c r="J1363" s="41">
        <v>1552</v>
      </c>
      <c r="K1363" s="37">
        <v>107</v>
      </c>
      <c r="L1363" s="39"/>
      <c r="M1363" s="29" t="s">
        <v>193</v>
      </c>
      <c r="N1363" s="4">
        <v>130</v>
      </c>
      <c r="O1363" s="4">
        <v>130</v>
      </c>
      <c r="P1363" s="40">
        <f t="shared" si="22691"/>
        <v>2002</v>
      </c>
      <c r="Q1363" s="4"/>
      <c r="R1363" s="7"/>
      <c r="S1363" s="48">
        <v>0</v>
      </c>
      <c r="T1363" s="47" t="s">
        <v>253</v>
      </c>
      <c r="U1363" s="7" t="s">
        <v>195</v>
      </c>
      <c r="V1363" s="7">
        <v>0</v>
      </c>
      <c r="W1363" s="7">
        <v>0</v>
      </c>
      <c r="X1363" s="40">
        <v>0</v>
      </c>
      <c r="Y1363" s="7"/>
      <c r="Z1363" s="7"/>
      <c r="AA1363" s="7"/>
      <c r="AB1363" s="7" t="s">
        <v>195</v>
      </c>
      <c r="AC1363" s="7">
        <v>0</v>
      </c>
      <c r="AD1363" s="7" t="s">
        <v>195</v>
      </c>
      <c r="AE1363" s="7" t="str">
        <f t="shared" si="22631"/>
        <v>true</v>
      </c>
      <c r="AF1363" s="7" t="b">
        <v>1</v>
      </c>
      <c r="AG1363" s="7" t="s">
        <v>195</v>
      </c>
      <c r="AH1363" s="40">
        <v>0</v>
      </c>
      <c r="AI1363" s="40">
        <v>0</v>
      </c>
      <c r="AJ1363" s="40">
        <v>1</v>
      </c>
      <c r="AK1363" s="40">
        <v>0</v>
      </c>
      <c r="AL1363" s="40">
        <v>1</v>
      </c>
      <c r="AM1363" s="40">
        <v>0</v>
      </c>
      <c r="AN1363" s="40">
        <v>0</v>
      </c>
      <c r="AO1363" s="40">
        <v>0</v>
      </c>
      <c r="AP1363" s="7" t="s">
        <v>650</v>
      </c>
      <c r="AQ1363" s="4">
        <v>3</v>
      </c>
      <c r="AR1363" s="4">
        <v>161506</v>
      </c>
      <c r="AS1363" s="7" t="s">
        <v>199</v>
      </c>
      <c r="AT1363" s="48">
        <v>3</v>
      </c>
      <c r="AU1363" s="48">
        <v>1</v>
      </c>
      <c r="AV1363" s="48">
        <v>3</v>
      </c>
      <c r="AW1363" s="48">
        <v>500</v>
      </c>
      <c r="AX1363" s="48">
        <v>250</v>
      </c>
      <c r="AY1363" s="48">
        <v>0</v>
      </c>
      <c r="AZ1363" s="48">
        <v>0</v>
      </c>
      <c r="BA1363" s="7"/>
      <c r="BB1363" s="7"/>
      <c r="BC1363" s="7"/>
      <c r="BD1363" s="7"/>
      <c r="BE1363" s="48">
        <v>0</v>
      </c>
      <c r="BF1363" s="48">
        <v>1</v>
      </c>
      <c r="BG1363" s="48">
        <v>840</v>
      </c>
      <c r="BH1363" s="48">
        <v>840</v>
      </c>
      <c r="BI1363" s="7">
        <v>0</v>
      </c>
      <c r="BJ1363" s="7">
        <v>0</v>
      </c>
      <c r="BK1363" s="7">
        <v>0</v>
      </c>
      <c r="BL1363" s="7">
        <v>0</v>
      </c>
      <c r="BM1363" s="7">
        <v>0</v>
      </c>
      <c r="BN1363" s="7">
        <v>0</v>
      </c>
      <c r="BO1363" s="7">
        <v>0</v>
      </c>
      <c r="BP1363" s="7">
        <v>0</v>
      </c>
      <c r="BQ1363" s="7">
        <v>0</v>
      </c>
      <c r="BR1363" s="7">
        <v>0</v>
      </c>
      <c r="BS1363" s="7">
        <v>0</v>
      </c>
      <c r="BT1363" s="7">
        <v>0</v>
      </c>
      <c r="BU1363" s="7">
        <v>0</v>
      </c>
      <c r="BV1363" s="7">
        <v>0</v>
      </c>
      <c r="BW1363" s="7">
        <v>0</v>
      </c>
      <c r="BX1363" s="7">
        <v>0</v>
      </c>
      <c r="BY1363" s="7">
        <v>0</v>
      </c>
      <c r="BZ1363" s="7">
        <v>0</v>
      </c>
      <c r="CA1363" s="7">
        <v>0</v>
      </c>
      <c r="CB1363" s="7">
        <v>0</v>
      </c>
      <c r="CC1363" s="7">
        <v>0</v>
      </c>
      <c r="CD1363" s="7">
        <v>0</v>
      </c>
      <c r="CE1363" s="7">
        <v>0</v>
      </c>
      <c r="CF1363" s="7">
        <v>0</v>
      </c>
      <c r="CG1363" s="7">
        <v>0</v>
      </c>
      <c r="CH1363" s="7">
        <v>0</v>
      </c>
      <c r="CI1363" s="7">
        <v>0</v>
      </c>
      <c r="CJ1363" s="7">
        <v>0</v>
      </c>
      <c r="CK1363" s="7">
        <v>0</v>
      </c>
      <c r="CL1363" s="40">
        <v>0</v>
      </c>
      <c r="CM1363" s="40">
        <v>0</v>
      </c>
      <c r="CN1363" s="40">
        <v>0</v>
      </c>
      <c r="CO1363" s="40">
        <v>0</v>
      </c>
      <c r="CP1363" s="7">
        <v>0</v>
      </c>
      <c r="CQ1363" s="7">
        <v>0</v>
      </c>
      <c r="CR1363" s="7">
        <v>0</v>
      </c>
      <c r="CS1363" s="40">
        <v>0</v>
      </c>
      <c r="CT1363" s="7">
        <v>0</v>
      </c>
      <c r="CU1363" s="7">
        <v>0</v>
      </c>
      <c r="CV1363" s="39"/>
      <c r="CW1363" s="39"/>
      <c r="CX1363" s="4" t="s">
        <v>210</v>
      </c>
      <c r="CY1363" s="4" t="s">
        <v>211</v>
      </c>
      <c r="CZ1363" s="4" t="s">
        <v>242</v>
      </c>
      <c r="DA1363" s="4" t="s">
        <v>242</v>
      </c>
      <c r="DB1363" s="4" t="s">
        <v>212</v>
      </c>
      <c r="DC1363" s="4" t="s">
        <v>212</v>
      </c>
      <c r="DD1363" s="7">
        <v>2</v>
      </c>
      <c r="DE1363" s="7">
        <v>30</v>
      </c>
      <c r="DF1363" s="7">
        <v>60</v>
      </c>
      <c r="DG1363" s="7"/>
      <c r="DH1363" s="7">
        <v>13</v>
      </c>
      <c r="DI1363" s="4">
        <v>2</v>
      </c>
      <c r="DJ1363" s="4">
        <v>4</v>
      </c>
      <c r="DK1363" s="4">
        <v>7</v>
      </c>
      <c r="DL1363" s="4">
        <v>8</v>
      </c>
      <c r="DM1363" s="7"/>
      <c r="DN1363" s="7"/>
      <c r="DO1363" s="7"/>
      <c r="DP1363" s="7"/>
      <c r="DQ1363" s="7"/>
      <c r="DR1363" s="7"/>
      <c r="DS1363" s="7"/>
      <c r="DT1363" s="7"/>
      <c r="DU1363" s="7"/>
      <c r="DV1363" s="7"/>
      <c r="DW1363" s="7"/>
      <c r="DX1363" s="7">
        <f t="shared" ref="DX1363:DX1384" si="22736">A1363</f>
        <v>5130117</v>
      </c>
      <c r="DY1363" s="7"/>
      <c r="DZ1363" s="67">
        <v>3333</v>
      </c>
      <c r="EA1363" s="7" t="s">
        <v>973</v>
      </c>
      <c r="EB1363" s="40">
        <v>28</v>
      </c>
      <c r="EC1363" s="7" t="s">
        <v>974</v>
      </c>
      <c r="ED1363" s="7" t="s">
        <v>242</v>
      </c>
      <c r="EE1363" s="7" t="s">
        <v>242</v>
      </c>
      <c r="EF1363" s="7">
        <v>50</v>
      </c>
      <c r="EG1363" s="73"/>
      <c r="EH1363" s="73"/>
      <c r="EI1363" s="4">
        <v>40012</v>
      </c>
      <c r="EJ1363" s="4">
        <v>1</v>
      </c>
      <c r="EK1363" s="4">
        <v>40013</v>
      </c>
      <c r="EL1363" s="4">
        <v>1</v>
      </c>
      <c r="EM1363" s="4">
        <v>40013</v>
      </c>
      <c r="EN1363" s="4">
        <v>1</v>
      </c>
      <c r="EO1363" s="4">
        <v>40013</v>
      </c>
      <c r="EP1363" s="4">
        <v>1</v>
      </c>
      <c r="EQ1363" s="4">
        <v>40013</v>
      </c>
      <c r="ER1363" s="4">
        <v>1</v>
      </c>
      <c r="ES1363" s="4">
        <v>40013</v>
      </c>
      <c r="ET1363" s="4">
        <v>1</v>
      </c>
      <c r="EU1363" s="4">
        <v>40013</v>
      </c>
      <c r="EV1363" s="4">
        <v>1</v>
      </c>
      <c r="EW1363" s="4">
        <v>40013</v>
      </c>
      <c r="EX1363" s="4">
        <v>1</v>
      </c>
      <c r="EY1363" s="4">
        <v>40013</v>
      </c>
      <c r="EZ1363" s="4">
        <v>1</v>
      </c>
      <c r="FA1363" s="4">
        <v>40013</v>
      </c>
      <c r="FB1363" s="4">
        <v>1</v>
      </c>
      <c r="FC1363" s="4">
        <v>40013</v>
      </c>
      <c r="FD1363" s="4">
        <v>1</v>
      </c>
      <c r="FE1363" s="4">
        <v>20100</v>
      </c>
      <c r="FF1363" s="4">
        <v>1</v>
      </c>
      <c r="FG1363" s="4">
        <v>20100</v>
      </c>
      <c r="FH1363" s="4">
        <v>1</v>
      </c>
      <c r="FI1363" s="53"/>
      <c r="FJ1363" s="7"/>
      <c r="FR1363" s="2">
        <v>99999</v>
      </c>
      <c r="FS1363" s="2">
        <f t="shared" si="22720"/>
        <v>0</v>
      </c>
      <c r="FT1363" s="2">
        <f t="shared" ref="FT1363" si="22737">IF(FT375="","",FT375)</f>
        <v>10000</v>
      </c>
      <c r="FV1363" s="2" t="str">
        <f t="shared" ref="FV1363" si="22738">IF(FV375="","",FV375)</f>
        <v/>
      </c>
      <c r="FW1363" s="2" t="str">
        <f t="shared" ref="FW1363" si="22739">IF(FW375="","",FW375)</f>
        <v/>
      </c>
      <c r="FX1363" s="2" t="str">
        <f t="shared" ref="FX1363" si="22740">IF(FX375="","",FX375)</f>
        <v/>
      </c>
      <c r="FY1363" s="2" t="str">
        <f t="shared" si="22677"/>
        <v/>
      </c>
      <c r="FZ1363" s="77">
        <f t="shared" si="22725"/>
        <v>0</v>
      </c>
      <c r="GA1363" s="2">
        <v>1</v>
      </c>
      <c r="GD1363"/>
    </row>
    <row r="1364" s="2" customFormat="1" ht="15" customHeight="1" spans="1:186">
      <c r="A1364" s="95">
        <f t="shared" si="22717"/>
        <v>5130118</v>
      </c>
      <c r="B1364" s="95">
        <v>2824</v>
      </c>
      <c r="C1364" s="95">
        <v>0</v>
      </c>
      <c r="D1364" s="95" t="s">
        <v>712</v>
      </c>
      <c r="E1364" s="95" t="str">
        <f t="shared" si="22718"/>
        <v>130级绿装魔棒（福利专用）</v>
      </c>
      <c r="F1364" s="31" t="s">
        <v>787</v>
      </c>
      <c r="G1364" s="31">
        <v>2</v>
      </c>
      <c r="H1364" s="7" t="s">
        <v>187</v>
      </c>
      <c r="I1364" s="7" t="s">
        <v>187</v>
      </c>
      <c r="J1364" s="41">
        <v>1543</v>
      </c>
      <c r="K1364" s="37">
        <v>507</v>
      </c>
      <c r="L1364" s="39"/>
      <c r="M1364" s="29" t="s">
        <v>193</v>
      </c>
      <c r="N1364" s="4">
        <v>130</v>
      </c>
      <c r="O1364" s="4">
        <v>130</v>
      </c>
      <c r="P1364" s="40">
        <f t="shared" si="22691"/>
        <v>2002</v>
      </c>
      <c r="Q1364" s="4"/>
      <c r="R1364" s="7"/>
      <c r="S1364" s="48">
        <v>0</v>
      </c>
      <c r="T1364" s="47" t="s">
        <v>257</v>
      </c>
      <c r="U1364" s="7" t="s">
        <v>195</v>
      </c>
      <c r="V1364" s="7">
        <v>0</v>
      </c>
      <c r="W1364" s="7">
        <v>0</v>
      </c>
      <c r="X1364" s="40">
        <v>0</v>
      </c>
      <c r="Y1364" s="7"/>
      <c r="Z1364" s="7"/>
      <c r="AA1364" s="7"/>
      <c r="AB1364" s="7" t="s">
        <v>195</v>
      </c>
      <c r="AC1364" s="7">
        <v>0</v>
      </c>
      <c r="AD1364" s="7" t="s">
        <v>195</v>
      </c>
      <c r="AE1364" s="7" t="str">
        <f t="shared" si="22631"/>
        <v>true</v>
      </c>
      <c r="AF1364" s="7" t="b">
        <v>1</v>
      </c>
      <c r="AG1364" s="7" t="s">
        <v>195</v>
      </c>
      <c r="AH1364" s="40">
        <v>0</v>
      </c>
      <c r="AI1364" s="40">
        <v>0</v>
      </c>
      <c r="AJ1364" s="40">
        <v>1</v>
      </c>
      <c r="AK1364" s="40">
        <v>0</v>
      </c>
      <c r="AL1364" s="40">
        <v>1</v>
      </c>
      <c r="AM1364" s="40">
        <v>0</v>
      </c>
      <c r="AN1364" s="40">
        <v>0</v>
      </c>
      <c r="AO1364" s="40">
        <v>0</v>
      </c>
      <c r="AP1364" s="7" t="s">
        <v>653</v>
      </c>
      <c r="AQ1364" s="4">
        <v>3</v>
      </c>
      <c r="AR1364" s="4">
        <v>161506</v>
      </c>
      <c r="AS1364" s="7" t="s">
        <v>199</v>
      </c>
      <c r="AT1364" s="48">
        <v>3</v>
      </c>
      <c r="AU1364" s="48">
        <v>1</v>
      </c>
      <c r="AV1364" s="48">
        <v>3</v>
      </c>
      <c r="AW1364" s="48">
        <v>500</v>
      </c>
      <c r="AX1364" s="48">
        <v>250</v>
      </c>
      <c r="AY1364" s="48">
        <v>0</v>
      </c>
      <c r="AZ1364" s="48">
        <v>0</v>
      </c>
      <c r="BA1364" s="7"/>
      <c r="BB1364" s="7"/>
      <c r="BC1364" s="7"/>
      <c r="BD1364" s="7"/>
      <c r="BE1364" s="48">
        <v>0</v>
      </c>
      <c r="BF1364" s="48">
        <v>1</v>
      </c>
      <c r="BG1364" s="48">
        <v>840</v>
      </c>
      <c r="BH1364" s="48">
        <v>840</v>
      </c>
      <c r="BI1364" s="7">
        <v>0</v>
      </c>
      <c r="BJ1364" s="7">
        <v>0</v>
      </c>
      <c r="BK1364" s="7">
        <v>0</v>
      </c>
      <c r="BL1364" s="7">
        <v>0</v>
      </c>
      <c r="BM1364" s="7">
        <v>0</v>
      </c>
      <c r="BN1364" s="7">
        <v>0</v>
      </c>
      <c r="BO1364" s="7">
        <v>0</v>
      </c>
      <c r="BP1364" s="7">
        <v>0</v>
      </c>
      <c r="BQ1364" s="7">
        <v>0</v>
      </c>
      <c r="BR1364" s="7">
        <v>0</v>
      </c>
      <c r="BS1364" s="7">
        <v>0</v>
      </c>
      <c r="BT1364" s="7">
        <v>0</v>
      </c>
      <c r="BU1364" s="7">
        <v>0</v>
      </c>
      <c r="BV1364" s="7">
        <v>0</v>
      </c>
      <c r="BW1364" s="7">
        <v>0</v>
      </c>
      <c r="BX1364" s="7">
        <v>0</v>
      </c>
      <c r="BY1364" s="7">
        <v>0</v>
      </c>
      <c r="BZ1364" s="7">
        <v>0</v>
      </c>
      <c r="CA1364" s="7">
        <v>0</v>
      </c>
      <c r="CB1364" s="7">
        <v>0</v>
      </c>
      <c r="CC1364" s="7">
        <v>0</v>
      </c>
      <c r="CD1364" s="7">
        <v>0</v>
      </c>
      <c r="CE1364" s="7">
        <v>0</v>
      </c>
      <c r="CF1364" s="7">
        <v>0</v>
      </c>
      <c r="CG1364" s="7">
        <v>0</v>
      </c>
      <c r="CH1364" s="7">
        <v>0</v>
      </c>
      <c r="CI1364" s="7">
        <v>0</v>
      </c>
      <c r="CJ1364" s="7">
        <v>0</v>
      </c>
      <c r="CK1364" s="7">
        <v>0</v>
      </c>
      <c r="CL1364" s="40">
        <v>0</v>
      </c>
      <c r="CM1364" s="40">
        <v>0</v>
      </c>
      <c r="CN1364" s="40">
        <v>0</v>
      </c>
      <c r="CO1364" s="40">
        <v>0</v>
      </c>
      <c r="CP1364" s="7">
        <v>0</v>
      </c>
      <c r="CQ1364" s="7">
        <v>0</v>
      </c>
      <c r="CR1364" s="7">
        <v>0</v>
      </c>
      <c r="CS1364" s="40">
        <v>0</v>
      </c>
      <c r="CT1364" s="7">
        <v>0</v>
      </c>
      <c r="CU1364" s="7">
        <v>0</v>
      </c>
      <c r="CV1364" s="39"/>
      <c r="CW1364" s="39"/>
      <c r="CX1364" s="4" t="s">
        <v>210</v>
      </c>
      <c r="CY1364" s="4" t="s">
        <v>211</v>
      </c>
      <c r="CZ1364" s="4" t="s">
        <v>242</v>
      </c>
      <c r="DA1364" s="4" t="s">
        <v>242</v>
      </c>
      <c r="DB1364" s="4" t="s">
        <v>212</v>
      </c>
      <c r="DC1364" s="4" t="s">
        <v>212</v>
      </c>
      <c r="DD1364" s="7">
        <v>2</v>
      </c>
      <c r="DE1364" s="7">
        <v>30</v>
      </c>
      <c r="DF1364" s="7">
        <v>60</v>
      </c>
      <c r="DG1364" s="7"/>
      <c r="DH1364" s="7">
        <v>13</v>
      </c>
      <c r="DI1364" s="4">
        <v>2</v>
      </c>
      <c r="DJ1364" s="4">
        <v>4</v>
      </c>
      <c r="DK1364" s="4">
        <v>7</v>
      </c>
      <c r="DL1364" s="4">
        <v>8</v>
      </c>
      <c r="DM1364" s="7"/>
      <c r="DN1364" s="7"/>
      <c r="DO1364" s="7"/>
      <c r="DP1364" s="7"/>
      <c r="DQ1364" s="7"/>
      <c r="DR1364" s="7"/>
      <c r="DS1364" s="7"/>
      <c r="DT1364" s="7"/>
      <c r="DU1364" s="7"/>
      <c r="DV1364" s="7"/>
      <c r="DW1364" s="7"/>
      <c r="DX1364" s="7">
        <f t="shared" si="22736"/>
        <v>5130118</v>
      </c>
      <c r="DY1364" s="7"/>
      <c r="DZ1364" s="67">
        <v>3333</v>
      </c>
      <c r="EA1364" s="7" t="s">
        <v>973</v>
      </c>
      <c r="EB1364" s="40">
        <v>28</v>
      </c>
      <c r="EC1364" s="7" t="s">
        <v>974</v>
      </c>
      <c r="ED1364" s="7" t="s">
        <v>242</v>
      </c>
      <c r="EE1364" s="7" t="s">
        <v>242</v>
      </c>
      <c r="EF1364" s="7">
        <v>50</v>
      </c>
      <c r="EG1364" s="73"/>
      <c r="EH1364" s="73"/>
      <c r="EI1364" s="4">
        <v>40012</v>
      </c>
      <c r="EJ1364" s="4">
        <v>1</v>
      </c>
      <c r="EK1364" s="4">
        <v>40013</v>
      </c>
      <c r="EL1364" s="4">
        <v>1</v>
      </c>
      <c r="EM1364" s="4">
        <v>40013</v>
      </c>
      <c r="EN1364" s="4">
        <v>1</v>
      </c>
      <c r="EO1364" s="4">
        <v>40013</v>
      </c>
      <c r="EP1364" s="4">
        <v>1</v>
      </c>
      <c r="EQ1364" s="4">
        <v>40013</v>
      </c>
      <c r="ER1364" s="4">
        <v>1</v>
      </c>
      <c r="ES1364" s="4">
        <v>40013</v>
      </c>
      <c r="ET1364" s="4">
        <v>1</v>
      </c>
      <c r="EU1364" s="4">
        <v>40013</v>
      </c>
      <c r="EV1364" s="4">
        <v>1</v>
      </c>
      <c r="EW1364" s="4">
        <v>40013</v>
      </c>
      <c r="EX1364" s="4">
        <v>1</v>
      </c>
      <c r="EY1364" s="4">
        <v>40013</v>
      </c>
      <c r="EZ1364" s="4">
        <v>1</v>
      </c>
      <c r="FA1364" s="4">
        <v>40013</v>
      </c>
      <c r="FB1364" s="4">
        <v>1</v>
      </c>
      <c r="FC1364" s="4">
        <v>40013</v>
      </c>
      <c r="FD1364" s="4">
        <v>1</v>
      </c>
      <c r="FE1364" s="4">
        <v>20100</v>
      </c>
      <c r="FF1364" s="4">
        <v>1</v>
      </c>
      <c r="FG1364" s="4">
        <v>20100</v>
      </c>
      <c r="FH1364" s="4">
        <v>1</v>
      </c>
      <c r="FI1364" s="53"/>
      <c r="FJ1364" s="7"/>
      <c r="FR1364" s="2">
        <v>99999</v>
      </c>
      <c r="FS1364" s="2">
        <f t="shared" si="22720"/>
        <v>0</v>
      </c>
      <c r="FT1364" s="2">
        <f t="shared" ref="FT1364" si="22741">IF(FT376="","",FT376)</f>
        <v>10000</v>
      </c>
      <c r="FV1364" s="2" t="str">
        <f t="shared" ref="FV1364" si="22742">IF(FV376="","",FV376)</f>
        <v/>
      </c>
      <c r="FW1364" s="2" t="str">
        <f t="shared" ref="FW1364" si="22743">IF(FW376="","",FW376)</f>
        <v/>
      </c>
      <c r="FX1364" s="2" t="str">
        <f t="shared" ref="FX1364:FX1375" si="22744">IF(FX376="","",FX376)</f>
        <v/>
      </c>
      <c r="FY1364" s="2" t="str">
        <f t="shared" si="22677"/>
        <v/>
      </c>
      <c r="FZ1364" s="77">
        <f t="shared" si="22725"/>
        <v>0</v>
      </c>
      <c r="GA1364" s="2">
        <v>1</v>
      </c>
      <c r="GD1364"/>
    </row>
    <row r="1365" s="2" customFormat="1" ht="15" customHeight="1" spans="1:186">
      <c r="A1365" s="95">
        <f t="shared" si="22717"/>
        <v>5130119</v>
      </c>
      <c r="B1365" s="95">
        <v>4104</v>
      </c>
      <c r="C1365" s="95">
        <v>0</v>
      </c>
      <c r="D1365" s="95" t="s">
        <v>714</v>
      </c>
      <c r="E1365" s="95" t="str">
        <f t="shared" si="22718"/>
        <v>130级绿装法杖（福利专用）</v>
      </c>
      <c r="F1365" s="31" t="s">
        <v>787</v>
      </c>
      <c r="G1365" s="31">
        <v>2</v>
      </c>
      <c r="H1365" s="7" t="s">
        <v>187</v>
      </c>
      <c r="I1365" s="7" t="s">
        <v>187</v>
      </c>
      <c r="J1365" s="41">
        <v>1543</v>
      </c>
      <c r="K1365" s="39">
        <v>601</v>
      </c>
      <c r="L1365" s="39"/>
      <c r="M1365" s="29" t="s">
        <v>193</v>
      </c>
      <c r="N1365" s="4">
        <v>130</v>
      </c>
      <c r="O1365" s="4">
        <v>130</v>
      </c>
      <c r="P1365" s="40">
        <f t="shared" si="22691"/>
        <v>2002</v>
      </c>
      <c r="Q1365" s="4"/>
      <c r="R1365" s="7"/>
      <c r="S1365" s="48">
        <v>0</v>
      </c>
      <c r="T1365" s="47" t="s">
        <v>194</v>
      </c>
      <c r="U1365" s="7" t="s">
        <v>195</v>
      </c>
      <c r="V1365" s="7">
        <v>0</v>
      </c>
      <c r="W1365" s="7">
        <v>0</v>
      </c>
      <c r="X1365" s="40">
        <v>0</v>
      </c>
      <c r="Y1365" s="7"/>
      <c r="Z1365" s="7"/>
      <c r="AA1365" s="7"/>
      <c r="AB1365" s="7" t="s">
        <v>195</v>
      </c>
      <c r="AC1365" s="7">
        <v>0</v>
      </c>
      <c r="AD1365" s="7" t="s">
        <v>195</v>
      </c>
      <c r="AE1365" s="7" t="str">
        <f t="shared" si="22631"/>
        <v>true</v>
      </c>
      <c r="AF1365" s="7" t="b">
        <v>1</v>
      </c>
      <c r="AG1365" s="7" t="s">
        <v>195</v>
      </c>
      <c r="AH1365" s="40">
        <v>0</v>
      </c>
      <c r="AI1365" s="40">
        <v>0</v>
      </c>
      <c r="AJ1365" s="40">
        <v>1</v>
      </c>
      <c r="AK1365" s="40">
        <v>0</v>
      </c>
      <c r="AL1365" s="40">
        <v>1</v>
      </c>
      <c r="AM1365" s="40">
        <v>0</v>
      </c>
      <c r="AN1365" s="40">
        <v>0</v>
      </c>
      <c r="AO1365" s="40">
        <v>0</v>
      </c>
      <c r="AP1365" s="7" t="s">
        <v>656</v>
      </c>
      <c r="AQ1365" s="4">
        <v>3</v>
      </c>
      <c r="AR1365" s="4">
        <v>161506</v>
      </c>
      <c r="AS1365" s="7" t="s">
        <v>199</v>
      </c>
      <c r="AT1365" s="48">
        <v>3</v>
      </c>
      <c r="AU1365" s="48">
        <v>1</v>
      </c>
      <c r="AV1365" s="48">
        <v>3</v>
      </c>
      <c r="AW1365" s="48">
        <v>500</v>
      </c>
      <c r="AX1365" s="48">
        <v>250</v>
      </c>
      <c r="AY1365" s="48">
        <v>0</v>
      </c>
      <c r="AZ1365" s="48">
        <v>0</v>
      </c>
      <c r="BA1365" s="7"/>
      <c r="BB1365" s="7"/>
      <c r="BC1365" s="7"/>
      <c r="BD1365" s="7"/>
      <c r="BE1365" s="48">
        <v>0</v>
      </c>
      <c r="BF1365" s="48">
        <v>1</v>
      </c>
      <c r="BG1365" s="48">
        <v>840</v>
      </c>
      <c r="BH1365" s="48">
        <v>840</v>
      </c>
      <c r="BI1365" s="7">
        <v>0</v>
      </c>
      <c r="BJ1365" s="7">
        <v>0</v>
      </c>
      <c r="BK1365" s="7">
        <v>0</v>
      </c>
      <c r="BL1365" s="7">
        <v>0</v>
      </c>
      <c r="BM1365" s="7">
        <v>0</v>
      </c>
      <c r="BN1365" s="7">
        <v>0</v>
      </c>
      <c r="BO1365" s="7">
        <v>0</v>
      </c>
      <c r="BP1365" s="7">
        <v>0</v>
      </c>
      <c r="BQ1365" s="7">
        <v>0</v>
      </c>
      <c r="BR1365" s="7">
        <v>0</v>
      </c>
      <c r="BS1365" s="7">
        <v>0</v>
      </c>
      <c r="BT1365" s="7">
        <v>0</v>
      </c>
      <c r="BU1365" s="7">
        <v>0</v>
      </c>
      <c r="BV1365" s="7">
        <v>0</v>
      </c>
      <c r="BW1365" s="7">
        <v>0</v>
      </c>
      <c r="BX1365" s="7">
        <v>0</v>
      </c>
      <c r="BY1365" s="7">
        <v>0</v>
      </c>
      <c r="BZ1365" s="7">
        <v>0</v>
      </c>
      <c r="CA1365" s="7">
        <v>0</v>
      </c>
      <c r="CB1365" s="7">
        <v>0</v>
      </c>
      <c r="CC1365" s="7">
        <v>0</v>
      </c>
      <c r="CD1365" s="7">
        <v>0</v>
      </c>
      <c r="CE1365" s="7">
        <v>0</v>
      </c>
      <c r="CF1365" s="7">
        <v>0</v>
      </c>
      <c r="CG1365" s="7">
        <v>0</v>
      </c>
      <c r="CH1365" s="7">
        <v>0</v>
      </c>
      <c r="CI1365" s="7">
        <v>0</v>
      </c>
      <c r="CJ1365" s="7">
        <v>0</v>
      </c>
      <c r="CK1365" s="7">
        <v>0</v>
      </c>
      <c r="CL1365" s="40">
        <v>0</v>
      </c>
      <c r="CM1365" s="40">
        <v>0</v>
      </c>
      <c r="CN1365" s="40">
        <v>0</v>
      </c>
      <c r="CO1365" s="40">
        <v>0</v>
      </c>
      <c r="CP1365" s="7">
        <v>0</v>
      </c>
      <c r="CQ1365" s="7">
        <v>0</v>
      </c>
      <c r="CR1365" s="7">
        <v>0</v>
      </c>
      <c r="CS1365" s="40">
        <v>0</v>
      </c>
      <c r="CT1365" s="7">
        <v>0</v>
      </c>
      <c r="CU1365" s="7">
        <v>0</v>
      </c>
      <c r="CV1365" s="39"/>
      <c r="CW1365" s="39"/>
      <c r="CX1365" s="4" t="s">
        <v>210</v>
      </c>
      <c r="CY1365" s="4" t="s">
        <v>211</v>
      </c>
      <c r="CZ1365" s="4" t="s">
        <v>242</v>
      </c>
      <c r="DA1365" s="4" t="s">
        <v>242</v>
      </c>
      <c r="DB1365" s="4" t="s">
        <v>212</v>
      </c>
      <c r="DC1365" s="4" t="s">
        <v>212</v>
      </c>
      <c r="DD1365" s="7">
        <v>2</v>
      </c>
      <c r="DE1365" s="7">
        <v>30</v>
      </c>
      <c r="DF1365" s="7">
        <v>60</v>
      </c>
      <c r="DG1365" s="7"/>
      <c r="DH1365" s="7">
        <v>13</v>
      </c>
      <c r="DI1365" s="4">
        <v>2</v>
      </c>
      <c r="DJ1365" s="4">
        <v>4</v>
      </c>
      <c r="DK1365" s="4">
        <v>7</v>
      </c>
      <c r="DL1365" s="4">
        <v>8</v>
      </c>
      <c r="DM1365" s="7"/>
      <c r="DN1365" s="7"/>
      <c r="DO1365" s="7"/>
      <c r="DP1365" s="7"/>
      <c r="DQ1365" s="7"/>
      <c r="DR1365" s="7"/>
      <c r="DS1365" s="7"/>
      <c r="DT1365" s="7"/>
      <c r="DU1365" s="7"/>
      <c r="DV1365" s="7"/>
      <c r="DW1365" s="7"/>
      <c r="DX1365" s="7">
        <f t="shared" si="22736"/>
        <v>5130119</v>
      </c>
      <c r="DY1365" s="7"/>
      <c r="DZ1365" s="67">
        <v>3333</v>
      </c>
      <c r="EA1365" s="7" t="s">
        <v>973</v>
      </c>
      <c r="EB1365" s="40">
        <v>28</v>
      </c>
      <c r="EC1365" s="7" t="s">
        <v>974</v>
      </c>
      <c r="ED1365" s="7" t="s">
        <v>242</v>
      </c>
      <c r="EE1365" s="7" t="s">
        <v>242</v>
      </c>
      <c r="EF1365" s="7">
        <v>50</v>
      </c>
      <c r="EG1365" s="73"/>
      <c r="EH1365" s="73"/>
      <c r="EI1365" s="4">
        <v>40012</v>
      </c>
      <c r="EJ1365" s="4">
        <v>1</v>
      </c>
      <c r="EK1365" s="4">
        <v>40013</v>
      </c>
      <c r="EL1365" s="4">
        <v>1</v>
      </c>
      <c r="EM1365" s="4">
        <v>40013</v>
      </c>
      <c r="EN1365" s="4">
        <v>1</v>
      </c>
      <c r="EO1365" s="4">
        <v>40013</v>
      </c>
      <c r="EP1365" s="4">
        <v>1</v>
      </c>
      <c r="EQ1365" s="4">
        <v>40013</v>
      </c>
      <c r="ER1365" s="4">
        <v>1</v>
      </c>
      <c r="ES1365" s="4">
        <v>40013</v>
      </c>
      <c r="ET1365" s="4">
        <v>1</v>
      </c>
      <c r="EU1365" s="4">
        <v>40013</v>
      </c>
      <c r="EV1365" s="4">
        <v>1</v>
      </c>
      <c r="EW1365" s="4">
        <v>40013</v>
      </c>
      <c r="EX1365" s="4">
        <v>1</v>
      </c>
      <c r="EY1365" s="4">
        <v>40013</v>
      </c>
      <c r="EZ1365" s="4">
        <v>1</v>
      </c>
      <c r="FA1365" s="4">
        <v>40013</v>
      </c>
      <c r="FB1365" s="4">
        <v>1</v>
      </c>
      <c r="FC1365" s="4">
        <v>40013</v>
      </c>
      <c r="FD1365" s="4">
        <v>1</v>
      </c>
      <c r="FE1365" s="4">
        <v>20100</v>
      </c>
      <c r="FF1365" s="4">
        <v>1</v>
      </c>
      <c r="FG1365" s="4">
        <v>20100</v>
      </c>
      <c r="FH1365" s="4">
        <v>1</v>
      </c>
      <c r="FI1365" s="53"/>
      <c r="FJ1365" s="7"/>
      <c r="FR1365" s="2">
        <v>99999</v>
      </c>
      <c r="FS1365" s="2">
        <f t="shared" si="22720"/>
        <v>0</v>
      </c>
      <c r="FT1365" s="2">
        <f t="shared" ref="FT1365" si="22745">IF(FT377="","",FT377)</f>
        <v>10000</v>
      </c>
      <c r="FV1365" s="2" t="str">
        <f t="shared" ref="FV1365" si="22746">IF(FV377="","",FV377)</f>
        <v/>
      </c>
      <c r="FW1365" s="2" t="str">
        <f t="shared" ref="FW1365" si="22747">IF(FW377="","",FW377)</f>
        <v/>
      </c>
      <c r="FX1365" s="2" t="str">
        <f t="shared" si="22744"/>
        <v/>
      </c>
      <c r="FY1365" s="2" t="str">
        <f t="shared" si="22677"/>
        <v/>
      </c>
      <c r="FZ1365" s="77">
        <f t="shared" si="22725"/>
        <v>0</v>
      </c>
      <c r="GA1365" s="2">
        <v>1</v>
      </c>
      <c r="GD1365"/>
    </row>
    <row r="1366" s="15" customFormat="1" ht="15" customHeight="1" spans="1:186">
      <c r="A1366" s="95">
        <f t="shared" si="22717"/>
        <v>5130220</v>
      </c>
      <c r="B1366" s="95">
        <v>312</v>
      </c>
      <c r="C1366" s="95">
        <v>3</v>
      </c>
      <c r="D1366" s="95" t="s">
        <v>716</v>
      </c>
      <c r="E1366" s="95" t="str">
        <f t="shared" si="22718"/>
        <v>130级绿装男衣（福利专用）</v>
      </c>
      <c r="F1366" s="31" t="s">
        <v>787</v>
      </c>
      <c r="G1366" s="31">
        <v>2</v>
      </c>
      <c r="H1366" s="7" t="s">
        <v>191</v>
      </c>
      <c r="I1366" s="7" t="s">
        <v>187</v>
      </c>
      <c r="J1366" s="37">
        <v>1454</v>
      </c>
      <c r="K1366" s="39">
        <v>1432</v>
      </c>
      <c r="L1366" s="39"/>
      <c r="M1366" s="29" t="s">
        <v>193</v>
      </c>
      <c r="N1366" s="4">
        <v>130</v>
      </c>
      <c r="O1366" s="4">
        <v>130</v>
      </c>
      <c r="P1366" s="40">
        <f t="shared" si="22691"/>
        <v>2302</v>
      </c>
      <c r="Q1366" s="4"/>
      <c r="R1366" s="7"/>
      <c r="S1366" s="48">
        <v>1</v>
      </c>
      <c r="T1366" s="47" t="s">
        <v>194</v>
      </c>
      <c r="U1366" s="7" t="s">
        <v>195</v>
      </c>
      <c r="V1366" s="7">
        <v>0</v>
      </c>
      <c r="W1366" s="7">
        <v>0</v>
      </c>
      <c r="X1366" s="40">
        <v>0</v>
      </c>
      <c r="Y1366" s="7"/>
      <c r="Z1366" s="7"/>
      <c r="AA1366" s="7"/>
      <c r="AB1366" s="7" t="s">
        <v>195</v>
      </c>
      <c r="AC1366" s="7">
        <v>0</v>
      </c>
      <c r="AD1366" s="7" t="s">
        <v>195</v>
      </c>
      <c r="AE1366" s="7" t="str">
        <f t="shared" si="22631"/>
        <v>true</v>
      </c>
      <c r="AF1366" s="7" t="b">
        <v>1</v>
      </c>
      <c r="AG1366" s="7" t="s">
        <v>195</v>
      </c>
      <c r="AH1366" s="40">
        <v>0</v>
      </c>
      <c r="AI1366" s="40">
        <v>0</v>
      </c>
      <c r="AJ1366" s="40">
        <v>1</v>
      </c>
      <c r="AK1366" s="40">
        <v>0</v>
      </c>
      <c r="AL1366" s="40">
        <v>1</v>
      </c>
      <c r="AM1366" s="40">
        <v>0</v>
      </c>
      <c r="AN1366" s="40">
        <v>0</v>
      </c>
      <c r="AO1366" s="40">
        <v>0</v>
      </c>
      <c r="AP1366" s="7" t="s">
        <v>659</v>
      </c>
      <c r="AQ1366" s="4">
        <v>3</v>
      </c>
      <c r="AR1366" s="4">
        <v>161506</v>
      </c>
      <c r="AS1366" s="7" t="s">
        <v>199</v>
      </c>
      <c r="AT1366" s="48">
        <v>3</v>
      </c>
      <c r="AU1366" s="48">
        <v>1</v>
      </c>
      <c r="AV1366" s="48">
        <v>3</v>
      </c>
      <c r="AW1366" s="48">
        <v>500</v>
      </c>
      <c r="AX1366" s="48">
        <v>250</v>
      </c>
      <c r="AY1366" s="48">
        <v>0</v>
      </c>
      <c r="AZ1366" s="48">
        <v>0</v>
      </c>
      <c r="BA1366" s="7"/>
      <c r="BB1366" s="7"/>
      <c r="BC1366" s="7"/>
      <c r="BD1366" s="7"/>
      <c r="BE1366" s="48">
        <v>0</v>
      </c>
      <c r="BF1366" s="48">
        <v>1</v>
      </c>
      <c r="BG1366" s="48">
        <v>840</v>
      </c>
      <c r="BH1366" s="48">
        <v>840</v>
      </c>
      <c r="BI1366" s="7">
        <v>0</v>
      </c>
      <c r="BJ1366" s="7">
        <v>0</v>
      </c>
      <c r="BK1366" s="7">
        <v>0</v>
      </c>
      <c r="BL1366" s="7">
        <v>0</v>
      </c>
      <c r="BM1366" s="7">
        <v>0</v>
      </c>
      <c r="BN1366" s="7">
        <v>0</v>
      </c>
      <c r="BO1366" s="7">
        <v>0</v>
      </c>
      <c r="BP1366" s="7">
        <v>0</v>
      </c>
      <c r="BQ1366" s="7">
        <v>0</v>
      </c>
      <c r="BR1366" s="7">
        <v>0</v>
      </c>
      <c r="BS1366" s="7">
        <v>0</v>
      </c>
      <c r="BT1366" s="7">
        <v>0</v>
      </c>
      <c r="BU1366" s="7">
        <v>0</v>
      </c>
      <c r="BV1366" s="7">
        <v>0</v>
      </c>
      <c r="BW1366" s="7">
        <v>0</v>
      </c>
      <c r="BX1366" s="7">
        <v>0</v>
      </c>
      <c r="BY1366" s="7">
        <v>0</v>
      </c>
      <c r="BZ1366" s="7">
        <v>0</v>
      </c>
      <c r="CA1366" s="7">
        <v>0</v>
      </c>
      <c r="CB1366" s="7">
        <v>0</v>
      </c>
      <c r="CC1366" s="7">
        <v>0</v>
      </c>
      <c r="CD1366" s="7">
        <v>0</v>
      </c>
      <c r="CE1366" s="7">
        <v>0</v>
      </c>
      <c r="CF1366" s="7">
        <v>0</v>
      </c>
      <c r="CG1366" s="7">
        <v>0</v>
      </c>
      <c r="CH1366" s="7">
        <v>0</v>
      </c>
      <c r="CI1366" s="7">
        <v>0</v>
      </c>
      <c r="CJ1366" s="7">
        <v>0</v>
      </c>
      <c r="CK1366" s="7">
        <v>0</v>
      </c>
      <c r="CL1366" s="40">
        <v>0</v>
      </c>
      <c r="CM1366" s="40">
        <v>0</v>
      </c>
      <c r="CN1366" s="40">
        <v>0</v>
      </c>
      <c r="CO1366" s="40">
        <v>0</v>
      </c>
      <c r="CP1366" s="7">
        <v>0</v>
      </c>
      <c r="CQ1366" s="7">
        <v>0</v>
      </c>
      <c r="CR1366" s="7">
        <v>0</v>
      </c>
      <c r="CS1366" s="40">
        <v>0</v>
      </c>
      <c r="CT1366" s="7">
        <v>0</v>
      </c>
      <c r="CU1366" s="7">
        <v>0</v>
      </c>
      <c r="CV1366" s="39"/>
      <c r="CW1366" s="39"/>
      <c r="CX1366" s="4" t="s">
        <v>242</v>
      </c>
      <c r="CY1366" s="4" t="s">
        <v>242</v>
      </c>
      <c r="CZ1366" s="4" t="s">
        <v>242</v>
      </c>
      <c r="DA1366" s="4" t="s">
        <v>242</v>
      </c>
      <c r="DB1366" s="4" t="s">
        <v>242</v>
      </c>
      <c r="DC1366" s="4" t="s">
        <v>242</v>
      </c>
      <c r="DD1366" s="7">
        <v>2</v>
      </c>
      <c r="DE1366" s="7">
        <v>30</v>
      </c>
      <c r="DF1366" s="7">
        <v>60</v>
      </c>
      <c r="DG1366" s="7"/>
      <c r="DH1366" s="7">
        <v>13</v>
      </c>
      <c r="DI1366" s="4">
        <v>1</v>
      </c>
      <c r="DJ1366" s="4">
        <v>3</v>
      </c>
      <c r="DK1366" s="4">
        <v>5</v>
      </c>
      <c r="DL1366" s="4">
        <v>7</v>
      </c>
      <c r="DM1366" s="7"/>
      <c r="DN1366" s="7"/>
      <c r="DO1366" s="7"/>
      <c r="DP1366" s="7"/>
      <c r="DQ1366" s="7"/>
      <c r="DR1366" s="7"/>
      <c r="DS1366" s="7"/>
      <c r="DT1366" s="7"/>
      <c r="DU1366" s="7"/>
      <c r="DV1366" s="7"/>
      <c r="DW1366" s="7"/>
      <c r="DX1366" s="7">
        <f t="shared" si="22736"/>
        <v>5130220</v>
      </c>
      <c r="DY1366" s="7"/>
      <c r="DZ1366" s="67">
        <v>3333</v>
      </c>
      <c r="EA1366" s="7" t="s">
        <v>973</v>
      </c>
      <c r="EB1366" s="40">
        <v>28</v>
      </c>
      <c r="EC1366" s="7" t="s">
        <v>974</v>
      </c>
      <c r="ED1366" s="7" t="s">
        <v>242</v>
      </c>
      <c r="EE1366" s="7" t="s">
        <v>242</v>
      </c>
      <c r="EF1366" s="7">
        <v>50</v>
      </c>
      <c r="EG1366" s="73"/>
      <c r="EH1366" s="73"/>
      <c r="EI1366" s="4">
        <v>40012</v>
      </c>
      <c r="EJ1366" s="4">
        <v>1</v>
      </c>
      <c r="EK1366" s="4">
        <v>40013</v>
      </c>
      <c r="EL1366" s="4">
        <v>1</v>
      </c>
      <c r="EM1366" s="4">
        <v>40013</v>
      </c>
      <c r="EN1366" s="4">
        <v>1</v>
      </c>
      <c r="EO1366" s="4">
        <v>40013</v>
      </c>
      <c r="EP1366" s="4">
        <v>1</v>
      </c>
      <c r="EQ1366" s="4">
        <v>40013</v>
      </c>
      <c r="ER1366" s="4">
        <v>1</v>
      </c>
      <c r="ES1366" s="4">
        <v>40013</v>
      </c>
      <c r="ET1366" s="4">
        <v>1</v>
      </c>
      <c r="EU1366" s="4">
        <v>40013</v>
      </c>
      <c r="EV1366" s="4">
        <v>1</v>
      </c>
      <c r="EW1366" s="4">
        <v>40013</v>
      </c>
      <c r="EX1366" s="4">
        <v>1</v>
      </c>
      <c r="EY1366" s="4">
        <v>40013</v>
      </c>
      <c r="EZ1366" s="4">
        <v>1</v>
      </c>
      <c r="FA1366" s="4">
        <v>40013</v>
      </c>
      <c r="FB1366" s="4">
        <v>1</v>
      </c>
      <c r="FC1366" s="4">
        <v>40013</v>
      </c>
      <c r="FD1366" s="4">
        <v>1</v>
      </c>
      <c r="FE1366" s="4">
        <v>20100</v>
      </c>
      <c r="FF1366" s="4">
        <v>1</v>
      </c>
      <c r="FG1366" s="4">
        <v>20100</v>
      </c>
      <c r="FH1366" s="4">
        <v>1</v>
      </c>
      <c r="FI1366" s="53"/>
      <c r="FJ1366" s="7"/>
      <c r="FR1366" s="2">
        <v>99999</v>
      </c>
      <c r="FS1366" s="2">
        <f t="shared" si="22720"/>
        <v>0</v>
      </c>
      <c r="FT1366" s="2">
        <f t="shared" ref="FT1366" si="22748">IF(FT378="","",FT378)</f>
        <v>10000</v>
      </c>
      <c r="FU1366" s="2"/>
      <c r="FV1366" s="2" t="str">
        <f t="shared" ref="FV1366:FV1375" si="22749">IF(FV378="","",FV378)</f>
        <v/>
      </c>
      <c r="FW1366" s="2" t="str">
        <f t="shared" ref="FW1366" si="22750">IF(FW378="","",FW378)</f>
        <v/>
      </c>
      <c r="FX1366" s="2" t="str">
        <f t="shared" si="22744"/>
        <v/>
      </c>
      <c r="FY1366" s="2" t="str">
        <f t="shared" si="22677"/>
        <v/>
      </c>
      <c r="FZ1366" s="77">
        <f t="shared" si="22725"/>
        <v>0</v>
      </c>
      <c r="GA1366" s="2">
        <v>1</v>
      </c>
      <c r="GB1366" s="2"/>
      <c r="GD1366"/>
    </row>
    <row r="1367" s="15" customFormat="1" ht="15" customHeight="1" spans="1:186">
      <c r="A1367" s="95">
        <f t="shared" si="22717"/>
        <v>5130221</v>
      </c>
      <c r="B1367" s="95">
        <v>568</v>
      </c>
      <c r="C1367" s="95">
        <v>3</v>
      </c>
      <c r="D1367" s="95" t="s">
        <v>718</v>
      </c>
      <c r="E1367" s="95" t="str">
        <f t="shared" si="22718"/>
        <v>130级绿装女衣（福利专用）</v>
      </c>
      <c r="F1367" s="31" t="s">
        <v>787</v>
      </c>
      <c r="G1367" s="31">
        <v>2</v>
      </c>
      <c r="H1367" s="7" t="s">
        <v>191</v>
      </c>
      <c r="I1367" s="7" t="s">
        <v>187</v>
      </c>
      <c r="J1367" s="37">
        <v>1443</v>
      </c>
      <c r="K1367" s="39">
        <v>1436</v>
      </c>
      <c r="L1367" s="39"/>
      <c r="M1367" s="29" t="s">
        <v>193</v>
      </c>
      <c r="N1367" s="4">
        <v>130</v>
      </c>
      <c r="O1367" s="4">
        <v>130</v>
      </c>
      <c r="P1367" s="40">
        <f t="shared" si="22691"/>
        <v>2302</v>
      </c>
      <c r="Q1367" s="4"/>
      <c r="R1367" s="7"/>
      <c r="S1367" s="48">
        <v>2</v>
      </c>
      <c r="T1367" s="47" t="s">
        <v>194</v>
      </c>
      <c r="U1367" s="7" t="s">
        <v>195</v>
      </c>
      <c r="V1367" s="7">
        <v>0</v>
      </c>
      <c r="W1367" s="7">
        <v>0</v>
      </c>
      <c r="X1367" s="40">
        <v>0</v>
      </c>
      <c r="Y1367" s="7"/>
      <c r="Z1367" s="7"/>
      <c r="AA1367" s="7"/>
      <c r="AB1367" s="7" t="s">
        <v>195</v>
      </c>
      <c r="AC1367" s="7">
        <v>0</v>
      </c>
      <c r="AD1367" s="7" t="s">
        <v>195</v>
      </c>
      <c r="AE1367" s="7" t="str">
        <f t="shared" si="22631"/>
        <v>true</v>
      </c>
      <c r="AF1367" s="7" t="b">
        <v>1</v>
      </c>
      <c r="AG1367" s="7" t="s">
        <v>195</v>
      </c>
      <c r="AH1367" s="40">
        <v>0</v>
      </c>
      <c r="AI1367" s="40">
        <v>0</v>
      </c>
      <c r="AJ1367" s="40">
        <v>1</v>
      </c>
      <c r="AK1367" s="40">
        <v>0</v>
      </c>
      <c r="AL1367" s="40">
        <v>1</v>
      </c>
      <c r="AM1367" s="40">
        <v>0</v>
      </c>
      <c r="AN1367" s="40">
        <v>0</v>
      </c>
      <c r="AO1367" s="40">
        <v>0</v>
      </c>
      <c r="AP1367" s="7" t="s">
        <v>662</v>
      </c>
      <c r="AQ1367" s="4">
        <v>3</v>
      </c>
      <c r="AR1367" s="4">
        <v>161506</v>
      </c>
      <c r="AS1367" s="7" t="s">
        <v>199</v>
      </c>
      <c r="AT1367" s="48">
        <v>3</v>
      </c>
      <c r="AU1367" s="48">
        <v>1</v>
      </c>
      <c r="AV1367" s="48">
        <v>3</v>
      </c>
      <c r="AW1367" s="48">
        <v>500</v>
      </c>
      <c r="AX1367" s="48">
        <v>250</v>
      </c>
      <c r="AY1367" s="48">
        <v>0</v>
      </c>
      <c r="AZ1367" s="48">
        <v>0</v>
      </c>
      <c r="BA1367" s="7"/>
      <c r="BB1367" s="7"/>
      <c r="BC1367" s="7"/>
      <c r="BD1367" s="7"/>
      <c r="BE1367" s="48">
        <v>0</v>
      </c>
      <c r="BF1367" s="48">
        <v>1</v>
      </c>
      <c r="BG1367" s="48">
        <v>840</v>
      </c>
      <c r="BH1367" s="48">
        <v>840</v>
      </c>
      <c r="BI1367" s="7">
        <v>0</v>
      </c>
      <c r="BJ1367" s="7">
        <v>0</v>
      </c>
      <c r="BK1367" s="7">
        <v>0</v>
      </c>
      <c r="BL1367" s="7">
        <v>0</v>
      </c>
      <c r="BM1367" s="7">
        <v>0</v>
      </c>
      <c r="BN1367" s="7">
        <v>0</v>
      </c>
      <c r="BO1367" s="7">
        <v>0</v>
      </c>
      <c r="BP1367" s="7">
        <v>0</v>
      </c>
      <c r="BQ1367" s="7">
        <v>0</v>
      </c>
      <c r="BR1367" s="7">
        <v>0</v>
      </c>
      <c r="BS1367" s="7">
        <v>0</v>
      </c>
      <c r="BT1367" s="7">
        <v>0</v>
      </c>
      <c r="BU1367" s="7">
        <v>0</v>
      </c>
      <c r="BV1367" s="7">
        <v>0</v>
      </c>
      <c r="BW1367" s="7">
        <v>0</v>
      </c>
      <c r="BX1367" s="7">
        <v>0</v>
      </c>
      <c r="BY1367" s="7">
        <v>0</v>
      </c>
      <c r="BZ1367" s="7">
        <v>0</v>
      </c>
      <c r="CA1367" s="7">
        <v>0</v>
      </c>
      <c r="CB1367" s="7">
        <v>0</v>
      </c>
      <c r="CC1367" s="7">
        <v>0</v>
      </c>
      <c r="CD1367" s="7">
        <v>0</v>
      </c>
      <c r="CE1367" s="7">
        <v>0</v>
      </c>
      <c r="CF1367" s="7">
        <v>0</v>
      </c>
      <c r="CG1367" s="7">
        <v>0</v>
      </c>
      <c r="CH1367" s="7">
        <v>0</v>
      </c>
      <c r="CI1367" s="7">
        <v>0</v>
      </c>
      <c r="CJ1367" s="7">
        <v>0</v>
      </c>
      <c r="CK1367" s="7">
        <v>0</v>
      </c>
      <c r="CL1367" s="40">
        <v>0</v>
      </c>
      <c r="CM1367" s="40">
        <v>0</v>
      </c>
      <c r="CN1367" s="40">
        <v>0</v>
      </c>
      <c r="CO1367" s="40">
        <v>0</v>
      </c>
      <c r="CP1367" s="7">
        <v>0</v>
      </c>
      <c r="CQ1367" s="7">
        <v>0</v>
      </c>
      <c r="CR1367" s="7">
        <v>0</v>
      </c>
      <c r="CS1367" s="40">
        <v>0</v>
      </c>
      <c r="CT1367" s="7">
        <v>0</v>
      </c>
      <c r="CU1367" s="7">
        <v>0</v>
      </c>
      <c r="CV1367" s="39"/>
      <c r="CW1367" s="39"/>
      <c r="CX1367" s="4" t="s">
        <v>242</v>
      </c>
      <c r="CY1367" s="4" t="s">
        <v>242</v>
      </c>
      <c r="CZ1367" s="4" t="s">
        <v>242</v>
      </c>
      <c r="DA1367" s="4" t="s">
        <v>242</v>
      </c>
      <c r="DB1367" s="4" t="s">
        <v>242</v>
      </c>
      <c r="DC1367" s="4" t="s">
        <v>242</v>
      </c>
      <c r="DD1367" s="7">
        <v>2</v>
      </c>
      <c r="DE1367" s="7">
        <v>30</v>
      </c>
      <c r="DF1367" s="7">
        <v>60</v>
      </c>
      <c r="DG1367" s="7"/>
      <c r="DH1367" s="7">
        <v>13</v>
      </c>
      <c r="DI1367" s="4">
        <v>1</v>
      </c>
      <c r="DJ1367" s="4">
        <v>3</v>
      </c>
      <c r="DK1367" s="4">
        <v>5</v>
      </c>
      <c r="DL1367" s="4">
        <v>7</v>
      </c>
      <c r="DM1367" s="7"/>
      <c r="DN1367" s="7"/>
      <c r="DO1367" s="7"/>
      <c r="DP1367" s="7"/>
      <c r="DQ1367" s="7"/>
      <c r="DR1367" s="7"/>
      <c r="DS1367" s="7"/>
      <c r="DT1367" s="7"/>
      <c r="DU1367" s="7"/>
      <c r="DV1367" s="7"/>
      <c r="DW1367" s="7"/>
      <c r="DX1367" s="7">
        <f t="shared" si="22736"/>
        <v>5130221</v>
      </c>
      <c r="DY1367" s="7"/>
      <c r="DZ1367" s="67">
        <v>3333</v>
      </c>
      <c r="EA1367" s="7" t="s">
        <v>973</v>
      </c>
      <c r="EB1367" s="40">
        <v>28</v>
      </c>
      <c r="EC1367" s="7" t="s">
        <v>974</v>
      </c>
      <c r="ED1367" s="7" t="s">
        <v>242</v>
      </c>
      <c r="EE1367" s="7" t="s">
        <v>242</v>
      </c>
      <c r="EF1367" s="7">
        <v>50</v>
      </c>
      <c r="EG1367" s="73"/>
      <c r="EH1367" s="73"/>
      <c r="EI1367" s="4">
        <v>40012</v>
      </c>
      <c r="EJ1367" s="4">
        <v>1</v>
      </c>
      <c r="EK1367" s="4">
        <v>40013</v>
      </c>
      <c r="EL1367" s="4">
        <v>1</v>
      </c>
      <c r="EM1367" s="4">
        <v>40013</v>
      </c>
      <c r="EN1367" s="4">
        <v>1</v>
      </c>
      <c r="EO1367" s="4">
        <v>40013</v>
      </c>
      <c r="EP1367" s="4">
        <v>1</v>
      </c>
      <c r="EQ1367" s="4">
        <v>40013</v>
      </c>
      <c r="ER1367" s="4">
        <v>1</v>
      </c>
      <c r="ES1367" s="4">
        <v>40013</v>
      </c>
      <c r="ET1367" s="4">
        <v>1</v>
      </c>
      <c r="EU1367" s="4">
        <v>40013</v>
      </c>
      <c r="EV1367" s="4">
        <v>1</v>
      </c>
      <c r="EW1367" s="4">
        <v>40013</v>
      </c>
      <c r="EX1367" s="4">
        <v>1</v>
      </c>
      <c r="EY1367" s="4">
        <v>40013</v>
      </c>
      <c r="EZ1367" s="4">
        <v>1</v>
      </c>
      <c r="FA1367" s="4">
        <v>40013</v>
      </c>
      <c r="FB1367" s="4">
        <v>1</v>
      </c>
      <c r="FC1367" s="4">
        <v>40013</v>
      </c>
      <c r="FD1367" s="4">
        <v>1</v>
      </c>
      <c r="FE1367" s="4">
        <v>20100</v>
      </c>
      <c r="FF1367" s="4">
        <v>1</v>
      </c>
      <c r="FG1367" s="4">
        <v>20100</v>
      </c>
      <c r="FH1367" s="4">
        <v>1</v>
      </c>
      <c r="FI1367" s="53"/>
      <c r="FJ1367" s="7"/>
      <c r="FR1367" s="2">
        <v>99999</v>
      </c>
      <c r="FS1367" s="2">
        <f t="shared" si="22720"/>
        <v>0</v>
      </c>
      <c r="FT1367" s="2">
        <f t="shared" ref="FT1367" si="22751">IF(FT379="","",FT379)</f>
        <v>10000</v>
      </c>
      <c r="FU1367" s="2"/>
      <c r="FV1367" s="2" t="str">
        <f t="shared" si="22749"/>
        <v/>
      </c>
      <c r="FW1367" s="2" t="str">
        <f t="shared" ref="FW1367" si="22752">IF(FW379="","",FW379)</f>
        <v/>
      </c>
      <c r="FX1367" s="2" t="str">
        <f t="shared" si="22744"/>
        <v/>
      </c>
      <c r="FY1367" s="2" t="str">
        <f t="shared" si="22677"/>
        <v/>
      </c>
      <c r="FZ1367" s="77">
        <f t="shared" si="22725"/>
        <v>0</v>
      </c>
      <c r="GA1367" s="2">
        <v>1</v>
      </c>
      <c r="GB1367" s="2"/>
      <c r="GD1367"/>
    </row>
    <row r="1368" s="15" customFormat="1" ht="15" customHeight="1" spans="1:186">
      <c r="A1368" s="95">
        <f t="shared" si="22717"/>
        <v>5130322</v>
      </c>
      <c r="B1368" s="95">
        <v>1640</v>
      </c>
      <c r="C1368" s="95">
        <v>1</v>
      </c>
      <c r="D1368" s="95" t="s">
        <v>720</v>
      </c>
      <c r="E1368" s="95" t="str">
        <f t="shared" si="22718"/>
        <v>130级绿装男头盔（福利专用）</v>
      </c>
      <c r="F1368" s="31" t="s">
        <v>787</v>
      </c>
      <c r="G1368" s="31">
        <v>2</v>
      </c>
      <c r="H1368" s="7" t="s">
        <v>191</v>
      </c>
      <c r="I1368" s="7" t="s">
        <v>187</v>
      </c>
      <c r="J1368" s="37">
        <v>1432</v>
      </c>
      <c r="K1368" s="39">
        <v>1698</v>
      </c>
      <c r="L1368" s="39"/>
      <c r="M1368" s="29" t="s">
        <v>193</v>
      </c>
      <c r="N1368" s="4">
        <v>130</v>
      </c>
      <c r="O1368" s="4">
        <v>130</v>
      </c>
      <c r="P1368" s="40">
        <f t="shared" si="22691"/>
        <v>2102</v>
      </c>
      <c r="Q1368" s="4"/>
      <c r="R1368" s="7"/>
      <c r="S1368" s="48">
        <v>1</v>
      </c>
      <c r="T1368" s="47" t="s">
        <v>194</v>
      </c>
      <c r="U1368" s="7" t="s">
        <v>195</v>
      </c>
      <c r="V1368" s="7">
        <v>0</v>
      </c>
      <c r="W1368" s="7">
        <v>0</v>
      </c>
      <c r="X1368" s="40">
        <v>0</v>
      </c>
      <c r="Y1368" s="7"/>
      <c r="Z1368" s="7"/>
      <c r="AA1368" s="7"/>
      <c r="AB1368" s="7" t="s">
        <v>195</v>
      </c>
      <c r="AC1368" s="7">
        <v>0</v>
      </c>
      <c r="AD1368" s="7" t="s">
        <v>195</v>
      </c>
      <c r="AE1368" s="7" t="str">
        <f t="shared" si="22631"/>
        <v>true</v>
      </c>
      <c r="AF1368" s="7" t="b">
        <v>1</v>
      </c>
      <c r="AG1368" s="7" t="s">
        <v>195</v>
      </c>
      <c r="AH1368" s="40">
        <v>0</v>
      </c>
      <c r="AI1368" s="40">
        <v>0</v>
      </c>
      <c r="AJ1368" s="40">
        <v>1</v>
      </c>
      <c r="AK1368" s="40">
        <v>0</v>
      </c>
      <c r="AL1368" s="40">
        <v>1</v>
      </c>
      <c r="AM1368" s="40">
        <v>0</v>
      </c>
      <c r="AN1368" s="40">
        <v>0</v>
      </c>
      <c r="AO1368" s="40">
        <v>0</v>
      </c>
      <c r="AP1368" s="7" t="s">
        <v>665</v>
      </c>
      <c r="AQ1368" s="4">
        <v>3</v>
      </c>
      <c r="AR1368" s="4">
        <v>161506</v>
      </c>
      <c r="AS1368" s="7" t="s">
        <v>199</v>
      </c>
      <c r="AT1368" s="48">
        <v>3</v>
      </c>
      <c r="AU1368" s="48">
        <v>1</v>
      </c>
      <c r="AV1368" s="48">
        <v>3</v>
      </c>
      <c r="AW1368" s="48">
        <v>500</v>
      </c>
      <c r="AX1368" s="48">
        <v>250</v>
      </c>
      <c r="AY1368" s="48">
        <v>0</v>
      </c>
      <c r="AZ1368" s="48">
        <v>0</v>
      </c>
      <c r="BA1368" s="7"/>
      <c r="BB1368" s="7"/>
      <c r="BC1368" s="7"/>
      <c r="BD1368" s="7"/>
      <c r="BE1368" s="48">
        <v>0</v>
      </c>
      <c r="BF1368" s="48">
        <v>1</v>
      </c>
      <c r="BG1368" s="48">
        <v>840</v>
      </c>
      <c r="BH1368" s="48">
        <v>840</v>
      </c>
      <c r="BI1368" s="7">
        <v>0</v>
      </c>
      <c r="BJ1368" s="7">
        <v>0</v>
      </c>
      <c r="BK1368" s="7">
        <v>0</v>
      </c>
      <c r="BL1368" s="7">
        <v>0</v>
      </c>
      <c r="BM1368" s="7">
        <v>0</v>
      </c>
      <c r="BN1368" s="7">
        <v>0</v>
      </c>
      <c r="BO1368" s="7">
        <v>0</v>
      </c>
      <c r="BP1368" s="7">
        <v>0</v>
      </c>
      <c r="BQ1368" s="7">
        <v>0</v>
      </c>
      <c r="BR1368" s="7">
        <v>0</v>
      </c>
      <c r="BS1368" s="7">
        <v>0</v>
      </c>
      <c r="BT1368" s="7">
        <v>0</v>
      </c>
      <c r="BU1368" s="7">
        <v>0</v>
      </c>
      <c r="BV1368" s="7">
        <v>0</v>
      </c>
      <c r="BW1368" s="7">
        <v>0</v>
      </c>
      <c r="BX1368" s="7">
        <v>0</v>
      </c>
      <c r="BY1368" s="7">
        <v>0</v>
      </c>
      <c r="BZ1368" s="7">
        <v>0</v>
      </c>
      <c r="CA1368" s="7">
        <v>0</v>
      </c>
      <c r="CB1368" s="7">
        <v>0</v>
      </c>
      <c r="CC1368" s="7">
        <v>0</v>
      </c>
      <c r="CD1368" s="7">
        <v>0</v>
      </c>
      <c r="CE1368" s="7">
        <v>0</v>
      </c>
      <c r="CF1368" s="7">
        <v>0</v>
      </c>
      <c r="CG1368" s="7">
        <v>0</v>
      </c>
      <c r="CH1368" s="7">
        <v>0</v>
      </c>
      <c r="CI1368" s="7">
        <v>0</v>
      </c>
      <c r="CJ1368" s="7">
        <v>0</v>
      </c>
      <c r="CK1368" s="7">
        <v>0</v>
      </c>
      <c r="CL1368" s="40">
        <v>0</v>
      </c>
      <c r="CM1368" s="40">
        <v>0</v>
      </c>
      <c r="CN1368" s="40">
        <v>0</v>
      </c>
      <c r="CO1368" s="40">
        <v>0</v>
      </c>
      <c r="CP1368" s="7">
        <v>0</v>
      </c>
      <c r="CQ1368" s="7">
        <v>0</v>
      </c>
      <c r="CR1368" s="7">
        <v>0</v>
      </c>
      <c r="CS1368" s="40">
        <v>0</v>
      </c>
      <c r="CT1368" s="7">
        <v>0</v>
      </c>
      <c r="CU1368" s="7">
        <v>0</v>
      </c>
      <c r="CV1368" s="39"/>
      <c r="CW1368" s="39"/>
      <c r="CX1368" s="4" t="s">
        <v>242</v>
      </c>
      <c r="CY1368" s="4" t="s">
        <v>242</v>
      </c>
      <c r="CZ1368" s="4" t="s">
        <v>242</v>
      </c>
      <c r="DA1368" s="4" t="s">
        <v>242</v>
      </c>
      <c r="DB1368" s="4" t="s">
        <v>242</v>
      </c>
      <c r="DC1368" s="4" t="s">
        <v>242</v>
      </c>
      <c r="DD1368" s="7">
        <v>2</v>
      </c>
      <c r="DE1368" s="7">
        <v>30</v>
      </c>
      <c r="DF1368" s="7">
        <v>60</v>
      </c>
      <c r="DG1368" s="7"/>
      <c r="DH1368" s="7">
        <v>13</v>
      </c>
      <c r="DI1368" s="4">
        <v>2</v>
      </c>
      <c r="DJ1368" s="4">
        <v>3</v>
      </c>
      <c r="DK1368" s="4" t="s">
        <v>242</v>
      </c>
      <c r="DL1368" s="4" t="s">
        <v>242</v>
      </c>
      <c r="DM1368" s="7"/>
      <c r="DN1368" s="7"/>
      <c r="DO1368" s="7"/>
      <c r="DP1368" s="7"/>
      <c r="DQ1368" s="7"/>
      <c r="DR1368" s="7"/>
      <c r="DS1368" s="7"/>
      <c r="DT1368" s="7"/>
      <c r="DU1368" s="7"/>
      <c r="DV1368" s="7"/>
      <c r="DW1368" s="7"/>
      <c r="DX1368" s="7">
        <f t="shared" si="22736"/>
        <v>5130322</v>
      </c>
      <c r="DY1368" s="7"/>
      <c r="DZ1368" s="67">
        <v>0</v>
      </c>
      <c r="EA1368" s="7" t="s">
        <v>242</v>
      </c>
      <c r="EB1368" s="40" t="s">
        <v>242</v>
      </c>
      <c r="EC1368" s="7" t="s">
        <v>242</v>
      </c>
      <c r="ED1368" s="7" t="s">
        <v>242</v>
      </c>
      <c r="EE1368" s="7" t="s">
        <v>242</v>
      </c>
      <c r="EF1368" s="7">
        <v>50</v>
      </c>
      <c r="EG1368" s="73"/>
      <c r="EH1368" s="73"/>
      <c r="EI1368" s="4">
        <v>40012</v>
      </c>
      <c r="EJ1368" s="4">
        <v>1</v>
      </c>
      <c r="EK1368" s="4">
        <v>40013</v>
      </c>
      <c r="EL1368" s="4">
        <v>1</v>
      </c>
      <c r="EM1368" s="4">
        <v>40013</v>
      </c>
      <c r="EN1368" s="4">
        <v>1</v>
      </c>
      <c r="EO1368" s="4">
        <v>40013</v>
      </c>
      <c r="EP1368" s="4">
        <v>1</v>
      </c>
      <c r="EQ1368" s="4">
        <v>40013</v>
      </c>
      <c r="ER1368" s="4">
        <v>1</v>
      </c>
      <c r="ES1368" s="4">
        <v>40013</v>
      </c>
      <c r="ET1368" s="4">
        <v>1</v>
      </c>
      <c r="EU1368" s="4">
        <v>40013</v>
      </c>
      <c r="EV1368" s="4">
        <v>1</v>
      </c>
      <c r="EW1368" s="4">
        <v>40013</v>
      </c>
      <c r="EX1368" s="4">
        <v>1</v>
      </c>
      <c r="EY1368" s="4">
        <v>40013</v>
      </c>
      <c r="EZ1368" s="4">
        <v>1</v>
      </c>
      <c r="FA1368" s="4">
        <v>40013</v>
      </c>
      <c r="FB1368" s="4">
        <v>1</v>
      </c>
      <c r="FC1368" s="4">
        <v>40013</v>
      </c>
      <c r="FD1368" s="4">
        <v>1</v>
      </c>
      <c r="FE1368" s="4">
        <v>20100</v>
      </c>
      <c r="FF1368" s="4">
        <v>1</v>
      </c>
      <c r="FG1368" s="4">
        <v>20100</v>
      </c>
      <c r="FH1368" s="4">
        <v>1</v>
      </c>
      <c r="FI1368" s="53"/>
      <c r="FJ1368" s="7"/>
      <c r="FR1368" s="2">
        <v>99999</v>
      </c>
      <c r="FS1368" s="2">
        <f t="shared" si="22720"/>
        <v>0</v>
      </c>
      <c r="FT1368" s="2">
        <f t="shared" ref="FT1368" si="22753">IF(FT380="","",FT380)</f>
        <v>10000</v>
      </c>
      <c r="FU1368" s="2"/>
      <c r="FV1368" s="2" t="str">
        <f t="shared" si="22749"/>
        <v/>
      </c>
      <c r="FW1368" s="2" t="str">
        <f t="shared" ref="FW1368" si="22754">IF(FW380="","",FW380)</f>
        <v/>
      </c>
      <c r="FX1368" s="2" t="str">
        <f t="shared" si="22744"/>
        <v/>
      </c>
      <c r="FY1368" s="2" t="str">
        <f t="shared" si="22677"/>
        <v/>
      </c>
      <c r="FZ1368" s="77">
        <f t="shared" si="22725"/>
        <v>0</v>
      </c>
      <c r="GA1368" s="2">
        <v>1</v>
      </c>
      <c r="GB1368" s="2"/>
      <c r="GD1368"/>
    </row>
    <row r="1369" s="15" customFormat="1" ht="15" customHeight="1" spans="1:186">
      <c r="A1369" s="95">
        <f t="shared" si="22717"/>
        <v>5130323</v>
      </c>
      <c r="B1369" s="95">
        <v>1384</v>
      </c>
      <c r="C1369" s="95">
        <v>1</v>
      </c>
      <c r="D1369" s="95" t="s">
        <v>722</v>
      </c>
      <c r="E1369" s="95" t="str">
        <f t="shared" si="22718"/>
        <v>130级绿装女头饰（福利专用）</v>
      </c>
      <c r="F1369" s="31" t="s">
        <v>787</v>
      </c>
      <c r="G1369" s="31">
        <v>2</v>
      </c>
      <c r="H1369" s="7" t="s">
        <v>191</v>
      </c>
      <c r="I1369" s="7" t="s">
        <v>187</v>
      </c>
      <c r="J1369" s="37">
        <v>1498</v>
      </c>
      <c r="K1369" s="39">
        <v>1698</v>
      </c>
      <c r="L1369" s="39"/>
      <c r="M1369" s="29" t="s">
        <v>193</v>
      </c>
      <c r="N1369" s="4">
        <v>130</v>
      </c>
      <c r="O1369" s="4">
        <v>130</v>
      </c>
      <c r="P1369" s="40">
        <f t="shared" si="22691"/>
        <v>2102</v>
      </c>
      <c r="Q1369" s="4"/>
      <c r="R1369" s="7"/>
      <c r="S1369" s="48">
        <v>2</v>
      </c>
      <c r="T1369" s="47" t="s">
        <v>194</v>
      </c>
      <c r="U1369" s="7" t="s">
        <v>195</v>
      </c>
      <c r="V1369" s="7">
        <v>0</v>
      </c>
      <c r="W1369" s="7">
        <v>0</v>
      </c>
      <c r="X1369" s="40">
        <v>0</v>
      </c>
      <c r="Y1369" s="7"/>
      <c r="Z1369" s="7"/>
      <c r="AA1369" s="7"/>
      <c r="AB1369" s="7" t="s">
        <v>195</v>
      </c>
      <c r="AC1369" s="7">
        <v>0</v>
      </c>
      <c r="AD1369" s="7" t="s">
        <v>195</v>
      </c>
      <c r="AE1369" s="7" t="str">
        <f t="shared" si="22631"/>
        <v>true</v>
      </c>
      <c r="AF1369" s="7" t="b">
        <v>1</v>
      </c>
      <c r="AG1369" s="7" t="s">
        <v>195</v>
      </c>
      <c r="AH1369" s="40">
        <v>0</v>
      </c>
      <c r="AI1369" s="40">
        <v>0</v>
      </c>
      <c r="AJ1369" s="40">
        <v>1</v>
      </c>
      <c r="AK1369" s="40">
        <v>0</v>
      </c>
      <c r="AL1369" s="40">
        <v>1</v>
      </c>
      <c r="AM1369" s="40">
        <v>0</v>
      </c>
      <c r="AN1369" s="40">
        <v>0</v>
      </c>
      <c r="AO1369" s="40">
        <v>0</v>
      </c>
      <c r="AP1369" s="7" t="s">
        <v>668</v>
      </c>
      <c r="AQ1369" s="4">
        <v>3</v>
      </c>
      <c r="AR1369" s="4">
        <v>161506</v>
      </c>
      <c r="AS1369" s="53" t="s">
        <v>199</v>
      </c>
      <c r="AT1369" s="48">
        <v>3</v>
      </c>
      <c r="AU1369" s="48">
        <v>1</v>
      </c>
      <c r="AV1369" s="48">
        <v>3</v>
      </c>
      <c r="AW1369" s="48">
        <v>500</v>
      </c>
      <c r="AX1369" s="48">
        <v>250</v>
      </c>
      <c r="AY1369" s="48">
        <v>0</v>
      </c>
      <c r="AZ1369" s="48">
        <v>0</v>
      </c>
      <c r="BA1369" s="7"/>
      <c r="BB1369" s="7"/>
      <c r="BC1369" s="7"/>
      <c r="BD1369" s="7"/>
      <c r="BE1369" s="48">
        <v>0</v>
      </c>
      <c r="BF1369" s="48">
        <v>1</v>
      </c>
      <c r="BG1369" s="48">
        <v>840</v>
      </c>
      <c r="BH1369" s="48">
        <v>840</v>
      </c>
      <c r="BI1369" s="7">
        <v>0</v>
      </c>
      <c r="BJ1369" s="7">
        <v>0</v>
      </c>
      <c r="BK1369" s="7">
        <v>0</v>
      </c>
      <c r="BL1369" s="7">
        <v>0</v>
      </c>
      <c r="BM1369" s="7">
        <v>0</v>
      </c>
      <c r="BN1369" s="7">
        <v>0</v>
      </c>
      <c r="BO1369" s="7">
        <v>0</v>
      </c>
      <c r="BP1369" s="7">
        <v>0</v>
      </c>
      <c r="BQ1369" s="7">
        <v>0</v>
      </c>
      <c r="BR1369" s="7">
        <v>0</v>
      </c>
      <c r="BS1369" s="7">
        <v>0</v>
      </c>
      <c r="BT1369" s="7">
        <v>0</v>
      </c>
      <c r="BU1369" s="7">
        <v>0</v>
      </c>
      <c r="BV1369" s="7">
        <v>0</v>
      </c>
      <c r="BW1369" s="7">
        <v>0</v>
      </c>
      <c r="BX1369" s="7">
        <v>0</v>
      </c>
      <c r="BY1369" s="7">
        <v>0</v>
      </c>
      <c r="BZ1369" s="7">
        <v>0</v>
      </c>
      <c r="CA1369" s="7">
        <v>0</v>
      </c>
      <c r="CB1369" s="7">
        <v>0</v>
      </c>
      <c r="CC1369" s="7">
        <v>0</v>
      </c>
      <c r="CD1369" s="7">
        <v>0</v>
      </c>
      <c r="CE1369" s="7">
        <v>0</v>
      </c>
      <c r="CF1369" s="7">
        <v>0</v>
      </c>
      <c r="CG1369" s="7">
        <v>0</v>
      </c>
      <c r="CH1369" s="7">
        <v>0</v>
      </c>
      <c r="CI1369" s="7">
        <v>0</v>
      </c>
      <c r="CJ1369" s="7">
        <v>0</v>
      </c>
      <c r="CK1369" s="7">
        <v>0</v>
      </c>
      <c r="CL1369" s="40">
        <v>0</v>
      </c>
      <c r="CM1369" s="40">
        <v>0</v>
      </c>
      <c r="CN1369" s="40">
        <v>0</v>
      </c>
      <c r="CO1369" s="40">
        <v>0</v>
      </c>
      <c r="CP1369" s="7">
        <v>0</v>
      </c>
      <c r="CQ1369" s="7">
        <v>0</v>
      </c>
      <c r="CR1369" s="7">
        <v>0</v>
      </c>
      <c r="CS1369" s="40">
        <v>0</v>
      </c>
      <c r="CT1369" s="7">
        <v>0</v>
      </c>
      <c r="CU1369" s="7">
        <v>0</v>
      </c>
      <c r="CV1369" s="39"/>
      <c r="CW1369" s="39"/>
      <c r="CX1369" s="4" t="s">
        <v>242</v>
      </c>
      <c r="CY1369" s="4" t="s">
        <v>242</v>
      </c>
      <c r="CZ1369" s="4" t="s">
        <v>242</v>
      </c>
      <c r="DA1369" s="4" t="s">
        <v>242</v>
      </c>
      <c r="DB1369" s="4" t="s">
        <v>242</v>
      </c>
      <c r="DC1369" s="4" t="s">
        <v>242</v>
      </c>
      <c r="DD1369" s="7">
        <v>2</v>
      </c>
      <c r="DE1369" s="7">
        <v>30</v>
      </c>
      <c r="DF1369" s="7">
        <v>60</v>
      </c>
      <c r="DG1369" s="7"/>
      <c r="DH1369" s="7">
        <v>13</v>
      </c>
      <c r="DI1369" s="4">
        <v>2</v>
      </c>
      <c r="DJ1369" s="4">
        <v>3</v>
      </c>
      <c r="DK1369" s="4" t="s">
        <v>242</v>
      </c>
      <c r="DL1369" s="4" t="s">
        <v>242</v>
      </c>
      <c r="DM1369" s="7"/>
      <c r="DN1369" s="7"/>
      <c r="DO1369" s="7"/>
      <c r="DP1369" s="7"/>
      <c r="DQ1369" s="7"/>
      <c r="DR1369" s="7"/>
      <c r="DS1369" s="7"/>
      <c r="DT1369" s="7"/>
      <c r="DU1369" s="7"/>
      <c r="DV1369" s="7"/>
      <c r="DW1369" s="7"/>
      <c r="DX1369" s="7">
        <f t="shared" si="22736"/>
        <v>5130323</v>
      </c>
      <c r="DY1369" s="7"/>
      <c r="DZ1369" s="67">
        <v>0</v>
      </c>
      <c r="EA1369" s="7" t="s">
        <v>242</v>
      </c>
      <c r="EB1369" s="40" t="s">
        <v>242</v>
      </c>
      <c r="EC1369" s="7" t="s">
        <v>242</v>
      </c>
      <c r="ED1369" s="7" t="s">
        <v>242</v>
      </c>
      <c r="EE1369" s="7" t="s">
        <v>242</v>
      </c>
      <c r="EF1369" s="7">
        <v>50</v>
      </c>
      <c r="EG1369" s="73"/>
      <c r="EH1369" s="73"/>
      <c r="EI1369" s="4">
        <v>40012</v>
      </c>
      <c r="EJ1369" s="4">
        <v>1</v>
      </c>
      <c r="EK1369" s="4">
        <v>40013</v>
      </c>
      <c r="EL1369" s="4">
        <v>1</v>
      </c>
      <c r="EM1369" s="4">
        <v>40013</v>
      </c>
      <c r="EN1369" s="4">
        <v>1</v>
      </c>
      <c r="EO1369" s="4">
        <v>40013</v>
      </c>
      <c r="EP1369" s="4">
        <v>1</v>
      </c>
      <c r="EQ1369" s="4">
        <v>40013</v>
      </c>
      <c r="ER1369" s="4">
        <v>1</v>
      </c>
      <c r="ES1369" s="4">
        <v>40013</v>
      </c>
      <c r="ET1369" s="4">
        <v>1</v>
      </c>
      <c r="EU1369" s="4">
        <v>40013</v>
      </c>
      <c r="EV1369" s="4">
        <v>1</v>
      </c>
      <c r="EW1369" s="4">
        <v>40013</v>
      </c>
      <c r="EX1369" s="4">
        <v>1</v>
      </c>
      <c r="EY1369" s="4">
        <v>40013</v>
      </c>
      <c r="EZ1369" s="4">
        <v>1</v>
      </c>
      <c r="FA1369" s="4">
        <v>40013</v>
      </c>
      <c r="FB1369" s="4">
        <v>1</v>
      </c>
      <c r="FC1369" s="4">
        <v>40013</v>
      </c>
      <c r="FD1369" s="4">
        <v>1</v>
      </c>
      <c r="FE1369" s="4">
        <v>20100</v>
      </c>
      <c r="FF1369" s="4">
        <v>1</v>
      </c>
      <c r="FG1369" s="4">
        <v>20100</v>
      </c>
      <c r="FH1369" s="4">
        <v>1</v>
      </c>
      <c r="FI1369" s="53"/>
      <c r="FJ1369" s="7"/>
      <c r="FR1369" s="2">
        <v>99999</v>
      </c>
      <c r="FS1369" s="2">
        <f t="shared" si="22720"/>
        <v>0</v>
      </c>
      <c r="FT1369" s="2">
        <f t="shared" ref="FT1369" si="22755">IF(FT381="","",FT381)</f>
        <v>10000</v>
      </c>
      <c r="FU1369" s="2"/>
      <c r="FV1369" s="2" t="str">
        <f t="shared" si="22749"/>
        <v/>
      </c>
      <c r="FW1369" s="2" t="str">
        <f t="shared" ref="FW1369" si="22756">IF(FW381="","",FW381)</f>
        <v/>
      </c>
      <c r="FX1369" s="2" t="str">
        <f t="shared" si="22744"/>
        <v/>
      </c>
      <c r="FY1369" s="2" t="str">
        <f t="shared" si="22677"/>
        <v/>
      </c>
      <c r="FZ1369" s="77">
        <f t="shared" si="22725"/>
        <v>0</v>
      </c>
      <c r="GA1369" s="2">
        <v>1</v>
      </c>
      <c r="GB1369" s="2"/>
      <c r="GD1369"/>
    </row>
    <row r="1370" s="15" customFormat="1" ht="15" customHeight="1" spans="1:186">
      <c r="A1370" s="95">
        <f t="shared" si="22717"/>
        <v>5130424</v>
      </c>
      <c r="B1370" s="95">
        <v>40</v>
      </c>
      <c r="C1370" s="95">
        <v>2</v>
      </c>
      <c r="D1370" s="95" t="s">
        <v>724</v>
      </c>
      <c r="E1370" s="95" t="str">
        <f t="shared" si="22718"/>
        <v>130级绿装项链（福利专用）</v>
      </c>
      <c r="F1370" s="31" t="s">
        <v>787</v>
      </c>
      <c r="G1370" s="31">
        <v>2</v>
      </c>
      <c r="H1370" s="7" t="s">
        <v>191</v>
      </c>
      <c r="I1370" s="7" t="s">
        <v>187</v>
      </c>
      <c r="J1370" s="37">
        <v>1465</v>
      </c>
      <c r="K1370" s="39">
        <v>1434</v>
      </c>
      <c r="L1370" s="39"/>
      <c r="M1370" s="29" t="s">
        <v>193</v>
      </c>
      <c r="N1370" s="4">
        <v>130</v>
      </c>
      <c r="O1370" s="4">
        <v>130</v>
      </c>
      <c r="P1370" s="40">
        <f t="shared" si="22691"/>
        <v>2202</v>
      </c>
      <c r="Q1370" s="4"/>
      <c r="R1370" s="7"/>
      <c r="S1370" s="48">
        <v>0</v>
      </c>
      <c r="T1370" s="47" t="s">
        <v>194</v>
      </c>
      <c r="U1370" s="7" t="s">
        <v>195</v>
      </c>
      <c r="V1370" s="7">
        <v>0</v>
      </c>
      <c r="W1370" s="7">
        <v>0</v>
      </c>
      <c r="X1370" s="40">
        <v>0</v>
      </c>
      <c r="Y1370" s="7"/>
      <c r="Z1370" s="7"/>
      <c r="AA1370" s="7"/>
      <c r="AB1370" s="7" t="s">
        <v>195</v>
      </c>
      <c r="AC1370" s="7">
        <v>0</v>
      </c>
      <c r="AD1370" s="7" t="s">
        <v>195</v>
      </c>
      <c r="AE1370" s="7" t="str">
        <f t="shared" si="22631"/>
        <v>true</v>
      </c>
      <c r="AF1370" s="7" t="b">
        <v>1</v>
      </c>
      <c r="AG1370" s="7" t="s">
        <v>195</v>
      </c>
      <c r="AH1370" s="40">
        <v>0</v>
      </c>
      <c r="AI1370" s="40">
        <v>0</v>
      </c>
      <c r="AJ1370" s="40">
        <v>1</v>
      </c>
      <c r="AK1370" s="40">
        <v>0</v>
      </c>
      <c r="AL1370" s="40">
        <v>1</v>
      </c>
      <c r="AM1370" s="40">
        <v>0</v>
      </c>
      <c r="AN1370" s="40">
        <v>0</v>
      </c>
      <c r="AO1370" s="40">
        <v>0</v>
      </c>
      <c r="AP1370" s="7" t="s">
        <v>671</v>
      </c>
      <c r="AQ1370" s="4">
        <v>3</v>
      </c>
      <c r="AR1370" s="4">
        <v>161506</v>
      </c>
      <c r="AS1370" s="53" t="s">
        <v>199</v>
      </c>
      <c r="AT1370" s="48">
        <v>3</v>
      </c>
      <c r="AU1370" s="48">
        <v>1</v>
      </c>
      <c r="AV1370" s="48">
        <v>3</v>
      </c>
      <c r="AW1370" s="48">
        <v>500</v>
      </c>
      <c r="AX1370" s="48">
        <v>250</v>
      </c>
      <c r="AY1370" s="48">
        <v>0</v>
      </c>
      <c r="AZ1370" s="48">
        <v>0</v>
      </c>
      <c r="BA1370" s="7"/>
      <c r="BB1370" s="7"/>
      <c r="BC1370" s="7"/>
      <c r="BD1370" s="7"/>
      <c r="BE1370" s="48">
        <v>0</v>
      </c>
      <c r="BF1370" s="48">
        <v>1</v>
      </c>
      <c r="BG1370" s="48">
        <v>840</v>
      </c>
      <c r="BH1370" s="48">
        <v>840</v>
      </c>
      <c r="BI1370" s="7">
        <v>0</v>
      </c>
      <c r="BJ1370" s="7">
        <v>0</v>
      </c>
      <c r="BK1370" s="7">
        <v>0</v>
      </c>
      <c r="BL1370" s="7">
        <v>0</v>
      </c>
      <c r="BM1370" s="7">
        <v>0</v>
      </c>
      <c r="BN1370" s="7">
        <v>0</v>
      </c>
      <c r="BO1370" s="7">
        <v>0</v>
      </c>
      <c r="BP1370" s="7">
        <v>0</v>
      </c>
      <c r="BQ1370" s="7">
        <v>0</v>
      </c>
      <c r="BR1370" s="7">
        <v>0</v>
      </c>
      <c r="BS1370" s="7">
        <v>0</v>
      </c>
      <c r="BT1370" s="7">
        <v>0</v>
      </c>
      <c r="BU1370" s="7">
        <v>0</v>
      </c>
      <c r="BV1370" s="7">
        <v>0</v>
      </c>
      <c r="BW1370" s="7">
        <v>0</v>
      </c>
      <c r="BX1370" s="7">
        <v>0</v>
      </c>
      <c r="BY1370" s="7">
        <v>0</v>
      </c>
      <c r="BZ1370" s="7">
        <v>0</v>
      </c>
      <c r="CA1370" s="7">
        <v>0</v>
      </c>
      <c r="CB1370" s="7">
        <v>0</v>
      </c>
      <c r="CC1370" s="7">
        <v>0</v>
      </c>
      <c r="CD1370" s="7">
        <v>0</v>
      </c>
      <c r="CE1370" s="7">
        <v>0</v>
      </c>
      <c r="CF1370" s="7">
        <v>0</v>
      </c>
      <c r="CG1370" s="7">
        <v>0</v>
      </c>
      <c r="CH1370" s="7">
        <v>0</v>
      </c>
      <c r="CI1370" s="7">
        <v>0</v>
      </c>
      <c r="CJ1370" s="7">
        <v>0</v>
      </c>
      <c r="CK1370" s="7">
        <v>0</v>
      </c>
      <c r="CL1370" s="40">
        <v>0</v>
      </c>
      <c r="CM1370" s="40">
        <v>0</v>
      </c>
      <c r="CN1370" s="40">
        <v>0</v>
      </c>
      <c r="CO1370" s="40">
        <v>0</v>
      </c>
      <c r="CP1370" s="7">
        <v>0</v>
      </c>
      <c r="CQ1370" s="7">
        <v>0</v>
      </c>
      <c r="CR1370" s="7">
        <v>0</v>
      </c>
      <c r="CS1370" s="40">
        <v>0</v>
      </c>
      <c r="CT1370" s="7">
        <v>0</v>
      </c>
      <c r="CU1370" s="7">
        <v>0</v>
      </c>
      <c r="CV1370" s="39"/>
      <c r="CW1370" s="39"/>
      <c r="CX1370" s="4" t="s">
        <v>242</v>
      </c>
      <c r="CY1370" s="4" t="s">
        <v>242</v>
      </c>
      <c r="CZ1370" s="4" t="s">
        <v>242</v>
      </c>
      <c r="DA1370" s="4" t="s">
        <v>242</v>
      </c>
      <c r="DB1370" s="4" t="s">
        <v>242</v>
      </c>
      <c r="DC1370" s="4" t="s">
        <v>242</v>
      </c>
      <c r="DD1370" s="7">
        <v>2</v>
      </c>
      <c r="DE1370" s="7">
        <v>30</v>
      </c>
      <c r="DF1370" s="7">
        <v>60</v>
      </c>
      <c r="DG1370" s="7"/>
      <c r="DH1370" s="7">
        <v>13</v>
      </c>
      <c r="DI1370" s="4">
        <v>4</v>
      </c>
      <c r="DJ1370" s="4">
        <v>5</v>
      </c>
      <c r="DK1370" s="4" t="s">
        <v>242</v>
      </c>
      <c r="DL1370" s="4" t="s">
        <v>242</v>
      </c>
      <c r="DM1370" s="7"/>
      <c r="DN1370" s="7"/>
      <c r="DO1370" s="7"/>
      <c r="DP1370" s="7"/>
      <c r="DQ1370" s="7"/>
      <c r="DR1370" s="7"/>
      <c r="DS1370" s="7"/>
      <c r="DT1370" s="7"/>
      <c r="DU1370" s="7"/>
      <c r="DV1370" s="7"/>
      <c r="DW1370" s="7"/>
      <c r="DX1370" s="7">
        <f t="shared" si="22736"/>
        <v>5130424</v>
      </c>
      <c r="DY1370" s="7"/>
      <c r="DZ1370" s="67">
        <v>0</v>
      </c>
      <c r="EA1370" s="7" t="s">
        <v>242</v>
      </c>
      <c r="EB1370" s="40" t="s">
        <v>242</v>
      </c>
      <c r="EC1370" s="7" t="s">
        <v>242</v>
      </c>
      <c r="ED1370" s="7" t="s">
        <v>242</v>
      </c>
      <c r="EE1370" s="7" t="s">
        <v>242</v>
      </c>
      <c r="EF1370" s="7">
        <v>50</v>
      </c>
      <c r="EG1370" s="73"/>
      <c r="EH1370" s="73"/>
      <c r="EI1370" s="4">
        <v>40012</v>
      </c>
      <c r="EJ1370" s="4">
        <v>1</v>
      </c>
      <c r="EK1370" s="4">
        <v>40013</v>
      </c>
      <c r="EL1370" s="4">
        <v>1</v>
      </c>
      <c r="EM1370" s="4">
        <v>40013</v>
      </c>
      <c r="EN1370" s="4">
        <v>1</v>
      </c>
      <c r="EO1370" s="4">
        <v>40013</v>
      </c>
      <c r="EP1370" s="4">
        <v>1</v>
      </c>
      <c r="EQ1370" s="4">
        <v>40013</v>
      </c>
      <c r="ER1370" s="4">
        <v>1</v>
      </c>
      <c r="ES1370" s="4">
        <v>40013</v>
      </c>
      <c r="ET1370" s="4">
        <v>1</v>
      </c>
      <c r="EU1370" s="4">
        <v>40013</v>
      </c>
      <c r="EV1370" s="4">
        <v>1</v>
      </c>
      <c r="EW1370" s="4">
        <v>40013</v>
      </c>
      <c r="EX1370" s="4">
        <v>1</v>
      </c>
      <c r="EY1370" s="4">
        <v>40013</v>
      </c>
      <c r="EZ1370" s="4">
        <v>1</v>
      </c>
      <c r="FA1370" s="4">
        <v>40013</v>
      </c>
      <c r="FB1370" s="4">
        <v>1</v>
      </c>
      <c r="FC1370" s="4">
        <v>40013</v>
      </c>
      <c r="FD1370" s="4">
        <v>1</v>
      </c>
      <c r="FE1370" s="4">
        <v>20100</v>
      </c>
      <c r="FF1370" s="4">
        <v>1</v>
      </c>
      <c r="FG1370" s="4">
        <v>20100</v>
      </c>
      <c r="FH1370" s="4">
        <v>1</v>
      </c>
      <c r="FI1370" s="53"/>
      <c r="FJ1370" s="7"/>
      <c r="FR1370" s="2">
        <v>99999</v>
      </c>
      <c r="FS1370" s="2">
        <f t="shared" si="22720"/>
        <v>0</v>
      </c>
      <c r="FT1370" s="2">
        <f t="shared" ref="FT1370" si="22757">IF(FT382="","",FT382)</f>
        <v>10000</v>
      </c>
      <c r="FU1370" s="2"/>
      <c r="FV1370" s="2" t="str">
        <f t="shared" si="22749"/>
        <v/>
      </c>
      <c r="FW1370" s="2" t="str">
        <f t="shared" ref="FW1370" si="22758">IF(FW382="","",FW382)</f>
        <v/>
      </c>
      <c r="FX1370" s="2" t="str">
        <f t="shared" si="22744"/>
        <v/>
      </c>
      <c r="FY1370" s="2" t="str">
        <f t="shared" si="22677"/>
        <v/>
      </c>
      <c r="FZ1370" s="77">
        <f t="shared" si="22725"/>
        <v>0</v>
      </c>
      <c r="GA1370" s="2">
        <v>1</v>
      </c>
      <c r="GB1370" s="2"/>
      <c r="GD1370"/>
    </row>
    <row r="1371" s="15" customFormat="1" ht="15" customHeight="1" spans="1:186">
      <c r="A1371" s="95">
        <f t="shared" si="22717"/>
        <v>5130525</v>
      </c>
      <c r="B1371" s="95">
        <v>72</v>
      </c>
      <c r="C1371" s="95">
        <v>4</v>
      </c>
      <c r="D1371" s="95" t="s">
        <v>726</v>
      </c>
      <c r="E1371" s="95" t="str">
        <f t="shared" si="22718"/>
        <v>130级绿装腰带（福利专用）</v>
      </c>
      <c r="F1371" s="31" t="s">
        <v>787</v>
      </c>
      <c r="G1371" s="31">
        <v>2</v>
      </c>
      <c r="H1371" s="7" t="s">
        <v>191</v>
      </c>
      <c r="I1371" s="7" t="s">
        <v>187</v>
      </c>
      <c r="J1371" s="37">
        <v>1476</v>
      </c>
      <c r="K1371" s="39">
        <v>1435</v>
      </c>
      <c r="L1371" s="39"/>
      <c r="M1371" s="29" t="s">
        <v>193</v>
      </c>
      <c r="N1371" s="4">
        <v>130</v>
      </c>
      <c r="O1371" s="4">
        <v>130</v>
      </c>
      <c r="P1371" s="40">
        <f t="shared" si="22691"/>
        <v>2402</v>
      </c>
      <c r="Q1371" s="4"/>
      <c r="R1371" s="7"/>
      <c r="S1371" s="48">
        <v>0</v>
      </c>
      <c r="T1371" s="47" t="s">
        <v>194</v>
      </c>
      <c r="U1371" s="7" t="s">
        <v>195</v>
      </c>
      <c r="V1371" s="7">
        <v>0</v>
      </c>
      <c r="W1371" s="7">
        <v>0</v>
      </c>
      <c r="X1371" s="40">
        <v>0</v>
      </c>
      <c r="Y1371" s="7"/>
      <c r="Z1371" s="7"/>
      <c r="AA1371" s="7"/>
      <c r="AB1371" s="7" t="s">
        <v>195</v>
      </c>
      <c r="AC1371" s="7">
        <v>0</v>
      </c>
      <c r="AD1371" s="7" t="s">
        <v>195</v>
      </c>
      <c r="AE1371" s="7" t="str">
        <f t="shared" ref="AE1371" si="22759">IF(Z1371&gt;=40,"false","true")</f>
        <v>true</v>
      </c>
      <c r="AF1371" s="7" t="b">
        <v>1</v>
      </c>
      <c r="AG1371" s="7" t="s">
        <v>195</v>
      </c>
      <c r="AH1371" s="40">
        <v>0</v>
      </c>
      <c r="AI1371" s="40">
        <v>0</v>
      </c>
      <c r="AJ1371" s="40">
        <v>1</v>
      </c>
      <c r="AK1371" s="40">
        <v>0</v>
      </c>
      <c r="AL1371" s="40">
        <v>1</v>
      </c>
      <c r="AM1371" s="40">
        <v>0</v>
      </c>
      <c r="AN1371" s="40">
        <v>0</v>
      </c>
      <c r="AO1371" s="40">
        <v>0</v>
      </c>
      <c r="AP1371" s="7" t="s">
        <v>674</v>
      </c>
      <c r="AQ1371" s="4">
        <v>3</v>
      </c>
      <c r="AR1371" s="4">
        <v>161506</v>
      </c>
      <c r="AS1371" s="7" t="s">
        <v>199</v>
      </c>
      <c r="AT1371" s="48">
        <v>3</v>
      </c>
      <c r="AU1371" s="48">
        <v>1</v>
      </c>
      <c r="AV1371" s="48">
        <v>3</v>
      </c>
      <c r="AW1371" s="48">
        <v>500</v>
      </c>
      <c r="AX1371" s="48">
        <v>250</v>
      </c>
      <c r="AY1371" s="48">
        <v>0</v>
      </c>
      <c r="AZ1371" s="48">
        <v>0</v>
      </c>
      <c r="BA1371" s="7"/>
      <c r="BB1371" s="7"/>
      <c r="BC1371" s="7"/>
      <c r="BD1371" s="7"/>
      <c r="BE1371" s="48">
        <v>0</v>
      </c>
      <c r="BF1371" s="48">
        <v>1</v>
      </c>
      <c r="BG1371" s="48">
        <v>840</v>
      </c>
      <c r="BH1371" s="48">
        <v>840</v>
      </c>
      <c r="BI1371" s="7">
        <v>0</v>
      </c>
      <c r="BJ1371" s="7">
        <v>0</v>
      </c>
      <c r="BK1371" s="7">
        <v>0</v>
      </c>
      <c r="BL1371" s="7">
        <v>0</v>
      </c>
      <c r="BM1371" s="7">
        <v>0</v>
      </c>
      <c r="BN1371" s="7">
        <v>0</v>
      </c>
      <c r="BO1371" s="7">
        <v>0</v>
      </c>
      <c r="BP1371" s="7">
        <v>0</v>
      </c>
      <c r="BQ1371" s="7">
        <v>0</v>
      </c>
      <c r="BR1371" s="7">
        <v>0</v>
      </c>
      <c r="BS1371" s="7">
        <v>0</v>
      </c>
      <c r="BT1371" s="7">
        <v>0</v>
      </c>
      <c r="BU1371" s="7">
        <v>0</v>
      </c>
      <c r="BV1371" s="7">
        <v>0</v>
      </c>
      <c r="BW1371" s="7">
        <v>0</v>
      </c>
      <c r="BX1371" s="7">
        <v>0</v>
      </c>
      <c r="BY1371" s="7">
        <v>0</v>
      </c>
      <c r="BZ1371" s="7">
        <v>0</v>
      </c>
      <c r="CA1371" s="7">
        <v>0</v>
      </c>
      <c r="CB1371" s="7">
        <v>0</v>
      </c>
      <c r="CC1371" s="7">
        <v>0</v>
      </c>
      <c r="CD1371" s="7">
        <v>0</v>
      </c>
      <c r="CE1371" s="7">
        <v>0</v>
      </c>
      <c r="CF1371" s="7">
        <v>0</v>
      </c>
      <c r="CG1371" s="7">
        <v>0</v>
      </c>
      <c r="CH1371" s="7">
        <v>0</v>
      </c>
      <c r="CI1371" s="7">
        <v>0</v>
      </c>
      <c r="CJ1371" s="7">
        <v>0</v>
      </c>
      <c r="CK1371" s="7">
        <v>0</v>
      </c>
      <c r="CL1371" s="40">
        <v>0</v>
      </c>
      <c r="CM1371" s="40">
        <v>0</v>
      </c>
      <c r="CN1371" s="40">
        <v>0</v>
      </c>
      <c r="CO1371" s="40">
        <v>0</v>
      </c>
      <c r="CP1371" s="7">
        <v>0</v>
      </c>
      <c r="CQ1371" s="7">
        <v>0</v>
      </c>
      <c r="CR1371" s="7">
        <v>0</v>
      </c>
      <c r="CS1371" s="40">
        <v>0</v>
      </c>
      <c r="CT1371" s="7">
        <v>0</v>
      </c>
      <c r="CU1371" s="7">
        <v>0</v>
      </c>
      <c r="CV1371" s="39"/>
      <c r="CW1371" s="39"/>
      <c r="CX1371" s="4" t="s">
        <v>242</v>
      </c>
      <c r="CY1371" s="4" t="s">
        <v>242</v>
      </c>
      <c r="CZ1371" s="4" t="s">
        <v>242</v>
      </c>
      <c r="DA1371" s="4" t="s">
        <v>242</v>
      </c>
      <c r="DB1371" s="4" t="s">
        <v>242</v>
      </c>
      <c r="DC1371" s="4" t="s">
        <v>242</v>
      </c>
      <c r="DD1371" s="7">
        <v>2</v>
      </c>
      <c r="DE1371" s="7">
        <v>30</v>
      </c>
      <c r="DF1371" s="7">
        <v>60</v>
      </c>
      <c r="DG1371" s="7"/>
      <c r="DH1371" s="7">
        <v>13</v>
      </c>
      <c r="DI1371" s="4">
        <v>1</v>
      </c>
      <c r="DJ1371" s="4">
        <v>6</v>
      </c>
      <c r="DK1371" s="4">
        <v>9</v>
      </c>
      <c r="DL1371" s="4" t="s">
        <v>242</v>
      </c>
      <c r="DM1371" s="7"/>
      <c r="DN1371" s="7"/>
      <c r="DO1371" s="7"/>
      <c r="DP1371" s="7"/>
      <c r="DQ1371" s="7"/>
      <c r="DR1371" s="7"/>
      <c r="DS1371" s="7"/>
      <c r="DT1371" s="7"/>
      <c r="DU1371" s="7"/>
      <c r="DV1371" s="7"/>
      <c r="DW1371" s="7"/>
      <c r="DX1371" s="7">
        <f t="shared" si="22736"/>
        <v>5130525</v>
      </c>
      <c r="DY1371" s="7"/>
      <c r="DZ1371" s="67">
        <v>0</v>
      </c>
      <c r="EA1371" s="7" t="s">
        <v>242</v>
      </c>
      <c r="EB1371" s="40" t="s">
        <v>242</v>
      </c>
      <c r="EC1371" s="7" t="s">
        <v>242</v>
      </c>
      <c r="ED1371" s="7" t="s">
        <v>242</v>
      </c>
      <c r="EE1371" s="7" t="s">
        <v>242</v>
      </c>
      <c r="EF1371" s="7">
        <v>50</v>
      </c>
      <c r="EG1371" s="73"/>
      <c r="EH1371" s="73"/>
      <c r="EI1371" s="4">
        <v>40012</v>
      </c>
      <c r="EJ1371" s="4">
        <v>1</v>
      </c>
      <c r="EK1371" s="4">
        <v>40013</v>
      </c>
      <c r="EL1371" s="4">
        <v>1</v>
      </c>
      <c r="EM1371" s="4">
        <v>40013</v>
      </c>
      <c r="EN1371" s="4">
        <v>1</v>
      </c>
      <c r="EO1371" s="4">
        <v>40013</v>
      </c>
      <c r="EP1371" s="4">
        <v>1</v>
      </c>
      <c r="EQ1371" s="4">
        <v>40013</v>
      </c>
      <c r="ER1371" s="4">
        <v>1</v>
      </c>
      <c r="ES1371" s="4">
        <v>40013</v>
      </c>
      <c r="ET1371" s="4">
        <v>1</v>
      </c>
      <c r="EU1371" s="4">
        <v>40013</v>
      </c>
      <c r="EV1371" s="4">
        <v>1</v>
      </c>
      <c r="EW1371" s="4">
        <v>40013</v>
      </c>
      <c r="EX1371" s="4">
        <v>1</v>
      </c>
      <c r="EY1371" s="4">
        <v>40013</v>
      </c>
      <c r="EZ1371" s="4">
        <v>1</v>
      </c>
      <c r="FA1371" s="4">
        <v>40013</v>
      </c>
      <c r="FB1371" s="4">
        <v>1</v>
      </c>
      <c r="FC1371" s="4">
        <v>40013</v>
      </c>
      <c r="FD1371" s="4">
        <v>1</v>
      </c>
      <c r="FE1371" s="4">
        <v>20100</v>
      </c>
      <c r="FF1371" s="4">
        <v>1</v>
      </c>
      <c r="FG1371" s="4">
        <v>20100</v>
      </c>
      <c r="FH1371" s="4">
        <v>1</v>
      </c>
      <c r="FI1371" s="53"/>
      <c r="FJ1371" s="7"/>
      <c r="FR1371" s="2">
        <v>99999</v>
      </c>
      <c r="FS1371" s="2">
        <f t="shared" si="22720"/>
        <v>0</v>
      </c>
      <c r="FT1371" s="2">
        <f t="shared" ref="FT1371" si="22760">IF(FT383="","",FT383)</f>
        <v>10000</v>
      </c>
      <c r="FU1371" s="2"/>
      <c r="FV1371" s="2" t="str">
        <f t="shared" si="22749"/>
        <v/>
      </c>
      <c r="FW1371" s="2" t="str">
        <f t="shared" ref="FW1371" si="22761">IF(FW383="","",FW383)</f>
        <v/>
      </c>
      <c r="FX1371" s="2" t="str">
        <f t="shared" si="22744"/>
        <v/>
      </c>
      <c r="FY1371" s="2" t="str">
        <f t="shared" si="22677"/>
        <v/>
      </c>
      <c r="FZ1371" s="77">
        <f t="shared" si="22725"/>
        <v>0</v>
      </c>
      <c r="GA1371" s="2">
        <v>1</v>
      </c>
      <c r="GB1371" s="2"/>
      <c r="GD1371"/>
    </row>
    <row r="1372" s="15" customFormat="1" ht="15" customHeight="1" spans="1:186">
      <c r="A1372" s="95">
        <f t="shared" si="22717"/>
        <v>5130626</v>
      </c>
      <c r="B1372" s="95">
        <v>88</v>
      </c>
      <c r="C1372" s="95">
        <v>5</v>
      </c>
      <c r="D1372" s="95" t="s">
        <v>728</v>
      </c>
      <c r="E1372" s="95" t="str">
        <f t="shared" si="22718"/>
        <v>130级绿装鞋子（福利专用）</v>
      </c>
      <c r="F1372" s="31" t="s">
        <v>787</v>
      </c>
      <c r="G1372" s="31">
        <v>2</v>
      </c>
      <c r="H1372" s="7" t="s">
        <v>191</v>
      </c>
      <c r="I1372" s="7" t="s">
        <v>187</v>
      </c>
      <c r="J1372" s="37">
        <v>1487</v>
      </c>
      <c r="K1372" s="39">
        <v>1429</v>
      </c>
      <c r="L1372" s="39"/>
      <c r="M1372" s="29" t="s">
        <v>193</v>
      </c>
      <c r="N1372" s="4">
        <v>130</v>
      </c>
      <c r="O1372" s="4">
        <v>130</v>
      </c>
      <c r="P1372" s="40">
        <f t="shared" si="22691"/>
        <v>2502</v>
      </c>
      <c r="Q1372" s="4"/>
      <c r="R1372" s="7"/>
      <c r="S1372" s="48">
        <v>0</v>
      </c>
      <c r="T1372" s="47" t="s">
        <v>194</v>
      </c>
      <c r="U1372" s="7" t="s">
        <v>195</v>
      </c>
      <c r="V1372" s="7">
        <v>0</v>
      </c>
      <c r="W1372" s="7">
        <v>0</v>
      </c>
      <c r="X1372" s="40">
        <v>0</v>
      </c>
      <c r="Y1372" s="7"/>
      <c r="Z1372" s="7"/>
      <c r="AA1372" s="7"/>
      <c r="AB1372" s="7" t="s">
        <v>195</v>
      </c>
      <c r="AC1372" s="7">
        <v>0</v>
      </c>
      <c r="AD1372" s="7" t="s">
        <v>195</v>
      </c>
      <c r="AE1372" s="7" t="str">
        <f t="shared" ref="AE1372" si="22762">IF(Z1372&gt;=40,"false","true")</f>
        <v>true</v>
      </c>
      <c r="AF1372" s="7" t="b">
        <v>1</v>
      </c>
      <c r="AG1372" s="7" t="s">
        <v>195</v>
      </c>
      <c r="AH1372" s="40">
        <v>0</v>
      </c>
      <c r="AI1372" s="40">
        <v>0</v>
      </c>
      <c r="AJ1372" s="40">
        <v>1</v>
      </c>
      <c r="AK1372" s="40">
        <v>0</v>
      </c>
      <c r="AL1372" s="40">
        <v>1</v>
      </c>
      <c r="AM1372" s="40">
        <v>0</v>
      </c>
      <c r="AN1372" s="40">
        <v>0</v>
      </c>
      <c r="AO1372" s="40">
        <v>0</v>
      </c>
      <c r="AP1372" s="7" t="s">
        <v>677</v>
      </c>
      <c r="AQ1372" s="4">
        <v>3</v>
      </c>
      <c r="AR1372" s="4">
        <v>161506</v>
      </c>
      <c r="AS1372" s="7" t="s">
        <v>199</v>
      </c>
      <c r="AT1372" s="48">
        <v>3</v>
      </c>
      <c r="AU1372" s="48">
        <v>1</v>
      </c>
      <c r="AV1372" s="48">
        <v>3</v>
      </c>
      <c r="AW1372" s="48">
        <v>500</v>
      </c>
      <c r="AX1372" s="48">
        <v>250</v>
      </c>
      <c r="AY1372" s="48">
        <v>0</v>
      </c>
      <c r="AZ1372" s="48">
        <v>0</v>
      </c>
      <c r="BA1372" s="7"/>
      <c r="BB1372" s="7"/>
      <c r="BC1372" s="7"/>
      <c r="BD1372" s="7"/>
      <c r="BE1372" s="48">
        <v>0</v>
      </c>
      <c r="BF1372" s="48">
        <v>1</v>
      </c>
      <c r="BG1372" s="48">
        <v>840</v>
      </c>
      <c r="BH1372" s="48">
        <v>840</v>
      </c>
      <c r="BI1372" s="7">
        <v>0</v>
      </c>
      <c r="BJ1372" s="7">
        <v>0</v>
      </c>
      <c r="BK1372" s="7">
        <v>0</v>
      </c>
      <c r="BL1372" s="7">
        <v>0</v>
      </c>
      <c r="BM1372" s="7">
        <v>0</v>
      </c>
      <c r="BN1372" s="7">
        <v>0</v>
      </c>
      <c r="BO1372" s="7">
        <v>0</v>
      </c>
      <c r="BP1372" s="7">
        <v>0</v>
      </c>
      <c r="BQ1372" s="7">
        <v>0</v>
      </c>
      <c r="BR1372" s="7">
        <v>0</v>
      </c>
      <c r="BS1372" s="7">
        <v>0</v>
      </c>
      <c r="BT1372" s="7">
        <v>0</v>
      </c>
      <c r="BU1372" s="7">
        <v>0</v>
      </c>
      <c r="BV1372" s="7">
        <v>0</v>
      </c>
      <c r="BW1372" s="7">
        <v>0</v>
      </c>
      <c r="BX1372" s="7">
        <v>0</v>
      </c>
      <c r="BY1372" s="7">
        <v>0</v>
      </c>
      <c r="BZ1372" s="7">
        <v>0</v>
      </c>
      <c r="CA1372" s="7">
        <v>0</v>
      </c>
      <c r="CB1372" s="7">
        <v>0</v>
      </c>
      <c r="CC1372" s="7">
        <v>0</v>
      </c>
      <c r="CD1372" s="7">
        <v>0</v>
      </c>
      <c r="CE1372" s="7">
        <v>0</v>
      </c>
      <c r="CF1372" s="7">
        <v>0</v>
      </c>
      <c r="CG1372" s="7">
        <v>0</v>
      </c>
      <c r="CH1372" s="7">
        <v>0</v>
      </c>
      <c r="CI1372" s="7">
        <v>0</v>
      </c>
      <c r="CJ1372" s="7">
        <v>0</v>
      </c>
      <c r="CK1372" s="7">
        <v>0</v>
      </c>
      <c r="CL1372" s="40">
        <v>0</v>
      </c>
      <c r="CM1372" s="40">
        <v>0</v>
      </c>
      <c r="CN1372" s="40">
        <v>0</v>
      </c>
      <c r="CO1372" s="40">
        <v>0</v>
      </c>
      <c r="CP1372" s="7">
        <v>0</v>
      </c>
      <c r="CQ1372" s="7">
        <v>0</v>
      </c>
      <c r="CR1372" s="7">
        <v>0</v>
      </c>
      <c r="CS1372" s="40">
        <v>0</v>
      </c>
      <c r="CT1372" s="7">
        <v>0</v>
      </c>
      <c r="CU1372" s="7">
        <v>0</v>
      </c>
      <c r="CV1372" s="39"/>
      <c r="CW1372" s="39"/>
      <c r="CX1372" s="4" t="s">
        <v>242</v>
      </c>
      <c r="CY1372" s="4" t="s">
        <v>242</v>
      </c>
      <c r="CZ1372" s="4" t="s">
        <v>242</v>
      </c>
      <c r="DA1372" s="4" t="s">
        <v>242</v>
      </c>
      <c r="DB1372" s="4" t="s">
        <v>242</v>
      </c>
      <c r="DC1372" s="4" t="s">
        <v>242</v>
      </c>
      <c r="DD1372" s="7">
        <v>2</v>
      </c>
      <c r="DE1372" s="7">
        <v>30</v>
      </c>
      <c r="DF1372" s="7">
        <v>60</v>
      </c>
      <c r="DG1372" s="7"/>
      <c r="DH1372" s="7">
        <v>13</v>
      </c>
      <c r="DI1372" s="4">
        <v>6</v>
      </c>
      <c r="DJ1372" s="4">
        <v>9</v>
      </c>
      <c r="DK1372" s="4" t="s">
        <v>242</v>
      </c>
      <c r="DL1372" s="4" t="s">
        <v>242</v>
      </c>
      <c r="DM1372" s="7"/>
      <c r="DN1372" s="7"/>
      <c r="DO1372" s="7"/>
      <c r="DP1372" s="7"/>
      <c r="DQ1372" s="7"/>
      <c r="DR1372" s="7"/>
      <c r="DS1372" s="7"/>
      <c r="DT1372" s="7"/>
      <c r="DU1372" s="7"/>
      <c r="DV1372" s="7"/>
      <c r="DW1372" s="7"/>
      <c r="DX1372" s="7">
        <f t="shared" si="22736"/>
        <v>5130626</v>
      </c>
      <c r="DY1372" s="7"/>
      <c r="DZ1372" s="67">
        <v>0</v>
      </c>
      <c r="EA1372" s="7" t="s">
        <v>242</v>
      </c>
      <c r="EB1372" s="40" t="s">
        <v>242</v>
      </c>
      <c r="EC1372" s="7" t="s">
        <v>242</v>
      </c>
      <c r="ED1372" s="7" t="s">
        <v>242</v>
      </c>
      <c r="EE1372" s="7" t="s">
        <v>242</v>
      </c>
      <c r="EF1372" s="7">
        <v>50</v>
      </c>
      <c r="EG1372" s="73"/>
      <c r="EH1372" s="73"/>
      <c r="EI1372" s="4">
        <v>40012</v>
      </c>
      <c r="EJ1372" s="4">
        <v>1</v>
      </c>
      <c r="EK1372" s="4">
        <v>40013</v>
      </c>
      <c r="EL1372" s="4">
        <v>1</v>
      </c>
      <c r="EM1372" s="4">
        <v>40013</v>
      </c>
      <c r="EN1372" s="4">
        <v>1</v>
      </c>
      <c r="EO1372" s="4">
        <v>40013</v>
      </c>
      <c r="EP1372" s="4">
        <v>1</v>
      </c>
      <c r="EQ1372" s="4">
        <v>40013</v>
      </c>
      <c r="ER1372" s="4">
        <v>1</v>
      </c>
      <c r="ES1372" s="4">
        <v>40013</v>
      </c>
      <c r="ET1372" s="4">
        <v>1</v>
      </c>
      <c r="EU1372" s="4">
        <v>40013</v>
      </c>
      <c r="EV1372" s="4">
        <v>1</v>
      </c>
      <c r="EW1372" s="4">
        <v>40013</v>
      </c>
      <c r="EX1372" s="4">
        <v>1</v>
      </c>
      <c r="EY1372" s="4">
        <v>40013</v>
      </c>
      <c r="EZ1372" s="4">
        <v>1</v>
      </c>
      <c r="FA1372" s="4">
        <v>40013</v>
      </c>
      <c r="FB1372" s="4">
        <v>1</v>
      </c>
      <c r="FC1372" s="4">
        <v>40013</v>
      </c>
      <c r="FD1372" s="4">
        <v>1</v>
      </c>
      <c r="FE1372" s="4">
        <v>20100</v>
      </c>
      <c r="FF1372" s="4">
        <v>1</v>
      </c>
      <c r="FG1372" s="4">
        <v>20100</v>
      </c>
      <c r="FH1372" s="4">
        <v>1</v>
      </c>
      <c r="FI1372" s="53"/>
      <c r="FJ1372" s="7"/>
      <c r="FR1372" s="2">
        <v>99999</v>
      </c>
      <c r="FS1372" s="2">
        <f t="shared" si="22720"/>
        <v>0</v>
      </c>
      <c r="FT1372" s="2">
        <f t="shared" ref="FT1372" si="22763">IF(FT384="","",FT384)</f>
        <v>10000</v>
      </c>
      <c r="FU1372" s="2"/>
      <c r="FV1372" s="2" t="str">
        <f t="shared" si="22749"/>
        <v/>
      </c>
      <c r="FW1372" s="2" t="str">
        <f t="shared" ref="FW1372" si="22764">IF(FW384="","",FW384)</f>
        <v/>
      </c>
      <c r="FX1372" s="2" t="str">
        <f t="shared" si="22744"/>
        <v/>
      </c>
      <c r="FY1372" s="2" t="str">
        <f t="shared" si="22677"/>
        <v/>
      </c>
      <c r="FZ1372" s="77">
        <f t="shared" si="22725"/>
        <v>0</v>
      </c>
      <c r="GA1372" s="2">
        <v>1</v>
      </c>
      <c r="GB1372" s="2"/>
      <c r="GD1372"/>
    </row>
    <row r="1373" s="2" customFormat="1" ht="15" customHeight="1" spans="1:186">
      <c r="A1373" s="95">
        <f t="shared" si="22717"/>
        <v>5140114</v>
      </c>
      <c r="B1373" s="95">
        <v>1288</v>
      </c>
      <c r="C1373" s="95">
        <v>0</v>
      </c>
      <c r="D1373" s="95" t="s">
        <v>730</v>
      </c>
      <c r="E1373" s="95" t="str">
        <f t="shared" si="22718"/>
        <v>140级绿装剑（福利专用）</v>
      </c>
      <c r="F1373" s="31" t="s">
        <v>787</v>
      </c>
      <c r="G1373" s="31">
        <v>2</v>
      </c>
      <c r="H1373" s="7" t="s">
        <v>187</v>
      </c>
      <c r="I1373" s="7" t="s">
        <v>187</v>
      </c>
      <c r="J1373" s="41">
        <v>1533</v>
      </c>
      <c r="K1373" s="41">
        <v>407</v>
      </c>
      <c r="L1373" s="39"/>
      <c r="M1373" s="29" t="s">
        <v>193</v>
      </c>
      <c r="N1373" s="4">
        <v>140</v>
      </c>
      <c r="O1373" s="4">
        <v>140</v>
      </c>
      <c r="P1373" s="40">
        <f t="shared" si="22691"/>
        <v>2002</v>
      </c>
      <c r="Q1373" s="4"/>
      <c r="R1373" s="7"/>
      <c r="S1373" s="48">
        <v>0</v>
      </c>
      <c r="T1373" s="47" t="s">
        <v>240</v>
      </c>
      <c r="U1373" s="7" t="s">
        <v>195</v>
      </c>
      <c r="V1373" s="7">
        <v>0</v>
      </c>
      <c r="W1373" s="7">
        <v>0</v>
      </c>
      <c r="X1373" s="40">
        <v>0</v>
      </c>
      <c r="Y1373" s="7"/>
      <c r="Z1373" s="7"/>
      <c r="AA1373" s="7"/>
      <c r="AB1373" s="7" t="s">
        <v>195</v>
      </c>
      <c r="AC1373" s="7">
        <v>0</v>
      </c>
      <c r="AD1373" s="7" t="s">
        <v>195</v>
      </c>
      <c r="AE1373" s="7" t="str">
        <f t="shared" ref="AE1373" si="22765">IF(Z1373&gt;=40,"false","true")</f>
        <v>true</v>
      </c>
      <c r="AF1373" s="7" t="b">
        <v>1</v>
      </c>
      <c r="AG1373" s="7" t="s">
        <v>195</v>
      </c>
      <c r="AH1373" s="40">
        <v>0</v>
      </c>
      <c r="AI1373" s="40">
        <v>0</v>
      </c>
      <c r="AJ1373" s="40">
        <v>1</v>
      </c>
      <c r="AK1373" s="40">
        <v>0</v>
      </c>
      <c r="AL1373" s="40">
        <v>1</v>
      </c>
      <c r="AM1373" s="40">
        <v>0</v>
      </c>
      <c r="AN1373" s="40">
        <v>0</v>
      </c>
      <c r="AO1373" s="40">
        <v>0</v>
      </c>
      <c r="AP1373" s="7" t="s">
        <v>641</v>
      </c>
      <c r="AQ1373" s="4">
        <v>3</v>
      </c>
      <c r="AR1373" s="4">
        <v>161506</v>
      </c>
      <c r="AS1373" s="7" t="s">
        <v>199</v>
      </c>
      <c r="AT1373" s="48">
        <v>3</v>
      </c>
      <c r="AU1373" s="48">
        <v>1</v>
      </c>
      <c r="AV1373" s="48">
        <v>3</v>
      </c>
      <c r="AW1373" s="48">
        <v>500</v>
      </c>
      <c r="AX1373" s="48">
        <v>250</v>
      </c>
      <c r="AY1373" s="48">
        <v>0</v>
      </c>
      <c r="AZ1373" s="48">
        <v>0</v>
      </c>
      <c r="BA1373" s="7"/>
      <c r="BB1373" s="7"/>
      <c r="BC1373" s="7"/>
      <c r="BD1373" s="7"/>
      <c r="BE1373" s="48">
        <v>0</v>
      </c>
      <c r="BF1373" s="48">
        <v>1</v>
      </c>
      <c r="BG1373" s="48">
        <v>900</v>
      </c>
      <c r="BH1373" s="48">
        <v>900</v>
      </c>
      <c r="BI1373" s="7">
        <v>0</v>
      </c>
      <c r="BJ1373" s="7">
        <v>0</v>
      </c>
      <c r="BK1373" s="7">
        <v>0</v>
      </c>
      <c r="BL1373" s="7">
        <v>0</v>
      </c>
      <c r="BM1373" s="7">
        <v>0</v>
      </c>
      <c r="BN1373" s="7">
        <v>0</v>
      </c>
      <c r="BO1373" s="7">
        <v>0</v>
      </c>
      <c r="BP1373" s="7">
        <v>0</v>
      </c>
      <c r="BQ1373" s="7">
        <v>0</v>
      </c>
      <c r="BR1373" s="7">
        <v>0</v>
      </c>
      <c r="BS1373" s="7">
        <v>0</v>
      </c>
      <c r="BT1373" s="7">
        <v>0</v>
      </c>
      <c r="BU1373" s="7">
        <v>0</v>
      </c>
      <c r="BV1373" s="7">
        <v>0</v>
      </c>
      <c r="BW1373" s="7">
        <v>0</v>
      </c>
      <c r="BX1373" s="7">
        <v>0</v>
      </c>
      <c r="BY1373" s="7">
        <v>0</v>
      </c>
      <c r="BZ1373" s="7">
        <v>0</v>
      </c>
      <c r="CA1373" s="7">
        <v>0</v>
      </c>
      <c r="CB1373" s="7">
        <v>0</v>
      </c>
      <c r="CC1373" s="7">
        <v>0</v>
      </c>
      <c r="CD1373" s="7">
        <v>0</v>
      </c>
      <c r="CE1373" s="7">
        <v>0</v>
      </c>
      <c r="CF1373" s="7">
        <v>0</v>
      </c>
      <c r="CG1373" s="7">
        <v>0</v>
      </c>
      <c r="CH1373" s="7">
        <v>0</v>
      </c>
      <c r="CI1373" s="7">
        <v>0</v>
      </c>
      <c r="CJ1373" s="7">
        <v>0</v>
      </c>
      <c r="CK1373" s="7">
        <v>0</v>
      </c>
      <c r="CL1373" s="40">
        <v>0</v>
      </c>
      <c r="CM1373" s="40">
        <v>0</v>
      </c>
      <c r="CN1373" s="40">
        <v>0</v>
      </c>
      <c r="CO1373" s="40">
        <v>0</v>
      </c>
      <c r="CP1373" s="7">
        <v>0</v>
      </c>
      <c r="CQ1373" s="7">
        <v>0</v>
      </c>
      <c r="CR1373" s="7">
        <v>0</v>
      </c>
      <c r="CS1373" s="40">
        <v>0</v>
      </c>
      <c r="CT1373" s="7">
        <v>0</v>
      </c>
      <c r="CU1373" s="7">
        <v>0</v>
      </c>
      <c r="CV1373" s="39"/>
      <c r="CW1373" s="39"/>
      <c r="CX1373" s="4" t="s">
        <v>210</v>
      </c>
      <c r="CY1373" s="4" t="s">
        <v>211</v>
      </c>
      <c r="CZ1373" s="4" t="s">
        <v>242</v>
      </c>
      <c r="DA1373" s="4" t="s">
        <v>242</v>
      </c>
      <c r="DB1373" s="4" t="s">
        <v>212</v>
      </c>
      <c r="DC1373" s="4" t="s">
        <v>212</v>
      </c>
      <c r="DD1373" s="7">
        <v>2</v>
      </c>
      <c r="DE1373" s="7">
        <v>30</v>
      </c>
      <c r="DF1373" s="7">
        <v>60</v>
      </c>
      <c r="DG1373" s="7"/>
      <c r="DH1373" s="7">
        <v>13</v>
      </c>
      <c r="DI1373" s="4">
        <v>2</v>
      </c>
      <c r="DJ1373" s="4">
        <v>4</v>
      </c>
      <c r="DK1373" s="4">
        <v>7</v>
      </c>
      <c r="DL1373" s="4">
        <v>8</v>
      </c>
      <c r="DM1373" s="7"/>
      <c r="DN1373" s="7"/>
      <c r="DO1373" s="7"/>
      <c r="DP1373" s="7"/>
      <c r="DQ1373" s="7"/>
      <c r="DR1373" s="7"/>
      <c r="DS1373" s="7"/>
      <c r="DT1373" s="7"/>
      <c r="DU1373" s="7"/>
      <c r="DV1373" s="7"/>
      <c r="DW1373" s="7"/>
      <c r="DX1373" s="7">
        <f t="shared" si="22736"/>
        <v>5140114</v>
      </c>
      <c r="DY1373" s="7"/>
      <c r="DZ1373" s="67">
        <v>3333</v>
      </c>
      <c r="EA1373" s="7" t="s">
        <v>988</v>
      </c>
      <c r="EB1373" s="40">
        <v>29</v>
      </c>
      <c r="EC1373" s="7" t="s">
        <v>989</v>
      </c>
      <c r="ED1373" s="7" t="s">
        <v>242</v>
      </c>
      <c r="EE1373" s="7" t="s">
        <v>242</v>
      </c>
      <c r="EF1373" s="7">
        <v>50</v>
      </c>
      <c r="EG1373" s="73"/>
      <c r="EH1373" s="73"/>
      <c r="EI1373" s="4">
        <v>40012</v>
      </c>
      <c r="EJ1373" s="4">
        <v>1</v>
      </c>
      <c r="EK1373" s="4">
        <v>40013</v>
      </c>
      <c r="EL1373" s="4">
        <v>1</v>
      </c>
      <c r="EM1373" s="4">
        <v>40013</v>
      </c>
      <c r="EN1373" s="4">
        <v>1</v>
      </c>
      <c r="EO1373" s="4">
        <v>40013</v>
      </c>
      <c r="EP1373" s="4">
        <v>1</v>
      </c>
      <c r="EQ1373" s="4">
        <v>40013</v>
      </c>
      <c r="ER1373" s="4">
        <v>1</v>
      </c>
      <c r="ES1373" s="4">
        <v>40013</v>
      </c>
      <c r="ET1373" s="4">
        <v>1</v>
      </c>
      <c r="EU1373" s="4">
        <v>40013</v>
      </c>
      <c r="EV1373" s="4">
        <v>1</v>
      </c>
      <c r="EW1373" s="4">
        <v>40013</v>
      </c>
      <c r="EX1373" s="4">
        <v>1</v>
      </c>
      <c r="EY1373" s="4">
        <v>40013</v>
      </c>
      <c r="EZ1373" s="4">
        <v>1</v>
      </c>
      <c r="FA1373" s="4">
        <v>40013</v>
      </c>
      <c r="FB1373" s="4">
        <v>1</v>
      </c>
      <c r="FC1373" s="4">
        <v>40013</v>
      </c>
      <c r="FD1373" s="4">
        <v>1</v>
      </c>
      <c r="FE1373" s="4">
        <v>20100</v>
      </c>
      <c r="FF1373" s="4">
        <v>1</v>
      </c>
      <c r="FG1373" s="4">
        <v>20100</v>
      </c>
      <c r="FH1373" s="4">
        <v>1</v>
      </c>
      <c r="FI1373" s="53"/>
      <c r="FJ1373" s="7"/>
      <c r="FR1373" s="2">
        <v>99999</v>
      </c>
      <c r="FS1373" s="2">
        <f t="shared" si="22720"/>
        <v>0</v>
      </c>
      <c r="FT1373" s="2">
        <f t="shared" ref="FT1373" si="22766">IF(FT385="","",FT385)</f>
        <v>10000</v>
      </c>
      <c r="FV1373" s="2" t="str">
        <f t="shared" si="22749"/>
        <v/>
      </c>
      <c r="FW1373" s="2" t="str">
        <f t="shared" ref="FW1373" si="22767">IF(FW385="","",FW385)</f>
        <v/>
      </c>
      <c r="FX1373" s="2" t="str">
        <f t="shared" si="22744"/>
        <v/>
      </c>
      <c r="FY1373" s="2" t="str">
        <f t="shared" si="22677"/>
        <v/>
      </c>
      <c r="FZ1373" s="77">
        <f t="shared" si="22725"/>
        <v>0</v>
      </c>
      <c r="GA1373" s="2">
        <v>1</v>
      </c>
      <c r="GD1373"/>
    </row>
    <row r="1374" s="2" customFormat="1" ht="15" customHeight="1" spans="1:186">
      <c r="A1374" s="95">
        <f t="shared" si="22717"/>
        <v>5140115</v>
      </c>
      <c r="B1374" s="95">
        <v>4360</v>
      </c>
      <c r="C1374" s="95">
        <v>0</v>
      </c>
      <c r="D1374" s="95" t="s">
        <v>732</v>
      </c>
      <c r="E1374" s="95" t="str">
        <f t="shared" si="22718"/>
        <v>140级绿装锤（福利专用）</v>
      </c>
      <c r="F1374" s="31" t="s">
        <v>787</v>
      </c>
      <c r="G1374" s="31">
        <v>2</v>
      </c>
      <c r="H1374" s="7" t="s">
        <v>187</v>
      </c>
      <c r="I1374" s="7" t="s">
        <v>187</v>
      </c>
      <c r="J1374" s="41">
        <v>1522</v>
      </c>
      <c r="K1374" s="37">
        <v>207</v>
      </c>
      <c r="L1374" s="39"/>
      <c r="M1374" s="29" t="s">
        <v>193</v>
      </c>
      <c r="N1374" s="4">
        <v>140</v>
      </c>
      <c r="O1374" s="4">
        <v>140</v>
      </c>
      <c r="P1374" s="40">
        <f t="shared" si="22691"/>
        <v>2002</v>
      </c>
      <c r="Q1374" s="4"/>
      <c r="R1374" s="7"/>
      <c r="S1374" s="48">
        <v>0</v>
      </c>
      <c r="T1374" s="47" t="s">
        <v>245</v>
      </c>
      <c r="U1374" s="7" t="s">
        <v>195</v>
      </c>
      <c r="V1374" s="7">
        <v>0</v>
      </c>
      <c r="W1374" s="7">
        <v>0</v>
      </c>
      <c r="X1374" s="40">
        <v>0</v>
      </c>
      <c r="Y1374" s="7"/>
      <c r="Z1374" s="7"/>
      <c r="AA1374" s="7"/>
      <c r="AB1374" s="7" t="s">
        <v>195</v>
      </c>
      <c r="AC1374" s="7">
        <v>0</v>
      </c>
      <c r="AD1374" s="7" t="s">
        <v>195</v>
      </c>
      <c r="AE1374" s="7" t="str">
        <f t="shared" ref="AE1374" si="22768">IF(Z1374&gt;=40,"false","true")</f>
        <v>true</v>
      </c>
      <c r="AF1374" s="7" t="b">
        <v>1</v>
      </c>
      <c r="AG1374" s="7" t="s">
        <v>195</v>
      </c>
      <c r="AH1374" s="40">
        <v>0</v>
      </c>
      <c r="AI1374" s="40">
        <v>0</v>
      </c>
      <c r="AJ1374" s="40">
        <v>1</v>
      </c>
      <c r="AK1374" s="40">
        <v>0</v>
      </c>
      <c r="AL1374" s="40">
        <v>1</v>
      </c>
      <c r="AM1374" s="40">
        <v>0</v>
      </c>
      <c r="AN1374" s="40">
        <v>0</v>
      </c>
      <c r="AO1374" s="40">
        <v>0</v>
      </c>
      <c r="AP1374" s="7" t="s">
        <v>644</v>
      </c>
      <c r="AQ1374" s="4">
        <v>3</v>
      </c>
      <c r="AR1374" s="4">
        <v>161506</v>
      </c>
      <c r="AS1374" s="7" t="s">
        <v>199</v>
      </c>
      <c r="AT1374" s="48">
        <v>3</v>
      </c>
      <c r="AU1374" s="48">
        <v>1</v>
      </c>
      <c r="AV1374" s="48">
        <v>3</v>
      </c>
      <c r="AW1374" s="48">
        <v>500</v>
      </c>
      <c r="AX1374" s="48">
        <v>250</v>
      </c>
      <c r="AY1374" s="48">
        <v>0</v>
      </c>
      <c r="AZ1374" s="48">
        <v>0</v>
      </c>
      <c r="BA1374" s="7"/>
      <c r="BB1374" s="7"/>
      <c r="BC1374" s="7"/>
      <c r="BD1374" s="7"/>
      <c r="BE1374" s="48">
        <v>0</v>
      </c>
      <c r="BF1374" s="48">
        <v>1</v>
      </c>
      <c r="BG1374" s="48">
        <v>900</v>
      </c>
      <c r="BH1374" s="48">
        <v>900</v>
      </c>
      <c r="BI1374" s="7">
        <v>0</v>
      </c>
      <c r="BJ1374" s="7">
        <v>0</v>
      </c>
      <c r="BK1374" s="7">
        <v>0</v>
      </c>
      <c r="BL1374" s="7">
        <v>0</v>
      </c>
      <c r="BM1374" s="7">
        <v>0</v>
      </c>
      <c r="BN1374" s="7">
        <v>0</v>
      </c>
      <c r="BO1374" s="7">
        <v>0</v>
      </c>
      <c r="BP1374" s="7">
        <v>0</v>
      </c>
      <c r="BQ1374" s="7">
        <v>0</v>
      </c>
      <c r="BR1374" s="7">
        <v>0</v>
      </c>
      <c r="BS1374" s="7">
        <v>0</v>
      </c>
      <c r="BT1374" s="7">
        <v>0</v>
      </c>
      <c r="BU1374" s="7">
        <v>0</v>
      </c>
      <c r="BV1374" s="7">
        <v>0</v>
      </c>
      <c r="BW1374" s="7">
        <v>0</v>
      </c>
      <c r="BX1374" s="7">
        <v>0</v>
      </c>
      <c r="BY1374" s="7">
        <v>0</v>
      </c>
      <c r="BZ1374" s="7">
        <v>0</v>
      </c>
      <c r="CA1374" s="7">
        <v>0</v>
      </c>
      <c r="CB1374" s="7">
        <v>0</v>
      </c>
      <c r="CC1374" s="7">
        <v>0</v>
      </c>
      <c r="CD1374" s="7">
        <v>0</v>
      </c>
      <c r="CE1374" s="7">
        <v>0</v>
      </c>
      <c r="CF1374" s="7">
        <v>0</v>
      </c>
      <c r="CG1374" s="7">
        <v>0</v>
      </c>
      <c r="CH1374" s="7">
        <v>0</v>
      </c>
      <c r="CI1374" s="7">
        <v>0</v>
      </c>
      <c r="CJ1374" s="7">
        <v>0</v>
      </c>
      <c r="CK1374" s="7">
        <v>0</v>
      </c>
      <c r="CL1374" s="40">
        <v>0</v>
      </c>
      <c r="CM1374" s="40">
        <v>0</v>
      </c>
      <c r="CN1374" s="40">
        <v>0</v>
      </c>
      <c r="CO1374" s="40">
        <v>0</v>
      </c>
      <c r="CP1374" s="7">
        <v>0</v>
      </c>
      <c r="CQ1374" s="7">
        <v>0</v>
      </c>
      <c r="CR1374" s="7">
        <v>0</v>
      </c>
      <c r="CS1374" s="40">
        <v>0</v>
      </c>
      <c r="CT1374" s="7">
        <v>0</v>
      </c>
      <c r="CU1374" s="7">
        <v>0</v>
      </c>
      <c r="CV1374" s="39"/>
      <c r="CW1374" s="39"/>
      <c r="CX1374" s="4" t="s">
        <v>210</v>
      </c>
      <c r="CY1374" s="4" t="s">
        <v>211</v>
      </c>
      <c r="CZ1374" s="4" t="s">
        <v>242</v>
      </c>
      <c r="DA1374" s="4" t="s">
        <v>242</v>
      </c>
      <c r="DB1374" s="4" t="s">
        <v>212</v>
      </c>
      <c r="DC1374" s="4" t="s">
        <v>212</v>
      </c>
      <c r="DD1374" s="7">
        <v>2</v>
      </c>
      <c r="DE1374" s="7">
        <v>30</v>
      </c>
      <c r="DF1374" s="7">
        <v>60</v>
      </c>
      <c r="DG1374" s="7"/>
      <c r="DH1374" s="7">
        <v>13</v>
      </c>
      <c r="DI1374" s="4">
        <v>2</v>
      </c>
      <c r="DJ1374" s="4">
        <v>4</v>
      </c>
      <c r="DK1374" s="4">
        <v>7</v>
      </c>
      <c r="DL1374" s="4">
        <v>8</v>
      </c>
      <c r="DM1374" s="7"/>
      <c r="DN1374" s="7"/>
      <c r="DO1374" s="7"/>
      <c r="DP1374" s="7"/>
      <c r="DQ1374" s="7"/>
      <c r="DR1374" s="7"/>
      <c r="DS1374" s="7"/>
      <c r="DT1374" s="7"/>
      <c r="DU1374" s="7"/>
      <c r="DV1374" s="7"/>
      <c r="DW1374" s="7"/>
      <c r="DX1374" s="7">
        <f t="shared" si="22736"/>
        <v>5140115</v>
      </c>
      <c r="DY1374" s="7"/>
      <c r="DZ1374" s="67">
        <v>3333</v>
      </c>
      <c r="EA1374" s="7" t="s">
        <v>988</v>
      </c>
      <c r="EB1374" s="40">
        <v>29</v>
      </c>
      <c r="EC1374" s="7" t="s">
        <v>989</v>
      </c>
      <c r="ED1374" s="7" t="s">
        <v>242</v>
      </c>
      <c r="EE1374" s="7" t="s">
        <v>242</v>
      </c>
      <c r="EF1374" s="7">
        <v>50</v>
      </c>
      <c r="EG1374" s="73"/>
      <c r="EH1374" s="73"/>
      <c r="EI1374" s="4">
        <v>40012</v>
      </c>
      <c r="EJ1374" s="4">
        <v>1</v>
      </c>
      <c r="EK1374" s="4">
        <v>40013</v>
      </c>
      <c r="EL1374" s="4">
        <v>1</v>
      </c>
      <c r="EM1374" s="4">
        <v>40013</v>
      </c>
      <c r="EN1374" s="4">
        <v>1</v>
      </c>
      <c r="EO1374" s="4">
        <v>40013</v>
      </c>
      <c r="EP1374" s="4">
        <v>1</v>
      </c>
      <c r="EQ1374" s="4">
        <v>40013</v>
      </c>
      <c r="ER1374" s="4">
        <v>1</v>
      </c>
      <c r="ES1374" s="4">
        <v>40013</v>
      </c>
      <c r="ET1374" s="4">
        <v>1</v>
      </c>
      <c r="EU1374" s="4">
        <v>40013</v>
      </c>
      <c r="EV1374" s="4">
        <v>1</v>
      </c>
      <c r="EW1374" s="4">
        <v>40013</v>
      </c>
      <c r="EX1374" s="4">
        <v>1</v>
      </c>
      <c r="EY1374" s="4">
        <v>40013</v>
      </c>
      <c r="EZ1374" s="4">
        <v>1</v>
      </c>
      <c r="FA1374" s="4">
        <v>40013</v>
      </c>
      <c r="FB1374" s="4">
        <v>1</v>
      </c>
      <c r="FC1374" s="4">
        <v>40013</v>
      </c>
      <c r="FD1374" s="4">
        <v>1</v>
      </c>
      <c r="FE1374" s="4">
        <v>20100</v>
      </c>
      <c r="FF1374" s="4">
        <v>1</v>
      </c>
      <c r="FG1374" s="4">
        <v>20100</v>
      </c>
      <c r="FH1374" s="4">
        <v>1</v>
      </c>
      <c r="FI1374" s="53"/>
      <c r="FJ1374" s="7"/>
      <c r="FR1374" s="2">
        <v>99999</v>
      </c>
      <c r="FS1374" s="2">
        <f t="shared" si="22720"/>
        <v>0</v>
      </c>
      <c r="FT1374" s="2">
        <f t="shared" ref="FT1374" si="22769">IF(FT386="","",FT386)</f>
        <v>10000</v>
      </c>
      <c r="FV1374" s="2" t="str">
        <f t="shared" si="22749"/>
        <v/>
      </c>
      <c r="FW1374" s="2" t="str">
        <f t="shared" ref="FW1374" si="22770">IF(FW386="","",FW386)</f>
        <v/>
      </c>
      <c r="FX1374" s="2" t="str">
        <f t="shared" si="22744"/>
        <v/>
      </c>
      <c r="FY1374" s="2" t="str">
        <f t="shared" si="22677"/>
        <v/>
      </c>
      <c r="FZ1374" s="77">
        <f t="shared" si="22725"/>
        <v>0</v>
      </c>
      <c r="GA1374" s="2">
        <v>1</v>
      </c>
      <c r="GD1374"/>
    </row>
    <row r="1375" s="2" customFormat="1" ht="15" customHeight="1" spans="1:186">
      <c r="A1375" s="95">
        <f t="shared" si="22717"/>
        <v>5140116</v>
      </c>
      <c r="B1375" s="95">
        <v>1800</v>
      </c>
      <c r="C1375" s="95">
        <v>0</v>
      </c>
      <c r="D1375" s="95" t="s">
        <v>734</v>
      </c>
      <c r="E1375" s="95" t="str">
        <f t="shared" si="22718"/>
        <v>140级绿装匕首（福利专用）</v>
      </c>
      <c r="F1375" s="31" t="s">
        <v>787</v>
      </c>
      <c r="G1375" s="31">
        <v>2</v>
      </c>
      <c r="H1375" s="7" t="s">
        <v>187</v>
      </c>
      <c r="I1375" s="7" t="s">
        <v>187</v>
      </c>
      <c r="J1375" s="41">
        <v>1512</v>
      </c>
      <c r="K1375" s="37">
        <v>307</v>
      </c>
      <c r="L1375" s="39"/>
      <c r="M1375" s="29" t="s">
        <v>193</v>
      </c>
      <c r="N1375" s="4">
        <v>140</v>
      </c>
      <c r="O1375" s="4">
        <v>140</v>
      </c>
      <c r="P1375" s="40">
        <f t="shared" si="22691"/>
        <v>2002</v>
      </c>
      <c r="Q1375" s="4"/>
      <c r="R1375" s="7"/>
      <c r="S1375" s="48">
        <v>0</v>
      </c>
      <c r="T1375" s="47" t="s">
        <v>249</v>
      </c>
      <c r="U1375" s="7" t="s">
        <v>195</v>
      </c>
      <c r="V1375" s="7">
        <v>0</v>
      </c>
      <c r="W1375" s="7">
        <v>0</v>
      </c>
      <c r="X1375" s="40">
        <v>0</v>
      </c>
      <c r="Y1375" s="7"/>
      <c r="Z1375" s="7"/>
      <c r="AA1375" s="7"/>
      <c r="AB1375" s="7" t="s">
        <v>195</v>
      </c>
      <c r="AC1375" s="7">
        <v>0</v>
      </c>
      <c r="AD1375" s="7" t="s">
        <v>195</v>
      </c>
      <c r="AE1375" s="7" t="str">
        <f t="shared" ref="AE1375" si="22771">IF(Z1375&gt;=40,"false","true")</f>
        <v>true</v>
      </c>
      <c r="AF1375" s="7" t="b">
        <v>1</v>
      </c>
      <c r="AG1375" s="7" t="s">
        <v>195</v>
      </c>
      <c r="AH1375" s="40">
        <v>0</v>
      </c>
      <c r="AI1375" s="40">
        <v>0</v>
      </c>
      <c r="AJ1375" s="40">
        <v>1</v>
      </c>
      <c r="AK1375" s="40">
        <v>0</v>
      </c>
      <c r="AL1375" s="40">
        <v>1</v>
      </c>
      <c r="AM1375" s="40">
        <v>0</v>
      </c>
      <c r="AN1375" s="40">
        <v>0</v>
      </c>
      <c r="AO1375" s="40">
        <v>0</v>
      </c>
      <c r="AP1375" s="7" t="s">
        <v>647</v>
      </c>
      <c r="AQ1375" s="4">
        <v>3</v>
      </c>
      <c r="AR1375" s="4">
        <v>161506</v>
      </c>
      <c r="AS1375" s="7" t="s">
        <v>199</v>
      </c>
      <c r="AT1375" s="48">
        <v>3</v>
      </c>
      <c r="AU1375" s="48">
        <v>1</v>
      </c>
      <c r="AV1375" s="48">
        <v>3</v>
      </c>
      <c r="AW1375" s="48">
        <v>500</v>
      </c>
      <c r="AX1375" s="48">
        <v>250</v>
      </c>
      <c r="AY1375" s="48">
        <v>0</v>
      </c>
      <c r="AZ1375" s="48">
        <v>0</v>
      </c>
      <c r="BA1375" s="7"/>
      <c r="BB1375" s="7"/>
      <c r="BC1375" s="7"/>
      <c r="BD1375" s="7"/>
      <c r="BE1375" s="48">
        <v>0</v>
      </c>
      <c r="BF1375" s="48">
        <v>1</v>
      </c>
      <c r="BG1375" s="48">
        <v>900</v>
      </c>
      <c r="BH1375" s="48">
        <v>900</v>
      </c>
      <c r="BI1375" s="7">
        <v>0</v>
      </c>
      <c r="BJ1375" s="7">
        <v>0</v>
      </c>
      <c r="BK1375" s="7">
        <v>0</v>
      </c>
      <c r="BL1375" s="7">
        <v>0</v>
      </c>
      <c r="BM1375" s="7">
        <v>0</v>
      </c>
      <c r="BN1375" s="7">
        <v>0</v>
      </c>
      <c r="BO1375" s="7">
        <v>0</v>
      </c>
      <c r="BP1375" s="7">
        <v>0</v>
      </c>
      <c r="BQ1375" s="7">
        <v>0</v>
      </c>
      <c r="BR1375" s="7">
        <v>0</v>
      </c>
      <c r="BS1375" s="7">
        <v>0</v>
      </c>
      <c r="BT1375" s="7">
        <v>0</v>
      </c>
      <c r="BU1375" s="7">
        <v>0</v>
      </c>
      <c r="BV1375" s="7">
        <v>0</v>
      </c>
      <c r="BW1375" s="7">
        <v>0</v>
      </c>
      <c r="BX1375" s="7">
        <v>0</v>
      </c>
      <c r="BY1375" s="7">
        <v>0</v>
      </c>
      <c r="BZ1375" s="7">
        <v>0</v>
      </c>
      <c r="CA1375" s="7">
        <v>0</v>
      </c>
      <c r="CB1375" s="7">
        <v>0</v>
      </c>
      <c r="CC1375" s="7">
        <v>0</v>
      </c>
      <c r="CD1375" s="7">
        <v>0</v>
      </c>
      <c r="CE1375" s="7">
        <v>0</v>
      </c>
      <c r="CF1375" s="7">
        <v>0</v>
      </c>
      <c r="CG1375" s="7">
        <v>0</v>
      </c>
      <c r="CH1375" s="7">
        <v>0</v>
      </c>
      <c r="CI1375" s="7">
        <v>0</v>
      </c>
      <c r="CJ1375" s="7">
        <v>0</v>
      </c>
      <c r="CK1375" s="7">
        <v>0</v>
      </c>
      <c r="CL1375" s="40">
        <v>0</v>
      </c>
      <c r="CM1375" s="40">
        <v>0</v>
      </c>
      <c r="CN1375" s="40">
        <v>0</v>
      </c>
      <c r="CO1375" s="40">
        <v>0</v>
      </c>
      <c r="CP1375" s="7">
        <v>0</v>
      </c>
      <c r="CQ1375" s="7">
        <v>0</v>
      </c>
      <c r="CR1375" s="7">
        <v>0</v>
      </c>
      <c r="CS1375" s="40">
        <v>0</v>
      </c>
      <c r="CT1375" s="7">
        <v>0</v>
      </c>
      <c r="CU1375" s="7">
        <v>0</v>
      </c>
      <c r="CV1375" s="39"/>
      <c r="CW1375" s="39"/>
      <c r="CX1375" s="4" t="s">
        <v>210</v>
      </c>
      <c r="CY1375" s="4" t="s">
        <v>211</v>
      </c>
      <c r="CZ1375" s="4" t="s">
        <v>242</v>
      </c>
      <c r="DA1375" s="4" t="s">
        <v>242</v>
      </c>
      <c r="DB1375" s="4" t="s">
        <v>212</v>
      </c>
      <c r="DC1375" s="4" t="s">
        <v>212</v>
      </c>
      <c r="DD1375" s="7">
        <v>2</v>
      </c>
      <c r="DE1375" s="7">
        <v>30</v>
      </c>
      <c r="DF1375" s="7">
        <v>60</v>
      </c>
      <c r="DG1375" s="7"/>
      <c r="DH1375" s="7">
        <v>13</v>
      </c>
      <c r="DI1375" s="4">
        <v>2</v>
      </c>
      <c r="DJ1375" s="4">
        <v>4</v>
      </c>
      <c r="DK1375" s="4">
        <v>7</v>
      </c>
      <c r="DL1375" s="4">
        <v>8</v>
      </c>
      <c r="DM1375" s="7"/>
      <c r="DN1375" s="7"/>
      <c r="DO1375" s="7"/>
      <c r="DP1375" s="7"/>
      <c r="DQ1375" s="7"/>
      <c r="DR1375" s="7"/>
      <c r="DS1375" s="7"/>
      <c r="DT1375" s="7"/>
      <c r="DU1375" s="7"/>
      <c r="DV1375" s="7"/>
      <c r="DW1375" s="7"/>
      <c r="DX1375" s="7">
        <f t="shared" si="22736"/>
        <v>5140116</v>
      </c>
      <c r="DY1375" s="7"/>
      <c r="DZ1375" s="67">
        <v>3333</v>
      </c>
      <c r="EA1375" s="7" t="s">
        <v>988</v>
      </c>
      <c r="EB1375" s="40">
        <v>29</v>
      </c>
      <c r="EC1375" s="7" t="s">
        <v>989</v>
      </c>
      <c r="ED1375" s="7" t="s">
        <v>242</v>
      </c>
      <c r="EE1375" s="7" t="s">
        <v>242</v>
      </c>
      <c r="EF1375" s="7">
        <v>50</v>
      </c>
      <c r="EG1375" s="73"/>
      <c r="EH1375" s="73"/>
      <c r="EI1375" s="4">
        <v>40012</v>
      </c>
      <c r="EJ1375" s="4">
        <v>1</v>
      </c>
      <c r="EK1375" s="4">
        <v>40013</v>
      </c>
      <c r="EL1375" s="4">
        <v>1</v>
      </c>
      <c r="EM1375" s="4">
        <v>40013</v>
      </c>
      <c r="EN1375" s="4">
        <v>1</v>
      </c>
      <c r="EO1375" s="4">
        <v>40013</v>
      </c>
      <c r="EP1375" s="4">
        <v>1</v>
      </c>
      <c r="EQ1375" s="4">
        <v>40013</v>
      </c>
      <c r="ER1375" s="4">
        <v>1</v>
      </c>
      <c r="ES1375" s="4">
        <v>40013</v>
      </c>
      <c r="ET1375" s="4">
        <v>1</v>
      </c>
      <c r="EU1375" s="4">
        <v>40013</v>
      </c>
      <c r="EV1375" s="4">
        <v>1</v>
      </c>
      <c r="EW1375" s="4">
        <v>40013</v>
      </c>
      <c r="EX1375" s="4">
        <v>1</v>
      </c>
      <c r="EY1375" s="4">
        <v>40013</v>
      </c>
      <c r="EZ1375" s="4">
        <v>1</v>
      </c>
      <c r="FA1375" s="4">
        <v>40013</v>
      </c>
      <c r="FB1375" s="4">
        <v>1</v>
      </c>
      <c r="FC1375" s="4">
        <v>40013</v>
      </c>
      <c r="FD1375" s="4">
        <v>1</v>
      </c>
      <c r="FE1375" s="4">
        <v>20100</v>
      </c>
      <c r="FF1375" s="4">
        <v>1</v>
      </c>
      <c r="FG1375" s="4">
        <v>20100</v>
      </c>
      <c r="FH1375" s="4">
        <v>1</v>
      </c>
      <c r="FI1375" s="53"/>
      <c r="FJ1375" s="7"/>
      <c r="FR1375" s="2">
        <v>99999</v>
      </c>
      <c r="FS1375" s="2">
        <f t="shared" si="22720"/>
        <v>0</v>
      </c>
      <c r="FT1375" s="2">
        <f t="shared" ref="FT1375" si="22772">IF(FT387="","",FT387)</f>
        <v>10000</v>
      </c>
      <c r="FV1375" s="2" t="str">
        <f t="shared" si="22749"/>
        <v/>
      </c>
      <c r="FW1375" s="2" t="str">
        <f t="shared" ref="FW1375" si="22773">IF(FW387="","",FW387)</f>
        <v/>
      </c>
      <c r="FX1375" s="2" t="str">
        <f t="shared" si="22744"/>
        <v/>
      </c>
      <c r="FY1375" s="2" t="str">
        <f t="shared" si="22677"/>
        <v/>
      </c>
      <c r="FZ1375" s="77">
        <f t="shared" si="22725"/>
        <v>0</v>
      </c>
      <c r="GA1375" s="2">
        <v>1</v>
      </c>
      <c r="GD1375"/>
    </row>
    <row r="1376" s="2" customFormat="1" ht="15" customHeight="1" spans="1:186">
      <c r="A1376" s="95">
        <f t="shared" si="22717"/>
        <v>5140117</v>
      </c>
      <c r="B1376" s="95">
        <v>3080</v>
      </c>
      <c r="C1376" s="95">
        <v>0</v>
      </c>
      <c r="D1376" s="95" t="s">
        <v>736</v>
      </c>
      <c r="E1376" s="95" t="str">
        <f t="shared" si="22718"/>
        <v>140级绿装爪（福利专用）</v>
      </c>
      <c r="F1376" s="31" t="s">
        <v>787</v>
      </c>
      <c r="G1376" s="31">
        <v>2</v>
      </c>
      <c r="H1376" s="7" t="s">
        <v>187</v>
      </c>
      <c r="I1376" s="7" t="s">
        <v>187</v>
      </c>
      <c r="J1376" s="41">
        <v>1552</v>
      </c>
      <c r="K1376" s="37">
        <v>107</v>
      </c>
      <c r="L1376" s="39"/>
      <c r="M1376" s="29" t="s">
        <v>193</v>
      </c>
      <c r="N1376" s="4">
        <v>140</v>
      </c>
      <c r="O1376" s="4">
        <v>140</v>
      </c>
      <c r="P1376" s="40">
        <f t="shared" si="22691"/>
        <v>2002</v>
      </c>
      <c r="Q1376" s="4"/>
      <c r="R1376" s="7"/>
      <c r="S1376" s="48">
        <v>0</v>
      </c>
      <c r="T1376" s="47" t="s">
        <v>253</v>
      </c>
      <c r="U1376" s="7" t="s">
        <v>195</v>
      </c>
      <c r="V1376" s="7">
        <v>0</v>
      </c>
      <c r="W1376" s="7">
        <v>0</v>
      </c>
      <c r="X1376" s="40">
        <v>0</v>
      </c>
      <c r="Y1376" s="7"/>
      <c r="Z1376" s="7"/>
      <c r="AA1376" s="7"/>
      <c r="AB1376" s="7" t="s">
        <v>195</v>
      </c>
      <c r="AC1376" s="7">
        <v>0</v>
      </c>
      <c r="AD1376" s="7" t="s">
        <v>195</v>
      </c>
      <c r="AE1376" s="7" t="str">
        <f t="shared" ref="AE1376" si="22774">IF(Z1376&gt;=40,"false","true")</f>
        <v>true</v>
      </c>
      <c r="AF1376" s="7" t="b">
        <v>1</v>
      </c>
      <c r="AG1376" s="7" t="s">
        <v>195</v>
      </c>
      <c r="AH1376" s="40">
        <v>0</v>
      </c>
      <c r="AI1376" s="40">
        <v>0</v>
      </c>
      <c r="AJ1376" s="40">
        <v>1</v>
      </c>
      <c r="AK1376" s="40">
        <v>0</v>
      </c>
      <c r="AL1376" s="40">
        <v>1</v>
      </c>
      <c r="AM1376" s="40">
        <v>0</v>
      </c>
      <c r="AN1376" s="40">
        <v>0</v>
      </c>
      <c r="AO1376" s="40">
        <v>0</v>
      </c>
      <c r="AP1376" s="7" t="s">
        <v>650</v>
      </c>
      <c r="AQ1376" s="4">
        <v>3</v>
      </c>
      <c r="AR1376" s="4">
        <v>161506</v>
      </c>
      <c r="AS1376" s="7" t="s">
        <v>199</v>
      </c>
      <c r="AT1376" s="48">
        <v>3</v>
      </c>
      <c r="AU1376" s="48">
        <v>1</v>
      </c>
      <c r="AV1376" s="48">
        <v>3</v>
      </c>
      <c r="AW1376" s="48">
        <v>500</v>
      </c>
      <c r="AX1376" s="48">
        <v>250</v>
      </c>
      <c r="AY1376" s="48">
        <v>0</v>
      </c>
      <c r="AZ1376" s="48">
        <v>0</v>
      </c>
      <c r="BA1376" s="7"/>
      <c r="BB1376" s="7"/>
      <c r="BC1376" s="7"/>
      <c r="BD1376" s="7"/>
      <c r="BE1376" s="48">
        <v>0</v>
      </c>
      <c r="BF1376" s="48">
        <v>1</v>
      </c>
      <c r="BG1376" s="48">
        <v>900</v>
      </c>
      <c r="BH1376" s="48">
        <v>900</v>
      </c>
      <c r="BI1376" s="7">
        <v>0</v>
      </c>
      <c r="BJ1376" s="7">
        <v>0</v>
      </c>
      <c r="BK1376" s="7">
        <v>0</v>
      </c>
      <c r="BL1376" s="7">
        <v>0</v>
      </c>
      <c r="BM1376" s="7">
        <v>0</v>
      </c>
      <c r="BN1376" s="7">
        <v>0</v>
      </c>
      <c r="BO1376" s="7">
        <v>0</v>
      </c>
      <c r="BP1376" s="7">
        <v>0</v>
      </c>
      <c r="BQ1376" s="7">
        <v>0</v>
      </c>
      <c r="BR1376" s="7">
        <v>0</v>
      </c>
      <c r="BS1376" s="7">
        <v>0</v>
      </c>
      <c r="BT1376" s="7">
        <v>0</v>
      </c>
      <c r="BU1376" s="7">
        <v>0</v>
      </c>
      <c r="BV1376" s="7">
        <v>0</v>
      </c>
      <c r="BW1376" s="7">
        <v>0</v>
      </c>
      <c r="BX1376" s="7">
        <v>0</v>
      </c>
      <c r="BY1376" s="7">
        <v>0</v>
      </c>
      <c r="BZ1376" s="7">
        <v>0</v>
      </c>
      <c r="CA1376" s="7">
        <v>0</v>
      </c>
      <c r="CB1376" s="7">
        <v>0</v>
      </c>
      <c r="CC1376" s="7">
        <v>0</v>
      </c>
      <c r="CD1376" s="7">
        <v>0</v>
      </c>
      <c r="CE1376" s="7">
        <v>0</v>
      </c>
      <c r="CF1376" s="7">
        <v>0</v>
      </c>
      <c r="CG1376" s="7">
        <v>0</v>
      </c>
      <c r="CH1376" s="7">
        <v>0</v>
      </c>
      <c r="CI1376" s="7">
        <v>0</v>
      </c>
      <c r="CJ1376" s="7">
        <v>0</v>
      </c>
      <c r="CK1376" s="7">
        <v>0</v>
      </c>
      <c r="CL1376" s="40">
        <v>0</v>
      </c>
      <c r="CM1376" s="40">
        <v>0</v>
      </c>
      <c r="CN1376" s="40">
        <v>0</v>
      </c>
      <c r="CO1376" s="40">
        <v>0</v>
      </c>
      <c r="CP1376" s="7">
        <v>0</v>
      </c>
      <c r="CQ1376" s="7">
        <v>0</v>
      </c>
      <c r="CR1376" s="7">
        <v>0</v>
      </c>
      <c r="CS1376" s="40">
        <v>0</v>
      </c>
      <c r="CT1376" s="7">
        <v>0</v>
      </c>
      <c r="CU1376" s="7">
        <v>0</v>
      </c>
      <c r="CV1376" s="39"/>
      <c r="CW1376" s="39"/>
      <c r="CX1376" s="4" t="s">
        <v>210</v>
      </c>
      <c r="CY1376" s="4" t="s">
        <v>211</v>
      </c>
      <c r="CZ1376" s="4" t="s">
        <v>242</v>
      </c>
      <c r="DA1376" s="4" t="s">
        <v>242</v>
      </c>
      <c r="DB1376" s="4" t="s">
        <v>212</v>
      </c>
      <c r="DC1376" s="4" t="s">
        <v>212</v>
      </c>
      <c r="DD1376" s="7">
        <v>2</v>
      </c>
      <c r="DE1376" s="7">
        <v>30</v>
      </c>
      <c r="DF1376" s="7">
        <v>60</v>
      </c>
      <c r="DG1376" s="7"/>
      <c r="DH1376" s="7">
        <v>13</v>
      </c>
      <c r="DI1376" s="4">
        <v>2</v>
      </c>
      <c r="DJ1376" s="4">
        <v>4</v>
      </c>
      <c r="DK1376" s="4">
        <v>7</v>
      </c>
      <c r="DL1376" s="4">
        <v>8</v>
      </c>
      <c r="DM1376" s="7"/>
      <c r="DN1376" s="7"/>
      <c r="DO1376" s="7"/>
      <c r="DP1376" s="7"/>
      <c r="DQ1376" s="7"/>
      <c r="DR1376" s="7"/>
      <c r="DS1376" s="7"/>
      <c r="DT1376" s="7"/>
      <c r="DU1376" s="7"/>
      <c r="DV1376" s="7"/>
      <c r="DW1376" s="7"/>
      <c r="DX1376" s="7">
        <f t="shared" si="22736"/>
        <v>5140117</v>
      </c>
      <c r="DY1376" s="7"/>
      <c r="DZ1376" s="67">
        <v>3333</v>
      </c>
      <c r="EA1376" s="7" t="s">
        <v>988</v>
      </c>
      <c r="EB1376" s="40">
        <v>29</v>
      </c>
      <c r="EC1376" s="7" t="s">
        <v>989</v>
      </c>
      <c r="ED1376" s="7" t="s">
        <v>242</v>
      </c>
      <c r="EE1376" s="7" t="s">
        <v>242</v>
      </c>
      <c r="EF1376" s="7">
        <v>50</v>
      </c>
      <c r="EG1376" s="73"/>
      <c r="EH1376" s="73"/>
      <c r="EI1376" s="4">
        <v>40012</v>
      </c>
      <c r="EJ1376" s="4">
        <v>1</v>
      </c>
      <c r="EK1376" s="4">
        <v>40013</v>
      </c>
      <c r="EL1376" s="4">
        <v>1</v>
      </c>
      <c r="EM1376" s="4">
        <v>40013</v>
      </c>
      <c r="EN1376" s="4">
        <v>1</v>
      </c>
      <c r="EO1376" s="4">
        <v>40013</v>
      </c>
      <c r="EP1376" s="4">
        <v>1</v>
      </c>
      <c r="EQ1376" s="4">
        <v>40013</v>
      </c>
      <c r="ER1376" s="4">
        <v>1</v>
      </c>
      <c r="ES1376" s="4">
        <v>40013</v>
      </c>
      <c r="ET1376" s="4">
        <v>1</v>
      </c>
      <c r="EU1376" s="4">
        <v>40013</v>
      </c>
      <c r="EV1376" s="4">
        <v>1</v>
      </c>
      <c r="EW1376" s="4">
        <v>40013</v>
      </c>
      <c r="EX1376" s="4">
        <v>1</v>
      </c>
      <c r="EY1376" s="4">
        <v>40013</v>
      </c>
      <c r="EZ1376" s="4">
        <v>1</v>
      </c>
      <c r="FA1376" s="4">
        <v>40013</v>
      </c>
      <c r="FB1376" s="4">
        <v>1</v>
      </c>
      <c r="FC1376" s="4">
        <v>40013</v>
      </c>
      <c r="FD1376" s="4">
        <v>1</v>
      </c>
      <c r="FE1376" s="4">
        <v>20100</v>
      </c>
      <c r="FF1376" s="4">
        <v>1</v>
      </c>
      <c r="FG1376" s="4">
        <v>20100</v>
      </c>
      <c r="FH1376" s="4">
        <v>1</v>
      </c>
      <c r="FI1376" s="53"/>
      <c r="FJ1376" s="7"/>
      <c r="FR1376" s="2">
        <v>99999</v>
      </c>
      <c r="FS1376" s="2">
        <f t="shared" si="22720"/>
        <v>0</v>
      </c>
      <c r="FT1376" s="2">
        <f t="shared" ref="FT1376" si="22775">IF(FT388="","",FT388)</f>
        <v>10000</v>
      </c>
      <c r="FV1376" s="2" t="str">
        <f t="shared" ref="FV1376" si="22776">IF(FV388="","",FV388)</f>
        <v/>
      </c>
      <c r="FW1376" s="2" t="str">
        <f t="shared" ref="FW1376" si="22777">IF(FW388="","",FW388)</f>
        <v/>
      </c>
      <c r="FX1376" s="2" t="str">
        <f t="shared" ref="FX1376" si="22778">IF(FX388="","",FX388)</f>
        <v/>
      </c>
      <c r="FY1376" s="2" t="str">
        <f t="shared" si="22677"/>
        <v/>
      </c>
      <c r="FZ1376" s="77">
        <f t="shared" si="22725"/>
        <v>0</v>
      </c>
      <c r="GA1376" s="2">
        <v>1</v>
      </c>
      <c r="GD1376"/>
    </row>
    <row r="1377" s="2" customFormat="1" ht="15" customHeight="1" spans="1:186">
      <c r="A1377" s="95">
        <f t="shared" si="22717"/>
        <v>5140118</v>
      </c>
      <c r="B1377" s="95">
        <v>2824</v>
      </c>
      <c r="C1377" s="95">
        <v>0</v>
      </c>
      <c r="D1377" s="95" t="s">
        <v>738</v>
      </c>
      <c r="E1377" s="95" t="str">
        <f t="shared" si="22718"/>
        <v>140级绿装魔棒（福利专用）</v>
      </c>
      <c r="F1377" s="31" t="s">
        <v>787</v>
      </c>
      <c r="G1377" s="31">
        <v>2</v>
      </c>
      <c r="H1377" s="7" t="s">
        <v>187</v>
      </c>
      <c r="I1377" s="7" t="s">
        <v>187</v>
      </c>
      <c r="J1377" s="41">
        <v>1543</v>
      </c>
      <c r="K1377" s="37">
        <v>507</v>
      </c>
      <c r="L1377" s="39"/>
      <c r="M1377" s="29" t="s">
        <v>193</v>
      </c>
      <c r="N1377" s="4">
        <v>140</v>
      </c>
      <c r="O1377" s="4">
        <v>140</v>
      </c>
      <c r="P1377" s="40">
        <f t="shared" si="22691"/>
        <v>2002</v>
      </c>
      <c r="Q1377" s="4"/>
      <c r="R1377" s="7"/>
      <c r="S1377" s="48">
        <v>0</v>
      </c>
      <c r="T1377" s="47" t="s">
        <v>257</v>
      </c>
      <c r="U1377" s="7" t="s">
        <v>195</v>
      </c>
      <c r="V1377" s="7">
        <v>0</v>
      </c>
      <c r="W1377" s="7">
        <v>0</v>
      </c>
      <c r="X1377" s="40">
        <v>0</v>
      </c>
      <c r="Y1377" s="7"/>
      <c r="Z1377" s="7"/>
      <c r="AA1377" s="7"/>
      <c r="AB1377" s="7" t="s">
        <v>195</v>
      </c>
      <c r="AC1377" s="7">
        <v>0</v>
      </c>
      <c r="AD1377" s="7" t="s">
        <v>195</v>
      </c>
      <c r="AE1377" s="7" t="str">
        <f t="shared" ref="AE1377" si="22779">IF(Z1377&gt;=40,"false","true")</f>
        <v>true</v>
      </c>
      <c r="AF1377" s="7" t="b">
        <v>1</v>
      </c>
      <c r="AG1377" s="7" t="s">
        <v>195</v>
      </c>
      <c r="AH1377" s="40">
        <v>0</v>
      </c>
      <c r="AI1377" s="40">
        <v>0</v>
      </c>
      <c r="AJ1377" s="40">
        <v>1</v>
      </c>
      <c r="AK1377" s="40">
        <v>0</v>
      </c>
      <c r="AL1377" s="40">
        <v>1</v>
      </c>
      <c r="AM1377" s="40">
        <v>0</v>
      </c>
      <c r="AN1377" s="40">
        <v>0</v>
      </c>
      <c r="AO1377" s="40">
        <v>0</v>
      </c>
      <c r="AP1377" s="7" t="s">
        <v>653</v>
      </c>
      <c r="AQ1377" s="4">
        <v>3</v>
      </c>
      <c r="AR1377" s="4">
        <v>161506</v>
      </c>
      <c r="AS1377" s="7" t="s">
        <v>199</v>
      </c>
      <c r="AT1377" s="48">
        <v>3</v>
      </c>
      <c r="AU1377" s="48">
        <v>1</v>
      </c>
      <c r="AV1377" s="48">
        <v>3</v>
      </c>
      <c r="AW1377" s="48">
        <v>500</v>
      </c>
      <c r="AX1377" s="48">
        <v>250</v>
      </c>
      <c r="AY1377" s="48">
        <v>0</v>
      </c>
      <c r="AZ1377" s="48">
        <v>0</v>
      </c>
      <c r="BA1377" s="7"/>
      <c r="BB1377" s="7"/>
      <c r="BC1377" s="7"/>
      <c r="BD1377" s="7"/>
      <c r="BE1377" s="48">
        <v>0</v>
      </c>
      <c r="BF1377" s="48">
        <v>1</v>
      </c>
      <c r="BG1377" s="48">
        <v>900</v>
      </c>
      <c r="BH1377" s="48">
        <v>900</v>
      </c>
      <c r="BI1377" s="7">
        <v>0</v>
      </c>
      <c r="BJ1377" s="7">
        <v>0</v>
      </c>
      <c r="BK1377" s="7">
        <v>0</v>
      </c>
      <c r="BL1377" s="7">
        <v>0</v>
      </c>
      <c r="BM1377" s="7">
        <v>0</v>
      </c>
      <c r="BN1377" s="7">
        <v>0</v>
      </c>
      <c r="BO1377" s="7">
        <v>0</v>
      </c>
      <c r="BP1377" s="7">
        <v>0</v>
      </c>
      <c r="BQ1377" s="7">
        <v>0</v>
      </c>
      <c r="BR1377" s="7">
        <v>0</v>
      </c>
      <c r="BS1377" s="7">
        <v>0</v>
      </c>
      <c r="BT1377" s="7">
        <v>0</v>
      </c>
      <c r="BU1377" s="7">
        <v>0</v>
      </c>
      <c r="BV1377" s="7">
        <v>0</v>
      </c>
      <c r="BW1377" s="7">
        <v>0</v>
      </c>
      <c r="BX1377" s="7">
        <v>0</v>
      </c>
      <c r="BY1377" s="7">
        <v>0</v>
      </c>
      <c r="BZ1377" s="7">
        <v>0</v>
      </c>
      <c r="CA1377" s="7">
        <v>0</v>
      </c>
      <c r="CB1377" s="7">
        <v>0</v>
      </c>
      <c r="CC1377" s="7">
        <v>0</v>
      </c>
      <c r="CD1377" s="7">
        <v>0</v>
      </c>
      <c r="CE1377" s="7">
        <v>0</v>
      </c>
      <c r="CF1377" s="7">
        <v>0</v>
      </c>
      <c r="CG1377" s="7">
        <v>0</v>
      </c>
      <c r="CH1377" s="7">
        <v>0</v>
      </c>
      <c r="CI1377" s="7">
        <v>0</v>
      </c>
      <c r="CJ1377" s="7">
        <v>0</v>
      </c>
      <c r="CK1377" s="7">
        <v>0</v>
      </c>
      <c r="CL1377" s="40">
        <v>0</v>
      </c>
      <c r="CM1377" s="40">
        <v>0</v>
      </c>
      <c r="CN1377" s="40">
        <v>0</v>
      </c>
      <c r="CO1377" s="40">
        <v>0</v>
      </c>
      <c r="CP1377" s="7">
        <v>0</v>
      </c>
      <c r="CQ1377" s="7">
        <v>0</v>
      </c>
      <c r="CR1377" s="7">
        <v>0</v>
      </c>
      <c r="CS1377" s="40">
        <v>0</v>
      </c>
      <c r="CT1377" s="7">
        <v>0</v>
      </c>
      <c r="CU1377" s="7">
        <v>0</v>
      </c>
      <c r="CV1377" s="39"/>
      <c r="CW1377" s="39"/>
      <c r="CX1377" s="4" t="s">
        <v>210</v>
      </c>
      <c r="CY1377" s="4" t="s">
        <v>211</v>
      </c>
      <c r="CZ1377" s="4" t="s">
        <v>242</v>
      </c>
      <c r="DA1377" s="4" t="s">
        <v>242</v>
      </c>
      <c r="DB1377" s="4" t="s">
        <v>212</v>
      </c>
      <c r="DC1377" s="4" t="s">
        <v>212</v>
      </c>
      <c r="DD1377" s="7">
        <v>2</v>
      </c>
      <c r="DE1377" s="7">
        <v>30</v>
      </c>
      <c r="DF1377" s="7">
        <v>60</v>
      </c>
      <c r="DG1377" s="7"/>
      <c r="DH1377" s="7">
        <v>13</v>
      </c>
      <c r="DI1377" s="4">
        <v>2</v>
      </c>
      <c r="DJ1377" s="4">
        <v>4</v>
      </c>
      <c r="DK1377" s="4">
        <v>7</v>
      </c>
      <c r="DL1377" s="4">
        <v>8</v>
      </c>
      <c r="DM1377" s="7"/>
      <c r="DN1377" s="7"/>
      <c r="DO1377" s="7"/>
      <c r="DP1377" s="7"/>
      <c r="DQ1377" s="7"/>
      <c r="DR1377" s="7"/>
      <c r="DS1377" s="7"/>
      <c r="DT1377" s="7"/>
      <c r="DU1377" s="7"/>
      <c r="DV1377" s="7"/>
      <c r="DW1377" s="7"/>
      <c r="DX1377" s="7">
        <f t="shared" si="22736"/>
        <v>5140118</v>
      </c>
      <c r="DY1377" s="7"/>
      <c r="DZ1377" s="67">
        <v>3333</v>
      </c>
      <c r="EA1377" s="7" t="s">
        <v>988</v>
      </c>
      <c r="EB1377" s="40">
        <v>29</v>
      </c>
      <c r="EC1377" s="7" t="s">
        <v>989</v>
      </c>
      <c r="ED1377" s="7" t="s">
        <v>242</v>
      </c>
      <c r="EE1377" s="7" t="s">
        <v>242</v>
      </c>
      <c r="EF1377" s="7">
        <v>50</v>
      </c>
      <c r="EG1377" s="73"/>
      <c r="EH1377" s="73"/>
      <c r="EI1377" s="4">
        <v>40012</v>
      </c>
      <c r="EJ1377" s="4">
        <v>1</v>
      </c>
      <c r="EK1377" s="4">
        <v>40013</v>
      </c>
      <c r="EL1377" s="4">
        <v>1</v>
      </c>
      <c r="EM1377" s="4">
        <v>40013</v>
      </c>
      <c r="EN1377" s="4">
        <v>1</v>
      </c>
      <c r="EO1377" s="4">
        <v>40013</v>
      </c>
      <c r="EP1377" s="4">
        <v>1</v>
      </c>
      <c r="EQ1377" s="4">
        <v>40013</v>
      </c>
      <c r="ER1377" s="4">
        <v>1</v>
      </c>
      <c r="ES1377" s="4">
        <v>40013</v>
      </c>
      <c r="ET1377" s="4">
        <v>1</v>
      </c>
      <c r="EU1377" s="4">
        <v>40013</v>
      </c>
      <c r="EV1377" s="4">
        <v>1</v>
      </c>
      <c r="EW1377" s="4">
        <v>40013</v>
      </c>
      <c r="EX1377" s="4">
        <v>1</v>
      </c>
      <c r="EY1377" s="4">
        <v>40013</v>
      </c>
      <c r="EZ1377" s="4">
        <v>1</v>
      </c>
      <c r="FA1377" s="4">
        <v>40013</v>
      </c>
      <c r="FB1377" s="4">
        <v>1</v>
      </c>
      <c r="FC1377" s="4">
        <v>40013</v>
      </c>
      <c r="FD1377" s="4">
        <v>1</v>
      </c>
      <c r="FE1377" s="4">
        <v>20100</v>
      </c>
      <c r="FF1377" s="4">
        <v>1</v>
      </c>
      <c r="FG1377" s="4">
        <v>20100</v>
      </c>
      <c r="FH1377" s="4">
        <v>1</v>
      </c>
      <c r="FI1377" s="53"/>
      <c r="FJ1377" s="7"/>
      <c r="FR1377" s="2">
        <v>99999</v>
      </c>
      <c r="FS1377" s="2">
        <f t="shared" si="22720"/>
        <v>0</v>
      </c>
      <c r="FT1377" s="2">
        <f t="shared" ref="FT1377" si="22780">IF(FT389="","",FT389)</f>
        <v>10000</v>
      </c>
      <c r="FV1377" s="2" t="str">
        <f t="shared" ref="FV1377" si="22781">IF(FV389="","",FV389)</f>
        <v/>
      </c>
      <c r="FW1377" s="2" t="str">
        <f t="shared" ref="FW1377" si="22782">IF(FW389="","",FW389)</f>
        <v/>
      </c>
      <c r="FX1377" s="2" t="str">
        <f t="shared" ref="FX1377" si="22783">IF(FX389="","",FX389)</f>
        <v/>
      </c>
      <c r="FY1377" s="2" t="str">
        <f t="shared" si="22677"/>
        <v/>
      </c>
      <c r="FZ1377" s="77">
        <f t="shared" si="22725"/>
        <v>0</v>
      </c>
      <c r="GA1377" s="2">
        <v>1</v>
      </c>
      <c r="GD1377"/>
    </row>
    <row r="1378" s="2" customFormat="1" ht="15" customHeight="1" spans="1:186">
      <c r="A1378" s="95">
        <f t="shared" si="22717"/>
        <v>5140119</v>
      </c>
      <c r="B1378" s="95">
        <v>4104</v>
      </c>
      <c r="C1378" s="95">
        <v>0</v>
      </c>
      <c r="D1378" s="95" t="s">
        <v>740</v>
      </c>
      <c r="E1378" s="95" t="str">
        <f t="shared" si="22718"/>
        <v>140级绿装法杖（福利专用）</v>
      </c>
      <c r="F1378" s="31" t="s">
        <v>787</v>
      </c>
      <c r="G1378" s="31">
        <v>2</v>
      </c>
      <c r="H1378" s="7" t="s">
        <v>187</v>
      </c>
      <c r="I1378" s="7" t="s">
        <v>187</v>
      </c>
      <c r="J1378" s="41">
        <v>1543</v>
      </c>
      <c r="K1378" s="39">
        <v>601</v>
      </c>
      <c r="L1378" s="39"/>
      <c r="M1378" s="29" t="s">
        <v>193</v>
      </c>
      <c r="N1378" s="4">
        <v>140</v>
      </c>
      <c r="O1378" s="4">
        <v>140</v>
      </c>
      <c r="P1378" s="40">
        <f t="shared" si="22691"/>
        <v>2002</v>
      </c>
      <c r="Q1378" s="4"/>
      <c r="R1378" s="7"/>
      <c r="S1378" s="48">
        <v>0</v>
      </c>
      <c r="T1378" s="47" t="s">
        <v>194</v>
      </c>
      <c r="U1378" s="7" t="s">
        <v>195</v>
      </c>
      <c r="V1378" s="7">
        <v>0</v>
      </c>
      <c r="W1378" s="7">
        <v>0</v>
      </c>
      <c r="X1378" s="40">
        <v>0</v>
      </c>
      <c r="Y1378" s="7"/>
      <c r="Z1378" s="7"/>
      <c r="AA1378" s="7"/>
      <c r="AB1378" s="7" t="s">
        <v>195</v>
      </c>
      <c r="AC1378" s="7">
        <v>0</v>
      </c>
      <c r="AD1378" s="7" t="s">
        <v>195</v>
      </c>
      <c r="AE1378" s="7" t="str">
        <f t="shared" ref="AE1378" si="22784">IF(Z1378&gt;=40,"false","true")</f>
        <v>true</v>
      </c>
      <c r="AF1378" s="7" t="b">
        <v>1</v>
      </c>
      <c r="AG1378" s="7" t="s">
        <v>195</v>
      </c>
      <c r="AH1378" s="40">
        <v>0</v>
      </c>
      <c r="AI1378" s="40">
        <v>0</v>
      </c>
      <c r="AJ1378" s="40">
        <v>1</v>
      </c>
      <c r="AK1378" s="40">
        <v>0</v>
      </c>
      <c r="AL1378" s="40">
        <v>1</v>
      </c>
      <c r="AM1378" s="40">
        <v>0</v>
      </c>
      <c r="AN1378" s="40">
        <v>0</v>
      </c>
      <c r="AO1378" s="40">
        <v>0</v>
      </c>
      <c r="AP1378" s="7" t="s">
        <v>656</v>
      </c>
      <c r="AQ1378" s="4">
        <v>3</v>
      </c>
      <c r="AR1378" s="4">
        <v>161506</v>
      </c>
      <c r="AS1378" s="7" t="s">
        <v>199</v>
      </c>
      <c r="AT1378" s="48">
        <v>3</v>
      </c>
      <c r="AU1378" s="48">
        <v>1</v>
      </c>
      <c r="AV1378" s="48">
        <v>3</v>
      </c>
      <c r="AW1378" s="48">
        <v>500</v>
      </c>
      <c r="AX1378" s="48">
        <v>250</v>
      </c>
      <c r="AY1378" s="48">
        <v>0</v>
      </c>
      <c r="AZ1378" s="48">
        <v>0</v>
      </c>
      <c r="BA1378" s="7"/>
      <c r="BB1378" s="7"/>
      <c r="BC1378" s="7"/>
      <c r="BD1378" s="7"/>
      <c r="BE1378" s="48">
        <v>0</v>
      </c>
      <c r="BF1378" s="48">
        <v>1</v>
      </c>
      <c r="BG1378" s="48">
        <v>900</v>
      </c>
      <c r="BH1378" s="48">
        <v>900</v>
      </c>
      <c r="BI1378" s="7">
        <v>0</v>
      </c>
      <c r="BJ1378" s="7">
        <v>0</v>
      </c>
      <c r="BK1378" s="7">
        <v>0</v>
      </c>
      <c r="BL1378" s="7">
        <v>0</v>
      </c>
      <c r="BM1378" s="7">
        <v>0</v>
      </c>
      <c r="BN1378" s="7">
        <v>0</v>
      </c>
      <c r="BO1378" s="7">
        <v>0</v>
      </c>
      <c r="BP1378" s="7">
        <v>0</v>
      </c>
      <c r="BQ1378" s="7">
        <v>0</v>
      </c>
      <c r="BR1378" s="7">
        <v>0</v>
      </c>
      <c r="BS1378" s="7">
        <v>0</v>
      </c>
      <c r="BT1378" s="7">
        <v>0</v>
      </c>
      <c r="BU1378" s="7">
        <v>0</v>
      </c>
      <c r="BV1378" s="7">
        <v>0</v>
      </c>
      <c r="BW1378" s="7">
        <v>0</v>
      </c>
      <c r="BX1378" s="7">
        <v>0</v>
      </c>
      <c r="BY1378" s="7">
        <v>0</v>
      </c>
      <c r="BZ1378" s="7">
        <v>0</v>
      </c>
      <c r="CA1378" s="7">
        <v>0</v>
      </c>
      <c r="CB1378" s="7">
        <v>0</v>
      </c>
      <c r="CC1378" s="7">
        <v>0</v>
      </c>
      <c r="CD1378" s="7">
        <v>0</v>
      </c>
      <c r="CE1378" s="7">
        <v>0</v>
      </c>
      <c r="CF1378" s="7">
        <v>0</v>
      </c>
      <c r="CG1378" s="7">
        <v>0</v>
      </c>
      <c r="CH1378" s="7">
        <v>0</v>
      </c>
      <c r="CI1378" s="7">
        <v>0</v>
      </c>
      <c r="CJ1378" s="7">
        <v>0</v>
      </c>
      <c r="CK1378" s="7">
        <v>0</v>
      </c>
      <c r="CL1378" s="40">
        <v>0</v>
      </c>
      <c r="CM1378" s="40">
        <v>0</v>
      </c>
      <c r="CN1378" s="40">
        <v>0</v>
      </c>
      <c r="CO1378" s="40">
        <v>0</v>
      </c>
      <c r="CP1378" s="7">
        <v>0</v>
      </c>
      <c r="CQ1378" s="7">
        <v>0</v>
      </c>
      <c r="CR1378" s="7">
        <v>0</v>
      </c>
      <c r="CS1378" s="40">
        <v>0</v>
      </c>
      <c r="CT1378" s="7">
        <v>0</v>
      </c>
      <c r="CU1378" s="7">
        <v>0</v>
      </c>
      <c r="CV1378" s="39"/>
      <c r="CW1378" s="39"/>
      <c r="CX1378" s="4" t="s">
        <v>210</v>
      </c>
      <c r="CY1378" s="4" t="s">
        <v>211</v>
      </c>
      <c r="CZ1378" s="4" t="s">
        <v>242</v>
      </c>
      <c r="DA1378" s="4" t="s">
        <v>242</v>
      </c>
      <c r="DB1378" s="4" t="s">
        <v>212</v>
      </c>
      <c r="DC1378" s="4" t="s">
        <v>212</v>
      </c>
      <c r="DD1378" s="7">
        <v>2</v>
      </c>
      <c r="DE1378" s="7">
        <v>30</v>
      </c>
      <c r="DF1378" s="7">
        <v>60</v>
      </c>
      <c r="DG1378" s="7"/>
      <c r="DH1378" s="7">
        <v>13</v>
      </c>
      <c r="DI1378" s="4">
        <v>2</v>
      </c>
      <c r="DJ1378" s="4">
        <v>4</v>
      </c>
      <c r="DK1378" s="4">
        <v>7</v>
      </c>
      <c r="DL1378" s="4">
        <v>8</v>
      </c>
      <c r="DM1378" s="7"/>
      <c r="DN1378" s="7"/>
      <c r="DO1378" s="7"/>
      <c r="DP1378" s="7"/>
      <c r="DQ1378" s="7"/>
      <c r="DR1378" s="7"/>
      <c r="DS1378" s="7"/>
      <c r="DT1378" s="7"/>
      <c r="DU1378" s="7"/>
      <c r="DV1378" s="7"/>
      <c r="DW1378" s="7"/>
      <c r="DX1378" s="7">
        <f t="shared" si="22736"/>
        <v>5140119</v>
      </c>
      <c r="DY1378" s="7"/>
      <c r="DZ1378" s="67">
        <v>3333</v>
      </c>
      <c r="EA1378" s="7" t="s">
        <v>988</v>
      </c>
      <c r="EB1378" s="40">
        <v>29</v>
      </c>
      <c r="EC1378" s="7" t="s">
        <v>989</v>
      </c>
      <c r="ED1378" s="7" t="s">
        <v>242</v>
      </c>
      <c r="EE1378" s="7" t="s">
        <v>242</v>
      </c>
      <c r="EF1378" s="7">
        <v>50</v>
      </c>
      <c r="EG1378" s="73"/>
      <c r="EH1378" s="73"/>
      <c r="EI1378" s="4">
        <v>40012</v>
      </c>
      <c r="EJ1378" s="4">
        <v>1</v>
      </c>
      <c r="EK1378" s="4">
        <v>40013</v>
      </c>
      <c r="EL1378" s="4">
        <v>1</v>
      </c>
      <c r="EM1378" s="4">
        <v>40013</v>
      </c>
      <c r="EN1378" s="4">
        <v>1</v>
      </c>
      <c r="EO1378" s="4">
        <v>40013</v>
      </c>
      <c r="EP1378" s="4">
        <v>1</v>
      </c>
      <c r="EQ1378" s="4">
        <v>40013</v>
      </c>
      <c r="ER1378" s="4">
        <v>1</v>
      </c>
      <c r="ES1378" s="4">
        <v>40013</v>
      </c>
      <c r="ET1378" s="4">
        <v>1</v>
      </c>
      <c r="EU1378" s="4">
        <v>40013</v>
      </c>
      <c r="EV1378" s="4">
        <v>1</v>
      </c>
      <c r="EW1378" s="4">
        <v>40013</v>
      </c>
      <c r="EX1378" s="4">
        <v>1</v>
      </c>
      <c r="EY1378" s="4">
        <v>40013</v>
      </c>
      <c r="EZ1378" s="4">
        <v>1</v>
      </c>
      <c r="FA1378" s="4">
        <v>40013</v>
      </c>
      <c r="FB1378" s="4">
        <v>1</v>
      </c>
      <c r="FC1378" s="4">
        <v>40013</v>
      </c>
      <c r="FD1378" s="4">
        <v>1</v>
      </c>
      <c r="FE1378" s="4">
        <v>20100</v>
      </c>
      <c r="FF1378" s="4">
        <v>1</v>
      </c>
      <c r="FG1378" s="4">
        <v>20100</v>
      </c>
      <c r="FH1378" s="4">
        <v>1</v>
      </c>
      <c r="FI1378" s="53"/>
      <c r="FJ1378" s="7"/>
      <c r="FR1378" s="2">
        <v>99999</v>
      </c>
      <c r="FS1378" s="2">
        <f t="shared" si="22720"/>
        <v>0</v>
      </c>
      <c r="FT1378" s="2">
        <f t="shared" ref="FT1378" si="22785">IF(FT390="","",FT390)</f>
        <v>10000</v>
      </c>
      <c r="FV1378" s="2" t="str">
        <f t="shared" ref="FV1378" si="22786">IF(FV390="","",FV390)</f>
        <v/>
      </c>
      <c r="FW1378" s="2" t="str">
        <f t="shared" ref="FW1378" si="22787">IF(FW390="","",FW390)</f>
        <v/>
      </c>
      <c r="FX1378" s="2" t="str">
        <f t="shared" ref="FX1378" si="22788">IF(FX390="","",FX390)</f>
        <v/>
      </c>
      <c r="FY1378" s="2" t="str">
        <f t="shared" si="22677"/>
        <v/>
      </c>
      <c r="FZ1378" s="77">
        <f t="shared" si="22725"/>
        <v>0</v>
      </c>
      <c r="GA1378" s="2">
        <v>1</v>
      </c>
      <c r="GD1378"/>
    </row>
    <row r="1379" s="15" customFormat="1" ht="15" customHeight="1" spans="1:186">
      <c r="A1379" s="95">
        <f t="shared" si="22717"/>
        <v>5140220</v>
      </c>
      <c r="B1379" s="95">
        <v>312</v>
      </c>
      <c r="C1379" s="95">
        <v>3</v>
      </c>
      <c r="D1379" s="95" t="s">
        <v>742</v>
      </c>
      <c r="E1379" s="95" t="str">
        <f t="shared" si="22718"/>
        <v>140级绿装男衣（福利专用）</v>
      </c>
      <c r="F1379" s="31" t="s">
        <v>787</v>
      </c>
      <c r="G1379" s="31">
        <v>2</v>
      </c>
      <c r="H1379" s="7" t="s">
        <v>191</v>
      </c>
      <c r="I1379" s="7" t="s">
        <v>187</v>
      </c>
      <c r="J1379" s="37">
        <v>1454</v>
      </c>
      <c r="K1379" s="39">
        <v>1432</v>
      </c>
      <c r="L1379" s="39"/>
      <c r="M1379" s="29" t="s">
        <v>193</v>
      </c>
      <c r="N1379" s="4">
        <v>140</v>
      </c>
      <c r="O1379" s="4">
        <v>140</v>
      </c>
      <c r="P1379" s="40">
        <f t="shared" si="22691"/>
        <v>2302</v>
      </c>
      <c r="Q1379" s="4"/>
      <c r="R1379" s="7"/>
      <c r="S1379" s="48">
        <v>1</v>
      </c>
      <c r="T1379" s="47" t="s">
        <v>194</v>
      </c>
      <c r="U1379" s="7" t="s">
        <v>195</v>
      </c>
      <c r="V1379" s="7">
        <v>0</v>
      </c>
      <c r="W1379" s="7">
        <v>0</v>
      </c>
      <c r="X1379" s="40">
        <v>0</v>
      </c>
      <c r="Y1379" s="7"/>
      <c r="Z1379" s="7"/>
      <c r="AA1379" s="7"/>
      <c r="AB1379" s="7" t="s">
        <v>195</v>
      </c>
      <c r="AC1379" s="7">
        <v>0</v>
      </c>
      <c r="AD1379" s="7" t="s">
        <v>195</v>
      </c>
      <c r="AE1379" s="7" t="str">
        <f t="shared" ref="AE1379" si="22789">IF(Z1379&gt;=40,"false","true")</f>
        <v>true</v>
      </c>
      <c r="AF1379" s="7" t="b">
        <v>1</v>
      </c>
      <c r="AG1379" s="7" t="s">
        <v>195</v>
      </c>
      <c r="AH1379" s="40">
        <v>0</v>
      </c>
      <c r="AI1379" s="40">
        <v>0</v>
      </c>
      <c r="AJ1379" s="40">
        <v>1</v>
      </c>
      <c r="AK1379" s="40">
        <v>0</v>
      </c>
      <c r="AL1379" s="40">
        <v>1</v>
      </c>
      <c r="AM1379" s="40">
        <v>0</v>
      </c>
      <c r="AN1379" s="40">
        <v>0</v>
      </c>
      <c r="AO1379" s="40">
        <v>0</v>
      </c>
      <c r="AP1379" s="7" t="s">
        <v>659</v>
      </c>
      <c r="AQ1379" s="4">
        <v>3</v>
      </c>
      <c r="AR1379" s="4">
        <v>161506</v>
      </c>
      <c r="AS1379" s="7" t="s">
        <v>199</v>
      </c>
      <c r="AT1379" s="48">
        <v>3</v>
      </c>
      <c r="AU1379" s="48">
        <v>1</v>
      </c>
      <c r="AV1379" s="48">
        <v>3</v>
      </c>
      <c r="AW1379" s="48">
        <v>500</v>
      </c>
      <c r="AX1379" s="48">
        <v>250</v>
      </c>
      <c r="AY1379" s="48">
        <v>0</v>
      </c>
      <c r="AZ1379" s="48">
        <v>0</v>
      </c>
      <c r="BA1379" s="7"/>
      <c r="BB1379" s="7"/>
      <c r="BC1379" s="7"/>
      <c r="BD1379" s="7"/>
      <c r="BE1379" s="48">
        <v>0</v>
      </c>
      <c r="BF1379" s="48">
        <v>1</v>
      </c>
      <c r="BG1379" s="48">
        <v>900</v>
      </c>
      <c r="BH1379" s="48">
        <v>900</v>
      </c>
      <c r="BI1379" s="7">
        <v>0</v>
      </c>
      <c r="BJ1379" s="7">
        <v>0</v>
      </c>
      <c r="BK1379" s="7">
        <v>0</v>
      </c>
      <c r="BL1379" s="7">
        <v>0</v>
      </c>
      <c r="BM1379" s="7">
        <v>0</v>
      </c>
      <c r="BN1379" s="7">
        <v>0</v>
      </c>
      <c r="BO1379" s="7">
        <v>0</v>
      </c>
      <c r="BP1379" s="7">
        <v>0</v>
      </c>
      <c r="BQ1379" s="7">
        <v>0</v>
      </c>
      <c r="BR1379" s="7">
        <v>0</v>
      </c>
      <c r="BS1379" s="7">
        <v>0</v>
      </c>
      <c r="BT1379" s="7">
        <v>0</v>
      </c>
      <c r="BU1379" s="7">
        <v>0</v>
      </c>
      <c r="BV1379" s="7">
        <v>0</v>
      </c>
      <c r="BW1379" s="7">
        <v>0</v>
      </c>
      <c r="BX1379" s="7">
        <v>0</v>
      </c>
      <c r="BY1379" s="7">
        <v>0</v>
      </c>
      <c r="BZ1379" s="7">
        <v>0</v>
      </c>
      <c r="CA1379" s="7">
        <v>0</v>
      </c>
      <c r="CB1379" s="7">
        <v>0</v>
      </c>
      <c r="CC1379" s="7">
        <v>0</v>
      </c>
      <c r="CD1379" s="7">
        <v>0</v>
      </c>
      <c r="CE1379" s="7">
        <v>0</v>
      </c>
      <c r="CF1379" s="7">
        <v>0</v>
      </c>
      <c r="CG1379" s="7">
        <v>0</v>
      </c>
      <c r="CH1379" s="7">
        <v>0</v>
      </c>
      <c r="CI1379" s="7">
        <v>0</v>
      </c>
      <c r="CJ1379" s="7">
        <v>0</v>
      </c>
      <c r="CK1379" s="7">
        <v>0</v>
      </c>
      <c r="CL1379" s="40">
        <v>0</v>
      </c>
      <c r="CM1379" s="40">
        <v>0</v>
      </c>
      <c r="CN1379" s="40">
        <v>0</v>
      </c>
      <c r="CO1379" s="40">
        <v>0</v>
      </c>
      <c r="CP1379" s="7">
        <v>0</v>
      </c>
      <c r="CQ1379" s="7">
        <v>0</v>
      </c>
      <c r="CR1379" s="7">
        <v>0</v>
      </c>
      <c r="CS1379" s="40">
        <v>0</v>
      </c>
      <c r="CT1379" s="7">
        <v>0</v>
      </c>
      <c r="CU1379" s="7">
        <v>0</v>
      </c>
      <c r="CV1379" s="39"/>
      <c r="CW1379" s="39"/>
      <c r="CX1379" s="4" t="s">
        <v>242</v>
      </c>
      <c r="CY1379" s="4" t="s">
        <v>242</v>
      </c>
      <c r="CZ1379" s="4" t="s">
        <v>242</v>
      </c>
      <c r="DA1379" s="4" t="s">
        <v>242</v>
      </c>
      <c r="DB1379" s="4" t="s">
        <v>242</v>
      </c>
      <c r="DC1379" s="4" t="s">
        <v>242</v>
      </c>
      <c r="DD1379" s="7">
        <v>2</v>
      </c>
      <c r="DE1379" s="7">
        <v>30</v>
      </c>
      <c r="DF1379" s="7">
        <v>60</v>
      </c>
      <c r="DG1379" s="7"/>
      <c r="DH1379" s="7">
        <v>13</v>
      </c>
      <c r="DI1379" s="4">
        <v>1</v>
      </c>
      <c r="DJ1379" s="4">
        <v>3</v>
      </c>
      <c r="DK1379" s="4">
        <v>5</v>
      </c>
      <c r="DL1379" s="4">
        <v>7</v>
      </c>
      <c r="DM1379" s="7"/>
      <c r="DN1379" s="7"/>
      <c r="DO1379" s="7"/>
      <c r="DP1379" s="7"/>
      <c r="DQ1379" s="7"/>
      <c r="DR1379" s="7"/>
      <c r="DS1379" s="7"/>
      <c r="DT1379" s="7"/>
      <c r="DU1379" s="7"/>
      <c r="DV1379" s="7"/>
      <c r="DW1379" s="7"/>
      <c r="DX1379" s="7">
        <f t="shared" si="22736"/>
        <v>5140220</v>
      </c>
      <c r="DY1379" s="7"/>
      <c r="DZ1379" s="67">
        <v>3333</v>
      </c>
      <c r="EA1379" s="7" t="s">
        <v>988</v>
      </c>
      <c r="EB1379" s="40">
        <v>29</v>
      </c>
      <c r="EC1379" s="7" t="s">
        <v>989</v>
      </c>
      <c r="ED1379" s="7" t="s">
        <v>242</v>
      </c>
      <c r="EE1379" s="7" t="s">
        <v>242</v>
      </c>
      <c r="EF1379" s="7">
        <v>50</v>
      </c>
      <c r="EG1379" s="73"/>
      <c r="EH1379" s="73"/>
      <c r="EI1379" s="4">
        <v>40012</v>
      </c>
      <c r="EJ1379" s="4">
        <v>1</v>
      </c>
      <c r="EK1379" s="4">
        <v>40013</v>
      </c>
      <c r="EL1379" s="4">
        <v>1</v>
      </c>
      <c r="EM1379" s="4">
        <v>40013</v>
      </c>
      <c r="EN1379" s="4">
        <v>1</v>
      </c>
      <c r="EO1379" s="4">
        <v>40013</v>
      </c>
      <c r="EP1379" s="4">
        <v>1</v>
      </c>
      <c r="EQ1379" s="4">
        <v>40013</v>
      </c>
      <c r="ER1379" s="4">
        <v>1</v>
      </c>
      <c r="ES1379" s="4">
        <v>40013</v>
      </c>
      <c r="ET1379" s="4">
        <v>1</v>
      </c>
      <c r="EU1379" s="4">
        <v>40013</v>
      </c>
      <c r="EV1379" s="4">
        <v>1</v>
      </c>
      <c r="EW1379" s="4">
        <v>40013</v>
      </c>
      <c r="EX1379" s="4">
        <v>1</v>
      </c>
      <c r="EY1379" s="4">
        <v>40013</v>
      </c>
      <c r="EZ1379" s="4">
        <v>1</v>
      </c>
      <c r="FA1379" s="4">
        <v>40013</v>
      </c>
      <c r="FB1379" s="4">
        <v>1</v>
      </c>
      <c r="FC1379" s="4">
        <v>40013</v>
      </c>
      <c r="FD1379" s="4">
        <v>1</v>
      </c>
      <c r="FE1379" s="4">
        <v>20100</v>
      </c>
      <c r="FF1379" s="4">
        <v>1</v>
      </c>
      <c r="FG1379" s="4">
        <v>20100</v>
      </c>
      <c r="FH1379" s="4">
        <v>1</v>
      </c>
      <c r="FI1379" s="53"/>
      <c r="FJ1379" s="7"/>
      <c r="FR1379" s="2">
        <v>99999</v>
      </c>
      <c r="FS1379" s="2">
        <f t="shared" si="22720"/>
        <v>0</v>
      </c>
      <c r="FT1379" s="2">
        <f t="shared" ref="FT1379" si="22790">IF(FT391="","",FT391)</f>
        <v>10000</v>
      </c>
      <c r="FU1379" s="2"/>
      <c r="FV1379" s="2" t="str">
        <f t="shared" ref="FV1379" si="22791">IF(FV391="","",FV391)</f>
        <v/>
      </c>
      <c r="FW1379" s="2" t="str">
        <f t="shared" ref="FW1379" si="22792">IF(FW391="","",FW391)</f>
        <v/>
      </c>
      <c r="FX1379" s="2" t="str">
        <f t="shared" ref="FX1379" si="22793">IF(FX391="","",FX391)</f>
        <v/>
      </c>
      <c r="FY1379" s="2" t="str">
        <f t="shared" si="22677"/>
        <v/>
      </c>
      <c r="FZ1379" s="77">
        <f t="shared" si="22725"/>
        <v>0</v>
      </c>
      <c r="GA1379" s="2">
        <v>1</v>
      </c>
      <c r="GB1379" s="2"/>
      <c r="GD1379"/>
    </row>
    <row r="1380" s="15" customFormat="1" ht="15" customHeight="1" spans="1:186">
      <c r="A1380" s="95">
        <f t="shared" si="22717"/>
        <v>5140221</v>
      </c>
      <c r="B1380" s="95">
        <v>568</v>
      </c>
      <c r="C1380" s="95">
        <v>3</v>
      </c>
      <c r="D1380" s="95" t="s">
        <v>744</v>
      </c>
      <c r="E1380" s="95" t="str">
        <f t="shared" si="22718"/>
        <v>140级绿装女衣（福利专用）</v>
      </c>
      <c r="F1380" s="31" t="s">
        <v>787</v>
      </c>
      <c r="G1380" s="31">
        <v>2</v>
      </c>
      <c r="H1380" s="7" t="s">
        <v>191</v>
      </c>
      <c r="I1380" s="7" t="s">
        <v>187</v>
      </c>
      <c r="J1380" s="37">
        <v>1443</v>
      </c>
      <c r="K1380" s="39">
        <v>1436</v>
      </c>
      <c r="L1380" s="39"/>
      <c r="M1380" s="29" t="s">
        <v>193</v>
      </c>
      <c r="N1380" s="4">
        <v>140</v>
      </c>
      <c r="O1380" s="4">
        <v>140</v>
      </c>
      <c r="P1380" s="40">
        <f t="shared" si="22691"/>
        <v>2302</v>
      </c>
      <c r="Q1380" s="4"/>
      <c r="R1380" s="7"/>
      <c r="S1380" s="48">
        <v>2</v>
      </c>
      <c r="T1380" s="47" t="s">
        <v>194</v>
      </c>
      <c r="U1380" s="7" t="s">
        <v>195</v>
      </c>
      <c r="V1380" s="7">
        <v>0</v>
      </c>
      <c r="W1380" s="7">
        <v>0</v>
      </c>
      <c r="X1380" s="40">
        <v>0</v>
      </c>
      <c r="Y1380" s="7"/>
      <c r="Z1380" s="7"/>
      <c r="AA1380" s="7"/>
      <c r="AB1380" s="7" t="s">
        <v>195</v>
      </c>
      <c r="AC1380" s="7">
        <v>0</v>
      </c>
      <c r="AD1380" s="7" t="s">
        <v>195</v>
      </c>
      <c r="AE1380" s="7" t="str">
        <f t="shared" ref="AE1380" si="22794">IF(Z1380&gt;=40,"false","true")</f>
        <v>true</v>
      </c>
      <c r="AF1380" s="7" t="b">
        <v>1</v>
      </c>
      <c r="AG1380" s="7" t="s">
        <v>195</v>
      </c>
      <c r="AH1380" s="40">
        <v>0</v>
      </c>
      <c r="AI1380" s="40">
        <v>0</v>
      </c>
      <c r="AJ1380" s="40">
        <v>1</v>
      </c>
      <c r="AK1380" s="40">
        <v>0</v>
      </c>
      <c r="AL1380" s="40">
        <v>1</v>
      </c>
      <c r="AM1380" s="40">
        <v>0</v>
      </c>
      <c r="AN1380" s="40">
        <v>0</v>
      </c>
      <c r="AO1380" s="40">
        <v>0</v>
      </c>
      <c r="AP1380" s="7" t="s">
        <v>662</v>
      </c>
      <c r="AQ1380" s="4">
        <v>3</v>
      </c>
      <c r="AR1380" s="4">
        <v>161506</v>
      </c>
      <c r="AS1380" s="7" t="s">
        <v>199</v>
      </c>
      <c r="AT1380" s="48">
        <v>3</v>
      </c>
      <c r="AU1380" s="48">
        <v>1</v>
      </c>
      <c r="AV1380" s="48">
        <v>3</v>
      </c>
      <c r="AW1380" s="48">
        <v>500</v>
      </c>
      <c r="AX1380" s="48">
        <v>250</v>
      </c>
      <c r="AY1380" s="48">
        <v>0</v>
      </c>
      <c r="AZ1380" s="48">
        <v>0</v>
      </c>
      <c r="BA1380" s="7"/>
      <c r="BB1380" s="7"/>
      <c r="BC1380" s="7"/>
      <c r="BD1380" s="7"/>
      <c r="BE1380" s="48">
        <v>0</v>
      </c>
      <c r="BF1380" s="48">
        <v>1</v>
      </c>
      <c r="BG1380" s="48">
        <v>900</v>
      </c>
      <c r="BH1380" s="48">
        <v>900</v>
      </c>
      <c r="BI1380" s="7">
        <v>0</v>
      </c>
      <c r="BJ1380" s="7">
        <v>0</v>
      </c>
      <c r="BK1380" s="7">
        <v>0</v>
      </c>
      <c r="BL1380" s="7">
        <v>0</v>
      </c>
      <c r="BM1380" s="7">
        <v>0</v>
      </c>
      <c r="BN1380" s="7">
        <v>0</v>
      </c>
      <c r="BO1380" s="7">
        <v>0</v>
      </c>
      <c r="BP1380" s="7">
        <v>0</v>
      </c>
      <c r="BQ1380" s="7">
        <v>0</v>
      </c>
      <c r="BR1380" s="7">
        <v>0</v>
      </c>
      <c r="BS1380" s="7">
        <v>0</v>
      </c>
      <c r="BT1380" s="7">
        <v>0</v>
      </c>
      <c r="BU1380" s="7">
        <v>0</v>
      </c>
      <c r="BV1380" s="7">
        <v>0</v>
      </c>
      <c r="BW1380" s="7">
        <v>0</v>
      </c>
      <c r="BX1380" s="7">
        <v>0</v>
      </c>
      <c r="BY1380" s="7">
        <v>0</v>
      </c>
      <c r="BZ1380" s="7">
        <v>0</v>
      </c>
      <c r="CA1380" s="7">
        <v>0</v>
      </c>
      <c r="CB1380" s="7">
        <v>0</v>
      </c>
      <c r="CC1380" s="7">
        <v>0</v>
      </c>
      <c r="CD1380" s="7">
        <v>0</v>
      </c>
      <c r="CE1380" s="7">
        <v>0</v>
      </c>
      <c r="CF1380" s="7">
        <v>0</v>
      </c>
      <c r="CG1380" s="7">
        <v>0</v>
      </c>
      <c r="CH1380" s="7">
        <v>0</v>
      </c>
      <c r="CI1380" s="7">
        <v>0</v>
      </c>
      <c r="CJ1380" s="7">
        <v>0</v>
      </c>
      <c r="CK1380" s="7">
        <v>0</v>
      </c>
      <c r="CL1380" s="40">
        <v>0</v>
      </c>
      <c r="CM1380" s="40">
        <v>0</v>
      </c>
      <c r="CN1380" s="40">
        <v>0</v>
      </c>
      <c r="CO1380" s="40">
        <v>0</v>
      </c>
      <c r="CP1380" s="7">
        <v>0</v>
      </c>
      <c r="CQ1380" s="7">
        <v>0</v>
      </c>
      <c r="CR1380" s="7">
        <v>0</v>
      </c>
      <c r="CS1380" s="40">
        <v>0</v>
      </c>
      <c r="CT1380" s="7">
        <v>0</v>
      </c>
      <c r="CU1380" s="7">
        <v>0</v>
      </c>
      <c r="CV1380" s="39"/>
      <c r="CW1380" s="39"/>
      <c r="CX1380" s="4" t="s">
        <v>242</v>
      </c>
      <c r="CY1380" s="4" t="s">
        <v>242</v>
      </c>
      <c r="CZ1380" s="4" t="s">
        <v>242</v>
      </c>
      <c r="DA1380" s="4" t="s">
        <v>242</v>
      </c>
      <c r="DB1380" s="4" t="s">
        <v>242</v>
      </c>
      <c r="DC1380" s="4" t="s">
        <v>242</v>
      </c>
      <c r="DD1380" s="7">
        <v>2</v>
      </c>
      <c r="DE1380" s="7">
        <v>30</v>
      </c>
      <c r="DF1380" s="7">
        <v>60</v>
      </c>
      <c r="DG1380" s="7"/>
      <c r="DH1380" s="7">
        <v>13</v>
      </c>
      <c r="DI1380" s="4">
        <v>1</v>
      </c>
      <c r="DJ1380" s="4">
        <v>3</v>
      </c>
      <c r="DK1380" s="4">
        <v>5</v>
      </c>
      <c r="DL1380" s="4">
        <v>7</v>
      </c>
      <c r="DM1380" s="7"/>
      <c r="DN1380" s="7"/>
      <c r="DO1380" s="7"/>
      <c r="DP1380" s="7"/>
      <c r="DQ1380" s="7"/>
      <c r="DR1380" s="7"/>
      <c r="DS1380" s="7"/>
      <c r="DT1380" s="7"/>
      <c r="DU1380" s="7"/>
      <c r="DV1380" s="7"/>
      <c r="DW1380" s="7"/>
      <c r="DX1380" s="7">
        <f t="shared" si="22736"/>
        <v>5140221</v>
      </c>
      <c r="DY1380" s="7"/>
      <c r="DZ1380" s="67">
        <v>3333</v>
      </c>
      <c r="EA1380" s="7" t="s">
        <v>988</v>
      </c>
      <c r="EB1380" s="40">
        <v>29</v>
      </c>
      <c r="EC1380" s="7" t="s">
        <v>989</v>
      </c>
      <c r="ED1380" s="7" t="s">
        <v>242</v>
      </c>
      <c r="EE1380" s="7" t="s">
        <v>242</v>
      </c>
      <c r="EF1380" s="7">
        <v>50</v>
      </c>
      <c r="EG1380" s="73"/>
      <c r="EH1380" s="73"/>
      <c r="EI1380" s="4">
        <v>40012</v>
      </c>
      <c r="EJ1380" s="4">
        <v>1</v>
      </c>
      <c r="EK1380" s="4">
        <v>40013</v>
      </c>
      <c r="EL1380" s="4">
        <v>1</v>
      </c>
      <c r="EM1380" s="4">
        <v>40013</v>
      </c>
      <c r="EN1380" s="4">
        <v>1</v>
      </c>
      <c r="EO1380" s="4">
        <v>40013</v>
      </c>
      <c r="EP1380" s="4">
        <v>1</v>
      </c>
      <c r="EQ1380" s="4">
        <v>40013</v>
      </c>
      <c r="ER1380" s="4">
        <v>1</v>
      </c>
      <c r="ES1380" s="4">
        <v>40013</v>
      </c>
      <c r="ET1380" s="4">
        <v>1</v>
      </c>
      <c r="EU1380" s="4">
        <v>40013</v>
      </c>
      <c r="EV1380" s="4">
        <v>1</v>
      </c>
      <c r="EW1380" s="4">
        <v>40013</v>
      </c>
      <c r="EX1380" s="4">
        <v>1</v>
      </c>
      <c r="EY1380" s="4">
        <v>40013</v>
      </c>
      <c r="EZ1380" s="4">
        <v>1</v>
      </c>
      <c r="FA1380" s="4">
        <v>40013</v>
      </c>
      <c r="FB1380" s="4">
        <v>1</v>
      </c>
      <c r="FC1380" s="4">
        <v>40013</v>
      </c>
      <c r="FD1380" s="4">
        <v>1</v>
      </c>
      <c r="FE1380" s="4">
        <v>20100</v>
      </c>
      <c r="FF1380" s="4">
        <v>1</v>
      </c>
      <c r="FG1380" s="4">
        <v>20100</v>
      </c>
      <c r="FH1380" s="4">
        <v>1</v>
      </c>
      <c r="FI1380" s="53"/>
      <c r="FJ1380" s="7"/>
      <c r="FR1380" s="2">
        <v>99999</v>
      </c>
      <c r="FS1380" s="2">
        <f t="shared" si="22720"/>
        <v>0</v>
      </c>
      <c r="FT1380" s="2">
        <f t="shared" ref="FT1380" si="22795">IF(FT392="","",FT392)</f>
        <v>10000</v>
      </c>
      <c r="FU1380" s="2"/>
      <c r="FV1380" s="2" t="str">
        <f t="shared" ref="FV1380" si="22796">IF(FV392="","",FV392)</f>
        <v/>
      </c>
      <c r="FW1380" s="2" t="str">
        <f t="shared" ref="FW1380" si="22797">IF(FW392="","",FW392)</f>
        <v/>
      </c>
      <c r="FX1380" s="2" t="str">
        <f t="shared" ref="FX1380" si="22798">IF(FX392="","",FX392)</f>
        <v/>
      </c>
      <c r="FY1380" s="2" t="str">
        <f t="shared" ref="FY1380" si="22799">IF(FY392="","",FY392)</f>
        <v/>
      </c>
      <c r="FZ1380" s="77">
        <f t="shared" si="22725"/>
        <v>0</v>
      </c>
      <c r="GA1380" s="2">
        <v>1</v>
      </c>
      <c r="GB1380" s="2"/>
      <c r="GD1380"/>
    </row>
    <row r="1381" s="15" customFormat="1" ht="15" customHeight="1" spans="1:186">
      <c r="A1381" s="95">
        <f t="shared" ref="A1381" si="22800">A393+13</f>
        <v>5140322</v>
      </c>
      <c r="B1381" s="95">
        <v>1640</v>
      </c>
      <c r="C1381" s="95">
        <v>1</v>
      </c>
      <c r="D1381" s="95" t="s">
        <v>746</v>
      </c>
      <c r="E1381" s="95" t="str">
        <f t="shared" ref="E1381" si="22801">E393&amp;"（福利专用）"</f>
        <v>140级绿装男头盔（福利专用）</v>
      </c>
      <c r="F1381" s="31" t="s">
        <v>787</v>
      </c>
      <c r="G1381" s="31">
        <v>2</v>
      </c>
      <c r="H1381" s="7" t="s">
        <v>191</v>
      </c>
      <c r="I1381" s="7" t="s">
        <v>187</v>
      </c>
      <c r="J1381" s="37">
        <v>1432</v>
      </c>
      <c r="K1381" s="39">
        <v>1698</v>
      </c>
      <c r="L1381" s="39"/>
      <c r="M1381" s="29" t="s">
        <v>193</v>
      </c>
      <c r="N1381" s="4">
        <v>140</v>
      </c>
      <c r="O1381" s="4">
        <v>140</v>
      </c>
      <c r="P1381" s="40">
        <f t="shared" si="22691"/>
        <v>2102</v>
      </c>
      <c r="Q1381" s="4"/>
      <c r="R1381" s="7"/>
      <c r="S1381" s="48">
        <v>1</v>
      </c>
      <c r="T1381" s="47" t="s">
        <v>194</v>
      </c>
      <c r="U1381" s="7" t="s">
        <v>195</v>
      </c>
      <c r="V1381" s="7">
        <v>0</v>
      </c>
      <c r="W1381" s="7">
        <v>0</v>
      </c>
      <c r="X1381" s="40">
        <v>0</v>
      </c>
      <c r="Y1381" s="7"/>
      <c r="Z1381" s="7"/>
      <c r="AA1381" s="7"/>
      <c r="AB1381" s="7" t="s">
        <v>195</v>
      </c>
      <c r="AC1381" s="7">
        <v>0</v>
      </c>
      <c r="AD1381" s="7" t="s">
        <v>195</v>
      </c>
      <c r="AE1381" s="7" t="str">
        <f t="shared" ref="AE1381" si="22802">IF(Z1381&gt;=40,"false","true")</f>
        <v>true</v>
      </c>
      <c r="AF1381" s="7" t="b">
        <v>1</v>
      </c>
      <c r="AG1381" s="7" t="s">
        <v>195</v>
      </c>
      <c r="AH1381" s="40">
        <v>0</v>
      </c>
      <c r="AI1381" s="40">
        <v>0</v>
      </c>
      <c r="AJ1381" s="40">
        <v>1</v>
      </c>
      <c r="AK1381" s="40">
        <v>0</v>
      </c>
      <c r="AL1381" s="40">
        <v>1</v>
      </c>
      <c r="AM1381" s="40">
        <v>0</v>
      </c>
      <c r="AN1381" s="40">
        <v>0</v>
      </c>
      <c r="AO1381" s="40">
        <v>0</v>
      </c>
      <c r="AP1381" s="7" t="s">
        <v>665</v>
      </c>
      <c r="AQ1381" s="4">
        <v>3</v>
      </c>
      <c r="AR1381" s="4">
        <v>161506</v>
      </c>
      <c r="AS1381" s="7" t="s">
        <v>199</v>
      </c>
      <c r="AT1381" s="48">
        <v>3</v>
      </c>
      <c r="AU1381" s="48">
        <v>1</v>
      </c>
      <c r="AV1381" s="48">
        <v>3</v>
      </c>
      <c r="AW1381" s="48">
        <v>500</v>
      </c>
      <c r="AX1381" s="48">
        <v>250</v>
      </c>
      <c r="AY1381" s="48">
        <v>0</v>
      </c>
      <c r="AZ1381" s="48">
        <v>0</v>
      </c>
      <c r="BA1381" s="7"/>
      <c r="BB1381" s="7"/>
      <c r="BC1381" s="7"/>
      <c r="BD1381" s="7"/>
      <c r="BE1381" s="48">
        <v>0</v>
      </c>
      <c r="BF1381" s="48">
        <v>1</v>
      </c>
      <c r="BG1381" s="48">
        <v>900</v>
      </c>
      <c r="BH1381" s="48">
        <v>900</v>
      </c>
      <c r="BI1381" s="7">
        <v>0</v>
      </c>
      <c r="BJ1381" s="7">
        <v>0</v>
      </c>
      <c r="BK1381" s="7">
        <v>0</v>
      </c>
      <c r="BL1381" s="7">
        <v>0</v>
      </c>
      <c r="BM1381" s="7">
        <v>0</v>
      </c>
      <c r="BN1381" s="7">
        <v>0</v>
      </c>
      <c r="BO1381" s="7">
        <v>0</v>
      </c>
      <c r="BP1381" s="7">
        <v>0</v>
      </c>
      <c r="BQ1381" s="7">
        <v>0</v>
      </c>
      <c r="BR1381" s="7">
        <v>0</v>
      </c>
      <c r="BS1381" s="7">
        <v>0</v>
      </c>
      <c r="BT1381" s="7">
        <v>0</v>
      </c>
      <c r="BU1381" s="7">
        <v>0</v>
      </c>
      <c r="BV1381" s="7">
        <v>0</v>
      </c>
      <c r="BW1381" s="7">
        <v>0</v>
      </c>
      <c r="BX1381" s="7">
        <v>0</v>
      </c>
      <c r="BY1381" s="7">
        <v>0</v>
      </c>
      <c r="BZ1381" s="7">
        <v>0</v>
      </c>
      <c r="CA1381" s="7">
        <v>0</v>
      </c>
      <c r="CB1381" s="7">
        <v>0</v>
      </c>
      <c r="CC1381" s="7">
        <v>0</v>
      </c>
      <c r="CD1381" s="7">
        <v>0</v>
      </c>
      <c r="CE1381" s="7">
        <v>0</v>
      </c>
      <c r="CF1381" s="7">
        <v>0</v>
      </c>
      <c r="CG1381" s="7">
        <v>0</v>
      </c>
      <c r="CH1381" s="7">
        <v>0</v>
      </c>
      <c r="CI1381" s="7">
        <v>0</v>
      </c>
      <c r="CJ1381" s="7">
        <v>0</v>
      </c>
      <c r="CK1381" s="7">
        <v>0</v>
      </c>
      <c r="CL1381" s="40">
        <v>0</v>
      </c>
      <c r="CM1381" s="40">
        <v>0</v>
      </c>
      <c r="CN1381" s="40">
        <v>0</v>
      </c>
      <c r="CO1381" s="40">
        <v>0</v>
      </c>
      <c r="CP1381" s="7">
        <v>0</v>
      </c>
      <c r="CQ1381" s="7">
        <v>0</v>
      </c>
      <c r="CR1381" s="7">
        <v>0</v>
      </c>
      <c r="CS1381" s="40">
        <v>0</v>
      </c>
      <c r="CT1381" s="7">
        <v>0</v>
      </c>
      <c r="CU1381" s="7">
        <v>0</v>
      </c>
      <c r="CV1381" s="39"/>
      <c r="CW1381" s="39"/>
      <c r="CX1381" s="4" t="s">
        <v>242</v>
      </c>
      <c r="CY1381" s="4" t="s">
        <v>242</v>
      </c>
      <c r="CZ1381" s="4" t="s">
        <v>242</v>
      </c>
      <c r="DA1381" s="4" t="s">
        <v>242</v>
      </c>
      <c r="DB1381" s="4" t="s">
        <v>242</v>
      </c>
      <c r="DC1381" s="4" t="s">
        <v>242</v>
      </c>
      <c r="DD1381" s="7">
        <v>2</v>
      </c>
      <c r="DE1381" s="7">
        <v>30</v>
      </c>
      <c r="DF1381" s="7">
        <v>60</v>
      </c>
      <c r="DG1381" s="7"/>
      <c r="DH1381" s="7">
        <v>13</v>
      </c>
      <c r="DI1381" s="4">
        <v>2</v>
      </c>
      <c r="DJ1381" s="4">
        <v>3</v>
      </c>
      <c r="DK1381" s="4" t="s">
        <v>242</v>
      </c>
      <c r="DL1381" s="4" t="s">
        <v>242</v>
      </c>
      <c r="DM1381" s="7"/>
      <c r="DN1381" s="7"/>
      <c r="DO1381" s="7"/>
      <c r="DP1381" s="7"/>
      <c r="DQ1381" s="7"/>
      <c r="DR1381" s="7"/>
      <c r="DS1381" s="7"/>
      <c r="DT1381" s="7"/>
      <c r="DU1381" s="7"/>
      <c r="DV1381" s="7"/>
      <c r="DW1381" s="7"/>
      <c r="DX1381" s="7">
        <f t="shared" si="22736"/>
        <v>5140322</v>
      </c>
      <c r="DY1381" s="7"/>
      <c r="DZ1381" s="67">
        <v>0</v>
      </c>
      <c r="EA1381" s="7" t="s">
        <v>242</v>
      </c>
      <c r="EB1381" s="40" t="s">
        <v>242</v>
      </c>
      <c r="EC1381" s="7" t="s">
        <v>242</v>
      </c>
      <c r="ED1381" s="7" t="s">
        <v>242</v>
      </c>
      <c r="EE1381" s="7" t="s">
        <v>242</v>
      </c>
      <c r="EF1381" s="7">
        <v>50</v>
      </c>
      <c r="EG1381" s="73"/>
      <c r="EH1381" s="73"/>
      <c r="EI1381" s="4">
        <v>40012</v>
      </c>
      <c r="EJ1381" s="4">
        <v>1</v>
      </c>
      <c r="EK1381" s="4">
        <v>40013</v>
      </c>
      <c r="EL1381" s="4">
        <v>1</v>
      </c>
      <c r="EM1381" s="4">
        <v>40013</v>
      </c>
      <c r="EN1381" s="4">
        <v>1</v>
      </c>
      <c r="EO1381" s="4">
        <v>40013</v>
      </c>
      <c r="EP1381" s="4">
        <v>1</v>
      </c>
      <c r="EQ1381" s="4">
        <v>40013</v>
      </c>
      <c r="ER1381" s="4">
        <v>1</v>
      </c>
      <c r="ES1381" s="4">
        <v>40013</v>
      </c>
      <c r="ET1381" s="4">
        <v>1</v>
      </c>
      <c r="EU1381" s="4">
        <v>40013</v>
      </c>
      <c r="EV1381" s="4">
        <v>1</v>
      </c>
      <c r="EW1381" s="4">
        <v>40013</v>
      </c>
      <c r="EX1381" s="4">
        <v>1</v>
      </c>
      <c r="EY1381" s="4">
        <v>40013</v>
      </c>
      <c r="EZ1381" s="4">
        <v>1</v>
      </c>
      <c r="FA1381" s="4">
        <v>40013</v>
      </c>
      <c r="FB1381" s="4">
        <v>1</v>
      </c>
      <c r="FC1381" s="4">
        <v>40013</v>
      </c>
      <c r="FD1381" s="4">
        <v>1</v>
      </c>
      <c r="FE1381" s="4">
        <v>20100</v>
      </c>
      <c r="FF1381" s="4">
        <v>1</v>
      </c>
      <c r="FG1381" s="4">
        <v>20100</v>
      </c>
      <c r="FH1381" s="4">
        <v>1</v>
      </c>
      <c r="FI1381" s="53"/>
      <c r="FJ1381" s="7"/>
      <c r="FR1381" s="2">
        <v>99999</v>
      </c>
      <c r="FS1381" s="2">
        <f t="shared" ref="FS1381" si="22803">IF(O1381&lt;=30,1,0)</f>
        <v>0</v>
      </c>
      <c r="FT1381" s="2">
        <f t="shared" ref="FT1381" si="22804">IF(FT393="","",FT393)</f>
        <v>10000</v>
      </c>
      <c r="FU1381" s="2"/>
      <c r="FV1381" s="2" t="str">
        <f t="shared" ref="FV1381" si="22805">IF(FV393="","",FV393)</f>
        <v/>
      </c>
      <c r="FW1381" s="2" t="str">
        <f t="shared" ref="FW1381" si="22806">IF(FW393="","",FW393)</f>
        <v/>
      </c>
      <c r="FX1381" s="2" t="str">
        <f t="shared" ref="FX1381" si="22807">IF(FX393="","",FX393)</f>
        <v/>
      </c>
      <c r="FY1381" s="2" t="str">
        <f t="shared" ref="FY1381" si="22808">IF(FY393="","",FY393)</f>
        <v/>
      </c>
      <c r="FZ1381" s="77">
        <f t="shared" ref="FZ1381" si="22809">IF(O1381&lt;=40,1,0)</f>
        <v>0</v>
      </c>
      <c r="GA1381" s="2">
        <v>1</v>
      </c>
      <c r="GB1381" s="2"/>
      <c r="GD1381"/>
    </row>
    <row r="1382" s="15" customFormat="1" ht="15" customHeight="1" spans="1:186">
      <c r="A1382" s="95">
        <f t="shared" ref="A1382" si="22810">A394+13</f>
        <v>5140323</v>
      </c>
      <c r="B1382" s="95">
        <v>1384</v>
      </c>
      <c r="C1382" s="95">
        <v>1</v>
      </c>
      <c r="D1382" s="95" t="s">
        <v>748</v>
      </c>
      <c r="E1382" s="95" t="str">
        <f t="shared" ref="E1382" si="22811">E394&amp;"（福利专用）"</f>
        <v>140级绿装女头饰（福利专用）</v>
      </c>
      <c r="F1382" s="31" t="s">
        <v>787</v>
      </c>
      <c r="G1382" s="31">
        <v>2</v>
      </c>
      <c r="H1382" s="7" t="s">
        <v>191</v>
      </c>
      <c r="I1382" s="7" t="s">
        <v>187</v>
      </c>
      <c r="J1382" s="37">
        <v>1498</v>
      </c>
      <c r="K1382" s="39">
        <v>1698</v>
      </c>
      <c r="L1382" s="39"/>
      <c r="M1382" s="29" t="s">
        <v>193</v>
      </c>
      <c r="N1382" s="4">
        <v>140</v>
      </c>
      <c r="O1382" s="4">
        <v>140</v>
      </c>
      <c r="P1382" s="40">
        <f t="shared" si="22691"/>
        <v>2102</v>
      </c>
      <c r="Q1382" s="4"/>
      <c r="R1382" s="7"/>
      <c r="S1382" s="48">
        <v>2</v>
      </c>
      <c r="T1382" s="47" t="s">
        <v>194</v>
      </c>
      <c r="U1382" s="7" t="s">
        <v>195</v>
      </c>
      <c r="V1382" s="7">
        <v>0</v>
      </c>
      <c r="W1382" s="7">
        <v>0</v>
      </c>
      <c r="X1382" s="40">
        <v>0</v>
      </c>
      <c r="Y1382" s="7"/>
      <c r="Z1382" s="7"/>
      <c r="AA1382" s="7"/>
      <c r="AB1382" s="7" t="s">
        <v>195</v>
      </c>
      <c r="AC1382" s="7">
        <v>0</v>
      </c>
      <c r="AD1382" s="7" t="s">
        <v>195</v>
      </c>
      <c r="AE1382" s="7" t="str">
        <f t="shared" ref="AE1382:AE1403" si="22812">IF(Z1382&gt;=40,"false","true")</f>
        <v>true</v>
      </c>
      <c r="AF1382" s="7" t="b">
        <v>1</v>
      </c>
      <c r="AG1382" s="7" t="s">
        <v>195</v>
      </c>
      <c r="AH1382" s="40">
        <v>0</v>
      </c>
      <c r="AI1382" s="40">
        <v>0</v>
      </c>
      <c r="AJ1382" s="40">
        <v>1</v>
      </c>
      <c r="AK1382" s="40">
        <v>0</v>
      </c>
      <c r="AL1382" s="40">
        <v>1</v>
      </c>
      <c r="AM1382" s="40">
        <v>0</v>
      </c>
      <c r="AN1382" s="40">
        <v>0</v>
      </c>
      <c r="AO1382" s="40">
        <v>0</v>
      </c>
      <c r="AP1382" s="7" t="s">
        <v>668</v>
      </c>
      <c r="AQ1382" s="4">
        <v>3</v>
      </c>
      <c r="AR1382" s="4">
        <v>161506</v>
      </c>
      <c r="AS1382" s="53" t="s">
        <v>199</v>
      </c>
      <c r="AT1382" s="48">
        <v>3</v>
      </c>
      <c r="AU1382" s="48">
        <v>1</v>
      </c>
      <c r="AV1382" s="48">
        <v>3</v>
      </c>
      <c r="AW1382" s="48">
        <v>500</v>
      </c>
      <c r="AX1382" s="48">
        <v>250</v>
      </c>
      <c r="AY1382" s="48">
        <v>0</v>
      </c>
      <c r="AZ1382" s="48">
        <v>0</v>
      </c>
      <c r="BA1382" s="7"/>
      <c r="BB1382" s="7"/>
      <c r="BC1382" s="7"/>
      <c r="BD1382" s="7"/>
      <c r="BE1382" s="48">
        <v>0</v>
      </c>
      <c r="BF1382" s="48">
        <v>1</v>
      </c>
      <c r="BG1382" s="48">
        <v>900</v>
      </c>
      <c r="BH1382" s="48">
        <v>900</v>
      </c>
      <c r="BI1382" s="7">
        <v>0</v>
      </c>
      <c r="BJ1382" s="7">
        <v>0</v>
      </c>
      <c r="BK1382" s="7">
        <v>0</v>
      </c>
      <c r="BL1382" s="7">
        <v>0</v>
      </c>
      <c r="BM1382" s="7">
        <v>0</v>
      </c>
      <c r="BN1382" s="7">
        <v>0</v>
      </c>
      <c r="BO1382" s="7">
        <v>0</v>
      </c>
      <c r="BP1382" s="7">
        <v>0</v>
      </c>
      <c r="BQ1382" s="7">
        <v>0</v>
      </c>
      <c r="BR1382" s="7">
        <v>0</v>
      </c>
      <c r="BS1382" s="7">
        <v>0</v>
      </c>
      <c r="BT1382" s="7">
        <v>0</v>
      </c>
      <c r="BU1382" s="7">
        <v>0</v>
      </c>
      <c r="BV1382" s="7">
        <v>0</v>
      </c>
      <c r="BW1382" s="7">
        <v>0</v>
      </c>
      <c r="BX1382" s="7">
        <v>0</v>
      </c>
      <c r="BY1382" s="7">
        <v>0</v>
      </c>
      <c r="BZ1382" s="7">
        <v>0</v>
      </c>
      <c r="CA1382" s="7">
        <v>0</v>
      </c>
      <c r="CB1382" s="7">
        <v>0</v>
      </c>
      <c r="CC1382" s="7">
        <v>0</v>
      </c>
      <c r="CD1382" s="7">
        <v>0</v>
      </c>
      <c r="CE1382" s="7">
        <v>0</v>
      </c>
      <c r="CF1382" s="7">
        <v>0</v>
      </c>
      <c r="CG1382" s="7">
        <v>0</v>
      </c>
      <c r="CH1382" s="7">
        <v>0</v>
      </c>
      <c r="CI1382" s="7">
        <v>0</v>
      </c>
      <c r="CJ1382" s="7">
        <v>0</v>
      </c>
      <c r="CK1382" s="7">
        <v>0</v>
      </c>
      <c r="CL1382" s="40">
        <v>0</v>
      </c>
      <c r="CM1382" s="40">
        <v>0</v>
      </c>
      <c r="CN1382" s="40">
        <v>0</v>
      </c>
      <c r="CO1382" s="40">
        <v>0</v>
      </c>
      <c r="CP1382" s="7">
        <v>0</v>
      </c>
      <c r="CQ1382" s="7">
        <v>0</v>
      </c>
      <c r="CR1382" s="7">
        <v>0</v>
      </c>
      <c r="CS1382" s="40">
        <v>0</v>
      </c>
      <c r="CT1382" s="7">
        <v>0</v>
      </c>
      <c r="CU1382" s="7">
        <v>0</v>
      </c>
      <c r="CV1382" s="39"/>
      <c r="CW1382" s="39"/>
      <c r="CX1382" s="4" t="s">
        <v>242</v>
      </c>
      <c r="CY1382" s="4" t="s">
        <v>242</v>
      </c>
      <c r="CZ1382" s="4" t="s">
        <v>242</v>
      </c>
      <c r="DA1382" s="4" t="s">
        <v>242</v>
      </c>
      <c r="DB1382" s="4" t="s">
        <v>242</v>
      </c>
      <c r="DC1382" s="4" t="s">
        <v>242</v>
      </c>
      <c r="DD1382" s="7">
        <v>2</v>
      </c>
      <c r="DE1382" s="7">
        <v>30</v>
      </c>
      <c r="DF1382" s="7">
        <v>60</v>
      </c>
      <c r="DG1382" s="7"/>
      <c r="DH1382" s="7">
        <v>13</v>
      </c>
      <c r="DI1382" s="4">
        <v>2</v>
      </c>
      <c r="DJ1382" s="4">
        <v>3</v>
      </c>
      <c r="DK1382" s="4" t="s">
        <v>242</v>
      </c>
      <c r="DL1382" s="4" t="s">
        <v>242</v>
      </c>
      <c r="DM1382" s="7"/>
      <c r="DN1382" s="7"/>
      <c r="DO1382" s="7"/>
      <c r="DP1382" s="7"/>
      <c r="DQ1382" s="7"/>
      <c r="DR1382" s="7"/>
      <c r="DS1382" s="7"/>
      <c r="DT1382" s="7"/>
      <c r="DU1382" s="7"/>
      <c r="DV1382" s="7"/>
      <c r="DW1382" s="7"/>
      <c r="DX1382" s="7">
        <f t="shared" si="22736"/>
        <v>5140323</v>
      </c>
      <c r="DY1382" s="7"/>
      <c r="DZ1382" s="67">
        <v>0</v>
      </c>
      <c r="EA1382" s="7" t="s">
        <v>242</v>
      </c>
      <c r="EB1382" s="40" t="s">
        <v>242</v>
      </c>
      <c r="EC1382" s="7" t="s">
        <v>242</v>
      </c>
      <c r="ED1382" s="7" t="s">
        <v>242</v>
      </c>
      <c r="EE1382" s="7" t="s">
        <v>242</v>
      </c>
      <c r="EF1382" s="7">
        <v>50</v>
      </c>
      <c r="EG1382" s="73"/>
      <c r="EH1382" s="73"/>
      <c r="EI1382" s="4">
        <v>40012</v>
      </c>
      <c r="EJ1382" s="4">
        <v>1</v>
      </c>
      <c r="EK1382" s="4">
        <v>40013</v>
      </c>
      <c r="EL1382" s="4">
        <v>1</v>
      </c>
      <c r="EM1382" s="4">
        <v>40013</v>
      </c>
      <c r="EN1382" s="4">
        <v>1</v>
      </c>
      <c r="EO1382" s="4">
        <v>40013</v>
      </c>
      <c r="EP1382" s="4">
        <v>1</v>
      </c>
      <c r="EQ1382" s="4">
        <v>40013</v>
      </c>
      <c r="ER1382" s="4">
        <v>1</v>
      </c>
      <c r="ES1382" s="4">
        <v>40013</v>
      </c>
      <c r="ET1382" s="4">
        <v>1</v>
      </c>
      <c r="EU1382" s="4">
        <v>40013</v>
      </c>
      <c r="EV1382" s="4">
        <v>1</v>
      </c>
      <c r="EW1382" s="4">
        <v>40013</v>
      </c>
      <c r="EX1382" s="4">
        <v>1</v>
      </c>
      <c r="EY1382" s="4">
        <v>40013</v>
      </c>
      <c r="EZ1382" s="4">
        <v>1</v>
      </c>
      <c r="FA1382" s="4">
        <v>40013</v>
      </c>
      <c r="FB1382" s="4">
        <v>1</v>
      </c>
      <c r="FC1382" s="4">
        <v>40013</v>
      </c>
      <c r="FD1382" s="4">
        <v>1</v>
      </c>
      <c r="FE1382" s="4">
        <v>20100</v>
      </c>
      <c r="FF1382" s="4">
        <v>1</v>
      </c>
      <c r="FG1382" s="4">
        <v>20100</v>
      </c>
      <c r="FH1382" s="4">
        <v>1</v>
      </c>
      <c r="FI1382" s="53"/>
      <c r="FJ1382" s="7"/>
      <c r="FR1382" s="2">
        <v>99999</v>
      </c>
      <c r="FS1382" s="2">
        <f t="shared" ref="FS1382" si="22813">IF(O1382&lt;=30,1,0)</f>
        <v>0</v>
      </c>
      <c r="FT1382" s="2">
        <f t="shared" ref="FT1382" si="22814">IF(FT394="","",FT394)</f>
        <v>10000</v>
      </c>
      <c r="FU1382" s="2"/>
      <c r="FV1382" s="2" t="str">
        <f t="shared" ref="FV1382" si="22815">IF(FV394="","",FV394)</f>
        <v/>
      </c>
      <c r="FW1382" s="2" t="str">
        <f t="shared" ref="FW1382" si="22816">IF(FW394="","",FW394)</f>
        <v/>
      </c>
      <c r="FX1382" s="2" t="str">
        <f t="shared" ref="FX1382" si="22817">IF(FX394="","",FX394)</f>
        <v/>
      </c>
      <c r="FY1382" s="2" t="str">
        <f t="shared" ref="FY1382" si="22818">IF(FY394="","",FY394)</f>
        <v/>
      </c>
      <c r="FZ1382" s="77">
        <f t="shared" ref="FZ1382" si="22819">IF(O1382&lt;=40,1,0)</f>
        <v>0</v>
      </c>
      <c r="GA1382" s="2">
        <v>1</v>
      </c>
      <c r="GB1382" s="2"/>
      <c r="GD1382"/>
    </row>
    <row r="1383" s="15" customFormat="1" ht="15" customHeight="1" spans="1:186">
      <c r="A1383" s="95">
        <f t="shared" ref="A1383" si="22820">A395+13</f>
        <v>5140424</v>
      </c>
      <c r="B1383" s="95">
        <v>40</v>
      </c>
      <c r="C1383" s="95">
        <v>2</v>
      </c>
      <c r="D1383" s="95" t="s">
        <v>750</v>
      </c>
      <c r="E1383" s="95" t="str">
        <f t="shared" ref="E1383" si="22821">E395&amp;"（福利专用）"</f>
        <v>140级绿装项链（福利专用）</v>
      </c>
      <c r="F1383" s="31" t="s">
        <v>787</v>
      </c>
      <c r="G1383" s="31">
        <v>2</v>
      </c>
      <c r="H1383" s="7" t="s">
        <v>191</v>
      </c>
      <c r="I1383" s="7" t="s">
        <v>187</v>
      </c>
      <c r="J1383" s="37">
        <v>1465</v>
      </c>
      <c r="K1383" s="39">
        <v>1434</v>
      </c>
      <c r="L1383" s="39"/>
      <c r="M1383" s="29" t="s">
        <v>193</v>
      </c>
      <c r="N1383" s="4">
        <v>140</v>
      </c>
      <c r="O1383" s="4">
        <v>140</v>
      </c>
      <c r="P1383" s="40">
        <f t="shared" si="22691"/>
        <v>2202</v>
      </c>
      <c r="Q1383" s="4"/>
      <c r="R1383" s="7"/>
      <c r="S1383" s="48">
        <v>0</v>
      </c>
      <c r="T1383" s="47" t="s">
        <v>194</v>
      </c>
      <c r="U1383" s="7" t="s">
        <v>195</v>
      </c>
      <c r="V1383" s="7">
        <v>0</v>
      </c>
      <c r="W1383" s="7">
        <v>0</v>
      </c>
      <c r="X1383" s="40">
        <v>0</v>
      </c>
      <c r="Y1383" s="7"/>
      <c r="Z1383" s="7"/>
      <c r="AA1383" s="7"/>
      <c r="AB1383" s="7" t="s">
        <v>195</v>
      </c>
      <c r="AC1383" s="7">
        <v>0</v>
      </c>
      <c r="AD1383" s="7" t="s">
        <v>195</v>
      </c>
      <c r="AE1383" s="7" t="str">
        <f t="shared" si="22812"/>
        <v>true</v>
      </c>
      <c r="AF1383" s="7" t="b">
        <v>1</v>
      </c>
      <c r="AG1383" s="7" t="s">
        <v>195</v>
      </c>
      <c r="AH1383" s="40">
        <v>0</v>
      </c>
      <c r="AI1383" s="40">
        <v>0</v>
      </c>
      <c r="AJ1383" s="40">
        <v>1</v>
      </c>
      <c r="AK1383" s="40">
        <v>0</v>
      </c>
      <c r="AL1383" s="40">
        <v>1</v>
      </c>
      <c r="AM1383" s="40">
        <v>0</v>
      </c>
      <c r="AN1383" s="40">
        <v>0</v>
      </c>
      <c r="AO1383" s="40">
        <v>0</v>
      </c>
      <c r="AP1383" s="7" t="s">
        <v>671</v>
      </c>
      <c r="AQ1383" s="4">
        <v>3</v>
      </c>
      <c r="AR1383" s="4">
        <v>161506</v>
      </c>
      <c r="AS1383" s="53" t="s">
        <v>199</v>
      </c>
      <c r="AT1383" s="48">
        <v>3</v>
      </c>
      <c r="AU1383" s="48">
        <v>1</v>
      </c>
      <c r="AV1383" s="48">
        <v>3</v>
      </c>
      <c r="AW1383" s="48">
        <v>500</v>
      </c>
      <c r="AX1383" s="48">
        <v>250</v>
      </c>
      <c r="AY1383" s="48">
        <v>0</v>
      </c>
      <c r="AZ1383" s="48">
        <v>0</v>
      </c>
      <c r="BA1383" s="7"/>
      <c r="BB1383" s="7"/>
      <c r="BC1383" s="7"/>
      <c r="BD1383" s="7"/>
      <c r="BE1383" s="48">
        <v>0</v>
      </c>
      <c r="BF1383" s="48">
        <v>1</v>
      </c>
      <c r="BG1383" s="48">
        <v>900</v>
      </c>
      <c r="BH1383" s="48">
        <v>900</v>
      </c>
      <c r="BI1383" s="7">
        <v>0</v>
      </c>
      <c r="BJ1383" s="7">
        <v>0</v>
      </c>
      <c r="BK1383" s="7">
        <v>0</v>
      </c>
      <c r="BL1383" s="7">
        <v>0</v>
      </c>
      <c r="BM1383" s="7">
        <v>0</v>
      </c>
      <c r="BN1383" s="7">
        <v>0</v>
      </c>
      <c r="BO1383" s="7">
        <v>0</v>
      </c>
      <c r="BP1383" s="7">
        <v>0</v>
      </c>
      <c r="BQ1383" s="7">
        <v>0</v>
      </c>
      <c r="BR1383" s="7">
        <v>0</v>
      </c>
      <c r="BS1383" s="7">
        <v>0</v>
      </c>
      <c r="BT1383" s="7">
        <v>0</v>
      </c>
      <c r="BU1383" s="7">
        <v>0</v>
      </c>
      <c r="BV1383" s="7">
        <v>0</v>
      </c>
      <c r="BW1383" s="7">
        <v>0</v>
      </c>
      <c r="BX1383" s="7">
        <v>0</v>
      </c>
      <c r="BY1383" s="7">
        <v>0</v>
      </c>
      <c r="BZ1383" s="7">
        <v>0</v>
      </c>
      <c r="CA1383" s="7">
        <v>0</v>
      </c>
      <c r="CB1383" s="7">
        <v>0</v>
      </c>
      <c r="CC1383" s="7">
        <v>0</v>
      </c>
      <c r="CD1383" s="7">
        <v>0</v>
      </c>
      <c r="CE1383" s="7">
        <v>0</v>
      </c>
      <c r="CF1383" s="7">
        <v>0</v>
      </c>
      <c r="CG1383" s="7">
        <v>0</v>
      </c>
      <c r="CH1383" s="7">
        <v>0</v>
      </c>
      <c r="CI1383" s="7">
        <v>0</v>
      </c>
      <c r="CJ1383" s="7">
        <v>0</v>
      </c>
      <c r="CK1383" s="7">
        <v>0</v>
      </c>
      <c r="CL1383" s="40">
        <v>0</v>
      </c>
      <c r="CM1383" s="40">
        <v>0</v>
      </c>
      <c r="CN1383" s="40">
        <v>0</v>
      </c>
      <c r="CO1383" s="40">
        <v>0</v>
      </c>
      <c r="CP1383" s="7">
        <v>0</v>
      </c>
      <c r="CQ1383" s="7">
        <v>0</v>
      </c>
      <c r="CR1383" s="7">
        <v>0</v>
      </c>
      <c r="CS1383" s="40">
        <v>0</v>
      </c>
      <c r="CT1383" s="7">
        <v>0</v>
      </c>
      <c r="CU1383" s="7">
        <v>0</v>
      </c>
      <c r="CV1383" s="39"/>
      <c r="CW1383" s="39"/>
      <c r="CX1383" s="4" t="s">
        <v>242</v>
      </c>
      <c r="CY1383" s="4" t="s">
        <v>242</v>
      </c>
      <c r="CZ1383" s="4" t="s">
        <v>242</v>
      </c>
      <c r="DA1383" s="4" t="s">
        <v>242</v>
      </c>
      <c r="DB1383" s="4" t="s">
        <v>242</v>
      </c>
      <c r="DC1383" s="4" t="s">
        <v>242</v>
      </c>
      <c r="DD1383" s="7">
        <v>2</v>
      </c>
      <c r="DE1383" s="7">
        <v>30</v>
      </c>
      <c r="DF1383" s="7">
        <v>60</v>
      </c>
      <c r="DG1383" s="7"/>
      <c r="DH1383" s="7">
        <v>13</v>
      </c>
      <c r="DI1383" s="4">
        <v>4</v>
      </c>
      <c r="DJ1383" s="4">
        <v>5</v>
      </c>
      <c r="DK1383" s="4" t="s">
        <v>242</v>
      </c>
      <c r="DL1383" s="4" t="s">
        <v>242</v>
      </c>
      <c r="DM1383" s="7"/>
      <c r="DN1383" s="7"/>
      <c r="DO1383" s="7"/>
      <c r="DP1383" s="7"/>
      <c r="DQ1383" s="7"/>
      <c r="DR1383" s="7"/>
      <c r="DS1383" s="7"/>
      <c r="DT1383" s="7"/>
      <c r="DU1383" s="7"/>
      <c r="DV1383" s="7"/>
      <c r="DW1383" s="7"/>
      <c r="DX1383" s="7">
        <f t="shared" si="22736"/>
        <v>5140424</v>
      </c>
      <c r="DY1383" s="7"/>
      <c r="DZ1383" s="67">
        <v>0</v>
      </c>
      <c r="EA1383" s="7" t="s">
        <v>242</v>
      </c>
      <c r="EB1383" s="40" t="s">
        <v>242</v>
      </c>
      <c r="EC1383" s="7" t="s">
        <v>242</v>
      </c>
      <c r="ED1383" s="7" t="s">
        <v>242</v>
      </c>
      <c r="EE1383" s="7" t="s">
        <v>242</v>
      </c>
      <c r="EF1383" s="7">
        <v>50</v>
      </c>
      <c r="EG1383" s="73"/>
      <c r="EH1383" s="73"/>
      <c r="EI1383" s="4">
        <v>40012</v>
      </c>
      <c r="EJ1383" s="4">
        <v>1</v>
      </c>
      <c r="EK1383" s="4">
        <v>40013</v>
      </c>
      <c r="EL1383" s="4">
        <v>1</v>
      </c>
      <c r="EM1383" s="4">
        <v>40013</v>
      </c>
      <c r="EN1383" s="4">
        <v>1</v>
      </c>
      <c r="EO1383" s="4">
        <v>40013</v>
      </c>
      <c r="EP1383" s="4">
        <v>1</v>
      </c>
      <c r="EQ1383" s="4">
        <v>40013</v>
      </c>
      <c r="ER1383" s="4">
        <v>1</v>
      </c>
      <c r="ES1383" s="4">
        <v>40013</v>
      </c>
      <c r="ET1383" s="4">
        <v>1</v>
      </c>
      <c r="EU1383" s="4">
        <v>40013</v>
      </c>
      <c r="EV1383" s="4">
        <v>1</v>
      </c>
      <c r="EW1383" s="4">
        <v>40013</v>
      </c>
      <c r="EX1383" s="4">
        <v>1</v>
      </c>
      <c r="EY1383" s="4">
        <v>40013</v>
      </c>
      <c r="EZ1383" s="4">
        <v>1</v>
      </c>
      <c r="FA1383" s="4">
        <v>40013</v>
      </c>
      <c r="FB1383" s="4">
        <v>1</v>
      </c>
      <c r="FC1383" s="4">
        <v>40013</v>
      </c>
      <c r="FD1383" s="4">
        <v>1</v>
      </c>
      <c r="FE1383" s="4">
        <v>20100</v>
      </c>
      <c r="FF1383" s="4">
        <v>1</v>
      </c>
      <c r="FG1383" s="4">
        <v>20100</v>
      </c>
      <c r="FH1383" s="4">
        <v>1</v>
      </c>
      <c r="FI1383" s="53"/>
      <c r="FJ1383" s="7"/>
      <c r="FR1383" s="2">
        <v>99999</v>
      </c>
      <c r="FS1383" s="2">
        <f t="shared" ref="FS1383" si="22822">IF(O1383&lt;=30,1,0)</f>
        <v>0</v>
      </c>
      <c r="FT1383" s="2">
        <f t="shared" ref="FT1383" si="22823">IF(FT395="","",FT395)</f>
        <v>10000</v>
      </c>
      <c r="FU1383" s="2"/>
      <c r="FV1383" s="2" t="str">
        <f t="shared" ref="FV1383" si="22824">IF(FV395="","",FV395)</f>
        <v/>
      </c>
      <c r="FW1383" s="2" t="str">
        <f t="shared" ref="FW1383" si="22825">IF(FW395="","",FW395)</f>
        <v/>
      </c>
      <c r="FX1383" s="2" t="str">
        <f t="shared" ref="FX1383" si="22826">IF(FX395="","",FX395)</f>
        <v/>
      </c>
      <c r="FY1383" s="2" t="str">
        <f t="shared" ref="FY1383" si="22827">IF(FY395="","",FY395)</f>
        <v/>
      </c>
      <c r="FZ1383" s="77">
        <f t="shared" ref="FZ1383" si="22828">IF(O1383&lt;=40,1,0)</f>
        <v>0</v>
      </c>
      <c r="GA1383" s="2">
        <v>1</v>
      </c>
      <c r="GB1383" s="2"/>
      <c r="GD1383"/>
    </row>
    <row r="1384" s="15" customFormat="1" ht="15" customHeight="1" spans="1:186">
      <c r="A1384" s="95">
        <f t="shared" ref="A1384" si="22829">A396+13</f>
        <v>5140525</v>
      </c>
      <c r="B1384" s="95">
        <v>72</v>
      </c>
      <c r="C1384" s="95">
        <v>4</v>
      </c>
      <c r="D1384" s="95" t="s">
        <v>752</v>
      </c>
      <c r="E1384" s="95" t="str">
        <f t="shared" ref="E1384" si="22830">E396&amp;"（福利专用）"</f>
        <v>140级绿装腰带（福利专用）</v>
      </c>
      <c r="F1384" s="31" t="s">
        <v>787</v>
      </c>
      <c r="G1384" s="31">
        <v>2</v>
      </c>
      <c r="H1384" s="7" t="s">
        <v>191</v>
      </c>
      <c r="I1384" s="7" t="s">
        <v>187</v>
      </c>
      <c r="J1384" s="37">
        <v>1476</v>
      </c>
      <c r="K1384" s="39">
        <v>1435</v>
      </c>
      <c r="L1384" s="39"/>
      <c r="M1384" s="29" t="s">
        <v>193</v>
      </c>
      <c r="N1384" s="4">
        <v>140</v>
      </c>
      <c r="O1384" s="4">
        <v>140</v>
      </c>
      <c r="P1384" s="40">
        <f t="shared" si="22691"/>
        <v>2402</v>
      </c>
      <c r="Q1384" s="4"/>
      <c r="R1384" s="7"/>
      <c r="S1384" s="48">
        <v>0</v>
      </c>
      <c r="T1384" s="47" t="s">
        <v>194</v>
      </c>
      <c r="U1384" s="7" t="s">
        <v>195</v>
      </c>
      <c r="V1384" s="7">
        <v>0</v>
      </c>
      <c r="W1384" s="7">
        <v>0</v>
      </c>
      <c r="X1384" s="40">
        <v>0</v>
      </c>
      <c r="Y1384" s="7"/>
      <c r="Z1384" s="7"/>
      <c r="AA1384" s="7"/>
      <c r="AB1384" s="7" t="s">
        <v>195</v>
      </c>
      <c r="AC1384" s="7">
        <v>0</v>
      </c>
      <c r="AD1384" s="7" t="s">
        <v>195</v>
      </c>
      <c r="AE1384" s="7" t="str">
        <f t="shared" si="22812"/>
        <v>true</v>
      </c>
      <c r="AF1384" s="7" t="b">
        <v>1</v>
      </c>
      <c r="AG1384" s="7" t="s">
        <v>195</v>
      </c>
      <c r="AH1384" s="40">
        <v>0</v>
      </c>
      <c r="AI1384" s="40">
        <v>0</v>
      </c>
      <c r="AJ1384" s="40">
        <v>1</v>
      </c>
      <c r="AK1384" s="40">
        <v>0</v>
      </c>
      <c r="AL1384" s="40">
        <v>1</v>
      </c>
      <c r="AM1384" s="40">
        <v>0</v>
      </c>
      <c r="AN1384" s="40">
        <v>0</v>
      </c>
      <c r="AO1384" s="40">
        <v>0</v>
      </c>
      <c r="AP1384" s="7" t="s">
        <v>674</v>
      </c>
      <c r="AQ1384" s="4">
        <v>3</v>
      </c>
      <c r="AR1384" s="4">
        <v>161506</v>
      </c>
      <c r="AS1384" s="7" t="s">
        <v>199</v>
      </c>
      <c r="AT1384" s="48">
        <v>3</v>
      </c>
      <c r="AU1384" s="48">
        <v>1</v>
      </c>
      <c r="AV1384" s="48">
        <v>3</v>
      </c>
      <c r="AW1384" s="48">
        <v>500</v>
      </c>
      <c r="AX1384" s="48">
        <v>250</v>
      </c>
      <c r="AY1384" s="48">
        <v>0</v>
      </c>
      <c r="AZ1384" s="48">
        <v>0</v>
      </c>
      <c r="BA1384" s="7"/>
      <c r="BB1384" s="7"/>
      <c r="BC1384" s="7"/>
      <c r="BD1384" s="7"/>
      <c r="BE1384" s="48">
        <v>0</v>
      </c>
      <c r="BF1384" s="48">
        <v>1</v>
      </c>
      <c r="BG1384" s="48">
        <v>900</v>
      </c>
      <c r="BH1384" s="48">
        <v>900</v>
      </c>
      <c r="BI1384" s="7">
        <v>0</v>
      </c>
      <c r="BJ1384" s="7">
        <v>0</v>
      </c>
      <c r="BK1384" s="7">
        <v>0</v>
      </c>
      <c r="BL1384" s="7">
        <v>0</v>
      </c>
      <c r="BM1384" s="7">
        <v>0</v>
      </c>
      <c r="BN1384" s="7">
        <v>0</v>
      </c>
      <c r="BO1384" s="7">
        <v>0</v>
      </c>
      <c r="BP1384" s="7">
        <v>0</v>
      </c>
      <c r="BQ1384" s="7">
        <v>0</v>
      </c>
      <c r="BR1384" s="7">
        <v>0</v>
      </c>
      <c r="BS1384" s="7">
        <v>0</v>
      </c>
      <c r="BT1384" s="7">
        <v>0</v>
      </c>
      <c r="BU1384" s="7">
        <v>0</v>
      </c>
      <c r="BV1384" s="7">
        <v>0</v>
      </c>
      <c r="BW1384" s="7">
        <v>0</v>
      </c>
      <c r="BX1384" s="7">
        <v>0</v>
      </c>
      <c r="BY1384" s="7">
        <v>0</v>
      </c>
      <c r="BZ1384" s="7">
        <v>0</v>
      </c>
      <c r="CA1384" s="7">
        <v>0</v>
      </c>
      <c r="CB1384" s="7">
        <v>0</v>
      </c>
      <c r="CC1384" s="7">
        <v>0</v>
      </c>
      <c r="CD1384" s="7">
        <v>0</v>
      </c>
      <c r="CE1384" s="7">
        <v>0</v>
      </c>
      <c r="CF1384" s="7">
        <v>0</v>
      </c>
      <c r="CG1384" s="7">
        <v>0</v>
      </c>
      <c r="CH1384" s="7">
        <v>0</v>
      </c>
      <c r="CI1384" s="7">
        <v>0</v>
      </c>
      <c r="CJ1384" s="7">
        <v>0</v>
      </c>
      <c r="CK1384" s="7">
        <v>0</v>
      </c>
      <c r="CL1384" s="40">
        <v>0</v>
      </c>
      <c r="CM1384" s="40">
        <v>0</v>
      </c>
      <c r="CN1384" s="40">
        <v>0</v>
      </c>
      <c r="CO1384" s="40">
        <v>0</v>
      </c>
      <c r="CP1384" s="7">
        <v>0</v>
      </c>
      <c r="CQ1384" s="7">
        <v>0</v>
      </c>
      <c r="CR1384" s="7">
        <v>0</v>
      </c>
      <c r="CS1384" s="40">
        <v>0</v>
      </c>
      <c r="CT1384" s="7">
        <v>0</v>
      </c>
      <c r="CU1384" s="7">
        <v>0</v>
      </c>
      <c r="CV1384" s="39"/>
      <c r="CW1384" s="39"/>
      <c r="CX1384" s="4" t="s">
        <v>242</v>
      </c>
      <c r="CY1384" s="4" t="s">
        <v>242</v>
      </c>
      <c r="CZ1384" s="4" t="s">
        <v>242</v>
      </c>
      <c r="DA1384" s="4" t="s">
        <v>242</v>
      </c>
      <c r="DB1384" s="4" t="s">
        <v>242</v>
      </c>
      <c r="DC1384" s="4" t="s">
        <v>242</v>
      </c>
      <c r="DD1384" s="7">
        <v>2</v>
      </c>
      <c r="DE1384" s="7">
        <v>30</v>
      </c>
      <c r="DF1384" s="7">
        <v>60</v>
      </c>
      <c r="DG1384" s="7"/>
      <c r="DH1384" s="7">
        <v>13</v>
      </c>
      <c r="DI1384" s="4">
        <v>1</v>
      </c>
      <c r="DJ1384" s="4">
        <v>6</v>
      </c>
      <c r="DK1384" s="4">
        <v>9</v>
      </c>
      <c r="DL1384" s="4" t="s">
        <v>242</v>
      </c>
      <c r="DM1384" s="7"/>
      <c r="DN1384" s="7"/>
      <c r="DO1384" s="7"/>
      <c r="DP1384" s="7"/>
      <c r="DQ1384" s="7"/>
      <c r="DR1384" s="7"/>
      <c r="DS1384" s="7"/>
      <c r="DT1384" s="7"/>
      <c r="DU1384" s="7"/>
      <c r="DV1384" s="7"/>
      <c r="DW1384" s="7"/>
      <c r="DX1384" s="7">
        <f t="shared" si="22736"/>
        <v>5140525</v>
      </c>
      <c r="DY1384" s="7"/>
      <c r="DZ1384" s="67">
        <v>0</v>
      </c>
      <c r="EA1384" s="7" t="s">
        <v>242</v>
      </c>
      <c r="EB1384" s="40" t="s">
        <v>242</v>
      </c>
      <c r="EC1384" s="7" t="s">
        <v>242</v>
      </c>
      <c r="ED1384" s="7" t="s">
        <v>242</v>
      </c>
      <c r="EE1384" s="7" t="s">
        <v>242</v>
      </c>
      <c r="EF1384" s="7">
        <v>50</v>
      </c>
      <c r="EG1384" s="73"/>
      <c r="EH1384" s="73"/>
      <c r="EI1384" s="4">
        <v>40012</v>
      </c>
      <c r="EJ1384" s="4">
        <v>1</v>
      </c>
      <c r="EK1384" s="4">
        <v>40013</v>
      </c>
      <c r="EL1384" s="4">
        <v>1</v>
      </c>
      <c r="EM1384" s="4">
        <v>40013</v>
      </c>
      <c r="EN1384" s="4">
        <v>1</v>
      </c>
      <c r="EO1384" s="4">
        <v>40013</v>
      </c>
      <c r="EP1384" s="4">
        <v>1</v>
      </c>
      <c r="EQ1384" s="4">
        <v>40013</v>
      </c>
      <c r="ER1384" s="4">
        <v>1</v>
      </c>
      <c r="ES1384" s="4">
        <v>40013</v>
      </c>
      <c r="ET1384" s="4">
        <v>1</v>
      </c>
      <c r="EU1384" s="4">
        <v>40013</v>
      </c>
      <c r="EV1384" s="4">
        <v>1</v>
      </c>
      <c r="EW1384" s="4">
        <v>40013</v>
      </c>
      <c r="EX1384" s="4">
        <v>1</v>
      </c>
      <c r="EY1384" s="4">
        <v>40013</v>
      </c>
      <c r="EZ1384" s="4">
        <v>1</v>
      </c>
      <c r="FA1384" s="4">
        <v>40013</v>
      </c>
      <c r="FB1384" s="4">
        <v>1</v>
      </c>
      <c r="FC1384" s="4">
        <v>40013</v>
      </c>
      <c r="FD1384" s="4">
        <v>1</v>
      </c>
      <c r="FE1384" s="4">
        <v>20100</v>
      </c>
      <c r="FF1384" s="4">
        <v>1</v>
      </c>
      <c r="FG1384" s="4">
        <v>20100</v>
      </c>
      <c r="FH1384" s="4">
        <v>1</v>
      </c>
      <c r="FI1384" s="53"/>
      <c r="FJ1384" s="7"/>
      <c r="FR1384" s="2">
        <v>99999</v>
      </c>
      <c r="FS1384" s="2">
        <f t="shared" ref="FS1384" si="22831">IF(O1384&lt;=30,1,0)</f>
        <v>0</v>
      </c>
      <c r="FT1384" s="2">
        <f t="shared" ref="FT1384" si="22832">IF(FT396="","",FT396)</f>
        <v>10000</v>
      </c>
      <c r="FU1384" s="2"/>
      <c r="FV1384" s="2" t="str">
        <f t="shared" ref="FV1384" si="22833">IF(FV396="","",FV396)</f>
        <v/>
      </c>
      <c r="FW1384" s="2" t="str">
        <f t="shared" ref="FW1384" si="22834">IF(FW396="","",FW396)</f>
        <v/>
      </c>
      <c r="FX1384" s="2" t="str">
        <f t="shared" ref="FX1384:FX1395" si="22835">IF(FX396="","",FX396)</f>
        <v/>
      </c>
      <c r="FY1384" s="2" t="str">
        <f t="shared" ref="FY1384" si="22836">IF(FY396="","",FY396)</f>
        <v/>
      </c>
      <c r="FZ1384" s="77">
        <f t="shared" ref="FZ1384" si="22837">IF(O1384&lt;=40,1,0)</f>
        <v>0</v>
      </c>
      <c r="GA1384" s="2">
        <v>1</v>
      </c>
      <c r="GB1384" s="2"/>
      <c r="GD1384"/>
    </row>
    <row r="1385" s="15" customFormat="1" ht="15" customHeight="1" spans="1:186">
      <c r="A1385" s="95">
        <f t="shared" ref="A1385" si="22838">A397+13</f>
        <v>5140626</v>
      </c>
      <c r="B1385" s="95">
        <v>88</v>
      </c>
      <c r="C1385" s="95">
        <v>5</v>
      </c>
      <c r="D1385" s="95" t="s">
        <v>754</v>
      </c>
      <c r="E1385" s="95" t="str">
        <f t="shared" ref="E1385" si="22839">E397&amp;"（福利专用）"</f>
        <v>140级绿装鞋子（福利专用）</v>
      </c>
      <c r="F1385" s="31" t="s">
        <v>787</v>
      </c>
      <c r="G1385" s="31">
        <v>2</v>
      </c>
      <c r="H1385" s="7" t="s">
        <v>191</v>
      </c>
      <c r="I1385" s="7" t="s">
        <v>187</v>
      </c>
      <c r="J1385" s="37">
        <v>1487</v>
      </c>
      <c r="K1385" s="39">
        <v>1429</v>
      </c>
      <c r="L1385" s="39"/>
      <c r="M1385" s="29" t="s">
        <v>193</v>
      </c>
      <c r="N1385" s="4">
        <v>140</v>
      </c>
      <c r="O1385" s="4">
        <v>140</v>
      </c>
      <c r="P1385" s="40">
        <f t="shared" si="22691"/>
        <v>2502</v>
      </c>
      <c r="Q1385" s="4"/>
      <c r="R1385" s="7"/>
      <c r="S1385" s="48">
        <v>0</v>
      </c>
      <c r="T1385" s="47" t="s">
        <v>194</v>
      </c>
      <c r="U1385" s="7" t="s">
        <v>195</v>
      </c>
      <c r="V1385" s="7">
        <v>0</v>
      </c>
      <c r="W1385" s="7">
        <v>0</v>
      </c>
      <c r="X1385" s="40">
        <v>0</v>
      </c>
      <c r="Y1385" s="7"/>
      <c r="Z1385" s="7"/>
      <c r="AA1385" s="7"/>
      <c r="AB1385" s="7" t="s">
        <v>195</v>
      </c>
      <c r="AC1385" s="7">
        <v>0</v>
      </c>
      <c r="AD1385" s="7" t="s">
        <v>195</v>
      </c>
      <c r="AE1385" s="7" t="str">
        <f t="shared" si="22812"/>
        <v>true</v>
      </c>
      <c r="AF1385" s="7" t="b">
        <v>1</v>
      </c>
      <c r="AG1385" s="7" t="s">
        <v>195</v>
      </c>
      <c r="AH1385" s="40">
        <v>0</v>
      </c>
      <c r="AI1385" s="40">
        <v>0</v>
      </c>
      <c r="AJ1385" s="40">
        <v>1</v>
      </c>
      <c r="AK1385" s="40">
        <v>0</v>
      </c>
      <c r="AL1385" s="40">
        <v>1</v>
      </c>
      <c r="AM1385" s="40">
        <v>0</v>
      </c>
      <c r="AN1385" s="40">
        <v>0</v>
      </c>
      <c r="AO1385" s="40">
        <v>0</v>
      </c>
      <c r="AP1385" s="7" t="s">
        <v>677</v>
      </c>
      <c r="AQ1385" s="4">
        <v>3</v>
      </c>
      <c r="AR1385" s="4">
        <v>161506</v>
      </c>
      <c r="AS1385" s="7" t="s">
        <v>199</v>
      </c>
      <c r="AT1385" s="48">
        <v>3</v>
      </c>
      <c r="AU1385" s="48">
        <v>1</v>
      </c>
      <c r="AV1385" s="48">
        <v>3</v>
      </c>
      <c r="AW1385" s="48">
        <v>500</v>
      </c>
      <c r="AX1385" s="48">
        <v>250</v>
      </c>
      <c r="AY1385" s="48">
        <v>0</v>
      </c>
      <c r="AZ1385" s="48">
        <v>0</v>
      </c>
      <c r="BA1385" s="7"/>
      <c r="BB1385" s="7"/>
      <c r="BC1385" s="7"/>
      <c r="BD1385" s="7"/>
      <c r="BE1385" s="48">
        <v>0</v>
      </c>
      <c r="BF1385" s="48">
        <v>1</v>
      </c>
      <c r="BG1385" s="48">
        <v>900</v>
      </c>
      <c r="BH1385" s="48">
        <v>900</v>
      </c>
      <c r="BI1385" s="7">
        <v>0</v>
      </c>
      <c r="BJ1385" s="7">
        <v>0</v>
      </c>
      <c r="BK1385" s="7">
        <v>0</v>
      </c>
      <c r="BL1385" s="7">
        <v>0</v>
      </c>
      <c r="BM1385" s="7">
        <v>0</v>
      </c>
      <c r="BN1385" s="7">
        <v>0</v>
      </c>
      <c r="BO1385" s="7">
        <v>0</v>
      </c>
      <c r="BP1385" s="7">
        <v>0</v>
      </c>
      <c r="BQ1385" s="7">
        <v>0</v>
      </c>
      <c r="BR1385" s="7">
        <v>0</v>
      </c>
      <c r="BS1385" s="7">
        <v>0</v>
      </c>
      <c r="BT1385" s="7">
        <v>0</v>
      </c>
      <c r="BU1385" s="7">
        <v>0</v>
      </c>
      <c r="BV1385" s="7">
        <v>0</v>
      </c>
      <c r="BW1385" s="7">
        <v>0</v>
      </c>
      <c r="BX1385" s="7">
        <v>0</v>
      </c>
      <c r="BY1385" s="7">
        <v>0</v>
      </c>
      <c r="BZ1385" s="7">
        <v>0</v>
      </c>
      <c r="CA1385" s="7">
        <v>0</v>
      </c>
      <c r="CB1385" s="7">
        <v>0</v>
      </c>
      <c r="CC1385" s="7">
        <v>0</v>
      </c>
      <c r="CD1385" s="7">
        <v>0</v>
      </c>
      <c r="CE1385" s="7">
        <v>0</v>
      </c>
      <c r="CF1385" s="7">
        <v>0</v>
      </c>
      <c r="CG1385" s="7">
        <v>0</v>
      </c>
      <c r="CH1385" s="7">
        <v>0</v>
      </c>
      <c r="CI1385" s="7">
        <v>0</v>
      </c>
      <c r="CJ1385" s="7">
        <v>0</v>
      </c>
      <c r="CK1385" s="7">
        <v>0</v>
      </c>
      <c r="CL1385" s="40">
        <v>0</v>
      </c>
      <c r="CM1385" s="40">
        <v>0</v>
      </c>
      <c r="CN1385" s="40">
        <v>0</v>
      </c>
      <c r="CO1385" s="40">
        <v>0</v>
      </c>
      <c r="CP1385" s="7">
        <v>0</v>
      </c>
      <c r="CQ1385" s="7">
        <v>0</v>
      </c>
      <c r="CR1385" s="7">
        <v>0</v>
      </c>
      <c r="CS1385" s="40">
        <v>0</v>
      </c>
      <c r="CT1385" s="7">
        <v>0</v>
      </c>
      <c r="CU1385" s="7">
        <v>0</v>
      </c>
      <c r="CV1385" s="39"/>
      <c r="CW1385" s="39"/>
      <c r="CX1385" s="4" t="s">
        <v>242</v>
      </c>
      <c r="CY1385" s="4" t="s">
        <v>242</v>
      </c>
      <c r="CZ1385" s="4" t="s">
        <v>242</v>
      </c>
      <c r="DA1385" s="4" t="s">
        <v>242</v>
      </c>
      <c r="DB1385" s="4" t="s">
        <v>242</v>
      </c>
      <c r="DC1385" s="4" t="s">
        <v>242</v>
      </c>
      <c r="DD1385" s="7">
        <v>2</v>
      </c>
      <c r="DE1385" s="7">
        <v>30</v>
      </c>
      <c r="DF1385" s="7">
        <v>60</v>
      </c>
      <c r="DG1385" s="7"/>
      <c r="DH1385" s="7">
        <v>13</v>
      </c>
      <c r="DI1385" s="4">
        <v>6</v>
      </c>
      <c r="DJ1385" s="4">
        <v>9</v>
      </c>
      <c r="DK1385" s="4" t="s">
        <v>242</v>
      </c>
      <c r="DL1385" s="4" t="s">
        <v>242</v>
      </c>
      <c r="DM1385" s="7"/>
      <c r="DN1385" s="7"/>
      <c r="DO1385" s="7"/>
      <c r="DP1385" s="7"/>
      <c r="DQ1385" s="7"/>
      <c r="DR1385" s="7"/>
      <c r="DS1385" s="7"/>
      <c r="DT1385" s="7"/>
      <c r="DU1385" s="7"/>
      <c r="DV1385" s="7"/>
      <c r="DW1385" s="7"/>
      <c r="DX1385" s="7">
        <f t="shared" ref="DX1385" si="22840">A1385</f>
        <v>5140626</v>
      </c>
      <c r="DY1385" s="7"/>
      <c r="DZ1385" s="67">
        <v>0</v>
      </c>
      <c r="EA1385" s="7" t="s">
        <v>242</v>
      </c>
      <c r="EB1385" s="40" t="s">
        <v>242</v>
      </c>
      <c r="EC1385" s="7" t="s">
        <v>242</v>
      </c>
      <c r="ED1385" s="7" t="s">
        <v>242</v>
      </c>
      <c r="EE1385" s="7" t="s">
        <v>242</v>
      </c>
      <c r="EF1385" s="7">
        <v>50</v>
      </c>
      <c r="EG1385" s="73"/>
      <c r="EH1385" s="73"/>
      <c r="EI1385" s="4">
        <v>40012</v>
      </c>
      <c r="EJ1385" s="4">
        <v>1</v>
      </c>
      <c r="EK1385" s="4">
        <v>40013</v>
      </c>
      <c r="EL1385" s="4">
        <v>1</v>
      </c>
      <c r="EM1385" s="4">
        <v>40013</v>
      </c>
      <c r="EN1385" s="4">
        <v>1</v>
      </c>
      <c r="EO1385" s="4">
        <v>40013</v>
      </c>
      <c r="EP1385" s="4">
        <v>1</v>
      </c>
      <c r="EQ1385" s="4">
        <v>40013</v>
      </c>
      <c r="ER1385" s="4">
        <v>1</v>
      </c>
      <c r="ES1385" s="4">
        <v>40013</v>
      </c>
      <c r="ET1385" s="4">
        <v>1</v>
      </c>
      <c r="EU1385" s="4">
        <v>40013</v>
      </c>
      <c r="EV1385" s="4">
        <v>1</v>
      </c>
      <c r="EW1385" s="4">
        <v>40013</v>
      </c>
      <c r="EX1385" s="4">
        <v>1</v>
      </c>
      <c r="EY1385" s="4">
        <v>40013</v>
      </c>
      <c r="EZ1385" s="4">
        <v>1</v>
      </c>
      <c r="FA1385" s="4">
        <v>40013</v>
      </c>
      <c r="FB1385" s="4">
        <v>1</v>
      </c>
      <c r="FC1385" s="4">
        <v>40013</v>
      </c>
      <c r="FD1385" s="4">
        <v>1</v>
      </c>
      <c r="FE1385" s="4">
        <v>20100</v>
      </c>
      <c r="FF1385" s="4">
        <v>1</v>
      </c>
      <c r="FG1385" s="4">
        <v>20100</v>
      </c>
      <c r="FH1385" s="4">
        <v>1</v>
      </c>
      <c r="FI1385" s="53"/>
      <c r="FJ1385" s="7"/>
      <c r="FR1385" s="2">
        <v>99999</v>
      </c>
      <c r="FS1385" s="2">
        <f t="shared" ref="FS1385" si="22841">IF(O1385&lt;=30,1,0)</f>
        <v>0</v>
      </c>
      <c r="FT1385" s="2">
        <f t="shared" ref="FT1385" si="22842">IF(FT397="","",FT397)</f>
        <v>10000</v>
      </c>
      <c r="FU1385" s="2"/>
      <c r="FV1385" s="2" t="str">
        <f t="shared" ref="FV1385" si="22843">IF(FV397="","",FV397)</f>
        <v/>
      </c>
      <c r="FW1385" s="2" t="str">
        <f t="shared" ref="FW1385" si="22844">IF(FW397="","",FW397)</f>
        <v/>
      </c>
      <c r="FX1385" s="2" t="str">
        <f t="shared" si="22835"/>
        <v/>
      </c>
      <c r="FY1385" s="2" t="str">
        <f t="shared" ref="FY1385" si="22845">IF(FY397="","",FY397)</f>
        <v/>
      </c>
      <c r="FZ1385" s="77">
        <f t="shared" ref="FZ1385" si="22846">IF(O1385&lt;=40,1,0)</f>
        <v>0</v>
      </c>
      <c r="GA1385" s="2">
        <v>1</v>
      </c>
      <c r="GB1385" s="2"/>
      <c r="GD1385"/>
    </row>
    <row r="1386" s="2" customFormat="1" ht="15" customHeight="1" spans="1:186">
      <c r="A1386" s="95">
        <f t="shared" ref="A1386" si="22847">A398+13</f>
        <v>5150114</v>
      </c>
      <c r="B1386" s="95">
        <v>1288</v>
      </c>
      <c r="C1386" s="95">
        <v>0</v>
      </c>
      <c r="D1386" s="95" t="s">
        <v>756</v>
      </c>
      <c r="E1386" s="95" t="str">
        <f t="shared" ref="E1386" si="22848">E398&amp;"（福利专用）"</f>
        <v>150级绿装剑（福利专用）</v>
      </c>
      <c r="F1386" s="31" t="s">
        <v>787</v>
      </c>
      <c r="G1386" s="31">
        <v>2</v>
      </c>
      <c r="H1386" s="7" t="s">
        <v>187</v>
      </c>
      <c r="I1386" s="7" t="s">
        <v>187</v>
      </c>
      <c r="J1386" s="41">
        <v>1533</v>
      </c>
      <c r="K1386" s="41">
        <v>407</v>
      </c>
      <c r="L1386" s="39"/>
      <c r="M1386" s="29" t="s">
        <v>193</v>
      </c>
      <c r="N1386" s="4">
        <v>150</v>
      </c>
      <c r="O1386" s="4">
        <v>150</v>
      </c>
      <c r="P1386" s="40">
        <f t="shared" ref="P1386" si="22849">2000+C1386*100+G1386</f>
        <v>2002</v>
      </c>
      <c r="Q1386" s="4"/>
      <c r="R1386" s="7"/>
      <c r="S1386" s="48">
        <v>0</v>
      </c>
      <c r="T1386" s="47" t="s">
        <v>240</v>
      </c>
      <c r="U1386" s="7" t="s">
        <v>195</v>
      </c>
      <c r="V1386" s="7">
        <v>0</v>
      </c>
      <c r="W1386" s="7">
        <v>0</v>
      </c>
      <c r="X1386" s="40">
        <v>0</v>
      </c>
      <c r="Y1386" s="7"/>
      <c r="Z1386" s="7"/>
      <c r="AA1386" s="7"/>
      <c r="AB1386" s="7" t="s">
        <v>195</v>
      </c>
      <c r="AC1386" s="7">
        <v>0</v>
      </c>
      <c r="AD1386" s="7" t="s">
        <v>195</v>
      </c>
      <c r="AE1386" s="7" t="str">
        <f t="shared" si="22812"/>
        <v>true</v>
      </c>
      <c r="AF1386" s="7" t="b">
        <v>1</v>
      </c>
      <c r="AG1386" s="7" t="s">
        <v>195</v>
      </c>
      <c r="AH1386" s="40">
        <v>0</v>
      </c>
      <c r="AI1386" s="40">
        <v>0</v>
      </c>
      <c r="AJ1386" s="40">
        <v>1</v>
      </c>
      <c r="AK1386" s="40">
        <v>0</v>
      </c>
      <c r="AL1386" s="40">
        <v>1</v>
      </c>
      <c r="AM1386" s="40">
        <v>0</v>
      </c>
      <c r="AN1386" s="40">
        <v>0</v>
      </c>
      <c r="AO1386" s="40">
        <v>0</v>
      </c>
      <c r="AP1386" s="7" t="s">
        <v>641</v>
      </c>
      <c r="AQ1386" s="4">
        <v>3</v>
      </c>
      <c r="AR1386" s="4">
        <v>161506</v>
      </c>
      <c r="AS1386" s="7" t="s">
        <v>199</v>
      </c>
      <c r="AT1386" s="48">
        <v>3</v>
      </c>
      <c r="AU1386" s="48">
        <v>1</v>
      </c>
      <c r="AV1386" s="48">
        <v>3</v>
      </c>
      <c r="AW1386" s="48">
        <v>500</v>
      </c>
      <c r="AX1386" s="48">
        <v>250</v>
      </c>
      <c r="AY1386" s="48">
        <v>0</v>
      </c>
      <c r="AZ1386" s="48">
        <v>0</v>
      </c>
      <c r="BA1386" s="7"/>
      <c r="BB1386" s="7"/>
      <c r="BC1386" s="7"/>
      <c r="BD1386" s="7"/>
      <c r="BE1386" s="48">
        <v>0</v>
      </c>
      <c r="BF1386" s="48">
        <v>1</v>
      </c>
      <c r="BG1386" s="48">
        <v>960</v>
      </c>
      <c r="BH1386" s="48">
        <v>960</v>
      </c>
      <c r="BI1386" s="7">
        <v>0</v>
      </c>
      <c r="BJ1386" s="7">
        <v>0</v>
      </c>
      <c r="BK1386" s="7">
        <v>0</v>
      </c>
      <c r="BL1386" s="7">
        <v>0</v>
      </c>
      <c r="BM1386" s="7">
        <v>0</v>
      </c>
      <c r="BN1386" s="7">
        <v>0</v>
      </c>
      <c r="BO1386" s="7">
        <v>0</v>
      </c>
      <c r="BP1386" s="7">
        <v>0</v>
      </c>
      <c r="BQ1386" s="7">
        <v>0</v>
      </c>
      <c r="BR1386" s="7">
        <v>0</v>
      </c>
      <c r="BS1386" s="7">
        <v>0</v>
      </c>
      <c r="BT1386" s="7">
        <v>0</v>
      </c>
      <c r="BU1386" s="7">
        <v>0</v>
      </c>
      <c r="BV1386" s="7">
        <v>0</v>
      </c>
      <c r="BW1386" s="7">
        <v>0</v>
      </c>
      <c r="BX1386" s="7">
        <v>0</v>
      </c>
      <c r="BY1386" s="7">
        <v>0</v>
      </c>
      <c r="BZ1386" s="7">
        <v>0</v>
      </c>
      <c r="CA1386" s="7">
        <v>0</v>
      </c>
      <c r="CB1386" s="7">
        <v>0</v>
      </c>
      <c r="CC1386" s="7">
        <v>0</v>
      </c>
      <c r="CD1386" s="7">
        <v>0</v>
      </c>
      <c r="CE1386" s="7">
        <v>0</v>
      </c>
      <c r="CF1386" s="7">
        <v>0</v>
      </c>
      <c r="CG1386" s="7">
        <v>0</v>
      </c>
      <c r="CH1386" s="7">
        <v>0</v>
      </c>
      <c r="CI1386" s="7">
        <v>0</v>
      </c>
      <c r="CJ1386" s="7">
        <v>0</v>
      </c>
      <c r="CK1386" s="7">
        <v>0</v>
      </c>
      <c r="CL1386" s="40">
        <v>0</v>
      </c>
      <c r="CM1386" s="40">
        <v>0</v>
      </c>
      <c r="CN1386" s="40">
        <v>0</v>
      </c>
      <c r="CO1386" s="40">
        <v>0</v>
      </c>
      <c r="CP1386" s="7">
        <v>0</v>
      </c>
      <c r="CQ1386" s="7">
        <v>0</v>
      </c>
      <c r="CR1386" s="7">
        <v>0</v>
      </c>
      <c r="CS1386" s="40">
        <v>0</v>
      </c>
      <c r="CT1386" s="7">
        <v>0</v>
      </c>
      <c r="CU1386" s="7">
        <v>0</v>
      </c>
      <c r="CV1386" s="39"/>
      <c r="CW1386" s="39"/>
      <c r="CX1386" s="4" t="s">
        <v>210</v>
      </c>
      <c r="CY1386" s="4" t="s">
        <v>211</v>
      </c>
      <c r="CZ1386" s="4" t="s">
        <v>242</v>
      </c>
      <c r="DA1386" s="4" t="s">
        <v>242</v>
      </c>
      <c r="DB1386" s="4" t="s">
        <v>212</v>
      </c>
      <c r="DC1386" s="4" t="s">
        <v>212</v>
      </c>
      <c r="DD1386" s="7">
        <v>2</v>
      </c>
      <c r="DE1386" s="7">
        <v>30</v>
      </c>
      <c r="DF1386" s="7">
        <v>60</v>
      </c>
      <c r="DG1386" s="7"/>
      <c r="DH1386" s="7">
        <v>13</v>
      </c>
      <c r="DI1386" s="4">
        <v>2</v>
      </c>
      <c r="DJ1386" s="4">
        <v>4</v>
      </c>
      <c r="DK1386" s="4">
        <v>7</v>
      </c>
      <c r="DL1386" s="4">
        <v>8</v>
      </c>
      <c r="DM1386" s="7"/>
      <c r="DN1386" s="7"/>
      <c r="DO1386" s="7"/>
      <c r="DP1386" s="7"/>
      <c r="DQ1386" s="7"/>
      <c r="DR1386" s="7"/>
      <c r="DS1386" s="7"/>
      <c r="DT1386" s="7"/>
      <c r="DU1386" s="7"/>
      <c r="DV1386" s="7"/>
      <c r="DW1386" s="7"/>
      <c r="DX1386" s="7">
        <f t="shared" ref="DX1386" si="22850">A1386</f>
        <v>5150114</v>
      </c>
      <c r="DY1386" s="7"/>
      <c r="DZ1386" s="67">
        <v>3333</v>
      </c>
      <c r="EA1386" s="7" t="s">
        <v>1003</v>
      </c>
      <c r="EB1386" s="40">
        <v>30</v>
      </c>
      <c r="EC1386" s="7" t="s">
        <v>1004</v>
      </c>
      <c r="ED1386" s="7" t="s">
        <v>242</v>
      </c>
      <c r="EE1386" s="7" t="s">
        <v>242</v>
      </c>
      <c r="EF1386" s="7">
        <v>50</v>
      </c>
      <c r="EG1386" s="73"/>
      <c r="EH1386" s="73"/>
      <c r="EI1386" s="4">
        <v>40012</v>
      </c>
      <c r="EJ1386" s="4">
        <v>1</v>
      </c>
      <c r="EK1386" s="4">
        <v>40013</v>
      </c>
      <c r="EL1386" s="4">
        <v>1</v>
      </c>
      <c r="EM1386" s="4">
        <v>40013</v>
      </c>
      <c r="EN1386" s="4">
        <v>1</v>
      </c>
      <c r="EO1386" s="4">
        <v>40013</v>
      </c>
      <c r="EP1386" s="4">
        <v>1</v>
      </c>
      <c r="EQ1386" s="4">
        <v>40013</v>
      </c>
      <c r="ER1386" s="4">
        <v>1</v>
      </c>
      <c r="ES1386" s="4">
        <v>40013</v>
      </c>
      <c r="ET1386" s="4">
        <v>1</v>
      </c>
      <c r="EU1386" s="4">
        <v>40013</v>
      </c>
      <c r="EV1386" s="4">
        <v>1</v>
      </c>
      <c r="EW1386" s="4">
        <v>40013</v>
      </c>
      <c r="EX1386" s="4">
        <v>1</v>
      </c>
      <c r="EY1386" s="4">
        <v>40013</v>
      </c>
      <c r="EZ1386" s="4">
        <v>1</v>
      </c>
      <c r="FA1386" s="4">
        <v>40013</v>
      </c>
      <c r="FB1386" s="4">
        <v>1</v>
      </c>
      <c r="FC1386" s="4">
        <v>40013</v>
      </c>
      <c r="FD1386" s="4">
        <v>1</v>
      </c>
      <c r="FE1386" s="4">
        <v>20100</v>
      </c>
      <c r="FF1386" s="4">
        <v>1</v>
      </c>
      <c r="FG1386" s="4">
        <v>20100</v>
      </c>
      <c r="FH1386" s="4">
        <v>1</v>
      </c>
      <c r="FI1386" s="53"/>
      <c r="FJ1386" s="7"/>
      <c r="FR1386" s="2">
        <v>99999</v>
      </c>
      <c r="FS1386" s="2">
        <f t="shared" ref="FS1386" si="22851">IF(O1386&lt;=30,1,0)</f>
        <v>0</v>
      </c>
      <c r="FT1386" s="2">
        <f t="shared" ref="FT1386" si="22852">IF(FT398="","",FT398)</f>
        <v>10000</v>
      </c>
      <c r="FV1386" s="2" t="str">
        <f t="shared" ref="FV1386:FV1395" si="22853">IF(FV398="","",FV398)</f>
        <v/>
      </c>
      <c r="FW1386" s="2" t="str">
        <f t="shared" ref="FW1386" si="22854">IF(FW398="","",FW398)</f>
        <v/>
      </c>
      <c r="FX1386" s="2" t="str">
        <f t="shared" si="22835"/>
        <v/>
      </c>
      <c r="FY1386" s="2" t="str">
        <f t="shared" ref="FY1386" si="22855">IF(FY398="","",FY398)</f>
        <v/>
      </c>
      <c r="FZ1386" s="77">
        <f t="shared" ref="FZ1386" si="22856">IF(O1386&lt;=40,1,0)</f>
        <v>0</v>
      </c>
      <c r="GA1386" s="2">
        <v>1</v>
      </c>
      <c r="GD1386"/>
    </row>
    <row r="1387" s="2" customFormat="1" ht="15" customHeight="1" spans="1:186">
      <c r="A1387" s="95">
        <f t="shared" ref="A1387" si="22857">A399+13</f>
        <v>5150115</v>
      </c>
      <c r="B1387" s="95">
        <v>4360</v>
      </c>
      <c r="C1387" s="95">
        <v>0</v>
      </c>
      <c r="D1387" s="95" t="s">
        <v>758</v>
      </c>
      <c r="E1387" s="95" t="str">
        <f t="shared" ref="E1387" si="22858">E399&amp;"（福利专用）"</f>
        <v>150级绿装锤（福利专用）</v>
      </c>
      <c r="F1387" s="31" t="s">
        <v>787</v>
      </c>
      <c r="G1387" s="31">
        <v>2</v>
      </c>
      <c r="H1387" s="7" t="s">
        <v>187</v>
      </c>
      <c r="I1387" s="7" t="s">
        <v>187</v>
      </c>
      <c r="J1387" s="41">
        <v>1522</v>
      </c>
      <c r="K1387" s="37">
        <v>207</v>
      </c>
      <c r="L1387" s="39"/>
      <c r="M1387" s="29" t="s">
        <v>193</v>
      </c>
      <c r="N1387" s="4">
        <v>150</v>
      </c>
      <c r="O1387" s="4">
        <v>150</v>
      </c>
      <c r="P1387" s="40">
        <f t="shared" ref="P1387" si="22859">2000+C1387*100+G1387</f>
        <v>2002</v>
      </c>
      <c r="Q1387" s="4"/>
      <c r="R1387" s="7"/>
      <c r="S1387" s="48">
        <v>0</v>
      </c>
      <c r="T1387" s="47" t="s">
        <v>245</v>
      </c>
      <c r="U1387" s="7" t="s">
        <v>195</v>
      </c>
      <c r="V1387" s="7">
        <v>0</v>
      </c>
      <c r="W1387" s="7">
        <v>0</v>
      </c>
      <c r="X1387" s="40">
        <v>0</v>
      </c>
      <c r="Y1387" s="7"/>
      <c r="Z1387" s="7"/>
      <c r="AA1387" s="7"/>
      <c r="AB1387" s="7" t="s">
        <v>195</v>
      </c>
      <c r="AC1387" s="7">
        <v>0</v>
      </c>
      <c r="AD1387" s="7" t="s">
        <v>195</v>
      </c>
      <c r="AE1387" s="7" t="str">
        <f t="shared" si="22812"/>
        <v>true</v>
      </c>
      <c r="AF1387" s="7" t="b">
        <v>1</v>
      </c>
      <c r="AG1387" s="7" t="s">
        <v>195</v>
      </c>
      <c r="AH1387" s="40">
        <v>0</v>
      </c>
      <c r="AI1387" s="40">
        <v>0</v>
      </c>
      <c r="AJ1387" s="40">
        <v>1</v>
      </c>
      <c r="AK1387" s="40">
        <v>0</v>
      </c>
      <c r="AL1387" s="40">
        <v>1</v>
      </c>
      <c r="AM1387" s="40">
        <v>0</v>
      </c>
      <c r="AN1387" s="40">
        <v>0</v>
      </c>
      <c r="AO1387" s="40">
        <v>0</v>
      </c>
      <c r="AP1387" s="7" t="s">
        <v>644</v>
      </c>
      <c r="AQ1387" s="4">
        <v>3</v>
      </c>
      <c r="AR1387" s="4">
        <v>161506</v>
      </c>
      <c r="AS1387" s="7" t="s">
        <v>199</v>
      </c>
      <c r="AT1387" s="48">
        <v>3</v>
      </c>
      <c r="AU1387" s="48">
        <v>1</v>
      </c>
      <c r="AV1387" s="48">
        <v>3</v>
      </c>
      <c r="AW1387" s="48">
        <v>500</v>
      </c>
      <c r="AX1387" s="48">
        <v>250</v>
      </c>
      <c r="AY1387" s="48">
        <v>0</v>
      </c>
      <c r="AZ1387" s="48">
        <v>0</v>
      </c>
      <c r="BA1387" s="7"/>
      <c r="BB1387" s="7"/>
      <c r="BC1387" s="7"/>
      <c r="BD1387" s="7"/>
      <c r="BE1387" s="48">
        <v>0</v>
      </c>
      <c r="BF1387" s="48">
        <v>1</v>
      </c>
      <c r="BG1387" s="48">
        <v>960</v>
      </c>
      <c r="BH1387" s="48">
        <v>960</v>
      </c>
      <c r="BI1387" s="7">
        <v>0</v>
      </c>
      <c r="BJ1387" s="7">
        <v>0</v>
      </c>
      <c r="BK1387" s="7">
        <v>0</v>
      </c>
      <c r="BL1387" s="7">
        <v>0</v>
      </c>
      <c r="BM1387" s="7">
        <v>0</v>
      </c>
      <c r="BN1387" s="7">
        <v>0</v>
      </c>
      <c r="BO1387" s="7">
        <v>0</v>
      </c>
      <c r="BP1387" s="7">
        <v>0</v>
      </c>
      <c r="BQ1387" s="7">
        <v>0</v>
      </c>
      <c r="BR1387" s="7">
        <v>0</v>
      </c>
      <c r="BS1387" s="7">
        <v>0</v>
      </c>
      <c r="BT1387" s="7">
        <v>0</v>
      </c>
      <c r="BU1387" s="7">
        <v>0</v>
      </c>
      <c r="BV1387" s="7">
        <v>0</v>
      </c>
      <c r="BW1387" s="7">
        <v>0</v>
      </c>
      <c r="BX1387" s="7">
        <v>0</v>
      </c>
      <c r="BY1387" s="7">
        <v>0</v>
      </c>
      <c r="BZ1387" s="7">
        <v>0</v>
      </c>
      <c r="CA1387" s="7">
        <v>0</v>
      </c>
      <c r="CB1387" s="7">
        <v>0</v>
      </c>
      <c r="CC1387" s="7">
        <v>0</v>
      </c>
      <c r="CD1387" s="7">
        <v>0</v>
      </c>
      <c r="CE1387" s="7">
        <v>0</v>
      </c>
      <c r="CF1387" s="7">
        <v>0</v>
      </c>
      <c r="CG1387" s="7">
        <v>0</v>
      </c>
      <c r="CH1387" s="7">
        <v>0</v>
      </c>
      <c r="CI1387" s="7">
        <v>0</v>
      </c>
      <c r="CJ1387" s="7">
        <v>0</v>
      </c>
      <c r="CK1387" s="7">
        <v>0</v>
      </c>
      <c r="CL1387" s="40">
        <v>0</v>
      </c>
      <c r="CM1387" s="40">
        <v>0</v>
      </c>
      <c r="CN1387" s="40">
        <v>0</v>
      </c>
      <c r="CO1387" s="40">
        <v>0</v>
      </c>
      <c r="CP1387" s="7">
        <v>0</v>
      </c>
      <c r="CQ1387" s="7">
        <v>0</v>
      </c>
      <c r="CR1387" s="7">
        <v>0</v>
      </c>
      <c r="CS1387" s="40">
        <v>0</v>
      </c>
      <c r="CT1387" s="7">
        <v>0</v>
      </c>
      <c r="CU1387" s="7">
        <v>0</v>
      </c>
      <c r="CV1387" s="39"/>
      <c r="CW1387" s="39"/>
      <c r="CX1387" s="4" t="s">
        <v>210</v>
      </c>
      <c r="CY1387" s="4" t="s">
        <v>211</v>
      </c>
      <c r="CZ1387" s="4" t="s">
        <v>242</v>
      </c>
      <c r="DA1387" s="4" t="s">
        <v>242</v>
      </c>
      <c r="DB1387" s="4" t="s">
        <v>212</v>
      </c>
      <c r="DC1387" s="4" t="s">
        <v>212</v>
      </c>
      <c r="DD1387" s="7">
        <v>2</v>
      </c>
      <c r="DE1387" s="7">
        <v>30</v>
      </c>
      <c r="DF1387" s="7">
        <v>60</v>
      </c>
      <c r="DG1387" s="7"/>
      <c r="DH1387" s="7">
        <v>13</v>
      </c>
      <c r="DI1387" s="4">
        <v>2</v>
      </c>
      <c r="DJ1387" s="4">
        <v>4</v>
      </c>
      <c r="DK1387" s="4">
        <v>7</v>
      </c>
      <c r="DL1387" s="4">
        <v>8</v>
      </c>
      <c r="DM1387" s="7"/>
      <c r="DN1387" s="7"/>
      <c r="DO1387" s="7"/>
      <c r="DP1387" s="7"/>
      <c r="DQ1387" s="7"/>
      <c r="DR1387" s="7"/>
      <c r="DS1387" s="7"/>
      <c r="DT1387" s="7"/>
      <c r="DU1387" s="7"/>
      <c r="DV1387" s="7"/>
      <c r="DW1387" s="7"/>
      <c r="DX1387" s="7">
        <f t="shared" ref="DX1387" si="22860">A1387</f>
        <v>5150115</v>
      </c>
      <c r="DY1387" s="7"/>
      <c r="DZ1387" s="67">
        <v>3333</v>
      </c>
      <c r="EA1387" s="7" t="s">
        <v>1003</v>
      </c>
      <c r="EB1387" s="40">
        <v>30</v>
      </c>
      <c r="EC1387" s="7" t="s">
        <v>1004</v>
      </c>
      <c r="ED1387" s="7" t="s">
        <v>242</v>
      </c>
      <c r="EE1387" s="7" t="s">
        <v>242</v>
      </c>
      <c r="EF1387" s="7">
        <v>50</v>
      </c>
      <c r="EG1387" s="73"/>
      <c r="EH1387" s="73"/>
      <c r="EI1387" s="4">
        <v>40012</v>
      </c>
      <c r="EJ1387" s="4">
        <v>1</v>
      </c>
      <c r="EK1387" s="4">
        <v>40013</v>
      </c>
      <c r="EL1387" s="4">
        <v>1</v>
      </c>
      <c r="EM1387" s="4">
        <v>40013</v>
      </c>
      <c r="EN1387" s="4">
        <v>1</v>
      </c>
      <c r="EO1387" s="4">
        <v>40013</v>
      </c>
      <c r="EP1387" s="4">
        <v>1</v>
      </c>
      <c r="EQ1387" s="4">
        <v>40013</v>
      </c>
      <c r="ER1387" s="4">
        <v>1</v>
      </c>
      <c r="ES1387" s="4">
        <v>40013</v>
      </c>
      <c r="ET1387" s="4">
        <v>1</v>
      </c>
      <c r="EU1387" s="4">
        <v>40013</v>
      </c>
      <c r="EV1387" s="4">
        <v>1</v>
      </c>
      <c r="EW1387" s="4">
        <v>40013</v>
      </c>
      <c r="EX1387" s="4">
        <v>1</v>
      </c>
      <c r="EY1387" s="4">
        <v>40013</v>
      </c>
      <c r="EZ1387" s="4">
        <v>1</v>
      </c>
      <c r="FA1387" s="4">
        <v>40013</v>
      </c>
      <c r="FB1387" s="4">
        <v>1</v>
      </c>
      <c r="FC1387" s="4">
        <v>40013</v>
      </c>
      <c r="FD1387" s="4">
        <v>1</v>
      </c>
      <c r="FE1387" s="4">
        <v>20100</v>
      </c>
      <c r="FF1387" s="4">
        <v>1</v>
      </c>
      <c r="FG1387" s="4">
        <v>20100</v>
      </c>
      <c r="FH1387" s="4">
        <v>1</v>
      </c>
      <c r="FI1387" s="53"/>
      <c r="FJ1387" s="7"/>
      <c r="FR1387" s="2">
        <v>99999</v>
      </c>
      <c r="FS1387" s="2">
        <f t="shared" ref="FS1387" si="22861">IF(O1387&lt;=30,1,0)</f>
        <v>0</v>
      </c>
      <c r="FT1387" s="2">
        <f t="shared" ref="FT1387" si="22862">IF(FT399="","",FT399)</f>
        <v>10000</v>
      </c>
      <c r="FV1387" s="2" t="str">
        <f t="shared" si="22853"/>
        <v/>
      </c>
      <c r="FW1387" s="2" t="str">
        <f t="shared" ref="FW1387" si="22863">IF(FW399="","",FW399)</f>
        <v/>
      </c>
      <c r="FX1387" s="2" t="str">
        <f t="shared" si="22835"/>
        <v/>
      </c>
      <c r="FY1387" s="2" t="str">
        <f t="shared" ref="FY1387:FY1412" si="22864">IF(FY399="","",FY399)</f>
        <v/>
      </c>
      <c r="FZ1387" s="77">
        <f t="shared" ref="FZ1387" si="22865">IF(O1387&lt;=40,1,0)</f>
        <v>0</v>
      </c>
      <c r="GA1387" s="2">
        <v>1</v>
      </c>
      <c r="GD1387"/>
    </row>
    <row r="1388" s="2" customFormat="1" ht="15" customHeight="1" spans="1:186">
      <c r="A1388" s="95">
        <f t="shared" ref="A1388" si="22866">A400+13</f>
        <v>5150116</v>
      </c>
      <c r="B1388" s="95">
        <v>1800</v>
      </c>
      <c r="C1388" s="95">
        <v>0</v>
      </c>
      <c r="D1388" s="95" t="s">
        <v>760</v>
      </c>
      <c r="E1388" s="95" t="str">
        <f t="shared" ref="E1388" si="22867">E400&amp;"（福利专用）"</f>
        <v>150级绿装匕首（福利专用）</v>
      </c>
      <c r="F1388" s="31" t="s">
        <v>787</v>
      </c>
      <c r="G1388" s="31">
        <v>2</v>
      </c>
      <c r="H1388" s="7" t="s">
        <v>187</v>
      </c>
      <c r="I1388" s="7" t="s">
        <v>187</v>
      </c>
      <c r="J1388" s="41">
        <v>1512</v>
      </c>
      <c r="K1388" s="37">
        <v>307</v>
      </c>
      <c r="L1388" s="39"/>
      <c r="M1388" s="29" t="s">
        <v>193</v>
      </c>
      <c r="N1388" s="4">
        <v>150</v>
      </c>
      <c r="O1388" s="4">
        <v>150</v>
      </c>
      <c r="P1388" s="40">
        <f t="shared" ref="P1388" si="22868">2000+C1388*100+G1388</f>
        <v>2002</v>
      </c>
      <c r="Q1388" s="4"/>
      <c r="R1388" s="7"/>
      <c r="S1388" s="48">
        <v>0</v>
      </c>
      <c r="T1388" s="47" t="s">
        <v>249</v>
      </c>
      <c r="U1388" s="7" t="s">
        <v>195</v>
      </c>
      <c r="V1388" s="7">
        <v>0</v>
      </c>
      <c r="W1388" s="7">
        <v>0</v>
      </c>
      <c r="X1388" s="40">
        <v>0</v>
      </c>
      <c r="Y1388" s="7"/>
      <c r="Z1388" s="7"/>
      <c r="AA1388" s="7"/>
      <c r="AB1388" s="7" t="s">
        <v>195</v>
      </c>
      <c r="AC1388" s="7">
        <v>0</v>
      </c>
      <c r="AD1388" s="7" t="s">
        <v>195</v>
      </c>
      <c r="AE1388" s="7" t="str">
        <f t="shared" si="22812"/>
        <v>true</v>
      </c>
      <c r="AF1388" s="7" t="b">
        <v>1</v>
      </c>
      <c r="AG1388" s="7" t="s">
        <v>195</v>
      </c>
      <c r="AH1388" s="40">
        <v>0</v>
      </c>
      <c r="AI1388" s="40">
        <v>0</v>
      </c>
      <c r="AJ1388" s="40">
        <v>1</v>
      </c>
      <c r="AK1388" s="40">
        <v>0</v>
      </c>
      <c r="AL1388" s="40">
        <v>1</v>
      </c>
      <c r="AM1388" s="40">
        <v>0</v>
      </c>
      <c r="AN1388" s="40">
        <v>0</v>
      </c>
      <c r="AO1388" s="40">
        <v>0</v>
      </c>
      <c r="AP1388" s="7" t="s">
        <v>647</v>
      </c>
      <c r="AQ1388" s="4">
        <v>3</v>
      </c>
      <c r="AR1388" s="4">
        <v>161506</v>
      </c>
      <c r="AS1388" s="7" t="s">
        <v>199</v>
      </c>
      <c r="AT1388" s="48">
        <v>3</v>
      </c>
      <c r="AU1388" s="48">
        <v>1</v>
      </c>
      <c r="AV1388" s="48">
        <v>3</v>
      </c>
      <c r="AW1388" s="48">
        <v>500</v>
      </c>
      <c r="AX1388" s="48">
        <v>250</v>
      </c>
      <c r="AY1388" s="48">
        <v>0</v>
      </c>
      <c r="AZ1388" s="48">
        <v>0</v>
      </c>
      <c r="BA1388" s="7"/>
      <c r="BB1388" s="7"/>
      <c r="BC1388" s="7"/>
      <c r="BD1388" s="7"/>
      <c r="BE1388" s="48">
        <v>0</v>
      </c>
      <c r="BF1388" s="48">
        <v>1</v>
      </c>
      <c r="BG1388" s="48">
        <v>960</v>
      </c>
      <c r="BH1388" s="48">
        <v>960</v>
      </c>
      <c r="BI1388" s="7">
        <v>0</v>
      </c>
      <c r="BJ1388" s="7">
        <v>0</v>
      </c>
      <c r="BK1388" s="7">
        <v>0</v>
      </c>
      <c r="BL1388" s="7">
        <v>0</v>
      </c>
      <c r="BM1388" s="7">
        <v>0</v>
      </c>
      <c r="BN1388" s="7">
        <v>0</v>
      </c>
      <c r="BO1388" s="7">
        <v>0</v>
      </c>
      <c r="BP1388" s="7">
        <v>0</v>
      </c>
      <c r="BQ1388" s="7">
        <v>0</v>
      </c>
      <c r="BR1388" s="7">
        <v>0</v>
      </c>
      <c r="BS1388" s="7">
        <v>0</v>
      </c>
      <c r="BT1388" s="7">
        <v>0</v>
      </c>
      <c r="BU1388" s="7">
        <v>0</v>
      </c>
      <c r="BV1388" s="7">
        <v>0</v>
      </c>
      <c r="BW1388" s="7">
        <v>0</v>
      </c>
      <c r="BX1388" s="7">
        <v>0</v>
      </c>
      <c r="BY1388" s="7">
        <v>0</v>
      </c>
      <c r="BZ1388" s="7">
        <v>0</v>
      </c>
      <c r="CA1388" s="7">
        <v>0</v>
      </c>
      <c r="CB1388" s="7">
        <v>0</v>
      </c>
      <c r="CC1388" s="7">
        <v>0</v>
      </c>
      <c r="CD1388" s="7">
        <v>0</v>
      </c>
      <c r="CE1388" s="7">
        <v>0</v>
      </c>
      <c r="CF1388" s="7">
        <v>0</v>
      </c>
      <c r="CG1388" s="7">
        <v>0</v>
      </c>
      <c r="CH1388" s="7">
        <v>0</v>
      </c>
      <c r="CI1388" s="7">
        <v>0</v>
      </c>
      <c r="CJ1388" s="7">
        <v>0</v>
      </c>
      <c r="CK1388" s="7">
        <v>0</v>
      </c>
      <c r="CL1388" s="40">
        <v>0</v>
      </c>
      <c r="CM1388" s="40">
        <v>0</v>
      </c>
      <c r="CN1388" s="40">
        <v>0</v>
      </c>
      <c r="CO1388" s="40">
        <v>0</v>
      </c>
      <c r="CP1388" s="7">
        <v>0</v>
      </c>
      <c r="CQ1388" s="7">
        <v>0</v>
      </c>
      <c r="CR1388" s="7">
        <v>0</v>
      </c>
      <c r="CS1388" s="40">
        <v>0</v>
      </c>
      <c r="CT1388" s="7">
        <v>0</v>
      </c>
      <c r="CU1388" s="7">
        <v>0</v>
      </c>
      <c r="CV1388" s="39"/>
      <c r="CW1388" s="39"/>
      <c r="CX1388" s="4" t="s">
        <v>210</v>
      </c>
      <c r="CY1388" s="4" t="s">
        <v>211</v>
      </c>
      <c r="CZ1388" s="4" t="s">
        <v>242</v>
      </c>
      <c r="DA1388" s="4" t="s">
        <v>242</v>
      </c>
      <c r="DB1388" s="4" t="s">
        <v>212</v>
      </c>
      <c r="DC1388" s="4" t="s">
        <v>212</v>
      </c>
      <c r="DD1388" s="7">
        <v>2</v>
      </c>
      <c r="DE1388" s="7">
        <v>30</v>
      </c>
      <c r="DF1388" s="7">
        <v>60</v>
      </c>
      <c r="DG1388" s="7"/>
      <c r="DH1388" s="7">
        <v>13</v>
      </c>
      <c r="DI1388" s="4">
        <v>2</v>
      </c>
      <c r="DJ1388" s="4">
        <v>4</v>
      </c>
      <c r="DK1388" s="4">
        <v>7</v>
      </c>
      <c r="DL1388" s="4">
        <v>8</v>
      </c>
      <c r="DM1388" s="7"/>
      <c r="DN1388" s="7"/>
      <c r="DO1388" s="7"/>
      <c r="DP1388" s="7"/>
      <c r="DQ1388" s="7"/>
      <c r="DR1388" s="7"/>
      <c r="DS1388" s="7"/>
      <c r="DT1388" s="7"/>
      <c r="DU1388" s="7"/>
      <c r="DV1388" s="7"/>
      <c r="DW1388" s="7"/>
      <c r="DX1388" s="7">
        <f t="shared" ref="DX1388" si="22869">A1388</f>
        <v>5150116</v>
      </c>
      <c r="DY1388" s="7"/>
      <c r="DZ1388" s="67">
        <v>3333</v>
      </c>
      <c r="EA1388" s="7" t="s">
        <v>1003</v>
      </c>
      <c r="EB1388" s="40">
        <v>30</v>
      </c>
      <c r="EC1388" s="7" t="s">
        <v>1004</v>
      </c>
      <c r="ED1388" s="7" t="s">
        <v>242</v>
      </c>
      <c r="EE1388" s="7" t="s">
        <v>242</v>
      </c>
      <c r="EF1388" s="7">
        <v>50</v>
      </c>
      <c r="EG1388" s="73"/>
      <c r="EH1388" s="73"/>
      <c r="EI1388" s="4">
        <v>40012</v>
      </c>
      <c r="EJ1388" s="4">
        <v>1</v>
      </c>
      <c r="EK1388" s="4">
        <v>40013</v>
      </c>
      <c r="EL1388" s="4">
        <v>1</v>
      </c>
      <c r="EM1388" s="4">
        <v>40013</v>
      </c>
      <c r="EN1388" s="4">
        <v>1</v>
      </c>
      <c r="EO1388" s="4">
        <v>40013</v>
      </c>
      <c r="EP1388" s="4">
        <v>1</v>
      </c>
      <c r="EQ1388" s="4">
        <v>40013</v>
      </c>
      <c r="ER1388" s="4">
        <v>1</v>
      </c>
      <c r="ES1388" s="4">
        <v>40013</v>
      </c>
      <c r="ET1388" s="4">
        <v>1</v>
      </c>
      <c r="EU1388" s="4">
        <v>40013</v>
      </c>
      <c r="EV1388" s="4">
        <v>1</v>
      </c>
      <c r="EW1388" s="4">
        <v>40013</v>
      </c>
      <c r="EX1388" s="4">
        <v>1</v>
      </c>
      <c r="EY1388" s="4">
        <v>40013</v>
      </c>
      <c r="EZ1388" s="4">
        <v>1</v>
      </c>
      <c r="FA1388" s="4">
        <v>40013</v>
      </c>
      <c r="FB1388" s="4">
        <v>1</v>
      </c>
      <c r="FC1388" s="4">
        <v>40013</v>
      </c>
      <c r="FD1388" s="4">
        <v>1</v>
      </c>
      <c r="FE1388" s="4">
        <v>20100</v>
      </c>
      <c r="FF1388" s="4">
        <v>1</v>
      </c>
      <c r="FG1388" s="4">
        <v>20100</v>
      </c>
      <c r="FH1388" s="4">
        <v>1</v>
      </c>
      <c r="FI1388" s="53"/>
      <c r="FJ1388" s="7"/>
      <c r="FR1388" s="2">
        <v>99999</v>
      </c>
      <c r="FS1388" s="2">
        <f t="shared" ref="FS1388" si="22870">IF(O1388&lt;=30,1,0)</f>
        <v>0</v>
      </c>
      <c r="FT1388" s="2">
        <f t="shared" ref="FT1388" si="22871">IF(FT400="","",FT400)</f>
        <v>10000</v>
      </c>
      <c r="FV1388" s="2" t="str">
        <f t="shared" si="22853"/>
        <v/>
      </c>
      <c r="FW1388" s="2" t="str">
        <f t="shared" ref="FW1388" si="22872">IF(FW400="","",FW400)</f>
        <v/>
      </c>
      <c r="FX1388" s="2" t="str">
        <f t="shared" si="22835"/>
        <v/>
      </c>
      <c r="FY1388" s="2" t="str">
        <f t="shared" si="22864"/>
        <v/>
      </c>
      <c r="FZ1388" s="77">
        <f t="shared" ref="FZ1388" si="22873">IF(O1388&lt;=40,1,0)</f>
        <v>0</v>
      </c>
      <c r="GA1388" s="2">
        <v>1</v>
      </c>
      <c r="GD1388"/>
    </row>
    <row r="1389" s="2" customFormat="1" ht="15" customHeight="1" spans="1:186">
      <c r="A1389" s="95">
        <f t="shared" ref="A1389" si="22874">A401+13</f>
        <v>5150117</v>
      </c>
      <c r="B1389" s="95">
        <v>3080</v>
      </c>
      <c r="C1389" s="95">
        <v>0</v>
      </c>
      <c r="D1389" s="95" t="s">
        <v>762</v>
      </c>
      <c r="E1389" s="95" t="str">
        <f t="shared" ref="E1389" si="22875">E401&amp;"（福利专用）"</f>
        <v>150级绿装爪（福利专用）</v>
      </c>
      <c r="F1389" s="31" t="s">
        <v>787</v>
      </c>
      <c r="G1389" s="31">
        <v>2</v>
      </c>
      <c r="H1389" s="7" t="s">
        <v>187</v>
      </c>
      <c r="I1389" s="7" t="s">
        <v>187</v>
      </c>
      <c r="J1389" s="41">
        <v>1552</v>
      </c>
      <c r="K1389" s="37">
        <v>107</v>
      </c>
      <c r="L1389" s="39"/>
      <c r="M1389" s="29" t="s">
        <v>193</v>
      </c>
      <c r="N1389" s="4">
        <v>150</v>
      </c>
      <c r="O1389" s="4">
        <v>150</v>
      </c>
      <c r="P1389" s="40">
        <f t="shared" ref="P1389:P1416" si="22876">2000+C1389*100+G1389</f>
        <v>2002</v>
      </c>
      <c r="Q1389" s="4"/>
      <c r="R1389" s="7"/>
      <c r="S1389" s="48">
        <v>0</v>
      </c>
      <c r="T1389" s="47" t="s">
        <v>253</v>
      </c>
      <c r="U1389" s="7" t="s">
        <v>195</v>
      </c>
      <c r="V1389" s="7">
        <v>0</v>
      </c>
      <c r="W1389" s="7">
        <v>0</v>
      </c>
      <c r="X1389" s="40">
        <v>0</v>
      </c>
      <c r="Y1389" s="7"/>
      <c r="Z1389" s="7"/>
      <c r="AA1389" s="7"/>
      <c r="AB1389" s="7" t="s">
        <v>195</v>
      </c>
      <c r="AC1389" s="7">
        <v>0</v>
      </c>
      <c r="AD1389" s="7" t="s">
        <v>195</v>
      </c>
      <c r="AE1389" s="7" t="str">
        <f t="shared" si="22812"/>
        <v>true</v>
      </c>
      <c r="AF1389" s="7" t="b">
        <v>1</v>
      </c>
      <c r="AG1389" s="7" t="s">
        <v>195</v>
      </c>
      <c r="AH1389" s="40">
        <v>0</v>
      </c>
      <c r="AI1389" s="40">
        <v>0</v>
      </c>
      <c r="AJ1389" s="40">
        <v>1</v>
      </c>
      <c r="AK1389" s="40">
        <v>0</v>
      </c>
      <c r="AL1389" s="40">
        <v>1</v>
      </c>
      <c r="AM1389" s="40">
        <v>0</v>
      </c>
      <c r="AN1389" s="40">
        <v>0</v>
      </c>
      <c r="AO1389" s="40">
        <v>0</v>
      </c>
      <c r="AP1389" s="7" t="s">
        <v>650</v>
      </c>
      <c r="AQ1389" s="4">
        <v>3</v>
      </c>
      <c r="AR1389" s="4">
        <v>161506</v>
      </c>
      <c r="AS1389" s="7" t="s">
        <v>199</v>
      </c>
      <c r="AT1389" s="48">
        <v>3</v>
      </c>
      <c r="AU1389" s="48">
        <v>1</v>
      </c>
      <c r="AV1389" s="48">
        <v>3</v>
      </c>
      <c r="AW1389" s="48">
        <v>500</v>
      </c>
      <c r="AX1389" s="48">
        <v>250</v>
      </c>
      <c r="AY1389" s="48">
        <v>0</v>
      </c>
      <c r="AZ1389" s="48">
        <v>0</v>
      </c>
      <c r="BA1389" s="7"/>
      <c r="BB1389" s="7"/>
      <c r="BC1389" s="7"/>
      <c r="BD1389" s="7"/>
      <c r="BE1389" s="48">
        <v>0</v>
      </c>
      <c r="BF1389" s="48">
        <v>1</v>
      </c>
      <c r="BG1389" s="48">
        <v>960</v>
      </c>
      <c r="BH1389" s="48">
        <v>960</v>
      </c>
      <c r="BI1389" s="7">
        <v>0</v>
      </c>
      <c r="BJ1389" s="7">
        <v>0</v>
      </c>
      <c r="BK1389" s="7">
        <v>0</v>
      </c>
      <c r="BL1389" s="7">
        <v>0</v>
      </c>
      <c r="BM1389" s="7">
        <v>0</v>
      </c>
      <c r="BN1389" s="7">
        <v>0</v>
      </c>
      <c r="BO1389" s="7">
        <v>0</v>
      </c>
      <c r="BP1389" s="7">
        <v>0</v>
      </c>
      <c r="BQ1389" s="7">
        <v>0</v>
      </c>
      <c r="BR1389" s="7">
        <v>0</v>
      </c>
      <c r="BS1389" s="7">
        <v>0</v>
      </c>
      <c r="BT1389" s="7">
        <v>0</v>
      </c>
      <c r="BU1389" s="7">
        <v>0</v>
      </c>
      <c r="BV1389" s="7">
        <v>0</v>
      </c>
      <c r="BW1389" s="7">
        <v>0</v>
      </c>
      <c r="BX1389" s="7">
        <v>0</v>
      </c>
      <c r="BY1389" s="7">
        <v>0</v>
      </c>
      <c r="BZ1389" s="7">
        <v>0</v>
      </c>
      <c r="CA1389" s="7">
        <v>0</v>
      </c>
      <c r="CB1389" s="7">
        <v>0</v>
      </c>
      <c r="CC1389" s="7">
        <v>0</v>
      </c>
      <c r="CD1389" s="7">
        <v>0</v>
      </c>
      <c r="CE1389" s="7">
        <v>0</v>
      </c>
      <c r="CF1389" s="7">
        <v>0</v>
      </c>
      <c r="CG1389" s="7">
        <v>0</v>
      </c>
      <c r="CH1389" s="7">
        <v>0</v>
      </c>
      <c r="CI1389" s="7">
        <v>0</v>
      </c>
      <c r="CJ1389" s="7">
        <v>0</v>
      </c>
      <c r="CK1389" s="7">
        <v>0</v>
      </c>
      <c r="CL1389" s="40">
        <v>0</v>
      </c>
      <c r="CM1389" s="40">
        <v>0</v>
      </c>
      <c r="CN1389" s="40">
        <v>0</v>
      </c>
      <c r="CO1389" s="40">
        <v>0</v>
      </c>
      <c r="CP1389" s="7">
        <v>0</v>
      </c>
      <c r="CQ1389" s="7">
        <v>0</v>
      </c>
      <c r="CR1389" s="7">
        <v>0</v>
      </c>
      <c r="CS1389" s="40">
        <v>0</v>
      </c>
      <c r="CT1389" s="7">
        <v>0</v>
      </c>
      <c r="CU1389" s="7">
        <v>0</v>
      </c>
      <c r="CV1389" s="39"/>
      <c r="CW1389" s="39"/>
      <c r="CX1389" s="4" t="s">
        <v>210</v>
      </c>
      <c r="CY1389" s="4" t="s">
        <v>211</v>
      </c>
      <c r="CZ1389" s="4" t="s">
        <v>242</v>
      </c>
      <c r="DA1389" s="4" t="s">
        <v>242</v>
      </c>
      <c r="DB1389" s="4" t="s">
        <v>212</v>
      </c>
      <c r="DC1389" s="4" t="s">
        <v>212</v>
      </c>
      <c r="DD1389" s="7">
        <v>2</v>
      </c>
      <c r="DE1389" s="7">
        <v>30</v>
      </c>
      <c r="DF1389" s="7">
        <v>60</v>
      </c>
      <c r="DG1389" s="7"/>
      <c r="DH1389" s="7">
        <v>13</v>
      </c>
      <c r="DI1389" s="4">
        <v>2</v>
      </c>
      <c r="DJ1389" s="4">
        <v>4</v>
      </c>
      <c r="DK1389" s="4">
        <v>7</v>
      </c>
      <c r="DL1389" s="4">
        <v>8</v>
      </c>
      <c r="DM1389" s="7"/>
      <c r="DN1389" s="7"/>
      <c r="DO1389" s="7"/>
      <c r="DP1389" s="7"/>
      <c r="DQ1389" s="7"/>
      <c r="DR1389" s="7"/>
      <c r="DS1389" s="7"/>
      <c r="DT1389" s="7"/>
      <c r="DU1389" s="7"/>
      <c r="DV1389" s="7"/>
      <c r="DW1389" s="7"/>
      <c r="DX1389" s="7">
        <f t="shared" ref="DX1389" si="22877">A1389</f>
        <v>5150117</v>
      </c>
      <c r="DY1389" s="7"/>
      <c r="DZ1389" s="67">
        <v>3333</v>
      </c>
      <c r="EA1389" s="7" t="s">
        <v>1003</v>
      </c>
      <c r="EB1389" s="40">
        <v>30</v>
      </c>
      <c r="EC1389" s="7" t="s">
        <v>1004</v>
      </c>
      <c r="ED1389" s="7" t="s">
        <v>242</v>
      </c>
      <c r="EE1389" s="7" t="s">
        <v>242</v>
      </c>
      <c r="EF1389" s="7">
        <v>50</v>
      </c>
      <c r="EG1389" s="73"/>
      <c r="EH1389" s="73"/>
      <c r="EI1389" s="4">
        <v>40012</v>
      </c>
      <c r="EJ1389" s="4">
        <v>1</v>
      </c>
      <c r="EK1389" s="4">
        <v>40013</v>
      </c>
      <c r="EL1389" s="4">
        <v>1</v>
      </c>
      <c r="EM1389" s="4">
        <v>40013</v>
      </c>
      <c r="EN1389" s="4">
        <v>1</v>
      </c>
      <c r="EO1389" s="4">
        <v>40013</v>
      </c>
      <c r="EP1389" s="4">
        <v>1</v>
      </c>
      <c r="EQ1389" s="4">
        <v>40013</v>
      </c>
      <c r="ER1389" s="4">
        <v>1</v>
      </c>
      <c r="ES1389" s="4">
        <v>40013</v>
      </c>
      <c r="ET1389" s="4">
        <v>1</v>
      </c>
      <c r="EU1389" s="4">
        <v>40013</v>
      </c>
      <c r="EV1389" s="4">
        <v>1</v>
      </c>
      <c r="EW1389" s="4">
        <v>40013</v>
      </c>
      <c r="EX1389" s="4">
        <v>1</v>
      </c>
      <c r="EY1389" s="4">
        <v>40013</v>
      </c>
      <c r="EZ1389" s="4">
        <v>1</v>
      </c>
      <c r="FA1389" s="4">
        <v>40013</v>
      </c>
      <c r="FB1389" s="4">
        <v>1</v>
      </c>
      <c r="FC1389" s="4">
        <v>40013</v>
      </c>
      <c r="FD1389" s="4">
        <v>1</v>
      </c>
      <c r="FE1389" s="4">
        <v>20100</v>
      </c>
      <c r="FF1389" s="4">
        <v>1</v>
      </c>
      <c r="FG1389" s="4">
        <v>20100</v>
      </c>
      <c r="FH1389" s="4">
        <v>1</v>
      </c>
      <c r="FI1389" s="53"/>
      <c r="FJ1389" s="7"/>
      <c r="FR1389" s="2">
        <v>99999</v>
      </c>
      <c r="FS1389" s="2">
        <f t="shared" ref="FS1389" si="22878">IF(O1389&lt;=30,1,0)</f>
        <v>0</v>
      </c>
      <c r="FT1389" s="2">
        <f t="shared" ref="FT1389" si="22879">IF(FT401="","",FT401)</f>
        <v>10000</v>
      </c>
      <c r="FV1389" s="2" t="str">
        <f t="shared" si="22853"/>
        <v/>
      </c>
      <c r="FW1389" s="2" t="str">
        <f t="shared" ref="FW1389" si="22880">IF(FW401="","",FW401)</f>
        <v/>
      </c>
      <c r="FX1389" s="2" t="str">
        <f t="shared" si="22835"/>
        <v/>
      </c>
      <c r="FY1389" s="2" t="str">
        <f t="shared" si="22864"/>
        <v/>
      </c>
      <c r="FZ1389" s="77">
        <f t="shared" ref="FZ1389" si="22881">IF(O1389&lt;=40,1,0)</f>
        <v>0</v>
      </c>
      <c r="GA1389" s="2">
        <v>1</v>
      </c>
      <c r="GD1389"/>
    </row>
    <row r="1390" s="2" customFormat="1" ht="15" customHeight="1" spans="1:186">
      <c r="A1390" s="95">
        <f t="shared" ref="A1390" si="22882">A402+13</f>
        <v>5150118</v>
      </c>
      <c r="B1390" s="95">
        <v>2824</v>
      </c>
      <c r="C1390" s="95">
        <v>0</v>
      </c>
      <c r="D1390" s="95" t="s">
        <v>764</v>
      </c>
      <c r="E1390" s="95" t="str">
        <f t="shared" ref="E1390" si="22883">E402&amp;"（福利专用）"</f>
        <v>150级绿装魔棒（福利专用）</v>
      </c>
      <c r="F1390" s="31" t="s">
        <v>787</v>
      </c>
      <c r="G1390" s="31">
        <v>2</v>
      </c>
      <c r="H1390" s="7" t="s">
        <v>187</v>
      </c>
      <c r="I1390" s="7" t="s">
        <v>187</v>
      </c>
      <c r="J1390" s="41">
        <v>1543</v>
      </c>
      <c r="K1390" s="37">
        <v>507</v>
      </c>
      <c r="L1390" s="39"/>
      <c r="M1390" s="29" t="s">
        <v>193</v>
      </c>
      <c r="N1390" s="4">
        <v>150</v>
      </c>
      <c r="O1390" s="4">
        <v>150</v>
      </c>
      <c r="P1390" s="40">
        <f t="shared" si="22876"/>
        <v>2002</v>
      </c>
      <c r="Q1390" s="4"/>
      <c r="R1390" s="7"/>
      <c r="S1390" s="48">
        <v>0</v>
      </c>
      <c r="T1390" s="47" t="s">
        <v>257</v>
      </c>
      <c r="U1390" s="7" t="s">
        <v>195</v>
      </c>
      <c r="V1390" s="7">
        <v>0</v>
      </c>
      <c r="W1390" s="7">
        <v>0</v>
      </c>
      <c r="X1390" s="40">
        <v>0</v>
      </c>
      <c r="Y1390" s="7"/>
      <c r="Z1390" s="7"/>
      <c r="AA1390" s="7"/>
      <c r="AB1390" s="7" t="s">
        <v>195</v>
      </c>
      <c r="AC1390" s="7">
        <v>0</v>
      </c>
      <c r="AD1390" s="7" t="s">
        <v>195</v>
      </c>
      <c r="AE1390" s="7" t="str">
        <f t="shared" si="22812"/>
        <v>true</v>
      </c>
      <c r="AF1390" s="7" t="b">
        <v>1</v>
      </c>
      <c r="AG1390" s="7" t="s">
        <v>195</v>
      </c>
      <c r="AH1390" s="40">
        <v>0</v>
      </c>
      <c r="AI1390" s="40">
        <v>0</v>
      </c>
      <c r="AJ1390" s="40">
        <v>1</v>
      </c>
      <c r="AK1390" s="40">
        <v>0</v>
      </c>
      <c r="AL1390" s="40">
        <v>1</v>
      </c>
      <c r="AM1390" s="40">
        <v>0</v>
      </c>
      <c r="AN1390" s="40">
        <v>0</v>
      </c>
      <c r="AO1390" s="40">
        <v>0</v>
      </c>
      <c r="AP1390" s="7" t="s">
        <v>653</v>
      </c>
      <c r="AQ1390" s="4">
        <v>3</v>
      </c>
      <c r="AR1390" s="4">
        <v>161506</v>
      </c>
      <c r="AS1390" s="7" t="s">
        <v>199</v>
      </c>
      <c r="AT1390" s="48">
        <v>3</v>
      </c>
      <c r="AU1390" s="48">
        <v>1</v>
      </c>
      <c r="AV1390" s="48">
        <v>3</v>
      </c>
      <c r="AW1390" s="48">
        <v>500</v>
      </c>
      <c r="AX1390" s="48">
        <v>250</v>
      </c>
      <c r="AY1390" s="48">
        <v>0</v>
      </c>
      <c r="AZ1390" s="48">
        <v>0</v>
      </c>
      <c r="BA1390" s="7"/>
      <c r="BB1390" s="7"/>
      <c r="BC1390" s="7"/>
      <c r="BD1390" s="7"/>
      <c r="BE1390" s="48">
        <v>0</v>
      </c>
      <c r="BF1390" s="48">
        <v>1</v>
      </c>
      <c r="BG1390" s="48">
        <v>960</v>
      </c>
      <c r="BH1390" s="48">
        <v>960</v>
      </c>
      <c r="BI1390" s="7">
        <v>0</v>
      </c>
      <c r="BJ1390" s="7">
        <v>0</v>
      </c>
      <c r="BK1390" s="7">
        <v>0</v>
      </c>
      <c r="BL1390" s="7">
        <v>0</v>
      </c>
      <c r="BM1390" s="7">
        <v>0</v>
      </c>
      <c r="BN1390" s="7">
        <v>0</v>
      </c>
      <c r="BO1390" s="7">
        <v>0</v>
      </c>
      <c r="BP1390" s="7">
        <v>0</v>
      </c>
      <c r="BQ1390" s="7">
        <v>0</v>
      </c>
      <c r="BR1390" s="7">
        <v>0</v>
      </c>
      <c r="BS1390" s="7">
        <v>0</v>
      </c>
      <c r="BT1390" s="7">
        <v>0</v>
      </c>
      <c r="BU1390" s="7">
        <v>0</v>
      </c>
      <c r="BV1390" s="7">
        <v>0</v>
      </c>
      <c r="BW1390" s="7">
        <v>0</v>
      </c>
      <c r="BX1390" s="7">
        <v>0</v>
      </c>
      <c r="BY1390" s="7">
        <v>0</v>
      </c>
      <c r="BZ1390" s="7">
        <v>0</v>
      </c>
      <c r="CA1390" s="7">
        <v>0</v>
      </c>
      <c r="CB1390" s="7">
        <v>0</v>
      </c>
      <c r="CC1390" s="7">
        <v>0</v>
      </c>
      <c r="CD1390" s="7">
        <v>0</v>
      </c>
      <c r="CE1390" s="7">
        <v>0</v>
      </c>
      <c r="CF1390" s="7">
        <v>0</v>
      </c>
      <c r="CG1390" s="7">
        <v>0</v>
      </c>
      <c r="CH1390" s="7">
        <v>0</v>
      </c>
      <c r="CI1390" s="7">
        <v>0</v>
      </c>
      <c r="CJ1390" s="7">
        <v>0</v>
      </c>
      <c r="CK1390" s="7">
        <v>0</v>
      </c>
      <c r="CL1390" s="40">
        <v>0</v>
      </c>
      <c r="CM1390" s="40">
        <v>0</v>
      </c>
      <c r="CN1390" s="40">
        <v>0</v>
      </c>
      <c r="CO1390" s="40">
        <v>0</v>
      </c>
      <c r="CP1390" s="7">
        <v>0</v>
      </c>
      <c r="CQ1390" s="7">
        <v>0</v>
      </c>
      <c r="CR1390" s="7">
        <v>0</v>
      </c>
      <c r="CS1390" s="40">
        <v>0</v>
      </c>
      <c r="CT1390" s="7">
        <v>0</v>
      </c>
      <c r="CU1390" s="7">
        <v>0</v>
      </c>
      <c r="CV1390" s="39"/>
      <c r="CW1390" s="39"/>
      <c r="CX1390" s="4" t="s">
        <v>210</v>
      </c>
      <c r="CY1390" s="4" t="s">
        <v>211</v>
      </c>
      <c r="CZ1390" s="4" t="s">
        <v>242</v>
      </c>
      <c r="DA1390" s="4" t="s">
        <v>242</v>
      </c>
      <c r="DB1390" s="4" t="s">
        <v>212</v>
      </c>
      <c r="DC1390" s="4" t="s">
        <v>212</v>
      </c>
      <c r="DD1390" s="7">
        <v>2</v>
      </c>
      <c r="DE1390" s="7">
        <v>30</v>
      </c>
      <c r="DF1390" s="7">
        <v>60</v>
      </c>
      <c r="DG1390" s="7"/>
      <c r="DH1390" s="7">
        <v>13</v>
      </c>
      <c r="DI1390" s="4">
        <v>2</v>
      </c>
      <c r="DJ1390" s="4">
        <v>4</v>
      </c>
      <c r="DK1390" s="4">
        <v>7</v>
      </c>
      <c r="DL1390" s="4">
        <v>8</v>
      </c>
      <c r="DM1390" s="7"/>
      <c r="DN1390" s="7"/>
      <c r="DO1390" s="7"/>
      <c r="DP1390" s="7"/>
      <c r="DQ1390" s="7"/>
      <c r="DR1390" s="7"/>
      <c r="DS1390" s="7"/>
      <c r="DT1390" s="7"/>
      <c r="DU1390" s="7"/>
      <c r="DV1390" s="7"/>
      <c r="DW1390" s="7"/>
      <c r="DX1390" s="7">
        <f t="shared" ref="DX1390" si="22884">A1390</f>
        <v>5150118</v>
      </c>
      <c r="DY1390" s="7"/>
      <c r="DZ1390" s="67">
        <v>3333</v>
      </c>
      <c r="EA1390" s="7" t="s">
        <v>1003</v>
      </c>
      <c r="EB1390" s="40">
        <v>30</v>
      </c>
      <c r="EC1390" s="7" t="s">
        <v>1004</v>
      </c>
      <c r="ED1390" s="7" t="s">
        <v>242</v>
      </c>
      <c r="EE1390" s="7" t="s">
        <v>242</v>
      </c>
      <c r="EF1390" s="7">
        <v>50</v>
      </c>
      <c r="EG1390" s="73"/>
      <c r="EH1390" s="73"/>
      <c r="EI1390" s="4">
        <v>40012</v>
      </c>
      <c r="EJ1390" s="4">
        <v>1</v>
      </c>
      <c r="EK1390" s="4">
        <v>40013</v>
      </c>
      <c r="EL1390" s="4">
        <v>1</v>
      </c>
      <c r="EM1390" s="4">
        <v>40013</v>
      </c>
      <c r="EN1390" s="4">
        <v>1</v>
      </c>
      <c r="EO1390" s="4">
        <v>40013</v>
      </c>
      <c r="EP1390" s="4">
        <v>1</v>
      </c>
      <c r="EQ1390" s="4">
        <v>40013</v>
      </c>
      <c r="ER1390" s="4">
        <v>1</v>
      </c>
      <c r="ES1390" s="4">
        <v>40013</v>
      </c>
      <c r="ET1390" s="4">
        <v>1</v>
      </c>
      <c r="EU1390" s="4">
        <v>40013</v>
      </c>
      <c r="EV1390" s="4">
        <v>1</v>
      </c>
      <c r="EW1390" s="4">
        <v>40013</v>
      </c>
      <c r="EX1390" s="4">
        <v>1</v>
      </c>
      <c r="EY1390" s="4">
        <v>40013</v>
      </c>
      <c r="EZ1390" s="4">
        <v>1</v>
      </c>
      <c r="FA1390" s="4">
        <v>40013</v>
      </c>
      <c r="FB1390" s="4">
        <v>1</v>
      </c>
      <c r="FC1390" s="4">
        <v>40013</v>
      </c>
      <c r="FD1390" s="4">
        <v>1</v>
      </c>
      <c r="FE1390" s="4">
        <v>20100</v>
      </c>
      <c r="FF1390" s="4">
        <v>1</v>
      </c>
      <c r="FG1390" s="4">
        <v>20100</v>
      </c>
      <c r="FH1390" s="4">
        <v>1</v>
      </c>
      <c r="FI1390" s="53"/>
      <c r="FJ1390" s="7"/>
      <c r="FR1390" s="2">
        <v>99999</v>
      </c>
      <c r="FS1390" s="2">
        <f t="shared" ref="FS1390" si="22885">IF(O1390&lt;=30,1,0)</f>
        <v>0</v>
      </c>
      <c r="FT1390" s="2">
        <f t="shared" ref="FT1390" si="22886">IF(FT402="","",FT402)</f>
        <v>10000</v>
      </c>
      <c r="FV1390" s="2" t="str">
        <f t="shared" si="22853"/>
        <v/>
      </c>
      <c r="FW1390" s="2" t="str">
        <f t="shared" ref="FW1390" si="22887">IF(FW402="","",FW402)</f>
        <v/>
      </c>
      <c r="FX1390" s="2" t="str">
        <f t="shared" si="22835"/>
        <v/>
      </c>
      <c r="FY1390" s="2" t="str">
        <f t="shared" si="22864"/>
        <v/>
      </c>
      <c r="FZ1390" s="77">
        <f t="shared" ref="FZ1390" si="22888">IF(O1390&lt;=40,1,0)</f>
        <v>0</v>
      </c>
      <c r="GA1390" s="2">
        <v>1</v>
      </c>
      <c r="GD1390"/>
    </row>
    <row r="1391" s="2" customFormat="1" ht="15" customHeight="1" spans="1:186">
      <c r="A1391" s="95">
        <f t="shared" ref="A1391" si="22889">A403+13</f>
        <v>5150119</v>
      </c>
      <c r="B1391" s="95">
        <v>4104</v>
      </c>
      <c r="C1391" s="95">
        <v>0</v>
      </c>
      <c r="D1391" s="95" t="s">
        <v>766</v>
      </c>
      <c r="E1391" s="95" t="str">
        <f t="shared" ref="E1391" si="22890">E403&amp;"（福利专用）"</f>
        <v>150级绿装法杖（福利专用）</v>
      </c>
      <c r="F1391" s="31" t="s">
        <v>787</v>
      </c>
      <c r="G1391" s="31">
        <v>2</v>
      </c>
      <c r="H1391" s="7" t="s">
        <v>187</v>
      </c>
      <c r="I1391" s="7" t="s">
        <v>187</v>
      </c>
      <c r="J1391" s="41">
        <v>1543</v>
      </c>
      <c r="K1391" s="39">
        <v>601</v>
      </c>
      <c r="L1391" s="39"/>
      <c r="M1391" s="29" t="s">
        <v>193</v>
      </c>
      <c r="N1391" s="4">
        <v>150</v>
      </c>
      <c r="O1391" s="4">
        <v>150</v>
      </c>
      <c r="P1391" s="40">
        <f t="shared" si="22876"/>
        <v>2002</v>
      </c>
      <c r="Q1391" s="4"/>
      <c r="R1391" s="7"/>
      <c r="S1391" s="48">
        <v>0</v>
      </c>
      <c r="T1391" s="47" t="s">
        <v>194</v>
      </c>
      <c r="U1391" s="7" t="s">
        <v>195</v>
      </c>
      <c r="V1391" s="7">
        <v>0</v>
      </c>
      <c r="W1391" s="7">
        <v>0</v>
      </c>
      <c r="X1391" s="40">
        <v>0</v>
      </c>
      <c r="Y1391" s="7"/>
      <c r="Z1391" s="7"/>
      <c r="AA1391" s="7"/>
      <c r="AB1391" s="7" t="s">
        <v>195</v>
      </c>
      <c r="AC1391" s="7">
        <v>0</v>
      </c>
      <c r="AD1391" s="7" t="s">
        <v>195</v>
      </c>
      <c r="AE1391" s="7" t="str">
        <f t="shared" si="22812"/>
        <v>true</v>
      </c>
      <c r="AF1391" s="7" t="b">
        <v>1</v>
      </c>
      <c r="AG1391" s="7" t="s">
        <v>195</v>
      </c>
      <c r="AH1391" s="40">
        <v>0</v>
      </c>
      <c r="AI1391" s="40">
        <v>0</v>
      </c>
      <c r="AJ1391" s="40">
        <v>1</v>
      </c>
      <c r="AK1391" s="40">
        <v>0</v>
      </c>
      <c r="AL1391" s="40">
        <v>1</v>
      </c>
      <c r="AM1391" s="40">
        <v>0</v>
      </c>
      <c r="AN1391" s="40">
        <v>0</v>
      </c>
      <c r="AO1391" s="40">
        <v>0</v>
      </c>
      <c r="AP1391" s="7" t="s">
        <v>656</v>
      </c>
      <c r="AQ1391" s="4">
        <v>3</v>
      </c>
      <c r="AR1391" s="4">
        <v>161506</v>
      </c>
      <c r="AS1391" s="7" t="s">
        <v>199</v>
      </c>
      <c r="AT1391" s="48">
        <v>3</v>
      </c>
      <c r="AU1391" s="48">
        <v>1</v>
      </c>
      <c r="AV1391" s="48">
        <v>3</v>
      </c>
      <c r="AW1391" s="48">
        <v>500</v>
      </c>
      <c r="AX1391" s="48">
        <v>250</v>
      </c>
      <c r="AY1391" s="48">
        <v>0</v>
      </c>
      <c r="AZ1391" s="48">
        <v>0</v>
      </c>
      <c r="BA1391" s="7"/>
      <c r="BB1391" s="7"/>
      <c r="BC1391" s="7"/>
      <c r="BD1391" s="7"/>
      <c r="BE1391" s="48">
        <v>0</v>
      </c>
      <c r="BF1391" s="48">
        <v>1</v>
      </c>
      <c r="BG1391" s="48">
        <v>960</v>
      </c>
      <c r="BH1391" s="48">
        <v>960</v>
      </c>
      <c r="BI1391" s="7">
        <v>0</v>
      </c>
      <c r="BJ1391" s="7">
        <v>0</v>
      </c>
      <c r="BK1391" s="7">
        <v>0</v>
      </c>
      <c r="BL1391" s="7">
        <v>0</v>
      </c>
      <c r="BM1391" s="7">
        <v>0</v>
      </c>
      <c r="BN1391" s="7">
        <v>0</v>
      </c>
      <c r="BO1391" s="7">
        <v>0</v>
      </c>
      <c r="BP1391" s="7">
        <v>0</v>
      </c>
      <c r="BQ1391" s="7">
        <v>0</v>
      </c>
      <c r="BR1391" s="7">
        <v>0</v>
      </c>
      <c r="BS1391" s="7">
        <v>0</v>
      </c>
      <c r="BT1391" s="7">
        <v>0</v>
      </c>
      <c r="BU1391" s="7">
        <v>0</v>
      </c>
      <c r="BV1391" s="7">
        <v>0</v>
      </c>
      <c r="BW1391" s="7">
        <v>0</v>
      </c>
      <c r="BX1391" s="7">
        <v>0</v>
      </c>
      <c r="BY1391" s="7">
        <v>0</v>
      </c>
      <c r="BZ1391" s="7">
        <v>0</v>
      </c>
      <c r="CA1391" s="7">
        <v>0</v>
      </c>
      <c r="CB1391" s="7">
        <v>0</v>
      </c>
      <c r="CC1391" s="7">
        <v>0</v>
      </c>
      <c r="CD1391" s="7">
        <v>0</v>
      </c>
      <c r="CE1391" s="7">
        <v>0</v>
      </c>
      <c r="CF1391" s="7">
        <v>0</v>
      </c>
      <c r="CG1391" s="7">
        <v>0</v>
      </c>
      <c r="CH1391" s="7">
        <v>0</v>
      </c>
      <c r="CI1391" s="7">
        <v>0</v>
      </c>
      <c r="CJ1391" s="7">
        <v>0</v>
      </c>
      <c r="CK1391" s="7">
        <v>0</v>
      </c>
      <c r="CL1391" s="40">
        <v>0</v>
      </c>
      <c r="CM1391" s="40">
        <v>0</v>
      </c>
      <c r="CN1391" s="40">
        <v>0</v>
      </c>
      <c r="CO1391" s="40">
        <v>0</v>
      </c>
      <c r="CP1391" s="7">
        <v>0</v>
      </c>
      <c r="CQ1391" s="7">
        <v>0</v>
      </c>
      <c r="CR1391" s="7">
        <v>0</v>
      </c>
      <c r="CS1391" s="40">
        <v>0</v>
      </c>
      <c r="CT1391" s="7">
        <v>0</v>
      </c>
      <c r="CU1391" s="7">
        <v>0</v>
      </c>
      <c r="CV1391" s="39"/>
      <c r="CW1391" s="39"/>
      <c r="CX1391" s="4" t="s">
        <v>210</v>
      </c>
      <c r="CY1391" s="4" t="s">
        <v>211</v>
      </c>
      <c r="CZ1391" s="4" t="s">
        <v>242</v>
      </c>
      <c r="DA1391" s="4" t="s">
        <v>242</v>
      </c>
      <c r="DB1391" s="4" t="s">
        <v>212</v>
      </c>
      <c r="DC1391" s="4" t="s">
        <v>212</v>
      </c>
      <c r="DD1391" s="7">
        <v>2</v>
      </c>
      <c r="DE1391" s="7">
        <v>30</v>
      </c>
      <c r="DF1391" s="7">
        <v>60</v>
      </c>
      <c r="DG1391" s="7"/>
      <c r="DH1391" s="7">
        <v>13</v>
      </c>
      <c r="DI1391" s="4">
        <v>2</v>
      </c>
      <c r="DJ1391" s="4">
        <v>4</v>
      </c>
      <c r="DK1391" s="4">
        <v>7</v>
      </c>
      <c r="DL1391" s="4">
        <v>8</v>
      </c>
      <c r="DM1391" s="7"/>
      <c r="DN1391" s="7"/>
      <c r="DO1391" s="7"/>
      <c r="DP1391" s="7"/>
      <c r="DQ1391" s="7"/>
      <c r="DR1391" s="7"/>
      <c r="DS1391" s="7"/>
      <c r="DT1391" s="7"/>
      <c r="DU1391" s="7"/>
      <c r="DV1391" s="7"/>
      <c r="DW1391" s="7"/>
      <c r="DX1391" s="7">
        <f t="shared" ref="DX1391" si="22891">A1391</f>
        <v>5150119</v>
      </c>
      <c r="DY1391" s="7"/>
      <c r="DZ1391" s="67">
        <v>3333</v>
      </c>
      <c r="EA1391" s="7" t="s">
        <v>1003</v>
      </c>
      <c r="EB1391" s="40">
        <v>30</v>
      </c>
      <c r="EC1391" s="7" t="s">
        <v>1004</v>
      </c>
      <c r="ED1391" s="7" t="s">
        <v>242</v>
      </c>
      <c r="EE1391" s="7" t="s">
        <v>242</v>
      </c>
      <c r="EF1391" s="7">
        <v>50</v>
      </c>
      <c r="EG1391" s="73"/>
      <c r="EH1391" s="73"/>
      <c r="EI1391" s="4">
        <v>40012</v>
      </c>
      <c r="EJ1391" s="4">
        <v>1</v>
      </c>
      <c r="EK1391" s="4">
        <v>40013</v>
      </c>
      <c r="EL1391" s="4">
        <v>1</v>
      </c>
      <c r="EM1391" s="4">
        <v>40013</v>
      </c>
      <c r="EN1391" s="4">
        <v>1</v>
      </c>
      <c r="EO1391" s="4">
        <v>40013</v>
      </c>
      <c r="EP1391" s="4">
        <v>1</v>
      </c>
      <c r="EQ1391" s="4">
        <v>40013</v>
      </c>
      <c r="ER1391" s="4">
        <v>1</v>
      </c>
      <c r="ES1391" s="4">
        <v>40013</v>
      </c>
      <c r="ET1391" s="4">
        <v>1</v>
      </c>
      <c r="EU1391" s="4">
        <v>40013</v>
      </c>
      <c r="EV1391" s="4">
        <v>1</v>
      </c>
      <c r="EW1391" s="4">
        <v>40013</v>
      </c>
      <c r="EX1391" s="4">
        <v>1</v>
      </c>
      <c r="EY1391" s="4">
        <v>40013</v>
      </c>
      <c r="EZ1391" s="4">
        <v>1</v>
      </c>
      <c r="FA1391" s="4">
        <v>40013</v>
      </c>
      <c r="FB1391" s="4">
        <v>1</v>
      </c>
      <c r="FC1391" s="4">
        <v>40013</v>
      </c>
      <c r="FD1391" s="4">
        <v>1</v>
      </c>
      <c r="FE1391" s="4">
        <v>20100</v>
      </c>
      <c r="FF1391" s="4">
        <v>1</v>
      </c>
      <c r="FG1391" s="4">
        <v>20100</v>
      </c>
      <c r="FH1391" s="4">
        <v>1</v>
      </c>
      <c r="FI1391" s="53"/>
      <c r="FJ1391" s="7"/>
      <c r="FR1391" s="2">
        <v>99999</v>
      </c>
      <c r="FS1391" s="2">
        <f t="shared" ref="FS1391" si="22892">IF(O1391&lt;=30,1,0)</f>
        <v>0</v>
      </c>
      <c r="FT1391" s="2">
        <f t="shared" ref="FT1391" si="22893">IF(FT403="","",FT403)</f>
        <v>10000</v>
      </c>
      <c r="FV1391" s="2" t="str">
        <f t="shared" si="22853"/>
        <v/>
      </c>
      <c r="FW1391" s="2" t="str">
        <f t="shared" ref="FW1391" si="22894">IF(FW403="","",FW403)</f>
        <v/>
      </c>
      <c r="FX1391" s="2" t="str">
        <f t="shared" si="22835"/>
        <v/>
      </c>
      <c r="FY1391" s="2" t="str">
        <f t="shared" si="22864"/>
        <v/>
      </c>
      <c r="FZ1391" s="77">
        <f t="shared" ref="FZ1391" si="22895">IF(O1391&lt;=40,1,0)</f>
        <v>0</v>
      </c>
      <c r="GA1391" s="2">
        <v>1</v>
      </c>
      <c r="GD1391"/>
    </row>
    <row r="1392" s="15" customFormat="1" ht="15" customHeight="1" spans="1:186">
      <c r="A1392" s="95">
        <f t="shared" ref="A1392:A1413" si="22896">A404+13</f>
        <v>5150220</v>
      </c>
      <c r="B1392" s="95">
        <v>312</v>
      </c>
      <c r="C1392" s="95">
        <v>3</v>
      </c>
      <c r="D1392" s="95" t="s">
        <v>768</v>
      </c>
      <c r="E1392" s="95" t="str">
        <f t="shared" ref="E1392:E1413" si="22897">E404&amp;"（福利专用）"</f>
        <v>150级绿装男衣（福利专用）</v>
      </c>
      <c r="F1392" s="31" t="s">
        <v>787</v>
      </c>
      <c r="G1392" s="31">
        <v>2</v>
      </c>
      <c r="H1392" s="7" t="s">
        <v>191</v>
      </c>
      <c r="I1392" s="7" t="s">
        <v>187</v>
      </c>
      <c r="J1392" s="37">
        <v>1454</v>
      </c>
      <c r="K1392" s="39">
        <v>1432</v>
      </c>
      <c r="L1392" s="39"/>
      <c r="M1392" s="29" t="s">
        <v>193</v>
      </c>
      <c r="N1392" s="4">
        <v>150</v>
      </c>
      <c r="O1392" s="4">
        <v>150</v>
      </c>
      <c r="P1392" s="40">
        <f t="shared" si="22876"/>
        <v>2302</v>
      </c>
      <c r="Q1392" s="4"/>
      <c r="R1392" s="7"/>
      <c r="S1392" s="48">
        <v>1</v>
      </c>
      <c r="T1392" s="47" t="s">
        <v>194</v>
      </c>
      <c r="U1392" s="7" t="s">
        <v>195</v>
      </c>
      <c r="V1392" s="7">
        <v>0</v>
      </c>
      <c r="W1392" s="7">
        <v>0</v>
      </c>
      <c r="X1392" s="40">
        <v>0</v>
      </c>
      <c r="Y1392" s="7"/>
      <c r="Z1392" s="7"/>
      <c r="AA1392" s="7"/>
      <c r="AB1392" s="7" t="s">
        <v>195</v>
      </c>
      <c r="AC1392" s="7">
        <v>0</v>
      </c>
      <c r="AD1392" s="7" t="s">
        <v>195</v>
      </c>
      <c r="AE1392" s="7" t="str">
        <f t="shared" si="22812"/>
        <v>true</v>
      </c>
      <c r="AF1392" s="7" t="b">
        <v>1</v>
      </c>
      <c r="AG1392" s="7" t="s">
        <v>195</v>
      </c>
      <c r="AH1392" s="40">
        <v>0</v>
      </c>
      <c r="AI1392" s="40">
        <v>0</v>
      </c>
      <c r="AJ1392" s="40">
        <v>1</v>
      </c>
      <c r="AK1392" s="40">
        <v>0</v>
      </c>
      <c r="AL1392" s="40">
        <v>1</v>
      </c>
      <c r="AM1392" s="40">
        <v>0</v>
      </c>
      <c r="AN1392" s="40">
        <v>0</v>
      </c>
      <c r="AO1392" s="40">
        <v>0</v>
      </c>
      <c r="AP1392" s="7" t="s">
        <v>659</v>
      </c>
      <c r="AQ1392" s="4">
        <v>3</v>
      </c>
      <c r="AR1392" s="4">
        <v>161506</v>
      </c>
      <c r="AS1392" s="7" t="s">
        <v>199</v>
      </c>
      <c r="AT1392" s="48">
        <v>3</v>
      </c>
      <c r="AU1392" s="48">
        <v>1</v>
      </c>
      <c r="AV1392" s="48">
        <v>3</v>
      </c>
      <c r="AW1392" s="48">
        <v>500</v>
      </c>
      <c r="AX1392" s="48">
        <v>250</v>
      </c>
      <c r="AY1392" s="48">
        <v>0</v>
      </c>
      <c r="AZ1392" s="48">
        <v>0</v>
      </c>
      <c r="BA1392" s="7"/>
      <c r="BB1392" s="7"/>
      <c r="BC1392" s="7"/>
      <c r="BD1392" s="7"/>
      <c r="BE1392" s="48">
        <v>0</v>
      </c>
      <c r="BF1392" s="48">
        <v>1</v>
      </c>
      <c r="BG1392" s="48">
        <v>960</v>
      </c>
      <c r="BH1392" s="48">
        <v>960</v>
      </c>
      <c r="BI1392" s="7">
        <v>0</v>
      </c>
      <c r="BJ1392" s="7">
        <v>0</v>
      </c>
      <c r="BK1392" s="7">
        <v>0</v>
      </c>
      <c r="BL1392" s="7">
        <v>0</v>
      </c>
      <c r="BM1392" s="7">
        <v>0</v>
      </c>
      <c r="BN1392" s="7">
        <v>0</v>
      </c>
      <c r="BO1392" s="7">
        <v>0</v>
      </c>
      <c r="BP1392" s="7">
        <v>0</v>
      </c>
      <c r="BQ1392" s="7">
        <v>0</v>
      </c>
      <c r="BR1392" s="7">
        <v>0</v>
      </c>
      <c r="BS1392" s="7">
        <v>0</v>
      </c>
      <c r="BT1392" s="7">
        <v>0</v>
      </c>
      <c r="BU1392" s="7">
        <v>0</v>
      </c>
      <c r="BV1392" s="7">
        <v>0</v>
      </c>
      <c r="BW1392" s="7">
        <v>0</v>
      </c>
      <c r="BX1392" s="7">
        <v>0</v>
      </c>
      <c r="BY1392" s="7">
        <v>0</v>
      </c>
      <c r="BZ1392" s="7">
        <v>0</v>
      </c>
      <c r="CA1392" s="7">
        <v>0</v>
      </c>
      <c r="CB1392" s="7">
        <v>0</v>
      </c>
      <c r="CC1392" s="7">
        <v>0</v>
      </c>
      <c r="CD1392" s="7">
        <v>0</v>
      </c>
      <c r="CE1392" s="7">
        <v>0</v>
      </c>
      <c r="CF1392" s="7">
        <v>0</v>
      </c>
      <c r="CG1392" s="7">
        <v>0</v>
      </c>
      <c r="CH1392" s="7">
        <v>0</v>
      </c>
      <c r="CI1392" s="7">
        <v>0</v>
      </c>
      <c r="CJ1392" s="7">
        <v>0</v>
      </c>
      <c r="CK1392" s="7">
        <v>0</v>
      </c>
      <c r="CL1392" s="40">
        <v>0</v>
      </c>
      <c r="CM1392" s="40">
        <v>0</v>
      </c>
      <c r="CN1392" s="40">
        <v>0</v>
      </c>
      <c r="CO1392" s="40">
        <v>0</v>
      </c>
      <c r="CP1392" s="7">
        <v>0</v>
      </c>
      <c r="CQ1392" s="7">
        <v>0</v>
      </c>
      <c r="CR1392" s="7">
        <v>0</v>
      </c>
      <c r="CS1392" s="40">
        <v>0</v>
      </c>
      <c r="CT1392" s="7">
        <v>0</v>
      </c>
      <c r="CU1392" s="7">
        <v>0</v>
      </c>
      <c r="CV1392" s="39"/>
      <c r="CW1392" s="39"/>
      <c r="CX1392" s="4" t="s">
        <v>242</v>
      </c>
      <c r="CY1392" s="4" t="s">
        <v>242</v>
      </c>
      <c r="CZ1392" s="4" t="s">
        <v>242</v>
      </c>
      <c r="DA1392" s="4" t="s">
        <v>242</v>
      </c>
      <c r="DB1392" s="4" t="s">
        <v>242</v>
      </c>
      <c r="DC1392" s="4" t="s">
        <v>242</v>
      </c>
      <c r="DD1392" s="7">
        <v>2</v>
      </c>
      <c r="DE1392" s="7">
        <v>30</v>
      </c>
      <c r="DF1392" s="7">
        <v>60</v>
      </c>
      <c r="DG1392" s="7"/>
      <c r="DH1392" s="7">
        <v>13</v>
      </c>
      <c r="DI1392" s="4">
        <v>1</v>
      </c>
      <c r="DJ1392" s="4">
        <v>3</v>
      </c>
      <c r="DK1392" s="4">
        <v>5</v>
      </c>
      <c r="DL1392" s="4">
        <v>7</v>
      </c>
      <c r="DM1392" s="7"/>
      <c r="DN1392" s="7"/>
      <c r="DO1392" s="7"/>
      <c r="DP1392" s="7"/>
      <c r="DQ1392" s="7"/>
      <c r="DR1392" s="7"/>
      <c r="DS1392" s="7"/>
      <c r="DT1392" s="7"/>
      <c r="DU1392" s="7"/>
      <c r="DV1392" s="7"/>
      <c r="DW1392" s="7"/>
      <c r="DX1392" s="7">
        <f t="shared" ref="DX1392" si="22898">A1392</f>
        <v>5150220</v>
      </c>
      <c r="DY1392" s="7"/>
      <c r="DZ1392" s="67">
        <v>3333</v>
      </c>
      <c r="EA1392" s="7" t="s">
        <v>1003</v>
      </c>
      <c r="EB1392" s="40">
        <v>30</v>
      </c>
      <c r="EC1392" s="7" t="s">
        <v>1004</v>
      </c>
      <c r="ED1392" s="7" t="s">
        <v>242</v>
      </c>
      <c r="EE1392" s="7" t="s">
        <v>242</v>
      </c>
      <c r="EF1392" s="7">
        <v>50</v>
      </c>
      <c r="EG1392" s="73"/>
      <c r="EH1392" s="73"/>
      <c r="EI1392" s="4">
        <v>40012</v>
      </c>
      <c r="EJ1392" s="4">
        <v>1</v>
      </c>
      <c r="EK1392" s="4">
        <v>40013</v>
      </c>
      <c r="EL1392" s="4">
        <v>1</v>
      </c>
      <c r="EM1392" s="4">
        <v>40013</v>
      </c>
      <c r="EN1392" s="4">
        <v>1</v>
      </c>
      <c r="EO1392" s="4">
        <v>40013</v>
      </c>
      <c r="EP1392" s="4">
        <v>1</v>
      </c>
      <c r="EQ1392" s="4">
        <v>40013</v>
      </c>
      <c r="ER1392" s="4">
        <v>1</v>
      </c>
      <c r="ES1392" s="4">
        <v>40013</v>
      </c>
      <c r="ET1392" s="4">
        <v>1</v>
      </c>
      <c r="EU1392" s="4">
        <v>40013</v>
      </c>
      <c r="EV1392" s="4">
        <v>1</v>
      </c>
      <c r="EW1392" s="4">
        <v>40013</v>
      </c>
      <c r="EX1392" s="4">
        <v>1</v>
      </c>
      <c r="EY1392" s="4">
        <v>40013</v>
      </c>
      <c r="EZ1392" s="4">
        <v>1</v>
      </c>
      <c r="FA1392" s="4">
        <v>40013</v>
      </c>
      <c r="FB1392" s="4">
        <v>1</v>
      </c>
      <c r="FC1392" s="4">
        <v>40013</v>
      </c>
      <c r="FD1392" s="4">
        <v>1</v>
      </c>
      <c r="FE1392" s="4">
        <v>20100</v>
      </c>
      <c r="FF1392" s="4">
        <v>1</v>
      </c>
      <c r="FG1392" s="4">
        <v>20100</v>
      </c>
      <c r="FH1392" s="4">
        <v>1</v>
      </c>
      <c r="FI1392" s="53"/>
      <c r="FJ1392" s="7"/>
      <c r="FR1392" s="2">
        <v>99999</v>
      </c>
      <c r="FS1392" s="2">
        <f t="shared" ref="FS1392:FS1398" si="22899">IF(O1392&lt;=30,1,0)</f>
        <v>0</v>
      </c>
      <c r="FT1392" s="2">
        <f t="shared" ref="FT1392" si="22900">IF(FT404="","",FT404)</f>
        <v>10000</v>
      </c>
      <c r="FU1392" s="2"/>
      <c r="FV1392" s="2" t="str">
        <f t="shared" si="22853"/>
        <v/>
      </c>
      <c r="FW1392" s="2" t="str">
        <f t="shared" ref="FW1392" si="22901">IF(FW404="","",FW404)</f>
        <v/>
      </c>
      <c r="FX1392" s="2" t="str">
        <f t="shared" si="22835"/>
        <v/>
      </c>
      <c r="FY1392" s="2" t="str">
        <f t="shared" si="22864"/>
        <v/>
      </c>
      <c r="FZ1392" s="77">
        <f t="shared" ref="FZ1392:FZ1398" si="22902">IF(O1392&lt;=40,1,0)</f>
        <v>0</v>
      </c>
      <c r="GA1392" s="2">
        <v>1</v>
      </c>
      <c r="GB1392" s="2"/>
      <c r="GD1392"/>
    </row>
    <row r="1393" s="15" customFormat="1" ht="15" customHeight="1" spans="1:186">
      <c r="A1393" s="95">
        <f t="shared" si="22896"/>
        <v>5150221</v>
      </c>
      <c r="B1393" s="95">
        <v>568</v>
      </c>
      <c r="C1393" s="95">
        <v>3</v>
      </c>
      <c r="D1393" s="95" t="s">
        <v>770</v>
      </c>
      <c r="E1393" s="95" t="str">
        <f t="shared" si="22897"/>
        <v>150级绿装女衣（福利专用）</v>
      </c>
      <c r="F1393" s="31" t="s">
        <v>787</v>
      </c>
      <c r="G1393" s="31">
        <v>2</v>
      </c>
      <c r="H1393" s="7" t="s">
        <v>191</v>
      </c>
      <c r="I1393" s="7" t="s">
        <v>187</v>
      </c>
      <c r="J1393" s="37">
        <v>1443</v>
      </c>
      <c r="K1393" s="39">
        <v>1436</v>
      </c>
      <c r="L1393" s="39"/>
      <c r="M1393" s="29" t="s">
        <v>193</v>
      </c>
      <c r="N1393" s="4">
        <v>150</v>
      </c>
      <c r="O1393" s="4">
        <v>150</v>
      </c>
      <c r="P1393" s="40">
        <f t="shared" si="22876"/>
        <v>2302</v>
      </c>
      <c r="Q1393" s="4"/>
      <c r="R1393" s="7"/>
      <c r="S1393" s="48">
        <v>2</v>
      </c>
      <c r="T1393" s="47" t="s">
        <v>194</v>
      </c>
      <c r="U1393" s="7" t="s">
        <v>195</v>
      </c>
      <c r="V1393" s="7">
        <v>0</v>
      </c>
      <c r="W1393" s="7">
        <v>0</v>
      </c>
      <c r="X1393" s="40">
        <v>0</v>
      </c>
      <c r="Y1393" s="7"/>
      <c r="Z1393" s="7"/>
      <c r="AA1393" s="7"/>
      <c r="AB1393" s="7" t="s">
        <v>195</v>
      </c>
      <c r="AC1393" s="7">
        <v>0</v>
      </c>
      <c r="AD1393" s="7" t="s">
        <v>195</v>
      </c>
      <c r="AE1393" s="7" t="str">
        <f t="shared" si="22812"/>
        <v>true</v>
      </c>
      <c r="AF1393" s="7" t="b">
        <v>1</v>
      </c>
      <c r="AG1393" s="7" t="s">
        <v>195</v>
      </c>
      <c r="AH1393" s="40">
        <v>0</v>
      </c>
      <c r="AI1393" s="40">
        <v>0</v>
      </c>
      <c r="AJ1393" s="40">
        <v>1</v>
      </c>
      <c r="AK1393" s="40">
        <v>0</v>
      </c>
      <c r="AL1393" s="40">
        <v>1</v>
      </c>
      <c r="AM1393" s="40">
        <v>0</v>
      </c>
      <c r="AN1393" s="40">
        <v>0</v>
      </c>
      <c r="AO1393" s="40">
        <v>0</v>
      </c>
      <c r="AP1393" s="7" t="s">
        <v>662</v>
      </c>
      <c r="AQ1393" s="4">
        <v>3</v>
      </c>
      <c r="AR1393" s="4">
        <v>161506</v>
      </c>
      <c r="AS1393" s="7" t="s">
        <v>199</v>
      </c>
      <c r="AT1393" s="48">
        <v>3</v>
      </c>
      <c r="AU1393" s="48">
        <v>1</v>
      </c>
      <c r="AV1393" s="48">
        <v>3</v>
      </c>
      <c r="AW1393" s="48">
        <v>500</v>
      </c>
      <c r="AX1393" s="48">
        <v>250</v>
      </c>
      <c r="AY1393" s="48">
        <v>0</v>
      </c>
      <c r="AZ1393" s="48">
        <v>0</v>
      </c>
      <c r="BA1393" s="7"/>
      <c r="BB1393" s="7"/>
      <c r="BC1393" s="7"/>
      <c r="BD1393" s="7"/>
      <c r="BE1393" s="48">
        <v>0</v>
      </c>
      <c r="BF1393" s="48">
        <v>1</v>
      </c>
      <c r="BG1393" s="48">
        <v>960</v>
      </c>
      <c r="BH1393" s="48">
        <v>960</v>
      </c>
      <c r="BI1393" s="7">
        <v>0</v>
      </c>
      <c r="BJ1393" s="7">
        <v>0</v>
      </c>
      <c r="BK1393" s="7">
        <v>0</v>
      </c>
      <c r="BL1393" s="7">
        <v>0</v>
      </c>
      <c r="BM1393" s="7">
        <v>0</v>
      </c>
      <c r="BN1393" s="7">
        <v>0</v>
      </c>
      <c r="BO1393" s="7">
        <v>0</v>
      </c>
      <c r="BP1393" s="7">
        <v>0</v>
      </c>
      <c r="BQ1393" s="7">
        <v>0</v>
      </c>
      <c r="BR1393" s="7">
        <v>0</v>
      </c>
      <c r="BS1393" s="7">
        <v>0</v>
      </c>
      <c r="BT1393" s="7">
        <v>0</v>
      </c>
      <c r="BU1393" s="7">
        <v>0</v>
      </c>
      <c r="BV1393" s="7">
        <v>0</v>
      </c>
      <c r="BW1393" s="7">
        <v>0</v>
      </c>
      <c r="BX1393" s="7">
        <v>0</v>
      </c>
      <c r="BY1393" s="7">
        <v>0</v>
      </c>
      <c r="BZ1393" s="7">
        <v>0</v>
      </c>
      <c r="CA1393" s="7">
        <v>0</v>
      </c>
      <c r="CB1393" s="7">
        <v>0</v>
      </c>
      <c r="CC1393" s="7">
        <v>0</v>
      </c>
      <c r="CD1393" s="7">
        <v>0</v>
      </c>
      <c r="CE1393" s="7">
        <v>0</v>
      </c>
      <c r="CF1393" s="7">
        <v>0</v>
      </c>
      <c r="CG1393" s="7">
        <v>0</v>
      </c>
      <c r="CH1393" s="7">
        <v>0</v>
      </c>
      <c r="CI1393" s="7">
        <v>0</v>
      </c>
      <c r="CJ1393" s="7">
        <v>0</v>
      </c>
      <c r="CK1393" s="7">
        <v>0</v>
      </c>
      <c r="CL1393" s="40">
        <v>0</v>
      </c>
      <c r="CM1393" s="40">
        <v>0</v>
      </c>
      <c r="CN1393" s="40">
        <v>0</v>
      </c>
      <c r="CO1393" s="40">
        <v>0</v>
      </c>
      <c r="CP1393" s="7">
        <v>0</v>
      </c>
      <c r="CQ1393" s="7">
        <v>0</v>
      </c>
      <c r="CR1393" s="7">
        <v>0</v>
      </c>
      <c r="CS1393" s="40">
        <v>0</v>
      </c>
      <c r="CT1393" s="7">
        <v>0</v>
      </c>
      <c r="CU1393" s="7">
        <v>0</v>
      </c>
      <c r="CV1393" s="39"/>
      <c r="CW1393" s="39"/>
      <c r="CX1393" s="4" t="s">
        <v>242</v>
      </c>
      <c r="CY1393" s="4" t="s">
        <v>242</v>
      </c>
      <c r="CZ1393" s="4" t="s">
        <v>242</v>
      </c>
      <c r="DA1393" s="4" t="s">
        <v>242</v>
      </c>
      <c r="DB1393" s="4" t="s">
        <v>242</v>
      </c>
      <c r="DC1393" s="4" t="s">
        <v>242</v>
      </c>
      <c r="DD1393" s="7">
        <v>2</v>
      </c>
      <c r="DE1393" s="7">
        <v>30</v>
      </c>
      <c r="DF1393" s="7">
        <v>60</v>
      </c>
      <c r="DG1393" s="7"/>
      <c r="DH1393" s="7">
        <v>13</v>
      </c>
      <c r="DI1393" s="4">
        <v>1</v>
      </c>
      <c r="DJ1393" s="4">
        <v>3</v>
      </c>
      <c r="DK1393" s="4">
        <v>5</v>
      </c>
      <c r="DL1393" s="4">
        <v>7</v>
      </c>
      <c r="DM1393" s="7"/>
      <c r="DN1393" s="7"/>
      <c r="DO1393" s="7"/>
      <c r="DP1393" s="7"/>
      <c r="DQ1393" s="7"/>
      <c r="DR1393" s="7"/>
      <c r="DS1393" s="7"/>
      <c r="DT1393" s="7"/>
      <c r="DU1393" s="7"/>
      <c r="DV1393" s="7"/>
      <c r="DW1393" s="7"/>
      <c r="DX1393" s="7">
        <f t="shared" ref="DX1393" si="22903">A1393</f>
        <v>5150221</v>
      </c>
      <c r="DY1393" s="7"/>
      <c r="DZ1393" s="67">
        <v>3333</v>
      </c>
      <c r="EA1393" s="7" t="s">
        <v>1003</v>
      </c>
      <c r="EB1393" s="40">
        <v>30</v>
      </c>
      <c r="EC1393" s="7" t="s">
        <v>1004</v>
      </c>
      <c r="ED1393" s="7" t="s">
        <v>242</v>
      </c>
      <c r="EE1393" s="7" t="s">
        <v>242</v>
      </c>
      <c r="EF1393" s="7">
        <v>50</v>
      </c>
      <c r="EG1393" s="73"/>
      <c r="EH1393" s="73"/>
      <c r="EI1393" s="4">
        <v>40012</v>
      </c>
      <c r="EJ1393" s="4">
        <v>1</v>
      </c>
      <c r="EK1393" s="4">
        <v>40013</v>
      </c>
      <c r="EL1393" s="4">
        <v>1</v>
      </c>
      <c r="EM1393" s="4">
        <v>40013</v>
      </c>
      <c r="EN1393" s="4">
        <v>1</v>
      </c>
      <c r="EO1393" s="4">
        <v>40013</v>
      </c>
      <c r="EP1393" s="4">
        <v>1</v>
      </c>
      <c r="EQ1393" s="4">
        <v>40013</v>
      </c>
      <c r="ER1393" s="4">
        <v>1</v>
      </c>
      <c r="ES1393" s="4">
        <v>40013</v>
      </c>
      <c r="ET1393" s="4">
        <v>1</v>
      </c>
      <c r="EU1393" s="4">
        <v>40013</v>
      </c>
      <c r="EV1393" s="4">
        <v>1</v>
      </c>
      <c r="EW1393" s="4">
        <v>40013</v>
      </c>
      <c r="EX1393" s="4">
        <v>1</v>
      </c>
      <c r="EY1393" s="4">
        <v>40013</v>
      </c>
      <c r="EZ1393" s="4">
        <v>1</v>
      </c>
      <c r="FA1393" s="4">
        <v>40013</v>
      </c>
      <c r="FB1393" s="4">
        <v>1</v>
      </c>
      <c r="FC1393" s="4">
        <v>40013</v>
      </c>
      <c r="FD1393" s="4">
        <v>1</v>
      </c>
      <c r="FE1393" s="4">
        <v>20100</v>
      </c>
      <c r="FF1393" s="4">
        <v>1</v>
      </c>
      <c r="FG1393" s="4">
        <v>20100</v>
      </c>
      <c r="FH1393" s="4">
        <v>1</v>
      </c>
      <c r="FI1393" s="53"/>
      <c r="FJ1393" s="7"/>
      <c r="FR1393" s="2">
        <v>99999</v>
      </c>
      <c r="FS1393" s="2">
        <f t="shared" si="22899"/>
        <v>0</v>
      </c>
      <c r="FT1393" s="2">
        <f t="shared" ref="FT1393" si="22904">IF(FT405="","",FT405)</f>
        <v>10000</v>
      </c>
      <c r="FU1393" s="2"/>
      <c r="FV1393" s="2" t="str">
        <f t="shared" si="22853"/>
        <v/>
      </c>
      <c r="FW1393" s="2" t="str">
        <f t="shared" ref="FW1393" si="22905">IF(FW405="","",FW405)</f>
        <v/>
      </c>
      <c r="FX1393" s="2" t="str">
        <f t="shared" si="22835"/>
        <v/>
      </c>
      <c r="FY1393" s="2" t="str">
        <f t="shared" si="22864"/>
        <v/>
      </c>
      <c r="FZ1393" s="77">
        <f t="shared" si="22902"/>
        <v>0</v>
      </c>
      <c r="GA1393" s="2">
        <v>1</v>
      </c>
      <c r="GB1393" s="2"/>
      <c r="GD1393"/>
    </row>
    <row r="1394" s="15" customFormat="1" ht="15" customHeight="1" spans="1:186">
      <c r="A1394" s="95">
        <f t="shared" si="22896"/>
        <v>5150322</v>
      </c>
      <c r="B1394" s="95">
        <v>1640</v>
      </c>
      <c r="C1394" s="95">
        <v>1</v>
      </c>
      <c r="D1394" s="95" t="s">
        <v>772</v>
      </c>
      <c r="E1394" s="95" t="str">
        <f t="shared" si="22897"/>
        <v>150级绿装男头盔（福利专用）</v>
      </c>
      <c r="F1394" s="31" t="s">
        <v>787</v>
      </c>
      <c r="G1394" s="31">
        <v>2</v>
      </c>
      <c r="H1394" s="7" t="s">
        <v>191</v>
      </c>
      <c r="I1394" s="7" t="s">
        <v>187</v>
      </c>
      <c r="J1394" s="37">
        <v>1432</v>
      </c>
      <c r="K1394" s="39">
        <v>1698</v>
      </c>
      <c r="L1394" s="39"/>
      <c r="M1394" s="29" t="s">
        <v>193</v>
      </c>
      <c r="N1394" s="4">
        <v>150</v>
      </c>
      <c r="O1394" s="4">
        <v>150</v>
      </c>
      <c r="P1394" s="40">
        <f t="shared" si="22876"/>
        <v>2102</v>
      </c>
      <c r="Q1394" s="4"/>
      <c r="R1394" s="7"/>
      <c r="S1394" s="48">
        <v>1</v>
      </c>
      <c r="T1394" s="47" t="s">
        <v>194</v>
      </c>
      <c r="U1394" s="7" t="s">
        <v>195</v>
      </c>
      <c r="V1394" s="7">
        <v>0</v>
      </c>
      <c r="W1394" s="7">
        <v>0</v>
      </c>
      <c r="X1394" s="40">
        <v>0</v>
      </c>
      <c r="Y1394" s="7"/>
      <c r="Z1394" s="7"/>
      <c r="AA1394" s="7"/>
      <c r="AB1394" s="7" t="s">
        <v>195</v>
      </c>
      <c r="AC1394" s="7">
        <v>0</v>
      </c>
      <c r="AD1394" s="7" t="s">
        <v>195</v>
      </c>
      <c r="AE1394" s="7" t="str">
        <f t="shared" si="22812"/>
        <v>true</v>
      </c>
      <c r="AF1394" s="7" t="b">
        <v>1</v>
      </c>
      <c r="AG1394" s="7" t="s">
        <v>195</v>
      </c>
      <c r="AH1394" s="40">
        <v>0</v>
      </c>
      <c r="AI1394" s="40">
        <v>0</v>
      </c>
      <c r="AJ1394" s="40">
        <v>1</v>
      </c>
      <c r="AK1394" s="40">
        <v>0</v>
      </c>
      <c r="AL1394" s="40">
        <v>1</v>
      </c>
      <c r="AM1394" s="40">
        <v>0</v>
      </c>
      <c r="AN1394" s="40">
        <v>0</v>
      </c>
      <c r="AO1394" s="40">
        <v>0</v>
      </c>
      <c r="AP1394" s="7" t="s">
        <v>662</v>
      </c>
      <c r="AQ1394" s="4">
        <v>3</v>
      </c>
      <c r="AR1394" s="4">
        <v>161506</v>
      </c>
      <c r="AS1394" s="7" t="s">
        <v>199</v>
      </c>
      <c r="AT1394" s="48">
        <v>3</v>
      </c>
      <c r="AU1394" s="48">
        <v>1</v>
      </c>
      <c r="AV1394" s="48">
        <v>3</v>
      </c>
      <c r="AW1394" s="48">
        <v>500</v>
      </c>
      <c r="AX1394" s="48">
        <v>250</v>
      </c>
      <c r="AY1394" s="48">
        <v>0</v>
      </c>
      <c r="AZ1394" s="48">
        <v>0</v>
      </c>
      <c r="BA1394" s="7"/>
      <c r="BB1394" s="7"/>
      <c r="BC1394" s="7"/>
      <c r="BD1394" s="7"/>
      <c r="BE1394" s="48">
        <v>0</v>
      </c>
      <c r="BF1394" s="48">
        <v>1</v>
      </c>
      <c r="BG1394" s="48">
        <v>960</v>
      </c>
      <c r="BH1394" s="48">
        <v>960</v>
      </c>
      <c r="BI1394" s="7">
        <v>0</v>
      </c>
      <c r="BJ1394" s="7">
        <v>0</v>
      </c>
      <c r="BK1394" s="7">
        <v>0</v>
      </c>
      <c r="BL1394" s="7">
        <v>0</v>
      </c>
      <c r="BM1394" s="7">
        <v>0</v>
      </c>
      <c r="BN1394" s="7">
        <v>0</v>
      </c>
      <c r="BO1394" s="7">
        <v>0</v>
      </c>
      <c r="BP1394" s="7">
        <v>0</v>
      </c>
      <c r="BQ1394" s="7">
        <v>0</v>
      </c>
      <c r="BR1394" s="7">
        <v>0</v>
      </c>
      <c r="BS1394" s="7">
        <v>0</v>
      </c>
      <c r="BT1394" s="7">
        <v>0</v>
      </c>
      <c r="BU1394" s="7">
        <v>0</v>
      </c>
      <c r="BV1394" s="7">
        <v>0</v>
      </c>
      <c r="BW1394" s="7">
        <v>0</v>
      </c>
      <c r="BX1394" s="7">
        <v>0</v>
      </c>
      <c r="BY1394" s="7">
        <v>0</v>
      </c>
      <c r="BZ1394" s="7">
        <v>0</v>
      </c>
      <c r="CA1394" s="7">
        <v>0</v>
      </c>
      <c r="CB1394" s="7">
        <v>0</v>
      </c>
      <c r="CC1394" s="7">
        <v>0</v>
      </c>
      <c r="CD1394" s="7">
        <v>0</v>
      </c>
      <c r="CE1394" s="7">
        <v>0</v>
      </c>
      <c r="CF1394" s="7">
        <v>0</v>
      </c>
      <c r="CG1394" s="7">
        <v>0</v>
      </c>
      <c r="CH1394" s="7">
        <v>0</v>
      </c>
      <c r="CI1394" s="7">
        <v>0</v>
      </c>
      <c r="CJ1394" s="7">
        <v>0</v>
      </c>
      <c r="CK1394" s="7">
        <v>0</v>
      </c>
      <c r="CL1394" s="40">
        <v>0</v>
      </c>
      <c r="CM1394" s="40">
        <v>0</v>
      </c>
      <c r="CN1394" s="40">
        <v>0</v>
      </c>
      <c r="CO1394" s="40">
        <v>0</v>
      </c>
      <c r="CP1394" s="7">
        <v>0</v>
      </c>
      <c r="CQ1394" s="7">
        <v>0</v>
      </c>
      <c r="CR1394" s="7">
        <v>0</v>
      </c>
      <c r="CS1394" s="40">
        <v>0</v>
      </c>
      <c r="CT1394" s="7">
        <v>0</v>
      </c>
      <c r="CU1394" s="7">
        <v>0</v>
      </c>
      <c r="CV1394" s="39"/>
      <c r="CW1394" s="39"/>
      <c r="CX1394" s="4" t="s">
        <v>242</v>
      </c>
      <c r="CY1394" s="4" t="s">
        <v>242</v>
      </c>
      <c r="CZ1394" s="4" t="s">
        <v>242</v>
      </c>
      <c r="DA1394" s="4" t="s">
        <v>242</v>
      </c>
      <c r="DB1394" s="4" t="s">
        <v>242</v>
      </c>
      <c r="DC1394" s="4" t="s">
        <v>242</v>
      </c>
      <c r="DD1394" s="7">
        <v>2</v>
      </c>
      <c r="DE1394" s="7">
        <v>30</v>
      </c>
      <c r="DF1394" s="7">
        <v>60</v>
      </c>
      <c r="DG1394" s="7"/>
      <c r="DH1394" s="7">
        <v>13</v>
      </c>
      <c r="DI1394" s="4">
        <v>2</v>
      </c>
      <c r="DJ1394" s="4">
        <v>3</v>
      </c>
      <c r="DK1394" s="4" t="s">
        <v>242</v>
      </c>
      <c r="DL1394" s="4" t="s">
        <v>242</v>
      </c>
      <c r="DM1394" s="7"/>
      <c r="DN1394" s="7"/>
      <c r="DO1394" s="7"/>
      <c r="DP1394" s="7"/>
      <c r="DQ1394" s="7"/>
      <c r="DR1394" s="7"/>
      <c r="DS1394" s="7"/>
      <c r="DT1394" s="7"/>
      <c r="DU1394" s="7"/>
      <c r="DV1394" s="7"/>
      <c r="DW1394" s="7"/>
      <c r="DX1394" s="7">
        <f t="shared" ref="DX1394" si="22906">A1394</f>
        <v>5150322</v>
      </c>
      <c r="DY1394" s="7"/>
      <c r="DZ1394" s="67">
        <v>0</v>
      </c>
      <c r="EA1394" s="7" t="s">
        <v>242</v>
      </c>
      <c r="EB1394" s="40" t="s">
        <v>242</v>
      </c>
      <c r="EC1394" s="7" t="s">
        <v>242</v>
      </c>
      <c r="ED1394" s="7" t="s">
        <v>242</v>
      </c>
      <c r="EE1394" s="7" t="s">
        <v>242</v>
      </c>
      <c r="EF1394" s="7">
        <v>50</v>
      </c>
      <c r="EG1394" s="73"/>
      <c r="EH1394" s="73"/>
      <c r="EI1394" s="4">
        <v>40012</v>
      </c>
      <c r="EJ1394" s="4">
        <v>1</v>
      </c>
      <c r="EK1394" s="4">
        <v>40013</v>
      </c>
      <c r="EL1394" s="4">
        <v>1</v>
      </c>
      <c r="EM1394" s="4">
        <v>40013</v>
      </c>
      <c r="EN1394" s="4">
        <v>1</v>
      </c>
      <c r="EO1394" s="4">
        <v>40013</v>
      </c>
      <c r="EP1394" s="4">
        <v>1</v>
      </c>
      <c r="EQ1394" s="4">
        <v>40013</v>
      </c>
      <c r="ER1394" s="4">
        <v>1</v>
      </c>
      <c r="ES1394" s="4">
        <v>40013</v>
      </c>
      <c r="ET1394" s="4">
        <v>1</v>
      </c>
      <c r="EU1394" s="4">
        <v>40013</v>
      </c>
      <c r="EV1394" s="4">
        <v>1</v>
      </c>
      <c r="EW1394" s="4">
        <v>40013</v>
      </c>
      <c r="EX1394" s="4">
        <v>1</v>
      </c>
      <c r="EY1394" s="4">
        <v>40013</v>
      </c>
      <c r="EZ1394" s="4">
        <v>1</v>
      </c>
      <c r="FA1394" s="4">
        <v>40013</v>
      </c>
      <c r="FB1394" s="4">
        <v>1</v>
      </c>
      <c r="FC1394" s="4">
        <v>40013</v>
      </c>
      <c r="FD1394" s="4">
        <v>1</v>
      </c>
      <c r="FE1394" s="4">
        <v>20100</v>
      </c>
      <c r="FF1394" s="4">
        <v>1</v>
      </c>
      <c r="FG1394" s="4">
        <v>20100</v>
      </c>
      <c r="FH1394" s="4">
        <v>1</v>
      </c>
      <c r="FI1394" s="53"/>
      <c r="FJ1394" s="7"/>
      <c r="FR1394" s="2">
        <v>99999</v>
      </c>
      <c r="FS1394" s="2">
        <f t="shared" si="22899"/>
        <v>0</v>
      </c>
      <c r="FT1394" s="2">
        <f t="shared" ref="FT1394" si="22907">IF(FT406="","",FT406)</f>
        <v>10000</v>
      </c>
      <c r="FU1394" s="2"/>
      <c r="FV1394" s="2" t="str">
        <f t="shared" si="22853"/>
        <v/>
      </c>
      <c r="FW1394" s="2" t="str">
        <f t="shared" ref="FW1394" si="22908">IF(FW406="","",FW406)</f>
        <v/>
      </c>
      <c r="FX1394" s="2" t="str">
        <f t="shared" si="22835"/>
        <v/>
      </c>
      <c r="FY1394" s="2" t="str">
        <f t="shared" si="22864"/>
        <v/>
      </c>
      <c r="FZ1394" s="77">
        <f t="shared" si="22902"/>
        <v>0</v>
      </c>
      <c r="GA1394" s="2">
        <v>1</v>
      </c>
      <c r="GB1394" s="2"/>
      <c r="GD1394"/>
    </row>
    <row r="1395" s="15" customFormat="1" ht="15" customHeight="1" spans="1:186">
      <c r="A1395" s="95">
        <f t="shared" si="22896"/>
        <v>5150323</v>
      </c>
      <c r="B1395" s="95">
        <v>1384</v>
      </c>
      <c r="C1395" s="95">
        <v>1</v>
      </c>
      <c r="D1395" s="95" t="s">
        <v>774</v>
      </c>
      <c r="E1395" s="95" t="str">
        <f t="shared" si="22897"/>
        <v>150级绿装女头饰（福利专用）</v>
      </c>
      <c r="F1395" s="31" t="s">
        <v>787</v>
      </c>
      <c r="G1395" s="31">
        <v>2</v>
      </c>
      <c r="H1395" s="7" t="s">
        <v>191</v>
      </c>
      <c r="I1395" s="7" t="s">
        <v>187</v>
      </c>
      <c r="J1395" s="37">
        <v>1498</v>
      </c>
      <c r="K1395" s="39">
        <v>1698</v>
      </c>
      <c r="L1395" s="39"/>
      <c r="M1395" s="29" t="s">
        <v>193</v>
      </c>
      <c r="N1395" s="4">
        <v>150</v>
      </c>
      <c r="O1395" s="4">
        <v>150</v>
      </c>
      <c r="P1395" s="40">
        <f t="shared" si="22876"/>
        <v>2102</v>
      </c>
      <c r="Q1395" s="4"/>
      <c r="R1395" s="7"/>
      <c r="S1395" s="48">
        <v>2</v>
      </c>
      <c r="T1395" s="47" t="s">
        <v>194</v>
      </c>
      <c r="U1395" s="7" t="s">
        <v>195</v>
      </c>
      <c r="V1395" s="7">
        <v>0</v>
      </c>
      <c r="W1395" s="7">
        <v>0</v>
      </c>
      <c r="X1395" s="40">
        <v>0</v>
      </c>
      <c r="Y1395" s="7"/>
      <c r="Z1395" s="7"/>
      <c r="AA1395" s="7"/>
      <c r="AB1395" s="7" t="s">
        <v>195</v>
      </c>
      <c r="AC1395" s="7">
        <v>0</v>
      </c>
      <c r="AD1395" s="7" t="s">
        <v>195</v>
      </c>
      <c r="AE1395" s="7" t="str">
        <f t="shared" si="22812"/>
        <v>true</v>
      </c>
      <c r="AF1395" s="7" t="b">
        <v>1</v>
      </c>
      <c r="AG1395" s="7" t="s">
        <v>195</v>
      </c>
      <c r="AH1395" s="40">
        <v>0</v>
      </c>
      <c r="AI1395" s="40">
        <v>0</v>
      </c>
      <c r="AJ1395" s="40">
        <v>1</v>
      </c>
      <c r="AK1395" s="40">
        <v>0</v>
      </c>
      <c r="AL1395" s="40">
        <v>1</v>
      </c>
      <c r="AM1395" s="40">
        <v>0</v>
      </c>
      <c r="AN1395" s="40">
        <v>0</v>
      </c>
      <c r="AO1395" s="40">
        <v>0</v>
      </c>
      <c r="AP1395" s="7" t="s">
        <v>776</v>
      </c>
      <c r="AQ1395" s="4">
        <v>3</v>
      </c>
      <c r="AR1395" s="4">
        <v>161506</v>
      </c>
      <c r="AS1395" s="53" t="s">
        <v>199</v>
      </c>
      <c r="AT1395" s="48">
        <v>3</v>
      </c>
      <c r="AU1395" s="48">
        <v>1</v>
      </c>
      <c r="AV1395" s="48">
        <v>3</v>
      </c>
      <c r="AW1395" s="48">
        <v>500</v>
      </c>
      <c r="AX1395" s="48">
        <v>250</v>
      </c>
      <c r="AY1395" s="48">
        <v>0</v>
      </c>
      <c r="AZ1395" s="48">
        <v>0</v>
      </c>
      <c r="BA1395" s="7"/>
      <c r="BB1395" s="7"/>
      <c r="BC1395" s="7"/>
      <c r="BD1395" s="7"/>
      <c r="BE1395" s="48">
        <v>0</v>
      </c>
      <c r="BF1395" s="48">
        <v>1</v>
      </c>
      <c r="BG1395" s="48">
        <v>960</v>
      </c>
      <c r="BH1395" s="48">
        <v>960</v>
      </c>
      <c r="BI1395" s="7">
        <v>0</v>
      </c>
      <c r="BJ1395" s="7">
        <v>0</v>
      </c>
      <c r="BK1395" s="7">
        <v>0</v>
      </c>
      <c r="BL1395" s="7">
        <v>0</v>
      </c>
      <c r="BM1395" s="7">
        <v>0</v>
      </c>
      <c r="BN1395" s="7">
        <v>0</v>
      </c>
      <c r="BO1395" s="7">
        <v>0</v>
      </c>
      <c r="BP1395" s="7">
        <v>0</v>
      </c>
      <c r="BQ1395" s="7">
        <v>0</v>
      </c>
      <c r="BR1395" s="7">
        <v>0</v>
      </c>
      <c r="BS1395" s="7">
        <v>0</v>
      </c>
      <c r="BT1395" s="7">
        <v>0</v>
      </c>
      <c r="BU1395" s="7">
        <v>0</v>
      </c>
      <c r="BV1395" s="7">
        <v>0</v>
      </c>
      <c r="BW1395" s="7">
        <v>0</v>
      </c>
      <c r="BX1395" s="7">
        <v>0</v>
      </c>
      <c r="BY1395" s="7">
        <v>0</v>
      </c>
      <c r="BZ1395" s="7">
        <v>0</v>
      </c>
      <c r="CA1395" s="7">
        <v>0</v>
      </c>
      <c r="CB1395" s="7">
        <v>0</v>
      </c>
      <c r="CC1395" s="7">
        <v>0</v>
      </c>
      <c r="CD1395" s="7">
        <v>0</v>
      </c>
      <c r="CE1395" s="7">
        <v>0</v>
      </c>
      <c r="CF1395" s="7">
        <v>0</v>
      </c>
      <c r="CG1395" s="7">
        <v>0</v>
      </c>
      <c r="CH1395" s="7">
        <v>0</v>
      </c>
      <c r="CI1395" s="7">
        <v>0</v>
      </c>
      <c r="CJ1395" s="7">
        <v>0</v>
      </c>
      <c r="CK1395" s="7">
        <v>0</v>
      </c>
      <c r="CL1395" s="40">
        <v>0</v>
      </c>
      <c r="CM1395" s="40">
        <v>0</v>
      </c>
      <c r="CN1395" s="40">
        <v>0</v>
      </c>
      <c r="CO1395" s="40">
        <v>0</v>
      </c>
      <c r="CP1395" s="7">
        <v>0</v>
      </c>
      <c r="CQ1395" s="7">
        <v>0</v>
      </c>
      <c r="CR1395" s="7">
        <v>0</v>
      </c>
      <c r="CS1395" s="40">
        <v>0</v>
      </c>
      <c r="CT1395" s="7">
        <v>0</v>
      </c>
      <c r="CU1395" s="7">
        <v>0</v>
      </c>
      <c r="CV1395" s="39"/>
      <c r="CW1395" s="39"/>
      <c r="CX1395" s="4" t="s">
        <v>242</v>
      </c>
      <c r="CY1395" s="4" t="s">
        <v>242</v>
      </c>
      <c r="CZ1395" s="4" t="s">
        <v>242</v>
      </c>
      <c r="DA1395" s="4" t="s">
        <v>242</v>
      </c>
      <c r="DB1395" s="4" t="s">
        <v>242</v>
      </c>
      <c r="DC1395" s="4" t="s">
        <v>242</v>
      </c>
      <c r="DD1395" s="7">
        <v>2</v>
      </c>
      <c r="DE1395" s="7">
        <v>30</v>
      </c>
      <c r="DF1395" s="7">
        <v>60</v>
      </c>
      <c r="DG1395" s="7"/>
      <c r="DH1395" s="7">
        <v>13</v>
      </c>
      <c r="DI1395" s="4">
        <v>2</v>
      </c>
      <c r="DJ1395" s="4">
        <v>3</v>
      </c>
      <c r="DK1395" s="4" t="s">
        <v>242</v>
      </c>
      <c r="DL1395" s="4" t="s">
        <v>242</v>
      </c>
      <c r="DM1395" s="7"/>
      <c r="DN1395" s="7"/>
      <c r="DO1395" s="7"/>
      <c r="DP1395" s="7"/>
      <c r="DQ1395" s="7"/>
      <c r="DR1395" s="7"/>
      <c r="DS1395" s="7"/>
      <c r="DT1395" s="7"/>
      <c r="DU1395" s="7"/>
      <c r="DV1395" s="7"/>
      <c r="DW1395" s="7"/>
      <c r="DX1395" s="7">
        <f t="shared" ref="DX1395:DX1415" si="22909">A1395</f>
        <v>5150323</v>
      </c>
      <c r="DY1395" s="7"/>
      <c r="DZ1395" s="67">
        <v>0</v>
      </c>
      <c r="EA1395" s="7" t="s">
        <v>242</v>
      </c>
      <c r="EB1395" s="40" t="s">
        <v>242</v>
      </c>
      <c r="EC1395" s="7" t="s">
        <v>242</v>
      </c>
      <c r="ED1395" s="7" t="s">
        <v>242</v>
      </c>
      <c r="EE1395" s="7" t="s">
        <v>242</v>
      </c>
      <c r="EF1395" s="7">
        <v>50</v>
      </c>
      <c r="EG1395" s="73"/>
      <c r="EH1395" s="73"/>
      <c r="EI1395" s="4">
        <v>40012</v>
      </c>
      <c r="EJ1395" s="4">
        <v>1</v>
      </c>
      <c r="EK1395" s="4">
        <v>40013</v>
      </c>
      <c r="EL1395" s="4">
        <v>1</v>
      </c>
      <c r="EM1395" s="4">
        <v>40013</v>
      </c>
      <c r="EN1395" s="4">
        <v>1</v>
      </c>
      <c r="EO1395" s="4">
        <v>40013</v>
      </c>
      <c r="EP1395" s="4">
        <v>1</v>
      </c>
      <c r="EQ1395" s="4">
        <v>40013</v>
      </c>
      <c r="ER1395" s="4">
        <v>1</v>
      </c>
      <c r="ES1395" s="4">
        <v>40013</v>
      </c>
      <c r="ET1395" s="4">
        <v>1</v>
      </c>
      <c r="EU1395" s="4">
        <v>40013</v>
      </c>
      <c r="EV1395" s="4">
        <v>1</v>
      </c>
      <c r="EW1395" s="4">
        <v>40013</v>
      </c>
      <c r="EX1395" s="4">
        <v>1</v>
      </c>
      <c r="EY1395" s="4">
        <v>40013</v>
      </c>
      <c r="EZ1395" s="4">
        <v>1</v>
      </c>
      <c r="FA1395" s="4">
        <v>40013</v>
      </c>
      <c r="FB1395" s="4">
        <v>1</v>
      </c>
      <c r="FC1395" s="4">
        <v>40013</v>
      </c>
      <c r="FD1395" s="4">
        <v>1</v>
      </c>
      <c r="FE1395" s="4">
        <v>20100</v>
      </c>
      <c r="FF1395" s="4">
        <v>1</v>
      </c>
      <c r="FG1395" s="4">
        <v>20100</v>
      </c>
      <c r="FH1395" s="4">
        <v>1</v>
      </c>
      <c r="FI1395" s="53"/>
      <c r="FJ1395" s="7"/>
      <c r="FR1395" s="2">
        <v>99999</v>
      </c>
      <c r="FS1395" s="2">
        <f t="shared" si="22899"/>
        <v>0</v>
      </c>
      <c r="FT1395" s="2">
        <f t="shared" ref="FT1395" si="22910">IF(FT407="","",FT407)</f>
        <v>10000</v>
      </c>
      <c r="FU1395" s="2"/>
      <c r="FV1395" s="2" t="str">
        <f t="shared" si="22853"/>
        <v/>
      </c>
      <c r="FW1395" s="2" t="str">
        <f t="shared" ref="FW1395" si="22911">IF(FW407="","",FW407)</f>
        <v/>
      </c>
      <c r="FX1395" s="2" t="str">
        <f t="shared" si="22835"/>
        <v/>
      </c>
      <c r="FY1395" s="2" t="str">
        <f t="shared" si="22864"/>
        <v/>
      </c>
      <c r="FZ1395" s="77">
        <f t="shared" si="22902"/>
        <v>0</v>
      </c>
      <c r="GA1395" s="2">
        <v>1</v>
      </c>
      <c r="GB1395" s="2"/>
      <c r="GD1395"/>
    </row>
    <row r="1396" s="15" customFormat="1" ht="15" customHeight="1" spans="1:186">
      <c r="A1396" s="95">
        <f t="shared" si="22896"/>
        <v>5150424</v>
      </c>
      <c r="B1396" s="95">
        <v>40</v>
      </c>
      <c r="C1396" s="95">
        <v>2</v>
      </c>
      <c r="D1396" s="95" t="s">
        <v>777</v>
      </c>
      <c r="E1396" s="95" t="str">
        <f t="shared" si="22897"/>
        <v>150级绿装项链（福利专用）</v>
      </c>
      <c r="F1396" s="31" t="s">
        <v>787</v>
      </c>
      <c r="G1396" s="31">
        <v>2</v>
      </c>
      <c r="H1396" s="7" t="s">
        <v>191</v>
      </c>
      <c r="I1396" s="7" t="s">
        <v>187</v>
      </c>
      <c r="J1396" s="37">
        <v>1465</v>
      </c>
      <c r="K1396" s="39">
        <v>1434</v>
      </c>
      <c r="L1396" s="39"/>
      <c r="M1396" s="29" t="s">
        <v>193</v>
      </c>
      <c r="N1396" s="4">
        <v>150</v>
      </c>
      <c r="O1396" s="4">
        <v>150</v>
      </c>
      <c r="P1396" s="40">
        <f t="shared" si="22876"/>
        <v>2202</v>
      </c>
      <c r="Q1396" s="4"/>
      <c r="R1396" s="7"/>
      <c r="S1396" s="48">
        <v>0</v>
      </c>
      <c r="T1396" s="47" t="s">
        <v>194</v>
      </c>
      <c r="U1396" s="7" t="s">
        <v>195</v>
      </c>
      <c r="V1396" s="7">
        <v>0</v>
      </c>
      <c r="W1396" s="7">
        <v>0</v>
      </c>
      <c r="X1396" s="40">
        <v>0</v>
      </c>
      <c r="Y1396" s="7"/>
      <c r="Z1396" s="7"/>
      <c r="AA1396" s="7"/>
      <c r="AB1396" s="7" t="s">
        <v>195</v>
      </c>
      <c r="AC1396" s="7">
        <v>0</v>
      </c>
      <c r="AD1396" s="7" t="s">
        <v>195</v>
      </c>
      <c r="AE1396" s="7" t="str">
        <f t="shared" si="22812"/>
        <v>true</v>
      </c>
      <c r="AF1396" s="7" t="b">
        <v>1</v>
      </c>
      <c r="AG1396" s="7" t="s">
        <v>195</v>
      </c>
      <c r="AH1396" s="40">
        <v>0</v>
      </c>
      <c r="AI1396" s="40">
        <v>0</v>
      </c>
      <c r="AJ1396" s="40">
        <v>1</v>
      </c>
      <c r="AK1396" s="40">
        <v>0</v>
      </c>
      <c r="AL1396" s="40">
        <v>1</v>
      </c>
      <c r="AM1396" s="40">
        <v>0</v>
      </c>
      <c r="AN1396" s="40">
        <v>0</v>
      </c>
      <c r="AO1396" s="40">
        <v>0</v>
      </c>
      <c r="AP1396" s="7" t="s">
        <v>779</v>
      </c>
      <c r="AQ1396" s="4">
        <v>3</v>
      </c>
      <c r="AR1396" s="4">
        <v>161506</v>
      </c>
      <c r="AS1396" s="53" t="s">
        <v>199</v>
      </c>
      <c r="AT1396" s="48">
        <v>3</v>
      </c>
      <c r="AU1396" s="48">
        <v>1</v>
      </c>
      <c r="AV1396" s="48">
        <v>3</v>
      </c>
      <c r="AW1396" s="48">
        <v>500</v>
      </c>
      <c r="AX1396" s="48">
        <v>250</v>
      </c>
      <c r="AY1396" s="48">
        <v>0</v>
      </c>
      <c r="AZ1396" s="48">
        <v>0</v>
      </c>
      <c r="BA1396" s="7"/>
      <c r="BB1396" s="7"/>
      <c r="BC1396" s="7"/>
      <c r="BD1396" s="7"/>
      <c r="BE1396" s="48">
        <v>0</v>
      </c>
      <c r="BF1396" s="48">
        <v>1</v>
      </c>
      <c r="BG1396" s="48">
        <v>960</v>
      </c>
      <c r="BH1396" s="48">
        <v>960</v>
      </c>
      <c r="BI1396" s="7">
        <v>0</v>
      </c>
      <c r="BJ1396" s="7">
        <v>0</v>
      </c>
      <c r="BK1396" s="7">
        <v>0</v>
      </c>
      <c r="BL1396" s="7">
        <v>0</v>
      </c>
      <c r="BM1396" s="7">
        <v>0</v>
      </c>
      <c r="BN1396" s="7">
        <v>0</v>
      </c>
      <c r="BO1396" s="7">
        <v>0</v>
      </c>
      <c r="BP1396" s="7">
        <v>0</v>
      </c>
      <c r="BQ1396" s="7">
        <v>0</v>
      </c>
      <c r="BR1396" s="7">
        <v>0</v>
      </c>
      <c r="BS1396" s="7">
        <v>0</v>
      </c>
      <c r="BT1396" s="7">
        <v>0</v>
      </c>
      <c r="BU1396" s="7">
        <v>0</v>
      </c>
      <c r="BV1396" s="7">
        <v>0</v>
      </c>
      <c r="BW1396" s="7">
        <v>0</v>
      </c>
      <c r="BX1396" s="7">
        <v>0</v>
      </c>
      <c r="BY1396" s="7">
        <v>0</v>
      </c>
      <c r="BZ1396" s="7">
        <v>0</v>
      </c>
      <c r="CA1396" s="7">
        <v>0</v>
      </c>
      <c r="CB1396" s="7">
        <v>0</v>
      </c>
      <c r="CC1396" s="7">
        <v>0</v>
      </c>
      <c r="CD1396" s="7">
        <v>0</v>
      </c>
      <c r="CE1396" s="7">
        <v>0</v>
      </c>
      <c r="CF1396" s="7">
        <v>0</v>
      </c>
      <c r="CG1396" s="7">
        <v>0</v>
      </c>
      <c r="CH1396" s="7">
        <v>0</v>
      </c>
      <c r="CI1396" s="7">
        <v>0</v>
      </c>
      <c r="CJ1396" s="7">
        <v>0</v>
      </c>
      <c r="CK1396" s="7">
        <v>0</v>
      </c>
      <c r="CL1396" s="40">
        <v>0</v>
      </c>
      <c r="CM1396" s="40">
        <v>0</v>
      </c>
      <c r="CN1396" s="40">
        <v>0</v>
      </c>
      <c r="CO1396" s="40">
        <v>0</v>
      </c>
      <c r="CP1396" s="7">
        <v>0</v>
      </c>
      <c r="CQ1396" s="7">
        <v>0</v>
      </c>
      <c r="CR1396" s="7">
        <v>0</v>
      </c>
      <c r="CS1396" s="40">
        <v>0</v>
      </c>
      <c r="CT1396" s="7">
        <v>0</v>
      </c>
      <c r="CU1396" s="7">
        <v>0</v>
      </c>
      <c r="CV1396" s="39"/>
      <c r="CW1396" s="39"/>
      <c r="CX1396" s="4" t="s">
        <v>242</v>
      </c>
      <c r="CY1396" s="4" t="s">
        <v>242</v>
      </c>
      <c r="CZ1396" s="4" t="s">
        <v>242</v>
      </c>
      <c r="DA1396" s="4" t="s">
        <v>242</v>
      </c>
      <c r="DB1396" s="4" t="s">
        <v>242</v>
      </c>
      <c r="DC1396" s="4" t="s">
        <v>242</v>
      </c>
      <c r="DD1396" s="7">
        <v>2</v>
      </c>
      <c r="DE1396" s="7">
        <v>30</v>
      </c>
      <c r="DF1396" s="7">
        <v>60</v>
      </c>
      <c r="DG1396" s="7"/>
      <c r="DH1396" s="7">
        <v>13</v>
      </c>
      <c r="DI1396" s="4">
        <v>4</v>
      </c>
      <c r="DJ1396" s="4">
        <v>5</v>
      </c>
      <c r="DK1396" s="4" t="s">
        <v>242</v>
      </c>
      <c r="DL1396" s="4" t="s">
        <v>242</v>
      </c>
      <c r="DM1396" s="7"/>
      <c r="DN1396" s="7"/>
      <c r="DO1396" s="7"/>
      <c r="DP1396" s="7"/>
      <c r="DQ1396" s="7"/>
      <c r="DR1396" s="7"/>
      <c r="DS1396" s="7"/>
      <c r="DT1396" s="7"/>
      <c r="DU1396" s="7"/>
      <c r="DV1396" s="7"/>
      <c r="DW1396" s="7"/>
      <c r="DX1396" s="7">
        <f t="shared" si="22909"/>
        <v>5150424</v>
      </c>
      <c r="DY1396" s="7"/>
      <c r="DZ1396" s="67">
        <v>0</v>
      </c>
      <c r="EA1396" s="7" t="s">
        <v>242</v>
      </c>
      <c r="EB1396" s="40" t="s">
        <v>242</v>
      </c>
      <c r="EC1396" s="7" t="s">
        <v>242</v>
      </c>
      <c r="ED1396" s="7" t="s">
        <v>242</v>
      </c>
      <c r="EE1396" s="7" t="s">
        <v>242</v>
      </c>
      <c r="EF1396" s="7">
        <v>50</v>
      </c>
      <c r="EG1396" s="73"/>
      <c r="EH1396" s="73"/>
      <c r="EI1396" s="4">
        <v>40012</v>
      </c>
      <c r="EJ1396" s="4">
        <v>1</v>
      </c>
      <c r="EK1396" s="4">
        <v>40013</v>
      </c>
      <c r="EL1396" s="4">
        <v>1</v>
      </c>
      <c r="EM1396" s="4">
        <v>40013</v>
      </c>
      <c r="EN1396" s="4">
        <v>1</v>
      </c>
      <c r="EO1396" s="4">
        <v>40013</v>
      </c>
      <c r="EP1396" s="4">
        <v>1</v>
      </c>
      <c r="EQ1396" s="4">
        <v>40013</v>
      </c>
      <c r="ER1396" s="4">
        <v>1</v>
      </c>
      <c r="ES1396" s="4">
        <v>40013</v>
      </c>
      <c r="ET1396" s="4">
        <v>1</v>
      </c>
      <c r="EU1396" s="4">
        <v>40013</v>
      </c>
      <c r="EV1396" s="4">
        <v>1</v>
      </c>
      <c r="EW1396" s="4">
        <v>40013</v>
      </c>
      <c r="EX1396" s="4">
        <v>1</v>
      </c>
      <c r="EY1396" s="4">
        <v>40013</v>
      </c>
      <c r="EZ1396" s="4">
        <v>1</v>
      </c>
      <c r="FA1396" s="4">
        <v>40013</v>
      </c>
      <c r="FB1396" s="4">
        <v>1</v>
      </c>
      <c r="FC1396" s="4">
        <v>40013</v>
      </c>
      <c r="FD1396" s="4">
        <v>1</v>
      </c>
      <c r="FE1396" s="4">
        <v>20100</v>
      </c>
      <c r="FF1396" s="4">
        <v>1</v>
      </c>
      <c r="FG1396" s="4">
        <v>20100</v>
      </c>
      <c r="FH1396" s="4">
        <v>1</v>
      </c>
      <c r="FI1396" s="53"/>
      <c r="FJ1396" s="7"/>
      <c r="FR1396" s="2">
        <v>99999</v>
      </c>
      <c r="FS1396" s="2">
        <f t="shared" si="22899"/>
        <v>0</v>
      </c>
      <c r="FT1396" s="2">
        <f t="shared" ref="FT1396" si="22912">IF(FT408="","",FT408)</f>
        <v>10000</v>
      </c>
      <c r="FU1396" s="2"/>
      <c r="FV1396" s="2" t="str">
        <f t="shared" ref="FV1396" si="22913">IF(FV408="","",FV408)</f>
        <v/>
      </c>
      <c r="FW1396" s="2" t="str">
        <f t="shared" ref="FW1396" si="22914">IF(FW408="","",FW408)</f>
        <v/>
      </c>
      <c r="FX1396" s="2" t="str">
        <f t="shared" ref="FX1396" si="22915">IF(FX408="","",FX408)</f>
        <v/>
      </c>
      <c r="FY1396" s="2" t="str">
        <f t="shared" si="22864"/>
        <v/>
      </c>
      <c r="FZ1396" s="77">
        <f t="shared" si="22902"/>
        <v>0</v>
      </c>
      <c r="GA1396" s="2">
        <v>1</v>
      </c>
      <c r="GB1396" s="2"/>
      <c r="GD1396"/>
    </row>
    <row r="1397" s="15" customFormat="1" ht="15" customHeight="1" spans="1:186">
      <c r="A1397" s="95">
        <f t="shared" si="22896"/>
        <v>5150525</v>
      </c>
      <c r="B1397" s="95">
        <v>72</v>
      </c>
      <c r="C1397" s="95">
        <v>4</v>
      </c>
      <c r="D1397" s="95" t="s">
        <v>780</v>
      </c>
      <c r="E1397" s="95" t="str">
        <f t="shared" si="22897"/>
        <v>150级绿装腰带（福利专用）</v>
      </c>
      <c r="F1397" s="31" t="s">
        <v>787</v>
      </c>
      <c r="G1397" s="31">
        <v>2</v>
      </c>
      <c r="H1397" s="7" t="s">
        <v>191</v>
      </c>
      <c r="I1397" s="7" t="s">
        <v>187</v>
      </c>
      <c r="J1397" s="37">
        <v>1476</v>
      </c>
      <c r="K1397" s="39">
        <v>1435</v>
      </c>
      <c r="L1397" s="39"/>
      <c r="M1397" s="29" t="s">
        <v>193</v>
      </c>
      <c r="N1397" s="4">
        <v>150</v>
      </c>
      <c r="O1397" s="4">
        <v>150</v>
      </c>
      <c r="P1397" s="40">
        <f t="shared" si="22876"/>
        <v>2402</v>
      </c>
      <c r="Q1397" s="4"/>
      <c r="R1397" s="7"/>
      <c r="S1397" s="48">
        <v>0</v>
      </c>
      <c r="T1397" s="47" t="s">
        <v>194</v>
      </c>
      <c r="U1397" s="7" t="s">
        <v>195</v>
      </c>
      <c r="V1397" s="7">
        <v>0</v>
      </c>
      <c r="W1397" s="7">
        <v>0</v>
      </c>
      <c r="X1397" s="40">
        <v>0</v>
      </c>
      <c r="Y1397" s="7"/>
      <c r="Z1397" s="7"/>
      <c r="AA1397" s="7"/>
      <c r="AB1397" s="7" t="s">
        <v>195</v>
      </c>
      <c r="AC1397" s="7">
        <v>0</v>
      </c>
      <c r="AD1397" s="7" t="s">
        <v>195</v>
      </c>
      <c r="AE1397" s="7" t="str">
        <f t="shared" si="22812"/>
        <v>true</v>
      </c>
      <c r="AF1397" s="7" t="b">
        <v>1</v>
      </c>
      <c r="AG1397" s="7" t="s">
        <v>195</v>
      </c>
      <c r="AH1397" s="40">
        <v>0</v>
      </c>
      <c r="AI1397" s="40">
        <v>0</v>
      </c>
      <c r="AJ1397" s="40">
        <v>1</v>
      </c>
      <c r="AK1397" s="40">
        <v>0</v>
      </c>
      <c r="AL1397" s="40">
        <v>1</v>
      </c>
      <c r="AM1397" s="40">
        <v>0</v>
      </c>
      <c r="AN1397" s="40">
        <v>0</v>
      </c>
      <c r="AO1397" s="40">
        <v>0</v>
      </c>
      <c r="AP1397" s="7" t="s">
        <v>782</v>
      </c>
      <c r="AQ1397" s="4">
        <v>3</v>
      </c>
      <c r="AR1397" s="4">
        <v>161506</v>
      </c>
      <c r="AS1397" s="7" t="s">
        <v>199</v>
      </c>
      <c r="AT1397" s="48">
        <v>3</v>
      </c>
      <c r="AU1397" s="48">
        <v>1</v>
      </c>
      <c r="AV1397" s="48">
        <v>3</v>
      </c>
      <c r="AW1397" s="48">
        <v>500</v>
      </c>
      <c r="AX1397" s="48">
        <v>250</v>
      </c>
      <c r="AY1397" s="48">
        <v>0</v>
      </c>
      <c r="AZ1397" s="48">
        <v>0</v>
      </c>
      <c r="BA1397" s="7"/>
      <c r="BB1397" s="7"/>
      <c r="BC1397" s="7"/>
      <c r="BD1397" s="7"/>
      <c r="BE1397" s="48">
        <v>0</v>
      </c>
      <c r="BF1397" s="48">
        <v>1</v>
      </c>
      <c r="BG1397" s="48">
        <v>960</v>
      </c>
      <c r="BH1397" s="48">
        <v>960</v>
      </c>
      <c r="BI1397" s="7">
        <v>0</v>
      </c>
      <c r="BJ1397" s="7">
        <v>0</v>
      </c>
      <c r="BK1397" s="7">
        <v>0</v>
      </c>
      <c r="BL1397" s="7">
        <v>0</v>
      </c>
      <c r="BM1397" s="7">
        <v>0</v>
      </c>
      <c r="BN1397" s="7">
        <v>0</v>
      </c>
      <c r="BO1397" s="7">
        <v>0</v>
      </c>
      <c r="BP1397" s="7">
        <v>0</v>
      </c>
      <c r="BQ1397" s="7">
        <v>0</v>
      </c>
      <c r="BR1397" s="7">
        <v>0</v>
      </c>
      <c r="BS1397" s="7">
        <v>0</v>
      </c>
      <c r="BT1397" s="7">
        <v>0</v>
      </c>
      <c r="BU1397" s="7">
        <v>0</v>
      </c>
      <c r="BV1397" s="7">
        <v>0</v>
      </c>
      <c r="BW1397" s="7">
        <v>0</v>
      </c>
      <c r="BX1397" s="7">
        <v>0</v>
      </c>
      <c r="BY1397" s="7">
        <v>0</v>
      </c>
      <c r="BZ1397" s="7">
        <v>0</v>
      </c>
      <c r="CA1397" s="7">
        <v>0</v>
      </c>
      <c r="CB1397" s="7">
        <v>0</v>
      </c>
      <c r="CC1397" s="7">
        <v>0</v>
      </c>
      <c r="CD1397" s="7">
        <v>0</v>
      </c>
      <c r="CE1397" s="7">
        <v>0</v>
      </c>
      <c r="CF1397" s="7">
        <v>0</v>
      </c>
      <c r="CG1397" s="7">
        <v>0</v>
      </c>
      <c r="CH1397" s="7">
        <v>0</v>
      </c>
      <c r="CI1397" s="7">
        <v>0</v>
      </c>
      <c r="CJ1397" s="7">
        <v>0</v>
      </c>
      <c r="CK1397" s="7">
        <v>0</v>
      </c>
      <c r="CL1397" s="40">
        <v>0</v>
      </c>
      <c r="CM1397" s="40">
        <v>0</v>
      </c>
      <c r="CN1397" s="40">
        <v>0</v>
      </c>
      <c r="CO1397" s="40">
        <v>0</v>
      </c>
      <c r="CP1397" s="7">
        <v>0</v>
      </c>
      <c r="CQ1397" s="7">
        <v>0</v>
      </c>
      <c r="CR1397" s="7">
        <v>0</v>
      </c>
      <c r="CS1397" s="40">
        <v>0</v>
      </c>
      <c r="CT1397" s="7">
        <v>0</v>
      </c>
      <c r="CU1397" s="7">
        <v>0</v>
      </c>
      <c r="CV1397" s="39"/>
      <c r="CW1397" s="39"/>
      <c r="CX1397" s="4" t="s">
        <v>242</v>
      </c>
      <c r="CY1397" s="4" t="s">
        <v>242</v>
      </c>
      <c r="CZ1397" s="4" t="s">
        <v>242</v>
      </c>
      <c r="DA1397" s="4" t="s">
        <v>242</v>
      </c>
      <c r="DB1397" s="4" t="s">
        <v>242</v>
      </c>
      <c r="DC1397" s="4" t="s">
        <v>242</v>
      </c>
      <c r="DD1397" s="7">
        <v>2</v>
      </c>
      <c r="DE1397" s="7">
        <v>30</v>
      </c>
      <c r="DF1397" s="7">
        <v>60</v>
      </c>
      <c r="DG1397" s="7"/>
      <c r="DH1397" s="7">
        <v>13</v>
      </c>
      <c r="DI1397" s="4">
        <v>1</v>
      </c>
      <c r="DJ1397" s="4">
        <v>6</v>
      </c>
      <c r="DK1397" s="4">
        <v>9</v>
      </c>
      <c r="DL1397" s="4" t="s">
        <v>242</v>
      </c>
      <c r="DM1397" s="7"/>
      <c r="DN1397" s="7"/>
      <c r="DO1397" s="7"/>
      <c r="DP1397" s="7"/>
      <c r="DQ1397" s="7"/>
      <c r="DR1397" s="7"/>
      <c r="DS1397" s="7"/>
      <c r="DT1397" s="7"/>
      <c r="DU1397" s="7"/>
      <c r="DV1397" s="7"/>
      <c r="DW1397" s="7"/>
      <c r="DX1397" s="7">
        <f t="shared" si="22909"/>
        <v>5150525</v>
      </c>
      <c r="DY1397" s="7"/>
      <c r="DZ1397" s="67">
        <v>0</v>
      </c>
      <c r="EA1397" s="7" t="s">
        <v>242</v>
      </c>
      <c r="EB1397" s="40" t="s">
        <v>242</v>
      </c>
      <c r="EC1397" s="7" t="s">
        <v>242</v>
      </c>
      <c r="ED1397" s="7" t="s">
        <v>242</v>
      </c>
      <c r="EE1397" s="7" t="s">
        <v>242</v>
      </c>
      <c r="EF1397" s="7">
        <v>50</v>
      </c>
      <c r="EG1397" s="73"/>
      <c r="EH1397" s="73"/>
      <c r="EI1397" s="4">
        <v>40012</v>
      </c>
      <c r="EJ1397" s="4">
        <v>1</v>
      </c>
      <c r="EK1397" s="4">
        <v>40013</v>
      </c>
      <c r="EL1397" s="4">
        <v>1</v>
      </c>
      <c r="EM1397" s="4">
        <v>40013</v>
      </c>
      <c r="EN1397" s="4">
        <v>1</v>
      </c>
      <c r="EO1397" s="4">
        <v>40013</v>
      </c>
      <c r="EP1397" s="4">
        <v>1</v>
      </c>
      <c r="EQ1397" s="4">
        <v>40013</v>
      </c>
      <c r="ER1397" s="4">
        <v>1</v>
      </c>
      <c r="ES1397" s="4">
        <v>40013</v>
      </c>
      <c r="ET1397" s="4">
        <v>1</v>
      </c>
      <c r="EU1397" s="4">
        <v>40013</v>
      </c>
      <c r="EV1397" s="4">
        <v>1</v>
      </c>
      <c r="EW1397" s="4">
        <v>40013</v>
      </c>
      <c r="EX1397" s="4">
        <v>1</v>
      </c>
      <c r="EY1397" s="4">
        <v>40013</v>
      </c>
      <c r="EZ1397" s="4">
        <v>1</v>
      </c>
      <c r="FA1397" s="4">
        <v>40013</v>
      </c>
      <c r="FB1397" s="4">
        <v>1</v>
      </c>
      <c r="FC1397" s="4">
        <v>40013</v>
      </c>
      <c r="FD1397" s="4">
        <v>1</v>
      </c>
      <c r="FE1397" s="4">
        <v>20100</v>
      </c>
      <c r="FF1397" s="4">
        <v>1</v>
      </c>
      <c r="FG1397" s="4">
        <v>20100</v>
      </c>
      <c r="FH1397" s="4">
        <v>1</v>
      </c>
      <c r="FI1397" s="53"/>
      <c r="FJ1397" s="7"/>
      <c r="FR1397" s="2">
        <v>99999</v>
      </c>
      <c r="FS1397" s="2">
        <f t="shared" si="22899"/>
        <v>0</v>
      </c>
      <c r="FT1397" s="2">
        <f t="shared" ref="FT1397" si="22916">IF(FT409="","",FT409)</f>
        <v>10000</v>
      </c>
      <c r="FU1397" s="2"/>
      <c r="FV1397" s="2" t="str">
        <f t="shared" ref="FV1397" si="22917">IF(FV409="","",FV409)</f>
        <v/>
      </c>
      <c r="FW1397" s="2" t="str">
        <f t="shared" ref="FW1397" si="22918">IF(FW409="","",FW409)</f>
        <v/>
      </c>
      <c r="FX1397" s="2" t="str">
        <f t="shared" ref="FX1397" si="22919">IF(FX409="","",FX409)</f>
        <v/>
      </c>
      <c r="FY1397" s="2" t="str">
        <f t="shared" si="22864"/>
        <v/>
      </c>
      <c r="FZ1397" s="77">
        <f t="shared" si="22902"/>
        <v>0</v>
      </c>
      <c r="GA1397" s="2">
        <v>1</v>
      </c>
      <c r="GB1397" s="2"/>
      <c r="GD1397"/>
    </row>
    <row r="1398" s="15" customFormat="1" ht="15" customHeight="1" spans="1:186">
      <c r="A1398" s="95">
        <f t="shared" si="22896"/>
        <v>5150626</v>
      </c>
      <c r="B1398" s="95">
        <v>88</v>
      </c>
      <c r="C1398" s="95">
        <v>5</v>
      </c>
      <c r="D1398" s="95" t="s">
        <v>783</v>
      </c>
      <c r="E1398" s="95" t="str">
        <f t="shared" si="22897"/>
        <v>150级绿装鞋子（福利专用）</v>
      </c>
      <c r="F1398" s="31" t="s">
        <v>787</v>
      </c>
      <c r="G1398" s="31">
        <v>2</v>
      </c>
      <c r="H1398" s="7" t="s">
        <v>191</v>
      </c>
      <c r="I1398" s="7" t="s">
        <v>187</v>
      </c>
      <c r="J1398" s="37">
        <v>1487</v>
      </c>
      <c r="K1398" s="39">
        <v>1429</v>
      </c>
      <c r="L1398" s="39"/>
      <c r="M1398" s="29" t="s">
        <v>193</v>
      </c>
      <c r="N1398" s="4">
        <v>150</v>
      </c>
      <c r="O1398" s="4">
        <v>150</v>
      </c>
      <c r="P1398" s="40">
        <f t="shared" si="22876"/>
        <v>2502</v>
      </c>
      <c r="Q1398" s="4"/>
      <c r="R1398" s="7"/>
      <c r="S1398" s="48">
        <v>0</v>
      </c>
      <c r="T1398" s="47" t="s">
        <v>194</v>
      </c>
      <c r="U1398" s="7" t="s">
        <v>195</v>
      </c>
      <c r="V1398" s="7">
        <v>0</v>
      </c>
      <c r="W1398" s="7">
        <v>0</v>
      </c>
      <c r="X1398" s="40">
        <v>0</v>
      </c>
      <c r="Y1398" s="7"/>
      <c r="Z1398" s="7"/>
      <c r="AA1398" s="7"/>
      <c r="AB1398" s="7" t="s">
        <v>195</v>
      </c>
      <c r="AC1398" s="7">
        <v>0</v>
      </c>
      <c r="AD1398" s="7" t="s">
        <v>195</v>
      </c>
      <c r="AE1398" s="7" t="str">
        <f t="shared" si="22812"/>
        <v>true</v>
      </c>
      <c r="AF1398" s="7" t="b">
        <v>1</v>
      </c>
      <c r="AG1398" s="7" t="s">
        <v>195</v>
      </c>
      <c r="AH1398" s="40">
        <v>0</v>
      </c>
      <c r="AI1398" s="40">
        <v>0</v>
      </c>
      <c r="AJ1398" s="40">
        <v>1</v>
      </c>
      <c r="AK1398" s="40">
        <v>0</v>
      </c>
      <c r="AL1398" s="40">
        <v>1</v>
      </c>
      <c r="AM1398" s="40">
        <v>0</v>
      </c>
      <c r="AN1398" s="40">
        <v>0</v>
      </c>
      <c r="AO1398" s="40">
        <v>0</v>
      </c>
      <c r="AP1398" s="7" t="s">
        <v>785</v>
      </c>
      <c r="AQ1398" s="4">
        <v>3</v>
      </c>
      <c r="AR1398" s="4">
        <v>161506</v>
      </c>
      <c r="AS1398" s="7" t="s">
        <v>199</v>
      </c>
      <c r="AT1398" s="48">
        <v>3</v>
      </c>
      <c r="AU1398" s="48">
        <v>1</v>
      </c>
      <c r="AV1398" s="48">
        <v>3</v>
      </c>
      <c r="AW1398" s="48">
        <v>500</v>
      </c>
      <c r="AX1398" s="48">
        <v>250</v>
      </c>
      <c r="AY1398" s="48">
        <v>0</v>
      </c>
      <c r="AZ1398" s="48">
        <v>0</v>
      </c>
      <c r="BA1398" s="7"/>
      <c r="BB1398" s="7"/>
      <c r="BC1398" s="7"/>
      <c r="BD1398" s="7"/>
      <c r="BE1398" s="48">
        <v>0</v>
      </c>
      <c r="BF1398" s="48">
        <v>1</v>
      </c>
      <c r="BG1398" s="48">
        <v>960</v>
      </c>
      <c r="BH1398" s="48">
        <v>960</v>
      </c>
      <c r="BI1398" s="7">
        <v>0</v>
      </c>
      <c r="BJ1398" s="7">
        <v>0</v>
      </c>
      <c r="BK1398" s="7">
        <v>0</v>
      </c>
      <c r="BL1398" s="7">
        <v>0</v>
      </c>
      <c r="BM1398" s="7">
        <v>0</v>
      </c>
      <c r="BN1398" s="7">
        <v>0</v>
      </c>
      <c r="BO1398" s="7">
        <v>0</v>
      </c>
      <c r="BP1398" s="7">
        <v>0</v>
      </c>
      <c r="BQ1398" s="7">
        <v>0</v>
      </c>
      <c r="BR1398" s="7">
        <v>0</v>
      </c>
      <c r="BS1398" s="7">
        <v>0</v>
      </c>
      <c r="BT1398" s="7">
        <v>0</v>
      </c>
      <c r="BU1398" s="7">
        <v>0</v>
      </c>
      <c r="BV1398" s="7">
        <v>0</v>
      </c>
      <c r="BW1398" s="7">
        <v>0</v>
      </c>
      <c r="BX1398" s="7">
        <v>0</v>
      </c>
      <c r="BY1398" s="7">
        <v>0</v>
      </c>
      <c r="BZ1398" s="7">
        <v>0</v>
      </c>
      <c r="CA1398" s="7">
        <v>0</v>
      </c>
      <c r="CB1398" s="7">
        <v>0</v>
      </c>
      <c r="CC1398" s="7">
        <v>0</v>
      </c>
      <c r="CD1398" s="7">
        <v>0</v>
      </c>
      <c r="CE1398" s="7">
        <v>0</v>
      </c>
      <c r="CF1398" s="7">
        <v>0</v>
      </c>
      <c r="CG1398" s="7">
        <v>0</v>
      </c>
      <c r="CH1398" s="7">
        <v>0</v>
      </c>
      <c r="CI1398" s="7">
        <v>0</v>
      </c>
      <c r="CJ1398" s="7">
        <v>0</v>
      </c>
      <c r="CK1398" s="7">
        <v>0</v>
      </c>
      <c r="CL1398" s="40">
        <v>0</v>
      </c>
      <c r="CM1398" s="40">
        <v>0</v>
      </c>
      <c r="CN1398" s="40">
        <v>0</v>
      </c>
      <c r="CO1398" s="40">
        <v>0</v>
      </c>
      <c r="CP1398" s="7">
        <v>0</v>
      </c>
      <c r="CQ1398" s="7">
        <v>0</v>
      </c>
      <c r="CR1398" s="7">
        <v>0</v>
      </c>
      <c r="CS1398" s="40">
        <v>0</v>
      </c>
      <c r="CT1398" s="7">
        <v>0</v>
      </c>
      <c r="CU1398" s="7">
        <v>0</v>
      </c>
      <c r="CV1398" s="39"/>
      <c r="CW1398" s="39"/>
      <c r="CX1398" s="4" t="s">
        <v>242</v>
      </c>
      <c r="CY1398" s="4" t="s">
        <v>242</v>
      </c>
      <c r="CZ1398" s="4" t="s">
        <v>242</v>
      </c>
      <c r="DA1398" s="4" t="s">
        <v>242</v>
      </c>
      <c r="DB1398" s="4" t="s">
        <v>242</v>
      </c>
      <c r="DC1398" s="4" t="s">
        <v>242</v>
      </c>
      <c r="DD1398" s="7">
        <v>2</v>
      </c>
      <c r="DE1398" s="7">
        <v>30</v>
      </c>
      <c r="DF1398" s="7">
        <v>60</v>
      </c>
      <c r="DG1398" s="7"/>
      <c r="DH1398" s="7">
        <v>13</v>
      </c>
      <c r="DI1398" s="4">
        <v>6</v>
      </c>
      <c r="DJ1398" s="4">
        <v>9</v>
      </c>
      <c r="DK1398" s="4" t="s">
        <v>242</v>
      </c>
      <c r="DL1398" s="4" t="s">
        <v>242</v>
      </c>
      <c r="DM1398" s="7"/>
      <c r="DN1398" s="7"/>
      <c r="DO1398" s="7"/>
      <c r="DP1398" s="7"/>
      <c r="DQ1398" s="7"/>
      <c r="DR1398" s="7"/>
      <c r="DS1398" s="7"/>
      <c r="DT1398" s="7"/>
      <c r="DU1398" s="7"/>
      <c r="DV1398" s="7"/>
      <c r="DW1398" s="7"/>
      <c r="DX1398" s="7">
        <f t="shared" si="22909"/>
        <v>5150626</v>
      </c>
      <c r="DY1398" s="7"/>
      <c r="DZ1398" s="67">
        <v>0</v>
      </c>
      <c r="EA1398" s="7" t="s">
        <v>242</v>
      </c>
      <c r="EB1398" s="40" t="s">
        <v>242</v>
      </c>
      <c r="EC1398" s="7" t="s">
        <v>242</v>
      </c>
      <c r="ED1398" s="7" t="s">
        <v>242</v>
      </c>
      <c r="EE1398" s="7" t="s">
        <v>242</v>
      </c>
      <c r="EF1398" s="7">
        <v>50</v>
      </c>
      <c r="EG1398" s="73"/>
      <c r="EH1398" s="73"/>
      <c r="EI1398" s="4">
        <v>40012</v>
      </c>
      <c r="EJ1398" s="4">
        <v>1</v>
      </c>
      <c r="EK1398" s="4">
        <v>40013</v>
      </c>
      <c r="EL1398" s="4">
        <v>1</v>
      </c>
      <c r="EM1398" s="4">
        <v>40013</v>
      </c>
      <c r="EN1398" s="4">
        <v>1</v>
      </c>
      <c r="EO1398" s="4">
        <v>40013</v>
      </c>
      <c r="EP1398" s="4">
        <v>1</v>
      </c>
      <c r="EQ1398" s="4">
        <v>40013</v>
      </c>
      <c r="ER1398" s="4">
        <v>1</v>
      </c>
      <c r="ES1398" s="4">
        <v>40013</v>
      </c>
      <c r="ET1398" s="4">
        <v>1</v>
      </c>
      <c r="EU1398" s="4">
        <v>40013</v>
      </c>
      <c r="EV1398" s="4">
        <v>1</v>
      </c>
      <c r="EW1398" s="4">
        <v>40013</v>
      </c>
      <c r="EX1398" s="4">
        <v>1</v>
      </c>
      <c r="EY1398" s="4">
        <v>40013</v>
      </c>
      <c r="EZ1398" s="4">
        <v>1</v>
      </c>
      <c r="FA1398" s="4">
        <v>40013</v>
      </c>
      <c r="FB1398" s="4">
        <v>1</v>
      </c>
      <c r="FC1398" s="4">
        <v>40013</v>
      </c>
      <c r="FD1398" s="4">
        <v>1</v>
      </c>
      <c r="FE1398" s="4">
        <v>20100</v>
      </c>
      <c r="FF1398" s="4">
        <v>1</v>
      </c>
      <c r="FG1398" s="4">
        <v>20100</v>
      </c>
      <c r="FH1398" s="4">
        <v>1</v>
      </c>
      <c r="FI1398" s="53"/>
      <c r="FJ1398" s="7"/>
      <c r="FR1398" s="2">
        <v>99999</v>
      </c>
      <c r="FS1398" s="2">
        <f t="shared" si="22899"/>
        <v>0</v>
      </c>
      <c r="FT1398" s="2">
        <f t="shared" ref="FT1398" si="22920">IF(FT410="","",FT410)</f>
        <v>10000</v>
      </c>
      <c r="FU1398" s="2"/>
      <c r="FV1398" s="2" t="str">
        <f t="shared" ref="FV1398" si="22921">IF(FV410="","",FV410)</f>
        <v/>
      </c>
      <c r="FW1398" s="2" t="str">
        <f t="shared" ref="FW1398" si="22922">IF(FW410="","",FW410)</f>
        <v/>
      </c>
      <c r="FX1398" s="2" t="str">
        <f t="shared" ref="FX1398" si="22923">IF(FX410="","",FX410)</f>
        <v/>
      </c>
      <c r="FY1398" s="2" t="str">
        <f t="shared" si="22864"/>
        <v/>
      </c>
      <c r="FZ1398" s="77">
        <f t="shared" si="22902"/>
        <v>0</v>
      </c>
      <c r="GA1398" s="2">
        <v>1</v>
      </c>
      <c r="GB1398" s="2"/>
      <c r="GD1398"/>
    </row>
    <row r="1399" s="2" customFormat="1" ht="15" customHeight="1" spans="1:186">
      <c r="A1399" s="95">
        <f t="shared" si="22896"/>
        <v>6010114</v>
      </c>
      <c r="B1399" s="95">
        <v>1288</v>
      </c>
      <c r="C1399" s="95">
        <v>0</v>
      </c>
      <c r="D1399" s="95" t="s">
        <v>280</v>
      </c>
      <c r="E1399" s="95" t="str">
        <f t="shared" si="22897"/>
        <v>10级蓝装剑（福利专用）</v>
      </c>
      <c r="F1399" s="31" t="s">
        <v>1018</v>
      </c>
      <c r="G1399" s="31">
        <v>3</v>
      </c>
      <c r="H1399" s="7" t="s">
        <v>187</v>
      </c>
      <c r="I1399" s="7" t="s">
        <v>187</v>
      </c>
      <c r="J1399" s="35">
        <v>1530</v>
      </c>
      <c r="K1399" s="38">
        <v>401</v>
      </c>
      <c r="L1399" s="39"/>
      <c r="M1399" s="29" t="s">
        <v>193</v>
      </c>
      <c r="N1399" s="4">
        <v>10</v>
      </c>
      <c r="O1399" s="4">
        <v>10</v>
      </c>
      <c r="P1399" s="40">
        <f t="shared" si="22876"/>
        <v>2003</v>
      </c>
      <c r="Q1399" s="4"/>
      <c r="R1399" s="7"/>
      <c r="S1399" s="48">
        <v>0</v>
      </c>
      <c r="T1399" s="47" t="s">
        <v>240</v>
      </c>
      <c r="U1399" s="7" t="s">
        <v>195</v>
      </c>
      <c r="V1399" s="7">
        <v>0</v>
      </c>
      <c r="W1399" s="7">
        <v>0</v>
      </c>
      <c r="X1399" s="40">
        <v>0</v>
      </c>
      <c r="Y1399" s="7"/>
      <c r="Z1399" s="7"/>
      <c r="AA1399" s="7"/>
      <c r="AB1399" s="7" t="s">
        <v>195</v>
      </c>
      <c r="AC1399" s="7">
        <v>0</v>
      </c>
      <c r="AD1399" s="7" t="s">
        <v>195</v>
      </c>
      <c r="AE1399" s="7" t="str">
        <f t="shared" si="22812"/>
        <v>true</v>
      </c>
      <c r="AF1399" s="7" t="b">
        <v>1</v>
      </c>
      <c r="AG1399" s="7" t="s">
        <v>195</v>
      </c>
      <c r="AH1399" s="40">
        <v>0</v>
      </c>
      <c r="AI1399" s="40">
        <v>0</v>
      </c>
      <c r="AJ1399" s="40">
        <v>1</v>
      </c>
      <c r="AK1399" s="40">
        <v>0</v>
      </c>
      <c r="AL1399" s="40">
        <v>1</v>
      </c>
      <c r="AM1399" s="40">
        <v>0</v>
      </c>
      <c r="AN1399" s="40">
        <v>0</v>
      </c>
      <c r="AO1399" s="40">
        <v>0</v>
      </c>
      <c r="AP1399" s="7" t="s">
        <v>282</v>
      </c>
      <c r="AQ1399" s="4">
        <v>1</v>
      </c>
      <c r="AR1399" s="4">
        <v>161504</v>
      </c>
      <c r="AS1399" s="7" t="s">
        <v>199</v>
      </c>
      <c r="AT1399" s="48">
        <v>3</v>
      </c>
      <c r="AU1399" s="48">
        <v>1</v>
      </c>
      <c r="AV1399" s="48">
        <v>3</v>
      </c>
      <c r="AW1399" s="48">
        <v>500</v>
      </c>
      <c r="AX1399" s="48">
        <v>250</v>
      </c>
      <c r="AY1399" s="48">
        <v>0</v>
      </c>
      <c r="AZ1399" s="48">
        <v>0</v>
      </c>
      <c r="BA1399" s="7"/>
      <c r="BB1399" s="7"/>
      <c r="BC1399" s="7"/>
      <c r="BD1399" s="7"/>
      <c r="BE1399" s="48">
        <v>0</v>
      </c>
      <c r="BF1399" s="48">
        <v>1</v>
      </c>
      <c r="BG1399" s="48">
        <v>140</v>
      </c>
      <c r="BH1399" s="48">
        <v>140</v>
      </c>
      <c r="BI1399" s="7">
        <v>0</v>
      </c>
      <c r="BJ1399" s="7">
        <v>0</v>
      </c>
      <c r="BK1399" s="7">
        <v>0</v>
      </c>
      <c r="BL1399" s="7">
        <v>0</v>
      </c>
      <c r="BM1399" s="7">
        <v>0</v>
      </c>
      <c r="BN1399" s="7">
        <v>0</v>
      </c>
      <c r="BO1399" s="7">
        <v>0</v>
      </c>
      <c r="BP1399" s="7">
        <v>0</v>
      </c>
      <c r="BQ1399" s="7">
        <v>0</v>
      </c>
      <c r="BR1399" s="7">
        <v>0</v>
      </c>
      <c r="BS1399" s="7">
        <v>0</v>
      </c>
      <c r="BT1399" s="7">
        <v>0</v>
      </c>
      <c r="BU1399" s="7">
        <v>0</v>
      </c>
      <c r="BV1399" s="7">
        <v>0</v>
      </c>
      <c r="BW1399" s="7">
        <v>0</v>
      </c>
      <c r="BX1399" s="7">
        <v>0</v>
      </c>
      <c r="BY1399" s="7">
        <v>0</v>
      </c>
      <c r="BZ1399" s="7">
        <v>0</v>
      </c>
      <c r="CA1399" s="7">
        <v>0</v>
      </c>
      <c r="CB1399" s="7">
        <v>0</v>
      </c>
      <c r="CC1399" s="7">
        <v>0</v>
      </c>
      <c r="CD1399" s="7">
        <v>0</v>
      </c>
      <c r="CE1399" s="7">
        <v>0</v>
      </c>
      <c r="CF1399" s="7">
        <v>0</v>
      </c>
      <c r="CG1399" s="7">
        <v>0</v>
      </c>
      <c r="CH1399" s="7">
        <v>0</v>
      </c>
      <c r="CI1399" s="7">
        <v>0</v>
      </c>
      <c r="CJ1399" s="7">
        <v>0</v>
      </c>
      <c r="CK1399" s="7">
        <v>0</v>
      </c>
      <c r="CL1399" s="40">
        <v>0</v>
      </c>
      <c r="CM1399" s="40">
        <v>0</v>
      </c>
      <c r="CN1399" s="40">
        <v>0</v>
      </c>
      <c r="CO1399" s="40">
        <v>0</v>
      </c>
      <c r="CP1399" s="7">
        <v>0</v>
      </c>
      <c r="CQ1399" s="7">
        <v>0</v>
      </c>
      <c r="CR1399" s="7">
        <v>0</v>
      </c>
      <c r="CS1399" s="40">
        <v>0</v>
      </c>
      <c r="CT1399" s="7">
        <v>0</v>
      </c>
      <c r="CU1399" s="7">
        <v>0</v>
      </c>
      <c r="CV1399" s="39"/>
      <c r="CW1399" s="39"/>
      <c r="CX1399" s="4" t="s">
        <v>210</v>
      </c>
      <c r="CY1399" s="4" t="s">
        <v>211</v>
      </c>
      <c r="CZ1399" s="4" t="s">
        <v>242</v>
      </c>
      <c r="DA1399" s="4" t="s">
        <v>242</v>
      </c>
      <c r="DB1399" s="4" t="s">
        <v>212</v>
      </c>
      <c r="DC1399" s="4" t="s">
        <v>212</v>
      </c>
      <c r="DD1399" s="7">
        <v>2</v>
      </c>
      <c r="DE1399" s="7">
        <v>30</v>
      </c>
      <c r="DF1399" s="7">
        <v>60</v>
      </c>
      <c r="DG1399" s="7"/>
      <c r="DH1399" s="4">
        <v>0</v>
      </c>
      <c r="DI1399" s="4">
        <v>2</v>
      </c>
      <c r="DJ1399" s="4">
        <v>4</v>
      </c>
      <c r="DK1399" s="4">
        <v>7</v>
      </c>
      <c r="DL1399" s="4">
        <v>8</v>
      </c>
      <c r="DM1399" s="7"/>
      <c r="DN1399" s="7"/>
      <c r="DO1399" s="7"/>
      <c r="DP1399" s="7"/>
      <c r="DQ1399" s="7"/>
      <c r="DR1399" s="7"/>
      <c r="DS1399" s="7"/>
      <c r="DT1399" s="7"/>
      <c r="DU1399" s="7"/>
      <c r="DV1399" s="7"/>
      <c r="DW1399" s="7"/>
      <c r="DX1399" s="7">
        <f t="shared" si="22909"/>
        <v>6010114</v>
      </c>
      <c r="DY1399" s="7"/>
      <c r="DZ1399" s="67">
        <v>6666</v>
      </c>
      <c r="EA1399" s="7" t="s">
        <v>1019</v>
      </c>
      <c r="EB1399" s="40">
        <v>76</v>
      </c>
      <c r="EC1399" s="7" t="s">
        <v>1020</v>
      </c>
      <c r="ED1399" s="7"/>
      <c r="EE1399" s="7" t="s">
        <v>242</v>
      </c>
      <c r="EF1399" s="7">
        <v>50</v>
      </c>
      <c r="EG1399" s="73"/>
      <c r="EH1399" s="73"/>
      <c r="EI1399" s="4">
        <v>331101</v>
      </c>
      <c r="EJ1399" s="4">
        <v>1</v>
      </c>
      <c r="EK1399" s="4">
        <v>331102</v>
      </c>
      <c r="EL1399" s="4">
        <v>1</v>
      </c>
      <c r="EM1399" s="4">
        <v>331103</v>
      </c>
      <c r="EN1399" s="4">
        <v>1</v>
      </c>
      <c r="EO1399" s="4">
        <v>331104</v>
      </c>
      <c r="EP1399" s="4">
        <v>1</v>
      </c>
      <c r="EQ1399" s="4">
        <v>331105</v>
      </c>
      <c r="ER1399" s="4">
        <v>1</v>
      </c>
      <c r="ES1399" s="4">
        <v>331106</v>
      </c>
      <c r="ET1399" s="4">
        <v>1</v>
      </c>
      <c r="EU1399" s="4">
        <v>331107</v>
      </c>
      <c r="EV1399" s="4">
        <v>1</v>
      </c>
      <c r="EW1399" s="4">
        <v>331108</v>
      </c>
      <c r="EX1399" s="4">
        <v>1</v>
      </c>
      <c r="EY1399" s="4">
        <v>331109</v>
      </c>
      <c r="EZ1399" s="4">
        <v>1</v>
      </c>
      <c r="FA1399" s="4">
        <v>331110</v>
      </c>
      <c r="FB1399" s="4">
        <v>1</v>
      </c>
      <c r="FC1399" s="4">
        <v>40013</v>
      </c>
      <c r="FD1399" s="4">
        <v>1</v>
      </c>
      <c r="FE1399" s="4">
        <v>20100</v>
      </c>
      <c r="FF1399" s="4">
        <v>1</v>
      </c>
      <c r="FG1399" s="4">
        <v>20100</v>
      </c>
      <c r="FH1399" s="4">
        <v>1</v>
      </c>
      <c r="FI1399" s="53"/>
      <c r="FJ1399" s="7"/>
      <c r="FR1399" s="2">
        <v>99999</v>
      </c>
      <c r="FS1399" s="2">
        <v>0</v>
      </c>
      <c r="FT1399" s="2">
        <f t="shared" ref="FT1399" si="22924">IF(FT411="","",FT411)</f>
        <v>400</v>
      </c>
      <c r="FV1399" s="2" t="str">
        <f t="shared" ref="FV1399" si="22925">IF(FV411="","",FV411)</f>
        <v/>
      </c>
      <c r="FW1399" s="2" t="str">
        <f t="shared" ref="FW1399" si="22926">IF(FW411="","",FW411)</f>
        <v/>
      </c>
      <c r="FX1399" s="2" t="str">
        <f t="shared" ref="FX1399" si="22927">IF(FX411="","",FX411)</f>
        <v/>
      </c>
      <c r="FY1399" s="2" t="str">
        <f t="shared" si="22864"/>
        <v/>
      </c>
      <c r="FZ1399" s="77">
        <v>0</v>
      </c>
      <c r="GA1399" s="2">
        <v>1</v>
      </c>
      <c r="GD1399"/>
    </row>
    <row r="1400" s="2" customFormat="1" ht="15" customHeight="1" spans="1:186">
      <c r="A1400" s="95">
        <f t="shared" si="22896"/>
        <v>6010115</v>
      </c>
      <c r="B1400" s="95">
        <v>4360</v>
      </c>
      <c r="C1400" s="95">
        <v>0</v>
      </c>
      <c r="D1400" s="95" t="s">
        <v>283</v>
      </c>
      <c r="E1400" s="95" t="str">
        <f t="shared" si="22897"/>
        <v>10级蓝装锤（福利专用）</v>
      </c>
      <c r="F1400" s="31" t="s">
        <v>1018</v>
      </c>
      <c r="G1400" s="31">
        <v>3</v>
      </c>
      <c r="H1400" s="7" t="s">
        <v>187</v>
      </c>
      <c r="I1400" s="7" t="s">
        <v>187</v>
      </c>
      <c r="J1400" s="35">
        <v>1520</v>
      </c>
      <c r="K1400" s="38">
        <v>201</v>
      </c>
      <c r="L1400" s="39"/>
      <c r="M1400" s="29" t="s">
        <v>193</v>
      </c>
      <c r="N1400" s="4">
        <v>10</v>
      </c>
      <c r="O1400" s="4">
        <v>10</v>
      </c>
      <c r="P1400" s="40">
        <f t="shared" si="22876"/>
        <v>2003</v>
      </c>
      <c r="Q1400" s="4"/>
      <c r="R1400" s="7"/>
      <c r="S1400" s="48">
        <v>0</v>
      </c>
      <c r="T1400" s="47" t="s">
        <v>245</v>
      </c>
      <c r="U1400" s="7" t="s">
        <v>195</v>
      </c>
      <c r="V1400" s="7">
        <v>0</v>
      </c>
      <c r="W1400" s="7">
        <v>0</v>
      </c>
      <c r="X1400" s="40">
        <v>0</v>
      </c>
      <c r="Y1400" s="7"/>
      <c r="Z1400" s="7"/>
      <c r="AA1400" s="7"/>
      <c r="AB1400" s="7" t="s">
        <v>195</v>
      </c>
      <c r="AC1400" s="7">
        <v>0</v>
      </c>
      <c r="AD1400" s="7" t="s">
        <v>195</v>
      </c>
      <c r="AE1400" s="7" t="str">
        <f t="shared" si="22812"/>
        <v>true</v>
      </c>
      <c r="AF1400" s="7" t="b">
        <v>1</v>
      </c>
      <c r="AG1400" s="7" t="s">
        <v>195</v>
      </c>
      <c r="AH1400" s="40">
        <v>0</v>
      </c>
      <c r="AI1400" s="40">
        <v>0</v>
      </c>
      <c r="AJ1400" s="40">
        <v>1</v>
      </c>
      <c r="AK1400" s="40">
        <v>0</v>
      </c>
      <c r="AL1400" s="40">
        <v>1</v>
      </c>
      <c r="AM1400" s="40">
        <v>0</v>
      </c>
      <c r="AN1400" s="40">
        <v>0</v>
      </c>
      <c r="AO1400" s="40">
        <v>0</v>
      </c>
      <c r="AP1400" s="7" t="s">
        <v>285</v>
      </c>
      <c r="AQ1400" s="4">
        <v>1</v>
      </c>
      <c r="AR1400" s="4">
        <v>161504</v>
      </c>
      <c r="AS1400" s="7" t="s">
        <v>199</v>
      </c>
      <c r="AT1400" s="48">
        <v>3</v>
      </c>
      <c r="AU1400" s="48">
        <v>1</v>
      </c>
      <c r="AV1400" s="48">
        <v>3</v>
      </c>
      <c r="AW1400" s="48">
        <v>500</v>
      </c>
      <c r="AX1400" s="48">
        <v>250</v>
      </c>
      <c r="AY1400" s="48">
        <v>0</v>
      </c>
      <c r="AZ1400" s="48">
        <v>0</v>
      </c>
      <c r="BA1400" s="7"/>
      <c r="BB1400" s="7"/>
      <c r="BC1400" s="7"/>
      <c r="BD1400" s="7"/>
      <c r="BE1400" s="48">
        <v>0</v>
      </c>
      <c r="BF1400" s="48">
        <v>1</v>
      </c>
      <c r="BG1400" s="48">
        <v>140</v>
      </c>
      <c r="BH1400" s="48">
        <v>140</v>
      </c>
      <c r="BI1400" s="7">
        <v>0</v>
      </c>
      <c r="BJ1400" s="7">
        <v>0</v>
      </c>
      <c r="BK1400" s="7">
        <v>0</v>
      </c>
      <c r="BL1400" s="7">
        <v>0</v>
      </c>
      <c r="BM1400" s="7">
        <v>0</v>
      </c>
      <c r="BN1400" s="7">
        <v>0</v>
      </c>
      <c r="BO1400" s="7">
        <v>0</v>
      </c>
      <c r="BP1400" s="7">
        <v>0</v>
      </c>
      <c r="BQ1400" s="7">
        <v>0</v>
      </c>
      <c r="BR1400" s="7">
        <v>0</v>
      </c>
      <c r="BS1400" s="7">
        <v>0</v>
      </c>
      <c r="BT1400" s="7">
        <v>0</v>
      </c>
      <c r="BU1400" s="7">
        <v>0</v>
      </c>
      <c r="BV1400" s="7">
        <v>0</v>
      </c>
      <c r="BW1400" s="7">
        <v>0</v>
      </c>
      <c r="BX1400" s="7">
        <v>0</v>
      </c>
      <c r="BY1400" s="7">
        <v>0</v>
      </c>
      <c r="BZ1400" s="7">
        <v>0</v>
      </c>
      <c r="CA1400" s="7">
        <v>0</v>
      </c>
      <c r="CB1400" s="7">
        <v>0</v>
      </c>
      <c r="CC1400" s="7">
        <v>0</v>
      </c>
      <c r="CD1400" s="7">
        <v>0</v>
      </c>
      <c r="CE1400" s="7">
        <v>0</v>
      </c>
      <c r="CF1400" s="7">
        <v>0</v>
      </c>
      <c r="CG1400" s="7">
        <v>0</v>
      </c>
      <c r="CH1400" s="7">
        <v>0</v>
      </c>
      <c r="CI1400" s="7">
        <v>0</v>
      </c>
      <c r="CJ1400" s="7">
        <v>0</v>
      </c>
      <c r="CK1400" s="7">
        <v>0</v>
      </c>
      <c r="CL1400" s="40">
        <v>0</v>
      </c>
      <c r="CM1400" s="40">
        <v>0</v>
      </c>
      <c r="CN1400" s="40">
        <v>0</v>
      </c>
      <c r="CO1400" s="40">
        <v>0</v>
      </c>
      <c r="CP1400" s="7">
        <v>0</v>
      </c>
      <c r="CQ1400" s="7">
        <v>0</v>
      </c>
      <c r="CR1400" s="7">
        <v>0</v>
      </c>
      <c r="CS1400" s="40">
        <v>0</v>
      </c>
      <c r="CT1400" s="7">
        <v>0</v>
      </c>
      <c r="CU1400" s="7">
        <v>0</v>
      </c>
      <c r="CV1400" s="39"/>
      <c r="CW1400" s="39"/>
      <c r="CX1400" s="4" t="s">
        <v>210</v>
      </c>
      <c r="CY1400" s="4" t="s">
        <v>211</v>
      </c>
      <c r="CZ1400" s="4" t="s">
        <v>242</v>
      </c>
      <c r="DA1400" s="4" t="s">
        <v>242</v>
      </c>
      <c r="DB1400" s="4" t="s">
        <v>212</v>
      </c>
      <c r="DC1400" s="4" t="s">
        <v>212</v>
      </c>
      <c r="DD1400" s="7">
        <v>2</v>
      </c>
      <c r="DE1400" s="7">
        <v>30</v>
      </c>
      <c r="DF1400" s="7">
        <v>60</v>
      </c>
      <c r="DG1400" s="7"/>
      <c r="DH1400" s="4">
        <v>0</v>
      </c>
      <c r="DI1400" s="4">
        <v>2</v>
      </c>
      <c r="DJ1400" s="4">
        <v>4</v>
      </c>
      <c r="DK1400" s="4">
        <v>7</v>
      </c>
      <c r="DL1400" s="4">
        <v>8</v>
      </c>
      <c r="DM1400" s="7"/>
      <c r="DN1400" s="7"/>
      <c r="DO1400" s="7"/>
      <c r="DP1400" s="7"/>
      <c r="DQ1400" s="7"/>
      <c r="DR1400" s="7"/>
      <c r="DS1400" s="7"/>
      <c r="DT1400" s="7"/>
      <c r="DU1400" s="7"/>
      <c r="DV1400" s="7"/>
      <c r="DW1400" s="7"/>
      <c r="DX1400" s="7">
        <f t="shared" si="22909"/>
        <v>6010115</v>
      </c>
      <c r="DY1400" s="7"/>
      <c r="DZ1400" s="67">
        <v>6666</v>
      </c>
      <c r="EA1400" s="7" t="s">
        <v>1019</v>
      </c>
      <c r="EB1400" s="40">
        <v>76</v>
      </c>
      <c r="EC1400" s="7" t="s">
        <v>1020</v>
      </c>
      <c r="ED1400" s="7"/>
      <c r="EE1400" s="7" t="s">
        <v>242</v>
      </c>
      <c r="EF1400" s="7">
        <v>50</v>
      </c>
      <c r="EG1400" s="73"/>
      <c r="EH1400" s="73"/>
      <c r="EI1400" s="4">
        <v>331101</v>
      </c>
      <c r="EJ1400" s="4">
        <v>1</v>
      </c>
      <c r="EK1400" s="4">
        <v>331102</v>
      </c>
      <c r="EL1400" s="4">
        <v>1</v>
      </c>
      <c r="EM1400" s="4">
        <v>331103</v>
      </c>
      <c r="EN1400" s="4">
        <v>1</v>
      </c>
      <c r="EO1400" s="4">
        <v>331104</v>
      </c>
      <c r="EP1400" s="4">
        <v>1</v>
      </c>
      <c r="EQ1400" s="4">
        <v>331105</v>
      </c>
      <c r="ER1400" s="4">
        <v>1</v>
      </c>
      <c r="ES1400" s="4">
        <v>331106</v>
      </c>
      <c r="ET1400" s="4">
        <v>1</v>
      </c>
      <c r="EU1400" s="4">
        <v>331107</v>
      </c>
      <c r="EV1400" s="4">
        <v>1</v>
      </c>
      <c r="EW1400" s="4">
        <v>331108</v>
      </c>
      <c r="EX1400" s="4">
        <v>1</v>
      </c>
      <c r="EY1400" s="4">
        <v>331109</v>
      </c>
      <c r="EZ1400" s="4">
        <v>1</v>
      </c>
      <c r="FA1400" s="4">
        <v>331110</v>
      </c>
      <c r="FB1400" s="4">
        <v>1</v>
      </c>
      <c r="FC1400" s="4">
        <v>40013</v>
      </c>
      <c r="FD1400" s="4">
        <v>1</v>
      </c>
      <c r="FE1400" s="4">
        <v>20100</v>
      </c>
      <c r="FF1400" s="4">
        <v>1</v>
      </c>
      <c r="FG1400" s="4">
        <v>20100</v>
      </c>
      <c r="FH1400" s="4">
        <v>1</v>
      </c>
      <c r="FI1400" s="53"/>
      <c r="FJ1400" s="7"/>
      <c r="FR1400" s="2">
        <v>99999</v>
      </c>
      <c r="FS1400" s="2">
        <v>0</v>
      </c>
      <c r="FT1400" s="2">
        <f t="shared" ref="FT1400" si="22928">IF(FT412="","",FT412)</f>
        <v>400</v>
      </c>
      <c r="FV1400" s="2" t="str">
        <f t="shared" ref="FV1400" si="22929">IF(FV412="","",FV412)</f>
        <v/>
      </c>
      <c r="FW1400" s="2" t="str">
        <f t="shared" ref="FW1400" si="22930">IF(FW412="","",FW412)</f>
        <v/>
      </c>
      <c r="FX1400" s="2" t="str">
        <f t="shared" ref="FX1400" si="22931">IF(FX412="","",FX412)</f>
        <v/>
      </c>
      <c r="FY1400" s="2" t="str">
        <f t="shared" si="22864"/>
        <v/>
      </c>
      <c r="FZ1400" s="77">
        <v>0</v>
      </c>
      <c r="GA1400" s="2">
        <v>1</v>
      </c>
      <c r="GD1400"/>
    </row>
    <row r="1401" s="2" customFormat="1" ht="15" customHeight="1" spans="1:186">
      <c r="A1401" s="95">
        <f t="shared" si="22896"/>
        <v>6010116</v>
      </c>
      <c r="B1401" s="95">
        <v>1800</v>
      </c>
      <c r="C1401" s="95">
        <v>0</v>
      </c>
      <c r="D1401" s="95" t="s">
        <v>286</v>
      </c>
      <c r="E1401" s="95" t="str">
        <f t="shared" si="22897"/>
        <v>10级蓝装匕首（福利专用）</v>
      </c>
      <c r="F1401" s="31" t="s">
        <v>1018</v>
      </c>
      <c r="G1401" s="31">
        <v>3</v>
      </c>
      <c r="H1401" s="7" t="s">
        <v>187</v>
      </c>
      <c r="I1401" s="7" t="s">
        <v>187</v>
      </c>
      <c r="J1401" s="35">
        <v>1510</v>
      </c>
      <c r="K1401" s="41">
        <v>301</v>
      </c>
      <c r="L1401" s="41"/>
      <c r="M1401" s="29" t="s">
        <v>193</v>
      </c>
      <c r="N1401" s="4">
        <v>10</v>
      </c>
      <c r="O1401" s="4">
        <v>10</v>
      </c>
      <c r="P1401" s="40">
        <f t="shared" si="22876"/>
        <v>2003</v>
      </c>
      <c r="Q1401" s="4"/>
      <c r="R1401" s="7"/>
      <c r="S1401" s="48">
        <v>0</v>
      </c>
      <c r="T1401" s="47" t="s">
        <v>249</v>
      </c>
      <c r="U1401" s="7" t="s">
        <v>195</v>
      </c>
      <c r="V1401" s="7">
        <v>0</v>
      </c>
      <c r="W1401" s="7">
        <v>0</v>
      </c>
      <c r="X1401" s="40">
        <v>0</v>
      </c>
      <c r="Y1401" s="7"/>
      <c r="Z1401" s="7"/>
      <c r="AA1401" s="7"/>
      <c r="AB1401" s="7" t="s">
        <v>195</v>
      </c>
      <c r="AC1401" s="7">
        <v>0</v>
      </c>
      <c r="AD1401" s="7" t="s">
        <v>195</v>
      </c>
      <c r="AE1401" s="7" t="str">
        <f t="shared" si="22812"/>
        <v>true</v>
      </c>
      <c r="AF1401" s="7" t="b">
        <v>1</v>
      </c>
      <c r="AG1401" s="7" t="s">
        <v>195</v>
      </c>
      <c r="AH1401" s="40">
        <v>0</v>
      </c>
      <c r="AI1401" s="40">
        <v>0</v>
      </c>
      <c r="AJ1401" s="40">
        <v>1</v>
      </c>
      <c r="AK1401" s="40">
        <v>0</v>
      </c>
      <c r="AL1401" s="40">
        <v>1</v>
      </c>
      <c r="AM1401" s="40">
        <v>0</v>
      </c>
      <c r="AN1401" s="40">
        <v>0</v>
      </c>
      <c r="AO1401" s="40">
        <v>0</v>
      </c>
      <c r="AP1401" s="7" t="s">
        <v>288</v>
      </c>
      <c r="AQ1401" s="4">
        <v>1</v>
      </c>
      <c r="AR1401" s="4">
        <v>161504</v>
      </c>
      <c r="AS1401" s="7" t="s">
        <v>199</v>
      </c>
      <c r="AT1401" s="48">
        <v>3</v>
      </c>
      <c r="AU1401" s="48">
        <v>1</v>
      </c>
      <c r="AV1401" s="48">
        <v>3</v>
      </c>
      <c r="AW1401" s="48">
        <v>500</v>
      </c>
      <c r="AX1401" s="48">
        <v>250</v>
      </c>
      <c r="AY1401" s="48">
        <v>0</v>
      </c>
      <c r="AZ1401" s="48">
        <v>0</v>
      </c>
      <c r="BA1401" s="7"/>
      <c r="BB1401" s="7"/>
      <c r="BC1401" s="7"/>
      <c r="BD1401" s="7"/>
      <c r="BE1401" s="48">
        <v>0</v>
      </c>
      <c r="BF1401" s="48">
        <v>1</v>
      </c>
      <c r="BG1401" s="48">
        <v>140</v>
      </c>
      <c r="BH1401" s="48">
        <v>140</v>
      </c>
      <c r="BI1401" s="7">
        <v>0</v>
      </c>
      <c r="BJ1401" s="7">
        <v>0</v>
      </c>
      <c r="BK1401" s="7">
        <v>0</v>
      </c>
      <c r="BL1401" s="7">
        <v>0</v>
      </c>
      <c r="BM1401" s="7">
        <v>0</v>
      </c>
      <c r="BN1401" s="7">
        <v>0</v>
      </c>
      <c r="BO1401" s="7">
        <v>0</v>
      </c>
      <c r="BP1401" s="7">
        <v>0</v>
      </c>
      <c r="BQ1401" s="7">
        <v>0</v>
      </c>
      <c r="BR1401" s="7">
        <v>0</v>
      </c>
      <c r="BS1401" s="7">
        <v>0</v>
      </c>
      <c r="BT1401" s="7">
        <v>0</v>
      </c>
      <c r="BU1401" s="7">
        <v>0</v>
      </c>
      <c r="BV1401" s="7">
        <v>0</v>
      </c>
      <c r="BW1401" s="7">
        <v>0</v>
      </c>
      <c r="BX1401" s="7">
        <v>0</v>
      </c>
      <c r="BY1401" s="7">
        <v>0</v>
      </c>
      <c r="BZ1401" s="7">
        <v>0</v>
      </c>
      <c r="CA1401" s="7">
        <v>0</v>
      </c>
      <c r="CB1401" s="7">
        <v>0</v>
      </c>
      <c r="CC1401" s="7">
        <v>0</v>
      </c>
      <c r="CD1401" s="7">
        <v>0</v>
      </c>
      <c r="CE1401" s="7">
        <v>0</v>
      </c>
      <c r="CF1401" s="7">
        <v>0</v>
      </c>
      <c r="CG1401" s="7">
        <v>0</v>
      </c>
      <c r="CH1401" s="7">
        <v>0</v>
      </c>
      <c r="CI1401" s="7">
        <v>0</v>
      </c>
      <c r="CJ1401" s="7">
        <v>0</v>
      </c>
      <c r="CK1401" s="7">
        <v>0</v>
      </c>
      <c r="CL1401" s="40">
        <v>0</v>
      </c>
      <c r="CM1401" s="40">
        <v>0</v>
      </c>
      <c r="CN1401" s="40">
        <v>0</v>
      </c>
      <c r="CO1401" s="40">
        <v>0</v>
      </c>
      <c r="CP1401" s="7">
        <v>0</v>
      </c>
      <c r="CQ1401" s="7">
        <v>0</v>
      </c>
      <c r="CR1401" s="7">
        <v>0</v>
      </c>
      <c r="CS1401" s="40">
        <v>0</v>
      </c>
      <c r="CT1401" s="7">
        <v>0</v>
      </c>
      <c r="CU1401" s="7">
        <v>0</v>
      </c>
      <c r="CV1401" s="39"/>
      <c r="CW1401" s="39"/>
      <c r="CX1401" s="4" t="s">
        <v>210</v>
      </c>
      <c r="CY1401" s="4" t="s">
        <v>211</v>
      </c>
      <c r="CZ1401" s="4" t="s">
        <v>242</v>
      </c>
      <c r="DA1401" s="4" t="s">
        <v>242</v>
      </c>
      <c r="DB1401" s="4" t="s">
        <v>212</v>
      </c>
      <c r="DC1401" s="4" t="s">
        <v>212</v>
      </c>
      <c r="DD1401" s="7">
        <v>2</v>
      </c>
      <c r="DE1401" s="7">
        <v>30</v>
      </c>
      <c r="DF1401" s="7">
        <v>60</v>
      </c>
      <c r="DG1401" s="7"/>
      <c r="DH1401" s="4">
        <v>0</v>
      </c>
      <c r="DI1401" s="4">
        <v>2</v>
      </c>
      <c r="DJ1401" s="4">
        <v>4</v>
      </c>
      <c r="DK1401" s="4">
        <v>7</v>
      </c>
      <c r="DL1401" s="4">
        <v>8</v>
      </c>
      <c r="DM1401" s="7"/>
      <c r="DN1401" s="7"/>
      <c r="DO1401" s="7"/>
      <c r="DP1401" s="7"/>
      <c r="DQ1401" s="7"/>
      <c r="DR1401" s="7"/>
      <c r="DS1401" s="7"/>
      <c r="DT1401" s="7"/>
      <c r="DU1401" s="7"/>
      <c r="DV1401" s="7"/>
      <c r="DW1401" s="7"/>
      <c r="DX1401" s="7">
        <f t="shared" si="22909"/>
        <v>6010116</v>
      </c>
      <c r="DY1401" s="7"/>
      <c r="DZ1401" s="67">
        <v>6666</v>
      </c>
      <c r="EA1401" s="7" t="s">
        <v>1019</v>
      </c>
      <c r="EB1401" s="40">
        <v>76</v>
      </c>
      <c r="EC1401" s="7" t="s">
        <v>1020</v>
      </c>
      <c r="ED1401" s="7"/>
      <c r="EE1401" s="7" t="s">
        <v>242</v>
      </c>
      <c r="EF1401" s="7">
        <v>50</v>
      </c>
      <c r="EG1401" s="73"/>
      <c r="EH1401" s="73"/>
      <c r="EI1401" s="4">
        <v>331101</v>
      </c>
      <c r="EJ1401" s="4">
        <v>1</v>
      </c>
      <c r="EK1401" s="4">
        <v>331102</v>
      </c>
      <c r="EL1401" s="4">
        <v>1</v>
      </c>
      <c r="EM1401" s="4">
        <v>331103</v>
      </c>
      <c r="EN1401" s="4">
        <v>1</v>
      </c>
      <c r="EO1401" s="4">
        <v>331104</v>
      </c>
      <c r="EP1401" s="4">
        <v>1</v>
      </c>
      <c r="EQ1401" s="4">
        <v>331105</v>
      </c>
      <c r="ER1401" s="4">
        <v>1</v>
      </c>
      <c r="ES1401" s="4">
        <v>331106</v>
      </c>
      <c r="ET1401" s="4">
        <v>1</v>
      </c>
      <c r="EU1401" s="4">
        <v>331107</v>
      </c>
      <c r="EV1401" s="4">
        <v>1</v>
      </c>
      <c r="EW1401" s="4">
        <v>331108</v>
      </c>
      <c r="EX1401" s="4">
        <v>1</v>
      </c>
      <c r="EY1401" s="4">
        <v>331109</v>
      </c>
      <c r="EZ1401" s="4">
        <v>1</v>
      </c>
      <c r="FA1401" s="4">
        <v>331110</v>
      </c>
      <c r="FB1401" s="4">
        <v>1</v>
      </c>
      <c r="FC1401" s="4">
        <v>40013</v>
      </c>
      <c r="FD1401" s="4">
        <v>1</v>
      </c>
      <c r="FE1401" s="4">
        <v>20100</v>
      </c>
      <c r="FF1401" s="4">
        <v>1</v>
      </c>
      <c r="FG1401" s="4">
        <v>20100</v>
      </c>
      <c r="FH1401" s="4">
        <v>1</v>
      </c>
      <c r="FI1401" s="53"/>
      <c r="FJ1401" s="7"/>
      <c r="FR1401" s="2">
        <v>99999</v>
      </c>
      <c r="FS1401" s="2">
        <v>0</v>
      </c>
      <c r="FT1401" s="2">
        <f t="shared" ref="FT1401" si="22932">IF(FT413="","",FT413)</f>
        <v>400</v>
      </c>
      <c r="FV1401" s="2" t="str">
        <f t="shared" ref="FV1401" si="22933">IF(FV413="","",FV413)</f>
        <v/>
      </c>
      <c r="FW1401" s="2" t="str">
        <f t="shared" ref="FW1401" si="22934">IF(FW413="","",FW413)</f>
        <v/>
      </c>
      <c r="FX1401" s="2" t="str">
        <f t="shared" ref="FX1401" si="22935">IF(FX413="","",FX413)</f>
        <v/>
      </c>
      <c r="FY1401" s="2" t="str">
        <f t="shared" si="22864"/>
        <v/>
      </c>
      <c r="FZ1401" s="77">
        <v>0</v>
      </c>
      <c r="GA1401" s="2">
        <v>1</v>
      </c>
      <c r="GD1401"/>
    </row>
    <row r="1402" s="2" customFormat="1" ht="15" customHeight="1" spans="1:186">
      <c r="A1402" s="95">
        <f t="shared" si="22896"/>
        <v>6010117</v>
      </c>
      <c r="B1402" s="95">
        <v>3080</v>
      </c>
      <c r="C1402" s="95">
        <v>0</v>
      </c>
      <c r="D1402" s="95" t="s">
        <v>289</v>
      </c>
      <c r="E1402" s="95" t="str">
        <f t="shared" si="22897"/>
        <v>10级蓝装爪（福利专用）</v>
      </c>
      <c r="F1402" s="31" t="s">
        <v>1018</v>
      </c>
      <c r="G1402" s="31">
        <v>3</v>
      </c>
      <c r="H1402" s="7" t="s">
        <v>187</v>
      </c>
      <c r="I1402" s="7" t="s">
        <v>187</v>
      </c>
      <c r="J1402" s="35">
        <v>1550</v>
      </c>
      <c r="K1402" s="38">
        <v>101</v>
      </c>
      <c r="L1402" s="39"/>
      <c r="M1402" s="29" t="s">
        <v>193</v>
      </c>
      <c r="N1402" s="4">
        <v>10</v>
      </c>
      <c r="O1402" s="4">
        <v>10</v>
      </c>
      <c r="P1402" s="40">
        <f t="shared" si="22876"/>
        <v>2003</v>
      </c>
      <c r="Q1402" s="4"/>
      <c r="R1402" s="7"/>
      <c r="S1402" s="48">
        <v>0</v>
      </c>
      <c r="T1402" s="47" t="s">
        <v>253</v>
      </c>
      <c r="U1402" s="7" t="s">
        <v>195</v>
      </c>
      <c r="V1402" s="7">
        <v>0</v>
      </c>
      <c r="W1402" s="7">
        <v>0</v>
      </c>
      <c r="X1402" s="40">
        <v>0</v>
      </c>
      <c r="Y1402" s="7"/>
      <c r="Z1402" s="7"/>
      <c r="AA1402" s="7"/>
      <c r="AB1402" s="7" t="s">
        <v>195</v>
      </c>
      <c r="AC1402" s="7">
        <v>0</v>
      </c>
      <c r="AD1402" s="7" t="s">
        <v>195</v>
      </c>
      <c r="AE1402" s="7" t="str">
        <f t="shared" si="22812"/>
        <v>true</v>
      </c>
      <c r="AF1402" s="7" t="b">
        <v>1</v>
      </c>
      <c r="AG1402" s="7" t="s">
        <v>195</v>
      </c>
      <c r="AH1402" s="40">
        <v>0</v>
      </c>
      <c r="AI1402" s="40">
        <v>0</v>
      </c>
      <c r="AJ1402" s="40">
        <v>1</v>
      </c>
      <c r="AK1402" s="40">
        <v>0</v>
      </c>
      <c r="AL1402" s="40">
        <v>1</v>
      </c>
      <c r="AM1402" s="40">
        <v>0</v>
      </c>
      <c r="AN1402" s="40">
        <v>0</v>
      </c>
      <c r="AO1402" s="40">
        <v>0</v>
      </c>
      <c r="AP1402" s="7" t="s">
        <v>291</v>
      </c>
      <c r="AQ1402" s="4">
        <v>1</v>
      </c>
      <c r="AR1402" s="4">
        <v>161504</v>
      </c>
      <c r="AS1402" s="7" t="s">
        <v>199</v>
      </c>
      <c r="AT1402" s="48">
        <v>3</v>
      </c>
      <c r="AU1402" s="48">
        <v>1</v>
      </c>
      <c r="AV1402" s="48">
        <v>3</v>
      </c>
      <c r="AW1402" s="48">
        <v>500</v>
      </c>
      <c r="AX1402" s="48">
        <v>250</v>
      </c>
      <c r="AY1402" s="48">
        <v>0</v>
      </c>
      <c r="AZ1402" s="48">
        <v>0</v>
      </c>
      <c r="BA1402" s="7"/>
      <c r="BB1402" s="7"/>
      <c r="BC1402" s="7"/>
      <c r="BD1402" s="7"/>
      <c r="BE1402" s="48">
        <v>0</v>
      </c>
      <c r="BF1402" s="48">
        <v>1</v>
      </c>
      <c r="BG1402" s="48">
        <v>140</v>
      </c>
      <c r="BH1402" s="48">
        <v>140</v>
      </c>
      <c r="BI1402" s="7">
        <v>0</v>
      </c>
      <c r="BJ1402" s="7">
        <v>0</v>
      </c>
      <c r="BK1402" s="7">
        <v>0</v>
      </c>
      <c r="BL1402" s="7">
        <v>0</v>
      </c>
      <c r="BM1402" s="7">
        <v>0</v>
      </c>
      <c r="BN1402" s="7">
        <v>0</v>
      </c>
      <c r="BO1402" s="7">
        <v>0</v>
      </c>
      <c r="BP1402" s="7">
        <v>0</v>
      </c>
      <c r="BQ1402" s="7">
        <v>0</v>
      </c>
      <c r="BR1402" s="7">
        <v>0</v>
      </c>
      <c r="BS1402" s="7">
        <v>0</v>
      </c>
      <c r="BT1402" s="7">
        <v>0</v>
      </c>
      <c r="BU1402" s="7">
        <v>0</v>
      </c>
      <c r="BV1402" s="7">
        <v>0</v>
      </c>
      <c r="BW1402" s="7">
        <v>0</v>
      </c>
      <c r="BX1402" s="7">
        <v>0</v>
      </c>
      <c r="BY1402" s="7">
        <v>0</v>
      </c>
      <c r="BZ1402" s="7">
        <v>0</v>
      </c>
      <c r="CA1402" s="7">
        <v>0</v>
      </c>
      <c r="CB1402" s="7">
        <v>0</v>
      </c>
      <c r="CC1402" s="7">
        <v>0</v>
      </c>
      <c r="CD1402" s="7">
        <v>0</v>
      </c>
      <c r="CE1402" s="7">
        <v>0</v>
      </c>
      <c r="CF1402" s="7">
        <v>0</v>
      </c>
      <c r="CG1402" s="7">
        <v>0</v>
      </c>
      <c r="CH1402" s="7">
        <v>0</v>
      </c>
      <c r="CI1402" s="7">
        <v>0</v>
      </c>
      <c r="CJ1402" s="7">
        <v>0</v>
      </c>
      <c r="CK1402" s="7">
        <v>0</v>
      </c>
      <c r="CL1402" s="40">
        <v>0</v>
      </c>
      <c r="CM1402" s="40">
        <v>0</v>
      </c>
      <c r="CN1402" s="40">
        <v>0</v>
      </c>
      <c r="CO1402" s="40">
        <v>0</v>
      </c>
      <c r="CP1402" s="7">
        <v>0</v>
      </c>
      <c r="CQ1402" s="7">
        <v>0</v>
      </c>
      <c r="CR1402" s="7">
        <v>0</v>
      </c>
      <c r="CS1402" s="40">
        <v>0</v>
      </c>
      <c r="CT1402" s="7">
        <v>0</v>
      </c>
      <c r="CU1402" s="7">
        <v>0</v>
      </c>
      <c r="CV1402" s="39"/>
      <c r="CW1402" s="39"/>
      <c r="CX1402" s="4" t="s">
        <v>210</v>
      </c>
      <c r="CY1402" s="4" t="s">
        <v>211</v>
      </c>
      <c r="CZ1402" s="4" t="s">
        <v>242</v>
      </c>
      <c r="DA1402" s="4" t="s">
        <v>242</v>
      </c>
      <c r="DB1402" s="4" t="s">
        <v>212</v>
      </c>
      <c r="DC1402" s="4" t="s">
        <v>212</v>
      </c>
      <c r="DD1402" s="7">
        <v>2</v>
      </c>
      <c r="DE1402" s="7">
        <v>30</v>
      </c>
      <c r="DF1402" s="7">
        <v>60</v>
      </c>
      <c r="DG1402" s="7"/>
      <c r="DH1402" s="4">
        <v>0</v>
      </c>
      <c r="DI1402" s="4">
        <v>2</v>
      </c>
      <c r="DJ1402" s="4">
        <v>4</v>
      </c>
      <c r="DK1402" s="4">
        <v>7</v>
      </c>
      <c r="DL1402" s="4">
        <v>8</v>
      </c>
      <c r="DM1402" s="7"/>
      <c r="DN1402" s="7"/>
      <c r="DO1402" s="7"/>
      <c r="DP1402" s="7"/>
      <c r="DQ1402" s="7"/>
      <c r="DR1402" s="7"/>
      <c r="DS1402" s="7"/>
      <c r="DT1402" s="7"/>
      <c r="DU1402" s="7"/>
      <c r="DV1402" s="7"/>
      <c r="DW1402" s="7"/>
      <c r="DX1402" s="7">
        <f t="shared" si="22909"/>
        <v>6010117</v>
      </c>
      <c r="DY1402" s="7"/>
      <c r="DZ1402" s="67">
        <v>6666</v>
      </c>
      <c r="EA1402" s="7" t="s">
        <v>1019</v>
      </c>
      <c r="EB1402" s="40">
        <v>76</v>
      </c>
      <c r="EC1402" s="7" t="s">
        <v>1020</v>
      </c>
      <c r="ED1402" s="7"/>
      <c r="EE1402" s="7" t="s">
        <v>242</v>
      </c>
      <c r="EF1402" s="7">
        <v>50</v>
      </c>
      <c r="EG1402" s="73"/>
      <c r="EH1402" s="73"/>
      <c r="EI1402" s="4">
        <v>331101</v>
      </c>
      <c r="EJ1402" s="4">
        <v>1</v>
      </c>
      <c r="EK1402" s="4">
        <v>331102</v>
      </c>
      <c r="EL1402" s="4">
        <v>1</v>
      </c>
      <c r="EM1402" s="4">
        <v>331103</v>
      </c>
      <c r="EN1402" s="4">
        <v>1</v>
      </c>
      <c r="EO1402" s="4">
        <v>331104</v>
      </c>
      <c r="EP1402" s="4">
        <v>1</v>
      </c>
      <c r="EQ1402" s="4">
        <v>331105</v>
      </c>
      <c r="ER1402" s="4">
        <v>1</v>
      </c>
      <c r="ES1402" s="4">
        <v>331106</v>
      </c>
      <c r="ET1402" s="4">
        <v>1</v>
      </c>
      <c r="EU1402" s="4">
        <v>331107</v>
      </c>
      <c r="EV1402" s="4">
        <v>1</v>
      </c>
      <c r="EW1402" s="4">
        <v>331108</v>
      </c>
      <c r="EX1402" s="4">
        <v>1</v>
      </c>
      <c r="EY1402" s="4">
        <v>331109</v>
      </c>
      <c r="EZ1402" s="4">
        <v>1</v>
      </c>
      <c r="FA1402" s="4">
        <v>331110</v>
      </c>
      <c r="FB1402" s="4">
        <v>1</v>
      </c>
      <c r="FC1402" s="4">
        <v>40013</v>
      </c>
      <c r="FD1402" s="4">
        <v>1</v>
      </c>
      <c r="FE1402" s="4">
        <v>20100</v>
      </c>
      <c r="FF1402" s="4">
        <v>1</v>
      </c>
      <c r="FG1402" s="4">
        <v>20100</v>
      </c>
      <c r="FH1402" s="4">
        <v>1</v>
      </c>
      <c r="FI1402" s="53"/>
      <c r="FJ1402" s="7"/>
      <c r="FR1402" s="2">
        <v>99999</v>
      </c>
      <c r="FS1402" s="2">
        <v>0</v>
      </c>
      <c r="FT1402" s="2">
        <f t="shared" ref="FT1402" si="22936">IF(FT414="","",FT414)</f>
        <v>400</v>
      </c>
      <c r="FV1402" s="2" t="str">
        <f t="shared" ref="FV1402" si="22937">IF(FV414="","",FV414)</f>
        <v/>
      </c>
      <c r="FW1402" s="2" t="str">
        <f t="shared" ref="FW1402" si="22938">IF(FW414="","",FW414)</f>
        <v/>
      </c>
      <c r="FX1402" s="2" t="str">
        <f t="shared" ref="FX1402" si="22939">IF(FX414="","",FX414)</f>
        <v/>
      </c>
      <c r="FY1402" s="2" t="str">
        <f t="shared" si="22864"/>
        <v/>
      </c>
      <c r="FZ1402" s="77">
        <v>0</v>
      </c>
      <c r="GA1402" s="2">
        <v>1</v>
      </c>
      <c r="GD1402"/>
    </row>
    <row r="1403" s="2" customFormat="1" ht="15" customHeight="1" spans="1:186">
      <c r="A1403" s="95">
        <f t="shared" si="22896"/>
        <v>6010118</v>
      </c>
      <c r="B1403" s="95">
        <v>2824</v>
      </c>
      <c r="C1403" s="95">
        <v>0</v>
      </c>
      <c r="D1403" s="95" t="s">
        <v>292</v>
      </c>
      <c r="E1403" s="95" t="str">
        <f t="shared" si="22897"/>
        <v>10级蓝装魔棒（福利专用）</v>
      </c>
      <c r="F1403" s="31" t="s">
        <v>1018</v>
      </c>
      <c r="G1403" s="31">
        <v>3</v>
      </c>
      <c r="H1403" s="7" t="s">
        <v>187</v>
      </c>
      <c r="I1403" s="7" t="s">
        <v>187</v>
      </c>
      <c r="J1403" s="37">
        <v>1540</v>
      </c>
      <c r="K1403" s="41">
        <v>501</v>
      </c>
      <c r="L1403" s="41"/>
      <c r="M1403" s="29" t="s">
        <v>193</v>
      </c>
      <c r="N1403" s="4">
        <v>10</v>
      </c>
      <c r="O1403" s="4">
        <v>10</v>
      </c>
      <c r="P1403" s="40">
        <f t="shared" si="22876"/>
        <v>2003</v>
      </c>
      <c r="Q1403" s="4"/>
      <c r="R1403" s="7"/>
      <c r="S1403" s="48">
        <v>0</v>
      </c>
      <c r="T1403" s="47" t="s">
        <v>257</v>
      </c>
      <c r="U1403" s="7" t="s">
        <v>195</v>
      </c>
      <c r="V1403" s="7">
        <v>0</v>
      </c>
      <c r="W1403" s="7">
        <v>0</v>
      </c>
      <c r="X1403" s="40">
        <v>0</v>
      </c>
      <c r="Y1403" s="7"/>
      <c r="Z1403" s="7"/>
      <c r="AA1403" s="7"/>
      <c r="AB1403" s="7" t="s">
        <v>195</v>
      </c>
      <c r="AC1403" s="7">
        <v>0</v>
      </c>
      <c r="AD1403" s="7" t="s">
        <v>195</v>
      </c>
      <c r="AE1403" s="7" t="str">
        <f t="shared" si="22812"/>
        <v>true</v>
      </c>
      <c r="AF1403" s="7" t="b">
        <v>1</v>
      </c>
      <c r="AG1403" s="7" t="s">
        <v>195</v>
      </c>
      <c r="AH1403" s="40">
        <v>0</v>
      </c>
      <c r="AI1403" s="40">
        <v>0</v>
      </c>
      <c r="AJ1403" s="40">
        <v>1</v>
      </c>
      <c r="AK1403" s="40">
        <v>0</v>
      </c>
      <c r="AL1403" s="40">
        <v>1</v>
      </c>
      <c r="AM1403" s="40">
        <v>0</v>
      </c>
      <c r="AN1403" s="40">
        <v>0</v>
      </c>
      <c r="AO1403" s="40">
        <v>0</v>
      </c>
      <c r="AP1403" s="7" t="s">
        <v>294</v>
      </c>
      <c r="AQ1403" s="4">
        <v>1</v>
      </c>
      <c r="AR1403" s="4">
        <v>161504</v>
      </c>
      <c r="AS1403" s="7" t="s">
        <v>199</v>
      </c>
      <c r="AT1403" s="48">
        <v>3</v>
      </c>
      <c r="AU1403" s="48">
        <v>1</v>
      </c>
      <c r="AV1403" s="48">
        <v>3</v>
      </c>
      <c r="AW1403" s="48">
        <v>500</v>
      </c>
      <c r="AX1403" s="48">
        <v>250</v>
      </c>
      <c r="AY1403" s="48">
        <v>0</v>
      </c>
      <c r="AZ1403" s="48">
        <v>0</v>
      </c>
      <c r="BA1403" s="7"/>
      <c r="BB1403" s="7"/>
      <c r="BC1403" s="7"/>
      <c r="BD1403" s="7"/>
      <c r="BE1403" s="48">
        <v>0</v>
      </c>
      <c r="BF1403" s="48">
        <v>1</v>
      </c>
      <c r="BG1403" s="48">
        <v>140</v>
      </c>
      <c r="BH1403" s="48">
        <v>140</v>
      </c>
      <c r="BI1403" s="7">
        <v>0</v>
      </c>
      <c r="BJ1403" s="7">
        <v>0</v>
      </c>
      <c r="BK1403" s="7">
        <v>0</v>
      </c>
      <c r="BL1403" s="7">
        <v>0</v>
      </c>
      <c r="BM1403" s="7">
        <v>0</v>
      </c>
      <c r="BN1403" s="7">
        <v>0</v>
      </c>
      <c r="BO1403" s="7">
        <v>0</v>
      </c>
      <c r="BP1403" s="7">
        <v>0</v>
      </c>
      <c r="BQ1403" s="7">
        <v>0</v>
      </c>
      <c r="BR1403" s="7">
        <v>0</v>
      </c>
      <c r="BS1403" s="7">
        <v>0</v>
      </c>
      <c r="BT1403" s="7">
        <v>0</v>
      </c>
      <c r="BU1403" s="7">
        <v>0</v>
      </c>
      <c r="BV1403" s="7">
        <v>0</v>
      </c>
      <c r="BW1403" s="7">
        <v>0</v>
      </c>
      <c r="BX1403" s="7">
        <v>0</v>
      </c>
      <c r="BY1403" s="7">
        <v>0</v>
      </c>
      <c r="BZ1403" s="7">
        <v>0</v>
      </c>
      <c r="CA1403" s="7">
        <v>0</v>
      </c>
      <c r="CB1403" s="7">
        <v>0</v>
      </c>
      <c r="CC1403" s="7">
        <v>0</v>
      </c>
      <c r="CD1403" s="7">
        <v>0</v>
      </c>
      <c r="CE1403" s="7">
        <v>0</v>
      </c>
      <c r="CF1403" s="7">
        <v>0</v>
      </c>
      <c r="CG1403" s="7">
        <v>0</v>
      </c>
      <c r="CH1403" s="7">
        <v>0</v>
      </c>
      <c r="CI1403" s="7">
        <v>0</v>
      </c>
      <c r="CJ1403" s="7">
        <v>0</v>
      </c>
      <c r="CK1403" s="7">
        <v>0</v>
      </c>
      <c r="CL1403" s="40">
        <v>0</v>
      </c>
      <c r="CM1403" s="40">
        <v>0</v>
      </c>
      <c r="CN1403" s="40">
        <v>0</v>
      </c>
      <c r="CO1403" s="40">
        <v>0</v>
      </c>
      <c r="CP1403" s="7">
        <v>0</v>
      </c>
      <c r="CQ1403" s="7">
        <v>0</v>
      </c>
      <c r="CR1403" s="7">
        <v>0</v>
      </c>
      <c r="CS1403" s="40">
        <v>0</v>
      </c>
      <c r="CT1403" s="7">
        <v>0</v>
      </c>
      <c r="CU1403" s="7">
        <v>0</v>
      </c>
      <c r="CV1403" s="39"/>
      <c r="CW1403" s="39"/>
      <c r="CX1403" s="4" t="s">
        <v>210</v>
      </c>
      <c r="CY1403" s="4" t="s">
        <v>211</v>
      </c>
      <c r="CZ1403" s="4" t="s">
        <v>242</v>
      </c>
      <c r="DA1403" s="4" t="s">
        <v>242</v>
      </c>
      <c r="DB1403" s="4" t="s">
        <v>212</v>
      </c>
      <c r="DC1403" s="4" t="s">
        <v>212</v>
      </c>
      <c r="DD1403" s="7">
        <v>2</v>
      </c>
      <c r="DE1403" s="7">
        <v>30</v>
      </c>
      <c r="DF1403" s="7">
        <v>60</v>
      </c>
      <c r="DG1403" s="7"/>
      <c r="DH1403" s="4">
        <v>0</v>
      </c>
      <c r="DI1403" s="4">
        <v>2</v>
      </c>
      <c r="DJ1403" s="4">
        <v>4</v>
      </c>
      <c r="DK1403" s="4">
        <v>7</v>
      </c>
      <c r="DL1403" s="4">
        <v>8</v>
      </c>
      <c r="DM1403" s="7"/>
      <c r="DN1403" s="7"/>
      <c r="DO1403" s="7"/>
      <c r="DP1403" s="7"/>
      <c r="DQ1403" s="7"/>
      <c r="DR1403" s="7"/>
      <c r="DS1403" s="7"/>
      <c r="DT1403" s="7"/>
      <c r="DU1403" s="7"/>
      <c r="DV1403" s="7"/>
      <c r="DW1403" s="7"/>
      <c r="DX1403" s="7">
        <f t="shared" si="22909"/>
        <v>6010118</v>
      </c>
      <c r="DY1403" s="7"/>
      <c r="DZ1403" s="67">
        <v>6666</v>
      </c>
      <c r="EA1403" s="7" t="s">
        <v>1019</v>
      </c>
      <c r="EB1403" s="40">
        <v>76</v>
      </c>
      <c r="EC1403" s="7" t="s">
        <v>1020</v>
      </c>
      <c r="ED1403" s="7"/>
      <c r="EE1403" s="7" t="s">
        <v>242</v>
      </c>
      <c r="EF1403" s="7">
        <v>50</v>
      </c>
      <c r="EG1403" s="73"/>
      <c r="EH1403" s="73"/>
      <c r="EI1403" s="4">
        <v>331101</v>
      </c>
      <c r="EJ1403" s="4">
        <v>1</v>
      </c>
      <c r="EK1403" s="4">
        <v>331102</v>
      </c>
      <c r="EL1403" s="4">
        <v>1</v>
      </c>
      <c r="EM1403" s="4">
        <v>331103</v>
      </c>
      <c r="EN1403" s="4">
        <v>1</v>
      </c>
      <c r="EO1403" s="4">
        <v>331104</v>
      </c>
      <c r="EP1403" s="4">
        <v>1</v>
      </c>
      <c r="EQ1403" s="4">
        <v>331105</v>
      </c>
      <c r="ER1403" s="4">
        <v>1</v>
      </c>
      <c r="ES1403" s="4">
        <v>331106</v>
      </c>
      <c r="ET1403" s="4">
        <v>1</v>
      </c>
      <c r="EU1403" s="4">
        <v>331107</v>
      </c>
      <c r="EV1403" s="4">
        <v>1</v>
      </c>
      <c r="EW1403" s="4">
        <v>331108</v>
      </c>
      <c r="EX1403" s="4">
        <v>1</v>
      </c>
      <c r="EY1403" s="4">
        <v>331109</v>
      </c>
      <c r="EZ1403" s="4">
        <v>1</v>
      </c>
      <c r="FA1403" s="4">
        <v>331110</v>
      </c>
      <c r="FB1403" s="4">
        <v>1</v>
      </c>
      <c r="FC1403" s="4">
        <v>40013</v>
      </c>
      <c r="FD1403" s="4">
        <v>1</v>
      </c>
      <c r="FE1403" s="4">
        <v>20100</v>
      </c>
      <c r="FF1403" s="4">
        <v>1</v>
      </c>
      <c r="FG1403" s="4">
        <v>20100</v>
      </c>
      <c r="FH1403" s="4">
        <v>1</v>
      </c>
      <c r="FI1403" s="53"/>
      <c r="FJ1403" s="7"/>
      <c r="FR1403" s="2">
        <v>99999</v>
      </c>
      <c r="FS1403" s="2">
        <v>0</v>
      </c>
      <c r="FT1403" s="2">
        <f t="shared" ref="FT1403" si="22940">IF(FT415="","",FT415)</f>
        <v>400</v>
      </c>
      <c r="FV1403" s="2" t="str">
        <f t="shared" ref="FV1403" si="22941">IF(FV415="","",FV415)</f>
        <v/>
      </c>
      <c r="FW1403" s="2" t="str">
        <f t="shared" ref="FW1403" si="22942">IF(FW415="","",FW415)</f>
        <v/>
      </c>
      <c r="FX1403" s="2" t="str">
        <f t="shared" ref="FX1403" si="22943">IF(FX415="","",FX415)</f>
        <v/>
      </c>
      <c r="FY1403" s="2" t="str">
        <f t="shared" si="22864"/>
        <v/>
      </c>
      <c r="FZ1403" s="77">
        <v>0</v>
      </c>
      <c r="GA1403" s="2">
        <v>1</v>
      </c>
      <c r="GD1403"/>
    </row>
    <row r="1404" s="2" customFormat="1" ht="15" customHeight="1" spans="1:186">
      <c r="A1404" s="95">
        <f t="shared" si="22896"/>
        <v>6010119</v>
      </c>
      <c r="B1404" s="95">
        <v>4104</v>
      </c>
      <c r="C1404" s="95">
        <v>0</v>
      </c>
      <c r="D1404" s="95" t="s">
        <v>295</v>
      </c>
      <c r="E1404" s="95" t="str">
        <f t="shared" si="22897"/>
        <v>10级蓝装法杖（福利专用）</v>
      </c>
      <c r="F1404" s="31" t="s">
        <v>1018</v>
      </c>
      <c r="G1404" s="31">
        <v>3</v>
      </c>
      <c r="H1404" s="7" t="s">
        <v>187</v>
      </c>
      <c r="I1404" s="7" t="s">
        <v>187</v>
      </c>
      <c r="J1404" s="37">
        <v>1540</v>
      </c>
      <c r="K1404" s="39">
        <v>601</v>
      </c>
      <c r="L1404" s="39"/>
      <c r="M1404" s="29" t="s">
        <v>193</v>
      </c>
      <c r="N1404" s="4">
        <v>10</v>
      </c>
      <c r="O1404" s="4">
        <v>10</v>
      </c>
      <c r="P1404" s="40">
        <f t="shared" si="22876"/>
        <v>2003</v>
      </c>
      <c r="Q1404" s="4"/>
      <c r="R1404" s="7"/>
      <c r="S1404" s="48">
        <v>0</v>
      </c>
      <c r="T1404" s="47" t="s">
        <v>194</v>
      </c>
      <c r="U1404" s="7" t="s">
        <v>195</v>
      </c>
      <c r="V1404" s="7">
        <v>0</v>
      </c>
      <c r="W1404" s="7">
        <v>0</v>
      </c>
      <c r="X1404" s="40">
        <v>0</v>
      </c>
      <c r="Y1404" s="7"/>
      <c r="Z1404" s="7"/>
      <c r="AA1404" s="7"/>
      <c r="AB1404" s="7" t="s">
        <v>195</v>
      </c>
      <c r="AC1404" s="7">
        <v>0</v>
      </c>
      <c r="AD1404" s="7" t="s">
        <v>195</v>
      </c>
      <c r="AE1404" s="7" t="str">
        <f t="shared" ref="AE1404" si="22944">IF(Z1404&gt;=40,"false","true")</f>
        <v>true</v>
      </c>
      <c r="AF1404" s="7" t="b">
        <v>1</v>
      </c>
      <c r="AG1404" s="7" t="s">
        <v>195</v>
      </c>
      <c r="AH1404" s="40">
        <v>0</v>
      </c>
      <c r="AI1404" s="40">
        <v>0</v>
      </c>
      <c r="AJ1404" s="40">
        <v>1</v>
      </c>
      <c r="AK1404" s="40">
        <v>0</v>
      </c>
      <c r="AL1404" s="40">
        <v>1</v>
      </c>
      <c r="AM1404" s="40">
        <v>0</v>
      </c>
      <c r="AN1404" s="40">
        <v>0</v>
      </c>
      <c r="AO1404" s="40">
        <v>0</v>
      </c>
      <c r="AP1404" s="7" t="s">
        <v>297</v>
      </c>
      <c r="AQ1404" s="4">
        <v>1</v>
      </c>
      <c r="AR1404" s="4">
        <v>161504</v>
      </c>
      <c r="AS1404" s="7" t="s">
        <v>199</v>
      </c>
      <c r="AT1404" s="48">
        <v>3</v>
      </c>
      <c r="AU1404" s="48">
        <v>1</v>
      </c>
      <c r="AV1404" s="48">
        <v>3</v>
      </c>
      <c r="AW1404" s="48">
        <v>500</v>
      </c>
      <c r="AX1404" s="48">
        <v>250</v>
      </c>
      <c r="AY1404" s="48">
        <v>0</v>
      </c>
      <c r="AZ1404" s="48">
        <v>0</v>
      </c>
      <c r="BA1404" s="7"/>
      <c r="BB1404" s="7"/>
      <c r="BC1404" s="7"/>
      <c r="BD1404" s="7"/>
      <c r="BE1404" s="48">
        <v>0</v>
      </c>
      <c r="BF1404" s="48">
        <v>1</v>
      </c>
      <c r="BG1404" s="48">
        <v>140</v>
      </c>
      <c r="BH1404" s="48">
        <v>140</v>
      </c>
      <c r="BI1404" s="7">
        <v>0</v>
      </c>
      <c r="BJ1404" s="7">
        <v>0</v>
      </c>
      <c r="BK1404" s="7">
        <v>0</v>
      </c>
      <c r="BL1404" s="7">
        <v>0</v>
      </c>
      <c r="BM1404" s="7">
        <v>0</v>
      </c>
      <c r="BN1404" s="7">
        <v>0</v>
      </c>
      <c r="BO1404" s="7">
        <v>0</v>
      </c>
      <c r="BP1404" s="7">
        <v>0</v>
      </c>
      <c r="BQ1404" s="7">
        <v>0</v>
      </c>
      <c r="BR1404" s="7">
        <v>0</v>
      </c>
      <c r="BS1404" s="7">
        <v>0</v>
      </c>
      <c r="BT1404" s="7">
        <v>0</v>
      </c>
      <c r="BU1404" s="7">
        <v>0</v>
      </c>
      <c r="BV1404" s="7">
        <v>0</v>
      </c>
      <c r="BW1404" s="7">
        <v>0</v>
      </c>
      <c r="BX1404" s="7">
        <v>0</v>
      </c>
      <c r="BY1404" s="7">
        <v>0</v>
      </c>
      <c r="BZ1404" s="7">
        <v>0</v>
      </c>
      <c r="CA1404" s="7">
        <v>0</v>
      </c>
      <c r="CB1404" s="7">
        <v>0</v>
      </c>
      <c r="CC1404" s="7">
        <v>0</v>
      </c>
      <c r="CD1404" s="7">
        <v>0</v>
      </c>
      <c r="CE1404" s="7">
        <v>0</v>
      </c>
      <c r="CF1404" s="7">
        <v>0</v>
      </c>
      <c r="CG1404" s="7">
        <v>0</v>
      </c>
      <c r="CH1404" s="7">
        <v>0</v>
      </c>
      <c r="CI1404" s="7">
        <v>0</v>
      </c>
      <c r="CJ1404" s="7">
        <v>0</v>
      </c>
      <c r="CK1404" s="7">
        <v>0</v>
      </c>
      <c r="CL1404" s="40">
        <v>0</v>
      </c>
      <c r="CM1404" s="40">
        <v>0</v>
      </c>
      <c r="CN1404" s="40">
        <v>0</v>
      </c>
      <c r="CO1404" s="40">
        <v>0</v>
      </c>
      <c r="CP1404" s="7">
        <v>0</v>
      </c>
      <c r="CQ1404" s="7">
        <v>0</v>
      </c>
      <c r="CR1404" s="7">
        <v>0</v>
      </c>
      <c r="CS1404" s="40">
        <v>0</v>
      </c>
      <c r="CT1404" s="7">
        <v>0</v>
      </c>
      <c r="CU1404" s="7">
        <v>0</v>
      </c>
      <c r="CV1404" s="39"/>
      <c r="CW1404" s="39"/>
      <c r="CX1404" s="4" t="s">
        <v>210</v>
      </c>
      <c r="CY1404" s="4" t="s">
        <v>211</v>
      </c>
      <c r="CZ1404" s="4" t="s">
        <v>242</v>
      </c>
      <c r="DA1404" s="4" t="s">
        <v>242</v>
      </c>
      <c r="DB1404" s="4" t="s">
        <v>212</v>
      </c>
      <c r="DC1404" s="4" t="s">
        <v>212</v>
      </c>
      <c r="DD1404" s="7">
        <v>2</v>
      </c>
      <c r="DE1404" s="7">
        <v>30</v>
      </c>
      <c r="DF1404" s="7">
        <v>60</v>
      </c>
      <c r="DG1404" s="7"/>
      <c r="DH1404" s="4">
        <v>0</v>
      </c>
      <c r="DI1404" s="4">
        <v>2</v>
      </c>
      <c r="DJ1404" s="4">
        <v>4</v>
      </c>
      <c r="DK1404" s="4">
        <v>7</v>
      </c>
      <c r="DL1404" s="4">
        <v>8</v>
      </c>
      <c r="DM1404" s="7"/>
      <c r="DN1404" s="7"/>
      <c r="DO1404" s="7"/>
      <c r="DP1404" s="7"/>
      <c r="DQ1404" s="7"/>
      <c r="DR1404" s="7"/>
      <c r="DS1404" s="7"/>
      <c r="DT1404" s="7"/>
      <c r="DU1404" s="7"/>
      <c r="DV1404" s="7"/>
      <c r="DW1404" s="7"/>
      <c r="DX1404" s="7">
        <f t="shared" si="22909"/>
        <v>6010119</v>
      </c>
      <c r="DY1404" s="7"/>
      <c r="DZ1404" s="67">
        <v>6666</v>
      </c>
      <c r="EA1404" s="7" t="s">
        <v>1019</v>
      </c>
      <c r="EB1404" s="40">
        <v>76</v>
      </c>
      <c r="EC1404" s="7" t="s">
        <v>1020</v>
      </c>
      <c r="ED1404" s="7"/>
      <c r="EE1404" s="7" t="s">
        <v>242</v>
      </c>
      <c r="EF1404" s="7">
        <v>50</v>
      </c>
      <c r="EG1404" s="73"/>
      <c r="EH1404" s="73"/>
      <c r="EI1404" s="4">
        <v>331101</v>
      </c>
      <c r="EJ1404" s="4">
        <v>1</v>
      </c>
      <c r="EK1404" s="4">
        <v>331102</v>
      </c>
      <c r="EL1404" s="4">
        <v>1</v>
      </c>
      <c r="EM1404" s="4">
        <v>331103</v>
      </c>
      <c r="EN1404" s="4">
        <v>1</v>
      </c>
      <c r="EO1404" s="4">
        <v>331104</v>
      </c>
      <c r="EP1404" s="4">
        <v>1</v>
      </c>
      <c r="EQ1404" s="4">
        <v>331105</v>
      </c>
      <c r="ER1404" s="4">
        <v>1</v>
      </c>
      <c r="ES1404" s="4">
        <v>331106</v>
      </c>
      <c r="ET1404" s="4">
        <v>1</v>
      </c>
      <c r="EU1404" s="4">
        <v>331107</v>
      </c>
      <c r="EV1404" s="4">
        <v>1</v>
      </c>
      <c r="EW1404" s="4">
        <v>331108</v>
      </c>
      <c r="EX1404" s="4">
        <v>1</v>
      </c>
      <c r="EY1404" s="4">
        <v>331109</v>
      </c>
      <c r="EZ1404" s="4">
        <v>1</v>
      </c>
      <c r="FA1404" s="4">
        <v>331110</v>
      </c>
      <c r="FB1404" s="4">
        <v>1</v>
      </c>
      <c r="FC1404" s="4">
        <v>40013</v>
      </c>
      <c r="FD1404" s="4">
        <v>1</v>
      </c>
      <c r="FE1404" s="4">
        <v>20100</v>
      </c>
      <c r="FF1404" s="4">
        <v>1</v>
      </c>
      <c r="FG1404" s="4">
        <v>20100</v>
      </c>
      <c r="FH1404" s="4">
        <v>1</v>
      </c>
      <c r="FI1404" s="53"/>
      <c r="FJ1404" s="7"/>
      <c r="FR1404" s="2">
        <v>99999</v>
      </c>
      <c r="FS1404" s="2">
        <v>0</v>
      </c>
      <c r="FT1404" s="2">
        <f t="shared" ref="FT1404" si="22945">IF(FT416="","",FT416)</f>
        <v>400</v>
      </c>
      <c r="FV1404" s="2" t="str">
        <f t="shared" ref="FV1404" si="22946">IF(FV416="","",FV416)</f>
        <v/>
      </c>
      <c r="FW1404" s="2" t="str">
        <f t="shared" ref="FW1404" si="22947">IF(FW416="","",FW416)</f>
        <v/>
      </c>
      <c r="FX1404" s="2" t="str">
        <f t="shared" ref="FX1404:FX1415" si="22948">IF(FX416="","",FX416)</f>
        <v/>
      </c>
      <c r="FY1404" s="2" t="str">
        <f t="shared" si="22864"/>
        <v/>
      </c>
      <c r="FZ1404" s="77">
        <v>0</v>
      </c>
      <c r="GA1404" s="2">
        <v>1</v>
      </c>
      <c r="GD1404"/>
    </row>
    <row r="1405" s="15" customFormat="1" ht="15" customHeight="1" spans="1:186">
      <c r="A1405" s="95">
        <f t="shared" si="22896"/>
        <v>6010220</v>
      </c>
      <c r="B1405" s="95">
        <v>312</v>
      </c>
      <c r="C1405" s="95">
        <v>3</v>
      </c>
      <c r="D1405" s="95" t="s">
        <v>298</v>
      </c>
      <c r="E1405" s="95" t="str">
        <f t="shared" si="22897"/>
        <v>10级蓝装男衣（福利专用）</v>
      </c>
      <c r="F1405" s="31" t="s">
        <v>1018</v>
      </c>
      <c r="G1405" s="31">
        <v>3</v>
      </c>
      <c r="H1405" s="7" t="s">
        <v>191</v>
      </c>
      <c r="I1405" s="7" t="s">
        <v>187</v>
      </c>
      <c r="J1405" s="37">
        <v>1463</v>
      </c>
      <c r="K1405" s="39">
        <v>1432</v>
      </c>
      <c r="L1405" s="39"/>
      <c r="M1405" s="29" t="s">
        <v>193</v>
      </c>
      <c r="N1405" s="4">
        <v>10</v>
      </c>
      <c r="O1405" s="4">
        <v>10</v>
      </c>
      <c r="P1405" s="40">
        <f t="shared" si="22876"/>
        <v>2303</v>
      </c>
      <c r="Q1405" s="4"/>
      <c r="R1405" s="7"/>
      <c r="S1405" s="48">
        <v>1</v>
      </c>
      <c r="T1405" s="47" t="s">
        <v>194</v>
      </c>
      <c r="U1405" s="7" t="s">
        <v>195</v>
      </c>
      <c r="V1405" s="7">
        <v>0</v>
      </c>
      <c r="W1405" s="7">
        <v>0</v>
      </c>
      <c r="X1405" s="40">
        <v>0</v>
      </c>
      <c r="Y1405" s="7"/>
      <c r="Z1405" s="7"/>
      <c r="AA1405" s="7"/>
      <c r="AB1405" s="7" t="s">
        <v>195</v>
      </c>
      <c r="AC1405" s="7">
        <v>0</v>
      </c>
      <c r="AD1405" s="7" t="s">
        <v>195</v>
      </c>
      <c r="AE1405" s="7" t="str">
        <f t="shared" ref="AE1405" si="22949">IF(Z1405&gt;=40,"false","true")</f>
        <v>true</v>
      </c>
      <c r="AF1405" s="7" t="b">
        <v>1</v>
      </c>
      <c r="AG1405" s="7" t="s">
        <v>195</v>
      </c>
      <c r="AH1405" s="40">
        <v>0</v>
      </c>
      <c r="AI1405" s="40">
        <v>0</v>
      </c>
      <c r="AJ1405" s="40">
        <v>1</v>
      </c>
      <c r="AK1405" s="40">
        <v>0</v>
      </c>
      <c r="AL1405" s="40">
        <v>1</v>
      </c>
      <c r="AM1405" s="40">
        <v>0</v>
      </c>
      <c r="AN1405" s="40">
        <v>0</v>
      </c>
      <c r="AO1405" s="40">
        <v>0</v>
      </c>
      <c r="AP1405" s="7" t="s">
        <v>300</v>
      </c>
      <c r="AQ1405" s="4">
        <v>1</v>
      </c>
      <c r="AR1405" s="4">
        <v>161504</v>
      </c>
      <c r="AS1405" s="7" t="s">
        <v>199</v>
      </c>
      <c r="AT1405" s="48">
        <v>3</v>
      </c>
      <c r="AU1405" s="48">
        <v>1</v>
      </c>
      <c r="AV1405" s="48">
        <v>3</v>
      </c>
      <c r="AW1405" s="48">
        <v>500</v>
      </c>
      <c r="AX1405" s="48">
        <v>250</v>
      </c>
      <c r="AY1405" s="48">
        <v>0</v>
      </c>
      <c r="AZ1405" s="48">
        <v>0</v>
      </c>
      <c r="BA1405" s="7"/>
      <c r="BB1405" s="7"/>
      <c r="BC1405" s="7"/>
      <c r="BD1405" s="7"/>
      <c r="BE1405" s="48">
        <v>0</v>
      </c>
      <c r="BF1405" s="48">
        <v>1</v>
      </c>
      <c r="BG1405" s="48">
        <v>140</v>
      </c>
      <c r="BH1405" s="48">
        <v>140</v>
      </c>
      <c r="BI1405" s="7">
        <v>0</v>
      </c>
      <c r="BJ1405" s="7">
        <v>0</v>
      </c>
      <c r="BK1405" s="7">
        <v>0</v>
      </c>
      <c r="BL1405" s="7">
        <v>0</v>
      </c>
      <c r="BM1405" s="7">
        <v>0</v>
      </c>
      <c r="BN1405" s="7">
        <v>0</v>
      </c>
      <c r="BO1405" s="7">
        <v>0</v>
      </c>
      <c r="BP1405" s="7">
        <v>0</v>
      </c>
      <c r="BQ1405" s="7">
        <v>0</v>
      </c>
      <c r="BR1405" s="7">
        <v>0</v>
      </c>
      <c r="BS1405" s="7">
        <v>0</v>
      </c>
      <c r="BT1405" s="7">
        <v>0</v>
      </c>
      <c r="BU1405" s="7">
        <v>0</v>
      </c>
      <c r="BV1405" s="7">
        <v>0</v>
      </c>
      <c r="BW1405" s="7">
        <v>0</v>
      </c>
      <c r="BX1405" s="7">
        <v>0</v>
      </c>
      <c r="BY1405" s="7">
        <v>0</v>
      </c>
      <c r="BZ1405" s="7">
        <v>0</v>
      </c>
      <c r="CA1405" s="7">
        <v>0</v>
      </c>
      <c r="CB1405" s="7">
        <v>0</v>
      </c>
      <c r="CC1405" s="7">
        <v>0</v>
      </c>
      <c r="CD1405" s="7">
        <v>0</v>
      </c>
      <c r="CE1405" s="7">
        <v>0</v>
      </c>
      <c r="CF1405" s="7">
        <v>0</v>
      </c>
      <c r="CG1405" s="7">
        <v>0</v>
      </c>
      <c r="CH1405" s="7">
        <v>0</v>
      </c>
      <c r="CI1405" s="7">
        <v>0</v>
      </c>
      <c r="CJ1405" s="7">
        <v>0</v>
      </c>
      <c r="CK1405" s="7">
        <v>0</v>
      </c>
      <c r="CL1405" s="40">
        <v>0</v>
      </c>
      <c r="CM1405" s="40">
        <v>0</v>
      </c>
      <c r="CN1405" s="40">
        <v>0</v>
      </c>
      <c r="CO1405" s="40">
        <v>0</v>
      </c>
      <c r="CP1405" s="7">
        <v>0</v>
      </c>
      <c r="CQ1405" s="7">
        <v>0</v>
      </c>
      <c r="CR1405" s="7">
        <v>0</v>
      </c>
      <c r="CS1405" s="40">
        <v>0</v>
      </c>
      <c r="CT1405" s="7">
        <v>0</v>
      </c>
      <c r="CU1405" s="7">
        <v>0</v>
      </c>
      <c r="CV1405" s="39"/>
      <c r="CW1405" s="39"/>
      <c r="CX1405" s="4" t="s">
        <v>242</v>
      </c>
      <c r="CY1405" s="4" t="s">
        <v>242</v>
      </c>
      <c r="CZ1405" s="4" t="s">
        <v>242</v>
      </c>
      <c r="DA1405" s="4" t="s">
        <v>242</v>
      </c>
      <c r="DB1405" s="4" t="s">
        <v>242</v>
      </c>
      <c r="DC1405" s="4" t="s">
        <v>242</v>
      </c>
      <c r="DD1405" s="7">
        <v>2</v>
      </c>
      <c r="DE1405" s="7">
        <v>30</v>
      </c>
      <c r="DF1405" s="7">
        <v>60</v>
      </c>
      <c r="DG1405" s="7"/>
      <c r="DH1405" s="4">
        <v>0</v>
      </c>
      <c r="DI1405" s="4">
        <v>1</v>
      </c>
      <c r="DJ1405" s="4">
        <v>3</v>
      </c>
      <c r="DK1405" s="4">
        <v>5</v>
      </c>
      <c r="DL1405" s="4">
        <v>7</v>
      </c>
      <c r="DM1405" s="7"/>
      <c r="DN1405" s="7"/>
      <c r="DO1405" s="7"/>
      <c r="DP1405" s="7"/>
      <c r="DQ1405" s="7"/>
      <c r="DR1405" s="7"/>
      <c r="DS1405" s="7"/>
      <c r="DT1405" s="7"/>
      <c r="DU1405" s="7"/>
      <c r="DV1405" s="7"/>
      <c r="DW1405" s="7"/>
      <c r="DX1405" s="7">
        <f t="shared" si="22909"/>
        <v>6010220</v>
      </c>
      <c r="DY1405" s="7"/>
      <c r="DZ1405" s="67">
        <v>6666</v>
      </c>
      <c r="EA1405" s="7" t="s">
        <v>1019</v>
      </c>
      <c r="EB1405" s="40">
        <v>76</v>
      </c>
      <c r="EC1405" s="7" t="s">
        <v>1020</v>
      </c>
      <c r="ED1405" s="7"/>
      <c r="EE1405" s="7" t="s">
        <v>242</v>
      </c>
      <c r="EF1405" s="7">
        <v>50</v>
      </c>
      <c r="EG1405" s="73"/>
      <c r="EH1405" s="73"/>
      <c r="EI1405" s="4">
        <v>331131</v>
      </c>
      <c r="EJ1405" s="4">
        <v>1</v>
      </c>
      <c r="EK1405" s="4">
        <v>331132</v>
      </c>
      <c r="EL1405" s="4">
        <v>1</v>
      </c>
      <c r="EM1405" s="4">
        <v>331133</v>
      </c>
      <c r="EN1405" s="4">
        <v>1</v>
      </c>
      <c r="EO1405" s="4">
        <v>331134</v>
      </c>
      <c r="EP1405" s="4">
        <v>1</v>
      </c>
      <c r="EQ1405" s="4">
        <v>331135</v>
      </c>
      <c r="ER1405" s="4">
        <v>1</v>
      </c>
      <c r="ES1405" s="4">
        <v>331136</v>
      </c>
      <c r="ET1405" s="4">
        <v>1</v>
      </c>
      <c r="EU1405" s="4">
        <v>331137</v>
      </c>
      <c r="EV1405" s="4">
        <v>1</v>
      </c>
      <c r="EW1405" s="4">
        <v>331138</v>
      </c>
      <c r="EX1405" s="4">
        <v>1</v>
      </c>
      <c r="EY1405" s="4">
        <v>331139</v>
      </c>
      <c r="EZ1405" s="4">
        <v>1</v>
      </c>
      <c r="FA1405" s="4">
        <v>331140</v>
      </c>
      <c r="FB1405" s="4">
        <v>1</v>
      </c>
      <c r="FC1405" s="4">
        <v>40013</v>
      </c>
      <c r="FD1405" s="4">
        <v>1</v>
      </c>
      <c r="FE1405" s="4">
        <v>20100</v>
      </c>
      <c r="FF1405" s="4">
        <v>1</v>
      </c>
      <c r="FG1405" s="4">
        <v>20100</v>
      </c>
      <c r="FH1405" s="4">
        <v>1</v>
      </c>
      <c r="FI1405" s="53"/>
      <c r="FJ1405" s="7"/>
      <c r="FR1405" s="2">
        <v>99999</v>
      </c>
      <c r="FS1405" s="2">
        <v>0</v>
      </c>
      <c r="FT1405" s="2">
        <f t="shared" ref="FT1405" si="22950">IF(FT417="","",FT417)</f>
        <v>400</v>
      </c>
      <c r="FU1405" s="2"/>
      <c r="FV1405" s="2" t="str">
        <f t="shared" ref="FV1405" si="22951">IF(FV417="","",FV417)</f>
        <v/>
      </c>
      <c r="FW1405" s="2" t="str">
        <f t="shared" ref="FW1405" si="22952">IF(FW417="","",FW417)</f>
        <v/>
      </c>
      <c r="FX1405" s="2" t="str">
        <f t="shared" si="22948"/>
        <v/>
      </c>
      <c r="FY1405" s="2" t="str">
        <f t="shared" si="22864"/>
        <v/>
      </c>
      <c r="FZ1405" s="77">
        <v>0</v>
      </c>
      <c r="GA1405" s="2">
        <v>1</v>
      </c>
      <c r="GB1405" s="2"/>
      <c r="GD1405"/>
    </row>
    <row r="1406" s="15" customFormat="1" ht="15" customHeight="1" spans="1:186">
      <c r="A1406" s="95">
        <f t="shared" si="22896"/>
        <v>6010221</v>
      </c>
      <c r="B1406" s="95">
        <v>568</v>
      </c>
      <c r="C1406" s="95">
        <v>3</v>
      </c>
      <c r="D1406" s="95" t="s">
        <v>301</v>
      </c>
      <c r="E1406" s="95" t="str">
        <f t="shared" si="22897"/>
        <v>10级蓝装女衣（福利专用）</v>
      </c>
      <c r="F1406" s="31" t="s">
        <v>1018</v>
      </c>
      <c r="G1406" s="31">
        <v>3</v>
      </c>
      <c r="H1406" s="7" t="s">
        <v>191</v>
      </c>
      <c r="I1406" s="7" t="s">
        <v>187</v>
      </c>
      <c r="J1406" s="37">
        <v>1452</v>
      </c>
      <c r="K1406" s="39">
        <v>1436</v>
      </c>
      <c r="L1406" s="39"/>
      <c r="M1406" s="29" t="s">
        <v>193</v>
      </c>
      <c r="N1406" s="4">
        <v>10</v>
      </c>
      <c r="O1406" s="4">
        <v>10</v>
      </c>
      <c r="P1406" s="40">
        <f t="shared" si="22876"/>
        <v>2303</v>
      </c>
      <c r="Q1406" s="4"/>
      <c r="R1406" s="7"/>
      <c r="S1406" s="48">
        <v>2</v>
      </c>
      <c r="T1406" s="47" t="s">
        <v>194</v>
      </c>
      <c r="U1406" s="7" t="s">
        <v>195</v>
      </c>
      <c r="V1406" s="7">
        <v>0</v>
      </c>
      <c r="W1406" s="7">
        <v>0</v>
      </c>
      <c r="X1406" s="40">
        <v>0</v>
      </c>
      <c r="Y1406" s="7"/>
      <c r="Z1406" s="7"/>
      <c r="AA1406" s="7"/>
      <c r="AB1406" s="7" t="s">
        <v>195</v>
      </c>
      <c r="AC1406" s="7">
        <v>0</v>
      </c>
      <c r="AD1406" s="7" t="s">
        <v>195</v>
      </c>
      <c r="AE1406" s="7" t="str">
        <f t="shared" ref="AE1406" si="22953">IF(Z1406&gt;=40,"false","true")</f>
        <v>true</v>
      </c>
      <c r="AF1406" s="7" t="b">
        <v>1</v>
      </c>
      <c r="AG1406" s="7" t="s">
        <v>195</v>
      </c>
      <c r="AH1406" s="40">
        <v>0</v>
      </c>
      <c r="AI1406" s="40">
        <v>0</v>
      </c>
      <c r="AJ1406" s="40">
        <v>1</v>
      </c>
      <c r="AK1406" s="40">
        <v>0</v>
      </c>
      <c r="AL1406" s="40">
        <v>1</v>
      </c>
      <c r="AM1406" s="40">
        <v>0</v>
      </c>
      <c r="AN1406" s="40">
        <v>0</v>
      </c>
      <c r="AO1406" s="40">
        <v>0</v>
      </c>
      <c r="AP1406" s="7" t="s">
        <v>303</v>
      </c>
      <c r="AQ1406" s="4">
        <v>1</v>
      </c>
      <c r="AR1406" s="4">
        <v>161504</v>
      </c>
      <c r="AS1406" s="7" t="s">
        <v>199</v>
      </c>
      <c r="AT1406" s="48">
        <v>3</v>
      </c>
      <c r="AU1406" s="48">
        <v>1</v>
      </c>
      <c r="AV1406" s="48">
        <v>3</v>
      </c>
      <c r="AW1406" s="48">
        <v>500</v>
      </c>
      <c r="AX1406" s="48">
        <v>250</v>
      </c>
      <c r="AY1406" s="48">
        <v>0</v>
      </c>
      <c r="AZ1406" s="48">
        <v>0</v>
      </c>
      <c r="BA1406" s="7"/>
      <c r="BB1406" s="7"/>
      <c r="BC1406" s="7"/>
      <c r="BD1406" s="7"/>
      <c r="BE1406" s="48">
        <v>0</v>
      </c>
      <c r="BF1406" s="48">
        <v>1</v>
      </c>
      <c r="BG1406" s="48">
        <v>140</v>
      </c>
      <c r="BH1406" s="48">
        <v>140</v>
      </c>
      <c r="BI1406" s="7">
        <v>0</v>
      </c>
      <c r="BJ1406" s="7">
        <v>0</v>
      </c>
      <c r="BK1406" s="7">
        <v>0</v>
      </c>
      <c r="BL1406" s="7">
        <v>0</v>
      </c>
      <c r="BM1406" s="7">
        <v>0</v>
      </c>
      <c r="BN1406" s="7">
        <v>0</v>
      </c>
      <c r="BO1406" s="7">
        <v>0</v>
      </c>
      <c r="BP1406" s="7">
        <v>0</v>
      </c>
      <c r="BQ1406" s="7">
        <v>0</v>
      </c>
      <c r="BR1406" s="7">
        <v>0</v>
      </c>
      <c r="BS1406" s="7">
        <v>0</v>
      </c>
      <c r="BT1406" s="7">
        <v>0</v>
      </c>
      <c r="BU1406" s="7">
        <v>0</v>
      </c>
      <c r="BV1406" s="7">
        <v>0</v>
      </c>
      <c r="BW1406" s="7">
        <v>0</v>
      </c>
      <c r="BX1406" s="7">
        <v>0</v>
      </c>
      <c r="BY1406" s="7">
        <v>0</v>
      </c>
      <c r="BZ1406" s="7">
        <v>0</v>
      </c>
      <c r="CA1406" s="7">
        <v>0</v>
      </c>
      <c r="CB1406" s="7">
        <v>0</v>
      </c>
      <c r="CC1406" s="7">
        <v>0</v>
      </c>
      <c r="CD1406" s="7">
        <v>0</v>
      </c>
      <c r="CE1406" s="7">
        <v>0</v>
      </c>
      <c r="CF1406" s="7">
        <v>0</v>
      </c>
      <c r="CG1406" s="7">
        <v>0</v>
      </c>
      <c r="CH1406" s="7">
        <v>0</v>
      </c>
      <c r="CI1406" s="7">
        <v>0</v>
      </c>
      <c r="CJ1406" s="7">
        <v>0</v>
      </c>
      <c r="CK1406" s="7">
        <v>0</v>
      </c>
      <c r="CL1406" s="40">
        <v>0</v>
      </c>
      <c r="CM1406" s="40">
        <v>0</v>
      </c>
      <c r="CN1406" s="40">
        <v>0</v>
      </c>
      <c r="CO1406" s="40">
        <v>0</v>
      </c>
      <c r="CP1406" s="7">
        <v>0</v>
      </c>
      <c r="CQ1406" s="7">
        <v>0</v>
      </c>
      <c r="CR1406" s="7">
        <v>0</v>
      </c>
      <c r="CS1406" s="40">
        <v>0</v>
      </c>
      <c r="CT1406" s="7">
        <v>0</v>
      </c>
      <c r="CU1406" s="7">
        <v>0</v>
      </c>
      <c r="CV1406" s="39"/>
      <c r="CW1406" s="39"/>
      <c r="CX1406" s="4" t="s">
        <v>242</v>
      </c>
      <c r="CY1406" s="4" t="s">
        <v>242</v>
      </c>
      <c r="CZ1406" s="4" t="s">
        <v>242</v>
      </c>
      <c r="DA1406" s="4" t="s">
        <v>242</v>
      </c>
      <c r="DB1406" s="4" t="s">
        <v>242</v>
      </c>
      <c r="DC1406" s="4" t="s">
        <v>242</v>
      </c>
      <c r="DD1406" s="7">
        <v>2</v>
      </c>
      <c r="DE1406" s="7">
        <v>30</v>
      </c>
      <c r="DF1406" s="7">
        <v>60</v>
      </c>
      <c r="DG1406" s="7"/>
      <c r="DH1406" s="4">
        <v>0</v>
      </c>
      <c r="DI1406" s="4">
        <v>1</v>
      </c>
      <c r="DJ1406" s="4">
        <v>3</v>
      </c>
      <c r="DK1406" s="4">
        <v>5</v>
      </c>
      <c r="DL1406" s="4">
        <v>7</v>
      </c>
      <c r="DM1406" s="7"/>
      <c r="DN1406" s="7"/>
      <c r="DO1406" s="7"/>
      <c r="DP1406" s="7"/>
      <c r="DQ1406" s="7"/>
      <c r="DR1406" s="7"/>
      <c r="DS1406" s="7"/>
      <c r="DT1406" s="7"/>
      <c r="DU1406" s="7"/>
      <c r="DV1406" s="7"/>
      <c r="DW1406" s="7"/>
      <c r="DX1406" s="7">
        <f t="shared" si="22909"/>
        <v>6010221</v>
      </c>
      <c r="DY1406" s="7"/>
      <c r="DZ1406" s="67">
        <v>6666</v>
      </c>
      <c r="EA1406" s="7" t="s">
        <v>1019</v>
      </c>
      <c r="EB1406" s="40">
        <v>76</v>
      </c>
      <c r="EC1406" s="7" t="s">
        <v>1020</v>
      </c>
      <c r="ED1406" s="7"/>
      <c r="EE1406" s="7" t="s">
        <v>242</v>
      </c>
      <c r="EF1406" s="7">
        <v>50</v>
      </c>
      <c r="EG1406" s="73"/>
      <c r="EH1406" s="73"/>
      <c r="EI1406" s="4">
        <v>331131</v>
      </c>
      <c r="EJ1406" s="4">
        <v>1</v>
      </c>
      <c r="EK1406" s="4">
        <v>331132</v>
      </c>
      <c r="EL1406" s="4">
        <v>1</v>
      </c>
      <c r="EM1406" s="4">
        <v>331133</v>
      </c>
      <c r="EN1406" s="4">
        <v>1</v>
      </c>
      <c r="EO1406" s="4">
        <v>331134</v>
      </c>
      <c r="EP1406" s="4">
        <v>1</v>
      </c>
      <c r="EQ1406" s="4">
        <v>331135</v>
      </c>
      <c r="ER1406" s="4">
        <v>1</v>
      </c>
      <c r="ES1406" s="4">
        <v>331136</v>
      </c>
      <c r="ET1406" s="4">
        <v>1</v>
      </c>
      <c r="EU1406" s="4">
        <v>331137</v>
      </c>
      <c r="EV1406" s="4">
        <v>1</v>
      </c>
      <c r="EW1406" s="4">
        <v>331138</v>
      </c>
      <c r="EX1406" s="4">
        <v>1</v>
      </c>
      <c r="EY1406" s="4">
        <v>331139</v>
      </c>
      <c r="EZ1406" s="4">
        <v>1</v>
      </c>
      <c r="FA1406" s="4">
        <v>331140</v>
      </c>
      <c r="FB1406" s="4">
        <v>1</v>
      </c>
      <c r="FC1406" s="4">
        <v>40013</v>
      </c>
      <c r="FD1406" s="4">
        <v>1</v>
      </c>
      <c r="FE1406" s="4">
        <v>20100</v>
      </c>
      <c r="FF1406" s="4">
        <v>1</v>
      </c>
      <c r="FG1406" s="4">
        <v>20100</v>
      </c>
      <c r="FH1406" s="4">
        <v>1</v>
      </c>
      <c r="FI1406" s="53"/>
      <c r="FJ1406" s="7"/>
      <c r="FR1406" s="2">
        <v>99999</v>
      </c>
      <c r="FS1406" s="2">
        <v>0</v>
      </c>
      <c r="FT1406" s="2">
        <f t="shared" ref="FT1406" si="22954">IF(FT418="","",FT418)</f>
        <v>400</v>
      </c>
      <c r="FU1406" s="2"/>
      <c r="FV1406" s="2" t="str">
        <f t="shared" ref="FV1406:FV1415" si="22955">IF(FV418="","",FV418)</f>
        <v/>
      </c>
      <c r="FW1406" s="2" t="str">
        <f t="shared" ref="FW1406" si="22956">IF(FW418="","",FW418)</f>
        <v/>
      </c>
      <c r="FX1406" s="2" t="str">
        <f t="shared" si="22948"/>
        <v/>
      </c>
      <c r="FY1406" s="2" t="str">
        <f t="shared" si="22864"/>
        <v/>
      </c>
      <c r="FZ1406" s="77">
        <v>0</v>
      </c>
      <c r="GA1406" s="2">
        <v>1</v>
      </c>
      <c r="GB1406" s="2"/>
      <c r="GD1406"/>
    </row>
    <row r="1407" s="15" customFormat="1" ht="15" customHeight="1" spans="1:186">
      <c r="A1407" s="95">
        <f t="shared" si="22896"/>
        <v>6010322</v>
      </c>
      <c r="B1407" s="95">
        <v>1640</v>
      </c>
      <c r="C1407" s="95">
        <v>1</v>
      </c>
      <c r="D1407" s="95" t="s">
        <v>304</v>
      </c>
      <c r="E1407" s="95" t="str">
        <f t="shared" si="22897"/>
        <v>10级蓝装男头盔（福利专用）</v>
      </c>
      <c r="F1407" s="31" t="s">
        <v>1018</v>
      </c>
      <c r="G1407" s="31">
        <v>3</v>
      </c>
      <c r="H1407" s="7" t="s">
        <v>191</v>
      </c>
      <c r="I1407" s="7" t="s">
        <v>187</v>
      </c>
      <c r="J1407" s="37">
        <v>1441</v>
      </c>
      <c r="K1407" s="39">
        <v>1698</v>
      </c>
      <c r="L1407" s="39"/>
      <c r="M1407" s="29" t="s">
        <v>193</v>
      </c>
      <c r="N1407" s="4">
        <v>10</v>
      </c>
      <c r="O1407" s="4">
        <v>10</v>
      </c>
      <c r="P1407" s="40">
        <f t="shared" si="22876"/>
        <v>2103</v>
      </c>
      <c r="Q1407" s="4"/>
      <c r="R1407" s="7"/>
      <c r="S1407" s="48">
        <v>1</v>
      </c>
      <c r="T1407" s="47" t="s">
        <v>194</v>
      </c>
      <c r="U1407" s="7" t="s">
        <v>195</v>
      </c>
      <c r="V1407" s="7">
        <v>0</v>
      </c>
      <c r="W1407" s="7">
        <v>0</v>
      </c>
      <c r="X1407" s="40">
        <v>0</v>
      </c>
      <c r="Y1407" s="7"/>
      <c r="Z1407" s="7"/>
      <c r="AA1407" s="7"/>
      <c r="AB1407" s="7" t="s">
        <v>195</v>
      </c>
      <c r="AC1407" s="7">
        <v>0</v>
      </c>
      <c r="AD1407" s="7" t="s">
        <v>195</v>
      </c>
      <c r="AE1407" s="7" t="str">
        <f t="shared" ref="AE1407" si="22957">IF(Z1407&gt;=40,"false","true")</f>
        <v>true</v>
      </c>
      <c r="AF1407" s="7" t="b">
        <v>1</v>
      </c>
      <c r="AG1407" s="7" t="s">
        <v>195</v>
      </c>
      <c r="AH1407" s="40">
        <v>0</v>
      </c>
      <c r="AI1407" s="40">
        <v>0</v>
      </c>
      <c r="AJ1407" s="40">
        <v>1</v>
      </c>
      <c r="AK1407" s="40">
        <v>0</v>
      </c>
      <c r="AL1407" s="40">
        <v>1</v>
      </c>
      <c r="AM1407" s="40">
        <v>0</v>
      </c>
      <c r="AN1407" s="40">
        <v>0</v>
      </c>
      <c r="AO1407" s="40">
        <v>0</v>
      </c>
      <c r="AP1407" s="7" t="s">
        <v>306</v>
      </c>
      <c r="AQ1407" s="4">
        <v>1</v>
      </c>
      <c r="AR1407" s="4">
        <v>161504</v>
      </c>
      <c r="AS1407" s="7" t="s">
        <v>199</v>
      </c>
      <c r="AT1407" s="48">
        <v>3</v>
      </c>
      <c r="AU1407" s="48">
        <v>1</v>
      </c>
      <c r="AV1407" s="48">
        <v>3</v>
      </c>
      <c r="AW1407" s="48">
        <v>500</v>
      </c>
      <c r="AX1407" s="48">
        <v>250</v>
      </c>
      <c r="AY1407" s="48">
        <v>0</v>
      </c>
      <c r="AZ1407" s="48">
        <v>0</v>
      </c>
      <c r="BA1407" s="7"/>
      <c r="BB1407" s="7"/>
      <c r="BC1407" s="7"/>
      <c r="BD1407" s="7"/>
      <c r="BE1407" s="48">
        <v>0</v>
      </c>
      <c r="BF1407" s="48">
        <v>1</v>
      </c>
      <c r="BG1407" s="48">
        <v>140</v>
      </c>
      <c r="BH1407" s="48">
        <v>140</v>
      </c>
      <c r="BI1407" s="7">
        <v>0</v>
      </c>
      <c r="BJ1407" s="7">
        <v>0</v>
      </c>
      <c r="BK1407" s="7">
        <v>0</v>
      </c>
      <c r="BL1407" s="7">
        <v>0</v>
      </c>
      <c r="BM1407" s="7">
        <v>0</v>
      </c>
      <c r="BN1407" s="7">
        <v>0</v>
      </c>
      <c r="BO1407" s="7">
        <v>0</v>
      </c>
      <c r="BP1407" s="7">
        <v>0</v>
      </c>
      <c r="BQ1407" s="7">
        <v>0</v>
      </c>
      <c r="BR1407" s="7">
        <v>0</v>
      </c>
      <c r="BS1407" s="7">
        <v>0</v>
      </c>
      <c r="BT1407" s="7">
        <v>0</v>
      </c>
      <c r="BU1407" s="7">
        <v>0</v>
      </c>
      <c r="BV1407" s="7">
        <v>0</v>
      </c>
      <c r="BW1407" s="7">
        <v>0</v>
      </c>
      <c r="BX1407" s="7">
        <v>0</v>
      </c>
      <c r="BY1407" s="7">
        <v>0</v>
      </c>
      <c r="BZ1407" s="7">
        <v>0</v>
      </c>
      <c r="CA1407" s="7">
        <v>0</v>
      </c>
      <c r="CB1407" s="7">
        <v>0</v>
      </c>
      <c r="CC1407" s="7">
        <v>0</v>
      </c>
      <c r="CD1407" s="7">
        <v>0</v>
      </c>
      <c r="CE1407" s="7">
        <v>0</v>
      </c>
      <c r="CF1407" s="7">
        <v>0</v>
      </c>
      <c r="CG1407" s="7">
        <v>0</v>
      </c>
      <c r="CH1407" s="7">
        <v>0</v>
      </c>
      <c r="CI1407" s="7">
        <v>0</v>
      </c>
      <c r="CJ1407" s="7">
        <v>0</v>
      </c>
      <c r="CK1407" s="7">
        <v>0</v>
      </c>
      <c r="CL1407" s="40">
        <v>0</v>
      </c>
      <c r="CM1407" s="40">
        <v>0</v>
      </c>
      <c r="CN1407" s="40">
        <v>0</v>
      </c>
      <c r="CO1407" s="40">
        <v>0</v>
      </c>
      <c r="CP1407" s="7">
        <v>0</v>
      </c>
      <c r="CQ1407" s="7">
        <v>0</v>
      </c>
      <c r="CR1407" s="7">
        <v>0</v>
      </c>
      <c r="CS1407" s="40">
        <v>0</v>
      </c>
      <c r="CT1407" s="7">
        <v>0</v>
      </c>
      <c r="CU1407" s="7">
        <v>0</v>
      </c>
      <c r="CV1407" s="39"/>
      <c r="CW1407" s="39"/>
      <c r="CX1407" s="4" t="s">
        <v>242</v>
      </c>
      <c r="CY1407" s="4" t="s">
        <v>242</v>
      </c>
      <c r="CZ1407" s="4" t="s">
        <v>242</v>
      </c>
      <c r="DA1407" s="4" t="s">
        <v>242</v>
      </c>
      <c r="DB1407" s="4" t="s">
        <v>242</v>
      </c>
      <c r="DC1407" s="4" t="s">
        <v>242</v>
      </c>
      <c r="DD1407" s="7">
        <v>2</v>
      </c>
      <c r="DE1407" s="7">
        <v>30</v>
      </c>
      <c r="DF1407" s="7">
        <v>60</v>
      </c>
      <c r="DG1407" s="7"/>
      <c r="DH1407" s="4">
        <v>0</v>
      </c>
      <c r="DI1407" s="4">
        <v>2</v>
      </c>
      <c r="DJ1407" s="4">
        <v>3</v>
      </c>
      <c r="DK1407" s="4" t="s">
        <v>242</v>
      </c>
      <c r="DL1407" s="4" t="s">
        <v>242</v>
      </c>
      <c r="DM1407" s="7"/>
      <c r="DN1407" s="7"/>
      <c r="DO1407" s="7"/>
      <c r="DP1407" s="7"/>
      <c r="DQ1407" s="7"/>
      <c r="DR1407" s="7"/>
      <c r="DS1407" s="7"/>
      <c r="DT1407" s="7"/>
      <c r="DU1407" s="7"/>
      <c r="DV1407" s="7"/>
      <c r="DW1407" s="7"/>
      <c r="DX1407" s="7">
        <f t="shared" si="22909"/>
        <v>6010322</v>
      </c>
      <c r="DY1407" s="7"/>
      <c r="DZ1407" s="67">
        <v>0</v>
      </c>
      <c r="EA1407" s="7" t="s">
        <v>242</v>
      </c>
      <c r="EB1407" s="40" t="s">
        <v>242</v>
      </c>
      <c r="EC1407" s="7" t="s">
        <v>242</v>
      </c>
      <c r="ED1407" s="7"/>
      <c r="EE1407" s="7" t="s">
        <v>242</v>
      </c>
      <c r="EF1407" s="7">
        <v>50</v>
      </c>
      <c r="EG1407" s="73"/>
      <c r="EH1407" s="73"/>
      <c r="EI1407" s="4">
        <v>331131</v>
      </c>
      <c r="EJ1407" s="4">
        <v>1</v>
      </c>
      <c r="EK1407" s="4">
        <v>331132</v>
      </c>
      <c r="EL1407" s="4">
        <v>1</v>
      </c>
      <c r="EM1407" s="4">
        <v>331133</v>
      </c>
      <c r="EN1407" s="4">
        <v>1</v>
      </c>
      <c r="EO1407" s="4">
        <v>331134</v>
      </c>
      <c r="EP1407" s="4">
        <v>1</v>
      </c>
      <c r="EQ1407" s="4">
        <v>331135</v>
      </c>
      <c r="ER1407" s="4">
        <v>1</v>
      </c>
      <c r="ES1407" s="4">
        <v>331136</v>
      </c>
      <c r="ET1407" s="4">
        <v>1</v>
      </c>
      <c r="EU1407" s="4">
        <v>331137</v>
      </c>
      <c r="EV1407" s="4">
        <v>1</v>
      </c>
      <c r="EW1407" s="4">
        <v>331138</v>
      </c>
      <c r="EX1407" s="4">
        <v>1</v>
      </c>
      <c r="EY1407" s="4">
        <v>331139</v>
      </c>
      <c r="EZ1407" s="4">
        <v>1</v>
      </c>
      <c r="FA1407" s="4">
        <v>331140</v>
      </c>
      <c r="FB1407" s="4">
        <v>1</v>
      </c>
      <c r="FC1407" s="4">
        <v>40013</v>
      </c>
      <c r="FD1407" s="4">
        <v>1</v>
      </c>
      <c r="FE1407" s="4">
        <v>20100</v>
      </c>
      <c r="FF1407" s="4">
        <v>1</v>
      </c>
      <c r="FG1407" s="4">
        <v>20100</v>
      </c>
      <c r="FH1407" s="4">
        <v>1</v>
      </c>
      <c r="FI1407" s="53"/>
      <c r="FJ1407" s="7"/>
      <c r="FR1407" s="2">
        <v>99999</v>
      </c>
      <c r="FS1407" s="2">
        <v>0</v>
      </c>
      <c r="FT1407" s="2">
        <f t="shared" ref="FT1407" si="22958">IF(FT419="","",FT419)</f>
        <v>400</v>
      </c>
      <c r="FU1407" s="2"/>
      <c r="FV1407" s="2" t="str">
        <f t="shared" si="22955"/>
        <v/>
      </c>
      <c r="FW1407" s="2" t="str">
        <f t="shared" ref="FW1407" si="22959">IF(FW419="","",FW419)</f>
        <v/>
      </c>
      <c r="FX1407" s="2" t="str">
        <f t="shared" si="22948"/>
        <v/>
      </c>
      <c r="FY1407" s="2" t="str">
        <f t="shared" si="22864"/>
        <v/>
      </c>
      <c r="FZ1407" s="77">
        <v>0</v>
      </c>
      <c r="GA1407" s="2">
        <v>1</v>
      </c>
      <c r="GB1407" s="2"/>
      <c r="GD1407"/>
    </row>
    <row r="1408" s="15" customFormat="1" ht="15" customHeight="1" spans="1:186">
      <c r="A1408" s="95">
        <f t="shared" si="22896"/>
        <v>6010323</v>
      </c>
      <c r="B1408" s="95">
        <v>1384</v>
      </c>
      <c r="C1408" s="95">
        <v>1</v>
      </c>
      <c r="D1408" s="95" t="s">
        <v>307</v>
      </c>
      <c r="E1408" s="95" t="str">
        <f t="shared" si="22897"/>
        <v>10级蓝装女头饰（福利专用）</v>
      </c>
      <c r="F1408" s="31" t="s">
        <v>1018</v>
      </c>
      <c r="G1408" s="31">
        <v>3</v>
      </c>
      <c r="H1408" s="7" t="s">
        <v>191</v>
      </c>
      <c r="I1408" s="7" t="s">
        <v>187</v>
      </c>
      <c r="J1408" s="37">
        <v>1507</v>
      </c>
      <c r="K1408" s="39">
        <v>1698</v>
      </c>
      <c r="L1408" s="39"/>
      <c r="M1408" s="29" t="s">
        <v>193</v>
      </c>
      <c r="N1408" s="4">
        <v>10</v>
      </c>
      <c r="O1408" s="4">
        <v>10</v>
      </c>
      <c r="P1408" s="40">
        <f t="shared" si="22876"/>
        <v>2103</v>
      </c>
      <c r="Q1408" s="4"/>
      <c r="R1408" s="7"/>
      <c r="S1408" s="48">
        <v>2</v>
      </c>
      <c r="T1408" s="47" t="s">
        <v>194</v>
      </c>
      <c r="U1408" s="7" t="s">
        <v>195</v>
      </c>
      <c r="V1408" s="7">
        <v>0</v>
      </c>
      <c r="W1408" s="7">
        <v>0</v>
      </c>
      <c r="X1408" s="40">
        <v>0</v>
      </c>
      <c r="Y1408" s="7"/>
      <c r="Z1408" s="7"/>
      <c r="AA1408" s="7"/>
      <c r="AB1408" s="7" t="s">
        <v>195</v>
      </c>
      <c r="AC1408" s="7">
        <v>0</v>
      </c>
      <c r="AD1408" s="7" t="s">
        <v>195</v>
      </c>
      <c r="AE1408" s="7" t="str">
        <f t="shared" ref="AE1408" si="22960">IF(Z1408&gt;=40,"false","true")</f>
        <v>true</v>
      </c>
      <c r="AF1408" s="7" t="b">
        <v>1</v>
      </c>
      <c r="AG1408" s="7" t="s">
        <v>195</v>
      </c>
      <c r="AH1408" s="40">
        <v>0</v>
      </c>
      <c r="AI1408" s="40">
        <v>0</v>
      </c>
      <c r="AJ1408" s="40">
        <v>1</v>
      </c>
      <c r="AK1408" s="40">
        <v>0</v>
      </c>
      <c r="AL1408" s="40">
        <v>1</v>
      </c>
      <c r="AM1408" s="40">
        <v>0</v>
      </c>
      <c r="AN1408" s="40">
        <v>0</v>
      </c>
      <c r="AO1408" s="40">
        <v>0</v>
      </c>
      <c r="AP1408" s="7" t="s">
        <v>309</v>
      </c>
      <c r="AQ1408" s="4">
        <v>1</v>
      </c>
      <c r="AR1408" s="4">
        <v>161504</v>
      </c>
      <c r="AS1408" s="53" t="s">
        <v>199</v>
      </c>
      <c r="AT1408" s="48">
        <v>3</v>
      </c>
      <c r="AU1408" s="48">
        <v>1</v>
      </c>
      <c r="AV1408" s="48">
        <v>3</v>
      </c>
      <c r="AW1408" s="48">
        <v>500</v>
      </c>
      <c r="AX1408" s="48">
        <v>250</v>
      </c>
      <c r="AY1408" s="48">
        <v>0</v>
      </c>
      <c r="AZ1408" s="48">
        <v>0</v>
      </c>
      <c r="BA1408" s="7"/>
      <c r="BB1408" s="7"/>
      <c r="BC1408" s="7"/>
      <c r="BD1408" s="7"/>
      <c r="BE1408" s="48">
        <v>0</v>
      </c>
      <c r="BF1408" s="48">
        <v>1</v>
      </c>
      <c r="BG1408" s="48">
        <v>140</v>
      </c>
      <c r="BH1408" s="48">
        <v>140</v>
      </c>
      <c r="BI1408" s="7">
        <v>0</v>
      </c>
      <c r="BJ1408" s="7">
        <v>0</v>
      </c>
      <c r="BK1408" s="7">
        <v>0</v>
      </c>
      <c r="BL1408" s="7">
        <v>0</v>
      </c>
      <c r="BM1408" s="7">
        <v>0</v>
      </c>
      <c r="BN1408" s="7">
        <v>0</v>
      </c>
      <c r="BO1408" s="7">
        <v>0</v>
      </c>
      <c r="BP1408" s="7">
        <v>0</v>
      </c>
      <c r="BQ1408" s="7">
        <v>0</v>
      </c>
      <c r="BR1408" s="7">
        <v>0</v>
      </c>
      <c r="BS1408" s="7">
        <v>0</v>
      </c>
      <c r="BT1408" s="7">
        <v>0</v>
      </c>
      <c r="BU1408" s="7">
        <v>0</v>
      </c>
      <c r="BV1408" s="7">
        <v>0</v>
      </c>
      <c r="BW1408" s="7">
        <v>0</v>
      </c>
      <c r="BX1408" s="7">
        <v>0</v>
      </c>
      <c r="BY1408" s="7">
        <v>0</v>
      </c>
      <c r="BZ1408" s="7">
        <v>0</v>
      </c>
      <c r="CA1408" s="7">
        <v>0</v>
      </c>
      <c r="CB1408" s="7">
        <v>0</v>
      </c>
      <c r="CC1408" s="7">
        <v>0</v>
      </c>
      <c r="CD1408" s="7">
        <v>0</v>
      </c>
      <c r="CE1408" s="7">
        <v>0</v>
      </c>
      <c r="CF1408" s="7">
        <v>0</v>
      </c>
      <c r="CG1408" s="7">
        <v>0</v>
      </c>
      <c r="CH1408" s="7">
        <v>0</v>
      </c>
      <c r="CI1408" s="7">
        <v>0</v>
      </c>
      <c r="CJ1408" s="7">
        <v>0</v>
      </c>
      <c r="CK1408" s="7">
        <v>0</v>
      </c>
      <c r="CL1408" s="40">
        <v>0</v>
      </c>
      <c r="CM1408" s="40">
        <v>0</v>
      </c>
      <c r="CN1408" s="40">
        <v>0</v>
      </c>
      <c r="CO1408" s="40">
        <v>0</v>
      </c>
      <c r="CP1408" s="7">
        <v>0</v>
      </c>
      <c r="CQ1408" s="7">
        <v>0</v>
      </c>
      <c r="CR1408" s="7">
        <v>0</v>
      </c>
      <c r="CS1408" s="40">
        <v>0</v>
      </c>
      <c r="CT1408" s="7">
        <v>0</v>
      </c>
      <c r="CU1408" s="7">
        <v>0</v>
      </c>
      <c r="CV1408" s="39"/>
      <c r="CW1408" s="39"/>
      <c r="CX1408" s="4" t="s">
        <v>242</v>
      </c>
      <c r="CY1408" s="4" t="s">
        <v>242</v>
      </c>
      <c r="CZ1408" s="4" t="s">
        <v>242</v>
      </c>
      <c r="DA1408" s="4" t="s">
        <v>242</v>
      </c>
      <c r="DB1408" s="4" t="s">
        <v>242</v>
      </c>
      <c r="DC1408" s="4" t="s">
        <v>242</v>
      </c>
      <c r="DD1408" s="7">
        <v>2</v>
      </c>
      <c r="DE1408" s="7">
        <v>30</v>
      </c>
      <c r="DF1408" s="7">
        <v>60</v>
      </c>
      <c r="DG1408" s="7"/>
      <c r="DH1408" s="4">
        <v>0</v>
      </c>
      <c r="DI1408" s="4">
        <v>2</v>
      </c>
      <c r="DJ1408" s="4">
        <v>3</v>
      </c>
      <c r="DK1408" s="4" t="s">
        <v>242</v>
      </c>
      <c r="DL1408" s="4" t="s">
        <v>242</v>
      </c>
      <c r="DM1408" s="7"/>
      <c r="DN1408" s="7"/>
      <c r="DO1408" s="7"/>
      <c r="DP1408" s="7"/>
      <c r="DQ1408" s="7"/>
      <c r="DR1408" s="7"/>
      <c r="DS1408" s="7"/>
      <c r="DT1408" s="7"/>
      <c r="DU1408" s="7"/>
      <c r="DV1408" s="7"/>
      <c r="DW1408" s="7"/>
      <c r="DX1408" s="7">
        <f t="shared" si="22909"/>
        <v>6010323</v>
      </c>
      <c r="DY1408" s="7"/>
      <c r="DZ1408" s="67">
        <v>0</v>
      </c>
      <c r="EA1408" s="7" t="s">
        <v>242</v>
      </c>
      <c r="EB1408" s="40" t="s">
        <v>242</v>
      </c>
      <c r="EC1408" s="7" t="s">
        <v>242</v>
      </c>
      <c r="ED1408" s="7"/>
      <c r="EE1408" s="7" t="s">
        <v>242</v>
      </c>
      <c r="EF1408" s="7">
        <v>50</v>
      </c>
      <c r="EG1408" s="73"/>
      <c r="EH1408" s="73"/>
      <c r="EI1408" s="4">
        <v>331131</v>
      </c>
      <c r="EJ1408" s="4">
        <v>1</v>
      </c>
      <c r="EK1408" s="4">
        <v>331132</v>
      </c>
      <c r="EL1408" s="4">
        <v>1</v>
      </c>
      <c r="EM1408" s="4">
        <v>331133</v>
      </c>
      <c r="EN1408" s="4">
        <v>1</v>
      </c>
      <c r="EO1408" s="4">
        <v>331134</v>
      </c>
      <c r="EP1408" s="4">
        <v>1</v>
      </c>
      <c r="EQ1408" s="4">
        <v>331135</v>
      </c>
      <c r="ER1408" s="4">
        <v>1</v>
      </c>
      <c r="ES1408" s="4">
        <v>331136</v>
      </c>
      <c r="ET1408" s="4">
        <v>1</v>
      </c>
      <c r="EU1408" s="4">
        <v>331137</v>
      </c>
      <c r="EV1408" s="4">
        <v>1</v>
      </c>
      <c r="EW1408" s="4">
        <v>331138</v>
      </c>
      <c r="EX1408" s="4">
        <v>1</v>
      </c>
      <c r="EY1408" s="4">
        <v>331139</v>
      </c>
      <c r="EZ1408" s="4">
        <v>1</v>
      </c>
      <c r="FA1408" s="4">
        <v>331140</v>
      </c>
      <c r="FB1408" s="4">
        <v>1</v>
      </c>
      <c r="FC1408" s="4">
        <v>40013</v>
      </c>
      <c r="FD1408" s="4">
        <v>1</v>
      </c>
      <c r="FE1408" s="4">
        <v>20100</v>
      </c>
      <c r="FF1408" s="4">
        <v>1</v>
      </c>
      <c r="FG1408" s="4">
        <v>20100</v>
      </c>
      <c r="FH1408" s="4">
        <v>1</v>
      </c>
      <c r="FI1408" s="53"/>
      <c r="FJ1408" s="7"/>
      <c r="FR1408" s="2">
        <v>99999</v>
      </c>
      <c r="FS1408" s="2">
        <v>0</v>
      </c>
      <c r="FT1408" s="2">
        <f t="shared" ref="FT1408" si="22961">IF(FT420="","",FT420)</f>
        <v>400</v>
      </c>
      <c r="FU1408" s="2"/>
      <c r="FV1408" s="2" t="str">
        <f t="shared" si="22955"/>
        <v/>
      </c>
      <c r="FW1408" s="2" t="str">
        <f t="shared" ref="FW1408" si="22962">IF(FW420="","",FW420)</f>
        <v/>
      </c>
      <c r="FX1408" s="2" t="str">
        <f t="shared" si="22948"/>
        <v/>
      </c>
      <c r="FY1408" s="2" t="str">
        <f t="shared" si="22864"/>
        <v/>
      </c>
      <c r="FZ1408" s="77">
        <v>0</v>
      </c>
      <c r="GA1408" s="2">
        <v>1</v>
      </c>
      <c r="GB1408" s="2"/>
      <c r="GD1408"/>
    </row>
    <row r="1409" s="15" customFormat="1" ht="15" customHeight="1" spans="1:186">
      <c r="A1409" s="95">
        <f t="shared" si="22896"/>
        <v>6010424</v>
      </c>
      <c r="B1409" s="95">
        <v>40</v>
      </c>
      <c r="C1409" s="95">
        <v>2</v>
      </c>
      <c r="D1409" s="95" t="s">
        <v>310</v>
      </c>
      <c r="E1409" s="95" t="str">
        <f t="shared" si="22897"/>
        <v>10级蓝装项链（福利专用）</v>
      </c>
      <c r="F1409" s="31" t="s">
        <v>1018</v>
      </c>
      <c r="G1409" s="31">
        <v>3</v>
      </c>
      <c r="H1409" s="7" t="s">
        <v>191</v>
      </c>
      <c r="I1409" s="7" t="s">
        <v>187</v>
      </c>
      <c r="J1409" s="37">
        <v>1474</v>
      </c>
      <c r="K1409" s="39">
        <v>1434</v>
      </c>
      <c r="L1409" s="39"/>
      <c r="M1409" s="29" t="s">
        <v>193</v>
      </c>
      <c r="N1409" s="4">
        <v>10</v>
      </c>
      <c r="O1409" s="4">
        <v>10</v>
      </c>
      <c r="P1409" s="40">
        <f t="shared" si="22876"/>
        <v>2203</v>
      </c>
      <c r="Q1409" s="4"/>
      <c r="R1409" s="7"/>
      <c r="S1409" s="48">
        <v>0</v>
      </c>
      <c r="T1409" s="47" t="s">
        <v>194</v>
      </c>
      <c r="U1409" s="7" t="s">
        <v>195</v>
      </c>
      <c r="V1409" s="7">
        <v>0</v>
      </c>
      <c r="W1409" s="7">
        <v>0</v>
      </c>
      <c r="X1409" s="40">
        <v>0</v>
      </c>
      <c r="Y1409" s="7"/>
      <c r="Z1409" s="7"/>
      <c r="AA1409" s="7"/>
      <c r="AB1409" s="7" t="s">
        <v>195</v>
      </c>
      <c r="AC1409" s="7">
        <v>0</v>
      </c>
      <c r="AD1409" s="7" t="s">
        <v>195</v>
      </c>
      <c r="AE1409" s="7" t="str">
        <f t="shared" ref="AE1409" si="22963">IF(Z1409&gt;=40,"false","true")</f>
        <v>true</v>
      </c>
      <c r="AF1409" s="7" t="b">
        <v>1</v>
      </c>
      <c r="AG1409" s="7" t="s">
        <v>195</v>
      </c>
      <c r="AH1409" s="40">
        <v>0</v>
      </c>
      <c r="AI1409" s="40">
        <v>0</v>
      </c>
      <c r="AJ1409" s="40">
        <v>1</v>
      </c>
      <c r="AK1409" s="40">
        <v>0</v>
      </c>
      <c r="AL1409" s="40">
        <v>1</v>
      </c>
      <c r="AM1409" s="40">
        <v>0</v>
      </c>
      <c r="AN1409" s="40">
        <v>0</v>
      </c>
      <c r="AO1409" s="40">
        <v>0</v>
      </c>
      <c r="AP1409" s="7" t="s">
        <v>312</v>
      </c>
      <c r="AQ1409" s="4">
        <v>1</v>
      </c>
      <c r="AR1409" s="4">
        <v>161504</v>
      </c>
      <c r="AS1409" s="53" t="s">
        <v>199</v>
      </c>
      <c r="AT1409" s="48">
        <v>3</v>
      </c>
      <c r="AU1409" s="48">
        <v>1</v>
      </c>
      <c r="AV1409" s="48">
        <v>3</v>
      </c>
      <c r="AW1409" s="48">
        <v>500</v>
      </c>
      <c r="AX1409" s="48">
        <v>250</v>
      </c>
      <c r="AY1409" s="48">
        <v>0</v>
      </c>
      <c r="AZ1409" s="48">
        <v>0</v>
      </c>
      <c r="BA1409" s="7"/>
      <c r="BB1409" s="7"/>
      <c r="BC1409" s="7"/>
      <c r="BD1409" s="7"/>
      <c r="BE1409" s="48">
        <v>0</v>
      </c>
      <c r="BF1409" s="48">
        <v>1</v>
      </c>
      <c r="BG1409" s="48">
        <v>140</v>
      </c>
      <c r="BH1409" s="48">
        <v>140</v>
      </c>
      <c r="BI1409" s="7">
        <v>0</v>
      </c>
      <c r="BJ1409" s="7">
        <v>0</v>
      </c>
      <c r="BK1409" s="7">
        <v>0</v>
      </c>
      <c r="BL1409" s="7">
        <v>0</v>
      </c>
      <c r="BM1409" s="7">
        <v>0</v>
      </c>
      <c r="BN1409" s="7">
        <v>0</v>
      </c>
      <c r="BO1409" s="7">
        <v>0</v>
      </c>
      <c r="BP1409" s="7">
        <v>0</v>
      </c>
      <c r="BQ1409" s="7">
        <v>0</v>
      </c>
      <c r="BR1409" s="7">
        <v>0</v>
      </c>
      <c r="BS1409" s="7">
        <v>0</v>
      </c>
      <c r="BT1409" s="7">
        <v>0</v>
      </c>
      <c r="BU1409" s="7">
        <v>0</v>
      </c>
      <c r="BV1409" s="7">
        <v>0</v>
      </c>
      <c r="BW1409" s="7">
        <v>0</v>
      </c>
      <c r="BX1409" s="7">
        <v>0</v>
      </c>
      <c r="BY1409" s="7">
        <v>0</v>
      </c>
      <c r="BZ1409" s="7">
        <v>0</v>
      </c>
      <c r="CA1409" s="7">
        <v>0</v>
      </c>
      <c r="CB1409" s="7">
        <v>0</v>
      </c>
      <c r="CC1409" s="7">
        <v>0</v>
      </c>
      <c r="CD1409" s="7">
        <v>0</v>
      </c>
      <c r="CE1409" s="7">
        <v>0</v>
      </c>
      <c r="CF1409" s="7">
        <v>0</v>
      </c>
      <c r="CG1409" s="7">
        <v>0</v>
      </c>
      <c r="CH1409" s="7">
        <v>0</v>
      </c>
      <c r="CI1409" s="7">
        <v>0</v>
      </c>
      <c r="CJ1409" s="7">
        <v>0</v>
      </c>
      <c r="CK1409" s="7">
        <v>0</v>
      </c>
      <c r="CL1409" s="40">
        <v>0</v>
      </c>
      <c r="CM1409" s="40">
        <v>0</v>
      </c>
      <c r="CN1409" s="40">
        <v>0</v>
      </c>
      <c r="CO1409" s="40">
        <v>0</v>
      </c>
      <c r="CP1409" s="7">
        <v>0</v>
      </c>
      <c r="CQ1409" s="7">
        <v>0</v>
      </c>
      <c r="CR1409" s="7">
        <v>0</v>
      </c>
      <c r="CS1409" s="40">
        <v>0</v>
      </c>
      <c r="CT1409" s="7">
        <v>0</v>
      </c>
      <c r="CU1409" s="7">
        <v>0</v>
      </c>
      <c r="CV1409" s="39"/>
      <c r="CW1409" s="39"/>
      <c r="CX1409" s="4" t="s">
        <v>242</v>
      </c>
      <c r="CY1409" s="4" t="s">
        <v>242</v>
      </c>
      <c r="CZ1409" s="4" t="s">
        <v>242</v>
      </c>
      <c r="DA1409" s="4" t="s">
        <v>242</v>
      </c>
      <c r="DB1409" s="4" t="s">
        <v>242</v>
      </c>
      <c r="DC1409" s="4" t="s">
        <v>242</v>
      </c>
      <c r="DD1409" s="7">
        <v>2</v>
      </c>
      <c r="DE1409" s="7">
        <v>30</v>
      </c>
      <c r="DF1409" s="7">
        <v>60</v>
      </c>
      <c r="DG1409" s="7"/>
      <c r="DH1409" s="4">
        <v>0</v>
      </c>
      <c r="DI1409" s="4">
        <v>4</v>
      </c>
      <c r="DJ1409" s="4">
        <v>5</v>
      </c>
      <c r="DK1409" s="4" t="s">
        <v>242</v>
      </c>
      <c r="DL1409" s="4" t="s">
        <v>242</v>
      </c>
      <c r="DM1409" s="7"/>
      <c r="DN1409" s="7"/>
      <c r="DO1409" s="7"/>
      <c r="DP1409" s="7"/>
      <c r="DQ1409" s="7"/>
      <c r="DR1409" s="7"/>
      <c r="DS1409" s="7"/>
      <c r="DT1409" s="7"/>
      <c r="DU1409" s="7"/>
      <c r="DV1409" s="7"/>
      <c r="DW1409" s="7"/>
      <c r="DX1409" s="7">
        <f t="shared" si="22909"/>
        <v>6010424</v>
      </c>
      <c r="DY1409" s="7"/>
      <c r="DZ1409" s="67">
        <v>0</v>
      </c>
      <c r="EA1409" s="7" t="s">
        <v>242</v>
      </c>
      <c r="EB1409" s="40" t="s">
        <v>242</v>
      </c>
      <c r="EC1409" s="7" t="s">
        <v>242</v>
      </c>
      <c r="ED1409" s="7"/>
      <c r="EE1409" s="7" t="s">
        <v>242</v>
      </c>
      <c r="EF1409" s="7">
        <v>50</v>
      </c>
      <c r="EG1409" s="73"/>
      <c r="EH1409" s="73"/>
      <c r="EI1409" s="4">
        <v>331161</v>
      </c>
      <c r="EJ1409" s="4">
        <v>1</v>
      </c>
      <c r="EK1409" s="4">
        <v>331162</v>
      </c>
      <c r="EL1409" s="4">
        <v>1</v>
      </c>
      <c r="EM1409" s="4">
        <v>331163</v>
      </c>
      <c r="EN1409" s="4">
        <v>1</v>
      </c>
      <c r="EO1409" s="4">
        <v>331164</v>
      </c>
      <c r="EP1409" s="4">
        <v>1</v>
      </c>
      <c r="EQ1409" s="4">
        <v>331165</v>
      </c>
      <c r="ER1409" s="4">
        <v>1</v>
      </c>
      <c r="ES1409" s="4">
        <v>331166</v>
      </c>
      <c r="ET1409" s="4">
        <v>1</v>
      </c>
      <c r="EU1409" s="4">
        <v>331167</v>
      </c>
      <c r="EV1409" s="4">
        <v>1</v>
      </c>
      <c r="EW1409" s="4">
        <v>331168</v>
      </c>
      <c r="EX1409" s="4">
        <v>1</v>
      </c>
      <c r="EY1409" s="4">
        <v>331169</v>
      </c>
      <c r="EZ1409" s="4">
        <v>1</v>
      </c>
      <c r="FA1409" s="4">
        <v>331170</v>
      </c>
      <c r="FB1409" s="4">
        <v>1</v>
      </c>
      <c r="FC1409" s="4">
        <v>40013</v>
      </c>
      <c r="FD1409" s="4">
        <v>1</v>
      </c>
      <c r="FE1409" s="4">
        <v>20100</v>
      </c>
      <c r="FF1409" s="4">
        <v>1</v>
      </c>
      <c r="FG1409" s="4">
        <v>20100</v>
      </c>
      <c r="FH1409" s="4">
        <v>1</v>
      </c>
      <c r="FI1409" s="53"/>
      <c r="FJ1409" s="7"/>
      <c r="FR1409" s="2">
        <v>99999</v>
      </c>
      <c r="FS1409" s="2">
        <v>0</v>
      </c>
      <c r="FT1409" s="2">
        <f t="shared" ref="FT1409" si="22964">IF(FT421="","",FT421)</f>
        <v>400</v>
      </c>
      <c r="FU1409" s="2"/>
      <c r="FV1409" s="2" t="str">
        <f t="shared" si="22955"/>
        <v/>
      </c>
      <c r="FW1409" s="2" t="str">
        <f t="shared" ref="FW1409" si="22965">IF(FW421="","",FW421)</f>
        <v/>
      </c>
      <c r="FX1409" s="2" t="str">
        <f t="shared" si="22948"/>
        <v/>
      </c>
      <c r="FY1409" s="2" t="str">
        <f t="shared" si="22864"/>
        <v/>
      </c>
      <c r="FZ1409" s="77">
        <v>0</v>
      </c>
      <c r="GA1409" s="2">
        <v>1</v>
      </c>
      <c r="GB1409" s="2"/>
      <c r="GD1409"/>
    </row>
    <row r="1410" s="15" customFormat="1" ht="15" customHeight="1" spans="1:186">
      <c r="A1410" s="95">
        <f t="shared" si="22896"/>
        <v>6010525</v>
      </c>
      <c r="B1410" s="95">
        <v>72</v>
      </c>
      <c r="C1410" s="95">
        <v>4</v>
      </c>
      <c r="D1410" s="95" t="s">
        <v>313</v>
      </c>
      <c r="E1410" s="95" t="str">
        <f t="shared" si="22897"/>
        <v>10级蓝装腰带（福利专用）</v>
      </c>
      <c r="F1410" s="31" t="s">
        <v>1018</v>
      </c>
      <c r="G1410" s="31">
        <v>3</v>
      </c>
      <c r="H1410" s="7" t="s">
        <v>191</v>
      </c>
      <c r="I1410" s="7" t="s">
        <v>187</v>
      </c>
      <c r="J1410" s="37">
        <v>1485</v>
      </c>
      <c r="K1410" s="39">
        <v>1435</v>
      </c>
      <c r="L1410" s="39"/>
      <c r="M1410" s="29" t="s">
        <v>193</v>
      </c>
      <c r="N1410" s="4">
        <v>10</v>
      </c>
      <c r="O1410" s="4">
        <v>10</v>
      </c>
      <c r="P1410" s="40">
        <f t="shared" si="22876"/>
        <v>2403</v>
      </c>
      <c r="Q1410" s="4"/>
      <c r="R1410" s="7"/>
      <c r="S1410" s="48">
        <v>0</v>
      </c>
      <c r="T1410" s="47" t="s">
        <v>194</v>
      </c>
      <c r="U1410" s="7" t="s">
        <v>195</v>
      </c>
      <c r="V1410" s="7">
        <v>0</v>
      </c>
      <c r="W1410" s="7">
        <v>0</v>
      </c>
      <c r="X1410" s="40">
        <v>0</v>
      </c>
      <c r="Y1410" s="7"/>
      <c r="Z1410" s="7"/>
      <c r="AA1410" s="7"/>
      <c r="AB1410" s="7" t="s">
        <v>195</v>
      </c>
      <c r="AC1410" s="7">
        <v>0</v>
      </c>
      <c r="AD1410" s="7" t="s">
        <v>195</v>
      </c>
      <c r="AE1410" s="7" t="str">
        <f t="shared" ref="AE1410" si="22966">IF(Z1410&gt;=40,"false","true")</f>
        <v>true</v>
      </c>
      <c r="AF1410" s="7" t="b">
        <v>1</v>
      </c>
      <c r="AG1410" s="7" t="s">
        <v>195</v>
      </c>
      <c r="AH1410" s="40">
        <v>0</v>
      </c>
      <c r="AI1410" s="40">
        <v>0</v>
      </c>
      <c r="AJ1410" s="40">
        <v>1</v>
      </c>
      <c r="AK1410" s="40">
        <v>0</v>
      </c>
      <c r="AL1410" s="40">
        <v>1</v>
      </c>
      <c r="AM1410" s="40">
        <v>0</v>
      </c>
      <c r="AN1410" s="40">
        <v>0</v>
      </c>
      <c r="AO1410" s="40">
        <v>0</v>
      </c>
      <c r="AP1410" s="7" t="s">
        <v>315</v>
      </c>
      <c r="AQ1410" s="4">
        <v>1</v>
      </c>
      <c r="AR1410" s="4">
        <v>161504</v>
      </c>
      <c r="AS1410" s="7" t="s">
        <v>199</v>
      </c>
      <c r="AT1410" s="48">
        <v>3</v>
      </c>
      <c r="AU1410" s="48">
        <v>1</v>
      </c>
      <c r="AV1410" s="48">
        <v>3</v>
      </c>
      <c r="AW1410" s="48">
        <v>500</v>
      </c>
      <c r="AX1410" s="48">
        <v>250</v>
      </c>
      <c r="AY1410" s="48">
        <v>0</v>
      </c>
      <c r="AZ1410" s="48">
        <v>0</v>
      </c>
      <c r="BA1410" s="7"/>
      <c r="BB1410" s="7"/>
      <c r="BC1410" s="7"/>
      <c r="BD1410" s="7"/>
      <c r="BE1410" s="48">
        <v>0</v>
      </c>
      <c r="BF1410" s="48">
        <v>1</v>
      </c>
      <c r="BG1410" s="48">
        <v>140</v>
      </c>
      <c r="BH1410" s="48">
        <v>140</v>
      </c>
      <c r="BI1410" s="7">
        <v>0</v>
      </c>
      <c r="BJ1410" s="7">
        <v>0</v>
      </c>
      <c r="BK1410" s="7">
        <v>0</v>
      </c>
      <c r="BL1410" s="7">
        <v>0</v>
      </c>
      <c r="BM1410" s="7">
        <v>0</v>
      </c>
      <c r="BN1410" s="7">
        <v>0</v>
      </c>
      <c r="BO1410" s="7">
        <v>0</v>
      </c>
      <c r="BP1410" s="7">
        <v>0</v>
      </c>
      <c r="BQ1410" s="7">
        <v>0</v>
      </c>
      <c r="BR1410" s="7">
        <v>0</v>
      </c>
      <c r="BS1410" s="7">
        <v>0</v>
      </c>
      <c r="BT1410" s="7">
        <v>0</v>
      </c>
      <c r="BU1410" s="7">
        <v>0</v>
      </c>
      <c r="BV1410" s="7">
        <v>0</v>
      </c>
      <c r="BW1410" s="7">
        <v>0</v>
      </c>
      <c r="BX1410" s="7">
        <v>0</v>
      </c>
      <c r="BY1410" s="7">
        <v>0</v>
      </c>
      <c r="BZ1410" s="7">
        <v>0</v>
      </c>
      <c r="CA1410" s="7">
        <v>0</v>
      </c>
      <c r="CB1410" s="7">
        <v>0</v>
      </c>
      <c r="CC1410" s="7">
        <v>0</v>
      </c>
      <c r="CD1410" s="7">
        <v>0</v>
      </c>
      <c r="CE1410" s="7">
        <v>0</v>
      </c>
      <c r="CF1410" s="7">
        <v>0</v>
      </c>
      <c r="CG1410" s="7">
        <v>0</v>
      </c>
      <c r="CH1410" s="7">
        <v>0</v>
      </c>
      <c r="CI1410" s="7">
        <v>0</v>
      </c>
      <c r="CJ1410" s="7">
        <v>0</v>
      </c>
      <c r="CK1410" s="7">
        <v>0</v>
      </c>
      <c r="CL1410" s="40">
        <v>0</v>
      </c>
      <c r="CM1410" s="40">
        <v>0</v>
      </c>
      <c r="CN1410" s="40">
        <v>0</v>
      </c>
      <c r="CO1410" s="40">
        <v>0</v>
      </c>
      <c r="CP1410" s="7">
        <v>0</v>
      </c>
      <c r="CQ1410" s="7">
        <v>0</v>
      </c>
      <c r="CR1410" s="7">
        <v>0</v>
      </c>
      <c r="CS1410" s="40">
        <v>0</v>
      </c>
      <c r="CT1410" s="7">
        <v>0</v>
      </c>
      <c r="CU1410" s="7">
        <v>0</v>
      </c>
      <c r="CV1410" s="39"/>
      <c r="CW1410" s="39"/>
      <c r="CX1410" s="4" t="s">
        <v>242</v>
      </c>
      <c r="CY1410" s="4" t="s">
        <v>242</v>
      </c>
      <c r="CZ1410" s="4" t="s">
        <v>242</v>
      </c>
      <c r="DA1410" s="4" t="s">
        <v>242</v>
      </c>
      <c r="DB1410" s="4" t="s">
        <v>242</v>
      </c>
      <c r="DC1410" s="4" t="s">
        <v>242</v>
      </c>
      <c r="DD1410" s="7">
        <v>2</v>
      </c>
      <c r="DE1410" s="7">
        <v>30</v>
      </c>
      <c r="DF1410" s="7">
        <v>60</v>
      </c>
      <c r="DG1410" s="7"/>
      <c r="DH1410" s="4">
        <v>0</v>
      </c>
      <c r="DI1410" s="4">
        <v>1</v>
      </c>
      <c r="DJ1410" s="4">
        <v>6</v>
      </c>
      <c r="DK1410" s="4">
        <v>9</v>
      </c>
      <c r="DL1410" s="4" t="s">
        <v>242</v>
      </c>
      <c r="DM1410" s="7"/>
      <c r="DN1410" s="7"/>
      <c r="DO1410" s="7"/>
      <c r="DP1410" s="7"/>
      <c r="DQ1410" s="7"/>
      <c r="DR1410" s="7"/>
      <c r="DS1410" s="7"/>
      <c r="DT1410" s="7"/>
      <c r="DU1410" s="7"/>
      <c r="DV1410" s="7"/>
      <c r="DW1410" s="7"/>
      <c r="DX1410" s="7">
        <f t="shared" si="22909"/>
        <v>6010525</v>
      </c>
      <c r="DY1410" s="7"/>
      <c r="DZ1410" s="67">
        <v>0</v>
      </c>
      <c r="EA1410" s="7" t="s">
        <v>242</v>
      </c>
      <c r="EB1410" s="40" t="s">
        <v>242</v>
      </c>
      <c r="EC1410" s="7" t="s">
        <v>242</v>
      </c>
      <c r="ED1410" s="7"/>
      <c r="EE1410" s="7" t="s">
        <v>242</v>
      </c>
      <c r="EF1410" s="7">
        <v>50</v>
      </c>
      <c r="EG1410" s="73"/>
      <c r="EH1410" s="73"/>
      <c r="EI1410" s="4">
        <v>331161</v>
      </c>
      <c r="EJ1410" s="4">
        <v>1</v>
      </c>
      <c r="EK1410" s="4">
        <v>331162</v>
      </c>
      <c r="EL1410" s="4">
        <v>1</v>
      </c>
      <c r="EM1410" s="4">
        <v>331163</v>
      </c>
      <c r="EN1410" s="4">
        <v>1</v>
      </c>
      <c r="EO1410" s="4">
        <v>331164</v>
      </c>
      <c r="EP1410" s="4">
        <v>1</v>
      </c>
      <c r="EQ1410" s="4">
        <v>331165</v>
      </c>
      <c r="ER1410" s="4">
        <v>1</v>
      </c>
      <c r="ES1410" s="4">
        <v>331166</v>
      </c>
      <c r="ET1410" s="4">
        <v>1</v>
      </c>
      <c r="EU1410" s="4">
        <v>331167</v>
      </c>
      <c r="EV1410" s="4">
        <v>1</v>
      </c>
      <c r="EW1410" s="4">
        <v>331168</v>
      </c>
      <c r="EX1410" s="4">
        <v>1</v>
      </c>
      <c r="EY1410" s="4">
        <v>331169</v>
      </c>
      <c r="EZ1410" s="4">
        <v>1</v>
      </c>
      <c r="FA1410" s="4">
        <v>331170</v>
      </c>
      <c r="FB1410" s="4">
        <v>1</v>
      </c>
      <c r="FC1410" s="4">
        <v>40013</v>
      </c>
      <c r="FD1410" s="4">
        <v>1</v>
      </c>
      <c r="FE1410" s="4">
        <v>20100</v>
      </c>
      <c r="FF1410" s="4">
        <v>1</v>
      </c>
      <c r="FG1410" s="4">
        <v>20100</v>
      </c>
      <c r="FH1410" s="4">
        <v>1</v>
      </c>
      <c r="FI1410" s="53"/>
      <c r="FJ1410" s="7"/>
      <c r="FR1410" s="2">
        <v>99999</v>
      </c>
      <c r="FS1410" s="2">
        <v>0</v>
      </c>
      <c r="FT1410" s="2">
        <f t="shared" ref="FT1410" si="22967">IF(FT422="","",FT422)</f>
        <v>400</v>
      </c>
      <c r="FU1410" s="2"/>
      <c r="FV1410" s="2" t="str">
        <f t="shared" si="22955"/>
        <v/>
      </c>
      <c r="FW1410" s="2" t="str">
        <f t="shared" ref="FW1410" si="22968">IF(FW422="","",FW422)</f>
        <v/>
      </c>
      <c r="FX1410" s="2" t="str">
        <f t="shared" si="22948"/>
        <v/>
      </c>
      <c r="FY1410" s="2" t="str">
        <f t="shared" si="22864"/>
        <v/>
      </c>
      <c r="FZ1410" s="77">
        <v>0</v>
      </c>
      <c r="GA1410" s="2">
        <v>1</v>
      </c>
      <c r="GB1410" s="2"/>
      <c r="GD1410"/>
    </row>
    <row r="1411" s="15" customFormat="1" ht="15" customHeight="1" spans="1:186">
      <c r="A1411" s="95">
        <f t="shared" si="22896"/>
        <v>6010626</v>
      </c>
      <c r="B1411" s="95">
        <v>88</v>
      </c>
      <c r="C1411" s="95">
        <v>5</v>
      </c>
      <c r="D1411" s="95" t="s">
        <v>316</v>
      </c>
      <c r="E1411" s="95" t="str">
        <f t="shared" si="22897"/>
        <v>10级蓝装鞋子（福利专用）</v>
      </c>
      <c r="F1411" s="31" t="s">
        <v>1018</v>
      </c>
      <c r="G1411" s="31">
        <v>3</v>
      </c>
      <c r="H1411" s="7" t="s">
        <v>191</v>
      </c>
      <c r="I1411" s="7" t="s">
        <v>187</v>
      </c>
      <c r="J1411" s="37">
        <v>1496</v>
      </c>
      <c r="K1411" s="39">
        <v>1429</v>
      </c>
      <c r="L1411" s="39"/>
      <c r="M1411" s="29" t="s">
        <v>193</v>
      </c>
      <c r="N1411" s="4">
        <v>10</v>
      </c>
      <c r="O1411" s="4">
        <v>10</v>
      </c>
      <c r="P1411" s="40">
        <f t="shared" si="22876"/>
        <v>2503</v>
      </c>
      <c r="Q1411" s="4"/>
      <c r="R1411" s="7"/>
      <c r="S1411" s="48">
        <v>0</v>
      </c>
      <c r="T1411" s="47" t="s">
        <v>194</v>
      </c>
      <c r="U1411" s="7" t="s">
        <v>195</v>
      </c>
      <c r="V1411" s="7">
        <v>0</v>
      </c>
      <c r="W1411" s="7">
        <v>0</v>
      </c>
      <c r="X1411" s="40">
        <v>0</v>
      </c>
      <c r="Y1411" s="7"/>
      <c r="Z1411" s="7"/>
      <c r="AA1411" s="7"/>
      <c r="AB1411" s="7" t="s">
        <v>195</v>
      </c>
      <c r="AC1411" s="7">
        <v>0</v>
      </c>
      <c r="AD1411" s="7" t="s">
        <v>195</v>
      </c>
      <c r="AE1411" s="7" t="str">
        <f t="shared" ref="AE1411" si="22969">IF(Z1411&gt;=40,"false","true")</f>
        <v>true</v>
      </c>
      <c r="AF1411" s="7" t="b">
        <v>1</v>
      </c>
      <c r="AG1411" s="7" t="s">
        <v>195</v>
      </c>
      <c r="AH1411" s="40">
        <v>0</v>
      </c>
      <c r="AI1411" s="40">
        <v>0</v>
      </c>
      <c r="AJ1411" s="40">
        <v>1</v>
      </c>
      <c r="AK1411" s="40">
        <v>0</v>
      </c>
      <c r="AL1411" s="40">
        <v>1</v>
      </c>
      <c r="AM1411" s="40">
        <v>0</v>
      </c>
      <c r="AN1411" s="40">
        <v>0</v>
      </c>
      <c r="AO1411" s="40">
        <v>0</v>
      </c>
      <c r="AP1411" s="7" t="s">
        <v>318</v>
      </c>
      <c r="AQ1411" s="4">
        <v>1</v>
      </c>
      <c r="AR1411" s="4">
        <v>161504</v>
      </c>
      <c r="AS1411" s="7" t="s">
        <v>199</v>
      </c>
      <c r="AT1411" s="48">
        <v>3</v>
      </c>
      <c r="AU1411" s="48">
        <v>1</v>
      </c>
      <c r="AV1411" s="48">
        <v>3</v>
      </c>
      <c r="AW1411" s="48">
        <v>500</v>
      </c>
      <c r="AX1411" s="48">
        <v>250</v>
      </c>
      <c r="AY1411" s="48">
        <v>0</v>
      </c>
      <c r="AZ1411" s="48">
        <v>0</v>
      </c>
      <c r="BA1411" s="7"/>
      <c r="BB1411" s="7"/>
      <c r="BC1411" s="7"/>
      <c r="BD1411" s="7"/>
      <c r="BE1411" s="48">
        <v>0</v>
      </c>
      <c r="BF1411" s="48">
        <v>1</v>
      </c>
      <c r="BG1411" s="48">
        <v>140</v>
      </c>
      <c r="BH1411" s="48">
        <v>140</v>
      </c>
      <c r="BI1411" s="7">
        <v>0</v>
      </c>
      <c r="BJ1411" s="7">
        <v>0</v>
      </c>
      <c r="BK1411" s="7">
        <v>0</v>
      </c>
      <c r="BL1411" s="7">
        <v>0</v>
      </c>
      <c r="BM1411" s="7">
        <v>0</v>
      </c>
      <c r="BN1411" s="7">
        <v>0</v>
      </c>
      <c r="BO1411" s="7">
        <v>0</v>
      </c>
      <c r="BP1411" s="7">
        <v>0</v>
      </c>
      <c r="BQ1411" s="7">
        <v>0</v>
      </c>
      <c r="BR1411" s="7">
        <v>0</v>
      </c>
      <c r="BS1411" s="7">
        <v>0</v>
      </c>
      <c r="BT1411" s="7">
        <v>0</v>
      </c>
      <c r="BU1411" s="7">
        <v>0</v>
      </c>
      <c r="BV1411" s="7">
        <v>0</v>
      </c>
      <c r="BW1411" s="7">
        <v>0</v>
      </c>
      <c r="BX1411" s="7">
        <v>0</v>
      </c>
      <c r="BY1411" s="7">
        <v>0</v>
      </c>
      <c r="BZ1411" s="7">
        <v>0</v>
      </c>
      <c r="CA1411" s="7">
        <v>0</v>
      </c>
      <c r="CB1411" s="7">
        <v>0</v>
      </c>
      <c r="CC1411" s="7">
        <v>0</v>
      </c>
      <c r="CD1411" s="7">
        <v>0</v>
      </c>
      <c r="CE1411" s="7">
        <v>0</v>
      </c>
      <c r="CF1411" s="7">
        <v>0</v>
      </c>
      <c r="CG1411" s="7">
        <v>0</v>
      </c>
      <c r="CH1411" s="7">
        <v>0</v>
      </c>
      <c r="CI1411" s="7">
        <v>0</v>
      </c>
      <c r="CJ1411" s="7">
        <v>0</v>
      </c>
      <c r="CK1411" s="7">
        <v>0</v>
      </c>
      <c r="CL1411" s="40">
        <v>0</v>
      </c>
      <c r="CM1411" s="40">
        <v>0</v>
      </c>
      <c r="CN1411" s="40">
        <v>0</v>
      </c>
      <c r="CO1411" s="40">
        <v>0</v>
      </c>
      <c r="CP1411" s="7">
        <v>0</v>
      </c>
      <c r="CQ1411" s="7">
        <v>0</v>
      </c>
      <c r="CR1411" s="7">
        <v>0</v>
      </c>
      <c r="CS1411" s="40">
        <v>0</v>
      </c>
      <c r="CT1411" s="7">
        <v>0</v>
      </c>
      <c r="CU1411" s="7">
        <v>0</v>
      </c>
      <c r="CV1411" s="39"/>
      <c r="CW1411" s="39"/>
      <c r="CX1411" s="4" t="s">
        <v>242</v>
      </c>
      <c r="CY1411" s="4" t="s">
        <v>242</v>
      </c>
      <c r="CZ1411" s="4" t="s">
        <v>242</v>
      </c>
      <c r="DA1411" s="4" t="s">
        <v>242</v>
      </c>
      <c r="DB1411" s="4" t="s">
        <v>242</v>
      </c>
      <c r="DC1411" s="4" t="s">
        <v>242</v>
      </c>
      <c r="DD1411" s="7">
        <v>2</v>
      </c>
      <c r="DE1411" s="7">
        <v>30</v>
      </c>
      <c r="DF1411" s="7">
        <v>60</v>
      </c>
      <c r="DG1411" s="7"/>
      <c r="DH1411" s="4">
        <v>0</v>
      </c>
      <c r="DI1411" s="4">
        <v>6</v>
      </c>
      <c r="DJ1411" s="4">
        <v>9</v>
      </c>
      <c r="DK1411" s="4" t="s">
        <v>242</v>
      </c>
      <c r="DL1411" s="4" t="s">
        <v>242</v>
      </c>
      <c r="DM1411" s="7"/>
      <c r="DN1411" s="7"/>
      <c r="DO1411" s="7"/>
      <c r="DP1411" s="7"/>
      <c r="DQ1411" s="7"/>
      <c r="DR1411" s="7"/>
      <c r="DS1411" s="7"/>
      <c r="DT1411" s="7"/>
      <c r="DU1411" s="7"/>
      <c r="DV1411" s="7"/>
      <c r="DW1411" s="7"/>
      <c r="DX1411" s="7">
        <f t="shared" si="22909"/>
        <v>6010626</v>
      </c>
      <c r="DY1411" s="7"/>
      <c r="DZ1411" s="67">
        <v>0</v>
      </c>
      <c r="EA1411" s="7" t="s">
        <v>242</v>
      </c>
      <c r="EB1411" s="40" t="s">
        <v>242</v>
      </c>
      <c r="EC1411" s="7" t="s">
        <v>242</v>
      </c>
      <c r="ED1411" s="7"/>
      <c r="EE1411" s="7" t="s">
        <v>242</v>
      </c>
      <c r="EF1411" s="7">
        <v>50</v>
      </c>
      <c r="EG1411" s="73"/>
      <c r="EH1411" s="73"/>
      <c r="EI1411" s="4">
        <v>331161</v>
      </c>
      <c r="EJ1411" s="4">
        <v>1</v>
      </c>
      <c r="EK1411" s="4">
        <v>331162</v>
      </c>
      <c r="EL1411" s="4">
        <v>1</v>
      </c>
      <c r="EM1411" s="4">
        <v>331163</v>
      </c>
      <c r="EN1411" s="4">
        <v>1</v>
      </c>
      <c r="EO1411" s="4">
        <v>331164</v>
      </c>
      <c r="EP1411" s="4">
        <v>1</v>
      </c>
      <c r="EQ1411" s="4">
        <v>331165</v>
      </c>
      <c r="ER1411" s="4">
        <v>1</v>
      </c>
      <c r="ES1411" s="4">
        <v>331166</v>
      </c>
      <c r="ET1411" s="4">
        <v>1</v>
      </c>
      <c r="EU1411" s="4">
        <v>331167</v>
      </c>
      <c r="EV1411" s="4">
        <v>1</v>
      </c>
      <c r="EW1411" s="4">
        <v>331168</v>
      </c>
      <c r="EX1411" s="4">
        <v>1</v>
      </c>
      <c r="EY1411" s="4">
        <v>331169</v>
      </c>
      <c r="EZ1411" s="4">
        <v>1</v>
      </c>
      <c r="FA1411" s="4">
        <v>331170</v>
      </c>
      <c r="FB1411" s="4">
        <v>1</v>
      </c>
      <c r="FC1411" s="4">
        <v>40013</v>
      </c>
      <c r="FD1411" s="4">
        <v>1</v>
      </c>
      <c r="FE1411" s="4">
        <v>20100</v>
      </c>
      <c r="FF1411" s="4">
        <v>1</v>
      </c>
      <c r="FG1411" s="4">
        <v>20100</v>
      </c>
      <c r="FH1411" s="4">
        <v>1</v>
      </c>
      <c r="FI1411" s="53"/>
      <c r="FJ1411" s="7"/>
      <c r="FR1411" s="2">
        <v>99999</v>
      </c>
      <c r="FS1411" s="2">
        <v>0</v>
      </c>
      <c r="FT1411" s="2">
        <f t="shared" ref="FT1411" si="22970">IF(FT423="","",FT423)</f>
        <v>400</v>
      </c>
      <c r="FU1411" s="2"/>
      <c r="FV1411" s="2" t="str">
        <f t="shared" si="22955"/>
        <v/>
      </c>
      <c r="FW1411" s="2" t="str">
        <f t="shared" ref="FW1411" si="22971">IF(FW423="","",FW423)</f>
        <v/>
      </c>
      <c r="FX1411" s="2" t="str">
        <f t="shared" si="22948"/>
        <v/>
      </c>
      <c r="FY1411" s="2" t="str">
        <f t="shared" si="22864"/>
        <v/>
      </c>
      <c r="FZ1411" s="77">
        <v>0</v>
      </c>
      <c r="GA1411" s="2">
        <v>1</v>
      </c>
      <c r="GB1411" s="2"/>
      <c r="GD1411"/>
    </row>
    <row r="1412" s="2" customFormat="1" ht="15" customHeight="1" spans="1:186">
      <c r="A1412" s="95">
        <f t="shared" si="22896"/>
        <v>6020114</v>
      </c>
      <c r="B1412" s="95">
        <v>1288</v>
      </c>
      <c r="C1412" s="95">
        <v>0</v>
      </c>
      <c r="D1412" s="95" t="s">
        <v>319</v>
      </c>
      <c r="E1412" s="95" t="str">
        <f t="shared" si="22897"/>
        <v>20级蓝装剑（福利专用）</v>
      </c>
      <c r="F1412" s="31" t="s">
        <v>1018</v>
      </c>
      <c r="G1412" s="31">
        <v>3</v>
      </c>
      <c r="H1412" s="7" t="s">
        <v>187</v>
      </c>
      <c r="I1412" s="7" t="s">
        <v>187</v>
      </c>
      <c r="J1412" s="35">
        <v>1529</v>
      </c>
      <c r="K1412" s="38">
        <v>401</v>
      </c>
      <c r="L1412" s="39"/>
      <c r="M1412" s="29" t="s">
        <v>193</v>
      </c>
      <c r="N1412" s="4">
        <v>20</v>
      </c>
      <c r="O1412" s="4">
        <v>20</v>
      </c>
      <c r="P1412" s="40">
        <f t="shared" si="22876"/>
        <v>2003</v>
      </c>
      <c r="Q1412" s="4"/>
      <c r="R1412" s="7"/>
      <c r="S1412" s="48">
        <v>0</v>
      </c>
      <c r="T1412" s="47" t="s">
        <v>240</v>
      </c>
      <c r="U1412" s="7" t="s">
        <v>195</v>
      </c>
      <c r="V1412" s="7">
        <v>0</v>
      </c>
      <c r="W1412" s="7">
        <v>0</v>
      </c>
      <c r="X1412" s="40">
        <v>0</v>
      </c>
      <c r="Y1412" s="7"/>
      <c r="Z1412" s="7"/>
      <c r="AA1412" s="7"/>
      <c r="AB1412" s="7" t="s">
        <v>195</v>
      </c>
      <c r="AC1412" s="7">
        <v>0</v>
      </c>
      <c r="AD1412" s="7" t="s">
        <v>195</v>
      </c>
      <c r="AE1412" s="7" t="str">
        <f t="shared" ref="AE1412" si="22972">IF(Z1412&gt;=40,"false","true")</f>
        <v>true</v>
      </c>
      <c r="AF1412" s="7" t="b">
        <v>1</v>
      </c>
      <c r="AG1412" s="7" t="s">
        <v>195</v>
      </c>
      <c r="AH1412" s="40">
        <v>0</v>
      </c>
      <c r="AI1412" s="40">
        <v>0</v>
      </c>
      <c r="AJ1412" s="40">
        <v>1</v>
      </c>
      <c r="AK1412" s="40">
        <v>0</v>
      </c>
      <c r="AL1412" s="40">
        <v>1</v>
      </c>
      <c r="AM1412" s="40">
        <v>0</v>
      </c>
      <c r="AN1412" s="40">
        <v>0</v>
      </c>
      <c r="AO1412" s="40">
        <v>0</v>
      </c>
      <c r="AP1412" s="7" t="s">
        <v>321</v>
      </c>
      <c r="AQ1412" s="4">
        <v>1</v>
      </c>
      <c r="AR1412" s="4">
        <v>161504</v>
      </c>
      <c r="AS1412" s="7" t="s">
        <v>199</v>
      </c>
      <c r="AT1412" s="48">
        <v>3</v>
      </c>
      <c r="AU1412" s="48">
        <v>1</v>
      </c>
      <c r="AV1412" s="48">
        <v>3</v>
      </c>
      <c r="AW1412" s="48">
        <v>500</v>
      </c>
      <c r="AX1412" s="48">
        <v>250</v>
      </c>
      <c r="AY1412" s="48">
        <v>0</v>
      </c>
      <c r="AZ1412" s="48">
        <v>0</v>
      </c>
      <c r="BA1412" s="7"/>
      <c r="BB1412" s="7"/>
      <c r="BC1412" s="7"/>
      <c r="BD1412" s="7"/>
      <c r="BE1412" s="48">
        <v>0</v>
      </c>
      <c r="BF1412" s="48">
        <v>1</v>
      </c>
      <c r="BG1412" s="48">
        <v>210</v>
      </c>
      <c r="BH1412" s="48">
        <v>210</v>
      </c>
      <c r="BI1412" s="7">
        <v>0</v>
      </c>
      <c r="BJ1412" s="7">
        <v>0</v>
      </c>
      <c r="BK1412" s="7">
        <v>0</v>
      </c>
      <c r="BL1412" s="7">
        <v>0</v>
      </c>
      <c r="BM1412" s="7">
        <v>0</v>
      </c>
      <c r="BN1412" s="7">
        <v>0</v>
      </c>
      <c r="BO1412" s="7">
        <v>0</v>
      </c>
      <c r="BP1412" s="7">
        <v>0</v>
      </c>
      <c r="BQ1412" s="7">
        <v>0</v>
      </c>
      <c r="BR1412" s="7">
        <v>0</v>
      </c>
      <c r="BS1412" s="7">
        <v>0</v>
      </c>
      <c r="BT1412" s="7">
        <v>0</v>
      </c>
      <c r="BU1412" s="7">
        <v>0</v>
      </c>
      <c r="BV1412" s="7">
        <v>0</v>
      </c>
      <c r="BW1412" s="7">
        <v>0</v>
      </c>
      <c r="BX1412" s="7">
        <v>0</v>
      </c>
      <c r="BY1412" s="7">
        <v>0</v>
      </c>
      <c r="BZ1412" s="7">
        <v>0</v>
      </c>
      <c r="CA1412" s="7">
        <v>0</v>
      </c>
      <c r="CB1412" s="7">
        <v>0</v>
      </c>
      <c r="CC1412" s="7">
        <v>0</v>
      </c>
      <c r="CD1412" s="7">
        <v>0</v>
      </c>
      <c r="CE1412" s="7">
        <v>0</v>
      </c>
      <c r="CF1412" s="7">
        <v>0</v>
      </c>
      <c r="CG1412" s="7">
        <v>0</v>
      </c>
      <c r="CH1412" s="7">
        <v>0</v>
      </c>
      <c r="CI1412" s="7">
        <v>0</v>
      </c>
      <c r="CJ1412" s="7">
        <v>0</v>
      </c>
      <c r="CK1412" s="7">
        <v>0</v>
      </c>
      <c r="CL1412" s="40">
        <v>0</v>
      </c>
      <c r="CM1412" s="40">
        <v>0</v>
      </c>
      <c r="CN1412" s="40">
        <v>0</v>
      </c>
      <c r="CO1412" s="40">
        <v>0</v>
      </c>
      <c r="CP1412" s="7">
        <v>0</v>
      </c>
      <c r="CQ1412" s="7">
        <v>0</v>
      </c>
      <c r="CR1412" s="7">
        <v>0</v>
      </c>
      <c r="CS1412" s="40">
        <v>0</v>
      </c>
      <c r="CT1412" s="7">
        <v>0</v>
      </c>
      <c r="CU1412" s="7">
        <v>0</v>
      </c>
      <c r="CV1412" s="39"/>
      <c r="CW1412" s="39"/>
      <c r="CX1412" s="4" t="s">
        <v>210</v>
      </c>
      <c r="CY1412" s="4" t="s">
        <v>211</v>
      </c>
      <c r="CZ1412" s="4" t="s">
        <v>242</v>
      </c>
      <c r="DA1412" s="4" t="s">
        <v>242</v>
      </c>
      <c r="DB1412" s="4" t="s">
        <v>212</v>
      </c>
      <c r="DC1412" s="4" t="s">
        <v>212</v>
      </c>
      <c r="DD1412" s="7">
        <v>2</v>
      </c>
      <c r="DE1412" s="7">
        <v>30</v>
      </c>
      <c r="DF1412" s="7">
        <v>60</v>
      </c>
      <c r="DG1412" s="7"/>
      <c r="DH1412" s="4">
        <v>0</v>
      </c>
      <c r="DI1412" s="4">
        <v>2</v>
      </c>
      <c r="DJ1412" s="4">
        <v>4</v>
      </c>
      <c r="DK1412" s="4">
        <v>7</v>
      </c>
      <c r="DL1412" s="4">
        <v>8</v>
      </c>
      <c r="DM1412" s="7"/>
      <c r="DN1412" s="7"/>
      <c r="DO1412" s="7"/>
      <c r="DP1412" s="7"/>
      <c r="DQ1412" s="7"/>
      <c r="DR1412" s="7"/>
      <c r="DS1412" s="7"/>
      <c r="DT1412" s="7"/>
      <c r="DU1412" s="7"/>
      <c r="DV1412" s="7"/>
      <c r="DW1412" s="7"/>
      <c r="DX1412" s="7">
        <f t="shared" si="22909"/>
        <v>6020114</v>
      </c>
      <c r="DY1412" s="7"/>
      <c r="DZ1412" s="67">
        <v>6666</v>
      </c>
      <c r="EA1412" s="7" t="s">
        <v>1034</v>
      </c>
      <c r="EB1412" s="40">
        <v>77</v>
      </c>
      <c r="EC1412" s="7" t="s">
        <v>1035</v>
      </c>
      <c r="ED1412" s="7"/>
      <c r="EE1412" s="7" t="s">
        <v>242</v>
      </c>
      <c r="EF1412" s="7">
        <v>50</v>
      </c>
      <c r="EG1412" s="72"/>
      <c r="EH1412" s="73"/>
      <c r="EI1412" s="4">
        <v>331102</v>
      </c>
      <c r="EJ1412" s="4">
        <v>1</v>
      </c>
      <c r="EK1412" s="4">
        <v>331103</v>
      </c>
      <c r="EL1412" s="4">
        <v>1</v>
      </c>
      <c r="EM1412" s="4">
        <v>331104</v>
      </c>
      <c r="EN1412" s="4">
        <v>1</v>
      </c>
      <c r="EO1412" s="4">
        <v>331105</v>
      </c>
      <c r="EP1412" s="4">
        <v>1</v>
      </c>
      <c r="EQ1412" s="4">
        <v>331106</v>
      </c>
      <c r="ER1412" s="4">
        <v>1</v>
      </c>
      <c r="ES1412" s="4">
        <v>331107</v>
      </c>
      <c r="ET1412" s="4">
        <v>1</v>
      </c>
      <c r="EU1412" s="4">
        <v>331108</v>
      </c>
      <c r="EV1412" s="4">
        <v>1</v>
      </c>
      <c r="EW1412" s="4">
        <v>331109</v>
      </c>
      <c r="EX1412" s="4">
        <v>1</v>
      </c>
      <c r="EY1412" s="4">
        <v>331110</v>
      </c>
      <c r="EZ1412" s="4">
        <v>1</v>
      </c>
      <c r="FA1412" s="4" t="s">
        <v>242</v>
      </c>
      <c r="FB1412" s="4">
        <v>1</v>
      </c>
      <c r="FC1412" s="4">
        <v>40013</v>
      </c>
      <c r="FD1412" s="4">
        <v>1</v>
      </c>
      <c r="FE1412" s="4">
        <v>20100</v>
      </c>
      <c r="FF1412" s="4">
        <v>1</v>
      </c>
      <c r="FG1412" s="4">
        <v>20100</v>
      </c>
      <c r="FH1412" s="4">
        <v>1</v>
      </c>
      <c r="FI1412" s="7"/>
      <c r="FJ1412" s="7"/>
      <c r="FR1412" s="2">
        <v>99999</v>
      </c>
      <c r="FS1412" s="2">
        <v>0</v>
      </c>
      <c r="FT1412" s="2">
        <f t="shared" ref="FT1412" si="22973">IF(FT424="","",FT424)</f>
        <v>600</v>
      </c>
      <c r="FV1412" s="2" t="str">
        <f t="shared" si="22955"/>
        <v/>
      </c>
      <c r="FW1412" s="2" t="str">
        <f t="shared" ref="FW1412" si="22974">IF(FW424="","",FW424)</f>
        <v/>
      </c>
      <c r="FX1412" s="2" t="str">
        <f t="shared" si="22948"/>
        <v/>
      </c>
      <c r="FY1412" s="2" t="str">
        <f t="shared" si="22864"/>
        <v/>
      </c>
      <c r="FZ1412" s="77">
        <v>0</v>
      </c>
      <c r="GA1412" s="2">
        <v>1</v>
      </c>
      <c r="GD1412"/>
    </row>
    <row r="1413" s="2" customFormat="1" ht="15" customHeight="1" spans="1:186">
      <c r="A1413" s="95">
        <f t="shared" si="22896"/>
        <v>6020115</v>
      </c>
      <c r="B1413" s="95">
        <v>4360</v>
      </c>
      <c r="C1413" s="95">
        <v>0</v>
      </c>
      <c r="D1413" s="95" t="s">
        <v>322</v>
      </c>
      <c r="E1413" s="95" t="str">
        <f t="shared" si="22897"/>
        <v>20级蓝装锤（福利专用）</v>
      </c>
      <c r="F1413" s="31" t="s">
        <v>1018</v>
      </c>
      <c r="G1413" s="31">
        <v>3</v>
      </c>
      <c r="H1413" s="7" t="s">
        <v>187</v>
      </c>
      <c r="I1413" s="7" t="s">
        <v>187</v>
      </c>
      <c r="J1413" s="35">
        <v>1519</v>
      </c>
      <c r="K1413" s="38">
        <v>201</v>
      </c>
      <c r="L1413" s="39"/>
      <c r="M1413" s="29" t="s">
        <v>193</v>
      </c>
      <c r="N1413" s="4">
        <v>20</v>
      </c>
      <c r="O1413" s="4">
        <v>20</v>
      </c>
      <c r="P1413" s="40">
        <f t="shared" si="22876"/>
        <v>2003</v>
      </c>
      <c r="Q1413" s="4"/>
      <c r="R1413" s="7"/>
      <c r="S1413" s="48">
        <v>0</v>
      </c>
      <c r="T1413" s="47" t="s">
        <v>245</v>
      </c>
      <c r="U1413" s="7" t="s">
        <v>195</v>
      </c>
      <c r="V1413" s="7">
        <v>0</v>
      </c>
      <c r="W1413" s="7">
        <v>0</v>
      </c>
      <c r="X1413" s="40">
        <v>0</v>
      </c>
      <c r="Y1413" s="7"/>
      <c r="Z1413" s="7"/>
      <c r="AA1413" s="7"/>
      <c r="AB1413" s="7" t="s">
        <v>195</v>
      </c>
      <c r="AC1413" s="7">
        <v>0</v>
      </c>
      <c r="AD1413" s="7" t="s">
        <v>195</v>
      </c>
      <c r="AE1413" s="7" t="str">
        <f t="shared" ref="AE1413" si="22975">IF(Z1413&gt;=40,"false","true")</f>
        <v>true</v>
      </c>
      <c r="AF1413" s="7" t="b">
        <v>1</v>
      </c>
      <c r="AG1413" s="7" t="s">
        <v>195</v>
      </c>
      <c r="AH1413" s="40">
        <v>0</v>
      </c>
      <c r="AI1413" s="40">
        <v>0</v>
      </c>
      <c r="AJ1413" s="40">
        <v>1</v>
      </c>
      <c r="AK1413" s="40">
        <v>0</v>
      </c>
      <c r="AL1413" s="40">
        <v>1</v>
      </c>
      <c r="AM1413" s="40">
        <v>0</v>
      </c>
      <c r="AN1413" s="40">
        <v>0</v>
      </c>
      <c r="AO1413" s="40">
        <v>0</v>
      </c>
      <c r="AP1413" s="7" t="s">
        <v>324</v>
      </c>
      <c r="AQ1413" s="4">
        <v>1</v>
      </c>
      <c r="AR1413" s="4">
        <v>161504</v>
      </c>
      <c r="AS1413" s="7" t="s">
        <v>199</v>
      </c>
      <c r="AT1413" s="48">
        <v>3</v>
      </c>
      <c r="AU1413" s="48">
        <v>1</v>
      </c>
      <c r="AV1413" s="48">
        <v>3</v>
      </c>
      <c r="AW1413" s="48">
        <v>500</v>
      </c>
      <c r="AX1413" s="48">
        <v>250</v>
      </c>
      <c r="AY1413" s="48">
        <v>0</v>
      </c>
      <c r="AZ1413" s="48">
        <v>0</v>
      </c>
      <c r="BA1413" s="7"/>
      <c r="BB1413" s="7"/>
      <c r="BC1413" s="7"/>
      <c r="BD1413" s="7"/>
      <c r="BE1413" s="48">
        <v>0</v>
      </c>
      <c r="BF1413" s="48">
        <v>1</v>
      </c>
      <c r="BG1413" s="48">
        <v>210</v>
      </c>
      <c r="BH1413" s="48">
        <v>210</v>
      </c>
      <c r="BI1413" s="7">
        <v>0</v>
      </c>
      <c r="BJ1413" s="7">
        <v>0</v>
      </c>
      <c r="BK1413" s="7">
        <v>0</v>
      </c>
      <c r="BL1413" s="7">
        <v>0</v>
      </c>
      <c r="BM1413" s="7">
        <v>0</v>
      </c>
      <c r="BN1413" s="7">
        <v>0</v>
      </c>
      <c r="BO1413" s="7">
        <v>0</v>
      </c>
      <c r="BP1413" s="7">
        <v>0</v>
      </c>
      <c r="BQ1413" s="7">
        <v>0</v>
      </c>
      <c r="BR1413" s="7">
        <v>0</v>
      </c>
      <c r="BS1413" s="7">
        <v>0</v>
      </c>
      <c r="BT1413" s="7">
        <v>0</v>
      </c>
      <c r="BU1413" s="7">
        <v>0</v>
      </c>
      <c r="BV1413" s="7">
        <v>0</v>
      </c>
      <c r="BW1413" s="7">
        <v>0</v>
      </c>
      <c r="BX1413" s="7">
        <v>0</v>
      </c>
      <c r="BY1413" s="7">
        <v>0</v>
      </c>
      <c r="BZ1413" s="7">
        <v>0</v>
      </c>
      <c r="CA1413" s="7">
        <v>0</v>
      </c>
      <c r="CB1413" s="7">
        <v>0</v>
      </c>
      <c r="CC1413" s="7">
        <v>0</v>
      </c>
      <c r="CD1413" s="7">
        <v>0</v>
      </c>
      <c r="CE1413" s="7">
        <v>0</v>
      </c>
      <c r="CF1413" s="7">
        <v>0</v>
      </c>
      <c r="CG1413" s="7">
        <v>0</v>
      </c>
      <c r="CH1413" s="7">
        <v>0</v>
      </c>
      <c r="CI1413" s="7">
        <v>0</v>
      </c>
      <c r="CJ1413" s="7">
        <v>0</v>
      </c>
      <c r="CK1413" s="7">
        <v>0</v>
      </c>
      <c r="CL1413" s="40">
        <v>0</v>
      </c>
      <c r="CM1413" s="40">
        <v>0</v>
      </c>
      <c r="CN1413" s="40">
        <v>0</v>
      </c>
      <c r="CO1413" s="40">
        <v>0</v>
      </c>
      <c r="CP1413" s="7">
        <v>0</v>
      </c>
      <c r="CQ1413" s="7">
        <v>0</v>
      </c>
      <c r="CR1413" s="7">
        <v>0</v>
      </c>
      <c r="CS1413" s="40">
        <v>0</v>
      </c>
      <c r="CT1413" s="7">
        <v>0</v>
      </c>
      <c r="CU1413" s="7">
        <v>0</v>
      </c>
      <c r="CV1413" s="39"/>
      <c r="CW1413" s="39"/>
      <c r="CX1413" s="4" t="s">
        <v>210</v>
      </c>
      <c r="CY1413" s="4" t="s">
        <v>211</v>
      </c>
      <c r="CZ1413" s="4" t="s">
        <v>242</v>
      </c>
      <c r="DA1413" s="4" t="s">
        <v>242</v>
      </c>
      <c r="DB1413" s="4" t="s">
        <v>212</v>
      </c>
      <c r="DC1413" s="4" t="s">
        <v>212</v>
      </c>
      <c r="DD1413" s="7">
        <v>2</v>
      </c>
      <c r="DE1413" s="7">
        <v>30</v>
      </c>
      <c r="DF1413" s="7">
        <v>60</v>
      </c>
      <c r="DG1413" s="7"/>
      <c r="DH1413" s="4">
        <v>0</v>
      </c>
      <c r="DI1413" s="4">
        <v>2</v>
      </c>
      <c r="DJ1413" s="4">
        <v>4</v>
      </c>
      <c r="DK1413" s="4">
        <v>7</v>
      </c>
      <c r="DL1413" s="4">
        <v>8</v>
      </c>
      <c r="DM1413" s="7"/>
      <c r="DN1413" s="7"/>
      <c r="DO1413" s="7"/>
      <c r="DP1413" s="7"/>
      <c r="DQ1413" s="7"/>
      <c r="DR1413" s="7"/>
      <c r="DS1413" s="7"/>
      <c r="DT1413" s="7"/>
      <c r="DU1413" s="7"/>
      <c r="DV1413" s="7"/>
      <c r="DW1413" s="7"/>
      <c r="DX1413" s="7">
        <f t="shared" si="22909"/>
        <v>6020115</v>
      </c>
      <c r="DY1413" s="7"/>
      <c r="DZ1413" s="67">
        <v>6666</v>
      </c>
      <c r="EA1413" s="7" t="s">
        <v>1034</v>
      </c>
      <c r="EB1413" s="40">
        <v>77</v>
      </c>
      <c r="EC1413" s="7" t="s">
        <v>1035</v>
      </c>
      <c r="ED1413" s="7"/>
      <c r="EE1413" s="7" t="s">
        <v>242</v>
      </c>
      <c r="EF1413" s="7">
        <v>50</v>
      </c>
      <c r="EG1413" s="72"/>
      <c r="EH1413" s="73"/>
      <c r="EI1413" s="4">
        <v>331102</v>
      </c>
      <c r="EJ1413" s="4">
        <v>1</v>
      </c>
      <c r="EK1413" s="4">
        <v>331103</v>
      </c>
      <c r="EL1413" s="4">
        <v>1</v>
      </c>
      <c r="EM1413" s="4">
        <v>331104</v>
      </c>
      <c r="EN1413" s="4">
        <v>1</v>
      </c>
      <c r="EO1413" s="4">
        <v>331105</v>
      </c>
      <c r="EP1413" s="4">
        <v>1</v>
      </c>
      <c r="EQ1413" s="4">
        <v>331106</v>
      </c>
      <c r="ER1413" s="4">
        <v>1</v>
      </c>
      <c r="ES1413" s="4">
        <v>331107</v>
      </c>
      <c r="ET1413" s="4">
        <v>1</v>
      </c>
      <c r="EU1413" s="4">
        <v>331108</v>
      </c>
      <c r="EV1413" s="4">
        <v>1</v>
      </c>
      <c r="EW1413" s="4">
        <v>331109</v>
      </c>
      <c r="EX1413" s="4">
        <v>1</v>
      </c>
      <c r="EY1413" s="4">
        <v>331110</v>
      </c>
      <c r="EZ1413" s="4">
        <v>1</v>
      </c>
      <c r="FA1413" s="4" t="s">
        <v>242</v>
      </c>
      <c r="FB1413" s="4">
        <v>1</v>
      </c>
      <c r="FC1413" s="4">
        <v>40013</v>
      </c>
      <c r="FD1413" s="4">
        <v>1</v>
      </c>
      <c r="FE1413" s="4">
        <v>20100</v>
      </c>
      <c r="FF1413" s="4">
        <v>1</v>
      </c>
      <c r="FG1413" s="4">
        <v>20100</v>
      </c>
      <c r="FH1413" s="4">
        <v>1</v>
      </c>
      <c r="FI1413" s="7"/>
      <c r="FJ1413" s="7"/>
      <c r="FR1413" s="2">
        <v>99999</v>
      </c>
      <c r="FS1413" s="2">
        <v>0</v>
      </c>
      <c r="FT1413" s="2">
        <f t="shared" ref="FT1413" si="22976">IF(FT425="","",FT425)</f>
        <v>600</v>
      </c>
      <c r="FV1413" s="2" t="str">
        <f t="shared" si="22955"/>
        <v/>
      </c>
      <c r="FW1413" s="2" t="str">
        <f t="shared" ref="FW1413" si="22977">IF(FW425="","",FW425)</f>
        <v/>
      </c>
      <c r="FX1413" s="2" t="str">
        <f t="shared" si="22948"/>
        <v/>
      </c>
      <c r="FY1413" s="2" t="str">
        <f t="shared" ref="FY1413" si="22978">IF(FY425="","",FY425)</f>
        <v/>
      </c>
      <c r="FZ1413" s="77">
        <v>0</v>
      </c>
      <c r="GA1413" s="2">
        <v>1</v>
      </c>
      <c r="GD1413"/>
    </row>
    <row r="1414" s="2" customFormat="1" ht="15" customHeight="1" spans="1:186">
      <c r="A1414" s="95">
        <f t="shared" ref="A1414" si="22979">A426+13</f>
        <v>6020116</v>
      </c>
      <c r="B1414" s="95">
        <v>1800</v>
      </c>
      <c r="C1414" s="95">
        <v>0</v>
      </c>
      <c r="D1414" s="95" t="s">
        <v>325</v>
      </c>
      <c r="E1414" s="95" t="str">
        <f t="shared" ref="E1414" si="22980">E426&amp;"（福利专用）"</f>
        <v>20级蓝装匕首（福利专用）</v>
      </c>
      <c r="F1414" s="31" t="s">
        <v>1018</v>
      </c>
      <c r="G1414" s="31">
        <v>3</v>
      </c>
      <c r="H1414" s="7" t="s">
        <v>187</v>
      </c>
      <c r="I1414" s="7" t="s">
        <v>187</v>
      </c>
      <c r="J1414" s="35">
        <v>1509</v>
      </c>
      <c r="K1414" s="41">
        <v>301</v>
      </c>
      <c r="L1414" s="39"/>
      <c r="M1414" s="29" t="s">
        <v>193</v>
      </c>
      <c r="N1414" s="4">
        <v>20</v>
      </c>
      <c r="O1414" s="4">
        <v>20</v>
      </c>
      <c r="P1414" s="40">
        <f t="shared" si="22876"/>
        <v>2003</v>
      </c>
      <c r="Q1414" s="4"/>
      <c r="R1414" s="7"/>
      <c r="S1414" s="48">
        <v>0</v>
      </c>
      <c r="T1414" s="47" t="s">
        <v>249</v>
      </c>
      <c r="U1414" s="7" t="s">
        <v>195</v>
      </c>
      <c r="V1414" s="7">
        <v>0</v>
      </c>
      <c r="W1414" s="7">
        <v>0</v>
      </c>
      <c r="X1414" s="40">
        <v>0</v>
      </c>
      <c r="Y1414" s="7"/>
      <c r="Z1414" s="7"/>
      <c r="AA1414" s="7"/>
      <c r="AB1414" s="7" t="s">
        <v>195</v>
      </c>
      <c r="AC1414" s="7">
        <v>0</v>
      </c>
      <c r="AD1414" s="7" t="s">
        <v>195</v>
      </c>
      <c r="AE1414" s="7" t="str">
        <f t="shared" ref="AE1414:AE1434" si="22981">IF(Z1414&gt;=40,"false","true")</f>
        <v>true</v>
      </c>
      <c r="AF1414" s="7" t="b">
        <v>1</v>
      </c>
      <c r="AG1414" s="7" t="s">
        <v>195</v>
      </c>
      <c r="AH1414" s="40">
        <v>0</v>
      </c>
      <c r="AI1414" s="40">
        <v>0</v>
      </c>
      <c r="AJ1414" s="40">
        <v>1</v>
      </c>
      <c r="AK1414" s="40">
        <v>0</v>
      </c>
      <c r="AL1414" s="40">
        <v>1</v>
      </c>
      <c r="AM1414" s="40">
        <v>0</v>
      </c>
      <c r="AN1414" s="40">
        <v>0</v>
      </c>
      <c r="AO1414" s="40">
        <v>0</v>
      </c>
      <c r="AP1414" s="7" t="s">
        <v>327</v>
      </c>
      <c r="AQ1414" s="4">
        <v>1</v>
      </c>
      <c r="AR1414" s="4">
        <v>161504</v>
      </c>
      <c r="AS1414" s="7" t="s">
        <v>199</v>
      </c>
      <c r="AT1414" s="48">
        <v>3</v>
      </c>
      <c r="AU1414" s="48">
        <v>1</v>
      </c>
      <c r="AV1414" s="48">
        <v>3</v>
      </c>
      <c r="AW1414" s="48">
        <v>500</v>
      </c>
      <c r="AX1414" s="48">
        <v>250</v>
      </c>
      <c r="AY1414" s="48">
        <v>0</v>
      </c>
      <c r="AZ1414" s="48">
        <v>0</v>
      </c>
      <c r="BA1414" s="7"/>
      <c r="BB1414" s="7"/>
      <c r="BC1414" s="7"/>
      <c r="BD1414" s="7"/>
      <c r="BE1414" s="48">
        <v>0</v>
      </c>
      <c r="BF1414" s="48">
        <v>1</v>
      </c>
      <c r="BG1414" s="48">
        <v>210</v>
      </c>
      <c r="BH1414" s="48">
        <v>210</v>
      </c>
      <c r="BI1414" s="7">
        <v>0</v>
      </c>
      <c r="BJ1414" s="7">
        <v>0</v>
      </c>
      <c r="BK1414" s="7">
        <v>0</v>
      </c>
      <c r="BL1414" s="7">
        <v>0</v>
      </c>
      <c r="BM1414" s="7">
        <v>0</v>
      </c>
      <c r="BN1414" s="7">
        <v>0</v>
      </c>
      <c r="BO1414" s="7">
        <v>0</v>
      </c>
      <c r="BP1414" s="7">
        <v>0</v>
      </c>
      <c r="BQ1414" s="7">
        <v>0</v>
      </c>
      <c r="BR1414" s="7">
        <v>0</v>
      </c>
      <c r="BS1414" s="7">
        <v>0</v>
      </c>
      <c r="BT1414" s="7">
        <v>0</v>
      </c>
      <c r="BU1414" s="7">
        <v>0</v>
      </c>
      <c r="BV1414" s="7">
        <v>0</v>
      </c>
      <c r="BW1414" s="7">
        <v>0</v>
      </c>
      <c r="BX1414" s="7">
        <v>0</v>
      </c>
      <c r="BY1414" s="7">
        <v>0</v>
      </c>
      <c r="BZ1414" s="7">
        <v>0</v>
      </c>
      <c r="CA1414" s="7">
        <v>0</v>
      </c>
      <c r="CB1414" s="7">
        <v>0</v>
      </c>
      <c r="CC1414" s="7">
        <v>0</v>
      </c>
      <c r="CD1414" s="7">
        <v>0</v>
      </c>
      <c r="CE1414" s="7">
        <v>0</v>
      </c>
      <c r="CF1414" s="7">
        <v>0</v>
      </c>
      <c r="CG1414" s="7">
        <v>0</v>
      </c>
      <c r="CH1414" s="7">
        <v>0</v>
      </c>
      <c r="CI1414" s="7">
        <v>0</v>
      </c>
      <c r="CJ1414" s="7">
        <v>0</v>
      </c>
      <c r="CK1414" s="7">
        <v>0</v>
      </c>
      <c r="CL1414" s="40">
        <v>0</v>
      </c>
      <c r="CM1414" s="40">
        <v>0</v>
      </c>
      <c r="CN1414" s="40">
        <v>0</v>
      </c>
      <c r="CO1414" s="40">
        <v>0</v>
      </c>
      <c r="CP1414" s="7">
        <v>0</v>
      </c>
      <c r="CQ1414" s="7">
        <v>0</v>
      </c>
      <c r="CR1414" s="7">
        <v>0</v>
      </c>
      <c r="CS1414" s="40">
        <v>0</v>
      </c>
      <c r="CT1414" s="7">
        <v>0</v>
      </c>
      <c r="CU1414" s="7">
        <v>0</v>
      </c>
      <c r="CV1414" s="39"/>
      <c r="CW1414" s="39"/>
      <c r="CX1414" s="4" t="s">
        <v>210</v>
      </c>
      <c r="CY1414" s="4" t="s">
        <v>211</v>
      </c>
      <c r="CZ1414" s="4" t="s">
        <v>242</v>
      </c>
      <c r="DA1414" s="4" t="s">
        <v>242</v>
      </c>
      <c r="DB1414" s="4" t="s">
        <v>212</v>
      </c>
      <c r="DC1414" s="4" t="s">
        <v>212</v>
      </c>
      <c r="DD1414" s="7">
        <v>2</v>
      </c>
      <c r="DE1414" s="7">
        <v>30</v>
      </c>
      <c r="DF1414" s="7">
        <v>60</v>
      </c>
      <c r="DG1414" s="7"/>
      <c r="DH1414" s="4">
        <v>0</v>
      </c>
      <c r="DI1414" s="4">
        <v>2</v>
      </c>
      <c r="DJ1414" s="4">
        <v>4</v>
      </c>
      <c r="DK1414" s="4">
        <v>7</v>
      </c>
      <c r="DL1414" s="4">
        <v>8</v>
      </c>
      <c r="DM1414" s="7"/>
      <c r="DN1414" s="7"/>
      <c r="DO1414" s="7"/>
      <c r="DP1414" s="7"/>
      <c r="DQ1414" s="7"/>
      <c r="DR1414" s="7"/>
      <c r="DS1414" s="7"/>
      <c r="DT1414" s="7"/>
      <c r="DU1414" s="7"/>
      <c r="DV1414" s="7"/>
      <c r="DW1414" s="7"/>
      <c r="DX1414" s="7">
        <f t="shared" si="22909"/>
        <v>6020116</v>
      </c>
      <c r="DY1414" s="7"/>
      <c r="DZ1414" s="67">
        <v>6666</v>
      </c>
      <c r="EA1414" s="7" t="s">
        <v>1034</v>
      </c>
      <c r="EB1414" s="40">
        <v>77</v>
      </c>
      <c r="EC1414" s="7" t="s">
        <v>1035</v>
      </c>
      <c r="ED1414" s="7"/>
      <c r="EE1414" s="7" t="s">
        <v>242</v>
      </c>
      <c r="EF1414" s="7">
        <v>50</v>
      </c>
      <c r="EG1414" s="72"/>
      <c r="EH1414" s="73"/>
      <c r="EI1414" s="4">
        <v>331102</v>
      </c>
      <c r="EJ1414" s="4">
        <v>1</v>
      </c>
      <c r="EK1414" s="4">
        <v>331103</v>
      </c>
      <c r="EL1414" s="4">
        <v>1</v>
      </c>
      <c r="EM1414" s="4">
        <v>331104</v>
      </c>
      <c r="EN1414" s="4">
        <v>1</v>
      </c>
      <c r="EO1414" s="4">
        <v>331105</v>
      </c>
      <c r="EP1414" s="4">
        <v>1</v>
      </c>
      <c r="EQ1414" s="4">
        <v>331106</v>
      </c>
      <c r="ER1414" s="4">
        <v>1</v>
      </c>
      <c r="ES1414" s="4">
        <v>331107</v>
      </c>
      <c r="ET1414" s="4">
        <v>1</v>
      </c>
      <c r="EU1414" s="4">
        <v>331108</v>
      </c>
      <c r="EV1414" s="4">
        <v>1</v>
      </c>
      <c r="EW1414" s="4">
        <v>331109</v>
      </c>
      <c r="EX1414" s="4">
        <v>1</v>
      </c>
      <c r="EY1414" s="4">
        <v>331110</v>
      </c>
      <c r="EZ1414" s="4">
        <v>1</v>
      </c>
      <c r="FA1414" s="4" t="s">
        <v>242</v>
      </c>
      <c r="FB1414" s="4">
        <v>1</v>
      </c>
      <c r="FC1414" s="4">
        <v>40013</v>
      </c>
      <c r="FD1414" s="4">
        <v>1</v>
      </c>
      <c r="FE1414" s="4">
        <v>20100</v>
      </c>
      <c r="FF1414" s="4">
        <v>1</v>
      </c>
      <c r="FG1414" s="4">
        <v>20100</v>
      </c>
      <c r="FH1414" s="4">
        <v>1</v>
      </c>
      <c r="FI1414" s="7"/>
      <c r="FJ1414" s="7"/>
      <c r="FR1414" s="2">
        <v>99999</v>
      </c>
      <c r="FS1414" s="2">
        <v>0</v>
      </c>
      <c r="FT1414" s="2">
        <f t="shared" ref="FT1414" si="22982">IF(FT426="","",FT426)</f>
        <v>600</v>
      </c>
      <c r="FV1414" s="2" t="str">
        <f t="shared" si="22955"/>
        <v/>
      </c>
      <c r="FW1414" s="2" t="str">
        <f t="shared" ref="FW1414" si="22983">IF(FW426="","",FW426)</f>
        <v/>
      </c>
      <c r="FX1414" s="2" t="str">
        <f t="shared" si="22948"/>
        <v/>
      </c>
      <c r="FY1414" s="2" t="str">
        <f t="shared" ref="FY1414" si="22984">IF(FY426="","",FY426)</f>
        <v/>
      </c>
      <c r="FZ1414" s="77">
        <v>0</v>
      </c>
      <c r="GA1414" s="2">
        <v>1</v>
      </c>
      <c r="GD1414"/>
    </row>
    <row r="1415" s="2" customFormat="1" ht="15" customHeight="1" spans="1:186">
      <c r="A1415" s="95">
        <f t="shared" ref="A1415" si="22985">A427+13</f>
        <v>6020117</v>
      </c>
      <c r="B1415" s="95">
        <v>3080</v>
      </c>
      <c r="C1415" s="95">
        <v>0</v>
      </c>
      <c r="D1415" s="95" t="s">
        <v>328</v>
      </c>
      <c r="E1415" s="95" t="str">
        <f t="shared" ref="E1415" si="22986">E427&amp;"（福利专用）"</f>
        <v>20级蓝装爪（福利专用）</v>
      </c>
      <c r="F1415" s="31" t="s">
        <v>1018</v>
      </c>
      <c r="G1415" s="31">
        <v>3</v>
      </c>
      <c r="H1415" s="7" t="s">
        <v>187</v>
      </c>
      <c r="I1415" s="7" t="s">
        <v>187</v>
      </c>
      <c r="J1415" s="35">
        <v>1549</v>
      </c>
      <c r="K1415" s="38">
        <v>101</v>
      </c>
      <c r="L1415" s="39"/>
      <c r="M1415" s="29" t="s">
        <v>193</v>
      </c>
      <c r="N1415" s="4">
        <v>20</v>
      </c>
      <c r="O1415" s="4">
        <v>20</v>
      </c>
      <c r="P1415" s="40">
        <f t="shared" si="22876"/>
        <v>2003</v>
      </c>
      <c r="Q1415" s="4"/>
      <c r="R1415" s="7"/>
      <c r="S1415" s="48">
        <v>0</v>
      </c>
      <c r="T1415" s="47" t="s">
        <v>253</v>
      </c>
      <c r="U1415" s="7" t="s">
        <v>195</v>
      </c>
      <c r="V1415" s="7">
        <v>0</v>
      </c>
      <c r="W1415" s="7">
        <v>0</v>
      </c>
      <c r="X1415" s="40">
        <v>0</v>
      </c>
      <c r="Y1415" s="7"/>
      <c r="Z1415" s="7"/>
      <c r="AA1415" s="7"/>
      <c r="AB1415" s="7" t="s">
        <v>195</v>
      </c>
      <c r="AC1415" s="7">
        <v>0</v>
      </c>
      <c r="AD1415" s="7" t="s">
        <v>195</v>
      </c>
      <c r="AE1415" s="7" t="str">
        <f t="shared" si="22981"/>
        <v>true</v>
      </c>
      <c r="AF1415" s="7" t="b">
        <v>1</v>
      </c>
      <c r="AG1415" s="7" t="s">
        <v>195</v>
      </c>
      <c r="AH1415" s="40">
        <v>0</v>
      </c>
      <c r="AI1415" s="40">
        <v>0</v>
      </c>
      <c r="AJ1415" s="40">
        <v>1</v>
      </c>
      <c r="AK1415" s="40">
        <v>0</v>
      </c>
      <c r="AL1415" s="40">
        <v>1</v>
      </c>
      <c r="AM1415" s="40">
        <v>0</v>
      </c>
      <c r="AN1415" s="40">
        <v>0</v>
      </c>
      <c r="AO1415" s="40">
        <v>0</v>
      </c>
      <c r="AP1415" s="7" t="s">
        <v>330</v>
      </c>
      <c r="AQ1415" s="4">
        <v>1</v>
      </c>
      <c r="AR1415" s="4">
        <v>161504</v>
      </c>
      <c r="AS1415" s="7" t="s">
        <v>199</v>
      </c>
      <c r="AT1415" s="48">
        <v>3</v>
      </c>
      <c r="AU1415" s="48">
        <v>1</v>
      </c>
      <c r="AV1415" s="48">
        <v>3</v>
      </c>
      <c r="AW1415" s="48">
        <v>500</v>
      </c>
      <c r="AX1415" s="48">
        <v>250</v>
      </c>
      <c r="AY1415" s="48">
        <v>0</v>
      </c>
      <c r="AZ1415" s="48">
        <v>0</v>
      </c>
      <c r="BA1415" s="7"/>
      <c r="BB1415" s="7"/>
      <c r="BC1415" s="7"/>
      <c r="BD1415" s="7"/>
      <c r="BE1415" s="48">
        <v>0</v>
      </c>
      <c r="BF1415" s="48">
        <v>1</v>
      </c>
      <c r="BG1415" s="48">
        <v>210</v>
      </c>
      <c r="BH1415" s="48">
        <v>210</v>
      </c>
      <c r="BI1415" s="7">
        <v>0</v>
      </c>
      <c r="BJ1415" s="7">
        <v>0</v>
      </c>
      <c r="BK1415" s="7">
        <v>0</v>
      </c>
      <c r="BL1415" s="7">
        <v>0</v>
      </c>
      <c r="BM1415" s="7">
        <v>0</v>
      </c>
      <c r="BN1415" s="7">
        <v>0</v>
      </c>
      <c r="BO1415" s="7">
        <v>0</v>
      </c>
      <c r="BP1415" s="7">
        <v>0</v>
      </c>
      <c r="BQ1415" s="7">
        <v>0</v>
      </c>
      <c r="BR1415" s="7">
        <v>0</v>
      </c>
      <c r="BS1415" s="7">
        <v>0</v>
      </c>
      <c r="BT1415" s="7">
        <v>0</v>
      </c>
      <c r="BU1415" s="7">
        <v>0</v>
      </c>
      <c r="BV1415" s="7">
        <v>0</v>
      </c>
      <c r="BW1415" s="7">
        <v>0</v>
      </c>
      <c r="BX1415" s="7">
        <v>0</v>
      </c>
      <c r="BY1415" s="7">
        <v>0</v>
      </c>
      <c r="BZ1415" s="7">
        <v>0</v>
      </c>
      <c r="CA1415" s="7">
        <v>0</v>
      </c>
      <c r="CB1415" s="7">
        <v>0</v>
      </c>
      <c r="CC1415" s="7">
        <v>0</v>
      </c>
      <c r="CD1415" s="7">
        <v>0</v>
      </c>
      <c r="CE1415" s="7">
        <v>0</v>
      </c>
      <c r="CF1415" s="7">
        <v>0</v>
      </c>
      <c r="CG1415" s="7">
        <v>0</v>
      </c>
      <c r="CH1415" s="7">
        <v>0</v>
      </c>
      <c r="CI1415" s="7">
        <v>0</v>
      </c>
      <c r="CJ1415" s="7">
        <v>0</v>
      </c>
      <c r="CK1415" s="7">
        <v>0</v>
      </c>
      <c r="CL1415" s="40">
        <v>0</v>
      </c>
      <c r="CM1415" s="40">
        <v>0</v>
      </c>
      <c r="CN1415" s="40">
        <v>0</v>
      </c>
      <c r="CO1415" s="40">
        <v>0</v>
      </c>
      <c r="CP1415" s="7">
        <v>0</v>
      </c>
      <c r="CQ1415" s="7">
        <v>0</v>
      </c>
      <c r="CR1415" s="7">
        <v>0</v>
      </c>
      <c r="CS1415" s="40">
        <v>0</v>
      </c>
      <c r="CT1415" s="7">
        <v>0</v>
      </c>
      <c r="CU1415" s="7">
        <v>0</v>
      </c>
      <c r="CV1415" s="39"/>
      <c r="CW1415" s="39"/>
      <c r="CX1415" s="4" t="s">
        <v>210</v>
      </c>
      <c r="CY1415" s="4" t="s">
        <v>211</v>
      </c>
      <c r="CZ1415" s="4" t="s">
        <v>242</v>
      </c>
      <c r="DA1415" s="4" t="s">
        <v>242</v>
      </c>
      <c r="DB1415" s="4" t="s">
        <v>212</v>
      </c>
      <c r="DC1415" s="4" t="s">
        <v>212</v>
      </c>
      <c r="DD1415" s="7">
        <v>2</v>
      </c>
      <c r="DE1415" s="7">
        <v>30</v>
      </c>
      <c r="DF1415" s="7">
        <v>60</v>
      </c>
      <c r="DG1415" s="7"/>
      <c r="DH1415" s="4">
        <v>0</v>
      </c>
      <c r="DI1415" s="4">
        <v>2</v>
      </c>
      <c r="DJ1415" s="4">
        <v>4</v>
      </c>
      <c r="DK1415" s="4">
        <v>7</v>
      </c>
      <c r="DL1415" s="4">
        <v>8</v>
      </c>
      <c r="DM1415" s="7"/>
      <c r="DN1415" s="7"/>
      <c r="DO1415" s="7"/>
      <c r="DP1415" s="7"/>
      <c r="DQ1415" s="7"/>
      <c r="DR1415" s="7"/>
      <c r="DS1415" s="7"/>
      <c r="DT1415" s="7"/>
      <c r="DU1415" s="7"/>
      <c r="DV1415" s="7"/>
      <c r="DW1415" s="7"/>
      <c r="DX1415" s="7">
        <f t="shared" si="22909"/>
        <v>6020117</v>
      </c>
      <c r="DY1415" s="7"/>
      <c r="DZ1415" s="67">
        <v>6666</v>
      </c>
      <c r="EA1415" s="7" t="s">
        <v>1034</v>
      </c>
      <c r="EB1415" s="40">
        <v>77</v>
      </c>
      <c r="EC1415" s="7" t="s">
        <v>1035</v>
      </c>
      <c r="ED1415" s="7"/>
      <c r="EE1415" s="7" t="s">
        <v>242</v>
      </c>
      <c r="EF1415" s="7">
        <v>50</v>
      </c>
      <c r="EG1415" s="72"/>
      <c r="EH1415" s="73"/>
      <c r="EI1415" s="4">
        <v>331102</v>
      </c>
      <c r="EJ1415" s="4">
        <v>1</v>
      </c>
      <c r="EK1415" s="4">
        <v>331103</v>
      </c>
      <c r="EL1415" s="4">
        <v>1</v>
      </c>
      <c r="EM1415" s="4">
        <v>331104</v>
      </c>
      <c r="EN1415" s="4">
        <v>1</v>
      </c>
      <c r="EO1415" s="4">
        <v>331105</v>
      </c>
      <c r="EP1415" s="4">
        <v>1</v>
      </c>
      <c r="EQ1415" s="4">
        <v>331106</v>
      </c>
      <c r="ER1415" s="4">
        <v>1</v>
      </c>
      <c r="ES1415" s="4">
        <v>331107</v>
      </c>
      <c r="ET1415" s="4">
        <v>1</v>
      </c>
      <c r="EU1415" s="4">
        <v>331108</v>
      </c>
      <c r="EV1415" s="4">
        <v>1</v>
      </c>
      <c r="EW1415" s="4">
        <v>331109</v>
      </c>
      <c r="EX1415" s="4">
        <v>1</v>
      </c>
      <c r="EY1415" s="4">
        <v>331110</v>
      </c>
      <c r="EZ1415" s="4">
        <v>1</v>
      </c>
      <c r="FA1415" s="4" t="s">
        <v>242</v>
      </c>
      <c r="FB1415" s="4">
        <v>1</v>
      </c>
      <c r="FC1415" s="4">
        <v>40013</v>
      </c>
      <c r="FD1415" s="4">
        <v>1</v>
      </c>
      <c r="FE1415" s="4">
        <v>20100</v>
      </c>
      <c r="FF1415" s="4">
        <v>1</v>
      </c>
      <c r="FG1415" s="4">
        <v>20100</v>
      </c>
      <c r="FH1415" s="4">
        <v>1</v>
      </c>
      <c r="FI1415" s="7"/>
      <c r="FJ1415" s="7"/>
      <c r="FR1415" s="2">
        <v>99999</v>
      </c>
      <c r="FS1415" s="2">
        <v>0</v>
      </c>
      <c r="FT1415" s="2">
        <f t="shared" ref="FT1415" si="22987">IF(FT427="","",FT427)</f>
        <v>600</v>
      </c>
      <c r="FV1415" s="2" t="str">
        <f t="shared" si="22955"/>
        <v/>
      </c>
      <c r="FW1415" s="2" t="str">
        <f t="shared" ref="FW1415" si="22988">IF(FW427="","",FW427)</f>
        <v/>
      </c>
      <c r="FX1415" s="2" t="str">
        <f t="shared" si="22948"/>
        <v/>
      </c>
      <c r="FY1415" s="2" t="str">
        <f t="shared" ref="FY1415" si="22989">IF(FY427="","",FY427)</f>
        <v/>
      </c>
      <c r="FZ1415" s="77">
        <v>0</v>
      </c>
      <c r="GA1415" s="2">
        <v>1</v>
      </c>
      <c r="GD1415"/>
    </row>
    <row r="1416" s="2" customFormat="1" ht="15" customHeight="1" spans="1:186">
      <c r="A1416" s="95">
        <f t="shared" ref="A1416" si="22990">A428+13</f>
        <v>6020118</v>
      </c>
      <c r="B1416" s="95">
        <v>2824</v>
      </c>
      <c r="C1416" s="95">
        <v>0</v>
      </c>
      <c r="D1416" s="95" t="s">
        <v>331</v>
      </c>
      <c r="E1416" s="95" t="str">
        <f t="shared" ref="E1416" si="22991">E428&amp;"（福利专用）"</f>
        <v>20级蓝装魔棒（福利专用）</v>
      </c>
      <c r="F1416" s="31" t="s">
        <v>1018</v>
      </c>
      <c r="G1416" s="31">
        <v>3</v>
      </c>
      <c r="H1416" s="7" t="s">
        <v>187</v>
      </c>
      <c r="I1416" s="7" t="s">
        <v>187</v>
      </c>
      <c r="J1416" s="37">
        <v>1539</v>
      </c>
      <c r="K1416" s="41">
        <v>501</v>
      </c>
      <c r="L1416" s="41"/>
      <c r="M1416" s="29" t="s">
        <v>193</v>
      </c>
      <c r="N1416" s="4">
        <v>20</v>
      </c>
      <c r="O1416" s="4">
        <v>20</v>
      </c>
      <c r="P1416" s="40">
        <f t="shared" si="22876"/>
        <v>2003</v>
      </c>
      <c r="Q1416" s="4"/>
      <c r="R1416" s="7"/>
      <c r="S1416" s="48">
        <v>0</v>
      </c>
      <c r="T1416" s="47" t="s">
        <v>257</v>
      </c>
      <c r="U1416" s="7" t="s">
        <v>195</v>
      </c>
      <c r="V1416" s="7">
        <v>0</v>
      </c>
      <c r="W1416" s="7">
        <v>0</v>
      </c>
      <c r="X1416" s="40">
        <v>0</v>
      </c>
      <c r="Y1416" s="7"/>
      <c r="Z1416" s="7"/>
      <c r="AA1416" s="7"/>
      <c r="AB1416" s="7" t="s">
        <v>195</v>
      </c>
      <c r="AC1416" s="7">
        <v>0</v>
      </c>
      <c r="AD1416" s="7" t="s">
        <v>195</v>
      </c>
      <c r="AE1416" s="7" t="str">
        <f t="shared" si="22981"/>
        <v>true</v>
      </c>
      <c r="AF1416" s="7" t="b">
        <v>1</v>
      </c>
      <c r="AG1416" s="7" t="s">
        <v>195</v>
      </c>
      <c r="AH1416" s="40">
        <v>0</v>
      </c>
      <c r="AI1416" s="40">
        <v>0</v>
      </c>
      <c r="AJ1416" s="40">
        <v>1</v>
      </c>
      <c r="AK1416" s="40">
        <v>0</v>
      </c>
      <c r="AL1416" s="40">
        <v>1</v>
      </c>
      <c r="AM1416" s="40">
        <v>0</v>
      </c>
      <c r="AN1416" s="40">
        <v>0</v>
      </c>
      <c r="AO1416" s="40">
        <v>0</v>
      </c>
      <c r="AP1416" s="7" t="s">
        <v>333</v>
      </c>
      <c r="AQ1416" s="4">
        <v>1</v>
      </c>
      <c r="AR1416" s="4">
        <v>161504</v>
      </c>
      <c r="AS1416" s="7" t="s">
        <v>199</v>
      </c>
      <c r="AT1416" s="48">
        <v>3</v>
      </c>
      <c r="AU1416" s="48">
        <v>1</v>
      </c>
      <c r="AV1416" s="48">
        <v>3</v>
      </c>
      <c r="AW1416" s="48">
        <v>500</v>
      </c>
      <c r="AX1416" s="48">
        <v>250</v>
      </c>
      <c r="AY1416" s="48">
        <v>0</v>
      </c>
      <c r="AZ1416" s="48">
        <v>0</v>
      </c>
      <c r="BA1416" s="7"/>
      <c r="BB1416" s="7"/>
      <c r="BC1416" s="7"/>
      <c r="BD1416" s="7"/>
      <c r="BE1416" s="48">
        <v>0</v>
      </c>
      <c r="BF1416" s="48">
        <v>1</v>
      </c>
      <c r="BG1416" s="48">
        <v>210</v>
      </c>
      <c r="BH1416" s="48">
        <v>210</v>
      </c>
      <c r="BI1416" s="7">
        <v>0</v>
      </c>
      <c r="BJ1416" s="7">
        <v>0</v>
      </c>
      <c r="BK1416" s="7">
        <v>0</v>
      </c>
      <c r="BL1416" s="7">
        <v>0</v>
      </c>
      <c r="BM1416" s="7">
        <v>0</v>
      </c>
      <c r="BN1416" s="7">
        <v>0</v>
      </c>
      <c r="BO1416" s="7">
        <v>0</v>
      </c>
      <c r="BP1416" s="7">
        <v>0</v>
      </c>
      <c r="BQ1416" s="7">
        <v>0</v>
      </c>
      <c r="BR1416" s="7">
        <v>0</v>
      </c>
      <c r="BS1416" s="7">
        <v>0</v>
      </c>
      <c r="BT1416" s="7">
        <v>0</v>
      </c>
      <c r="BU1416" s="7">
        <v>0</v>
      </c>
      <c r="BV1416" s="7">
        <v>0</v>
      </c>
      <c r="BW1416" s="7">
        <v>0</v>
      </c>
      <c r="BX1416" s="7">
        <v>0</v>
      </c>
      <c r="BY1416" s="7">
        <v>0</v>
      </c>
      <c r="BZ1416" s="7">
        <v>0</v>
      </c>
      <c r="CA1416" s="7">
        <v>0</v>
      </c>
      <c r="CB1416" s="7">
        <v>0</v>
      </c>
      <c r="CC1416" s="7">
        <v>0</v>
      </c>
      <c r="CD1416" s="7">
        <v>0</v>
      </c>
      <c r="CE1416" s="7">
        <v>0</v>
      </c>
      <c r="CF1416" s="7">
        <v>0</v>
      </c>
      <c r="CG1416" s="7">
        <v>0</v>
      </c>
      <c r="CH1416" s="7">
        <v>0</v>
      </c>
      <c r="CI1416" s="7">
        <v>0</v>
      </c>
      <c r="CJ1416" s="7">
        <v>0</v>
      </c>
      <c r="CK1416" s="7">
        <v>0</v>
      </c>
      <c r="CL1416" s="40">
        <v>0</v>
      </c>
      <c r="CM1416" s="40">
        <v>0</v>
      </c>
      <c r="CN1416" s="40">
        <v>0</v>
      </c>
      <c r="CO1416" s="40">
        <v>0</v>
      </c>
      <c r="CP1416" s="7">
        <v>0</v>
      </c>
      <c r="CQ1416" s="7">
        <v>0</v>
      </c>
      <c r="CR1416" s="7">
        <v>0</v>
      </c>
      <c r="CS1416" s="40">
        <v>0</v>
      </c>
      <c r="CT1416" s="7">
        <v>0</v>
      </c>
      <c r="CU1416" s="7">
        <v>0</v>
      </c>
      <c r="CV1416" s="39"/>
      <c r="CW1416" s="39"/>
      <c r="CX1416" s="4" t="s">
        <v>210</v>
      </c>
      <c r="CY1416" s="4" t="s">
        <v>211</v>
      </c>
      <c r="CZ1416" s="4" t="s">
        <v>242</v>
      </c>
      <c r="DA1416" s="4" t="s">
        <v>242</v>
      </c>
      <c r="DB1416" s="4" t="s">
        <v>212</v>
      </c>
      <c r="DC1416" s="4" t="s">
        <v>212</v>
      </c>
      <c r="DD1416" s="7">
        <v>2</v>
      </c>
      <c r="DE1416" s="7">
        <v>30</v>
      </c>
      <c r="DF1416" s="7">
        <v>60</v>
      </c>
      <c r="DG1416" s="7"/>
      <c r="DH1416" s="4">
        <v>0</v>
      </c>
      <c r="DI1416" s="4">
        <v>2</v>
      </c>
      <c r="DJ1416" s="4">
        <v>4</v>
      </c>
      <c r="DK1416" s="4">
        <v>7</v>
      </c>
      <c r="DL1416" s="4">
        <v>8</v>
      </c>
      <c r="DM1416" s="7"/>
      <c r="DN1416" s="7"/>
      <c r="DO1416" s="7"/>
      <c r="DP1416" s="7"/>
      <c r="DQ1416" s="7"/>
      <c r="DR1416" s="7"/>
      <c r="DS1416" s="7"/>
      <c r="DT1416" s="7"/>
      <c r="DU1416" s="7"/>
      <c r="DV1416" s="7"/>
      <c r="DW1416" s="7"/>
      <c r="DX1416" s="7">
        <f t="shared" ref="DX1416" si="22992">A1416</f>
        <v>6020118</v>
      </c>
      <c r="DY1416" s="7"/>
      <c r="DZ1416" s="67">
        <v>6666</v>
      </c>
      <c r="EA1416" s="7" t="s">
        <v>1034</v>
      </c>
      <c r="EB1416" s="40">
        <v>77</v>
      </c>
      <c r="EC1416" s="7" t="s">
        <v>1035</v>
      </c>
      <c r="ED1416" s="7"/>
      <c r="EE1416" s="7" t="s">
        <v>242</v>
      </c>
      <c r="EF1416" s="7">
        <v>50</v>
      </c>
      <c r="EG1416" s="72"/>
      <c r="EH1416" s="73"/>
      <c r="EI1416" s="4">
        <v>331102</v>
      </c>
      <c r="EJ1416" s="4">
        <v>1</v>
      </c>
      <c r="EK1416" s="4">
        <v>331103</v>
      </c>
      <c r="EL1416" s="4">
        <v>1</v>
      </c>
      <c r="EM1416" s="4">
        <v>331104</v>
      </c>
      <c r="EN1416" s="4">
        <v>1</v>
      </c>
      <c r="EO1416" s="4">
        <v>331105</v>
      </c>
      <c r="EP1416" s="4">
        <v>1</v>
      </c>
      <c r="EQ1416" s="4">
        <v>331106</v>
      </c>
      <c r="ER1416" s="4">
        <v>1</v>
      </c>
      <c r="ES1416" s="4">
        <v>331107</v>
      </c>
      <c r="ET1416" s="4">
        <v>1</v>
      </c>
      <c r="EU1416" s="4">
        <v>331108</v>
      </c>
      <c r="EV1416" s="4">
        <v>1</v>
      </c>
      <c r="EW1416" s="4">
        <v>331109</v>
      </c>
      <c r="EX1416" s="4">
        <v>1</v>
      </c>
      <c r="EY1416" s="4">
        <v>331110</v>
      </c>
      <c r="EZ1416" s="4">
        <v>1</v>
      </c>
      <c r="FA1416" s="4" t="s">
        <v>242</v>
      </c>
      <c r="FB1416" s="4">
        <v>1</v>
      </c>
      <c r="FC1416" s="4">
        <v>40013</v>
      </c>
      <c r="FD1416" s="4">
        <v>1</v>
      </c>
      <c r="FE1416" s="4">
        <v>20100</v>
      </c>
      <c r="FF1416" s="4">
        <v>1</v>
      </c>
      <c r="FG1416" s="4">
        <v>20100</v>
      </c>
      <c r="FH1416" s="4">
        <v>1</v>
      </c>
      <c r="FI1416" s="7"/>
      <c r="FJ1416" s="7"/>
      <c r="FR1416" s="2">
        <v>99999</v>
      </c>
      <c r="FS1416" s="2">
        <v>0</v>
      </c>
      <c r="FT1416" s="2">
        <f t="shared" ref="FT1416" si="22993">IF(FT428="","",FT428)</f>
        <v>600</v>
      </c>
      <c r="FV1416" s="2" t="str">
        <f t="shared" ref="FV1416" si="22994">IF(FV428="","",FV428)</f>
        <v/>
      </c>
      <c r="FW1416" s="2" t="str">
        <f t="shared" ref="FW1416" si="22995">IF(FW428="","",FW428)</f>
        <v/>
      </c>
      <c r="FX1416" s="2" t="str">
        <f t="shared" ref="FX1416" si="22996">IF(FX428="","",FX428)</f>
        <v/>
      </c>
      <c r="FY1416" s="2" t="str">
        <f t="shared" ref="FY1416" si="22997">IF(FY428="","",FY428)</f>
        <v/>
      </c>
      <c r="FZ1416" s="77">
        <v>0</v>
      </c>
      <c r="GA1416" s="2">
        <v>1</v>
      </c>
      <c r="GD1416"/>
    </row>
    <row r="1417" s="2" customFormat="1" ht="15" customHeight="1" spans="1:186">
      <c r="A1417" s="95">
        <f t="shared" ref="A1417" si="22998">A429+13</f>
        <v>6020119</v>
      </c>
      <c r="B1417" s="95">
        <v>4104</v>
      </c>
      <c r="C1417" s="95">
        <v>0</v>
      </c>
      <c r="D1417" s="95" t="s">
        <v>334</v>
      </c>
      <c r="E1417" s="95" t="str">
        <f t="shared" ref="E1417" si="22999">E429&amp;"（福利专用）"</f>
        <v>20级蓝装法杖（福利专用）</v>
      </c>
      <c r="F1417" s="31" t="s">
        <v>1018</v>
      </c>
      <c r="G1417" s="31">
        <v>3</v>
      </c>
      <c r="H1417" s="7" t="s">
        <v>187</v>
      </c>
      <c r="I1417" s="7" t="s">
        <v>187</v>
      </c>
      <c r="J1417" s="37">
        <v>1539</v>
      </c>
      <c r="K1417" s="39">
        <v>601</v>
      </c>
      <c r="L1417" s="39"/>
      <c r="M1417" s="29" t="s">
        <v>193</v>
      </c>
      <c r="N1417" s="4">
        <v>20</v>
      </c>
      <c r="O1417" s="4">
        <v>20</v>
      </c>
      <c r="P1417" s="40">
        <f t="shared" ref="P1417" si="23000">2000+C1417*100+G1417</f>
        <v>2003</v>
      </c>
      <c r="Q1417" s="4"/>
      <c r="R1417" s="7"/>
      <c r="S1417" s="48">
        <v>0</v>
      </c>
      <c r="T1417" s="47" t="s">
        <v>194</v>
      </c>
      <c r="U1417" s="7" t="s">
        <v>195</v>
      </c>
      <c r="V1417" s="7">
        <v>0</v>
      </c>
      <c r="W1417" s="7">
        <v>0</v>
      </c>
      <c r="X1417" s="40">
        <v>0</v>
      </c>
      <c r="Y1417" s="7"/>
      <c r="Z1417" s="7"/>
      <c r="AA1417" s="7"/>
      <c r="AB1417" s="7" t="s">
        <v>195</v>
      </c>
      <c r="AC1417" s="7">
        <v>0</v>
      </c>
      <c r="AD1417" s="7" t="s">
        <v>195</v>
      </c>
      <c r="AE1417" s="7" t="str">
        <f t="shared" si="22981"/>
        <v>true</v>
      </c>
      <c r="AF1417" s="7" t="b">
        <v>1</v>
      </c>
      <c r="AG1417" s="7" t="s">
        <v>195</v>
      </c>
      <c r="AH1417" s="40">
        <v>0</v>
      </c>
      <c r="AI1417" s="40">
        <v>0</v>
      </c>
      <c r="AJ1417" s="40">
        <v>1</v>
      </c>
      <c r="AK1417" s="40">
        <v>0</v>
      </c>
      <c r="AL1417" s="40">
        <v>1</v>
      </c>
      <c r="AM1417" s="40">
        <v>0</v>
      </c>
      <c r="AN1417" s="40">
        <v>0</v>
      </c>
      <c r="AO1417" s="40">
        <v>0</v>
      </c>
      <c r="AP1417" s="7" t="s">
        <v>336</v>
      </c>
      <c r="AQ1417" s="4">
        <v>1</v>
      </c>
      <c r="AR1417" s="4">
        <v>161504</v>
      </c>
      <c r="AS1417" s="7" t="s">
        <v>199</v>
      </c>
      <c r="AT1417" s="48">
        <v>3</v>
      </c>
      <c r="AU1417" s="48">
        <v>1</v>
      </c>
      <c r="AV1417" s="48">
        <v>3</v>
      </c>
      <c r="AW1417" s="48">
        <v>500</v>
      </c>
      <c r="AX1417" s="48">
        <v>250</v>
      </c>
      <c r="AY1417" s="48">
        <v>0</v>
      </c>
      <c r="AZ1417" s="48">
        <v>0</v>
      </c>
      <c r="BA1417" s="7"/>
      <c r="BB1417" s="7"/>
      <c r="BC1417" s="7"/>
      <c r="BD1417" s="7"/>
      <c r="BE1417" s="48">
        <v>0</v>
      </c>
      <c r="BF1417" s="48">
        <v>1</v>
      </c>
      <c r="BG1417" s="48">
        <v>210</v>
      </c>
      <c r="BH1417" s="48">
        <v>210</v>
      </c>
      <c r="BI1417" s="7">
        <v>0</v>
      </c>
      <c r="BJ1417" s="7">
        <v>0</v>
      </c>
      <c r="BK1417" s="7">
        <v>0</v>
      </c>
      <c r="BL1417" s="7">
        <v>0</v>
      </c>
      <c r="BM1417" s="7">
        <v>0</v>
      </c>
      <c r="BN1417" s="7">
        <v>0</v>
      </c>
      <c r="BO1417" s="7">
        <v>0</v>
      </c>
      <c r="BP1417" s="7">
        <v>0</v>
      </c>
      <c r="BQ1417" s="7">
        <v>0</v>
      </c>
      <c r="BR1417" s="7">
        <v>0</v>
      </c>
      <c r="BS1417" s="7">
        <v>0</v>
      </c>
      <c r="BT1417" s="7">
        <v>0</v>
      </c>
      <c r="BU1417" s="7">
        <v>0</v>
      </c>
      <c r="BV1417" s="7">
        <v>0</v>
      </c>
      <c r="BW1417" s="7">
        <v>0</v>
      </c>
      <c r="BX1417" s="7">
        <v>0</v>
      </c>
      <c r="BY1417" s="7">
        <v>0</v>
      </c>
      <c r="BZ1417" s="7">
        <v>0</v>
      </c>
      <c r="CA1417" s="7">
        <v>0</v>
      </c>
      <c r="CB1417" s="7">
        <v>0</v>
      </c>
      <c r="CC1417" s="7">
        <v>0</v>
      </c>
      <c r="CD1417" s="7">
        <v>0</v>
      </c>
      <c r="CE1417" s="7">
        <v>0</v>
      </c>
      <c r="CF1417" s="7">
        <v>0</v>
      </c>
      <c r="CG1417" s="7">
        <v>0</v>
      </c>
      <c r="CH1417" s="7">
        <v>0</v>
      </c>
      <c r="CI1417" s="7">
        <v>0</v>
      </c>
      <c r="CJ1417" s="7">
        <v>0</v>
      </c>
      <c r="CK1417" s="7">
        <v>0</v>
      </c>
      <c r="CL1417" s="40">
        <v>0</v>
      </c>
      <c r="CM1417" s="40">
        <v>0</v>
      </c>
      <c r="CN1417" s="40">
        <v>0</v>
      </c>
      <c r="CO1417" s="40">
        <v>0</v>
      </c>
      <c r="CP1417" s="7">
        <v>0</v>
      </c>
      <c r="CQ1417" s="7">
        <v>0</v>
      </c>
      <c r="CR1417" s="7">
        <v>0</v>
      </c>
      <c r="CS1417" s="40">
        <v>0</v>
      </c>
      <c r="CT1417" s="7">
        <v>0</v>
      </c>
      <c r="CU1417" s="7">
        <v>0</v>
      </c>
      <c r="CV1417" s="39"/>
      <c r="CW1417" s="39"/>
      <c r="CX1417" s="4" t="s">
        <v>210</v>
      </c>
      <c r="CY1417" s="4" t="s">
        <v>211</v>
      </c>
      <c r="CZ1417" s="4" t="s">
        <v>242</v>
      </c>
      <c r="DA1417" s="4" t="s">
        <v>242</v>
      </c>
      <c r="DB1417" s="4" t="s">
        <v>212</v>
      </c>
      <c r="DC1417" s="4" t="s">
        <v>212</v>
      </c>
      <c r="DD1417" s="7">
        <v>2</v>
      </c>
      <c r="DE1417" s="7">
        <v>30</v>
      </c>
      <c r="DF1417" s="7">
        <v>60</v>
      </c>
      <c r="DG1417" s="7"/>
      <c r="DH1417" s="4">
        <v>0</v>
      </c>
      <c r="DI1417" s="4">
        <v>2</v>
      </c>
      <c r="DJ1417" s="4">
        <v>4</v>
      </c>
      <c r="DK1417" s="4">
        <v>7</v>
      </c>
      <c r="DL1417" s="4">
        <v>8</v>
      </c>
      <c r="DM1417" s="7"/>
      <c r="DN1417" s="7"/>
      <c r="DO1417" s="7"/>
      <c r="DP1417" s="7"/>
      <c r="DQ1417" s="7"/>
      <c r="DR1417" s="7"/>
      <c r="DS1417" s="7"/>
      <c r="DT1417" s="7"/>
      <c r="DU1417" s="7"/>
      <c r="DV1417" s="7"/>
      <c r="DW1417" s="7"/>
      <c r="DX1417" s="7">
        <f t="shared" ref="DX1417" si="23001">A1417</f>
        <v>6020119</v>
      </c>
      <c r="DY1417" s="7"/>
      <c r="DZ1417" s="67">
        <v>6666</v>
      </c>
      <c r="EA1417" s="7" t="s">
        <v>1034</v>
      </c>
      <c r="EB1417" s="40">
        <v>77</v>
      </c>
      <c r="EC1417" s="7" t="s">
        <v>1035</v>
      </c>
      <c r="ED1417" s="7"/>
      <c r="EE1417" s="7" t="s">
        <v>242</v>
      </c>
      <c r="EF1417" s="7">
        <v>50</v>
      </c>
      <c r="EG1417" s="72"/>
      <c r="EH1417" s="73"/>
      <c r="EI1417" s="4">
        <v>331102</v>
      </c>
      <c r="EJ1417" s="4">
        <v>1</v>
      </c>
      <c r="EK1417" s="4">
        <v>331103</v>
      </c>
      <c r="EL1417" s="4">
        <v>1</v>
      </c>
      <c r="EM1417" s="4">
        <v>331104</v>
      </c>
      <c r="EN1417" s="4">
        <v>1</v>
      </c>
      <c r="EO1417" s="4">
        <v>331105</v>
      </c>
      <c r="EP1417" s="4">
        <v>1</v>
      </c>
      <c r="EQ1417" s="4">
        <v>331106</v>
      </c>
      <c r="ER1417" s="4">
        <v>1</v>
      </c>
      <c r="ES1417" s="4">
        <v>331107</v>
      </c>
      <c r="ET1417" s="4">
        <v>1</v>
      </c>
      <c r="EU1417" s="4">
        <v>331108</v>
      </c>
      <c r="EV1417" s="4">
        <v>1</v>
      </c>
      <c r="EW1417" s="4">
        <v>331109</v>
      </c>
      <c r="EX1417" s="4">
        <v>1</v>
      </c>
      <c r="EY1417" s="4">
        <v>331110</v>
      </c>
      <c r="EZ1417" s="4">
        <v>1</v>
      </c>
      <c r="FA1417" s="4" t="s">
        <v>242</v>
      </c>
      <c r="FB1417" s="4">
        <v>1</v>
      </c>
      <c r="FC1417" s="4">
        <v>40013</v>
      </c>
      <c r="FD1417" s="4">
        <v>1</v>
      </c>
      <c r="FE1417" s="4">
        <v>20100</v>
      </c>
      <c r="FF1417" s="4">
        <v>1</v>
      </c>
      <c r="FG1417" s="4">
        <v>20100</v>
      </c>
      <c r="FH1417" s="4">
        <v>1</v>
      </c>
      <c r="FI1417" s="7"/>
      <c r="FJ1417" s="7"/>
      <c r="FR1417" s="2">
        <v>99999</v>
      </c>
      <c r="FS1417" s="2">
        <v>0</v>
      </c>
      <c r="FT1417" s="2">
        <f t="shared" ref="FT1417" si="23002">IF(FT429="","",FT429)</f>
        <v>600</v>
      </c>
      <c r="FV1417" s="2" t="str">
        <f t="shared" ref="FV1417" si="23003">IF(FV429="","",FV429)</f>
        <v/>
      </c>
      <c r="FW1417" s="2" t="str">
        <f t="shared" ref="FW1417" si="23004">IF(FW429="","",FW429)</f>
        <v/>
      </c>
      <c r="FX1417" s="2" t="str">
        <f t="shared" ref="FX1417" si="23005">IF(FX429="","",FX429)</f>
        <v/>
      </c>
      <c r="FY1417" s="2" t="str">
        <f t="shared" ref="FY1417" si="23006">IF(FY429="","",FY429)</f>
        <v/>
      </c>
      <c r="FZ1417" s="77">
        <v>0</v>
      </c>
      <c r="GA1417" s="2">
        <v>1</v>
      </c>
      <c r="GD1417"/>
    </row>
    <row r="1418" s="15" customFormat="1" ht="15" customHeight="1" spans="1:186">
      <c r="A1418" s="95">
        <f t="shared" ref="A1418" si="23007">A430+13</f>
        <v>6020220</v>
      </c>
      <c r="B1418" s="95">
        <v>312</v>
      </c>
      <c r="C1418" s="95">
        <v>3</v>
      </c>
      <c r="D1418" s="95" t="s">
        <v>337</v>
      </c>
      <c r="E1418" s="95" t="str">
        <f t="shared" ref="E1418" si="23008">E430&amp;"（福利专用）"</f>
        <v>20级蓝装男衣（福利专用）</v>
      </c>
      <c r="F1418" s="31" t="s">
        <v>1018</v>
      </c>
      <c r="G1418" s="31">
        <v>3</v>
      </c>
      <c r="H1418" s="7" t="s">
        <v>191</v>
      </c>
      <c r="I1418" s="7" t="s">
        <v>187</v>
      </c>
      <c r="J1418" s="37">
        <v>1462</v>
      </c>
      <c r="K1418" s="39">
        <v>1432</v>
      </c>
      <c r="L1418" s="39"/>
      <c r="M1418" s="29" t="s">
        <v>193</v>
      </c>
      <c r="N1418" s="4">
        <v>20</v>
      </c>
      <c r="O1418" s="4">
        <v>20</v>
      </c>
      <c r="P1418" s="40">
        <f t="shared" ref="P1418" si="23009">2000+C1418*100+G1418</f>
        <v>2303</v>
      </c>
      <c r="Q1418" s="4"/>
      <c r="R1418" s="7"/>
      <c r="S1418" s="48">
        <v>1</v>
      </c>
      <c r="T1418" s="47" t="s">
        <v>194</v>
      </c>
      <c r="U1418" s="7" t="s">
        <v>195</v>
      </c>
      <c r="V1418" s="7">
        <v>0</v>
      </c>
      <c r="W1418" s="7">
        <v>0</v>
      </c>
      <c r="X1418" s="40">
        <v>0</v>
      </c>
      <c r="Y1418" s="7"/>
      <c r="Z1418" s="7"/>
      <c r="AA1418" s="7"/>
      <c r="AB1418" s="7" t="s">
        <v>195</v>
      </c>
      <c r="AC1418" s="7">
        <v>0</v>
      </c>
      <c r="AD1418" s="7" t="s">
        <v>195</v>
      </c>
      <c r="AE1418" s="7" t="str">
        <f t="shared" si="22981"/>
        <v>true</v>
      </c>
      <c r="AF1418" s="7" t="b">
        <v>1</v>
      </c>
      <c r="AG1418" s="7" t="s">
        <v>195</v>
      </c>
      <c r="AH1418" s="40">
        <v>0</v>
      </c>
      <c r="AI1418" s="40">
        <v>0</v>
      </c>
      <c r="AJ1418" s="40">
        <v>1</v>
      </c>
      <c r="AK1418" s="40">
        <v>0</v>
      </c>
      <c r="AL1418" s="40">
        <v>1</v>
      </c>
      <c r="AM1418" s="40">
        <v>0</v>
      </c>
      <c r="AN1418" s="40">
        <v>0</v>
      </c>
      <c r="AO1418" s="40">
        <v>0</v>
      </c>
      <c r="AP1418" s="7" t="s">
        <v>339</v>
      </c>
      <c r="AQ1418" s="4">
        <v>1</v>
      </c>
      <c r="AR1418" s="4">
        <v>161504</v>
      </c>
      <c r="AS1418" s="7" t="s">
        <v>199</v>
      </c>
      <c r="AT1418" s="48">
        <v>3</v>
      </c>
      <c r="AU1418" s="48">
        <v>1</v>
      </c>
      <c r="AV1418" s="48">
        <v>3</v>
      </c>
      <c r="AW1418" s="48">
        <v>500</v>
      </c>
      <c r="AX1418" s="48">
        <v>250</v>
      </c>
      <c r="AY1418" s="48">
        <v>0</v>
      </c>
      <c r="AZ1418" s="48">
        <v>0</v>
      </c>
      <c r="BA1418" s="7"/>
      <c r="BB1418" s="7"/>
      <c r="BC1418" s="7"/>
      <c r="BD1418" s="7"/>
      <c r="BE1418" s="48">
        <v>0</v>
      </c>
      <c r="BF1418" s="48">
        <v>1</v>
      </c>
      <c r="BG1418" s="48">
        <v>210</v>
      </c>
      <c r="BH1418" s="48">
        <v>210</v>
      </c>
      <c r="BI1418" s="7">
        <v>0</v>
      </c>
      <c r="BJ1418" s="7">
        <v>0</v>
      </c>
      <c r="BK1418" s="7">
        <v>0</v>
      </c>
      <c r="BL1418" s="7">
        <v>0</v>
      </c>
      <c r="BM1418" s="7">
        <v>0</v>
      </c>
      <c r="BN1418" s="7">
        <v>0</v>
      </c>
      <c r="BO1418" s="7">
        <v>0</v>
      </c>
      <c r="BP1418" s="7">
        <v>0</v>
      </c>
      <c r="BQ1418" s="7">
        <v>0</v>
      </c>
      <c r="BR1418" s="7">
        <v>0</v>
      </c>
      <c r="BS1418" s="7">
        <v>0</v>
      </c>
      <c r="BT1418" s="7">
        <v>0</v>
      </c>
      <c r="BU1418" s="7">
        <v>0</v>
      </c>
      <c r="BV1418" s="7">
        <v>0</v>
      </c>
      <c r="BW1418" s="7">
        <v>0</v>
      </c>
      <c r="BX1418" s="7">
        <v>0</v>
      </c>
      <c r="BY1418" s="7">
        <v>0</v>
      </c>
      <c r="BZ1418" s="7">
        <v>0</v>
      </c>
      <c r="CA1418" s="7">
        <v>0</v>
      </c>
      <c r="CB1418" s="7">
        <v>0</v>
      </c>
      <c r="CC1418" s="7">
        <v>0</v>
      </c>
      <c r="CD1418" s="7">
        <v>0</v>
      </c>
      <c r="CE1418" s="7">
        <v>0</v>
      </c>
      <c r="CF1418" s="7">
        <v>0</v>
      </c>
      <c r="CG1418" s="7">
        <v>0</v>
      </c>
      <c r="CH1418" s="7">
        <v>0</v>
      </c>
      <c r="CI1418" s="7">
        <v>0</v>
      </c>
      <c r="CJ1418" s="7">
        <v>0</v>
      </c>
      <c r="CK1418" s="7">
        <v>0</v>
      </c>
      <c r="CL1418" s="40">
        <v>0</v>
      </c>
      <c r="CM1418" s="40">
        <v>0</v>
      </c>
      <c r="CN1418" s="40">
        <v>0</v>
      </c>
      <c r="CO1418" s="40">
        <v>0</v>
      </c>
      <c r="CP1418" s="7">
        <v>0</v>
      </c>
      <c r="CQ1418" s="7">
        <v>0</v>
      </c>
      <c r="CR1418" s="7">
        <v>0</v>
      </c>
      <c r="CS1418" s="40">
        <v>0</v>
      </c>
      <c r="CT1418" s="7">
        <v>0</v>
      </c>
      <c r="CU1418" s="7">
        <v>0</v>
      </c>
      <c r="CV1418" s="39"/>
      <c r="CW1418" s="39"/>
      <c r="CX1418" s="4" t="s">
        <v>242</v>
      </c>
      <c r="CY1418" s="4" t="s">
        <v>242</v>
      </c>
      <c r="CZ1418" s="4" t="s">
        <v>242</v>
      </c>
      <c r="DA1418" s="4" t="s">
        <v>242</v>
      </c>
      <c r="DB1418" s="4" t="s">
        <v>242</v>
      </c>
      <c r="DC1418" s="4" t="s">
        <v>242</v>
      </c>
      <c r="DD1418" s="7">
        <v>2</v>
      </c>
      <c r="DE1418" s="7">
        <v>30</v>
      </c>
      <c r="DF1418" s="7">
        <v>60</v>
      </c>
      <c r="DG1418" s="7"/>
      <c r="DH1418" s="4">
        <v>0</v>
      </c>
      <c r="DI1418" s="4">
        <v>1</v>
      </c>
      <c r="DJ1418" s="4">
        <v>3</v>
      </c>
      <c r="DK1418" s="4">
        <v>5</v>
      </c>
      <c r="DL1418" s="4">
        <v>7</v>
      </c>
      <c r="DM1418" s="7"/>
      <c r="DN1418" s="7"/>
      <c r="DO1418" s="7"/>
      <c r="DP1418" s="7"/>
      <c r="DQ1418" s="7"/>
      <c r="DR1418" s="7"/>
      <c r="DS1418" s="7"/>
      <c r="DT1418" s="7"/>
      <c r="DU1418" s="7"/>
      <c r="DV1418" s="7"/>
      <c r="DW1418" s="7"/>
      <c r="DX1418" s="7">
        <f t="shared" ref="DX1418" si="23010">A1418</f>
        <v>6020220</v>
      </c>
      <c r="DY1418" s="7"/>
      <c r="DZ1418" s="67">
        <v>6666</v>
      </c>
      <c r="EA1418" s="7" t="s">
        <v>1034</v>
      </c>
      <c r="EB1418" s="40">
        <v>77</v>
      </c>
      <c r="EC1418" s="7" t="s">
        <v>1035</v>
      </c>
      <c r="ED1418" s="7"/>
      <c r="EE1418" s="7" t="s">
        <v>242</v>
      </c>
      <c r="EF1418" s="7">
        <v>50</v>
      </c>
      <c r="EG1418" s="73"/>
      <c r="EH1418" s="73"/>
      <c r="EI1418" s="4">
        <v>331132</v>
      </c>
      <c r="EJ1418" s="4">
        <v>1</v>
      </c>
      <c r="EK1418" s="4">
        <v>331133</v>
      </c>
      <c r="EL1418" s="4">
        <v>1</v>
      </c>
      <c r="EM1418" s="4">
        <v>331134</v>
      </c>
      <c r="EN1418" s="4">
        <v>1</v>
      </c>
      <c r="EO1418" s="4">
        <v>331135</v>
      </c>
      <c r="EP1418" s="4">
        <v>1</v>
      </c>
      <c r="EQ1418" s="4">
        <v>331136</v>
      </c>
      <c r="ER1418" s="4">
        <v>1</v>
      </c>
      <c r="ES1418" s="4">
        <v>331137</v>
      </c>
      <c r="ET1418" s="4">
        <v>1</v>
      </c>
      <c r="EU1418" s="4">
        <v>331138</v>
      </c>
      <c r="EV1418" s="4">
        <v>1</v>
      </c>
      <c r="EW1418" s="4">
        <v>331139</v>
      </c>
      <c r="EX1418" s="4">
        <v>1</v>
      </c>
      <c r="EY1418" s="4">
        <v>331140</v>
      </c>
      <c r="EZ1418" s="4">
        <v>1</v>
      </c>
      <c r="FA1418" s="4" t="s">
        <v>242</v>
      </c>
      <c r="FB1418" s="4">
        <v>1</v>
      </c>
      <c r="FC1418" s="4">
        <v>40013</v>
      </c>
      <c r="FD1418" s="4">
        <v>1</v>
      </c>
      <c r="FE1418" s="4">
        <v>20100</v>
      </c>
      <c r="FF1418" s="4">
        <v>1</v>
      </c>
      <c r="FG1418" s="4">
        <v>20100</v>
      </c>
      <c r="FH1418" s="4">
        <v>1</v>
      </c>
      <c r="FI1418" s="7"/>
      <c r="FJ1418" s="7"/>
      <c r="FR1418" s="2">
        <v>99999</v>
      </c>
      <c r="FS1418" s="2">
        <v>0</v>
      </c>
      <c r="FT1418" s="2">
        <f t="shared" ref="FT1418" si="23011">IF(FT430="","",FT430)</f>
        <v>600</v>
      </c>
      <c r="FU1418" s="2"/>
      <c r="FV1418" s="2" t="str">
        <f t="shared" ref="FV1418" si="23012">IF(FV430="","",FV430)</f>
        <v/>
      </c>
      <c r="FW1418" s="2" t="str">
        <f t="shared" ref="FW1418" si="23013">IF(FW430="","",FW430)</f>
        <v/>
      </c>
      <c r="FX1418" s="2" t="str">
        <f t="shared" ref="FX1418" si="23014">IF(FX430="","",FX430)</f>
        <v/>
      </c>
      <c r="FY1418" s="2" t="str">
        <f t="shared" ref="FY1418" si="23015">IF(FY430="","",FY430)</f>
        <v/>
      </c>
      <c r="FZ1418" s="77">
        <v>0</v>
      </c>
      <c r="GA1418" s="2">
        <v>1</v>
      </c>
      <c r="GB1418" s="2"/>
      <c r="GD1418"/>
    </row>
    <row r="1419" s="15" customFormat="1" ht="15" customHeight="1" spans="1:186">
      <c r="A1419" s="95">
        <f t="shared" ref="A1419" si="23016">A431+13</f>
        <v>6020221</v>
      </c>
      <c r="B1419" s="95">
        <v>568</v>
      </c>
      <c r="C1419" s="95">
        <v>3</v>
      </c>
      <c r="D1419" s="95" t="s">
        <v>340</v>
      </c>
      <c r="E1419" s="95" t="str">
        <f t="shared" ref="E1419" si="23017">E431&amp;"（福利专用）"</f>
        <v>20级蓝装女衣（福利专用）</v>
      </c>
      <c r="F1419" s="31" t="s">
        <v>1018</v>
      </c>
      <c r="G1419" s="31">
        <v>3</v>
      </c>
      <c r="H1419" s="7" t="s">
        <v>191</v>
      </c>
      <c r="I1419" s="7" t="s">
        <v>187</v>
      </c>
      <c r="J1419" s="37">
        <v>1451</v>
      </c>
      <c r="K1419" s="39">
        <v>1436</v>
      </c>
      <c r="L1419" s="39"/>
      <c r="M1419" s="29" t="s">
        <v>193</v>
      </c>
      <c r="N1419" s="4">
        <v>20</v>
      </c>
      <c r="O1419" s="4">
        <v>20</v>
      </c>
      <c r="P1419" s="40">
        <f t="shared" ref="P1419" si="23018">2000+C1419*100+G1419</f>
        <v>2303</v>
      </c>
      <c r="Q1419" s="4"/>
      <c r="R1419" s="7"/>
      <c r="S1419" s="48">
        <v>2</v>
      </c>
      <c r="T1419" s="47" t="s">
        <v>194</v>
      </c>
      <c r="U1419" s="7" t="s">
        <v>195</v>
      </c>
      <c r="V1419" s="7">
        <v>0</v>
      </c>
      <c r="W1419" s="7">
        <v>0</v>
      </c>
      <c r="X1419" s="40">
        <v>0</v>
      </c>
      <c r="Y1419" s="7"/>
      <c r="Z1419" s="7"/>
      <c r="AA1419" s="7"/>
      <c r="AB1419" s="7" t="s">
        <v>195</v>
      </c>
      <c r="AC1419" s="7">
        <v>0</v>
      </c>
      <c r="AD1419" s="7" t="s">
        <v>195</v>
      </c>
      <c r="AE1419" s="7" t="str">
        <f t="shared" si="22981"/>
        <v>true</v>
      </c>
      <c r="AF1419" s="7" t="b">
        <v>1</v>
      </c>
      <c r="AG1419" s="7" t="s">
        <v>195</v>
      </c>
      <c r="AH1419" s="40">
        <v>0</v>
      </c>
      <c r="AI1419" s="40">
        <v>0</v>
      </c>
      <c r="AJ1419" s="40">
        <v>1</v>
      </c>
      <c r="AK1419" s="40">
        <v>0</v>
      </c>
      <c r="AL1419" s="40">
        <v>1</v>
      </c>
      <c r="AM1419" s="40">
        <v>0</v>
      </c>
      <c r="AN1419" s="40">
        <v>0</v>
      </c>
      <c r="AO1419" s="40">
        <v>0</v>
      </c>
      <c r="AP1419" s="7" t="s">
        <v>342</v>
      </c>
      <c r="AQ1419" s="4">
        <v>1</v>
      </c>
      <c r="AR1419" s="4">
        <v>161504</v>
      </c>
      <c r="AS1419" s="7" t="s">
        <v>199</v>
      </c>
      <c r="AT1419" s="48">
        <v>3</v>
      </c>
      <c r="AU1419" s="48">
        <v>1</v>
      </c>
      <c r="AV1419" s="48">
        <v>3</v>
      </c>
      <c r="AW1419" s="48">
        <v>500</v>
      </c>
      <c r="AX1419" s="48">
        <v>250</v>
      </c>
      <c r="AY1419" s="48">
        <v>0</v>
      </c>
      <c r="AZ1419" s="48">
        <v>0</v>
      </c>
      <c r="BA1419" s="7"/>
      <c r="BB1419" s="7"/>
      <c r="BC1419" s="7"/>
      <c r="BD1419" s="7"/>
      <c r="BE1419" s="48">
        <v>0</v>
      </c>
      <c r="BF1419" s="48">
        <v>1</v>
      </c>
      <c r="BG1419" s="48">
        <v>210</v>
      </c>
      <c r="BH1419" s="48">
        <v>210</v>
      </c>
      <c r="BI1419" s="7">
        <v>0</v>
      </c>
      <c r="BJ1419" s="7">
        <v>0</v>
      </c>
      <c r="BK1419" s="7">
        <v>0</v>
      </c>
      <c r="BL1419" s="7">
        <v>0</v>
      </c>
      <c r="BM1419" s="7">
        <v>0</v>
      </c>
      <c r="BN1419" s="7">
        <v>0</v>
      </c>
      <c r="BO1419" s="7">
        <v>0</v>
      </c>
      <c r="BP1419" s="7">
        <v>0</v>
      </c>
      <c r="BQ1419" s="7">
        <v>0</v>
      </c>
      <c r="BR1419" s="7">
        <v>0</v>
      </c>
      <c r="BS1419" s="7">
        <v>0</v>
      </c>
      <c r="BT1419" s="7">
        <v>0</v>
      </c>
      <c r="BU1419" s="7">
        <v>0</v>
      </c>
      <c r="BV1419" s="7">
        <v>0</v>
      </c>
      <c r="BW1419" s="7">
        <v>0</v>
      </c>
      <c r="BX1419" s="7">
        <v>0</v>
      </c>
      <c r="BY1419" s="7">
        <v>0</v>
      </c>
      <c r="BZ1419" s="7">
        <v>0</v>
      </c>
      <c r="CA1419" s="7">
        <v>0</v>
      </c>
      <c r="CB1419" s="7">
        <v>0</v>
      </c>
      <c r="CC1419" s="7">
        <v>0</v>
      </c>
      <c r="CD1419" s="7">
        <v>0</v>
      </c>
      <c r="CE1419" s="7">
        <v>0</v>
      </c>
      <c r="CF1419" s="7">
        <v>0</v>
      </c>
      <c r="CG1419" s="7">
        <v>0</v>
      </c>
      <c r="CH1419" s="7">
        <v>0</v>
      </c>
      <c r="CI1419" s="7">
        <v>0</v>
      </c>
      <c r="CJ1419" s="7">
        <v>0</v>
      </c>
      <c r="CK1419" s="7">
        <v>0</v>
      </c>
      <c r="CL1419" s="40">
        <v>0</v>
      </c>
      <c r="CM1419" s="40">
        <v>0</v>
      </c>
      <c r="CN1419" s="40">
        <v>0</v>
      </c>
      <c r="CO1419" s="40">
        <v>0</v>
      </c>
      <c r="CP1419" s="7">
        <v>0</v>
      </c>
      <c r="CQ1419" s="7">
        <v>0</v>
      </c>
      <c r="CR1419" s="7">
        <v>0</v>
      </c>
      <c r="CS1419" s="40">
        <v>0</v>
      </c>
      <c r="CT1419" s="7">
        <v>0</v>
      </c>
      <c r="CU1419" s="7">
        <v>0</v>
      </c>
      <c r="CV1419" s="39"/>
      <c r="CW1419" s="39"/>
      <c r="CX1419" s="4" t="s">
        <v>242</v>
      </c>
      <c r="CY1419" s="4" t="s">
        <v>242</v>
      </c>
      <c r="CZ1419" s="4" t="s">
        <v>242</v>
      </c>
      <c r="DA1419" s="4" t="s">
        <v>242</v>
      </c>
      <c r="DB1419" s="4" t="s">
        <v>242</v>
      </c>
      <c r="DC1419" s="4" t="s">
        <v>242</v>
      </c>
      <c r="DD1419" s="7">
        <v>2</v>
      </c>
      <c r="DE1419" s="7">
        <v>30</v>
      </c>
      <c r="DF1419" s="7">
        <v>60</v>
      </c>
      <c r="DG1419" s="7"/>
      <c r="DH1419" s="4">
        <v>0</v>
      </c>
      <c r="DI1419" s="4">
        <v>1</v>
      </c>
      <c r="DJ1419" s="4">
        <v>3</v>
      </c>
      <c r="DK1419" s="4">
        <v>5</v>
      </c>
      <c r="DL1419" s="4">
        <v>7</v>
      </c>
      <c r="DM1419" s="7"/>
      <c r="DN1419" s="7"/>
      <c r="DO1419" s="7"/>
      <c r="DP1419" s="7"/>
      <c r="DQ1419" s="7"/>
      <c r="DR1419" s="7"/>
      <c r="DS1419" s="7"/>
      <c r="DT1419" s="7"/>
      <c r="DU1419" s="7"/>
      <c r="DV1419" s="7"/>
      <c r="DW1419" s="7"/>
      <c r="DX1419" s="7">
        <f t="shared" ref="DX1419" si="23019">A1419</f>
        <v>6020221</v>
      </c>
      <c r="DY1419" s="7"/>
      <c r="DZ1419" s="67">
        <v>6666</v>
      </c>
      <c r="EA1419" s="7" t="s">
        <v>1034</v>
      </c>
      <c r="EB1419" s="40">
        <v>77</v>
      </c>
      <c r="EC1419" s="7" t="s">
        <v>1035</v>
      </c>
      <c r="ED1419" s="7"/>
      <c r="EE1419" s="7" t="s">
        <v>242</v>
      </c>
      <c r="EF1419" s="7">
        <v>50</v>
      </c>
      <c r="EG1419" s="73"/>
      <c r="EH1419" s="73"/>
      <c r="EI1419" s="4">
        <v>331132</v>
      </c>
      <c r="EJ1419" s="4">
        <v>1</v>
      </c>
      <c r="EK1419" s="4">
        <v>331133</v>
      </c>
      <c r="EL1419" s="4">
        <v>1</v>
      </c>
      <c r="EM1419" s="4">
        <v>331134</v>
      </c>
      <c r="EN1419" s="4">
        <v>1</v>
      </c>
      <c r="EO1419" s="4">
        <v>331135</v>
      </c>
      <c r="EP1419" s="4">
        <v>1</v>
      </c>
      <c r="EQ1419" s="4">
        <v>331136</v>
      </c>
      <c r="ER1419" s="4">
        <v>1</v>
      </c>
      <c r="ES1419" s="4">
        <v>331137</v>
      </c>
      <c r="ET1419" s="4">
        <v>1</v>
      </c>
      <c r="EU1419" s="4">
        <v>331138</v>
      </c>
      <c r="EV1419" s="4">
        <v>1</v>
      </c>
      <c r="EW1419" s="4">
        <v>331139</v>
      </c>
      <c r="EX1419" s="4">
        <v>1</v>
      </c>
      <c r="EY1419" s="4">
        <v>331140</v>
      </c>
      <c r="EZ1419" s="4">
        <v>1</v>
      </c>
      <c r="FA1419" s="4" t="s">
        <v>242</v>
      </c>
      <c r="FB1419" s="4">
        <v>1</v>
      </c>
      <c r="FC1419" s="4">
        <v>40013</v>
      </c>
      <c r="FD1419" s="4">
        <v>1</v>
      </c>
      <c r="FE1419" s="4">
        <v>20100</v>
      </c>
      <c r="FF1419" s="4">
        <v>1</v>
      </c>
      <c r="FG1419" s="4">
        <v>20100</v>
      </c>
      <c r="FH1419" s="4">
        <v>1</v>
      </c>
      <c r="FI1419" s="7"/>
      <c r="FJ1419" s="7"/>
      <c r="FR1419" s="2">
        <v>99999</v>
      </c>
      <c r="FS1419" s="2">
        <v>0</v>
      </c>
      <c r="FT1419" s="2">
        <f t="shared" ref="FT1419" si="23020">IF(FT431="","",FT431)</f>
        <v>600</v>
      </c>
      <c r="FU1419" s="2"/>
      <c r="FV1419" s="2" t="str">
        <f t="shared" ref="FV1419" si="23021">IF(FV431="","",FV431)</f>
        <v/>
      </c>
      <c r="FW1419" s="2" t="str">
        <f t="shared" ref="FW1419" si="23022">IF(FW431="","",FW431)</f>
        <v/>
      </c>
      <c r="FX1419" s="2" t="str">
        <f t="shared" ref="FX1419" si="23023">IF(FX431="","",FX431)</f>
        <v/>
      </c>
      <c r="FY1419" s="2" t="str">
        <f t="shared" ref="FY1419:FY1443" si="23024">IF(FY431="","",FY431)</f>
        <v/>
      </c>
      <c r="FZ1419" s="77">
        <v>0</v>
      </c>
      <c r="GA1419" s="2">
        <v>1</v>
      </c>
      <c r="GB1419" s="2"/>
      <c r="GD1419"/>
    </row>
    <row r="1420" s="15" customFormat="1" ht="15" customHeight="1" spans="1:186">
      <c r="A1420" s="95">
        <f t="shared" ref="A1420" si="23025">A432+13</f>
        <v>6020322</v>
      </c>
      <c r="B1420" s="95">
        <v>1640</v>
      </c>
      <c r="C1420" s="95">
        <v>1</v>
      </c>
      <c r="D1420" s="95" t="s">
        <v>343</v>
      </c>
      <c r="E1420" s="95" t="str">
        <f t="shared" ref="E1420" si="23026">E432&amp;"（福利专用）"</f>
        <v>20级蓝装男头盔（福利专用）</v>
      </c>
      <c r="F1420" s="31" t="s">
        <v>1018</v>
      </c>
      <c r="G1420" s="31">
        <v>3</v>
      </c>
      <c r="H1420" s="7" t="s">
        <v>191</v>
      </c>
      <c r="I1420" s="7" t="s">
        <v>187</v>
      </c>
      <c r="J1420" s="37">
        <v>1440</v>
      </c>
      <c r="K1420" s="39">
        <v>1698</v>
      </c>
      <c r="L1420" s="39"/>
      <c r="M1420" s="29" t="s">
        <v>193</v>
      </c>
      <c r="N1420" s="4">
        <v>20</v>
      </c>
      <c r="O1420" s="4">
        <v>20</v>
      </c>
      <c r="P1420" s="40">
        <f t="shared" ref="P1420" si="23027">2000+C1420*100+G1420</f>
        <v>2103</v>
      </c>
      <c r="Q1420" s="4"/>
      <c r="R1420" s="7"/>
      <c r="S1420" s="48">
        <v>1</v>
      </c>
      <c r="T1420" s="47" t="s">
        <v>194</v>
      </c>
      <c r="U1420" s="7" t="s">
        <v>195</v>
      </c>
      <c r="V1420" s="7">
        <v>0</v>
      </c>
      <c r="W1420" s="7">
        <v>0</v>
      </c>
      <c r="X1420" s="40">
        <v>0</v>
      </c>
      <c r="Y1420" s="7"/>
      <c r="Z1420" s="7"/>
      <c r="AA1420" s="7"/>
      <c r="AB1420" s="7" t="s">
        <v>195</v>
      </c>
      <c r="AC1420" s="7">
        <v>0</v>
      </c>
      <c r="AD1420" s="7" t="s">
        <v>195</v>
      </c>
      <c r="AE1420" s="7" t="str">
        <f t="shared" si="22981"/>
        <v>true</v>
      </c>
      <c r="AF1420" s="7" t="b">
        <v>1</v>
      </c>
      <c r="AG1420" s="7" t="s">
        <v>195</v>
      </c>
      <c r="AH1420" s="40">
        <v>0</v>
      </c>
      <c r="AI1420" s="40">
        <v>0</v>
      </c>
      <c r="AJ1420" s="40">
        <v>1</v>
      </c>
      <c r="AK1420" s="40">
        <v>0</v>
      </c>
      <c r="AL1420" s="40">
        <v>1</v>
      </c>
      <c r="AM1420" s="40">
        <v>0</v>
      </c>
      <c r="AN1420" s="40">
        <v>0</v>
      </c>
      <c r="AO1420" s="40">
        <v>0</v>
      </c>
      <c r="AP1420" s="7" t="s">
        <v>345</v>
      </c>
      <c r="AQ1420" s="4">
        <v>1</v>
      </c>
      <c r="AR1420" s="4">
        <v>161504</v>
      </c>
      <c r="AS1420" s="7" t="s">
        <v>199</v>
      </c>
      <c r="AT1420" s="48">
        <v>3</v>
      </c>
      <c r="AU1420" s="48">
        <v>1</v>
      </c>
      <c r="AV1420" s="48">
        <v>3</v>
      </c>
      <c r="AW1420" s="48">
        <v>500</v>
      </c>
      <c r="AX1420" s="48">
        <v>250</v>
      </c>
      <c r="AY1420" s="48">
        <v>0</v>
      </c>
      <c r="AZ1420" s="48">
        <v>0</v>
      </c>
      <c r="BA1420" s="7"/>
      <c r="BB1420" s="7"/>
      <c r="BC1420" s="7"/>
      <c r="BD1420" s="7"/>
      <c r="BE1420" s="48">
        <v>0</v>
      </c>
      <c r="BF1420" s="48">
        <v>1</v>
      </c>
      <c r="BG1420" s="48">
        <v>210</v>
      </c>
      <c r="BH1420" s="48">
        <v>210</v>
      </c>
      <c r="BI1420" s="7">
        <v>0</v>
      </c>
      <c r="BJ1420" s="7">
        <v>0</v>
      </c>
      <c r="BK1420" s="7">
        <v>0</v>
      </c>
      <c r="BL1420" s="7">
        <v>0</v>
      </c>
      <c r="BM1420" s="7">
        <v>0</v>
      </c>
      <c r="BN1420" s="7">
        <v>0</v>
      </c>
      <c r="BO1420" s="7">
        <v>0</v>
      </c>
      <c r="BP1420" s="7">
        <v>0</v>
      </c>
      <c r="BQ1420" s="7">
        <v>0</v>
      </c>
      <c r="BR1420" s="7">
        <v>0</v>
      </c>
      <c r="BS1420" s="7">
        <v>0</v>
      </c>
      <c r="BT1420" s="7">
        <v>0</v>
      </c>
      <c r="BU1420" s="7">
        <v>0</v>
      </c>
      <c r="BV1420" s="7">
        <v>0</v>
      </c>
      <c r="BW1420" s="7">
        <v>0</v>
      </c>
      <c r="BX1420" s="7">
        <v>0</v>
      </c>
      <c r="BY1420" s="7">
        <v>0</v>
      </c>
      <c r="BZ1420" s="7">
        <v>0</v>
      </c>
      <c r="CA1420" s="7">
        <v>0</v>
      </c>
      <c r="CB1420" s="7">
        <v>0</v>
      </c>
      <c r="CC1420" s="7">
        <v>0</v>
      </c>
      <c r="CD1420" s="7">
        <v>0</v>
      </c>
      <c r="CE1420" s="7">
        <v>0</v>
      </c>
      <c r="CF1420" s="7">
        <v>0</v>
      </c>
      <c r="CG1420" s="7">
        <v>0</v>
      </c>
      <c r="CH1420" s="7">
        <v>0</v>
      </c>
      <c r="CI1420" s="7">
        <v>0</v>
      </c>
      <c r="CJ1420" s="7">
        <v>0</v>
      </c>
      <c r="CK1420" s="7">
        <v>0</v>
      </c>
      <c r="CL1420" s="40">
        <v>0</v>
      </c>
      <c r="CM1420" s="40">
        <v>0</v>
      </c>
      <c r="CN1420" s="40">
        <v>0</v>
      </c>
      <c r="CO1420" s="40">
        <v>0</v>
      </c>
      <c r="CP1420" s="7">
        <v>0</v>
      </c>
      <c r="CQ1420" s="7">
        <v>0</v>
      </c>
      <c r="CR1420" s="7">
        <v>0</v>
      </c>
      <c r="CS1420" s="40">
        <v>0</v>
      </c>
      <c r="CT1420" s="7">
        <v>0</v>
      </c>
      <c r="CU1420" s="7">
        <v>0</v>
      </c>
      <c r="CV1420" s="39"/>
      <c r="CW1420" s="39"/>
      <c r="CX1420" s="4" t="s">
        <v>242</v>
      </c>
      <c r="CY1420" s="4" t="s">
        <v>242</v>
      </c>
      <c r="CZ1420" s="4" t="s">
        <v>242</v>
      </c>
      <c r="DA1420" s="4" t="s">
        <v>242</v>
      </c>
      <c r="DB1420" s="4" t="s">
        <v>242</v>
      </c>
      <c r="DC1420" s="4" t="s">
        <v>242</v>
      </c>
      <c r="DD1420" s="7">
        <v>2</v>
      </c>
      <c r="DE1420" s="7">
        <v>30</v>
      </c>
      <c r="DF1420" s="7">
        <v>60</v>
      </c>
      <c r="DG1420" s="7"/>
      <c r="DH1420" s="4">
        <v>0</v>
      </c>
      <c r="DI1420" s="4">
        <v>2</v>
      </c>
      <c r="DJ1420" s="4">
        <v>3</v>
      </c>
      <c r="DK1420" s="4" t="s">
        <v>242</v>
      </c>
      <c r="DL1420" s="4" t="s">
        <v>242</v>
      </c>
      <c r="DM1420" s="7"/>
      <c r="DN1420" s="7"/>
      <c r="DO1420" s="7"/>
      <c r="DP1420" s="7"/>
      <c r="DQ1420" s="7"/>
      <c r="DR1420" s="7"/>
      <c r="DS1420" s="7"/>
      <c r="DT1420" s="7"/>
      <c r="DU1420" s="7"/>
      <c r="DV1420" s="7"/>
      <c r="DW1420" s="7"/>
      <c r="DX1420" s="7">
        <f t="shared" ref="DX1420" si="23028">A1420</f>
        <v>6020322</v>
      </c>
      <c r="DY1420" s="7"/>
      <c r="DZ1420" s="67">
        <v>0</v>
      </c>
      <c r="EA1420" s="7" t="s">
        <v>242</v>
      </c>
      <c r="EB1420" s="40" t="s">
        <v>242</v>
      </c>
      <c r="EC1420" s="7" t="s">
        <v>242</v>
      </c>
      <c r="ED1420" s="7"/>
      <c r="EE1420" s="7" t="s">
        <v>242</v>
      </c>
      <c r="EF1420" s="7">
        <v>50</v>
      </c>
      <c r="EG1420" s="73"/>
      <c r="EH1420" s="73"/>
      <c r="EI1420" s="4">
        <v>331132</v>
      </c>
      <c r="EJ1420" s="4">
        <v>1</v>
      </c>
      <c r="EK1420" s="4">
        <v>331133</v>
      </c>
      <c r="EL1420" s="4">
        <v>1</v>
      </c>
      <c r="EM1420" s="4">
        <v>331134</v>
      </c>
      <c r="EN1420" s="4">
        <v>1</v>
      </c>
      <c r="EO1420" s="4">
        <v>331135</v>
      </c>
      <c r="EP1420" s="4">
        <v>1</v>
      </c>
      <c r="EQ1420" s="4">
        <v>331136</v>
      </c>
      <c r="ER1420" s="4">
        <v>1</v>
      </c>
      <c r="ES1420" s="4">
        <v>331137</v>
      </c>
      <c r="ET1420" s="4">
        <v>1</v>
      </c>
      <c r="EU1420" s="4">
        <v>331138</v>
      </c>
      <c r="EV1420" s="4">
        <v>1</v>
      </c>
      <c r="EW1420" s="4">
        <v>331139</v>
      </c>
      <c r="EX1420" s="4">
        <v>1</v>
      </c>
      <c r="EY1420" s="4">
        <v>331140</v>
      </c>
      <c r="EZ1420" s="4">
        <v>1</v>
      </c>
      <c r="FA1420" s="4" t="s">
        <v>242</v>
      </c>
      <c r="FB1420" s="4">
        <v>1</v>
      </c>
      <c r="FC1420" s="4">
        <v>40013</v>
      </c>
      <c r="FD1420" s="4">
        <v>1</v>
      </c>
      <c r="FE1420" s="4">
        <v>20100</v>
      </c>
      <c r="FF1420" s="4">
        <v>1</v>
      </c>
      <c r="FG1420" s="4">
        <v>20100</v>
      </c>
      <c r="FH1420" s="4">
        <v>1</v>
      </c>
      <c r="FI1420" s="7"/>
      <c r="FJ1420" s="7"/>
      <c r="FR1420" s="2">
        <v>99999</v>
      </c>
      <c r="FS1420" s="2">
        <v>0</v>
      </c>
      <c r="FT1420" s="2">
        <f t="shared" ref="FT1420" si="23029">IF(FT432="","",FT432)</f>
        <v>600</v>
      </c>
      <c r="FU1420" s="2"/>
      <c r="FV1420" s="2" t="str">
        <f t="shared" ref="FV1420" si="23030">IF(FV432="","",FV432)</f>
        <v/>
      </c>
      <c r="FW1420" s="2" t="str">
        <f t="shared" ref="FW1420" si="23031">IF(FW432="","",FW432)</f>
        <v/>
      </c>
      <c r="FX1420" s="2" t="str">
        <f t="shared" ref="FX1420" si="23032">IF(FX432="","",FX432)</f>
        <v/>
      </c>
      <c r="FY1420" s="2" t="str">
        <f t="shared" si="23024"/>
        <v/>
      </c>
      <c r="FZ1420" s="77">
        <v>0</v>
      </c>
      <c r="GA1420" s="2">
        <v>1</v>
      </c>
      <c r="GB1420" s="2"/>
      <c r="GD1420"/>
    </row>
    <row r="1421" s="15" customFormat="1" ht="15" customHeight="1" spans="1:186">
      <c r="A1421" s="95">
        <f t="shared" ref="A1421" si="23033">A433+13</f>
        <v>6020323</v>
      </c>
      <c r="B1421" s="95">
        <v>1384</v>
      </c>
      <c r="C1421" s="95">
        <v>1</v>
      </c>
      <c r="D1421" s="95" t="s">
        <v>346</v>
      </c>
      <c r="E1421" s="95" t="str">
        <f t="shared" ref="E1421" si="23034">E433&amp;"（福利专用）"</f>
        <v>20级蓝装女头饰（福利专用）</v>
      </c>
      <c r="F1421" s="31" t="s">
        <v>1018</v>
      </c>
      <c r="G1421" s="31">
        <v>3</v>
      </c>
      <c r="H1421" s="7" t="s">
        <v>191</v>
      </c>
      <c r="I1421" s="7" t="s">
        <v>187</v>
      </c>
      <c r="J1421" s="37">
        <v>1506</v>
      </c>
      <c r="K1421" s="39">
        <v>1698</v>
      </c>
      <c r="L1421" s="39"/>
      <c r="M1421" s="29" t="s">
        <v>193</v>
      </c>
      <c r="N1421" s="4">
        <v>20</v>
      </c>
      <c r="O1421" s="4">
        <v>20</v>
      </c>
      <c r="P1421" s="40">
        <f t="shared" ref="P1421:P1449" si="23035">2000+C1421*100+G1421</f>
        <v>2103</v>
      </c>
      <c r="Q1421" s="4"/>
      <c r="R1421" s="7"/>
      <c r="S1421" s="48">
        <v>2</v>
      </c>
      <c r="T1421" s="47" t="s">
        <v>194</v>
      </c>
      <c r="U1421" s="7" t="s">
        <v>195</v>
      </c>
      <c r="V1421" s="7">
        <v>0</v>
      </c>
      <c r="W1421" s="7">
        <v>0</v>
      </c>
      <c r="X1421" s="40">
        <v>0</v>
      </c>
      <c r="Y1421" s="7"/>
      <c r="Z1421" s="7"/>
      <c r="AA1421" s="7"/>
      <c r="AB1421" s="7" t="s">
        <v>195</v>
      </c>
      <c r="AC1421" s="7">
        <v>0</v>
      </c>
      <c r="AD1421" s="7" t="s">
        <v>195</v>
      </c>
      <c r="AE1421" s="7" t="str">
        <f t="shared" si="22981"/>
        <v>true</v>
      </c>
      <c r="AF1421" s="7" t="b">
        <v>1</v>
      </c>
      <c r="AG1421" s="7" t="s">
        <v>195</v>
      </c>
      <c r="AH1421" s="40">
        <v>0</v>
      </c>
      <c r="AI1421" s="40">
        <v>0</v>
      </c>
      <c r="AJ1421" s="40">
        <v>1</v>
      </c>
      <c r="AK1421" s="40">
        <v>0</v>
      </c>
      <c r="AL1421" s="40">
        <v>1</v>
      </c>
      <c r="AM1421" s="40">
        <v>0</v>
      </c>
      <c r="AN1421" s="40">
        <v>0</v>
      </c>
      <c r="AO1421" s="40">
        <v>0</v>
      </c>
      <c r="AP1421" s="7" t="s">
        <v>348</v>
      </c>
      <c r="AQ1421" s="4">
        <v>1</v>
      </c>
      <c r="AR1421" s="4">
        <v>161504</v>
      </c>
      <c r="AS1421" s="53" t="s">
        <v>199</v>
      </c>
      <c r="AT1421" s="48">
        <v>3</v>
      </c>
      <c r="AU1421" s="48">
        <v>1</v>
      </c>
      <c r="AV1421" s="48">
        <v>3</v>
      </c>
      <c r="AW1421" s="48">
        <v>500</v>
      </c>
      <c r="AX1421" s="48">
        <v>250</v>
      </c>
      <c r="AY1421" s="48">
        <v>0</v>
      </c>
      <c r="AZ1421" s="48">
        <v>0</v>
      </c>
      <c r="BA1421" s="7"/>
      <c r="BB1421" s="7"/>
      <c r="BC1421" s="7"/>
      <c r="BD1421" s="7"/>
      <c r="BE1421" s="48">
        <v>0</v>
      </c>
      <c r="BF1421" s="48">
        <v>1</v>
      </c>
      <c r="BG1421" s="48">
        <v>210</v>
      </c>
      <c r="BH1421" s="48">
        <v>210</v>
      </c>
      <c r="BI1421" s="7">
        <v>0</v>
      </c>
      <c r="BJ1421" s="7">
        <v>0</v>
      </c>
      <c r="BK1421" s="7">
        <v>0</v>
      </c>
      <c r="BL1421" s="7">
        <v>0</v>
      </c>
      <c r="BM1421" s="7">
        <v>0</v>
      </c>
      <c r="BN1421" s="7">
        <v>0</v>
      </c>
      <c r="BO1421" s="7">
        <v>0</v>
      </c>
      <c r="BP1421" s="7">
        <v>0</v>
      </c>
      <c r="BQ1421" s="7">
        <v>0</v>
      </c>
      <c r="BR1421" s="7">
        <v>0</v>
      </c>
      <c r="BS1421" s="7">
        <v>0</v>
      </c>
      <c r="BT1421" s="7">
        <v>0</v>
      </c>
      <c r="BU1421" s="7">
        <v>0</v>
      </c>
      <c r="BV1421" s="7">
        <v>0</v>
      </c>
      <c r="BW1421" s="7">
        <v>0</v>
      </c>
      <c r="BX1421" s="7">
        <v>0</v>
      </c>
      <c r="BY1421" s="7">
        <v>0</v>
      </c>
      <c r="BZ1421" s="7">
        <v>0</v>
      </c>
      <c r="CA1421" s="7">
        <v>0</v>
      </c>
      <c r="CB1421" s="7">
        <v>0</v>
      </c>
      <c r="CC1421" s="7">
        <v>0</v>
      </c>
      <c r="CD1421" s="7">
        <v>0</v>
      </c>
      <c r="CE1421" s="7">
        <v>0</v>
      </c>
      <c r="CF1421" s="7">
        <v>0</v>
      </c>
      <c r="CG1421" s="7">
        <v>0</v>
      </c>
      <c r="CH1421" s="7">
        <v>0</v>
      </c>
      <c r="CI1421" s="7">
        <v>0</v>
      </c>
      <c r="CJ1421" s="7">
        <v>0</v>
      </c>
      <c r="CK1421" s="7">
        <v>0</v>
      </c>
      <c r="CL1421" s="40">
        <v>0</v>
      </c>
      <c r="CM1421" s="40">
        <v>0</v>
      </c>
      <c r="CN1421" s="40">
        <v>0</v>
      </c>
      <c r="CO1421" s="40">
        <v>0</v>
      </c>
      <c r="CP1421" s="7">
        <v>0</v>
      </c>
      <c r="CQ1421" s="7">
        <v>0</v>
      </c>
      <c r="CR1421" s="7">
        <v>0</v>
      </c>
      <c r="CS1421" s="40">
        <v>0</v>
      </c>
      <c r="CT1421" s="7">
        <v>0</v>
      </c>
      <c r="CU1421" s="7">
        <v>0</v>
      </c>
      <c r="CV1421" s="39"/>
      <c r="CW1421" s="39"/>
      <c r="CX1421" s="4" t="s">
        <v>242</v>
      </c>
      <c r="CY1421" s="4" t="s">
        <v>242</v>
      </c>
      <c r="CZ1421" s="4" t="s">
        <v>242</v>
      </c>
      <c r="DA1421" s="4" t="s">
        <v>242</v>
      </c>
      <c r="DB1421" s="4" t="s">
        <v>242</v>
      </c>
      <c r="DC1421" s="4" t="s">
        <v>242</v>
      </c>
      <c r="DD1421" s="7">
        <v>2</v>
      </c>
      <c r="DE1421" s="7">
        <v>30</v>
      </c>
      <c r="DF1421" s="7">
        <v>60</v>
      </c>
      <c r="DG1421" s="7"/>
      <c r="DH1421" s="4">
        <v>0</v>
      </c>
      <c r="DI1421" s="4">
        <v>2</v>
      </c>
      <c r="DJ1421" s="4">
        <v>3</v>
      </c>
      <c r="DK1421" s="4" t="s">
        <v>242</v>
      </c>
      <c r="DL1421" s="4" t="s">
        <v>242</v>
      </c>
      <c r="DM1421" s="7"/>
      <c r="DN1421" s="7"/>
      <c r="DO1421" s="7"/>
      <c r="DP1421" s="7"/>
      <c r="DQ1421" s="7"/>
      <c r="DR1421" s="7"/>
      <c r="DS1421" s="7"/>
      <c r="DT1421" s="7"/>
      <c r="DU1421" s="7"/>
      <c r="DV1421" s="7"/>
      <c r="DW1421" s="7"/>
      <c r="DX1421" s="7">
        <f t="shared" ref="DX1421" si="23036">A1421</f>
        <v>6020323</v>
      </c>
      <c r="DY1421" s="7"/>
      <c r="DZ1421" s="67">
        <v>0</v>
      </c>
      <c r="EA1421" s="7" t="s">
        <v>242</v>
      </c>
      <c r="EB1421" s="40" t="s">
        <v>242</v>
      </c>
      <c r="EC1421" s="7" t="s">
        <v>242</v>
      </c>
      <c r="ED1421" s="7"/>
      <c r="EE1421" s="7" t="s">
        <v>242</v>
      </c>
      <c r="EF1421" s="7">
        <v>50</v>
      </c>
      <c r="EG1421" s="73"/>
      <c r="EH1421" s="73"/>
      <c r="EI1421" s="4">
        <v>331132</v>
      </c>
      <c r="EJ1421" s="4">
        <v>1</v>
      </c>
      <c r="EK1421" s="4">
        <v>331133</v>
      </c>
      <c r="EL1421" s="4">
        <v>1</v>
      </c>
      <c r="EM1421" s="4">
        <v>331134</v>
      </c>
      <c r="EN1421" s="4">
        <v>1</v>
      </c>
      <c r="EO1421" s="4">
        <v>331135</v>
      </c>
      <c r="EP1421" s="4">
        <v>1</v>
      </c>
      <c r="EQ1421" s="4">
        <v>331136</v>
      </c>
      <c r="ER1421" s="4">
        <v>1</v>
      </c>
      <c r="ES1421" s="4">
        <v>331137</v>
      </c>
      <c r="ET1421" s="4">
        <v>1</v>
      </c>
      <c r="EU1421" s="4">
        <v>331138</v>
      </c>
      <c r="EV1421" s="4">
        <v>1</v>
      </c>
      <c r="EW1421" s="4">
        <v>331139</v>
      </c>
      <c r="EX1421" s="4">
        <v>1</v>
      </c>
      <c r="EY1421" s="4">
        <v>331140</v>
      </c>
      <c r="EZ1421" s="4">
        <v>1</v>
      </c>
      <c r="FA1421" s="4" t="s">
        <v>242</v>
      </c>
      <c r="FB1421" s="4">
        <v>1</v>
      </c>
      <c r="FC1421" s="4">
        <v>40013</v>
      </c>
      <c r="FD1421" s="4">
        <v>1</v>
      </c>
      <c r="FE1421" s="4">
        <v>20100</v>
      </c>
      <c r="FF1421" s="4">
        <v>1</v>
      </c>
      <c r="FG1421" s="4">
        <v>20100</v>
      </c>
      <c r="FH1421" s="4">
        <v>1</v>
      </c>
      <c r="FI1421" s="7"/>
      <c r="FJ1421" s="7"/>
      <c r="FR1421" s="2">
        <v>99999</v>
      </c>
      <c r="FS1421" s="2">
        <v>0</v>
      </c>
      <c r="FT1421" s="2">
        <f t="shared" ref="FT1421" si="23037">IF(FT433="","",FT433)</f>
        <v>600</v>
      </c>
      <c r="FU1421" s="2"/>
      <c r="FV1421" s="2" t="str">
        <f t="shared" ref="FV1421" si="23038">IF(FV433="","",FV433)</f>
        <v/>
      </c>
      <c r="FW1421" s="2" t="str">
        <f t="shared" ref="FW1421" si="23039">IF(FW433="","",FW433)</f>
        <v/>
      </c>
      <c r="FX1421" s="2" t="str">
        <f t="shared" ref="FX1421" si="23040">IF(FX433="","",FX433)</f>
        <v/>
      </c>
      <c r="FY1421" s="2" t="str">
        <f t="shared" si="23024"/>
        <v/>
      </c>
      <c r="FZ1421" s="77">
        <v>0</v>
      </c>
      <c r="GA1421" s="2">
        <v>1</v>
      </c>
      <c r="GB1421" s="2"/>
      <c r="GD1421"/>
    </row>
    <row r="1422" s="15" customFormat="1" ht="15" customHeight="1" spans="1:186">
      <c r="A1422" s="95">
        <f t="shared" ref="A1422" si="23041">A434+13</f>
        <v>6020424</v>
      </c>
      <c r="B1422" s="95">
        <v>40</v>
      </c>
      <c r="C1422" s="95">
        <v>2</v>
      </c>
      <c r="D1422" s="95" t="s">
        <v>349</v>
      </c>
      <c r="E1422" s="95" t="str">
        <f t="shared" ref="E1422" si="23042">E434&amp;"（福利专用）"</f>
        <v>20级蓝装项链（福利专用）</v>
      </c>
      <c r="F1422" s="31" t="s">
        <v>1018</v>
      </c>
      <c r="G1422" s="31">
        <v>3</v>
      </c>
      <c r="H1422" s="7" t="s">
        <v>191</v>
      </c>
      <c r="I1422" s="7" t="s">
        <v>187</v>
      </c>
      <c r="J1422" s="37">
        <v>1473</v>
      </c>
      <c r="K1422" s="39">
        <v>1434</v>
      </c>
      <c r="L1422" s="39"/>
      <c r="M1422" s="29" t="s">
        <v>193</v>
      </c>
      <c r="N1422" s="4">
        <v>20</v>
      </c>
      <c r="O1422" s="4">
        <v>20</v>
      </c>
      <c r="P1422" s="40">
        <f t="shared" si="23035"/>
        <v>2203</v>
      </c>
      <c r="Q1422" s="4"/>
      <c r="R1422" s="7"/>
      <c r="S1422" s="48">
        <v>0</v>
      </c>
      <c r="T1422" s="47" t="s">
        <v>194</v>
      </c>
      <c r="U1422" s="7" t="s">
        <v>195</v>
      </c>
      <c r="V1422" s="7">
        <v>0</v>
      </c>
      <c r="W1422" s="7">
        <v>0</v>
      </c>
      <c r="X1422" s="40">
        <v>0</v>
      </c>
      <c r="Y1422" s="7"/>
      <c r="Z1422" s="7"/>
      <c r="AA1422" s="7"/>
      <c r="AB1422" s="7" t="s">
        <v>195</v>
      </c>
      <c r="AC1422" s="7">
        <v>0</v>
      </c>
      <c r="AD1422" s="7" t="s">
        <v>195</v>
      </c>
      <c r="AE1422" s="7" t="str">
        <f t="shared" si="22981"/>
        <v>true</v>
      </c>
      <c r="AF1422" s="7" t="b">
        <v>1</v>
      </c>
      <c r="AG1422" s="7" t="s">
        <v>195</v>
      </c>
      <c r="AH1422" s="40">
        <v>0</v>
      </c>
      <c r="AI1422" s="40">
        <v>0</v>
      </c>
      <c r="AJ1422" s="40">
        <v>1</v>
      </c>
      <c r="AK1422" s="40">
        <v>0</v>
      </c>
      <c r="AL1422" s="40">
        <v>1</v>
      </c>
      <c r="AM1422" s="40">
        <v>0</v>
      </c>
      <c r="AN1422" s="40">
        <v>0</v>
      </c>
      <c r="AO1422" s="40">
        <v>0</v>
      </c>
      <c r="AP1422" s="7" t="s">
        <v>351</v>
      </c>
      <c r="AQ1422" s="4">
        <v>1</v>
      </c>
      <c r="AR1422" s="4">
        <v>161504</v>
      </c>
      <c r="AS1422" s="53" t="s">
        <v>199</v>
      </c>
      <c r="AT1422" s="48">
        <v>3</v>
      </c>
      <c r="AU1422" s="48">
        <v>1</v>
      </c>
      <c r="AV1422" s="48">
        <v>3</v>
      </c>
      <c r="AW1422" s="48">
        <v>500</v>
      </c>
      <c r="AX1422" s="48">
        <v>250</v>
      </c>
      <c r="AY1422" s="48">
        <v>0</v>
      </c>
      <c r="AZ1422" s="48">
        <v>0</v>
      </c>
      <c r="BA1422" s="7"/>
      <c r="BB1422" s="7"/>
      <c r="BC1422" s="7"/>
      <c r="BD1422" s="7"/>
      <c r="BE1422" s="48">
        <v>0</v>
      </c>
      <c r="BF1422" s="48">
        <v>1</v>
      </c>
      <c r="BG1422" s="48">
        <v>210</v>
      </c>
      <c r="BH1422" s="48">
        <v>210</v>
      </c>
      <c r="BI1422" s="7">
        <v>0</v>
      </c>
      <c r="BJ1422" s="7">
        <v>0</v>
      </c>
      <c r="BK1422" s="7">
        <v>0</v>
      </c>
      <c r="BL1422" s="7">
        <v>0</v>
      </c>
      <c r="BM1422" s="7">
        <v>0</v>
      </c>
      <c r="BN1422" s="7">
        <v>0</v>
      </c>
      <c r="BO1422" s="7">
        <v>0</v>
      </c>
      <c r="BP1422" s="7">
        <v>0</v>
      </c>
      <c r="BQ1422" s="7">
        <v>0</v>
      </c>
      <c r="BR1422" s="7">
        <v>0</v>
      </c>
      <c r="BS1422" s="7">
        <v>0</v>
      </c>
      <c r="BT1422" s="7">
        <v>0</v>
      </c>
      <c r="BU1422" s="7">
        <v>0</v>
      </c>
      <c r="BV1422" s="7">
        <v>0</v>
      </c>
      <c r="BW1422" s="7">
        <v>0</v>
      </c>
      <c r="BX1422" s="7">
        <v>0</v>
      </c>
      <c r="BY1422" s="7">
        <v>0</v>
      </c>
      <c r="BZ1422" s="7">
        <v>0</v>
      </c>
      <c r="CA1422" s="7">
        <v>0</v>
      </c>
      <c r="CB1422" s="7">
        <v>0</v>
      </c>
      <c r="CC1422" s="7">
        <v>0</v>
      </c>
      <c r="CD1422" s="7">
        <v>0</v>
      </c>
      <c r="CE1422" s="7">
        <v>0</v>
      </c>
      <c r="CF1422" s="7">
        <v>0</v>
      </c>
      <c r="CG1422" s="7">
        <v>0</v>
      </c>
      <c r="CH1422" s="7">
        <v>0</v>
      </c>
      <c r="CI1422" s="7">
        <v>0</v>
      </c>
      <c r="CJ1422" s="7">
        <v>0</v>
      </c>
      <c r="CK1422" s="7">
        <v>0</v>
      </c>
      <c r="CL1422" s="40">
        <v>0</v>
      </c>
      <c r="CM1422" s="40">
        <v>0</v>
      </c>
      <c r="CN1422" s="40">
        <v>0</v>
      </c>
      <c r="CO1422" s="40">
        <v>0</v>
      </c>
      <c r="CP1422" s="7">
        <v>0</v>
      </c>
      <c r="CQ1422" s="7">
        <v>0</v>
      </c>
      <c r="CR1422" s="7">
        <v>0</v>
      </c>
      <c r="CS1422" s="40">
        <v>0</v>
      </c>
      <c r="CT1422" s="7">
        <v>0</v>
      </c>
      <c r="CU1422" s="7">
        <v>0</v>
      </c>
      <c r="CV1422" s="39"/>
      <c r="CW1422" s="39"/>
      <c r="CX1422" s="4" t="s">
        <v>242</v>
      </c>
      <c r="CY1422" s="4" t="s">
        <v>242</v>
      </c>
      <c r="CZ1422" s="4" t="s">
        <v>242</v>
      </c>
      <c r="DA1422" s="4" t="s">
        <v>242</v>
      </c>
      <c r="DB1422" s="4" t="s">
        <v>242</v>
      </c>
      <c r="DC1422" s="4" t="s">
        <v>242</v>
      </c>
      <c r="DD1422" s="7">
        <v>2</v>
      </c>
      <c r="DE1422" s="7">
        <v>30</v>
      </c>
      <c r="DF1422" s="7">
        <v>60</v>
      </c>
      <c r="DG1422" s="7"/>
      <c r="DH1422" s="4">
        <v>0</v>
      </c>
      <c r="DI1422" s="4">
        <v>4</v>
      </c>
      <c r="DJ1422" s="4">
        <v>5</v>
      </c>
      <c r="DK1422" s="4" t="s">
        <v>242</v>
      </c>
      <c r="DL1422" s="4" t="s">
        <v>242</v>
      </c>
      <c r="DM1422" s="7"/>
      <c r="DN1422" s="7"/>
      <c r="DO1422" s="7"/>
      <c r="DP1422" s="7"/>
      <c r="DQ1422" s="7"/>
      <c r="DR1422" s="7"/>
      <c r="DS1422" s="7"/>
      <c r="DT1422" s="7"/>
      <c r="DU1422" s="7"/>
      <c r="DV1422" s="7"/>
      <c r="DW1422" s="7"/>
      <c r="DX1422" s="7">
        <f t="shared" ref="DX1422" si="23043">A1422</f>
        <v>6020424</v>
      </c>
      <c r="DY1422" s="7"/>
      <c r="DZ1422" s="67">
        <v>0</v>
      </c>
      <c r="EA1422" s="7" t="s">
        <v>242</v>
      </c>
      <c r="EB1422" s="40" t="s">
        <v>242</v>
      </c>
      <c r="EC1422" s="7" t="s">
        <v>242</v>
      </c>
      <c r="ED1422" s="7"/>
      <c r="EE1422" s="7" t="s">
        <v>242</v>
      </c>
      <c r="EF1422" s="7">
        <v>50</v>
      </c>
      <c r="EG1422" s="73"/>
      <c r="EH1422" s="73"/>
      <c r="EI1422" s="4">
        <v>331162</v>
      </c>
      <c r="EJ1422" s="4">
        <v>1</v>
      </c>
      <c r="EK1422" s="4">
        <v>331163</v>
      </c>
      <c r="EL1422" s="4">
        <v>1</v>
      </c>
      <c r="EM1422" s="4">
        <v>331164</v>
      </c>
      <c r="EN1422" s="4">
        <v>1</v>
      </c>
      <c r="EO1422" s="4">
        <v>331165</v>
      </c>
      <c r="EP1422" s="4">
        <v>1</v>
      </c>
      <c r="EQ1422" s="4">
        <v>331166</v>
      </c>
      <c r="ER1422" s="4">
        <v>1</v>
      </c>
      <c r="ES1422" s="4">
        <v>331167</v>
      </c>
      <c r="ET1422" s="4">
        <v>1</v>
      </c>
      <c r="EU1422" s="4">
        <v>331168</v>
      </c>
      <c r="EV1422" s="4">
        <v>1</v>
      </c>
      <c r="EW1422" s="4">
        <v>331169</v>
      </c>
      <c r="EX1422" s="4">
        <v>1</v>
      </c>
      <c r="EY1422" s="4">
        <v>331170</v>
      </c>
      <c r="EZ1422" s="4">
        <v>1</v>
      </c>
      <c r="FA1422" s="4" t="s">
        <v>242</v>
      </c>
      <c r="FB1422" s="4">
        <v>1</v>
      </c>
      <c r="FC1422" s="4">
        <v>40013</v>
      </c>
      <c r="FD1422" s="4">
        <v>1</v>
      </c>
      <c r="FE1422" s="4">
        <v>20100</v>
      </c>
      <c r="FF1422" s="4">
        <v>1</v>
      </c>
      <c r="FG1422" s="4">
        <v>20100</v>
      </c>
      <c r="FH1422" s="4">
        <v>1</v>
      </c>
      <c r="FI1422" s="7"/>
      <c r="FJ1422" s="7"/>
      <c r="FR1422" s="2">
        <v>99999</v>
      </c>
      <c r="FS1422" s="2">
        <v>0</v>
      </c>
      <c r="FT1422" s="2">
        <f t="shared" ref="FT1422" si="23044">IF(FT434="","",FT434)</f>
        <v>600</v>
      </c>
      <c r="FU1422" s="2"/>
      <c r="FV1422" s="2" t="str">
        <f t="shared" ref="FV1422" si="23045">IF(FV434="","",FV434)</f>
        <v/>
      </c>
      <c r="FW1422" s="2" t="str">
        <f t="shared" ref="FW1422" si="23046">IF(FW434="","",FW434)</f>
        <v/>
      </c>
      <c r="FX1422" s="2" t="str">
        <f t="shared" ref="FX1422" si="23047">IF(FX434="","",FX434)</f>
        <v/>
      </c>
      <c r="FY1422" s="2" t="str">
        <f t="shared" si="23024"/>
        <v/>
      </c>
      <c r="FZ1422" s="77">
        <v>0</v>
      </c>
      <c r="GA1422" s="2">
        <v>1</v>
      </c>
      <c r="GB1422" s="2"/>
      <c r="GD1422"/>
    </row>
    <row r="1423" s="15" customFormat="1" ht="15" customHeight="1" spans="1:186">
      <c r="A1423" s="95">
        <f t="shared" ref="A1423" si="23048">A435+13</f>
        <v>6020525</v>
      </c>
      <c r="B1423" s="95">
        <v>72</v>
      </c>
      <c r="C1423" s="95">
        <v>4</v>
      </c>
      <c r="D1423" s="95" t="s">
        <v>352</v>
      </c>
      <c r="E1423" s="95" t="str">
        <f t="shared" ref="E1423" si="23049">E435&amp;"（福利专用）"</f>
        <v>20级蓝装腰带（福利专用）</v>
      </c>
      <c r="F1423" s="31" t="s">
        <v>1018</v>
      </c>
      <c r="G1423" s="31">
        <v>3</v>
      </c>
      <c r="H1423" s="7" t="s">
        <v>191</v>
      </c>
      <c r="I1423" s="7" t="s">
        <v>187</v>
      </c>
      <c r="J1423" s="37">
        <v>1484</v>
      </c>
      <c r="K1423" s="39">
        <v>1435</v>
      </c>
      <c r="L1423" s="39"/>
      <c r="M1423" s="29" t="s">
        <v>193</v>
      </c>
      <c r="N1423" s="4">
        <v>20</v>
      </c>
      <c r="O1423" s="4">
        <v>20</v>
      </c>
      <c r="P1423" s="40">
        <f t="shared" si="23035"/>
        <v>2403</v>
      </c>
      <c r="Q1423" s="4"/>
      <c r="R1423" s="7"/>
      <c r="S1423" s="48">
        <v>0</v>
      </c>
      <c r="T1423" s="47" t="s">
        <v>194</v>
      </c>
      <c r="U1423" s="7" t="s">
        <v>195</v>
      </c>
      <c r="V1423" s="7">
        <v>0</v>
      </c>
      <c r="W1423" s="7">
        <v>0</v>
      </c>
      <c r="X1423" s="40">
        <v>0</v>
      </c>
      <c r="Y1423" s="7"/>
      <c r="Z1423" s="7"/>
      <c r="AA1423" s="7"/>
      <c r="AB1423" s="7" t="s">
        <v>195</v>
      </c>
      <c r="AC1423" s="7">
        <v>0</v>
      </c>
      <c r="AD1423" s="7" t="s">
        <v>195</v>
      </c>
      <c r="AE1423" s="7" t="str">
        <f t="shared" si="22981"/>
        <v>true</v>
      </c>
      <c r="AF1423" s="7" t="b">
        <v>1</v>
      </c>
      <c r="AG1423" s="7" t="s">
        <v>195</v>
      </c>
      <c r="AH1423" s="40">
        <v>0</v>
      </c>
      <c r="AI1423" s="40">
        <v>0</v>
      </c>
      <c r="AJ1423" s="40">
        <v>1</v>
      </c>
      <c r="AK1423" s="40">
        <v>0</v>
      </c>
      <c r="AL1423" s="40">
        <v>1</v>
      </c>
      <c r="AM1423" s="40">
        <v>0</v>
      </c>
      <c r="AN1423" s="40">
        <v>0</v>
      </c>
      <c r="AO1423" s="40">
        <v>0</v>
      </c>
      <c r="AP1423" s="7" t="s">
        <v>354</v>
      </c>
      <c r="AQ1423" s="4">
        <v>1</v>
      </c>
      <c r="AR1423" s="4">
        <v>161504</v>
      </c>
      <c r="AS1423" s="7" t="s">
        <v>199</v>
      </c>
      <c r="AT1423" s="48">
        <v>3</v>
      </c>
      <c r="AU1423" s="48">
        <v>1</v>
      </c>
      <c r="AV1423" s="48">
        <v>3</v>
      </c>
      <c r="AW1423" s="48">
        <v>500</v>
      </c>
      <c r="AX1423" s="48">
        <v>250</v>
      </c>
      <c r="AY1423" s="48">
        <v>0</v>
      </c>
      <c r="AZ1423" s="48">
        <v>0</v>
      </c>
      <c r="BA1423" s="7"/>
      <c r="BB1423" s="7"/>
      <c r="BC1423" s="7"/>
      <c r="BD1423" s="7"/>
      <c r="BE1423" s="48">
        <v>0</v>
      </c>
      <c r="BF1423" s="48">
        <v>1</v>
      </c>
      <c r="BG1423" s="48">
        <v>210</v>
      </c>
      <c r="BH1423" s="48">
        <v>210</v>
      </c>
      <c r="BI1423" s="7">
        <v>0</v>
      </c>
      <c r="BJ1423" s="7">
        <v>0</v>
      </c>
      <c r="BK1423" s="7">
        <v>0</v>
      </c>
      <c r="BL1423" s="7">
        <v>0</v>
      </c>
      <c r="BM1423" s="7">
        <v>0</v>
      </c>
      <c r="BN1423" s="7">
        <v>0</v>
      </c>
      <c r="BO1423" s="7">
        <v>0</v>
      </c>
      <c r="BP1423" s="7">
        <v>0</v>
      </c>
      <c r="BQ1423" s="7">
        <v>0</v>
      </c>
      <c r="BR1423" s="7">
        <v>0</v>
      </c>
      <c r="BS1423" s="7">
        <v>0</v>
      </c>
      <c r="BT1423" s="7">
        <v>0</v>
      </c>
      <c r="BU1423" s="7">
        <v>0</v>
      </c>
      <c r="BV1423" s="7">
        <v>0</v>
      </c>
      <c r="BW1423" s="7">
        <v>0</v>
      </c>
      <c r="BX1423" s="7">
        <v>0</v>
      </c>
      <c r="BY1423" s="7">
        <v>0</v>
      </c>
      <c r="BZ1423" s="7">
        <v>0</v>
      </c>
      <c r="CA1423" s="7">
        <v>0</v>
      </c>
      <c r="CB1423" s="7">
        <v>0</v>
      </c>
      <c r="CC1423" s="7">
        <v>0</v>
      </c>
      <c r="CD1423" s="7">
        <v>0</v>
      </c>
      <c r="CE1423" s="7">
        <v>0</v>
      </c>
      <c r="CF1423" s="7">
        <v>0</v>
      </c>
      <c r="CG1423" s="7">
        <v>0</v>
      </c>
      <c r="CH1423" s="7">
        <v>0</v>
      </c>
      <c r="CI1423" s="7">
        <v>0</v>
      </c>
      <c r="CJ1423" s="7">
        <v>0</v>
      </c>
      <c r="CK1423" s="7">
        <v>0</v>
      </c>
      <c r="CL1423" s="40">
        <v>0</v>
      </c>
      <c r="CM1423" s="40">
        <v>0</v>
      </c>
      <c r="CN1423" s="40">
        <v>0</v>
      </c>
      <c r="CO1423" s="40">
        <v>0</v>
      </c>
      <c r="CP1423" s="7">
        <v>0</v>
      </c>
      <c r="CQ1423" s="7">
        <v>0</v>
      </c>
      <c r="CR1423" s="7">
        <v>0</v>
      </c>
      <c r="CS1423" s="40">
        <v>0</v>
      </c>
      <c r="CT1423" s="7">
        <v>0</v>
      </c>
      <c r="CU1423" s="7">
        <v>0</v>
      </c>
      <c r="CV1423" s="39"/>
      <c r="CW1423" s="39"/>
      <c r="CX1423" s="4" t="s">
        <v>242</v>
      </c>
      <c r="CY1423" s="4" t="s">
        <v>242</v>
      </c>
      <c r="CZ1423" s="4" t="s">
        <v>242</v>
      </c>
      <c r="DA1423" s="4" t="s">
        <v>242</v>
      </c>
      <c r="DB1423" s="4" t="s">
        <v>242</v>
      </c>
      <c r="DC1423" s="4" t="s">
        <v>242</v>
      </c>
      <c r="DD1423" s="7">
        <v>2</v>
      </c>
      <c r="DE1423" s="7">
        <v>30</v>
      </c>
      <c r="DF1423" s="7">
        <v>60</v>
      </c>
      <c r="DG1423" s="7"/>
      <c r="DH1423" s="4">
        <v>0</v>
      </c>
      <c r="DI1423" s="4">
        <v>1</v>
      </c>
      <c r="DJ1423" s="4">
        <v>6</v>
      </c>
      <c r="DK1423" s="4">
        <v>9</v>
      </c>
      <c r="DL1423" s="4" t="s">
        <v>242</v>
      </c>
      <c r="DM1423" s="7"/>
      <c r="DN1423" s="7"/>
      <c r="DO1423" s="7"/>
      <c r="DP1423" s="7"/>
      <c r="DQ1423" s="7"/>
      <c r="DR1423" s="7"/>
      <c r="DS1423" s="7"/>
      <c r="DT1423" s="7"/>
      <c r="DU1423" s="7"/>
      <c r="DV1423" s="7"/>
      <c r="DW1423" s="7"/>
      <c r="DX1423" s="7">
        <f t="shared" ref="DX1423" si="23050">A1423</f>
        <v>6020525</v>
      </c>
      <c r="DY1423" s="7"/>
      <c r="DZ1423" s="67">
        <v>0</v>
      </c>
      <c r="EA1423" s="7" t="s">
        <v>242</v>
      </c>
      <c r="EB1423" s="40" t="s">
        <v>242</v>
      </c>
      <c r="EC1423" s="7" t="s">
        <v>242</v>
      </c>
      <c r="ED1423" s="7"/>
      <c r="EE1423" s="7" t="s">
        <v>242</v>
      </c>
      <c r="EF1423" s="7">
        <v>50</v>
      </c>
      <c r="EG1423" s="73"/>
      <c r="EH1423" s="73"/>
      <c r="EI1423" s="4">
        <v>331162</v>
      </c>
      <c r="EJ1423" s="4">
        <v>1</v>
      </c>
      <c r="EK1423" s="4">
        <v>331163</v>
      </c>
      <c r="EL1423" s="4">
        <v>1</v>
      </c>
      <c r="EM1423" s="4">
        <v>331164</v>
      </c>
      <c r="EN1423" s="4">
        <v>1</v>
      </c>
      <c r="EO1423" s="4">
        <v>331165</v>
      </c>
      <c r="EP1423" s="4">
        <v>1</v>
      </c>
      <c r="EQ1423" s="4">
        <v>331166</v>
      </c>
      <c r="ER1423" s="4">
        <v>1</v>
      </c>
      <c r="ES1423" s="4">
        <v>331167</v>
      </c>
      <c r="ET1423" s="4">
        <v>1</v>
      </c>
      <c r="EU1423" s="4">
        <v>331168</v>
      </c>
      <c r="EV1423" s="4">
        <v>1</v>
      </c>
      <c r="EW1423" s="4">
        <v>331169</v>
      </c>
      <c r="EX1423" s="4">
        <v>1</v>
      </c>
      <c r="EY1423" s="4">
        <v>331170</v>
      </c>
      <c r="EZ1423" s="4">
        <v>1</v>
      </c>
      <c r="FA1423" s="4" t="s">
        <v>242</v>
      </c>
      <c r="FB1423" s="4">
        <v>1</v>
      </c>
      <c r="FC1423" s="4">
        <v>40013</v>
      </c>
      <c r="FD1423" s="4">
        <v>1</v>
      </c>
      <c r="FE1423" s="4">
        <v>20100</v>
      </c>
      <c r="FF1423" s="4">
        <v>1</v>
      </c>
      <c r="FG1423" s="4">
        <v>20100</v>
      </c>
      <c r="FH1423" s="4">
        <v>1</v>
      </c>
      <c r="FI1423" s="7"/>
      <c r="FJ1423" s="7"/>
      <c r="FR1423" s="2">
        <v>99999</v>
      </c>
      <c r="FS1423" s="2">
        <v>0</v>
      </c>
      <c r="FT1423" s="2">
        <f t="shared" ref="FT1423" si="23051">IF(FT435="","",FT435)</f>
        <v>600</v>
      </c>
      <c r="FU1423" s="2"/>
      <c r="FV1423" s="2" t="str">
        <f t="shared" ref="FV1423" si="23052">IF(FV435="","",FV435)</f>
        <v/>
      </c>
      <c r="FW1423" s="2" t="str">
        <f t="shared" ref="FW1423" si="23053">IF(FW435="","",FW435)</f>
        <v/>
      </c>
      <c r="FX1423" s="2" t="str">
        <f t="shared" ref="FX1423" si="23054">IF(FX435="","",FX435)</f>
        <v/>
      </c>
      <c r="FY1423" s="2" t="str">
        <f t="shared" si="23024"/>
        <v/>
      </c>
      <c r="FZ1423" s="77">
        <v>0</v>
      </c>
      <c r="GA1423" s="2">
        <v>1</v>
      </c>
      <c r="GB1423" s="2"/>
      <c r="GD1423"/>
    </row>
    <row r="1424" s="15" customFormat="1" ht="15" customHeight="1" spans="1:186">
      <c r="A1424" s="95">
        <f t="shared" ref="A1424:A1444" si="23055">A436+13</f>
        <v>6020626</v>
      </c>
      <c r="B1424" s="95">
        <v>88</v>
      </c>
      <c r="C1424" s="95">
        <v>5</v>
      </c>
      <c r="D1424" s="95" t="s">
        <v>355</v>
      </c>
      <c r="E1424" s="95" t="str">
        <f t="shared" ref="E1424:E1444" si="23056">E436&amp;"（福利专用）"</f>
        <v>20级蓝装鞋子（福利专用）</v>
      </c>
      <c r="F1424" s="31" t="s">
        <v>1018</v>
      </c>
      <c r="G1424" s="31">
        <v>3</v>
      </c>
      <c r="H1424" s="7" t="s">
        <v>191</v>
      </c>
      <c r="I1424" s="7" t="s">
        <v>187</v>
      </c>
      <c r="J1424" s="37">
        <v>1495</v>
      </c>
      <c r="K1424" s="39">
        <v>1429</v>
      </c>
      <c r="L1424" s="39"/>
      <c r="M1424" s="29" t="s">
        <v>193</v>
      </c>
      <c r="N1424" s="4">
        <v>20</v>
      </c>
      <c r="O1424" s="4">
        <v>20</v>
      </c>
      <c r="P1424" s="40">
        <f t="shared" si="23035"/>
        <v>2503</v>
      </c>
      <c r="Q1424" s="4"/>
      <c r="R1424" s="7"/>
      <c r="S1424" s="48">
        <v>0</v>
      </c>
      <c r="T1424" s="47" t="s">
        <v>194</v>
      </c>
      <c r="U1424" s="7" t="s">
        <v>195</v>
      </c>
      <c r="V1424" s="7">
        <v>0</v>
      </c>
      <c r="W1424" s="7">
        <v>0</v>
      </c>
      <c r="X1424" s="40">
        <v>0</v>
      </c>
      <c r="Y1424" s="7"/>
      <c r="Z1424" s="7"/>
      <c r="AA1424" s="7"/>
      <c r="AB1424" s="7" t="s">
        <v>195</v>
      </c>
      <c r="AC1424" s="7">
        <v>0</v>
      </c>
      <c r="AD1424" s="7" t="s">
        <v>195</v>
      </c>
      <c r="AE1424" s="7" t="str">
        <f t="shared" si="22981"/>
        <v>true</v>
      </c>
      <c r="AF1424" s="7" t="b">
        <v>1</v>
      </c>
      <c r="AG1424" s="7" t="s">
        <v>195</v>
      </c>
      <c r="AH1424" s="40">
        <v>0</v>
      </c>
      <c r="AI1424" s="40">
        <v>0</v>
      </c>
      <c r="AJ1424" s="40">
        <v>1</v>
      </c>
      <c r="AK1424" s="40">
        <v>0</v>
      </c>
      <c r="AL1424" s="40">
        <v>1</v>
      </c>
      <c r="AM1424" s="40">
        <v>0</v>
      </c>
      <c r="AN1424" s="40">
        <v>0</v>
      </c>
      <c r="AO1424" s="40">
        <v>0</v>
      </c>
      <c r="AP1424" s="7" t="s">
        <v>357</v>
      </c>
      <c r="AQ1424" s="4">
        <v>1</v>
      </c>
      <c r="AR1424" s="4">
        <v>161504</v>
      </c>
      <c r="AS1424" s="7" t="s">
        <v>199</v>
      </c>
      <c r="AT1424" s="48">
        <v>3</v>
      </c>
      <c r="AU1424" s="48">
        <v>1</v>
      </c>
      <c r="AV1424" s="48">
        <v>3</v>
      </c>
      <c r="AW1424" s="48">
        <v>500</v>
      </c>
      <c r="AX1424" s="48">
        <v>250</v>
      </c>
      <c r="AY1424" s="48">
        <v>0</v>
      </c>
      <c r="AZ1424" s="48">
        <v>0</v>
      </c>
      <c r="BA1424" s="7"/>
      <c r="BB1424" s="7"/>
      <c r="BC1424" s="7"/>
      <c r="BD1424" s="7"/>
      <c r="BE1424" s="48">
        <v>0</v>
      </c>
      <c r="BF1424" s="48">
        <v>1</v>
      </c>
      <c r="BG1424" s="48">
        <v>210</v>
      </c>
      <c r="BH1424" s="48">
        <v>210</v>
      </c>
      <c r="BI1424" s="7">
        <v>0</v>
      </c>
      <c r="BJ1424" s="7">
        <v>0</v>
      </c>
      <c r="BK1424" s="7">
        <v>0</v>
      </c>
      <c r="BL1424" s="7">
        <v>0</v>
      </c>
      <c r="BM1424" s="7">
        <v>0</v>
      </c>
      <c r="BN1424" s="7">
        <v>0</v>
      </c>
      <c r="BO1424" s="7">
        <v>0</v>
      </c>
      <c r="BP1424" s="7">
        <v>0</v>
      </c>
      <c r="BQ1424" s="7">
        <v>0</v>
      </c>
      <c r="BR1424" s="7">
        <v>0</v>
      </c>
      <c r="BS1424" s="7">
        <v>0</v>
      </c>
      <c r="BT1424" s="7">
        <v>0</v>
      </c>
      <c r="BU1424" s="7">
        <v>0</v>
      </c>
      <c r="BV1424" s="7">
        <v>0</v>
      </c>
      <c r="BW1424" s="7">
        <v>0</v>
      </c>
      <c r="BX1424" s="7">
        <v>0</v>
      </c>
      <c r="BY1424" s="7">
        <v>0</v>
      </c>
      <c r="BZ1424" s="7">
        <v>0</v>
      </c>
      <c r="CA1424" s="7">
        <v>0</v>
      </c>
      <c r="CB1424" s="7">
        <v>0</v>
      </c>
      <c r="CC1424" s="7">
        <v>0</v>
      </c>
      <c r="CD1424" s="7">
        <v>0</v>
      </c>
      <c r="CE1424" s="7">
        <v>0</v>
      </c>
      <c r="CF1424" s="7">
        <v>0</v>
      </c>
      <c r="CG1424" s="7">
        <v>0</v>
      </c>
      <c r="CH1424" s="7">
        <v>0</v>
      </c>
      <c r="CI1424" s="7">
        <v>0</v>
      </c>
      <c r="CJ1424" s="7">
        <v>0</v>
      </c>
      <c r="CK1424" s="7">
        <v>0</v>
      </c>
      <c r="CL1424" s="40">
        <v>0</v>
      </c>
      <c r="CM1424" s="40">
        <v>0</v>
      </c>
      <c r="CN1424" s="40">
        <v>0</v>
      </c>
      <c r="CO1424" s="40">
        <v>0</v>
      </c>
      <c r="CP1424" s="7">
        <v>0</v>
      </c>
      <c r="CQ1424" s="7">
        <v>0</v>
      </c>
      <c r="CR1424" s="7">
        <v>0</v>
      </c>
      <c r="CS1424" s="40">
        <v>0</v>
      </c>
      <c r="CT1424" s="7">
        <v>0</v>
      </c>
      <c r="CU1424" s="7">
        <v>0</v>
      </c>
      <c r="CV1424" s="39"/>
      <c r="CW1424" s="39"/>
      <c r="CX1424" s="4" t="s">
        <v>242</v>
      </c>
      <c r="CY1424" s="4" t="s">
        <v>242</v>
      </c>
      <c r="CZ1424" s="4" t="s">
        <v>242</v>
      </c>
      <c r="DA1424" s="4" t="s">
        <v>242</v>
      </c>
      <c r="DB1424" s="4" t="s">
        <v>242</v>
      </c>
      <c r="DC1424" s="4" t="s">
        <v>242</v>
      </c>
      <c r="DD1424" s="7">
        <v>2</v>
      </c>
      <c r="DE1424" s="7">
        <v>30</v>
      </c>
      <c r="DF1424" s="7">
        <v>60</v>
      </c>
      <c r="DG1424" s="7"/>
      <c r="DH1424" s="4">
        <v>0</v>
      </c>
      <c r="DI1424" s="4">
        <v>6</v>
      </c>
      <c r="DJ1424" s="4">
        <v>9</v>
      </c>
      <c r="DK1424" s="4" t="s">
        <v>242</v>
      </c>
      <c r="DL1424" s="4" t="s">
        <v>242</v>
      </c>
      <c r="DM1424" s="7"/>
      <c r="DN1424" s="7"/>
      <c r="DO1424" s="7"/>
      <c r="DP1424" s="7"/>
      <c r="DQ1424" s="7"/>
      <c r="DR1424" s="7"/>
      <c r="DS1424" s="7"/>
      <c r="DT1424" s="7"/>
      <c r="DU1424" s="7"/>
      <c r="DV1424" s="7"/>
      <c r="DW1424" s="7"/>
      <c r="DX1424" s="7">
        <f t="shared" ref="DX1424" si="23057">A1424</f>
        <v>6020626</v>
      </c>
      <c r="DY1424" s="7"/>
      <c r="DZ1424" s="67">
        <v>0</v>
      </c>
      <c r="EA1424" s="7" t="s">
        <v>242</v>
      </c>
      <c r="EB1424" s="40" t="s">
        <v>242</v>
      </c>
      <c r="EC1424" s="7" t="s">
        <v>242</v>
      </c>
      <c r="ED1424" s="7"/>
      <c r="EE1424" s="7" t="s">
        <v>242</v>
      </c>
      <c r="EF1424" s="7">
        <v>50</v>
      </c>
      <c r="EG1424" s="73"/>
      <c r="EH1424" s="73"/>
      <c r="EI1424" s="4">
        <v>331162</v>
      </c>
      <c r="EJ1424" s="4">
        <v>1</v>
      </c>
      <c r="EK1424" s="4">
        <v>331163</v>
      </c>
      <c r="EL1424" s="4">
        <v>1</v>
      </c>
      <c r="EM1424" s="4">
        <v>331164</v>
      </c>
      <c r="EN1424" s="4">
        <v>1</v>
      </c>
      <c r="EO1424" s="4">
        <v>331165</v>
      </c>
      <c r="EP1424" s="4">
        <v>1</v>
      </c>
      <c r="EQ1424" s="4">
        <v>331166</v>
      </c>
      <c r="ER1424" s="4">
        <v>1</v>
      </c>
      <c r="ES1424" s="4">
        <v>331167</v>
      </c>
      <c r="ET1424" s="4">
        <v>1</v>
      </c>
      <c r="EU1424" s="4">
        <v>331168</v>
      </c>
      <c r="EV1424" s="4">
        <v>1</v>
      </c>
      <c r="EW1424" s="4">
        <v>331169</v>
      </c>
      <c r="EX1424" s="4">
        <v>1</v>
      </c>
      <c r="EY1424" s="4">
        <v>331170</v>
      </c>
      <c r="EZ1424" s="4">
        <v>1</v>
      </c>
      <c r="FA1424" s="4" t="s">
        <v>242</v>
      </c>
      <c r="FB1424" s="4">
        <v>1</v>
      </c>
      <c r="FC1424" s="4">
        <v>40013</v>
      </c>
      <c r="FD1424" s="4">
        <v>1</v>
      </c>
      <c r="FE1424" s="4">
        <v>20100</v>
      </c>
      <c r="FF1424" s="4">
        <v>1</v>
      </c>
      <c r="FG1424" s="4">
        <v>20100</v>
      </c>
      <c r="FH1424" s="4">
        <v>1</v>
      </c>
      <c r="FI1424" s="7"/>
      <c r="FJ1424" s="7"/>
      <c r="FR1424" s="2">
        <v>99999</v>
      </c>
      <c r="FS1424" s="2">
        <v>0</v>
      </c>
      <c r="FT1424" s="2">
        <f t="shared" ref="FT1424" si="23058">IF(FT436="","",FT436)</f>
        <v>600</v>
      </c>
      <c r="FU1424" s="2"/>
      <c r="FV1424" s="2" t="str">
        <f t="shared" ref="FV1424" si="23059">IF(FV436="","",FV436)</f>
        <v/>
      </c>
      <c r="FW1424" s="2" t="str">
        <f t="shared" ref="FW1424" si="23060">IF(FW436="","",FW436)</f>
        <v/>
      </c>
      <c r="FX1424" s="2" t="str">
        <f t="shared" ref="FX1424:FX1435" si="23061">IF(FX436="","",FX436)</f>
        <v/>
      </c>
      <c r="FY1424" s="2" t="str">
        <f t="shared" si="23024"/>
        <v/>
      </c>
      <c r="FZ1424" s="77">
        <v>0</v>
      </c>
      <c r="GA1424" s="2">
        <v>1</v>
      </c>
      <c r="GB1424" s="2"/>
      <c r="GD1424"/>
    </row>
    <row r="1425" s="2" customFormat="1" ht="15" customHeight="1" spans="1:186">
      <c r="A1425" s="95">
        <f t="shared" si="23055"/>
        <v>6030114</v>
      </c>
      <c r="B1425" s="95">
        <v>1288</v>
      </c>
      <c r="C1425" s="95">
        <v>0</v>
      </c>
      <c r="D1425" s="95" t="s">
        <v>358</v>
      </c>
      <c r="E1425" s="95" t="str">
        <f t="shared" si="23056"/>
        <v>30级蓝装剑（福利专用）</v>
      </c>
      <c r="F1425" s="31" t="s">
        <v>1018</v>
      </c>
      <c r="G1425" s="31">
        <v>3</v>
      </c>
      <c r="H1425" s="7" t="s">
        <v>187</v>
      </c>
      <c r="I1425" s="7" t="s">
        <v>187</v>
      </c>
      <c r="J1425" s="35">
        <v>1538</v>
      </c>
      <c r="K1425" s="38">
        <v>401</v>
      </c>
      <c r="L1425" s="39"/>
      <c r="M1425" s="29" t="s">
        <v>193</v>
      </c>
      <c r="N1425" s="4">
        <v>30</v>
      </c>
      <c r="O1425" s="4">
        <v>30</v>
      </c>
      <c r="P1425" s="40">
        <f t="shared" si="23035"/>
        <v>2003</v>
      </c>
      <c r="Q1425" s="4"/>
      <c r="R1425" s="7"/>
      <c r="S1425" s="48">
        <v>0</v>
      </c>
      <c r="T1425" s="47" t="s">
        <v>240</v>
      </c>
      <c r="U1425" s="7" t="s">
        <v>195</v>
      </c>
      <c r="V1425" s="7">
        <v>0</v>
      </c>
      <c r="W1425" s="7">
        <v>0</v>
      </c>
      <c r="X1425" s="40">
        <v>0</v>
      </c>
      <c r="Y1425" s="7"/>
      <c r="Z1425" s="7"/>
      <c r="AA1425" s="7"/>
      <c r="AB1425" s="7" t="s">
        <v>195</v>
      </c>
      <c r="AC1425" s="7">
        <v>0</v>
      </c>
      <c r="AD1425" s="7" t="s">
        <v>195</v>
      </c>
      <c r="AE1425" s="7" t="str">
        <f t="shared" si="22981"/>
        <v>true</v>
      </c>
      <c r="AF1425" s="7" t="b">
        <v>1</v>
      </c>
      <c r="AG1425" s="7" t="s">
        <v>195</v>
      </c>
      <c r="AH1425" s="40">
        <v>0</v>
      </c>
      <c r="AI1425" s="40">
        <v>0</v>
      </c>
      <c r="AJ1425" s="40">
        <v>1</v>
      </c>
      <c r="AK1425" s="40">
        <v>0</v>
      </c>
      <c r="AL1425" s="40">
        <v>1</v>
      </c>
      <c r="AM1425" s="40">
        <v>0</v>
      </c>
      <c r="AN1425" s="40">
        <v>0</v>
      </c>
      <c r="AO1425" s="40">
        <v>0</v>
      </c>
      <c r="AP1425" s="7" t="s">
        <v>360</v>
      </c>
      <c r="AQ1425" s="4">
        <v>1</v>
      </c>
      <c r="AR1425" s="4">
        <v>161504</v>
      </c>
      <c r="AS1425" s="7" t="s">
        <v>199</v>
      </c>
      <c r="AT1425" s="48">
        <v>3</v>
      </c>
      <c r="AU1425" s="48">
        <v>1</v>
      </c>
      <c r="AV1425" s="48">
        <v>3</v>
      </c>
      <c r="AW1425" s="48">
        <v>500</v>
      </c>
      <c r="AX1425" s="48">
        <v>250</v>
      </c>
      <c r="AY1425" s="48">
        <v>0</v>
      </c>
      <c r="AZ1425" s="48">
        <v>0</v>
      </c>
      <c r="BA1425" s="7"/>
      <c r="BB1425" s="7"/>
      <c r="BC1425" s="7"/>
      <c r="BD1425" s="7"/>
      <c r="BE1425" s="48">
        <v>0</v>
      </c>
      <c r="BF1425" s="48">
        <v>1</v>
      </c>
      <c r="BG1425" s="48">
        <v>280</v>
      </c>
      <c r="BH1425" s="48">
        <v>280</v>
      </c>
      <c r="BI1425" s="7">
        <v>0</v>
      </c>
      <c r="BJ1425" s="7">
        <v>0</v>
      </c>
      <c r="BK1425" s="7">
        <v>0</v>
      </c>
      <c r="BL1425" s="7">
        <v>0</v>
      </c>
      <c r="BM1425" s="7">
        <v>0</v>
      </c>
      <c r="BN1425" s="7">
        <v>0</v>
      </c>
      <c r="BO1425" s="7">
        <v>0</v>
      </c>
      <c r="BP1425" s="7">
        <v>0</v>
      </c>
      <c r="BQ1425" s="7">
        <v>0</v>
      </c>
      <c r="BR1425" s="7">
        <v>0</v>
      </c>
      <c r="BS1425" s="7">
        <v>0</v>
      </c>
      <c r="BT1425" s="7">
        <v>0</v>
      </c>
      <c r="BU1425" s="7">
        <v>0</v>
      </c>
      <c r="BV1425" s="7">
        <v>0</v>
      </c>
      <c r="BW1425" s="7">
        <v>0</v>
      </c>
      <c r="BX1425" s="7">
        <v>0</v>
      </c>
      <c r="BY1425" s="7">
        <v>0</v>
      </c>
      <c r="BZ1425" s="7">
        <v>0</v>
      </c>
      <c r="CA1425" s="7">
        <v>0</v>
      </c>
      <c r="CB1425" s="7">
        <v>0</v>
      </c>
      <c r="CC1425" s="7">
        <v>0</v>
      </c>
      <c r="CD1425" s="7">
        <v>0</v>
      </c>
      <c r="CE1425" s="7">
        <v>0</v>
      </c>
      <c r="CF1425" s="7">
        <v>0</v>
      </c>
      <c r="CG1425" s="7">
        <v>0</v>
      </c>
      <c r="CH1425" s="7">
        <v>0</v>
      </c>
      <c r="CI1425" s="7">
        <v>0</v>
      </c>
      <c r="CJ1425" s="7">
        <v>0</v>
      </c>
      <c r="CK1425" s="7">
        <v>0</v>
      </c>
      <c r="CL1425" s="40">
        <v>0</v>
      </c>
      <c r="CM1425" s="40">
        <v>0</v>
      </c>
      <c r="CN1425" s="40">
        <v>0</v>
      </c>
      <c r="CO1425" s="40">
        <v>0</v>
      </c>
      <c r="CP1425" s="7">
        <v>0</v>
      </c>
      <c r="CQ1425" s="7">
        <v>0</v>
      </c>
      <c r="CR1425" s="7">
        <v>0</v>
      </c>
      <c r="CS1425" s="40">
        <v>0</v>
      </c>
      <c r="CT1425" s="7">
        <v>0</v>
      </c>
      <c r="CU1425" s="7">
        <v>0</v>
      </c>
      <c r="CV1425" s="39"/>
      <c r="CW1425" s="39"/>
      <c r="CX1425" s="4" t="s">
        <v>210</v>
      </c>
      <c r="CY1425" s="4" t="s">
        <v>211</v>
      </c>
      <c r="CZ1425" s="4" t="s">
        <v>242</v>
      </c>
      <c r="DA1425" s="4" t="s">
        <v>242</v>
      </c>
      <c r="DB1425" s="4" t="s">
        <v>212</v>
      </c>
      <c r="DC1425" s="4" t="s">
        <v>212</v>
      </c>
      <c r="DD1425" s="7">
        <v>2</v>
      </c>
      <c r="DE1425" s="7">
        <v>30</v>
      </c>
      <c r="DF1425" s="7">
        <v>60</v>
      </c>
      <c r="DG1425" s="7"/>
      <c r="DH1425" s="4">
        <v>3</v>
      </c>
      <c r="DI1425" s="4">
        <v>2</v>
      </c>
      <c r="DJ1425" s="4">
        <v>4</v>
      </c>
      <c r="DK1425" s="4">
        <v>7</v>
      </c>
      <c r="DL1425" s="4">
        <v>8</v>
      </c>
      <c r="DM1425" s="7"/>
      <c r="DN1425" s="7"/>
      <c r="DO1425" s="7"/>
      <c r="DP1425" s="7"/>
      <c r="DQ1425" s="7"/>
      <c r="DR1425" s="7"/>
      <c r="DS1425" s="7"/>
      <c r="DT1425" s="7"/>
      <c r="DU1425" s="7"/>
      <c r="DV1425" s="7"/>
      <c r="DW1425" s="7"/>
      <c r="DX1425" s="7">
        <f t="shared" ref="DX1425" si="23062">A1425</f>
        <v>6030114</v>
      </c>
      <c r="DY1425" s="7"/>
      <c r="DZ1425" s="67">
        <v>6666</v>
      </c>
      <c r="EA1425" s="7" t="s">
        <v>1049</v>
      </c>
      <c r="EB1425" s="40">
        <v>78</v>
      </c>
      <c r="EC1425" s="7" t="s">
        <v>1050</v>
      </c>
      <c r="ED1425" s="7"/>
      <c r="EE1425" s="7" t="s">
        <v>242</v>
      </c>
      <c r="EF1425" s="7">
        <v>50</v>
      </c>
      <c r="EG1425" s="72"/>
      <c r="EH1425" s="73"/>
      <c r="EI1425" s="4">
        <v>331103</v>
      </c>
      <c r="EJ1425" s="4">
        <v>1</v>
      </c>
      <c r="EK1425" s="4">
        <v>331104</v>
      </c>
      <c r="EL1425" s="4">
        <v>1</v>
      </c>
      <c r="EM1425" s="4">
        <v>331105</v>
      </c>
      <c r="EN1425" s="4">
        <v>1</v>
      </c>
      <c r="EO1425" s="4">
        <v>331106</v>
      </c>
      <c r="EP1425" s="4">
        <v>1</v>
      </c>
      <c r="EQ1425" s="4">
        <v>331107</v>
      </c>
      <c r="ER1425" s="4">
        <v>1</v>
      </c>
      <c r="ES1425" s="4">
        <v>331108</v>
      </c>
      <c r="ET1425" s="4">
        <v>1</v>
      </c>
      <c r="EU1425" s="4">
        <v>331109</v>
      </c>
      <c r="EV1425" s="4">
        <v>1</v>
      </c>
      <c r="EW1425" s="4">
        <v>331110</v>
      </c>
      <c r="EX1425" s="4">
        <v>1</v>
      </c>
      <c r="EY1425" s="4">
        <v>331111</v>
      </c>
      <c r="EZ1425" s="4">
        <v>1</v>
      </c>
      <c r="FA1425" s="4" t="s">
        <v>242</v>
      </c>
      <c r="FB1425" s="4">
        <v>1</v>
      </c>
      <c r="FC1425" s="4">
        <v>40013</v>
      </c>
      <c r="FD1425" s="4">
        <v>1</v>
      </c>
      <c r="FE1425" s="4">
        <v>20100</v>
      </c>
      <c r="FF1425" s="4">
        <v>1</v>
      </c>
      <c r="FG1425" s="4">
        <v>20100</v>
      </c>
      <c r="FH1425" s="4">
        <v>1</v>
      </c>
      <c r="FI1425" s="7"/>
      <c r="FJ1425" s="7"/>
      <c r="FR1425" s="2">
        <v>99999</v>
      </c>
      <c r="FS1425" s="2">
        <v>0</v>
      </c>
      <c r="FT1425" s="2">
        <f t="shared" ref="FT1425" si="23063">IF(FT437="","",FT437)</f>
        <v>800</v>
      </c>
      <c r="FV1425" s="2" t="str">
        <f t="shared" ref="FV1425" si="23064">IF(FV437="","",FV437)</f>
        <v/>
      </c>
      <c r="FW1425" s="2" t="str">
        <f t="shared" ref="FW1425" si="23065">IF(FW437="","",FW437)</f>
        <v/>
      </c>
      <c r="FX1425" s="2" t="str">
        <f t="shared" si="23061"/>
        <v/>
      </c>
      <c r="FY1425" s="2" t="str">
        <f t="shared" si="23024"/>
        <v/>
      </c>
      <c r="FZ1425" s="77">
        <v>0</v>
      </c>
      <c r="GA1425" s="2">
        <v>1</v>
      </c>
      <c r="GD1425"/>
    </row>
    <row r="1426" s="2" customFormat="1" ht="15" customHeight="1" spans="1:186">
      <c r="A1426" s="95">
        <f t="shared" si="23055"/>
        <v>6030115</v>
      </c>
      <c r="B1426" s="95">
        <v>4360</v>
      </c>
      <c r="C1426" s="95">
        <v>0</v>
      </c>
      <c r="D1426" s="95" t="s">
        <v>361</v>
      </c>
      <c r="E1426" s="95" t="str">
        <f t="shared" si="23056"/>
        <v>30级蓝装锤（福利专用）</v>
      </c>
      <c r="F1426" s="31" t="s">
        <v>1018</v>
      </c>
      <c r="G1426" s="31">
        <v>3</v>
      </c>
      <c r="H1426" s="7" t="s">
        <v>187</v>
      </c>
      <c r="I1426" s="7" t="s">
        <v>187</v>
      </c>
      <c r="J1426" s="35">
        <v>1528</v>
      </c>
      <c r="K1426" s="38">
        <v>201</v>
      </c>
      <c r="L1426" s="39"/>
      <c r="M1426" s="29" t="s">
        <v>193</v>
      </c>
      <c r="N1426" s="4">
        <v>30</v>
      </c>
      <c r="O1426" s="4">
        <v>30</v>
      </c>
      <c r="P1426" s="40">
        <f t="shared" si="23035"/>
        <v>2003</v>
      </c>
      <c r="Q1426" s="4"/>
      <c r="R1426" s="7"/>
      <c r="S1426" s="48">
        <v>0</v>
      </c>
      <c r="T1426" s="47" t="s">
        <v>245</v>
      </c>
      <c r="U1426" s="7" t="s">
        <v>195</v>
      </c>
      <c r="V1426" s="7">
        <v>0</v>
      </c>
      <c r="W1426" s="7">
        <v>0</v>
      </c>
      <c r="X1426" s="40">
        <v>0</v>
      </c>
      <c r="Y1426" s="7"/>
      <c r="Z1426" s="7"/>
      <c r="AA1426" s="7"/>
      <c r="AB1426" s="7" t="s">
        <v>195</v>
      </c>
      <c r="AC1426" s="7">
        <v>0</v>
      </c>
      <c r="AD1426" s="7" t="s">
        <v>195</v>
      </c>
      <c r="AE1426" s="7" t="str">
        <f t="shared" si="22981"/>
        <v>true</v>
      </c>
      <c r="AF1426" s="7" t="b">
        <v>1</v>
      </c>
      <c r="AG1426" s="7" t="s">
        <v>195</v>
      </c>
      <c r="AH1426" s="40">
        <v>0</v>
      </c>
      <c r="AI1426" s="40">
        <v>0</v>
      </c>
      <c r="AJ1426" s="40">
        <v>1</v>
      </c>
      <c r="AK1426" s="40">
        <v>0</v>
      </c>
      <c r="AL1426" s="40">
        <v>1</v>
      </c>
      <c r="AM1426" s="40">
        <v>0</v>
      </c>
      <c r="AN1426" s="40">
        <v>0</v>
      </c>
      <c r="AO1426" s="40">
        <v>0</v>
      </c>
      <c r="AP1426" s="7" t="s">
        <v>363</v>
      </c>
      <c r="AQ1426" s="4">
        <v>1</v>
      </c>
      <c r="AR1426" s="4">
        <v>161504</v>
      </c>
      <c r="AS1426" s="7" t="s">
        <v>199</v>
      </c>
      <c r="AT1426" s="48">
        <v>3</v>
      </c>
      <c r="AU1426" s="48">
        <v>1</v>
      </c>
      <c r="AV1426" s="48">
        <v>3</v>
      </c>
      <c r="AW1426" s="48">
        <v>500</v>
      </c>
      <c r="AX1426" s="48">
        <v>250</v>
      </c>
      <c r="AY1426" s="48">
        <v>0</v>
      </c>
      <c r="AZ1426" s="48">
        <v>0</v>
      </c>
      <c r="BA1426" s="7"/>
      <c r="BB1426" s="7"/>
      <c r="BC1426" s="7"/>
      <c r="BD1426" s="7"/>
      <c r="BE1426" s="48">
        <v>0</v>
      </c>
      <c r="BF1426" s="48">
        <v>1</v>
      </c>
      <c r="BG1426" s="48">
        <v>280</v>
      </c>
      <c r="BH1426" s="48">
        <v>280</v>
      </c>
      <c r="BI1426" s="7">
        <v>0</v>
      </c>
      <c r="BJ1426" s="7">
        <v>0</v>
      </c>
      <c r="BK1426" s="7">
        <v>0</v>
      </c>
      <c r="BL1426" s="7">
        <v>0</v>
      </c>
      <c r="BM1426" s="7">
        <v>0</v>
      </c>
      <c r="BN1426" s="7">
        <v>0</v>
      </c>
      <c r="BO1426" s="7">
        <v>0</v>
      </c>
      <c r="BP1426" s="7">
        <v>0</v>
      </c>
      <c r="BQ1426" s="7">
        <v>0</v>
      </c>
      <c r="BR1426" s="7">
        <v>0</v>
      </c>
      <c r="BS1426" s="7">
        <v>0</v>
      </c>
      <c r="BT1426" s="7">
        <v>0</v>
      </c>
      <c r="BU1426" s="7">
        <v>0</v>
      </c>
      <c r="BV1426" s="7">
        <v>0</v>
      </c>
      <c r="BW1426" s="7">
        <v>0</v>
      </c>
      <c r="BX1426" s="7">
        <v>0</v>
      </c>
      <c r="BY1426" s="7">
        <v>0</v>
      </c>
      <c r="BZ1426" s="7">
        <v>0</v>
      </c>
      <c r="CA1426" s="7">
        <v>0</v>
      </c>
      <c r="CB1426" s="7">
        <v>0</v>
      </c>
      <c r="CC1426" s="7">
        <v>0</v>
      </c>
      <c r="CD1426" s="7">
        <v>0</v>
      </c>
      <c r="CE1426" s="7">
        <v>0</v>
      </c>
      <c r="CF1426" s="7">
        <v>0</v>
      </c>
      <c r="CG1426" s="7">
        <v>0</v>
      </c>
      <c r="CH1426" s="7">
        <v>0</v>
      </c>
      <c r="CI1426" s="7">
        <v>0</v>
      </c>
      <c r="CJ1426" s="7">
        <v>0</v>
      </c>
      <c r="CK1426" s="7">
        <v>0</v>
      </c>
      <c r="CL1426" s="40">
        <v>0</v>
      </c>
      <c r="CM1426" s="40">
        <v>0</v>
      </c>
      <c r="CN1426" s="40">
        <v>0</v>
      </c>
      <c r="CO1426" s="40">
        <v>0</v>
      </c>
      <c r="CP1426" s="7">
        <v>0</v>
      </c>
      <c r="CQ1426" s="7">
        <v>0</v>
      </c>
      <c r="CR1426" s="7">
        <v>0</v>
      </c>
      <c r="CS1426" s="40">
        <v>0</v>
      </c>
      <c r="CT1426" s="7">
        <v>0</v>
      </c>
      <c r="CU1426" s="7">
        <v>0</v>
      </c>
      <c r="CV1426" s="39"/>
      <c r="CW1426" s="39"/>
      <c r="CX1426" s="4" t="s">
        <v>210</v>
      </c>
      <c r="CY1426" s="4" t="s">
        <v>211</v>
      </c>
      <c r="CZ1426" s="4" t="s">
        <v>242</v>
      </c>
      <c r="DA1426" s="4" t="s">
        <v>242</v>
      </c>
      <c r="DB1426" s="4" t="s">
        <v>212</v>
      </c>
      <c r="DC1426" s="4" t="s">
        <v>212</v>
      </c>
      <c r="DD1426" s="7">
        <v>2</v>
      </c>
      <c r="DE1426" s="7">
        <v>30</v>
      </c>
      <c r="DF1426" s="7">
        <v>60</v>
      </c>
      <c r="DG1426" s="7"/>
      <c r="DH1426" s="4">
        <v>3</v>
      </c>
      <c r="DI1426" s="4">
        <v>2</v>
      </c>
      <c r="DJ1426" s="4">
        <v>4</v>
      </c>
      <c r="DK1426" s="4">
        <v>7</v>
      </c>
      <c r="DL1426" s="4">
        <v>8</v>
      </c>
      <c r="DM1426" s="7"/>
      <c r="DN1426" s="7"/>
      <c r="DO1426" s="7"/>
      <c r="DP1426" s="7"/>
      <c r="DQ1426" s="7"/>
      <c r="DR1426" s="7"/>
      <c r="DS1426" s="7"/>
      <c r="DT1426" s="7"/>
      <c r="DU1426" s="7"/>
      <c r="DV1426" s="7"/>
      <c r="DW1426" s="7"/>
      <c r="DX1426" s="7">
        <f t="shared" ref="DX1426" si="23066">A1426</f>
        <v>6030115</v>
      </c>
      <c r="DY1426" s="7"/>
      <c r="DZ1426" s="67">
        <v>6666</v>
      </c>
      <c r="EA1426" s="7" t="s">
        <v>1049</v>
      </c>
      <c r="EB1426" s="40">
        <v>78</v>
      </c>
      <c r="EC1426" s="7" t="s">
        <v>1050</v>
      </c>
      <c r="ED1426" s="7"/>
      <c r="EE1426" s="7" t="s">
        <v>242</v>
      </c>
      <c r="EF1426" s="7">
        <v>50</v>
      </c>
      <c r="EG1426" s="72"/>
      <c r="EH1426" s="73"/>
      <c r="EI1426" s="4">
        <v>331103</v>
      </c>
      <c r="EJ1426" s="4">
        <v>1</v>
      </c>
      <c r="EK1426" s="4">
        <v>331104</v>
      </c>
      <c r="EL1426" s="4">
        <v>1</v>
      </c>
      <c r="EM1426" s="4">
        <v>331105</v>
      </c>
      <c r="EN1426" s="4">
        <v>1</v>
      </c>
      <c r="EO1426" s="4">
        <v>331106</v>
      </c>
      <c r="EP1426" s="4">
        <v>1</v>
      </c>
      <c r="EQ1426" s="4">
        <v>331107</v>
      </c>
      <c r="ER1426" s="4">
        <v>1</v>
      </c>
      <c r="ES1426" s="4">
        <v>331108</v>
      </c>
      <c r="ET1426" s="4">
        <v>1</v>
      </c>
      <c r="EU1426" s="4">
        <v>331109</v>
      </c>
      <c r="EV1426" s="4">
        <v>1</v>
      </c>
      <c r="EW1426" s="4">
        <v>331110</v>
      </c>
      <c r="EX1426" s="4">
        <v>1</v>
      </c>
      <c r="EY1426" s="4">
        <v>331111</v>
      </c>
      <c r="EZ1426" s="4">
        <v>1</v>
      </c>
      <c r="FA1426" s="4" t="s">
        <v>242</v>
      </c>
      <c r="FB1426" s="4">
        <v>1</v>
      </c>
      <c r="FC1426" s="4">
        <v>40013</v>
      </c>
      <c r="FD1426" s="4">
        <v>1</v>
      </c>
      <c r="FE1426" s="4">
        <v>20100</v>
      </c>
      <c r="FF1426" s="4">
        <v>1</v>
      </c>
      <c r="FG1426" s="4">
        <v>20100</v>
      </c>
      <c r="FH1426" s="4">
        <v>1</v>
      </c>
      <c r="FI1426" s="7"/>
      <c r="FJ1426" s="7"/>
      <c r="FR1426" s="2">
        <v>99999</v>
      </c>
      <c r="FS1426" s="2">
        <v>0</v>
      </c>
      <c r="FT1426" s="2">
        <f t="shared" ref="FT1426" si="23067">IF(FT438="","",FT438)</f>
        <v>800</v>
      </c>
      <c r="FV1426" s="2" t="str">
        <f t="shared" ref="FV1426:FV1435" si="23068">IF(FV438="","",FV438)</f>
        <v/>
      </c>
      <c r="FW1426" s="2" t="str">
        <f t="shared" ref="FW1426" si="23069">IF(FW438="","",FW438)</f>
        <v/>
      </c>
      <c r="FX1426" s="2" t="str">
        <f t="shared" si="23061"/>
        <v/>
      </c>
      <c r="FY1426" s="2" t="str">
        <f t="shared" si="23024"/>
        <v/>
      </c>
      <c r="FZ1426" s="77">
        <v>0</v>
      </c>
      <c r="GA1426" s="2">
        <v>1</v>
      </c>
      <c r="GD1426"/>
    </row>
    <row r="1427" s="2" customFormat="1" ht="15" customHeight="1" spans="1:186">
      <c r="A1427" s="95">
        <f t="shared" si="23055"/>
        <v>6030116</v>
      </c>
      <c r="B1427" s="95">
        <v>1800</v>
      </c>
      <c r="C1427" s="95">
        <v>0</v>
      </c>
      <c r="D1427" s="95" t="s">
        <v>364</v>
      </c>
      <c r="E1427" s="95" t="str">
        <f t="shared" si="23056"/>
        <v>30级蓝装匕首（福利专用）</v>
      </c>
      <c r="F1427" s="31" t="s">
        <v>1018</v>
      </c>
      <c r="G1427" s="31">
        <v>3</v>
      </c>
      <c r="H1427" s="7" t="s">
        <v>187</v>
      </c>
      <c r="I1427" s="7" t="s">
        <v>187</v>
      </c>
      <c r="J1427" s="35">
        <v>1515</v>
      </c>
      <c r="K1427" s="41">
        <v>301</v>
      </c>
      <c r="L1427" s="41"/>
      <c r="M1427" s="29" t="s">
        <v>193</v>
      </c>
      <c r="N1427" s="4">
        <v>30</v>
      </c>
      <c r="O1427" s="4">
        <v>30</v>
      </c>
      <c r="P1427" s="40">
        <f t="shared" si="23035"/>
        <v>2003</v>
      </c>
      <c r="Q1427" s="4"/>
      <c r="R1427" s="7"/>
      <c r="S1427" s="48">
        <v>0</v>
      </c>
      <c r="T1427" s="47" t="s">
        <v>249</v>
      </c>
      <c r="U1427" s="7" t="s">
        <v>195</v>
      </c>
      <c r="V1427" s="7">
        <v>0</v>
      </c>
      <c r="W1427" s="7">
        <v>0</v>
      </c>
      <c r="X1427" s="40">
        <v>0</v>
      </c>
      <c r="Y1427" s="7"/>
      <c r="Z1427" s="7"/>
      <c r="AA1427" s="7"/>
      <c r="AB1427" s="7" t="s">
        <v>195</v>
      </c>
      <c r="AC1427" s="7">
        <v>0</v>
      </c>
      <c r="AD1427" s="7" t="s">
        <v>195</v>
      </c>
      <c r="AE1427" s="7" t="str">
        <f t="shared" si="22981"/>
        <v>true</v>
      </c>
      <c r="AF1427" s="7" t="b">
        <v>1</v>
      </c>
      <c r="AG1427" s="7" t="s">
        <v>195</v>
      </c>
      <c r="AH1427" s="40">
        <v>0</v>
      </c>
      <c r="AI1427" s="40">
        <v>0</v>
      </c>
      <c r="AJ1427" s="40">
        <v>1</v>
      </c>
      <c r="AK1427" s="40">
        <v>0</v>
      </c>
      <c r="AL1427" s="40">
        <v>1</v>
      </c>
      <c r="AM1427" s="40">
        <v>0</v>
      </c>
      <c r="AN1427" s="40">
        <v>0</v>
      </c>
      <c r="AO1427" s="40">
        <v>0</v>
      </c>
      <c r="AP1427" s="7" t="s">
        <v>366</v>
      </c>
      <c r="AQ1427" s="4">
        <v>1</v>
      </c>
      <c r="AR1427" s="4">
        <v>161504</v>
      </c>
      <c r="AS1427" s="7" t="s">
        <v>199</v>
      </c>
      <c r="AT1427" s="48">
        <v>3</v>
      </c>
      <c r="AU1427" s="48">
        <v>1</v>
      </c>
      <c r="AV1427" s="48">
        <v>3</v>
      </c>
      <c r="AW1427" s="48">
        <v>500</v>
      </c>
      <c r="AX1427" s="48">
        <v>250</v>
      </c>
      <c r="AY1427" s="48">
        <v>0</v>
      </c>
      <c r="AZ1427" s="48">
        <v>0</v>
      </c>
      <c r="BA1427" s="7"/>
      <c r="BB1427" s="7"/>
      <c r="BC1427" s="7"/>
      <c r="BD1427" s="7"/>
      <c r="BE1427" s="48">
        <v>0</v>
      </c>
      <c r="BF1427" s="48">
        <v>1</v>
      </c>
      <c r="BG1427" s="48">
        <v>280</v>
      </c>
      <c r="BH1427" s="48">
        <v>280</v>
      </c>
      <c r="BI1427" s="7">
        <v>0</v>
      </c>
      <c r="BJ1427" s="7">
        <v>0</v>
      </c>
      <c r="BK1427" s="7">
        <v>0</v>
      </c>
      <c r="BL1427" s="7">
        <v>0</v>
      </c>
      <c r="BM1427" s="7">
        <v>0</v>
      </c>
      <c r="BN1427" s="7">
        <v>0</v>
      </c>
      <c r="BO1427" s="7">
        <v>0</v>
      </c>
      <c r="BP1427" s="7">
        <v>0</v>
      </c>
      <c r="BQ1427" s="7">
        <v>0</v>
      </c>
      <c r="BR1427" s="7">
        <v>0</v>
      </c>
      <c r="BS1427" s="7">
        <v>0</v>
      </c>
      <c r="BT1427" s="7">
        <v>0</v>
      </c>
      <c r="BU1427" s="7">
        <v>0</v>
      </c>
      <c r="BV1427" s="7">
        <v>0</v>
      </c>
      <c r="BW1427" s="7">
        <v>0</v>
      </c>
      <c r="BX1427" s="7">
        <v>0</v>
      </c>
      <c r="BY1427" s="7">
        <v>0</v>
      </c>
      <c r="BZ1427" s="7">
        <v>0</v>
      </c>
      <c r="CA1427" s="7">
        <v>0</v>
      </c>
      <c r="CB1427" s="7">
        <v>0</v>
      </c>
      <c r="CC1427" s="7">
        <v>0</v>
      </c>
      <c r="CD1427" s="7">
        <v>0</v>
      </c>
      <c r="CE1427" s="7">
        <v>0</v>
      </c>
      <c r="CF1427" s="7">
        <v>0</v>
      </c>
      <c r="CG1427" s="7">
        <v>0</v>
      </c>
      <c r="CH1427" s="7">
        <v>0</v>
      </c>
      <c r="CI1427" s="7">
        <v>0</v>
      </c>
      <c r="CJ1427" s="7">
        <v>0</v>
      </c>
      <c r="CK1427" s="7">
        <v>0</v>
      </c>
      <c r="CL1427" s="40">
        <v>0</v>
      </c>
      <c r="CM1427" s="40">
        <v>0</v>
      </c>
      <c r="CN1427" s="40">
        <v>0</v>
      </c>
      <c r="CO1427" s="40">
        <v>0</v>
      </c>
      <c r="CP1427" s="7">
        <v>0</v>
      </c>
      <c r="CQ1427" s="7">
        <v>0</v>
      </c>
      <c r="CR1427" s="7">
        <v>0</v>
      </c>
      <c r="CS1427" s="40">
        <v>0</v>
      </c>
      <c r="CT1427" s="7">
        <v>0</v>
      </c>
      <c r="CU1427" s="7">
        <v>0</v>
      </c>
      <c r="CV1427" s="39"/>
      <c r="CW1427" s="39"/>
      <c r="CX1427" s="4" t="s">
        <v>210</v>
      </c>
      <c r="CY1427" s="4" t="s">
        <v>211</v>
      </c>
      <c r="CZ1427" s="4" t="s">
        <v>242</v>
      </c>
      <c r="DA1427" s="4" t="s">
        <v>242</v>
      </c>
      <c r="DB1427" s="4" t="s">
        <v>212</v>
      </c>
      <c r="DC1427" s="4" t="s">
        <v>212</v>
      </c>
      <c r="DD1427" s="7">
        <v>2</v>
      </c>
      <c r="DE1427" s="7">
        <v>30</v>
      </c>
      <c r="DF1427" s="7">
        <v>60</v>
      </c>
      <c r="DG1427" s="7"/>
      <c r="DH1427" s="4">
        <v>3</v>
      </c>
      <c r="DI1427" s="4">
        <v>2</v>
      </c>
      <c r="DJ1427" s="4">
        <v>4</v>
      </c>
      <c r="DK1427" s="4">
        <v>7</v>
      </c>
      <c r="DL1427" s="4">
        <v>8</v>
      </c>
      <c r="DM1427" s="7"/>
      <c r="DN1427" s="7"/>
      <c r="DO1427" s="7"/>
      <c r="DP1427" s="7"/>
      <c r="DQ1427" s="7"/>
      <c r="DR1427" s="7"/>
      <c r="DS1427" s="7"/>
      <c r="DT1427" s="7"/>
      <c r="DU1427" s="7"/>
      <c r="DV1427" s="7"/>
      <c r="DW1427" s="7"/>
      <c r="DX1427" s="7">
        <f t="shared" ref="DX1427:DX1448" si="23070">A1427</f>
        <v>6030116</v>
      </c>
      <c r="DY1427" s="7"/>
      <c r="DZ1427" s="67">
        <v>6666</v>
      </c>
      <c r="EA1427" s="7" t="s">
        <v>1049</v>
      </c>
      <c r="EB1427" s="40">
        <v>78</v>
      </c>
      <c r="EC1427" s="7" t="s">
        <v>1050</v>
      </c>
      <c r="ED1427" s="7"/>
      <c r="EE1427" s="7" t="s">
        <v>242</v>
      </c>
      <c r="EF1427" s="7">
        <v>50</v>
      </c>
      <c r="EG1427" s="72"/>
      <c r="EH1427" s="73"/>
      <c r="EI1427" s="4">
        <v>331103</v>
      </c>
      <c r="EJ1427" s="4">
        <v>1</v>
      </c>
      <c r="EK1427" s="4">
        <v>331104</v>
      </c>
      <c r="EL1427" s="4">
        <v>1</v>
      </c>
      <c r="EM1427" s="4">
        <v>331105</v>
      </c>
      <c r="EN1427" s="4">
        <v>1</v>
      </c>
      <c r="EO1427" s="4">
        <v>331106</v>
      </c>
      <c r="EP1427" s="4">
        <v>1</v>
      </c>
      <c r="EQ1427" s="4">
        <v>331107</v>
      </c>
      <c r="ER1427" s="4">
        <v>1</v>
      </c>
      <c r="ES1427" s="4">
        <v>331108</v>
      </c>
      <c r="ET1427" s="4">
        <v>1</v>
      </c>
      <c r="EU1427" s="4">
        <v>331109</v>
      </c>
      <c r="EV1427" s="4">
        <v>1</v>
      </c>
      <c r="EW1427" s="4">
        <v>331110</v>
      </c>
      <c r="EX1427" s="4">
        <v>1</v>
      </c>
      <c r="EY1427" s="4">
        <v>331111</v>
      </c>
      <c r="EZ1427" s="4">
        <v>1</v>
      </c>
      <c r="FA1427" s="4" t="s">
        <v>242</v>
      </c>
      <c r="FB1427" s="4">
        <v>1</v>
      </c>
      <c r="FC1427" s="4">
        <v>40013</v>
      </c>
      <c r="FD1427" s="4">
        <v>1</v>
      </c>
      <c r="FE1427" s="4">
        <v>20100</v>
      </c>
      <c r="FF1427" s="4">
        <v>1</v>
      </c>
      <c r="FG1427" s="4">
        <v>20100</v>
      </c>
      <c r="FH1427" s="4">
        <v>1</v>
      </c>
      <c r="FI1427" s="7"/>
      <c r="FJ1427" s="7"/>
      <c r="FR1427" s="2">
        <v>99999</v>
      </c>
      <c r="FS1427" s="2">
        <v>0</v>
      </c>
      <c r="FT1427" s="2">
        <f t="shared" ref="FT1427" si="23071">IF(FT439="","",FT439)</f>
        <v>800</v>
      </c>
      <c r="FV1427" s="2" t="str">
        <f t="shared" si="23068"/>
        <v/>
      </c>
      <c r="FW1427" s="2" t="str">
        <f t="shared" ref="FW1427" si="23072">IF(FW439="","",FW439)</f>
        <v/>
      </c>
      <c r="FX1427" s="2" t="str">
        <f t="shared" si="23061"/>
        <v/>
      </c>
      <c r="FY1427" s="2" t="str">
        <f t="shared" si="23024"/>
        <v/>
      </c>
      <c r="FZ1427" s="77">
        <v>0</v>
      </c>
      <c r="GA1427" s="2">
        <v>1</v>
      </c>
      <c r="GD1427"/>
    </row>
    <row r="1428" s="2" customFormat="1" ht="15" customHeight="1" spans="1:186">
      <c r="A1428" s="95">
        <f t="shared" si="23055"/>
        <v>6030117</v>
      </c>
      <c r="B1428" s="95">
        <v>3080</v>
      </c>
      <c r="C1428" s="95">
        <v>0</v>
      </c>
      <c r="D1428" s="95" t="s">
        <v>367</v>
      </c>
      <c r="E1428" s="95" t="str">
        <f t="shared" si="23056"/>
        <v>30级蓝装爪（福利专用）</v>
      </c>
      <c r="F1428" s="31" t="s">
        <v>1018</v>
      </c>
      <c r="G1428" s="31">
        <v>3</v>
      </c>
      <c r="H1428" s="7" t="s">
        <v>187</v>
      </c>
      <c r="I1428" s="7" t="s">
        <v>187</v>
      </c>
      <c r="J1428" s="35">
        <v>1558</v>
      </c>
      <c r="K1428" s="38">
        <v>101</v>
      </c>
      <c r="L1428" s="39"/>
      <c r="M1428" s="29" t="s">
        <v>193</v>
      </c>
      <c r="N1428" s="4">
        <v>30</v>
      </c>
      <c r="O1428" s="4">
        <v>30</v>
      </c>
      <c r="P1428" s="40">
        <f t="shared" si="23035"/>
        <v>2003</v>
      </c>
      <c r="Q1428" s="4"/>
      <c r="R1428" s="7"/>
      <c r="S1428" s="48">
        <v>0</v>
      </c>
      <c r="T1428" s="47" t="s">
        <v>253</v>
      </c>
      <c r="U1428" s="7" t="s">
        <v>195</v>
      </c>
      <c r="V1428" s="7">
        <v>0</v>
      </c>
      <c r="W1428" s="7">
        <v>0</v>
      </c>
      <c r="X1428" s="40">
        <v>0</v>
      </c>
      <c r="Y1428" s="7"/>
      <c r="Z1428" s="7"/>
      <c r="AA1428" s="7"/>
      <c r="AB1428" s="7" t="s">
        <v>195</v>
      </c>
      <c r="AC1428" s="7">
        <v>0</v>
      </c>
      <c r="AD1428" s="7" t="s">
        <v>195</v>
      </c>
      <c r="AE1428" s="7" t="str">
        <f t="shared" si="22981"/>
        <v>true</v>
      </c>
      <c r="AF1428" s="7" t="b">
        <v>1</v>
      </c>
      <c r="AG1428" s="7" t="s">
        <v>195</v>
      </c>
      <c r="AH1428" s="40">
        <v>0</v>
      </c>
      <c r="AI1428" s="40">
        <v>0</v>
      </c>
      <c r="AJ1428" s="40">
        <v>1</v>
      </c>
      <c r="AK1428" s="40">
        <v>0</v>
      </c>
      <c r="AL1428" s="40">
        <v>1</v>
      </c>
      <c r="AM1428" s="40">
        <v>0</v>
      </c>
      <c r="AN1428" s="40">
        <v>0</v>
      </c>
      <c r="AO1428" s="40">
        <v>0</v>
      </c>
      <c r="AP1428" s="7" t="s">
        <v>369</v>
      </c>
      <c r="AQ1428" s="4">
        <v>1</v>
      </c>
      <c r="AR1428" s="4">
        <v>161504</v>
      </c>
      <c r="AS1428" s="7" t="s">
        <v>199</v>
      </c>
      <c r="AT1428" s="48">
        <v>3</v>
      </c>
      <c r="AU1428" s="48">
        <v>1</v>
      </c>
      <c r="AV1428" s="48">
        <v>3</v>
      </c>
      <c r="AW1428" s="48">
        <v>500</v>
      </c>
      <c r="AX1428" s="48">
        <v>250</v>
      </c>
      <c r="AY1428" s="48">
        <v>0</v>
      </c>
      <c r="AZ1428" s="48">
        <v>0</v>
      </c>
      <c r="BA1428" s="7"/>
      <c r="BB1428" s="7"/>
      <c r="BC1428" s="7"/>
      <c r="BD1428" s="7"/>
      <c r="BE1428" s="48">
        <v>0</v>
      </c>
      <c r="BF1428" s="48">
        <v>1</v>
      </c>
      <c r="BG1428" s="48">
        <v>280</v>
      </c>
      <c r="BH1428" s="48">
        <v>280</v>
      </c>
      <c r="BI1428" s="7">
        <v>0</v>
      </c>
      <c r="BJ1428" s="7">
        <v>0</v>
      </c>
      <c r="BK1428" s="7">
        <v>0</v>
      </c>
      <c r="BL1428" s="7">
        <v>0</v>
      </c>
      <c r="BM1428" s="7">
        <v>0</v>
      </c>
      <c r="BN1428" s="7">
        <v>0</v>
      </c>
      <c r="BO1428" s="7">
        <v>0</v>
      </c>
      <c r="BP1428" s="7">
        <v>0</v>
      </c>
      <c r="BQ1428" s="7">
        <v>0</v>
      </c>
      <c r="BR1428" s="7">
        <v>0</v>
      </c>
      <c r="BS1428" s="7">
        <v>0</v>
      </c>
      <c r="BT1428" s="7">
        <v>0</v>
      </c>
      <c r="BU1428" s="7">
        <v>0</v>
      </c>
      <c r="BV1428" s="7">
        <v>0</v>
      </c>
      <c r="BW1428" s="7">
        <v>0</v>
      </c>
      <c r="BX1428" s="7">
        <v>0</v>
      </c>
      <c r="BY1428" s="7">
        <v>0</v>
      </c>
      <c r="BZ1428" s="7">
        <v>0</v>
      </c>
      <c r="CA1428" s="7">
        <v>0</v>
      </c>
      <c r="CB1428" s="7">
        <v>0</v>
      </c>
      <c r="CC1428" s="7">
        <v>0</v>
      </c>
      <c r="CD1428" s="7">
        <v>0</v>
      </c>
      <c r="CE1428" s="7">
        <v>0</v>
      </c>
      <c r="CF1428" s="7">
        <v>0</v>
      </c>
      <c r="CG1428" s="7">
        <v>0</v>
      </c>
      <c r="CH1428" s="7">
        <v>0</v>
      </c>
      <c r="CI1428" s="7">
        <v>0</v>
      </c>
      <c r="CJ1428" s="7">
        <v>0</v>
      </c>
      <c r="CK1428" s="7">
        <v>0</v>
      </c>
      <c r="CL1428" s="40">
        <v>0</v>
      </c>
      <c r="CM1428" s="40">
        <v>0</v>
      </c>
      <c r="CN1428" s="40">
        <v>0</v>
      </c>
      <c r="CO1428" s="40">
        <v>0</v>
      </c>
      <c r="CP1428" s="7">
        <v>0</v>
      </c>
      <c r="CQ1428" s="7">
        <v>0</v>
      </c>
      <c r="CR1428" s="7">
        <v>0</v>
      </c>
      <c r="CS1428" s="40">
        <v>0</v>
      </c>
      <c r="CT1428" s="7">
        <v>0</v>
      </c>
      <c r="CU1428" s="7">
        <v>0</v>
      </c>
      <c r="CV1428" s="39"/>
      <c r="CW1428" s="39"/>
      <c r="CX1428" s="4" t="s">
        <v>210</v>
      </c>
      <c r="CY1428" s="4" t="s">
        <v>211</v>
      </c>
      <c r="CZ1428" s="4" t="s">
        <v>242</v>
      </c>
      <c r="DA1428" s="4" t="s">
        <v>242</v>
      </c>
      <c r="DB1428" s="4" t="s">
        <v>212</v>
      </c>
      <c r="DC1428" s="4" t="s">
        <v>212</v>
      </c>
      <c r="DD1428" s="7">
        <v>2</v>
      </c>
      <c r="DE1428" s="7">
        <v>30</v>
      </c>
      <c r="DF1428" s="7">
        <v>60</v>
      </c>
      <c r="DG1428" s="7"/>
      <c r="DH1428" s="4">
        <v>3</v>
      </c>
      <c r="DI1428" s="4">
        <v>2</v>
      </c>
      <c r="DJ1428" s="4">
        <v>4</v>
      </c>
      <c r="DK1428" s="4">
        <v>7</v>
      </c>
      <c r="DL1428" s="4">
        <v>8</v>
      </c>
      <c r="DM1428" s="7"/>
      <c r="DN1428" s="7"/>
      <c r="DO1428" s="7"/>
      <c r="DP1428" s="7"/>
      <c r="DQ1428" s="7"/>
      <c r="DR1428" s="7"/>
      <c r="DS1428" s="7"/>
      <c r="DT1428" s="7"/>
      <c r="DU1428" s="7"/>
      <c r="DV1428" s="7"/>
      <c r="DW1428" s="7"/>
      <c r="DX1428" s="7">
        <f t="shared" si="23070"/>
        <v>6030117</v>
      </c>
      <c r="DY1428" s="7"/>
      <c r="DZ1428" s="67">
        <v>6666</v>
      </c>
      <c r="EA1428" s="7" t="s">
        <v>1049</v>
      </c>
      <c r="EB1428" s="40">
        <v>78</v>
      </c>
      <c r="EC1428" s="7" t="s">
        <v>1050</v>
      </c>
      <c r="ED1428" s="7"/>
      <c r="EE1428" s="7" t="s">
        <v>242</v>
      </c>
      <c r="EF1428" s="7">
        <v>50</v>
      </c>
      <c r="EG1428" s="72"/>
      <c r="EH1428" s="73"/>
      <c r="EI1428" s="4">
        <v>331103</v>
      </c>
      <c r="EJ1428" s="4">
        <v>1</v>
      </c>
      <c r="EK1428" s="4">
        <v>331104</v>
      </c>
      <c r="EL1428" s="4">
        <v>1</v>
      </c>
      <c r="EM1428" s="4">
        <v>331105</v>
      </c>
      <c r="EN1428" s="4">
        <v>1</v>
      </c>
      <c r="EO1428" s="4">
        <v>331106</v>
      </c>
      <c r="EP1428" s="4">
        <v>1</v>
      </c>
      <c r="EQ1428" s="4">
        <v>331107</v>
      </c>
      <c r="ER1428" s="4">
        <v>1</v>
      </c>
      <c r="ES1428" s="4">
        <v>331108</v>
      </c>
      <c r="ET1428" s="4">
        <v>1</v>
      </c>
      <c r="EU1428" s="4">
        <v>331109</v>
      </c>
      <c r="EV1428" s="4">
        <v>1</v>
      </c>
      <c r="EW1428" s="4">
        <v>331110</v>
      </c>
      <c r="EX1428" s="4">
        <v>1</v>
      </c>
      <c r="EY1428" s="4">
        <v>331111</v>
      </c>
      <c r="EZ1428" s="4">
        <v>1</v>
      </c>
      <c r="FA1428" s="4" t="s">
        <v>242</v>
      </c>
      <c r="FB1428" s="4">
        <v>1</v>
      </c>
      <c r="FC1428" s="4">
        <v>40013</v>
      </c>
      <c r="FD1428" s="4">
        <v>1</v>
      </c>
      <c r="FE1428" s="4">
        <v>20100</v>
      </c>
      <c r="FF1428" s="4">
        <v>1</v>
      </c>
      <c r="FG1428" s="4">
        <v>20100</v>
      </c>
      <c r="FH1428" s="4">
        <v>1</v>
      </c>
      <c r="FI1428" s="7"/>
      <c r="FJ1428" s="7"/>
      <c r="FR1428" s="2">
        <v>99999</v>
      </c>
      <c r="FS1428" s="2">
        <v>0</v>
      </c>
      <c r="FT1428" s="2">
        <f t="shared" ref="FT1428" si="23073">IF(FT440="","",FT440)</f>
        <v>800</v>
      </c>
      <c r="FV1428" s="2" t="str">
        <f t="shared" si="23068"/>
        <v/>
      </c>
      <c r="FW1428" s="2" t="str">
        <f t="shared" ref="FW1428" si="23074">IF(FW440="","",FW440)</f>
        <v/>
      </c>
      <c r="FX1428" s="2" t="str">
        <f t="shared" si="23061"/>
        <v/>
      </c>
      <c r="FY1428" s="2" t="str">
        <f t="shared" si="23024"/>
        <v/>
      </c>
      <c r="FZ1428" s="77">
        <v>0</v>
      </c>
      <c r="GA1428" s="2">
        <v>1</v>
      </c>
      <c r="GD1428"/>
    </row>
    <row r="1429" s="2" customFormat="1" ht="15" customHeight="1" spans="1:186">
      <c r="A1429" s="95">
        <f t="shared" si="23055"/>
        <v>6030118</v>
      </c>
      <c r="B1429" s="95">
        <v>2824</v>
      </c>
      <c r="C1429" s="95">
        <v>0</v>
      </c>
      <c r="D1429" s="95" t="s">
        <v>370</v>
      </c>
      <c r="E1429" s="95" t="str">
        <f t="shared" si="23056"/>
        <v>30级蓝装魔棒（福利专用）</v>
      </c>
      <c r="F1429" s="31" t="s">
        <v>1018</v>
      </c>
      <c r="G1429" s="31">
        <v>3</v>
      </c>
      <c r="H1429" s="7" t="s">
        <v>187</v>
      </c>
      <c r="I1429" s="7" t="s">
        <v>187</v>
      </c>
      <c r="J1429" s="37">
        <v>1547</v>
      </c>
      <c r="K1429" s="41">
        <v>501</v>
      </c>
      <c r="L1429" s="41"/>
      <c r="M1429" s="29" t="s">
        <v>193</v>
      </c>
      <c r="N1429" s="4">
        <v>30</v>
      </c>
      <c r="O1429" s="4">
        <v>30</v>
      </c>
      <c r="P1429" s="40">
        <f t="shared" si="23035"/>
        <v>2003</v>
      </c>
      <c r="Q1429" s="4"/>
      <c r="R1429" s="7"/>
      <c r="S1429" s="48">
        <v>0</v>
      </c>
      <c r="T1429" s="47" t="s">
        <v>257</v>
      </c>
      <c r="U1429" s="7" t="s">
        <v>195</v>
      </c>
      <c r="V1429" s="7">
        <v>0</v>
      </c>
      <c r="W1429" s="7">
        <v>0</v>
      </c>
      <c r="X1429" s="40">
        <v>0</v>
      </c>
      <c r="Y1429" s="7"/>
      <c r="Z1429" s="7"/>
      <c r="AA1429" s="7"/>
      <c r="AB1429" s="7" t="s">
        <v>195</v>
      </c>
      <c r="AC1429" s="7">
        <v>0</v>
      </c>
      <c r="AD1429" s="7" t="s">
        <v>195</v>
      </c>
      <c r="AE1429" s="7" t="str">
        <f t="shared" si="22981"/>
        <v>true</v>
      </c>
      <c r="AF1429" s="7" t="b">
        <v>1</v>
      </c>
      <c r="AG1429" s="7" t="s">
        <v>195</v>
      </c>
      <c r="AH1429" s="40">
        <v>0</v>
      </c>
      <c r="AI1429" s="40">
        <v>0</v>
      </c>
      <c r="AJ1429" s="40">
        <v>1</v>
      </c>
      <c r="AK1429" s="40">
        <v>0</v>
      </c>
      <c r="AL1429" s="40">
        <v>1</v>
      </c>
      <c r="AM1429" s="40">
        <v>0</v>
      </c>
      <c r="AN1429" s="40">
        <v>0</v>
      </c>
      <c r="AO1429" s="40">
        <v>0</v>
      </c>
      <c r="AP1429" s="7" t="s">
        <v>372</v>
      </c>
      <c r="AQ1429" s="4">
        <v>1</v>
      </c>
      <c r="AR1429" s="4">
        <v>161504</v>
      </c>
      <c r="AS1429" s="7" t="s">
        <v>199</v>
      </c>
      <c r="AT1429" s="48">
        <v>3</v>
      </c>
      <c r="AU1429" s="48">
        <v>1</v>
      </c>
      <c r="AV1429" s="48">
        <v>3</v>
      </c>
      <c r="AW1429" s="48">
        <v>500</v>
      </c>
      <c r="AX1429" s="48">
        <v>250</v>
      </c>
      <c r="AY1429" s="48">
        <v>0</v>
      </c>
      <c r="AZ1429" s="48">
        <v>0</v>
      </c>
      <c r="BA1429" s="7"/>
      <c r="BB1429" s="7"/>
      <c r="BC1429" s="7"/>
      <c r="BD1429" s="7"/>
      <c r="BE1429" s="48">
        <v>0</v>
      </c>
      <c r="BF1429" s="48">
        <v>1</v>
      </c>
      <c r="BG1429" s="48">
        <v>280</v>
      </c>
      <c r="BH1429" s="48">
        <v>280</v>
      </c>
      <c r="BI1429" s="7">
        <v>0</v>
      </c>
      <c r="BJ1429" s="7">
        <v>0</v>
      </c>
      <c r="BK1429" s="7">
        <v>0</v>
      </c>
      <c r="BL1429" s="7">
        <v>0</v>
      </c>
      <c r="BM1429" s="7">
        <v>0</v>
      </c>
      <c r="BN1429" s="7">
        <v>0</v>
      </c>
      <c r="BO1429" s="7">
        <v>0</v>
      </c>
      <c r="BP1429" s="7">
        <v>0</v>
      </c>
      <c r="BQ1429" s="7">
        <v>0</v>
      </c>
      <c r="BR1429" s="7">
        <v>0</v>
      </c>
      <c r="BS1429" s="7">
        <v>0</v>
      </c>
      <c r="BT1429" s="7">
        <v>0</v>
      </c>
      <c r="BU1429" s="7">
        <v>0</v>
      </c>
      <c r="BV1429" s="7">
        <v>0</v>
      </c>
      <c r="BW1429" s="7">
        <v>0</v>
      </c>
      <c r="BX1429" s="7">
        <v>0</v>
      </c>
      <c r="BY1429" s="7">
        <v>0</v>
      </c>
      <c r="BZ1429" s="7">
        <v>0</v>
      </c>
      <c r="CA1429" s="7">
        <v>0</v>
      </c>
      <c r="CB1429" s="7">
        <v>0</v>
      </c>
      <c r="CC1429" s="7">
        <v>0</v>
      </c>
      <c r="CD1429" s="7">
        <v>0</v>
      </c>
      <c r="CE1429" s="7">
        <v>0</v>
      </c>
      <c r="CF1429" s="7">
        <v>0</v>
      </c>
      <c r="CG1429" s="7">
        <v>0</v>
      </c>
      <c r="CH1429" s="7">
        <v>0</v>
      </c>
      <c r="CI1429" s="7">
        <v>0</v>
      </c>
      <c r="CJ1429" s="7">
        <v>0</v>
      </c>
      <c r="CK1429" s="7">
        <v>0</v>
      </c>
      <c r="CL1429" s="40">
        <v>0</v>
      </c>
      <c r="CM1429" s="40">
        <v>0</v>
      </c>
      <c r="CN1429" s="40">
        <v>0</v>
      </c>
      <c r="CO1429" s="40">
        <v>0</v>
      </c>
      <c r="CP1429" s="7">
        <v>0</v>
      </c>
      <c r="CQ1429" s="7">
        <v>0</v>
      </c>
      <c r="CR1429" s="7">
        <v>0</v>
      </c>
      <c r="CS1429" s="40">
        <v>0</v>
      </c>
      <c r="CT1429" s="7">
        <v>0</v>
      </c>
      <c r="CU1429" s="7">
        <v>0</v>
      </c>
      <c r="CV1429" s="39"/>
      <c r="CW1429" s="39"/>
      <c r="CX1429" s="4" t="s">
        <v>210</v>
      </c>
      <c r="CY1429" s="4" t="s">
        <v>211</v>
      </c>
      <c r="CZ1429" s="4" t="s">
        <v>242</v>
      </c>
      <c r="DA1429" s="4" t="s">
        <v>242</v>
      </c>
      <c r="DB1429" s="4" t="s">
        <v>212</v>
      </c>
      <c r="DC1429" s="4" t="s">
        <v>212</v>
      </c>
      <c r="DD1429" s="7">
        <v>2</v>
      </c>
      <c r="DE1429" s="7">
        <v>30</v>
      </c>
      <c r="DF1429" s="7">
        <v>60</v>
      </c>
      <c r="DG1429" s="7"/>
      <c r="DH1429" s="4">
        <v>3</v>
      </c>
      <c r="DI1429" s="4">
        <v>2</v>
      </c>
      <c r="DJ1429" s="4">
        <v>4</v>
      </c>
      <c r="DK1429" s="4">
        <v>7</v>
      </c>
      <c r="DL1429" s="4">
        <v>8</v>
      </c>
      <c r="DM1429" s="7"/>
      <c r="DN1429" s="7"/>
      <c r="DO1429" s="7"/>
      <c r="DP1429" s="7"/>
      <c r="DQ1429" s="7"/>
      <c r="DR1429" s="7"/>
      <c r="DS1429" s="7"/>
      <c r="DT1429" s="7"/>
      <c r="DU1429" s="7"/>
      <c r="DV1429" s="7"/>
      <c r="DW1429" s="7"/>
      <c r="DX1429" s="7">
        <f t="shared" si="23070"/>
        <v>6030118</v>
      </c>
      <c r="DY1429" s="7"/>
      <c r="DZ1429" s="67">
        <v>6666</v>
      </c>
      <c r="EA1429" s="7" t="s">
        <v>1049</v>
      </c>
      <c r="EB1429" s="40">
        <v>78</v>
      </c>
      <c r="EC1429" s="7" t="s">
        <v>1050</v>
      </c>
      <c r="ED1429" s="7"/>
      <c r="EE1429" s="7" t="s">
        <v>242</v>
      </c>
      <c r="EF1429" s="7">
        <v>50</v>
      </c>
      <c r="EG1429" s="72"/>
      <c r="EH1429" s="73"/>
      <c r="EI1429" s="4">
        <v>331103</v>
      </c>
      <c r="EJ1429" s="4">
        <v>1</v>
      </c>
      <c r="EK1429" s="4">
        <v>331104</v>
      </c>
      <c r="EL1429" s="4">
        <v>1</v>
      </c>
      <c r="EM1429" s="4">
        <v>331105</v>
      </c>
      <c r="EN1429" s="4">
        <v>1</v>
      </c>
      <c r="EO1429" s="4">
        <v>331106</v>
      </c>
      <c r="EP1429" s="4">
        <v>1</v>
      </c>
      <c r="EQ1429" s="4">
        <v>331107</v>
      </c>
      <c r="ER1429" s="4">
        <v>1</v>
      </c>
      <c r="ES1429" s="4">
        <v>331108</v>
      </c>
      <c r="ET1429" s="4">
        <v>1</v>
      </c>
      <c r="EU1429" s="4">
        <v>331109</v>
      </c>
      <c r="EV1429" s="4">
        <v>1</v>
      </c>
      <c r="EW1429" s="4">
        <v>331110</v>
      </c>
      <c r="EX1429" s="4">
        <v>1</v>
      </c>
      <c r="EY1429" s="4">
        <v>331111</v>
      </c>
      <c r="EZ1429" s="4">
        <v>1</v>
      </c>
      <c r="FA1429" s="4" t="s">
        <v>242</v>
      </c>
      <c r="FB1429" s="4">
        <v>1</v>
      </c>
      <c r="FC1429" s="4">
        <v>40013</v>
      </c>
      <c r="FD1429" s="4">
        <v>1</v>
      </c>
      <c r="FE1429" s="4">
        <v>20100</v>
      </c>
      <c r="FF1429" s="4">
        <v>1</v>
      </c>
      <c r="FG1429" s="4">
        <v>20100</v>
      </c>
      <c r="FH1429" s="4">
        <v>1</v>
      </c>
      <c r="FI1429" s="7"/>
      <c r="FJ1429" s="7"/>
      <c r="FR1429" s="2">
        <v>99999</v>
      </c>
      <c r="FS1429" s="2">
        <v>0</v>
      </c>
      <c r="FT1429" s="2">
        <f t="shared" ref="FT1429" si="23075">IF(FT441="","",FT441)</f>
        <v>800</v>
      </c>
      <c r="FV1429" s="2" t="str">
        <f t="shared" si="23068"/>
        <v/>
      </c>
      <c r="FW1429" s="2" t="str">
        <f t="shared" ref="FW1429" si="23076">IF(FW441="","",FW441)</f>
        <v/>
      </c>
      <c r="FX1429" s="2" t="str">
        <f t="shared" si="23061"/>
        <v/>
      </c>
      <c r="FY1429" s="2" t="str">
        <f t="shared" si="23024"/>
        <v/>
      </c>
      <c r="FZ1429" s="77">
        <v>0</v>
      </c>
      <c r="GA1429" s="2">
        <v>1</v>
      </c>
      <c r="GD1429"/>
    </row>
    <row r="1430" s="2" customFormat="1" ht="15" customHeight="1" spans="1:186">
      <c r="A1430" s="95">
        <f t="shared" si="23055"/>
        <v>6030119</v>
      </c>
      <c r="B1430" s="95">
        <v>4104</v>
      </c>
      <c r="C1430" s="95">
        <v>0</v>
      </c>
      <c r="D1430" s="95" t="s">
        <v>373</v>
      </c>
      <c r="E1430" s="95" t="str">
        <f t="shared" si="23056"/>
        <v>30级蓝装法杖（福利专用）</v>
      </c>
      <c r="F1430" s="31" t="s">
        <v>1018</v>
      </c>
      <c r="G1430" s="31">
        <v>3</v>
      </c>
      <c r="H1430" s="7" t="s">
        <v>187</v>
      </c>
      <c r="I1430" s="7" t="s">
        <v>187</v>
      </c>
      <c r="J1430" s="37">
        <v>1547</v>
      </c>
      <c r="K1430" s="39">
        <v>601</v>
      </c>
      <c r="L1430" s="39"/>
      <c r="M1430" s="29" t="s">
        <v>193</v>
      </c>
      <c r="N1430" s="4">
        <v>30</v>
      </c>
      <c r="O1430" s="4">
        <v>30</v>
      </c>
      <c r="P1430" s="40">
        <f t="shared" si="23035"/>
        <v>2003</v>
      </c>
      <c r="Q1430" s="4"/>
      <c r="R1430" s="7"/>
      <c r="S1430" s="48">
        <v>0</v>
      </c>
      <c r="T1430" s="47" t="s">
        <v>194</v>
      </c>
      <c r="U1430" s="7" t="s">
        <v>195</v>
      </c>
      <c r="V1430" s="7">
        <v>0</v>
      </c>
      <c r="W1430" s="7">
        <v>0</v>
      </c>
      <c r="X1430" s="40">
        <v>0</v>
      </c>
      <c r="Y1430" s="7"/>
      <c r="Z1430" s="7"/>
      <c r="AA1430" s="7"/>
      <c r="AB1430" s="7" t="s">
        <v>195</v>
      </c>
      <c r="AC1430" s="7">
        <v>0</v>
      </c>
      <c r="AD1430" s="7" t="s">
        <v>195</v>
      </c>
      <c r="AE1430" s="7" t="str">
        <f t="shared" si="22981"/>
        <v>true</v>
      </c>
      <c r="AF1430" s="7" t="b">
        <v>1</v>
      </c>
      <c r="AG1430" s="7" t="s">
        <v>195</v>
      </c>
      <c r="AH1430" s="40">
        <v>0</v>
      </c>
      <c r="AI1430" s="40">
        <v>0</v>
      </c>
      <c r="AJ1430" s="40">
        <v>1</v>
      </c>
      <c r="AK1430" s="40">
        <v>0</v>
      </c>
      <c r="AL1430" s="40">
        <v>1</v>
      </c>
      <c r="AM1430" s="40">
        <v>0</v>
      </c>
      <c r="AN1430" s="40">
        <v>0</v>
      </c>
      <c r="AO1430" s="40">
        <v>0</v>
      </c>
      <c r="AP1430" s="7" t="s">
        <v>375</v>
      </c>
      <c r="AQ1430" s="4">
        <v>1</v>
      </c>
      <c r="AR1430" s="4">
        <v>161504</v>
      </c>
      <c r="AS1430" s="7" t="s">
        <v>199</v>
      </c>
      <c r="AT1430" s="48">
        <v>3</v>
      </c>
      <c r="AU1430" s="48">
        <v>1</v>
      </c>
      <c r="AV1430" s="48">
        <v>3</v>
      </c>
      <c r="AW1430" s="48">
        <v>500</v>
      </c>
      <c r="AX1430" s="48">
        <v>250</v>
      </c>
      <c r="AY1430" s="48">
        <v>0</v>
      </c>
      <c r="AZ1430" s="48">
        <v>0</v>
      </c>
      <c r="BA1430" s="7"/>
      <c r="BB1430" s="7"/>
      <c r="BC1430" s="7"/>
      <c r="BD1430" s="7"/>
      <c r="BE1430" s="48">
        <v>0</v>
      </c>
      <c r="BF1430" s="48">
        <v>1</v>
      </c>
      <c r="BG1430" s="48">
        <v>280</v>
      </c>
      <c r="BH1430" s="48">
        <v>280</v>
      </c>
      <c r="BI1430" s="7">
        <v>0</v>
      </c>
      <c r="BJ1430" s="7">
        <v>0</v>
      </c>
      <c r="BK1430" s="7">
        <v>0</v>
      </c>
      <c r="BL1430" s="7">
        <v>0</v>
      </c>
      <c r="BM1430" s="7">
        <v>0</v>
      </c>
      <c r="BN1430" s="7">
        <v>0</v>
      </c>
      <c r="BO1430" s="7">
        <v>0</v>
      </c>
      <c r="BP1430" s="7">
        <v>0</v>
      </c>
      <c r="BQ1430" s="7">
        <v>0</v>
      </c>
      <c r="BR1430" s="7">
        <v>0</v>
      </c>
      <c r="BS1430" s="7">
        <v>0</v>
      </c>
      <c r="BT1430" s="7">
        <v>0</v>
      </c>
      <c r="BU1430" s="7">
        <v>0</v>
      </c>
      <c r="BV1430" s="7">
        <v>0</v>
      </c>
      <c r="BW1430" s="7">
        <v>0</v>
      </c>
      <c r="BX1430" s="7">
        <v>0</v>
      </c>
      <c r="BY1430" s="7">
        <v>0</v>
      </c>
      <c r="BZ1430" s="7">
        <v>0</v>
      </c>
      <c r="CA1430" s="7">
        <v>0</v>
      </c>
      <c r="CB1430" s="7">
        <v>0</v>
      </c>
      <c r="CC1430" s="7">
        <v>0</v>
      </c>
      <c r="CD1430" s="7">
        <v>0</v>
      </c>
      <c r="CE1430" s="7">
        <v>0</v>
      </c>
      <c r="CF1430" s="7">
        <v>0</v>
      </c>
      <c r="CG1430" s="7">
        <v>0</v>
      </c>
      <c r="CH1430" s="7">
        <v>0</v>
      </c>
      <c r="CI1430" s="7">
        <v>0</v>
      </c>
      <c r="CJ1430" s="7">
        <v>0</v>
      </c>
      <c r="CK1430" s="7">
        <v>0</v>
      </c>
      <c r="CL1430" s="40">
        <v>0</v>
      </c>
      <c r="CM1430" s="40">
        <v>0</v>
      </c>
      <c r="CN1430" s="40">
        <v>0</v>
      </c>
      <c r="CO1430" s="40">
        <v>0</v>
      </c>
      <c r="CP1430" s="7">
        <v>0</v>
      </c>
      <c r="CQ1430" s="7">
        <v>0</v>
      </c>
      <c r="CR1430" s="7">
        <v>0</v>
      </c>
      <c r="CS1430" s="40">
        <v>0</v>
      </c>
      <c r="CT1430" s="7">
        <v>0</v>
      </c>
      <c r="CU1430" s="7">
        <v>0</v>
      </c>
      <c r="CV1430" s="39"/>
      <c r="CW1430" s="39"/>
      <c r="CX1430" s="4" t="s">
        <v>210</v>
      </c>
      <c r="CY1430" s="4" t="s">
        <v>211</v>
      </c>
      <c r="CZ1430" s="4" t="s">
        <v>242</v>
      </c>
      <c r="DA1430" s="4" t="s">
        <v>242</v>
      </c>
      <c r="DB1430" s="4" t="s">
        <v>212</v>
      </c>
      <c r="DC1430" s="4" t="s">
        <v>212</v>
      </c>
      <c r="DD1430" s="7">
        <v>2</v>
      </c>
      <c r="DE1430" s="7">
        <v>30</v>
      </c>
      <c r="DF1430" s="7">
        <v>60</v>
      </c>
      <c r="DG1430" s="7"/>
      <c r="DH1430" s="4">
        <v>3</v>
      </c>
      <c r="DI1430" s="4">
        <v>2</v>
      </c>
      <c r="DJ1430" s="4">
        <v>4</v>
      </c>
      <c r="DK1430" s="4">
        <v>7</v>
      </c>
      <c r="DL1430" s="4">
        <v>8</v>
      </c>
      <c r="DM1430" s="7"/>
      <c r="DN1430" s="7"/>
      <c r="DO1430" s="7"/>
      <c r="DP1430" s="7"/>
      <c r="DQ1430" s="7"/>
      <c r="DR1430" s="7"/>
      <c r="DS1430" s="7"/>
      <c r="DT1430" s="7"/>
      <c r="DU1430" s="7"/>
      <c r="DV1430" s="7"/>
      <c r="DW1430" s="7"/>
      <c r="DX1430" s="7">
        <f t="shared" si="23070"/>
        <v>6030119</v>
      </c>
      <c r="DY1430" s="7"/>
      <c r="DZ1430" s="67">
        <v>6666</v>
      </c>
      <c r="EA1430" s="7" t="s">
        <v>1049</v>
      </c>
      <c r="EB1430" s="40">
        <v>78</v>
      </c>
      <c r="EC1430" s="7" t="s">
        <v>1050</v>
      </c>
      <c r="ED1430" s="7"/>
      <c r="EE1430" s="7" t="s">
        <v>242</v>
      </c>
      <c r="EF1430" s="7">
        <v>50</v>
      </c>
      <c r="EG1430" s="72"/>
      <c r="EH1430" s="73"/>
      <c r="EI1430" s="4">
        <v>331103</v>
      </c>
      <c r="EJ1430" s="4">
        <v>1</v>
      </c>
      <c r="EK1430" s="4">
        <v>331104</v>
      </c>
      <c r="EL1430" s="4">
        <v>1</v>
      </c>
      <c r="EM1430" s="4">
        <v>331105</v>
      </c>
      <c r="EN1430" s="4">
        <v>1</v>
      </c>
      <c r="EO1430" s="4">
        <v>331106</v>
      </c>
      <c r="EP1430" s="4">
        <v>1</v>
      </c>
      <c r="EQ1430" s="4">
        <v>331107</v>
      </c>
      <c r="ER1430" s="4">
        <v>1</v>
      </c>
      <c r="ES1430" s="4">
        <v>331108</v>
      </c>
      <c r="ET1430" s="4">
        <v>1</v>
      </c>
      <c r="EU1430" s="4">
        <v>331109</v>
      </c>
      <c r="EV1430" s="4">
        <v>1</v>
      </c>
      <c r="EW1430" s="4">
        <v>331110</v>
      </c>
      <c r="EX1430" s="4">
        <v>1</v>
      </c>
      <c r="EY1430" s="4">
        <v>331111</v>
      </c>
      <c r="EZ1430" s="4">
        <v>1</v>
      </c>
      <c r="FA1430" s="4" t="s">
        <v>242</v>
      </c>
      <c r="FB1430" s="4">
        <v>1</v>
      </c>
      <c r="FC1430" s="4">
        <v>40013</v>
      </c>
      <c r="FD1430" s="4">
        <v>1</v>
      </c>
      <c r="FE1430" s="4">
        <v>20100</v>
      </c>
      <c r="FF1430" s="4">
        <v>1</v>
      </c>
      <c r="FG1430" s="4">
        <v>20100</v>
      </c>
      <c r="FH1430" s="4">
        <v>1</v>
      </c>
      <c r="FI1430" s="7"/>
      <c r="FJ1430" s="7"/>
      <c r="FR1430" s="2">
        <v>99999</v>
      </c>
      <c r="FS1430" s="2">
        <v>0</v>
      </c>
      <c r="FT1430" s="2">
        <f t="shared" ref="FT1430" si="23077">IF(FT442="","",FT442)</f>
        <v>800</v>
      </c>
      <c r="FV1430" s="2" t="str">
        <f t="shared" si="23068"/>
        <v/>
      </c>
      <c r="FW1430" s="2" t="str">
        <f t="shared" ref="FW1430" si="23078">IF(FW442="","",FW442)</f>
        <v/>
      </c>
      <c r="FX1430" s="2" t="str">
        <f t="shared" si="23061"/>
        <v/>
      </c>
      <c r="FY1430" s="2" t="str">
        <f t="shared" si="23024"/>
        <v/>
      </c>
      <c r="FZ1430" s="77">
        <v>0</v>
      </c>
      <c r="GA1430" s="2">
        <v>1</v>
      </c>
      <c r="GD1430"/>
    </row>
    <row r="1431" s="15" customFormat="1" ht="15" customHeight="1" spans="1:186">
      <c r="A1431" s="95">
        <f t="shared" si="23055"/>
        <v>6030220</v>
      </c>
      <c r="B1431" s="95">
        <v>312</v>
      </c>
      <c r="C1431" s="95">
        <v>3</v>
      </c>
      <c r="D1431" s="95" t="s">
        <v>376</v>
      </c>
      <c r="E1431" s="95" t="str">
        <f t="shared" si="23056"/>
        <v>30级蓝装男衣（福利专用）</v>
      </c>
      <c r="F1431" s="31" t="s">
        <v>1018</v>
      </c>
      <c r="G1431" s="31">
        <v>3</v>
      </c>
      <c r="H1431" s="7" t="s">
        <v>191</v>
      </c>
      <c r="I1431" s="7" t="s">
        <v>187</v>
      </c>
      <c r="J1431" s="37">
        <v>1461</v>
      </c>
      <c r="K1431" s="39">
        <v>1432</v>
      </c>
      <c r="L1431" s="39"/>
      <c r="M1431" s="29" t="s">
        <v>193</v>
      </c>
      <c r="N1431" s="4">
        <v>30</v>
      </c>
      <c r="O1431" s="4">
        <v>30</v>
      </c>
      <c r="P1431" s="40">
        <f t="shared" si="23035"/>
        <v>2303</v>
      </c>
      <c r="Q1431" s="4"/>
      <c r="R1431" s="7"/>
      <c r="S1431" s="48">
        <v>1</v>
      </c>
      <c r="T1431" s="47" t="s">
        <v>194</v>
      </c>
      <c r="U1431" s="7" t="s">
        <v>195</v>
      </c>
      <c r="V1431" s="7">
        <v>0</v>
      </c>
      <c r="W1431" s="7">
        <v>0</v>
      </c>
      <c r="X1431" s="40">
        <v>0</v>
      </c>
      <c r="Y1431" s="7"/>
      <c r="Z1431" s="7"/>
      <c r="AA1431" s="7"/>
      <c r="AB1431" s="7" t="s">
        <v>195</v>
      </c>
      <c r="AC1431" s="7">
        <v>0</v>
      </c>
      <c r="AD1431" s="7" t="s">
        <v>195</v>
      </c>
      <c r="AE1431" s="7" t="str">
        <f t="shared" si="22981"/>
        <v>true</v>
      </c>
      <c r="AF1431" s="7" t="b">
        <v>1</v>
      </c>
      <c r="AG1431" s="7" t="s">
        <v>195</v>
      </c>
      <c r="AH1431" s="40">
        <v>0</v>
      </c>
      <c r="AI1431" s="40">
        <v>0</v>
      </c>
      <c r="AJ1431" s="40">
        <v>1</v>
      </c>
      <c r="AK1431" s="40">
        <v>0</v>
      </c>
      <c r="AL1431" s="40">
        <v>1</v>
      </c>
      <c r="AM1431" s="40">
        <v>0</v>
      </c>
      <c r="AN1431" s="40">
        <v>0</v>
      </c>
      <c r="AO1431" s="40">
        <v>0</v>
      </c>
      <c r="AP1431" s="7" t="s">
        <v>378</v>
      </c>
      <c r="AQ1431" s="4">
        <v>1</v>
      </c>
      <c r="AR1431" s="4">
        <v>161504</v>
      </c>
      <c r="AS1431" s="7" t="s">
        <v>199</v>
      </c>
      <c r="AT1431" s="48">
        <v>3</v>
      </c>
      <c r="AU1431" s="48">
        <v>1</v>
      </c>
      <c r="AV1431" s="48">
        <v>3</v>
      </c>
      <c r="AW1431" s="48">
        <v>500</v>
      </c>
      <c r="AX1431" s="48">
        <v>250</v>
      </c>
      <c r="AY1431" s="48">
        <v>0</v>
      </c>
      <c r="AZ1431" s="48">
        <v>0</v>
      </c>
      <c r="BA1431" s="7"/>
      <c r="BB1431" s="7"/>
      <c r="BC1431" s="7"/>
      <c r="BD1431" s="7"/>
      <c r="BE1431" s="48">
        <v>0</v>
      </c>
      <c r="BF1431" s="48">
        <v>1</v>
      </c>
      <c r="BG1431" s="48">
        <v>280</v>
      </c>
      <c r="BH1431" s="48">
        <v>280</v>
      </c>
      <c r="BI1431" s="7">
        <v>0</v>
      </c>
      <c r="BJ1431" s="7">
        <v>0</v>
      </c>
      <c r="BK1431" s="7">
        <v>0</v>
      </c>
      <c r="BL1431" s="7">
        <v>0</v>
      </c>
      <c r="BM1431" s="7">
        <v>0</v>
      </c>
      <c r="BN1431" s="7">
        <v>0</v>
      </c>
      <c r="BO1431" s="7">
        <v>0</v>
      </c>
      <c r="BP1431" s="7">
        <v>0</v>
      </c>
      <c r="BQ1431" s="7">
        <v>0</v>
      </c>
      <c r="BR1431" s="7">
        <v>0</v>
      </c>
      <c r="BS1431" s="7">
        <v>0</v>
      </c>
      <c r="BT1431" s="7">
        <v>0</v>
      </c>
      <c r="BU1431" s="7">
        <v>0</v>
      </c>
      <c r="BV1431" s="7">
        <v>0</v>
      </c>
      <c r="BW1431" s="7">
        <v>0</v>
      </c>
      <c r="BX1431" s="7">
        <v>0</v>
      </c>
      <c r="BY1431" s="7">
        <v>0</v>
      </c>
      <c r="BZ1431" s="7">
        <v>0</v>
      </c>
      <c r="CA1431" s="7">
        <v>0</v>
      </c>
      <c r="CB1431" s="7">
        <v>0</v>
      </c>
      <c r="CC1431" s="7">
        <v>0</v>
      </c>
      <c r="CD1431" s="7">
        <v>0</v>
      </c>
      <c r="CE1431" s="7">
        <v>0</v>
      </c>
      <c r="CF1431" s="7">
        <v>0</v>
      </c>
      <c r="CG1431" s="7">
        <v>0</v>
      </c>
      <c r="CH1431" s="7">
        <v>0</v>
      </c>
      <c r="CI1431" s="7">
        <v>0</v>
      </c>
      <c r="CJ1431" s="7">
        <v>0</v>
      </c>
      <c r="CK1431" s="7">
        <v>0</v>
      </c>
      <c r="CL1431" s="40">
        <v>0</v>
      </c>
      <c r="CM1431" s="40">
        <v>0</v>
      </c>
      <c r="CN1431" s="40">
        <v>0</v>
      </c>
      <c r="CO1431" s="40">
        <v>0</v>
      </c>
      <c r="CP1431" s="7">
        <v>0</v>
      </c>
      <c r="CQ1431" s="7">
        <v>0</v>
      </c>
      <c r="CR1431" s="7">
        <v>0</v>
      </c>
      <c r="CS1431" s="40">
        <v>0</v>
      </c>
      <c r="CT1431" s="7">
        <v>0</v>
      </c>
      <c r="CU1431" s="7">
        <v>0</v>
      </c>
      <c r="CV1431" s="39"/>
      <c r="CW1431" s="39"/>
      <c r="CX1431" s="4" t="s">
        <v>242</v>
      </c>
      <c r="CY1431" s="4" t="s">
        <v>242</v>
      </c>
      <c r="CZ1431" s="4" t="s">
        <v>242</v>
      </c>
      <c r="DA1431" s="4" t="s">
        <v>242</v>
      </c>
      <c r="DB1431" s="4" t="s">
        <v>242</v>
      </c>
      <c r="DC1431" s="4" t="s">
        <v>242</v>
      </c>
      <c r="DD1431" s="7">
        <v>2</v>
      </c>
      <c r="DE1431" s="7">
        <v>30</v>
      </c>
      <c r="DF1431" s="7">
        <v>60</v>
      </c>
      <c r="DG1431" s="7"/>
      <c r="DH1431" s="4">
        <v>3</v>
      </c>
      <c r="DI1431" s="4">
        <v>1</v>
      </c>
      <c r="DJ1431" s="4">
        <v>3</v>
      </c>
      <c r="DK1431" s="4">
        <v>5</v>
      </c>
      <c r="DL1431" s="4">
        <v>7</v>
      </c>
      <c r="DM1431" s="7"/>
      <c r="DN1431" s="7"/>
      <c r="DO1431" s="7"/>
      <c r="DP1431" s="7"/>
      <c r="DQ1431" s="7"/>
      <c r="DR1431" s="7"/>
      <c r="DS1431" s="7"/>
      <c r="DT1431" s="7"/>
      <c r="DU1431" s="7"/>
      <c r="DV1431" s="7"/>
      <c r="DW1431" s="7"/>
      <c r="DX1431" s="7">
        <f t="shared" si="23070"/>
        <v>6030220</v>
      </c>
      <c r="DY1431" s="7"/>
      <c r="DZ1431" s="67">
        <v>6666</v>
      </c>
      <c r="EA1431" s="7" t="s">
        <v>1049</v>
      </c>
      <c r="EB1431" s="40">
        <v>78</v>
      </c>
      <c r="EC1431" s="7" t="s">
        <v>1050</v>
      </c>
      <c r="ED1431" s="7"/>
      <c r="EE1431" s="7" t="s">
        <v>242</v>
      </c>
      <c r="EF1431" s="7">
        <v>50</v>
      </c>
      <c r="EG1431" s="73"/>
      <c r="EH1431" s="73"/>
      <c r="EI1431" s="4">
        <v>331133</v>
      </c>
      <c r="EJ1431" s="4">
        <v>1</v>
      </c>
      <c r="EK1431" s="4">
        <v>331134</v>
      </c>
      <c r="EL1431" s="4">
        <v>1</v>
      </c>
      <c r="EM1431" s="4">
        <v>331135</v>
      </c>
      <c r="EN1431" s="4">
        <v>1</v>
      </c>
      <c r="EO1431" s="4">
        <v>331136</v>
      </c>
      <c r="EP1431" s="4">
        <v>1</v>
      </c>
      <c r="EQ1431" s="4">
        <v>331137</v>
      </c>
      <c r="ER1431" s="4">
        <v>1</v>
      </c>
      <c r="ES1431" s="4">
        <v>331138</v>
      </c>
      <c r="ET1431" s="4">
        <v>1</v>
      </c>
      <c r="EU1431" s="4">
        <v>331139</v>
      </c>
      <c r="EV1431" s="4">
        <v>1</v>
      </c>
      <c r="EW1431" s="4">
        <v>331140</v>
      </c>
      <c r="EX1431" s="4">
        <v>1</v>
      </c>
      <c r="EY1431" s="4">
        <v>331141</v>
      </c>
      <c r="EZ1431" s="4">
        <v>1</v>
      </c>
      <c r="FA1431" s="4" t="s">
        <v>242</v>
      </c>
      <c r="FB1431" s="4">
        <v>1</v>
      </c>
      <c r="FC1431" s="4">
        <v>40013</v>
      </c>
      <c r="FD1431" s="4">
        <v>1</v>
      </c>
      <c r="FE1431" s="4">
        <v>20100</v>
      </c>
      <c r="FF1431" s="4">
        <v>1</v>
      </c>
      <c r="FG1431" s="4">
        <v>20100</v>
      </c>
      <c r="FH1431" s="4">
        <v>1</v>
      </c>
      <c r="FI1431" s="7"/>
      <c r="FJ1431" s="7"/>
      <c r="FR1431" s="2">
        <v>99999</v>
      </c>
      <c r="FS1431" s="2">
        <v>0</v>
      </c>
      <c r="FT1431" s="2">
        <f t="shared" ref="FT1431" si="23079">IF(FT443="","",FT443)</f>
        <v>800</v>
      </c>
      <c r="FU1431" s="2"/>
      <c r="FV1431" s="2" t="str">
        <f t="shared" si="23068"/>
        <v/>
      </c>
      <c r="FW1431" s="2" t="str">
        <f t="shared" ref="FW1431" si="23080">IF(FW443="","",FW443)</f>
        <v/>
      </c>
      <c r="FX1431" s="2" t="str">
        <f t="shared" si="23061"/>
        <v/>
      </c>
      <c r="FY1431" s="2" t="str">
        <f t="shared" si="23024"/>
        <v/>
      </c>
      <c r="FZ1431" s="77">
        <v>0</v>
      </c>
      <c r="GA1431" s="2">
        <v>1</v>
      </c>
      <c r="GB1431" s="2"/>
      <c r="GD1431"/>
    </row>
    <row r="1432" s="15" customFormat="1" ht="15" customHeight="1" spans="1:186">
      <c r="A1432" s="95">
        <f t="shared" si="23055"/>
        <v>6030221</v>
      </c>
      <c r="B1432" s="95">
        <v>568</v>
      </c>
      <c r="C1432" s="95">
        <v>3</v>
      </c>
      <c r="D1432" s="95" t="s">
        <v>379</v>
      </c>
      <c r="E1432" s="95" t="str">
        <f t="shared" si="23056"/>
        <v>30级蓝装女衣（福利专用）</v>
      </c>
      <c r="F1432" s="31" t="s">
        <v>1018</v>
      </c>
      <c r="G1432" s="31">
        <v>3</v>
      </c>
      <c r="H1432" s="7" t="s">
        <v>191</v>
      </c>
      <c r="I1432" s="7" t="s">
        <v>187</v>
      </c>
      <c r="J1432" s="37">
        <v>1450</v>
      </c>
      <c r="K1432" s="39">
        <v>1436</v>
      </c>
      <c r="L1432" s="39"/>
      <c r="M1432" s="29" t="s">
        <v>193</v>
      </c>
      <c r="N1432" s="4">
        <v>30</v>
      </c>
      <c r="O1432" s="4">
        <v>30</v>
      </c>
      <c r="P1432" s="40">
        <f t="shared" si="23035"/>
        <v>2303</v>
      </c>
      <c r="Q1432" s="4"/>
      <c r="R1432" s="7"/>
      <c r="S1432" s="48">
        <v>2</v>
      </c>
      <c r="T1432" s="47" t="s">
        <v>194</v>
      </c>
      <c r="U1432" s="7" t="s">
        <v>195</v>
      </c>
      <c r="V1432" s="7">
        <v>0</v>
      </c>
      <c r="W1432" s="7">
        <v>0</v>
      </c>
      <c r="X1432" s="40">
        <v>0</v>
      </c>
      <c r="Y1432" s="7"/>
      <c r="Z1432" s="7"/>
      <c r="AA1432" s="7"/>
      <c r="AB1432" s="7" t="s">
        <v>195</v>
      </c>
      <c r="AC1432" s="7">
        <v>0</v>
      </c>
      <c r="AD1432" s="7" t="s">
        <v>195</v>
      </c>
      <c r="AE1432" s="7" t="str">
        <f t="shared" si="22981"/>
        <v>true</v>
      </c>
      <c r="AF1432" s="7" t="b">
        <v>1</v>
      </c>
      <c r="AG1432" s="7" t="s">
        <v>195</v>
      </c>
      <c r="AH1432" s="40">
        <v>0</v>
      </c>
      <c r="AI1432" s="40">
        <v>0</v>
      </c>
      <c r="AJ1432" s="40">
        <v>1</v>
      </c>
      <c r="AK1432" s="40">
        <v>0</v>
      </c>
      <c r="AL1432" s="40">
        <v>1</v>
      </c>
      <c r="AM1432" s="40">
        <v>0</v>
      </c>
      <c r="AN1432" s="40">
        <v>0</v>
      </c>
      <c r="AO1432" s="40">
        <v>0</v>
      </c>
      <c r="AP1432" s="7" t="s">
        <v>381</v>
      </c>
      <c r="AQ1432" s="4">
        <v>1</v>
      </c>
      <c r="AR1432" s="4">
        <v>161504</v>
      </c>
      <c r="AS1432" s="7" t="s">
        <v>199</v>
      </c>
      <c r="AT1432" s="48">
        <v>3</v>
      </c>
      <c r="AU1432" s="48">
        <v>1</v>
      </c>
      <c r="AV1432" s="48">
        <v>3</v>
      </c>
      <c r="AW1432" s="48">
        <v>500</v>
      </c>
      <c r="AX1432" s="48">
        <v>250</v>
      </c>
      <c r="AY1432" s="48">
        <v>0</v>
      </c>
      <c r="AZ1432" s="48">
        <v>0</v>
      </c>
      <c r="BA1432" s="7"/>
      <c r="BB1432" s="7"/>
      <c r="BC1432" s="7"/>
      <c r="BD1432" s="7"/>
      <c r="BE1432" s="48">
        <v>0</v>
      </c>
      <c r="BF1432" s="48">
        <v>1</v>
      </c>
      <c r="BG1432" s="48">
        <v>280</v>
      </c>
      <c r="BH1432" s="48">
        <v>280</v>
      </c>
      <c r="BI1432" s="7">
        <v>0</v>
      </c>
      <c r="BJ1432" s="7">
        <v>0</v>
      </c>
      <c r="BK1432" s="7">
        <v>0</v>
      </c>
      <c r="BL1432" s="7">
        <v>0</v>
      </c>
      <c r="BM1432" s="7">
        <v>0</v>
      </c>
      <c r="BN1432" s="7">
        <v>0</v>
      </c>
      <c r="BO1432" s="7">
        <v>0</v>
      </c>
      <c r="BP1432" s="7">
        <v>0</v>
      </c>
      <c r="BQ1432" s="7">
        <v>0</v>
      </c>
      <c r="BR1432" s="7">
        <v>0</v>
      </c>
      <c r="BS1432" s="7">
        <v>0</v>
      </c>
      <c r="BT1432" s="7">
        <v>0</v>
      </c>
      <c r="BU1432" s="7">
        <v>0</v>
      </c>
      <c r="BV1432" s="7">
        <v>0</v>
      </c>
      <c r="BW1432" s="7">
        <v>0</v>
      </c>
      <c r="BX1432" s="7">
        <v>0</v>
      </c>
      <c r="BY1432" s="7">
        <v>0</v>
      </c>
      <c r="BZ1432" s="7">
        <v>0</v>
      </c>
      <c r="CA1432" s="7">
        <v>0</v>
      </c>
      <c r="CB1432" s="7">
        <v>0</v>
      </c>
      <c r="CC1432" s="7">
        <v>0</v>
      </c>
      <c r="CD1432" s="7">
        <v>0</v>
      </c>
      <c r="CE1432" s="7">
        <v>0</v>
      </c>
      <c r="CF1432" s="7">
        <v>0</v>
      </c>
      <c r="CG1432" s="7">
        <v>0</v>
      </c>
      <c r="CH1432" s="7">
        <v>0</v>
      </c>
      <c r="CI1432" s="7">
        <v>0</v>
      </c>
      <c r="CJ1432" s="7">
        <v>0</v>
      </c>
      <c r="CK1432" s="7">
        <v>0</v>
      </c>
      <c r="CL1432" s="40">
        <v>0</v>
      </c>
      <c r="CM1432" s="40">
        <v>0</v>
      </c>
      <c r="CN1432" s="40">
        <v>0</v>
      </c>
      <c r="CO1432" s="40">
        <v>0</v>
      </c>
      <c r="CP1432" s="7">
        <v>0</v>
      </c>
      <c r="CQ1432" s="7">
        <v>0</v>
      </c>
      <c r="CR1432" s="7">
        <v>0</v>
      </c>
      <c r="CS1432" s="40">
        <v>0</v>
      </c>
      <c r="CT1432" s="7">
        <v>0</v>
      </c>
      <c r="CU1432" s="7">
        <v>0</v>
      </c>
      <c r="CV1432" s="39"/>
      <c r="CW1432" s="39"/>
      <c r="CX1432" s="4" t="s">
        <v>242</v>
      </c>
      <c r="CY1432" s="4" t="s">
        <v>242</v>
      </c>
      <c r="CZ1432" s="4" t="s">
        <v>242</v>
      </c>
      <c r="DA1432" s="4" t="s">
        <v>242</v>
      </c>
      <c r="DB1432" s="4" t="s">
        <v>242</v>
      </c>
      <c r="DC1432" s="4" t="s">
        <v>242</v>
      </c>
      <c r="DD1432" s="7">
        <v>2</v>
      </c>
      <c r="DE1432" s="7">
        <v>30</v>
      </c>
      <c r="DF1432" s="7">
        <v>60</v>
      </c>
      <c r="DG1432" s="7"/>
      <c r="DH1432" s="4">
        <v>3</v>
      </c>
      <c r="DI1432" s="4">
        <v>1</v>
      </c>
      <c r="DJ1432" s="4">
        <v>3</v>
      </c>
      <c r="DK1432" s="4">
        <v>5</v>
      </c>
      <c r="DL1432" s="4">
        <v>7</v>
      </c>
      <c r="DM1432" s="7"/>
      <c r="DN1432" s="7"/>
      <c r="DO1432" s="7"/>
      <c r="DP1432" s="7"/>
      <c r="DQ1432" s="7"/>
      <c r="DR1432" s="7"/>
      <c r="DS1432" s="7"/>
      <c r="DT1432" s="7"/>
      <c r="DU1432" s="7"/>
      <c r="DV1432" s="7"/>
      <c r="DW1432" s="7"/>
      <c r="DX1432" s="7">
        <f t="shared" si="23070"/>
        <v>6030221</v>
      </c>
      <c r="DY1432" s="7"/>
      <c r="DZ1432" s="67">
        <v>6666</v>
      </c>
      <c r="EA1432" s="7" t="s">
        <v>1049</v>
      </c>
      <c r="EB1432" s="40">
        <v>78</v>
      </c>
      <c r="EC1432" s="7" t="s">
        <v>1050</v>
      </c>
      <c r="ED1432" s="7"/>
      <c r="EE1432" s="7" t="s">
        <v>242</v>
      </c>
      <c r="EF1432" s="7">
        <v>50</v>
      </c>
      <c r="EG1432" s="73"/>
      <c r="EH1432" s="73"/>
      <c r="EI1432" s="4">
        <v>331133</v>
      </c>
      <c r="EJ1432" s="4">
        <v>1</v>
      </c>
      <c r="EK1432" s="4">
        <v>331134</v>
      </c>
      <c r="EL1432" s="4">
        <v>1</v>
      </c>
      <c r="EM1432" s="4">
        <v>331135</v>
      </c>
      <c r="EN1432" s="4">
        <v>1</v>
      </c>
      <c r="EO1432" s="4">
        <v>331136</v>
      </c>
      <c r="EP1432" s="4">
        <v>1</v>
      </c>
      <c r="EQ1432" s="4">
        <v>331137</v>
      </c>
      <c r="ER1432" s="4">
        <v>1</v>
      </c>
      <c r="ES1432" s="4">
        <v>331138</v>
      </c>
      <c r="ET1432" s="4">
        <v>1</v>
      </c>
      <c r="EU1432" s="4">
        <v>331139</v>
      </c>
      <c r="EV1432" s="4">
        <v>1</v>
      </c>
      <c r="EW1432" s="4">
        <v>331140</v>
      </c>
      <c r="EX1432" s="4">
        <v>1</v>
      </c>
      <c r="EY1432" s="4">
        <v>331141</v>
      </c>
      <c r="EZ1432" s="4">
        <v>1</v>
      </c>
      <c r="FA1432" s="4" t="s">
        <v>242</v>
      </c>
      <c r="FB1432" s="4">
        <v>1</v>
      </c>
      <c r="FC1432" s="4">
        <v>40013</v>
      </c>
      <c r="FD1432" s="4">
        <v>1</v>
      </c>
      <c r="FE1432" s="4">
        <v>20100</v>
      </c>
      <c r="FF1432" s="4">
        <v>1</v>
      </c>
      <c r="FG1432" s="4">
        <v>20100</v>
      </c>
      <c r="FH1432" s="4">
        <v>1</v>
      </c>
      <c r="FI1432" s="7"/>
      <c r="FJ1432" s="7"/>
      <c r="FR1432" s="2">
        <v>99999</v>
      </c>
      <c r="FS1432" s="2">
        <v>0</v>
      </c>
      <c r="FT1432" s="2">
        <f t="shared" ref="FT1432" si="23081">IF(FT444="","",FT444)</f>
        <v>800</v>
      </c>
      <c r="FU1432" s="2"/>
      <c r="FV1432" s="2" t="str">
        <f t="shared" si="23068"/>
        <v/>
      </c>
      <c r="FW1432" s="2" t="str">
        <f t="shared" ref="FW1432" si="23082">IF(FW444="","",FW444)</f>
        <v/>
      </c>
      <c r="FX1432" s="2" t="str">
        <f t="shared" si="23061"/>
        <v/>
      </c>
      <c r="FY1432" s="2" t="str">
        <f t="shared" si="23024"/>
        <v/>
      </c>
      <c r="FZ1432" s="77">
        <v>0</v>
      </c>
      <c r="GA1432" s="2">
        <v>1</v>
      </c>
      <c r="GB1432" s="2"/>
      <c r="GD1432"/>
    </row>
    <row r="1433" s="15" customFormat="1" ht="15" customHeight="1" spans="1:186">
      <c r="A1433" s="95">
        <f t="shared" si="23055"/>
        <v>6030322</v>
      </c>
      <c r="B1433" s="95">
        <v>1640</v>
      </c>
      <c r="C1433" s="95">
        <v>1</v>
      </c>
      <c r="D1433" s="95" t="s">
        <v>382</v>
      </c>
      <c r="E1433" s="95" t="str">
        <f t="shared" si="23056"/>
        <v>30级蓝装男头盔（福利专用）</v>
      </c>
      <c r="F1433" s="31" t="s">
        <v>1018</v>
      </c>
      <c r="G1433" s="31">
        <v>3</v>
      </c>
      <c r="H1433" s="7" t="s">
        <v>191</v>
      </c>
      <c r="I1433" s="7" t="s">
        <v>187</v>
      </c>
      <c r="J1433" s="37">
        <v>1439</v>
      </c>
      <c r="K1433" s="39">
        <v>1698</v>
      </c>
      <c r="L1433" s="39"/>
      <c r="M1433" s="29" t="s">
        <v>193</v>
      </c>
      <c r="N1433" s="4">
        <v>30</v>
      </c>
      <c r="O1433" s="4">
        <v>30</v>
      </c>
      <c r="P1433" s="40">
        <f t="shared" si="23035"/>
        <v>2103</v>
      </c>
      <c r="Q1433" s="4"/>
      <c r="R1433" s="7"/>
      <c r="S1433" s="48">
        <v>1</v>
      </c>
      <c r="T1433" s="47" t="s">
        <v>194</v>
      </c>
      <c r="U1433" s="7" t="s">
        <v>195</v>
      </c>
      <c r="V1433" s="7">
        <v>0</v>
      </c>
      <c r="W1433" s="7">
        <v>0</v>
      </c>
      <c r="X1433" s="40">
        <v>0</v>
      </c>
      <c r="Y1433" s="7"/>
      <c r="Z1433" s="7"/>
      <c r="AA1433" s="7"/>
      <c r="AB1433" s="7" t="s">
        <v>195</v>
      </c>
      <c r="AC1433" s="7">
        <v>0</v>
      </c>
      <c r="AD1433" s="7" t="s">
        <v>195</v>
      </c>
      <c r="AE1433" s="7" t="str">
        <f t="shared" si="22981"/>
        <v>true</v>
      </c>
      <c r="AF1433" s="7" t="b">
        <v>1</v>
      </c>
      <c r="AG1433" s="7" t="s">
        <v>195</v>
      </c>
      <c r="AH1433" s="40">
        <v>0</v>
      </c>
      <c r="AI1433" s="40">
        <v>0</v>
      </c>
      <c r="AJ1433" s="40">
        <v>1</v>
      </c>
      <c r="AK1433" s="40">
        <v>0</v>
      </c>
      <c r="AL1433" s="40">
        <v>1</v>
      </c>
      <c r="AM1433" s="40">
        <v>0</v>
      </c>
      <c r="AN1433" s="40">
        <v>0</v>
      </c>
      <c r="AO1433" s="40">
        <v>0</v>
      </c>
      <c r="AP1433" s="7" t="s">
        <v>384</v>
      </c>
      <c r="AQ1433" s="4">
        <v>1</v>
      </c>
      <c r="AR1433" s="4">
        <v>161504</v>
      </c>
      <c r="AS1433" s="7" t="s">
        <v>199</v>
      </c>
      <c r="AT1433" s="48">
        <v>3</v>
      </c>
      <c r="AU1433" s="48">
        <v>1</v>
      </c>
      <c r="AV1433" s="48">
        <v>3</v>
      </c>
      <c r="AW1433" s="48">
        <v>500</v>
      </c>
      <c r="AX1433" s="48">
        <v>250</v>
      </c>
      <c r="AY1433" s="48">
        <v>0</v>
      </c>
      <c r="AZ1433" s="48">
        <v>0</v>
      </c>
      <c r="BA1433" s="7"/>
      <c r="BB1433" s="7"/>
      <c r="BC1433" s="7"/>
      <c r="BD1433" s="7"/>
      <c r="BE1433" s="48">
        <v>0</v>
      </c>
      <c r="BF1433" s="48">
        <v>1</v>
      </c>
      <c r="BG1433" s="48">
        <v>280</v>
      </c>
      <c r="BH1433" s="48">
        <v>280</v>
      </c>
      <c r="BI1433" s="7">
        <v>0</v>
      </c>
      <c r="BJ1433" s="7">
        <v>0</v>
      </c>
      <c r="BK1433" s="7">
        <v>0</v>
      </c>
      <c r="BL1433" s="7">
        <v>0</v>
      </c>
      <c r="BM1433" s="7">
        <v>0</v>
      </c>
      <c r="BN1433" s="7">
        <v>0</v>
      </c>
      <c r="BO1433" s="7">
        <v>0</v>
      </c>
      <c r="BP1433" s="7">
        <v>0</v>
      </c>
      <c r="BQ1433" s="7">
        <v>0</v>
      </c>
      <c r="BR1433" s="7">
        <v>0</v>
      </c>
      <c r="BS1433" s="7">
        <v>0</v>
      </c>
      <c r="BT1433" s="7">
        <v>0</v>
      </c>
      <c r="BU1433" s="7">
        <v>0</v>
      </c>
      <c r="BV1433" s="7">
        <v>0</v>
      </c>
      <c r="BW1433" s="7">
        <v>0</v>
      </c>
      <c r="BX1433" s="7">
        <v>0</v>
      </c>
      <c r="BY1433" s="7">
        <v>0</v>
      </c>
      <c r="BZ1433" s="7">
        <v>0</v>
      </c>
      <c r="CA1433" s="7">
        <v>0</v>
      </c>
      <c r="CB1433" s="7">
        <v>0</v>
      </c>
      <c r="CC1433" s="7">
        <v>0</v>
      </c>
      <c r="CD1433" s="7">
        <v>0</v>
      </c>
      <c r="CE1433" s="7">
        <v>0</v>
      </c>
      <c r="CF1433" s="7">
        <v>0</v>
      </c>
      <c r="CG1433" s="7">
        <v>0</v>
      </c>
      <c r="CH1433" s="7">
        <v>0</v>
      </c>
      <c r="CI1433" s="7">
        <v>0</v>
      </c>
      <c r="CJ1433" s="7">
        <v>0</v>
      </c>
      <c r="CK1433" s="7">
        <v>0</v>
      </c>
      <c r="CL1433" s="40">
        <v>0</v>
      </c>
      <c r="CM1433" s="40">
        <v>0</v>
      </c>
      <c r="CN1433" s="40">
        <v>0</v>
      </c>
      <c r="CO1433" s="40">
        <v>0</v>
      </c>
      <c r="CP1433" s="7">
        <v>0</v>
      </c>
      <c r="CQ1433" s="7">
        <v>0</v>
      </c>
      <c r="CR1433" s="7">
        <v>0</v>
      </c>
      <c r="CS1433" s="40">
        <v>0</v>
      </c>
      <c r="CT1433" s="7">
        <v>0</v>
      </c>
      <c r="CU1433" s="7">
        <v>0</v>
      </c>
      <c r="CV1433" s="39"/>
      <c r="CW1433" s="39"/>
      <c r="CX1433" s="4" t="s">
        <v>242</v>
      </c>
      <c r="CY1433" s="4" t="s">
        <v>242</v>
      </c>
      <c r="CZ1433" s="4" t="s">
        <v>242</v>
      </c>
      <c r="DA1433" s="4" t="s">
        <v>242</v>
      </c>
      <c r="DB1433" s="4" t="s">
        <v>242</v>
      </c>
      <c r="DC1433" s="4" t="s">
        <v>242</v>
      </c>
      <c r="DD1433" s="7">
        <v>2</v>
      </c>
      <c r="DE1433" s="7">
        <v>30</v>
      </c>
      <c r="DF1433" s="7">
        <v>60</v>
      </c>
      <c r="DG1433" s="7"/>
      <c r="DH1433" s="4">
        <v>3</v>
      </c>
      <c r="DI1433" s="4">
        <v>2</v>
      </c>
      <c r="DJ1433" s="4">
        <v>3</v>
      </c>
      <c r="DK1433" s="4" t="s">
        <v>242</v>
      </c>
      <c r="DL1433" s="4" t="s">
        <v>242</v>
      </c>
      <c r="DM1433" s="7"/>
      <c r="DN1433" s="7"/>
      <c r="DO1433" s="7"/>
      <c r="DP1433" s="7"/>
      <c r="DQ1433" s="7"/>
      <c r="DR1433" s="7"/>
      <c r="DS1433" s="7"/>
      <c r="DT1433" s="7"/>
      <c r="DU1433" s="7"/>
      <c r="DV1433" s="7"/>
      <c r="DW1433" s="7"/>
      <c r="DX1433" s="7">
        <f t="shared" si="23070"/>
        <v>6030322</v>
      </c>
      <c r="DY1433" s="7"/>
      <c r="DZ1433" s="67">
        <v>0</v>
      </c>
      <c r="EA1433" s="7" t="s">
        <v>242</v>
      </c>
      <c r="EB1433" s="40" t="s">
        <v>242</v>
      </c>
      <c r="EC1433" s="7" t="s">
        <v>242</v>
      </c>
      <c r="ED1433" s="7"/>
      <c r="EE1433" s="7" t="s">
        <v>242</v>
      </c>
      <c r="EF1433" s="7">
        <v>50</v>
      </c>
      <c r="EG1433" s="73"/>
      <c r="EH1433" s="73"/>
      <c r="EI1433" s="4">
        <v>331133</v>
      </c>
      <c r="EJ1433" s="4">
        <v>1</v>
      </c>
      <c r="EK1433" s="4">
        <v>331134</v>
      </c>
      <c r="EL1433" s="4">
        <v>1</v>
      </c>
      <c r="EM1433" s="4">
        <v>331135</v>
      </c>
      <c r="EN1433" s="4">
        <v>1</v>
      </c>
      <c r="EO1433" s="4">
        <v>331136</v>
      </c>
      <c r="EP1433" s="4">
        <v>1</v>
      </c>
      <c r="EQ1433" s="4">
        <v>331137</v>
      </c>
      <c r="ER1433" s="4">
        <v>1</v>
      </c>
      <c r="ES1433" s="4">
        <v>331138</v>
      </c>
      <c r="ET1433" s="4">
        <v>1</v>
      </c>
      <c r="EU1433" s="4">
        <v>331139</v>
      </c>
      <c r="EV1433" s="4">
        <v>1</v>
      </c>
      <c r="EW1433" s="4">
        <v>331140</v>
      </c>
      <c r="EX1433" s="4">
        <v>1</v>
      </c>
      <c r="EY1433" s="4">
        <v>331141</v>
      </c>
      <c r="EZ1433" s="4">
        <v>1</v>
      </c>
      <c r="FA1433" s="4" t="s">
        <v>242</v>
      </c>
      <c r="FB1433" s="4">
        <v>1</v>
      </c>
      <c r="FC1433" s="4">
        <v>40013</v>
      </c>
      <c r="FD1433" s="4">
        <v>1</v>
      </c>
      <c r="FE1433" s="4">
        <v>20100</v>
      </c>
      <c r="FF1433" s="4">
        <v>1</v>
      </c>
      <c r="FG1433" s="4">
        <v>20100</v>
      </c>
      <c r="FH1433" s="4">
        <v>1</v>
      </c>
      <c r="FI1433" s="7"/>
      <c r="FJ1433" s="7"/>
      <c r="FR1433" s="2">
        <v>99999</v>
      </c>
      <c r="FS1433" s="2">
        <v>0</v>
      </c>
      <c r="FT1433" s="2">
        <f t="shared" ref="FT1433" si="23083">IF(FT445="","",FT445)</f>
        <v>800</v>
      </c>
      <c r="FU1433" s="2"/>
      <c r="FV1433" s="2" t="str">
        <f t="shared" si="23068"/>
        <v/>
      </c>
      <c r="FW1433" s="2" t="str">
        <f t="shared" ref="FW1433" si="23084">IF(FW445="","",FW445)</f>
        <v/>
      </c>
      <c r="FX1433" s="2" t="str">
        <f t="shared" si="23061"/>
        <v/>
      </c>
      <c r="FY1433" s="2" t="str">
        <f t="shared" si="23024"/>
        <v/>
      </c>
      <c r="FZ1433" s="77">
        <v>0</v>
      </c>
      <c r="GA1433" s="2">
        <v>1</v>
      </c>
      <c r="GB1433" s="2"/>
      <c r="GD1433"/>
    </row>
    <row r="1434" s="15" customFormat="1" ht="15" customHeight="1" spans="1:186">
      <c r="A1434" s="95">
        <f t="shared" si="23055"/>
        <v>6030323</v>
      </c>
      <c r="B1434" s="95">
        <v>1384</v>
      </c>
      <c r="C1434" s="95">
        <v>1</v>
      </c>
      <c r="D1434" s="95" t="s">
        <v>385</v>
      </c>
      <c r="E1434" s="95" t="str">
        <f t="shared" si="23056"/>
        <v>30级蓝装女头饰（福利专用）</v>
      </c>
      <c r="F1434" s="31" t="s">
        <v>1018</v>
      </c>
      <c r="G1434" s="31">
        <v>3</v>
      </c>
      <c r="H1434" s="7" t="s">
        <v>191</v>
      </c>
      <c r="I1434" s="7" t="s">
        <v>187</v>
      </c>
      <c r="J1434" s="37">
        <v>1505</v>
      </c>
      <c r="K1434" s="39">
        <v>1698</v>
      </c>
      <c r="L1434" s="39"/>
      <c r="M1434" s="29" t="s">
        <v>193</v>
      </c>
      <c r="N1434" s="4">
        <v>30</v>
      </c>
      <c r="O1434" s="4">
        <v>30</v>
      </c>
      <c r="P1434" s="40">
        <f t="shared" si="23035"/>
        <v>2103</v>
      </c>
      <c r="Q1434" s="4"/>
      <c r="R1434" s="7"/>
      <c r="S1434" s="48">
        <v>2</v>
      </c>
      <c r="T1434" s="47" t="s">
        <v>194</v>
      </c>
      <c r="U1434" s="7" t="s">
        <v>195</v>
      </c>
      <c r="V1434" s="7">
        <v>0</v>
      </c>
      <c r="W1434" s="7">
        <v>0</v>
      </c>
      <c r="X1434" s="40">
        <v>0</v>
      </c>
      <c r="Y1434" s="7"/>
      <c r="Z1434" s="7"/>
      <c r="AA1434" s="7"/>
      <c r="AB1434" s="7" t="s">
        <v>195</v>
      </c>
      <c r="AC1434" s="7">
        <v>0</v>
      </c>
      <c r="AD1434" s="7" t="s">
        <v>195</v>
      </c>
      <c r="AE1434" s="7" t="str">
        <f t="shared" si="22981"/>
        <v>true</v>
      </c>
      <c r="AF1434" s="7" t="b">
        <v>1</v>
      </c>
      <c r="AG1434" s="7" t="s">
        <v>195</v>
      </c>
      <c r="AH1434" s="40">
        <v>0</v>
      </c>
      <c r="AI1434" s="40">
        <v>0</v>
      </c>
      <c r="AJ1434" s="40">
        <v>1</v>
      </c>
      <c r="AK1434" s="40">
        <v>0</v>
      </c>
      <c r="AL1434" s="40">
        <v>1</v>
      </c>
      <c r="AM1434" s="40">
        <v>0</v>
      </c>
      <c r="AN1434" s="40">
        <v>0</v>
      </c>
      <c r="AO1434" s="40">
        <v>0</v>
      </c>
      <c r="AP1434" s="7" t="s">
        <v>387</v>
      </c>
      <c r="AQ1434" s="4">
        <v>1</v>
      </c>
      <c r="AR1434" s="4">
        <v>161504</v>
      </c>
      <c r="AS1434" s="53" t="s">
        <v>199</v>
      </c>
      <c r="AT1434" s="48">
        <v>3</v>
      </c>
      <c r="AU1434" s="48">
        <v>1</v>
      </c>
      <c r="AV1434" s="48">
        <v>3</v>
      </c>
      <c r="AW1434" s="48">
        <v>500</v>
      </c>
      <c r="AX1434" s="48">
        <v>250</v>
      </c>
      <c r="AY1434" s="48">
        <v>0</v>
      </c>
      <c r="AZ1434" s="48">
        <v>0</v>
      </c>
      <c r="BA1434" s="7"/>
      <c r="BB1434" s="7"/>
      <c r="BC1434" s="7"/>
      <c r="BD1434" s="7"/>
      <c r="BE1434" s="48">
        <v>0</v>
      </c>
      <c r="BF1434" s="48">
        <v>1</v>
      </c>
      <c r="BG1434" s="48">
        <v>280</v>
      </c>
      <c r="BH1434" s="48">
        <v>280</v>
      </c>
      <c r="BI1434" s="7">
        <v>0</v>
      </c>
      <c r="BJ1434" s="7">
        <v>0</v>
      </c>
      <c r="BK1434" s="7">
        <v>0</v>
      </c>
      <c r="BL1434" s="7">
        <v>0</v>
      </c>
      <c r="BM1434" s="7">
        <v>0</v>
      </c>
      <c r="BN1434" s="7">
        <v>0</v>
      </c>
      <c r="BO1434" s="7">
        <v>0</v>
      </c>
      <c r="BP1434" s="7">
        <v>0</v>
      </c>
      <c r="BQ1434" s="7">
        <v>0</v>
      </c>
      <c r="BR1434" s="7">
        <v>0</v>
      </c>
      <c r="BS1434" s="7">
        <v>0</v>
      </c>
      <c r="BT1434" s="7">
        <v>0</v>
      </c>
      <c r="BU1434" s="7">
        <v>0</v>
      </c>
      <c r="BV1434" s="7">
        <v>0</v>
      </c>
      <c r="BW1434" s="7">
        <v>0</v>
      </c>
      <c r="BX1434" s="7">
        <v>0</v>
      </c>
      <c r="BY1434" s="7">
        <v>0</v>
      </c>
      <c r="BZ1434" s="7">
        <v>0</v>
      </c>
      <c r="CA1434" s="7">
        <v>0</v>
      </c>
      <c r="CB1434" s="7">
        <v>0</v>
      </c>
      <c r="CC1434" s="7">
        <v>0</v>
      </c>
      <c r="CD1434" s="7">
        <v>0</v>
      </c>
      <c r="CE1434" s="7">
        <v>0</v>
      </c>
      <c r="CF1434" s="7">
        <v>0</v>
      </c>
      <c r="CG1434" s="7">
        <v>0</v>
      </c>
      <c r="CH1434" s="7">
        <v>0</v>
      </c>
      <c r="CI1434" s="7">
        <v>0</v>
      </c>
      <c r="CJ1434" s="7">
        <v>0</v>
      </c>
      <c r="CK1434" s="7">
        <v>0</v>
      </c>
      <c r="CL1434" s="40">
        <v>0</v>
      </c>
      <c r="CM1434" s="40">
        <v>0</v>
      </c>
      <c r="CN1434" s="40">
        <v>0</v>
      </c>
      <c r="CO1434" s="40">
        <v>0</v>
      </c>
      <c r="CP1434" s="7">
        <v>0</v>
      </c>
      <c r="CQ1434" s="7">
        <v>0</v>
      </c>
      <c r="CR1434" s="7">
        <v>0</v>
      </c>
      <c r="CS1434" s="40">
        <v>0</v>
      </c>
      <c r="CT1434" s="7">
        <v>0</v>
      </c>
      <c r="CU1434" s="7">
        <v>0</v>
      </c>
      <c r="CV1434" s="39"/>
      <c r="CW1434" s="39"/>
      <c r="CX1434" s="4" t="s">
        <v>242</v>
      </c>
      <c r="CY1434" s="4" t="s">
        <v>242</v>
      </c>
      <c r="CZ1434" s="4" t="s">
        <v>242</v>
      </c>
      <c r="DA1434" s="4" t="s">
        <v>242</v>
      </c>
      <c r="DB1434" s="4" t="s">
        <v>242</v>
      </c>
      <c r="DC1434" s="4" t="s">
        <v>242</v>
      </c>
      <c r="DD1434" s="7">
        <v>2</v>
      </c>
      <c r="DE1434" s="7">
        <v>30</v>
      </c>
      <c r="DF1434" s="7">
        <v>60</v>
      </c>
      <c r="DG1434" s="7"/>
      <c r="DH1434" s="4">
        <v>3</v>
      </c>
      <c r="DI1434" s="4">
        <v>2</v>
      </c>
      <c r="DJ1434" s="4">
        <v>3</v>
      </c>
      <c r="DK1434" s="4" t="s">
        <v>242</v>
      </c>
      <c r="DL1434" s="4" t="s">
        <v>242</v>
      </c>
      <c r="DM1434" s="7"/>
      <c r="DN1434" s="7"/>
      <c r="DO1434" s="7"/>
      <c r="DP1434" s="7"/>
      <c r="DQ1434" s="7"/>
      <c r="DR1434" s="7"/>
      <c r="DS1434" s="7"/>
      <c r="DT1434" s="7"/>
      <c r="DU1434" s="7"/>
      <c r="DV1434" s="7"/>
      <c r="DW1434" s="7"/>
      <c r="DX1434" s="7">
        <f t="shared" si="23070"/>
        <v>6030323</v>
      </c>
      <c r="DY1434" s="7"/>
      <c r="DZ1434" s="67">
        <v>0</v>
      </c>
      <c r="EA1434" s="7" t="s">
        <v>242</v>
      </c>
      <c r="EB1434" s="40" t="s">
        <v>242</v>
      </c>
      <c r="EC1434" s="7" t="s">
        <v>242</v>
      </c>
      <c r="ED1434" s="7"/>
      <c r="EE1434" s="7" t="s">
        <v>242</v>
      </c>
      <c r="EF1434" s="7">
        <v>50</v>
      </c>
      <c r="EG1434" s="73"/>
      <c r="EH1434" s="73"/>
      <c r="EI1434" s="4">
        <v>331133</v>
      </c>
      <c r="EJ1434" s="4">
        <v>1</v>
      </c>
      <c r="EK1434" s="4">
        <v>331134</v>
      </c>
      <c r="EL1434" s="4">
        <v>1</v>
      </c>
      <c r="EM1434" s="4">
        <v>331135</v>
      </c>
      <c r="EN1434" s="4">
        <v>1</v>
      </c>
      <c r="EO1434" s="4">
        <v>331136</v>
      </c>
      <c r="EP1434" s="4">
        <v>1</v>
      </c>
      <c r="EQ1434" s="4">
        <v>331137</v>
      </c>
      <c r="ER1434" s="4">
        <v>1</v>
      </c>
      <c r="ES1434" s="4">
        <v>331138</v>
      </c>
      <c r="ET1434" s="4">
        <v>1</v>
      </c>
      <c r="EU1434" s="4">
        <v>331139</v>
      </c>
      <c r="EV1434" s="4">
        <v>1</v>
      </c>
      <c r="EW1434" s="4">
        <v>331140</v>
      </c>
      <c r="EX1434" s="4">
        <v>1</v>
      </c>
      <c r="EY1434" s="4">
        <v>331141</v>
      </c>
      <c r="EZ1434" s="4">
        <v>1</v>
      </c>
      <c r="FA1434" s="4" t="s">
        <v>242</v>
      </c>
      <c r="FB1434" s="4">
        <v>1</v>
      </c>
      <c r="FC1434" s="4">
        <v>40013</v>
      </c>
      <c r="FD1434" s="4">
        <v>1</v>
      </c>
      <c r="FE1434" s="4">
        <v>20100</v>
      </c>
      <c r="FF1434" s="4">
        <v>1</v>
      </c>
      <c r="FG1434" s="4">
        <v>20100</v>
      </c>
      <c r="FH1434" s="4">
        <v>1</v>
      </c>
      <c r="FI1434" s="7"/>
      <c r="FJ1434" s="7"/>
      <c r="FR1434" s="2">
        <v>99999</v>
      </c>
      <c r="FS1434" s="2">
        <v>0</v>
      </c>
      <c r="FT1434" s="2">
        <f t="shared" ref="FT1434" si="23085">IF(FT446="","",FT446)</f>
        <v>800</v>
      </c>
      <c r="FU1434" s="2"/>
      <c r="FV1434" s="2" t="str">
        <f t="shared" si="23068"/>
        <v/>
      </c>
      <c r="FW1434" s="2" t="str">
        <f t="shared" ref="FW1434" si="23086">IF(FW446="","",FW446)</f>
        <v/>
      </c>
      <c r="FX1434" s="2" t="str">
        <f t="shared" si="23061"/>
        <v/>
      </c>
      <c r="FY1434" s="2" t="str">
        <f t="shared" si="23024"/>
        <v/>
      </c>
      <c r="FZ1434" s="77">
        <v>0</v>
      </c>
      <c r="GA1434" s="2">
        <v>1</v>
      </c>
      <c r="GB1434" s="2"/>
      <c r="GD1434"/>
    </row>
    <row r="1435" s="15" customFormat="1" ht="15" customHeight="1" spans="1:186">
      <c r="A1435" s="95">
        <f t="shared" si="23055"/>
        <v>6030424</v>
      </c>
      <c r="B1435" s="95">
        <v>40</v>
      </c>
      <c r="C1435" s="95">
        <v>2</v>
      </c>
      <c r="D1435" s="95" t="s">
        <v>388</v>
      </c>
      <c r="E1435" s="95" t="str">
        <f t="shared" si="23056"/>
        <v>30级蓝装项链（福利专用）</v>
      </c>
      <c r="F1435" s="31" t="s">
        <v>1018</v>
      </c>
      <c r="G1435" s="31">
        <v>3</v>
      </c>
      <c r="H1435" s="7" t="s">
        <v>191</v>
      </c>
      <c r="I1435" s="7" t="s">
        <v>187</v>
      </c>
      <c r="J1435" s="37">
        <v>1472</v>
      </c>
      <c r="K1435" s="39">
        <v>1434</v>
      </c>
      <c r="L1435" s="39"/>
      <c r="M1435" s="29" t="s">
        <v>193</v>
      </c>
      <c r="N1435" s="4">
        <v>30</v>
      </c>
      <c r="O1435" s="4">
        <v>30</v>
      </c>
      <c r="P1435" s="40">
        <f t="shared" si="23035"/>
        <v>2203</v>
      </c>
      <c r="Q1435" s="4"/>
      <c r="R1435" s="7"/>
      <c r="S1435" s="48">
        <v>0</v>
      </c>
      <c r="T1435" s="47" t="s">
        <v>194</v>
      </c>
      <c r="U1435" s="7" t="s">
        <v>195</v>
      </c>
      <c r="V1435" s="7">
        <v>0</v>
      </c>
      <c r="W1435" s="7">
        <v>0</v>
      </c>
      <c r="X1435" s="40">
        <v>0</v>
      </c>
      <c r="Y1435" s="7"/>
      <c r="Z1435" s="7"/>
      <c r="AA1435" s="7"/>
      <c r="AB1435" s="7" t="s">
        <v>195</v>
      </c>
      <c r="AC1435" s="7">
        <v>0</v>
      </c>
      <c r="AD1435" s="7" t="s">
        <v>195</v>
      </c>
      <c r="AE1435" s="7" t="str">
        <f t="shared" ref="AE1435" si="23087">IF(Z1435&gt;=40,"false","true")</f>
        <v>true</v>
      </c>
      <c r="AF1435" s="7" t="b">
        <v>1</v>
      </c>
      <c r="AG1435" s="7" t="s">
        <v>195</v>
      </c>
      <c r="AH1435" s="40">
        <v>0</v>
      </c>
      <c r="AI1435" s="40">
        <v>0</v>
      </c>
      <c r="AJ1435" s="40">
        <v>1</v>
      </c>
      <c r="AK1435" s="40">
        <v>0</v>
      </c>
      <c r="AL1435" s="40">
        <v>1</v>
      </c>
      <c r="AM1435" s="40">
        <v>0</v>
      </c>
      <c r="AN1435" s="40">
        <v>0</v>
      </c>
      <c r="AO1435" s="40">
        <v>0</v>
      </c>
      <c r="AP1435" s="7" t="s">
        <v>390</v>
      </c>
      <c r="AQ1435" s="4">
        <v>1</v>
      </c>
      <c r="AR1435" s="4">
        <v>161504</v>
      </c>
      <c r="AS1435" s="53" t="s">
        <v>199</v>
      </c>
      <c r="AT1435" s="48">
        <v>3</v>
      </c>
      <c r="AU1435" s="48">
        <v>1</v>
      </c>
      <c r="AV1435" s="48">
        <v>3</v>
      </c>
      <c r="AW1435" s="48">
        <v>500</v>
      </c>
      <c r="AX1435" s="48">
        <v>250</v>
      </c>
      <c r="AY1435" s="48">
        <v>0</v>
      </c>
      <c r="AZ1435" s="48">
        <v>0</v>
      </c>
      <c r="BA1435" s="7"/>
      <c r="BB1435" s="7"/>
      <c r="BC1435" s="7"/>
      <c r="BD1435" s="7"/>
      <c r="BE1435" s="48">
        <v>0</v>
      </c>
      <c r="BF1435" s="48">
        <v>1</v>
      </c>
      <c r="BG1435" s="48">
        <v>280</v>
      </c>
      <c r="BH1435" s="48">
        <v>280</v>
      </c>
      <c r="BI1435" s="7">
        <v>0</v>
      </c>
      <c r="BJ1435" s="7">
        <v>0</v>
      </c>
      <c r="BK1435" s="7">
        <v>0</v>
      </c>
      <c r="BL1435" s="7">
        <v>0</v>
      </c>
      <c r="BM1435" s="7">
        <v>0</v>
      </c>
      <c r="BN1435" s="7">
        <v>0</v>
      </c>
      <c r="BO1435" s="7">
        <v>0</v>
      </c>
      <c r="BP1435" s="7">
        <v>0</v>
      </c>
      <c r="BQ1435" s="7">
        <v>0</v>
      </c>
      <c r="BR1435" s="7">
        <v>0</v>
      </c>
      <c r="BS1435" s="7">
        <v>0</v>
      </c>
      <c r="BT1435" s="7">
        <v>0</v>
      </c>
      <c r="BU1435" s="7">
        <v>0</v>
      </c>
      <c r="BV1435" s="7">
        <v>0</v>
      </c>
      <c r="BW1435" s="7">
        <v>0</v>
      </c>
      <c r="BX1435" s="7">
        <v>0</v>
      </c>
      <c r="BY1435" s="7">
        <v>0</v>
      </c>
      <c r="BZ1435" s="7">
        <v>0</v>
      </c>
      <c r="CA1435" s="7">
        <v>0</v>
      </c>
      <c r="CB1435" s="7">
        <v>0</v>
      </c>
      <c r="CC1435" s="7">
        <v>0</v>
      </c>
      <c r="CD1435" s="7">
        <v>0</v>
      </c>
      <c r="CE1435" s="7">
        <v>0</v>
      </c>
      <c r="CF1435" s="7">
        <v>0</v>
      </c>
      <c r="CG1435" s="7">
        <v>0</v>
      </c>
      <c r="CH1435" s="7">
        <v>0</v>
      </c>
      <c r="CI1435" s="7">
        <v>0</v>
      </c>
      <c r="CJ1435" s="7">
        <v>0</v>
      </c>
      <c r="CK1435" s="7">
        <v>0</v>
      </c>
      <c r="CL1435" s="40">
        <v>0</v>
      </c>
      <c r="CM1435" s="40">
        <v>0</v>
      </c>
      <c r="CN1435" s="40">
        <v>0</v>
      </c>
      <c r="CO1435" s="40">
        <v>0</v>
      </c>
      <c r="CP1435" s="7">
        <v>0</v>
      </c>
      <c r="CQ1435" s="7">
        <v>0</v>
      </c>
      <c r="CR1435" s="7">
        <v>0</v>
      </c>
      <c r="CS1435" s="40">
        <v>0</v>
      </c>
      <c r="CT1435" s="7">
        <v>0</v>
      </c>
      <c r="CU1435" s="7">
        <v>0</v>
      </c>
      <c r="CV1435" s="39"/>
      <c r="CW1435" s="39"/>
      <c r="CX1435" s="4" t="s">
        <v>242</v>
      </c>
      <c r="CY1435" s="4" t="s">
        <v>242</v>
      </c>
      <c r="CZ1435" s="4" t="s">
        <v>242</v>
      </c>
      <c r="DA1435" s="4" t="s">
        <v>242</v>
      </c>
      <c r="DB1435" s="4" t="s">
        <v>242</v>
      </c>
      <c r="DC1435" s="4" t="s">
        <v>242</v>
      </c>
      <c r="DD1435" s="7">
        <v>2</v>
      </c>
      <c r="DE1435" s="7">
        <v>30</v>
      </c>
      <c r="DF1435" s="7">
        <v>60</v>
      </c>
      <c r="DG1435" s="7"/>
      <c r="DH1435" s="4">
        <v>3</v>
      </c>
      <c r="DI1435" s="4">
        <v>4</v>
      </c>
      <c r="DJ1435" s="4">
        <v>5</v>
      </c>
      <c r="DK1435" s="4" t="s">
        <v>242</v>
      </c>
      <c r="DL1435" s="4" t="s">
        <v>242</v>
      </c>
      <c r="DM1435" s="7"/>
      <c r="DN1435" s="7"/>
      <c r="DO1435" s="7"/>
      <c r="DP1435" s="7"/>
      <c r="DQ1435" s="7"/>
      <c r="DR1435" s="7"/>
      <c r="DS1435" s="7"/>
      <c r="DT1435" s="7"/>
      <c r="DU1435" s="7"/>
      <c r="DV1435" s="7"/>
      <c r="DW1435" s="7"/>
      <c r="DX1435" s="7">
        <f t="shared" si="23070"/>
        <v>6030424</v>
      </c>
      <c r="DY1435" s="7"/>
      <c r="DZ1435" s="67">
        <v>0</v>
      </c>
      <c r="EA1435" s="7" t="s">
        <v>242</v>
      </c>
      <c r="EB1435" s="40" t="s">
        <v>242</v>
      </c>
      <c r="EC1435" s="7" t="s">
        <v>242</v>
      </c>
      <c r="ED1435" s="7"/>
      <c r="EE1435" s="7" t="s">
        <v>242</v>
      </c>
      <c r="EF1435" s="7">
        <v>50</v>
      </c>
      <c r="EG1435" s="73"/>
      <c r="EH1435" s="73"/>
      <c r="EI1435" s="4">
        <v>331163</v>
      </c>
      <c r="EJ1435" s="4">
        <v>1</v>
      </c>
      <c r="EK1435" s="4">
        <v>331164</v>
      </c>
      <c r="EL1435" s="4">
        <v>1</v>
      </c>
      <c r="EM1435" s="4">
        <v>331165</v>
      </c>
      <c r="EN1435" s="4">
        <v>1</v>
      </c>
      <c r="EO1435" s="4">
        <v>331166</v>
      </c>
      <c r="EP1435" s="4">
        <v>1</v>
      </c>
      <c r="EQ1435" s="4">
        <v>331167</v>
      </c>
      <c r="ER1435" s="4">
        <v>1</v>
      </c>
      <c r="ES1435" s="4">
        <v>331168</v>
      </c>
      <c r="ET1435" s="4">
        <v>1</v>
      </c>
      <c r="EU1435" s="4">
        <v>331169</v>
      </c>
      <c r="EV1435" s="4">
        <v>1</v>
      </c>
      <c r="EW1435" s="4">
        <v>331170</v>
      </c>
      <c r="EX1435" s="4">
        <v>1</v>
      </c>
      <c r="EY1435" s="4">
        <v>331171</v>
      </c>
      <c r="EZ1435" s="4">
        <v>1</v>
      </c>
      <c r="FA1435" s="4" t="s">
        <v>242</v>
      </c>
      <c r="FB1435" s="4">
        <v>1</v>
      </c>
      <c r="FC1435" s="4">
        <v>40013</v>
      </c>
      <c r="FD1435" s="4">
        <v>1</v>
      </c>
      <c r="FE1435" s="4">
        <v>20100</v>
      </c>
      <c r="FF1435" s="4">
        <v>1</v>
      </c>
      <c r="FG1435" s="4">
        <v>20100</v>
      </c>
      <c r="FH1435" s="4">
        <v>1</v>
      </c>
      <c r="FI1435" s="7"/>
      <c r="FJ1435" s="7"/>
      <c r="FR1435" s="2">
        <v>99999</v>
      </c>
      <c r="FS1435" s="2">
        <v>0</v>
      </c>
      <c r="FT1435" s="2">
        <f t="shared" ref="FT1435" si="23088">IF(FT447="","",FT447)</f>
        <v>800</v>
      </c>
      <c r="FU1435" s="2"/>
      <c r="FV1435" s="2" t="str">
        <f t="shared" si="23068"/>
        <v/>
      </c>
      <c r="FW1435" s="2" t="str">
        <f t="shared" ref="FW1435" si="23089">IF(FW447="","",FW447)</f>
        <v/>
      </c>
      <c r="FX1435" s="2" t="str">
        <f t="shared" si="23061"/>
        <v/>
      </c>
      <c r="FY1435" s="2" t="str">
        <f t="shared" si="23024"/>
        <v/>
      </c>
      <c r="FZ1435" s="77">
        <v>0</v>
      </c>
      <c r="GA1435" s="2">
        <v>1</v>
      </c>
      <c r="GB1435" s="2"/>
      <c r="GD1435"/>
    </row>
    <row r="1436" s="15" customFormat="1" ht="15" customHeight="1" spans="1:186">
      <c r="A1436" s="95">
        <f t="shared" si="23055"/>
        <v>6030525</v>
      </c>
      <c r="B1436" s="95">
        <v>72</v>
      </c>
      <c r="C1436" s="95">
        <v>4</v>
      </c>
      <c r="D1436" s="95" t="s">
        <v>391</v>
      </c>
      <c r="E1436" s="95" t="str">
        <f t="shared" si="23056"/>
        <v>30级蓝装腰带（福利专用）</v>
      </c>
      <c r="F1436" s="31" t="s">
        <v>1018</v>
      </c>
      <c r="G1436" s="31">
        <v>3</v>
      </c>
      <c r="H1436" s="7" t="s">
        <v>191</v>
      </c>
      <c r="I1436" s="7" t="s">
        <v>187</v>
      </c>
      <c r="J1436" s="37">
        <v>1483</v>
      </c>
      <c r="K1436" s="39">
        <v>1435</v>
      </c>
      <c r="L1436" s="39"/>
      <c r="M1436" s="29" t="s">
        <v>193</v>
      </c>
      <c r="N1436" s="4">
        <v>30</v>
      </c>
      <c r="O1436" s="4">
        <v>30</v>
      </c>
      <c r="P1436" s="40">
        <f t="shared" si="23035"/>
        <v>2403</v>
      </c>
      <c r="Q1436" s="4"/>
      <c r="R1436" s="7"/>
      <c r="S1436" s="48">
        <v>0</v>
      </c>
      <c r="T1436" s="47" t="s">
        <v>194</v>
      </c>
      <c r="U1436" s="7" t="s">
        <v>195</v>
      </c>
      <c r="V1436" s="7">
        <v>0</v>
      </c>
      <c r="W1436" s="7">
        <v>0</v>
      </c>
      <c r="X1436" s="40">
        <v>0</v>
      </c>
      <c r="Y1436" s="7"/>
      <c r="Z1436" s="7"/>
      <c r="AA1436" s="7"/>
      <c r="AB1436" s="7" t="s">
        <v>195</v>
      </c>
      <c r="AC1436" s="7">
        <v>0</v>
      </c>
      <c r="AD1436" s="7" t="s">
        <v>195</v>
      </c>
      <c r="AE1436" s="7" t="str">
        <f t="shared" ref="AE1436" si="23090">IF(Z1436&gt;=40,"false","true")</f>
        <v>true</v>
      </c>
      <c r="AF1436" s="7" t="b">
        <v>1</v>
      </c>
      <c r="AG1436" s="7" t="s">
        <v>195</v>
      </c>
      <c r="AH1436" s="40">
        <v>0</v>
      </c>
      <c r="AI1436" s="40">
        <v>0</v>
      </c>
      <c r="AJ1436" s="40">
        <v>1</v>
      </c>
      <c r="AK1436" s="40">
        <v>0</v>
      </c>
      <c r="AL1436" s="40">
        <v>1</v>
      </c>
      <c r="AM1436" s="40">
        <v>0</v>
      </c>
      <c r="AN1436" s="40">
        <v>0</v>
      </c>
      <c r="AO1436" s="40">
        <v>0</v>
      </c>
      <c r="AP1436" s="7" t="s">
        <v>393</v>
      </c>
      <c r="AQ1436" s="4">
        <v>1</v>
      </c>
      <c r="AR1436" s="4">
        <v>161504</v>
      </c>
      <c r="AS1436" s="7" t="s">
        <v>199</v>
      </c>
      <c r="AT1436" s="48">
        <v>3</v>
      </c>
      <c r="AU1436" s="48">
        <v>1</v>
      </c>
      <c r="AV1436" s="48">
        <v>3</v>
      </c>
      <c r="AW1436" s="48">
        <v>500</v>
      </c>
      <c r="AX1436" s="48">
        <v>250</v>
      </c>
      <c r="AY1436" s="48">
        <v>0</v>
      </c>
      <c r="AZ1436" s="48">
        <v>0</v>
      </c>
      <c r="BA1436" s="7"/>
      <c r="BB1436" s="7"/>
      <c r="BC1436" s="7"/>
      <c r="BD1436" s="7"/>
      <c r="BE1436" s="48">
        <v>0</v>
      </c>
      <c r="BF1436" s="48">
        <v>1</v>
      </c>
      <c r="BG1436" s="48">
        <v>280</v>
      </c>
      <c r="BH1436" s="48">
        <v>280</v>
      </c>
      <c r="BI1436" s="7">
        <v>0</v>
      </c>
      <c r="BJ1436" s="7">
        <v>0</v>
      </c>
      <c r="BK1436" s="7">
        <v>0</v>
      </c>
      <c r="BL1436" s="7">
        <v>0</v>
      </c>
      <c r="BM1436" s="7">
        <v>0</v>
      </c>
      <c r="BN1436" s="7">
        <v>0</v>
      </c>
      <c r="BO1436" s="7">
        <v>0</v>
      </c>
      <c r="BP1436" s="7">
        <v>0</v>
      </c>
      <c r="BQ1436" s="7">
        <v>0</v>
      </c>
      <c r="BR1436" s="7">
        <v>0</v>
      </c>
      <c r="BS1436" s="7">
        <v>0</v>
      </c>
      <c r="BT1436" s="7">
        <v>0</v>
      </c>
      <c r="BU1436" s="7">
        <v>0</v>
      </c>
      <c r="BV1436" s="7">
        <v>0</v>
      </c>
      <c r="BW1436" s="7">
        <v>0</v>
      </c>
      <c r="BX1436" s="7">
        <v>0</v>
      </c>
      <c r="BY1436" s="7">
        <v>0</v>
      </c>
      <c r="BZ1436" s="7">
        <v>0</v>
      </c>
      <c r="CA1436" s="7">
        <v>0</v>
      </c>
      <c r="CB1436" s="7">
        <v>0</v>
      </c>
      <c r="CC1436" s="7">
        <v>0</v>
      </c>
      <c r="CD1436" s="7">
        <v>0</v>
      </c>
      <c r="CE1436" s="7">
        <v>0</v>
      </c>
      <c r="CF1436" s="7">
        <v>0</v>
      </c>
      <c r="CG1436" s="7">
        <v>0</v>
      </c>
      <c r="CH1436" s="7">
        <v>0</v>
      </c>
      <c r="CI1436" s="7">
        <v>0</v>
      </c>
      <c r="CJ1436" s="7">
        <v>0</v>
      </c>
      <c r="CK1436" s="7">
        <v>0</v>
      </c>
      <c r="CL1436" s="40">
        <v>0</v>
      </c>
      <c r="CM1436" s="40">
        <v>0</v>
      </c>
      <c r="CN1436" s="40">
        <v>0</v>
      </c>
      <c r="CO1436" s="40">
        <v>0</v>
      </c>
      <c r="CP1436" s="7">
        <v>0</v>
      </c>
      <c r="CQ1436" s="7">
        <v>0</v>
      </c>
      <c r="CR1436" s="7">
        <v>0</v>
      </c>
      <c r="CS1436" s="40">
        <v>0</v>
      </c>
      <c r="CT1436" s="7">
        <v>0</v>
      </c>
      <c r="CU1436" s="7">
        <v>0</v>
      </c>
      <c r="CV1436" s="39"/>
      <c r="CW1436" s="39"/>
      <c r="CX1436" s="4" t="s">
        <v>242</v>
      </c>
      <c r="CY1436" s="4" t="s">
        <v>242</v>
      </c>
      <c r="CZ1436" s="4" t="s">
        <v>242</v>
      </c>
      <c r="DA1436" s="4" t="s">
        <v>242</v>
      </c>
      <c r="DB1436" s="4" t="s">
        <v>242</v>
      </c>
      <c r="DC1436" s="4" t="s">
        <v>242</v>
      </c>
      <c r="DD1436" s="7">
        <v>2</v>
      </c>
      <c r="DE1436" s="7">
        <v>30</v>
      </c>
      <c r="DF1436" s="7">
        <v>60</v>
      </c>
      <c r="DG1436" s="7"/>
      <c r="DH1436" s="4">
        <v>3</v>
      </c>
      <c r="DI1436" s="4">
        <v>1</v>
      </c>
      <c r="DJ1436" s="4">
        <v>6</v>
      </c>
      <c r="DK1436" s="4">
        <v>9</v>
      </c>
      <c r="DL1436" s="4" t="s">
        <v>242</v>
      </c>
      <c r="DM1436" s="7"/>
      <c r="DN1436" s="7"/>
      <c r="DO1436" s="7"/>
      <c r="DP1436" s="7"/>
      <c r="DQ1436" s="7"/>
      <c r="DR1436" s="7"/>
      <c r="DS1436" s="7"/>
      <c r="DT1436" s="7"/>
      <c r="DU1436" s="7"/>
      <c r="DV1436" s="7"/>
      <c r="DW1436" s="7"/>
      <c r="DX1436" s="7">
        <f t="shared" si="23070"/>
        <v>6030525</v>
      </c>
      <c r="DY1436" s="7"/>
      <c r="DZ1436" s="67">
        <v>0</v>
      </c>
      <c r="EA1436" s="7" t="s">
        <v>242</v>
      </c>
      <c r="EB1436" s="40" t="s">
        <v>242</v>
      </c>
      <c r="EC1436" s="7" t="s">
        <v>242</v>
      </c>
      <c r="ED1436" s="7"/>
      <c r="EE1436" s="7" t="s">
        <v>242</v>
      </c>
      <c r="EF1436" s="7">
        <v>50</v>
      </c>
      <c r="EG1436" s="73"/>
      <c r="EH1436" s="73"/>
      <c r="EI1436" s="4">
        <v>331163</v>
      </c>
      <c r="EJ1436" s="4">
        <v>1</v>
      </c>
      <c r="EK1436" s="4">
        <v>331164</v>
      </c>
      <c r="EL1436" s="4">
        <v>1</v>
      </c>
      <c r="EM1436" s="4">
        <v>331165</v>
      </c>
      <c r="EN1436" s="4">
        <v>1</v>
      </c>
      <c r="EO1436" s="4">
        <v>331166</v>
      </c>
      <c r="EP1436" s="4">
        <v>1</v>
      </c>
      <c r="EQ1436" s="4">
        <v>331167</v>
      </c>
      <c r="ER1436" s="4">
        <v>1</v>
      </c>
      <c r="ES1436" s="4">
        <v>331168</v>
      </c>
      <c r="ET1436" s="4">
        <v>1</v>
      </c>
      <c r="EU1436" s="4">
        <v>331169</v>
      </c>
      <c r="EV1436" s="4">
        <v>1</v>
      </c>
      <c r="EW1436" s="4">
        <v>331170</v>
      </c>
      <c r="EX1436" s="4">
        <v>1</v>
      </c>
      <c r="EY1436" s="4">
        <v>331171</v>
      </c>
      <c r="EZ1436" s="4">
        <v>1</v>
      </c>
      <c r="FA1436" s="4" t="s">
        <v>242</v>
      </c>
      <c r="FB1436" s="4">
        <v>1</v>
      </c>
      <c r="FC1436" s="4">
        <v>40013</v>
      </c>
      <c r="FD1436" s="4">
        <v>1</v>
      </c>
      <c r="FE1436" s="4">
        <v>20100</v>
      </c>
      <c r="FF1436" s="4">
        <v>1</v>
      </c>
      <c r="FG1436" s="4">
        <v>20100</v>
      </c>
      <c r="FH1436" s="4">
        <v>1</v>
      </c>
      <c r="FI1436" s="7"/>
      <c r="FJ1436" s="7"/>
      <c r="FR1436" s="2">
        <v>99999</v>
      </c>
      <c r="FS1436" s="2">
        <v>0</v>
      </c>
      <c r="FT1436" s="2">
        <f t="shared" ref="FT1436" si="23091">IF(FT448="","",FT448)</f>
        <v>800</v>
      </c>
      <c r="FU1436" s="2"/>
      <c r="FV1436" s="2" t="str">
        <f t="shared" ref="FV1436" si="23092">IF(FV448="","",FV448)</f>
        <v/>
      </c>
      <c r="FW1436" s="2" t="str">
        <f t="shared" ref="FW1436" si="23093">IF(FW448="","",FW448)</f>
        <v/>
      </c>
      <c r="FX1436" s="2" t="str">
        <f t="shared" ref="FX1436" si="23094">IF(FX448="","",FX448)</f>
        <v/>
      </c>
      <c r="FY1436" s="2" t="str">
        <f t="shared" si="23024"/>
        <v/>
      </c>
      <c r="FZ1436" s="77">
        <v>0</v>
      </c>
      <c r="GA1436" s="2">
        <v>1</v>
      </c>
      <c r="GB1436" s="2"/>
      <c r="GD1436"/>
    </row>
    <row r="1437" s="15" customFormat="1" ht="15" customHeight="1" spans="1:186">
      <c r="A1437" s="95">
        <f t="shared" si="23055"/>
        <v>6030626</v>
      </c>
      <c r="B1437" s="95">
        <v>88</v>
      </c>
      <c r="C1437" s="95">
        <v>5</v>
      </c>
      <c r="D1437" s="95" t="s">
        <v>394</v>
      </c>
      <c r="E1437" s="95" t="str">
        <f t="shared" si="23056"/>
        <v>30级蓝装鞋子（福利专用）</v>
      </c>
      <c r="F1437" s="31" t="s">
        <v>1018</v>
      </c>
      <c r="G1437" s="31">
        <v>3</v>
      </c>
      <c r="H1437" s="7" t="s">
        <v>191</v>
      </c>
      <c r="I1437" s="7" t="s">
        <v>187</v>
      </c>
      <c r="J1437" s="37">
        <v>1494</v>
      </c>
      <c r="K1437" s="39">
        <v>1429</v>
      </c>
      <c r="L1437" s="39"/>
      <c r="M1437" s="29" t="s">
        <v>193</v>
      </c>
      <c r="N1437" s="4">
        <v>30</v>
      </c>
      <c r="O1437" s="4">
        <v>30</v>
      </c>
      <c r="P1437" s="40">
        <f t="shared" si="23035"/>
        <v>2503</v>
      </c>
      <c r="Q1437" s="4"/>
      <c r="R1437" s="7"/>
      <c r="S1437" s="48">
        <v>0</v>
      </c>
      <c r="T1437" s="47" t="s">
        <v>194</v>
      </c>
      <c r="U1437" s="7" t="s">
        <v>195</v>
      </c>
      <c r="V1437" s="7">
        <v>0</v>
      </c>
      <c r="W1437" s="7">
        <v>0</v>
      </c>
      <c r="X1437" s="40">
        <v>0</v>
      </c>
      <c r="Y1437" s="7"/>
      <c r="Z1437" s="7"/>
      <c r="AA1437" s="7"/>
      <c r="AB1437" s="7" t="s">
        <v>195</v>
      </c>
      <c r="AC1437" s="7">
        <v>0</v>
      </c>
      <c r="AD1437" s="7" t="s">
        <v>195</v>
      </c>
      <c r="AE1437" s="7" t="str">
        <f t="shared" ref="AE1437" si="23095">IF(Z1437&gt;=40,"false","true")</f>
        <v>true</v>
      </c>
      <c r="AF1437" s="7" t="b">
        <v>1</v>
      </c>
      <c r="AG1437" s="7" t="s">
        <v>195</v>
      </c>
      <c r="AH1437" s="40">
        <v>0</v>
      </c>
      <c r="AI1437" s="40">
        <v>0</v>
      </c>
      <c r="AJ1437" s="40">
        <v>1</v>
      </c>
      <c r="AK1437" s="40">
        <v>0</v>
      </c>
      <c r="AL1437" s="40">
        <v>1</v>
      </c>
      <c r="AM1437" s="40">
        <v>0</v>
      </c>
      <c r="AN1437" s="40">
        <v>0</v>
      </c>
      <c r="AO1437" s="40">
        <v>0</v>
      </c>
      <c r="AP1437" s="7" t="s">
        <v>396</v>
      </c>
      <c r="AQ1437" s="4">
        <v>1</v>
      </c>
      <c r="AR1437" s="4">
        <v>161504</v>
      </c>
      <c r="AS1437" s="7" t="s">
        <v>199</v>
      </c>
      <c r="AT1437" s="48">
        <v>3</v>
      </c>
      <c r="AU1437" s="48">
        <v>1</v>
      </c>
      <c r="AV1437" s="48">
        <v>3</v>
      </c>
      <c r="AW1437" s="48">
        <v>500</v>
      </c>
      <c r="AX1437" s="48">
        <v>250</v>
      </c>
      <c r="AY1437" s="48">
        <v>0</v>
      </c>
      <c r="AZ1437" s="48">
        <v>0</v>
      </c>
      <c r="BA1437" s="7"/>
      <c r="BB1437" s="7"/>
      <c r="BC1437" s="7"/>
      <c r="BD1437" s="7"/>
      <c r="BE1437" s="48">
        <v>0</v>
      </c>
      <c r="BF1437" s="48">
        <v>1</v>
      </c>
      <c r="BG1437" s="48">
        <v>280</v>
      </c>
      <c r="BH1437" s="48">
        <v>280</v>
      </c>
      <c r="BI1437" s="7">
        <v>0</v>
      </c>
      <c r="BJ1437" s="7">
        <v>0</v>
      </c>
      <c r="BK1437" s="7">
        <v>0</v>
      </c>
      <c r="BL1437" s="7">
        <v>0</v>
      </c>
      <c r="BM1437" s="7">
        <v>0</v>
      </c>
      <c r="BN1437" s="7">
        <v>0</v>
      </c>
      <c r="BO1437" s="7">
        <v>0</v>
      </c>
      <c r="BP1437" s="7">
        <v>0</v>
      </c>
      <c r="BQ1437" s="7">
        <v>0</v>
      </c>
      <c r="BR1437" s="7">
        <v>0</v>
      </c>
      <c r="BS1437" s="7">
        <v>0</v>
      </c>
      <c r="BT1437" s="7">
        <v>0</v>
      </c>
      <c r="BU1437" s="7">
        <v>0</v>
      </c>
      <c r="BV1437" s="7">
        <v>0</v>
      </c>
      <c r="BW1437" s="7">
        <v>0</v>
      </c>
      <c r="BX1437" s="7">
        <v>0</v>
      </c>
      <c r="BY1437" s="7">
        <v>0</v>
      </c>
      <c r="BZ1437" s="7">
        <v>0</v>
      </c>
      <c r="CA1437" s="7">
        <v>0</v>
      </c>
      <c r="CB1437" s="7">
        <v>0</v>
      </c>
      <c r="CC1437" s="7">
        <v>0</v>
      </c>
      <c r="CD1437" s="7">
        <v>0</v>
      </c>
      <c r="CE1437" s="7">
        <v>0</v>
      </c>
      <c r="CF1437" s="7">
        <v>0</v>
      </c>
      <c r="CG1437" s="7">
        <v>0</v>
      </c>
      <c r="CH1437" s="7">
        <v>0</v>
      </c>
      <c r="CI1437" s="7">
        <v>0</v>
      </c>
      <c r="CJ1437" s="7">
        <v>0</v>
      </c>
      <c r="CK1437" s="7">
        <v>0</v>
      </c>
      <c r="CL1437" s="40">
        <v>0</v>
      </c>
      <c r="CM1437" s="40">
        <v>0</v>
      </c>
      <c r="CN1437" s="40">
        <v>0</v>
      </c>
      <c r="CO1437" s="40">
        <v>0</v>
      </c>
      <c r="CP1437" s="7">
        <v>0</v>
      </c>
      <c r="CQ1437" s="7">
        <v>0</v>
      </c>
      <c r="CR1437" s="7">
        <v>0</v>
      </c>
      <c r="CS1437" s="40">
        <v>0</v>
      </c>
      <c r="CT1437" s="7">
        <v>0</v>
      </c>
      <c r="CU1437" s="7">
        <v>0</v>
      </c>
      <c r="CV1437" s="39"/>
      <c r="CW1437" s="39"/>
      <c r="CX1437" s="4" t="s">
        <v>242</v>
      </c>
      <c r="CY1437" s="4" t="s">
        <v>242</v>
      </c>
      <c r="CZ1437" s="4" t="s">
        <v>242</v>
      </c>
      <c r="DA1437" s="4" t="s">
        <v>242</v>
      </c>
      <c r="DB1437" s="4" t="s">
        <v>242</v>
      </c>
      <c r="DC1437" s="4" t="s">
        <v>242</v>
      </c>
      <c r="DD1437" s="7">
        <v>2</v>
      </c>
      <c r="DE1437" s="7">
        <v>30</v>
      </c>
      <c r="DF1437" s="7">
        <v>60</v>
      </c>
      <c r="DG1437" s="7"/>
      <c r="DH1437" s="4">
        <v>3</v>
      </c>
      <c r="DI1437" s="4">
        <v>6</v>
      </c>
      <c r="DJ1437" s="4">
        <v>9</v>
      </c>
      <c r="DK1437" s="4" t="s">
        <v>242</v>
      </c>
      <c r="DL1437" s="4" t="s">
        <v>242</v>
      </c>
      <c r="DM1437" s="7"/>
      <c r="DN1437" s="7"/>
      <c r="DO1437" s="7"/>
      <c r="DP1437" s="7"/>
      <c r="DQ1437" s="7"/>
      <c r="DR1437" s="7"/>
      <c r="DS1437" s="7"/>
      <c r="DT1437" s="7"/>
      <c r="DU1437" s="7"/>
      <c r="DV1437" s="7"/>
      <c r="DW1437" s="7"/>
      <c r="DX1437" s="7">
        <f t="shared" si="23070"/>
        <v>6030626</v>
      </c>
      <c r="DY1437" s="7"/>
      <c r="DZ1437" s="67">
        <v>0</v>
      </c>
      <c r="EA1437" s="7" t="s">
        <v>242</v>
      </c>
      <c r="EB1437" s="40" t="s">
        <v>242</v>
      </c>
      <c r="EC1437" s="7" t="s">
        <v>242</v>
      </c>
      <c r="ED1437" s="7"/>
      <c r="EE1437" s="7" t="s">
        <v>242</v>
      </c>
      <c r="EF1437" s="7">
        <v>50</v>
      </c>
      <c r="EG1437" s="73"/>
      <c r="EH1437" s="73"/>
      <c r="EI1437" s="4">
        <v>331163</v>
      </c>
      <c r="EJ1437" s="4">
        <v>1</v>
      </c>
      <c r="EK1437" s="4">
        <v>331164</v>
      </c>
      <c r="EL1437" s="4">
        <v>1</v>
      </c>
      <c r="EM1437" s="4">
        <v>331165</v>
      </c>
      <c r="EN1437" s="4">
        <v>1</v>
      </c>
      <c r="EO1437" s="4">
        <v>331166</v>
      </c>
      <c r="EP1437" s="4">
        <v>1</v>
      </c>
      <c r="EQ1437" s="4">
        <v>331167</v>
      </c>
      <c r="ER1437" s="4">
        <v>1</v>
      </c>
      <c r="ES1437" s="4">
        <v>331168</v>
      </c>
      <c r="ET1437" s="4">
        <v>1</v>
      </c>
      <c r="EU1437" s="4">
        <v>331169</v>
      </c>
      <c r="EV1437" s="4">
        <v>1</v>
      </c>
      <c r="EW1437" s="4">
        <v>331170</v>
      </c>
      <c r="EX1437" s="4">
        <v>1</v>
      </c>
      <c r="EY1437" s="4">
        <v>331171</v>
      </c>
      <c r="EZ1437" s="4">
        <v>1</v>
      </c>
      <c r="FA1437" s="4" t="s">
        <v>242</v>
      </c>
      <c r="FB1437" s="4">
        <v>1</v>
      </c>
      <c r="FC1437" s="4">
        <v>40013</v>
      </c>
      <c r="FD1437" s="4">
        <v>1</v>
      </c>
      <c r="FE1437" s="4">
        <v>20100</v>
      </c>
      <c r="FF1437" s="4">
        <v>1</v>
      </c>
      <c r="FG1437" s="4">
        <v>20100</v>
      </c>
      <c r="FH1437" s="4">
        <v>1</v>
      </c>
      <c r="FI1437" s="7"/>
      <c r="FJ1437" s="7"/>
      <c r="FR1437" s="2">
        <v>99999</v>
      </c>
      <c r="FS1437" s="2">
        <v>0</v>
      </c>
      <c r="FT1437" s="2">
        <f t="shared" ref="FT1437" si="23096">IF(FT449="","",FT449)</f>
        <v>800</v>
      </c>
      <c r="FU1437" s="2"/>
      <c r="FV1437" s="2" t="str">
        <f t="shared" ref="FV1437" si="23097">IF(FV449="","",FV449)</f>
        <v/>
      </c>
      <c r="FW1437" s="2" t="str">
        <f t="shared" ref="FW1437" si="23098">IF(FW449="","",FW449)</f>
        <v/>
      </c>
      <c r="FX1437" s="2" t="str">
        <f t="shared" ref="FX1437" si="23099">IF(FX449="","",FX449)</f>
        <v/>
      </c>
      <c r="FY1437" s="2" t="str">
        <f t="shared" si="23024"/>
        <v/>
      </c>
      <c r="FZ1437" s="77">
        <v>0</v>
      </c>
      <c r="GA1437" s="2">
        <v>1</v>
      </c>
      <c r="GB1437" s="2"/>
      <c r="GD1437"/>
    </row>
    <row r="1438" s="2" customFormat="1" ht="15" customHeight="1" spans="1:186">
      <c r="A1438" s="95">
        <f t="shared" si="23055"/>
        <v>6040114</v>
      </c>
      <c r="B1438" s="95">
        <v>1288</v>
      </c>
      <c r="C1438" s="95">
        <v>0</v>
      </c>
      <c r="D1438" s="95" t="s">
        <v>397</v>
      </c>
      <c r="E1438" s="95" t="str">
        <f t="shared" si="23056"/>
        <v>40级蓝装剑（福利专用）</v>
      </c>
      <c r="F1438" s="31" t="s">
        <v>1018</v>
      </c>
      <c r="G1438" s="31">
        <v>3</v>
      </c>
      <c r="H1438" s="7" t="s">
        <v>187</v>
      </c>
      <c r="I1438" s="7" t="s">
        <v>187</v>
      </c>
      <c r="J1438" s="35">
        <v>1537</v>
      </c>
      <c r="K1438" s="38">
        <v>402</v>
      </c>
      <c r="L1438" s="39"/>
      <c r="M1438" s="29" t="s">
        <v>193</v>
      </c>
      <c r="N1438" s="4">
        <v>40</v>
      </c>
      <c r="O1438" s="4">
        <v>40</v>
      </c>
      <c r="P1438" s="40">
        <f t="shared" si="23035"/>
        <v>2003</v>
      </c>
      <c r="Q1438" s="4"/>
      <c r="R1438" s="7"/>
      <c r="S1438" s="48">
        <v>0</v>
      </c>
      <c r="T1438" s="47" t="s">
        <v>240</v>
      </c>
      <c r="U1438" s="7" t="s">
        <v>195</v>
      </c>
      <c r="V1438" s="7">
        <v>0</v>
      </c>
      <c r="W1438" s="7">
        <v>0</v>
      </c>
      <c r="X1438" s="40">
        <v>0</v>
      </c>
      <c r="Y1438" s="7"/>
      <c r="Z1438" s="7"/>
      <c r="AA1438" s="7"/>
      <c r="AB1438" s="7" t="s">
        <v>195</v>
      </c>
      <c r="AC1438" s="7">
        <v>0</v>
      </c>
      <c r="AD1438" s="7" t="s">
        <v>195</v>
      </c>
      <c r="AE1438" s="7" t="str">
        <f t="shared" ref="AE1438" si="23100">IF(Z1438&gt;=40,"false","true")</f>
        <v>true</v>
      </c>
      <c r="AF1438" s="7" t="b">
        <v>1</v>
      </c>
      <c r="AG1438" s="7" t="s">
        <v>195</v>
      </c>
      <c r="AH1438" s="40">
        <v>0</v>
      </c>
      <c r="AI1438" s="40">
        <v>0</v>
      </c>
      <c r="AJ1438" s="40">
        <v>1</v>
      </c>
      <c r="AK1438" s="40">
        <v>0</v>
      </c>
      <c r="AL1438" s="40">
        <v>1</v>
      </c>
      <c r="AM1438" s="40">
        <v>0</v>
      </c>
      <c r="AN1438" s="40">
        <v>0</v>
      </c>
      <c r="AO1438" s="40">
        <v>0</v>
      </c>
      <c r="AP1438" s="7" t="s">
        <v>399</v>
      </c>
      <c r="AQ1438" s="4">
        <v>1</v>
      </c>
      <c r="AR1438" s="4">
        <v>161504</v>
      </c>
      <c r="AS1438" s="7" t="s">
        <v>199</v>
      </c>
      <c r="AT1438" s="48">
        <v>3</v>
      </c>
      <c r="AU1438" s="48">
        <v>1</v>
      </c>
      <c r="AV1438" s="48">
        <v>3</v>
      </c>
      <c r="AW1438" s="48">
        <v>500</v>
      </c>
      <c r="AX1438" s="48">
        <v>250</v>
      </c>
      <c r="AY1438" s="48">
        <v>0</v>
      </c>
      <c r="AZ1438" s="48">
        <v>0</v>
      </c>
      <c r="BA1438" s="7"/>
      <c r="BB1438" s="7"/>
      <c r="BC1438" s="7"/>
      <c r="BD1438" s="7"/>
      <c r="BE1438" s="48">
        <v>0</v>
      </c>
      <c r="BF1438" s="48">
        <v>1</v>
      </c>
      <c r="BG1438" s="48">
        <v>350</v>
      </c>
      <c r="BH1438" s="48">
        <v>350</v>
      </c>
      <c r="BI1438" s="7">
        <v>0</v>
      </c>
      <c r="BJ1438" s="7">
        <v>0</v>
      </c>
      <c r="BK1438" s="7">
        <v>0</v>
      </c>
      <c r="BL1438" s="7">
        <v>0</v>
      </c>
      <c r="BM1438" s="7">
        <v>0</v>
      </c>
      <c r="BN1438" s="7">
        <v>0</v>
      </c>
      <c r="BO1438" s="7">
        <v>0</v>
      </c>
      <c r="BP1438" s="7">
        <v>0</v>
      </c>
      <c r="BQ1438" s="7">
        <v>0</v>
      </c>
      <c r="BR1438" s="7">
        <v>0</v>
      </c>
      <c r="BS1438" s="7">
        <v>0</v>
      </c>
      <c r="BT1438" s="7">
        <v>0</v>
      </c>
      <c r="BU1438" s="7">
        <v>0</v>
      </c>
      <c r="BV1438" s="7">
        <v>0</v>
      </c>
      <c r="BW1438" s="7">
        <v>0</v>
      </c>
      <c r="BX1438" s="7">
        <v>0</v>
      </c>
      <c r="BY1438" s="7">
        <v>0</v>
      </c>
      <c r="BZ1438" s="7">
        <v>0</v>
      </c>
      <c r="CA1438" s="7">
        <v>0</v>
      </c>
      <c r="CB1438" s="7">
        <v>0</v>
      </c>
      <c r="CC1438" s="7">
        <v>0</v>
      </c>
      <c r="CD1438" s="7">
        <v>0</v>
      </c>
      <c r="CE1438" s="7">
        <v>0</v>
      </c>
      <c r="CF1438" s="7">
        <v>0</v>
      </c>
      <c r="CG1438" s="7">
        <v>0</v>
      </c>
      <c r="CH1438" s="7">
        <v>0</v>
      </c>
      <c r="CI1438" s="7">
        <v>0</v>
      </c>
      <c r="CJ1438" s="7">
        <v>0</v>
      </c>
      <c r="CK1438" s="7">
        <v>0</v>
      </c>
      <c r="CL1438" s="40">
        <v>0</v>
      </c>
      <c r="CM1438" s="40">
        <v>0</v>
      </c>
      <c r="CN1438" s="40">
        <v>0</v>
      </c>
      <c r="CO1438" s="40">
        <v>0</v>
      </c>
      <c r="CP1438" s="7">
        <v>0</v>
      </c>
      <c r="CQ1438" s="7">
        <v>0</v>
      </c>
      <c r="CR1438" s="7">
        <v>0</v>
      </c>
      <c r="CS1438" s="40">
        <v>0</v>
      </c>
      <c r="CT1438" s="7">
        <v>0</v>
      </c>
      <c r="CU1438" s="7">
        <v>0</v>
      </c>
      <c r="CV1438" s="39"/>
      <c r="CW1438" s="39"/>
      <c r="CX1438" s="4" t="s">
        <v>210</v>
      </c>
      <c r="CY1438" s="4" t="s">
        <v>211</v>
      </c>
      <c r="CZ1438" s="4" t="s">
        <v>242</v>
      </c>
      <c r="DA1438" s="4" t="s">
        <v>242</v>
      </c>
      <c r="DB1438" s="4" t="s">
        <v>212</v>
      </c>
      <c r="DC1438" s="4" t="s">
        <v>212</v>
      </c>
      <c r="DD1438" s="7">
        <v>2</v>
      </c>
      <c r="DE1438" s="7">
        <v>30</v>
      </c>
      <c r="DF1438" s="7">
        <v>60</v>
      </c>
      <c r="DG1438" s="7"/>
      <c r="DH1438" s="4">
        <v>4</v>
      </c>
      <c r="DI1438" s="4">
        <v>2</v>
      </c>
      <c r="DJ1438" s="4">
        <v>4</v>
      </c>
      <c r="DK1438" s="4">
        <v>7</v>
      </c>
      <c r="DL1438" s="4">
        <v>8</v>
      </c>
      <c r="DM1438" s="7"/>
      <c r="DN1438" s="7"/>
      <c r="DO1438" s="7"/>
      <c r="DP1438" s="7"/>
      <c r="DQ1438" s="7"/>
      <c r="DR1438" s="7"/>
      <c r="DS1438" s="7"/>
      <c r="DT1438" s="7"/>
      <c r="DU1438" s="7"/>
      <c r="DV1438" s="7"/>
      <c r="DW1438" s="7"/>
      <c r="DX1438" s="7">
        <f t="shared" si="23070"/>
        <v>6040114</v>
      </c>
      <c r="DY1438" s="7"/>
      <c r="DZ1438" s="67">
        <v>6666</v>
      </c>
      <c r="EA1438" s="7" t="s">
        <v>1064</v>
      </c>
      <c r="EB1438" s="40">
        <v>79</v>
      </c>
      <c r="EC1438" s="7" t="s">
        <v>1065</v>
      </c>
      <c r="ED1438" s="7"/>
      <c r="EE1438" s="7" t="s">
        <v>242</v>
      </c>
      <c r="EF1438" s="7">
        <v>50</v>
      </c>
      <c r="EG1438" s="73"/>
      <c r="EH1438" s="73"/>
      <c r="EI1438" s="4">
        <v>331104</v>
      </c>
      <c r="EJ1438" s="4">
        <v>1</v>
      </c>
      <c r="EK1438" s="4">
        <v>331105</v>
      </c>
      <c r="EL1438" s="4">
        <v>1</v>
      </c>
      <c r="EM1438" s="4">
        <v>331106</v>
      </c>
      <c r="EN1438" s="4">
        <v>1</v>
      </c>
      <c r="EO1438" s="4">
        <v>331107</v>
      </c>
      <c r="EP1438" s="4">
        <v>1</v>
      </c>
      <c r="EQ1438" s="4">
        <v>331108</v>
      </c>
      <c r="ER1438" s="4">
        <v>1</v>
      </c>
      <c r="ES1438" s="4">
        <v>331109</v>
      </c>
      <c r="ET1438" s="4">
        <v>1</v>
      </c>
      <c r="EU1438" s="4">
        <v>331110</v>
      </c>
      <c r="EV1438" s="4">
        <v>1</v>
      </c>
      <c r="EW1438" s="4">
        <v>331111</v>
      </c>
      <c r="EX1438" s="4">
        <v>1</v>
      </c>
      <c r="EY1438" s="4" t="s">
        <v>242</v>
      </c>
      <c r="EZ1438" s="4" t="s">
        <v>242</v>
      </c>
      <c r="FA1438" s="4" t="s">
        <v>242</v>
      </c>
      <c r="FB1438" s="4" t="s">
        <v>242</v>
      </c>
      <c r="FC1438" s="4">
        <v>40013</v>
      </c>
      <c r="FD1438" s="4">
        <v>1</v>
      </c>
      <c r="FE1438" s="4">
        <v>20100</v>
      </c>
      <c r="FF1438" s="4">
        <v>1</v>
      </c>
      <c r="FG1438" s="4">
        <v>20100</v>
      </c>
      <c r="FH1438" s="4">
        <v>1</v>
      </c>
      <c r="FI1438" s="7"/>
      <c r="FJ1438" s="7"/>
      <c r="FR1438" s="2">
        <v>99999</v>
      </c>
      <c r="FS1438" s="2">
        <v>0</v>
      </c>
      <c r="FT1438" s="2">
        <f t="shared" ref="FT1438" si="23101">IF(FT450="","",FT450)</f>
        <v>1000</v>
      </c>
      <c r="FU1438" s="2" t="s">
        <v>1727</v>
      </c>
      <c r="FV1438" s="2" t="str">
        <f t="shared" ref="FV1438" si="23102">IF(FV450="","",FV450)</f>
        <v/>
      </c>
      <c r="FW1438" s="2" t="str">
        <f t="shared" ref="FW1438" si="23103">IF(FW450="","",FW450)</f>
        <v/>
      </c>
      <c r="FX1438" s="2" t="str">
        <f t="shared" ref="FX1438" si="23104">IF(FX450="","",FX450)</f>
        <v/>
      </c>
      <c r="FY1438" s="2" t="str">
        <f t="shared" si="23024"/>
        <v/>
      </c>
      <c r="FZ1438" s="77">
        <v>0</v>
      </c>
      <c r="GA1438" s="2">
        <v>1</v>
      </c>
      <c r="GD1438"/>
    </row>
    <row r="1439" s="2" customFormat="1" ht="15" customHeight="1" spans="1:186">
      <c r="A1439" s="95">
        <f t="shared" si="23055"/>
        <v>6040115</v>
      </c>
      <c r="B1439" s="95">
        <v>4360</v>
      </c>
      <c r="C1439" s="95">
        <v>0</v>
      </c>
      <c r="D1439" s="95" t="s">
        <v>401</v>
      </c>
      <c r="E1439" s="95" t="str">
        <f t="shared" si="23056"/>
        <v>40级蓝装锤（福利专用）</v>
      </c>
      <c r="F1439" s="31" t="s">
        <v>1018</v>
      </c>
      <c r="G1439" s="31">
        <v>3</v>
      </c>
      <c r="H1439" s="7" t="s">
        <v>187</v>
      </c>
      <c r="I1439" s="7" t="s">
        <v>187</v>
      </c>
      <c r="J1439" s="35">
        <v>1527</v>
      </c>
      <c r="K1439" s="41">
        <v>202</v>
      </c>
      <c r="L1439" s="41"/>
      <c r="M1439" s="29" t="s">
        <v>193</v>
      </c>
      <c r="N1439" s="4">
        <v>40</v>
      </c>
      <c r="O1439" s="4">
        <v>40</v>
      </c>
      <c r="P1439" s="40">
        <f t="shared" si="23035"/>
        <v>2003</v>
      </c>
      <c r="Q1439" s="4"/>
      <c r="R1439" s="7"/>
      <c r="S1439" s="48">
        <v>0</v>
      </c>
      <c r="T1439" s="47" t="s">
        <v>245</v>
      </c>
      <c r="U1439" s="7" t="s">
        <v>195</v>
      </c>
      <c r="V1439" s="7">
        <v>0</v>
      </c>
      <c r="W1439" s="7">
        <v>0</v>
      </c>
      <c r="X1439" s="40">
        <v>0</v>
      </c>
      <c r="Y1439" s="7"/>
      <c r="Z1439" s="7"/>
      <c r="AA1439" s="7"/>
      <c r="AB1439" s="7" t="s">
        <v>195</v>
      </c>
      <c r="AC1439" s="7">
        <v>0</v>
      </c>
      <c r="AD1439" s="7" t="s">
        <v>195</v>
      </c>
      <c r="AE1439" s="7" t="str">
        <f t="shared" ref="AE1439" si="23105">IF(Z1439&gt;=40,"false","true")</f>
        <v>true</v>
      </c>
      <c r="AF1439" s="7" t="b">
        <v>1</v>
      </c>
      <c r="AG1439" s="7" t="s">
        <v>195</v>
      </c>
      <c r="AH1439" s="40">
        <v>0</v>
      </c>
      <c r="AI1439" s="40">
        <v>0</v>
      </c>
      <c r="AJ1439" s="40">
        <v>1</v>
      </c>
      <c r="AK1439" s="40">
        <v>0</v>
      </c>
      <c r="AL1439" s="40">
        <v>1</v>
      </c>
      <c r="AM1439" s="40">
        <v>0</v>
      </c>
      <c r="AN1439" s="40">
        <v>0</v>
      </c>
      <c r="AO1439" s="40">
        <v>0</v>
      </c>
      <c r="AP1439" s="7" t="s">
        <v>403</v>
      </c>
      <c r="AQ1439" s="4">
        <v>1</v>
      </c>
      <c r="AR1439" s="4">
        <v>161504</v>
      </c>
      <c r="AS1439" s="7" t="s">
        <v>199</v>
      </c>
      <c r="AT1439" s="48">
        <v>3</v>
      </c>
      <c r="AU1439" s="48">
        <v>1</v>
      </c>
      <c r="AV1439" s="48">
        <v>3</v>
      </c>
      <c r="AW1439" s="48">
        <v>500</v>
      </c>
      <c r="AX1439" s="48">
        <v>250</v>
      </c>
      <c r="AY1439" s="48">
        <v>0</v>
      </c>
      <c r="AZ1439" s="48">
        <v>0</v>
      </c>
      <c r="BA1439" s="7"/>
      <c r="BB1439" s="7"/>
      <c r="BC1439" s="7"/>
      <c r="BD1439" s="7"/>
      <c r="BE1439" s="48">
        <v>0</v>
      </c>
      <c r="BF1439" s="48">
        <v>1</v>
      </c>
      <c r="BG1439" s="48">
        <v>350</v>
      </c>
      <c r="BH1439" s="48">
        <v>350</v>
      </c>
      <c r="BI1439" s="7">
        <v>0</v>
      </c>
      <c r="BJ1439" s="7">
        <v>0</v>
      </c>
      <c r="BK1439" s="7">
        <v>0</v>
      </c>
      <c r="BL1439" s="7">
        <v>0</v>
      </c>
      <c r="BM1439" s="7">
        <v>0</v>
      </c>
      <c r="BN1439" s="7">
        <v>0</v>
      </c>
      <c r="BO1439" s="7">
        <v>0</v>
      </c>
      <c r="BP1439" s="7">
        <v>0</v>
      </c>
      <c r="BQ1439" s="7">
        <v>0</v>
      </c>
      <c r="BR1439" s="7">
        <v>0</v>
      </c>
      <c r="BS1439" s="7">
        <v>0</v>
      </c>
      <c r="BT1439" s="7">
        <v>0</v>
      </c>
      <c r="BU1439" s="7">
        <v>0</v>
      </c>
      <c r="BV1439" s="7">
        <v>0</v>
      </c>
      <c r="BW1439" s="7">
        <v>0</v>
      </c>
      <c r="BX1439" s="7">
        <v>0</v>
      </c>
      <c r="BY1439" s="7">
        <v>0</v>
      </c>
      <c r="BZ1439" s="7">
        <v>0</v>
      </c>
      <c r="CA1439" s="7">
        <v>0</v>
      </c>
      <c r="CB1439" s="7">
        <v>0</v>
      </c>
      <c r="CC1439" s="7">
        <v>0</v>
      </c>
      <c r="CD1439" s="7">
        <v>0</v>
      </c>
      <c r="CE1439" s="7">
        <v>0</v>
      </c>
      <c r="CF1439" s="7">
        <v>0</v>
      </c>
      <c r="CG1439" s="7">
        <v>0</v>
      </c>
      <c r="CH1439" s="7">
        <v>0</v>
      </c>
      <c r="CI1439" s="7">
        <v>0</v>
      </c>
      <c r="CJ1439" s="7">
        <v>0</v>
      </c>
      <c r="CK1439" s="7">
        <v>0</v>
      </c>
      <c r="CL1439" s="40">
        <v>0</v>
      </c>
      <c r="CM1439" s="40">
        <v>0</v>
      </c>
      <c r="CN1439" s="40">
        <v>0</v>
      </c>
      <c r="CO1439" s="40">
        <v>0</v>
      </c>
      <c r="CP1439" s="7">
        <v>0</v>
      </c>
      <c r="CQ1439" s="7">
        <v>0</v>
      </c>
      <c r="CR1439" s="7">
        <v>0</v>
      </c>
      <c r="CS1439" s="40">
        <v>0</v>
      </c>
      <c r="CT1439" s="7">
        <v>0</v>
      </c>
      <c r="CU1439" s="7">
        <v>0</v>
      </c>
      <c r="CV1439" s="39"/>
      <c r="CW1439" s="39"/>
      <c r="CX1439" s="4" t="s">
        <v>210</v>
      </c>
      <c r="CY1439" s="4" t="s">
        <v>211</v>
      </c>
      <c r="CZ1439" s="4" t="s">
        <v>242</v>
      </c>
      <c r="DA1439" s="4" t="s">
        <v>242</v>
      </c>
      <c r="DB1439" s="4" t="s">
        <v>212</v>
      </c>
      <c r="DC1439" s="4" t="s">
        <v>212</v>
      </c>
      <c r="DD1439" s="7">
        <v>2</v>
      </c>
      <c r="DE1439" s="7">
        <v>30</v>
      </c>
      <c r="DF1439" s="7">
        <v>60</v>
      </c>
      <c r="DG1439" s="7"/>
      <c r="DH1439" s="4">
        <v>4</v>
      </c>
      <c r="DI1439" s="4">
        <v>2</v>
      </c>
      <c r="DJ1439" s="4">
        <v>4</v>
      </c>
      <c r="DK1439" s="4">
        <v>7</v>
      </c>
      <c r="DL1439" s="4">
        <v>8</v>
      </c>
      <c r="DM1439" s="7"/>
      <c r="DN1439" s="7"/>
      <c r="DO1439" s="7"/>
      <c r="DP1439" s="7"/>
      <c r="DQ1439" s="7"/>
      <c r="DR1439" s="7"/>
      <c r="DS1439" s="7"/>
      <c r="DT1439" s="7"/>
      <c r="DU1439" s="7"/>
      <c r="DV1439" s="7"/>
      <c r="DW1439" s="7"/>
      <c r="DX1439" s="7">
        <f t="shared" si="23070"/>
        <v>6040115</v>
      </c>
      <c r="DY1439" s="7"/>
      <c r="DZ1439" s="67">
        <v>6666</v>
      </c>
      <c r="EA1439" s="7" t="s">
        <v>1064</v>
      </c>
      <c r="EB1439" s="40">
        <v>79</v>
      </c>
      <c r="EC1439" s="7" t="s">
        <v>1065</v>
      </c>
      <c r="ED1439" s="7"/>
      <c r="EE1439" s="7" t="s">
        <v>242</v>
      </c>
      <c r="EF1439" s="7">
        <v>50</v>
      </c>
      <c r="EG1439" s="73"/>
      <c r="EH1439" s="73"/>
      <c r="EI1439" s="4">
        <v>331104</v>
      </c>
      <c r="EJ1439" s="4">
        <v>1</v>
      </c>
      <c r="EK1439" s="4">
        <v>331105</v>
      </c>
      <c r="EL1439" s="4">
        <v>1</v>
      </c>
      <c r="EM1439" s="4">
        <v>331106</v>
      </c>
      <c r="EN1439" s="4">
        <v>1</v>
      </c>
      <c r="EO1439" s="4">
        <v>331107</v>
      </c>
      <c r="EP1439" s="4">
        <v>1</v>
      </c>
      <c r="EQ1439" s="4">
        <v>331108</v>
      </c>
      <c r="ER1439" s="4">
        <v>1</v>
      </c>
      <c r="ES1439" s="4">
        <v>331109</v>
      </c>
      <c r="ET1439" s="4">
        <v>1</v>
      </c>
      <c r="EU1439" s="4">
        <v>331110</v>
      </c>
      <c r="EV1439" s="4">
        <v>1</v>
      </c>
      <c r="EW1439" s="4">
        <v>331111</v>
      </c>
      <c r="EX1439" s="4">
        <v>1</v>
      </c>
      <c r="EY1439" s="4" t="s">
        <v>242</v>
      </c>
      <c r="EZ1439" s="4" t="s">
        <v>242</v>
      </c>
      <c r="FA1439" s="4" t="s">
        <v>242</v>
      </c>
      <c r="FB1439" s="4" t="s">
        <v>242</v>
      </c>
      <c r="FC1439" s="4">
        <v>40013</v>
      </c>
      <c r="FD1439" s="4">
        <v>1</v>
      </c>
      <c r="FE1439" s="4">
        <v>20100</v>
      </c>
      <c r="FF1439" s="4">
        <v>1</v>
      </c>
      <c r="FG1439" s="4">
        <v>20100</v>
      </c>
      <c r="FH1439" s="4">
        <v>1</v>
      </c>
      <c r="FI1439" s="7"/>
      <c r="FJ1439" s="7"/>
      <c r="FR1439" s="2">
        <v>99999</v>
      </c>
      <c r="FS1439" s="2">
        <v>0</v>
      </c>
      <c r="FT1439" s="2">
        <f t="shared" ref="FT1439" si="23106">IF(FT451="","",FT451)</f>
        <v>1000</v>
      </c>
      <c r="FU1439" s="2" t="s">
        <v>1727</v>
      </c>
      <c r="FV1439" s="2" t="str">
        <f t="shared" ref="FV1439" si="23107">IF(FV451="","",FV451)</f>
        <v/>
      </c>
      <c r="FW1439" s="2" t="str">
        <f t="shared" ref="FW1439" si="23108">IF(FW451="","",FW451)</f>
        <v/>
      </c>
      <c r="FX1439" s="2" t="str">
        <f t="shared" ref="FX1439" si="23109">IF(FX451="","",FX451)</f>
        <v/>
      </c>
      <c r="FY1439" s="2" t="str">
        <f t="shared" si="23024"/>
        <v/>
      </c>
      <c r="FZ1439" s="77">
        <v>0</v>
      </c>
      <c r="GA1439" s="2">
        <v>1</v>
      </c>
      <c r="GD1439"/>
    </row>
    <row r="1440" s="2" customFormat="1" ht="15" customHeight="1" spans="1:186">
      <c r="A1440" s="95">
        <f t="shared" si="23055"/>
        <v>6040116</v>
      </c>
      <c r="B1440" s="95">
        <v>1800</v>
      </c>
      <c r="C1440" s="95">
        <v>0</v>
      </c>
      <c r="D1440" s="95" t="s">
        <v>404</v>
      </c>
      <c r="E1440" s="95" t="str">
        <f t="shared" si="23056"/>
        <v>40级蓝装匕首（福利专用）</v>
      </c>
      <c r="F1440" s="31" t="s">
        <v>1018</v>
      </c>
      <c r="G1440" s="31">
        <v>3</v>
      </c>
      <c r="H1440" s="7" t="s">
        <v>187</v>
      </c>
      <c r="I1440" s="7" t="s">
        <v>187</v>
      </c>
      <c r="J1440" s="35">
        <v>1517</v>
      </c>
      <c r="K1440" s="38">
        <v>302</v>
      </c>
      <c r="L1440" s="39"/>
      <c r="M1440" s="29" t="s">
        <v>193</v>
      </c>
      <c r="N1440" s="4">
        <v>40</v>
      </c>
      <c r="O1440" s="4">
        <v>40</v>
      </c>
      <c r="P1440" s="40">
        <f t="shared" si="23035"/>
        <v>2003</v>
      </c>
      <c r="Q1440" s="4"/>
      <c r="R1440" s="7"/>
      <c r="S1440" s="48">
        <v>0</v>
      </c>
      <c r="T1440" s="47" t="s">
        <v>249</v>
      </c>
      <c r="U1440" s="7" t="s">
        <v>195</v>
      </c>
      <c r="V1440" s="7">
        <v>0</v>
      </c>
      <c r="W1440" s="7">
        <v>0</v>
      </c>
      <c r="X1440" s="40">
        <v>0</v>
      </c>
      <c r="Y1440" s="7"/>
      <c r="Z1440" s="7"/>
      <c r="AA1440" s="7"/>
      <c r="AB1440" s="7" t="s">
        <v>195</v>
      </c>
      <c r="AC1440" s="7">
        <v>0</v>
      </c>
      <c r="AD1440" s="7" t="s">
        <v>195</v>
      </c>
      <c r="AE1440" s="7" t="str">
        <f t="shared" ref="AE1440" si="23110">IF(Z1440&gt;=40,"false","true")</f>
        <v>true</v>
      </c>
      <c r="AF1440" s="7" t="b">
        <v>1</v>
      </c>
      <c r="AG1440" s="7" t="s">
        <v>195</v>
      </c>
      <c r="AH1440" s="40">
        <v>0</v>
      </c>
      <c r="AI1440" s="40">
        <v>0</v>
      </c>
      <c r="AJ1440" s="40">
        <v>1</v>
      </c>
      <c r="AK1440" s="40">
        <v>0</v>
      </c>
      <c r="AL1440" s="40">
        <v>1</v>
      </c>
      <c r="AM1440" s="40">
        <v>0</v>
      </c>
      <c r="AN1440" s="40">
        <v>0</v>
      </c>
      <c r="AO1440" s="40">
        <v>0</v>
      </c>
      <c r="AP1440" s="7" t="s">
        <v>406</v>
      </c>
      <c r="AQ1440" s="4">
        <v>1</v>
      </c>
      <c r="AR1440" s="4">
        <v>161504</v>
      </c>
      <c r="AS1440" s="7" t="s">
        <v>199</v>
      </c>
      <c r="AT1440" s="48">
        <v>3</v>
      </c>
      <c r="AU1440" s="48">
        <v>1</v>
      </c>
      <c r="AV1440" s="48">
        <v>3</v>
      </c>
      <c r="AW1440" s="48">
        <v>500</v>
      </c>
      <c r="AX1440" s="48">
        <v>250</v>
      </c>
      <c r="AY1440" s="48">
        <v>0</v>
      </c>
      <c r="AZ1440" s="48">
        <v>0</v>
      </c>
      <c r="BA1440" s="7"/>
      <c r="BB1440" s="7"/>
      <c r="BC1440" s="7"/>
      <c r="BD1440" s="7"/>
      <c r="BE1440" s="48">
        <v>0</v>
      </c>
      <c r="BF1440" s="48">
        <v>1</v>
      </c>
      <c r="BG1440" s="48">
        <v>350</v>
      </c>
      <c r="BH1440" s="48">
        <v>350</v>
      </c>
      <c r="BI1440" s="7">
        <v>0</v>
      </c>
      <c r="BJ1440" s="7">
        <v>0</v>
      </c>
      <c r="BK1440" s="7">
        <v>0</v>
      </c>
      <c r="BL1440" s="7">
        <v>0</v>
      </c>
      <c r="BM1440" s="7">
        <v>0</v>
      </c>
      <c r="BN1440" s="7">
        <v>0</v>
      </c>
      <c r="BO1440" s="7">
        <v>0</v>
      </c>
      <c r="BP1440" s="7">
        <v>0</v>
      </c>
      <c r="BQ1440" s="7">
        <v>0</v>
      </c>
      <c r="BR1440" s="7">
        <v>0</v>
      </c>
      <c r="BS1440" s="7">
        <v>0</v>
      </c>
      <c r="BT1440" s="7">
        <v>0</v>
      </c>
      <c r="BU1440" s="7">
        <v>0</v>
      </c>
      <c r="BV1440" s="7">
        <v>0</v>
      </c>
      <c r="BW1440" s="7">
        <v>0</v>
      </c>
      <c r="BX1440" s="7">
        <v>0</v>
      </c>
      <c r="BY1440" s="7">
        <v>0</v>
      </c>
      <c r="BZ1440" s="7">
        <v>0</v>
      </c>
      <c r="CA1440" s="7">
        <v>0</v>
      </c>
      <c r="CB1440" s="7">
        <v>0</v>
      </c>
      <c r="CC1440" s="7">
        <v>0</v>
      </c>
      <c r="CD1440" s="7">
        <v>0</v>
      </c>
      <c r="CE1440" s="7">
        <v>0</v>
      </c>
      <c r="CF1440" s="7">
        <v>0</v>
      </c>
      <c r="CG1440" s="7">
        <v>0</v>
      </c>
      <c r="CH1440" s="7">
        <v>0</v>
      </c>
      <c r="CI1440" s="7">
        <v>0</v>
      </c>
      <c r="CJ1440" s="7">
        <v>0</v>
      </c>
      <c r="CK1440" s="7">
        <v>0</v>
      </c>
      <c r="CL1440" s="40">
        <v>0</v>
      </c>
      <c r="CM1440" s="40">
        <v>0</v>
      </c>
      <c r="CN1440" s="40">
        <v>0</v>
      </c>
      <c r="CO1440" s="40">
        <v>0</v>
      </c>
      <c r="CP1440" s="7">
        <v>0</v>
      </c>
      <c r="CQ1440" s="7">
        <v>0</v>
      </c>
      <c r="CR1440" s="7">
        <v>0</v>
      </c>
      <c r="CS1440" s="40">
        <v>0</v>
      </c>
      <c r="CT1440" s="7">
        <v>0</v>
      </c>
      <c r="CU1440" s="7">
        <v>0</v>
      </c>
      <c r="CV1440" s="39"/>
      <c r="CW1440" s="39"/>
      <c r="CX1440" s="4" t="s">
        <v>210</v>
      </c>
      <c r="CY1440" s="4" t="s">
        <v>211</v>
      </c>
      <c r="CZ1440" s="4" t="s">
        <v>242</v>
      </c>
      <c r="DA1440" s="4" t="s">
        <v>242</v>
      </c>
      <c r="DB1440" s="4" t="s">
        <v>212</v>
      </c>
      <c r="DC1440" s="4" t="s">
        <v>212</v>
      </c>
      <c r="DD1440" s="7">
        <v>2</v>
      </c>
      <c r="DE1440" s="7">
        <v>30</v>
      </c>
      <c r="DF1440" s="7">
        <v>60</v>
      </c>
      <c r="DG1440" s="7"/>
      <c r="DH1440" s="4">
        <v>4</v>
      </c>
      <c r="DI1440" s="4">
        <v>2</v>
      </c>
      <c r="DJ1440" s="4">
        <v>4</v>
      </c>
      <c r="DK1440" s="4">
        <v>7</v>
      </c>
      <c r="DL1440" s="4">
        <v>8</v>
      </c>
      <c r="DM1440" s="7"/>
      <c r="DN1440" s="7"/>
      <c r="DO1440" s="7"/>
      <c r="DP1440" s="7"/>
      <c r="DQ1440" s="7"/>
      <c r="DR1440" s="7"/>
      <c r="DS1440" s="7"/>
      <c r="DT1440" s="7"/>
      <c r="DU1440" s="7"/>
      <c r="DV1440" s="7"/>
      <c r="DW1440" s="7"/>
      <c r="DX1440" s="7">
        <f t="shared" si="23070"/>
        <v>6040116</v>
      </c>
      <c r="DY1440" s="7"/>
      <c r="DZ1440" s="67">
        <v>6666</v>
      </c>
      <c r="EA1440" s="7" t="s">
        <v>1064</v>
      </c>
      <c r="EB1440" s="40">
        <v>79</v>
      </c>
      <c r="EC1440" s="7" t="s">
        <v>1065</v>
      </c>
      <c r="ED1440" s="7"/>
      <c r="EE1440" s="7" t="s">
        <v>242</v>
      </c>
      <c r="EF1440" s="7">
        <v>50</v>
      </c>
      <c r="EG1440" s="73"/>
      <c r="EH1440" s="73"/>
      <c r="EI1440" s="4">
        <v>331104</v>
      </c>
      <c r="EJ1440" s="4">
        <v>1</v>
      </c>
      <c r="EK1440" s="4">
        <v>331105</v>
      </c>
      <c r="EL1440" s="4">
        <v>1</v>
      </c>
      <c r="EM1440" s="4">
        <v>331106</v>
      </c>
      <c r="EN1440" s="4">
        <v>1</v>
      </c>
      <c r="EO1440" s="4">
        <v>331107</v>
      </c>
      <c r="EP1440" s="4">
        <v>1</v>
      </c>
      <c r="EQ1440" s="4">
        <v>331108</v>
      </c>
      <c r="ER1440" s="4">
        <v>1</v>
      </c>
      <c r="ES1440" s="4">
        <v>331109</v>
      </c>
      <c r="ET1440" s="4">
        <v>1</v>
      </c>
      <c r="EU1440" s="4">
        <v>331110</v>
      </c>
      <c r="EV1440" s="4">
        <v>1</v>
      </c>
      <c r="EW1440" s="4">
        <v>331111</v>
      </c>
      <c r="EX1440" s="4">
        <v>1</v>
      </c>
      <c r="EY1440" s="4" t="s">
        <v>242</v>
      </c>
      <c r="EZ1440" s="4" t="s">
        <v>242</v>
      </c>
      <c r="FA1440" s="4" t="s">
        <v>242</v>
      </c>
      <c r="FB1440" s="4" t="s">
        <v>242</v>
      </c>
      <c r="FC1440" s="4">
        <v>40013</v>
      </c>
      <c r="FD1440" s="4">
        <v>1</v>
      </c>
      <c r="FE1440" s="4">
        <v>20100</v>
      </c>
      <c r="FF1440" s="4">
        <v>1</v>
      </c>
      <c r="FG1440" s="4">
        <v>20100</v>
      </c>
      <c r="FH1440" s="4">
        <v>1</v>
      </c>
      <c r="FI1440" s="7"/>
      <c r="FJ1440" s="7"/>
      <c r="FR1440" s="2">
        <v>99999</v>
      </c>
      <c r="FS1440" s="2">
        <v>0</v>
      </c>
      <c r="FT1440" s="2">
        <f t="shared" ref="FT1440" si="23111">IF(FT452="","",FT452)</f>
        <v>1000</v>
      </c>
      <c r="FU1440" s="2" t="s">
        <v>1727</v>
      </c>
      <c r="FV1440" s="2" t="str">
        <f t="shared" ref="FV1440" si="23112">IF(FV452="","",FV452)</f>
        <v/>
      </c>
      <c r="FW1440" s="2" t="str">
        <f t="shared" ref="FW1440" si="23113">IF(FW452="","",FW452)</f>
        <v/>
      </c>
      <c r="FX1440" s="2" t="str">
        <f t="shared" ref="FX1440" si="23114">IF(FX452="","",FX452)</f>
        <v/>
      </c>
      <c r="FY1440" s="2" t="str">
        <f t="shared" si="23024"/>
        <v/>
      </c>
      <c r="FZ1440" s="77">
        <v>0</v>
      </c>
      <c r="GA1440" s="2">
        <v>1</v>
      </c>
      <c r="GD1440"/>
    </row>
    <row r="1441" s="2" customFormat="1" ht="15" customHeight="1" spans="1:186">
      <c r="A1441" s="95">
        <f t="shared" si="23055"/>
        <v>6040117</v>
      </c>
      <c r="B1441" s="95">
        <v>3080</v>
      </c>
      <c r="C1441" s="95">
        <v>0</v>
      </c>
      <c r="D1441" s="95" t="s">
        <v>407</v>
      </c>
      <c r="E1441" s="95" t="str">
        <f t="shared" si="23056"/>
        <v>40级蓝装爪（福利专用）</v>
      </c>
      <c r="F1441" s="31" t="s">
        <v>1018</v>
      </c>
      <c r="G1441" s="31">
        <v>3</v>
      </c>
      <c r="H1441" s="7" t="s">
        <v>187</v>
      </c>
      <c r="I1441" s="7" t="s">
        <v>187</v>
      </c>
      <c r="J1441" s="35">
        <v>1557</v>
      </c>
      <c r="K1441" s="41">
        <v>102</v>
      </c>
      <c r="L1441" s="41"/>
      <c r="M1441" s="29" t="s">
        <v>193</v>
      </c>
      <c r="N1441" s="4">
        <v>40</v>
      </c>
      <c r="O1441" s="4">
        <v>40</v>
      </c>
      <c r="P1441" s="40">
        <f t="shared" si="23035"/>
        <v>2003</v>
      </c>
      <c r="Q1441" s="4"/>
      <c r="R1441" s="7"/>
      <c r="S1441" s="48">
        <v>0</v>
      </c>
      <c r="T1441" s="47" t="s">
        <v>253</v>
      </c>
      <c r="U1441" s="7" t="s">
        <v>195</v>
      </c>
      <c r="V1441" s="7">
        <v>0</v>
      </c>
      <c r="W1441" s="7">
        <v>0</v>
      </c>
      <c r="X1441" s="40">
        <v>0</v>
      </c>
      <c r="Y1441" s="7"/>
      <c r="Z1441" s="7"/>
      <c r="AA1441" s="7"/>
      <c r="AB1441" s="7" t="s">
        <v>195</v>
      </c>
      <c r="AC1441" s="7">
        <v>0</v>
      </c>
      <c r="AD1441" s="7" t="s">
        <v>195</v>
      </c>
      <c r="AE1441" s="7" t="str">
        <f t="shared" ref="AE1441" si="23115">IF(Z1441&gt;=40,"false","true")</f>
        <v>true</v>
      </c>
      <c r="AF1441" s="7" t="b">
        <v>1</v>
      </c>
      <c r="AG1441" s="7" t="s">
        <v>195</v>
      </c>
      <c r="AH1441" s="40">
        <v>0</v>
      </c>
      <c r="AI1441" s="40">
        <v>0</v>
      </c>
      <c r="AJ1441" s="40">
        <v>1</v>
      </c>
      <c r="AK1441" s="40">
        <v>0</v>
      </c>
      <c r="AL1441" s="40">
        <v>1</v>
      </c>
      <c r="AM1441" s="40">
        <v>0</v>
      </c>
      <c r="AN1441" s="40">
        <v>0</v>
      </c>
      <c r="AO1441" s="40">
        <v>0</v>
      </c>
      <c r="AP1441" s="7" t="s">
        <v>409</v>
      </c>
      <c r="AQ1441" s="4">
        <v>1</v>
      </c>
      <c r="AR1441" s="4">
        <v>161504</v>
      </c>
      <c r="AS1441" s="7" t="s">
        <v>199</v>
      </c>
      <c r="AT1441" s="48">
        <v>3</v>
      </c>
      <c r="AU1441" s="48">
        <v>1</v>
      </c>
      <c r="AV1441" s="48">
        <v>3</v>
      </c>
      <c r="AW1441" s="48">
        <v>500</v>
      </c>
      <c r="AX1441" s="48">
        <v>250</v>
      </c>
      <c r="AY1441" s="48">
        <v>0</v>
      </c>
      <c r="AZ1441" s="48">
        <v>0</v>
      </c>
      <c r="BA1441" s="7"/>
      <c r="BB1441" s="7"/>
      <c r="BC1441" s="7"/>
      <c r="BD1441" s="7"/>
      <c r="BE1441" s="48">
        <v>0</v>
      </c>
      <c r="BF1441" s="48">
        <v>1</v>
      </c>
      <c r="BG1441" s="48">
        <v>350</v>
      </c>
      <c r="BH1441" s="48">
        <v>350</v>
      </c>
      <c r="BI1441" s="7">
        <v>0</v>
      </c>
      <c r="BJ1441" s="7">
        <v>0</v>
      </c>
      <c r="BK1441" s="7">
        <v>0</v>
      </c>
      <c r="BL1441" s="7">
        <v>0</v>
      </c>
      <c r="BM1441" s="7">
        <v>0</v>
      </c>
      <c r="BN1441" s="7">
        <v>0</v>
      </c>
      <c r="BO1441" s="7">
        <v>0</v>
      </c>
      <c r="BP1441" s="7">
        <v>0</v>
      </c>
      <c r="BQ1441" s="7">
        <v>0</v>
      </c>
      <c r="BR1441" s="7">
        <v>0</v>
      </c>
      <c r="BS1441" s="7">
        <v>0</v>
      </c>
      <c r="BT1441" s="7">
        <v>0</v>
      </c>
      <c r="BU1441" s="7">
        <v>0</v>
      </c>
      <c r="BV1441" s="7">
        <v>0</v>
      </c>
      <c r="BW1441" s="7">
        <v>0</v>
      </c>
      <c r="BX1441" s="7">
        <v>0</v>
      </c>
      <c r="BY1441" s="7">
        <v>0</v>
      </c>
      <c r="BZ1441" s="7">
        <v>0</v>
      </c>
      <c r="CA1441" s="7">
        <v>0</v>
      </c>
      <c r="CB1441" s="7">
        <v>0</v>
      </c>
      <c r="CC1441" s="7">
        <v>0</v>
      </c>
      <c r="CD1441" s="7">
        <v>0</v>
      </c>
      <c r="CE1441" s="7">
        <v>0</v>
      </c>
      <c r="CF1441" s="7">
        <v>0</v>
      </c>
      <c r="CG1441" s="7">
        <v>0</v>
      </c>
      <c r="CH1441" s="7">
        <v>0</v>
      </c>
      <c r="CI1441" s="7">
        <v>0</v>
      </c>
      <c r="CJ1441" s="7">
        <v>0</v>
      </c>
      <c r="CK1441" s="7">
        <v>0</v>
      </c>
      <c r="CL1441" s="40">
        <v>0</v>
      </c>
      <c r="CM1441" s="40">
        <v>0</v>
      </c>
      <c r="CN1441" s="40">
        <v>0</v>
      </c>
      <c r="CO1441" s="40">
        <v>0</v>
      </c>
      <c r="CP1441" s="7">
        <v>0</v>
      </c>
      <c r="CQ1441" s="7">
        <v>0</v>
      </c>
      <c r="CR1441" s="7">
        <v>0</v>
      </c>
      <c r="CS1441" s="40">
        <v>0</v>
      </c>
      <c r="CT1441" s="7">
        <v>0</v>
      </c>
      <c r="CU1441" s="7">
        <v>0</v>
      </c>
      <c r="CV1441" s="39"/>
      <c r="CW1441" s="39"/>
      <c r="CX1441" s="4" t="s">
        <v>210</v>
      </c>
      <c r="CY1441" s="4" t="s">
        <v>211</v>
      </c>
      <c r="CZ1441" s="4" t="s">
        <v>242</v>
      </c>
      <c r="DA1441" s="4" t="s">
        <v>242</v>
      </c>
      <c r="DB1441" s="4" t="s">
        <v>212</v>
      </c>
      <c r="DC1441" s="4" t="s">
        <v>212</v>
      </c>
      <c r="DD1441" s="7">
        <v>2</v>
      </c>
      <c r="DE1441" s="7">
        <v>30</v>
      </c>
      <c r="DF1441" s="7">
        <v>60</v>
      </c>
      <c r="DG1441" s="7"/>
      <c r="DH1441" s="4">
        <v>4</v>
      </c>
      <c r="DI1441" s="4">
        <v>2</v>
      </c>
      <c r="DJ1441" s="4">
        <v>4</v>
      </c>
      <c r="DK1441" s="4">
        <v>7</v>
      </c>
      <c r="DL1441" s="4">
        <v>8</v>
      </c>
      <c r="DM1441" s="7"/>
      <c r="DN1441" s="7"/>
      <c r="DO1441" s="7"/>
      <c r="DP1441" s="7"/>
      <c r="DQ1441" s="7"/>
      <c r="DR1441" s="7"/>
      <c r="DS1441" s="7"/>
      <c r="DT1441" s="7"/>
      <c r="DU1441" s="7"/>
      <c r="DV1441" s="7"/>
      <c r="DW1441" s="7"/>
      <c r="DX1441" s="7">
        <f t="shared" si="23070"/>
        <v>6040117</v>
      </c>
      <c r="DY1441" s="7"/>
      <c r="DZ1441" s="67">
        <v>6666</v>
      </c>
      <c r="EA1441" s="7" t="s">
        <v>1064</v>
      </c>
      <c r="EB1441" s="40">
        <v>79</v>
      </c>
      <c r="EC1441" s="7" t="s">
        <v>1065</v>
      </c>
      <c r="ED1441" s="7"/>
      <c r="EE1441" s="7" t="s">
        <v>242</v>
      </c>
      <c r="EF1441" s="7">
        <v>50</v>
      </c>
      <c r="EG1441" s="73"/>
      <c r="EH1441" s="73"/>
      <c r="EI1441" s="4">
        <v>331104</v>
      </c>
      <c r="EJ1441" s="4">
        <v>1</v>
      </c>
      <c r="EK1441" s="4">
        <v>331105</v>
      </c>
      <c r="EL1441" s="4">
        <v>1</v>
      </c>
      <c r="EM1441" s="4">
        <v>331106</v>
      </c>
      <c r="EN1441" s="4">
        <v>1</v>
      </c>
      <c r="EO1441" s="4">
        <v>331107</v>
      </c>
      <c r="EP1441" s="4">
        <v>1</v>
      </c>
      <c r="EQ1441" s="4">
        <v>331108</v>
      </c>
      <c r="ER1441" s="4">
        <v>1</v>
      </c>
      <c r="ES1441" s="4">
        <v>331109</v>
      </c>
      <c r="ET1441" s="4">
        <v>1</v>
      </c>
      <c r="EU1441" s="4">
        <v>331110</v>
      </c>
      <c r="EV1441" s="4">
        <v>1</v>
      </c>
      <c r="EW1441" s="4">
        <v>331111</v>
      </c>
      <c r="EX1441" s="4">
        <v>1</v>
      </c>
      <c r="EY1441" s="4" t="s">
        <v>242</v>
      </c>
      <c r="EZ1441" s="4" t="s">
        <v>242</v>
      </c>
      <c r="FA1441" s="4" t="s">
        <v>242</v>
      </c>
      <c r="FB1441" s="4" t="s">
        <v>242</v>
      </c>
      <c r="FC1441" s="4">
        <v>40013</v>
      </c>
      <c r="FD1441" s="4">
        <v>1</v>
      </c>
      <c r="FE1441" s="4">
        <v>20100</v>
      </c>
      <c r="FF1441" s="4">
        <v>1</v>
      </c>
      <c r="FG1441" s="4">
        <v>20100</v>
      </c>
      <c r="FH1441" s="4">
        <v>1</v>
      </c>
      <c r="FI1441" s="7"/>
      <c r="FJ1441" s="7"/>
      <c r="FR1441" s="2">
        <v>99999</v>
      </c>
      <c r="FS1441" s="2">
        <v>0</v>
      </c>
      <c r="FT1441" s="2">
        <f t="shared" ref="FT1441" si="23116">IF(FT453="","",FT453)</f>
        <v>1000</v>
      </c>
      <c r="FU1441" s="2" t="s">
        <v>1727</v>
      </c>
      <c r="FV1441" s="2" t="str">
        <f t="shared" ref="FV1441" si="23117">IF(FV453="","",FV453)</f>
        <v/>
      </c>
      <c r="FW1441" s="2" t="str">
        <f t="shared" ref="FW1441" si="23118">IF(FW453="","",FW453)</f>
        <v/>
      </c>
      <c r="FX1441" s="2" t="str">
        <f t="shared" ref="FX1441" si="23119">IF(FX453="","",FX453)</f>
        <v/>
      </c>
      <c r="FY1441" s="2" t="str">
        <f t="shared" si="23024"/>
        <v/>
      </c>
      <c r="FZ1441" s="77">
        <v>0</v>
      </c>
      <c r="GA1441" s="2">
        <v>1</v>
      </c>
      <c r="GD1441"/>
    </row>
    <row r="1442" s="2" customFormat="1" ht="15" customHeight="1" spans="1:186">
      <c r="A1442" s="95">
        <f t="shared" si="23055"/>
        <v>6040118</v>
      </c>
      <c r="B1442" s="95">
        <v>2824</v>
      </c>
      <c r="C1442" s="95">
        <v>0</v>
      </c>
      <c r="D1442" s="95" t="s">
        <v>410</v>
      </c>
      <c r="E1442" s="95" t="str">
        <f t="shared" si="23056"/>
        <v>40级蓝装魔棒（福利专用）</v>
      </c>
      <c r="F1442" s="31" t="s">
        <v>1018</v>
      </c>
      <c r="G1442" s="31">
        <v>3</v>
      </c>
      <c r="H1442" s="7" t="s">
        <v>187</v>
      </c>
      <c r="I1442" s="7" t="s">
        <v>187</v>
      </c>
      <c r="J1442" s="37">
        <v>1548</v>
      </c>
      <c r="K1442" s="38">
        <v>502</v>
      </c>
      <c r="L1442" s="39"/>
      <c r="M1442" s="29" t="s">
        <v>193</v>
      </c>
      <c r="N1442" s="4">
        <v>40</v>
      </c>
      <c r="O1442" s="4">
        <v>40</v>
      </c>
      <c r="P1442" s="40">
        <f t="shared" si="23035"/>
        <v>2003</v>
      </c>
      <c r="Q1442" s="4"/>
      <c r="R1442" s="7"/>
      <c r="S1442" s="48">
        <v>0</v>
      </c>
      <c r="T1442" s="47" t="s">
        <v>257</v>
      </c>
      <c r="U1442" s="7" t="s">
        <v>195</v>
      </c>
      <c r="V1442" s="7">
        <v>0</v>
      </c>
      <c r="W1442" s="7">
        <v>0</v>
      </c>
      <c r="X1442" s="40">
        <v>0</v>
      </c>
      <c r="Y1442" s="7"/>
      <c r="Z1442" s="7"/>
      <c r="AA1442" s="7"/>
      <c r="AB1442" s="7" t="s">
        <v>195</v>
      </c>
      <c r="AC1442" s="7">
        <v>0</v>
      </c>
      <c r="AD1442" s="7" t="s">
        <v>195</v>
      </c>
      <c r="AE1442" s="7" t="str">
        <f t="shared" ref="AE1442" si="23120">IF(Z1442&gt;=40,"false","true")</f>
        <v>true</v>
      </c>
      <c r="AF1442" s="7" t="b">
        <v>1</v>
      </c>
      <c r="AG1442" s="7" t="s">
        <v>195</v>
      </c>
      <c r="AH1442" s="40">
        <v>0</v>
      </c>
      <c r="AI1442" s="40">
        <v>0</v>
      </c>
      <c r="AJ1442" s="40">
        <v>1</v>
      </c>
      <c r="AK1442" s="40">
        <v>0</v>
      </c>
      <c r="AL1442" s="40">
        <v>1</v>
      </c>
      <c r="AM1442" s="40">
        <v>0</v>
      </c>
      <c r="AN1442" s="40">
        <v>0</v>
      </c>
      <c r="AO1442" s="40">
        <v>0</v>
      </c>
      <c r="AP1442" s="7" t="s">
        <v>412</v>
      </c>
      <c r="AQ1442" s="4">
        <v>1</v>
      </c>
      <c r="AR1442" s="4">
        <v>161504</v>
      </c>
      <c r="AS1442" s="7" t="s">
        <v>199</v>
      </c>
      <c r="AT1442" s="48">
        <v>3</v>
      </c>
      <c r="AU1442" s="48">
        <v>1</v>
      </c>
      <c r="AV1442" s="48">
        <v>3</v>
      </c>
      <c r="AW1442" s="48">
        <v>500</v>
      </c>
      <c r="AX1442" s="48">
        <v>250</v>
      </c>
      <c r="AY1442" s="48">
        <v>0</v>
      </c>
      <c r="AZ1442" s="48">
        <v>0</v>
      </c>
      <c r="BA1442" s="7"/>
      <c r="BB1442" s="7"/>
      <c r="BC1442" s="7"/>
      <c r="BD1442" s="7"/>
      <c r="BE1442" s="48">
        <v>0</v>
      </c>
      <c r="BF1442" s="48">
        <v>1</v>
      </c>
      <c r="BG1442" s="48">
        <v>350</v>
      </c>
      <c r="BH1442" s="48">
        <v>350</v>
      </c>
      <c r="BI1442" s="7">
        <v>0</v>
      </c>
      <c r="BJ1442" s="7">
        <v>0</v>
      </c>
      <c r="BK1442" s="7">
        <v>0</v>
      </c>
      <c r="BL1442" s="7">
        <v>0</v>
      </c>
      <c r="BM1442" s="7">
        <v>0</v>
      </c>
      <c r="BN1442" s="7">
        <v>0</v>
      </c>
      <c r="BO1442" s="7">
        <v>0</v>
      </c>
      <c r="BP1442" s="7">
        <v>0</v>
      </c>
      <c r="BQ1442" s="7">
        <v>0</v>
      </c>
      <c r="BR1442" s="7">
        <v>0</v>
      </c>
      <c r="BS1442" s="7">
        <v>0</v>
      </c>
      <c r="BT1442" s="7">
        <v>0</v>
      </c>
      <c r="BU1442" s="7">
        <v>0</v>
      </c>
      <c r="BV1442" s="7">
        <v>0</v>
      </c>
      <c r="BW1442" s="7">
        <v>0</v>
      </c>
      <c r="BX1442" s="7">
        <v>0</v>
      </c>
      <c r="BY1442" s="7">
        <v>0</v>
      </c>
      <c r="BZ1442" s="7">
        <v>0</v>
      </c>
      <c r="CA1442" s="7">
        <v>0</v>
      </c>
      <c r="CB1442" s="7">
        <v>0</v>
      </c>
      <c r="CC1442" s="7">
        <v>0</v>
      </c>
      <c r="CD1442" s="7">
        <v>0</v>
      </c>
      <c r="CE1442" s="7">
        <v>0</v>
      </c>
      <c r="CF1442" s="7">
        <v>0</v>
      </c>
      <c r="CG1442" s="7">
        <v>0</v>
      </c>
      <c r="CH1442" s="7">
        <v>0</v>
      </c>
      <c r="CI1442" s="7">
        <v>0</v>
      </c>
      <c r="CJ1442" s="7">
        <v>0</v>
      </c>
      <c r="CK1442" s="7">
        <v>0</v>
      </c>
      <c r="CL1442" s="40">
        <v>0</v>
      </c>
      <c r="CM1442" s="40">
        <v>0</v>
      </c>
      <c r="CN1442" s="40">
        <v>0</v>
      </c>
      <c r="CO1442" s="40">
        <v>0</v>
      </c>
      <c r="CP1442" s="7">
        <v>0</v>
      </c>
      <c r="CQ1442" s="7">
        <v>0</v>
      </c>
      <c r="CR1442" s="7">
        <v>0</v>
      </c>
      <c r="CS1442" s="40">
        <v>0</v>
      </c>
      <c r="CT1442" s="7">
        <v>0</v>
      </c>
      <c r="CU1442" s="7">
        <v>0</v>
      </c>
      <c r="CV1442" s="39"/>
      <c r="CW1442" s="39"/>
      <c r="CX1442" s="4" t="s">
        <v>210</v>
      </c>
      <c r="CY1442" s="4" t="s">
        <v>211</v>
      </c>
      <c r="CZ1442" s="4" t="s">
        <v>242</v>
      </c>
      <c r="DA1442" s="4" t="s">
        <v>242</v>
      </c>
      <c r="DB1442" s="4" t="s">
        <v>212</v>
      </c>
      <c r="DC1442" s="4" t="s">
        <v>212</v>
      </c>
      <c r="DD1442" s="7">
        <v>2</v>
      </c>
      <c r="DE1442" s="7">
        <v>30</v>
      </c>
      <c r="DF1442" s="7">
        <v>60</v>
      </c>
      <c r="DG1442" s="7"/>
      <c r="DH1442" s="4">
        <v>4</v>
      </c>
      <c r="DI1442" s="4">
        <v>2</v>
      </c>
      <c r="DJ1442" s="4">
        <v>4</v>
      </c>
      <c r="DK1442" s="4">
        <v>7</v>
      </c>
      <c r="DL1442" s="4">
        <v>8</v>
      </c>
      <c r="DM1442" s="7"/>
      <c r="DN1442" s="7"/>
      <c r="DO1442" s="7"/>
      <c r="DP1442" s="7"/>
      <c r="DQ1442" s="7"/>
      <c r="DR1442" s="7"/>
      <c r="DS1442" s="7"/>
      <c r="DT1442" s="7"/>
      <c r="DU1442" s="7"/>
      <c r="DV1442" s="7"/>
      <c r="DW1442" s="7"/>
      <c r="DX1442" s="7">
        <f t="shared" si="23070"/>
        <v>6040118</v>
      </c>
      <c r="DY1442" s="7"/>
      <c r="DZ1442" s="67">
        <v>6666</v>
      </c>
      <c r="EA1442" s="7" t="s">
        <v>1064</v>
      </c>
      <c r="EB1442" s="40">
        <v>79</v>
      </c>
      <c r="EC1442" s="7" t="s">
        <v>1065</v>
      </c>
      <c r="ED1442" s="7"/>
      <c r="EE1442" s="7" t="s">
        <v>242</v>
      </c>
      <c r="EF1442" s="7">
        <v>50</v>
      </c>
      <c r="EG1442" s="73"/>
      <c r="EH1442" s="73"/>
      <c r="EI1442" s="4">
        <v>331104</v>
      </c>
      <c r="EJ1442" s="4">
        <v>1</v>
      </c>
      <c r="EK1442" s="4">
        <v>331105</v>
      </c>
      <c r="EL1442" s="4">
        <v>1</v>
      </c>
      <c r="EM1442" s="4">
        <v>331106</v>
      </c>
      <c r="EN1442" s="4">
        <v>1</v>
      </c>
      <c r="EO1442" s="4">
        <v>331107</v>
      </c>
      <c r="EP1442" s="4">
        <v>1</v>
      </c>
      <c r="EQ1442" s="4">
        <v>331108</v>
      </c>
      <c r="ER1442" s="4">
        <v>1</v>
      </c>
      <c r="ES1442" s="4">
        <v>331109</v>
      </c>
      <c r="ET1442" s="4">
        <v>1</v>
      </c>
      <c r="EU1442" s="4">
        <v>331110</v>
      </c>
      <c r="EV1442" s="4">
        <v>1</v>
      </c>
      <c r="EW1442" s="4">
        <v>331111</v>
      </c>
      <c r="EX1442" s="4">
        <v>1</v>
      </c>
      <c r="EY1442" s="4" t="s">
        <v>242</v>
      </c>
      <c r="EZ1442" s="4" t="s">
        <v>242</v>
      </c>
      <c r="FA1442" s="4" t="s">
        <v>242</v>
      </c>
      <c r="FB1442" s="4" t="s">
        <v>242</v>
      </c>
      <c r="FC1442" s="4">
        <v>40013</v>
      </c>
      <c r="FD1442" s="4">
        <v>1</v>
      </c>
      <c r="FE1442" s="4">
        <v>20100</v>
      </c>
      <c r="FF1442" s="4">
        <v>1</v>
      </c>
      <c r="FG1442" s="4">
        <v>20100</v>
      </c>
      <c r="FH1442" s="4">
        <v>1</v>
      </c>
      <c r="FI1442" s="7"/>
      <c r="FJ1442" s="7"/>
      <c r="FR1442" s="2">
        <v>99999</v>
      </c>
      <c r="FS1442" s="2">
        <v>0</v>
      </c>
      <c r="FT1442" s="2">
        <f t="shared" ref="FT1442" si="23121">IF(FT454="","",FT454)</f>
        <v>1000</v>
      </c>
      <c r="FU1442" s="2" t="s">
        <v>1727</v>
      </c>
      <c r="FV1442" s="2" t="str">
        <f t="shared" ref="FV1442" si="23122">IF(FV454="","",FV454)</f>
        <v/>
      </c>
      <c r="FW1442" s="2" t="str">
        <f t="shared" ref="FW1442" si="23123">IF(FW454="","",FW454)</f>
        <v/>
      </c>
      <c r="FX1442" s="2" t="str">
        <f t="shared" ref="FX1442" si="23124">IF(FX454="","",FX454)</f>
        <v/>
      </c>
      <c r="FY1442" s="2" t="str">
        <f t="shared" si="23024"/>
        <v/>
      </c>
      <c r="FZ1442" s="77">
        <v>0</v>
      </c>
      <c r="GA1442" s="2">
        <v>1</v>
      </c>
      <c r="GD1442"/>
    </row>
    <row r="1443" s="2" customFormat="1" ht="15" customHeight="1" spans="1:186">
      <c r="A1443" s="95">
        <f t="shared" si="23055"/>
        <v>6040119</v>
      </c>
      <c r="B1443" s="95">
        <v>4104</v>
      </c>
      <c r="C1443" s="95">
        <v>0</v>
      </c>
      <c r="D1443" s="95" t="s">
        <v>413</v>
      </c>
      <c r="E1443" s="95" t="str">
        <f t="shared" si="23056"/>
        <v>40级蓝装法杖（福利专用）</v>
      </c>
      <c r="F1443" s="31" t="s">
        <v>1018</v>
      </c>
      <c r="G1443" s="31">
        <v>3</v>
      </c>
      <c r="H1443" s="7" t="s">
        <v>187</v>
      </c>
      <c r="I1443" s="7" t="s">
        <v>187</v>
      </c>
      <c r="J1443" s="37">
        <v>1548</v>
      </c>
      <c r="K1443" s="39">
        <v>601</v>
      </c>
      <c r="L1443" s="39"/>
      <c r="M1443" s="29" t="s">
        <v>193</v>
      </c>
      <c r="N1443" s="4">
        <v>40</v>
      </c>
      <c r="O1443" s="4">
        <v>40</v>
      </c>
      <c r="P1443" s="40">
        <f t="shared" si="23035"/>
        <v>2003</v>
      </c>
      <c r="Q1443" s="4"/>
      <c r="R1443" s="7"/>
      <c r="S1443" s="48">
        <v>0</v>
      </c>
      <c r="T1443" s="47" t="s">
        <v>194</v>
      </c>
      <c r="U1443" s="7" t="s">
        <v>195</v>
      </c>
      <c r="V1443" s="7">
        <v>0</v>
      </c>
      <c r="W1443" s="7">
        <v>0</v>
      </c>
      <c r="X1443" s="40">
        <v>0</v>
      </c>
      <c r="Y1443" s="7"/>
      <c r="Z1443" s="7"/>
      <c r="AA1443" s="7"/>
      <c r="AB1443" s="7" t="s">
        <v>195</v>
      </c>
      <c r="AC1443" s="7">
        <v>0</v>
      </c>
      <c r="AD1443" s="7" t="s">
        <v>195</v>
      </c>
      <c r="AE1443" s="7" t="str">
        <f t="shared" ref="AE1443" si="23125">IF(Z1443&gt;=40,"false","true")</f>
        <v>true</v>
      </c>
      <c r="AF1443" s="7" t="b">
        <v>1</v>
      </c>
      <c r="AG1443" s="7" t="s">
        <v>195</v>
      </c>
      <c r="AH1443" s="40">
        <v>0</v>
      </c>
      <c r="AI1443" s="40">
        <v>0</v>
      </c>
      <c r="AJ1443" s="40">
        <v>1</v>
      </c>
      <c r="AK1443" s="40">
        <v>0</v>
      </c>
      <c r="AL1443" s="40">
        <v>1</v>
      </c>
      <c r="AM1443" s="40">
        <v>0</v>
      </c>
      <c r="AN1443" s="40">
        <v>0</v>
      </c>
      <c r="AO1443" s="40">
        <v>0</v>
      </c>
      <c r="AP1443" s="7" t="s">
        <v>415</v>
      </c>
      <c r="AQ1443" s="4">
        <v>1</v>
      </c>
      <c r="AR1443" s="4">
        <v>161504</v>
      </c>
      <c r="AS1443" s="7" t="s">
        <v>199</v>
      </c>
      <c r="AT1443" s="48">
        <v>3</v>
      </c>
      <c r="AU1443" s="48">
        <v>1</v>
      </c>
      <c r="AV1443" s="48">
        <v>3</v>
      </c>
      <c r="AW1443" s="48">
        <v>500</v>
      </c>
      <c r="AX1443" s="48">
        <v>250</v>
      </c>
      <c r="AY1443" s="48">
        <v>0</v>
      </c>
      <c r="AZ1443" s="48">
        <v>0</v>
      </c>
      <c r="BA1443" s="7"/>
      <c r="BB1443" s="7"/>
      <c r="BC1443" s="7"/>
      <c r="BD1443" s="7"/>
      <c r="BE1443" s="48">
        <v>0</v>
      </c>
      <c r="BF1443" s="48">
        <v>1</v>
      </c>
      <c r="BG1443" s="48">
        <v>350</v>
      </c>
      <c r="BH1443" s="48">
        <v>350</v>
      </c>
      <c r="BI1443" s="7">
        <v>0</v>
      </c>
      <c r="BJ1443" s="7">
        <v>0</v>
      </c>
      <c r="BK1443" s="7">
        <v>0</v>
      </c>
      <c r="BL1443" s="7">
        <v>0</v>
      </c>
      <c r="BM1443" s="7">
        <v>0</v>
      </c>
      <c r="BN1443" s="7">
        <v>0</v>
      </c>
      <c r="BO1443" s="7">
        <v>0</v>
      </c>
      <c r="BP1443" s="7">
        <v>0</v>
      </c>
      <c r="BQ1443" s="7">
        <v>0</v>
      </c>
      <c r="BR1443" s="7">
        <v>0</v>
      </c>
      <c r="BS1443" s="7">
        <v>0</v>
      </c>
      <c r="BT1443" s="7">
        <v>0</v>
      </c>
      <c r="BU1443" s="7">
        <v>0</v>
      </c>
      <c r="BV1443" s="7">
        <v>0</v>
      </c>
      <c r="BW1443" s="7">
        <v>0</v>
      </c>
      <c r="BX1443" s="7">
        <v>0</v>
      </c>
      <c r="BY1443" s="7">
        <v>0</v>
      </c>
      <c r="BZ1443" s="7">
        <v>0</v>
      </c>
      <c r="CA1443" s="7">
        <v>0</v>
      </c>
      <c r="CB1443" s="7">
        <v>0</v>
      </c>
      <c r="CC1443" s="7">
        <v>0</v>
      </c>
      <c r="CD1443" s="7">
        <v>0</v>
      </c>
      <c r="CE1443" s="7">
        <v>0</v>
      </c>
      <c r="CF1443" s="7">
        <v>0</v>
      </c>
      <c r="CG1443" s="7">
        <v>0</v>
      </c>
      <c r="CH1443" s="7">
        <v>0</v>
      </c>
      <c r="CI1443" s="7">
        <v>0</v>
      </c>
      <c r="CJ1443" s="7">
        <v>0</v>
      </c>
      <c r="CK1443" s="7">
        <v>0</v>
      </c>
      <c r="CL1443" s="40">
        <v>0</v>
      </c>
      <c r="CM1443" s="40">
        <v>0</v>
      </c>
      <c r="CN1443" s="40">
        <v>0</v>
      </c>
      <c r="CO1443" s="40">
        <v>0</v>
      </c>
      <c r="CP1443" s="7">
        <v>0</v>
      </c>
      <c r="CQ1443" s="7">
        <v>0</v>
      </c>
      <c r="CR1443" s="7">
        <v>0</v>
      </c>
      <c r="CS1443" s="40">
        <v>0</v>
      </c>
      <c r="CT1443" s="7">
        <v>0</v>
      </c>
      <c r="CU1443" s="7">
        <v>0</v>
      </c>
      <c r="CV1443" s="39"/>
      <c r="CW1443" s="39"/>
      <c r="CX1443" s="4" t="s">
        <v>210</v>
      </c>
      <c r="CY1443" s="4" t="s">
        <v>211</v>
      </c>
      <c r="CZ1443" s="4" t="s">
        <v>242</v>
      </c>
      <c r="DA1443" s="4" t="s">
        <v>242</v>
      </c>
      <c r="DB1443" s="4" t="s">
        <v>212</v>
      </c>
      <c r="DC1443" s="4" t="s">
        <v>212</v>
      </c>
      <c r="DD1443" s="7">
        <v>2</v>
      </c>
      <c r="DE1443" s="7">
        <v>30</v>
      </c>
      <c r="DF1443" s="7">
        <v>60</v>
      </c>
      <c r="DG1443" s="7"/>
      <c r="DH1443" s="4">
        <v>4</v>
      </c>
      <c r="DI1443" s="4">
        <v>2</v>
      </c>
      <c r="DJ1443" s="4">
        <v>4</v>
      </c>
      <c r="DK1443" s="4">
        <v>7</v>
      </c>
      <c r="DL1443" s="4">
        <v>8</v>
      </c>
      <c r="DM1443" s="7"/>
      <c r="DN1443" s="7"/>
      <c r="DO1443" s="7"/>
      <c r="DP1443" s="7"/>
      <c r="DQ1443" s="7"/>
      <c r="DR1443" s="7"/>
      <c r="DS1443" s="7"/>
      <c r="DT1443" s="7"/>
      <c r="DU1443" s="7"/>
      <c r="DV1443" s="7"/>
      <c r="DW1443" s="7"/>
      <c r="DX1443" s="7">
        <f t="shared" si="23070"/>
        <v>6040119</v>
      </c>
      <c r="DY1443" s="7"/>
      <c r="DZ1443" s="67">
        <v>6666</v>
      </c>
      <c r="EA1443" s="7" t="s">
        <v>1064</v>
      </c>
      <c r="EB1443" s="40">
        <v>79</v>
      </c>
      <c r="EC1443" s="7" t="s">
        <v>1065</v>
      </c>
      <c r="ED1443" s="7"/>
      <c r="EE1443" s="7" t="s">
        <v>242</v>
      </c>
      <c r="EF1443" s="7">
        <v>50</v>
      </c>
      <c r="EG1443" s="73"/>
      <c r="EH1443" s="73"/>
      <c r="EI1443" s="4">
        <v>331104</v>
      </c>
      <c r="EJ1443" s="4">
        <v>1</v>
      </c>
      <c r="EK1443" s="4">
        <v>331105</v>
      </c>
      <c r="EL1443" s="4">
        <v>1</v>
      </c>
      <c r="EM1443" s="4">
        <v>331106</v>
      </c>
      <c r="EN1443" s="4">
        <v>1</v>
      </c>
      <c r="EO1443" s="4">
        <v>331107</v>
      </c>
      <c r="EP1443" s="4">
        <v>1</v>
      </c>
      <c r="EQ1443" s="4">
        <v>331108</v>
      </c>
      <c r="ER1443" s="4">
        <v>1</v>
      </c>
      <c r="ES1443" s="4">
        <v>331109</v>
      </c>
      <c r="ET1443" s="4">
        <v>1</v>
      </c>
      <c r="EU1443" s="4">
        <v>331110</v>
      </c>
      <c r="EV1443" s="4">
        <v>1</v>
      </c>
      <c r="EW1443" s="4">
        <v>331111</v>
      </c>
      <c r="EX1443" s="4">
        <v>1</v>
      </c>
      <c r="EY1443" s="4" t="s">
        <v>242</v>
      </c>
      <c r="EZ1443" s="4" t="s">
        <v>242</v>
      </c>
      <c r="FA1443" s="4" t="s">
        <v>242</v>
      </c>
      <c r="FB1443" s="4" t="s">
        <v>242</v>
      </c>
      <c r="FC1443" s="4">
        <v>40013</v>
      </c>
      <c r="FD1443" s="4">
        <v>1</v>
      </c>
      <c r="FE1443" s="4">
        <v>20100</v>
      </c>
      <c r="FF1443" s="4">
        <v>1</v>
      </c>
      <c r="FG1443" s="4">
        <v>20100</v>
      </c>
      <c r="FH1443" s="4">
        <v>1</v>
      </c>
      <c r="FI1443" s="7"/>
      <c r="FJ1443" s="7"/>
      <c r="FR1443" s="2">
        <v>99999</v>
      </c>
      <c r="FS1443" s="2">
        <v>0</v>
      </c>
      <c r="FT1443" s="2">
        <f t="shared" ref="FT1443" si="23126">IF(FT455="","",FT455)</f>
        <v>1000</v>
      </c>
      <c r="FU1443" s="2" t="s">
        <v>1727</v>
      </c>
      <c r="FV1443" s="2" t="str">
        <f t="shared" ref="FV1443" si="23127">IF(FV455="","",FV455)</f>
        <v/>
      </c>
      <c r="FW1443" s="2" t="str">
        <f t="shared" ref="FW1443" si="23128">IF(FW455="","",FW455)</f>
        <v/>
      </c>
      <c r="FX1443" s="2" t="str">
        <f t="shared" ref="FX1443" si="23129">IF(FX455="","",FX455)</f>
        <v/>
      </c>
      <c r="FY1443" s="2" t="str">
        <f t="shared" si="23024"/>
        <v/>
      </c>
      <c r="FZ1443" s="77">
        <v>0</v>
      </c>
      <c r="GA1443" s="2">
        <v>1</v>
      </c>
      <c r="GD1443"/>
    </row>
    <row r="1444" s="15" customFormat="1" ht="15" customHeight="1" spans="1:186">
      <c r="A1444" s="95">
        <f t="shared" si="23055"/>
        <v>6040220</v>
      </c>
      <c r="B1444" s="95">
        <v>312</v>
      </c>
      <c r="C1444" s="95">
        <v>3</v>
      </c>
      <c r="D1444" s="95" t="s">
        <v>416</v>
      </c>
      <c r="E1444" s="95" t="str">
        <f t="shared" si="23056"/>
        <v>40级蓝装男衣（福利专用）</v>
      </c>
      <c r="F1444" s="31" t="s">
        <v>1018</v>
      </c>
      <c r="G1444" s="31">
        <v>3</v>
      </c>
      <c r="H1444" s="7" t="s">
        <v>191</v>
      </c>
      <c r="I1444" s="7" t="s">
        <v>187</v>
      </c>
      <c r="J1444" s="37">
        <v>1460</v>
      </c>
      <c r="K1444" s="39">
        <v>1432</v>
      </c>
      <c r="L1444" s="39"/>
      <c r="M1444" s="29" t="s">
        <v>193</v>
      </c>
      <c r="N1444" s="4">
        <v>40</v>
      </c>
      <c r="O1444" s="4">
        <v>40</v>
      </c>
      <c r="P1444" s="40">
        <f t="shared" si="23035"/>
        <v>2303</v>
      </c>
      <c r="Q1444" s="4"/>
      <c r="R1444" s="7"/>
      <c r="S1444" s="48">
        <v>1</v>
      </c>
      <c r="T1444" s="47" t="s">
        <v>194</v>
      </c>
      <c r="U1444" s="7" t="s">
        <v>195</v>
      </c>
      <c r="V1444" s="7">
        <v>0</v>
      </c>
      <c r="W1444" s="7">
        <v>0</v>
      </c>
      <c r="X1444" s="40">
        <v>0</v>
      </c>
      <c r="Y1444" s="7"/>
      <c r="Z1444" s="7"/>
      <c r="AA1444" s="7"/>
      <c r="AB1444" s="7" t="s">
        <v>195</v>
      </c>
      <c r="AC1444" s="7">
        <v>0</v>
      </c>
      <c r="AD1444" s="7" t="s">
        <v>195</v>
      </c>
      <c r="AE1444" s="7" t="str">
        <f t="shared" ref="AE1444" si="23130">IF(Z1444&gt;=40,"false","true")</f>
        <v>true</v>
      </c>
      <c r="AF1444" s="7" t="b">
        <v>1</v>
      </c>
      <c r="AG1444" s="7" t="s">
        <v>195</v>
      </c>
      <c r="AH1444" s="40">
        <v>0</v>
      </c>
      <c r="AI1444" s="40">
        <v>0</v>
      </c>
      <c r="AJ1444" s="40">
        <v>1</v>
      </c>
      <c r="AK1444" s="40">
        <v>0</v>
      </c>
      <c r="AL1444" s="40">
        <v>1</v>
      </c>
      <c r="AM1444" s="40">
        <v>0</v>
      </c>
      <c r="AN1444" s="40">
        <v>0</v>
      </c>
      <c r="AO1444" s="40">
        <v>0</v>
      </c>
      <c r="AP1444" s="7" t="s">
        <v>418</v>
      </c>
      <c r="AQ1444" s="4">
        <v>1</v>
      </c>
      <c r="AR1444" s="4">
        <v>161504</v>
      </c>
      <c r="AS1444" s="7" t="s">
        <v>199</v>
      </c>
      <c r="AT1444" s="48">
        <v>3</v>
      </c>
      <c r="AU1444" s="48">
        <v>1</v>
      </c>
      <c r="AV1444" s="48">
        <v>3</v>
      </c>
      <c r="AW1444" s="48">
        <v>500</v>
      </c>
      <c r="AX1444" s="48">
        <v>250</v>
      </c>
      <c r="AY1444" s="48">
        <v>0</v>
      </c>
      <c r="AZ1444" s="48">
        <v>0</v>
      </c>
      <c r="BA1444" s="7"/>
      <c r="BB1444" s="7"/>
      <c r="BC1444" s="7"/>
      <c r="BD1444" s="7"/>
      <c r="BE1444" s="48">
        <v>0</v>
      </c>
      <c r="BF1444" s="48">
        <v>1</v>
      </c>
      <c r="BG1444" s="48">
        <v>350</v>
      </c>
      <c r="BH1444" s="48">
        <v>350</v>
      </c>
      <c r="BI1444" s="7">
        <v>0</v>
      </c>
      <c r="BJ1444" s="7">
        <v>0</v>
      </c>
      <c r="BK1444" s="7">
        <v>0</v>
      </c>
      <c r="BL1444" s="7">
        <v>0</v>
      </c>
      <c r="BM1444" s="7">
        <v>0</v>
      </c>
      <c r="BN1444" s="7">
        <v>0</v>
      </c>
      <c r="BO1444" s="7">
        <v>0</v>
      </c>
      <c r="BP1444" s="7">
        <v>0</v>
      </c>
      <c r="BQ1444" s="7">
        <v>0</v>
      </c>
      <c r="BR1444" s="7">
        <v>0</v>
      </c>
      <c r="BS1444" s="7">
        <v>0</v>
      </c>
      <c r="BT1444" s="7">
        <v>0</v>
      </c>
      <c r="BU1444" s="7">
        <v>0</v>
      </c>
      <c r="BV1444" s="7">
        <v>0</v>
      </c>
      <c r="BW1444" s="7">
        <v>0</v>
      </c>
      <c r="BX1444" s="7">
        <v>0</v>
      </c>
      <c r="BY1444" s="7">
        <v>0</v>
      </c>
      <c r="BZ1444" s="7">
        <v>0</v>
      </c>
      <c r="CA1444" s="7">
        <v>0</v>
      </c>
      <c r="CB1444" s="7">
        <v>0</v>
      </c>
      <c r="CC1444" s="7">
        <v>0</v>
      </c>
      <c r="CD1444" s="7">
        <v>0</v>
      </c>
      <c r="CE1444" s="7">
        <v>0</v>
      </c>
      <c r="CF1444" s="7">
        <v>0</v>
      </c>
      <c r="CG1444" s="7">
        <v>0</v>
      </c>
      <c r="CH1444" s="7">
        <v>0</v>
      </c>
      <c r="CI1444" s="7">
        <v>0</v>
      </c>
      <c r="CJ1444" s="7">
        <v>0</v>
      </c>
      <c r="CK1444" s="7">
        <v>0</v>
      </c>
      <c r="CL1444" s="40">
        <v>0</v>
      </c>
      <c r="CM1444" s="40">
        <v>0</v>
      </c>
      <c r="CN1444" s="40">
        <v>0</v>
      </c>
      <c r="CO1444" s="40">
        <v>0</v>
      </c>
      <c r="CP1444" s="7">
        <v>0</v>
      </c>
      <c r="CQ1444" s="7">
        <v>0</v>
      </c>
      <c r="CR1444" s="7">
        <v>0</v>
      </c>
      <c r="CS1444" s="40">
        <v>0</v>
      </c>
      <c r="CT1444" s="7">
        <v>0</v>
      </c>
      <c r="CU1444" s="7">
        <v>0</v>
      </c>
      <c r="CV1444" s="39"/>
      <c r="CW1444" s="39"/>
      <c r="CX1444" s="4" t="s">
        <v>242</v>
      </c>
      <c r="CY1444" s="4" t="s">
        <v>242</v>
      </c>
      <c r="CZ1444" s="4" t="s">
        <v>242</v>
      </c>
      <c r="DA1444" s="4" t="s">
        <v>242</v>
      </c>
      <c r="DB1444" s="4" t="s">
        <v>242</v>
      </c>
      <c r="DC1444" s="4" t="s">
        <v>242</v>
      </c>
      <c r="DD1444" s="7">
        <v>2</v>
      </c>
      <c r="DE1444" s="7">
        <v>30</v>
      </c>
      <c r="DF1444" s="7">
        <v>60</v>
      </c>
      <c r="DG1444" s="7"/>
      <c r="DH1444" s="4">
        <v>4</v>
      </c>
      <c r="DI1444" s="4">
        <v>1</v>
      </c>
      <c r="DJ1444" s="4">
        <v>3</v>
      </c>
      <c r="DK1444" s="4">
        <v>5</v>
      </c>
      <c r="DL1444" s="4">
        <v>7</v>
      </c>
      <c r="DM1444" s="7"/>
      <c r="DN1444" s="7"/>
      <c r="DO1444" s="7"/>
      <c r="DP1444" s="7"/>
      <c r="DQ1444" s="7"/>
      <c r="DR1444" s="7"/>
      <c r="DS1444" s="7"/>
      <c r="DT1444" s="7"/>
      <c r="DU1444" s="7"/>
      <c r="DV1444" s="7"/>
      <c r="DW1444" s="7"/>
      <c r="DX1444" s="7">
        <f t="shared" si="23070"/>
        <v>6040220</v>
      </c>
      <c r="DY1444" s="7"/>
      <c r="DZ1444" s="67">
        <v>6666</v>
      </c>
      <c r="EA1444" s="7" t="s">
        <v>1064</v>
      </c>
      <c r="EB1444" s="40">
        <v>79</v>
      </c>
      <c r="EC1444" s="7" t="s">
        <v>1065</v>
      </c>
      <c r="ED1444" s="7"/>
      <c r="EE1444" s="7" t="s">
        <v>242</v>
      </c>
      <c r="EF1444" s="7">
        <v>50</v>
      </c>
      <c r="EG1444" s="73"/>
      <c r="EH1444" s="73"/>
      <c r="EI1444" s="4">
        <v>331134</v>
      </c>
      <c r="EJ1444" s="4">
        <v>1</v>
      </c>
      <c r="EK1444" s="4">
        <v>331135</v>
      </c>
      <c r="EL1444" s="4">
        <v>1</v>
      </c>
      <c r="EM1444" s="4">
        <v>331136</v>
      </c>
      <c r="EN1444" s="4">
        <v>1</v>
      </c>
      <c r="EO1444" s="4">
        <v>331137</v>
      </c>
      <c r="EP1444" s="4">
        <v>1</v>
      </c>
      <c r="EQ1444" s="4">
        <v>331138</v>
      </c>
      <c r="ER1444" s="4">
        <v>1</v>
      </c>
      <c r="ES1444" s="4">
        <v>331139</v>
      </c>
      <c r="ET1444" s="4">
        <v>1</v>
      </c>
      <c r="EU1444" s="4">
        <v>331140</v>
      </c>
      <c r="EV1444" s="4">
        <v>1</v>
      </c>
      <c r="EW1444" s="4">
        <v>331141</v>
      </c>
      <c r="EX1444" s="4">
        <v>1</v>
      </c>
      <c r="EY1444" s="4" t="s">
        <v>242</v>
      </c>
      <c r="EZ1444" s="4" t="s">
        <v>242</v>
      </c>
      <c r="FA1444" s="4" t="s">
        <v>242</v>
      </c>
      <c r="FB1444" s="4" t="s">
        <v>242</v>
      </c>
      <c r="FC1444" s="4">
        <v>40013</v>
      </c>
      <c r="FD1444" s="4">
        <v>1</v>
      </c>
      <c r="FE1444" s="4">
        <v>20100</v>
      </c>
      <c r="FF1444" s="4">
        <v>1</v>
      </c>
      <c r="FG1444" s="4">
        <v>20100</v>
      </c>
      <c r="FH1444" s="4">
        <v>1</v>
      </c>
      <c r="FI1444" s="7"/>
      <c r="FJ1444" s="7"/>
      <c r="FR1444" s="2">
        <v>99999</v>
      </c>
      <c r="FS1444" s="2">
        <v>0</v>
      </c>
      <c r="FT1444" s="2">
        <f t="shared" ref="FT1444" si="23131">IF(FT456="","",FT456)</f>
        <v>1000</v>
      </c>
      <c r="FU1444" s="2" t="s">
        <v>1727</v>
      </c>
      <c r="FV1444" s="2" t="str">
        <f t="shared" ref="FV1444" si="23132">IF(FV456="","",FV456)</f>
        <v/>
      </c>
      <c r="FW1444" s="2" t="str">
        <f t="shared" ref="FW1444" si="23133">IF(FW456="","",FW456)</f>
        <v/>
      </c>
      <c r="FX1444" s="2" t="str">
        <f t="shared" ref="FX1444:FX1455" si="23134">IF(FX456="","",FX456)</f>
        <v/>
      </c>
      <c r="FY1444" s="2" t="str">
        <f t="shared" ref="FY1444" si="23135">IF(FY456="","",FY456)</f>
        <v/>
      </c>
      <c r="FZ1444" s="77">
        <v>0</v>
      </c>
      <c r="GA1444" s="2">
        <v>1</v>
      </c>
      <c r="GB1444" s="2"/>
      <c r="GD1444"/>
    </row>
    <row r="1445" s="15" customFormat="1" ht="15" customHeight="1" spans="1:186">
      <c r="A1445" s="95">
        <f t="shared" ref="A1445" si="23136">A457+13</f>
        <v>6040221</v>
      </c>
      <c r="B1445" s="95">
        <v>568</v>
      </c>
      <c r="C1445" s="95">
        <v>3</v>
      </c>
      <c r="D1445" s="95" t="s">
        <v>419</v>
      </c>
      <c r="E1445" s="95" t="str">
        <f t="shared" ref="E1445" si="23137">E457&amp;"（福利专用）"</f>
        <v>40级蓝装女衣（福利专用）</v>
      </c>
      <c r="F1445" s="31" t="s">
        <v>1018</v>
      </c>
      <c r="G1445" s="31">
        <v>3</v>
      </c>
      <c r="H1445" s="7" t="s">
        <v>191</v>
      </c>
      <c r="I1445" s="7" t="s">
        <v>187</v>
      </c>
      <c r="J1445" s="37">
        <v>1449</v>
      </c>
      <c r="K1445" s="39">
        <v>1436</v>
      </c>
      <c r="L1445" s="39"/>
      <c r="M1445" s="29" t="s">
        <v>193</v>
      </c>
      <c r="N1445" s="4">
        <v>40</v>
      </c>
      <c r="O1445" s="4">
        <v>40</v>
      </c>
      <c r="P1445" s="40">
        <f t="shared" si="23035"/>
        <v>2303</v>
      </c>
      <c r="Q1445" s="4"/>
      <c r="R1445" s="7"/>
      <c r="S1445" s="48">
        <v>2</v>
      </c>
      <c r="T1445" s="47" t="s">
        <v>194</v>
      </c>
      <c r="U1445" s="7" t="s">
        <v>195</v>
      </c>
      <c r="V1445" s="7">
        <v>0</v>
      </c>
      <c r="W1445" s="7">
        <v>0</v>
      </c>
      <c r="X1445" s="40">
        <v>0</v>
      </c>
      <c r="Y1445" s="7"/>
      <c r="Z1445" s="7"/>
      <c r="AA1445" s="7"/>
      <c r="AB1445" s="7" t="s">
        <v>195</v>
      </c>
      <c r="AC1445" s="7">
        <v>0</v>
      </c>
      <c r="AD1445" s="7" t="s">
        <v>195</v>
      </c>
      <c r="AE1445" s="7" t="str">
        <f t="shared" ref="AE1445" si="23138">IF(Z1445&gt;=40,"false","true")</f>
        <v>true</v>
      </c>
      <c r="AF1445" s="7" t="b">
        <v>1</v>
      </c>
      <c r="AG1445" s="7" t="s">
        <v>195</v>
      </c>
      <c r="AH1445" s="40">
        <v>0</v>
      </c>
      <c r="AI1445" s="40">
        <v>0</v>
      </c>
      <c r="AJ1445" s="40">
        <v>1</v>
      </c>
      <c r="AK1445" s="40">
        <v>0</v>
      </c>
      <c r="AL1445" s="40">
        <v>1</v>
      </c>
      <c r="AM1445" s="40">
        <v>0</v>
      </c>
      <c r="AN1445" s="40">
        <v>0</v>
      </c>
      <c r="AO1445" s="40">
        <v>0</v>
      </c>
      <c r="AP1445" s="7" t="s">
        <v>421</v>
      </c>
      <c r="AQ1445" s="4">
        <v>1</v>
      </c>
      <c r="AR1445" s="4">
        <v>161504</v>
      </c>
      <c r="AS1445" s="7" t="s">
        <v>199</v>
      </c>
      <c r="AT1445" s="48">
        <v>3</v>
      </c>
      <c r="AU1445" s="48">
        <v>1</v>
      </c>
      <c r="AV1445" s="48">
        <v>3</v>
      </c>
      <c r="AW1445" s="48">
        <v>500</v>
      </c>
      <c r="AX1445" s="48">
        <v>250</v>
      </c>
      <c r="AY1445" s="48">
        <v>0</v>
      </c>
      <c r="AZ1445" s="48">
        <v>0</v>
      </c>
      <c r="BA1445" s="7"/>
      <c r="BB1445" s="7"/>
      <c r="BC1445" s="7"/>
      <c r="BD1445" s="7"/>
      <c r="BE1445" s="48">
        <v>0</v>
      </c>
      <c r="BF1445" s="48">
        <v>1</v>
      </c>
      <c r="BG1445" s="48">
        <v>350</v>
      </c>
      <c r="BH1445" s="48">
        <v>350</v>
      </c>
      <c r="BI1445" s="7">
        <v>0</v>
      </c>
      <c r="BJ1445" s="7">
        <v>0</v>
      </c>
      <c r="BK1445" s="7">
        <v>0</v>
      </c>
      <c r="BL1445" s="7">
        <v>0</v>
      </c>
      <c r="BM1445" s="7">
        <v>0</v>
      </c>
      <c r="BN1445" s="7">
        <v>0</v>
      </c>
      <c r="BO1445" s="7">
        <v>0</v>
      </c>
      <c r="BP1445" s="7">
        <v>0</v>
      </c>
      <c r="BQ1445" s="7">
        <v>0</v>
      </c>
      <c r="BR1445" s="7">
        <v>0</v>
      </c>
      <c r="BS1445" s="7">
        <v>0</v>
      </c>
      <c r="BT1445" s="7">
        <v>0</v>
      </c>
      <c r="BU1445" s="7">
        <v>0</v>
      </c>
      <c r="BV1445" s="7">
        <v>0</v>
      </c>
      <c r="BW1445" s="7">
        <v>0</v>
      </c>
      <c r="BX1445" s="7">
        <v>0</v>
      </c>
      <c r="BY1445" s="7">
        <v>0</v>
      </c>
      <c r="BZ1445" s="7">
        <v>0</v>
      </c>
      <c r="CA1445" s="7">
        <v>0</v>
      </c>
      <c r="CB1445" s="7">
        <v>0</v>
      </c>
      <c r="CC1445" s="7">
        <v>0</v>
      </c>
      <c r="CD1445" s="7">
        <v>0</v>
      </c>
      <c r="CE1445" s="7">
        <v>0</v>
      </c>
      <c r="CF1445" s="7">
        <v>0</v>
      </c>
      <c r="CG1445" s="7">
        <v>0</v>
      </c>
      <c r="CH1445" s="7">
        <v>0</v>
      </c>
      <c r="CI1445" s="7">
        <v>0</v>
      </c>
      <c r="CJ1445" s="7">
        <v>0</v>
      </c>
      <c r="CK1445" s="7">
        <v>0</v>
      </c>
      <c r="CL1445" s="40">
        <v>0</v>
      </c>
      <c r="CM1445" s="40">
        <v>0</v>
      </c>
      <c r="CN1445" s="40">
        <v>0</v>
      </c>
      <c r="CO1445" s="40">
        <v>0</v>
      </c>
      <c r="CP1445" s="7">
        <v>0</v>
      </c>
      <c r="CQ1445" s="7">
        <v>0</v>
      </c>
      <c r="CR1445" s="7">
        <v>0</v>
      </c>
      <c r="CS1445" s="40">
        <v>0</v>
      </c>
      <c r="CT1445" s="7">
        <v>0</v>
      </c>
      <c r="CU1445" s="7">
        <v>0</v>
      </c>
      <c r="CV1445" s="39"/>
      <c r="CW1445" s="39"/>
      <c r="CX1445" s="4" t="s">
        <v>242</v>
      </c>
      <c r="CY1445" s="4" t="s">
        <v>242</v>
      </c>
      <c r="CZ1445" s="4" t="s">
        <v>242</v>
      </c>
      <c r="DA1445" s="4" t="s">
        <v>242</v>
      </c>
      <c r="DB1445" s="4" t="s">
        <v>242</v>
      </c>
      <c r="DC1445" s="4" t="s">
        <v>242</v>
      </c>
      <c r="DD1445" s="7">
        <v>2</v>
      </c>
      <c r="DE1445" s="7">
        <v>30</v>
      </c>
      <c r="DF1445" s="7">
        <v>60</v>
      </c>
      <c r="DG1445" s="7"/>
      <c r="DH1445" s="4">
        <v>4</v>
      </c>
      <c r="DI1445" s="4">
        <v>1</v>
      </c>
      <c r="DJ1445" s="4">
        <v>3</v>
      </c>
      <c r="DK1445" s="4">
        <v>5</v>
      </c>
      <c r="DL1445" s="4">
        <v>7</v>
      </c>
      <c r="DM1445" s="7"/>
      <c r="DN1445" s="7"/>
      <c r="DO1445" s="7"/>
      <c r="DP1445" s="7"/>
      <c r="DQ1445" s="7"/>
      <c r="DR1445" s="7"/>
      <c r="DS1445" s="7"/>
      <c r="DT1445" s="7"/>
      <c r="DU1445" s="7"/>
      <c r="DV1445" s="7"/>
      <c r="DW1445" s="7"/>
      <c r="DX1445" s="7">
        <f t="shared" si="23070"/>
        <v>6040221</v>
      </c>
      <c r="DY1445" s="7"/>
      <c r="DZ1445" s="67">
        <v>6666</v>
      </c>
      <c r="EA1445" s="7" t="s">
        <v>1064</v>
      </c>
      <c r="EB1445" s="40">
        <v>79</v>
      </c>
      <c r="EC1445" s="7" t="s">
        <v>1065</v>
      </c>
      <c r="ED1445" s="7"/>
      <c r="EE1445" s="7" t="s">
        <v>242</v>
      </c>
      <c r="EF1445" s="7">
        <v>50</v>
      </c>
      <c r="EG1445" s="73"/>
      <c r="EH1445" s="73"/>
      <c r="EI1445" s="4">
        <v>331134</v>
      </c>
      <c r="EJ1445" s="4">
        <v>1</v>
      </c>
      <c r="EK1445" s="4">
        <v>331135</v>
      </c>
      <c r="EL1445" s="4">
        <v>1</v>
      </c>
      <c r="EM1445" s="4">
        <v>331136</v>
      </c>
      <c r="EN1445" s="4">
        <v>1</v>
      </c>
      <c r="EO1445" s="4">
        <v>331137</v>
      </c>
      <c r="EP1445" s="4">
        <v>1</v>
      </c>
      <c r="EQ1445" s="4">
        <v>331138</v>
      </c>
      <c r="ER1445" s="4">
        <v>1</v>
      </c>
      <c r="ES1445" s="4">
        <v>331139</v>
      </c>
      <c r="ET1445" s="4">
        <v>1</v>
      </c>
      <c r="EU1445" s="4">
        <v>331140</v>
      </c>
      <c r="EV1445" s="4">
        <v>1</v>
      </c>
      <c r="EW1445" s="4">
        <v>331141</v>
      </c>
      <c r="EX1445" s="4">
        <v>1</v>
      </c>
      <c r="EY1445" s="4" t="s">
        <v>242</v>
      </c>
      <c r="EZ1445" s="4" t="s">
        <v>242</v>
      </c>
      <c r="FA1445" s="4" t="s">
        <v>242</v>
      </c>
      <c r="FB1445" s="4" t="s">
        <v>242</v>
      </c>
      <c r="FC1445" s="4">
        <v>40013</v>
      </c>
      <c r="FD1445" s="4">
        <v>1</v>
      </c>
      <c r="FE1445" s="4">
        <v>20100</v>
      </c>
      <c r="FF1445" s="4">
        <v>1</v>
      </c>
      <c r="FG1445" s="4">
        <v>20100</v>
      </c>
      <c r="FH1445" s="4">
        <v>1</v>
      </c>
      <c r="FI1445" s="7"/>
      <c r="FJ1445" s="7"/>
      <c r="FR1445" s="2">
        <v>99999</v>
      </c>
      <c r="FS1445" s="2">
        <v>0</v>
      </c>
      <c r="FT1445" s="2">
        <f t="shared" ref="FT1445" si="23139">IF(FT457="","",FT457)</f>
        <v>1000</v>
      </c>
      <c r="FU1445" s="2" t="s">
        <v>1727</v>
      </c>
      <c r="FV1445" s="2" t="str">
        <f t="shared" ref="FV1445" si="23140">IF(FV457="","",FV457)</f>
        <v/>
      </c>
      <c r="FW1445" s="2" t="str">
        <f t="shared" ref="FW1445" si="23141">IF(FW457="","",FW457)</f>
        <v/>
      </c>
      <c r="FX1445" s="2" t="str">
        <f t="shared" si="23134"/>
        <v/>
      </c>
      <c r="FY1445" s="2" t="str">
        <f t="shared" ref="FY1445" si="23142">IF(FY457="","",FY457)</f>
        <v/>
      </c>
      <c r="FZ1445" s="77">
        <v>0</v>
      </c>
      <c r="GA1445" s="2">
        <v>1</v>
      </c>
      <c r="GB1445" s="2"/>
      <c r="GD1445"/>
    </row>
    <row r="1446" s="15" customFormat="1" ht="15" customHeight="1" spans="1:186">
      <c r="A1446" s="95">
        <f t="shared" ref="A1446" si="23143">A458+13</f>
        <v>6040322</v>
      </c>
      <c r="B1446" s="95">
        <v>1640</v>
      </c>
      <c r="C1446" s="95">
        <v>1</v>
      </c>
      <c r="D1446" s="95" t="s">
        <v>422</v>
      </c>
      <c r="E1446" s="95" t="str">
        <f t="shared" ref="E1446" si="23144">E458&amp;"（福利专用）"</f>
        <v>40级蓝装男头盔（福利专用）</v>
      </c>
      <c r="F1446" s="31" t="s">
        <v>1018</v>
      </c>
      <c r="G1446" s="31">
        <v>3</v>
      </c>
      <c r="H1446" s="7" t="s">
        <v>191</v>
      </c>
      <c r="I1446" s="7" t="s">
        <v>187</v>
      </c>
      <c r="J1446" s="37">
        <v>1438</v>
      </c>
      <c r="K1446" s="39">
        <v>1698</v>
      </c>
      <c r="L1446" s="39"/>
      <c r="M1446" s="29" t="s">
        <v>193</v>
      </c>
      <c r="N1446" s="4">
        <v>40</v>
      </c>
      <c r="O1446" s="4">
        <v>40</v>
      </c>
      <c r="P1446" s="40">
        <f t="shared" si="23035"/>
        <v>2103</v>
      </c>
      <c r="Q1446" s="4"/>
      <c r="R1446" s="7"/>
      <c r="S1446" s="48">
        <v>1</v>
      </c>
      <c r="T1446" s="47" t="s">
        <v>194</v>
      </c>
      <c r="U1446" s="7" t="s">
        <v>195</v>
      </c>
      <c r="V1446" s="7">
        <v>0</v>
      </c>
      <c r="W1446" s="7">
        <v>0</v>
      </c>
      <c r="X1446" s="40">
        <v>0</v>
      </c>
      <c r="Y1446" s="7"/>
      <c r="Z1446" s="7"/>
      <c r="AA1446" s="7"/>
      <c r="AB1446" s="7" t="s">
        <v>195</v>
      </c>
      <c r="AC1446" s="7">
        <v>0</v>
      </c>
      <c r="AD1446" s="7" t="s">
        <v>195</v>
      </c>
      <c r="AE1446" s="7" t="str">
        <f t="shared" ref="AE1446:AE1467" si="23145">IF(Z1446&gt;=40,"false","true")</f>
        <v>true</v>
      </c>
      <c r="AF1446" s="7" t="b">
        <v>1</v>
      </c>
      <c r="AG1446" s="7" t="s">
        <v>195</v>
      </c>
      <c r="AH1446" s="40">
        <v>0</v>
      </c>
      <c r="AI1446" s="40">
        <v>0</v>
      </c>
      <c r="AJ1446" s="40">
        <v>1</v>
      </c>
      <c r="AK1446" s="40">
        <v>0</v>
      </c>
      <c r="AL1446" s="40">
        <v>1</v>
      </c>
      <c r="AM1446" s="40">
        <v>0</v>
      </c>
      <c r="AN1446" s="40">
        <v>0</v>
      </c>
      <c r="AO1446" s="40">
        <v>0</v>
      </c>
      <c r="AP1446" s="7" t="s">
        <v>424</v>
      </c>
      <c r="AQ1446" s="4">
        <v>1</v>
      </c>
      <c r="AR1446" s="4">
        <v>161504</v>
      </c>
      <c r="AS1446" s="7" t="s">
        <v>199</v>
      </c>
      <c r="AT1446" s="48">
        <v>3</v>
      </c>
      <c r="AU1446" s="48">
        <v>1</v>
      </c>
      <c r="AV1446" s="48">
        <v>3</v>
      </c>
      <c r="AW1446" s="48">
        <v>500</v>
      </c>
      <c r="AX1446" s="48">
        <v>250</v>
      </c>
      <c r="AY1446" s="48">
        <v>0</v>
      </c>
      <c r="AZ1446" s="48">
        <v>0</v>
      </c>
      <c r="BA1446" s="7"/>
      <c r="BB1446" s="7"/>
      <c r="BC1446" s="7"/>
      <c r="BD1446" s="7"/>
      <c r="BE1446" s="48">
        <v>0</v>
      </c>
      <c r="BF1446" s="48">
        <v>1</v>
      </c>
      <c r="BG1446" s="48">
        <v>350</v>
      </c>
      <c r="BH1446" s="48">
        <v>350</v>
      </c>
      <c r="BI1446" s="7">
        <v>0</v>
      </c>
      <c r="BJ1446" s="7">
        <v>0</v>
      </c>
      <c r="BK1446" s="7">
        <v>0</v>
      </c>
      <c r="BL1446" s="7">
        <v>0</v>
      </c>
      <c r="BM1446" s="7">
        <v>0</v>
      </c>
      <c r="BN1446" s="7">
        <v>0</v>
      </c>
      <c r="BO1446" s="7">
        <v>0</v>
      </c>
      <c r="BP1446" s="7">
        <v>0</v>
      </c>
      <c r="BQ1446" s="7">
        <v>0</v>
      </c>
      <c r="BR1446" s="7">
        <v>0</v>
      </c>
      <c r="BS1446" s="7">
        <v>0</v>
      </c>
      <c r="BT1446" s="7">
        <v>0</v>
      </c>
      <c r="BU1446" s="7">
        <v>0</v>
      </c>
      <c r="BV1446" s="7">
        <v>0</v>
      </c>
      <c r="BW1446" s="7">
        <v>0</v>
      </c>
      <c r="BX1446" s="7">
        <v>0</v>
      </c>
      <c r="BY1446" s="7">
        <v>0</v>
      </c>
      <c r="BZ1446" s="7">
        <v>0</v>
      </c>
      <c r="CA1446" s="7">
        <v>0</v>
      </c>
      <c r="CB1446" s="7">
        <v>0</v>
      </c>
      <c r="CC1446" s="7">
        <v>0</v>
      </c>
      <c r="CD1446" s="7">
        <v>0</v>
      </c>
      <c r="CE1446" s="7">
        <v>0</v>
      </c>
      <c r="CF1446" s="7">
        <v>0</v>
      </c>
      <c r="CG1446" s="7">
        <v>0</v>
      </c>
      <c r="CH1446" s="7">
        <v>0</v>
      </c>
      <c r="CI1446" s="7">
        <v>0</v>
      </c>
      <c r="CJ1446" s="7">
        <v>0</v>
      </c>
      <c r="CK1446" s="7">
        <v>0</v>
      </c>
      <c r="CL1446" s="40">
        <v>0</v>
      </c>
      <c r="CM1446" s="40">
        <v>0</v>
      </c>
      <c r="CN1446" s="40">
        <v>0</v>
      </c>
      <c r="CO1446" s="40">
        <v>0</v>
      </c>
      <c r="CP1446" s="7">
        <v>0</v>
      </c>
      <c r="CQ1446" s="7">
        <v>0</v>
      </c>
      <c r="CR1446" s="7">
        <v>0</v>
      </c>
      <c r="CS1446" s="40">
        <v>0</v>
      </c>
      <c r="CT1446" s="7">
        <v>0</v>
      </c>
      <c r="CU1446" s="7">
        <v>0</v>
      </c>
      <c r="CV1446" s="39"/>
      <c r="CW1446" s="39"/>
      <c r="CX1446" s="4" t="s">
        <v>242</v>
      </c>
      <c r="CY1446" s="4" t="s">
        <v>242</v>
      </c>
      <c r="CZ1446" s="4" t="s">
        <v>242</v>
      </c>
      <c r="DA1446" s="4" t="s">
        <v>242</v>
      </c>
      <c r="DB1446" s="4" t="s">
        <v>242</v>
      </c>
      <c r="DC1446" s="4" t="s">
        <v>242</v>
      </c>
      <c r="DD1446" s="7">
        <v>2</v>
      </c>
      <c r="DE1446" s="7">
        <v>30</v>
      </c>
      <c r="DF1446" s="7">
        <v>60</v>
      </c>
      <c r="DG1446" s="7"/>
      <c r="DH1446" s="4">
        <v>4</v>
      </c>
      <c r="DI1446" s="4">
        <v>2</v>
      </c>
      <c r="DJ1446" s="4">
        <v>3</v>
      </c>
      <c r="DK1446" s="4" t="s">
        <v>242</v>
      </c>
      <c r="DL1446" s="4" t="s">
        <v>242</v>
      </c>
      <c r="DM1446" s="7"/>
      <c r="DN1446" s="7"/>
      <c r="DO1446" s="7"/>
      <c r="DP1446" s="7"/>
      <c r="DQ1446" s="7"/>
      <c r="DR1446" s="7"/>
      <c r="DS1446" s="7"/>
      <c r="DT1446" s="7"/>
      <c r="DU1446" s="7"/>
      <c r="DV1446" s="7"/>
      <c r="DW1446" s="7"/>
      <c r="DX1446" s="7">
        <f t="shared" si="23070"/>
        <v>6040322</v>
      </c>
      <c r="DY1446" s="7"/>
      <c r="DZ1446" s="67">
        <v>0</v>
      </c>
      <c r="EA1446" s="7" t="s">
        <v>242</v>
      </c>
      <c r="EB1446" s="40" t="s">
        <v>242</v>
      </c>
      <c r="EC1446" s="7" t="s">
        <v>242</v>
      </c>
      <c r="ED1446" s="7"/>
      <c r="EE1446" s="7" t="s">
        <v>242</v>
      </c>
      <c r="EF1446" s="7">
        <v>50</v>
      </c>
      <c r="EG1446" s="73"/>
      <c r="EH1446" s="73"/>
      <c r="EI1446" s="4">
        <v>331134</v>
      </c>
      <c r="EJ1446" s="4">
        <v>1</v>
      </c>
      <c r="EK1446" s="4">
        <v>331135</v>
      </c>
      <c r="EL1446" s="4">
        <v>1</v>
      </c>
      <c r="EM1446" s="4">
        <v>331136</v>
      </c>
      <c r="EN1446" s="4">
        <v>1</v>
      </c>
      <c r="EO1446" s="4">
        <v>331137</v>
      </c>
      <c r="EP1446" s="4">
        <v>1</v>
      </c>
      <c r="EQ1446" s="4">
        <v>331138</v>
      </c>
      <c r="ER1446" s="4">
        <v>1</v>
      </c>
      <c r="ES1446" s="4">
        <v>331139</v>
      </c>
      <c r="ET1446" s="4">
        <v>1</v>
      </c>
      <c r="EU1446" s="4">
        <v>331140</v>
      </c>
      <c r="EV1446" s="4">
        <v>1</v>
      </c>
      <c r="EW1446" s="4">
        <v>331141</v>
      </c>
      <c r="EX1446" s="4">
        <v>1</v>
      </c>
      <c r="EY1446" s="4" t="s">
        <v>242</v>
      </c>
      <c r="EZ1446" s="4" t="s">
        <v>242</v>
      </c>
      <c r="FA1446" s="4" t="s">
        <v>242</v>
      </c>
      <c r="FB1446" s="4" t="s">
        <v>242</v>
      </c>
      <c r="FC1446" s="4">
        <v>40013</v>
      </c>
      <c r="FD1446" s="4">
        <v>1</v>
      </c>
      <c r="FE1446" s="4">
        <v>20100</v>
      </c>
      <c r="FF1446" s="4">
        <v>1</v>
      </c>
      <c r="FG1446" s="4">
        <v>20100</v>
      </c>
      <c r="FH1446" s="4">
        <v>1</v>
      </c>
      <c r="FI1446" s="7"/>
      <c r="FJ1446" s="7"/>
      <c r="FR1446" s="2">
        <v>99999</v>
      </c>
      <c r="FS1446" s="2">
        <v>0</v>
      </c>
      <c r="FT1446" s="2">
        <f t="shared" ref="FT1446" si="23146">IF(FT458="","",FT458)</f>
        <v>1000</v>
      </c>
      <c r="FU1446" s="2" t="s">
        <v>1727</v>
      </c>
      <c r="FV1446" s="2" t="str">
        <f t="shared" ref="FV1446:FV1455" si="23147">IF(FV458="","",FV458)</f>
        <v/>
      </c>
      <c r="FW1446" s="2" t="str">
        <f t="shared" ref="FW1446" si="23148">IF(FW458="","",FW458)</f>
        <v/>
      </c>
      <c r="FX1446" s="2" t="str">
        <f t="shared" si="23134"/>
        <v/>
      </c>
      <c r="FY1446" s="2" t="str">
        <f t="shared" ref="FY1446" si="23149">IF(FY458="","",FY458)</f>
        <v/>
      </c>
      <c r="FZ1446" s="77">
        <v>0</v>
      </c>
      <c r="GA1446" s="2">
        <v>1</v>
      </c>
      <c r="GB1446" s="2"/>
      <c r="GD1446"/>
    </row>
    <row r="1447" s="15" customFormat="1" ht="15" customHeight="1" spans="1:186">
      <c r="A1447" s="95">
        <f t="shared" ref="A1447" si="23150">A459+13</f>
        <v>6040323</v>
      </c>
      <c r="B1447" s="95">
        <v>1384</v>
      </c>
      <c r="C1447" s="95">
        <v>1</v>
      </c>
      <c r="D1447" s="95" t="s">
        <v>425</v>
      </c>
      <c r="E1447" s="95" t="str">
        <f t="shared" ref="E1447" si="23151">E459&amp;"（福利专用）"</f>
        <v>40级蓝装女头饰（福利专用）</v>
      </c>
      <c r="F1447" s="31" t="s">
        <v>1018</v>
      </c>
      <c r="G1447" s="31">
        <v>3</v>
      </c>
      <c r="H1447" s="7" t="s">
        <v>191</v>
      </c>
      <c r="I1447" s="7" t="s">
        <v>187</v>
      </c>
      <c r="J1447" s="37">
        <v>1504</v>
      </c>
      <c r="K1447" s="39">
        <v>1698</v>
      </c>
      <c r="L1447" s="39"/>
      <c r="M1447" s="29" t="s">
        <v>193</v>
      </c>
      <c r="N1447" s="4">
        <v>40</v>
      </c>
      <c r="O1447" s="4">
        <v>40</v>
      </c>
      <c r="P1447" s="40">
        <f t="shared" si="23035"/>
        <v>2103</v>
      </c>
      <c r="Q1447" s="4"/>
      <c r="R1447" s="7"/>
      <c r="S1447" s="48">
        <v>2</v>
      </c>
      <c r="T1447" s="47" t="s">
        <v>194</v>
      </c>
      <c r="U1447" s="7" t="s">
        <v>195</v>
      </c>
      <c r="V1447" s="7">
        <v>0</v>
      </c>
      <c r="W1447" s="7">
        <v>0</v>
      </c>
      <c r="X1447" s="40">
        <v>0</v>
      </c>
      <c r="Y1447" s="7"/>
      <c r="Z1447" s="7"/>
      <c r="AA1447" s="7"/>
      <c r="AB1447" s="7" t="s">
        <v>195</v>
      </c>
      <c r="AC1447" s="7">
        <v>0</v>
      </c>
      <c r="AD1447" s="7" t="s">
        <v>195</v>
      </c>
      <c r="AE1447" s="7" t="str">
        <f t="shared" si="23145"/>
        <v>true</v>
      </c>
      <c r="AF1447" s="7" t="b">
        <v>1</v>
      </c>
      <c r="AG1447" s="7" t="s">
        <v>195</v>
      </c>
      <c r="AH1447" s="40">
        <v>0</v>
      </c>
      <c r="AI1447" s="40">
        <v>0</v>
      </c>
      <c r="AJ1447" s="40">
        <v>1</v>
      </c>
      <c r="AK1447" s="40">
        <v>0</v>
      </c>
      <c r="AL1447" s="40">
        <v>1</v>
      </c>
      <c r="AM1447" s="40">
        <v>0</v>
      </c>
      <c r="AN1447" s="40">
        <v>0</v>
      </c>
      <c r="AO1447" s="40">
        <v>0</v>
      </c>
      <c r="AP1447" s="7" t="s">
        <v>427</v>
      </c>
      <c r="AQ1447" s="4">
        <v>1</v>
      </c>
      <c r="AR1447" s="4">
        <v>161504</v>
      </c>
      <c r="AS1447" s="53" t="s">
        <v>199</v>
      </c>
      <c r="AT1447" s="48">
        <v>3</v>
      </c>
      <c r="AU1447" s="48">
        <v>1</v>
      </c>
      <c r="AV1447" s="48">
        <v>3</v>
      </c>
      <c r="AW1447" s="48">
        <v>500</v>
      </c>
      <c r="AX1447" s="48">
        <v>250</v>
      </c>
      <c r="AY1447" s="48">
        <v>0</v>
      </c>
      <c r="AZ1447" s="48">
        <v>0</v>
      </c>
      <c r="BA1447" s="7"/>
      <c r="BB1447" s="7"/>
      <c r="BC1447" s="7"/>
      <c r="BD1447" s="7"/>
      <c r="BE1447" s="48">
        <v>0</v>
      </c>
      <c r="BF1447" s="48">
        <v>1</v>
      </c>
      <c r="BG1447" s="48">
        <v>350</v>
      </c>
      <c r="BH1447" s="48">
        <v>350</v>
      </c>
      <c r="BI1447" s="7">
        <v>0</v>
      </c>
      <c r="BJ1447" s="7">
        <v>0</v>
      </c>
      <c r="BK1447" s="7">
        <v>0</v>
      </c>
      <c r="BL1447" s="7">
        <v>0</v>
      </c>
      <c r="BM1447" s="7">
        <v>0</v>
      </c>
      <c r="BN1447" s="7">
        <v>0</v>
      </c>
      <c r="BO1447" s="7">
        <v>0</v>
      </c>
      <c r="BP1447" s="7">
        <v>0</v>
      </c>
      <c r="BQ1447" s="7">
        <v>0</v>
      </c>
      <c r="BR1447" s="7">
        <v>0</v>
      </c>
      <c r="BS1447" s="7">
        <v>0</v>
      </c>
      <c r="BT1447" s="7">
        <v>0</v>
      </c>
      <c r="BU1447" s="7">
        <v>0</v>
      </c>
      <c r="BV1447" s="7">
        <v>0</v>
      </c>
      <c r="BW1447" s="7">
        <v>0</v>
      </c>
      <c r="BX1447" s="7">
        <v>0</v>
      </c>
      <c r="BY1447" s="7">
        <v>0</v>
      </c>
      <c r="BZ1447" s="7">
        <v>0</v>
      </c>
      <c r="CA1447" s="7">
        <v>0</v>
      </c>
      <c r="CB1447" s="7">
        <v>0</v>
      </c>
      <c r="CC1447" s="7">
        <v>0</v>
      </c>
      <c r="CD1447" s="7">
        <v>0</v>
      </c>
      <c r="CE1447" s="7">
        <v>0</v>
      </c>
      <c r="CF1447" s="7">
        <v>0</v>
      </c>
      <c r="CG1447" s="7">
        <v>0</v>
      </c>
      <c r="CH1447" s="7">
        <v>0</v>
      </c>
      <c r="CI1447" s="7">
        <v>0</v>
      </c>
      <c r="CJ1447" s="7">
        <v>0</v>
      </c>
      <c r="CK1447" s="7">
        <v>0</v>
      </c>
      <c r="CL1447" s="40">
        <v>0</v>
      </c>
      <c r="CM1447" s="40">
        <v>0</v>
      </c>
      <c r="CN1447" s="40">
        <v>0</v>
      </c>
      <c r="CO1447" s="40">
        <v>0</v>
      </c>
      <c r="CP1447" s="7">
        <v>0</v>
      </c>
      <c r="CQ1447" s="7">
        <v>0</v>
      </c>
      <c r="CR1447" s="7">
        <v>0</v>
      </c>
      <c r="CS1447" s="40">
        <v>0</v>
      </c>
      <c r="CT1447" s="7">
        <v>0</v>
      </c>
      <c r="CU1447" s="7">
        <v>0</v>
      </c>
      <c r="CV1447" s="39"/>
      <c r="CW1447" s="39"/>
      <c r="CX1447" s="4" t="s">
        <v>242</v>
      </c>
      <c r="CY1447" s="4" t="s">
        <v>242</v>
      </c>
      <c r="CZ1447" s="4" t="s">
        <v>242</v>
      </c>
      <c r="DA1447" s="4" t="s">
        <v>242</v>
      </c>
      <c r="DB1447" s="4" t="s">
        <v>242</v>
      </c>
      <c r="DC1447" s="4" t="s">
        <v>242</v>
      </c>
      <c r="DD1447" s="7">
        <v>2</v>
      </c>
      <c r="DE1447" s="7">
        <v>30</v>
      </c>
      <c r="DF1447" s="7">
        <v>60</v>
      </c>
      <c r="DG1447" s="7"/>
      <c r="DH1447" s="4">
        <v>4</v>
      </c>
      <c r="DI1447" s="4">
        <v>2</v>
      </c>
      <c r="DJ1447" s="4">
        <v>3</v>
      </c>
      <c r="DK1447" s="4" t="s">
        <v>242</v>
      </c>
      <c r="DL1447" s="4" t="s">
        <v>242</v>
      </c>
      <c r="DM1447" s="7"/>
      <c r="DN1447" s="7"/>
      <c r="DO1447" s="7"/>
      <c r="DP1447" s="7"/>
      <c r="DQ1447" s="7"/>
      <c r="DR1447" s="7"/>
      <c r="DS1447" s="7"/>
      <c r="DT1447" s="7"/>
      <c r="DU1447" s="7"/>
      <c r="DV1447" s="7"/>
      <c r="DW1447" s="7"/>
      <c r="DX1447" s="7">
        <f t="shared" si="23070"/>
        <v>6040323</v>
      </c>
      <c r="DY1447" s="7"/>
      <c r="DZ1447" s="67">
        <v>0</v>
      </c>
      <c r="EA1447" s="7" t="s">
        <v>242</v>
      </c>
      <c r="EB1447" s="40" t="s">
        <v>242</v>
      </c>
      <c r="EC1447" s="7" t="s">
        <v>242</v>
      </c>
      <c r="ED1447" s="7"/>
      <c r="EE1447" s="7" t="s">
        <v>242</v>
      </c>
      <c r="EF1447" s="7">
        <v>50</v>
      </c>
      <c r="EG1447" s="73"/>
      <c r="EH1447" s="73"/>
      <c r="EI1447" s="4">
        <v>331134</v>
      </c>
      <c r="EJ1447" s="4">
        <v>1</v>
      </c>
      <c r="EK1447" s="4">
        <v>331135</v>
      </c>
      <c r="EL1447" s="4">
        <v>1</v>
      </c>
      <c r="EM1447" s="4">
        <v>331136</v>
      </c>
      <c r="EN1447" s="4">
        <v>1</v>
      </c>
      <c r="EO1447" s="4">
        <v>331137</v>
      </c>
      <c r="EP1447" s="4">
        <v>1</v>
      </c>
      <c r="EQ1447" s="4">
        <v>331138</v>
      </c>
      <c r="ER1447" s="4">
        <v>1</v>
      </c>
      <c r="ES1447" s="4">
        <v>331139</v>
      </c>
      <c r="ET1447" s="4">
        <v>1</v>
      </c>
      <c r="EU1447" s="4">
        <v>331140</v>
      </c>
      <c r="EV1447" s="4">
        <v>1</v>
      </c>
      <c r="EW1447" s="4">
        <v>331141</v>
      </c>
      <c r="EX1447" s="4">
        <v>1</v>
      </c>
      <c r="EY1447" s="4" t="s">
        <v>242</v>
      </c>
      <c r="EZ1447" s="4" t="s">
        <v>242</v>
      </c>
      <c r="FA1447" s="4" t="s">
        <v>242</v>
      </c>
      <c r="FB1447" s="4" t="s">
        <v>242</v>
      </c>
      <c r="FC1447" s="4">
        <v>40013</v>
      </c>
      <c r="FD1447" s="4">
        <v>1</v>
      </c>
      <c r="FE1447" s="4">
        <v>20100</v>
      </c>
      <c r="FF1447" s="4">
        <v>1</v>
      </c>
      <c r="FG1447" s="4">
        <v>20100</v>
      </c>
      <c r="FH1447" s="4">
        <v>1</v>
      </c>
      <c r="FI1447" s="7"/>
      <c r="FJ1447" s="7"/>
      <c r="FR1447" s="2">
        <v>99999</v>
      </c>
      <c r="FS1447" s="2">
        <v>0</v>
      </c>
      <c r="FT1447" s="2">
        <f t="shared" ref="FT1447" si="23152">IF(FT459="","",FT459)</f>
        <v>1000</v>
      </c>
      <c r="FU1447" s="2" t="s">
        <v>1727</v>
      </c>
      <c r="FV1447" s="2" t="str">
        <f t="shared" si="23147"/>
        <v/>
      </c>
      <c r="FW1447" s="2" t="str">
        <f t="shared" ref="FW1447" si="23153">IF(FW459="","",FW459)</f>
        <v/>
      </c>
      <c r="FX1447" s="2" t="str">
        <f t="shared" si="23134"/>
        <v/>
      </c>
      <c r="FY1447" s="2" t="str">
        <f t="shared" ref="FY1447" si="23154">IF(FY459="","",FY459)</f>
        <v/>
      </c>
      <c r="FZ1447" s="77">
        <v>0</v>
      </c>
      <c r="GA1447" s="2">
        <v>1</v>
      </c>
      <c r="GB1447" s="2"/>
      <c r="GD1447"/>
    </row>
    <row r="1448" s="15" customFormat="1" ht="15" customHeight="1" spans="1:186">
      <c r="A1448" s="95">
        <f t="shared" ref="A1448" si="23155">A460+13</f>
        <v>6040424</v>
      </c>
      <c r="B1448" s="95">
        <v>40</v>
      </c>
      <c r="C1448" s="95">
        <v>2</v>
      </c>
      <c r="D1448" s="95" t="s">
        <v>428</v>
      </c>
      <c r="E1448" s="95" t="str">
        <f t="shared" ref="E1448" si="23156">E460&amp;"（福利专用）"</f>
        <v>40级蓝装项链（福利专用）</v>
      </c>
      <c r="F1448" s="31" t="s">
        <v>1018</v>
      </c>
      <c r="G1448" s="31">
        <v>3</v>
      </c>
      <c r="H1448" s="7" t="s">
        <v>191</v>
      </c>
      <c r="I1448" s="7" t="s">
        <v>187</v>
      </c>
      <c r="J1448" s="37">
        <v>1471</v>
      </c>
      <c r="K1448" s="39">
        <v>1434</v>
      </c>
      <c r="L1448" s="39"/>
      <c r="M1448" s="29" t="s">
        <v>193</v>
      </c>
      <c r="N1448" s="4">
        <v>40</v>
      </c>
      <c r="O1448" s="4">
        <v>40</v>
      </c>
      <c r="P1448" s="40">
        <f t="shared" si="23035"/>
        <v>2203</v>
      </c>
      <c r="Q1448" s="4"/>
      <c r="R1448" s="7"/>
      <c r="S1448" s="48">
        <v>0</v>
      </c>
      <c r="T1448" s="47" t="s">
        <v>194</v>
      </c>
      <c r="U1448" s="7" t="s">
        <v>195</v>
      </c>
      <c r="V1448" s="7">
        <v>0</v>
      </c>
      <c r="W1448" s="7">
        <v>0</v>
      </c>
      <c r="X1448" s="40">
        <v>0</v>
      </c>
      <c r="Y1448" s="7"/>
      <c r="Z1448" s="7"/>
      <c r="AA1448" s="7"/>
      <c r="AB1448" s="7" t="s">
        <v>195</v>
      </c>
      <c r="AC1448" s="7">
        <v>0</v>
      </c>
      <c r="AD1448" s="7" t="s">
        <v>195</v>
      </c>
      <c r="AE1448" s="7" t="str">
        <f t="shared" si="23145"/>
        <v>true</v>
      </c>
      <c r="AF1448" s="7" t="b">
        <v>1</v>
      </c>
      <c r="AG1448" s="7" t="s">
        <v>195</v>
      </c>
      <c r="AH1448" s="40">
        <v>0</v>
      </c>
      <c r="AI1448" s="40">
        <v>0</v>
      </c>
      <c r="AJ1448" s="40">
        <v>1</v>
      </c>
      <c r="AK1448" s="40">
        <v>0</v>
      </c>
      <c r="AL1448" s="40">
        <v>1</v>
      </c>
      <c r="AM1448" s="40">
        <v>0</v>
      </c>
      <c r="AN1448" s="40">
        <v>0</v>
      </c>
      <c r="AO1448" s="40">
        <v>0</v>
      </c>
      <c r="AP1448" s="7" t="s">
        <v>430</v>
      </c>
      <c r="AQ1448" s="4">
        <v>1</v>
      </c>
      <c r="AR1448" s="4">
        <v>161504</v>
      </c>
      <c r="AS1448" s="53" t="s">
        <v>199</v>
      </c>
      <c r="AT1448" s="48">
        <v>3</v>
      </c>
      <c r="AU1448" s="48">
        <v>1</v>
      </c>
      <c r="AV1448" s="48">
        <v>3</v>
      </c>
      <c r="AW1448" s="48">
        <v>500</v>
      </c>
      <c r="AX1448" s="48">
        <v>250</v>
      </c>
      <c r="AY1448" s="48">
        <v>0</v>
      </c>
      <c r="AZ1448" s="48">
        <v>0</v>
      </c>
      <c r="BA1448" s="7"/>
      <c r="BB1448" s="7"/>
      <c r="BC1448" s="7"/>
      <c r="BD1448" s="7"/>
      <c r="BE1448" s="48">
        <v>0</v>
      </c>
      <c r="BF1448" s="48">
        <v>1</v>
      </c>
      <c r="BG1448" s="48">
        <v>350</v>
      </c>
      <c r="BH1448" s="48">
        <v>350</v>
      </c>
      <c r="BI1448" s="7">
        <v>0</v>
      </c>
      <c r="BJ1448" s="7">
        <v>0</v>
      </c>
      <c r="BK1448" s="7">
        <v>0</v>
      </c>
      <c r="BL1448" s="7">
        <v>0</v>
      </c>
      <c r="BM1448" s="7">
        <v>0</v>
      </c>
      <c r="BN1448" s="7">
        <v>0</v>
      </c>
      <c r="BO1448" s="7">
        <v>0</v>
      </c>
      <c r="BP1448" s="7">
        <v>0</v>
      </c>
      <c r="BQ1448" s="7">
        <v>0</v>
      </c>
      <c r="BR1448" s="7">
        <v>0</v>
      </c>
      <c r="BS1448" s="7">
        <v>0</v>
      </c>
      <c r="BT1448" s="7">
        <v>0</v>
      </c>
      <c r="BU1448" s="7">
        <v>0</v>
      </c>
      <c r="BV1448" s="7">
        <v>0</v>
      </c>
      <c r="BW1448" s="7">
        <v>0</v>
      </c>
      <c r="BX1448" s="7">
        <v>0</v>
      </c>
      <c r="BY1448" s="7">
        <v>0</v>
      </c>
      <c r="BZ1448" s="7">
        <v>0</v>
      </c>
      <c r="CA1448" s="7">
        <v>0</v>
      </c>
      <c r="CB1448" s="7">
        <v>0</v>
      </c>
      <c r="CC1448" s="7">
        <v>0</v>
      </c>
      <c r="CD1448" s="7">
        <v>0</v>
      </c>
      <c r="CE1448" s="7">
        <v>0</v>
      </c>
      <c r="CF1448" s="7">
        <v>0</v>
      </c>
      <c r="CG1448" s="7">
        <v>0</v>
      </c>
      <c r="CH1448" s="7">
        <v>0</v>
      </c>
      <c r="CI1448" s="7">
        <v>0</v>
      </c>
      <c r="CJ1448" s="7">
        <v>0</v>
      </c>
      <c r="CK1448" s="7">
        <v>0</v>
      </c>
      <c r="CL1448" s="40">
        <v>0</v>
      </c>
      <c r="CM1448" s="40">
        <v>0</v>
      </c>
      <c r="CN1448" s="40">
        <v>0</v>
      </c>
      <c r="CO1448" s="40">
        <v>0</v>
      </c>
      <c r="CP1448" s="7">
        <v>0</v>
      </c>
      <c r="CQ1448" s="7">
        <v>0</v>
      </c>
      <c r="CR1448" s="7">
        <v>0</v>
      </c>
      <c r="CS1448" s="40">
        <v>0</v>
      </c>
      <c r="CT1448" s="7">
        <v>0</v>
      </c>
      <c r="CU1448" s="7">
        <v>0</v>
      </c>
      <c r="CV1448" s="39"/>
      <c r="CW1448" s="39"/>
      <c r="CX1448" s="4" t="s">
        <v>242</v>
      </c>
      <c r="CY1448" s="4" t="s">
        <v>242</v>
      </c>
      <c r="CZ1448" s="4" t="s">
        <v>242</v>
      </c>
      <c r="DA1448" s="4" t="s">
        <v>242</v>
      </c>
      <c r="DB1448" s="4" t="s">
        <v>242</v>
      </c>
      <c r="DC1448" s="4" t="s">
        <v>242</v>
      </c>
      <c r="DD1448" s="7">
        <v>2</v>
      </c>
      <c r="DE1448" s="7">
        <v>30</v>
      </c>
      <c r="DF1448" s="7">
        <v>60</v>
      </c>
      <c r="DG1448" s="7"/>
      <c r="DH1448" s="4">
        <v>4</v>
      </c>
      <c r="DI1448" s="4">
        <v>4</v>
      </c>
      <c r="DJ1448" s="4">
        <v>5</v>
      </c>
      <c r="DK1448" s="4" t="s">
        <v>242</v>
      </c>
      <c r="DL1448" s="4" t="s">
        <v>242</v>
      </c>
      <c r="DM1448" s="7"/>
      <c r="DN1448" s="7"/>
      <c r="DO1448" s="7"/>
      <c r="DP1448" s="7"/>
      <c r="DQ1448" s="7"/>
      <c r="DR1448" s="7"/>
      <c r="DS1448" s="7"/>
      <c r="DT1448" s="7"/>
      <c r="DU1448" s="7"/>
      <c r="DV1448" s="7"/>
      <c r="DW1448" s="7"/>
      <c r="DX1448" s="7">
        <f t="shared" si="23070"/>
        <v>6040424</v>
      </c>
      <c r="DY1448" s="7"/>
      <c r="DZ1448" s="67">
        <v>0</v>
      </c>
      <c r="EA1448" s="7" t="s">
        <v>242</v>
      </c>
      <c r="EB1448" s="40" t="s">
        <v>242</v>
      </c>
      <c r="EC1448" s="7" t="s">
        <v>242</v>
      </c>
      <c r="ED1448" s="7"/>
      <c r="EE1448" s="7" t="s">
        <v>242</v>
      </c>
      <c r="EF1448" s="7">
        <v>50</v>
      </c>
      <c r="EG1448" s="73"/>
      <c r="EH1448" s="73"/>
      <c r="EI1448" s="4">
        <v>331164</v>
      </c>
      <c r="EJ1448" s="4">
        <v>1</v>
      </c>
      <c r="EK1448" s="4">
        <v>331165</v>
      </c>
      <c r="EL1448" s="4">
        <v>1</v>
      </c>
      <c r="EM1448" s="4">
        <v>331166</v>
      </c>
      <c r="EN1448" s="4">
        <v>1</v>
      </c>
      <c r="EO1448" s="4">
        <v>331167</v>
      </c>
      <c r="EP1448" s="4">
        <v>1</v>
      </c>
      <c r="EQ1448" s="4">
        <v>331168</v>
      </c>
      <c r="ER1448" s="4">
        <v>1</v>
      </c>
      <c r="ES1448" s="4">
        <v>331169</v>
      </c>
      <c r="ET1448" s="4">
        <v>1</v>
      </c>
      <c r="EU1448" s="4">
        <v>331170</v>
      </c>
      <c r="EV1448" s="4">
        <v>1</v>
      </c>
      <c r="EW1448" s="4">
        <v>331171</v>
      </c>
      <c r="EX1448" s="4">
        <v>1</v>
      </c>
      <c r="EY1448" s="4" t="s">
        <v>242</v>
      </c>
      <c r="EZ1448" s="4" t="s">
        <v>242</v>
      </c>
      <c r="FA1448" s="4" t="s">
        <v>242</v>
      </c>
      <c r="FB1448" s="4" t="s">
        <v>242</v>
      </c>
      <c r="FC1448" s="4">
        <v>40013</v>
      </c>
      <c r="FD1448" s="4">
        <v>1</v>
      </c>
      <c r="FE1448" s="4">
        <v>20100</v>
      </c>
      <c r="FF1448" s="4">
        <v>1</v>
      </c>
      <c r="FG1448" s="4">
        <v>20100</v>
      </c>
      <c r="FH1448" s="4">
        <v>1</v>
      </c>
      <c r="FI1448" s="7"/>
      <c r="FJ1448" s="7"/>
      <c r="FR1448" s="2">
        <v>99999</v>
      </c>
      <c r="FS1448" s="2">
        <v>0</v>
      </c>
      <c r="FT1448" s="2">
        <f t="shared" ref="FT1448" si="23157">IF(FT460="","",FT460)</f>
        <v>1000</v>
      </c>
      <c r="FU1448" s="2" t="s">
        <v>1727</v>
      </c>
      <c r="FV1448" s="2" t="str">
        <f t="shared" si="23147"/>
        <v/>
      </c>
      <c r="FW1448" s="2" t="str">
        <f t="shared" ref="FW1448" si="23158">IF(FW460="","",FW460)</f>
        <v/>
      </c>
      <c r="FX1448" s="2" t="str">
        <f t="shared" si="23134"/>
        <v/>
      </c>
      <c r="FY1448" s="2" t="str">
        <f t="shared" ref="FY1448" si="23159">IF(FY460="","",FY460)</f>
        <v/>
      </c>
      <c r="FZ1448" s="77">
        <v>0</v>
      </c>
      <c r="GA1448" s="2">
        <v>1</v>
      </c>
      <c r="GB1448" s="2"/>
      <c r="GD1448"/>
    </row>
    <row r="1449" s="15" customFormat="1" ht="15" customHeight="1" spans="1:186">
      <c r="A1449" s="95">
        <f t="shared" ref="A1449" si="23160">A461+13</f>
        <v>6040525</v>
      </c>
      <c r="B1449" s="95">
        <v>72</v>
      </c>
      <c r="C1449" s="95">
        <v>4</v>
      </c>
      <c r="D1449" s="95" t="s">
        <v>431</v>
      </c>
      <c r="E1449" s="95" t="str">
        <f t="shared" ref="E1449" si="23161">E461&amp;"（福利专用）"</f>
        <v>40级蓝装腰带（福利专用）</v>
      </c>
      <c r="F1449" s="31" t="s">
        <v>1018</v>
      </c>
      <c r="G1449" s="31">
        <v>3</v>
      </c>
      <c r="H1449" s="7" t="s">
        <v>191</v>
      </c>
      <c r="I1449" s="7" t="s">
        <v>187</v>
      </c>
      <c r="J1449" s="37">
        <v>1482</v>
      </c>
      <c r="K1449" s="39">
        <v>1435</v>
      </c>
      <c r="L1449" s="39"/>
      <c r="M1449" s="29" t="s">
        <v>193</v>
      </c>
      <c r="N1449" s="4">
        <v>40</v>
      </c>
      <c r="O1449" s="4">
        <v>40</v>
      </c>
      <c r="P1449" s="40">
        <f t="shared" si="23035"/>
        <v>2403</v>
      </c>
      <c r="Q1449" s="4"/>
      <c r="R1449" s="7"/>
      <c r="S1449" s="48">
        <v>0</v>
      </c>
      <c r="T1449" s="47" t="s">
        <v>194</v>
      </c>
      <c r="U1449" s="7" t="s">
        <v>195</v>
      </c>
      <c r="V1449" s="7">
        <v>0</v>
      </c>
      <c r="W1449" s="7">
        <v>0</v>
      </c>
      <c r="X1449" s="40">
        <v>0</v>
      </c>
      <c r="Y1449" s="7"/>
      <c r="Z1449" s="7"/>
      <c r="AA1449" s="7"/>
      <c r="AB1449" s="7" t="s">
        <v>195</v>
      </c>
      <c r="AC1449" s="7">
        <v>0</v>
      </c>
      <c r="AD1449" s="7" t="s">
        <v>195</v>
      </c>
      <c r="AE1449" s="7" t="str">
        <f t="shared" si="23145"/>
        <v>true</v>
      </c>
      <c r="AF1449" s="7" t="b">
        <v>1</v>
      </c>
      <c r="AG1449" s="7" t="s">
        <v>195</v>
      </c>
      <c r="AH1449" s="40">
        <v>0</v>
      </c>
      <c r="AI1449" s="40">
        <v>0</v>
      </c>
      <c r="AJ1449" s="40">
        <v>1</v>
      </c>
      <c r="AK1449" s="40">
        <v>0</v>
      </c>
      <c r="AL1449" s="40">
        <v>1</v>
      </c>
      <c r="AM1449" s="40">
        <v>0</v>
      </c>
      <c r="AN1449" s="40">
        <v>0</v>
      </c>
      <c r="AO1449" s="40">
        <v>0</v>
      </c>
      <c r="AP1449" s="53" t="s">
        <v>433</v>
      </c>
      <c r="AQ1449" s="4">
        <v>1</v>
      </c>
      <c r="AR1449" s="4">
        <v>161504</v>
      </c>
      <c r="AS1449" s="7" t="s">
        <v>199</v>
      </c>
      <c r="AT1449" s="48">
        <v>3</v>
      </c>
      <c r="AU1449" s="48">
        <v>1</v>
      </c>
      <c r="AV1449" s="48">
        <v>3</v>
      </c>
      <c r="AW1449" s="48">
        <v>500</v>
      </c>
      <c r="AX1449" s="48">
        <v>250</v>
      </c>
      <c r="AY1449" s="48">
        <v>0</v>
      </c>
      <c r="AZ1449" s="48">
        <v>0</v>
      </c>
      <c r="BA1449" s="7"/>
      <c r="BB1449" s="7"/>
      <c r="BC1449" s="7"/>
      <c r="BD1449" s="7"/>
      <c r="BE1449" s="48">
        <v>0</v>
      </c>
      <c r="BF1449" s="48">
        <v>1</v>
      </c>
      <c r="BG1449" s="48">
        <v>350</v>
      </c>
      <c r="BH1449" s="48">
        <v>350</v>
      </c>
      <c r="BI1449" s="7">
        <v>0</v>
      </c>
      <c r="BJ1449" s="7">
        <v>0</v>
      </c>
      <c r="BK1449" s="7">
        <v>0</v>
      </c>
      <c r="BL1449" s="7">
        <v>0</v>
      </c>
      <c r="BM1449" s="7">
        <v>0</v>
      </c>
      <c r="BN1449" s="7">
        <v>0</v>
      </c>
      <c r="BO1449" s="7">
        <v>0</v>
      </c>
      <c r="BP1449" s="7">
        <v>0</v>
      </c>
      <c r="BQ1449" s="7">
        <v>0</v>
      </c>
      <c r="BR1449" s="7">
        <v>0</v>
      </c>
      <c r="BS1449" s="7">
        <v>0</v>
      </c>
      <c r="BT1449" s="7">
        <v>0</v>
      </c>
      <c r="BU1449" s="7">
        <v>0</v>
      </c>
      <c r="BV1449" s="7">
        <v>0</v>
      </c>
      <c r="BW1449" s="7">
        <v>0</v>
      </c>
      <c r="BX1449" s="7">
        <v>0</v>
      </c>
      <c r="BY1449" s="7">
        <v>0</v>
      </c>
      <c r="BZ1449" s="7">
        <v>0</v>
      </c>
      <c r="CA1449" s="7">
        <v>0</v>
      </c>
      <c r="CB1449" s="7">
        <v>0</v>
      </c>
      <c r="CC1449" s="7">
        <v>0</v>
      </c>
      <c r="CD1449" s="7">
        <v>0</v>
      </c>
      <c r="CE1449" s="7">
        <v>0</v>
      </c>
      <c r="CF1449" s="7">
        <v>0</v>
      </c>
      <c r="CG1449" s="7">
        <v>0</v>
      </c>
      <c r="CH1449" s="7">
        <v>0</v>
      </c>
      <c r="CI1449" s="7">
        <v>0</v>
      </c>
      <c r="CJ1449" s="7">
        <v>0</v>
      </c>
      <c r="CK1449" s="7">
        <v>0</v>
      </c>
      <c r="CL1449" s="40">
        <v>0</v>
      </c>
      <c r="CM1449" s="40">
        <v>0</v>
      </c>
      <c r="CN1449" s="40">
        <v>0</v>
      </c>
      <c r="CO1449" s="40">
        <v>0</v>
      </c>
      <c r="CP1449" s="7">
        <v>0</v>
      </c>
      <c r="CQ1449" s="7">
        <v>0</v>
      </c>
      <c r="CR1449" s="7">
        <v>0</v>
      </c>
      <c r="CS1449" s="40">
        <v>0</v>
      </c>
      <c r="CT1449" s="7">
        <v>0</v>
      </c>
      <c r="CU1449" s="7">
        <v>0</v>
      </c>
      <c r="CV1449" s="39"/>
      <c r="CW1449" s="39"/>
      <c r="CX1449" s="4" t="s">
        <v>242</v>
      </c>
      <c r="CY1449" s="4" t="s">
        <v>242</v>
      </c>
      <c r="CZ1449" s="4" t="s">
        <v>242</v>
      </c>
      <c r="DA1449" s="4" t="s">
        <v>242</v>
      </c>
      <c r="DB1449" s="4" t="s">
        <v>242</v>
      </c>
      <c r="DC1449" s="4" t="s">
        <v>242</v>
      </c>
      <c r="DD1449" s="7">
        <v>2</v>
      </c>
      <c r="DE1449" s="7">
        <v>30</v>
      </c>
      <c r="DF1449" s="7">
        <v>60</v>
      </c>
      <c r="DG1449" s="7"/>
      <c r="DH1449" s="4">
        <v>4</v>
      </c>
      <c r="DI1449" s="4">
        <v>1</v>
      </c>
      <c r="DJ1449" s="4">
        <v>6</v>
      </c>
      <c r="DK1449" s="4">
        <v>9</v>
      </c>
      <c r="DL1449" s="4" t="s">
        <v>242</v>
      </c>
      <c r="DM1449" s="7"/>
      <c r="DN1449" s="7"/>
      <c r="DO1449" s="7"/>
      <c r="DP1449" s="7"/>
      <c r="DQ1449" s="7"/>
      <c r="DR1449" s="7"/>
      <c r="DS1449" s="7"/>
      <c r="DT1449" s="7"/>
      <c r="DU1449" s="7"/>
      <c r="DV1449" s="7"/>
      <c r="DW1449" s="7"/>
      <c r="DX1449" s="7">
        <f t="shared" ref="DX1449" si="23162">A1449</f>
        <v>6040525</v>
      </c>
      <c r="DY1449" s="7"/>
      <c r="DZ1449" s="67">
        <v>0</v>
      </c>
      <c r="EA1449" s="7" t="s">
        <v>242</v>
      </c>
      <c r="EB1449" s="40" t="s">
        <v>242</v>
      </c>
      <c r="EC1449" s="7" t="s">
        <v>242</v>
      </c>
      <c r="ED1449" s="7"/>
      <c r="EE1449" s="7" t="s">
        <v>242</v>
      </c>
      <c r="EF1449" s="7">
        <v>50</v>
      </c>
      <c r="EG1449" s="73"/>
      <c r="EH1449" s="73"/>
      <c r="EI1449" s="4">
        <v>331164</v>
      </c>
      <c r="EJ1449" s="4">
        <v>1</v>
      </c>
      <c r="EK1449" s="4">
        <v>331165</v>
      </c>
      <c r="EL1449" s="4">
        <v>1</v>
      </c>
      <c r="EM1449" s="4">
        <v>331166</v>
      </c>
      <c r="EN1449" s="4">
        <v>1</v>
      </c>
      <c r="EO1449" s="4">
        <v>331167</v>
      </c>
      <c r="EP1449" s="4">
        <v>1</v>
      </c>
      <c r="EQ1449" s="4">
        <v>331168</v>
      </c>
      <c r="ER1449" s="4">
        <v>1</v>
      </c>
      <c r="ES1449" s="4">
        <v>331169</v>
      </c>
      <c r="ET1449" s="4">
        <v>1</v>
      </c>
      <c r="EU1449" s="4">
        <v>331170</v>
      </c>
      <c r="EV1449" s="4">
        <v>1</v>
      </c>
      <c r="EW1449" s="4">
        <v>331171</v>
      </c>
      <c r="EX1449" s="4">
        <v>1</v>
      </c>
      <c r="EY1449" s="4" t="s">
        <v>242</v>
      </c>
      <c r="EZ1449" s="4" t="s">
        <v>242</v>
      </c>
      <c r="FA1449" s="4" t="s">
        <v>242</v>
      </c>
      <c r="FB1449" s="4" t="s">
        <v>242</v>
      </c>
      <c r="FC1449" s="4">
        <v>40013</v>
      </c>
      <c r="FD1449" s="4">
        <v>1</v>
      </c>
      <c r="FE1449" s="4">
        <v>20100</v>
      </c>
      <c r="FF1449" s="4">
        <v>1</v>
      </c>
      <c r="FG1449" s="4">
        <v>20100</v>
      </c>
      <c r="FH1449" s="4">
        <v>1</v>
      </c>
      <c r="FI1449" s="7"/>
      <c r="FJ1449" s="7"/>
      <c r="FR1449" s="2">
        <v>99999</v>
      </c>
      <c r="FS1449" s="2">
        <v>0</v>
      </c>
      <c r="FT1449" s="2">
        <f t="shared" ref="FT1449" si="23163">IF(FT461="","",FT461)</f>
        <v>1000</v>
      </c>
      <c r="FU1449" s="2" t="s">
        <v>1727</v>
      </c>
      <c r="FV1449" s="2" t="str">
        <f t="shared" si="23147"/>
        <v/>
      </c>
      <c r="FW1449" s="2" t="str">
        <f t="shared" ref="FW1449" si="23164">IF(FW461="","",FW461)</f>
        <v/>
      </c>
      <c r="FX1449" s="2" t="str">
        <f t="shared" si="23134"/>
        <v/>
      </c>
      <c r="FY1449" s="2" t="str">
        <f t="shared" ref="FY1449" si="23165">IF(FY461="","",FY461)</f>
        <v/>
      </c>
      <c r="FZ1449" s="77">
        <v>0</v>
      </c>
      <c r="GA1449" s="2">
        <v>1</v>
      </c>
      <c r="GB1449" s="2"/>
      <c r="GD1449"/>
    </row>
    <row r="1450" s="15" customFormat="1" ht="15" customHeight="1" spans="1:186">
      <c r="A1450" s="95">
        <f t="shared" ref="A1450" si="23166">A462+13</f>
        <v>6040626</v>
      </c>
      <c r="B1450" s="95">
        <v>88</v>
      </c>
      <c r="C1450" s="95">
        <v>5</v>
      </c>
      <c r="D1450" s="95" t="s">
        <v>434</v>
      </c>
      <c r="E1450" s="95" t="str">
        <f t="shared" ref="E1450" si="23167">E462&amp;"（福利专用）"</f>
        <v>40级蓝装鞋子（福利专用）</v>
      </c>
      <c r="F1450" s="31" t="s">
        <v>1018</v>
      </c>
      <c r="G1450" s="31">
        <v>3</v>
      </c>
      <c r="H1450" s="7" t="s">
        <v>191</v>
      </c>
      <c r="I1450" s="7" t="s">
        <v>187</v>
      </c>
      <c r="J1450" s="37">
        <v>1493</v>
      </c>
      <c r="K1450" s="39">
        <v>1429</v>
      </c>
      <c r="L1450" s="39"/>
      <c r="M1450" s="29" t="s">
        <v>193</v>
      </c>
      <c r="N1450" s="4">
        <v>40</v>
      </c>
      <c r="O1450" s="4">
        <v>40</v>
      </c>
      <c r="P1450" s="40">
        <f t="shared" ref="P1450" si="23168">2000+C1450*100+G1450</f>
        <v>2503</v>
      </c>
      <c r="Q1450" s="4"/>
      <c r="R1450" s="7"/>
      <c r="S1450" s="48">
        <v>0</v>
      </c>
      <c r="T1450" s="47" t="s">
        <v>194</v>
      </c>
      <c r="U1450" s="7" t="s">
        <v>195</v>
      </c>
      <c r="V1450" s="7">
        <v>0</v>
      </c>
      <c r="W1450" s="7">
        <v>0</v>
      </c>
      <c r="X1450" s="40">
        <v>0</v>
      </c>
      <c r="Y1450" s="7"/>
      <c r="Z1450" s="7"/>
      <c r="AA1450" s="7"/>
      <c r="AB1450" s="7" t="s">
        <v>195</v>
      </c>
      <c r="AC1450" s="7">
        <v>0</v>
      </c>
      <c r="AD1450" s="7" t="s">
        <v>195</v>
      </c>
      <c r="AE1450" s="7" t="str">
        <f t="shared" si="23145"/>
        <v>true</v>
      </c>
      <c r="AF1450" s="7" t="b">
        <v>1</v>
      </c>
      <c r="AG1450" s="7" t="s">
        <v>195</v>
      </c>
      <c r="AH1450" s="40">
        <v>0</v>
      </c>
      <c r="AI1450" s="40">
        <v>0</v>
      </c>
      <c r="AJ1450" s="40">
        <v>1</v>
      </c>
      <c r="AK1450" s="40">
        <v>0</v>
      </c>
      <c r="AL1450" s="40">
        <v>1</v>
      </c>
      <c r="AM1450" s="40">
        <v>0</v>
      </c>
      <c r="AN1450" s="40">
        <v>0</v>
      </c>
      <c r="AO1450" s="40">
        <v>0</v>
      </c>
      <c r="AP1450" s="7" t="s">
        <v>436</v>
      </c>
      <c r="AQ1450" s="4">
        <v>1</v>
      </c>
      <c r="AR1450" s="4">
        <v>161504</v>
      </c>
      <c r="AS1450" s="7" t="s">
        <v>199</v>
      </c>
      <c r="AT1450" s="48">
        <v>3</v>
      </c>
      <c r="AU1450" s="48">
        <v>1</v>
      </c>
      <c r="AV1450" s="48">
        <v>3</v>
      </c>
      <c r="AW1450" s="48">
        <v>500</v>
      </c>
      <c r="AX1450" s="48">
        <v>250</v>
      </c>
      <c r="AY1450" s="48">
        <v>0</v>
      </c>
      <c r="AZ1450" s="48">
        <v>0</v>
      </c>
      <c r="BA1450" s="7"/>
      <c r="BB1450" s="7"/>
      <c r="BC1450" s="7"/>
      <c r="BD1450" s="7"/>
      <c r="BE1450" s="48">
        <v>0</v>
      </c>
      <c r="BF1450" s="48">
        <v>1</v>
      </c>
      <c r="BG1450" s="48">
        <v>350</v>
      </c>
      <c r="BH1450" s="48">
        <v>350</v>
      </c>
      <c r="BI1450" s="7">
        <v>0</v>
      </c>
      <c r="BJ1450" s="7">
        <v>0</v>
      </c>
      <c r="BK1450" s="7">
        <v>0</v>
      </c>
      <c r="BL1450" s="7">
        <v>0</v>
      </c>
      <c r="BM1450" s="7">
        <v>0</v>
      </c>
      <c r="BN1450" s="7">
        <v>0</v>
      </c>
      <c r="BO1450" s="7">
        <v>0</v>
      </c>
      <c r="BP1450" s="7">
        <v>0</v>
      </c>
      <c r="BQ1450" s="7">
        <v>0</v>
      </c>
      <c r="BR1450" s="7">
        <v>0</v>
      </c>
      <c r="BS1450" s="7">
        <v>0</v>
      </c>
      <c r="BT1450" s="7">
        <v>0</v>
      </c>
      <c r="BU1450" s="7">
        <v>0</v>
      </c>
      <c r="BV1450" s="7">
        <v>0</v>
      </c>
      <c r="BW1450" s="7">
        <v>0</v>
      </c>
      <c r="BX1450" s="7">
        <v>0</v>
      </c>
      <c r="BY1450" s="7">
        <v>0</v>
      </c>
      <c r="BZ1450" s="7">
        <v>0</v>
      </c>
      <c r="CA1450" s="7">
        <v>0</v>
      </c>
      <c r="CB1450" s="7">
        <v>0</v>
      </c>
      <c r="CC1450" s="7">
        <v>0</v>
      </c>
      <c r="CD1450" s="7">
        <v>0</v>
      </c>
      <c r="CE1450" s="7">
        <v>0</v>
      </c>
      <c r="CF1450" s="7">
        <v>0</v>
      </c>
      <c r="CG1450" s="7">
        <v>0</v>
      </c>
      <c r="CH1450" s="7">
        <v>0</v>
      </c>
      <c r="CI1450" s="7">
        <v>0</v>
      </c>
      <c r="CJ1450" s="7">
        <v>0</v>
      </c>
      <c r="CK1450" s="7">
        <v>0</v>
      </c>
      <c r="CL1450" s="40">
        <v>0</v>
      </c>
      <c r="CM1450" s="40">
        <v>0</v>
      </c>
      <c r="CN1450" s="40">
        <v>0</v>
      </c>
      <c r="CO1450" s="40">
        <v>0</v>
      </c>
      <c r="CP1450" s="7">
        <v>0</v>
      </c>
      <c r="CQ1450" s="7">
        <v>0</v>
      </c>
      <c r="CR1450" s="7">
        <v>0</v>
      </c>
      <c r="CS1450" s="40">
        <v>0</v>
      </c>
      <c r="CT1450" s="7">
        <v>0</v>
      </c>
      <c r="CU1450" s="7">
        <v>0</v>
      </c>
      <c r="CV1450" s="39"/>
      <c r="CW1450" s="39"/>
      <c r="CX1450" s="4" t="s">
        <v>242</v>
      </c>
      <c r="CY1450" s="4" t="s">
        <v>242</v>
      </c>
      <c r="CZ1450" s="4" t="s">
        <v>242</v>
      </c>
      <c r="DA1450" s="4" t="s">
        <v>242</v>
      </c>
      <c r="DB1450" s="4" t="s">
        <v>242</v>
      </c>
      <c r="DC1450" s="4" t="s">
        <v>242</v>
      </c>
      <c r="DD1450" s="7">
        <v>2</v>
      </c>
      <c r="DE1450" s="7">
        <v>30</v>
      </c>
      <c r="DF1450" s="7">
        <v>60</v>
      </c>
      <c r="DG1450" s="7"/>
      <c r="DH1450" s="4">
        <v>4</v>
      </c>
      <c r="DI1450" s="4">
        <v>6</v>
      </c>
      <c r="DJ1450" s="4">
        <v>9</v>
      </c>
      <c r="DK1450" s="4" t="s">
        <v>242</v>
      </c>
      <c r="DL1450" s="4" t="s">
        <v>242</v>
      </c>
      <c r="DM1450" s="7"/>
      <c r="DN1450" s="7"/>
      <c r="DO1450" s="7"/>
      <c r="DP1450" s="7"/>
      <c r="DQ1450" s="7"/>
      <c r="DR1450" s="7"/>
      <c r="DS1450" s="7"/>
      <c r="DT1450" s="7"/>
      <c r="DU1450" s="7"/>
      <c r="DV1450" s="7"/>
      <c r="DW1450" s="7"/>
      <c r="DX1450" s="7">
        <f t="shared" ref="DX1450" si="23169">A1450</f>
        <v>6040626</v>
      </c>
      <c r="DY1450" s="7"/>
      <c r="DZ1450" s="67">
        <v>0</v>
      </c>
      <c r="EA1450" s="7" t="s">
        <v>242</v>
      </c>
      <c r="EB1450" s="40" t="s">
        <v>242</v>
      </c>
      <c r="EC1450" s="7" t="s">
        <v>242</v>
      </c>
      <c r="ED1450" s="7"/>
      <c r="EE1450" s="7" t="s">
        <v>242</v>
      </c>
      <c r="EF1450" s="7">
        <v>50</v>
      </c>
      <c r="EG1450" s="73"/>
      <c r="EH1450" s="73"/>
      <c r="EI1450" s="4">
        <v>331164</v>
      </c>
      <c r="EJ1450" s="4">
        <v>1</v>
      </c>
      <c r="EK1450" s="4">
        <v>331165</v>
      </c>
      <c r="EL1450" s="4">
        <v>1</v>
      </c>
      <c r="EM1450" s="4">
        <v>331166</v>
      </c>
      <c r="EN1450" s="4">
        <v>1</v>
      </c>
      <c r="EO1450" s="4">
        <v>331167</v>
      </c>
      <c r="EP1450" s="4">
        <v>1</v>
      </c>
      <c r="EQ1450" s="4">
        <v>331168</v>
      </c>
      <c r="ER1450" s="4">
        <v>1</v>
      </c>
      <c r="ES1450" s="4">
        <v>331169</v>
      </c>
      <c r="ET1450" s="4">
        <v>1</v>
      </c>
      <c r="EU1450" s="4">
        <v>331170</v>
      </c>
      <c r="EV1450" s="4">
        <v>1</v>
      </c>
      <c r="EW1450" s="4">
        <v>331171</v>
      </c>
      <c r="EX1450" s="4">
        <v>1</v>
      </c>
      <c r="EY1450" s="4" t="s">
        <v>242</v>
      </c>
      <c r="EZ1450" s="4" t="s">
        <v>242</v>
      </c>
      <c r="FA1450" s="4" t="s">
        <v>242</v>
      </c>
      <c r="FB1450" s="4" t="s">
        <v>242</v>
      </c>
      <c r="FC1450" s="4">
        <v>40013</v>
      </c>
      <c r="FD1450" s="4">
        <v>1</v>
      </c>
      <c r="FE1450" s="4">
        <v>20100</v>
      </c>
      <c r="FF1450" s="4">
        <v>1</v>
      </c>
      <c r="FG1450" s="4">
        <v>20100</v>
      </c>
      <c r="FH1450" s="4">
        <v>1</v>
      </c>
      <c r="FI1450" s="7"/>
      <c r="FJ1450" s="7"/>
      <c r="FR1450" s="2">
        <v>99999</v>
      </c>
      <c r="FS1450" s="2">
        <v>0</v>
      </c>
      <c r="FT1450" s="2">
        <f t="shared" ref="FT1450" si="23170">IF(FT462="","",FT462)</f>
        <v>1000</v>
      </c>
      <c r="FU1450" s="2" t="s">
        <v>1727</v>
      </c>
      <c r="FV1450" s="2" t="str">
        <f t="shared" si="23147"/>
        <v/>
      </c>
      <c r="FW1450" s="2" t="str">
        <f t="shared" ref="FW1450" si="23171">IF(FW462="","",FW462)</f>
        <v/>
      </c>
      <c r="FX1450" s="2" t="str">
        <f t="shared" si="23134"/>
        <v/>
      </c>
      <c r="FY1450" s="2" t="str">
        <f t="shared" ref="FY1450" si="23172">IF(FY462="","",FY462)</f>
        <v/>
      </c>
      <c r="FZ1450" s="77">
        <v>0</v>
      </c>
      <c r="GA1450" s="2">
        <v>1</v>
      </c>
      <c r="GB1450" s="2"/>
      <c r="GD1450"/>
    </row>
    <row r="1451" s="2" customFormat="1" ht="15" customHeight="1" spans="1:186">
      <c r="A1451" s="95">
        <f t="shared" ref="A1451" si="23173">A463+13</f>
        <v>6050114</v>
      </c>
      <c r="B1451" s="95">
        <v>1288</v>
      </c>
      <c r="C1451" s="95">
        <v>0</v>
      </c>
      <c r="D1451" s="95" t="s">
        <v>437</v>
      </c>
      <c r="E1451" s="95" t="str">
        <f t="shared" ref="E1451" si="23174">E463&amp;"（福利专用）"</f>
        <v>50级蓝装剑（福利专用）</v>
      </c>
      <c r="F1451" s="31" t="s">
        <v>1018</v>
      </c>
      <c r="G1451" s="31">
        <v>3</v>
      </c>
      <c r="H1451" s="7" t="s">
        <v>187</v>
      </c>
      <c r="I1451" s="7" t="s">
        <v>187</v>
      </c>
      <c r="J1451" s="35">
        <v>1536</v>
      </c>
      <c r="K1451" s="38">
        <v>403</v>
      </c>
      <c r="L1451" s="80"/>
      <c r="M1451" s="29" t="s">
        <v>193</v>
      </c>
      <c r="N1451" s="4">
        <v>50</v>
      </c>
      <c r="O1451" s="4">
        <v>50</v>
      </c>
      <c r="P1451" s="40">
        <f t="shared" ref="P1451" si="23175">2000+C1451*100+G1451</f>
        <v>2003</v>
      </c>
      <c r="Q1451" s="4"/>
      <c r="R1451" s="7"/>
      <c r="S1451" s="48">
        <v>0</v>
      </c>
      <c r="T1451" s="47" t="s">
        <v>240</v>
      </c>
      <c r="U1451" s="7" t="s">
        <v>195</v>
      </c>
      <c r="V1451" s="7">
        <v>0</v>
      </c>
      <c r="W1451" s="7">
        <v>0</v>
      </c>
      <c r="X1451" s="40">
        <v>0</v>
      </c>
      <c r="Y1451" s="7"/>
      <c r="Z1451" s="7"/>
      <c r="AA1451" s="7"/>
      <c r="AB1451" s="7" t="s">
        <v>195</v>
      </c>
      <c r="AC1451" s="7">
        <v>0</v>
      </c>
      <c r="AD1451" s="7" t="s">
        <v>195</v>
      </c>
      <c r="AE1451" s="7" t="str">
        <f t="shared" si="23145"/>
        <v>true</v>
      </c>
      <c r="AF1451" s="7" t="b">
        <v>1</v>
      </c>
      <c r="AG1451" s="7" t="s">
        <v>195</v>
      </c>
      <c r="AH1451" s="40">
        <v>0</v>
      </c>
      <c r="AI1451" s="40">
        <v>0</v>
      </c>
      <c r="AJ1451" s="40">
        <v>1</v>
      </c>
      <c r="AK1451" s="40">
        <v>0</v>
      </c>
      <c r="AL1451" s="40">
        <v>1</v>
      </c>
      <c r="AM1451" s="40">
        <v>0</v>
      </c>
      <c r="AN1451" s="40">
        <v>0</v>
      </c>
      <c r="AO1451" s="40">
        <v>0</v>
      </c>
      <c r="AP1451" s="7" t="s">
        <v>439</v>
      </c>
      <c r="AQ1451" s="4">
        <v>3</v>
      </c>
      <c r="AR1451" s="4">
        <v>161506</v>
      </c>
      <c r="AS1451" s="7" t="s">
        <v>199</v>
      </c>
      <c r="AT1451" s="48">
        <v>3</v>
      </c>
      <c r="AU1451" s="48">
        <v>1</v>
      </c>
      <c r="AV1451" s="48">
        <v>3</v>
      </c>
      <c r="AW1451" s="48">
        <v>500</v>
      </c>
      <c r="AX1451" s="48">
        <v>250</v>
      </c>
      <c r="AY1451" s="48">
        <v>0</v>
      </c>
      <c r="AZ1451" s="48">
        <v>0</v>
      </c>
      <c r="BA1451" s="7"/>
      <c r="BB1451" s="7"/>
      <c r="BC1451" s="7"/>
      <c r="BD1451" s="7"/>
      <c r="BE1451" s="48">
        <v>0</v>
      </c>
      <c r="BF1451" s="48">
        <v>1</v>
      </c>
      <c r="BG1451" s="48">
        <v>420</v>
      </c>
      <c r="BH1451" s="48">
        <v>420</v>
      </c>
      <c r="BI1451" s="7">
        <v>0</v>
      </c>
      <c r="BJ1451" s="7">
        <v>0</v>
      </c>
      <c r="BK1451" s="7">
        <v>0</v>
      </c>
      <c r="BL1451" s="7">
        <v>0</v>
      </c>
      <c r="BM1451" s="7">
        <v>0</v>
      </c>
      <c r="BN1451" s="7">
        <v>0</v>
      </c>
      <c r="BO1451" s="7">
        <v>0</v>
      </c>
      <c r="BP1451" s="7">
        <v>0</v>
      </c>
      <c r="BQ1451" s="7">
        <v>0</v>
      </c>
      <c r="BR1451" s="7">
        <v>0</v>
      </c>
      <c r="BS1451" s="7">
        <v>0</v>
      </c>
      <c r="BT1451" s="7">
        <v>0</v>
      </c>
      <c r="BU1451" s="7">
        <v>0</v>
      </c>
      <c r="BV1451" s="7">
        <v>0</v>
      </c>
      <c r="BW1451" s="7">
        <v>0</v>
      </c>
      <c r="BX1451" s="7">
        <v>0</v>
      </c>
      <c r="BY1451" s="7">
        <v>0</v>
      </c>
      <c r="BZ1451" s="7">
        <v>0</v>
      </c>
      <c r="CA1451" s="7">
        <v>0</v>
      </c>
      <c r="CB1451" s="7">
        <v>0</v>
      </c>
      <c r="CC1451" s="7">
        <v>0</v>
      </c>
      <c r="CD1451" s="7">
        <v>0</v>
      </c>
      <c r="CE1451" s="7">
        <v>0</v>
      </c>
      <c r="CF1451" s="7">
        <v>0</v>
      </c>
      <c r="CG1451" s="7">
        <v>0</v>
      </c>
      <c r="CH1451" s="7">
        <v>0</v>
      </c>
      <c r="CI1451" s="7">
        <v>0</v>
      </c>
      <c r="CJ1451" s="7">
        <v>0</v>
      </c>
      <c r="CK1451" s="7">
        <v>0</v>
      </c>
      <c r="CL1451" s="40">
        <v>0</v>
      </c>
      <c r="CM1451" s="40">
        <v>0</v>
      </c>
      <c r="CN1451" s="40">
        <v>0</v>
      </c>
      <c r="CO1451" s="40">
        <v>0</v>
      </c>
      <c r="CP1451" s="7">
        <v>0</v>
      </c>
      <c r="CQ1451" s="7">
        <v>0</v>
      </c>
      <c r="CR1451" s="7">
        <v>0</v>
      </c>
      <c r="CS1451" s="40">
        <v>0</v>
      </c>
      <c r="CT1451" s="7">
        <v>0</v>
      </c>
      <c r="CU1451" s="7">
        <v>0</v>
      </c>
      <c r="CV1451" s="39"/>
      <c r="CW1451" s="39"/>
      <c r="CX1451" s="4" t="s">
        <v>210</v>
      </c>
      <c r="CY1451" s="4" t="s">
        <v>211</v>
      </c>
      <c r="CZ1451" s="4" t="s">
        <v>242</v>
      </c>
      <c r="DA1451" s="4" t="s">
        <v>242</v>
      </c>
      <c r="DB1451" s="4" t="s">
        <v>212</v>
      </c>
      <c r="DC1451" s="4" t="s">
        <v>212</v>
      </c>
      <c r="DD1451" s="7">
        <v>2</v>
      </c>
      <c r="DE1451" s="7">
        <v>30</v>
      </c>
      <c r="DF1451" s="7">
        <v>60</v>
      </c>
      <c r="DG1451" s="7"/>
      <c r="DH1451" s="4">
        <v>5</v>
      </c>
      <c r="DI1451" s="4">
        <v>2</v>
      </c>
      <c r="DJ1451" s="4">
        <v>4</v>
      </c>
      <c r="DK1451" s="4">
        <v>7</v>
      </c>
      <c r="DL1451" s="4">
        <v>8</v>
      </c>
      <c r="DM1451" s="7"/>
      <c r="DN1451" s="7"/>
      <c r="DO1451" s="7"/>
      <c r="DP1451" s="7"/>
      <c r="DQ1451" s="7"/>
      <c r="DR1451" s="7"/>
      <c r="DS1451" s="7"/>
      <c r="DT1451" s="7"/>
      <c r="DU1451" s="7"/>
      <c r="DV1451" s="7"/>
      <c r="DW1451" s="7"/>
      <c r="DX1451" s="7">
        <f t="shared" ref="DX1451" si="23176">A1451</f>
        <v>6050114</v>
      </c>
      <c r="DY1451" s="7"/>
      <c r="DZ1451" s="67">
        <v>6666</v>
      </c>
      <c r="EA1451" s="7" t="s">
        <v>1080</v>
      </c>
      <c r="EB1451" s="40">
        <v>80</v>
      </c>
      <c r="EC1451" s="7" t="s">
        <v>1081</v>
      </c>
      <c r="ED1451" s="7"/>
      <c r="EE1451" s="7" t="s">
        <v>242</v>
      </c>
      <c r="EF1451" s="7">
        <v>50</v>
      </c>
      <c r="EG1451" s="73"/>
      <c r="EH1451" s="73"/>
      <c r="EI1451" s="4">
        <v>331105</v>
      </c>
      <c r="EJ1451" s="4">
        <v>1</v>
      </c>
      <c r="EK1451" s="4">
        <v>331106</v>
      </c>
      <c r="EL1451" s="4">
        <v>1</v>
      </c>
      <c r="EM1451" s="4">
        <v>331107</v>
      </c>
      <c r="EN1451" s="4">
        <v>1</v>
      </c>
      <c r="EO1451" s="4">
        <v>331108</v>
      </c>
      <c r="EP1451" s="4">
        <v>1</v>
      </c>
      <c r="EQ1451" s="4">
        <v>331109</v>
      </c>
      <c r="ER1451" s="4">
        <v>1</v>
      </c>
      <c r="ES1451" s="4">
        <v>331110</v>
      </c>
      <c r="ET1451" s="4">
        <v>1</v>
      </c>
      <c r="EU1451" s="4">
        <v>331111</v>
      </c>
      <c r="EV1451" s="4">
        <v>1</v>
      </c>
      <c r="EW1451" s="4" t="s">
        <v>242</v>
      </c>
      <c r="EX1451" s="4" t="s">
        <v>242</v>
      </c>
      <c r="EY1451" s="4" t="s">
        <v>242</v>
      </c>
      <c r="EZ1451" s="4" t="s">
        <v>242</v>
      </c>
      <c r="FA1451" s="4" t="s">
        <v>242</v>
      </c>
      <c r="FB1451" s="4" t="s">
        <v>242</v>
      </c>
      <c r="FC1451" s="4">
        <v>40013</v>
      </c>
      <c r="FD1451" s="4">
        <v>1</v>
      </c>
      <c r="FE1451" s="4">
        <v>20100</v>
      </c>
      <c r="FF1451" s="4">
        <v>1</v>
      </c>
      <c r="FG1451" s="4">
        <v>20100</v>
      </c>
      <c r="FH1451" s="4">
        <v>1</v>
      </c>
      <c r="FI1451" s="7"/>
      <c r="FJ1451" s="7"/>
      <c r="FR1451" s="2">
        <v>99999</v>
      </c>
      <c r="FS1451" s="2">
        <v>0</v>
      </c>
      <c r="FT1451" s="2">
        <f t="shared" ref="FT1451" si="23177">IF(FT463="","",FT463)</f>
        <v>4000</v>
      </c>
      <c r="FU1451" s="2" t="s">
        <v>1728</v>
      </c>
      <c r="FV1451" s="2" t="str">
        <f t="shared" si="23147"/>
        <v/>
      </c>
      <c r="FW1451" s="2" t="str">
        <f t="shared" ref="FW1451" si="23178">IF(FW463="","",FW463)</f>
        <v/>
      </c>
      <c r="FX1451" s="2" t="str">
        <f t="shared" si="23134"/>
        <v/>
      </c>
      <c r="FY1451" s="2" t="str">
        <f t="shared" ref="FY1451:FY1476" si="23179">IF(FY463="","",FY463)</f>
        <v/>
      </c>
      <c r="FZ1451" s="77">
        <v>0</v>
      </c>
      <c r="GA1451" s="2">
        <v>1</v>
      </c>
      <c r="GD1451"/>
    </row>
    <row r="1452" s="2" customFormat="1" ht="15" customHeight="1" spans="1:186">
      <c r="A1452" s="95">
        <f t="shared" ref="A1452" si="23180">A464+13</f>
        <v>6050115</v>
      </c>
      <c r="B1452" s="95">
        <v>4360</v>
      </c>
      <c r="C1452" s="95">
        <v>0</v>
      </c>
      <c r="D1452" s="95" t="s">
        <v>441</v>
      </c>
      <c r="E1452" s="95" t="str">
        <f t="shared" ref="E1452" si="23181">E464&amp;"（福利专用）"</f>
        <v>50级蓝装锤（福利专用）</v>
      </c>
      <c r="F1452" s="31" t="s">
        <v>1018</v>
      </c>
      <c r="G1452" s="31">
        <v>3</v>
      </c>
      <c r="H1452" s="7" t="s">
        <v>187</v>
      </c>
      <c r="I1452" s="7" t="s">
        <v>187</v>
      </c>
      <c r="J1452" s="35">
        <v>1526</v>
      </c>
      <c r="K1452" s="38">
        <v>203</v>
      </c>
      <c r="L1452" s="80"/>
      <c r="M1452" s="29" t="s">
        <v>193</v>
      </c>
      <c r="N1452" s="4">
        <v>50</v>
      </c>
      <c r="O1452" s="4">
        <v>50</v>
      </c>
      <c r="P1452" s="40">
        <f t="shared" ref="P1452" si="23182">2000+C1452*100+G1452</f>
        <v>2003</v>
      </c>
      <c r="Q1452" s="4"/>
      <c r="R1452" s="7"/>
      <c r="S1452" s="48">
        <v>0</v>
      </c>
      <c r="T1452" s="47" t="s">
        <v>245</v>
      </c>
      <c r="U1452" s="7" t="s">
        <v>195</v>
      </c>
      <c r="V1452" s="7">
        <v>0</v>
      </c>
      <c r="W1452" s="7">
        <v>0</v>
      </c>
      <c r="X1452" s="40">
        <v>0</v>
      </c>
      <c r="Y1452" s="7"/>
      <c r="Z1452" s="7"/>
      <c r="AA1452" s="7"/>
      <c r="AB1452" s="7" t="s">
        <v>195</v>
      </c>
      <c r="AC1452" s="7">
        <v>0</v>
      </c>
      <c r="AD1452" s="7" t="s">
        <v>195</v>
      </c>
      <c r="AE1452" s="7" t="str">
        <f t="shared" si="23145"/>
        <v>true</v>
      </c>
      <c r="AF1452" s="7" t="b">
        <v>1</v>
      </c>
      <c r="AG1452" s="7" t="s">
        <v>195</v>
      </c>
      <c r="AH1452" s="40">
        <v>0</v>
      </c>
      <c r="AI1452" s="40">
        <v>0</v>
      </c>
      <c r="AJ1452" s="40">
        <v>1</v>
      </c>
      <c r="AK1452" s="40">
        <v>0</v>
      </c>
      <c r="AL1452" s="40">
        <v>1</v>
      </c>
      <c r="AM1452" s="40">
        <v>0</v>
      </c>
      <c r="AN1452" s="40">
        <v>0</v>
      </c>
      <c r="AO1452" s="40">
        <v>0</v>
      </c>
      <c r="AP1452" s="7" t="s">
        <v>443</v>
      </c>
      <c r="AQ1452" s="4">
        <v>3</v>
      </c>
      <c r="AR1452" s="4">
        <v>161506</v>
      </c>
      <c r="AS1452" s="7" t="s">
        <v>199</v>
      </c>
      <c r="AT1452" s="48">
        <v>3</v>
      </c>
      <c r="AU1452" s="48">
        <v>1</v>
      </c>
      <c r="AV1452" s="48">
        <v>3</v>
      </c>
      <c r="AW1452" s="48">
        <v>500</v>
      </c>
      <c r="AX1452" s="48">
        <v>250</v>
      </c>
      <c r="AY1452" s="48">
        <v>0</v>
      </c>
      <c r="AZ1452" s="48">
        <v>0</v>
      </c>
      <c r="BA1452" s="7"/>
      <c r="BB1452" s="7"/>
      <c r="BC1452" s="7"/>
      <c r="BD1452" s="7"/>
      <c r="BE1452" s="48">
        <v>0</v>
      </c>
      <c r="BF1452" s="48">
        <v>1</v>
      </c>
      <c r="BG1452" s="48">
        <v>420</v>
      </c>
      <c r="BH1452" s="48">
        <v>420</v>
      </c>
      <c r="BI1452" s="7">
        <v>0</v>
      </c>
      <c r="BJ1452" s="7">
        <v>0</v>
      </c>
      <c r="BK1452" s="7">
        <v>0</v>
      </c>
      <c r="BL1452" s="7">
        <v>0</v>
      </c>
      <c r="BM1452" s="7">
        <v>0</v>
      </c>
      <c r="BN1452" s="7">
        <v>0</v>
      </c>
      <c r="BO1452" s="7">
        <v>0</v>
      </c>
      <c r="BP1452" s="7">
        <v>0</v>
      </c>
      <c r="BQ1452" s="7">
        <v>0</v>
      </c>
      <c r="BR1452" s="7">
        <v>0</v>
      </c>
      <c r="BS1452" s="7">
        <v>0</v>
      </c>
      <c r="BT1452" s="7">
        <v>0</v>
      </c>
      <c r="BU1452" s="7">
        <v>0</v>
      </c>
      <c r="BV1452" s="7">
        <v>0</v>
      </c>
      <c r="BW1452" s="7">
        <v>0</v>
      </c>
      <c r="BX1452" s="7">
        <v>0</v>
      </c>
      <c r="BY1452" s="7">
        <v>0</v>
      </c>
      <c r="BZ1452" s="7">
        <v>0</v>
      </c>
      <c r="CA1452" s="7">
        <v>0</v>
      </c>
      <c r="CB1452" s="7">
        <v>0</v>
      </c>
      <c r="CC1452" s="7">
        <v>0</v>
      </c>
      <c r="CD1452" s="7">
        <v>0</v>
      </c>
      <c r="CE1452" s="7">
        <v>0</v>
      </c>
      <c r="CF1452" s="7">
        <v>0</v>
      </c>
      <c r="CG1452" s="7">
        <v>0</v>
      </c>
      <c r="CH1452" s="7">
        <v>0</v>
      </c>
      <c r="CI1452" s="7">
        <v>0</v>
      </c>
      <c r="CJ1452" s="7">
        <v>0</v>
      </c>
      <c r="CK1452" s="7">
        <v>0</v>
      </c>
      <c r="CL1452" s="40">
        <v>0</v>
      </c>
      <c r="CM1452" s="40">
        <v>0</v>
      </c>
      <c r="CN1452" s="40">
        <v>0</v>
      </c>
      <c r="CO1452" s="40">
        <v>0</v>
      </c>
      <c r="CP1452" s="7">
        <v>0</v>
      </c>
      <c r="CQ1452" s="7">
        <v>0</v>
      </c>
      <c r="CR1452" s="7">
        <v>0</v>
      </c>
      <c r="CS1452" s="40">
        <v>0</v>
      </c>
      <c r="CT1452" s="7">
        <v>0</v>
      </c>
      <c r="CU1452" s="7">
        <v>0</v>
      </c>
      <c r="CV1452" s="39"/>
      <c r="CW1452" s="39"/>
      <c r="CX1452" s="4" t="s">
        <v>210</v>
      </c>
      <c r="CY1452" s="4" t="s">
        <v>211</v>
      </c>
      <c r="CZ1452" s="4" t="s">
        <v>242</v>
      </c>
      <c r="DA1452" s="4" t="s">
        <v>242</v>
      </c>
      <c r="DB1452" s="4" t="s">
        <v>212</v>
      </c>
      <c r="DC1452" s="4" t="s">
        <v>212</v>
      </c>
      <c r="DD1452" s="7">
        <v>2</v>
      </c>
      <c r="DE1452" s="7">
        <v>30</v>
      </c>
      <c r="DF1452" s="7">
        <v>60</v>
      </c>
      <c r="DG1452" s="7"/>
      <c r="DH1452" s="4">
        <v>5</v>
      </c>
      <c r="DI1452" s="4">
        <v>2</v>
      </c>
      <c r="DJ1452" s="4">
        <v>4</v>
      </c>
      <c r="DK1452" s="4">
        <v>7</v>
      </c>
      <c r="DL1452" s="4">
        <v>8</v>
      </c>
      <c r="DM1452" s="7"/>
      <c r="DN1452" s="7"/>
      <c r="DO1452" s="7"/>
      <c r="DP1452" s="7"/>
      <c r="DQ1452" s="7"/>
      <c r="DR1452" s="7"/>
      <c r="DS1452" s="7"/>
      <c r="DT1452" s="7"/>
      <c r="DU1452" s="7"/>
      <c r="DV1452" s="7"/>
      <c r="DW1452" s="7"/>
      <c r="DX1452" s="7">
        <f t="shared" ref="DX1452" si="23183">A1452</f>
        <v>6050115</v>
      </c>
      <c r="DY1452" s="7"/>
      <c r="DZ1452" s="67">
        <v>6666</v>
      </c>
      <c r="EA1452" s="7" t="s">
        <v>1080</v>
      </c>
      <c r="EB1452" s="40">
        <v>80</v>
      </c>
      <c r="EC1452" s="7" t="s">
        <v>1081</v>
      </c>
      <c r="ED1452" s="7"/>
      <c r="EE1452" s="7" t="s">
        <v>242</v>
      </c>
      <c r="EF1452" s="7">
        <v>50</v>
      </c>
      <c r="EG1452" s="73"/>
      <c r="EH1452" s="73"/>
      <c r="EI1452" s="4">
        <v>331105</v>
      </c>
      <c r="EJ1452" s="4">
        <v>1</v>
      </c>
      <c r="EK1452" s="4">
        <v>331106</v>
      </c>
      <c r="EL1452" s="4">
        <v>1</v>
      </c>
      <c r="EM1452" s="4">
        <v>331107</v>
      </c>
      <c r="EN1452" s="4">
        <v>1</v>
      </c>
      <c r="EO1452" s="4">
        <v>331108</v>
      </c>
      <c r="EP1452" s="4">
        <v>1</v>
      </c>
      <c r="EQ1452" s="4">
        <v>331109</v>
      </c>
      <c r="ER1452" s="4">
        <v>1</v>
      </c>
      <c r="ES1452" s="4">
        <v>331110</v>
      </c>
      <c r="ET1452" s="4">
        <v>1</v>
      </c>
      <c r="EU1452" s="4">
        <v>331111</v>
      </c>
      <c r="EV1452" s="4">
        <v>1</v>
      </c>
      <c r="EW1452" s="4" t="s">
        <v>242</v>
      </c>
      <c r="EX1452" s="4" t="s">
        <v>242</v>
      </c>
      <c r="EY1452" s="4" t="s">
        <v>242</v>
      </c>
      <c r="EZ1452" s="4" t="s">
        <v>242</v>
      </c>
      <c r="FA1452" s="4" t="s">
        <v>242</v>
      </c>
      <c r="FB1452" s="4" t="s">
        <v>242</v>
      </c>
      <c r="FC1452" s="4">
        <v>40013</v>
      </c>
      <c r="FD1452" s="4">
        <v>1</v>
      </c>
      <c r="FE1452" s="4">
        <v>20100</v>
      </c>
      <c r="FF1452" s="4">
        <v>1</v>
      </c>
      <c r="FG1452" s="4">
        <v>20100</v>
      </c>
      <c r="FH1452" s="4">
        <v>1</v>
      </c>
      <c r="FI1452" s="7"/>
      <c r="FJ1452" s="7"/>
      <c r="FR1452" s="2">
        <v>99999</v>
      </c>
      <c r="FS1452" s="2">
        <v>0</v>
      </c>
      <c r="FT1452" s="2">
        <f t="shared" ref="FT1452" si="23184">IF(FT464="","",FT464)</f>
        <v>4000</v>
      </c>
      <c r="FU1452" s="2" t="s">
        <v>1728</v>
      </c>
      <c r="FV1452" s="2" t="str">
        <f t="shared" si="23147"/>
        <v/>
      </c>
      <c r="FW1452" s="2" t="str">
        <f t="shared" ref="FW1452" si="23185">IF(FW464="","",FW464)</f>
        <v/>
      </c>
      <c r="FX1452" s="2" t="str">
        <f t="shared" si="23134"/>
        <v/>
      </c>
      <c r="FY1452" s="2" t="str">
        <f t="shared" si="23179"/>
        <v/>
      </c>
      <c r="FZ1452" s="77">
        <v>0</v>
      </c>
      <c r="GA1452" s="2">
        <v>1</v>
      </c>
      <c r="GD1452"/>
    </row>
    <row r="1453" s="2" customFormat="1" ht="15" customHeight="1" spans="1:186">
      <c r="A1453" s="95">
        <f t="shared" ref="A1453" si="23186">A465+13</f>
        <v>6050116</v>
      </c>
      <c r="B1453" s="95">
        <v>1800</v>
      </c>
      <c r="C1453" s="95">
        <v>0</v>
      </c>
      <c r="D1453" s="95" t="s">
        <v>444</v>
      </c>
      <c r="E1453" s="95" t="str">
        <f t="shared" ref="E1453" si="23187">E465&amp;"（福利专用）"</f>
        <v>50级蓝装匕首（福利专用）</v>
      </c>
      <c r="F1453" s="31" t="s">
        <v>1018</v>
      </c>
      <c r="G1453" s="31">
        <v>3</v>
      </c>
      <c r="H1453" s="7" t="s">
        <v>187</v>
      </c>
      <c r="I1453" s="7" t="s">
        <v>187</v>
      </c>
      <c r="J1453" s="35">
        <v>1516</v>
      </c>
      <c r="K1453" s="38">
        <v>303</v>
      </c>
      <c r="L1453" s="39"/>
      <c r="M1453" s="29" t="s">
        <v>193</v>
      </c>
      <c r="N1453" s="4">
        <v>50</v>
      </c>
      <c r="O1453" s="4">
        <v>50</v>
      </c>
      <c r="P1453" s="40">
        <f t="shared" ref="P1453:P1480" si="23188">2000+C1453*100+G1453</f>
        <v>2003</v>
      </c>
      <c r="Q1453" s="4"/>
      <c r="R1453" s="7"/>
      <c r="S1453" s="48">
        <v>0</v>
      </c>
      <c r="T1453" s="47" t="s">
        <v>249</v>
      </c>
      <c r="U1453" s="7" t="s">
        <v>195</v>
      </c>
      <c r="V1453" s="7">
        <v>0</v>
      </c>
      <c r="W1453" s="7">
        <v>0</v>
      </c>
      <c r="X1453" s="40">
        <v>0</v>
      </c>
      <c r="Y1453" s="7"/>
      <c r="Z1453" s="7"/>
      <c r="AA1453" s="7"/>
      <c r="AB1453" s="7" t="s">
        <v>195</v>
      </c>
      <c r="AC1453" s="7">
        <v>0</v>
      </c>
      <c r="AD1453" s="7" t="s">
        <v>195</v>
      </c>
      <c r="AE1453" s="7" t="str">
        <f t="shared" si="23145"/>
        <v>true</v>
      </c>
      <c r="AF1453" s="7" t="b">
        <v>1</v>
      </c>
      <c r="AG1453" s="7" t="s">
        <v>195</v>
      </c>
      <c r="AH1453" s="40">
        <v>0</v>
      </c>
      <c r="AI1453" s="40">
        <v>0</v>
      </c>
      <c r="AJ1453" s="40">
        <v>1</v>
      </c>
      <c r="AK1453" s="40">
        <v>0</v>
      </c>
      <c r="AL1453" s="40">
        <v>1</v>
      </c>
      <c r="AM1453" s="40">
        <v>0</v>
      </c>
      <c r="AN1453" s="40">
        <v>0</v>
      </c>
      <c r="AO1453" s="40">
        <v>0</v>
      </c>
      <c r="AP1453" s="7" t="s">
        <v>446</v>
      </c>
      <c r="AQ1453" s="4">
        <v>3</v>
      </c>
      <c r="AR1453" s="4">
        <v>161506</v>
      </c>
      <c r="AS1453" s="7" t="s">
        <v>199</v>
      </c>
      <c r="AT1453" s="48">
        <v>3</v>
      </c>
      <c r="AU1453" s="48">
        <v>1</v>
      </c>
      <c r="AV1453" s="48">
        <v>3</v>
      </c>
      <c r="AW1453" s="48">
        <v>500</v>
      </c>
      <c r="AX1453" s="48">
        <v>250</v>
      </c>
      <c r="AY1453" s="48">
        <v>0</v>
      </c>
      <c r="AZ1453" s="48">
        <v>0</v>
      </c>
      <c r="BA1453" s="7"/>
      <c r="BB1453" s="7"/>
      <c r="BC1453" s="7"/>
      <c r="BD1453" s="7"/>
      <c r="BE1453" s="48">
        <v>0</v>
      </c>
      <c r="BF1453" s="48">
        <v>1</v>
      </c>
      <c r="BG1453" s="48">
        <v>420</v>
      </c>
      <c r="BH1453" s="48">
        <v>420</v>
      </c>
      <c r="BI1453" s="7">
        <v>0</v>
      </c>
      <c r="BJ1453" s="7">
        <v>0</v>
      </c>
      <c r="BK1453" s="7">
        <v>0</v>
      </c>
      <c r="BL1453" s="7">
        <v>0</v>
      </c>
      <c r="BM1453" s="7">
        <v>0</v>
      </c>
      <c r="BN1453" s="7">
        <v>0</v>
      </c>
      <c r="BO1453" s="7">
        <v>0</v>
      </c>
      <c r="BP1453" s="7">
        <v>0</v>
      </c>
      <c r="BQ1453" s="7">
        <v>0</v>
      </c>
      <c r="BR1453" s="7">
        <v>0</v>
      </c>
      <c r="BS1453" s="7">
        <v>0</v>
      </c>
      <c r="BT1453" s="7">
        <v>0</v>
      </c>
      <c r="BU1453" s="7">
        <v>0</v>
      </c>
      <c r="BV1453" s="7">
        <v>0</v>
      </c>
      <c r="BW1453" s="7">
        <v>0</v>
      </c>
      <c r="BX1453" s="7">
        <v>0</v>
      </c>
      <c r="BY1453" s="7">
        <v>0</v>
      </c>
      <c r="BZ1453" s="7">
        <v>0</v>
      </c>
      <c r="CA1453" s="7">
        <v>0</v>
      </c>
      <c r="CB1453" s="7">
        <v>0</v>
      </c>
      <c r="CC1453" s="7">
        <v>0</v>
      </c>
      <c r="CD1453" s="7">
        <v>0</v>
      </c>
      <c r="CE1453" s="7">
        <v>0</v>
      </c>
      <c r="CF1453" s="7">
        <v>0</v>
      </c>
      <c r="CG1453" s="7">
        <v>0</v>
      </c>
      <c r="CH1453" s="7">
        <v>0</v>
      </c>
      <c r="CI1453" s="7">
        <v>0</v>
      </c>
      <c r="CJ1453" s="7">
        <v>0</v>
      </c>
      <c r="CK1453" s="7">
        <v>0</v>
      </c>
      <c r="CL1453" s="40">
        <v>0</v>
      </c>
      <c r="CM1453" s="40">
        <v>0</v>
      </c>
      <c r="CN1453" s="40">
        <v>0</v>
      </c>
      <c r="CO1453" s="40">
        <v>0</v>
      </c>
      <c r="CP1453" s="7">
        <v>0</v>
      </c>
      <c r="CQ1453" s="7">
        <v>0</v>
      </c>
      <c r="CR1453" s="7">
        <v>0</v>
      </c>
      <c r="CS1453" s="40">
        <v>0</v>
      </c>
      <c r="CT1453" s="7">
        <v>0</v>
      </c>
      <c r="CU1453" s="7">
        <v>0</v>
      </c>
      <c r="CV1453" s="39"/>
      <c r="CW1453" s="39"/>
      <c r="CX1453" s="4" t="s">
        <v>210</v>
      </c>
      <c r="CY1453" s="4" t="s">
        <v>211</v>
      </c>
      <c r="CZ1453" s="4" t="s">
        <v>242</v>
      </c>
      <c r="DA1453" s="4" t="s">
        <v>242</v>
      </c>
      <c r="DB1453" s="4" t="s">
        <v>212</v>
      </c>
      <c r="DC1453" s="4" t="s">
        <v>212</v>
      </c>
      <c r="DD1453" s="7">
        <v>2</v>
      </c>
      <c r="DE1453" s="7">
        <v>30</v>
      </c>
      <c r="DF1453" s="7">
        <v>60</v>
      </c>
      <c r="DG1453" s="7"/>
      <c r="DH1453" s="4">
        <v>5</v>
      </c>
      <c r="DI1453" s="4">
        <v>2</v>
      </c>
      <c r="DJ1453" s="4">
        <v>4</v>
      </c>
      <c r="DK1453" s="4">
        <v>7</v>
      </c>
      <c r="DL1453" s="4">
        <v>8</v>
      </c>
      <c r="DM1453" s="7"/>
      <c r="DN1453" s="7"/>
      <c r="DO1453" s="7"/>
      <c r="DP1453" s="7"/>
      <c r="DQ1453" s="7"/>
      <c r="DR1453" s="7"/>
      <c r="DS1453" s="7"/>
      <c r="DT1453" s="7"/>
      <c r="DU1453" s="7"/>
      <c r="DV1453" s="7"/>
      <c r="DW1453" s="7"/>
      <c r="DX1453" s="7">
        <f t="shared" ref="DX1453" si="23189">A1453</f>
        <v>6050116</v>
      </c>
      <c r="DY1453" s="7"/>
      <c r="DZ1453" s="67">
        <v>6666</v>
      </c>
      <c r="EA1453" s="7" t="s">
        <v>1080</v>
      </c>
      <c r="EB1453" s="40">
        <v>80</v>
      </c>
      <c r="EC1453" s="7" t="s">
        <v>1081</v>
      </c>
      <c r="ED1453" s="7"/>
      <c r="EE1453" s="7" t="s">
        <v>242</v>
      </c>
      <c r="EF1453" s="7">
        <v>50</v>
      </c>
      <c r="EG1453" s="73"/>
      <c r="EH1453" s="73"/>
      <c r="EI1453" s="4">
        <v>331105</v>
      </c>
      <c r="EJ1453" s="4">
        <v>1</v>
      </c>
      <c r="EK1453" s="4">
        <v>331106</v>
      </c>
      <c r="EL1453" s="4">
        <v>1</v>
      </c>
      <c r="EM1453" s="4">
        <v>331107</v>
      </c>
      <c r="EN1453" s="4">
        <v>1</v>
      </c>
      <c r="EO1453" s="4">
        <v>331108</v>
      </c>
      <c r="EP1453" s="4">
        <v>1</v>
      </c>
      <c r="EQ1453" s="4">
        <v>331109</v>
      </c>
      <c r="ER1453" s="4">
        <v>1</v>
      </c>
      <c r="ES1453" s="4">
        <v>331110</v>
      </c>
      <c r="ET1453" s="4">
        <v>1</v>
      </c>
      <c r="EU1453" s="4">
        <v>331111</v>
      </c>
      <c r="EV1453" s="4">
        <v>1</v>
      </c>
      <c r="EW1453" s="4" t="s">
        <v>242</v>
      </c>
      <c r="EX1453" s="4" t="s">
        <v>242</v>
      </c>
      <c r="EY1453" s="4" t="s">
        <v>242</v>
      </c>
      <c r="EZ1453" s="4" t="s">
        <v>242</v>
      </c>
      <c r="FA1453" s="4" t="s">
        <v>242</v>
      </c>
      <c r="FB1453" s="4" t="s">
        <v>242</v>
      </c>
      <c r="FC1453" s="4">
        <v>40013</v>
      </c>
      <c r="FD1453" s="4">
        <v>1</v>
      </c>
      <c r="FE1453" s="4">
        <v>20100</v>
      </c>
      <c r="FF1453" s="4">
        <v>1</v>
      </c>
      <c r="FG1453" s="4">
        <v>20100</v>
      </c>
      <c r="FH1453" s="4">
        <v>1</v>
      </c>
      <c r="FI1453" s="7"/>
      <c r="FJ1453" s="7"/>
      <c r="FR1453" s="2">
        <v>99999</v>
      </c>
      <c r="FS1453" s="2">
        <v>0</v>
      </c>
      <c r="FT1453" s="2">
        <f t="shared" ref="FT1453" si="23190">IF(FT465="","",FT465)</f>
        <v>4000</v>
      </c>
      <c r="FU1453" s="2" t="s">
        <v>1728</v>
      </c>
      <c r="FV1453" s="2" t="str">
        <f t="shared" si="23147"/>
        <v/>
      </c>
      <c r="FW1453" s="2" t="str">
        <f t="shared" ref="FW1453" si="23191">IF(FW465="","",FW465)</f>
        <v/>
      </c>
      <c r="FX1453" s="2" t="str">
        <f t="shared" si="23134"/>
        <v/>
      </c>
      <c r="FY1453" s="2" t="str">
        <f t="shared" si="23179"/>
        <v/>
      </c>
      <c r="FZ1453" s="77">
        <v>0</v>
      </c>
      <c r="GA1453" s="2">
        <v>1</v>
      </c>
      <c r="GD1453"/>
    </row>
    <row r="1454" s="2" customFormat="1" ht="15" customHeight="1" spans="1:186">
      <c r="A1454" s="95">
        <f t="shared" ref="A1454" si="23192">A466+13</f>
        <v>6050117</v>
      </c>
      <c r="B1454" s="95">
        <v>3080</v>
      </c>
      <c r="C1454" s="95">
        <v>0</v>
      </c>
      <c r="D1454" s="95" t="s">
        <v>447</v>
      </c>
      <c r="E1454" s="95" t="str">
        <f t="shared" ref="E1454" si="23193">E466&amp;"（福利专用）"</f>
        <v>50级蓝装爪（福利专用）</v>
      </c>
      <c r="F1454" s="31" t="s">
        <v>1018</v>
      </c>
      <c r="G1454" s="31">
        <v>3</v>
      </c>
      <c r="H1454" s="7" t="s">
        <v>187</v>
      </c>
      <c r="I1454" s="7" t="s">
        <v>187</v>
      </c>
      <c r="J1454" s="35">
        <v>1556</v>
      </c>
      <c r="K1454" s="38">
        <v>103</v>
      </c>
      <c r="L1454" s="39"/>
      <c r="M1454" s="29" t="s">
        <v>193</v>
      </c>
      <c r="N1454" s="4">
        <v>50</v>
      </c>
      <c r="O1454" s="4">
        <v>50</v>
      </c>
      <c r="P1454" s="40">
        <f t="shared" si="23188"/>
        <v>2003</v>
      </c>
      <c r="Q1454" s="4"/>
      <c r="R1454" s="7"/>
      <c r="S1454" s="48">
        <v>0</v>
      </c>
      <c r="T1454" s="47" t="s">
        <v>253</v>
      </c>
      <c r="U1454" s="7" t="s">
        <v>195</v>
      </c>
      <c r="V1454" s="7">
        <v>0</v>
      </c>
      <c r="W1454" s="7">
        <v>0</v>
      </c>
      <c r="X1454" s="40">
        <v>0</v>
      </c>
      <c r="Y1454" s="7"/>
      <c r="Z1454" s="7"/>
      <c r="AA1454" s="7"/>
      <c r="AB1454" s="7" t="s">
        <v>195</v>
      </c>
      <c r="AC1454" s="7">
        <v>0</v>
      </c>
      <c r="AD1454" s="7" t="s">
        <v>195</v>
      </c>
      <c r="AE1454" s="7" t="str">
        <f t="shared" si="23145"/>
        <v>true</v>
      </c>
      <c r="AF1454" s="7" t="b">
        <v>1</v>
      </c>
      <c r="AG1454" s="7" t="s">
        <v>195</v>
      </c>
      <c r="AH1454" s="40">
        <v>0</v>
      </c>
      <c r="AI1454" s="40">
        <v>0</v>
      </c>
      <c r="AJ1454" s="40">
        <v>1</v>
      </c>
      <c r="AK1454" s="40">
        <v>0</v>
      </c>
      <c r="AL1454" s="40">
        <v>1</v>
      </c>
      <c r="AM1454" s="40">
        <v>0</v>
      </c>
      <c r="AN1454" s="40">
        <v>0</v>
      </c>
      <c r="AO1454" s="40">
        <v>0</v>
      </c>
      <c r="AP1454" s="7" t="s">
        <v>449</v>
      </c>
      <c r="AQ1454" s="4">
        <v>3</v>
      </c>
      <c r="AR1454" s="4">
        <v>161506</v>
      </c>
      <c r="AS1454" s="7" t="s">
        <v>199</v>
      </c>
      <c r="AT1454" s="48">
        <v>3</v>
      </c>
      <c r="AU1454" s="48">
        <v>1</v>
      </c>
      <c r="AV1454" s="48">
        <v>3</v>
      </c>
      <c r="AW1454" s="48">
        <v>500</v>
      </c>
      <c r="AX1454" s="48">
        <v>250</v>
      </c>
      <c r="AY1454" s="48">
        <v>0</v>
      </c>
      <c r="AZ1454" s="48">
        <v>0</v>
      </c>
      <c r="BA1454" s="7"/>
      <c r="BB1454" s="7"/>
      <c r="BC1454" s="7"/>
      <c r="BD1454" s="7"/>
      <c r="BE1454" s="48">
        <v>0</v>
      </c>
      <c r="BF1454" s="48">
        <v>1</v>
      </c>
      <c r="BG1454" s="48">
        <v>420</v>
      </c>
      <c r="BH1454" s="48">
        <v>420</v>
      </c>
      <c r="BI1454" s="7">
        <v>0</v>
      </c>
      <c r="BJ1454" s="7">
        <v>0</v>
      </c>
      <c r="BK1454" s="7">
        <v>0</v>
      </c>
      <c r="BL1454" s="7">
        <v>0</v>
      </c>
      <c r="BM1454" s="7">
        <v>0</v>
      </c>
      <c r="BN1454" s="7">
        <v>0</v>
      </c>
      <c r="BO1454" s="7">
        <v>0</v>
      </c>
      <c r="BP1454" s="7">
        <v>0</v>
      </c>
      <c r="BQ1454" s="7">
        <v>0</v>
      </c>
      <c r="BR1454" s="7">
        <v>0</v>
      </c>
      <c r="BS1454" s="7">
        <v>0</v>
      </c>
      <c r="BT1454" s="7">
        <v>0</v>
      </c>
      <c r="BU1454" s="7">
        <v>0</v>
      </c>
      <c r="BV1454" s="7">
        <v>0</v>
      </c>
      <c r="BW1454" s="7">
        <v>0</v>
      </c>
      <c r="BX1454" s="7">
        <v>0</v>
      </c>
      <c r="BY1454" s="7">
        <v>0</v>
      </c>
      <c r="BZ1454" s="7">
        <v>0</v>
      </c>
      <c r="CA1454" s="7">
        <v>0</v>
      </c>
      <c r="CB1454" s="7">
        <v>0</v>
      </c>
      <c r="CC1454" s="7">
        <v>0</v>
      </c>
      <c r="CD1454" s="7">
        <v>0</v>
      </c>
      <c r="CE1454" s="7">
        <v>0</v>
      </c>
      <c r="CF1454" s="7">
        <v>0</v>
      </c>
      <c r="CG1454" s="7">
        <v>0</v>
      </c>
      <c r="CH1454" s="7">
        <v>0</v>
      </c>
      <c r="CI1454" s="7">
        <v>0</v>
      </c>
      <c r="CJ1454" s="7">
        <v>0</v>
      </c>
      <c r="CK1454" s="7">
        <v>0</v>
      </c>
      <c r="CL1454" s="40">
        <v>0</v>
      </c>
      <c r="CM1454" s="40">
        <v>0</v>
      </c>
      <c r="CN1454" s="40">
        <v>0</v>
      </c>
      <c r="CO1454" s="40">
        <v>0</v>
      </c>
      <c r="CP1454" s="7">
        <v>0</v>
      </c>
      <c r="CQ1454" s="7">
        <v>0</v>
      </c>
      <c r="CR1454" s="7">
        <v>0</v>
      </c>
      <c r="CS1454" s="40">
        <v>0</v>
      </c>
      <c r="CT1454" s="7">
        <v>0</v>
      </c>
      <c r="CU1454" s="7">
        <v>0</v>
      </c>
      <c r="CV1454" s="39"/>
      <c r="CW1454" s="39"/>
      <c r="CX1454" s="4" t="s">
        <v>210</v>
      </c>
      <c r="CY1454" s="4" t="s">
        <v>211</v>
      </c>
      <c r="CZ1454" s="4" t="s">
        <v>242</v>
      </c>
      <c r="DA1454" s="4" t="s">
        <v>242</v>
      </c>
      <c r="DB1454" s="4" t="s">
        <v>212</v>
      </c>
      <c r="DC1454" s="4" t="s">
        <v>212</v>
      </c>
      <c r="DD1454" s="7">
        <v>2</v>
      </c>
      <c r="DE1454" s="7">
        <v>30</v>
      </c>
      <c r="DF1454" s="7">
        <v>60</v>
      </c>
      <c r="DG1454" s="7"/>
      <c r="DH1454" s="4">
        <v>5</v>
      </c>
      <c r="DI1454" s="4">
        <v>2</v>
      </c>
      <c r="DJ1454" s="4">
        <v>4</v>
      </c>
      <c r="DK1454" s="4">
        <v>7</v>
      </c>
      <c r="DL1454" s="4">
        <v>8</v>
      </c>
      <c r="DM1454" s="7"/>
      <c r="DN1454" s="7"/>
      <c r="DO1454" s="7"/>
      <c r="DP1454" s="7"/>
      <c r="DQ1454" s="7"/>
      <c r="DR1454" s="7"/>
      <c r="DS1454" s="7"/>
      <c r="DT1454" s="7"/>
      <c r="DU1454" s="7"/>
      <c r="DV1454" s="7"/>
      <c r="DW1454" s="7"/>
      <c r="DX1454" s="7">
        <f t="shared" ref="DX1454" si="23194">A1454</f>
        <v>6050117</v>
      </c>
      <c r="DY1454" s="7"/>
      <c r="DZ1454" s="67">
        <v>6666</v>
      </c>
      <c r="EA1454" s="7" t="s">
        <v>1080</v>
      </c>
      <c r="EB1454" s="40">
        <v>80</v>
      </c>
      <c r="EC1454" s="7" t="s">
        <v>1081</v>
      </c>
      <c r="ED1454" s="7"/>
      <c r="EE1454" s="7" t="s">
        <v>242</v>
      </c>
      <c r="EF1454" s="7">
        <v>50</v>
      </c>
      <c r="EG1454" s="73"/>
      <c r="EH1454" s="73"/>
      <c r="EI1454" s="4">
        <v>331105</v>
      </c>
      <c r="EJ1454" s="4">
        <v>1</v>
      </c>
      <c r="EK1454" s="4">
        <v>331106</v>
      </c>
      <c r="EL1454" s="4">
        <v>1</v>
      </c>
      <c r="EM1454" s="4">
        <v>331107</v>
      </c>
      <c r="EN1454" s="4">
        <v>1</v>
      </c>
      <c r="EO1454" s="4">
        <v>331108</v>
      </c>
      <c r="EP1454" s="4">
        <v>1</v>
      </c>
      <c r="EQ1454" s="4">
        <v>331109</v>
      </c>
      <c r="ER1454" s="4">
        <v>1</v>
      </c>
      <c r="ES1454" s="4">
        <v>331110</v>
      </c>
      <c r="ET1454" s="4">
        <v>1</v>
      </c>
      <c r="EU1454" s="4">
        <v>331111</v>
      </c>
      <c r="EV1454" s="4">
        <v>1</v>
      </c>
      <c r="EW1454" s="4" t="s">
        <v>242</v>
      </c>
      <c r="EX1454" s="4" t="s">
        <v>242</v>
      </c>
      <c r="EY1454" s="4" t="s">
        <v>242</v>
      </c>
      <c r="EZ1454" s="4" t="s">
        <v>242</v>
      </c>
      <c r="FA1454" s="4" t="s">
        <v>242</v>
      </c>
      <c r="FB1454" s="4" t="s">
        <v>242</v>
      </c>
      <c r="FC1454" s="4">
        <v>40013</v>
      </c>
      <c r="FD1454" s="4">
        <v>1</v>
      </c>
      <c r="FE1454" s="4">
        <v>20100</v>
      </c>
      <c r="FF1454" s="4">
        <v>1</v>
      </c>
      <c r="FG1454" s="4">
        <v>20100</v>
      </c>
      <c r="FH1454" s="4">
        <v>1</v>
      </c>
      <c r="FI1454" s="7"/>
      <c r="FJ1454" s="7"/>
      <c r="FR1454" s="2">
        <v>99999</v>
      </c>
      <c r="FS1454" s="2">
        <v>0</v>
      </c>
      <c r="FT1454" s="2">
        <f t="shared" ref="FT1454" si="23195">IF(FT466="","",FT466)</f>
        <v>4000</v>
      </c>
      <c r="FU1454" s="2" t="s">
        <v>1728</v>
      </c>
      <c r="FV1454" s="2" t="str">
        <f t="shared" si="23147"/>
        <v/>
      </c>
      <c r="FW1454" s="2" t="str">
        <f t="shared" ref="FW1454" si="23196">IF(FW466="","",FW466)</f>
        <v/>
      </c>
      <c r="FX1454" s="2" t="str">
        <f t="shared" si="23134"/>
        <v/>
      </c>
      <c r="FY1454" s="2" t="str">
        <f t="shared" si="23179"/>
        <v/>
      </c>
      <c r="FZ1454" s="77">
        <v>0</v>
      </c>
      <c r="GA1454" s="2">
        <v>1</v>
      </c>
      <c r="GD1454"/>
    </row>
    <row r="1455" s="2" customFormat="1" ht="15" customHeight="1" spans="1:186">
      <c r="A1455" s="95">
        <f t="shared" ref="A1455" si="23197">A467+13</f>
        <v>6050118</v>
      </c>
      <c r="B1455" s="95">
        <v>2824</v>
      </c>
      <c r="C1455" s="95">
        <v>0</v>
      </c>
      <c r="D1455" s="95" t="s">
        <v>450</v>
      </c>
      <c r="E1455" s="95" t="str">
        <f t="shared" ref="E1455" si="23198">E467&amp;"（福利专用）"</f>
        <v>50级蓝装魔棒（福利专用）</v>
      </c>
      <c r="F1455" s="31" t="s">
        <v>1018</v>
      </c>
      <c r="G1455" s="31">
        <v>3</v>
      </c>
      <c r="H1455" s="7" t="s">
        <v>187</v>
      </c>
      <c r="I1455" s="7" t="s">
        <v>187</v>
      </c>
      <c r="J1455" s="35">
        <v>1546</v>
      </c>
      <c r="K1455" s="38">
        <v>503</v>
      </c>
      <c r="L1455" s="39"/>
      <c r="M1455" s="29" t="s">
        <v>193</v>
      </c>
      <c r="N1455" s="4">
        <v>50</v>
      </c>
      <c r="O1455" s="4">
        <v>50</v>
      </c>
      <c r="P1455" s="40">
        <f t="shared" si="23188"/>
        <v>2003</v>
      </c>
      <c r="Q1455" s="4"/>
      <c r="R1455" s="7"/>
      <c r="S1455" s="48">
        <v>0</v>
      </c>
      <c r="T1455" s="47" t="s">
        <v>257</v>
      </c>
      <c r="U1455" s="7" t="s">
        <v>195</v>
      </c>
      <c r="V1455" s="7">
        <v>0</v>
      </c>
      <c r="W1455" s="7">
        <v>0</v>
      </c>
      <c r="X1455" s="40">
        <v>0</v>
      </c>
      <c r="Y1455" s="7"/>
      <c r="Z1455" s="7"/>
      <c r="AA1455" s="7"/>
      <c r="AB1455" s="7" t="s">
        <v>195</v>
      </c>
      <c r="AC1455" s="7">
        <v>0</v>
      </c>
      <c r="AD1455" s="7" t="s">
        <v>195</v>
      </c>
      <c r="AE1455" s="7" t="str">
        <f t="shared" si="23145"/>
        <v>true</v>
      </c>
      <c r="AF1455" s="7" t="b">
        <v>1</v>
      </c>
      <c r="AG1455" s="7" t="s">
        <v>195</v>
      </c>
      <c r="AH1455" s="40">
        <v>0</v>
      </c>
      <c r="AI1455" s="40">
        <v>0</v>
      </c>
      <c r="AJ1455" s="40">
        <v>1</v>
      </c>
      <c r="AK1455" s="40">
        <v>0</v>
      </c>
      <c r="AL1455" s="40">
        <v>1</v>
      </c>
      <c r="AM1455" s="40">
        <v>0</v>
      </c>
      <c r="AN1455" s="40">
        <v>0</v>
      </c>
      <c r="AO1455" s="40">
        <v>0</v>
      </c>
      <c r="AP1455" s="7" t="s">
        <v>452</v>
      </c>
      <c r="AQ1455" s="4">
        <v>3</v>
      </c>
      <c r="AR1455" s="4">
        <v>161506</v>
      </c>
      <c r="AS1455" s="7" t="s">
        <v>199</v>
      </c>
      <c r="AT1455" s="48">
        <v>3</v>
      </c>
      <c r="AU1455" s="48">
        <v>1</v>
      </c>
      <c r="AV1455" s="48">
        <v>3</v>
      </c>
      <c r="AW1455" s="48">
        <v>500</v>
      </c>
      <c r="AX1455" s="48">
        <v>250</v>
      </c>
      <c r="AY1455" s="48">
        <v>0</v>
      </c>
      <c r="AZ1455" s="48">
        <v>0</v>
      </c>
      <c r="BA1455" s="7"/>
      <c r="BB1455" s="7"/>
      <c r="BC1455" s="7"/>
      <c r="BD1455" s="7"/>
      <c r="BE1455" s="48">
        <v>0</v>
      </c>
      <c r="BF1455" s="48">
        <v>1</v>
      </c>
      <c r="BG1455" s="48">
        <v>420</v>
      </c>
      <c r="BH1455" s="48">
        <v>420</v>
      </c>
      <c r="BI1455" s="7">
        <v>0</v>
      </c>
      <c r="BJ1455" s="7">
        <v>0</v>
      </c>
      <c r="BK1455" s="7">
        <v>0</v>
      </c>
      <c r="BL1455" s="7">
        <v>0</v>
      </c>
      <c r="BM1455" s="7">
        <v>0</v>
      </c>
      <c r="BN1455" s="7">
        <v>0</v>
      </c>
      <c r="BO1455" s="7">
        <v>0</v>
      </c>
      <c r="BP1455" s="7">
        <v>0</v>
      </c>
      <c r="BQ1455" s="7">
        <v>0</v>
      </c>
      <c r="BR1455" s="7">
        <v>0</v>
      </c>
      <c r="BS1455" s="7">
        <v>0</v>
      </c>
      <c r="BT1455" s="7">
        <v>0</v>
      </c>
      <c r="BU1455" s="7">
        <v>0</v>
      </c>
      <c r="BV1455" s="7">
        <v>0</v>
      </c>
      <c r="BW1455" s="7">
        <v>0</v>
      </c>
      <c r="BX1455" s="7">
        <v>0</v>
      </c>
      <c r="BY1455" s="7">
        <v>0</v>
      </c>
      <c r="BZ1455" s="7">
        <v>0</v>
      </c>
      <c r="CA1455" s="7">
        <v>0</v>
      </c>
      <c r="CB1455" s="7">
        <v>0</v>
      </c>
      <c r="CC1455" s="7">
        <v>0</v>
      </c>
      <c r="CD1455" s="7">
        <v>0</v>
      </c>
      <c r="CE1455" s="7">
        <v>0</v>
      </c>
      <c r="CF1455" s="7">
        <v>0</v>
      </c>
      <c r="CG1455" s="7">
        <v>0</v>
      </c>
      <c r="CH1455" s="7">
        <v>0</v>
      </c>
      <c r="CI1455" s="7">
        <v>0</v>
      </c>
      <c r="CJ1455" s="7">
        <v>0</v>
      </c>
      <c r="CK1455" s="7">
        <v>0</v>
      </c>
      <c r="CL1455" s="40">
        <v>0</v>
      </c>
      <c r="CM1455" s="40">
        <v>0</v>
      </c>
      <c r="CN1455" s="40">
        <v>0</v>
      </c>
      <c r="CO1455" s="40">
        <v>0</v>
      </c>
      <c r="CP1455" s="7">
        <v>0</v>
      </c>
      <c r="CQ1455" s="7">
        <v>0</v>
      </c>
      <c r="CR1455" s="7">
        <v>0</v>
      </c>
      <c r="CS1455" s="40">
        <v>0</v>
      </c>
      <c r="CT1455" s="7">
        <v>0</v>
      </c>
      <c r="CU1455" s="7">
        <v>0</v>
      </c>
      <c r="CV1455" s="39"/>
      <c r="CW1455" s="39"/>
      <c r="CX1455" s="4" t="s">
        <v>210</v>
      </c>
      <c r="CY1455" s="4" t="s">
        <v>211</v>
      </c>
      <c r="CZ1455" s="4" t="s">
        <v>242</v>
      </c>
      <c r="DA1455" s="4" t="s">
        <v>242</v>
      </c>
      <c r="DB1455" s="4" t="s">
        <v>212</v>
      </c>
      <c r="DC1455" s="4" t="s">
        <v>212</v>
      </c>
      <c r="DD1455" s="7">
        <v>2</v>
      </c>
      <c r="DE1455" s="7">
        <v>30</v>
      </c>
      <c r="DF1455" s="7">
        <v>60</v>
      </c>
      <c r="DG1455" s="7"/>
      <c r="DH1455" s="4">
        <v>5</v>
      </c>
      <c r="DI1455" s="4">
        <v>2</v>
      </c>
      <c r="DJ1455" s="4">
        <v>4</v>
      </c>
      <c r="DK1455" s="4">
        <v>7</v>
      </c>
      <c r="DL1455" s="4">
        <v>8</v>
      </c>
      <c r="DM1455" s="7"/>
      <c r="DN1455" s="7"/>
      <c r="DO1455" s="7"/>
      <c r="DP1455" s="7"/>
      <c r="DQ1455" s="7"/>
      <c r="DR1455" s="7"/>
      <c r="DS1455" s="7"/>
      <c r="DT1455" s="7"/>
      <c r="DU1455" s="7"/>
      <c r="DV1455" s="7"/>
      <c r="DW1455" s="7"/>
      <c r="DX1455" s="7">
        <f t="shared" ref="DX1455" si="23199">A1455</f>
        <v>6050118</v>
      </c>
      <c r="DY1455" s="7"/>
      <c r="DZ1455" s="67">
        <v>6666</v>
      </c>
      <c r="EA1455" s="7" t="s">
        <v>1080</v>
      </c>
      <c r="EB1455" s="40">
        <v>80</v>
      </c>
      <c r="EC1455" s="7" t="s">
        <v>1081</v>
      </c>
      <c r="ED1455" s="7"/>
      <c r="EE1455" s="7" t="s">
        <v>242</v>
      </c>
      <c r="EF1455" s="7">
        <v>50</v>
      </c>
      <c r="EG1455" s="73"/>
      <c r="EH1455" s="73"/>
      <c r="EI1455" s="4">
        <v>331105</v>
      </c>
      <c r="EJ1455" s="4">
        <v>1</v>
      </c>
      <c r="EK1455" s="4">
        <v>331106</v>
      </c>
      <c r="EL1455" s="4">
        <v>1</v>
      </c>
      <c r="EM1455" s="4">
        <v>331107</v>
      </c>
      <c r="EN1455" s="4">
        <v>1</v>
      </c>
      <c r="EO1455" s="4">
        <v>331108</v>
      </c>
      <c r="EP1455" s="4">
        <v>1</v>
      </c>
      <c r="EQ1455" s="4">
        <v>331109</v>
      </c>
      <c r="ER1455" s="4">
        <v>1</v>
      </c>
      <c r="ES1455" s="4">
        <v>331110</v>
      </c>
      <c r="ET1455" s="4">
        <v>1</v>
      </c>
      <c r="EU1455" s="4">
        <v>331111</v>
      </c>
      <c r="EV1455" s="4">
        <v>1</v>
      </c>
      <c r="EW1455" s="4" t="s">
        <v>242</v>
      </c>
      <c r="EX1455" s="4" t="s">
        <v>242</v>
      </c>
      <c r="EY1455" s="4" t="s">
        <v>242</v>
      </c>
      <c r="EZ1455" s="4" t="s">
        <v>242</v>
      </c>
      <c r="FA1455" s="4" t="s">
        <v>242</v>
      </c>
      <c r="FB1455" s="4" t="s">
        <v>242</v>
      </c>
      <c r="FC1455" s="4">
        <v>40013</v>
      </c>
      <c r="FD1455" s="4">
        <v>1</v>
      </c>
      <c r="FE1455" s="4">
        <v>20100</v>
      </c>
      <c r="FF1455" s="4">
        <v>1</v>
      </c>
      <c r="FG1455" s="4">
        <v>20100</v>
      </c>
      <c r="FH1455" s="4">
        <v>1</v>
      </c>
      <c r="FI1455" s="7"/>
      <c r="FJ1455" s="7"/>
      <c r="FR1455" s="2">
        <v>99999</v>
      </c>
      <c r="FS1455" s="2">
        <v>0</v>
      </c>
      <c r="FT1455" s="2">
        <f t="shared" ref="FT1455" si="23200">IF(FT467="","",FT467)</f>
        <v>4000</v>
      </c>
      <c r="FU1455" s="2" t="s">
        <v>1728</v>
      </c>
      <c r="FV1455" s="2" t="str">
        <f t="shared" si="23147"/>
        <v/>
      </c>
      <c r="FW1455" s="2" t="str">
        <f t="shared" ref="FW1455" si="23201">IF(FW467="","",FW467)</f>
        <v/>
      </c>
      <c r="FX1455" s="2" t="str">
        <f t="shared" si="23134"/>
        <v/>
      </c>
      <c r="FY1455" s="2" t="str">
        <f t="shared" si="23179"/>
        <v/>
      </c>
      <c r="FZ1455" s="77">
        <v>0</v>
      </c>
      <c r="GA1455" s="2">
        <v>1</v>
      </c>
      <c r="GD1455"/>
    </row>
    <row r="1456" s="2" customFormat="1" ht="15" customHeight="1" spans="1:186">
      <c r="A1456" s="95">
        <f t="shared" ref="A1456:A1477" si="23202">A468+13</f>
        <v>6050119</v>
      </c>
      <c r="B1456" s="95">
        <v>4104</v>
      </c>
      <c r="C1456" s="95">
        <v>0</v>
      </c>
      <c r="D1456" s="95" t="s">
        <v>453</v>
      </c>
      <c r="E1456" s="95" t="str">
        <f t="shared" ref="E1456:E1477" si="23203">E468&amp;"（福利专用）"</f>
        <v>50级蓝装法杖（福利专用）</v>
      </c>
      <c r="F1456" s="31" t="s">
        <v>1018</v>
      </c>
      <c r="G1456" s="31">
        <v>3</v>
      </c>
      <c r="H1456" s="7" t="s">
        <v>187</v>
      </c>
      <c r="I1456" s="7" t="s">
        <v>187</v>
      </c>
      <c r="J1456" s="35">
        <v>1546</v>
      </c>
      <c r="K1456" s="39">
        <v>602</v>
      </c>
      <c r="L1456" s="39"/>
      <c r="M1456" s="29" t="s">
        <v>193</v>
      </c>
      <c r="N1456" s="4">
        <v>50</v>
      </c>
      <c r="O1456" s="4">
        <v>50</v>
      </c>
      <c r="P1456" s="40">
        <f t="shared" si="23188"/>
        <v>2003</v>
      </c>
      <c r="Q1456" s="4"/>
      <c r="R1456" s="7"/>
      <c r="S1456" s="48">
        <v>0</v>
      </c>
      <c r="T1456" s="47" t="s">
        <v>194</v>
      </c>
      <c r="U1456" s="7" t="s">
        <v>195</v>
      </c>
      <c r="V1456" s="7">
        <v>0</v>
      </c>
      <c r="W1456" s="7">
        <v>0</v>
      </c>
      <c r="X1456" s="40">
        <v>0</v>
      </c>
      <c r="Y1456" s="7"/>
      <c r="Z1456" s="7"/>
      <c r="AA1456" s="7"/>
      <c r="AB1456" s="7" t="s">
        <v>195</v>
      </c>
      <c r="AC1456" s="7">
        <v>0</v>
      </c>
      <c r="AD1456" s="7" t="s">
        <v>195</v>
      </c>
      <c r="AE1456" s="7" t="str">
        <f t="shared" si="23145"/>
        <v>true</v>
      </c>
      <c r="AF1456" s="7" t="b">
        <v>1</v>
      </c>
      <c r="AG1456" s="7" t="s">
        <v>195</v>
      </c>
      <c r="AH1456" s="40">
        <v>0</v>
      </c>
      <c r="AI1456" s="40">
        <v>0</v>
      </c>
      <c r="AJ1456" s="40">
        <v>1</v>
      </c>
      <c r="AK1456" s="40">
        <v>0</v>
      </c>
      <c r="AL1456" s="40">
        <v>1</v>
      </c>
      <c r="AM1456" s="40">
        <v>0</v>
      </c>
      <c r="AN1456" s="40">
        <v>0</v>
      </c>
      <c r="AO1456" s="40">
        <v>0</v>
      </c>
      <c r="AP1456" s="7" t="s">
        <v>455</v>
      </c>
      <c r="AQ1456" s="4">
        <v>3</v>
      </c>
      <c r="AR1456" s="4">
        <v>161506</v>
      </c>
      <c r="AS1456" s="7" t="s">
        <v>199</v>
      </c>
      <c r="AT1456" s="48">
        <v>3</v>
      </c>
      <c r="AU1456" s="48">
        <v>1</v>
      </c>
      <c r="AV1456" s="48">
        <v>3</v>
      </c>
      <c r="AW1456" s="48">
        <v>500</v>
      </c>
      <c r="AX1456" s="48">
        <v>250</v>
      </c>
      <c r="AY1456" s="48">
        <v>0</v>
      </c>
      <c r="AZ1456" s="48">
        <v>0</v>
      </c>
      <c r="BA1456" s="7"/>
      <c r="BB1456" s="7"/>
      <c r="BC1456" s="7"/>
      <c r="BD1456" s="7"/>
      <c r="BE1456" s="48">
        <v>0</v>
      </c>
      <c r="BF1456" s="48">
        <v>1</v>
      </c>
      <c r="BG1456" s="48">
        <v>420</v>
      </c>
      <c r="BH1456" s="48">
        <v>420</v>
      </c>
      <c r="BI1456" s="7">
        <v>0</v>
      </c>
      <c r="BJ1456" s="7">
        <v>0</v>
      </c>
      <c r="BK1456" s="7">
        <v>0</v>
      </c>
      <c r="BL1456" s="7">
        <v>0</v>
      </c>
      <c r="BM1456" s="7">
        <v>0</v>
      </c>
      <c r="BN1456" s="7">
        <v>0</v>
      </c>
      <c r="BO1456" s="7">
        <v>0</v>
      </c>
      <c r="BP1456" s="7">
        <v>0</v>
      </c>
      <c r="BQ1456" s="7">
        <v>0</v>
      </c>
      <c r="BR1456" s="7">
        <v>0</v>
      </c>
      <c r="BS1456" s="7">
        <v>0</v>
      </c>
      <c r="BT1456" s="7">
        <v>0</v>
      </c>
      <c r="BU1456" s="7">
        <v>0</v>
      </c>
      <c r="BV1456" s="7">
        <v>0</v>
      </c>
      <c r="BW1456" s="7">
        <v>0</v>
      </c>
      <c r="BX1456" s="7">
        <v>0</v>
      </c>
      <c r="BY1456" s="7">
        <v>0</v>
      </c>
      <c r="BZ1456" s="7">
        <v>0</v>
      </c>
      <c r="CA1456" s="7">
        <v>0</v>
      </c>
      <c r="CB1456" s="7">
        <v>0</v>
      </c>
      <c r="CC1456" s="7">
        <v>0</v>
      </c>
      <c r="CD1456" s="7">
        <v>0</v>
      </c>
      <c r="CE1456" s="7">
        <v>0</v>
      </c>
      <c r="CF1456" s="7">
        <v>0</v>
      </c>
      <c r="CG1456" s="7">
        <v>0</v>
      </c>
      <c r="CH1456" s="7">
        <v>0</v>
      </c>
      <c r="CI1456" s="7">
        <v>0</v>
      </c>
      <c r="CJ1456" s="7">
        <v>0</v>
      </c>
      <c r="CK1456" s="7">
        <v>0</v>
      </c>
      <c r="CL1456" s="40">
        <v>0</v>
      </c>
      <c r="CM1456" s="40">
        <v>0</v>
      </c>
      <c r="CN1456" s="40">
        <v>0</v>
      </c>
      <c r="CO1456" s="40">
        <v>0</v>
      </c>
      <c r="CP1456" s="7">
        <v>0</v>
      </c>
      <c r="CQ1456" s="7">
        <v>0</v>
      </c>
      <c r="CR1456" s="7">
        <v>0</v>
      </c>
      <c r="CS1456" s="40">
        <v>0</v>
      </c>
      <c r="CT1456" s="7">
        <v>0</v>
      </c>
      <c r="CU1456" s="7">
        <v>0</v>
      </c>
      <c r="CV1456" s="39"/>
      <c r="CW1456" s="39"/>
      <c r="CX1456" s="4" t="s">
        <v>210</v>
      </c>
      <c r="CY1456" s="4" t="s">
        <v>211</v>
      </c>
      <c r="CZ1456" s="4" t="s">
        <v>242</v>
      </c>
      <c r="DA1456" s="4" t="s">
        <v>242</v>
      </c>
      <c r="DB1456" s="4" t="s">
        <v>212</v>
      </c>
      <c r="DC1456" s="4" t="s">
        <v>212</v>
      </c>
      <c r="DD1456" s="7">
        <v>2</v>
      </c>
      <c r="DE1456" s="7">
        <v>30</v>
      </c>
      <c r="DF1456" s="7">
        <v>60</v>
      </c>
      <c r="DG1456" s="7"/>
      <c r="DH1456" s="4">
        <v>5</v>
      </c>
      <c r="DI1456" s="4">
        <v>2</v>
      </c>
      <c r="DJ1456" s="4">
        <v>4</v>
      </c>
      <c r="DK1456" s="4">
        <v>7</v>
      </c>
      <c r="DL1456" s="4">
        <v>8</v>
      </c>
      <c r="DM1456" s="7"/>
      <c r="DN1456" s="7"/>
      <c r="DO1456" s="7"/>
      <c r="DP1456" s="7"/>
      <c r="DQ1456" s="7"/>
      <c r="DR1456" s="7"/>
      <c r="DS1456" s="7"/>
      <c r="DT1456" s="7"/>
      <c r="DU1456" s="7"/>
      <c r="DV1456" s="7"/>
      <c r="DW1456" s="7"/>
      <c r="DX1456" s="7">
        <f t="shared" ref="DX1456" si="23204">A1456</f>
        <v>6050119</v>
      </c>
      <c r="DY1456" s="7"/>
      <c r="DZ1456" s="67">
        <v>6666</v>
      </c>
      <c r="EA1456" s="7" t="s">
        <v>1080</v>
      </c>
      <c r="EB1456" s="40">
        <v>80</v>
      </c>
      <c r="EC1456" s="7" t="s">
        <v>1081</v>
      </c>
      <c r="ED1456" s="7"/>
      <c r="EE1456" s="7" t="s">
        <v>242</v>
      </c>
      <c r="EF1456" s="7">
        <v>50</v>
      </c>
      <c r="EG1456" s="73"/>
      <c r="EH1456" s="73"/>
      <c r="EI1456" s="4">
        <v>331105</v>
      </c>
      <c r="EJ1456" s="4">
        <v>1</v>
      </c>
      <c r="EK1456" s="4">
        <v>331106</v>
      </c>
      <c r="EL1456" s="4">
        <v>1</v>
      </c>
      <c r="EM1456" s="4">
        <v>331107</v>
      </c>
      <c r="EN1456" s="4">
        <v>1</v>
      </c>
      <c r="EO1456" s="4">
        <v>331108</v>
      </c>
      <c r="EP1456" s="4">
        <v>1</v>
      </c>
      <c r="EQ1456" s="4">
        <v>331109</v>
      </c>
      <c r="ER1456" s="4">
        <v>1</v>
      </c>
      <c r="ES1456" s="4">
        <v>331110</v>
      </c>
      <c r="ET1456" s="4">
        <v>1</v>
      </c>
      <c r="EU1456" s="4">
        <v>331111</v>
      </c>
      <c r="EV1456" s="4">
        <v>1</v>
      </c>
      <c r="EW1456" s="4" t="s">
        <v>242</v>
      </c>
      <c r="EX1456" s="4" t="s">
        <v>242</v>
      </c>
      <c r="EY1456" s="4" t="s">
        <v>242</v>
      </c>
      <c r="EZ1456" s="4" t="s">
        <v>242</v>
      </c>
      <c r="FA1456" s="4" t="s">
        <v>242</v>
      </c>
      <c r="FB1456" s="4" t="s">
        <v>242</v>
      </c>
      <c r="FC1456" s="4">
        <v>40013</v>
      </c>
      <c r="FD1456" s="4">
        <v>1</v>
      </c>
      <c r="FE1456" s="4">
        <v>20100</v>
      </c>
      <c r="FF1456" s="4">
        <v>1</v>
      </c>
      <c r="FG1456" s="4">
        <v>20100</v>
      </c>
      <c r="FH1456" s="4">
        <v>1</v>
      </c>
      <c r="FI1456" s="7"/>
      <c r="FJ1456" s="7"/>
      <c r="FR1456" s="2">
        <v>99999</v>
      </c>
      <c r="FS1456" s="2">
        <v>0</v>
      </c>
      <c r="FT1456" s="2">
        <f t="shared" ref="FT1456" si="23205">IF(FT468="","",FT468)</f>
        <v>4000</v>
      </c>
      <c r="FU1456" s="2" t="s">
        <v>1728</v>
      </c>
      <c r="FV1456" s="2" t="str">
        <f t="shared" ref="FV1456" si="23206">IF(FV468="","",FV468)</f>
        <v/>
      </c>
      <c r="FW1456" s="2" t="str">
        <f t="shared" ref="FW1456" si="23207">IF(FW468="","",FW468)</f>
        <v/>
      </c>
      <c r="FX1456" s="2" t="str">
        <f t="shared" ref="FX1456" si="23208">IF(FX468="","",FX468)</f>
        <v/>
      </c>
      <c r="FY1456" s="2" t="str">
        <f t="shared" si="23179"/>
        <v/>
      </c>
      <c r="FZ1456" s="77">
        <v>0</v>
      </c>
      <c r="GA1456" s="2">
        <v>1</v>
      </c>
      <c r="GD1456"/>
    </row>
    <row r="1457" s="15" customFormat="1" ht="15" customHeight="1" spans="1:186">
      <c r="A1457" s="95">
        <f t="shared" si="23202"/>
        <v>6050220</v>
      </c>
      <c r="B1457" s="95">
        <v>312</v>
      </c>
      <c r="C1457" s="95">
        <v>3</v>
      </c>
      <c r="D1457" s="95" t="s">
        <v>456</v>
      </c>
      <c r="E1457" s="95" t="str">
        <f t="shared" si="23203"/>
        <v>50级蓝装男衣（福利专用）</v>
      </c>
      <c r="F1457" s="31" t="s">
        <v>1018</v>
      </c>
      <c r="G1457" s="31">
        <v>3</v>
      </c>
      <c r="H1457" s="7" t="s">
        <v>191</v>
      </c>
      <c r="I1457" s="7" t="s">
        <v>187</v>
      </c>
      <c r="J1457" s="37">
        <v>1459</v>
      </c>
      <c r="K1457" s="39">
        <v>1432</v>
      </c>
      <c r="L1457" s="39"/>
      <c r="M1457" s="29" t="s">
        <v>193</v>
      </c>
      <c r="N1457" s="4">
        <v>50</v>
      </c>
      <c r="O1457" s="4">
        <v>50</v>
      </c>
      <c r="P1457" s="40">
        <f t="shared" si="23188"/>
        <v>2303</v>
      </c>
      <c r="Q1457" s="4"/>
      <c r="R1457" s="7"/>
      <c r="S1457" s="48">
        <v>1</v>
      </c>
      <c r="T1457" s="47" t="s">
        <v>194</v>
      </c>
      <c r="U1457" s="7" t="s">
        <v>195</v>
      </c>
      <c r="V1457" s="7">
        <v>0</v>
      </c>
      <c r="W1457" s="7">
        <v>0</v>
      </c>
      <c r="X1457" s="40">
        <v>0</v>
      </c>
      <c r="Y1457" s="7"/>
      <c r="Z1457" s="7"/>
      <c r="AA1457" s="7"/>
      <c r="AB1457" s="7" t="s">
        <v>195</v>
      </c>
      <c r="AC1457" s="7">
        <v>0</v>
      </c>
      <c r="AD1457" s="7" t="s">
        <v>195</v>
      </c>
      <c r="AE1457" s="7" t="str">
        <f t="shared" si="23145"/>
        <v>true</v>
      </c>
      <c r="AF1457" s="7" t="b">
        <v>1</v>
      </c>
      <c r="AG1457" s="7" t="s">
        <v>195</v>
      </c>
      <c r="AH1457" s="40">
        <v>0</v>
      </c>
      <c r="AI1457" s="40">
        <v>0</v>
      </c>
      <c r="AJ1457" s="40">
        <v>1</v>
      </c>
      <c r="AK1457" s="40">
        <v>0</v>
      </c>
      <c r="AL1457" s="40">
        <v>1</v>
      </c>
      <c r="AM1457" s="40">
        <v>0</v>
      </c>
      <c r="AN1457" s="40">
        <v>0</v>
      </c>
      <c r="AO1457" s="40">
        <v>0</v>
      </c>
      <c r="AP1457" s="7" t="s">
        <v>458</v>
      </c>
      <c r="AQ1457" s="4">
        <v>3</v>
      </c>
      <c r="AR1457" s="4">
        <v>161506</v>
      </c>
      <c r="AS1457" s="7" t="s">
        <v>199</v>
      </c>
      <c r="AT1457" s="48">
        <v>3</v>
      </c>
      <c r="AU1457" s="48">
        <v>1</v>
      </c>
      <c r="AV1457" s="48">
        <v>3</v>
      </c>
      <c r="AW1457" s="48">
        <v>500</v>
      </c>
      <c r="AX1457" s="48">
        <v>250</v>
      </c>
      <c r="AY1457" s="48">
        <v>0</v>
      </c>
      <c r="AZ1457" s="48">
        <v>0</v>
      </c>
      <c r="BA1457" s="7"/>
      <c r="BB1457" s="7"/>
      <c r="BC1457" s="7"/>
      <c r="BD1457" s="7"/>
      <c r="BE1457" s="48">
        <v>0</v>
      </c>
      <c r="BF1457" s="48">
        <v>1</v>
      </c>
      <c r="BG1457" s="48">
        <v>420</v>
      </c>
      <c r="BH1457" s="48">
        <v>420</v>
      </c>
      <c r="BI1457" s="7">
        <v>0</v>
      </c>
      <c r="BJ1457" s="7">
        <v>0</v>
      </c>
      <c r="BK1457" s="7">
        <v>0</v>
      </c>
      <c r="BL1457" s="7">
        <v>0</v>
      </c>
      <c r="BM1457" s="7">
        <v>0</v>
      </c>
      <c r="BN1457" s="7">
        <v>0</v>
      </c>
      <c r="BO1457" s="7">
        <v>0</v>
      </c>
      <c r="BP1457" s="7">
        <v>0</v>
      </c>
      <c r="BQ1457" s="7">
        <v>0</v>
      </c>
      <c r="BR1457" s="7">
        <v>0</v>
      </c>
      <c r="BS1457" s="7">
        <v>0</v>
      </c>
      <c r="BT1457" s="7">
        <v>0</v>
      </c>
      <c r="BU1457" s="7">
        <v>0</v>
      </c>
      <c r="BV1457" s="7">
        <v>0</v>
      </c>
      <c r="BW1457" s="7">
        <v>0</v>
      </c>
      <c r="BX1457" s="7">
        <v>0</v>
      </c>
      <c r="BY1457" s="7">
        <v>0</v>
      </c>
      <c r="BZ1457" s="7">
        <v>0</v>
      </c>
      <c r="CA1457" s="7">
        <v>0</v>
      </c>
      <c r="CB1457" s="7">
        <v>0</v>
      </c>
      <c r="CC1457" s="7">
        <v>0</v>
      </c>
      <c r="CD1457" s="7">
        <v>0</v>
      </c>
      <c r="CE1457" s="7">
        <v>0</v>
      </c>
      <c r="CF1457" s="7">
        <v>0</v>
      </c>
      <c r="CG1457" s="7">
        <v>0</v>
      </c>
      <c r="CH1457" s="7">
        <v>0</v>
      </c>
      <c r="CI1457" s="7">
        <v>0</v>
      </c>
      <c r="CJ1457" s="7">
        <v>0</v>
      </c>
      <c r="CK1457" s="7">
        <v>0</v>
      </c>
      <c r="CL1457" s="40">
        <v>0</v>
      </c>
      <c r="CM1457" s="40">
        <v>0</v>
      </c>
      <c r="CN1457" s="40">
        <v>0</v>
      </c>
      <c r="CO1457" s="40">
        <v>0</v>
      </c>
      <c r="CP1457" s="7">
        <v>0</v>
      </c>
      <c r="CQ1457" s="7">
        <v>0</v>
      </c>
      <c r="CR1457" s="7">
        <v>0</v>
      </c>
      <c r="CS1457" s="40">
        <v>0</v>
      </c>
      <c r="CT1457" s="7">
        <v>0</v>
      </c>
      <c r="CU1457" s="7">
        <v>0</v>
      </c>
      <c r="CV1457" s="39"/>
      <c r="CW1457" s="39"/>
      <c r="CX1457" s="4" t="s">
        <v>242</v>
      </c>
      <c r="CY1457" s="4" t="s">
        <v>242</v>
      </c>
      <c r="CZ1457" s="4" t="s">
        <v>242</v>
      </c>
      <c r="DA1457" s="4" t="s">
        <v>242</v>
      </c>
      <c r="DB1457" s="4" t="s">
        <v>242</v>
      </c>
      <c r="DC1457" s="4" t="s">
        <v>242</v>
      </c>
      <c r="DD1457" s="7">
        <v>2</v>
      </c>
      <c r="DE1457" s="7">
        <v>30</v>
      </c>
      <c r="DF1457" s="7">
        <v>60</v>
      </c>
      <c r="DG1457" s="7"/>
      <c r="DH1457" s="4">
        <v>5</v>
      </c>
      <c r="DI1457" s="4">
        <v>1</v>
      </c>
      <c r="DJ1457" s="4">
        <v>3</v>
      </c>
      <c r="DK1457" s="4">
        <v>5</v>
      </c>
      <c r="DL1457" s="4">
        <v>7</v>
      </c>
      <c r="DM1457" s="7"/>
      <c r="DN1457" s="7"/>
      <c r="DO1457" s="7"/>
      <c r="DP1457" s="7"/>
      <c r="DQ1457" s="7"/>
      <c r="DR1457" s="7"/>
      <c r="DS1457" s="7"/>
      <c r="DT1457" s="7"/>
      <c r="DU1457" s="7"/>
      <c r="DV1457" s="7"/>
      <c r="DW1457" s="7"/>
      <c r="DX1457" s="7">
        <f t="shared" ref="DX1457" si="23209">A1457</f>
        <v>6050220</v>
      </c>
      <c r="DY1457" s="7"/>
      <c r="DZ1457" s="67">
        <v>6666</v>
      </c>
      <c r="EA1457" s="7" t="s">
        <v>1080</v>
      </c>
      <c r="EB1457" s="40">
        <v>80</v>
      </c>
      <c r="EC1457" s="7" t="s">
        <v>1081</v>
      </c>
      <c r="ED1457" s="7"/>
      <c r="EE1457" s="7" t="s">
        <v>242</v>
      </c>
      <c r="EF1457" s="7">
        <v>50</v>
      </c>
      <c r="EG1457" s="73"/>
      <c r="EH1457" s="73"/>
      <c r="EI1457" s="4">
        <v>331135</v>
      </c>
      <c r="EJ1457" s="4">
        <v>1</v>
      </c>
      <c r="EK1457" s="4">
        <v>331136</v>
      </c>
      <c r="EL1457" s="4">
        <v>1</v>
      </c>
      <c r="EM1457" s="4">
        <v>331137</v>
      </c>
      <c r="EN1457" s="4">
        <v>1</v>
      </c>
      <c r="EO1457" s="4">
        <v>331138</v>
      </c>
      <c r="EP1457" s="4">
        <v>1</v>
      </c>
      <c r="EQ1457" s="4">
        <v>331139</v>
      </c>
      <c r="ER1457" s="4">
        <v>1</v>
      </c>
      <c r="ES1457" s="4">
        <v>331140</v>
      </c>
      <c r="ET1457" s="4">
        <v>1</v>
      </c>
      <c r="EU1457" s="4">
        <v>331141</v>
      </c>
      <c r="EV1457" s="4">
        <v>1</v>
      </c>
      <c r="EW1457" s="4" t="s">
        <v>242</v>
      </c>
      <c r="EX1457" s="4" t="s">
        <v>242</v>
      </c>
      <c r="EY1457" s="4" t="s">
        <v>242</v>
      </c>
      <c r="EZ1457" s="4" t="s">
        <v>242</v>
      </c>
      <c r="FA1457" s="4" t="s">
        <v>242</v>
      </c>
      <c r="FB1457" s="4" t="s">
        <v>242</v>
      </c>
      <c r="FC1457" s="4">
        <v>40013</v>
      </c>
      <c r="FD1457" s="4">
        <v>1</v>
      </c>
      <c r="FE1457" s="4">
        <v>20100</v>
      </c>
      <c r="FF1457" s="4">
        <v>1</v>
      </c>
      <c r="FG1457" s="4">
        <v>20100</v>
      </c>
      <c r="FH1457" s="4">
        <v>1</v>
      </c>
      <c r="FI1457" s="7"/>
      <c r="FJ1457" s="7"/>
      <c r="FR1457" s="2">
        <v>99999</v>
      </c>
      <c r="FS1457" s="2">
        <v>0</v>
      </c>
      <c r="FT1457" s="2">
        <f t="shared" ref="FT1457" si="23210">IF(FT469="","",FT469)</f>
        <v>4000</v>
      </c>
      <c r="FU1457" s="2" t="s">
        <v>1728</v>
      </c>
      <c r="FV1457" s="2" t="str">
        <f t="shared" ref="FV1457" si="23211">IF(FV469="","",FV469)</f>
        <v/>
      </c>
      <c r="FW1457" s="2" t="str">
        <f t="shared" ref="FW1457" si="23212">IF(FW469="","",FW469)</f>
        <v/>
      </c>
      <c r="FX1457" s="2" t="str">
        <f t="shared" ref="FX1457" si="23213">IF(FX469="","",FX469)</f>
        <v/>
      </c>
      <c r="FY1457" s="2" t="str">
        <f t="shared" si="23179"/>
        <v/>
      </c>
      <c r="FZ1457" s="77">
        <v>0</v>
      </c>
      <c r="GA1457" s="2">
        <v>1</v>
      </c>
      <c r="GB1457" s="2"/>
      <c r="GD1457"/>
    </row>
    <row r="1458" s="15" customFormat="1" ht="15" customHeight="1" spans="1:186">
      <c r="A1458" s="95">
        <f t="shared" si="23202"/>
        <v>6050221</v>
      </c>
      <c r="B1458" s="95">
        <v>568</v>
      </c>
      <c r="C1458" s="95">
        <v>3</v>
      </c>
      <c r="D1458" s="95" t="s">
        <v>459</v>
      </c>
      <c r="E1458" s="95" t="str">
        <f t="shared" si="23203"/>
        <v>50级蓝装女衣（福利专用）</v>
      </c>
      <c r="F1458" s="31" t="s">
        <v>1018</v>
      </c>
      <c r="G1458" s="31">
        <v>3</v>
      </c>
      <c r="H1458" s="7" t="s">
        <v>191</v>
      </c>
      <c r="I1458" s="7" t="s">
        <v>187</v>
      </c>
      <c r="J1458" s="37">
        <v>1448</v>
      </c>
      <c r="K1458" s="39">
        <v>1436</v>
      </c>
      <c r="L1458" s="39"/>
      <c r="M1458" s="29" t="s">
        <v>193</v>
      </c>
      <c r="N1458" s="4">
        <v>50</v>
      </c>
      <c r="O1458" s="4">
        <v>50</v>
      </c>
      <c r="P1458" s="40">
        <f t="shared" si="23188"/>
        <v>2303</v>
      </c>
      <c r="Q1458" s="4"/>
      <c r="R1458" s="7"/>
      <c r="S1458" s="48">
        <v>2</v>
      </c>
      <c r="T1458" s="47" t="s">
        <v>194</v>
      </c>
      <c r="U1458" s="7" t="s">
        <v>195</v>
      </c>
      <c r="V1458" s="7">
        <v>0</v>
      </c>
      <c r="W1458" s="7">
        <v>0</v>
      </c>
      <c r="X1458" s="40">
        <v>0</v>
      </c>
      <c r="Y1458" s="7"/>
      <c r="Z1458" s="7"/>
      <c r="AA1458" s="7"/>
      <c r="AB1458" s="7" t="s">
        <v>195</v>
      </c>
      <c r="AC1458" s="7">
        <v>0</v>
      </c>
      <c r="AD1458" s="7" t="s">
        <v>195</v>
      </c>
      <c r="AE1458" s="7" t="str">
        <f t="shared" si="23145"/>
        <v>true</v>
      </c>
      <c r="AF1458" s="7" t="b">
        <v>1</v>
      </c>
      <c r="AG1458" s="7" t="s">
        <v>195</v>
      </c>
      <c r="AH1458" s="40">
        <v>0</v>
      </c>
      <c r="AI1458" s="40">
        <v>0</v>
      </c>
      <c r="AJ1458" s="40">
        <v>1</v>
      </c>
      <c r="AK1458" s="40">
        <v>0</v>
      </c>
      <c r="AL1458" s="40">
        <v>1</v>
      </c>
      <c r="AM1458" s="40">
        <v>0</v>
      </c>
      <c r="AN1458" s="40">
        <v>0</v>
      </c>
      <c r="AO1458" s="40">
        <v>0</v>
      </c>
      <c r="AP1458" s="7" t="s">
        <v>458</v>
      </c>
      <c r="AQ1458" s="4">
        <v>3</v>
      </c>
      <c r="AR1458" s="4">
        <v>161506</v>
      </c>
      <c r="AS1458" s="7" t="s">
        <v>199</v>
      </c>
      <c r="AT1458" s="48">
        <v>3</v>
      </c>
      <c r="AU1458" s="48">
        <v>1</v>
      </c>
      <c r="AV1458" s="48">
        <v>3</v>
      </c>
      <c r="AW1458" s="48">
        <v>500</v>
      </c>
      <c r="AX1458" s="48">
        <v>250</v>
      </c>
      <c r="AY1458" s="48">
        <v>0</v>
      </c>
      <c r="AZ1458" s="48">
        <v>0</v>
      </c>
      <c r="BA1458" s="7"/>
      <c r="BB1458" s="7"/>
      <c r="BC1458" s="7"/>
      <c r="BD1458" s="7"/>
      <c r="BE1458" s="48">
        <v>0</v>
      </c>
      <c r="BF1458" s="48">
        <v>1</v>
      </c>
      <c r="BG1458" s="48">
        <v>420</v>
      </c>
      <c r="BH1458" s="48">
        <v>420</v>
      </c>
      <c r="BI1458" s="7">
        <v>0</v>
      </c>
      <c r="BJ1458" s="7">
        <v>0</v>
      </c>
      <c r="BK1458" s="7">
        <v>0</v>
      </c>
      <c r="BL1458" s="7">
        <v>0</v>
      </c>
      <c r="BM1458" s="7">
        <v>0</v>
      </c>
      <c r="BN1458" s="7">
        <v>0</v>
      </c>
      <c r="BO1458" s="7">
        <v>0</v>
      </c>
      <c r="BP1458" s="7">
        <v>0</v>
      </c>
      <c r="BQ1458" s="7">
        <v>0</v>
      </c>
      <c r="BR1458" s="7">
        <v>0</v>
      </c>
      <c r="BS1458" s="7">
        <v>0</v>
      </c>
      <c r="BT1458" s="7">
        <v>0</v>
      </c>
      <c r="BU1458" s="7">
        <v>0</v>
      </c>
      <c r="BV1458" s="7">
        <v>0</v>
      </c>
      <c r="BW1458" s="7">
        <v>0</v>
      </c>
      <c r="BX1458" s="7">
        <v>0</v>
      </c>
      <c r="BY1458" s="7">
        <v>0</v>
      </c>
      <c r="BZ1458" s="7">
        <v>0</v>
      </c>
      <c r="CA1458" s="7">
        <v>0</v>
      </c>
      <c r="CB1458" s="7">
        <v>0</v>
      </c>
      <c r="CC1458" s="7">
        <v>0</v>
      </c>
      <c r="CD1458" s="7">
        <v>0</v>
      </c>
      <c r="CE1458" s="7">
        <v>0</v>
      </c>
      <c r="CF1458" s="7">
        <v>0</v>
      </c>
      <c r="CG1458" s="7">
        <v>0</v>
      </c>
      <c r="CH1458" s="7">
        <v>0</v>
      </c>
      <c r="CI1458" s="7">
        <v>0</v>
      </c>
      <c r="CJ1458" s="7">
        <v>0</v>
      </c>
      <c r="CK1458" s="7">
        <v>0</v>
      </c>
      <c r="CL1458" s="40">
        <v>0</v>
      </c>
      <c r="CM1458" s="40">
        <v>0</v>
      </c>
      <c r="CN1458" s="40">
        <v>0</v>
      </c>
      <c r="CO1458" s="40">
        <v>0</v>
      </c>
      <c r="CP1458" s="7">
        <v>0</v>
      </c>
      <c r="CQ1458" s="7">
        <v>0</v>
      </c>
      <c r="CR1458" s="7">
        <v>0</v>
      </c>
      <c r="CS1458" s="40">
        <v>0</v>
      </c>
      <c r="CT1458" s="7">
        <v>0</v>
      </c>
      <c r="CU1458" s="7">
        <v>0</v>
      </c>
      <c r="CV1458" s="39"/>
      <c r="CW1458" s="39"/>
      <c r="CX1458" s="4" t="s">
        <v>242</v>
      </c>
      <c r="CY1458" s="4" t="s">
        <v>242</v>
      </c>
      <c r="CZ1458" s="4" t="s">
        <v>242</v>
      </c>
      <c r="DA1458" s="4" t="s">
        <v>242</v>
      </c>
      <c r="DB1458" s="4" t="s">
        <v>242</v>
      </c>
      <c r="DC1458" s="4" t="s">
        <v>242</v>
      </c>
      <c r="DD1458" s="7">
        <v>2</v>
      </c>
      <c r="DE1458" s="7">
        <v>30</v>
      </c>
      <c r="DF1458" s="7">
        <v>60</v>
      </c>
      <c r="DG1458" s="7"/>
      <c r="DH1458" s="4">
        <v>5</v>
      </c>
      <c r="DI1458" s="4">
        <v>1</v>
      </c>
      <c r="DJ1458" s="4">
        <v>3</v>
      </c>
      <c r="DK1458" s="4">
        <v>5</v>
      </c>
      <c r="DL1458" s="4">
        <v>7</v>
      </c>
      <c r="DM1458" s="7"/>
      <c r="DN1458" s="7"/>
      <c r="DO1458" s="7"/>
      <c r="DP1458" s="7"/>
      <c r="DQ1458" s="7"/>
      <c r="DR1458" s="7"/>
      <c r="DS1458" s="7"/>
      <c r="DT1458" s="7"/>
      <c r="DU1458" s="7"/>
      <c r="DV1458" s="7"/>
      <c r="DW1458" s="7"/>
      <c r="DX1458" s="7">
        <f t="shared" ref="DX1458" si="23214">A1458</f>
        <v>6050221</v>
      </c>
      <c r="DY1458" s="7"/>
      <c r="DZ1458" s="67">
        <v>6666</v>
      </c>
      <c r="EA1458" s="7" t="s">
        <v>1080</v>
      </c>
      <c r="EB1458" s="40">
        <v>80</v>
      </c>
      <c r="EC1458" s="7" t="s">
        <v>1081</v>
      </c>
      <c r="ED1458" s="7"/>
      <c r="EE1458" s="7" t="s">
        <v>242</v>
      </c>
      <c r="EF1458" s="7">
        <v>50</v>
      </c>
      <c r="EG1458" s="73"/>
      <c r="EH1458" s="73"/>
      <c r="EI1458" s="4">
        <v>331135</v>
      </c>
      <c r="EJ1458" s="4">
        <v>1</v>
      </c>
      <c r="EK1458" s="4">
        <v>331136</v>
      </c>
      <c r="EL1458" s="4">
        <v>1</v>
      </c>
      <c r="EM1458" s="4">
        <v>331137</v>
      </c>
      <c r="EN1458" s="4">
        <v>1</v>
      </c>
      <c r="EO1458" s="4">
        <v>331138</v>
      </c>
      <c r="EP1458" s="4">
        <v>1</v>
      </c>
      <c r="EQ1458" s="4">
        <v>331139</v>
      </c>
      <c r="ER1458" s="4">
        <v>1</v>
      </c>
      <c r="ES1458" s="4">
        <v>331140</v>
      </c>
      <c r="ET1458" s="4">
        <v>1</v>
      </c>
      <c r="EU1458" s="4">
        <v>331141</v>
      </c>
      <c r="EV1458" s="4">
        <v>1</v>
      </c>
      <c r="EW1458" s="4" t="s">
        <v>242</v>
      </c>
      <c r="EX1458" s="4" t="s">
        <v>242</v>
      </c>
      <c r="EY1458" s="4" t="s">
        <v>242</v>
      </c>
      <c r="EZ1458" s="4" t="s">
        <v>242</v>
      </c>
      <c r="FA1458" s="4" t="s">
        <v>242</v>
      </c>
      <c r="FB1458" s="4" t="s">
        <v>242</v>
      </c>
      <c r="FC1458" s="4">
        <v>40013</v>
      </c>
      <c r="FD1458" s="4">
        <v>1</v>
      </c>
      <c r="FE1458" s="4">
        <v>20100</v>
      </c>
      <c r="FF1458" s="4">
        <v>1</v>
      </c>
      <c r="FG1458" s="4">
        <v>20100</v>
      </c>
      <c r="FH1458" s="4">
        <v>1</v>
      </c>
      <c r="FI1458" s="7"/>
      <c r="FJ1458" s="7"/>
      <c r="FR1458" s="2">
        <v>99999</v>
      </c>
      <c r="FS1458" s="2">
        <v>0</v>
      </c>
      <c r="FT1458" s="2">
        <f t="shared" ref="FT1458" si="23215">IF(FT470="","",FT470)</f>
        <v>4000</v>
      </c>
      <c r="FU1458" s="2" t="s">
        <v>1728</v>
      </c>
      <c r="FV1458" s="2" t="str">
        <f t="shared" ref="FV1458" si="23216">IF(FV470="","",FV470)</f>
        <v/>
      </c>
      <c r="FW1458" s="2" t="str">
        <f t="shared" ref="FW1458" si="23217">IF(FW470="","",FW470)</f>
        <v/>
      </c>
      <c r="FX1458" s="2" t="str">
        <f t="shared" ref="FX1458" si="23218">IF(FX470="","",FX470)</f>
        <v/>
      </c>
      <c r="FY1458" s="2" t="str">
        <f t="shared" si="23179"/>
        <v/>
      </c>
      <c r="FZ1458" s="77">
        <v>0</v>
      </c>
      <c r="GA1458" s="2">
        <v>1</v>
      </c>
      <c r="GB1458" s="2"/>
      <c r="GD1458"/>
    </row>
    <row r="1459" s="15" customFormat="1" ht="15" customHeight="1" spans="1:186">
      <c r="A1459" s="95">
        <f t="shared" si="23202"/>
        <v>6050322</v>
      </c>
      <c r="B1459" s="95">
        <v>1640</v>
      </c>
      <c r="C1459" s="95">
        <v>1</v>
      </c>
      <c r="D1459" s="95" t="s">
        <v>461</v>
      </c>
      <c r="E1459" s="95" t="str">
        <f t="shared" si="23203"/>
        <v>50级蓝装男头盔（福利专用）</v>
      </c>
      <c r="F1459" s="31" t="s">
        <v>1018</v>
      </c>
      <c r="G1459" s="31">
        <v>3</v>
      </c>
      <c r="H1459" s="7" t="s">
        <v>191</v>
      </c>
      <c r="I1459" s="7" t="s">
        <v>187</v>
      </c>
      <c r="J1459" s="37">
        <v>1437</v>
      </c>
      <c r="K1459" s="39">
        <v>1698</v>
      </c>
      <c r="L1459" s="39"/>
      <c r="M1459" s="29" t="s">
        <v>193</v>
      </c>
      <c r="N1459" s="4">
        <v>50</v>
      </c>
      <c r="O1459" s="4">
        <v>50</v>
      </c>
      <c r="P1459" s="40">
        <f t="shared" si="23188"/>
        <v>2103</v>
      </c>
      <c r="Q1459" s="4"/>
      <c r="R1459" s="7"/>
      <c r="S1459" s="48">
        <v>1</v>
      </c>
      <c r="T1459" s="47" t="s">
        <v>194</v>
      </c>
      <c r="U1459" s="7" t="s">
        <v>195</v>
      </c>
      <c r="V1459" s="7">
        <v>0</v>
      </c>
      <c r="W1459" s="7">
        <v>0</v>
      </c>
      <c r="X1459" s="40">
        <v>0</v>
      </c>
      <c r="Y1459" s="7"/>
      <c r="Z1459" s="7"/>
      <c r="AA1459" s="7"/>
      <c r="AB1459" s="7" t="s">
        <v>195</v>
      </c>
      <c r="AC1459" s="7">
        <v>0</v>
      </c>
      <c r="AD1459" s="7" t="s">
        <v>195</v>
      </c>
      <c r="AE1459" s="7" t="str">
        <f t="shared" si="23145"/>
        <v>true</v>
      </c>
      <c r="AF1459" s="7" t="b">
        <v>1</v>
      </c>
      <c r="AG1459" s="7" t="s">
        <v>195</v>
      </c>
      <c r="AH1459" s="40">
        <v>0</v>
      </c>
      <c r="AI1459" s="40">
        <v>0</v>
      </c>
      <c r="AJ1459" s="40">
        <v>1</v>
      </c>
      <c r="AK1459" s="40">
        <v>0</v>
      </c>
      <c r="AL1459" s="40">
        <v>1</v>
      </c>
      <c r="AM1459" s="40">
        <v>0</v>
      </c>
      <c r="AN1459" s="40">
        <v>0</v>
      </c>
      <c r="AO1459" s="40">
        <v>0</v>
      </c>
      <c r="AP1459" s="7" t="s">
        <v>458</v>
      </c>
      <c r="AQ1459" s="4">
        <v>3</v>
      </c>
      <c r="AR1459" s="4">
        <v>161506</v>
      </c>
      <c r="AS1459" s="7" t="s">
        <v>199</v>
      </c>
      <c r="AT1459" s="48">
        <v>3</v>
      </c>
      <c r="AU1459" s="48">
        <v>1</v>
      </c>
      <c r="AV1459" s="48">
        <v>3</v>
      </c>
      <c r="AW1459" s="48">
        <v>500</v>
      </c>
      <c r="AX1459" s="48">
        <v>250</v>
      </c>
      <c r="AY1459" s="48">
        <v>0</v>
      </c>
      <c r="AZ1459" s="48">
        <v>0</v>
      </c>
      <c r="BA1459" s="7"/>
      <c r="BB1459" s="7"/>
      <c r="BC1459" s="7"/>
      <c r="BD1459" s="7"/>
      <c r="BE1459" s="48">
        <v>0</v>
      </c>
      <c r="BF1459" s="48">
        <v>1</v>
      </c>
      <c r="BG1459" s="48">
        <v>420</v>
      </c>
      <c r="BH1459" s="48">
        <v>420</v>
      </c>
      <c r="BI1459" s="7">
        <v>0</v>
      </c>
      <c r="BJ1459" s="7">
        <v>0</v>
      </c>
      <c r="BK1459" s="7">
        <v>0</v>
      </c>
      <c r="BL1459" s="7">
        <v>0</v>
      </c>
      <c r="BM1459" s="7">
        <v>0</v>
      </c>
      <c r="BN1459" s="7">
        <v>0</v>
      </c>
      <c r="BO1459" s="7">
        <v>0</v>
      </c>
      <c r="BP1459" s="7">
        <v>0</v>
      </c>
      <c r="BQ1459" s="7">
        <v>0</v>
      </c>
      <c r="BR1459" s="7">
        <v>0</v>
      </c>
      <c r="BS1459" s="7">
        <v>0</v>
      </c>
      <c r="BT1459" s="7">
        <v>0</v>
      </c>
      <c r="BU1459" s="7">
        <v>0</v>
      </c>
      <c r="BV1459" s="7">
        <v>0</v>
      </c>
      <c r="BW1459" s="7">
        <v>0</v>
      </c>
      <c r="BX1459" s="7">
        <v>0</v>
      </c>
      <c r="BY1459" s="7">
        <v>0</v>
      </c>
      <c r="BZ1459" s="7">
        <v>0</v>
      </c>
      <c r="CA1459" s="7">
        <v>0</v>
      </c>
      <c r="CB1459" s="7">
        <v>0</v>
      </c>
      <c r="CC1459" s="7">
        <v>0</v>
      </c>
      <c r="CD1459" s="7">
        <v>0</v>
      </c>
      <c r="CE1459" s="7">
        <v>0</v>
      </c>
      <c r="CF1459" s="7">
        <v>0</v>
      </c>
      <c r="CG1459" s="7">
        <v>0</v>
      </c>
      <c r="CH1459" s="7">
        <v>0</v>
      </c>
      <c r="CI1459" s="7">
        <v>0</v>
      </c>
      <c r="CJ1459" s="7">
        <v>0</v>
      </c>
      <c r="CK1459" s="7">
        <v>0</v>
      </c>
      <c r="CL1459" s="40">
        <v>0</v>
      </c>
      <c r="CM1459" s="40">
        <v>0</v>
      </c>
      <c r="CN1459" s="40">
        <v>0</v>
      </c>
      <c r="CO1459" s="40">
        <v>0</v>
      </c>
      <c r="CP1459" s="7">
        <v>0</v>
      </c>
      <c r="CQ1459" s="7">
        <v>0</v>
      </c>
      <c r="CR1459" s="7">
        <v>0</v>
      </c>
      <c r="CS1459" s="40">
        <v>0</v>
      </c>
      <c r="CT1459" s="7">
        <v>0</v>
      </c>
      <c r="CU1459" s="7">
        <v>0</v>
      </c>
      <c r="CV1459" s="39"/>
      <c r="CW1459" s="39"/>
      <c r="CX1459" s="4" t="s">
        <v>242</v>
      </c>
      <c r="CY1459" s="4" t="s">
        <v>242</v>
      </c>
      <c r="CZ1459" s="4" t="s">
        <v>242</v>
      </c>
      <c r="DA1459" s="4" t="s">
        <v>242</v>
      </c>
      <c r="DB1459" s="4" t="s">
        <v>242</v>
      </c>
      <c r="DC1459" s="4" t="s">
        <v>242</v>
      </c>
      <c r="DD1459" s="7">
        <v>2</v>
      </c>
      <c r="DE1459" s="7">
        <v>30</v>
      </c>
      <c r="DF1459" s="7">
        <v>60</v>
      </c>
      <c r="DG1459" s="7"/>
      <c r="DH1459" s="4">
        <v>5</v>
      </c>
      <c r="DI1459" s="4">
        <v>2</v>
      </c>
      <c r="DJ1459" s="4">
        <v>3</v>
      </c>
      <c r="DK1459" s="4" t="s">
        <v>242</v>
      </c>
      <c r="DL1459" s="4" t="s">
        <v>242</v>
      </c>
      <c r="DM1459" s="7"/>
      <c r="DN1459" s="7"/>
      <c r="DO1459" s="7"/>
      <c r="DP1459" s="7"/>
      <c r="DQ1459" s="7"/>
      <c r="DR1459" s="7"/>
      <c r="DS1459" s="7"/>
      <c r="DT1459" s="7"/>
      <c r="DU1459" s="7"/>
      <c r="DV1459" s="7"/>
      <c r="DW1459" s="7"/>
      <c r="DX1459" s="7">
        <f t="shared" ref="DX1459:DX1479" si="23219">A1459</f>
        <v>6050322</v>
      </c>
      <c r="DY1459" s="7"/>
      <c r="DZ1459" s="67">
        <v>0</v>
      </c>
      <c r="EA1459" s="7" t="s">
        <v>242</v>
      </c>
      <c r="EB1459" s="40" t="s">
        <v>242</v>
      </c>
      <c r="EC1459" s="7" t="s">
        <v>242</v>
      </c>
      <c r="ED1459" s="7"/>
      <c r="EE1459" s="7" t="s">
        <v>242</v>
      </c>
      <c r="EF1459" s="7">
        <v>50</v>
      </c>
      <c r="EG1459" s="73"/>
      <c r="EH1459" s="73"/>
      <c r="EI1459" s="4">
        <v>331135</v>
      </c>
      <c r="EJ1459" s="4">
        <v>1</v>
      </c>
      <c r="EK1459" s="4">
        <v>331136</v>
      </c>
      <c r="EL1459" s="4">
        <v>1</v>
      </c>
      <c r="EM1459" s="4">
        <v>331137</v>
      </c>
      <c r="EN1459" s="4">
        <v>1</v>
      </c>
      <c r="EO1459" s="4">
        <v>331138</v>
      </c>
      <c r="EP1459" s="4">
        <v>1</v>
      </c>
      <c r="EQ1459" s="4">
        <v>331139</v>
      </c>
      <c r="ER1459" s="4">
        <v>1</v>
      </c>
      <c r="ES1459" s="4">
        <v>331140</v>
      </c>
      <c r="ET1459" s="4">
        <v>1</v>
      </c>
      <c r="EU1459" s="4">
        <v>331141</v>
      </c>
      <c r="EV1459" s="4">
        <v>1</v>
      </c>
      <c r="EW1459" s="4" t="s">
        <v>242</v>
      </c>
      <c r="EX1459" s="4" t="s">
        <v>242</v>
      </c>
      <c r="EY1459" s="4" t="s">
        <v>242</v>
      </c>
      <c r="EZ1459" s="4" t="s">
        <v>242</v>
      </c>
      <c r="FA1459" s="4" t="s">
        <v>242</v>
      </c>
      <c r="FB1459" s="4" t="s">
        <v>242</v>
      </c>
      <c r="FC1459" s="4">
        <v>40013</v>
      </c>
      <c r="FD1459" s="4">
        <v>1</v>
      </c>
      <c r="FE1459" s="4">
        <v>20100</v>
      </c>
      <c r="FF1459" s="4">
        <v>1</v>
      </c>
      <c r="FG1459" s="4">
        <v>20100</v>
      </c>
      <c r="FH1459" s="4">
        <v>1</v>
      </c>
      <c r="FI1459" s="7"/>
      <c r="FJ1459" s="7"/>
      <c r="FR1459" s="2">
        <v>99999</v>
      </c>
      <c r="FS1459" s="2">
        <v>0</v>
      </c>
      <c r="FT1459" s="2">
        <f t="shared" ref="FT1459" si="23220">IF(FT471="","",FT471)</f>
        <v>4000</v>
      </c>
      <c r="FU1459" s="2" t="s">
        <v>1728</v>
      </c>
      <c r="FV1459" s="2" t="str">
        <f t="shared" ref="FV1459" si="23221">IF(FV471="","",FV471)</f>
        <v/>
      </c>
      <c r="FW1459" s="2" t="str">
        <f t="shared" ref="FW1459" si="23222">IF(FW471="","",FW471)</f>
        <v/>
      </c>
      <c r="FX1459" s="2" t="str">
        <f t="shared" ref="FX1459" si="23223">IF(FX471="","",FX471)</f>
        <v/>
      </c>
      <c r="FY1459" s="2" t="str">
        <f t="shared" si="23179"/>
        <v/>
      </c>
      <c r="FZ1459" s="77">
        <v>0</v>
      </c>
      <c r="GA1459" s="2">
        <v>1</v>
      </c>
      <c r="GB1459" s="2"/>
      <c r="GD1459"/>
    </row>
    <row r="1460" s="15" customFormat="1" ht="15" customHeight="1" spans="1:186">
      <c r="A1460" s="95">
        <f t="shared" si="23202"/>
        <v>6050323</v>
      </c>
      <c r="B1460" s="95">
        <v>1384</v>
      </c>
      <c r="C1460" s="95">
        <v>1</v>
      </c>
      <c r="D1460" s="95" t="s">
        <v>463</v>
      </c>
      <c r="E1460" s="95" t="str">
        <f t="shared" si="23203"/>
        <v>50级蓝装女头饰（福利专用）</v>
      </c>
      <c r="F1460" s="31" t="s">
        <v>1018</v>
      </c>
      <c r="G1460" s="31">
        <v>3</v>
      </c>
      <c r="H1460" s="7" t="s">
        <v>191</v>
      </c>
      <c r="I1460" s="7" t="s">
        <v>187</v>
      </c>
      <c r="J1460" s="37">
        <v>1503</v>
      </c>
      <c r="K1460" s="39">
        <v>1698</v>
      </c>
      <c r="L1460" s="39"/>
      <c r="M1460" s="29" t="s">
        <v>193</v>
      </c>
      <c r="N1460" s="4">
        <v>50</v>
      </c>
      <c r="O1460" s="4">
        <v>50</v>
      </c>
      <c r="P1460" s="40">
        <f t="shared" si="23188"/>
        <v>2103</v>
      </c>
      <c r="Q1460" s="4"/>
      <c r="R1460" s="7"/>
      <c r="S1460" s="48">
        <v>2</v>
      </c>
      <c r="T1460" s="47" t="s">
        <v>194</v>
      </c>
      <c r="U1460" s="7" t="s">
        <v>195</v>
      </c>
      <c r="V1460" s="7">
        <v>0</v>
      </c>
      <c r="W1460" s="7">
        <v>0</v>
      </c>
      <c r="X1460" s="40">
        <v>0</v>
      </c>
      <c r="Y1460" s="7"/>
      <c r="Z1460" s="7"/>
      <c r="AA1460" s="7"/>
      <c r="AB1460" s="7" t="s">
        <v>195</v>
      </c>
      <c r="AC1460" s="7">
        <v>0</v>
      </c>
      <c r="AD1460" s="7" t="s">
        <v>195</v>
      </c>
      <c r="AE1460" s="7" t="str">
        <f t="shared" si="23145"/>
        <v>true</v>
      </c>
      <c r="AF1460" s="7" t="b">
        <v>1</v>
      </c>
      <c r="AG1460" s="7" t="s">
        <v>195</v>
      </c>
      <c r="AH1460" s="40">
        <v>0</v>
      </c>
      <c r="AI1460" s="40">
        <v>0</v>
      </c>
      <c r="AJ1460" s="40">
        <v>1</v>
      </c>
      <c r="AK1460" s="40">
        <v>0</v>
      </c>
      <c r="AL1460" s="40">
        <v>1</v>
      </c>
      <c r="AM1460" s="40">
        <v>0</v>
      </c>
      <c r="AN1460" s="40">
        <v>0</v>
      </c>
      <c r="AO1460" s="40">
        <v>0</v>
      </c>
      <c r="AP1460" s="7" t="s">
        <v>458</v>
      </c>
      <c r="AQ1460" s="4">
        <v>3</v>
      </c>
      <c r="AR1460" s="4">
        <v>161506</v>
      </c>
      <c r="AS1460" s="53" t="s">
        <v>199</v>
      </c>
      <c r="AT1460" s="48">
        <v>3</v>
      </c>
      <c r="AU1460" s="48">
        <v>1</v>
      </c>
      <c r="AV1460" s="48">
        <v>3</v>
      </c>
      <c r="AW1460" s="48">
        <v>500</v>
      </c>
      <c r="AX1460" s="48">
        <v>250</v>
      </c>
      <c r="AY1460" s="48">
        <v>0</v>
      </c>
      <c r="AZ1460" s="48">
        <v>0</v>
      </c>
      <c r="BA1460" s="7"/>
      <c r="BB1460" s="7"/>
      <c r="BC1460" s="7"/>
      <c r="BD1460" s="7"/>
      <c r="BE1460" s="48">
        <v>0</v>
      </c>
      <c r="BF1460" s="48">
        <v>1</v>
      </c>
      <c r="BG1460" s="48">
        <v>420</v>
      </c>
      <c r="BH1460" s="48">
        <v>420</v>
      </c>
      <c r="BI1460" s="7">
        <v>0</v>
      </c>
      <c r="BJ1460" s="7">
        <v>0</v>
      </c>
      <c r="BK1460" s="7">
        <v>0</v>
      </c>
      <c r="BL1460" s="7">
        <v>0</v>
      </c>
      <c r="BM1460" s="7">
        <v>0</v>
      </c>
      <c r="BN1460" s="7">
        <v>0</v>
      </c>
      <c r="BO1460" s="7">
        <v>0</v>
      </c>
      <c r="BP1460" s="7">
        <v>0</v>
      </c>
      <c r="BQ1460" s="7">
        <v>0</v>
      </c>
      <c r="BR1460" s="7">
        <v>0</v>
      </c>
      <c r="BS1460" s="7">
        <v>0</v>
      </c>
      <c r="BT1460" s="7">
        <v>0</v>
      </c>
      <c r="BU1460" s="7">
        <v>0</v>
      </c>
      <c r="BV1460" s="7">
        <v>0</v>
      </c>
      <c r="BW1460" s="7">
        <v>0</v>
      </c>
      <c r="BX1460" s="7">
        <v>0</v>
      </c>
      <c r="BY1460" s="7">
        <v>0</v>
      </c>
      <c r="BZ1460" s="7">
        <v>0</v>
      </c>
      <c r="CA1460" s="7">
        <v>0</v>
      </c>
      <c r="CB1460" s="7">
        <v>0</v>
      </c>
      <c r="CC1460" s="7">
        <v>0</v>
      </c>
      <c r="CD1460" s="7">
        <v>0</v>
      </c>
      <c r="CE1460" s="7">
        <v>0</v>
      </c>
      <c r="CF1460" s="7">
        <v>0</v>
      </c>
      <c r="CG1460" s="7">
        <v>0</v>
      </c>
      <c r="CH1460" s="7">
        <v>0</v>
      </c>
      <c r="CI1460" s="7">
        <v>0</v>
      </c>
      <c r="CJ1460" s="7">
        <v>0</v>
      </c>
      <c r="CK1460" s="7">
        <v>0</v>
      </c>
      <c r="CL1460" s="40">
        <v>0</v>
      </c>
      <c r="CM1460" s="40">
        <v>0</v>
      </c>
      <c r="CN1460" s="40">
        <v>0</v>
      </c>
      <c r="CO1460" s="40">
        <v>0</v>
      </c>
      <c r="CP1460" s="7">
        <v>0</v>
      </c>
      <c r="CQ1460" s="7">
        <v>0</v>
      </c>
      <c r="CR1460" s="7">
        <v>0</v>
      </c>
      <c r="CS1460" s="40">
        <v>0</v>
      </c>
      <c r="CT1460" s="7">
        <v>0</v>
      </c>
      <c r="CU1460" s="7">
        <v>0</v>
      </c>
      <c r="CV1460" s="39"/>
      <c r="CW1460" s="39"/>
      <c r="CX1460" s="4" t="s">
        <v>242</v>
      </c>
      <c r="CY1460" s="4" t="s">
        <v>242</v>
      </c>
      <c r="CZ1460" s="4" t="s">
        <v>242</v>
      </c>
      <c r="DA1460" s="4" t="s">
        <v>242</v>
      </c>
      <c r="DB1460" s="4" t="s">
        <v>242</v>
      </c>
      <c r="DC1460" s="4" t="s">
        <v>242</v>
      </c>
      <c r="DD1460" s="7">
        <v>2</v>
      </c>
      <c r="DE1460" s="7">
        <v>30</v>
      </c>
      <c r="DF1460" s="7">
        <v>60</v>
      </c>
      <c r="DG1460" s="7"/>
      <c r="DH1460" s="4">
        <v>5</v>
      </c>
      <c r="DI1460" s="4">
        <v>2</v>
      </c>
      <c r="DJ1460" s="4">
        <v>3</v>
      </c>
      <c r="DK1460" s="4" t="s">
        <v>242</v>
      </c>
      <c r="DL1460" s="4" t="s">
        <v>242</v>
      </c>
      <c r="DM1460" s="7"/>
      <c r="DN1460" s="7"/>
      <c r="DO1460" s="7"/>
      <c r="DP1460" s="7"/>
      <c r="DQ1460" s="7"/>
      <c r="DR1460" s="7"/>
      <c r="DS1460" s="7"/>
      <c r="DT1460" s="7"/>
      <c r="DU1460" s="7"/>
      <c r="DV1460" s="7"/>
      <c r="DW1460" s="7"/>
      <c r="DX1460" s="7">
        <f t="shared" si="23219"/>
        <v>6050323</v>
      </c>
      <c r="DY1460" s="7"/>
      <c r="DZ1460" s="67">
        <v>0</v>
      </c>
      <c r="EA1460" s="7" t="s">
        <v>242</v>
      </c>
      <c r="EB1460" s="40" t="s">
        <v>242</v>
      </c>
      <c r="EC1460" s="7" t="s">
        <v>242</v>
      </c>
      <c r="ED1460" s="7"/>
      <c r="EE1460" s="7" t="s">
        <v>242</v>
      </c>
      <c r="EF1460" s="7">
        <v>50</v>
      </c>
      <c r="EG1460" s="73"/>
      <c r="EH1460" s="73"/>
      <c r="EI1460" s="4">
        <v>331135</v>
      </c>
      <c r="EJ1460" s="4">
        <v>1</v>
      </c>
      <c r="EK1460" s="4">
        <v>331136</v>
      </c>
      <c r="EL1460" s="4">
        <v>1</v>
      </c>
      <c r="EM1460" s="4">
        <v>331137</v>
      </c>
      <c r="EN1460" s="4">
        <v>1</v>
      </c>
      <c r="EO1460" s="4">
        <v>331138</v>
      </c>
      <c r="EP1460" s="4">
        <v>1</v>
      </c>
      <c r="EQ1460" s="4">
        <v>331139</v>
      </c>
      <c r="ER1460" s="4">
        <v>1</v>
      </c>
      <c r="ES1460" s="4">
        <v>331140</v>
      </c>
      <c r="ET1460" s="4">
        <v>1</v>
      </c>
      <c r="EU1460" s="4">
        <v>331141</v>
      </c>
      <c r="EV1460" s="4">
        <v>1</v>
      </c>
      <c r="EW1460" s="4" t="s">
        <v>242</v>
      </c>
      <c r="EX1460" s="4" t="s">
        <v>242</v>
      </c>
      <c r="EY1460" s="4" t="s">
        <v>242</v>
      </c>
      <c r="EZ1460" s="4" t="s">
        <v>242</v>
      </c>
      <c r="FA1460" s="4" t="s">
        <v>242</v>
      </c>
      <c r="FB1460" s="4" t="s">
        <v>242</v>
      </c>
      <c r="FC1460" s="4">
        <v>40013</v>
      </c>
      <c r="FD1460" s="4">
        <v>1</v>
      </c>
      <c r="FE1460" s="4">
        <v>20100</v>
      </c>
      <c r="FF1460" s="4">
        <v>1</v>
      </c>
      <c r="FG1460" s="4">
        <v>20100</v>
      </c>
      <c r="FH1460" s="4">
        <v>1</v>
      </c>
      <c r="FI1460" s="7"/>
      <c r="FJ1460" s="7"/>
      <c r="FR1460" s="2">
        <v>99999</v>
      </c>
      <c r="FS1460" s="2">
        <v>0</v>
      </c>
      <c r="FT1460" s="2">
        <f t="shared" ref="FT1460" si="23224">IF(FT472="","",FT472)</f>
        <v>4000</v>
      </c>
      <c r="FU1460" s="2" t="s">
        <v>1728</v>
      </c>
      <c r="FV1460" s="2" t="str">
        <f t="shared" ref="FV1460" si="23225">IF(FV472="","",FV472)</f>
        <v/>
      </c>
      <c r="FW1460" s="2" t="str">
        <f t="shared" ref="FW1460" si="23226">IF(FW472="","",FW472)</f>
        <v/>
      </c>
      <c r="FX1460" s="2" t="str">
        <f t="shared" ref="FX1460" si="23227">IF(FX472="","",FX472)</f>
        <v/>
      </c>
      <c r="FY1460" s="2" t="str">
        <f t="shared" si="23179"/>
        <v/>
      </c>
      <c r="FZ1460" s="77">
        <v>0</v>
      </c>
      <c r="GA1460" s="2">
        <v>1</v>
      </c>
      <c r="GB1460" s="2"/>
      <c r="GD1460"/>
    </row>
    <row r="1461" s="15" customFormat="1" ht="15" customHeight="1" spans="1:186">
      <c r="A1461" s="95">
        <f t="shared" si="23202"/>
        <v>6050424</v>
      </c>
      <c r="B1461" s="95">
        <v>40</v>
      </c>
      <c r="C1461" s="95">
        <v>2</v>
      </c>
      <c r="D1461" s="95" t="s">
        <v>465</v>
      </c>
      <c r="E1461" s="95" t="str">
        <f t="shared" si="23203"/>
        <v>50级蓝装项链（福利专用）</v>
      </c>
      <c r="F1461" s="31" t="s">
        <v>1018</v>
      </c>
      <c r="G1461" s="31">
        <v>3</v>
      </c>
      <c r="H1461" s="7" t="s">
        <v>191</v>
      </c>
      <c r="I1461" s="7" t="s">
        <v>187</v>
      </c>
      <c r="J1461" s="37">
        <v>1470</v>
      </c>
      <c r="K1461" s="39">
        <v>1434</v>
      </c>
      <c r="L1461" s="39"/>
      <c r="M1461" s="29" t="s">
        <v>193</v>
      </c>
      <c r="N1461" s="4">
        <v>50</v>
      </c>
      <c r="O1461" s="4">
        <v>50</v>
      </c>
      <c r="P1461" s="40">
        <f t="shared" si="23188"/>
        <v>2203</v>
      </c>
      <c r="Q1461" s="4"/>
      <c r="R1461" s="7"/>
      <c r="S1461" s="48">
        <v>0</v>
      </c>
      <c r="T1461" s="47" t="s">
        <v>194</v>
      </c>
      <c r="U1461" s="7" t="s">
        <v>195</v>
      </c>
      <c r="V1461" s="7">
        <v>0</v>
      </c>
      <c r="W1461" s="7">
        <v>0</v>
      </c>
      <c r="X1461" s="40">
        <v>0</v>
      </c>
      <c r="Y1461" s="7"/>
      <c r="Z1461" s="7"/>
      <c r="AA1461" s="7"/>
      <c r="AB1461" s="7" t="s">
        <v>195</v>
      </c>
      <c r="AC1461" s="7">
        <v>0</v>
      </c>
      <c r="AD1461" s="7" t="s">
        <v>195</v>
      </c>
      <c r="AE1461" s="7" t="str">
        <f t="shared" si="23145"/>
        <v>true</v>
      </c>
      <c r="AF1461" s="7" t="b">
        <v>1</v>
      </c>
      <c r="AG1461" s="7" t="s">
        <v>195</v>
      </c>
      <c r="AH1461" s="40">
        <v>0</v>
      </c>
      <c r="AI1461" s="40">
        <v>0</v>
      </c>
      <c r="AJ1461" s="40">
        <v>1</v>
      </c>
      <c r="AK1461" s="40">
        <v>0</v>
      </c>
      <c r="AL1461" s="40">
        <v>1</v>
      </c>
      <c r="AM1461" s="40">
        <v>0</v>
      </c>
      <c r="AN1461" s="40">
        <v>0</v>
      </c>
      <c r="AO1461" s="40">
        <v>0</v>
      </c>
      <c r="AP1461" s="7" t="s">
        <v>458</v>
      </c>
      <c r="AQ1461" s="4">
        <v>3</v>
      </c>
      <c r="AR1461" s="4">
        <v>161506</v>
      </c>
      <c r="AS1461" s="53" t="s">
        <v>199</v>
      </c>
      <c r="AT1461" s="48">
        <v>3</v>
      </c>
      <c r="AU1461" s="48">
        <v>1</v>
      </c>
      <c r="AV1461" s="48">
        <v>3</v>
      </c>
      <c r="AW1461" s="48">
        <v>500</v>
      </c>
      <c r="AX1461" s="48">
        <v>250</v>
      </c>
      <c r="AY1461" s="48">
        <v>0</v>
      </c>
      <c r="AZ1461" s="48">
        <v>0</v>
      </c>
      <c r="BA1461" s="7"/>
      <c r="BB1461" s="7"/>
      <c r="BC1461" s="7"/>
      <c r="BD1461" s="7"/>
      <c r="BE1461" s="48">
        <v>0</v>
      </c>
      <c r="BF1461" s="48">
        <v>1</v>
      </c>
      <c r="BG1461" s="48">
        <v>420</v>
      </c>
      <c r="BH1461" s="48">
        <v>420</v>
      </c>
      <c r="BI1461" s="7">
        <v>0</v>
      </c>
      <c r="BJ1461" s="7">
        <v>0</v>
      </c>
      <c r="BK1461" s="7">
        <v>0</v>
      </c>
      <c r="BL1461" s="7">
        <v>0</v>
      </c>
      <c r="BM1461" s="7">
        <v>0</v>
      </c>
      <c r="BN1461" s="7">
        <v>0</v>
      </c>
      <c r="BO1461" s="7">
        <v>0</v>
      </c>
      <c r="BP1461" s="7">
        <v>0</v>
      </c>
      <c r="BQ1461" s="7">
        <v>0</v>
      </c>
      <c r="BR1461" s="7">
        <v>0</v>
      </c>
      <c r="BS1461" s="7">
        <v>0</v>
      </c>
      <c r="BT1461" s="7">
        <v>0</v>
      </c>
      <c r="BU1461" s="7">
        <v>0</v>
      </c>
      <c r="BV1461" s="7">
        <v>0</v>
      </c>
      <c r="BW1461" s="7">
        <v>0</v>
      </c>
      <c r="BX1461" s="7">
        <v>0</v>
      </c>
      <c r="BY1461" s="7">
        <v>0</v>
      </c>
      <c r="BZ1461" s="7">
        <v>0</v>
      </c>
      <c r="CA1461" s="7">
        <v>0</v>
      </c>
      <c r="CB1461" s="7">
        <v>0</v>
      </c>
      <c r="CC1461" s="7">
        <v>0</v>
      </c>
      <c r="CD1461" s="7">
        <v>0</v>
      </c>
      <c r="CE1461" s="7">
        <v>0</v>
      </c>
      <c r="CF1461" s="7">
        <v>0</v>
      </c>
      <c r="CG1461" s="7">
        <v>0</v>
      </c>
      <c r="CH1461" s="7">
        <v>0</v>
      </c>
      <c r="CI1461" s="7">
        <v>0</v>
      </c>
      <c r="CJ1461" s="7">
        <v>0</v>
      </c>
      <c r="CK1461" s="7">
        <v>0</v>
      </c>
      <c r="CL1461" s="40">
        <v>0</v>
      </c>
      <c r="CM1461" s="40">
        <v>0</v>
      </c>
      <c r="CN1461" s="40">
        <v>0</v>
      </c>
      <c r="CO1461" s="40">
        <v>0</v>
      </c>
      <c r="CP1461" s="7">
        <v>0</v>
      </c>
      <c r="CQ1461" s="7">
        <v>0</v>
      </c>
      <c r="CR1461" s="7">
        <v>0</v>
      </c>
      <c r="CS1461" s="40">
        <v>0</v>
      </c>
      <c r="CT1461" s="7">
        <v>0</v>
      </c>
      <c r="CU1461" s="7">
        <v>0</v>
      </c>
      <c r="CV1461" s="39"/>
      <c r="CW1461" s="39"/>
      <c r="CX1461" s="4" t="s">
        <v>242</v>
      </c>
      <c r="CY1461" s="4" t="s">
        <v>242</v>
      </c>
      <c r="CZ1461" s="4" t="s">
        <v>242</v>
      </c>
      <c r="DA1461" s="4" t="s">
        <v>242</v>
      </c>
      <c r="DB1461" s="4" t="s">
        <v>242</v>
      </c>
      <c r="DC1461" s="4" t="s">
        <v>242</v>
      </c>
      <c r="DD1461" s="7">
        <v>2</v>
      </c>
      <c r="DE1461" s="7">
        <v>30</v>
      </c>
      <c r="DF1461" s="7">
        <v>60</v>
      </c>
      <c r="DG1461" s="7"/>
      <c r="DH1461" s="4">
        <v>5</v>
      </c>
      <c r="DI1461" s="4">
        <v>4</v>
      </c>
      <c r="DJ1461" s="4">
        <v>5</v>
      </c>
      <c r="DK1461" s="4" t="s">
        <v>242</v>
      </c>
      <c r="DL1461" s="4" t="s">
        <v>242</v>
      </c>
      <c r="DM1461" s="7"/>
      <c r="DN1461" s="7"/>
      <c r="DO1461" s="7"/>
      <c r="DP1461" s="7"/>
      <c r="DQ1461" s="7"/>
      <c r="DR1461" s="7"/>
      <c r="DS1461" s="7"/>
      <c r="DT1461" s="7"/>
      <c r="DU1461" s="7"/>
      <c r="DV1461" s="7"/>
      <c r="DW1461" s="7"/>
      <c r="DX1461" s="7">
        <f t="shared" si="23219"/>
        <v>6050424</v>
      </c>
      <c r="DY1461" s="7"/>
      <c r="DZ1461" s="67">
        <v>0</v>
      </c>
      <c r="EA1461" s="7" t="s">
        <v>242</v>
      </c>
      <c r="EB1461" s="40" t="s">
        <v>242</v>
      </c>
      <c r="EC1461" s="7" t="s">
        <v>242</v>
      </c>
      <c r="ED1461" s="7"/>
      <c r="EE1461" s="7" t="s">
        <v>242</v>
      </c>
      <c r="EF1461" s="7">
        <v>50</v>
      </c>
      <c r="EG1461" s="73"/>
      <c r="EH1461" s="73"/>
      <c r="EI1461" s="4">
        <v>331165</v>
      </c>
      <c r="EJ1461" s="4">
        <v>1</v>
      </c>
      <c r="EK1461" s="4">
        <v>331166</v>
      </c>
      <c r="EL1461" s="4">
        <v>1</v>
      </c>
      <c r="EM1461" s="4">
        <v>331167</v>
      </c>
      <c r="EN1461" s="4">
        <v>1</v>
      </c>
      <c r="EO1461" s="4">
        <v>331168</v>
      </c>
      <c r="EP1461" s="4">
        <v>1</v>
      </c>
      <c r="EQ1461" s="4">
        <v>331169</v>
      </c>
      <c r="ER1461" s="4">
        <v>1</v>
      </c>
      <c r="ES1461" s="4">
        <v>331170</v>
      </c>
      <c r="ET1461" s="4">
        <v>1</v>
      </c>
      <c r="EU1461" s="4">
        <v>331171</v>
      </c>
      <c r="EV1461" s="4">
        <v>1</v>
      </c>
      <c r="EW1461" s="4" t="s">
        <v>242</v>
      </c>
      <c r="EX1461" s="4" t="s">
        <v>242</v>
      </c>
      <c r="EY1461" s="4" t="s">
        <v>242</v>
      </c>
      <c r="EZ1461" s="4" t="s">
        <v>242</v>
      </c>
      <c r="FA1461" s="4" t="s">
        <v>242</v>
      </c>
      <c r="FB1461" s="4" t="s">
        <v>242</v>
      </c>
      <c r="FC1461" s="4">
        <v>40013</v>
      </c>
      <c r="FD1461" s="4">
        <v>1</v>
      </c>
      <c r="FE1461" s="4">
        <v>20100</v>
      </c>
      <c r="FF1461" s="4">
        <v>1</v>
      </c>
      <c r="FG1461" s="4">
        <v>20100</v>
      </c>
      <c r="FH1461" s="4">
        <v>1</v>
      </c>
      <c r="FI1461" s="7"/>
      <c r="FJ1461" s="7"/>
      <c r="FR1461" s="2">
        <v>99999</v>
      </c>
      <c r="FS1461" s="2">
        <v>0</v>
      </c>
      <c r="FT1461" s="2">
        <f t="shared" ref="FT1461" si="23228">IF(FT473="","",FT473)</f>
        <v>4000</v>
      </c>
      <c r="FU1461" s="2" t="s">
        <v>1728</v>
      </c>
      <c r="FV1461" s="2" t="str">
        <f t="shared" ref="FV1461" si="23229">IF(FV473="","",FV473)</f>
        <v/>
      </c>
      <c r="FW1461" s="2" t="str">
        <f t="shared" ref="FW1461" si="23230">IF(FW473="","",FW473)</f>
        <v/>
      </c>
      <c r="FX1461" s="2" t="str">
        <f t="shared" ref="FX1461" si="23231">IF(FX473="","",FX473)</f>
        <v/>
      </c>
      <c r="FY1461" s="2" t="str">
        <f t="shared" si="23179"/>
        <v/>
      </c>
      <c r="FZ1461" s="77">
        <v>0</v>
      </c>
      <c r="GA1461" s="2">
        <v>1</v>
      </c>
      <c r="GB1461" s="2"/>
      <c r="GD1461"/>
    </row>
    <row r="1462" s="15" customFormat="1" ht="15" customHeight="1" spans="1:186">
      <c r="A1462" s="95">
        <f t="shared" si="23202"/>
        <v>6050525</v>
      </c>
      <c r="B1462" s="95">
        <v>72</v>
      </c>
      <c r="C1462" s="95">
        <v>4</v>
      </c>
      <c r="D1462" s="95" t="s">
        <v>467</v>
      </c>
      <c r="E1462" s="95" t="str">
        <f t="shared" si="23203"/>
        <v>50级蓝装腰带（福利专用）</v>
      </c>
      <c r="F1462" s="31" t="s">
        <v>1018</v>
      </c>
      <c r="G1462" s="31">
        <v>3</v>
      </c>
      <c r="H1462" s="7" t="s">
        <v>191</v>
      </c>
      <c r="I1462" s="7" t="s">
        <v>187</v>
      </c>
      <c r="J1462" s="37">
        <v>1481</v>
      </c>
      <c r="K1462" s="39">
        <v>1435</v>
      </c>
      <c r="L1462" s="39"/>
      <c r="M1462" s="29" t="s">
        <v>193</v>
      </c>
      <c r="N1462" s="4">
        <v>50</v>
      </c>
      <c r="O1462" s="4">
        <v>50</v>
      </c>
      <c r="P1462" s="40">
        <f t="shared" si="23188"/>
        <v>2403</v>
      </c>
      <c r="Q1462" s="4"/>
      <c r="R1462" s="7"/>
      <c r="S1462" s="48">
        <v>0</v>
      </c>
      <c r="T1462" s="47" t="s">
        <v>194</v>
      </c>
      <c r="U1462" s="7" t="s">
        <v>195</v>
      </c>
      <c r="V1462" s="7">
        <v>0</v>
      </c>
      <c r="W1462" s="7">
        <v>0</v>
      </c>
      <c r="X1462" s="40">
        <v>0</v>
      </c>
      <c r="Y1462" s="7"/>
      <c r="Z1462" s="7"/>
      <c r="AA1462" s="7"/>
      <c r="AB1462" s="7" t="s">
        <v>195</v>
      </c>
      <c r="AC1462" s="7">
        <v>0</v>
      </c>
      <c r="AD1462" s="7" t="s">
        <v>195</v>
      </c>
      <c r="AE1462" s="7" t="str">
        <f t="shared" si="23145"/>
        <v>true</v>
      </c>
      <c r="AF1462" s="7" t="b">
        <v>1</v>
      </c>
      <c r="AG1462" s="7" t="s">
        <v>195</v>
      </c>
      <c r="AH1462" s="40">
        <v>0</v>
      </c>
      <c r="AI1462" s="40">
        <v>0</v>
      </c>
      <c r="AJ1462" s="40">
        <v>1</v>
      </c>
      <c r="AK1462" s="40">
        <v>0</v>
      </c>
      <c r="AL1462" s="40">
        <v>1</v>
      </c>
      <c r="AM1462" s="40">
        <v>0</v>
      </c>
      <c r="AN1462" s="40">
        <v>0</v>
      </c>
      <c r="AO1462" s="40">
        <v>0</v>
      </c>
      <c r="AP1462" s="7" t="s">
        <v>458</v>
      </c>
      <c r="AQ1462" s="4">
        <v>3</v>
      </c>
      <c r="AR1462" s="4">
        <v>161506</v>
      </c>
      <c r="AS1462" s="7" t="s">
        <v>199</v>
      </c>
      <c r="AT1462" s="48">
        <v>3</v>
      </c>
      <c r="AU1462" s="48">
        <v>1</v>
      </c>
      <c r="AV1462" s="48">
        <v>3</v>
      </c>
      <c r="AW1462" s="48">
        <v>500</v>
      </c>
      <c r="AX1462" s="48">
        <v>250</v>
      </c>
      <c r="AY1462" s="48">
        <v>0</v>
      </c>
      <c r="AZ1462" s="48">
        <v>0</v>
      </c>
      <c r="BA1462" s="7"/>
      <c r="BB1462" s="7"/>
      <c r="BC1462" s="7"/>
      <c r="BD1462" s="7"/>
      <c r="BE1462" s="48">
        <v>0</v>
      </c>
      <c r="BF1462" s="48">
        <v>1</v>
      </c>
      <c r="BG1462" s="48">
        <v>420</v>
      </c>
      <c r="BH1462" s="48">
        <v>420</v>
      </c>
      <c r="BI1462" s="7">
        <v>0</v>
      </c>
      <c r="BJ1462" s="7">
        <v>0</v>
      </c>
      <c r="BK1462" s="7">
        <v>0</v>
      </c>
      <c r="BL1462" s="7">
        <v>0</v>
      </c>
      <c r="BM1462" s="7">
        <v>0</v>
      </c>
      <c r="BN1462" s="7">
        <v>0</v>
      </c>
      <c r="BO1462" s="7">
        <v>0</v>
      </c>
      <c r="BP1462" s="7">
        <v>0</v>
      </c>
      <c r="BQ1462" s="7">
        <v>0</v>
      </c>
      <c r="BR1462" s="7">
        <v>0</v>
      </c>
      <c r="BS1462" s="7">
        <v>0</v>
      </c>
      <c r="BT1462" s="7">
        <v>0</v>
      </c>
      <c r="BU1462" s="7">
        <v>0</v>
      </c>
      <c r="BV1462" s="7">
        <v>0</v>
      </c>
      <c r="BW1462" s="7">
        <v>0</v>
      </c>
      <c r="BX1462" s="7">
        <v>0</v>
      </c>
      <c r="BY1462" s="7">
        <v>0</v>
      </c>
      <c r="BZ1462" s="7">
        <v>0</v>
      </c>
      <c r="CA1462" s="7">
        <v>0</v>
      </c>
      <c r="CB1462" s="7">
        <v>0</v>
      </c>
      <c r="CC1462" s="7">
        <v>0</v>
      </c>
      <c r="CD1462" s="7">
        <v>0</v>
      </c>
      <c r="CE1462" s="7">
        <v>0</v>
      </c>
      <c r="CF1462" s="7">
        <v>0</v>
      </c>
      <c r="CG1462" s="7">
        <v>0</v>
      </c>
      <c r="CH1462" s="7">
        <v>0</v>
      </c>
      <c r="CI1462" s="7">
        <v>0</v>
      </c>
      <c r="CJ1462" s="7">
        <v>0</v>
      </c>
      <c r="CK1462" s="7">
        <v>0</v>
      </c>
      <c r="CL1462" s="40">
        <v>0</v>
      </c>
      <c r="CM1462" s="40">
        <v>0</v>
      </c>
      <c r="CN1462" s="40">
        <v>0</v>
      </c>
      <c r="CO1462" s="40">
        <v>0</v>
      </c>
      <c r="CP1462" s="7">
        <v>0</v>
      </c>
      <c r="CQ1462" s="7">
        <v>0</v>
      </c>
      <c r="CR1462" s="7">
        <v>0</v>
      </c>
      <c r="CS1462" s="40">
        <v>0</v>
      </c>
      <c r="CT1462" s="7">
        <v>0</v>
      </c>
      <c r="CU1462" s="7">
        <v>0</v>
      </c>
      <c r="CV1462" s="39"/>
      <c r="CW1462" s="39"/>
      <c r="CX1462" s="4" t="s">
        <v>242</v>
      </c>
      <c r="CY1462" s="4" t="s">
        <v>242</v>
      </c>
      <c r="CZ1462" s="4" t="s">
        <v>242</v>
      </c>
      <c r="DA1462" s="4" t="s">
        <v>242</v>
      </c>
      <c r="DB1462" s="4" t="s">
        <v>242</v>
      </c>
      <c r="DC1462" s="4" t="s">
        <v>242</v>
      </c>
      <c r="DD1462" s="7">
        <v>2</v>
      </c>
      <c r="DE1462" s="7">
        <v>30</v>
      </c>
      <c r="DF1462" s="7">
        <v>60</v>
      </c>
      <c r="DG1462" s="7"/>
      <c r="DH1462" s="4">
        <v>5</v>
      </c>
      <c r="DI1462" s="4">
        <v>1</v>
      </c>
      <c r="DJ1462" s="4">
        <v>6</v>
      </c>
      <c r="DK1462" s="4">
        <v>9</v>
      </c>
      <c r="DL1462" s="4" t="s">
        <v>242</v>
      </c>
      <c r="DM1462" s="7"/>
      <c r="DN1462" s="7"/>
      <c r="DO1462" s="7"/>
      <c r="DP1462" s="7"/>
      <c r="DQ1462" s="7"/>
      <c r="DR1462" s="7"/>
      <c r="DS1462" s="7"/>
      <c r="DT1462" s="7"/>
      <c r="DU1462" s="7"/>
      <c r="DV1462" s="7"/>
      <c r="DW1462" s="7"/>
      <c r="DX1462" s="7">
        <f t="shared" si="23219"/>
        <v>6050525</v>
      </c>
      <c r="DY1462" s="7"/>
      <c r="DZ1462" s="67">
        <v>0</v>
      </c>
      <c r="EA1462" s="7" t="s">
        <v>242</v>
      </c>
      <c r="EB1462" s="40" t="s">
        <v>242</v>
      </c>
      <c r="EC1462" s="7" t="s">
        <v>242</v>
      </c>
      <c r="ED1462" s="7"/>
      <c r="EE1462" s="7" t="s">
        <v>242</v>
      </c>
      <c r="EF1462" s="7">
        <v>50</v>
      </c>
      <c r="EG1462" s="73"/>
      <c r="EH1462" s="73"/>
      <c r="EI1462" s="4">
        <v>331165</v>
      </c>
      <c r="EJ1462" s="4">
        <v>1</v>
      </c>
      <c r="EK1462" s="4">
        <v>331166</v>
      </c>
      <c r="EL1462" s="4">
        <v>1</v>
      </c>
      <c r="EM1462" s="4">
        <v>331167</v>
      </c>
      <c r="EN1462" s="4">
        <v>1</v>
      </c>
      <c r="EO1462" s="4">
        <v>331168</v>
      </c>
      <c r="EP1462" s="4">
        <v>1</v>
      </c>
      <c r="EQ1462" s="4">
        <v>331169</v>
      </c>
      <c r="ER1462" s="4">
        <v>1</v>
      </c>
      <c r="ES1462" s="4">
        <v>331170</v>
      </c>
      <c r="ET1462" s="4">
        <v>1</v>
      </c>
      <c r="EU1462" s="4">
        <v>331171</v>
      </c>
      <c r="EV1462" s="4">
        <v>1</v>
      </c>
      <c r="EW1462" s="4" t="s">
        <v>242</v>
      </c>
      <c r="EX1462" s="4" t="s">
        <v>242</v>
      </c>
      <c r="EY1462" s="4" t="s">
        <v>242</v>
      </c>
      <c r="EZ1462" s="4" t="s">
        <v>242</v>
      </c>
      <c r="FA1462" s="4" t="s">
        <v>242</v>
      </c>
      <c r="FB1462" s="4" t="s">
        <v>242</v>
      </c>
      <c r="FC1462" s="4">
        <v>40013</v>
      </c>
      <c r="FD1462" s="4">
        <v>1</v>
      </c>
      <c r="FE1462" s="4">
        <v>20100</v>
      </c>
      <c r="FF1462" s="4">
        <v>1</v>
      </c>
      <c r="FG1462" s="4">
        <v>20100</v>
      </c>
      <c r="FH1462" s="4">
        <v>1</v>
      </c>
      <c r="FI1462" s="7"/>
      <c r="FJ1462" s="7"/>
      <c r="FR1462" s="2">
        <v>99999</v>
      </c>
      <c r="FS1462" s="2">
        <v>0</v>
      </c>
      <c r="FT1462" s="2">
        <f t="shared" ref="FT1462" si="23232">IF(FT474="","",FT474)</f>
        <v>4000</v>
      </c>
      <c r="FU1462" s="2" t="s">
        <v>1728</v>
      </c>
      <c r="FV1462" s="2" t="str">
        <f t="shared" ref="FV1462" si="23233">IF(FV474="","",FV474)</f>
        <v/>
      </c>
      <c r="FW1462" s="2" t="str">
        <f t="shared" ref="FW1462" si="23234">IF(FW474="","",FW474)</f>
        <v/>
      </c>
      <c r="FX1462" s="2" t="str">
        <f t="shared" ref="FX1462" si="23235">IF(FX474="","",FX474)</f>
        <v/>
      </c>
      <c r="FY1462" s="2" t="str">
        <f t="shared" si="23179"/>
        <v/>
      </c>
      <c r="FZ1462" s="77">
        <v>0</v>
      </c>
      <c r="GA1462" s="2">
        <v>1</v>
      </c>
      <c r="GB1462" s="2"/>
      <c r="GD1462"/>
    </row>
    <row r="1463" s="15" customFormat="1" ht="15" customHeight="1" spans="1:186">
      <c r="A1463" s="95">
        <f t="shared" si="23202"/>
        <v>6050626</v>
      </c>
      <c r="B1463" s="95">
        <v>88</v>
      </c>
      <c r="C1463" s="95">
        <v>5</v>
      </c>
      <c r="D1463" s="95" t="s">
        <v>469</v>
      </c>
      <c r="E1463" s="95" t="str">
        <f t="shared" si="23203"/>
        <v>50级蓝装鞋子（福利专用）</v>
      </c>
      <c r="F1463" s="31" t="s">
        <v>1018</v>
      </c>
      <c r="G1463" s="31">
        <v>3</v>
      </c>
      <c r="H1463" s="7" t="s">
        <v>191</v>
      </c>
      <c r="I1463" s="7" t="s">
        <v>187</v>
      </c>
      <c r="J1463" s="37">
        <v>1492</v>
      </c>
      <c r="K1463" s="39">
        <v>1429</v>
      </c>
      <c r="L1463" s="39"/>
      <c r="M1463" s="29" t="s">
        <v>193</v>
      </c>
      <c r="N1463" s="4">
        <v>50</v>
      </c>
      <c r="O1463" s="4">
        <v>50</v>
      </c>
      <c r="P1463" s="40">
        <f t="shared" si="23188"/>
        <v>2503</v>
      </c>
      <c r="Q1463" s="4"/>
      <c r="R1463" s="7"/>
      <c r="S1463" s="48">
        <v>0</v>
      </c>
      <c r="T1463" s="47" t="s">
        <v>194</v>
      </c>
      <c r="U1463" s="7" t="s">
        <v>195</v>
      </c>
      <c r="V1463" s="7">
        <v>0</v>
      </c>
      <c r="W1463" s="7">
        <v>0</v>
      </c>
      <c r="X1463" s="40">
        <v>0</v>
      </c>
      <c r="Y1463" s="7"/>
      <c r="Z1463" s="7"/>
      <c r="AA1463" s="7"/>
      <c r="AB1463" s="7" t="s">
        <v>195</v>
      </c>
      <c r="AC1463" s="7">
        <v>0</v>
      </c>
      <c r="AD1463" s="7" t="s">
        <v>195</v>
      </c>
      <c r="AE1463" s="7" t="str">
        <f t="shared" si="23145"/>
        <v>true</v>
      </c>
      <c r="AF1463" s="7" t="b">
        <v>1</v>
      </c>
      <c r="AG1463" s="7" t="s">
        <v>195</v>
      </c>
      <c r="AH1463" s="40">
        <v>0</v>
      </c>
      <c r="AI1463" s="40">
        <v>0</v>
      </c>
      <c r="AJ1463" s="40">
        <v>1</v>
      </c>
      <c r="AK1463" s="40">
        <v>0</v>
      </c>
      <c r="AL1463" s="40">
        <v>1</v>
      </c>
      <c r="AM1463" s="40">
        <v>0</v>
      </c>
      <c r="AN1463" s="40">
        <v>0</v>
      </c>
      <c r="AO1463" s="40">
        <v>0</v>
      </c>
      <c r="AP1463" s="7" t="s">
        <v>458</v>
      </c>
      <c r="AQ1463" s="4">
        <v>3</v>
      </c>
      <c r="AR1463" s="4">
        <v>161506</v>
      </c>
      <c r="AS1463" s="7" t="s">
        <v>199</v>
      </c>
      <c r="AT1463" s="48">
        <v>3</v>
      </c>
      <c r="AU1463" s="48">
        <v>1</v>
      </c>
      <c r="AV1463" s="48">
        <v>3</v>
      </c>
      <c r="AW1463" s="48">
        <v>500</v>
      </c>
      <c r="AX1463" s="48">
        <v>250</v>
      </c>
      <c r="AY1463" s="48">
        <v>0</v>
      </c>
      <c r="AZ1463" s="48">
        <v>0</v>
      </c>
      <c r="BA1463" s="7"/>
      <c r="BB1463" s="7"/>
      <c r="BC1463" s="7"/>
      <c r="BD1463" s="7"/>
      <c r="BE1463" s="48">
        <v>0</v>
      </c>
      <c r="BF1463" s="48">
        <v>1</v>
      </c>
      <c r="BG1463" s="48">
        <v>420</v>
      </c>
      <c r="BH1463" s="48">
        <v>420</v>
      </c>
      <c r="BI1463" s="7">
        <v>0</v>
      </c>
      <c r="BJ1463" s="7">
        <v>0</v>
      </c>
      <c r="BK1463" s="7">
        <v>0</v>
      </c>
      <c r="BL1463" s="7">
        <v>0</v>
      </c>
      <c r="BM1463" s="7">
        <v>0</v>
      </c>
      <c r="BN1463" s="7">
        <v>0</v>
      </c>
      <c r="BO1463" s="7">
        <v>0</v>
      </c>
      <c r="BP1463" s="7">
        <v>0</v>
      </c>
      <c r="BQ1463" s="7">
        <v>0</v>
      </c>
      <c r="BR1463" s="7">
        <v>0</v>
      </c>
      <c r="BS1463" s="7">
        <v>0</v>
      </c>
      <c r="BT1463" s="7">
        <v>0</v>
      </c>
      <c r="BU1463" s="7">
        <v>0</v>
      </c>
      <c r="BV1463" s="7">
        <v>0</v>
      </c>
      <c r="BW1463" s="7">
        <v>0</v>
      </c>
      <c r="BX1463" s="7">
        <v>0</v>
      </c>
      <c r="BY1463" s="7">
        <v>0</v>
      </c>
      <c r="BZ1463" s="7">
        <v>0</v>
      </c>
      <c r="CA1463" s="7">
        <v>0</v>
      </c>
      <c r="CB1463" s="7">
        <v>0</v>
      </c>
      <c r="CC1463" s="7">
        <v>0</v>
      </c>
      <c r="CD1463" s="7">
        <v>0</v>
      </c>
      <c r="CE1463" s="7">
        <v>0</v>
      </c>
      <c r="CF1463" s="7">
        <v>0</v>
      </c>
      <c r="CG1463" s="7">
        <v>0</v>
      </c>
      <c r="CH1463" s="7">
        <v>0</v>
      </c>
      <c r="CI1463" s="7">
        <v>0</v>
      </c>
      <c r="CJ1463" s="7">
        <v>0</v>
      </c>
      <c r="CK1463" s="7">
        <v>0</v>
      </c>
      <c r="CL1463" s="40">
        <v>0</v>
      </c>
      <c r="CM1463" s="40">
        <v>0</v>
      </c>
      <c r="CN1463" s="40">
        <v>0</v>
      </c>
      <c r="CO1463" s="40">
        <v>0</v>
      </c>
      <c r="CP1463" s="7">
        <v>0</v>
      </c>
      <c r="CQ1463" s="7">
        <v>0</v>
      </c>
      <c r="CR1463" s="7">
        <v>0</v>
      </c>
      <c r="CS1463" s="40">
        <v>0</v>
      </c>
      <c r="CT1463" s="7">
        <v>0</v>
      </c>
      <c r="CU1463" s="7">
        <v>0</v>
      </c>
      <c r="CV1463" s="39"/>
      <c r="CW1463" s="39"/>
      <c r="CX1463" s="4" t="s">
        <v>242</v>
      </c>
      <c r="CY1463" s="4" t="s">
        <v>242</v>
      </c>
      <c r="CZ1463" s="4" t="s">
        <v>242</v>
      </c>
      <c r="DA1463" s="4" t="s">
        <v>242</v>
      </c>
      <c r="DB1463" s="4" t="s">
        <v>242</v>
      </c>
      <c r="DC1463" s="4" t="s">
        <v>242</v>
      </c>
      <c r="DD1463" s="7">
        <v>2</v>
      </c>
      <c r="DE1463" s="7">
        <v>30</v>
      </c>
      <c r="DF1463" s="7">
        <v>60</v>
      </c>
      <c r="DG1463" s="7"/>
      <c r="DH1463" s="4">
        <v>5</v>
      </c>
      <c r="DI1463" s="4">
        <v>6</v>
      </c>
      <c r="DJ1463" s="4">
        <v>9</v>
      </c>
      <c r="DK1463" s="4" t="s">
        <v>242</v>
      </c>
      <c r="DL1463" s="4" t="s">
        <v>242</v>
      </c>
      <c r="DM1463" s="7"/>
      <c r="DN1463" s="7"/>
      <c r="DO1463" s="7"/>
      <c r="DP1463" s="7"/>
      <c r="DQ1463" s="7"/>
      <c r="DR1463" s="7"/>
      <c r="DS1463" s="7"/>
      <c r="DT1463" s="7"/>
      <c r="DU1463" s="7"/>
      <c r="DV1463" s="7"/>
      <c r="DW1463" s="7"/>
      <c r="DX1463" s="7">
        <f t="shared" si="23219"/>
        <v>6050626</v>
      </c>
      <c r="DY1463" s="7"/>
      <c r="DZ1463" s="67">
        <v>0</v>
      </c>
      <c r="EA1463" s="7" t="s">
        <v>242</v>
      </c>
      <c r="EB1463" s="40" t="s">
        <v>242</v>
      </c>
      <c r="EC1463" s="7" t="s">
        <v>242</v>
      </c>
      <c r="ED1463" s="7"/>
      <c r="EE1463" s="7" t="s">
        <v>242</v>
      </c>
      <c r="EF1463" s="7">
        <v>50</v>
      </c>
      <c r="EG1463" s="73"/>
      <c r="EH1463" s="73"/>
      <c r="EI1463" s="4">
        <v>331165</v>
      </c>
      <c r="EJ1463" s="4">
        <v>1</v>
      </c>
      <c r="EK1463" s="4">
        <v>331166</v>
      </c>
      <c r="EL1463" s="4">
        <v>1</v>
      </c>
      <c r="EM1463" s="4">
        <v>331167</v>
      </c>
      <c r="EN1463" s="4">
        <v>1</v>
      </c>
      <c r="EO1463" s="4">
        <v>331168</v>
      </c>
      <c r="EP1463" s="4">
        <v>1</v>
      </c>
      <c r="EQ1463" s="4">
        <v>331169</v>
      </c>
      <c r="ER1463" s="4">
        <v>1</v>
      </c>
      <c r="ES1463" s="4">
        <v>331170</v>
      </c>
      <c r="ET1463" s="4">
        <v>1</v>
      </c>
      <c r="EU1463" s="4">
        <v>331171</v>
      </c>
      <c r="EV1463" s="4">
        <v>1</v>
      </c>
      <c r="EW1463" s="4" t="s">
        <v>242</v>
      </c>
      <c r="EX1463" s="4" t="s">
        <v>242</v>
      </c>
      <c r="EY1463" s="4" t="s">
        <v>242</v>
      </c>
      <c r="EZ1463" s="4" t="s">
        <v>242</v>
      </c>
      <c r="FA1463" s="4" t="s">
        <v>242</v>
      </c>
      <c r="FB1463" s="4" t="s">
        <v>242</v>
      </c>
      <c r="FC1463" s="4">
        <v>40013</v>
      </c>
      <c r="FD1463" s="4">
        <v>1</v>
      </c>
      <c r="FE1463" s="4">
        <v>20100</v>
      </c>
      <c r="FF1463" s="4">
        <v>1</v>
      </c>
      <c r="FG1463" s="4">
        <v>20100</v>
      </c>
      <c r="FH1463" s="4">
        <v>1</v>
      </c>
      <c r="FI1463" s="7"/>
      <c r="FJ1463" s="7"/>
      <c r="FR1463" s="2">
        <v>99999</v>
      </c>
      <c r="FS1463" s="2">
        <v>0</v>
      </c>
      <c r="FT1463" s="2">
        <f t="shared" ref="FT1463" si="23236">IF(FT475="","",FT475)</f>
        <v>4000</v>
      </c>
      <c r="FU1463" s="2" t="s">
        <v>1728</v>
      </c>
      <c r="FV1463" s="2" t="str">
        <f t="shared" ref="FV1463" si="23237">IF(FV475="","",FV475)</f>
        <v/>
      </c>
      <c r="FW1463" s="2" t="str">
        <f t="shared" ref="FW1463" si="23238">IF(FW475="","",FW475)</f>
        <v/>
      </c>
      <c r="FX1463" s="2" t="str">
        <f t="shared" ref="FX1463" si="23239">IF(FX475="","",FX475)</f>
        <v/>
      </c>
      <c r="FY1463" s="2" t="str">
        <f t="shared" si="23179"/>
        <v/>
      </c>
      <c r="FZ1463" s="77">
        <v>0</v>
      </c>
      <c r="GA1463" s="2">
        <v>1</v>
      </c>
      <c r="GB1463" s="2"/>
      <c r="GD1463"/>
    </row>
    <row r="1464" s="2" customFormat="1" ht="15" customHeight="1" spans="1:186">
      <c r="A1464" s="95">
        <f t="shared" si="23202"/>
        <v>6060114</v>
      </c>
      <c r="B1464" s="95">
        <v>1288</v>
      </c>
      <c r="C1464" s="95">
        <v>0</v>
      </c>
      <c r="D1464" s="95" t="s">
        <v>471</v>
      </c>
      <c r="E1464" s="95" t="str">
        <f t="shared" si="23203"/>
        <v>60级蓝装剑（福利专用）</v>
      </c>
      <c r="F1464" s="31" t="s">
        <v>1018</v>
      </c>
      <c r="G1464" s="31">
        <v>3</v>
      </c>
      <c r="H1464" s="7" t="s">
        <v>187</v>
      </c>
      <c r="I1464" s="7" t="s">
        <v>187</v>
      </c>
      <c r="J1464" s="35">
        <v>1535</v>
      </c>
      <c r="K1464" s="38">
        <v>404</v>
      </c>
      <c r="L1464" s="80"/>
      <c r="M1464" s="29" t="s">
        <v>193</v>
      </c>
      <c r="N1464" s="4">
        <v>60</v>
      </c>
      <c r="O1464" s="4">
        <v>60</v>
      </c>
      <c r="P1464" s="40">
        <f t="shared" si="23188"/>
        <v>2003</v>
      </c>
      <c r="Q1464" s="4"/>
      <c r="R1464" s="7"/>
      <c r="S1464" s="48">
        <v>0</v>
      </c>
      <c r="T1464" s="47" t="s">
        <v>240</v>
      </c>
      <c r="U1464" s="7" t="s">
        <v>195</v>
      </c>
      <c r="V1464" s="7">
        <v>0</v>
      </c>
      <c r="W1464" s="7">
        <v>0</v>
      </c>
      <c r="X1464" s="40">
        <v>0</v>
      </c>
      <c r="Y1464" s="7"/>
      <c r="Z1464" s="7"/>
      <c r="AA1464" s="7"/>
      <c r="AB1464" s="7" t="s">
        <v>195</v>
      </c>
      <c r="AC1464" s="7">
        <v>0</v>
      </c>
      <c r="AD1464" s="7" t="s">
        <v>195</v>
      </c>
      <c r="AE1464" s="7" t="str">
        <f t="shared" si="23145"/>
        <v>true</v>
      </c>
      <c r="AF1464" s="7" t="b">
        <v>1</v>
      </c>
      <c r="AG1464" s="7" t="s">
        <v>195</v>
      </c>
      <c r="AH1464" s="40">
        <v>0</v>
      </c>
      <c r="AI1464" s="40">
        <v>0</v>
      </c>
      <c r="AJ1464" s="40">
        <v>1</v>
      </c>
      <c r="AK1464" s="40">
        <v>0</v>
      </c>
      <c r="AL1464" s="40">
        <v>1</v>
      </c>
      <c r="AM1464" s="40">
        <v>0</v>
      </c>
      <c r="AN1464" s="40">
        <v>0</v>
      </c>
      <c r="AO1464" s="40">
        <v>0</v>
      </c>
      <c r="AP1464" s="7" t="s">
        <v>473</v>
      </c>
      <c r="AQ1464" s="4">
        <v>3</v>
      </c>
      <c r="AR1464" s="4">
        <v>161506</v>
      </c>
      <c r="AS1464" s="7" t="s">
        <v>199</v>
      </c>
      <c r="AT1464" s="48">
        <v>3</v>
      </c>
      <c r="AU1464" s="48">
        <v>1</v>
      </c>
      <c r="AV1464" s="48">
        <v>3</v>
      </c>
      <c r="AW1464" s="48">
        <v>500</v>
      </c>
      <c r="AX1464" s="48">
        <v>250</v>
      </c>
      <c r="AY1464" s="48">
        <v>0</v>
      </c>
      <c r="AZ1464" s="48">
        <v>0</v>
      </c>
      <c r="BA1464" s="7"/>
      <c r="BB1464" s="7"/>
      <c r="BC1464" s="7"/>
      <c r="BD1464" s="7"/>
      <c r="BE1464" s="48">
        <v>0</v>
      </c>
      <c r="BF1464" s="48">
        <v>1</v>
      </c>
      <c r="BG1464" s="48">
        <v>490</v>
      </c>
      <c r="BH1464" s="48">
        <v>490</v>
      </c>
      <c r="BI1464" s="7">
        <v>0</v>
      </c>
      <c r="BJ1464" s="7">
        <v>0</v>
      </c>
      <c r="BK1464" s="7">
        <v>0</v>
      </c>
      <c r="BL1464" s="7">
        <v>0</v>
      </c>
      <c r="BM1464" s="7">
        <v>0</v>
      </c>
      <c r="BN1464" s="7">
        <v>0</v>
      </c>
      <c r="BO1464" s="7">
        <v>0</v>
      </c>
      <c r="BP1464" s="7">
        <v>0</v>
      </c>
      <c r="BQ1464" s="7">
        <v>0</v>
      </c>
      <c r="BR1464" s="7">
        <v>0</v>
      </c>
      <c r="BS1464" s="7">
        <v>0</v>
      </c>
      <c r="BT1464" s="7">
        <v>0</v>
      </c>
      <c r="BU1464" s="7">
        <v>0</v>
      </c>
      <c r="BV1464" s="7">
        <v>0</v>
      </c>
      <c r="BW1464" s="7">
        <v>0</v>
      </c>
      <c r="BX1464" s="7">
        <v>0</v>
      </c>
      <c r="BY1464" s="7">
        <v>0</v>
      </c>
      <c r="BZ1464" s="7">
        <v>0</v>
      </c>
      <c r="CA1464" s="7">
        <v>0</v>
      </c>
      <c r="CB1464" s="7">
        <v>0</v>
      </c>
      <c r="CC1464" s="7">
        <v>0</v>
      </c>
      <c r="CD1464" s="7">
        <v>0</v>
      </c>
      <c r="CE1464" s="7">
        <v>0</v>
      </c>
      <c r="CF1464" s="7">
        <v>0</v>
      </c>
      <c r="CG1464" s="7">
        <v>0</v>
      </c>
      <c r="CH1464" s="7">
        <v>0</v>
      </c>
      <c r="CI1464" s="7">
        <v>0</v>
      </c>
      <c r="CJ1464" s="7">
        <v>0</v>
      </c>
      <c r="CK1464" s="7">
        <v>0</v>
      </c>
      <c r="CL1464" s="40">
        <v>0</v>
      </c>
      <c r="CM1464" s="40">
        <v>0</v>
      </c>
      <c r="CN1464" s="40">
        <v>0</v>
      </c>
      <c r="CO1464" s="40">
        <v>0</v>
      </c>
      <c r="CP1464" s="7">
        <v>0</v>
      </c>
      <c r="CQ1464" s="7">
        <v>0</v>
      </c>
      <c r="CR1464" s="7">
        <v>0</v>
      </c>
      <c r="CS1464" s="40">
        <v>0</v>
      </c>
      <c r="CT1464" s="7">
        <v>0</v>
      </c>
      <c r="CU1464" s="7">
        <v>0</v>
      </c>
      <c r="CV1464" s="39"/>
      <c r="CW1464" s="39"/>
      <c r="CX1464" s="4" t="s">
        <v>210</v>
      </c>
      <c r="CY1464" s="4" t="s">
        <v>211</v>
      </c>
      <c r="CZ1464" s="4" t="s">
        <v>242</v>
      </c>
      <c r="DA1464" s="4" t="s">
        <v>242</v>
      </c>
      <c r="DB1464" s="4" t="s">
        <v>212</v>
      </c>
      <c r="DC1464" s="4" t="s">
        <v>212</v>
      </c>
      <c r="DD1464" s="7">
        <v>2</v>
      </c>
      <c r="DE1464" s="7">
        <v>30</v>
      </c>
      <c r="DF1464" s="7">
        <v>60</v>
      </c>
      <c r="DG1464" s="7"/>
      <c r="DH1464" s="4">
        <v>7</v>
      </c>
      <c r="DI1464" s="4">
        <v>2</v>
      </c>
      <c r="DJ1464" s="4">
        <v>4</v>
      </c>
      <c r="DK1464" s="4">
        <v>7</v>
      </c>
      <c r="DL1464" s="4">
        <v>8</v>
      </c>
      <c r="DM1464" s="7"/>
      <c r="DN1464" s="7"/>
      <c r="DO1464" s="7"/>
      <c r="DP1464" s="7"/>
      <c r="DQ1464" s="7"/>
      <c r="DR1464" s="7"/>
      <c r="DS1464" s="7"/>
      <c r="DT1464" s="7"/>
      <c r="DU1464" s="7"/>
      <c r="DV1464" s="7"/>
      <c r="DW1464" s="7"/>
      <c r="DX1464" s="7">
        <f t="shared" si="23219"/>
        <v>6060114</v>
      </c>
      <c r="DY1464" s="7"/>
      <c r="DZ1464" s="67">
        <v>6666</v>
      </c>
      <c r="EA1464" s="7" t="s">
        <v>1096</v>
      </c>
      <c r="EB1464" s="40">
        <v>81</v>
      </c>
      <c r="EC1464" s="7" t="s">
        <v>1097</v>
      </c>
      <c r="ED1464" s="7"/>
      <c r="EE1464" s="7" t="s">
        <v>242</v>
      </c>
      <c r="EF1464" s="7">
        <v>50</v>
      </c>
      <c r="EG1464" s="73"/>
      <c r="EH1464" s="73"/>
      <c r="EI1464" s="4">
        <v>331106</v>
      </c>
      <c r="EJ1464" s="4">
        <v>1</v>
      </c>
      <c r="EK1464" s="4">
        <v>331107</v>
      </c>
      <c r="EL1464" s="4">
        <v>1</v>
      </c>
      <c r="EM1464" s="4">
        <v>331108</v>
      </c>
      <c r="EN1464" s="4">
        <v>1</v>
      </c>
      <c r="EO1464" s="4">
        <v>331109</v>
      </c>
      <c r="EP1464" s="4">
        <v>1</v>
      </c>
      <c r="EQ1464" s="4">
        <v>331110</v>
      </c>
      <c r="ER1464" s="4">
        <v>1</v>
      </c>
      <c r="ES1464" s="4">
        <v>331111</v>
      </c>
      <c r="ET1464" s="4">
        <v>1</v>
      </c>
      <c r="EU1464" s="4" t="s">
        <v>242</v>
      </c>
      <c r="EV1464" s="4" t="s">
        <v>242</v>
      </c>
      <c r="EW1464" s="4" t="s">
        <v>242</v>
      </c>
      <c r="EX1464" s="4" t="s">
        <v>242</v>
      </c>
      <c r="EY1464" s="4" t="s">
        <v>242</v>
      </c>
      <c r="EZ1464" s="4" t="s">
        <v>242</v>
      </c>
      <c r="FA1464" s="4" t="s">
        <v>242</v>
      </c>
      <c r="FB1464" s="4" t="s">
        <v>242</v>
      </c>
      <c r="FC1464" s="4">
        <v>40013</v>
      </c>
      <c r="FD1464" s="4">
        <v>1</v>
      </c>
      <c r="FE1464" s="4">
        <v>20100</v>
      </c>
      <c r="FF1464" s="4">
        <v>1</v>
      </c>
      <c r="FG1464" s="4">
        <v>20100</v>
      </c>
      <c r="FH1464" s="4">
        <v>1</v>
      </c>
      <c r="FI1464" s="7"/>
      <c r="FJ1464" s="7"/>
      <c r="FR1464" s="2">
        <v>99999</v>
      </c>
      <c r="FS1464" s="2">
        <v>0</v>
      </c>
      <c r="FT1464" s="2">
        <f t="shared" ref="FT1464" si="23240">IF(FT476="","",FT476)</f>
        <v>8000</v>
      </c>
      <c r="FU1464" s="2" t="s">
        <v>1729</v>
      </c>
      <c r="FV1464" s="2" t="str">
        <f t="shared" ref="FV1464" si="23241">IF(FV476="","",FV476)</f>
        <v/>
      </c>
      <c r="FW1464" s="2" t="str">
        <f t="shared" ref="FW1464" si="23242">IF(FW476="","",FW476)</f>
        <v/>
      </c>
      <c r="FX1464" s="2" t="str">
        <f t="shared" ref="FX1464:FX1475" si="23243">IF(FX476="","",FX476)</f>
        <v/>
      </c>
      <c r="FY1464" s="2" t="str">
        <f t="shared" si="23179"/>
        <v/>
      </c>
      <c r="FZ1464" s="77">
        <v>0</v>
      </c>
      <c r="GA1464" s="2">
        <v>1</v>
      </c>
      <c r="GD1464"/>
    </row>
    <row r="1465" s="2" customFormat="1" ht="15" customHeight="1" spans="1:186">
      <c r="A1465" s="95">
        <f t="shared" si="23202"/>
        <v>6060115</v>
      </c>
      <c r="B1465" s="95">
        <v>4360</v>
      </c>
      <c r="C1465" s="95">
        <v>0</v>
      </c>
      <c r="D1465" s="95" t="s">
        <v>475</v>
      </c>
      <c r="E1465" s="95" t="str">
        <f t="shared" si="23203"/>
        <v>60级蓝装锤（福利专用）</v>
      </c>
      <c r="F1465" s="31" t="s">
        <v>1018</v>
      </c>
      <c r="G1465" s="31">
        <v>3</v>
      </c>
      <c r="H1465" s="7" t="s">
        <v>187</v>
      </c>
      <c r="I1465" s="7" t="s">
        <v>187</v>
      </c>
      <c r="J1465" s="35">
        <v>1525</v>
      </c>
      <c r="K1465" s="38">
        <v>204</v>
      </c>
      <c r="L1465" s="80"/>
      <c r="M1465" s="29" t="s">
        <v>193</v>
      </c>
      <c r="N1465" s="4">
        <v>60</v>
      </c>
      <c r="O1465" s="4">
        <v>60</v>
      </c>
      <c r="P1465" s="40">
        <f t="shared" si="23188"/>
        <v>2003</v>
      </c>
      <c r="Q1465" s="4"/>
      <c r="R1465" s="7"/>
      <c r="S1465" s="48">
        <v>0</v>
      </c>
      <c r="T1465" s="47" t="s">
        <v>245</v>
      </c>
      <c r="U1465" s="7" t="s">
        <v>195</v>
      </c>
      <c r="V1465" s="7">
        <v>0</v>
      </c>
      <c r="W1465" s="7">
        <v>0</v>
      </c>
      <c r="X1465" s="40">
        <v>0</v>
      </c>
      <c r="Y1465" s="7"/>
      <c r="Z1465" s="7"/>
      <c r="AA1465" s="7"/>
      <c r="AB1465" s="7" t="s">
        <v>195</v>
      </c>
      <c r="AC1465" s="7">
        <v>0</v>
      </c>
      <c r="AD1465" s="7" t="s">
        <v>195</v>
      </c>
      <c r="AE1465" s="7" t="str">
        <f t="shared" si="23145"/>
        <v>true</v>
      </c>
      <c r="AF1465" s="7" t="b">
        <v>1</v>
      </c>
      <c r="AG1465" s="7" t="s">
        <v>195</v>
      </c>
      <c r="AH1465" s="40">
        <v>0</v>
      </c>
      <c r="AI1465" s="40">
        <v>0</v>
      </c>
      <c r="AJ1465" s="40">
        <v>1</v>
      </c>
      <c r="AK1465" s="40">
        <v>0</v>
      </c>
      <c r="AL1465" s="40">
        <v>1</v>
      </c>
      <c r="AM1465" s="40">
        <v>0</v>
      </c>
      <c r="AN1465" s="40">
        <v>0</v>
      </c>
      <c r="AO1465" s="40">
        <v>0</v>
      </c>
      <c r="AP1465" s="7" t="s">
        <v>477</v>
      </c>
      <c r="AQ1465" s="4">
        <v>3</v>
      </c>
      <c r="AR1465" s="4">
        <v>161506</v>
      </c>
      <c r="AS1465" s="7" t="s">
        <v>199</v>
      </c>
      <c r="AT1465" s="48">
        <v>3</v>
      </c>
      <c r="AU1465" s="48">
        <v>1</v>
      </c>
      <c r="AV1465" s="48">
        <v>3</v>
      </c>
      <c r="AW1465" s="48">
        <v>500</v>
      </c>
      <c r="AX1465" s="48">
        <v>250</v>
      </c>
      <c r="AY1465" s="48">
        <v>0</v>
      </c>
      <c r="AZ1465" s="48">
        <v>0</v>
      </c>
      <c r="BA1465" s="7"/>
      <c r="BB1465" s="7"/>
      <c r="BC1465" s="7"/>
      <c r="BD1465" s="7"/>
      <c r="BE1465" s="48">
        <v>0</v>
      </c>
      <c r="BF1465" s="48">
        <v>1</v>
      </c>
      <c r="BG1465" s="48">
        <v>490</v>
      </c>
      <c r="BH1465" s="48">
        <v>490</v>
      </c>
      <c r="BI1465" s="7">
        <v>0</v>
      </c>
      <c r="BJ1465" s="7">
        <v>0</v>
      </c>
      <c r="BK1465" s="7">
        <v>0</v>
      </c>
      <c r="BL1465" s="7">
        <v>0</v>
      </c>
      <c r="BM1465" s="7">
        <v>0</v>
      </c>
      <c r="BN1465" s="7">
        <v>0</v>
      </c>
      <c r="BO1465" s="7">
        <v>0</v>
      </c>
      <c r="BP1465" s="7">
        <v>0</v>
      </c>
      <c r="BQ1465" s="7">
        <v>0</v>
      </c>
      <c r="BR1465" s="7">
        <v>0</v>
      </c>
      <c r="BS1465" s="7">
        <v>0</v>
      </c>
      <c r="BT1465" s="7">
        <v>0</v>
      </c>
      <c r="BU1465" s="7">
        <v>0</v>
      </c>
      <c r="BV1465" s="7">
        <v>0</v>
      </c>
      <c r="BW1465" s="7">
        <v>0</v>
      </c>
      <c r="BX1465" s="7">
        <v>0</v>
      </c>
      <c r="BY1465" s="7">
        <v>0</v>
      </c>
      <c r="BZ1465" s="7">
        <v>0</v>
      </c>
      <c r="CA1465" s="7">
        <v>0</v>
      </c>
      <c r="CB1465" s="7">
        <v>0</v>
      </c>
      <c r="CC1465" s="7">
        <v>0</v>
      </c>
      <c r="CD1465" s="7">
        <v>0</v>
      </c>
      <c r="CE1465" s="7">
        <v>0</v>
      </c>
      <c r="CF1465" s="7">
        <v>0</v>
      </c>
      <c r="CG1465" s="7">
        <v>0</v>
      </c>
      <c r="CH1465" s="7">
        <v>0</v>
      </c>
      <c r="CI1465" s="7">
        <v>0</v>
      </c>
      <c r="CJ1465" s="7">
        <v>0</v>
      </c>
      <c r="CK1465" s="7">
        <v>0</v>
      </c>
      <c r="CL1465" s="40">
        <v>0</v>
      </c>
      <c r="CM1465" s="40">
        <v>0</v>
      </c>
      <c r="CN1465" s="40">
        <v>0</v>
      </c>
      <c r="CO1465" s="40">
        <v>0</v>
      </c>
      <c r="CP1465" s="7">
        <v>0</v>
      </c>
      <c r="CQ1465" s="7">
        <v>0</v>
      </c>
      <c r="CR1465" s="7">
        <v>0</v>
      </c>
      <c r="CS1465" s="40">
        <v>0</v>
      </c>
      <c r="CT1465" s="7">
        <v>0</v>
      </c>
      <c r="CU1465" s="7">
        <v>0</v>
      </c>
      <c r="CV1465" s="39"/>
      <c r="CW1465" s="39"/>
      <c r="CX1465" s="4" t="s">
        <v>210</v>
      </c>
      <c r="CY1465" s="4" t="s">
        <v>211</v>
      </c>
      <c r="CZ1465" s="4" t="s">
        <v>242</v>
      </c>
      <c r="DA1465" s="4" t="s">
        <v>242</v>
      </c>
      <c r="DB1465" s="4" t="s">
        <v>212</v>
      </c>
      <c r="DC1465" s="4" t="s">
        <v>212</v>
      </c>
      <c r="DD1465" s="7">
        <v>2</v>
      </c>
      <c r="DE1465" s="7">
        <v>30</v>
      </c>
      <c r="DF1465" s="7">
        <v>60</v>
      </c>
      <c r="DG1465" s="7"/>
      <c r="DH1465" s="4">
        <v>7</v>
      </c>
      <c r="DI1465" s="4">
        <v>2</v>
      </c>
      <c r="DJ1465" s="4">
        <v>4</v>
      </c>
      <c r="DK1465" s="4">
        <v>7</v>
      </c>
      <c r="DL1465" s="4">
        <v>8</v>
      </c>
      <c r="DM1465" s="7"/>
      <c r="DN1465" s="7"/>
      <c r="DO1465" s="7"/>
      <c r="DP1465" s="7"/>
      <c r="DQ1465" s="7"/>
      <c r="DR1465" s="7"/>
      <c r="DS1465" s="7"/>
      <c r="DT1465" s="7"/>
      <c r="DU1465" s="7"/>
      <c r="DV1465" s="7"/>
      <c r="DW1465" s="7"/>
      <c r="DX1465" s="7">
        <f t="shared" si="23219"/>
        <v>6060115</v>
      </c>
      <c r="DY1465" s="7"/>
      <c r="DZ1465" s="67">
        <v>6666</v>
      </c>
      <c r="EA1465" s="7" t="s">
        <v>1096</v>
      </c>
      <c r="EB1465" s="40">
        <v>81</v>
      </c>
      <c r="EC1465" s="7" t="s">
        <v>1097</v>
      </c>
      <c r="ED1465" s="7"/>
      <c r="EE1465" s="7" t="s">
        <v>242</v>
      </c>
      <c r="EF1465" s="7">
        <v>50</v>
      </c>
      <c r="EG1465" s="73"/>
      <c r="EH1465" s="73"/>
      <c r="EI1465" s="4">
        <v>331106</v>
      </c>
      <c r="EJ1465" s="4">
        <v>1</v>
      </c>
      <c r="EK1465" s="4">
        <v>331107</v>
      </c>
      <c r="EL1465" s="4">
        <v>1</v>
      </c>
      <c r="EM1465" s="4">
        <v>331108</v>
      </c>
      <c r="EN1465" s="4">
        <v>1</v>
      </c>
      <c r="EO1465" s="4">
        <v>331109</v>
      </c>
      <c r="EP1465" s="4">
        <v>1</v>
      </c>
      <c r="EQ1465" s="4">
        <v>331110</v>
      </c>
      <c r="ER1465" s="4">
        <v>1</v>
      </c>
      <c r="ES1465" s="4">
        <v>331111</v>
      </c>
      <c r="ET1465" s="4">
        <v>1</v>
      </c>
      <c r="EU1465" s="4" t="s">
        <v>242</v>
      </c>
      <c r="EV1465" s="4" t="s">
        <v>242</v>
      </c>
      <c r="EW1465" s="4" t="s">
        <v>242</v>
      </c>
      <c r="EX1465" s="4" t="s">
        <v>242</v>
      </c>
      <c r="EY1465" s="4" t="s">
        <v>242</v>
      </c>
      <c r="EZ1465" s="4" t="s">
        <v>242</v>
      </c>
      <c r="FA1465" s="4" t="s">
        <v>242</v>
      </c>
      <c r="FB1465" s="4" t="s">
        <v>242</v>
      </c>
      <c r="FC1465" s="4">
        <v>40013</v>
      </c>
      <c r="FD1465" s="4">
        <v>1</v>
      </c>
      <c r="FE1465" s="4">
        <v>20100</v>
      </c>
      <c r="FF1465" s="4">
        <v>1</v>
      </c>
      <c r="FG1465" s="4">
        <v>20100</v>
      </c>
      <c r="FH1465" s="4">
        <v>1</v>
      </c>
      <c r="FI1465" s="7"/>
      <c r="FJ1465" s="7"/>
      <c r="FR1465" s="2">
        <v>99999</v>
      </c>
      <c r="FS1465" s="2">
        <v>0</v>
      </c>
      <c r="FT1465" s="2">
        <f t="shared" ref="FT1465" si="23244">IF(FT477="","",FT477)</f>
        <v>8000</v>
      </c>
      <c r="FU1465" s="2" t="s">
        <v>1729</v>
      </c>
      <c r="FV1465" s="2" t="str">
        <f t="shared" ref="FV1465" si="23245">IF(FV477="","",FV477)</f>
        <v/>
      </c>
      <c r="FW1465" s="2" t="str">
        <f t="shared" ref="FW1465" si="23246">IF(FW477="","",FW477)</f>
        <v/>
      </c>
      <c r="FX1465" s="2" t="str">
        <f t="shared" si="23243"/>
        <v/>
      </c>
      <c r="FY1465" s="2" t="str">
        <f t="shared" si="23179"/>
        <v/>
      </c>
      <c r="FZ1465" s="77">
        <v>0</v>
      </c>
      <c r="GA1465" s="2">
        <v>1</v>
      </c>
      <c r="GD1465"/>
    </row>
    <row r="1466" s="2" customFormat="1" ht="15" customHeight="1" spans="1:186">
      <c r="A1466" s="95">
        <f t="shared" si="23202"/>
        <v>6060116</v>
      </c>
      <c r="B1466" s="95">
        <v>1800</v>
      </c>
      <c r="C1466" s="95">
        <v>0</v>
      </c>
      <c r="D1466" s="95" t="s">
        <v>478</v>
      </c>
      <c r="E1466" s="95" t="str">
        <f t="shared" si="23203"/>
        <v>60级蓝装匕首（福利专用）</v>
      </c>
      <c r="F1466" s="31" t="s">
        <v>1018</v>
      </c>
      <c r="G1466" s="31">
        <v>3</v>
      </c>
      <c r="H1466" s="7" t="s">
        <v>187</v>
      </c>
      <c r="I1466" s="7" t="s">
        <v>187</v>
      </c>
      <c r="J1466" s="35">
        <v>1518</v>
      </c>
      <c r="K1466" s="38">
        <v>304</v>
      </c>
      <c r="L1466" s="39"/>
      <c r="M1466" s="29" t="s">
        <v>193</v>
      </c>
      <c r="N1466" s="4">
        <v>60</v>
      </c>
      <c r="O1466" s="4">
        <v>60</v>
      </c>
      <c r="P1466" s="40">
        <f t="shared" si="23188"/>
        <v>2003</v>
      </c>
      <c r="Q1466" s="4"/>
      <c r="R1466" s="7"/>
      <c r="S1466" s="48">
        <v>0</v>
      </c>
      <c r="T1466" s="47" t="s">
        <v>249</v>
      </c>
      <c r="U1466" s="7" t="s">
        <v>195</v>
      </c>
      <c r="V1466" s="7">
        <v>0</v>
      </c>
      <c r="W1466" s="7">
        <v>0</v>
      </c>
      <c r="X1466" s="40">
        <v>0</v>
      </c>
      <c r="Y1466" s="7"/>
      <c r="Z1466" s="7"/>
      <c r="AA1466" s="7"/>
      <c r="AB1466" s="7" t="s">
        <v>195</v>
      </c>
      <c r="AC1466" s="7">
        <v>0</v>
      </c>
      <c r="AD1466" s="7" t="s">
        <v>195</v>
      </c>
      <c r="AE1466" s="7" t="str">
        <f t="shared" si="23145"/>
        <v>true</v>
      </c>
      <c r="AF1466" s="7" t="b">
        <v>1</v>
      </c>
      <c r="AG1466" s="7" t="s">
        <v>195</v>
      </c>
      <c r="AH1466" s="40">
        <v>0</v>
      </c>
      <c r="AI1466" s="40">
        <v>0</v>
      </c>
      <c r="AJ1466" s="40">
        <v>1</v>
      </c>
      <c r="AK1466" s="40">
        <v>0</v>
      </c>
      <c r="AL1466" s="40">
        <v>1</v>
      </c>
      <c r="AM1466" s="40">
        <v>0</v>
      </c>
      <c r="AN1466" s="40">
        <v>0</v>
      </c>
      <c r="AO1466" s="40">
        <v>0</v>
      </c>
      <c r="AP1466" s="7" t="s">
        <v>480</v>
      </c>
      <c r="AQ1466" s="4">
        <v>3</v>
      </c>
      <c r="AR1466" s="4">
        <v>161506</v>
      </c>
      <c r="AS1466" s="7" t="s">
        <v>199</v>
      </c>
      <c r="AT1466" s="48">
        <v>3</v>
      </c>
      <c r="AU1466" s="48">
        <v>1</v>
      </c>
      <c r="AV1466" s="48">
        <v>3</v>
      </c>
      <c r="AW1466" s="48">
        <v>500</v>
      </c>
      <c r="AX1466" s="48">
        <v>250</v>
      </c>
      <c r="AY1466" s="48">
        <v>0</v>
      </c>
      <c r="AZ1466" s="48">
        <v>0</v>
      </c>
      <c r="BA1466" s="7"/>
      <c r="BB1466" s="7"/>
      <c r="BC1466" s="7"/>
      <c r="BD1466" s="7"/>
      <c r="BE1466" s="48">
        <v>0</v>
      </c>
      <c r="BF1466" s="48">
        <v>1</v>
      </c>
      <c r="BG1466" s="48">
        <v>490</v>
      </c>
      <c r="BH1466" s="48">
        <v>490</v>
      </c>
      <c r="BI1466" s="7">
        <v>0</v>
      </c>
      <c r="BJ1466" s="7">
        <v>0</v>
      </c>
      <c r="BK1466" s="7">
        <v>0</v>
      </c>
      <c r="BL1466" s="7">
        <v>0</v>
      </c>
      <c r="BM1466" s="7">
        <v>0</v>
      </c>
      <c r="BN1466" s="7">
        <v>0</v>
      </c>
      <c r="BO1466" s="7">
        <v>0</v>
      </c>
      <c r="BP1466" s="7">
        <v>0</v>
      </c>
      <c r="BQ1466" s="7">
        <v>0</v>
      </c>
      <c r="BR1466" s="7">
        <v>0</v>
      </c>
      <c r="BS1466" s="7">
        <v>0</v>
      </c>
      <c r="BT1466" s="7">
        <v>0</v>
      </c>
      <c r="BU1466" s="7">
        <v>0</v>
      </c>
      <c r="BV1466" s="7">
        <v>0</v>
      </c>
      <c r="BW1466" s="7">
        <v>0</v>
      </c>
      <c r="BX1466" s="7">
        <v>0</v>
      </c>
      <c r="BY1466" s="7">
        <v>0</v>
      </c>
      <c r="BZ1466" s="7">
        <v>0</v>
      </c>
      <c r="CA1466" s="7">
        <v>0</v>
      </c>
      <c r="CB1466" s="7">
        <v>0</v>
      </c>
      <c r="CC1466" s="7">
        <v>0</v>
      </c>
      <c r="CD1466" s="7">
        <v>0</v>
      </c>
      <c r="CE1466" s="7">
        <v>0</v>
      </c>
      <c r="CF1466" s="7">
        <v>0</v>
      </c>
      <c r="CG1466" s="7">
        <v>0</v>
      </c>
      <c r="CH1466" s="7">
        <v>0</v>
      </c>
      <c r="CI1466" s="7">
        <v>0</v>
      </c>
      <c r="CJ1466" s="7">
        <v>0</v>
      </c>
      <c r="CK1466" s="7">
        <v>0</v>
      </c>
      <c r="CL1466" s="40">
        <v>0</v>
      </c>
      <c r="CM1466" s="40">
        <v>0</v>
      </c>
      <c r="CN1466" s="40">
        <v>0</v>
      </c>
      <c r="CO1466" s="40">
        <v>0</v>
      </c>
      <c r="CP1466" s="7">
        <v>0</v>
      </c>
      <c r="CQ1466" s="7">
        <v>0</v>
      </c>
      <c r="CR1466" s="7">
        <v>0</v>
      </c>
      <c r="CS1466" s="40">
        <v>0</v>
      </c>
      <c r="CT1466" s="7">
        <v>0</v>
      </c>
      <c r="CU1466" s="7">
        <v>0</v>
      </c>
      <c r="CV1466" s="39"/>
      <c r="CW1466" s="39"/>
      <c r="CX1466" s="4" t="s">
        <v>210</v>
      </c>
      <c r="CY1466" s="4" t="s">
        <v>211</v>
      </c>
      <c r="CZ1466" s="4" t="s">
        <v>242</v>
      </c>
      <c r="DA1466" s="4" t="s">
        <v>242</v>
      </c>
      <c r="DB1466" s="4" t="s">
        <v>212</v>
      </c>
      <c r="DC1466" s="4" t="s">
        <v>212</v>
      </c>
      <c r="DD1466" s="7">
        <v>2</v>
      </c>
      <c r="DE1466" s="7">
        <v>30</v>
      </c>
      <c r="DF1466" s="7">
        <v>60</v>
      </c>
      <c r="DG1466" s="7"/>
      <c r="DH1466" s="4">
        <v>7</v>
      </c>
      <c r="DI1466" s="4">
        <v>2</v>
      </c>
      <c r="DJ1466" s="4">
        <v>4</v>
      </c>
      <c r="DK1466" s="4">
        <v>7</v>
      </c>
      <c r="DL1466" s="4">
        <v>8</v>
      </c>
      <c r="DM1466" s="7"/>
      <c r="DN1466" s="7"/>
      <c r="DO1466" s="7"/>
      <c r="DP1466" s="7"/>
      <c r="DQ1466" s="7"/>
      <c r="DR1466" s="7"/>
      <c r="DS1466" s="7"/>
      <c r="DT1466" s="7"/>
      <c r="DU1466" s="7"/>
      <c r="DV1466" s="7"/>
      <c r="DW1466" s="7"/>
      <c r="DX1466" s="7">
        <f t="shared" si="23219"/>
        <v>6060116</v>
      </c>
      <c r="DY1466" s="7"/>
      <c r="DZ1466" s="67">
        <v>6666</v>
      </c>
      <c r="EA1466" s="7" t="s">
        <v>1096</v>
      </c>
      <c r="EB1466" s="40">
        <v>81</v>
      </c>
      <c r="EC1466" s="7" t="s">
        <v>1097</v>
      </c>
      <c r="ED1466" s="7"/>
      <c r="EE1466" s="7" t="s">
        <v>242</v>
      </c>
      <c r="EF1466" s="7">
        <v>50</v>
      </c>
      <c r="EG1466" s="73"/>
      <c r="EH1466" s="73"/>
      <c r="EI1466" s="4">
        <v>331106</v>
      </c>
      <c r="EJ1466" s="4">
        <v>1</v>
      </c>
      <c r="EK1466" s="4">
        <v>331107</v>
      </c>
      <c r="EL1466" s="4">
        <v>1</v>
      </c>
      <c r="EM1466" s="4">
        <v>331108</v>
      </c>
      <c r="EN1466" s="4">
        <v>1</v>
      </c>
      <c r="EO1466" s="4">
        <v>331109</v>
      </c>
      <c r="EP1466" s="4">
        <v>1</v>
      </c>
      <c r="EQ1466" s="4">
        <v>331110</v>
      </c>
      <c r="ER1466" s="4">
        <v>1</v>
      </c>
      <c r="ES1466" s="4">
        <v>331111</v>
      </c>
      <c r="ET1466" s="4">
        <v>1</v>
      </c>
      <c r="EU1466" s="4" t="s">
        <v>242</v>
      </c>
      <c r="EV1466" s="4" t="s">
        <v>242</v>
      </c>
      <c r="EW1466" s="4" t="s">
        <v>242</v>
      </c>
      <c r="EX1466" s="4" t="s">
        <v>242</v>
      </c>
      <c r="EY1466" s="4" t="s">
        <v>242</v>
      </c>
      <c r="EZ1466" s="4" t="s">
        <v>242</v>
      </c>
      <c r="FA1466" s="4" t="s">
        <v>242</v>
      </c>
      <c r="FB1466" s="4" t="s">
        <v>242</v>
      </c>
      <c r="FC1466" s="4">
        <v>40013</v>
      </c>
      <c r="FD1466" s="4">
        <v>1</v>
      </c>
      <c r="FE1466" s="4">
        <v>20100</v>
      </c>
      <c r="FF1466" s="4">
        <v>1</v>
      </c>
      <c r="FG1466" s="4">
        <v>20100</v>
      </c>
      <c r="FH1466" s="4">
        <v>1</v>
      </c>
      <c r="FI1466" s="7"/>
      <c r="FJ1466" s="7"/>
      <c r="FR1466" s="2">
        <v>99999</v>
      </c>
      <c r="FS1466" s="2">
        <v>0</v>
      </c>
      <c r="FT1466" s="2">
        <f t="shared" ref="FT1466" si="23247">IF(FT478="","",FT478)</f>
        <v>8000</v>
      </c>
      <c r="FU1466" s="2" t="s">
        <v>1729</v>
      </c>
      <c r="FV1466" s="2" t="str">
        <f t="shared" ref="FV1466:FV1475" si="23248">IF(FV478="","",FV478)</f>
        <v/>
      </c>
      <c r="FW1466" s="2" t="str">
        <f t="shared" ref="FW1466" si="23249">IF(FW478="","",FW478)</f>
        <v/>
      </c>
      <c r="FX1466" s="2" t="str">
        <f t="shared" si="23243"/>
        <v/>
      </c>
      <c r="FY1466" s="2" t="str">
        <f t="shared" si="23179"/>
        <v/>
      </c>
      <c r="FZ1466" s="77">
        <v>0</v>
      </c>
      <c r="GA1466" s="2">
        <v>1</v>
      </c>
      <c r="GD1466"/>
    </row>
    <row r="1467" s="2" customFormat="1" ht="15" customHeight="1" spans="1:186">
      <c r="A1467" s="95">
        <f t="shared" si="23202"/>
        <v>6060117</v>
      </c>
      <c r="B1467" s="95">
        <v>3080</v>
      </c>
      <c r="C1467" s="95">
        <v>0</v>
      </c>
      <c r="D1467" s="95" t="s">
        <v>481</v>
      </c>
      <c r="E1467" s="95" t="str">
        <f t="shared" si="23203"/>
        <v>60级蓝装爪（福利专用）</v>
      </c>
      <c r="F1467" s="31" t="s">
        <v>1018</v>
      </c>
      <c r="G1467" s="31">
        <v>3</v>
      </c>
      <c r="H1467" s="7" t="s">
        <v>187</v>
      </c>
      <c r="I1467" s="7" t="s">
        <v>187</v>
      </c>
      <c r="J1467" s="35">
        <v>1555</v>
      </c>
      <c r="K1467" s="38">
        <v>104</v>
      </c>
      <c r="L1467" s="39"/>
      <c r="M1467" s="29" t="s">
        <v>193</v>
      </c>
      <c r="N1467" s="4">
        <v>60</v>
      </c>
      <c r="O1467" s="4">
        <v>60</v>
      </c>
      <c r="P1467" s="40">
        <f t="shared" si="23188"/>
        <v>2003</v>
      </c>
      <c r="Q1467" s="4"/>
      <c r="R1467" s="7"/>
      <c r="S1467" s="48">
        <v>0</v>
      </c>
      <c r="T1467" s="47" t="s">
        <v>253</v>
      </c>
      <c r="U1467" s="7" t="s">
        <v>195</v>
      </c>
      <c r="V1467" s="7">
        <v>0</v>
      </c>
      <c r="W1467" s="7">
        <v>0</v>
      </c>
      <c r="X1467" s="40">
        <v>0</v>
      </c>
      <c r="Y1467" s="7"/>
      <c r="Z1467" s="7"/>
      <c r="AA1467" s="7"/>
      <c r="AB1467" s="7" t="s">
        <v>195</v>
      </c>
      <c r="AC1467" s="7">
        <v>0</v>
      </c>
      <c r="AD1467" s="7" t="s">
        <v>195</v>
      </c>
      <c r="AE1467" s="7" t="str">
        <f t="shared" si="23145"/>
        <v>true</v>
      </c>
      <c r="AF1467" s="7" t="b">
        <v>1</v>
      </c>
      <c r="AG1467" s="7" t="s">
        <v>195</v>
      </c>
      <c r="AH1467" s="40">
        <v>0</v>
      </c>
      <c r="AI1467" s="40">
        <v>0</v>
      </c>
      <c r="AJ1467" s="40">
        <v>1</v>
      </c>
      <c r="AK1467" s="40">
        <v>0</v>
      </c>
      <c r="AL1467" s="40">
        <v>1</v>
      </c>
      <c r="AM1467" s="40">
        <v>0</v>
      </c>
      <c r="AN1467" s="40">
        <v>0</v>
      </c>
      <c r="AO1467" s="40">
        <v>0</v>
      </c>
      <c r="AP1467" s="7" t="s">
        <v>483</v>
      </c>
      <c r="AQ1467" s="4">
        <v>3</v>
      </c>
      <c r="AR1467" s="4">
        <v>161506</v>
      </c>
      <c r="AS1467" s="7" t="s">
        <v>199</v>
      </c>
      <c r="AT1467" s="48">
        <v>3</v>
      </c>
      <c r="AU1467" s="48">
        <v>1</v>
      </c>
      <c r="AV1467" s="48">
        <v>3</v>
      </c>
      <c r="AW1467" s="48">
        <v>500</v>
      </c>
      <c r="AX1467" s="48">
        <v>250</v>
      </c>
      <c r="AY1467" s="48">
        <v>0</v>
      </c>
      <c r="AZ1467" s="48">
        <v>0</v>
      </c>
      <c r="BA1467" s="7"/>
      <c r="BB1467" s="7"/>
      <c r="BC1467" s="7"/>
      <c r="BD1467" s="7"/>
      <c r="BE1467" s="48">
        <v>0</v>
      </c>
      <c r="BF1467" s="48">
        <v>1</v>
      </c>
      <c r="BG1467" s="48">
        <v>490</v>
      </c>
      <c r="BH1467" s="48">
        <v>490</v>
      </c>
      <c r="BI1467" s="7">
        <v>0</v>
      </c>
      <c r="BJ1467" s="7">
        <v>0</v>
      </c>
      <c r="BK1467" s="7">
        <v>0</v>
      </c>
      <c r="BL1467" s="7">
        <v>0</v>
      </c>
      <c r="BM1467" s="7">
        <v>0</v>
      </c>
      <c r="BN1467" s="7">
        <v>0</v>
      </c>
      <c r="BO1467" s="7">
        <v>0</v>
      </c>
      <c r="BP1467" s="7">
        <v>0</v>
      </c>
      <c r="BQ1467" s="7">
        <v>0</v>
      </c>
      <c r="BR1467" s="7">
        <v>0</v>
      </c>
      <c r="BS1467" s="7">
        <v>0</v>
      </c>
      <c r="BT1467" s="7">
        <v>0</v>
      </c>
      <c r="BU1467" s="7">
        <v>0</v>
      </c>
      <c r="BV1467" s="7">
        <v>0</v>
      </c>
      <c r="BW1467" s="7">
        <v>0</v>
      </c>
      <c r="BX1467" s="7">
        <v>0</v>
      </c>
      <c r="BY1467" s="7">
        <v>0</v>
      </c>
      <c r="BZ1467" s="7">
        <v>0</v>
      </c>
      <c r="CA1467" s="7">
        <v>0</v>
      </c>
      <c r="CB1467" s="7">
        <v>0</v>
      </c>
      <c r="CC1467" s="7">
        <v>0</v>
      </c>
      <c r="CD1467" s="7">
        <v>0</v>
      </c>
      <c r="CE1467" s="7">
        <v>0</v>
      </c>
      <c r="CF1467" s="7">
        <v>0</v>
      </c>
      <c r="CG1467" s="7">
        <v>0</v>
      </c>
      <c r="CH1467" s="7">
        <v>0</v>
      </c>
      <c r="CI1467" s="7">
        <v>0</v>
      </c>
      <c r="CJ1467" s="7">
        <v>0</v>
      </c>
      <c r="CK1467" s="7">
        <v>0</v>
      </c>
      <c r="CL1467" s="40">
        <v>0</v>
      </c>
      <c r="CM1467" s="40">
        <v>0</v>
      </c>
      <c r="CN1467" s="40">
        <v>0</v>
      </c>
      <c r="CO1467" s="40">
        <v>0</v>
      </c>
      <c r="CP1467" s="7">
        <v>0</v>
      </c>
      <c r="CQ1467" s="7">
        <v>0</v>
      </c>
      <c r="CR1467" s="7">
        <v>0</v>
      </c>
      <c r="CS1467" s="40">
        <v>0</v>
      </c>
      <c r="CT1467" s="7">
        <v>0</v>
      </c>
      <c r="CU1467" s="7">
        <v>0</v>
      </c>
      <c r="CV1467" s="39"/>
      <c r="CW1467" s="39"/>
      <c r="CX1467" s="4" t="s">
        <v>210</v>
      </c>
      <c r="CY1467" s="4" t="s">
        <v>211</v>
      </c>
      <c r="CZ1467" s="4" t="s">
        <v>242</v>
      </c>
      <c r="DA1467" s="4" t="s">
        <v>242</v>
      </c>
      <c r="DB1467" s="4" t="s">
        <v>212</v>
      </c>
      <c r="DC1467" s="4" t="s">
        <v>212</v>
      </c>
      <c r="DD1467" s="7">
        <v>2</v>
      </c>
      <c r="DE1467" s="7">
        <v>30</v>
      </c>
      <c r="DF1467" s="7">
        <v>60</v>
      </c>
      <c r="DG1467" s="7"/>
      <c r="DH1467" s="4">
        <v>7</v>
      </c>
      <c r="DI1467" s="4">
        <v>2</v>
      </c>
      <c r="DJ1467" s="4">
        <v>4</v>
      </c>
      <c r="DK1467" s="4">
        <v>7</v>
      </c>
      <c r="DL1467" s="4">
        <v>8</v>
      </c>
      <c r="DM1467" s="7"/>
      <c r="DN1467" s="7"/>
      <c r="DO1467" s="7"/>
      <c r="DP1467" s="7"/>
      <c r="DQ1467" s="7"/>
      <c r="DR1467" s="7"/>
      <c r="DS1467" s="7"/>
      <c r="DT1467" s="7"/>
      <c r="DU1467" s="7"/>
      <c r="DV1467" s="7"/>
      <c r="DW1467" s="7"/>
      <c r="DX1467" s="7">
        <f t="shared" si="23219"/>
        <v>6060117</v>
      </c>
      <c r="DY1467" s="7"/>
      <c r="DZ1467" s="67">
        <v>6666</v>
      </c>
      <c r="EA1467" s="7" t="s">
        <v>1096</v>
      </c>
      <c r="EB1467" s="40">
        <v>81</v>
      </c>
      <c r="EC1467" s="7" t="s">
        <v>1097</v>
      </c>
      <c r="ED1467" s="7"/>
      <c r="EE1467" s="7" t="s">
        <v>242</v>
      </c>
      <c r="EF1467" s="7">
        <v>50</v>
      </c>
      <c r="EG1467" s="73"/>
      <c r="EH1467" s="73"/>
      <c r="EI1467" s="4">
        <v>331106</v>
      </c>
      <c r="EJ1467" s="4">
        <v>1</v>
      </c>
      <c r="EK1467" s="4">
        <v>331107</v>
      </c>
      <c r="EL1467" s="4">
        <v>1</v>
      </c>
      <c r="EM1467" s="4">
        <v>331108</v>
      </c>
      <c r="EN1467" s="4">
        <v>1</v>
      </c>
      <c r="EO1467" s="4">
        <v>331109</v>
      </c>
      <c r="EP1467" s="4">
        <v>1</v>
      </c>
      <c r="EQ1467" s="4">
        <v>331110</v>
      </c>
      <c r="ER1467" s="4">
        <v>1</v>
      </c>
      <c r="ES1467" s="4">
        <v>331111</v>
      </c>
      <c r="ET1467" s="4">
        <v>1</v>
      </c>
      <c r="EU1467" s="4" t="s">
        <v>242</v>
      </c>
      <c r="EV1467" s="4" t="s">
        <v>242</v>
      </c>
      <c r="EW1467" s="4" t="s">
        <v>242</v>
      </c>
      <c r="EX1467" s="4" t="s">
        <v>242</v>
      </c>
      <c r="EY1467" s="4" t="s">
        <v>242</v>
      </c>
      <c r="EZ1467" s="4" t="s">
        <v>242</v>
      </c>
      <c r="FA1467" s="4" t="s">
        <v>242</v>
      </c>
      <c r="FB1467" s="4" t="s">
        <v>242</v>
      </c>
      <c r="FC1467" s="4">
        <v>40013</v>
      </c>
      <c r="FD1467" s="4">
        <v>1</v>
      </c>
      <c r="FE1467" s="4">
        <v>20100</v>
      </c>
      <c r="FF1467" s="4">
        <v>1</v>
      </c>
      <c r="FG1467" s="4">
        <v>20100</v>
      </c>
      <c r="FH1467" s="4">
        <v>1</v>
      </c>
      <c r="FI1467" s="7"/>
      <c r="FJ1467" s="7"/>
      <c r="FR1467" s="2">
        <v>99999</v>
      </c>
      <c r="FS1467" s="2">
        <v>0</v>
      </c>
      <c r="FT1467" s="2">
        <f t="shared" ref="FT1467" si="23250">IF(FT479="","",FT479)</f>
        <v>8000</v>
      </c>
      <c r="FU1467" s="2" t="s">
        <v>1729</v>
      </c>
      <c r="FV1467" s="2" t="str">
        <f t="shared" si="23248"/>
        <v/>
      </c>
      <c r="FW1467" s="2" t="str">
        <f t="shared" ref="FW1467" si="23251">IF(FW479="","",FW479)</f>
        <v/>
      </c>
      <c r="FX1467" s="2" t="str">
        <f t="shared" si="23243"/>
        <v/>
      </c>
      <c r="FY1467" s="2" t="str">
        <f t="shared" si="23179"/>
        <v/>
      </c>
      <c r="FZ1467" s="77">
        <v>0</v>
      </c>
      <c r="GA1467" s="2">
        <v>1</v>
      </c>
      <c r="GD1467"/>
    </row>
    <row r="1468" s="2" customFormat="1" ht="15" customHeight="1" spans="1:186">
      <c r="A1468" s="95">
        <f t="shared" si="23202"/>
        <v>6060118</v>
      </c>
      <c r="B1468" s="95">
        <v>2824</v>
      </c>
      <c r="C1468" s="95">
        <v>0</v>
      </c>
      <c r="D1468" s="95" t="s">
        <v>484</v>
      </c>
      <c r="E1468" s="95" t="str">
        <f t="shared" si="23203"/>
        <v>60级蓝装魔棒（福利专用）</v>
      </c>
      <c r="F1468" s="31" t="s">
        <v>1018</v>
      </c>
      <c r="G1468" s="31">
        <v>3</v>
      </c>
      <c r="H1468" s="7" t="s">
        <v>187</v>
      </c>
      <c r="I1468" s="7" t="s">
        <v>187</v>
      </c>
      <c r="J1468" s="37">
        <v>1542</v>
      </c>
      <c r="K1468" s="38">
        <v>504</v>
      </c>
      <c r="L1468" s="39"/>
      <c r="M1468" s="29" t="s">
        <v>193</v>
      </c>
      <c r="N1468" s="4">
        <v>60</v>
      </c>
      <c r="O1468" s="4">
        <v>60</v>
      </c>
      <c r="P1468" s="40">
        <f t="shared" si="23188"/>
        <v>2003</v>
      </c>
      <c r="Q1468" s="4"/>
      <c r="R1468" s="7"/>
      <c r="S1468" s="48">
        <v>0</v>
      </c>
      <c r="T1468" s="47" t="s">
        <v>257</v>
      </c>
      <c r="U1468" s="7" t="s">
        <v>195</v>
      </c>
      <c r="V1468" s="7">
        <v>0</v>
      </c>
      <c r="W1468" s="7">
        <v>0</v>
      </c>
      <c r="X1468" s="40">
        <v>0</v>
      </c>
      <c r="Y1468" s="7"/>
      <c r="Z1468" s="7"/>
      <c r="AA1468" s="7"/>
      <c r="AB1468" s="7" t="s">
        <v>195</v>
      </c>
      <c r="AC1468" s="7">
        <v>0</v>
      </c>
      <c r="AD1468" s="7" t="s">
        <v>195</v>
      </c>
      <c r="AE1468" s="7" t="str">
        <f t="shared" ref="AE1468" si="23252">IF(Z1468&gt;=40,"false","true")</f>
        <v>true</v>
      </c>
      <c r="AF1468" s="7" t="b">
        <v>1</v>
      </c>
      <c r="AG1468" s="7" t="s">
        <v>195</v>
      </c>
      <c r="AH1468" s="40">
        <v>0</v>
      </c>
      <c r="AI1468" s="40">
        <v>0</v>
      </c>
      <c r="AJ1468" s="40">
        <v>1</v>
      </c>
      <c r="AK1468" s="40">
        <v>0</v>
      </c>
      <c r="AL1468" s="40">
        <v>1</v>
      </c>
      <c r="AM1468" s="40">
        <v>0</v>
      </c>
      <c r="AN1468" s="40">
        <v>0</v>
      </c>
      <c r="AO1468" s="40">
        <v>0</v>
      </c>
      <c r="AP1468" s="7" t="s">
        <v>486</v>
      </c>
      <c r="AQ1468" s="4">
        <v>3</v>
      </c>
      <c r="AR1468" s="4">
        <v>161506</v>
      </c>
      <c r="AS1468" s="7" t="s">
        <v>199</v>
      </c>
      <c r="AT1468" s="48">
        <v>3</v>
      </c>
      <c r="AU1468" s="48">
        <v>1</v>
      </c>
      <c r="AV1468" s="48">
        <v>3</v>
      </c>
      <c r="AW1468" s="48">
        <v>500</v>
      </c>
      <c r="AX1468" s="48">
        <v>250</v>
      </c>
      <c r="AY1468" s="48">
        <v>0</v>
      </c>
      <c r="AZ1468" s="48">
        <v>0</v>
      </c>
      <c r="BA1468" s="7"/>
      <c r="BB1468" s="7"/>
      <c r="BC1468" s="7"/>
      <c r="BD1468" s="7"/>
      <c r="BE1468" s="48">
        <v>0</v>
      </c>
      <c r="BF1468" s="48">
        <v>1</v>
      </c>
      <c r="BG1468" s="48">
        <v>490</v>
      </c>
      <c r="BH1468" s="48">
        <v>490</v>
      </c>
      <c r="BI1468" s="7">
        <v>0</v>
      </c>
      <c r="BJ1468" s="7">
        <v>0</v>
      </c>
      <c r="BK1468" s="7">
        <v>0</v>
      </c>
      <c r="BL1468" s="7">
        <v>0</v>
      </c>
      <c r="BM1468" s="7">
        <v>0</v>
      </c>
      <c r="BN1468" s="7">
        <v>0</v>
      </c>
      <c r="BO1468" s="7">
        <v>0</v>
      </c>
      <c r="BP1468" s="7">
        <v>0</v>
      </c>
      <c r="BQ1468" s="7">
        <v>0</v>
      </c>
      <c r="BR1468" s="7">
        <v>0</v>
      </c>
      <c r="BS1468" s="7">
        <v>0</v>
      </c>
      <c r="BT1468" s="7">
        <v>0</v>
      </c>
      <c r="BU1468" s="7">
        <v>0</v>
      </c>
      <c r="BV1468" s="7">
        <v>0</v>
      </c>
      <c r="BW1468" s="7">
        <v>0</v>
      </c>
      <c r="BX1468" s="7">
        <v>0</v>
      </c>
      <c r="BY1468" s="7">
        <v>0</v>
      </c>
      <c r="BZ1468" s="7">
        <v>0</v>
      </c>
      <c r="CA1468" s="7">
        <v>0</v>
      </c>
      <c r="CB1468" s="7">
        <v>0</v>
      </c>
      <c r="CC1468" s="7">
        <v>0</v>
      </c>
      <c r="CD1468" s="7">
        <v>0</v>
      </c>
      <c r="CE1468" s="7">
        <v>0</v>
      </c>
      <c r="CF1468" s="7">
        <v>0</v>
      </c>
      <c r="CG1468" s="7">
        <v>0</v>
      </c>
      <c r="CH1468" s="7">
        <v>0</v>
      </c>
      <c r="CI1468" s="7">
        <v>0</v>
      </c>
      <c r="CJ1468" s="7">
        <v>0</v>
      </c>
      <c r="CK1468" s="7">
        <v>0</v>
      </c>
      <c r="CL1468" s="40">
        <v>0</v>
      </c>
      <c r="CM1468" s="40">
        <v>0</v>
      </c>
      <c r="CN1468" s="40">
        <v>0</v>
      </c>
      <c r="CO1468" s="40">
        <v>0</v>
      </c>
      <c r="CP1468" s="7">
        <v>0</v>
      </c>
      <c r="CQ1468" s="7">
        <v>0</v>
      </c>
      <c r="CR1468" s="7">
        <v>0</v>
      </c>
      <c r="CS1468" s="40">
        <v>0</v>
      </c>
      <c r="CT1468" s="7">
        <v>0</v>
      </c>
      <c r="CU1468" s="7">
        <v>0</v>
      </c>
      <c r="CV1468" s="39"/>
      <c r="CW1468" s="39"/>
      <c r="CX1468" s="4" t="s">
        <v>210</v>
      </c>
      <c r="CY1468" s="4" t="s">
        <v>211</v>
      </c>
      <c r="CZ1468" s="4" t="s">
        <v>242</v>
      </c>
      <c r="DA1468" s="4" t="s">
        <v>242</v>
      </c>
      <c r="DB1468" s="4" t="s">
        <v>212</v>
      </c>
      <c r="DC1468" s="4" t="s">
        <v>212</v>
      </c>
      <c r="DD1468" s="7">
        <v>2</v>
      </c>
      <c r="DE1468" s="7">
        <v>30</v>
      </c>
      <c r="DF1468" s="7">
        <v>60</v>
      </c>
      <c r="DG1468" s="7"/>
      <c r="DH1468" s="4">
        <v>7</v>
      </c>
      <c r="DI1468" s="4">
        <v>2</v>
      </c>
      <c r="DJ1468" s="4">
        <v>4</v>
      </c>
      <c r="DK1468" s="4">
        <v>7</v>
      </c>
      <c r="DL1468" s="4">
        <v>8</v>
      </c>
      <c r="DM1468" s="7"/>
      <c r="DN1468" s="7"/>
      <c r="DO1468" s="7"/>
      <c r="DP1468" s="7"/>
      <c r="DQ1468" s="7"/>
      <c r="DR1468" s="7"/>
      <c r="DS1468" s="7"/>
      <c r="DT1468" s="7"/>
      <c r="DU1468" s="7"/>
      <c r="DV1468" s="7"/>
      <c r="DW1468" s="7"/>
      <c r="DX1468" s="7">
        <f t="shared" si="23219"/>
        <v>6060118</v>
      </c>
      <c r="DY1468" s="7"/>
      <c r="DZ1468" s="67">
        <v>6666</v>
      </c>
      <c r="EA1468" s="7" t="s">
        <v>1096</v>
      </c>
      <c r="EB1468" s="40">
        <v>81</v>
      </c>
      <c r="EC1468" s="7" t="s">
        <v>1097</v>
      </c>
      <c r="ED1468" s="7"/>
      <c r="EE1468" s="7" t="s">
        <v>242</v>
      </c>
      <c r="EF1468" s="7">
        <v>50</v>
      </c>
      <c r="EG1468" s="73"/>
      <c r="EH1468" s="73"/>
      <c r="EI1468" s="4">
        <v>331106</v>
      </c>
      <c r="EJ1468" s="4">
        <v>1</v>
      </c>
      <c r="EK1468" s="4">
        <v>331107</v>
      </c>
      <c r="EL1468" s="4">
        <v>1</v>
      </c>
      <c r="EM1468" s="4">
        <v>331108</v>
      </c>
      <c r="EN1468" s="4">
        <v>1</v>
      </c>
      <c r="EO1468" s="4">
        <v>331109</v>
      </c>
      <c r="EP1468" s="4">
        <v>1</v>
      </c>
      <c r="EQ1468" s="4">
        <v>331110</v>
      </c>
      <c r="ER1468" s="4">
        <v>1</v>
      </c>
      <c r="ES1468" s="4">
        <v>331111</v>
      </c>
      <c r="ET1468" s="4">
        <v>1</v>
      </c>
      <c r="EU1468" s="4" t="s">
        <v>242</v>
      </c>
      <c r="EV1468" s="4" t="s">
        <v>242</v>
      </c>
      <c r="EW1468" s="4" t="s">
        <v>242</v>
      </c>
      <c r="EX1468" s="4" t="s">
        <v>242</v>
      </c>
      <c r="EY1468" s="4" t="s">
        <v>242</v>
      </c>
      <c r="EZ1468" s="4" t="s">
        <v>242</v>
      </c>
      <c r="FA1468" s="4" t="s">
        <v>242</v>
      </c>
      <c r="FB1468" s="4" t="s">
        <v>242</v>
      </c>
      <c r="FC1468" s="4">
        <v>40013</v>
      </c>
      <c r="FD1468" s="4">
        <v>1</v>
      </c>
      <c r="FE1468" s="4">
        <v>20100</v>
      </c>
      <c r="FF1468" s="4">
        <v>1</v>
      </c>
      <c r="FG1468" s="4">
        <v>20100</v>
      </c>
      <c r="FH1468" s="4">
        <v>1</v>
      </c>
      <c r="FI1468" s="7"/>
      <c r="FJ1468" s="7"/>
      <c r="FR1468" s="2">
        <v>99999</v>
      </c>
      <c r="FS1468" s="2">
        <v>0</v>
      </c>
      <c r="FT1468" s="2">
        <f t="shared" ref="FT1468" si="23253">IF(FT480="","",FT480)</f>
        <v>8000</v>
      </c>
      <c r="FU1468" s="2" t="s">
        <v>1729</v>
      </c>
      <c r="FV1468" s="2" t="str">
        <f t="shared" si="23248"/>
        <v/>
      </c>
      <c r="FW1468" s="2" t="str">
        <f t="shared" ref="FW1468" si="23254">IF(FW480="","",FW480)</f>
        <v/>
      </c>
      <c r="FX1468" s="2" t="str">
        <f t="shared" si="23243"/>
        <v/>
      </c>
      <c r="FY1468" s="2" t="str">
        <f t="shared" si="23179"/>
        <v/>
      </c>
      <c r="FZ1468" s="77">
        <v>0</v>
      </c>
      <c r="GA1468" s="2">
        <v>1</v>
      </c>
      <c r="GD1468"/>
    </row>
    <row r="1469" s="2" customFormat="1" ht="15" customHeight="1" spans="1:186">
      <c r="A1469" s="95">
        <f t="shared" si="23202"/>
        <v>6060119</v>
      </c>
      <c r="B1469" s="95">
        <v>4104</v>
      </c>
      <c r="C1469" s="95">
        <v>0</v>
      </c>
      <c r="D1469" s="95" t="s">
        <v>487</v>
      </c>
      <c r="E1469" s="95" t="str">
        <f t="shared" si="23203"/>
        <v>60级蓝装法杖（福利专用）</v>
      </c>
      <c r="F1469" s="31" t="s">
        <v>1018</v>
      </c>
      <c r="G1469" s="31">
        <v>3</v>
      </c>
      <c r="H1469" s="7" t="s">
        <v>187</v>
      </c>
      <c r="I1469" s="7" t="s">
        <v>187</v>
      </c>
      <c r="J1469" s="37">
        <v>1542</v>
      </c>
      <c r="K1469" s="39">
        <v>603</v>
      </c>
      <c r="L1469" s="39"/>
      <c r="M1469" s="29" t="s">
        <v>193</v>
      </c>
      <c r="N1469" s="4">
        <v>60</v>
      </c>
      <c r="O1469" s="4">
        <v>60</v>
      </c>
      <c r="P1469" s="40">
        <f t="shared" si="23188"/>
        <v>2003</v>
      </c>
      <c r="Q1469" s="4"/>
      <c r="R1469" s="7"/>
      <c r="S1469" s="48">
        <v>0</v>
      </c>
      <c r="T1469" s="47" t="s">
        <v>194</v>
      </c>
      <c r="U1469" s="7" t="s">
        <v>195</v>
      </c>
      <c r="V1469" s="7">
        <v>0</v>
      </c>
      <c r="W1469" s="7">
        <v>0</v>
      </c>
      <c r="X1469" s="40">
        <v>0</v>
      </c>
      <c r="Y1469" s="7"/>
      <c r="Z1469" s="7"/>
      <c r="AA1469" s="7"/>
      <c r="AB1469" s="7" t="s">
        <v>195</v>
      </c>
      <c r="AC1469" s="7">
        <v>0</v>
      </c>
      <c r="AD1469" s="7" t="s">
        <v>195</v>
      </c>
      <c r="AE1469" s="7" t="str">
        <f t="shared" ref="AE1469" si="23255">IF(Z1469&gt;=40,"false","true")</f>
        <v>true</v>
      </c>
      <c r="AF1469" s="7" t="b">
        <v>1</v>
      </c>
      <c r="AG1469" s="7" t="s">
        <v>195</v>
      </c>
      <c r="AH1469" s="40">
        <v>0</v>
      </c>
      <c r="AI1469" s="40">
        <v>0</v>
      </c>
      <c r="AJ1469" s="40">
        <v>1</v>
      </c>
      <c r="AK1469" s="40">
        <v>0</v>
      </c>
      <c r="AL1469" s="40">
        <v>1</v>
      </c>
      <c r="AM1469" s="40">
        <v>0</v>
      </c>
      <c r="AN1469" s="40">
        <v>0</v>
      </c>
      <c r="AO1469" s="40">
        <v>0</v>
      </c>
      <c r="AP1469" s="7" t="s">
        <v>489</v>
      </c>
      <c r="AQ1469" s="4">
        <v>3</v>
      </c>
      <c r="AR1469" s="4">
        <v>161506</v>
      </c>
      <c r="AS1469" s="7" t="s">
        <v>199</v>
      </c>
      <c r="AT1469" s="48">
        <v>3</v>
      </c>
      <c r="AU1469" s="48">
        <v>1</v>
      </c>
      <c r="AV1469" s="48">
        <v>3</v>
      </c>
      <c r="AW1469" s="48">
        <v>500</v>
      </c>
      <c r="AX1469" s="48">
        <v>250</v>
      </c>
      <c r="AY1469" s="48">
        <v>0</v>
      </c>
      <c r="AZ1469" s="48">
        <v>0</v>
      </c>
      <c r="BA1469" s="7"/>
      <c r="BB1469" s="7"/>
      <c r="BC1469" s="7"/>
      <c r="BD1469" s="7"/>
      <c r="BE1469" s="48">
        <v>0</v>
      </c>
      <c r="BF1469" s="48">
        <v>1</v>
      </c>
      <c r="BG1469" s="48">
        <v>490</v>
      </c>
      <c r="BH1469" s="48">
        <v>490</v>
      </c>
      <c r="BI1469" s="7">
        <v>0</v>
      </c>
      <c r="BJ1469" s="7">
        <v>0</v>
      </c>
      <c r="BK1469" s="7">
        <v>0</v>
      </c>
      <c r="BL1469" s="7">
        <v>0</v>
      </c>
      <c r="BM1469" s="7">
        <v>0</v>
      </c>
      <c r="BN1469" s="7">
        <v>0</v>
      </c>
      <c r="BO1469" s="7">
        <v>0</v>
      </c>
      <c r="BP1469" s="7">
        <v>0</v>
      </c>
      <c r="BQ1469" s="7">
        <v>0</v>
      </c>
      <c r="BR1469" s="7">
        <v>0</v>
      </c>
      <c r="BS1469" s="7">
        <v>0</v>
      </c>
      <c r="BT1469" s="7">
        <v>0</v>
      </c>
      <c r="BU1469" s="7">
        <v>0</v>
      </c>
      <c r="BV1469" s="7">
        <v>0</v>
      </c>
      <c r="BW1469" s="7">
        <v>0</v>
      </c>
      <c r="BX1469" s="7">
        <v>0</v>
      </c>
      <c r="BY1469" s="7">
        <v>0</v>
      </c>
      <c r="BZ1469" s="7">
        <v>0</v>
      </c>
      <c r="CA1469" s="7">
        <v>0</v>
      </c>
      <c r="CB1469" s="7">
        <v>0</v>
      </c>
      <c r="CC1469" s="7">
        <v>0</v>
      </c>
      <c r="CD1469" s="7">
        <v>0</v>
      </c>
      <c r="CE1469" s="7">
        <v>0</v>
      </c>
      <c r="CF1469" s="7">
        <v>0</v>
      </c>
      <c r="CG1469" s="7">
        <v>0</v>
      </c>
      <c r="CH1469" s="7">
        <v>0</v>
      </c>
      <c r="CI1469" s="7">
        <v>0</v>
      </c>
      <c r="CJ1469" s="7">
        <v>0</v>
      </c>
      <c r="CK1469" s="7">
        <v>0</v>
      </c>
      <c r="CL1469" s="40">
        <v>0</v>
      </c>
      <c r="CM1469" s="40">
        <v>0</v>
      </c>
      <c r="CN1469" s="40">
        <v>0</v>
      </c>
      <c r="CO1469" s="40">
        <v>0</v>
      </c>
      <c r="CP1469" s="7">
        <v>0</v>
      </c>
      <c r="CQ1469" s="7">
        <v>0</v>
      </c>
      <c r="CR1469" s="7">
        <v>0</v>
      </c>
      <c r="CS1469" s="40">
        <v>0</v>
      </c>
      <c r="CT1469" s="7">
        <v>0</v>
      </c>
      <c r="CU1469" s="7">
        <v>0</v>
      </c>
      <c r="CV1469" s="39"/>
      <c r="CW1469" s="39"/>
      <c r="CX1469" s="4" t="s">
        <v>210</v>
      </c>
      <c r="CY1469" s="4" t="s">
        <v>211</v>
      </c>
      <c r="CZ1469" s="4" t="s">
        <v>242</v>
      </c>
      <c r="DA1469" s="4" t="s">
        <v>242</v>
      </c>
      <c r="DB1469" s="4" t="s">
        <v>212</v>
      </c>
      <c r="DC1469" s="4" t="s">
        <v>212</v>
      </c>
      <c r="DD1469" s="7">
        <v>2</v>
      </c>
      <c r="DE1469" s="7">
        <v>30</v>
      </c>
      <c r="DF1469" s="7">
        <v>60</v>
      </c>
      <c r="DG1469" s="7"/>
      <c r="DH1469" s="4">
        <v>7</v>
      </c>
      <c r="DI1469" s="4">
        <v>2</v>
      </c>
      <c r="DJ1469" s="4">
        <v>4</v>
      </c>
      <c r="DK1469" s="4">
        <v>7</v>
      </c>
      <c r="DL1469" s="4">
        <v>8</v>
      </c>
      <c r="DM1469" s="7"/>
      <c r="DN1469" s="7"/>
      <c r="DO1469" s="7"/>
      <c r="DP1469" s="7"/>
      <c r="DQ1469" s="7"/>
      <c r="DR1469" s="7"/>
      <c r="DS1469" s="7"/>
      <c r="DT1469" s="7"/>
      <c r="DU1469" s="7"/>
      <c r="DV1469" s="7"/>
      <c r="DW1469" s="7"/>
      <c r="DX1469" s="7">
        <f t="shared" si="23219"/>
        <v>6060119</v>
      </c>
      <c r="DY1469" s="7"/>
      <c r="DZ1469" s="67">
        <v>6666</v>
      </c>
      <c r="EA1469" s="7" t="s">
        <v>1096</v>
      </c>
      <c r="EB1469" s="40">
        <v>81</v>
      </c>
      <c r="EC1469" s="7" t="s">
        <v>1097</v>
      </c>
      <c r="ED1469" s="7"/>
      <c r="EE1469" s="7" t="s">
        <v>242</v>
      </c>
      <c r="EF1469" s="7">
        <v>50</v>
      </c>
      <c r="EG1469" s="73"/>
      <c r="EH1469" s="73"/>
      <c r="EI1469" s="4">
        <v>331106</v>
      </c>
      <c r="EJ1469" s="4">
        <v>1</v>
      </c>
      <c r="EK1469" s="4">
        <v>331107</v>
      </c>
      <c r="EL1469" s="4">
        <v>1</v>
      </c>
      <c r="EM1469" s="4">
        <v>331108</v>
      </c>
      <c r="EN1469" s="4">
        <v>1</v>
      </c>
      <c r="EO1469" s="4">
        <v>331109</v>
      </c>
      <c r="EP1469" s="4">
        <v>1</v>
      </c>
      <c r="EQ1469" s="4">
        <v>331110</v>
      </c>
      <c r="ER1469" s="4">
        <v>1</v>
      </c>
      <c r="ES1469" s="4">
        <v>331111</v>
      </c>
      <c r="ET1469" s="4">
        <v>1</v>
      </c>
      <c r="EU1469" s="4" t="s">
        <v>242</v>
      </c>
      <c r="EV1469" s="4" t="s">
        <v>242</v>
      </c>
      <c r="EW1469" s="4" t="s">
        <v>242</v>
      </c>
      <c r="EX1469" s="4" t="s">
        <v>242</v>
      </c>
      <c r="EY1469" s="4" t="s">
        <v>242</v>
      </c>
      <c r="EZ1469" s="4" t="s">
        <v>242</v>
      </c>
      <c r="FA1469" s="4" t="s">
        <v>242</v>
      </c>
      <c r="FB1469" s="4" t="s">
        <v>242</v>
      </c>
      <c r="FC1469" s="4">
        <v>40013</v>
      </c>
      <c r="FD1469" s="4">
        <v>1</v>
      </c>
      <c r="FE1469" s="4">
        <v>20100</v>
      </c>
      <c r="FF1469" s="4">
        <v>1</v>
      </c>
      <c r="FG1469" s="4">
        <v>20100</v>
      </c>
      <c r="FH1469" s="4">
        <v>1</v>
      </c>
      <c r="FI1469" s="7"/>
      <c r="FJ1469" s="7"/>
      <c r="FR1469" s="2">
        <v>99999</v>
      </c>
      <c r="FS1469" s="2">
        <v>0</v>
      </c>
      <c r="FT1469" s="2">
        <f t="shared" ref="FT1469" si="23256">IF(FT481="","",FT481)</f>
        <v>8000</v>
      </c>
      <c r="FU1469" s="2" t="s">
        <v>1729</v>
      </c>
      <c r="FV1469" s="2" t="str">
        <f t="shared" si="23248"/>
        <v/>
      </c>
      <c r="FW1469" s="2" t="str">
        <f t="shared" ref="FW1469" si="23257">IF(FW481="","",FW481)</f>
        <v/>
      </c>
      <c r="FX1469" s="2" t="str">
        <f t="shared" si="23243"/>
        <v/>
      </c>
      <c r="FY1469" s="2" t="str">
        <f t="shared" si="23179"/>
        <v/>
      </c>
      <c r="FZ1469" s="77">
        <v>0</v>
      </c>
      <c r="GA1469" s="2">
        <v>1</v>
      </c>
      <c r="GD1469"/>
    </row>
    <row r="1470" s="15" customFormat="1" ht="15" customHeight="1" spans="1:186">
      <c r="A1470" s="95">
        <f t="shared" si="23202"/>
        <v>6060220</v>
      </c>
      <c r="B1470" s="95">
        <v>312</v>
      </c>
      <c r="C1470" s="95">
        <v>3</v>
      </c>
      <c r="D1470" s="95" t="s">
        <v>490</v>
      </c>
      <c r="E1470" s="95" t="str">
        <f t="shared" si="23203"/>
        <v>60级蓝装男衣（福利专用）</v>
      </c>
      <c r="F1470" s="31" t="s">
        <v>1018</v>
      </c>
      <c r="G1470" s="31">
        <v>3</v>
      </c>
      <c r="H1470" s="7" t="s">
        <v>191</v>
      </c>
      <c r="I1470" s="7" t="s">
        <v>187</v>
      </c>
      <c r="J1470" s="37">
        <v>1458</v>
      </c>
      <c r="K1470" s="39">
        <v>1432</v>
      </c>
      <c r="L1470" s="39"/>
      <c r="M1470" s="29" t="s">
        <v>193</v>
      </c>
      <c r="N1470" s="4">
        <v>60</v>
      </c>
      <c r="O1470" s="4">
        <v>60</v>
      </c>
      <c r="P1470" s="40">
        <f t="shared" si="23188"/>
        <v>2303</v>
      </c>
      <c r="Q1470" s="4"/>
      <c r="R1470" s="7"/>
      <c r="S1470" s="48">
        <v>1</v>
      </c>
      <c r="T1470" s="47" t="s">
        <v>194</v>
      </c>
      <c r="U1470" s="7" t="s">
        <v>195</v>
      </c>
      <c r="V1470" s="7">
        <v>0</v>
      </c>
      <c r="W1470" s="7">
        <v>0</v>
      </c>
      <c r="X1470" s="40">
        <v>0</v>
      </c>
      <c r="Y1470" s="7"/>
      <c r="Z1470" s="7"/>
      <c r="AA1470" s="7"/>
      <c r="AB1470" s="7" t="s">
        <v>195</v>
      </c>
      <c r="AC1470" s="7">
        <v>0</v>
      </c>
      <c r="AD1470" s="7" t="s">
        <v>195</v>
      </c>
      <c r="AE1470" s="7" t="str">
        <f t="shared" ref="AE1470" si="23258">IF(Z1470&gt;=40,"false","true")</f>
        <v>true</v>
      </c>
      <c r="AF1470" s="7" t="b">
        <v>1</v>
      </c>
      <c r="AG1470" s="7" t="s">
        <v>195</v>
      </c>
      <c r="AH1470" s="40">
        <v>0</v>
      </c>
      <c r="AI1470" s="40">
        <v>0</v>
      </c>
      <c r="AJ1470" s="40">
        <v>1</v>
      </c>
      <c r="AK1470" s="40">
        <v>0</v>
      </c>
      <c r="AL1470" s="40">
        <v>1</v>
      </c>
      <c r="AM1470" s="40">
        <v>0</v>
      </c>
      <c r="AN1470" s="40">
        <v>0</v>
      </c>
      <c r="AO1470" s="40">
        <v>0</v>
      </c>
      <c r="AP1470" s="7" t="s">
        <v>492</v>
      </c>
      <c r="AQ1470" s="4">
        <v>3</v>
      </c>
      <c r="AR1470" s="4">
        <v>161506</v>
      </c>
      <c r="AS1470" s="7" t="s">
        <v>199</v>
      </c>
      <c r="AT1470" s="48">
        <v>3</v>
      </c>
      <c r="AU1470" s="48">
        <v>1</v>
      </c>
      <c r="AV1470" s="48">
        <v>3</v>
      </c>
      <c r="AW1470" s="48">
        <v>500</v>
      </c>
      <c r="AX1470" s="48">
        <v>250</v>
      </c>
      <c r="AY1470" s="48">
        <v>0</v>
      </c>
      <c r="AZ1470" s="48">
        <v>0</v>
      </c>
      <c r="BA1470" s="7"/>
      <c r="BB1470" s="7"/>
      <c r="BC1470" s="7"/>
      <c r="BD1470" s="7"/>
      <c r="BE1470" s="48">
        <v>0</v>
      </c>
      <c r="BF1470" s="48">
        <v>1</v>
      </c>
      <c r="BG1470" s="48">
        <v>490</v>
      </c>
      <c r="BH1470" s="48">
        <v>490</v>
      </c>
      <c r="BI1470" s="7">
        <v>0</v>
      </c>
      <c r="BJ1470" s="7">
        <v>0</v>
      </c>
      <c r="BK1470" s="7">
        <v>0</v>
      </c>
      <c r="BL1470" s="7">
        <v>0</v>
      </c>
      <c r="BM1470" s="7">
        <v>0</v>
      </c>
      <c r="BN1470" s="7">
        <v>0</v>
      </c>
      <c r="BO1470" s="7">
        <v>0</v>
      </c>
      <c r="BP1470" s="7">
        <v>0</v>
      </c>
      <c r="BQ1470" s="7">
        <v>0</v>
      </c>
      <c r="BR1470" s="7">
        <v>0</v>
      </c>
      <c r="BS1470" s="7">
        <v>0</v>
      </c>
      <c r="BT1470" s="7">
        <v>0</v>
      </c>
      <c r="BU1470" s="7">
        <v>0</v>
      </c>
      <c r="BV1470" s="7">
        <v>0</v>
      </c>
      <c r="BW1470" s="7">
        <v>0</v>
      </c>
      <c r="BX1470" s="7">
        <v>0</v>
      </c>
      <c r="BY1470" s="7">
        <v>0</v>
      </c>
      <c r="BZ1470" s="7">
        <v>0</v>
      </c>
      <c r="CA1470" s="7">
        <v>0</v>
      </c>
      <c r="CB1470" s="7">
        <v>0</v>
      </c>
      <c r="CC1470" s="7">
        <v>0</v>
      </c>
      <c r="CD1470" s="7">
        <v>0</v>
      </c>
      <c r="CE1470" s="7">
        <v>0</v>
      </c>
      <c r="CF1470" s="7">
        <v>0</v>
      </c>
      <c r="CG1470" s="7">
        <v>0</v>
      </c>
      <c r="CH1470" s="7">
        <v>0</v>
      </c>
      <c r="CI1470" s="7">
        <v>0</v>
      </c>
      <c r="CJ1470" s="7">
        <v>0</v>
      </c>
      <c r="CK1470" s="7">
        <v>0</v>
      </c>
      <c r="CL1470" s="40">
        <v>0</v>
      </c>
      <c r="CM1470" s="40">
        <v>0</v>
      </c>
      <c r="CN1470" s="40">
        <v>0</v>
      </c>
      <c r="CO1470" s="40">
        <v>0</v>
      </c>
      <c r="CP1470" s="7">
        <v>0</v>
      </c>
      <c r="CQ1470" s="7">
        <v>0</v>
      </c>
      <c r="CR1470" s="7">
        <v>0</v>
      </c>
      <c r="CS1470" s="40">
        <v>0</v>
      </c>
      <c r="CT1470" s="7">
        <v>0</v>
      </c>
      <c r="CU1470" s="7">
        <v>0</v>
      </c>
      <c r="CV1470" s="39"/>
      <c r="CW1470" s="39"/>
      <c r="CX1470" s="4" t="s">
        <v>242</v>
      </c>
      <c r="CY1470" s="4" t="s">
        <v>242</v>
      </c>
      <c r="CZ1470" s="4" t="s">
        <v>242</v>
      </c>
      <c r="DA1470" s="4" t="s">
        <v>242</v>
      </c>
      <c r="DB1470" s="4" t="s">
        <v>242</v>
      </c>
      <c r="DC1470" s="4" t="s">
        <v>242</v>
      </c>
      <c r="DD1470" s="7">
        <v>2</v>
      </c>
      <c r="DE1470" s="7">
        <v>30</v>
      </c>
      <c r="DF1470" s="7">
        <v>60</v>
      </c>
      <c r="DG1470" s="7"/>
      <c r="DH1470" s="4">
        <v>7</v>
      </c>
      <c r="DI1470" s="4">
        <v>1</v>
      </c>
      <c r="DJ1470" s="4">
        <v>3</v>
      </c>
      <c r="DK1470" s="4">
        <v>5</v>
      </c>
      <c r="DL1470" s="4">
        <v>7</v>
      </c>
      <c r="DM1470" s="7"/>
      <c r="DN1470" s="7"/>
      <c r="DO1470" s="7"/>
      <c r="DP1470" s="7"/>
      <c r="DQ1470" s="7"/>
      <c r="DR1470" s="7"/>
      <c r="DS1470" s="7"/>
      <c r="DT1470" s="7"/>
      <c r="DU1470" s="7"/>
      <c r="DV1470" s="7"/>
      <c r="DW1470" s="7"/>
      <c r="DX1470" s="7">
        <f t="shared" si="23219"/>
        <v>6060220</v>
      </c>
      <c r="DY1470" s="7"/>
      <c r="DZ1470" s="67">
        <v>6666</v>
      </c>
      <c r="EA1470" s="7" t="s">
        <v>1096</v>
      </c>
      <c r="EB1470" s="40">
        <v>81</v>
      </c>
      <c r="EC1470" s="7" t="s">
        <v>1097</v>
      </c>
      <c r="ED1470" s="7"/>
      <c r="EE1470" s="7" t="s">
        <v>242</v>
      </c>
      <c r="EF1470" s="7">
        <v>50</v>
      </c>
      <c r="EG1470" s="73"/>
      <c r="EH1470" s="73"/>
      <c r="EI1470" s="4">
        <v>331136</v>
      </c>
      <c r="EJ1470" s="4">
        <v>1</v>
      </c>
      <c r="EK1470" s="4">
        <v>331137</v>
      </c>
      <c r="EL1470" s="4">
        <v>1</v>
      </c>
      <c r="EM1470" s="4">
        <v>331138</v>
      </c>
      <c r="EN1470" s="4">
        <v>1</v>
      </c>
      <c r="EO1470" s="4">
        <v>331139</v>
      </c>
      <c r="EP1470" s="4">
        <v>1</v>
      </c>
      <c r="EQ1470" s="4">
        <v>331140</v>
      </c>
      <c r="ER1470" s="4">
        <v>1</v>
      </c>
      <c r="ES1470" s="4">
        <v>331141</v>
      </c>
      <c r="ET1470" s="4">
        <v>1</v>
      </c>
      <c r="EU1470" s="4" t="s">
        <v>242</v>
      </c>
      <c r="EV1470" s="4" t="s">
        <v>242</v>
      </c>
      <c r="EW1470" s="4" t="s">
        <v>242</v>
      </c>
      <c r="EX1470" s="4" t="s">
        <v>242</v>
      </c>
      <c r="EY1470" s="4" t="s">
        <v>242</v>
      </c>
      <c r="EZ1470" s="4" t="s">
        <v>242</v>
      </c>
      <c r="FA1470" s="4" t="s">
        <v>242</v>
      </c>
      <c r="FB1470" s="4" t="s">
        <v>242</v>
      </c>
      <c r="FC1470" s="4">
        <v>40013</v>
      </c>
      <c r="FD1470" s="4">
        <v>1</v>
      </c>
      <c r="FE1470" s="4">
        <v>20100</v>
      </c>
      <c r="FF1470" s="4">
        <v>1</v>
      </c>
      <c r="FG1470" s="4">
        <v>20100</v>
      </c>
      <c r="FH1470" s="4">
        <v>1</v>
      </c>
      <c r="FI1470" s="7"/>
      <c r="FJ1470" s="7"/>
      <c r="FR1470" s="2">
        <v>99999</v>
      </c>
      <c r="FS1470" s="2">
        <v>0</v>
      </c>
      <c r="FT1470" s="2">
        <f t="shared" ref="FT1470" si="23259">IF(FT482="","",FT482)</f>
        <v>8000</v>
      </c>
      <c r="FU1470" s="2" t="s">
        <v>1729</v>
      </c>
      <c r="FV1470" s="2" t="str">
        <f t="shared" si="23248"/>
        <v/>
      </c>
      <c r="FW1470" s="2" t="str">
        <f t="shared" ref="FW1470" si="23260">IF(FW482="","",FW482)</f>
        <v/>
      </c>
      <c r="FX1470" s="2" t="str">
        <f t="shared" si="23243"/>
        <v/>
      </c>
      <c r="FY1470" s="2" t="str">
        <f t="shared" si="23179"/>
        <v/>
      </c>
      <c r="FZ1470" s="77">
        <v>0</v>
      </c>
      <c r="GA1470" s="2">
        <v>1</v>
      </c>
      <c r="GB1470" s="2"/>
      <c r="GD1470"/>
    </row>
    <row r="1471" s="15" customFormat="1" ht="15" customHeight="1" spans="1:186">
      <c r="A1471" s="95">
        <f t="shared" si="23202"/>
        <v>6060221</v>
      </c>
      <c r="B1471" s="95">
        <v>568</v>
      </c>
      <c r="C1471" s="95">
        <v>3</v>
      </c>
      <c r="D1471" s="95" t="s">
        <v>493</v>
      </c>
      <c r="E1471" s="95" t="str">
        <f t="shared" si="23203"/>
        <v>60级蓝装女衣（福利专用）</v>
      </c>
      <c r="F1471" s="31" t="s">
        <v>1018</v>
      </c>
      <c r="G1471" s="31">
        <v>3</v>
      </c>
      <c r="H1471" s="7" t="s">
        <v>191</v>
      </c>
      <c r="I1471" s="7" t="s">
        <v>187</v>
      </c>
      <c r="J1471" s="37">
        <v>1447</v>
      </c>
      <c r="K1471" s="39">
        <v>1436</v>
      </c>
      <c r="L1471" s="39"/>
      <c r="M1471" s="29" t="s">
        <v>193</v>
      </c>
      <c r="N1471" s="4">
        <v>60</v>
      </c>
      <c r="O1471" s="4">
        <v>60</v>
      </c>
      <c r="P1471" s="40">
        <f t="shared" si="23188"/>
        <v>2303</v>
      </c>
      <c r="Q1471" s="4"/>
      <c r="R1471" s="7"/>
      <c r="S1471" s="48">
        <v>2</v>
      </c>
      <c r="T1471" s="47" t="s">
        <v>194</v>
      </c>
      <c r="U1471" s="7" t="s">
        <v>195</v>
      </c>
      <c r="V1471" s="7">
        <v>0</v>
      </c>
      <c r="W1471" s="7">
        <v>0</v>
      </c>
      <c r="X1471" s="40">
        <v>0</v>
      </c>
      <c r="Y1471" s="7"/>
      <c r="Z1471" s="7"/>
      <c r="AA1471" s="7"/>
      <c r="AB1471" s="7" t="s">
        <v>195</v>
      </c>
      <c r="AC1471" s="7">
        <v>0</v>
      </c>
      <c r="AD1471" s="7" t="s">
        <v>195</v>
      </c>
      <c r="AE1471" s="7" t="str">
        <f t="shared" ref="AE1471" si="23261">IF(Z1471&gt;=40,"false","true")</f>
        <v>true</v>
      </c>
      <c r="AF1471" s="7" t="b">
        <v>1</v>
      </c>
      <c r="AG1471" s="7" t="s">
        <v>195</v>
      </c>
      <c r="AH1471" s="40">
        <v>0</v>
      </c>
      <c r="AI1471" s="40">
        <v>0</v>
      </c>
      <c r="AJ1471" s="40">
        <v>1</v>
      </c>
      <c r="AK1471" s="40">
        <v>0</v>
      </c>
      <c r="AL1471" s="40">
        <v>1</v>
      </c>
      <c r="AM1471" s="40">
        <v>0</v>
      </c>
      <c r="AN1471" s="40">
        <v>0</v>
      </c>
      <c r="AO1471" s="40">
        <v>0</v>
      </c>
      <c r="AP1471" s="7" t="s">
        <v>492</v>
      </c>
      <c r="AQ1471" s="4">
        <v>3</v>
      </c>
      <c r="AR1471" s="4">
        <v>161506</v>
      </c>
      <c r="AS1471" s="7" t="s">
        <v>199</v>
      </c>
      <c r="AT1471" s="48">
        <v>3</v>
      </c>
      <c r="AU1471" s="48">
        <v>1</v>
      </c>
      <c r="AV1471" s="48">
        <v>3</v>
      </c>
      <c r="AW1471" s="48">
        <v>500</v>
      </c>
      <c r="AX1471" s="48">
        <v>250</v>
      </c>
      <c r="AY1471" s="48">
        <v>0</v>
      </c>
      <c r="AZ1471" s="48">
        <v>0</v>
      </c>
      <c r="BA1471" s="7"/>
      <c r="BB1471" s="7"/>
      <c r="BC1471" s="7"/>
      <c r="BD1471" s="7"/>
      <c r="BE1471" s="48">
        <v>0</v>
      </c>
      <c r="BF1471" s="48">
        <v>1</v>
      </c>
      <c r="BG1471" s="48">
        <v>490</v>
      </c>
      <c r="BH1471" s="48">
        <v>490</v>
      </c>
      <c r="BI1471" s="7">
        <v>0</v>
      </c>
      <c r="BJ1471" s="7">
        <v>0</v>
      </c>
      <c r="BK1471" s="7">
        <v>0</v>
      </c>
      <c r="BL1471" s="7">
        <v>0</v>
      </c>
      <c r="BM1471" s="7">
        <v>0</v>
      </c>
      <c r="BN1471" s="7">
        <v>0</v>
      </c>
      <c r="BO1471" s="7">
        <v>0</v>
      </c>
      <c r="BP1471" s="7">
        <v>0</v>
      </c>
      <c r="BQ1471" s="7">
        <v>0</v>
      </c>
      <c r="BR1471" s="7">
        <v>0</v>
      </c>
      <c r="BS1471" s="7">
        <v>0</v>
      </c>
      <c r="BT1471" s="7">
        <v>0</v>
      </c>
      <c r="BU1471" s="7">
        <v>0</v>
      </c>
      <c r="BV1471" s="7">
        <v>0</v>
      </c>
      <c r="BW1471" s="7">
        <v>0</v>
      </c>
      <c r="BX1471" s="7">
        <v>0</v>
      </c>
      <c r="BY1471" s="7">
        <v>0</v>
      </c>
      <c r="BZ1471" s="7">
        <v>0</v>
      </c>
      <c r="CA1471" s="7">
        <v>0</v>
      </c>
      <c r="CB1471" s="7">
        <v>0</v>
      </c>
      <c r="CC1471" s="7">
        <v>0</v>
      </c>
      <c r="CD1471" s="7">
        <v>0</v>
      </c>
      <c r="CE1471" s="7">
        <v>0</v>
      </c>
      <c r="CF1471" s="7">
        <v>0</v>
      </c>
      <c r="CG1471" s="7">
        <v>0</v>
      </c>
      <c r="CH1471" s="7">
        <v>0</v>
      </c>
      <c r="CI1471" s="7">
        <v>0</v>
      </c>
      <c r="CJ1471" s="7">
        <v>0</v>
      </c>
      <c r="CK1471" s="7">
        <v>0</v>
      </c>
      <c r="CL1471" s="40">
        <v>0</v>
      </c>
      <c r="CM1471" s="40">
        <v>0</v>
      </c>
      <c r="CN1471" s="40">
        <v>0</v>
      </c>
      <c r="CO1471" s="40">
        <v>0</v>
      </c>
      <c r="CP1471" s="7">
        <v>0</v>
      </c>
      <c r="CQ1471" s="7">
        <v>0</v>
      </c>
      <c r="CR1471" s="7">
        <v>0</v>
      </c>
      <c r="CS1471" s="40">
        <v>0</v>
      </c>
      <c r="CT1471" s="7">
        <v>0</v>
      </c>
      <c r="CU1471" s="7">
        <v>0</v>
      </c>
      <c r="CV1471" s="39"/>
      <c r="CW1471" s="39"/>
      <c r="CX1471" s="4" t="s">
        <v>242</v>
      </c>
      <c r="CY1471" s="4" t="s">
        <v>242</v>
      </c>
      <c r="CZ1471" s="4" t="s">
        <v>242</v>
      </c>
      <c r="DA1471" s="4" t="s">
        <v>242</v>
      </c>
      <c r="DB1471" s="4" t="s">
        <v>242</v>
      </c>
      <c r="DC1471" s="4" t="s">
        <v>242</v>
      </c>
      <c r="DD1471" s="7">
        <v>2</v>
      </c>
      <c r="DE1471" s="7">
        <v>30</v>
      </c>
      <c r="DF1471" s="7">
        <v>60</v>
      </c>
      <c r="DG1471" s="7"/>
      <c r="DH1471" s="4">
        <v>7</v>
      </c>
      <c r="DI1471" s="4">
        <v>1</v>
      </c>
      <c r="DJ1471" s="4">
        <v>3</v>
      </c>
      <c r="DK1471" s="4">
        <v>5</v>
      </c>
      <c r="DL1471" s="4">
        <v>7</v>
      </c>
      <c r="DM1471" s="7"/>
      <c r="DN1471" s="7"/>
      <c r="DO1471" s="7"/>
      <c r="DP1471" s="7"/>
      <c r="DQ1471" s="7"/>
      <c r="DR1471" s="7"/>
      <c r="DS1471" s="7"/>
      <c r="DT1471" s="7"/>
      <c r="DU1471" s="7"/>
      <c r="DV1471" s="7"/>
      <c r="DW1471" s="7"/>
      <c r="DX1471" s="7">
        <f t="shared" si="23219"/>
        <v>6060221</v>
      </c>
      <c r="DY1471" s="7"/>
      <c r="DZ1471" s="67">
        <v>6666</v>
      </c>
      <c r="EA1471" s="7" t="s">
        <v>1096</v>
      </c>
      <c r="EB1471" s="40">
        <v>81</v>
      </c>
      <c r="EC1471" s="7" t="s">
        <v>1097</v>
      </c>
      <c r="ED1471" s="7"/>
      <c r="EE1471" s="7" t="s">
        <v>242</v>
      </c>
      <c r="EF1471" s="7">
        <v>50</v>
      </c>
      <c r="EG1471" s="73"/>
      <c r="EH1471" s="73"/>
      <c r="EI1471" s="4">
        <v>331136</v>
      </c>
      <c r="EJ1471" s="4">
        <v>1</v>
      </c>
      <c r="EK1471" s="4">
        <v>331137</v>
      </c>
      <c r="EL1471" s="4">
        <v>1</v>
      </c>
      <c r="EM1471" s="4">
        <v>331138</v>
      </c>
      <c r="EN1471" s="4">
        <v>1</v>
      </c>
      <c r="EO1471" s="4">
        <v>331139</v>
      </c>
      <c r="EP1471" s="4">
        <v>1</v>
      </c>
      <c r="EQ1471" s="4">
        <v>331140</v>
      </c>
      <c r="ER1471" s="4">
        <v>1</v>
      </c>
      <c r="ES1471" s="4">
        <v>331141</v>
      </c>
      <c r="ET1471" s="4">
        <v>1</v>
      </c>
      <c r="EU1471" s="4" t="s">
        <v>242</v>
      </c>
      <c r="EV1471" s="4" t="s">
        <v>242</v>
      </c>
      <c r="EW1471" s="4" t="s">
        <v>242</v>
      </c>
      <c r="EX1471" s="4" t="s">
        <v>242</v>
      </c>
      <c r="EY1471" s="4" t="s">
        <v>242</v>
      </c>
      <c r="EZ1471" s="4" t="s">
        <v>242</v>
      </c>
      <c r="FA1471" s="4" t="s">
        <v>242</v>
      </c>
      <c r="FB1471" s="4" t="s">
        <v>242</v>
      </c>
      <c r="FC1471" s="4">
        <v>40013</v>
      </c>
      <c r="FD1471" s="4">
        <v>1</v>
      </c>
      <c r="FE1471" s="4">
        <v>20100</v>
      </c>
      <c r="FF1471" s="4">
        <v>1</v>
      </c>
      <c r="FG1471" s="4">
        <v>20100</v>
      </c>
      <c r="FH1471" s="4">
        <v>1</v>
      </c>
      <c r="FI1471" s="7"/>
      <c r="FJ1471" s="7"/>
      <c r="FR1471" s="2">
        <v>99999</v>
      </c>
      <c r="FS1471" s="2">
        <v>0</v>
      </c>
      <c r="FT1471" s="2">
        <f t="shared" ref="FT1471" si="23262">IF(FT483="","",FT483)</f>
        <v>8000</v>
      </c>
      <c r="FU1471" s="2" t="s">
        <v>1729</v>
      </c>
      <c r="FV1471" s="2" t="str">
        <f t="shared" si="23248"/>
        <v/>
      </c>
      <c r="FW1471" s="2" t="str">
        <f t="shared" ref="FW1471" si="23263">IF(FW483="","",FW483)</f>
        <v/>
      </c>
      <c r="FX1471" s="2" t="str">
        <f t="shared" si="23243"/>
        <v/>
      </c>
      <c r="FY1471" s="2" t="str">
        <f t="shared" si="23179"/>
        <v/>
      </c>
      <c r="FZ1471" s="77">
        <v>0</v>
      </c>
      <c r="GA1471" s="2">
        <v>1</v>
      </c>
      <c r="GB1471" s="2"/>
      <c r="GD1471"/>
    </row>
    <row r="1472" s="15" customFormat="1" ht="15" customHeight="1" spans="1:186">
      <c r="A1472" s="95">
        <f t="shared" si="23202"/>
        <v>6060322</v>
      </c>
      <c r="B1472" s="95">
        <v>1640</v>
      </c>
      <c r="C1472" s="95">
        <v>1</v>
      </c>
      <c r="D1472" s="95" t="s">
        <v>495</v>
      </c>
      <c r="E1472" s="95" t="str">
        <f t="shared" si="23203"/>
        <v>60级蓝装男头盔（福利专用）</v>
      </c>
      <c r="F1472" s="31" t="s">
        <v>1018</v>
      </c>
      <c r="G1472" s="31">
        <v>3</v>
      </c>
      <c r="H1472" s="7" t="s">
        <v>191</v>
      </c>
      <c r="I1472" s="7" t="s">
        <v>187</v>
      </c>
      <c r="J1472" s="37">
        <v>1436</v>
      </c>
      <c r="K1472" s="39">
        <v>1698</v>
      </c>
      <c r="L1472" s="39"/>
      <c r="M1472" s="29" t="s">
        <v>193</v>
      </c>
      <c r="N1472" s="4">
        <v>60</v>
      </c>
      <c r="O1472" s="4">
        <v>60</v>
      </c>
      <c r="P1472" s="40">
        <f t="shared" si="23188"/>
        <v>2103</v>
      </c>
      <c r="Q1472" s="4"/>
      <c r="R1472" s="7"/>
      <c r="S1472" s="48">
        <v>1</v>
      </c>
      <c r="T1472" s="47" t="s">
        <v>194</v>
      </c>
      <c r="U1472" s="7" t="s">
        <v>195</v>
      </c>
      <c r="V1472" s="7">
        <v>0</v>
      </c>
      <c r="W1472" s="7">
        <v>0</v>
      </c>
      <c r="X1472" s="40">
        <v>0</v>
      </c>
      <c r="Y1472" s="7"/>
      <c r="Z1472" s="7"/>
      <c r="AA1472" s="7"/>
      <c r="AB1472" s="7" t="s">
        <v>195</v>
      </c>
      <c r="AC1472" s="7">
        <v>0</v>
      </c>
      <c r="AD1472" s="7" t="s">
        <v>195</v>
      </c>
      <c r="AE1472" s="7" t="str">
        <f t="shared" ref="AE1472" si="23264">IF(Z1472&gt;=40,"false","true")</f>
        <v>true</v>
      </c>
      <c r="AF1472" s="7" t="b">
        <v>1</v>
      </c>
      <c r="AG1472" s="7" t="s">
        <v>195</v>
      </c>
      <c r="AH1472" s="40">
        <v>0</v>
      </c>
      <c r="AI1472" s="40">
        <v>0</v>
      </c>
      <c r="AJ1472" s="40">
        <v>1</v>
      </c>
      <c r="AK1472" s="40">
        <v>0</v>
      </c>
      <c r="AL1472" s="40">
        <v>1</v>
      </c>
      <c r="AM1472" s="40">
        <v>0</v>
      </c>
      <c r="AN1472" s="40">
        <v>0</v>
      </c>
      <c r="AO1472" s="40">
        <v>0</v>
      </c>
      <c r="AP1472" s="7" t="s">
        <v>492</v>
      </c>
      <c r="AQ1472" s="4">
        <v>3</v>
      </c>
      <c r="AR1472" s="4">
        <v>161506</v>
      </c>
      <c r="AS1472" s="7" t="s">
        <v>199</v>
      </c>
      <c r="AT1472" s="48">
        <v>3</v>
      </c>
      <c r="AU1472" s="48">
        <v>1</v>
      </c>
      <c r="AV1472" s="48">
        <v>3</v>
      </c>
      <c r="AW1472" s="48">
        <v>500</v>
      </c>
      <c r="AX1472" s="48">
        <v>250</v>
      </c>
      <c r="AY1472" s="48">
        <v>0</v>
      </c>
      <c r="AZ1472" s="48">
        <v>0</v>
      </c>
      <c r="BA1472" s="7"/>
      <c r="BB1472" s="7"/>
      <c r="BC1472" s="7"/>
      <c r="BD1472" s="7"/>
      <c r="BE1472" s="48">
        <v>0</v>
      </c>
      <c r="BF1472" s="48">
        <v>1</v>
      </c>
      <c r="BG1472" s="48">
        <v>490</v>
      </c>
      <c r="BH1472" s="48">
        <v>490</v>
      </c>
      <c r="BI1472" s="7">
        <v>0</v>
      </c>
      <c r="BJ1472" s="7">
        <v>0</v>
      </c>
      <c r="BK1472" s="7">
        <v>0</v>
      </c>
      <c r="BL1472" s="7">
        <v>0</v>
      </c>
      <c r="BM1472" s="7">
        <v>0</v>
      </c>
      <c r="BN1472" s="7">
        <v>0</v>
      </c>
      <c r="BO1472" s="7">
        <v>0</v>
      </c>
      <c r="BP1472" s="7">
        <v>0</v>
      </c>
      <c r="BQ1472" s="7">
        <v>0</v>
      </c>
      <c r="BR1472" s="7">
        <v>0</v>
      </c>
      <c r="BS1472" s="7">
        <v>0</v>
      </c>
      <c r="BT1472" s="7">
        <v>0</v>
      </c>
      <c r="BU1472" s="7">
        <v>0</v>
      </c>
      <c r="BV1472" s="7">
        <v>0</v>
      </c>
      <c r="BW1472" s="7">
        <v>0</v>
      </c>
      <c r="BX1472" s="7">
        <v>0</v>
      </c>
      <c r="BY1472" s="7">
        <v>0</v>
      </c>
      <c r="BZ1472" s="7">
        <v>0</v>
      </c>
      <c r="CA1472" s="7">
        <v>0</v>
      </c>
      <c r="CB1472" s="7">
        <v>0</v>
      </c>
      <c r="CC1472" s="7">
        <v>0</v>
      </c>
      <c r="CD1472" s="7">
        <v>0</v>
      </c>
      <c r="CE1472" s="7">
        <v>0</v>
      </c>
      <c r="CF1472" s="7">
        <v>0</v>
      </c>
      <c r="CG1472" s="7">
        <v>0</v>
      </c>
      <c r="CH1472" s="7">
        <v>0</v>
      </c>
      <c r="CI1472" s="7">
        <v>0</v>
      </c>
      <c r="CJ1472" s="7">
        <v>0</v>
      </c>
      <c r="CK1472" s="7">
        <v>0</v>
      </c>
      <c r="CL1472" s="40">
        <v>0</v>
      </c>
      <c r="CM1472" s="40">
        <v>0</v>
      </c>
      <c r="CN1472" s="40">
        <v>0</v>
      </c>
      <c r="CO1472" s="40">
        <v>0</v>
      </c>
      <c r="CP1472" s="7">
        <v>0</v>
      </c>
      <c r="CQ1472" s="7">
        <v>0</v>
      </c>
      <c r="CR1472" s="7">
        <v>0</v>
      </c>
      <c r="CS1472" s="40">
        <v>0</v>
      </c>
      <c r="CT1472" s="7">
        <v>0</v>
      </c>
      <c r="CU1472" s="7">
        <v>0</v>
      </c>
      <c r="CV1472" s="39"/>
      <c r="CW1472" s="39"/>
      <c r="CX1472" s="4" t="s">
        <v>242</v>
      </c>
      <c r="CY1472" s="4" t="s">
        <v>242</v>
      </c>
      <c r="CZ1472" s="4" t="s">
        <v>242</v>
      </c>
      <c r="DA1472" s="4" t="s">
        <v>242</v>
      </c>
      <c r="DB1472" s="4" t="s">
        <v>242</v>
      </c>
      <c r="DC1472" s="4" t="s">
        <v>242</v>
      </c>
      <c r="DD1472" s="7">
        <v>2</v>
      </c>
      <c r="DE1472" s="7">
        <v>30</v>
      </c>
      <c r="DF1472" s="7">
        <v>60</v>
      </c>
      <c r="DG1472" s="7"/>
      <c r="DH1472" s="4">
        <v>7</v>
      </c>
      <c r="DI1472" s="4">
        <v>2</v>
      </c>
      <c r="DJ1472" s="4">
        <v>3</v>
      </c>
      <c r="DK1472" s="4" t="s">
        <v>242</v>
      </c>
      <c r="DL1472" s="4" t="s">
        <v>242</v>
      </c>
      <c r="DM1472" s="7"/>
      <c r="DN1472" s="7"/>
      <c r="DO1472" s="7"/>
      <c r="DP1472" s="7"/>
      <c r="DQ1472" s="7"/>
      <c r="DR1472" s="7"/>
      <c r="DS1472" s="7"/>
      <c r="DT1472" s="7"/>
      <c r="DU1472" s="7"/>
      <c r="DV1472" s="7"/>
      <c r="DW1472" s="7"/>
      <c r="DX1472" s="7">
        <f t="shared" si="23219"/>
        <v>6060322</v>
      </c>
      <c r="DY1472" s="7"/>
      <c r="DZ1472" s="67">
        <v>0</v>
      </c>
      <c r="EA1472" s="7" t="s">
        <v>242</v>
      </c>
      <c r="EB1472" s="40" t="s">
        <v>242</v>
      </c>
      <c r="EC1472" s="7" t="s">
        <v>242</v>
      </c>
      <c r="ED1472" s="7"/>
      <c r="EE1472" s="7" t="s">
        <v>242</v>
      </c>
      <c r="EF1472" s="7">
        <v>50</v>
      </c>
      <c r="EG1472" s="73"/>
      <c r="EH1472" s="73"/>
      <c r="EI1472" s="4">
        <v>331136</v>
      </c>
      <c r="EJ1472" s="4">
        <v>1</v>
      </c>
      <c r="EK1472" s="4">
        <v>331137</v>
      </c>
      <c r="EL1472" s="4">
        <v>1</v>
      </c>
      <c r="EM1472" s="4">
        <v>331138</v>
      </c>
      <c r="EN1472" s="4">
        <v>1</v>
      </c>
      <c r="EO1472" s="4">
        <v>331139</v>
      </c>
      <c r="EP1472" s="4">
        <v>1</v>
      </c>
      <c r="EQ1472" s="4">
        <v>331140</v>
      </c>
      <c r="ER1472" s="4">
        <v>1</v>
      </c>
      <c r="ES1472" s="4">
        <v>331141</v>
      </c>
      <c r="ET1472" s="4">
        <v>1</v>
      </c>
      <c r="EU1472" s="4" t="s">
        <v>242</v>
      </c>
      <c r="EV1472" s="4" t="s">
        <v>242</v>
      </c>
      <c r="EW1472" s="4" t="s">
        <v>242</v>
      </c>
      <c r="EX1472" s="4" t="s">
        <v>242</v>
      </c>
      <c r="EY1472" s="4" t="s">
        <v>242</v>
      </c>
      <c r="EZ1472" s="4" t="s">
        <v>242</v>
      </c>
      <c r="FA1472" s="4" t="s">
        <v>242</v>
      </c>
      <c r="FB1472" s="4" t="s">
        <v>242</v>
      </c>
      <c r="FC1472" s="4">
        <v>40013</v>
      </c>
      <c r="FD1472" s="4">
        <v>1</v>
      </c>
      <c r="FE1472" s="4">
        <v>20100</v>
      </c>
      <c r="FF1472" s="4">
        <v>1</v>
      </c>
      <c r="FG1472" s="4">
        <v>20100</v>
      </c>
      <c r="FH1472" s="4">
        <v>1</v>
      </c>
      <c r="FI1472" s="7"/>
      <c r="FJ1472" s="7"/>
      <c r="FR1472" s="2">
        <v>99999</v>
      </c>
      <c r="FS1472" s="2">
        <v>0</v>
      </c>
      <c r="FT1472" s="2">
        <f t="shared" ref="FT1472" si="23265">IF(FT484="","",FT484)</f>
        <v>8000</v>
      </c>
      <c r="FU1472" s="2" t="s">
        <v>1729</v>
      </c>
      <c r="FV1472" s="2" t="str">
        <f t="shared" si="23248"/>
        <v/>
      </c>
      <c r="FW1472" s="2" t="str">
        <f t="shared" ref="FW1472" si="23266">IF(FW484="","",FW484)</f>
        <v/>
      </c>
      <c r="FX1472" s="2" t="str">
        <f t="shared" si="23243"/>
        <v/>
      </c>
      <c r="FY1472" s="2" t="str">
        <f t="shared" si="23179"/>
        <v/>
      </c>
      <c r="FZ1472" s="77">
        <v>0</v>
      </c>
      <c r="GA1472" s="2">
        <v>1</v>
      </c>
      <c r="GB1472" s="2"/>
      <c r="GD1472"/>
    </row>
    <row r="1473" s="15" customFormat="1" ht="15" customHeight="1" spans="1:186">
      <c r="A1473" s="95">
        <f t="shared" si="23202"/>
        <v>6060323</v>
      </c>
      <c r="B1473" s="95">
        <v>1384</v>
      </c>
      <c r="C1473" s="95">
        <v>1</v>
      </c>
      <c r="D1473" s="95" t="s">
        <v>497</v>
      </c>
      <c r="E1473" s="95" t="str">
        <f t="shared" si="23203"/>
        <v>60级蓝装女头饰（福利专用）</v>
      </c>
      <c r="F1473" s="31" t="s">
        <v>1018</v>
      </c>
      <c r="G1473" s="31">
        <v>3</v>
      </c>
      <c r="H1473" s="7" t="s">
        <v>191</v>
      </c>
      <c r="I1473" s="7" t="s">
        <v>187</v>
      </c>
      <c r="J1473" s="37">
        <v>1502</v>
      </c>
      <c r="K1473" s="39">
        <v>1698</v>
      </c>
      <c r="L1473" s="39"/>
      <c r="M1473" s="29" t="s">
        <v>193</v>
      </c>
      <c r="N1473" s="4">
        <v>60</v>
      </c>
      <c r="O1473" s="4">
        <v>60</v>
      </c>
      <c r="P1473" s="40">
        <f t="shared" si="23188"/>
        <v>2103</v>
      </c>
      <c r="Q1473" s="4"/>
      <c r="R1473" s="7"/>
      <c r="S1473" s="48">
        <v>2</v>
      </c>
      <c r="T1473" s="47" t="s">
        <v>194</v>
      </c>
      <c r="U1473" s="7" t="s">
        <v>195</v>
      </c>
      <c r="V1473" s="7">
        <v>0</v>
      </c>
      <c r="W1473" s="7">
        <v>0</v>
      </c>
      <c r="X1473" s="40">
        <v>0</v>
      </c>
      <c r="Y1473" s="7"/>
      <c r="Z1473" s="7"/>
      <c r="AA1473" s="7"/>
      <c r="AB1473" s="7" t="s">
        <v>195</v>
      </c>
      <c r="AC1473" s="7">
        <v>0</v>
      </c>
      <c r="AD1473" s="7" t="s">
        <v>195</v>
      </c>
      <c r="AE1473" s="7" t="str">
        <f t="shared" ref="AE1473" si="23267">IF(Z1473&gt;=40,"false","true")</f>
        <v>true</v>
      </c>
      <c r="AF1473" s="7" t="b">
        <v>1</v>
      </c>
      <c r="AG1473" s="7" t="s">
        <v>195</v>
      </c>
      <c r="AH1473" s="40">
        <v>0</v>
      </c>
      <c r="AI1473" s="40">
        <v>0</v>
      </c>
      <c r="AJ1473" s="40">
        <v>1</v>
      </c>
      <c r="AK1473" s="40">
        <v>0</v>
      </c>
      <c r="AL1473" s="40">
        <v>1</v>
      </c>
      <c r="AM1473" s="40">
        <v>0</v>
      </c>
      <c r="AN1473" s="40">
        <v>0</v>
      </c>
      <c r="AO1473" s="40">
        <v>0</v>
      </c>
      <c r="AP1473" s="7" t="s">
        <v>492</v>
      </c>
      <c r="AQ1473" s="4">
        <v>3</v>
      </c>
      <c r="AR1473" s="4">
        <v>161506</v>
      </c>
      <c r="AS1473" s="53" t="s">
        <v>199</v>
      </c>
      <c r="AT1473" s="48">
        <v>3</v>
      </c>
      <c r="AU1473" s="48">
        <v>1</v>
      </c>
      <c r="AV1473" s="48">
        <v>3</v>
      </c>
      <c r="AW1473" s="48">
        <v>500</v>
      </c>
      <c r="AX1473" s="48">
        <v>250</v>
      </c>
      <c r="AY1473" s="48">
        <v>0</v>
      </c>
      <c r="AZ1473" s="48">
        <v>0</v>
      </c>
      <c r="BA1473" s="7"/>
      <c r="BB1473" s="7"/>
      <c r="BC1473" s="7"/>
      <c r="BD1473" s="7"/>
      <c r="BE1473" s="48">
        <v>0</v>
      </c>
      <c r="BF1473" s="48">
        <v>1</v>
      </c>
      <c r="BG1473" s="48">
        <v>490</v>
      </c>
      <c r="BH1473" s="48">
        <v>490</v>
      </c>
      <c r="BI1473" s="7">
        <v>0</v>
      </c>
      <c r="BJ1473" s="7">
        <v>0</v>
      </c>
      <c r="BK1473" s="7">
        <v>0</v>
      </c>
      <c r="BL1473" s="7">
        <v>0</v>
      </c>
      <c r="BM1473" s="7">
        <v>0</v>
      </c>
      <c r="BN1473" s="7">
        <v>0</v>
      </c>
      <c r="BO1473" s="7">
        <v>0</v>
      </c>
      <c r="BP1473" s="7">
        <v>0</v>
      </c>
      <c r="BQ1473" s="7">
        <v>0</v>
      </c>
      <c r="BR1473" s="7">
        <v>0</v>
      </c>
      <c r="BS1473" s="7">
        <v>0</v>
      </c>
      <c r="BT1473" s="7">
        <v>0</v>
      </c>
      <c r="BU1473" s="7">
        <v>0</v>
      </c>
      <c r="BV1473" s="7">
        <v>0</v>
      </c>
      <c r="BW1473" s="7">
        <v>0</v>
      </c>
      <c r="BX1473" s="7">
        <v>0</v>
      </c>
      <c r="BY1473" s="7">
        <v>0</v>
      </c>
      <c r="BZ1473" s="7">
        <v>0</v>
      </c>
      <c r="CA1473" s="7">
        <v>0</v>
      </c>
      <c r="CB1473" s="7">
        <v>0</v>
      </c>
      <c r="CC1473" s="7">
        <v>0</v>
      </c>
      <c r="CD1473" s="7">
        <v>0</v>
      </c>
      <c r="CE1473" s="7">
        <v>0</v>
      </c>
      <c r="CF1473" s="7">
        <v>0</v>
      </c>
      <c r="CG1473" s="7">
        <v>0</v>
      </c>
      <c r="CH1473" s="7">
        <v>0</v>
      </c>
      <c r="CI1473" s="7">
        <v>0</v>
      </c>
      <c r="CJ1473" s="7">
        <v>0</v>
      </c>
      <c r="CK1473" s="7">
        <v>0</v>
      </c>
      <c r="CL1473" s="40">
        <v>0</v>
      </c>
      <c r="CM1473" s="40">
        <v>0</v>
      </c>
      <c r="CN1473" s="40">
        <v>0</v>
      </c>
      <c r="CO1473" s="40">
        <v>0</v>
      </c>
      <c r="CP1473" s="7">
        <v>0</v>
      </c>
      <c r="CQ1473" s="7">
        <v>0</v>
      </c>
      <c r="CR1473" s="7">
        <v>0</v>
      </c>
      <c r="CS1473" s="40">
        <v>0</v>
      </c>
      <c r="CT1473" s="7">
        <v>0</v>
      </c>
      <c r="CU1473" s="7">
        <v>0</v>
      </c>
      <c r="CV1473" s="39"/>
      <c r="CW1473" s="39"/>
      <c r="CX1473" s="4" t="s">
        <v>242</v>
      </c>
      <c r="CY1473" s="4" t="s">
        <v>242</v>
      </c>
      <c r="CZ1473" s="4" t="s">
        <v>242</v>
      </c>
      <c r="DA1473" s="4" t="s">
        <v>242</v>
      </c>
      <c r="DB1473" s="4" t="s">
        <v>242</v>
      </c>
      <c r="DC1473" s="4" t="s">
        <v>242</v>
      </c>
      <c r="DD1473" s="7">
        <v>2</v>
      </c>
      <c r="DE1473" s="7">
        <v>30</v>
      </c>
      <c r="DF1473" s="7">
        <v>60</v>
      </c>
      <c r="DG1473" s="7"/>
      <c r="DH1473" s="4">
        <v>7</v>
      </c>
      <c r="DI1473" s="4">
        <v>2</v>
      </c>
      <c r="DJ1473" s="4">
        <v>3</v>
      </c>
      <c r="DK1473" s="4" t="s">
        <v>242</v>
      </c>
      <c r="DL1473" s="4" t="s">
        <v>242</v>
      </c>
      <c r="DM1473" s="7"/>
      <c r="DN1473" s="7"/>
      <c r="DO1473" s="7"/>
      <c r="DP1473" s="7"/>
      <c r="DQ1473" s="7"/>
      <c r="DR1473" s="7"/>
      <c r="DS1473" s="7"/>
      <c r="DT1473" s="7"/>
      <c r="DU1473" s="7"/>
      <c r="DV1473" s="7"/>
      <c r="DW1473" s="7"/>
      <c r="DX1473" s="7">
        <f t="shared" si="23219"/>
        <v>6060323</v>
      </c>
      <c r="DY1473" s="7"/>
      <c r="DZ1473" s="67">
        <v>0</v>
      </c>
      <c r="EA1473" s="7" t="s">
        <v>242</v>
      </c>
      <c r="EB1473" s="40" t="s">
        <v>242</v>
      </c>
      <c r="EC1473" s="7" t="s">
        <v>242</v>
      </c>
      <c r="ED1473" s="7"/>
      <c r="EE1473" s="7" t="s">
        <v>242</v>
      </c>
      <c r="EF1473" s="7">
        <v>50</v>
      </c>
      <c r="EG1473" s="73"/>
      <c r="EH1473" s="73"/>
      <c r="EI1473" s="4">
        <v>331136</v>
      </c>
      <c r="EJ1473" s="4">
        <v>1</v>
      </c>
      <c r="EK1473" s="4">
        <v>331137</v>
      </c>
      <c r="EL1473" s="4">
        <v>1</v>
      </c>
      <c r="EM1473" s="4">
        <v>331138</v>
      </c>
      <c r="EN1473" s="4">
        <v>1</v>
      </c>
      <c r="EO1473" s="4">
        <v>331139</v>
      </c>
      <c r="EP1473" s="4">
        <v>1</v>
      </c>
      <c r="EQ1473" s="4">
        <v>331140</v>
      </c>
      <c r="ER1473" s="4">
        <v>1</v>
      </c>
      <c r="ES1473" s="4">
        <v>331141</v>
      </c>
      <c r="ET1473" s="4">
        <v>1</v>
      </c>
      <c r="EU1473" s="4" t="s">
        <v>242</v>
      </c>
      <c r="EV1473" s="4" t="s">
        <v>242</v>
      </c>
      <c r="EW1473" s="4" t="s">
        <v>242</v>
      </c>
      <c r="EX1473" s="4" t="s">
        <v>242</v>
      </c>
      <c r="EY1473" s="4" t="s">
        <v>242</v>
      </c>
      <c r="EZ1473" s="4" t="s">
        <v>242</v>
      </c>
      <c r="FA1473" s="4" t="s">
        <v>242</v>
      </c>
      <c r="FB1473" s="4" t="s">
        <v>242</v>
      </c>
      <c r="FC1473" s="4">
        <v>40013</v>
      </c>
      <c r="FD1473" s="4">
        <v>1</v>
      </c>
      <c r="FE1473" s="4">
        <v>20100</v>
      </c>
      <c r="FF1473" s="4">
        <v>1</v>
      </c>
      <c r="FG1473" s="4">
        <v>20100</v>
      </c>
      <c r="FH1473" s="4">
        <v>1</v>
      </c>
      <c r="FI1473" s="7"/>
      <c r="FJ1473" s="7"/>
      <c r="FR1473" s="2">
        <v>99999</v>
      </c>
      <c r="FS1473" s="2">
        <v>0</v>
      </c>
      <c r="FT1473" s="2">
        <f t="shared" ref="FT1473" si="23268">IF(FT485="","",FT485)</f>
        <v>8000</v>
      </c>
      <c r="FU1473" s="2" t="s">
        <v>1729</v>
      </c>
      <c r="FV1473" s="2" t="str">
        <f t="shared" si="23248"/>
        <v/>
      </c>
      <c r="FW1473" s="2" t="str">
        <f t="shared" ref="FW1473" si="23269">IF(FW485="","",FW485)</f>
        <v/>
      </c>
      <c r="FX1473" s="2" t="str">
        <f t="shared" si="23243"/>
        <v/>
      </c>
      <c r="FY1473" s="2" t="str">
        <f t="shared" si="23179"/>
        <v/>
      </c>
      <c r="FZ1473" s="77">
        <v>0</v>
      </c>
      <c r="GA1473" s="2">
        <v>1</v>
      </c>
      <c r="GB1473" s="2"/>
      <c r="GD1473"/>
    </row>
    <row r="1474" s="15" customFormat="1" ht="15" customHeight="1" spans="1:186">
      <c r="A1474" s="95">
        <f t="shared" si="23202"/>
        <v>6060424</v>
      </c>
      <c r="B1474" s="95">
        <v>40</v>
      </c>
      <c r="C1474" s="95">
        <v>2</v>
      </c>
      <c r="D1474" s="95" t="s">
        <v>499</v>
      </c>
      <c r="E1474" s="95" t="str">
        <f t="shared" si="23203"/>
        <v>60级蓝装项链（福利专用）</v>
      </c>
      <c r="F1474" s="31" t="s">
        <v>1018</v>
      </c>
      <c r="G1474" s="31">
        <v>3</v>
      </c>
      <c r="H1474" s="7" t="s">
        <v>191</v>
      </c>
      <c r="I1474" s="7" t="s">
        <v>187</v>
      </c>
      <c r="J1474" s="37">
        <v>1469</v>
      </c>
      <c r="K1474" s="39">
        <v>1434</v>
      </c>
      <c r="L1474" s="39"/>
      <c r="M1474" s="29" t="s">
        <v>193</v>
      </c>
      <c r="N1474" s="4">
        <v>60</v>
      </c>
      <c r="O1474" s="4">
        <v>60</v>
      </c>
      <c r="P1474" s="40">
        <f t="shared" si="23188"/>
        <v>2203</v>
      </c>
      <c r="Q1474" s="4"/>
      <c r="R1474" s="7"/>
      <c r="S1474" s="48">
        <v>0</v>
      </c>
      <c r="T1474" s="47" t="s">
        <v>194</v>
      </c>
      <c r="U1474" s="7" t="s">
        <v>195</v>
      </c>
      <c r="V1474" s="7">
        <v>0</v>
      </c>
      <c r="W1474" s="7">
        <v>0</v>
      </c>
      <c r="X1474" s="40">
        <v>0</v>
      </c>
      <c r="Y1474" s="7"/>
      <c r="Z1474" s="7"/>
      <c r="AA1474" s="7"/>
      <c r="AB1474" s="7" t="s">
        <v>195</v>
      </c>
      <c r="AC1474" s="7">
        <v>0</v>
      </c>
      <c r="AD1474" s="7" t="s">
        <v>195</v>
      </c>
      <c r="AE1474" s="7" t="str">
        <f t="shared" ref="AE1474" si="23270">IF(Z1474&gt;=40,"false","true")</f>
        <v>true</v>
      </c>
      <c r="AF1474" s="7" t="b">
        <v>1</v>
      </c>
      <c r="AG1474" s="7" t="s">
        <v>195</v>
      </c>
      <c r="AH1474" s="40">
        <v>0</v>
      </c>
      <c r="AI1474" s="40">
        <v>0</v>
      </c>
      <c r="AJ1474" s="40">
        <v>1</v>
      </c>
      <c r="AK1474" s="40">
        <v>0</v>
      </c>
      <c r="AL1474" s="40">
        <v>1</v>
      </c>
      <c r="AM1474" s="40">
        <v>0</v>
      </c>
      <c r="AN1474" s="40">
        <v>0</v>
      </c>
      <c r="AO1474" s="40">
        <v>0</v>
      </c>
      <c r="AP1474" s="7" t="s">
        <v>492</v>
      </c>
      <c r="AQ1474" s="4">
        <v>3</v>
      </c>
      <c r="AR1474" s="4">
        <v>161506</v>
      </c>
      <c r="AS1474" s="53" t="s">
        <v>199</v>
      </c>
      <c r="AT1474" s="48">
        <v>3</v>
      </c>
      <c r="AU1474" s="48">
        <v>1</v>
      </c>
      <c r="AV1474" s="48">
        <v>3</v>
      </c>
      <c r="AW1474" s="48">
        <v>500</v>
      </c>
      <c r="AX1474" s="48">
        <v>250</v>
      </c>
      <c r="AY1474" s="48">
        <v>0</v>
      </c>
      <c r="AZ1474" s="48">
        <v>0</v>
      </c>
      <c r="BA1474" s="7"/>
      <c r="BB1474" s="7"/>
      <c r="BC1474" s="7"/>
      <c r="BD1474" s="7"/>
      <c r="BE1474" s="48">
        <v>0</v>
      </c>
      <c r="BF1474" s="48">
        <v>1</v>
      </c>
      <c r="BG1474" s="48">
        <v>490</v>
      </c>
      <c r="BH1474" s="48">
        <v>490</v>
      </c>
      <c r="BI1474" s="7">
        <v>0</v>
      </c>
      <c r="BJ1474" s="7">
        <v>0</v>
      </c>
      <c r="BK1474" s="7">
        <v>0</v>
      </c>
      <c r="BL1474" s="7">
        <v>0</v>
      </c>
      <c r="BM1474" s="7">
        <v>0</v>
      </c>
      <c r="BN1474" s="7">
        <v>0</v>
      </c>
      <c r="BO1474" s="7">
        <v>0</v>
      </c>
      <c r="BP1474" s="7">
        <v>0</v>
      </c>
      <c r="BQ1474" s="7">
        <v>0</v>
      </c>
      <c r="BR1474" s="7">
        <v>0</v>
      </c>
      <c r="BS1474" s="7">
        <v>0</v>
      </c>
      <c r="BT1474" s="7">
        <v>0</v>
      </c>
      <c r="BU1474" s="7">
        <v>0</v>
      </c>
      <c r="BV1474" s="7">
        <v>0</v>
      </c>
      <c r="BW1474" s="7">
        <v>0</v>
      </c>
      <c r="BX1474" s="7">
        <v>0</v>
      </c>
      <c r="BY1474" s="7">
        <v>0</v>
      </c>
      <c r="BZ1474" s="7">
        <v>0</v>
      </c>
      <c r="CA1474" s="7">
        <v>0</v>
      </c>
      <c r="CB1474" s="7">
        <v>0</v>
      </c>
      <c r="CC1474" s="7">
        <v>0</v>
      </c>
      <c r="CD1474" s="7">
        <v>0</v>
      </c>
      <c r="CE1474" s="7">
        <v>0</v>
      </c>
      <c r="CF1474" s="7">
        <v>0</v>
      </c>
      <c r="CG1474" s="7">
        <v>0</v>
      </c>
      <c r="CH1474" s="7">
        <v>0</v>
      </c>
      <c r="CI1474" s="7">
        <v>0</v>
      </c>
      <c r="CJ1474" s="7">
        <v>0</v>
      </c>
      <c r="CK1474" s="7">
        <v>0</v>
      </c>
      <c r="CL1474" s="40">
        <v>0</v>
      </c>
      <c r="CM1474" s="40">
        <v>0</v>
      </c>
      <c r="CN1474" s="40">
        <v>0</v>
      </c>
      <c r="CO1474" s="40">
        <v>0</v>
      </c>
      <c r="CP1474" s="7">
        <v>0</v>
      </c>
      <c r="CQ1474" s="7">
        <v>0</v>
      </c>
      <c r="CR1474" s="7">
        <v>0</v>
      </c>
      <c r="CS1474" s="40">
        <v>0</v>
      </c>
      <c r="CT1474" s="7">
        <v>0</v>
      </c>
      <c r="CU1474" s="7">
        <v>0</v>
      </c>
      <c r="CV1474" s="39"/>
      <c r="CW1474" s="39"/>
      <c r="CX1474" s="4" t="s">
        <v>242</v>
      </c>
      <c r="CY1474" s="4" t="s">
        <v>242</v>
      </c>
      <c r="CZ1474" s="4" t="s">
        <v>242</v>
      </c>
      <c r="DA1474" s="4" t="s">
        <v>242</v>
      </c>
      <c r="DB1474" s="4" t="s">
        <v>242</v>
      </c>
      <c r="DC1474" s="4" t="s">
        <v>242</v>
      </c>
      <c r="DD1474" s="7">
        <v>2</v>
      </c>
      <c r="DE1474" s="7">
        <v>30</v>
      </c>
      <c r="DF1474" s="7">
        <v>60</v>
      </c>
      <c r="DG1474" s="7"/>
      <c r="DH1474" s="4">
        <v>7</v>
      </c>
      <c r="DI1474" s="4">
        <v>4</v>
      </c>
      <c r="DJ1474" s="4">
        <v>5</v>
      </c>
      <c r="DK1474" s="4" t="s">
        <v>242</v>
      </c>
      <c r="DL1474" s="4" t="s">
        <v>242</v>
      </c>
      <c r="DM1474" s="7"/>
      <c r="DN1474" s="7"/>
      <c r="DO1474" s="7"/>
      <c r="DP1474" s="7"/>
      <c r="DQ1474" s="7"/>
      <c r="DR1474" s="7"/>
      <c r="DS1474" s="7"/>
      <c r="DT1474" s="7"/>
      <c r="DU1474" s="7"/>
      <c r="DV1474" s="7"/>
      <c r="DW1474" s="7"/>
      <c r="DX1474" s="7">
        <f t="shared" si="23219"/>
        <v>6060424</v>
      </c>
      <c r="DY1474" s="7"/>
      <c r="DZ1474" s="67">
        <v>0</v>
      </c>
      <c r="EA1474" s="7" t="s">
        <v>242</v>
      </c>
      <c r="EB1474" s="40" t="s">
        <v>242</v>
      </c>
      <c r="EC1474" s="7" t="s">
        <v>242</v>
      </c>
      <c r="ED1474" s="7"/>
      <c r="EE1474" s="7" t="s">
        <v>242</v>
      </c>
      <c r="EF1474" s="7">
        <v>50</v>
      </c>
      <c r="EG1474" s="73"/>
      <c r="EH1474" s="73"/>
      <c r="EI1474" s="4">
        <v>331166</v>
      </c>
      <c r="EJ1474" s="4">
        <v>1</v>
      </c>
      <c r="EK1474" s="4">
        <v>331167</v>
      </c>
      <c r="EL1474" s="4">
        <v>1</v>
      </c>
      <c r="EM1474" s="4">
        <v>331168</v>
      </c>
      <c r="EN1474" s="4">
        <v>1</v>
      </c>
      <c r="EO1474" s="4">
        <v>331169</v>
      </c>
      <c r="EP1474" s="4">
        <v>1</v>
      </c>
      <c r="EQ1474" s="4">
        <v>331170</v>
      </c>
      <c r="ER1474" s="4">
        <v>1</v>
      </c>
      <c r="ES1474" s="4">
        <v>331171</v>
      </c>
      <c r="ET1474" s="4">
        <v>1</v>
      </c>
      <c r="EU1474" s="4" t="s">
        <v>242</v>
      </c>
      <c r="EV1474" s="4" t="s">
        <v>242</v>
      </c>
      <c r="EW1474" s="4" t="s">
        <v>242</v>
      </c>
      <c r="EX1474" s="4" t="s">
        <v>242</v>
      </c>
      <c r="EY1474" s="4" t="s">
        <v>242</v>
      </c>
      <c r="EZ1474" s="4" t="s">
        <v>242</v>
      </c>
      <c r="FA1474" s="4" t="s">
        <v>242</v>
      </c>
      <c r="FB1474" s="4" t="s">
        <v>242</v>
      </c>
      <c r="FC1474" s="4">
        <v>40013</v>
      </c>
      <c r="FD1474" s="4">
        <v>1</v>
      </c>
      <c r="FE1474" s="4">
        <v>20100</v>
      </c>
      <c r="FF1474" s="4">
        <v>1</v>
      </c>
      <c r="FG1474" s="4">
        <v>20100</v>
      </c>
      <c r="FH1474" s="4">
        <v>1</v>
      </c>
      <c r="FI1474" s="7"/>
      <c r="FJ1474" s="7"/>
      <c r="FR1474" s="2">
        <v>99999</v>
      </c>
      <c r="FS1474" s="2">
        <v>0</v>
      </c>
      <c r="FT1474" s="2">
        <f t="shared" ref="FT1474" si="23271">IF(FT486="","",FT486)</f>
        <v>8000</v>
      </c>
      <c r="FU1474" s="2" t="s">
        <v>1729</v>
      </c>
      <c r="FV1474" s="2" t="str">
        <f t="shared" si="23248"/>
        <v/>
      </c>
      <c r="FW1474" s="2" t="str">
        <f t="shared" ref="FW1474" si="23272">IF(FW486="","",FW486)</f>
        <v/>
      </c>
      <c r="FX1474" s="2" t="str">
        <f t="shared" si="23243"/>
        <v/>
      </c>
      <c r="FY1474" s="2" t="str">
        <f t="shared" si="23179"/>
        <v/>
      </c>
      <c r="FZ1474" s="77">
        <v>0</v>
      </c>
      <c r="GA1474" s="2">
        <v>1</v>
      </c>
      <c r="GB1474" s="2"/>
      <c r="GD1474"/>
    </row>
    <row r="1475" s="15" customFormat="1" ht="15" customHeight="1" spans="1:186">
      <c r="A1475" s="95">
        <f t="shared" si="23202"/>
        <v>6060525</v>
      </c>
      <c r="B1475" s="95">
        <v>72</v>
      </c>
      <c r="C1475" s="95">
        <v>4</v>
      </c>
      <c r="D1475" s="95" t="s">
        <v>501</v>
      </c>
      <c r="E1475" s="95" t="str">
        <f t="shared" si="23203"/>
        <v>60级蓝装腰带（福利专用）</v>
      </c>
      <c r="F1475" s="31" t="s">
        <v>1018</v>
      </c>
      <c r="G1475" s="31">
        <v>3</v>
      </c>
      <c r="H1475" s="7" t="s">
        <v>191</v>
      </c>
      <c r="I1475" s="7" t="s">
        <v>187</v>
      </c>
      <c r="J1475" s="37">
        <v>1480</v>
      </c>
      <c r="K1475" s="39">
        <v>1435</v>
      </c>
      <c r="L1475" s="39"/>
      <c r="M1475" s="29" t="s">
        <v>193</v>
      </c>
      <c r="N1475" s="4">
        <v>60</v>
      </c>
      <c r="O1475" s="4">
        <v>60</v>
      </c>
      <c r="P1475" s="40">
        <f t="shared" si="23188"/>
        <v>2403</v>
      </c>
      <c r="Q1475" s="4"/>
      <c r="R1475" s="7"/>
      <c r="S1475" s="48">
        <v>0</v>
      </c>
      <c r="T1475" s="47" t="s">
        <v>194</v>
      </c>
      <c r="U1475" s="7" t="s">
        <v>195</v>
      </c>
      <c r="V1475" s="7">
        <v>0</v>
      </c>
      <c r="W1475" s="7">
        <v>0</v>
      </c>
      <c r="X1475" s="40">
        <v>0</v>
      </c>
      <c r="Y1475" s="7"/>
      <c r="Z1475" s="7"/>
      <c r="AA1475" s="7"/>
      <c r="AB1475" s="7" t="s">
        <v>195</v>
      </c>
      <c r="AC1475" s="7">
        <v>0</v>
      </c>
      <c r="AD1475" s="7" t="s">
        <v>195</v>
      </c>
      <c r="AE1475" s="7" t="str">
        <f t="shared" ref="AE1475" si="23273">IF(Z1475&gt;=40,"false","true")</f>
        <v>true</v>
      </c>
      <c r="AF1475" s="7" t="b">
        <v>1</v>
      </c>
      <c r="AG1475" s="7" t="s">
        <v>195</v>
      </c>
      <c r="AH1475" s="40">
        <v>0</v>
      </c>
      <c r="AI1475" s="40">
        <v>0</v>
      </c>
      <c r="AJ1475" s="40">
        <v>1</v>
      </c>
      <c r="AK1475" s="40">
        <v>0</v>
      </c>
      <c r="AL1475" s="40">
        <v>1</v>
      </c>
      <c r="AM1475" s="40">
        <v>0</v>
      </c>
      <c r="AN1475" s="40">
        <v>0</v>
      </c>
      <c r="AO1475" s="40">
        <v>0</v>
      </c>
      <c r="AP1475" s="7" t="s">
        <v>492</v>
      </c>
      <c r="AQ1475" s="4">
        <v>3</v>
      </c>
      <c r="AR1475" s="4">
        <v>161506</v>
      </c>
      <c r="AS1475" s="7" t="s">
        <v>199</v>
      </c>
      <c r="AT1475" s="48">
        <v>3</v>
      </c>
      <c r="AU1475" s="48">
        <v>1</v>
      </c>
      <c r="AV1475" s="48">
        <v>3</v>
      </c>
      <c r="AW1475" s="48">
        <v>500</v>
      </c>
      <c r="AX1475" s="48">
        <v>250</v>
      </c>
      <c r="AY1475" s="48">
        <v>0</v>
      </c>
      <c r="AZ1475" s="48">
        <v>0</v>
      </c>
      <c r="BA1475" s="7"/>
      <c r="BB1475" s="7"/>
      <c r="BC1475" s="7"/>
      <c r="BD1475" s="7"/>
      <c r="BE1475" s="48">
        <v>0</v>
      </c>
      <c r="BF1475" s="48">
        <v>1</v>
      </c>
      <c r="BG1475" s="48">
        <v>490</v>
      </c>
      <c r="BH1475" s="48">
        <v>490</v>
      </c>
      <c r="BI1475" s="7">
        <v>0</v>
      </c>
      <c r="BJ1475" s="7">
        <v>0</v>
      </c>
      <c r="BK1475" s="7">
        <v>0</v>
      </c>
      <c r="BL1475" s="7">
        <v>0</v>
      </c>
      <c r="BM1475" s="7">
        <v>0</v>
      </c>
      <c r="BN1475" s="7">
        <v>0</v>
      </c>
      <c r="BO1475" s="7">
        <v>0</v>
      </c>
      <c r="BP1475" s="7">
        <v>0</v>
      </c>
      <c r="BQ1475" s="7">
        <v>0</v>
      </c>
      <c r="BR1475" s="7">
        <v>0</v>
      </c>
      <c r="BS1475" s="7">
        <v>0</v>
      </c>
      <c r="BT1475" s="7">
        <v>0</v>
      </c>
      <c r="BU1475" s="7">
        <v>0</v>
      </c>
      <c r="BV1475" s="7">
        <v>0</v>
      </c>
      <c r="BW1475" s="7">
        <v>0</v>
      </c>
      <c r="BX1475" s="7">
        <v>0</v>
      </c>
      <c r="BY1475" s="7">
        <v>0</v>
      </c>
      <c r="BZ1475" s="7">
        <v>0</v>
      </c>
      <c r="CA1475" s="7">
        <v>0</v>
      </c>
      <c r="CB1475" s="7">
        <v>0</v>
      </c>
      <c r="CC1475" s="7">
        <v>0</v>
      </c>
      <c r="CD1475" s="7">
        <v>0</v>
      </c>
      <c r="CE1475" s="7">
        <v>0</v>
      </c>
      <c r="CF1475" s="7">
        <v>0</v>
      </c>
      <c r="CG1475" s="7">
        <v>0</v>
      </c>
      <c r="CH1475" s="7">
        <v>0</v>
      </c>
      <c r="CI1475" s="7">
        <v>0</v>
      </c>
      <c r="CJ1475" s="7">
        <v>0</v>
      </c>
      <c r="CK1475" s="7">
        <v>0</v>
      </c>
      <c r="CL1475" s="40">
        <v>0</v>
      </c>
      <c r="CM1475" s="40">
        <v>0</v>
      </c>
      <c r="CN1475" s="40">
        <v>0</v>
      </c>
      <c r="CO1475" s="40">
        <v>0</v>
      </c>
      <c r="CP1475" s="7">
        <v>0</v>
      </c>
      <c r="CQ1475" s="7">
        <v>0</v>
      </c>
      <c r="CR1475" s="7">
        <v>0</v>
      </c>
      <c r="CS1475" s="40">
        <v>0</v>
      </c>
      <c r="CT1475" s="7">
        <v>0</v>
      </c>
      <c r="CU1475" s="7">
        <v>0</v>
      </c>
      <c r="CV1475" s="39"/>
      <c r="CW1475" s="39"/>
      <c r="CX1475" s="4" t="s">
        <v>242</v>
      </c>
      <c r="CY1475" s="4" t="s">
        <v>242</v>
      </c>
      <c r="CZ1475" s="4" t="s">
        <v>242</v>
      </c>
      <c r="DA1475" s="4" t="s">
        <v>242</v>
      </c>
      <c r="DB1475" s="4" t="s">
        <v>242</v>
      </c>
      <c r="DC1475" s="4" t="s">
        <v>242</v>
      </c>
      <c r="DD1475" s="7">
        <v>2</v>
      </c>
      <c r="DE1475" s="7">
        <v>30</v>
      </c>
      <c r="DF1475" s="7">
        <v>60</v>
      </c>
      <c r="DG1475" s="7"/>
      <c r="DH1475" s="4">
        <v>7</v>
      </c>
      <c r="DI1475" s="4">
        <v>1</v>
      </c>
      <c r="DJ1475" s="4">
        <v>6</v>
      </c>
      <c r="DK1475" s="4">
        <v>9</v>
      </c>
      <c r="DL1475" s="4" t="s">
        <v>242</v>
      </c>
      <c r="DM1475" s="7"/>
      <c r="DN1475" s="7"/>
      <c r="DO1475" s="7"/>
      <c r="DP1475" s="7"/>
      <c r="DQ1475" s="7"/>
      <c r="DR1475" s="7"/>
      <c r="DS1475" s="7"/>
      <c r="DT1475" s="7"/>
      <c r="DU1475" s="7"/>
      <c r="DV1475" s="7"/>
      <c r="DW1475" s="7"/>
      <c r="DX1475" s="7">
        <f t="shared" si="23219"/>
        <v>6060525</v>
      </c>
      <c r="DY1475" s="7"/>
      <c r="DZ1475" s="67">
        <v>0</v>
      </c>
      <c r="EA1475" s="7" t="s">
        <v>242</v>
      </c>
      <c r="EB1475" s="40" t="s">
        <v>242</v>
      </c>
      <c r="EC1475" s="7" t="s">
        <v>242</v>
      </c>
      <c r="ED1475" s="7"/>
      <c r="EE1475" s="7" t="s">
        <v>242</v>
      </c>
      <c r="EF1475" s="7">
        <v>50</v>
      </c>
      <c r="EG1475" s="73"/>
      <c r="EH1475" s="73"/>
      <c r="EI1475" s="4">
        <v>331166</v>
      </c>
      <c r="EJ1475" s="4">
        <v>1</v>
      </c>
      <c r="EK1475" s="4">
        <v>331167</v>
      </c>
      <c r="EL1475" s="4">
        <v>1</v>
      </c>
      <c r="EM1475" s="4">
        <v>331168</v>
      </c>
      <c r="EN1475" s="4">
        <v>1</v>
      </c>
      <c r="EO1475" s="4">
        <v>331169</v>
      </c>
      <c r="EP1475" s="4">
        <v>1</v>
      </c>
      <c r="EQ1475" s="4">
        <v>331170</v>
      </c>
      <c r="ER1475" s="4">
        <v>1</v>
      </c>
      <c r="ES1475" s="4">
        <v>331171</v>
      </c>
      <c r="ET1475" s="4">
        <v>1</v>
      </c>
      <c r="EU1475" s="4" t="s">
        <v>242</v>
      </c>
      <c r="EV1475" s="4" t="s">
        <v>242</v>
      </c>
      <c r="EW1475" s="4" t="s">
        <v>242</v>
      </c>
      <c r="EX1475" s="4" t="s">
        <v>242</v>
      </c>
      <c r="EY1475" s="4" t="s">
        <v>242</v>
      </c>
      <c r="EZ1475" s="4" t="s">
        <v>242</v>
      </c>
      <c r="FA1475" s="4" t="s">
        <v>242</v>
      </c>
      <c r="FB1475" s="4" t="s">
        <v>242</v>
      </c>
      <c r="FC1475" s="4">
        <v>40013</v>
      </c>
      <c r="FD1475" s="4">
        <v>1</v>
      </c>
      <c r="FE1475" s="4">
        <v>20100</v>
      </c>
      <c r="FF1475" s="4">
        <v>1</v>
      </c>
      <c r="FG1475" s="4">
        <v>20100</v>
      </c>
      <c r="FH1475" s="4">
        <v>1</v>
      </c>
      <c r="FI1475" s="7"/>
      <c r="FJ1475" s="7"/>
      <c r="FR1475" s="2">
        <v>99999</v>
      </c>
      <c r="FS1475" s="2">
        <v>0</v>
      </c>
      <c r="FT1475" s="2">
        <f t="shared" ref="FT1475" si="23274">IF(FT487="","",FT487)</f>
        <v>8000</v>
      </c>
      <c r="FU1475" s="2" t="s">
        <v>1729</v>
      </c>
      <c r="FV1475" s="2" t="str">
        <f t="shared" si="23248"/>
        <v/>
      </c>
      <c r="FW1475" s="2" t="str">
        <f t="shared" ref="FW1475" si="23275">IF(FW487="","",FW487)</f>
        <v/>
      </c>
      <c r="FX1475" s="2" t="str">
        <f t="shared" si="23243"/>
        <v/>
      </c>
      <c r="FY1475" s="2" t="str">
        <f t="shared" si="23179"/>
        <v/>
      </c>
      <c r="FZ1475" s="77">
        <v>0</v>
      </c>
      <c r="GA1475" s="2">
        <v>1</v>
      </c>
      <c r="GB1475" s="2"/>
      <c r="GD1475"/>
    </row>
    <row r="1476" s="15" customFormat="1" ht="15" customHeight="1" spans="1:186">
      <c r="A1476" s="95">
        <f t="shared" si="23202"/>
        <v>6060626</v>
      </c>
      <c r="B1476" s="95">
        <v>88</v>
      </c>
      <c r="C1476" s="95">
        <v>5</v>
      </c>
      <c r="D1476" s="95" t="s">
        <v>503</v>
      </c>
      <c r="E1476" s="95" t="str">
        <f t="shared" si="23203"/>
        <v>60级蓝装鞋子（福利专用）</v>
      </c>
      <c r="F1476" s="31" t="s">
        <v>1018</v>
      </c>
      <c r="G1476" s="31">
        <v>3</v>
      </c>
      <c r="H1476" s="7" t="s">
        <v>191</v>
      </c>
      <c r="I1476" s="7" t="s">
        <v>187</v>
      </c>
      <c r="J1476" s="37">
        <v>1491</v>
      </c>
      <c r="K1476" s="39">
        <v>1429</v>
      </c>
      <c r="L1476" s="39"/>
      <c r="M1476" s="29" t="s">
        <v>193</v>
      </c>
      <c r="N1476" s="4">
        <v>60</v>
      </c>
      <c r="O1476" s="4">
        <v>60</v>
      </c>
      <c r="P1476" s="40">
        <f t="shared" si="23188"/>
        <v>2503</v>
      </c>
      <c r="Q1476" s="4"/>
      <c r="R1476" s="7"/>
      <c r="S1476" s="48">
        <v>0</v>
      </c>
      <c r="T1476" s="47" t="s">
        <v>194</v>
      </c>
      <c r="U1476" s="7" t="s">
        <v>195</v>
      </c>
      <c r="V1476" s="7">
        <v>0</v>
      </c>
      <c r="W1476" s="7">
        <v>0</v>
      </c>
      <c r="X1476" s="40">
        <v>0</v>
      </c>
      <c r="Y1476" s="7"/>
      <c r="Z1476" s="7"/>
      <c r="AA1476" s="7"/>
      <c r="AB1476" s="7" t="s">
        <v>195</v>
      </c>
      <c r="AC1476" s="7">
        <v>0</v>
      </c>
      <c r="AD1476" s="7" t="s">
        <v>195</v>
      </c>
      <c r="AE1476" s="7" t="str">
        <f t="shared" ref="AE1476" si="23276">IF(Z1476&gt;=40,"false","true")</f>
        <v>true</v>
      </c>
      <c r="AF1476" s="7" t="b">
        <v>1</v>
      </c>
      <c r="AG1476" s="7" t="s">
        <v>195</v>
      </c>
      <c r="AH1476" s="40">
        <v>0</v>
      </c>
      <c r="AI1476" s="40">
        <v>0</v>
      </c>
      <c r="AJ1476" s="40">
        <v>1</v>
      </c>
      <c r="AK1476" s="40">
        <v>0</v>
      </c>
      <c r="AL1476" s="40">
        <v>1</v>
      </c>
      <c r="AM1476" s="40">
        <v>0</v>
      </c>
      <c r="AN1476" s="40">
        <v>0</v>
      </c>
      <c r="AO1476" s="40">
        <v>0</v>
      </c>
      <c r="AP1476" s="7" t="s">
        <v>492</v>
      </c>
      <c r="AQ1476" s="4">
        <v>3</v>
      </c>
      <c r="AR1476" s="4">
        <v>161506</v>
      </c>
      <c r="AS1476" s="7" t="s">
        <v>199</v>
      </c>
      <c r="AT1476" s="48">
        <v>3</v>
      </c>
      <c r="AU1476" s="48">
        <v>1</v>
      </c>
      <c r="AV1476" s="48">
        <v>3</v>
      </c>
      <c r="AW1476" s="48">
        <v>500</v>
      </c>
      <c r="AX1476" s="48">
        <v>250</v>
      </c>
      <c r="AY1476" s="48">
        <v>0</v>
      </c>
      <c r="AZ1476" s="48">
        <v>0</v>
      </c>
      <c r="BA1476" s="7"/>
      <c r="BB1476" s="7"/>
      <c r="BC1476" s="7"/>
      <c r="BD1476" s="7"/>
      <c r="BE1476" s="48">
        <v>0</v>
      </c>
      <c r="BF1476" s="48">
        <v>1</v>
      </c>
      <c r="BG1476" s="48">
        <v>490</v>
      </c>
      <c r="BH1476" s="48">
        <v>490</v>
      </c>
      <c r="BI1476" s="7">
        <v>0</v>
      </c>
      <c r="BJ1476" s="7">
        <v>0</v>
      </c>
      <c r="BK1476" s="7">
        <v>0</v>
      </c>
      <c r="BL1476" s="7">
        <v>0</v>
      </c>
      <c r="BM1476" s="7">
        <v>0</v>
      </c>
      <c r="BN1476" s="7">
        <v>0</v>
      </c>
      <c r="BO1476" s="7">
        <v>0</v>
      </c>
      <c r="BP1476" s="7">
        <v>0</v>
      </c>
      <c r="BQ1476" s="7">
        <v>0</v>
      </c>
      <c r="BR1476" s="7">
        <v>0</v>
      </c>
      <c r="BS1476" s="7">
        <v>0</v>
      </c>
      <c r="BT1476" s="7">
        <v>0</v>
      </c>
      <c r="BU1476" s="7">
        <v>0</v>
      </c>
      <c r="BV1476" s="7">
        <v>0</v>
      </c>
      <c r="BW1476" s="7">
        <v>0</v>
      </c>
      <c r="BX1476" s="7">
        <v>0</v>
      </c>
      <c r="BY1476" s="7">
        <v>0</v>
      </c>
      <c r="BZ1476" s="7">
        <v>0</v>
      </c>
      <c r="CA1476" s="7">
        <v>0</v>
      </c>
      <c r="CB1476" s="7">
        <v>0</v>
      </c>
      <c r="CC1476" s="7">
        <v>0</v>
      </c>
      <c r="CD1476" s="7">
        <v>0</v>
      </c>
      <c r="CE1476" s="7">
        <v>0</v>
      </c>
      <c r="CF1476" s="7">
        <v>0</v>
      </c>
      <c r="CG1476" s="7">
        <v>0</v>
      </c>
      <c r="CH1476" s="7">
        <v>0</v>
      </c>
      <c r="CI1476" s="7">
        <v>0</v>
      </c>
      <c r="CJ1476" s="7">
        <v>0</v>
      </c>
      <c r="CK1476" s="7">
        <v>0</v>
      </c>
      <c r="CL1476" s="40">
        <v>0</v>
      </c>
      <c r="CM1476" s="40">
        <v>0</v>
      </c>
      <c r="CN1476" s="40">
        <v>0</v>
      </c>
      <c r="CO1476" s="40">
        <v>0</v>
      </c>
      <c r="CP1476" s="7">
        <v>0</v>
      </c>
      <c r="CQ1476" s="7">
        <v>0</v>
      </c>
      <c r="CR1476" s="7">
        <v>0</v>
      </c>
      <c r="CS1476" s="40">
        <v>0</v>
      </c>
      <c r="CT1476" s="7">
        <v>0</v>
      </c>
      <c r="CU1476" s="7">
        <v>0</v>
      </c>
      <c r="CV1476" s="39"/>
      <c r="CW1476" s="39"/>
      <c r="CX1476" s="4" t="s">
        <v>242</v>
      </c>
      <c r="CY1476" s="4" t="s">
        <v>242</v>
      </c>
      <c r="CZ1476" s="4" t="s">
        <v>242</v>
      </c>
      <c r="DA1476" s="4" t="s">
        <v>242</v>
      </c>
      <c r="DB1476" s="4" t="s">
        <v>242</v>
      </c>
      <c r="DC1476" s="4" t="s">
        <v>242</v>
      </c>
      <c r="DD1476" s="7">
        <v>2</v>
      </c>
      <c r="DE1476" s="7">
        <v>30</v>
      </c>
      <c r="DF1476" s="7">
        <v>60</v>
      </c>
      <c r="DG1476" s="7"/>
      <c r="DH1476" s="4">
        <v>7</v>
      </c>
      <c r="DI1476" s="4">
        <v>6</v>
      </c>
      <c r="DJ1476" s="4">
        <v>9</v>
      </c>
      <c r="DK1476" s="4" t="s">
        <v>242</v>
      </c>
      <c r="DL1476" s="4" t="s">
        <v>242</v>
      </c>
      <c r="DM1476" s="7"/>
      <c r="DN1476" s="7"/>
      <c r="DO1476" s="7"/>
      <c r="DP1476" s="7"/>
      <c r="DQ1476" s="7"/>
      <c r="DR1476" s="7"/>
      <c r="DS1476" s="7"/>
      <c r="DT1476" s="7"/>
      <c r="DU1476" s="7"/>
      <c r="DV1476" s="7"/>
      <c r="DW1476" s="7"/>
      <c r="DX1476" s="7">
        <f t="shared" si="23219"/>
        <v>6060626</v>
      </c>
      <c r="DY1476" s="7"/>
      <c r="DZ1476" s="67">
        <v>0</v>
      </c>
      <c r="EA1476" s="7" t="s">
        <v>242</v>
      </c>
      <c r="EB1476" s="40" t="s">
        <v>242</v>
      </c>
      <c r="EC1476" s="7" t="s">
        <v>242</v>
      </c>
      <c r="ED1476" s="7"/>
      <c r="EE1476" s="7" t="s">
        <v>242</v>
      </c>
      <c r="EF1476" s="7">
        <v>50</v>
      </c>
      <c r="EG1476" s="73"/>
      <c r="EH1476" s="73"/>
      <c r="EI1476" s="4">
        <v>331166</v>
      </c>
      <c r="EJ1476" s="4">
        <v>1</v>
      </c>
      <c r="EK1476" s="4">
        <v>331167</v>
      </c>
      <c r="EL1476" s="4">
        <v>1</v>
      </c>
      <c r="EM1476" s="4">
        <v>331168</v>
      </c>
      <c r="EN1476" s="4">
        <v>1</v>
      </c>
      <c r="EO1476" s="4">
        <v>331169</v>
      </c>
      <c r="EP1476" s="4">
        <v>1</v>
      </c>
      <c r="EQ1476" s="4">
        <v>331170</v>
      </c>
      <c r="ER1476" s="4">
        <v>1</v>
      </c>
      <c r="ES1476" s="4">
        <v>331171</v>
      </c>
      <c r="ET1476" s="4">
        <v>1</v>
      </c>
      <c r="EU1476" s="4" t="s">
        <v>242</v>
      </c>
      <c r="EV1476" s="4" t="s">
        <v>242</v>
      </c>
      <c r="EW1476" s="4" t="s">
        <v>242</v>
      </c>
      <c r="EX1476" s="4" t="s">
        <v>242</v>
      </c>
      <c r="EY1476" s="4" t="s">
        <v>242</v>
      </c>
      <c r="EZ1476" s="4" t="s">
        <v>242</v>
      </c>
      <c r="FA1476" s="4" t="s">
        <v>242</v>
      </c>
      <c r="FB1476" s="4" t="s">
        <v>242</v>
      </c>
      <c r="FC1476" s="4">
        <v>40013</v>
      </c>
      <c r="FD1476" s="4">
        <v>1</v>
      </c>
      <c r="FE1476" s="4">
        <v>20100</v>
      </c>
      <c r="FF1476" s="4">
        <v>1</v>
      </c>
      <c r="FG1476" s="4">
        <v>20100</v>
      </c>
      <c r="FH1476" s="4">
        <v>1</v>
      </c>
      <c r="FI1476" s="7"/>
      <c r="FJ1476" s="7"/>
      <c r="FR1476" s="2">
        <v>99999</v>
      </c>
      <c r="FS1476" s="2">
        <v>0</v>
      </c>
      <c r="FT1476" s="2">
        <f t="shared" ref="FT1476" si="23277">IF(FT488="","",FT488)</f>
        <v>8000</v>
      </c>
      <c r="FU1476" s="2" t="s">
        <v>1729</v>
      </c>
      <c r="FV1476" s="2" t="str">
        <f t="shared" ref="FV1476" si="23278">IF(FV488="","",FV488)</f>
        <v/>
      </c>
      <c r="FW1476" s="2" t="str">
        <f t="shared" ref="FW1476" si="23279">IF(FW488="","",FW488)</f>
        <v/>
      </c>
      <c r="FX1476" s="2" t="str">
        <f t="shared" ref="FX1476" si="23280">IF(FX488="","",FX488)</f>
        <v/>
      </c>
      <c r="FY1476" s="2" t="str">
        <f t="shared" si="23179"/>
        <v/>
      </c>
      <c r="FZ1476" s="77">
        <v>0</v>
      </c>
      <c r="GA1476" s="2">
        <v>1</v>
      </c>
      <c r="GB1476" s="2"/>
      <c r="GD1476"/>
    </row>
    <row r="1477" s="2" customFormat="1" ht="15" customHeight="1" spans="1:186">
      <c r="A1477" s="95">
        <f t="shared" si="23202"/>
        <v>6070114</v>
      </c>
      <c r="B1477" s="95">
        <v>1288</v>
      </c>
      <c r="C1477" s="95">
        <v>0</v>
      </c>
      <c r="D1477" s="95" t="s">
        <v>505</v>
      </c>
      <c r="E1477" s="95" t="str">
        <f t="shared" si="23203"/>
        <v>70级蓝装剑（福利专用）</v>
      </c>
      <c r="F1477" s="31" t="s">
        <v>1018</v>
      </c>
      <c r="G1477" s="31">
        <v>3</v>
      </c>
      <c r="H1477" s="7" t="s">
        <v>187</v>
      </c>
      <c r="I1477" s="7" t="s">
        <v>187</v>
      </c>
      <c r="J1477" s="35">
        <v>1534</v>
      </c>
      <c r="K1477" s="38">
        <v>405</v>
      </c>
      <c r="L1477" s="80"/>
      <c r="M1477" s="29" t="s">
        <v>193</v>
      </c>
      <c r="N1477" s="4">
        <v>70</v>
      </c>
      <c r="O1477" s="4">
        <v>70</v>
      </c>
      <c r="P1477" s="40">
        <f t="shared" si="23188"/>
        <v>2003</v>
      </c>
      <c r="Q1477" s="4"/>
      <c r="R1477" s="7"/>
      <c r="S1477" s="48">
        <v>0</v>
      </c>
      <c r="T1477" s="47" t="s">
        <v>240</v>
      </c>
      <c r="U1477" s="7" t="s">
        <v>195</v>
      </c>
      <c r="V1477" s="7">
        <v>0</v>
      </c>
      <c r="W1477" s="7">
        <v>0</v>
      </c>
      <c r="X1477" s="40">
        <v>0</v>
      </c>
      <c r="Y1477" s="7"/>
      <c r="Z1477" s="7"/>
      <c r="AA1477" s="7"/>
      <c r="AB1477" s="7" t="s">
        <v>195</v>
      </c>
      <c r="AC1477" s="7">
        <v>0</v>
      </c>
      <c r="AD1477" s="7" t="s">
        <v>195</v>
      </c>
      <c r="AE1477" s="7" t="str">
        <f t="shared" ref="AE1477" si="23281">IF(Z1477&gt;=40,"false","true")</f>
        <v>true</v>
      </c>
      <c r="AF1477" s="7" t="b">
        <v>1</v>
      </c>
      <c r="AG1477" s="7" t="s">
        <v>195</v>
      </c>
      <c r="AH1477" s="40">
        <v>0</v>
      </c>
      <c r="AI1477" s="40">
        <v>0</v>
      </c>
      <c r="AJ1477" s="40">
        <v>1</v>
      </c>
      <c r="AK1477" s="40">
        <v>0</v>
      </c>
      <c r="AL1477" s="40">
        <v>1</v>
      </c>
      <c r="AM1477" s="40">
        <v>0</v>
      </c>
      <c r="AN1477" s="40">
        <v>0</v>
      </c>
      <c r="AO1477" s="40">
        <v>0</v>
      </c>
      <c r="AP1477" s="7" t="s">
        <v>507</v>
      </c>
      <c r="AQ1477" s="4">
        <v>3</v>
      </c>
      <c r="AR1477" s="4">
        <v>161506</v>
      </c>
      <c r="AS1477" s="7" t="s">
        <v>199</v>
      </c>
      <c r="AT1477" s="48">
        <v>3</v>
      </c>
      <c r="AU1477" s="48">
        <v>1</v>
      </c>
      <c r="AV1477" s="48">
        <v>3</v>
      </c>
      <c r="AW1477" s="48">
        <v>500</v>
      </c>
      <c r="AX1477" s="48">
        <v>250</v>
      </c>
      <c r="AY1477" s="48">
        <v>0</v>
      </c>
      <c r="AZ1477" s="48">
        <v>0</v>
      </c>
      <c r="BA1477" s="7"/>
      <c r="BB1477" s="7"/>
      <c r="BC1477" s="7"/>
      <c r="BD1477" s="7"/>
      <c r="BE1477" s="48">
        <v>0</v>
      </c>
      <c r="BF1477" s="48">
        <v>1</v>
      </c>
      <c r="BG1477" s="48">
        <v>560</v>
      </c>
      <c r="BH1477" s="48">
        <v>560</v>
      </c>
      <c r="BI1477" s="7">
        <v>0</v>
      </c>
      <c r="BJ1477" s="7">
        <v>0</v>
      </c>
      <c r="BK1477" s="7">
        <v>0</v>
      </c>
      <c r="BL1477" s="7">
        <v>0</v>
      </c>
      <c r="BM1477" s="7">
        <v>0</v>
      </c>
      <c r="BN1477" s="7">
        <v>0</v>
      </c>
      <c r="BO1477" s="7">
        <v>0</v>
      </c>
      <c r="BP1477" s="7">
        <v>0</v>
      </c>
      <c r="BQ1477" s="7">
        <v>0</v>
      </c>
      <c r="BR1477" s="7">
        <v>0</v>
      </c>
      <c r="BS1477" s="7">
        <v>0</v>
      </c>
      <c r="BT1477" s="7">
        <v>0</v>
      </c>
      <c r="BU1477" s="7">
        <v>0</v>
      </c>
      <c r="BV1477" s="7">
        <v>0</v>
      </c>
      <c r="BW1477" s="7">
        <v>0</v>
      </c>
      <c r="BX1477" s="7">
        <v>0</v>
      </c>
      <c r="BY1477" s="7">
        <v>0</v>
      </c>
      <c r="BZ1477" s="7">
        <v>0</v>
      </c>
      <c r="CA1477" s="7">
        <v>0</v>
      </c>
      <c r="CB1477" s="7">
        <v>0</v>
      </c>
      <c r="CC1477" s="7">
        <v>0</v>
      </c>
      <c r="CD1477" s="7">
        <v>0</v>
      </c>
      <c r="CE1477" s="7">
        <v>0</v>
      </c>
      <c r="CF1477" s="7">
        <v>0</v>
      </c>
      <c r="CG1477" s="7">
        <v>0</v>
      </c>
      <c r="CH1477" s="7">
        <v>0</v>
      </c>
      <c r="CI1477" s="7">
        <v>0</v>
      </c>
      <c r="CJ1477" s="7">
        <v>0</v>
      </c>
      <c r="CK1477" s="7">
        <v>0</v>
      </c>
      <c r="CL1477" s="40">
        <v>0</v>
      </c>
      <c r="CM1477" s="40">
        <v>0</v>
      </c>
      <c r="CN1477" s="40">
        <v>0</v>
      </c>
      <c r="CO1477" s="40">
        <v>0</v>
      </c>
      <c r="CP1477" s="7">
        <v>0</v>
      </c>
      <c r="CQ1477" s="7">
        <v>0</v>
      </c>
      <c r="CR1477" s="7">
        <v>0</v>
      </c>
      <c r="CS1477" s="40">
        <v>0</v>
      </c>
      <c r="CT1477" s="7">
        <v>0</v>
      </c>
      <c r="CU1477" s="7">
        <v>0</v>
      </c>
      <c r="CV1477" s="39"/>
      <c r="CW1477" s="39"/>
      <c r="CX1477" s="4" t="s">
        <v>210</v>
      </c>
      <c r="CY1477" s="4" t="s">
        <v>211</v>
      </c>
      <c r="CZ1477" s="4" t="s">
        <v>242</v>
      </c>
      <c r="DA1477" s="4" t="s">
        <v>242</v>
      </c>
      <c r="DB1477" s="4" t="s">
        <v>212</v>
      </c>
      <c r="DC1477" s="4" t="s">
        <v>212</v>
      </c>
      <c r="DD1477" s="7">
        <v>2</v>
      </c>
      <c r="DE1477" s="7">
        <v>30</v>
      </c>
      <c r="DF1477" s="7">
        <v>60</v>
      </c>
      <c r="DG1477" s="7"/>
      <c r="DH1477" s="4">
        <v>9</v>
      </c>
      <c r="DI1477" s="4">
        <v>2</v>
      </c>
      <c r="DJ1477" s="4">
        <v>4</v>
      </c>
      <c r="DK1477" s="4">
        <v>7</v>
      </c>
      <c r="DL1477" s="4">
        <v>8</v>
      </c>
      <c r="DM1477" s="7"/>
      <c r="DN1477" s="7"/>
      <c r="DO1477" s="7"/>
      <c r="DP1477" s="7"/>
      <c r="DQ1477" s="7"/>
      <c r="DR1477" s="7"/>
      <c r="DS1477" s="7"/>
      <c r="DT1477" s="7"/>
      <c r="DU1477" s="7"/>
      <c r="DV1477" s="7"/>
      <c r="DW1477" s="7"/>
      <c r="DX1477" s="7">
        <f t="shared" si="23219"/>
        <v>6070114</v>
      </c>
      <c r="DY1477" s="7"/>
      <c r="DZ1477" s="67">
        <v>6666</v>
      </c>
      <c r="EA1477" s="7" t="s">
        <v>1112</v>
      </c>
      <c r="EB1477" s="40">
        <v>82</v>
      </c>
      <c r="EC1477" s="7" t="s">
        <v>1113</v>
      </c>
      <c r="ED1477" s="7"/>
      <c r="EE1477" s="7" t="s">
        <v>242</v>
      </c>
      <c r="EF1477" s="7">
        <v>50</v>
      </c>
      <c r="EG1477" s="73"/>
      <c r="EH1477" s="73"/>
      <c r="EI1477" s="4">
        <v>331107</v>
      </c>
      <c r="EJ1477" s="4">
        <v>1</v>
      </c>
      <c r="EK1477" s="4">
        <v>331108</v>
      </c>
      <c r="EL1477" s="4">
        <v>1</v>
      </c>
      <c r="EM1477" s="4">
        <v>331109</v>
      </c>
      <c r="EN1477" s="4">
        <v>1</v>
      </c>
      <c r="EO1477" s="4">
        <v>331110</v>
      </c>
      <c r="EP1477" s="4">
        <v>1</v>
      </c>
      <c r="EQ1477" s="4">
        <v>331111</v>
      </c>
      <c r="ER1477" s="4">
        <v>1</v>
      </c>
      <c r="ES1477" s="4" t="s">
        <v>242</v>
      </c>
      <c r="ET1477" s="4" t="s">
        <v>242</v>
      </c>
      <c r="EU1477" s="4" t="s">
        <v>242</v>
      </c>
      <c r="EV1477" s="4" t="s">
        <v>242</v>
      </c>
      <c r="EW1477" s="4" t="s">
        <v>242</v>
      </c>
      <c r="EX1477" s="4" t="s">
        <v>242</v>
      </c>
      <c r="EY1477" s="4" t="s">
        <v>242</v>
      </c>
      <c r="EZ1477" s="4" t="s">
        <v>242</v>
      </c>
      <c r="FA1477" s="4" t="s">
        <v>242</v>
      </c>
      <c r="FB1477" s="4" t="s">
        <v>242</v>
      </c>
      <c r="FC1477" s="4">
        <v>40013</v>
      </c>
      <c r="FD1477" s="4">
        <v>1</v>
      </c>
      <c r="FE1477" s="4">
        <v>20100</v>
      </c>
      <c r="FF1477" s="4">
        <v>1</v>
      </c>
      <c r="FG1477" s="4">
        <v>20100</v>
      </c>
      <c r="FH1477" s="4">
        <v>1</v>
      </c>
      <c r="FI1477" s="7"/>
      <c r="FJ1477" s="7"/>
      <c r="FR1477" s="2">
        <v>99999</v>
      </c>
      <c r="FS1477" s="2">
        <v>0</v>
      </c>
      <c r="FT1477" s="2">
        <f t="shared" ref="FT1477" si="23282">IF(FT489="","",FT489)</f>
        <v>10000</v>
      </c>
      <c r="FU1477" s="2" t="s">
        <v>1730</v>
      </c>
      <c r="FV1477" s="2" t="str">
        <f t="shared" ref="FV1477" si="23283">IF(FV489="","",FV489)</f>
        <v/>
      </c>
      <c r="FW1477" s="2" t="str">
        <f t="shared" ref="FW1477" si="23284">IF(FW489="","",FW489)</f>
        <v/>
      </c>
      <c r="FX1477" s="2" t="str">
        <f t="shared" ref="FX1477" si="23285">IF(FX489="","",FX489)</f>
        <v/>
      </c>
      <c r="FY1477" s="2" t="str">
        <f t="shared" ref="FY1477" si="23286">IF(FY489="","",FY489)</f>
        <v/>
      </c>
      <c r="FZ1477" s="77">
        <v>0</v>
      </c>
      <c r="GA1477" s="2">
        <v>1</v>
      </c>
      <c r="GD1477"/>
    </row>
    <row r="1478" s="2" customFormat="1" ht="15" customHeight="1" spans="1:186">
      <c r="A1478" s="95">
        <f t="shared" ref="A1478" si="23287">A490+13</f>
        <v>6070115</v>
      </c>
      <c r="B1478" s="95">
        <v>4360</v>
      </c>
      <c r="C1478" s="95">
        <v>0</v>
      </c>
      <c r="D1478" s="95" t="s">
        <v>509</v>
      </c>
      <c r="E1478" s="95" t="str">
        <f t="shared" ref="E1478" si="23288">E490&amp;"（福利专用）"</f>
        <v>70级蓝装锤（福利专用）</v>
      </c>
      <c r="F1478" s="31" t="s">
        <v>1018</v>
      </c>
      <c r="G1478" s="31">
        <v>3</v>
      </c>
      <c r="H1478" s="7" t="s">
        <v>187</v>
      </c>
      <c r="I1478" s="7" t="s">
        <v>187</v>
      </c>
      <c r="J1478" s="35">
        <v>1524</v>
      </c>
      <c r="K1478" s="38">
        <v>205</v>
      </c>
      <c r="L1478" s="80"/>
      <c r="M1478" s="29" t="s">
        <v>193</v>
      </c>
      <c r="N1478" s="4">
        <v>70</v>
      </c>
      <c r="O1478" s="4">
        <v>70</v>
      </c>
      <c r="P1478" s="40">
        <f t="shared" si="23188"/>
        <v>2003</v>
      </c>
      <c r="Q1478" s="4"/>
      <c r="R1478" s="7"/>
      <c r="S1478" s="48">
        <v>0</v>
      </c>
      <c r="T1478" s="47" t="s">
        <v>245</v>
      </c>
      <c r="U1478" s="7" t="s">
        <v>195</v>
      </c>
      <c r="V1478" s="7">
        <v>0</v>
      </c>
      <c r="W1478" s="7">
        <v>0</v>
      </c>
      <c r="X1478" s="40">
        <v>0</v>
      </c>
      <c r="Y1478" s="7"/>
      <c r="Z1478" s="7"/>
      <c r="AA1478" s="7"/>
      <c r="AB1478" s="7" t="s">
        <v>195</v>
      </c>
      <c r="AC1478" s="7">
        <v>0</v>
      </c>
      <c r="AD1478" s="7" t="s">
        <v>195</v>
      </c>
      <c r="AE1478" s="7" t="str">
        <f t="shared" ref="AE1478:AE1498" si="23289">IF(Z1478&gt;=40,"false","true")</f>
        <v>true</v>
      </c>
      <c r="AF1478" s="7" t="b">
        <v>1</v>
      </c>
      <c r="AG1478" s="7" t="s">
        <v>195</v>
      </c>
      <c r="AH1478" s="40">
        <v>0</v>
      </c>
      <c r="AI1478" s="40">
        <v>0</v>
      </c>
      <c r="AJ1478" s="40">
        <v>1</v>
      </c>
      <c r="AK1478" s="40">
        <v>0</v>
      </c>
      <c r="AL1478" s="40">
        <v>1</v>
      </c>
      <c r="AM1478" s="40">
        <v>0</v>
      </c>
      <c r="AN1478" s="40">
        <v>0</v>
      </c>
      <c r="AO1478" s="40">
        <v>0</v>
      </c>
      <c r="AP1478" s="7" t="s">
        <v>511</v>
      </c>
      <c r="AQ1478" s="4">
        <v>3</v>
      </c>
      <c r="AR1478" s="4">
        <v>161506</v>
      </c>
      <c r="AS1478" s="7" t="s">
        <v>199</v>
      </c>
      <c r="AT1478" s="48">
        <v>3</v>
      </c>
      <c r="AU1478" s="48">
        <v>1</v>
      </c>
      <c r="AV1478" s="48">
        <v>3</v>
      </c>
      <c r="AW1478" s="48">
        <v>500</v>
      </c>
      <c r="AX1478" s="48">
        <v>250</v>
      </c>
      <c r="AY1478" s="48">
        <v>0</v>
      </c>
      <c r="AZ1478" s="48">
        <v>0</v>
      </c>
      <c r="BA1478" s="7"/>
      <c r="BB1478" s="7"/>
      <c r="BC1478" s="7"/>
      <c r="BD1478" s="7"/>
      <c r="BE1478" s="48">
        <v>0</v>
      </c>
      <c r="BF1478" s="48">
        <v>1</v>
      </c>
      <c r="BG1478" s="48">
        <v>560</v>
      </c>
      <c r="BH1478" s="48">
        <v>560</v>
      </c>
      <c r="BI1478" s="7">
        <v>0</v>
      </c>
      <c r="BJ1478" s="7">
        <v>0</v>
      </c>
      <c r="BK1478" s="7">
        <v>0</v>
      </c>
      <c r="BL1478" s="7">
        <v>0</v>
      </c>
      <c r="BM1478" s="7">
        <v>0</v>
      </c>
      <c r="BN1478" s="7">
        <v>0</v>
      </c>
      <c r="BO1478" s="7">
        <v>0</v>
      </c>
      <c r="BP1478" s="7">
        <v>0</v>
      </c>
      <c r="BQ1478" s="7">
        <v>0</v>
      </c>
      <c r="BR1478" s="7">
        <v>0</v>
      </c>
      <c r="BS1478" s="7">
        <v>0</v>
      </c>
      <c r="BT1478" s="7">
        <v>0</v>
      </c>
      <c r="BU1478" s="7">
        <v>0</v>
      </c>
      <c r="BV1478" s="7">
        <v>0</v>
      </c>
      <c r="BW1478" s="7">
        <v>0</v>
      </c>
      <c r="BX1478" s="7">
        <v>0</v>
      </c>
      <c r="BY1478" s="7">
        <v>0</v>
      </c>
      <c r="BZ1478" s="7">
        <v>0</v>
      </c>
      <c r="CA1478" s="7">
        <v>0</v>
      </c>
      <c r="CB1478" s="7">
        <v>0</v>
      </c>
      <c r="CC1478" s="7">
        <v>0</v>
      </c>
      <c r="CD1478" s="7">
        <v>0</v>
      </c>
      <c r="CE1478" s="7">
        <v>0</v>
      </c>
      <c r="CF1478" s="7">
        <v>0</v>
      </c>
      <c r="CG1478" s="7">
        <v>0</v>
      </c>
      <c r="CH1478" s="7">
        <v>0</v>
      </c>
      <c r="CI1478" s="7">
        <v>0</v>
      </c>
      <c r="CJ1478" s="7">
        <v>0</v>
      </c>
      <c r="CK1478" s="7">
        <v>0</v>
      </c>
      <c r="CL1478" s="40">
        <v>0</v>
      </c>
      <c r="CM1478" s="40">
        <v>0</v>
      </c>
      <c r="CN1478" s="40">
        <v>0</v>
      </c>
      <c r="CO1478" s="40">
        <v>0</v>
      </c>
      <c r="CP1478" s="7">
        <v>0</v>
      </c>
      <c r="CQ1478" s="7">
        <v>0</v>
      </c>
      <c r="CR1478" s="7">
        <v>0</v>
      </c>
      <c r="CS1478" s="40">
        <v>0</v>
      </c>
      <c r="CT1478" s="7">
        <v>0</v>
      </c>
      <c r="CU1478" s="7">
        <v>0</v>
      </c>
      <c r="CV1478" s="39"/>
      <c r="CW1478" s="39"/>
      <c r="CX1478" s="4" t="s">
        <v>210</v>
      </c>
      <c r="CY1478" s="4" t="s">
        <v>211</v>
      </c>
      <c r="CZ1478" s="4" t="s">
        <v>242</v>
      </c>
      <c r="DA1478" s="4" t="s">
        <v>242</v>
      </c>
      <c r="DB1478" s="4" t="s">
        <v>212</v>
      </c>
      <c r="DC1478" s="4" t="s">
        <v>212</v>
      </c>
      <c r="DD1478" s="7">
        <v>2</v>
      </c>
      <c r="DE1478" s="7">
        <v>30</v>
      </c>
      <c r="DF1478" s="7">
        <v>60</v>
      </c>
      <c r="DG1478" s="7"/>
      <c r="DH1478" s="4">
        <v>9</v>
      </c>
      <c r="DI1478" s="4">
        <v>2</v>
      </c>
      <c r="DJ1478" s="4">
        <v>4</v>
      </c>
      <c r="DK1478" s="4">
        <v>7</v>
      </c>
      <c r="DL1478" s="4">
        <v>8</v>
      </c>
      <c r="DM1478" s="7"/>
      <c r="DN1478" s="7"/>
      <c r="DO1478" s="7"/>
      <c r="DP1478" s="7"/>
      <c r="DQ1478" s="7"/>
      <c r="DR1478" s="7"/>
      <c r="DS1478" s="7"/>
      <c r="DT1478" s="7"/>
      <c r="DU1478" s="7"/>
      <c r="DV1478" s="7"/>
      <c r="DW1478" s="7"/>
      <c r="DX1478" s="7">
        <f t="shared" si="23219"/>
        <v>6070115</v>
      </c>
      <c r="DY1478" s="7"/>
      <c r="DZ1478" s="67">
        <v>6666</v>
      </c>
      <c r="EA1478" s="7" t="s">
        <v>1112</v>
      </c>
      <c r="EB1478" s="40">
        <v>82</v>
      </c>
      <c r="EC1478" s="7" t="s">
        <v>1113</v>
      </c>
      <c r="ED1478" s="7"/>
      <c r="EE1478" s="7" t="s">
        <v>242</v>
      </c>
      <c r="EF1478" s="7">
        <v>50</v>
      </c>
      <c r="EG1478" s="73"/>
      <c r="EH1478" s="73"/>
      <c r="EI1478" s="4">
        <v>331107</v>
      </c>
      <c r="EJ1478" s="4">
        <v>1</v>
      </c>
      <c r="EK1478" s="4">
        <v>331108</v>
      </c>
      <c r="EL1478" s="4">
        <v>1</v>
      </c>
      <c r="EM1478" s="4">
        <v>331109</v>
      </c>
      <c r="EN1478" s="4">
        <v>1</v>
      </c>
      <c r="EO1478" s="4">
        <v>331110</v>
      </c>
      <c r="EP1478" s="4">
        <v>1</v>
      </c>
      <c r="EQ1478" s="4">
        <v>331111</v>
      </c>
      <c r="ER1478" s="4">
        <v>1</v>
      </c>
      <c r="ES1478" s="4" t="s">
        <v>242</v>
      </c>
      <c r="ET1478" s="4" t="s">
        <v>242</v>
      </c>
      <c r="EU1478" s="4" t="s">
        <v>242</v>
      </c>
      <c r="EV1478" s="4" t="s">
        <v>242</v>
      </c>
      <c r="EW1478" s="4" t="s">
        <v>242</v>
      </c>
      <c r="EX1478" s="4" t="s">
        <v>242</v>
      </c>
      <c r="EY1478" s="4" t="s">
        <v>242</v>
      </c>
      <c r="EZ1478" s="4" t="s">
        <v>242</v>
      </c>
      <c r="FA1478" s="4" t="s">
        <v>242</v>
      </c>
      <c r="FB1478" s="4" t="s">
        <v>242</v>
      </c>
      <c r="FC1478" s="4">
        <v>40013</v>
      </c>
      <c r="FD1478" s="4">
        <v>1</v>
      </c>
      <c r="FE1478" s="4">
        <v>20100</v>
      </c>
      <c r="FF1478" s="4">
        <v>1</v>
      </c>
      <c r="FG1478" s="4">
        <v>20100</v>
      </c>
      <c r="FH1478" s="4">
        <v>1</v>
      </c>
      <c r="FI1478" s="7"/>
      <c r="FJ1478" s="7"/>
      <c r="FR1478" s="2">
        <v>99999</v>
      </c>
      <c r="FS1478" s="2">
        <v>0</v>
      </c>
      <c r="FT1478" s="2">
        <f t="shared" ref="FT1478" si="23290">IF(FT490="","",FT490)</f>
        <v>10000</v>
      </c>
      <c r="FU1478" s="2" t="s">
        <v>1730</v>
      </c>
      <c r="FV1478" s="2" t="str">
        <f t="shared" ref="FV1478" si="23291">IF(FV490="","",FV490)</f>
        <v/>
      </c>
      <c r="FW1478" s="2" t="str">
        <f t="shared" ref="FW1478" si="23292">IF(FW490="","",FW490)</f>
        <v/>
      </c>
      <c r="FX1478" s="2" t="str">
        <f t="shared" ref="FX1478" si="23293">IF(FX490="","",FX490)</f>
        <v/>
      </c>
      <c r="FY1478" s="2" t="str">
        <f t="shared" ref="FY1478" si="23294">IF(FY490="","",FY490)</f>
        <v/>
      </c>
      <c r="FZ1478" s="77">
        <v>0</v>
      </c>
      <c r="GA1478" s="2">
        <v>1</v>
      </c>
      <c r="GD1478"/>
    </row>
    <row r="1479" s="2" customFormat="1" ht="15" customHeight="1" spans="1:186">
      <c r="A1479" s="95">
        <f t="shared" ref="A1479" si="23295">A491+13</f>
        <v>6070116</v>
      </c>
      <c r="B1479" s="95">
        <v>1800</v>
      </c>
      <c r="C1479" s="95">
        <v>0</v>
      </c>
      <c r="D1479" s="95" t="s">
        <v>512</v>
      </c>
      <c r="E1479" s="95" t="str">
        <f t="shared" ref="E1479" si="23296">E491&amp;"（福利专用）"</f>
        <v>70级蓝装匕首（福利专用）</v>
      </c>
      <c r="F1479" s="31" t="s">
        <v>1018</v>
      </c>
      <c r="G1479" s="31">
        <v>3</v>
      </c>
      <c r="H1479" s="7" t="s">
        <v>187</v>
      </c>
      <c r="I1479" s="7" t="s">
        <v>187</v>
      </c>
      <c r="J1479" s="35">
        <v>1514</v>
      </c>
      <c r="K1479" s="38">
        <v>305</v>
      </c>
      <c r="L1479" s="39"/>
      <c r="M1479" s="29" t="s">
        <v>193</v>
      </c>
      <c r="N1479" s="4">
        <v>70</v>
      </c>
      <c r="O1479" s="4">
        <v>70</v>
      </c>
      <c r="P1479" s="40">
        <f t="shared" si="23188"/>
        <v>2003</v>
      </c>
      <c r="Q1479" s="4"/>
      <c r="R1479" s="7"/>
      <c r="S1479" s="48">
        <v>0</v>
      </c>
      <c r="T1479" s="47" t="s">
        <v>249</v>
      </c>
      <c r="U1479" s="7" t="s">
        <v>195</v>
      </c>
      <c r="V1479" s="7">
        <v>0</v>
      </c>
      <c r="W1479" s="7">
        <v>0</v>
      </c>
      <c r="X1479" s="40">
        <v>0</v>
      </c>
      <c r="Y1479" s="7"/>
      <c r="Z1479" s="7"/>
      <c r="AA1479" s="7"/>
      <c r="AB1479" s="7" t="s">
        <v>195</v>
      </c>
      <c r="AC1479" s="7">
        <v>0</v>
      </c>
      <c r="AD1479" s="7" t="s">
        <v>195</v>
      </c>
      <c r="AE1479" s="7" t="str">
        <f t="shared" si="23289"/>
        <v>true</v>
      </c>
      <c r="AF1479" s="7" t="b">
        <v>1</v>
      </c>
      <c r="AG1479" s="7" t="s">
        <v>195</v>
      </c>
      <c r="AH1479" s="40">
        <v>0</v>
      </c>
      <c r="AI1479" s="40">
        <v>0</v>
      </c>
      <c r="AJ1479" s="40">
        <v>1</v>
      </c>
      <c r="AK1479" s="40">
        <v>0</v>
      </c>
      <c r="AL1479" s="40">
        <v>1</v>
      </c>
      <c r="AM1479" s="40">
        <v>0</v>
      </c>
      <c r="AN1479" s="40">
        <v>0</v>
      </c>
      <c r="AO1479" s="40">
        <v>0</v>
      </c>
      <c r="AP1479" s="7" t="s">
        <v>514</v>
      </c>
      <c r="AQ1479" s="4">
        <v>3</v>
      </c>
      <c r="AR1479" s="4">
        <v>161506</v>
      </c>
      <c r="AS1479" s="7" t="s">
        <v>199</v>
      </c>
      <c r="AT1479" s="48">
        <v>3</v>
      </c>
      <c r="AU1479" s="48">
        <v>1</v>
      </c>
      <c r="AV1479" s="48">
        <v>3</v>
      </c>
      <c r="AW1479" s="48">
        <v>500</v>
      </c>
      <c r="AX1479" s="48">
        <v>250</v>
      </c>
      <c r="AY1479" s="48">
        <v>0</v>
      </c>
      <c r="AZ1479" s="48">
        <v>0</v>
      </c>
      <c r="BA1479" s="7"/>
      <c r="BB1479" s="7"/>
      <c r="BC1479" s="7"/>
      <c r="BD1479" s="7"/>
      <c r="BE1479" s="48">
        <v>0</v>
      </c>
      <c r="BF1479" s="48">
        <v>1</v>
      </c>
      <c r="BG1479" s="48">
        <v>560</v>
      </c>
      <c r="BH1479" s="48">
        <v>560</v>
      </c>
      <c r="BI1479" s="7">
        <v>0</v>
      </c>
      <c r="BJ1479" s="7">
        <v>0</v>
      </c>
      <c r="BK1479" s="7">
        <v>0</v>
      </c>
      <c r="BL1479" s="7">
        <v>0</v>
      </c>
      <c r="BM1479" s="7">
        <v>0</v>
      </c>
      <c r="BN1479" s="7">
        <v>0</v>
      </c>
      <c r="BO1479" s="7">
        <v>0</v>
      </c>
      <c r="BP1479" s="7">
        <v>0</v>
      </c>
      <c r="BQ1479" s="7">
        <v>0</v>
      </c>
      <c r="BR1479" s="7">
        <v>0</v>
      </c>
      <c r="BS1479" s="7">
        <v>0</v>
      </c>
      <c r="BT1479" s="7">
        <v>0</v>
      </c>
      <c r="BU1479" s="7">
        <v>0</v>
      </c>
      <c r="BV1479" s="7">
        <v>0</v>
      </c>
      <c r="BW1479" s="7">
        <v>0</v>
      </c>
      <c r="BX1479" s="7">
        <v>0</v>
      </c>
      <c r="BY1479" s="7">
        <v>0</v>
      </c>
      <c r="BZ1479" s="7">
        <v>0</v>
      </c>
      <c r="CA1479" s="7">
        <v>0</v>
      </c>
      <c r="CB1479" s="7">
        <v>0</v>
      </c>
      <c r="CC1479" s="7">
        <v>0</v>
      </c>
      <c r="CD1479" s="7">
        <v>0</v>
      </c>
      <c r="CE1479" s="7">
        <v>0</v>
      </c>
      <c r="CF1479" s="7">
        <v>0</v>
      </c>
      <c r="CG1479" s="7">
        <v>0</v>
      </c>
      <c r="CH1479" s="7">
        <v>0</v>
      </c>
      <c r="CI1479" s="7">
        <v>0</v>
      </c>
      <c r="CJ1479" s="7">
        <v>0</v>
      </c>
      <c r="CK1479" s="7">
        <v>0</v>
      </c>
      <c r="CL1479" s="40">
        <v>0</v>
      </c>
      <c r="CM1479" s="40">
        <v>0</v>
      </c>
      <c r="CN1479" s="40">
        <v>0</v>
      </c>
      <c r="CO1479" s="40">
        <v>0</v>
      </c>
      <c r="CP1479" s="7">
        <v>0</v>
      </c>
      <c r="CQ1479" s="7">
        <v>0</v>
      </c>
      <c r="CR1479" s="7">
        <v>0</v>
      </c>
      <c r="CS1479" s="40">
        <v>0</v>
      </c>
      <c r="CT1479" s="7">
        <v>0</v>
      </c>
      <c r="CU1479" s="7">
        <v>0</v>
      </c>
      <c r="CV1479" s="39"/>
      <c r="CW1479" s="39"/>
      <c r="CX1479" s="4" t="s">
        <v>210</v>
      </c>
      <c r="CY1479" s="4" t="s">
        <v>211</v>
      </c>
      <c r="CZ1479" s="4" t="s">
        <v>242</v>
      </c>
      <c r="DA1479" s="4" t="s">
        <v>242</v>
      </c>
      <c r="DB1479" s="4" t="s">
        <v>212</v>
      </c>
      <c r="DC1479" s="4" t="s">
        <v>212</v>
      </c>
      <c r="DD1479" s="7">
        <v>2</v>
      </c>
      <c r="DE1479" s="7">
        <v>30</v>
      </c>
      <c r="DF1479" s="7">
        <v>60</v>
      </c>
      <c r="DG1479" s="7"/>
      <c r="DH1479" s="4">
        <v>9</v>
      </c>
      <c r="DI1479" s="4">
        <v>2</v>
      </c>
      <c r="DJ1479" s="4">
        <v>4</v>
      </c>
      <c r="DK1479" s="4">
        <v>7</v>
      </c>
      <c r="DL1479" s="4">
        <v>8</v>
      </c>
      <c r="DM1479" s="7"/>
      <c r="DN1479" s="7"/>
      <c r="DO1479" s="7"/>
      <c r="DP1479" s="7"/>
      <c r="DQ1479" s="7"/>
      <c r="DR1479" s="7"/>
      <c r="DS1479" s="7"/>
      <c r="DT1479" s="7"/>
      <c r="DU1479" s="7"/>
      <c r="DV1479" s="7"/>
      <c r="DW1479" s="7"/>
      <c r="DX1479" s="7">
        <f t="shared" si="23219"/>
        <v>6070116</v>
      </c>
      <c r="DY1479" s="7"/>
      <c r="DZ1479" s="67">
        <v>6666</v>
      </c>
      <c r="EA1479" s="7" t="s">
        <v>1112</v>
      </c>
      <c r="EB1479" s="40">
        <v>82</v>
      </c>
      <c r="EC1479" s="7" t="s">
        <v>1113</v>
      </c>
      <c r="ED1479" s="7"/>
      <c r="EE1479" s="7" t="s">
        <v>242</v>
      </c>
      <c r="EF1479" s="7">
        <v>50</v>
      </c>
      <c r="EG1479" s="73"/>
      <c r="EH1479" s="73"/>
      <c r="EI1479" s="4">
        <v>331107</v>
      </c>
      <c r="EJ1479" s="4">
        <v>1</v>
      </c>
      <c r="EK1479" s="4">
        <v>331108</v>
      </c>
      <c r="EL1479" s="4">
        <v>1</v>
      </c>
      <c r="EM1479" s="4">
        <v>331109</v>
      </c>
      <c r="EN1479" s="4">
        <v>1</v>
      </c>
      <c r="EO1479" s="4">
        <v>331110</v>
      </c>
      <c r="EP1479" s="4">
        <v>1</v>
      </c>
      <c r="EQ1479" s="4">
        <v>331111</v>
      </c>
      <c r="ER1479" s="4">
        <v>1</v>
      </c>
      <c r="ES1479" s="4" t="s">
        <v>242</v>
      </c>
      <c r="ET1479" s="4" t="s">
        <v>242</v>
      </c>
      <c r="EU1479" s="4" t="s">
        <v>242</v>
      </c>
      <c r="EV1479" s="4" t="s">
        <v>242</v>
      </c>
      <c r="EW1479" s="4" t="s">
        <v>242</v>
      </c>
      <c r="EX1479" s="4" t="s">
        <v>242</v>
      </c>
      <c r="EY1479" s="4" t="s">
        <v>242</v>
      </c>
      <c r="EZ1479" s="4" t="s">
        <v>242</v>
      </c>
      <c r="FA1479" s="4" t="s">
        <v>242</v>
      </c>
      <c r="FB1479" s="4" t="s">
        <v>242</v>
      </c>
      <c r="FC1479" s="4">
        <v>40013</v>
      </c>
      <c r="FD1479" s="4">
        <v>1</v>
      </c>
      <c r="FE1479" s="4">
        <v>20100</v>
      </c>
      <c r="FF1479" s="4">
        <v>1</v>
      </c>
      <c r="FG1479" s="4">
        <v>20100</v>
      </c>
      <c r="FH1479" s="4">
        <v>1</v>
      </c>
      <c r="FI1479" s="7"/>
      <c r="FJ1479" s="7"/>
      <c r="FR1479" s="2">
        <v>99999</v>
      </c>
      <c r="FS1479" s="2">
        <v>0</v>
      </c>
      <c r="FT1479" s="2">
        <f t="shared" ref="FT1479" si="23297">IF(FT491="","",FT491)</f>
        <v>10000</v>
      </c>
      <c r="FU1479" s="2" t="s">
        <v>1730</v>
      </c>
      <c r="FV1479" s="2" t="str">
        <f t="shared" ref="FV1479" si="23298">IF(FV491="","",FV491)</f>
        <v/>
      </c>
      <c r="FW1479" s="2" t="str">
        <f t="shared" ref="FW1479" si="23299">IF(FW491="","",FW491)</f>
        <v/>
      </c>
      <c r="FX1479" s="2" t="str">
        <f t="shared" ref="FX1479" si="23300">IF(FX491="","",FX491)</f>
        <v/>
      </c>
      <c r="FY1479" s="2" t="str">
        <f t="shared" ref="FY1479" si="23301">IF(FY491="","",FY491)</f>
        <v/>
      </c>
      <c r="FZ1479" s="77">
        <v>0</v>
      </c>
      <c r="GA1479" s="2">
        <v>1</v>
      </c>
      <c r="GD1479"/>
    </row>
    <row r="1480" s="2" customFormat="1" ht="15" customHeight="1" spans="1:186">
      <c r="A1480" s="95">
        <f t="shared" ref="A1480" si="23302">A492+13</f>
        <v>6070117</v>
      </c>
      <c r="B1480" s="95">
        <v>3080</v>
      </c>
      <c r="C1480" s="95">
        <v>0</v>
      </c>
      <c r="D1480" s="95" t="s">
        <v>515</v>
      </c>
      <c r="E1480" s="95" t="str">
        <f t="shared" ref="E1480" si="23303">E492&amp;"（福利专用）"</f>
        <v>70级蓝装爪（福利专用）</v>
      </c>
      <c r="F1480" s="31" t="s">
        <v>1018</v>
      </c>
      <c r="G1480" s="31">
        <v>3</v>
      </c>
      <c r="H1480" s="7" t="s">
        <v>187</v>
      </c>
      <c r="I1480" s="7" t="s">
        <v>187</v>
      </c>
      <c r="J1480" s="35">
        <v>1554</v>
      </c>
      <c r="K1480" s="38">
        <v>105</v>
      </c>
      <c r="L1480" s="39"/>
      <c r="M1480" s="29" t="s">
        <v>193</v>
      </c>
      <c r="N1480" s="4">
        <v>70</v>
      </c>
      <c r="O1480" s="4">
        <v>70</v>
      </c>
      <c r="P1480" s="40">
        <f t="shared" si="23188"/>
        <v>2003</v>
      </c>
      <c r="Q1480" s="4"/>
      <c r="R1480" s="7"/>
      <c r="S1480" s="48">
        <v>0</v>
      </c>
      <c r="T1480" s="47" t="s">
        <v>253</v>
      </c>
      <c r="U1480" s="7" t="s">
        <v>195</v>
      </c>
      <c r="V1480" s="7">
        <v>0</v>
      </c>
      <c r="W1480" s="7">
        <v>0</v>
      </c>
      <c r="X1480" s="40">
        <v>0</v>
      </c>
      <c r="Y1480" s="7"/>
      <c r="Z1480" s="7"/>
      <c r="AA1480" s="7"/>
      <c r="AB1480" s="7" t="s">
        <v>195</v>
      </c>
      <c r="AC1480" s="7">
        <v>0</v>
      </c>
      <c r="AD1480" s="7" t="s">
        <v>195</v>
      </c>
      <c r="AE1480" s="7" t="str">
        <f t="shared" si="23289"/>
        <v>true</v>
      </c>
      <c r="AF1480" s="7" t="b">
        <v>1</v>
      </c>
      <c r="AG1480" s="7" t="s">
        <v>195</v>
      </c>
      <c r="AH1480" s="40">
        <v>0</v>
      </c>
      <c r="AI1480" s="40">
        <v>0</v>
      </c>
      <c r="AJ1480" s="40">
        <v>1</v>
      </c>
      <c r="AK1480" s="40">
        <v>0</v>
      </c>
      <c r="AL1480" s="40">
        <v>1</v>
      </c>
      <c r="AM1480" s="40">
        <v>0</v>
      </c>
      <c r="AN1480" s="40">
        <v>0</v>
      </c>
      <c r="AO1480" s="40">
        <v>0</v>
      </c>
      <c r="AP1480" s="7" t="s">
        <v>517</v>
      </c>
      <c r="AQ1480" s="4">
        <v>3</v>
      </c>
      <c r="AR1480" s="4">
        <v>161506</v>
      </c>
      <c r="AS1480" s="7" t="s">
        <v>199</v>
      </c>
      <c r="AT1480" s="48">
        <v>3</v>
      </c>
      <c r="AU1480" s="48">
        <v>1</v>
      </c>
      <c r="AV1480" s="48">
        <v>3</v>
      </c>
      <c r="AW1480" s="48">
        <v>500</v>
      </c>
      <c r="AX1480" s="48">
        <v>250</v>
      </c>
      <c r="AY1480" s="48">
        <v>0</v>
      </c>
      <c r="AZ1480" s="48">
        <v>0</v>
      </c>
      <c r="BA1480" s="7"/>
      <c r="BB1480" s="7"/>
      <c r="BC1480" s="7"/>
      <c r="BD1480" s="7"/>
      <c r="BE1480" s="48">
        <v>0</v>
      </c>
      <c r="BF1480" s="48">
        <v>1</v>
      </c>
      <c r="BG1480" s="48">
        <v>560</v>
      </c>
      <c r="BH1480" s="48">
        <v>560</v>
      </c>
      <c r="BI1480" s="7">
        <v>0</v>
      </c>
      <c r="BJ1480" s="7">
        <v>0</v>
      </c>
      <c r="BK1480" s="7">
        <v>0</v>
      </c>
      <c r="BL1480" s="7">
        <v>0</v>
      </c>
      <c r="BM1480" s="7">
        <v>0</v>
      </c>
      <c r="BN1480" s="7">
        <v>0</v>
      </c>
      <c r="BO1480" s="7">
        <v>0</v>
      </c>
      <c r="BP1480" s="7">
        <v>0</v>
      </c>
      <c r="BQ1480" s="7">
        <v>0</v>
      </c>
      <c r="BR1480" s="7">
        <v>0</v>
      </c>
      <c r="BS1480" s="7">
        <v>0</v>
      </c>
      <c r="BT1480" s="7">
        <v>0</v>
      </c>
      <c r="BU1480" s="7">
        <v>0</v>
      </c>
      <c r="BV1480" s="7">
        <v>0</v>
      </c>
      <c r="BW1480" s="7">
        <v>0</v>
      </c>
      <c r="BX1480" s="7">
        <v>0</v>
      </c>
      <c r="BY1480" s="7">
        <v>0</v>
      </c>
      <c r="BZ1480" s="7">
        <v>0</v>
      </c>
      <c r="CA1480" s="7">
        <v>0</v>
      </c>
      <c r="CB1480" s="7">
        <v>0</v>
      </c>
      <c r="CC1480" s="7">
        <v>0</v>
      </c>
      <c r="CD1480" s="7">
        <v>0</v>
      </c>
      <c r="CE1480" s="7">
        <v>0</v>
      </c>
      <c r="CF1480" s="7">
        <v>0</v>
      </c>
      <c r="CG1480" s="7">
        <v>0</v>
      </c>
      <c r="CH1480" s="7">
        <v>0</v>
      </c>
      <c r="CI1480" s="7">
        <v>0</v>
      </c>
      <c r="CJ1480" s="7">
        <v>0</v>
      </c>
      <c r="CK1480" s="7">
        <v>0</v>
      </c>
      <c r="CL1480" s="40">
        <v>0</v>
      </c>
      <c r="CM1480" s="40">
        <v>0</v>
      </c>
      <c r="CN1480" s="40">
        <v>0</v>
      </c>
      <c r="CO1480" s="40">
        <v>0</v>
      </c>
      <c r="CP1480" s="7">
        <v>0</v>
      </c>
      <c r="CQ1480" s="7">
        <v>0</v>
      </c>
      <c r="CR1480" s="7">
        <v>0</v>
      </c>
      <c r="CS1480" s="40">
        <v>0</v>
      </c>
      <c r="CT1480" s="7">
        <v>0</v>
      </c>
      <c r="CU1480" s="7">
        <v>0</v>
      </c>
      <c r="CV1480" s="39"/>
      <c r="CW1480" s="39"/>
      <c r="CX1480" s="4" t="s">
        <v>210</v>
      </c>
      <c r="CY1480" s="4" t="s">
        <v>211</v>
      </c>
      <c r="CZ1480" s="4" t="s">
        <v>242</v>
      </c>
      <c r="DA1480" s="4" t="s">
        <v>242</v>
      </c>
      <c r="DB1480" s="4" t="s">
        <v>212</v>
      </c>
      <c r="DC1480" s="4" t="s">
        <v>212</v>
      </c>
      <c r="DD1480" s="7">
        <v>2</v>
      </c>
      <c r="DE1480" s="7">
        <v>30</v>
      </c>
      <c r="DF1480" s="7">
        <v>60</v>
      </c>
      <c r="DG1480" s="7"/>
      <c r="DH1480" s="4">
        <v>9</v>
      </c>
      <c r="DI1480" s="4">
        <v>2</v>
      </c>
      <c r="DJ1480" s="4">
        <v>4</v>
      </c>
      <c r="DK1480" s="4">
        <v>7</v>
      </c>
      <c r="DL1480" s="4">
        <v>8</v>
      </c>
      <c r="DM1480" s="7"/>
      <c r="DN1480" s="7"/>
      <c r="DO1480" s="7"/>
      <c r="DP1480" s="7"/>
      <c r="DQ1480" s="7"/>
      <c r="DR1480" s="7"/>
      <c r="DS1480" s="7"/>
      <c r="DT1480" s="7"/>
      <c r="DU1480" s="7"/>
      <c r="DV1480" s="7"/>
      <c r="DW1480" s="7"/>
      <c r="DX1480" s="7">
        <f t="shared" ref="DX1480" si="23304">A1480</f>
        <v>6070117</v>
      </c>
      <c r="DY1480" s="7"/>
      <c r="DZ1480" s="67">
        <v>6666</v>
      </c>
      <c r="EA1480" s="7" t="s">
        <v>1112</v>
      </c>
      <c r="EB1480" s="40">
        <v>82</v>
      </c>
      <c r="EC1480" s="7" t="s">
        <v>1113</v>
      </c>
      <c r="ED1480" s="7"/>
      <c r="EE1480" s="7" t="s">
        <v>242</v>
      </c>
      <c r="EF1480" s="7">
        <v>50</v>
      </c>
      <c r="EG1480" s="73"/>
      <c r="EH1480" s="73"/>
      <c r="EI1480" s="4">
        <v>331107</v>
      </c>
      <c r="EJ1480" s="4">
        <v>1</v>
      </c>
      <c r="EK1480" s="4">
        <v>331108</v>
      </c>
      <c r="EL1480" s="4">
        <v>1</v>
      </c>
      <c r="EM1480" s="4">
        <v>331109</v>
      </c>
      <c r="EN1480" s="4">
        <v>1</v>
      </c>
      <c r="EO1480" s="4">
        <v>331110</v>
      </c>
      <c r="EP1480" s="4">
        <v>1</v>
      </c>
      <c r="EQ1480" s="4">
        <v>331111</v>
      </c>
      <c r="ER1480" s="4">
        <v>1</v>
      </c>
      <c r="ES1480" s="4" t="s">
        <v>242</v>
      </c>
      <c r="ET1480" s="4" t="s">
        <v>242</v>
      </c>
      <c r="EU1480" s="4" t="s">
        <v>242</v>
      </c>
      <c r="EV1480" s="4" t="s">
        <v>242</v>
      </c>
      <c r="EW1480" s="4" t="s">
        <v>242</v>
      </c>
      <c r="EX1480" s="4" t="s">
        <v>242</v>
      </c>
      <c r="EY1480" s="4" t="s">
        <v>242</v>
      </c>
      <c r="EZ1480" s="4" t="s">
        <v>242</v>
      </c>
      <c r="FA1480" s="4" t="s">
        <v>242</v>
      </c>
      <c r="FB1480" s="4" t="s">
        <v>242</v>
      </c>
      <c r="FC1480" s="4">
        <v>40013</v>
      </c>
      <c r="FD1480" s="4">
        <v>1</v>
      </c>
      <c r="FE1480" s="4">
        <v>20100</v>
      </c>
      <c r="FF1480" s="4">
        <v>1</v>
      </c>
      <c r="FG1480" s="4">
        <v>20100</v>
      </c>
      <c r="FH1480" s="4">
        <v>1</v>
      </c>
      <c r="FI1480" s="7"/>
      <c r="FJ1480" s="7"/>
      <c r="FR1480" s="2">
        <v>99999</v>
      </c>
      <c r="FS1480" s="2">
        <v>0</v>
      </c>
      <c r="FT1480" s="2">
        <f t="shared" ref="FT1480" si="23305">IF(FT492="","",FT492)</f>
        <v>10000</v>
      </c>
      <c r="FU1480" s="2" t="s">
        <v>1730</v>
      </c>
      <c r="FV1480" s="2" t="str">
        <f t="shared" ref="FV1480" si="23306">IF(FV492="","",FV492)</f>
        <v/>
      </c>
      <c r="FW1480" s="2" t="str">
        <f t="shared" ref="FW1480" si="23307">IF(FW492="","",FW492)</f>
        <v/>
      </c>
      <c r="FX1480" s="2" t="str">
        <f t="shared" ref="FX1480" si="23308">IF(FX492="","",FX492)</f>
        <v/>
      </c>
      <c r="FY1480" s="2" t="str">
        <f t="shared" ref="FY1480" si="23309">IF(FY492="","",FY492)</f>
        <v/>
      </c>
      <c r="FZ1480" s="77">
        <v>0</v>
      </c>
      <c r="GA1480" s="2">
        <v>1</v>
      </c>
      <c r="GD1480"/>
    </row>
    <row r="1481" s="2" customFormat="1" ht="15" customHeight="1" spans="1:186">
      <c r="A1481" s="95">
        <f t="shared" ref="A1481" si="23310">A493+13</f>
        <v>6070118</v>
      </c>
      <c r="B1481" s="95">
        <v>2824</v>
      </c>
      <c r="C1481" s="95">
        <v>0</v>
      </c>
      <c r="D1481" s="95" t="s">
        <v>518</v>
      </c>
      <c r="E1481" s="95" t="str">
        <f t="shared" ref="E1481" si="23311">E493&amp;"（福利专用）"</f>
        <v>70级蓝装魔棒（福利专用）</v>
      </c>
      <c r="F1481" s="31" t="s">
        <v>1018</v>
      </c>
      <c r="G1481" s="31">
        <v>3</v>
      </c>
      <c r="H1481" s="7" t="s">
        <v>187</v>
      </c>
      <c r="I1481" s="7" t="s">
        <v>187</v>
      </c>
      <c r="J1481" s="37">
        <v>1545</v>
      </c>
      <c r="K1481" s="38">
        <v>505</v>
      </c>
      <c r="L1481" s="39"/>
      <c r="M1481" s="29" t="s">
        <v>193</v>
      </c>
      <c r="N1481" s="4">
        <v>70</v>
      </c>
      <c r="O1481" s="4">
        <v>70</v>
      </c>
      <c r="P1481" s="40">
        <f t="shared" ref="P1481" si="23312">2000+C1481*100+G1481</f>
        <v>2003</v>
      </c>
      <c r="Q1481" s="4"/>
      <c r="R1481" s="7"/>
      <c r="S1481" s="48">
        <v>0</v>
      </c>
      <c r="T1481" s="47" t="s">
        <v>257</v>
      </c>
      <c r="U1481" s="7" t="s">
        <v>195</v>
      </c>
      <c r="V1481" s="7">
        <v>0</v>
      </c>
      <c r="W1481" s="7">
        <v>0</v>
      </c>
      <c r="X1481" s="40">
        <v>0</v>
      </c>
      <c r="Y1481" s="7"/>
      <c r="Z1481" s="7"/>
      <c r="AA1481" s="7"/>
      <c r="AB1481" s="7" t="s">
        <v>195</v>
      </c>
      <c r="AC1481" s="7">
        <v>0</v>
      </c>
      <c r="AD1481" s="7" t="s">
        <v>195</v>
      </c>
      <c r="AE1481" s="7" t="str">
        <f t="shared" si="23289"/>
        <v>true</v>
      </c>
      <c r="AF1481" s="7" t="b">
        <v>1</v>
      </c>
      <c r="AG1481" s="7" t="s">
        <v>195</v>
      </c>
      <c r="AH1481" s="40">
        <v>0</v>
      </c>
      <c r="AI1481" s="40">
        <v>0</v>
      </c>
      <c r="AJ1481" s="40">
        <v>1</v>
      </c>
      <c r="AK1481" s="40">
        <v>0</v>
      </c>
      <c r="AL1481" s="40">
        <v>1</v>
      </c>
      <c r="AM1481" s="40">
        <v>0</v>
      </c>
      <c r="AN1481" s="40">
        <v>0</v>
      </c>
      <c r="AO1481" s="40">
        <v>0</v>
      </c>
      <c r="AP1481" s="7" t="s">
        <v>520</v>
      </c>
      <c r="AQ1481" s="4">
        <v>3</v>
      </c>
      <c r="AR1481" s="4">
        <v>161506</v>
      </c>
      <c r="AS1481" s="7" t="s">
        <v>199</v>
      </c>
      <c r="AT1481" s="48">
        <v>3</v>
      </c>
      <c r="AU1481" s="48">
        <v>1</v>
      </c>
      <c r="AV1481" s="48">
        <v>3</v>
      </c>
      <c r="AW1481" s="48">
        <v>500</v>
      </c>
      <c r="AX1481" s="48">
        <v>250</v>
      </c>
      <c r="AY1481" s="48">
        <v>0</v>
      </c>
      <c r="AZ1481" s="48">
        <v>0</v>
      </c>
      <c r="BA1481" s="7"/>
      <c r="BB1481" s="7"/>
      <c r="BC1481" s="7"/>
      <c r="BD1481" s="7"/>
      <c r="BE1481" s="48">
        <v>0</v>
      </c>
      <c r="BF1481" s="48">
        <v>1</v>
      </c>
      <c r="BG1481" s="48">
        <v>560</v>
      </c>
      <c r="BH1481" s="48">
        <v>560</v>
      </c>
      <c r="BI1481" s="7">
        <v>0</v>
      </c>
      <c r="BJ1481" s="7">
        <v>0</v>
      </c>
      <c r="BK1481" s="7">
        <v>0</v>
      </c>
      <c r="BL1481" s="7">
        <v>0</v>
      </c>
      <c r="BM1481" s="7">
        <v>0</v>
      </c>
      <c r="BN1481" s="7">
        <v>0</v>
      </c>
      <c r="BO1481" s="7">
        <v>0</v>
      </c>
      <c r="BP1481" s="7">
        <v>0</v>
      </c>
      <c r="BQ1481" s="7">
        <v>0</v>
      </c>
      <c r="BR1481" s="7">
        <v>0</v>
      </c>
      <c r="BS1481" s="7">
        <v>0</v>
      </c>
      <c r="BT1481" s="7">
        <v>0</v>
      </c>
      <c r="BU1481" s="7">
        <v>0</v>
      </c>
      <c r="BV1481" s="7">
        <v>0</v>
      </c>
      <c r="BW1481" s="7">
        <v>0</v>
      </c>
      <c r="BX1481" s="7">
        <v>0</v>
      </c>
      <c r="BY1481" s="7">
        <v>0</v>
      </c>
      <c r="BZ1481" s="7">
        <v>0</v>
      </c>
      <c r="CA1481" s="7">
        <v>0</v>
      </c>
      <c r="CB1481" s="7">
        <v>0</v>
      </c>
      <c r="CC1481" s="7">
        <v>0</v>
      </c>
      <c r="CD1481" s="7">
        <v>0</v>
      </c>
      <c r="CE1481" s="7">
        <v>0</v>
      </c>
      <c r="CF1481" s="7">
        <v>0</v>
      </c>
      <c r="CG1481" s="7">
        <v>0</v>
      </c>
      <c r="CH1481" s="7">
        <v>0</v>
      </c>
      <c r="CI1481" s="7">
        <v>0</v>
      </c>
      <c r="CJ1481" s="7">
        <v>0</v>
      </c>
      <c r="CK1481" s="7">
        <v>0</v>
      </c>
      <c r="CL1481" s="40">
        <v>0</v>
      </c>
      <c r="CM1481" s="40">
        <v>0</v>
      </c>
      <c r="CN1481" s="40">
        <v>0</v>
      </c>
      <c r="CO1481" s="40">
        <v>0</v>
      </c>
      <c r="CP1481" s="7">
        <v>0</v>
      </c>
      <c r="CQ1481" s="7">
        <v>0</v>
      </c>
      <c r="CR1481" s="7">
        <v>0</v>
      </c>
      <c r="CS1481" s="40">
        <v>0</v>
      </c>
      <c r="CT1481" s="7">
        <v>0</v>
      </c>
      <c r="CU1481" s="7">
        <v>0</v>
      </c>
      <c r="CV1481" s="39"/>
      <c r="CW1481" s="39"/>
      <c r="CX1481" s="4" t="s">
        <v>210</v>
      </c>
      <c r="CY1481" s="4" t="s">
        <v>211</v>
      </c>
      <c r="CZ1481" s="4" t="s">
        <v>242</v>
      </c>
      <c r="DA1481" s="4" t="s">
        <v>242</v>
      </c>
      <c r="DB1481" s="4" t="s">
        <v>212</v>
      </c>
      <c r="DC1481" s="4" t="s">
        <v>212</v>
      </c>
      <c r="DD1481" s="7">
        <v>2</v>
      </c>
      <c r="DE1481" s="7">
        <v>30</v>
      </c>
      <c r="DF1481" s="7">
        <v>60</v>
      </c>
      <c r="DG1481" s="7"/>
      <c r="DH1481" s="4">
        <v>9</v>
      </c>
      <c r="DI1481" s="4">
        <v>2</v>
      </c>
      <c r="DJ1481" s="4">
        <v>4</v>
      </c>
      <c r="DK1481" s="4">
        <v>7</v>
      </c>
      <c r="DL1481" s="4">
        <v>8</v>
      </c>
      <c r="DM1481" s="7"/>
      <c r="DN1481" s="7"/>
      <c r="DO1481" s="7"/>
      <c r="DP1481" s="7"/>
      <c r="DQ1481" s="7"/>
      <c r="DR1481" s="7"/>
      <c r="DS1481" s="7"/>
      <c r="DT1481" s="7"/>
      <c r="DU1481" s="7"/>
      <c r="DV1481" s="7"/>
      <c r="DW1481" s="7"/>
      <c r="DX1481" s="7">
        <f t="shared" ref="DX1481" si="23313">A1481</f>
        <v>6070118</v>
      </c>
      <c r="DY1481" s="7"/>
      <c r="DZ1481" s="67">
        <v>6666</v>
      </c>
      <c r="EA1481" s="7" t="s">
        <v>1112</v>
      </c>
      <c r="EB1481" s="40">
        <v>82</v>
      </c>
      <c r="EC1481" s="7" t="s">
        <v>1113</v>
      </c>
      <c r="ED1481" s="7"/>
      <c r="EE1481" s="7" t="s">
        <v>242</v>
      </c>
      <c r="EF1481" s="7">
        <v>50</v>
      </c>
      <c r="EG1481" s="73"/>
      <c r="EH1481" s="73"/>
      <c r="EI1481" s="4">
        <v>331107</v>
      </c>
      <c r="EJ1481" s="4">
        <v>1</v>
      </c>
      <c r="EK1481" s="4">
        <v>331108</v>
      </c>
      <c r="EL1481" s="4">
        <v>1</v>
      </c>
      <c r="EM1481" s="4">
        <v>331109</v>
      </c>
      <c r="EN1481" s="4">
        <v>1</v>
      </c>
      <c r="EO1481" s="4">
        <v>331110</v>
      </c>
      <c r="EP1481" s="4">
        <v>1</v>
      </c>
      <c r="EQ1481" s="4">
        <v>331111</v>
      </c>
      <c r="ER1481" s="4">
        <v>1</v>
      </c>
      <c r="ES1481" s="4" t="s">
        <v>242</v>
      </c>
      <c r="ET1481" s="4" t="s">
        <v>242</v>
      </c>
      <c r="EU1481" s="4" t="s">
        <v>242</v>
      </c>
      <c r="EV1481" s="4" t="s">
        <v>242</v>
      </c>
      <c r="EW1481" s="4" t="s">
        <v>242</v>
      </c>
      <c r="EX1481" s="4" t="s">
        <v>242</v>
      </c>
      <c r="EY1481" s="4" t="s">
        <v>242</v>
      </c>
      <c r="EZ1481" s="4" t="s">
        <v>242</v>
      </c>
      <c r="FA1481" s="4" t="s">
        <v>242</v>
      </c>
      <c r="FB1481" s="4" t="s">
        <v>242</v>
      </c>
      <c r="FC1481" s="4">
        <v>40013</v>
      </c>
      <c r="FD1481" s="4">
        <v>1</v>
      </c>
      <c r="FE1481" s="4">
        <v>20100</v>
      </c>
      <c r="FF1481" s="4">
        <v>1</v>
      </c>
      <c r="FG1481" s="4">
        <v>20100</v>
      </c>
      <c r="FH1481" s="4">
        <v>1</v>
      </c>
      <c r="FI1481" s="7"/>
      <c r="FJ1481" s="7"/>
      <c r="FR1481" s="2">
        <v>99999</v>
      </c>
      <c r="FS1481" s="2">
        <v>0</v>
      </c>
      <c r="FT1481" s="2">
        <f t="shared" ref="FT1481" si="23314">IF(FT493="","",FT493)</f>
        <v>10000</v>
      </c>
      <c r="FU1481" s="2" t="s">
        <v>1730</v>
      </c>
      <c r="FV1481" s="2" t="str">
        <f t="shared" ref="FV1481" si="23315">IF(FV493="","",FV493)</f>
        <v/>
      </c>
      <c r="FW1481" s="2" t="str">
        <f t="shared" ref="FW1481" si="23316">IF(FW493="","",FW493)</f>
        <v/>
      </c>
      <c r="FX1481" s="2" t="str">
        <f t="shared" ref="FX1481" si="23317">IF(FX493="","",FX493)</f>
        <v/>
      </c>
      <c r="FY1481" s="2" t="str">
        <f t="shared" ref="FY1481" si="23318">IF(FY493="","",FY493)</f>
        <v/>
      </c>
      <c r="FZ1481" s="77">
        <v>0</v>
      </c>
      <c r="GA1481" s="2">
        <v>1</v>
      </c>
      <c r="GD1481"/>
    </row>
    <row r="1482" s="2" customFormat="1" ht="15" customHeight="1" spans="1:186">
      <c r="A1482" s="95">
        <f t="shared" ref="A1482" si="23319">A494+13</f>
        <v>6070119</v>
      </c>
      <c r="B1482" s="95">
        <v>4104</v>
      </c>
      <c r="C1482" s="95">
        <v>0</v>
      </c>
      <c r="D1482" s="95" t="s">
        <v>521</v>
      </c>
      <c r="E1482" s="95" t="str">
        <f t="shared" ref="E1482" si="23320">E494&amp;"（福利专用）"</f>
        <v>70级蓝装法杖（福利专用）</v>
      </c>
      <c r="F1482" s="31" t="s">
        <v>1018</v>
      </c>
      <c r="G1482" s="31">
        <v>3</v>
      </c>
      <c r="H1482" s="7" t="s">
        <v>187</v>
      </c>
      <c r="I1482" s="7" t="s">
        <v>187</v>
      </c>
      <c r="J1482" s="37">
        <v>1545</v>
      </c>
      <c r="K1482" s="39">
        <v>604</v>
      </c>
      <c r="L1482" s="39"/>
      <c r="M1482" s="29" t="s">
        <v>193</v>
      </c>
      <c r="N1482" s="4">
        <v>70</v>
      </c>
      <c r="O1482" s="4">
        <v>70</v>
      </c>
      <c r="P1482" s="40">
        <f t="shared" ref="P1482" si="23321">2000+C1482*100+G1482</f>
        <v>2003</v>
      </c>
      <c r="Q1482" s="4"/>
      <c r="R1482" s="7"/>
      <c r="S1482" s="48">
        <v>0</v>
      </c>
      <c r="T1482" s="47" t="s">
        <v>194</v>
      </c>
      <c r="U1482" s="7" t="s">
        <v>195</v>
      </c>
      <c r="V1482" s="7">
        <v>0</v>
      </c>
      <c r="W1482" s="7">
        <v>0</v>
      </c>
      <c r="X1482" s="40">
        <v>0</v>
      </c>
      <c r="Y1482" s="7"/>
      <c r="Z1482" s="7"/>
      <c r="AA1482" s="7"/>
      <c r="AB1482" s="7" t="s">
        <v>195</v>
      </c>
      <c r="AC1482" s="7">
        <v>0</v>
      </c>
      <c r="AD1482" s="7" t="s">
        <v>195</v>
      </c>
      <c r="AE1482" s="7" t="str">
        <f t="shared" si="23289"/>
        <v>true</v>
      </c>
      <c r="AF1482" s="7" t="b">
        <v>1</v>
      </c>
      <c r="AG1482" s="7" t="s">
        <v>195</v>
      </c>
      <c r="AH1482" s="40">
        <v>0</v>
      </c>
      <c r="AI1482" s="40">
        <v>0</v>
      </c>
      <c r="AJ1482" s="40">
        <v>1</v>
      </c>
      <c r="AK1482" s="40">
        <v>0</v>
      </c>
      <c r="AL1482" s="40">
        <v>1</v>
      </c>
      <c r="AM1482" s="40">
        <v>0</v>
      </c>
      <c r="AN1482" s="40">
        <v>0</v>
      </c>
      <c r="AO1482" s="40">
        <v>0</v>
      </c>
      <c r="AP1482" s="7" t="s">
        <v>523</v>
      </c>
      <c r="AQ1482" s="4">
        <v>3</v>
      </c>
      <c r="AR1482" s="4">
        <v>161506</v>
      </c>
      <c r="AS1482" s="7" t="s">
        <v>199</v>
      </c>
      <c r="AT1482" s="48">
        <v>3</v>
      </c>
      <c r="AU1482" s="48">
        <v>1</v>
      </c>
      <c r="AV1482" s="48">
        <v>3</v>
      </c>
      <c r="AW1482" s="48">
        <v>500</v>
      </c>
      <c r="AX1482" s="48">
        <v>250</v>
      </c>
      <c r="AY1482" s="48">
        <v>0</v>
      </c>
      <c r="AZ1482" s="48">
        <v>0</v>
      </c>
      <c r="BA1482" s="7"/>
      <c r="BB1482" s="7"/>
      <c r="BC1482" s="7"/>
      <c r="BD1482" s="7"/>
      <c r="BE1482" s="48">
        <v>0</v>
      </c>
      <c r="BF1482" s="48">
        <v>1</v>
      </c>
      <c r="BG1482" s="48">
        <v>560</v>
      </c>
      <c r="BH1482" s="48">
        <v>560</v>
      </c>
      <c r="BI1482" s="7">
        <v>0</v>
      </c>
      <c r="BJ1482" s="7">
        <v>0</v>
      </c>
      <c r="BK1482" s="7">
        <v>0</v>
      </c>
      <c r="BL1482" s="7">
        <v>0</v>
      </c>
      <c r="BM1482" s="7">
        <v>0</v>
      </c>
      <c r="BN1482" s="7">
        <v>0</v>
      </c>
      <c r="BO1482" s="7">
        <v>0</v>
      </c>
      <c r="BP1482" s="7">
        <v>0</v>
      </c>
      <c r="BQ1482" s="7">
        <v>0</v>
      </c>
      <c r="BR1482" s="7">
        <v>0</v>
      </c>
      <c r="BS1482" s="7">
        <v>0</v>
      </c>
      <c r="BT1482" s="7">
        <v>0</v>
      </c>
      <c r="BU1482" s="7">
        <v>0</v>
      </c>
      <c r="BV1482" s="7">
        <v>0</v>
      </c>
      <c r="BW1482" s="7">
        <v>0</v>
      </c>
      <c r="BX1482" s="7">
        <v>0</v>
      </c>
      <c r="BY1482" s="7">
        <v>0</v>
      </c>
      <c r="BZ1482" s="7">
        <v>0</v>
      </c>
      <c r="CA1482" s="7">
        <v>0</v>
      </c>
      <c r="CB1482" s="7">
        <v>0</v>
      </c>
      <c r="CC1482" s="7">
        <v>0</v>
      </c>
      <c r="CD1482" s="7">
        <v>0</v>
      </c>
      <c r="CE1482" s="7">
        <v>0</v>
      </c>
      <c r="CF1482" s="7">
        <v>0</v>
      </c>
      <c r="CG1482" s="7">
        <v>0</v>
      </c>
      <c r="CH1482" s="7">
        <v>0</v>
      </c>
      <c r="CI1482" s="7">
        <v>0</v>
      </c>
      <c r="CJ1482" s="7">
        <v>0</v>
      </c>
      <c r="CK1482" s="7">
        <v>0</v>
      </c>
      <c r="CL1482" s="40">
        <v>0</v>
      </c>
      <c r="CM1482" s="40">
        <v>0</v>
      </c>
      <c r="CN1482" s="40">
        <v>0</v>
      </c>
      <c r="CO1482" s="40">
        <v>0</v>
      </c>
      <c r="CP1482" s="7">
        <v>0</v>
      </c>
      <c r="CQ1482" s="7">
        <v>0</v>
      </c>
      <c r="CR1482" s="7">
        <v>0</v>
      </c>
      <c r="CS1482" s="40">
        <v>0</v>
      </c>
      <c r="CT1482" s="7">
        <v>0</v>
      </c>
      <c r="CU1482" s="7">
        <v>0</v>
      </c>
      <c r="CV1482" s="39"/>
      <c r="CW1482" s="39"/>
      <c r="CX1482" s="4" t="s">
        <v>210</v>
      </c>
      <c r="CY1482" s="4" t="s">
        <v>211</v>
      </c>
      <c r="CZ1482" s="4" t="s">
        <v>242</v>
      </c>
      <c r="DA1482" s="4" t="s">
        <v>242</v>
      </c>
      <c r="DB1482" s="4" t="s">
        <v>212</v>
      </c>
      <c r="DC1482" s="4" t="s">
        <v>212</v>
      </c>
      <c r="DD1482" s="7">
        <v>2</v>
      </c>
      <c r="DE1482" s="7">
        <v>30</v>
      </c>
      <c r="DF1482" s="7">
        <v>60</v>
      </c>
      <c r="DG1482" s="7"/>
      <c r="DH1482" s="4">
        <v>9</v>
      </c>
      <c r="DI1482" s="4">
        <v>2</v>
      </c>
      <c r="DJ1482" s="4">
        <v>4</v>
      </c>
      <c r="DK1482" s="4">
        <v>7</v>
      </c>
      <c r="DL1482" s="4">
        <v>8</v>
      </c>
      <c r="DM1482" s="7"/>
      <c r="DN1482" s="7"/>
      <c r="DO1482" s="7"/>
      <c r="DP1482" s="7"/>
      <c r="DQ1482" s="7"/>
      <c r="DR1482" s="7"/>
      <c r="DS1482" s="7"/>
      <c r="DT1482" s="7"/>
      <c r="DU1482" s="7"/>
      <c r="DV1482" s="7"/>
      <c r="DW1482" s="7"/>
      <c r="DX1482" s="7">
        <f t="shared" ref="DX1482" si="23322">A1482</f>
        <v>6070119</v>
      </c>
      <c r="DY1482" s="7"/>
      <c r="DZ1482" s="67">
        <v>6666</v>
      </c>
      <c r="EA1482" s="7" t="s">
        <v>1112</v>
      </c>
      <c r="EB1482" s="40">
        <v>82</v>
      </c>
      <c r="EC1482" s="7" t="s">
        <v>1113</v>
      </c>
      <c r="ED1482" s="7"/>
      <c r="EE1482" s="7" t="s">
        <v>242</v>
      </c>
      <c r="EF1482" s="7">
        <v>50</v>
      </c>
      <c r="EG1482" s="73"/>
      <c r="EH1482" s="73"/>
      <c r="EI1482" s="4">
        <v>331107</v>
      </c>
      <c r="EJ1482" s="4">
        <v>1</v>
      </c>
      <c r="EK1482" s="4">
        <v>331108</v>
      </c>
      <c r="EL1482" s="4">
        <v>1</v>
      </c>
      <c r="EM1482" s="4">
        <v>331109</v>
      </c>
      <c r="EN1482" s="4">
        <v>1</v>
      </c>
      <c r="EO1482" s="4">
        <v>331110</v>
      </c>
      <c r="EP1482" s="4">
        <v>1</v>
      </c>
      <c r="EQ1482" s="4">
        <v>331111</v>
      </c>
      <c r="ER1482" s="4">
        <v>1</v>
      </c>
      <c r="ES1482" s="4" t="s">
        <v>242</v>
      </c>
      <c r="ET1482" s="4" t="s">
        <v>242</v>
      </c>
      <c r="EU1482" s="4" t="s">
        <v>242</v>
      </c>
      <c r="EV1482" s="4" t="s">
        <v>242</v>
      </c>
      <c r="EW1482" s="4" t="s">
        <v>242</v>
      </c>
      <c r="EX1482" s="4" t="s">
        <v>242</v>
      </c>
      <c r="EY1482" s="4" t="s">
        <v>242</v>
      </c>
      <c r="EZ1482" s="4" t="s">
        <v>242</v>
      </c>
      <c r="FA1482" s="4" t="s">
        <v>242</v>
      </c>
      <c r="FB1482" s="4" t="s">
        <v>242</v>
      </c>
      <c r="FC1482" s="4">
        <v>40013</v>
      </c>
      <c r="FD1482" s="4">
        <v>1</v>
      </c>
      <c r="FE1482" s="4">
        <v>20100</v>
      </c>
      <c r="FF1482" s="4">
        <v>1</v>
      </c>
      <c r="FG1482" s="4">
        <v>20100</v>
      </c>
      <c r="FH1482" s="4">
        <v>1</v>
      </c>
      <c r="FI1482" s="7"/>
      <c r="FJ1482" s="7"/>
      <c r="FR1482" s="2">
        <v>99999</v>
      </c>
      <c r="FS1482" s="2">
        <v>0</v>
      </c>
      <c r="FT1482" s="2">
        <f t="shared" ref="FT1482" si="23323">IF(FT494="","",FT494)</f>
        <v>10000</v>
      </c>
      <c r="FU1482" s="2" t="s">
        <v>1730</v>
      </c>
      <c r="FV1482" s="2" t="str">
        <f t="shared" ref="FV1482" si="23324">IF(FV494="","",FV494)</f>
        <v/>
      </c>
      <c r="FW1482" s="2" t="str">
        <f t="shared" ref="FW1482" si="23325">IF(FW494="","",FW494)</f>
        <v/>
      </c>
      <c r="FX1482" s="2" t="str">
        <f t="shared" ref="FX1482" si="23326">IF(FX494="","",FX494)</f>
        <v/>
      </c>
      <c r="FY1482" s="2" t="str">
        <f t="shared" ref="FY1482" si="23327">IF(FY494="","",FY494)</f>
        <v/>
      </c>
      <c r="FZ1482" s="77">
        <v>0</v>
      </c>
      <c r="GA1482" s="2">
        <v>1</v>
      </c>
      <c r="GD1482"/>
    </row>
    <row r="1483" s="15" customFormat="1" ht="15" customHeight="1" spans="1:186">
      <c r="A1483" s="95">
        <f t="shared" ref="A1483" si="23328">A495+13</f>
        <v>6070220</v>
      </c>
      <c r="B1483" s="95">
        <v>312</v>
      </c>
      <c r="C1483" s="95">
        <v>3</v>
      </c>
      <c r="D1483" s="95" t="s">
        <v>524</v>
      </c>
      <c r="E1483" s="95" t="str">
        <f t="shared" ref="E1483" si="23329">E495&amp;"（福利专用）"</f>
        <v>70级蓝装男衣（福利专用）</v>
      </c>
      <c r="F1483" s="31" t="s">
        <v>1018</v>
      </c>
      <c r="G1483" s="31">
        <v>3</v>
      </c>
      <c r="H1483" s="7" t="s">
        <v>191</v>
      </c>
      <c r="I1483" s="7" t="s">
        <v>187</v>
      </c>
      <c r="J1483" s="37">
        <v>1457</v>
      </c>
      <c r="K1483" s="39">
        <v>1432</v>
      </c>
      <c r="L1483" s="39"/>
      <c r="M1483" s="29" t="s">
        <v>193</v>
      </c>
      <c r="N1483" s="4">
        <v>70</v>
      </c>
      <c r="O1483" s="4">
        <v>70</v>
      </c>
      <c r="P1483" s="40">
        <f t="shared" ref="P1483" si="23330">2000+C1483*100+G1483</f>
        <v>2303</v>
      </c>
      <c r="Q1483" s="4"/>
      <c r="R1483" s="7"/>
      <c r="S1483" s="48">
        <v>1</v>
      </c>
      <c r="T1483" s="47" t="s">
        <v>194</v>
      </c>
      <c r="U1483" s="7" t="s">
        <v>195</v>
      </c>
      <c r="V1483" s="7">
        <v>0</v>
      </c>
      <c r="W1483" s="7">
        <v>0</v>
      </c>
      <c r="X1483" s="40">
        <v>0</v>
      </c>
      <c r="Y1483" s="7"/>
      <c r="Z1483" s="7"/>
      <c r="AA1483" s="7"/>
      <c r="AB1483" s="7" t="s">
        <v>195</v>
      </c>
      <c r="AC1483" s="7">
        <v>0</v>
      </c>
      <c r="AD1483" s="7" t="s">
        <v>195</v>
      </c>
      <c r="AE1483" s="7" t="str">
        <f t="shared" si="23289"/>
        <v>true</v>
      </c>
      <c r="AF1483" s="7" t="b">
        <v>1</v>
      </c>
      <c r="AG1483" s="7" t="s">
        <v>195</v>
      </c>
      <c r="AH1483" s="40">
        <v>0</v>
      </c>
      <c r="AI1483" s="40">
        <v>0</v>
      </c>
      <c r="AJ1483" s="40">
        <v>1</v>
      </c>
      <c r="AK1483" s="40">
        <v>0</v>
      </c>
      <c r="AL1483" s="40">
        <v>1</v>
      </c>
      <c r="AM1483" s="40">
        <v>0</v>
      </c>
      <c r="AN1483" s="40">
        <v>0</v>
      </c>
      <c r="AO1483" s="40">
        <v>0</v>
      </c>
      <c r="AP1483" s="7" t="s">
        <v>526</v>
      </c>
      <c r="AQ1483" s="4">
        <v>3</v>
      </c>
      <c r="AR1483" s="4">
        <v>161506</v>
      </c>
      <c r="AS1483" s="7" t="s">
        <v>199</v>
      </c>
      <c r="AT1483" s="48">
        <v>3</v>
      </c>
      <c r="AU1483" s="48">
        <v>1</v>
      </c>
      <c r="AV1483" s="48">
        <v>3</v>
      </c>
      <c r="AW1483" s="48">
        <v>500</v>
      </c>
      <c r="AX1483" s="48">
        <v>250</v>
      </c>
      <c r="AY1483" s="48">
        <v>0</v>
      </c>
      <c r="AZ1483" s="48">
        <v>0</v>
      </c>
      <c r="BA1483" s="7"/>
      <c r="BB1483" s="7"/>
      <c r="BC1483" s="7"/>
      <c r="BD1483" s="7"/>
      <c r="BE1483" s="48">
        <v>0</v>
      </c>
      <c r="BF1483" s="48">
        <v>1</v>
      </c>
      <c r="BG1483" s="48">
        <v>560</v>
      </c>
      <c r="BH1483" s="48">
        <v>560</v>
      </c>
      <c r="BI1483" s="7">
        <v>0</v>
      </c>
      <c r="BJ1483" s="7">
        <v>0</v>
      </c>
      <c r="BK1483" s="7">
        <v>0</v>
      </c>
      <c r="BL1483" s="7">
        <v>0</v>
      </c>
      <c r="BM1483" s="7">
        <v>0</v>
      </c>
      <c r="BN1483" s="7">
        <v>0</v>
      </c>
      <c r="BO1483" s="7">
        <v>0</v>
      </c>
      <c r="BP1483" s="7">
        <v>0</v>
      </c>
      <c r="BQ1483" s="7">
        <v>0</v>
      </c>
      <c r="BR1483" s="7">
        <v>0</v>
      </c>
      <c r="BS1483" s="7">
        <v>0</v>
      </c>
      <c r="BT1483" s="7">
        <v>0</v>
      </c>
      <c r="BU1483" s="7">
        <v>0</v>
      </c>
      <c r="BV1483" s="7">
        <v>0</v>
      </c>
      <c r="BW1483" s="7">
        <v>0</v>
      </c>
      <c r="BX1483" s="7">
        <v>0</v>
      </c>
      <c r="BY1483" s="7">
        <v>0</v>
      </c>
      <c r="BZ1483" s="7">
        <v>0</v>
      </c>
      <c r="CA1483" s="7">
        <v>0</v>
      </c>
      <c r="CB1483" s="7">
        <v>0</v>
      </c>
      <c r="CC1483" s="7">
        <v>0</v>
      </c>
      <c r="CD1483" s="7">
        <v>0</v>
      </c>
      <c r="CE1483" s="7">
        <v>0</v>
      </c>
      <c r="CF1483" s="7">
        <v>0</v>
      </c>
      <c r="CG1483" s="7">
        <v>0</v>
      </c>
      <c r="CH1483" s="7">
        <v>0</v>
      </c>
      <c r="CI1483" s="7">
        <v>0</v>
      </c>
      <c r="CJ1483" s="7">
        <v>0</v>
      </c>
      <c r="CK1483" s="7">
        <v>0</v>
      </c>
      <c r="CL1483" s="40">
        <v>0</v>
      </c>
      <c r="CM1483" s="40">
        <v>0</v>
      </c>
      <c r="CN1483" s="40">
        <v>0</v>
      </c>
      <c r="CO1483" s="40">
        <v>0</v>
      </c>
      <c r="CP1483" s="7">
        <v>0</v>
      </c>
      <c r="CQ1483" s="7">
        <v>0</v>
      </c>
      <c r="CR1483" s="7">
        <v>0</v>
      </c>
      <c r="CS1483" s="40">
        <v>0</v>
      </c>
      <c r="CT1483" s="7">
        <v>0</v>
      </c>
      <c r="CU1483" s="7">
        <v>0</v>
      </c>
      <c r="CV1483" s="39"/>
      <c r="CW1483" s="39"/>
      <c r="CX1483" s="4" t="s">
        <v>242</v>
      </c>
      <c r="CY1483" s="4" t="s">
        <v>242</v>
      </c>
      <c r="CZ1483" s="4" t="s">
        <v>242</v>
      </c>
      <c r="DA1483" s="4" t="s">
        <v>242</v>
      </c>
      <c r="DB1483" s="4" t="s">
        <v>242</v>
      </c>
      <c r="DC1483" s="4" t="s">
        <v>242</v>
      </c>
      <c r="DD1483" s="7">
        <v>2</v>
      </c>
      <c r="DE1483" s="7">
        <v>30</v>
      </c>
      <c r="DF1483" s="7">
        <v>60</v>
      </c>
      <c r="DG1483" s="7"/>
      <c r="DH1483" s="4">
        <v>9</v>
      </c>
      <c r="DI1483" s="4">
        <v>1</v>
      </c>
      <c r="DJ1483" s="4">
        <v>3</v>
      </c>
      <c r="DK1483" s="4">
        <v>5</v>
      </c>
      <c r="DL1483" s="4">
        <v>7</v>
      </c>
      <c r="DM1483" s="7"/>
      <c r="DN1483" s="7"/>
      <c r="DO1483" s="7"/>
      <c r="DP1483" s="7"/>
      <c r="DQ1483" s="7"/>
      <c r="DR1483" s="7"/>
      <c r="DS1483" s="7"/>
      <c r="DT1483" s="7"/>
      <c r="DU1483" s="7"/>
      <c r="DV1483" s="7"/>
      <c r="DW1483" s="7"/>
      <c r="DX1483" s="7">
        <f t="shared" ref="DX1483" si="23331">A1483</f>
        <v>6070220</v>
      </c>
      <c r="DY1483" s="7"/>
      <c r="DZ1483" s="67">
        <v>6666</v>
      </c>
      <c r="EA1483" s="7" t="s">
        <v>1112</v>
      </c>
      <c r="EB1483" s="40">
        <v>82</v>
      </c>
      <c r="EC1483" s="7" t="s">
        <v>1113</v>
      </c>
      <c r="ED1483" s="7"/>
      <c r="EE1483" s="7" t="s">
        <v>242</v>
      </c>
      <c r="EF1483" s="7">
        <v>50</v>
      </c>
      <c r="EG1483" s="73"/>
      <c r="EH1483" s="73"/>
      <c r="EI1483" s="4">
        <v>331137</v>
      </c>
      <c r="EJ1483" s="4">
        <v>1</v>
      </c>
      <c r="EK1483" s="4">
        <v>331138</v>
      </c>
      <c r="EL1483" s="4">
        <v>1</v>
      </c>
      <c r="EM1483" s="4">
        <v>331139</v>
      </c>
      <c r="EN1483" s="4">
        <v>1</v>
      </c>
      <c r="EO1483" s="4">
        <v>331140</v>
      </c>
      <c r="EP1483" s="4">
        <v>1</v>
      </c>
      <c r="EQ1483" s="4">
        <v>331141</v>
      </c>
      <c r="ER1483" s="4">
        <v>1</v>
      </c>
      <c r="ES1483" s="4" t="s">
        <v>242</v>
      </c>
      <c r="ET1483" s="4" t="s">
        <v>242</v>
      </c>
      <c r="EU1483" s="4" t="s">
        <v>242</v>
      </c>
      <c r="EV1483" s="4" t="s">
        <v>242</v>
      </c>
      <c r="EW1483" s="4" t="s">
        <v>242</v>
      </c>
      <c r="EX1483" s="4" t="s">
        <v>242</v>
      </c>
      <c r="EY1483" s="4" t="s">
        <v>242</v>
      </c>
      <c r="EZ1483" s="4" t="s">
        <v>242</v>
      </c>
      <c r="FA1483" s="4" t="s">
        <v>242</v>
      </c>
      <c r="FB1483" s="4" t="s">
        <v>242</v>
      </c>
      <c r="FC1483" s="4">
        <v>40013</v>
      </c>
      <c r="FD1483" s="4">
        <v>1</v>
      </c>
      <c r="FE1483" s="4">
        <v>20100</v>
      </c>
      <c r="FF1483" s="4">
        <v>1</v>
      </c>
      <c r="FG1483" s="4">
        <v>20100</v>
      </c>
      <c r="FH1483" s="4">
        <v>1</v>
      </c>
      <c r="FI1483" s="7"/>
      <c r="FJ1483" s="7"/>
      <c r="FR1483" s="2">
        <v>99999</v>
      </c>
      <c r="FS1483" s="2">
        <v>0</v>
      </c>
      <c r="FT1483" s="2">
        <f t="shared" ref="FT1483" si="23332">IF(FT495="","",FT495)</f>
        <v>10000</v>
      </c>
      <c r="FU1483" s="2" t="s">
        <v>1730</v>
      </c>
      <c r="FV1483" s="2" t="str">
        <f t="shared" ref="FV1483" si="23333">IF(FV495="","",FV495)</f>
        <v/>
      </c>
      <c r="FW1483" s="2" t="str">
        <f t="shared" ref="FW1483" si="23334">IF(FW495="","",FW495)</f>
        <v/>
      </c>
      <c r="FX1483" s="2" t="str">
        <f t="shared" ref="FX1483" si="23335">IF(FX495="","",FX495)</f>
        <v/>
      </c>
      <c r="FY1483" s="2" t="str">
        <f t="shared" ref="FY1483:FY1507" si="23336">IF(FY495="","",FY495)</f>
        <v/>
      </c>
      <c r="FZ1483" s="77">
        <v>0</v>
      </c>
      <c r="GA1483" s="2">
        <v>1</v>
      </c>
      <c r="GB1483" s="2"/>
      <c r="GD1483"/>
    </row>
    <row r="1484" s="15" customFormat="1" ht="15" customHeight="1" spans="1:186">
      <c r="A1484" s="95">
        <f t="shared" ref="A1484" si="23337">A496+13</f>
        <v>6070221</v>
      </c>
      <c r="B1484" s="95">
        <v>568</v>
      </c>
      <c r="C1484" s="95">
        <v>3</v>
      </c>
      <c r="D1484" s="95" t="s">
        <v>527</v>
      </c>
      <c r="E1484" s="95" t="str">
        <f t="shared" ref="E1484" si="23338">E496&amp;"（福利专用）"</f>
        <v>70级蓝装女衣（福利专用）</v>
      </c>
      <c r="F1484" s="31" t="s">
        <v>1018</v>
      </c>
      <c r="G1484" s="31">
        <v>3</v>
      </c>
      <c r="H1484" s="7" t="s">
        <v>191</v>
      </c>
      <c r="I1484" s="7" t="s">
        <v>187</v>
      </c>
      <c r="J1484" s="37">
        <v>1446</v>
      </c>
      <c r="K1484" s="39">
        <v>1436</v>
      </c>
      <c r="L1484" s="39"/>
      <c r="M1484" s="29" t="s">
        <v>193</v>
      </c>
      <c r="N1484" s="4">
        <v>70</v>
      </c>
      <c r="O1484" s="4">
        <v>70</v>
      </c>
      <c r="P1484" s="40">
        <f t="shared" ref="P1484" si="23339">2000+C1484*100+G1484</f>
        <v>2303</v>
      </c>
      <c r="Q1484" s="4"/>
      <c r="R1484" s="7"/>
      <c r="S1484" s="48">
        <v>2</v>
      </c>
      <c r="T1484" s="47" t="s">
        <v>194</v>
      </c>
      <c r="U1484" s="7" t="s">
        <v>195</v>
      </c>
      <c r="V1484" s="7">
        <v>0</v>
      </c>
      <c r="W1484" s="7">
        <v>0</v>
      </c>
      <c r="X1484" s="40">
        <v>0</v>
      </c>
      <c r="Y1484" s="7"/>
      <c r="Z1484" s="7"/>
      <c r="AA1484" s="7"/>
      <c r="AB1484" s="7" t="s">
        <v>195</v>
      </c>
      <c r="AC1484" s="7">
        <v>0</v>
      </c>
      <c r="AD1484" s="7" t="s">
        <v>195</v>
      </c>
      <c r="AE1484" s="7" t="str">
        <f t="shared" si="23289"/>
        <v>true</v>
      </c>
      <c r="AF1484" s="7" t="b">
        <v>1</v>
      </c>
      <c r="AG1484" s="7" t="s">
        <v>195</v>
      </c>
      <c r="AH1484" s="40">
        <v>0</v>
      </c>
      <c r="AI1484" s="40">
        <v>0</v>
      </c>
      <c r="AJ1484" s="40">
        <v>1</v>
      </c>
      <c r="AK1484" s="40">
        <v>0</v>
      </c>
      <c r="AL1484" s="40">
        <v>1</v>
      </c>
      <c r="AM1484" s="40">
        <v>0</v>
      </c>
      <c r="AN1484" s="40">
        <v>0</v>
      </c>
      <c r="AO1484" s="40">
        <v>0</v>
      </c>
      <c r="AP1484" s="7" t="s">
        <v>526</v>
      </c>
      <c r="AQ1484" s="4">
        <v>3</v>
      </c>
      <c r="AR1484" s="4">
        <v>161506</v>
      </c>
      <c r="AS1484" s="7" t="s">
        <v>199</v>
      </c>
      <c r="AT1484" s="48">
        <v>3</v>
      </c>
      <c r="AU1484" s="48">
        <v>1</v>
      </c>
      <c r="AV1484" s="48">
        <v>3</v>
      </c>
      <c r="AW1484" s="48">
        <v>500</v>
      </c>
      <c r="AX1484" s="48">
        <v>250</v>
      </c>
      <c r="AY1484" s="48">
        <v>0</v>
      </c>
      <c r="AZ1484" s="48">
        <v>0</v>
      </c>
      <c r="BA1484" s="7"/>
      <c r="BB1484" s="7"/>
      <c r="BC1484" s="7"/>
      <c r="BD1484" s="7"/>
      <c r="BE1484" s="48">
        <v>0</v>
      </c>
      <c r="BF1484" s="48">
        <v>1</v>
      </c>
      <c r="BG1484" s="48">
        <v>560</v>
      </c>
      <c r="BH1484" s="48">
        <v>560</v>
      </c>
      <c r="BI1484" s="7">
        <v>0</v>
      </c>
      <c r="BJ1484" s="7">
        <v>0</v>
      </c>
      <c r="BK1484" s="7">
        <v>0</v>
      </c>
      <c r="BL1484" s="7">
        <v>0</v>
      </c>
      <c r="BM1484" s="7">
        <v>0</v>
      </c>
      <c r="BN1484" s="7">
        <v>0</v>
      </c>
      <c r="BO1484" s="7">
        <v>0</v>
      </c>
      <c r="BP1484" s="7">
        <v>0</v>
      </c>
      <c r="BQ1484" s="7">
        <v>0</v>
      </c>
      <c r="BR1484" s="7">
        <v>0</v>
      </c>
      <c r="BS1484" s="7">
        <v>0</v>
      </c>
      <c r="BT1484" s="7">
        <v>0</v>
      </c>
      <c r="BU1484" s="7">
        <v>0</v>
      </c>
      <c r="BV1484" s="7">
        <v>0</v>
      </c>
      <c r="BW1484" s="7">
        <v>0</v>
      </c>
      <c r="BX1484" s="7">
        <v>0</v>
      </c>
      <c r="BY1484" s="7">
        <v>0</v>
      </c>
      <c r="BZ1484" s="7">
        <v>0</v>
      </c>
      <c r="CA1484" s="7">
        <v>0</v>
      </c>
      <c r="CB1484" s="7">
        <v>0</v>
      </c>
      <c r="CC1484" s="7">
        <v>0</v>
      </c>
      <c r="CD1484" s="7">
        <v>0</v>
      </c>
      <c r="CE1484" s="7">
        <v>0</v>
      </c>
      <c r="CF1484" s="7">
        <v>0</v>
      </c>
      <c r="CG1484" s="7">
        <v>0</v>
      </c>
      <c r="CH1484" s="7">
        <v>0</v>
      </c>
      <c r="CI1484" s="7">
        <v>0</v>
      </c>
      <c r="CJ1484" s="7">
        <v>0</v>
      </c>
      <c r="CK1484" s="7">
        <v>0</v>
      </c>
      <c r="CL1484" s="40">
        <v>0</v>
      </c>
      <c r="CM1484" s="40">
        <v>0</v>
      </c>
      <c r="CN1484" s="40">
        <v>0</v>
      </c>
      <c r="CO1484" s="40">
        <v>0</v>
      </c>
      <c r="CP1484" s="7">
        <v>0</v>
      </c>
      <c r="CQ1484" s="7">
        <v>0</v>
      </c>
      <c r="CR1484" s="7">
        <v>0</v>
      </c>
      <c r="CS1484" s="40">
        <v>0</v>
      </c>
      <c r="CT1484" s="7">
        <v>0</v>
      </c>
      <c r="CU1484" s="7">
        <v>0</v>
      </c>
      <c r="CV1484" s="39"/>
      <c r="CW1484" s="39"/>
      <c r="CX1484" s="4" t="s">
        <v>242</v>
      </c>
      <c r="CY1484" s="4" t="s">
        <v>242</v>
      </c>
      <c r="CZ1484" s="4" t="s">
        <v>242</v>
      </c>
      <c r="DA1484" s="4" t="s">
        <v>242</v>
      </c>
      <c r="DB1484" s="4" t="s">
        <v>242</v>
      </c>
      <c r="DC1484" s="4" t="s">
        <v>242</v>
      </c>
      <c r="DD1484" s="7">
        <v>2</v>
      </c>
      <c r="DE1484" s="7">
        <v>30</v>
      </c>
      <c r="DF1484" s="7">
        <v>60</v>
      </c>
      <c r="DG1484" s="7"/>
      <c r="DH1484" s="4">
        <v>9</v>
      </c>
      <c r="DI1484" s="4">
        <v>1</v>
      </c>
      <c r="DJ1484" s="4">
        <v>3</v>
      </c>
      <c r="DK1484" s="4">
        <v>5</v>
      </c>
      <c r="DL1484" s="4">
        <v>7</v>
      </c>
      <c r="DM1484" s="7"/>
      <c r="DN1484" s="7"/>
      <c r="DO1484" s="7"/>
      <c r="DP1484" s="7"/>
      <c r="DQ1484" s="7"/>
      <c r="DR1484" s="7"/>
      <c r="DS1484" s="7"/>
      <c r="DT1484" s="7"/>
      <c r="DU1484" s="7"/>
      <c r="DV1484" s="7"/>
      <c r="DW1484" s="7"/>
      <c r="DX1484" s="7">
        <f t="shared" ref="DX1484" si="23340">A1484</f>
        <v>6070221</v>
      </c>
      <c r="DY1484" s="7"/>
      <c r="DZ1484" s="67">
        <v>6666</v>
      </c>
      <c r="EA1484" s="7" t="s">
        <v>1112</v>
      </c>
      <c r="EB1484" s="40">
        <v>82</v>
      </c>
      <c r="EC1484" s="7" t="s">
        <v>1113</v>
      </c>
      <c r="ED1484" s="7"/>
      <c r="EE1484" s="7" t="s">
        <v>242</v>
      </c>
      <c r="EF1484" s="7">
        <v>50</v>
      </c>
      <c r="EG1484" s="73"/>
      <c r="EH1484" s="73"/>
      <c r="EI1484" s="4">
        <v>331137</v>
      </c>
      <c r="EJ1484" s="4">
        <v>1</v>
      </c>
      <c r="EK1484" s="4">
        <v>331138</v>
      </c>
      <c r="EL1484" s="4">
        <v>1</v>
      </c>
      <c r="EM1484" s="4">
        <v>331139</v>
      </c>
      <c r="EN1484" s="4">
        <v>1</v>
      </c>
      <c r="EO1484" s="4">
        <v>331140</v>
      </c>
      <c r="EP1484" s="4">
        <v>1</v>
      </c>
      <c r="EQ1484" s="4">
        <v>331141</v>
      </c>
      <c r="ER1484" s="4">
        <v>1</v>
      </c>
      <c r="ES1484" s="4" t="s">
        <v>242</v>
      </c>
      <c r="ET1484" s="4" t="s">
        <v>242</v>
      </c>
      <c r="EU1484" s="4" t="s">
        <v>242</v>
      </c>
      <c r="EV1484" s="4" t="s">
        <v>242</v>
      </c>
      <c r="EW1484" s="4" t="s">
        <v>242</v>
      </c>
      <c r="EX1484" s="4" t="s">
        <v>242</v>
      </c>
      <c r="EY1484" s="4" t="s">
        <v>242</v>
      </c>
      <c r="EZ1484" s="4" t="s">
        <v>242</v>
      </c>
      <c r="FA1484" s="4" t="s">
        <v>242</v>
      </c>
      <c r="FB1484" s="4" t="s">
        <v>242</v>
      </c>
      <c r="FC1484" s="4">
        <v>40013</v>
      </c>
      <c r="FD1484" s="4">
        <v>1</v>
      </c>
      <c r="FE1484" s="4">
        <v>20100</v>
      </c>
      <c r="FF1484" s="4">
        <v>1</v>
      </c>
      <c r="FG1484" s="4">
        <v>20100</v>
      </c>
      <c r="FH1484" s="4">
        <v>1</v>
      </c>
      <c r="FI1484" s="7"/>
      <c r="FJ1484" s="7"/>
      <c r="FR1484" s="2">
        <v>99999</v>
      </c>
      <c r="FS1484" s="2">
        <v>0</v>
      </c>
      <c r="FT1484" s="2">
        <f t="shared" ref="FT1484" si="23341">IF(FT496="","",FT496)</f>
        <v>10000</v>
      </c>
      <c r="FU1484" s="2" t="s">
        <v>1730</v>
      </c>
      <c r="FV1484" s="2" t="str">
        <f t="shared" ref="FV1484" si="23342">IF(FV496="","",FV496)</f>
        <v/>
      </c>
      <c r="FW1484" s="2" t="str">
        <f t="shared" ref="FW1484" si="23343">IF(FW496="","",FW496)</f>
        <v/>
      </c>
      <c r="FX1484" s="2" t="str">
        <f t="shared" ref="FX1484:FX1495" si="23344">IF(FX496="","",FX496)</f>
        <v/>
      </c>
      <c r="FY1484" s="2" t="str">
        <f t="shared" si="23336"/>
        <v/>
      </c>
      <c r="FZ1484" s="77">
        <v>0</v>
      </c>
      <c r="GA1484" s="2">
        <v>1</v>
      </c>
      <c r="GB1484" s="2"/>
      <c r="GD1484"/>
    </row>
    <row r="1485" s="15" customFormat="1" ht="15" customHeight="1" spans="1:186">
      <c r="A1485" s="95">
        <f t="shared" ref="A1485" si="23345">A497+13</f>
        <v>6070322</v>
      </c>
      <c r="B1485" s="95">
        <v>1640</v>
      </c>
      <c r="C1485" s="95">
        <v>1</v>
      </c>
      <c r="D1485" s="95" t="s">
        <v>529</v>
      </c>
      <c r="E1485" s="95" t="str">
        <f t="shared" ref="E1485" si="23346">E497&amp;"（福利专用）"</f>
        <v>70级蓝装男头盔（福利专用）</v>
      </c>
      <c r="F1485" s="31" t="s">
        <v>1018</v>
      </c>
      <c r="G1485" s="31">
        <v>3</v>
      </c>
      <c r="H1485" s="7" t="s">
        <v>191</v>
      </c>
      <c r="I1485" s="7" t="s">
        <v>187</v>
      </c>
      <c r="J1485" s="37">
        <v>1435</v>
      </c>
      <c r="K1485" s="39">
        <v>1698</v>
      </c>
      <c r="L1485" s="39"/>
      <c r="M1485" s="29" t="s">
        <v>193</v>
      </c>
      <c r="N1485" s="4">
        <v>70</v>
      </c>
      <c r="O1485" s="4">
        <v>70</v>
      </c>
      <c r="P1485" s="40">
        <f t="shared" ref="P1485:P1513" si="23347">2000+C1485*100+G1485</f>
        <v>2103</v>
      </c>
      <c r="Q1485" s="4"/>
      <c r="R1485" s="7"/>
      <c r="S1485" s="48">
        <v>1</v>
      </c>
      <c r="T1485" s="47" t="s">
        <v>194</v>
      </c>
      <c r="U1485" s="7" t="s">
        <v>195</v>
      </c>
      <c r="V1485" s="7">
        <v>0</v>
      </c>
      <c r="W1485" s="7">
        <v>0</v>
      </c>
      <c r="X1485" s="40">
        <v>0</v>
      </c>
      <c r="Y1485" s="7"/>
      <c r="Z1485" s="7"/>
      <c r="AA1485" s="7"/>
      <c r="AB1485" s="7" t="s">
        <v>195</v>
      </c>
      <c r="AC1485" s="7">
        <v>0</v>
      </c>
      <c r="AD1485" s="7" t="s">
        <v>195</v>
      </c>
      <c r="AE1485" s="7" t="str">
        <f t="shared" si="23289"/>
        <v>true</v>
      </c>
      <c r="AF1485" s="7" t="b">
        <v>1</v>
      </c>
      <c r="AG1485" s="7" t="s">
        <v>195</v>
      </c>
      <c r="AH1485" s="40">
        <v>0</v>
      </c>
      <c r="AI1485" s="40">
        <v>0</v>
      </c>
      <c r="AJ1485" s="40">
        <v>1</v>
      </c>
      <c r="AK1485" s="40">
        <v>0</v>
      </c>
      <c r="AL1485" s="40">
        <v>1</v>
      </c>
      <c r="AM1485" s="40">
        <v>0</v>
      </c>
      <c r="AN1485" s="40">
        <v>0</v>
      </c>
      <c r="AO1485" s="40">
        <v>0</v>
      </c>
      <c r="AP1485" s="7" t="s">
        <v>526</v>
      </c>
      <c r="AQ1485" s="4">
        <v>3</v>
      </c>
      <c r="AR1485" s="4">
        <v>161506</v>
      </c>
      <c r="AS1485" s="7" t="s">
        <v>199</v>
      </c>
      <c r="AT1485" s="48">
        <v>3</v>
      </c>
      <c r="AU1485" s="48">
        <v>1</v>
      </c>
      <c r="AV1485" s="48">
        <v>3</v>
      </c>
      <c r="AW1485" s="48">
        <v>500</v>
      </c>
      <c r="AX1485" s="48">
        <v>250</v>
      </c>
      <c r="AY1485" s="48">
        <v>0</v>
      </c>
      <c r="AZ1485" s="48">
        <v>0</v>
      </c>
      <c r="BA1485" s="7"/>
      <c r="BB1485" s="7"/>
      <c r="BC1485" s="7"/>
      <c r="BD1485" s="7"/>
      <c r="BE1485" s="48">
        <v>0</v>
      </c>
      <c r="BF1485" s="48">
        <v>1</v>
      </c>
      <c r="BG1485" s="48">
        <v>560</v>
      </c>
      <c r="BH1485" s="48">
        <v>560</v>
      </c>
      <c r="BI1485" s="7">
        <v>0</v>
      </c>
      <c r="BJ1485" s="7">
        <v>0</v>
      </c>
      <c r="BK1485" s="7">
        <v>0</v>
      </c>
      <c r="BL1485" s="7">
        <v>0</v>
      </c>
      <c r="BM1485" s="7">
        <v>0</v>
      </c>
      <c r="BN1485" s="7">
        <v>0</v>
      </c>
      <c r="BO1485" s="7">
        <v>0</v>
      </c>
      <c r="BP1485" s="7">
        <v>0</v>
      </c>
      <c r="BQ1485" s="7">
        <v>0</v>
      </c>
      <c r="BR1485" s="7">
        <v>0</v>
      </c>
      <c r="BS1485" s="7">
        <v>0</v>
      </c>
      <c r="BT1485" s="7">
        <v>0</v>
      </c>
      <c r="BU1485" s="7">
        <v>0</v>
      </c>
      <c r="BV1485" s="7">
        <v>0</v>
      </c>
      <c r="BW1485" s="7">
        <v>0</v>
      </c>
      <c r="BX1485" s="7">
        <v>0</v>
      </c>
      <c r="BY1485" s="7">
        <v>0</v>
      </c>
      <c r="BZ1485" s="7">
        <v>0</v>
      </c>
      <c r="CA1485" s="7">
        <v>0</v>
      </c>
      <c r="CB1485" s="7">
        <v>0</v>
      </c>
      <c r="CC1485" s="7">
        <v>0</v>
      </c>
      <c r="CD1485" s="7">
        <v>0</v>
      </c>
      <c r="CE1485" s="7">
        <v>0</v>
      </c>
      <c r="CF1485" s="7">
        <v>0</v>
      </c>
      <c r="CG1485" s="7">
        <v>0</v>
      </c>
      <c r="CH1485" s="7">
        <v>0</v>
      </c>
      <c r="CI1485" s="7">
        <v>0</v>
      </c>
      <c r="CJ1485" s="7">
        <v>0</v>
      </c>
      <c r="CK1485" s="7">
        <v>0</v>
      </c>
      <c r="CL1485" s="40">
        <v>0</v>
      </c>
      <c r="CM1485" s="40">
        <v>0</v>
      </c>
      <c r="CN1485" s="40">
        <v>0</v>
      </c>
      <c r="CO1485" s="40">
        <v>0</v>
      </c>
      <c r="CP1485" s="7">
        <v>0</v>
      </c>
      <c r="CQ1485" s="7">
        <v>0</v>
      </c>
      <c r="CR1485" s="7">
        <v>0</v>
      </c>
      <c r="CS1485" s="40">
        <v>0</v>
      </c>
      <c r="CT1485" s="7">
        <v>0</v>
      </c>
      <c r="CU1485" s="7">
        <v>0</v>
      </c>
      <c r="CV1485" s="39"/>
      <c r="CW1485" s="39"/>
      <c r="CX1485" s="4" t="s">
        <v>242</v>
      </c>
      <c r="CY1485" s="4" t="s">
        <v>242</v>
      </c>
      <c r="CZ1485" s="4" t="s">
        <v>242</v>
      </c>
      <c r="DA1485" s="4" t="s">
        <v>242</v>
      </c>
      <c r="DB1485" s="4" t="s">
        <v>242</v>
      </c>
      <c r="DC1485" s="4" t="s">
        <v>242</v>
      </c>
      <c r="DD1485" s="7">
        <v>2</v>
      </c>
      <c r="DE1485" s="7">
        <v>30</v>
      </c>
      <c r="DF1485" s="7">
        <v>60</v>
      </c>
      <c r="DG1485" s="7"/>
      <c r="DH1485" s="4">
        <v>9</v>
      </c>
      <c r="DI1485" s="4">
        <v>2</v>
      </c>
      <c r="DJ1485" s="4">
        <v>3</v>
      </c>
      <c r="DK1485" s="4" t="s">
        <v>242</v>
      </c>
      <c r="DL1485" s="4" t="s">
        <v>242</v>
      </c>
      <c r="DM1485" s="7"/>
      <c r="DN1485" s="7"/>
      <c r="DO1485" s="7"/>
      <c r="DP1485" s="7"/>
      <c r="DQ1485" s="7"/>
      <c r="DR1485" s="7"/>
      <c r="DS1485" s="7"/>
      <c r="DT1485" s="7"/>
      <c r="DU1485" s="7"/>
      <c r="DV1485" s="7"/>
      <c r="DW1485" s="7"/>
      <c r="DX1485" s="7">
        <f t="shared" ref="DX1485" si="23348">A1485</f>
        <v>6070322</v>
      </c>
      <c r="DY1485" s="7"/>
      <c r="DZ1485" s="67">
        <v>0</v>
      </c>
      <c r="EA1485" s="7" t="s">
        <v>242</v>
      </c>
      <c r="EB1485" s="40" t="s">
        <v>242</v>
      </c>
      <c r="EC1485" s="7" t="s">
        <v>242</v>
      </c>
      <c r="ED1485" s="7"/>
      <c r="EE1485" s="7" t="s">
        <v>242</v>
      </c>
      <c r="EF1485" s="7">
        <v>50</v>
      </c>
      <c r="EG1485" s="73"/>
      <c r="EH1485" s="73"/>
      <c r="EI1485" s="4">
        <v>331137</v>
      </c>
      <c r="EJ1485" s="4">
        <v>1</v>
      </c>
      <c r="EK1485" s="4">
        <v>331138</v>
      </c>
      <c r="EL1485" s="4">
        <v>1</v>
      </c>
      <c r="EM1485" s="4">
        <v>331139</v>
      </c>
      <c r="EN1485" s="4">
        <v>1</v>
      </c>
      <c r="EO1485" s="4">
        <v>331140</v>
      </c>
      <c r="EP1485" s="4">
        <v>1</v>
      </c>
      <c r="EQ1485" s="4">
        <v>331141</v>
      </c>
      <c r="ER1485" s="4">
        <v>1</v>
      </c>
      <c r="ES1485" s="4" t="s">
        <v>242</v>
      </c>
      <c r="ET1485" s="4" t="s">
        <v>242</v>
      </c>
      <c r="EU1485" s="4" t="s">
        <v>242</v>
      </c>
      <c r="EV1485" s="4" t="s">
        <v>242</v>
      </c>
      <c r="EW1485" s="4" t="s">
        <v>242</v>
      </c>
      <c r="EX1485" s="4" t="s">
        <v>242</v>
      </c>
      <c r="EY1485" s="4" t="s">
        <v>242</v>
      </c>
      <c r="EZ1485" s="4" t="s">
        <v>242</v>
      </c>
      <c r="FA1485" s="4" t="s">
        <v>242</v>
      </c>
      <c r="FB1485" s="4" t="s">
        <v>242</v>
      </c>
      <c r="FC1485" s="4">
        <v>40013</v>
      </c>
      <c r="FD1485" s="4">
        <v>1</v>
      </c>
      <c r="FE1485" s="4">
        <v>20100</v>
      </c>
      <c r="FF1485" s="4">
        <v>1</v>
      </c>
      <c r="FG1485" s="4">
        <v>20100</v>
      </c>
      <c r="FH1485" s="4">
        <v>1</v>
      </c>
      <c r="FI1485" s="7"/>
      <c r="FJ1485" s="7"/>
      <c r="FR1485" s="2">
        <v>99999</v>
      </c>
      <c r="FS1485" s="2">
        <v>0</v>
      </c>
      <c r="FT1485" s="2">
        <f t="shared" ref="FT1485" si="23349">IF(FT497="","",FT497)</f>
        <v>10000</v>
      </c>
      <c r="FU1485" s="2" t="s">
        <v>1730</v>
      </c>
      <c r="FV1485" s="2" t="str">
        <f t="shared" ref="FV1485" si="23350">IF(FV497="","",FV497)</f>
        <v/>
      </c>
      <c r="FW1485" s="2" t="str">
        <f t="shared" ref="FW1485" si="23351">IF(FW497="","",FW497)</f>
        <v/>
      </c>
      <c r="FX1485" s="2" t="str">
        <f t="shared" si="23344"/>
        <v/>
      </c>
      <c r="FY1485" s="2" t="str">
        <f t="shared" si="23336"/>
        <v/>
      </c>
      <c r="FZ1485" s="77">
        <v>0</v>
      </c>
      <c r="GA1485" s="2">
        <v>1</v>
      </c>
      <c r="GB1485" s="2"/>
      <c r="GD1485"/>
    </row>
    <row r="1486" s="15" customFormat="1" ht="15" customHeight="1" spans="1:186">
      <c r="A1486" s="95">
        <f t="shared" ref="A1486" si="23352">A498+13</f>
        <v>6070323</v>
      </c>
      <c r="B1486" s="95">
        <v>1384</v>
      </c>
      <c r="C1486" s="95">
        <v>1</v>
      </c>
      <c r="D1486" s="95" t="s">
        <v>531</v>
      </c>
      <c r="E1486" s="95" t="str">
        <f t="shared" ref="E1486" si="23353">E498&amp;"（福利专用）"</f>
        <v>70级蓝装女头饰（福利专用）</v>
      </c>
      <c r="F1486" s="31" t="s">
        <v>1018</v>
      </c>
      <c r="G1486" s="31">
        <v>3</v>
      </c>
      <c r="H1486" s="7" t="s">
        <v>191</v>
      </c>
      <c r="I1486" s="7" t="s">
        <v>187</v>
      </c>
      <c r="J1486" s="37">
        <v>1501</v>
      </c>
      <c r="K1486" s="39">
        <v>1698</v>
      </c>
      <c r="L1486" s="39"/>
      <c r="M1486" s="29" t="s">
        <v>193</v>
      </c>
      <c r="N1486" s="4">
        <v>70</v>
      </c>
      <c r="O1486" s="4">
        <v>70</v>
      </c>
      <c r="P1486" s="40">
        <f t="shared" si="23347"/>
        <v>2103</v>
      </c>
      <c r="Q1486" s="4"/>
      <c r="R1486" s="7"/>
      <c r="S1486" s="48">
        <v>2</v>
      </c>
      <c r="T1486" s="47" t="s">
        <v>194</v>
      </c>
      <c r="U1486" s="7" t="s">
        <v>195</v>
      </c>
      <c r="V1486" s="7">
        <v>0</v>
      </c>
      <c r="W1486" s="7">
        <v>0</v>
      </c>
      <c r="X1486" s="40">
        <v>0</v>
      </c>
      <c r="Y1486" s="7"/>
      <c r="Z1486" s="7"/>
      <c r="AA1486" s="7"/>
      <c r="AB1486" s="7" t="s">
        <v>195</v>
      </c>
      <c r="AC1486" s="7">
        <v>0</v>
      </c>
      <c r="AD1486" s="7" t="s">
        <v>195</v>
      </c>
      <c r="AE1486" s="7" t="str">
        <f t="shared" si="23289"/>
        <v>true</v>
      </c>
      <c r="AF1486" s="7" t="b">
        <v>1</v>
      </c>
      <c r="AG1486" s="7" t="s">
        <v>195</v>
      </c>
      <c r="AH1486" s="40">
        <v>0</v>
      </c>
      <c r="AI1486" s="40">
        <v>0</v>
      </c>
      <c r="AJ1486" s="40">
        <v>1</v>
      </c>
      <c r="AK1486" s="40">
        <v>0</v>
      </c>
      <c r="AL1486" s="40">
        <v>1</v>
      </c>
      <c r="AM1486" s="40">
        <v>0</v>
      </c>
      <c r="AN1486" s="40">
        <v>0</v>
      </c>
      <c r="AO1486" s="40">
        <v>0</v>
      </c>
      <c r="AP1486" s="7" t="s">
        <v>526</v>
      </c>
      <c r="AQ1486" s="4">
        <v>3</v>
      </c>
      <c r="AR1486" s="4">
        <v>161506</v>
      </c>
      <c r="AS1486" s="53" t="s">
        <v>199</v>
      </c>
      <c r="AT1486" s="48">
        <v>3</v>
      </c>
      <c r="AU1486" s="48">
        <v>1</v>
      </c>
      <c r="AV1486" s="48">
        <v>3</v>
      </c>
      <c r="AW1486" s="48">
        <v>500</v>
      </c>
      <c r="AX1486" s="48">
        <v>250</v>
      </c>
      <c r="AY1486" s="48">
        <v>0</v>
      </c>
      <c r="AZ1486" s="48">
        <v>0</v>
      </c>
      <c r="BA1486" s="7"/>
      <c r="BB1486" s="7"/>
      <c r="BC1486" s="7"/>
      <c r="BD1486" s="7"/>
      <c r="BE1486" s="48">
        <v>0</v>
      </c>
      <c r="BF1486" s="48">
        <v>1</v>
      </c>
      <c r="BG1486" s="48">
        <v>560</v>
      </c>
      <c r="BH1486" s="48">
        <v>560</v>
      </c>
      <c r="BI1486" s="7">
        <v>0</v>
      </c>
      <c r="BJ1486" s="7">
        <v>0</v>
      </c>
      <c r="BK1486" s="7">
        <v>0</v>
      </c>
      <c r="BL1486" s="7">
        <v>0</v>
      </c>
      <c r="BM1486" s="7">
        <v>0</v>
      </c>
      <c r="BN1486" s="7">
        <v>0</v>
      </c>
      <c r="BO1486" s="7">
        <v>0</v>
      </c>
      <c r="BP1486" s="7">
        <v>0</v>
      </c>
      <c r="BQ1486" s="7">
        <v>0</v>
      </c>
      <c r="BR1486" s="7">
        <v>0</v>
      </c>
      <c r="BS1486" s="7">
        <v>0</v>
      </c>
      <c r="BT1486" s="7">
        <v>0</v>
      </c>
      <c r="BU1486" s="7">
        <v>0</v>
      </c>
      <c r="BV1486" s="7">
        <v>0</v>
      </c>
      <c r="BW1486" s="7">
        <v>0</v>
      </c>
      <c r="BX1486" s="7">
        <v>0</v>
      </c>
      <c r="BY1486" s="7">
        <v>0</v>
      </c>
      <c r="BZ1486" s="7">
        <v>0</v>
      </c>
      <c r="CA1486" s="7">
        <v>0</v>
      </c>
      <c r="CB1486" s="7">
        <v>0</v>
      </c>
      <c r="CC1486" s="7">
        <v>0</v>
      </c>
      <c r="CD1486" s="7">
        <v>0</v>
      </c>
      <c r="CE1486" s="7">
        <v>0</v>
      </c>
      <c r="CF1486" s="7">
        <v>0</v>
      </c>
      <c r="CG1486" s="7">
        <v>0</v>
      </c>
      <c r="CH1486" s="7">
        <v>0</v>
      </c>
      <c r="CI1486" s="7">
        <v>0</v>
      </c>
      <c r="CJ1486" s="7">
        <v>0</v>
      </c>
      <c r="CK1486" s="7">
        <v>0</v>
      </c>
      <c r="CL1486" s="40">
        <v>0</v>
      </c>
      <c r="CM1486" s="40">
        <v>0</v>
      </c>
      <c r="CN1486" s="40">
        <v>0</v>
      </c>
      <c r="CO1486" s="40">
        <v>0</v>
      </c>
      <c r="CP1486" s="7">
        <v>0</v>
      </c>
      <c r="CQ1486" s="7">
        <v>0</v>
      </c>
      <c r="CR1486" s="7">
        <v>0</v>
      </c>
      <c r="CS1486" s="40">
        <v>0</v>
      </c>
      <c r="CT1486" s="7">
        <v>0</v>
      </c>
      <c r="CU1486" s="7">
        <v>0</v>
      </c>
      <c r="CV1486" s="39"/>
      <c r="CW1486" s="39"/>
      <c r="CX1486" s="4" t="s">
        <v>242</v>
      </c>
      <c r="CY1486" s="4" t="s">
        <v>242</v>
      </c>
      <c r="CZ1486" s="4" t="s">
        <v>242</v>
      </c>
      <c r="DA1486" s="4" t="s">
        <v>242</v>
      </c>
      <c r="DB1486" s="4" t="s">
        <v>242</v>
      </c>
      <c r="DC1486" s="4" t="s">
        <v>242</v>
      </c>
      <c r="DD1486" s="7">
        <v>2</v>
      </c>
      <c r="DE1486" s="7">
        <v>30</v>
      </c>
      <c r="DF1486" s="7">
        <v>60</v>
      </c>
      <c r="DG1486" s="7"/>
      <c r="DH1486" s="4">
        <v>9</v>
      </c>
      <c r="DI1486" s="4">
        <v>2</v>
      </c>
      <c r="DJ1486" s="4">
        <v>3</v>
      </c>
      <c r="DK1486" s="4" t="s">
        <v>242</v>
      </c>
      <c r="DL1486" s="4" t="s">
        <v>242</v>
      </c>
      <c r="DM1486" s="7"/>
      <c r="DN1486" s="7"/>
      <c r="DO1486" s="7"/>
      <c r="DP1486" s="7"/>
      <c r="DQ1486" s="7"/>
      <c r="DR1486" s="7"/>
      <c r="DS1486" s="7"/>
      <c r="DT1486" s="7"/>
      <c r="DU1486" s="7"/>
      <c r="DV1486" s="7"/>
      <c r="DW1486" s="7"/>
      <c r="DX1486" s="7">
        <f t="shared" ref="DX1486" si="23354">A1486</f>
        <v>6070323</v>
      </c>
      <c r="DY1486" s="7"/>
      <c r="DZ1486" s="67">
        <v>0</v>
      </c>
      <c r="EA1486" s="7" t="s">
        <v>242</v>
      </c>
      <c r="EB1486" s="40" t="s">
        <v>242</v>
      </c>
      <c r="EC1486" s="7" t="s">
        <v>242</v>
      </c>
      <c r="ED1486" s="7"/>
      <c r="EE1486" s="7" t="s">
        <v>242</v>
      </c>
      <c r="EF1486" s="7">
        <v>50</v>
      </c>
      <c r="EG1486" s="73"/>
      <c r="EH1486" s="73"/>
      <c r="EI1486" s="4">
        <v>331137</v>
      </c>
      <c r="EJ1486" s="4">
        <v>1</v>
      </c>
      <c r="EK1486" s="4">
        <v>331138</v>
      </c>
      <c r="EL1486" s="4">
        <v>1</v>
      </c>
      <c r="EM1486" s="4">
        <v>331139</v>
      </c>
      <c r="EN1486" s="4">
        <v>1</v>
      </c>
      <c r="EO1486" s="4">
        <v>331140</v>
      </c>
      <c r="EP1486" s="4">
        <v>1</v>
      </c>
      <c r="EQ1486" s="4">
        <v>331141</v>
      </c>
      <c r="ER1486" s="4">
        <v>1</v>
      </c>
      <c r="ES1486" s="4" t="s">
        <v>242</v>
      </c>
      <c r="ET1486" s="4" t="s">
        <v>242</v>
      </c>
      <c r="EU1486" s="4" t="s">
        <v>242</v>
      </c>
      <c r="EV1486" s="4" t="s">
        <v>242</v>
      </c>
      <c r="EW1486" s="4" t="s">
        <v>242</v>
      </c>
      <c r="EX1486" s="4" t="s">
        <v>242</v>
      </c>
      <c r="EY1486" s="4" t="s">
        <v>242</v>
      </c>
      <c r="EZ1486" s="4" t="s">
        <v>242</v>
      </c>
      <c r="FA1486" s="4" t="s">
        <v>242</v>
      </c>
      <c r="FB1486" s="4" t="s">
        <v>242</v>
      </c>
      <c r="FC1486" s="4">
        <v>40013</v>
      </c>
      <c r="FD1486" s="4">
        <v>1</v>
      </c>
      <c r="FE1486" s="4">
        <v>20100</v>
      </c>
      <c r="FF1486" s="4">
        <v>1</v>
      </c>
      <c r="FG1486" s="4">
        <v>20100</v>
      </c>
      <c r="FH1486" s="4">
        <v>1</v>
      </c>
      <c r="FI1486" s="7"/>
      <c r="FJ1486" s="7"/>
      <c r="FR1486" s="2">
        <v>99999</v>
      </c>
      <c r="FS1486" s="2">
        <v>0</v>
      </c>
      <c r="FT1486" s="2">
        <f t="shared" ref="FT1486" si="23355">IF(FT498="","",FT498)</f>
        <v>10000</v>
      </c>
      <c r="FU1486" s="2" t="s">
        <v>1730</v>
      </c>
      <c r="FV1486" s="2" t="str">
        <f t="shared" ref="FV1486:FV1495" si="23356">IF(FV498="","",FV498)</f>
        <v/>
      </c>
      <c r="FW1486" s="2" t="str">
        <f t="shared" ref="FW1486" si="23357">IF(FW498="","",FW498)</f>
        <v/>
      </c>
      <c r="FX1486" s="2" t="str">
        <f t="shared" si="23344"/>
        <v/>
      </c>
      <c r="FY1486" s="2" t="str">
        <f t="shared" si="23336"/>
        <v/>
      </c>
      <c r="FZ1486" s="77">
        <v>0</v>
      </c>
      <c r="GA1486" s="2">
        <v>1</v>
      </c>
      <c r="GB1486" s="2"/>
      <c r="GD1486"/>
    </row>
    <row r="1487" s="15" customFormat="1" ht="15" customHeight="1" spans="1:186">
      <c r="A1487" s="95">
        <f t="shared" ref="A1487" si="23358">A499+13</f>
        <v>6070424</v>
      </c>
      <c r="B1487" s="95">
        <v>40</v>
      </c>
      <c r="C1487" s="95">
        <v>2</v>
      </c>
      <c r="D1487" s="95" t="s">
        <v>533</v>
      </c>
      <c r="E1487" s="95" t="str">
        <f t="shared" ref="E1487" si="23359">E499&amp;"（福利专用）"</f>
        <v>70级蓝装项链（福利专用）</v>
      </c>
      <c r="F1487" s="31" t="s">
        <v>1018</v>
      </c>
      <c r="G1487" s="31">
        <v>3</v>
      </c>
      <c r="H1487" s="7" t="s">
        <v>191</v>
      </c>
      <c r="I1487" s="7" t="s">
        <v>187</v>
      </c>
      <c r="J1487" s="37">
        <v>1468</v>
      </c>
      <c r="K1487" s="39">
        <v>1434</v>
      </c>
      <c r="L1487" s="39"/>
      <c r="M1487" s="29" t="s">
        <v>193</v>
      </c>
      <c r="N1487" s="4">
        <v>70</v>
      </c>
      <c r="O1487" s="4">
        <v>70</v>
      </c>
      <c r="P1487" s="40">
        <f t="shared" si="23347"/>
        <v>2203</v>
      </c>
      <c r="Q1487" s="4"/>
      <c r="R1487" s="7"/>
      <c r="S1487" s="48">
        <v>0</v>
      </c>
      <c r="T1487" s="47" t="s">
        <v>194</v>
      </c>
      <c r="U1487" s="7" t="s">
        <v>195</v>
      </c>
      <c r="V1487" s="7">
        <v>0</v>
      </c>
      <c r="W1487" s="7">
        <v>0</v>
      </c>
      <c r="X1487" s="40">
        <v>0</v>
      </c>
      <c r="Y1487" s="7"/>
      <c r="Z1487" s="7"/>
      <c r="AA1487" s="7"/>
      <c r="AB1487" s="7" t="s">
        <v>195</v>
      </c>
      <c r="AC1487" s="7">
        <v>0</v>
      </c>
      <c r="AD1487" s="7" t="s">
        <v>195</v>
      </c>
      <c r="AE1487" s="7" t="str">
        <f t="shared" si="23289"/>
        <v>true</v>
      </c>
      <c r="AF1487" s="7" t="b">
        <v>1</v>
      </c>
      <c r="AG1487" s="7" t="s">
        <v>195</v>
      </c>
      <c r="AH1487" s="40">
        <v>0</v>
      </c>
      <c r="AI1487" s="40">
        <v>0</v>
      </c>
      <c r="AJ1487" s="40">
        <v>1</v>
      </c>
      <c r="AK1487" s="40">
        <v>0</v>
      </c>
      <c r="AL1487" s="40">
        <v>1</v>
      </c>
      <c r="AM1487" s="40">
        <v>0</v>
      </c>
      <c r="AN1487" s="40">
        <v>0</v>
      </c>
      <c r="AO1487" s="40">
        <v>0</v>
      </c>
      <c r="AP1487" s="7" t="s">
        <v>526</v>
      </c>
      <c r="AQ1487" s="4">
        <v>3</v>
      </c>
      <c r="AR1487" s="4">
        <v>161506</v>
      </c>
      <c r="AS1487" s="53" t="s">
        <v>199</v>
      </c>
      <c r="AT1487" s="48">
        <v>3</v>
      </c>
      <c r="AU1487" s="48">
        <v>1</v>
      </c>
      <c r="AV1487" s="48">
        <v>3</v>
      </c>
      <c r="AW1487" s="48">
        <v>500</v>
      </c>
      <c r="AX1487" s="48">
        <v>250</v>
      </c>
      <c r="AY1487" s="48">
        <v>0</v>
      </c>
      <c r="AZ1487" s="48">
        <v>0</v>
      </c>
      <c r="BA1487" s="7"/>
      <c r="BB1487" s="7"/>
      <c r="BC1487" s="7"/>
      <c r="BD1487" s="7"/>
      <c r="BE1487" s="48">
        <v>0</v>
      </c>
      <c r="BF1487" s="48">
        <v>1</v>
      </c>
      <c r="BG1487" s="48">
        <v>560</v>
      </c>
      <c r="BH1487" s="48">
        <v>560</v>
      </c>
      <c r="BI1487" s="7">
        <v>0</v>
      </c>
      <c r="BJ1487" s="7">
        <v>0</v>
      </c>
      <c r="BK1487" s="7">
        <v>0</v>
      </c>
      <c r="BL1487" s="7">
        <v>0</v>
      </c>
      <c r="BM1487" s="7">
        <v>0</v>
      </c>
      <c r="BN1487" s="7">
        <v>0</v>
      </c>
      <c r="BO1487" s="7">
        <v>0</v>
      </c>
      <c r="BP1487" s="7">
        <v>0</v>
      </c>
      <c r="BQ1487" s="7">
        <v>0</v>
      </c>
      <c r="BR1487" s="7">
        <v>0</v>
      </c>
      <c r="BS1487" s="7">
        <v>0</v>
      </c>
      <c r="BT1487" s="7">
        <v>0</v>
      </c>
      <c r="BU1487" s="7">
        <v>0</v>
      </c>
      <c r="BV1487" s="7">
        <v>0</v>
      </c>
      <c r="BW1487" s="7">
        <v>0</v>
      </c>
      <c r="BX1487" s="7">
        <v>0</v>
      </c>
      <c r="BY1487" s="7">
        <v>0</v>
      </c>
      <c r="BZ1487" s="7">
        <v>0</v>
      </c>
      <c r="CA1487" s="7">
        <v>0</v>
      </c>
      <c r="CB1487" s="7">
        <v>0</v>
      </c>
      <c r="CC1487" s="7">
        <v>0</v>
      </c>
      <c r="CD1487" s="7">
        <v>0</v>
      </c>
      <c r="CE1487" s="7">
        <v>0</v>
      </c>
      <c r="CF1487" s="7">
        <v>0</v>
      </c>
      <c r="CG1487" s="7">
        <v>0</v>
      </c>
      <c r="CH1487" s="7">
        <v>0</v>
      </c>
      <c r="CI1487" s="7">
        <v>0</v>
      </c>
      <c r="CJ1487" s="7">
        <v>0</v>
      </c>
      <c r="CK1487" s="7">
        <v>0</v>
      </c>
      <c r="CL1487" s="40">
        <v>0</v>
      </c>
      <c r="CM1487" s="40">
        <v>0</v>
      </c>
      <c r="CN1487" s="40">
        <v>0</v>
      </c>
      <c r="CO1487" s="40">
        <v>0</v>
      </c>
      <c r="CP1487" s="7">
        <v>0</v>
      </c>
      <c r="CQ1487" s="7">
        <v>0</v>
      </c>
      <c r="CR1487" s="7">
        <v>0</v>
      </c>
      <c r="CS1487" s="40">
        <v>0</v>
      </c>
      <c r="CT1487" s="7">
        <v>0</v>
      </c>
      <c r="CU1487" s="7">
        <v>0</v>
      </c>
      <c r="CV1487" s="39"/>
      <c r="CW1487" s="39"/>
      <c r="CX1487" s="4" t="s">
        <v>242</v>
      </c>
      <c r="CY1487" s="4" t="s">
        <v>242</v>
      </c>
      <c r="CZ1487" s="4" t="s">
        <v>242</v>
      </c>
      <c r="DA1487" s="4" t="s">
        <v>242</v>
      </c>
      <c r="DB1487" s="4" t="s">
        <v>242</v>
      </c>
      <c r="DC1487" s="4" t="s">
        <v>242</v>
      </c>
      <c r="DD1487" s="7">
        <v>2</v>
      </c>
      <c r="DE1487" s="7">
        <v>30</v>
      </c>
      <c r="DF1487" s="7">
        <v>60</v>
      </c>
      <c r="DG1487" s="7"/>
      <c r="DH1487" s="4">
        <v>9</v>
      </c>
      <c r="DI1487" s="4">
        <v>4</v>
      </c>
      <c r="DJ1487" s="4">
        <v>5</v>
      </c>
      <c r="DK1487" s="4" t="s">
        <v>242</v>
      </c>
      <c r="DL1487" s="4" t="s">
        <v>242</v>
      </c>
      <c r="DM1487" s="7"/>
      <c r="DN1487" s="7"/>
      <c r="DO1487" s="7"/>
      <c r="DP1487" s="7"/>
      <c r="DQ1487" s="7"/>
      <c r="DR1487" s="7"/>
      <c r="DS1487" s="7"/>
      <c r="DT1487" s="7"/>
      <c r="DU1487" s="7"/>
      <c r="DV1487" s="7"/>
      <c r="DW1487" s="7"/>
      <c r="DX1487" s="7">
        <f t="shared" ref="DX1487" si="23360">A1487</f>
        <v>6070424</v>
      </c>
      <c r="DY1487" s="7"/>
      <c r="DZ1487" s="67">
        <v>0</v>
      </c>
      <c r="EA1487" s="7" t="s">
        <v>242</v>
      </c>
      <c r="EB1487" s="40" t="s">
        <v>242</v>
      </c>
      <c r="EC1487" s="7" t="s">
        <v>242</v>
      </c>
      <c r="ED1487" s="7"/>
      <c r="EE1487" s="7" t="s">
        <v>242</v>
      </c>
      <c r="EF1487" s="7">
        <v>50</v>
      </c>
      <c r="EG1487" s="73"/>
      <c r="EH1487" s="73"/>
      <c r="EI1487" s="4">
        <v>331167</v>
      </c>
      <c r="EJ1487" s="4">
        <v>1</v>
      </c>
      <c r="EK1487" s="4">
        <v>331168</v>
      </c>
      <c r="EL1487" s="4">
        <v>1</v>
      </c>
      <c r="EM1487" s="4">
        <v>331169</v>
      </c>
      <c r="EN1487" s="4">
        <v>1</v>
      </c>
      <c r="EO1487" s="4">
        <v>331170</v>
      </c>
      <c r="EP1487" s="4">
        <v>1</v>
      </c>
      <c r="EQ1487" s="4">
        <v>331171</v>
      </c>
      <c r="ER1487" s="4">
        <v>1</v>
      </c>
      <c r="ES1487" s="4" t="s">
        <v>242</v>
      </c>
      <c r="ET1487" s="4" t="s">
        <v>242</v>
      </c>
      <c r="EU1487" s="4" t="s">
        <v>242</v>
      </c>
      <c r="EV1487" s="4" t="s">
        <v>242</v>
      </c>
      <c r="EW1487" s="4" t="s">
        <v>242</v>
      </c>
      <c r="EX1487" s="4" t="s">
        <v>242</v>
      </c>
      <c r="EY1487" s="4" t="s">
        <v>242</v>
      </c>
      <c r="EZ1487" s="4" t="s">
        <v>242</v>
      </c>
      <c r="FA1487" s="4" t="s">
        <v>242</v>
      </c>
      <c r="FB1487" s="4" t="s">
        <v>242</v>
      </c>
      <c r="FC1487" s="4">
        <v>40013</v>
      </c>
      <c r="FD1487" s="4">
        <v>1</v>
      </c>
      <c r="FE1487" s="4">
        <v>20100</v>
      </c>
      <c r="FF1487" s="4">
        <v>1</v>
      </c>
      <c r="FG1487" s="4">
        <v>20100</v>
      </c>
      <c r="FH1487" s="4">
        <v>1</v>
      </c>
      <c r="FI1487" s="7"/>
      <c r="FJ1487" s="7"/>
      <c r="FR1487" s="2">
        <v>99999</v>
      </c>
      <c r="FS1487" s="2">
        <v>0</v>
      </c>
      <c r="FT1487" s="2">
        <f t="shared" ref="FT1487" si="23361">IF(FT499="","",FT499)</f>
        <v>10000</v>
      </c>
      <c r="FU1487" s="2" t="s">
        <v>1730</v>
      </c>
      <c r="FV1487" s="2" t="str">
        <f t="shared" si="23356"/>
        <v/>
      </c>
      <c r="FW1487" s="2" t="str">
        <f t="shared" ref="FW1487" si="23362">IF(FW499="","",FW499)</f>
        <v/>
      </c>
      <c r="FX1487" s="2" t="str">
        <f t="shared" si="23344"/>
        <v/>
      </c>
      <c r="FY1487" s="2" t="str">
        <f t="shared" si="23336"/>
        <v/>
      </c>
      <c r="FZ1487" s="77">
        <v>0</v>
      </c>
      <c r="GA1487" s="2">
        <v>1</v>
      </c>
      <c r="GB1487" s="2"/>
      <c r="GD1487"/>
    </row>
    <row r="1488" s="15" customFormat="1" ht="15" customHeight="1" spans="1:186">
      <c r="A1488" s="95">
        <f t="shared" ref="A1488:A1508" si="23363">A500+13</f>
        <v>6070525</v>
      </c>
      <c r="B1488" s="95">
        <v>72</v>
      </c>
      <c r="C1488" s="95">
        <v>4</v>
      </c>
      <c r="D1488" s="95" t="s">
        <v>535</v>
      </c>
      <c r="E1488" s="95" t="str">
        <f t="shared" ref="E1488:E1508" si="23364">E500&amp;"（福利专用）"</f>
        <v>70级蓝装腰带（福利专用）</v>
      </c>
      <c r="F1488" s="31" t="s">
        <v>1018</v>
      </c>
      <c r="G1488" s="31">
        <v>3</v>
      </c>
      <c r="H1488" s="7" t="s">
        <v>191</v>
      </c>
      <c r="I1488" s="7" t="s">
        <v>187</v>
      </c>
      <c r="J1488" s="37">
        <v>1479</v>
      </c>
      <c r="K1488" s="39">
        <v>1435</v>
      </c>
      <c r="L1488" s="39"/>
      <c r="M1488" s="29" t="s">
        <v>193</v>
      </c>
      <c r="N1488" s="4">
        <v>70</v>
      </c>
      <c r="O1488" s="4">
        <v>70</v>
      </c>
      <c r="P1488" s="40">
        <f t="shared" si="23347"/>
        <v>2403</v>
      </c>
      <c r="Q1488" s="4"/>
      <c r="R1488" s="7"/>
      <c r="S1488" s="48">
        <v>0</v>
      </c>
      <c r="T1488" s="47" t="s">
        <v>194</v>
      </c>
      <c r="U1488" s="7" t="s">
        <v>195</v>
      </c>
      <c r="V1488" s="7">
        <v>0</v>
      </c>
      <c r="W1488" s="7">
        <v>0</v>
      </c>
      <c r="X1488" s="40">
        <v>0</v>
      </c>
      <c r="Y1488" s="7"/>
      <c r="Z1488" s="7"/>
      <c r="AA1488" s="7"/>
      <c r="AB1488" s="7" t="s">
        <v>195</v>
      </c>
      <c r="AC1488" s="7">
        <v>0</v>
      </c>
      <c r="AD1488" s="7" t="s">
        <v>195</v>
      </c>
      <c r="AE1488" s="7" t="str">
        <f t="shared" si="23289"/>
        <v>true</v>
      </c>
      <c r="AF1488" s="7" t="b">
        <v>1</v>
      </c>
      <c r="AG1488" s="7" t="s">
        <v>195</v>
      </c>
      <c r="AH1488" s="40">
        <v>0</v>
      </c>
      <c r="AI1488" s="40">
        <v>0</v>
      </c>
      <c r="AJ1488" s="40">
        <v>1</v>
      </c>
      <c r="AK1488" s="40">
        <v>0</v>
      </c>
      <c r="AL1488" s="40">
        <v>1</v>
      </c>
      <c r="AM1488" s="40">
        <v>0</v>
      </c>
      <c r="AN1488" s="40">
        <v>0</v>
      </c>
      <c r="AO1488" s="40">
        <v>0</v>
      </c>
      <c r="AP1488" s="7" t="s">
        <v>526</v>
      </c>
      <c r="AQ1488" s="4">
        <v>3</v>
      </c>
      <c r="AR1488" s="4">
        <v>161506</v>
      </c>
      <c r="AS1488" s="7" t="s">
        <v>199</v>
      </c>
      <c r="AT1488" s="48">
        <v>3</v>
      </c>
      <c r="AU1488" s="48">
        <v>1</v>
      </c>
      <c r="AV1488" s="48">
        <v>3</v>
      </c>
      <c r="AW1488" s="48">
        <v>500</v>
      </c>
      <c r="AX1488" s="48">
        <v>250</v>
      </c>
      <c r="AY1488" s="48">
        <v>0</v>
      </c>
      <c r="AZ1488" s="48">
        <v>0</v>
      </c>
      <c r="BA1488" s="7"/>
      <c r="BB1488" s="7"/>
      <c r="BC1488" s="7"/>
      <c r="BD1488" s="7"/>
      <c r="BE1488" s="48">
        <v>0</v>
      </c>
      <c r="BF1488" s="48">
        <v>1</v>
      </c>
      <c r="BG1488" s="48">
        <v>560</v>
      </c>
      <c r="BH1488" s="48">
        <v>560</v>
      </c>
      <c r="BI1488" s="7">
        <v>0</v>
      </c>
      <c r="BJ1488" s="7">
        <v>0</v>
      </c>
      <c r="BK1488" s="7">
        <v>0</v>
      </c>
      <c r="BL1488" s="7">
        <v>0</v>
      </c>
      <c r="BM1488" s="7">
        <v>0</v>
      </c>
      <c r="BN1488" s="7">
        <v>0</v>
      </c>
      <c r="BO1488" s="7">
        <v>0</v>
      </c>
      <c r="BP1488" s="7">
        <v>0</v>
      </c>
      <c r="BQ1488" s="7">
        <v>0</v>
      </c>
      <c r="BR1488" s="7">
        <v>0</v>
      </c>
      <c r="BS1488" s="7">
        <v>0</v>
      </c>
      <c r="BT1488" s="7">
        <v>0</v>
      </c>
      <c r="BU1488" s="7">
        <v>0</v>
      </c>
      <c r="BV1488" s="7">
        <v>0</v>
      </c>
      <c r="BW1488" s="7">
        <v>0</v>
      </c>
      <c r="BX1488" s="7">
        <v>0</v>
      </c>
      <c r="BY1488" s="7">
        <v>0</v>
      </c>
      <c r="BZ1488" s="7">
        <v>0</v>
      </c>
      <c r="CA1488" s="7">
        <v>0</v>
      </c>
      <c r="CB1488" s="7">
        <v>0</v>
      </c>
      <c r="CC1488" s="7">
        <v>0</v>
      </c>
      <c r="CD1488" s="7">
        <v>0</v>
      </c>
      <c r="CE1488" s="7">
        <v>0</v>
      </c>
      <c r="CF1488" s="7">
        <v>0</v>
      </c>
      <c r="CG1488" s="7">
        <v>0</v>
      </c>
      <c r="CH1488" s="7">
        <v>0</v>
      </c>
      <c r="CI1488" s="7">
        <v>0</v>
      </c>
      <c r="CJ1488" s="7">
        <v>0</v>
      </c>
      <c r="CK1488" s="7">
        <v>0</v>
      </c>
      <c r="CL1488" s="40">
        <v>0</v>
      </c>
      <c r="CM1488" s="40">
        <v>0</v>
      </c>
      <c r="CN1488" s="40">
        <v>0</v>
      </c>
      <c r="CO1488" s="40">
        <v>0</v>
      </c>
      <c r="CP1488" s="7">
        <v>0</v>
      </c>
      <c r="CQ1488" s="7">
        <v>0</v>
      </c>
      <c r="CR1488" s="7">
        <v>0</v>
      </c>
      <c r="CS1488" s="40">
        <v>0</v>
      </c>
      <c r="CT1488" s="7">
        <v>0</v>
      </c>
      <c r="CU1488" s="7">
        <v>0</v>
      </c>
      <c r="CV1488" s="39"/>
      <c r="CW1488" s="39"/>
      <c r="CX1488" s="4" t="s">
        <v>242</v>
      </c>
      <c r="CY1488" s="4" t="s">
        <v>242</v>
      </c>
      <c r="CZ1488" s="4" t="s">
        <v>242</v>
      </c>
      <c r="DA1488" s="4" t="s">
        <v>242</v>
      </c>
      <c r="DB1488" s="4" t="s">
        <v>242</v>
      </c>
      <c r="DC1488" s="4" t="s">
        <v>242</v>
      </c>
      <c r="DD1488" s="7">
        <v>2</v>
      </c>
      <c r="DE1488" s="7">
        <v>30</v>
      </c>
      <c r="DF1488" s="7">
        <v>60</v>
      </c>
      <c r="DG1488" s="7"/>
      <c r="DH1488" s="4">
        <v>9</v>
      </c>
      <c r="DI1488" s="4">
        <v>1</v>
      </c>
      <c r="DJ1488" s="4">
        <v>6</v>
      </c>
      <c r="DK1488" s="4">
        <v>9</v>
      </c>
      <c r="DL1488" s="4" t="s">
        <v>242</v>
      </c>
      <c r="DM1488" s="7"/>
      <c r="DN1488" s="7"/>
      <c r="DO1488" s="7"/>
      <c r="DP1488" s="7"/>
      <c r="DQ1488" s="7"/>
      <c r="DR1488" s="7"/>
      <c r="DS1488" s="7"/>
      <c r="DT1488" s="7"/>
      <c r="DU1488" s="7"/>
      <c r="DV1488" s="7"/>
      <c r="DW1488" s="7"/>
      <c r="DX1488" s="7">
        <f t="shared" ref="DX1488" si="23365">A1488</f>
        <v>6070525</v>
      </c>
      <c r="DY1488" s="7"/>
      <c r="DZ1488" s="67">
        <v>0</v>
      </c>
      <c r="EA1488" s="7" t="s">
        <v>242</v>
      </c>
      <c r="EB1488" s="40" t="s">
        <v>242</v>
      </c>
      <c r="EC1488" s="7" t="s">
        <v>242</v>
      </c>
      <c r="ED1488" s="7"/>
      <c r="EE1488" s="7" t="s">
        <v>242</v>
      </c>
      <c r="EF1488" s="7">
        <v>50</v>
      </c>
      <c r="EG1488" s="73"/>
      <c r="EH1488" s="73"/>
      <c r="EI1488" s="4">
        <v>331167</v>
      </c>
      <c r="EJ1488" s="4">
        <v>1</v>
      </c>
      <c r="EK1488" s="4">
        <v>331168</v>
      </c>
      <c r="EL1488" s="4">
        <v>1</v>
      </c>
      <c r="EM1488" s="4">
        <v>331169</v>
      </c>
      <c r="EN1488" s="4">
        <v>1</v>
      </c>
      <c r="EO1488" s="4">
        <v>331170</v>
      </c>
      <c r="EP1488" s="4">
        <v>1</v>
      </c>
      <c r="EQ1488" s="4">
        <v>331171</v>
      </c>
      <c r="ER1488" s="4">
        <v>1</v>
      </c>
      <c r="ES1488" s="4" t="s">
        <v>242</v>
      </c>
      <c r="ET1488" s="4" t="s">
        <v>242</v>
      </c>
      <c r="EU1488" s="4" t="s">
        <v>242</v>
      </c>
      <c r="EV1488" s="4" t="s">
        <v>242</v>
      </c>
      <c r="EW1488" s="4" t="s">
        <v>242</v>
      </c>
      <c r="EX1488" s="4" t="s">
        <v>242</v>
      </c>
      <c r="EY1488" s="4" t="s">
        <v>242</v>
      </c>
      <c r="EZ1488" s="4" t="s">
        <v>242</v>
      </c>
      <c r="FA1488" s="4" t="s">
        <v>242</v>
      </c>
      <c r="FB1488" s="4" t="s">
        <v>242</v>
      </c>
      <c r="FC1488" s="4">
        <v>40013</v>
      </c>
      <c r="FD1488" s="4">
        <v>1</v>
      </c>
      <c r="FE1488" s="4">
        <v>20100</v>
      </c>
      <c r="FF1488" s="4">
        <v>1</v>
      </c>
      <c r="FG1488" s="4">
        <v>20100</v>
      </c>
      <c r="FH1488" s="4">
        <v>1</v>
      </c>
      <c r="FI1488" s="7"/>
      <c r="FJ1488" s="7"/>
      <c r="FR1488" s="2">
        <v>99999</v>
      </c>
      <c r="FS1488" s="2">
        <v>0</v>
      </c>
      <c r="FT1488" s="2">
        <f t="shared" ref="FT1488" si="23366">IF(FT500="","",FT500)</f>
        <v>10000</v>
      </c>
      <c r="FU1488" s="2" t="s">
        <v>1730</v>
      </c>
      <c r="FV1488" s="2" t="str">
        <f t="shared" si="23356"/>
        <v/>
      </c>
      <c r="FW1488" s="2" t="str">
        <f t="shared" ref="FW1488" si="23367">IF(FW500="","",FW500)</f>
        <v/>
      </c>
      <c r="FX1488" s="2" t="str">
        <f t="shared" si="23344"/>
        <v/>
      </c>
      <c r="FY1488" s="2" t="str">
        <f t="shared" si="23336"/>
        <v/>
      </c>
      <c r="FZ1488" s="77">
        <v>0</v>
      </c>
      <c r="GA1488" s="2">
        <v>1</v>
      </c>
      <c r="GB1488" s="2"/>
      <c r="GD1488"/>
    </row>
    <row r="1489" s="15" customFormat="1" ht="15" customHeight="1" spans="1:186">
      <c r="A1489" s="95">
        <f t="shared" si="23363"/>
        <v>6070626</v>
      </c>
      <c r="B1489" s="95">
        <v>88</v>
      </c>
      <c r="C1489" s="95">
        <v>5</v>
      </c>
      <c r="D1489" s="95" t="s">
        <v>537</v>
      </c>
      <c r="E1489" s="95" t="str">
        <f t="shared" si="23364"/>
        <v>70级蓝装鞋子（福利专用）</v>
      </c>
      <c r="F1489" s="31" t="s">
        <v>1018</v>
      </c>
      <c r="G1489" s="31">
        <v>3</v>
      </c>
      <c r="H1489" s="7" t="s">
        <v>191</v>
      </c>
      <c r="I1489" s="7" t="s">
        <v>187</v>
      </c>
      <c r="J1489" s="37">
        <v>1490</v>
      </c>
      <c r="K1489" s="39">
        <v>1429</v>
      </c>
      <c r="L1489" s="39"/>
      <c r="M1489" s="29" t="s">
        <v>193</v>
      </c>
      <c r="N1489" s="4">
        <v>70</v>
      </c>
      <c r="O1489" s="4">
        <v>70</v>
      </c>
      <c r="P1489" s="40">
        <f t="shared" si="23347"/>
        <v>2503</v>
      </c>
      <c r="Q1489" s="4"/>
      <c r="R1489" s="7"/>
      <c r="S1489" s="48">
        <v>0</v>
      </c>
      <c r="T1489" s="47" t="s">
        <v>194</v>
      </c>
      <c r="U1489" s="7" t="s">
        <v>195</v>
      </c>
      <c r="V1489" s="7">
        <v>0</v>
      </c>
      <c r="W1489" s="7">
        <v>0</v>
      </c>
      <c r="X1489" s="40">
        <v>0</v>
      </c>
      <c r="Y1489" s="7"/>
      <c r="Z1489" s="7"/>
      <c r="AA1489" s="7"/>
      <c r="AB1489" s="7" t="s">
        <v>195</v>
      </c>
      <c r="AC1489" s="7">
        <v>0</v>
      </c>
      <c r="AD1489" s="7" t="s">
        <v>195</v>
      </c>
      <c r="AE1489" s="7" t="str">
        <f t="shared" si="23289"/>
        <v>true</v>
      </c>
      <c r="AF1489" s="7" t="b">
        <v>1</v>
      </c>
      <c r="AG1489" s="7" t="s">
        <v>195</v>
      </c>
      <c r="AH1489" s="40">
        <v>0</v>
      </c>
      <c r="AI1489" s="40">
        <v>0</v>
      </c>
      <c r="AJ1489" s="40">
        <v>1</v>
      </c>
      <c r="AK1489" s="40">
        <v>0</v>
      </c>
      <c r="AL1489" s="40">
        <v>1</v>
      </c>
      <c r="AM1489" s="40">
        <v>0</v>
      </c>
      <c r="AN1489" s="40">
        <v>0</v>
      </c>
      <c r="AO1489" s="40">
        <v>0</v>
      </c>
      <c r="AP1489" s="7" t="s">
        <v>526</v>
      </c>
      <c r="AQ1489" s="4">
        <v>3</v>
      </c>
      <c r="AR1489" s="4">
        <v>161506</v>
      </c>
      <c r="AS1489" s="7" t="s">
        <v>199</v>
      </c>
      <c r="AT1489" s="48">
        <v>3</v>
      </c>
      <c r="AU1489" s="48">
        <v>1</v>
      </c>
      <c r="AV1489" s="48">
        <v>3</v>
      </c>
      <c r="AW1489" s="48">
        <v>500</v>
      </c>
      <c r="AX1489" s="48">
        <v>250</v>
      </c>
      <c r="AY1489" s="48">
        <v>0</v>
      </c>
      <c r="AZ1489" s="48">
        <v>0</v>
      </c>
      <c r="BA1489" s="7"/>
      <c r="BB1489" s="7"/>
      <c r="BC1489" s="7"/>
      <c r="BD1489" s="7"/>
      <c r="BE1489" s="48">
        <v>0</v>
      </c>
      <c r="BF1489" s="48">
        <v>1</v>
      </c>
      <c r="BG1489" s="48">
        <v>560</v>
      </c>
      <c r="BH1489" s="48">
        <v>560</v>
      </c>
      <c r="BI1489" s="7">
        <v>0</v>
      </c>
      <c r="BJ1489" s="7">
        <v>0</v>
      </c>
      <c r="BK1489" s="7">
        <v>0</v>
      </c>
      <c r="BL1489" s="7">
        <v>0</v>
      </c>
      <c r="BM1489" s="7">
        <v>0</v>
      </c>
      <c r="BN1489" s="7">
        <v>0</v>
      </c>
      <c r="BO1489" s="7">
        <v>0</v>
      </c>
      <c r="BP1489" s="7">
        <v>0</v>
      </c>
      <c r="BQ1489" s="7">
        <v>0</v>
      </c>
      <c r="BR1489" s="7">
        <v>0</v>
      </c>
      <c r="BS1489" s="7">
        <v>0</v>
      </c>
      <c r="BT1489" s="7">
        <v>0</v>
      </c>
      <c r="BU1489" s="7">
        <v>0</v>
      </c>
      <c r="BV1489" s="7">
        <v>0</v>
      </c>
      <c r="BW1489" s="7">
        <v>0</v>
      </c>
      <c r="BX1489" s="7">
        <v>0</v>
      </c>
      <c r="BY1489" s="7">
        <v>0</v>
      </c>
      <c r="BZ1489" s="7">
        <v>0</v>
      </c>
      <c r="CA1489" s="7">
        <v>0</v>
      </c>
      <c r="CB1489" s="7">
        <v>0</v>
      </c>
      <c r="CC1489" s="7">
        <v>0</v>
      </c>
      <c r="CD1489" s="7">
        <v>0</v>
      </c>
      <c r="CE1489" s="7">
        <v>0</v>
      </c>
      <c r="CF1489" s="7">
        <v>0</v>
      </c>
      <c r="CG1489" s="7">
        <v>0</v>
      </c>
      <c r="CH1489" s="7">
        <v>0</v>
      </c>
      <c r="CI1489" s="7">
        <v>0</v>
      </c>
      <c r="CJ1489" s="7">
        <v>0</v>
      </c>
      <c r="CK1489" s="7">
        <v>0</v>
      </c>
      <c r="CL1489" s="40">
        <v>0</v>
      </c>
      <c r="CM1489" s="40">
        <v>0</v>
      </c>
      <c r="CN1489" s="40">
        <v>0</v>
      </c>
      <c r="CO1489" s="40">
        <v>0</v>
      </c>
      <c r="CP1489" s="7">
        <v>0</v>
      </c>
      <c r="CQ1489" s="7">
        <v>0</v>
      </c>
      <c r="CR1489" s="7">
        <v>0</v>
      </c>
      <c r="CS1489" s="40">
        <v>0</v>
      </c>
      <c r="CT1489" s="7">
        <v>0</v>
      </c>
      <c r="CU1489" s="7">
        <v>0</v>
      </c>
      <c r="CV1489" s="39"/>
      <c r="CW1489" s="39"/>
      <c r="CX1489" s="4" t="s">
        <v>242</v>
      </c>
      <c r="CY1489" s="4" t="s">
        <v>242</v>
      </c>
      <c r="CZ1489" s="4" t="s">
        <v>242</v>
      </c>
      <c r="DA1489" s="4" t="s">
        <v>242</v>
      </c>
      <c r="DB1489" s="4" t="s">
        <v>242</v>
      </c>
      <c r="DC1489" s="4" t="s">
        <v>242</v>
      </c>
      <c r="DD1489" s="7">
        <v>2</v>
      </c>
      <c r="DE1489" s="7">
        <v>30</v>
      </c>
      <c r="DF1489" s="7">
        <v>60</v>
      </c>
      <c r="DG1489" s="7"/>
      <c r="DH1489" s="4">
        <v>9</v>
      </c>
      <c r="DI1489" s="4">
        <v>6</v>
      </c>
      <c r="DJ1489" s="4">
        <v>9</v>
      </c>
      <c r="DK1489" s="4" t="s">
        <v>242</v>
      </c>
      <c r="DL1489" s="4" t="s">
        <v>242</v>
      </c>
      <c r="DM1489" s="7"/>
      <c r="DN1489" s="7"/>
      <c r="DO1489" s="7"/>
      <c r="DP1489" s="7"/>
      <c r="DQ1489" s="7"/>
      <c r="DR1489" s="7"/>
      <c r="DS1489" s="7"/>
      <c r="DT1489" s="7"/>
      <c r="DU1489" s="7"/>
      <c r="DV1489" s="7"/>
      <c r="DW1489" s="7"/>
      <c r="DX1489" s="7">
        <f t="shared" ref="DX1489" si="23368">A1489</f>
        <v>6070626</v>
      </c>
      <c r="DY1489" s="7"/>
      <c r="DZ1489" s="67">
        <v>0</v>
      </c>
      <c r="EA1489" s="7" t="s">
        <v>242</v>
      </c>
      <c r="EB1489" s="40" t="s">
        <v>242</v>
      </c>
      <c r="EC1489" s="7" t="s">
        <v>242</v>
      </c>
      <c r="ED1489" s="7"/>
      <c r="EE1489" s="7" t="s">
        <v>242</v>
      </c>
      <c r="EF1489" s="7">
        <v>50</v>
      </c>
      <c r="EG1489" s="73"/>
      <c r="EH1489" s="73"/>
      <c r="EI1489" s="4">
        <v>331167</v>
      </c>
      <c r="EJ1489" s="4">
        <v>1</v>
      </c>
      <c r="EK1489" s="4">
        <v>331168</v>
      </c>
      <c r="EL1489" s="4">
        <v>1</v>
      </c>
      <c r="EM1489" s="4">
        <v>331169</v>
      </c>
      <c r="EN1489" s="4">
        <v>1</v>
      </c>
      <c r="EO1489" s="4">
        <v>331170</v>
      </c>
      <c r="EP1489" s="4">
        <v>1</v>
      </c>
      <c r="EQ1489" s="4">
        <v>331171</v>
      </c>
      <c r="ER1489" s="4">
        <v>1</v>
      </c>
      <c r="ES1489" s="4" t="s">
        <v>242</v>
      </c>
      <c r="ET1489" s="4" t="s">
        <v>242</v>
      </c>
      <c r="EU1489" s="4" t="s">
        <v>242</v>
      </c>
      <c r="EV1489" s="4" t="s">
        <v>242</v>
      </c>
      <c r="EW1489" s="4" t="s">
        <v>242</v>
      </c>
      <c r="EX1489" s="4" t="s">
        <v>242</v>
      </c>
      <c r="EY1489" s="4" t="s">
        <v>242</v>
      </c>
      <c r="EZ1489" s="4" t="s">
        <v>242</v>
      </c>
      <c r="FA1489" s="4" t="s">
        <v>242</v>
      </c>
      <c r="FB1489" s="4" t="s">
        <v>242</v>
      </c>
      <c r="FC1489" s="4">
        <v>40013</v>
      </c>
      <c r="FD1489" s="4">
        <v>1</v>
      </c>
      <c r="FE1489" s="4">
        <v>20100</v>
      </c>
      <c r="FF1489" s="4">
        <v>1</v>
      </c>
      <c r="FG1489" s="4">
        <v>20100</v>
      </c>
      <c r="FH1489" s="4">
        <v>1</v>
      </c>
      <c r="FI1489" s="7"/>
      <c r="FJ1489" s="7"/>
      <c r="FR1489" s="2">
        <v>99999</v>
      </c>
      <c r="FS1489" s="2">
        <v>0</v>
      </c>
      <c r="FT1489" s="2">
        <f t="shared" ref="FT1489" si="23369">IF(FT501="","",FT501)</f>
        <v>10000</v>
      </c>
      <c r="FU1489" s="2" t="s">
        <v>1730</v>
      </c>
      <c r="FV1489" s="2" t="str">
        <f t="shared" si="23356"/>
        <v/>
      </c>
      <c r="FW1489" s="2" t="str">
        <f t="shared" ref="FW1489" si="23370">IF(FW501="","",FW501)</f>
        <v/>
      </c>
      <c r="FX1489" s="2" t="str">
        <f t="shared" si="23344"/>
        <v/>
      </c>
      <c r="FY1489" s="2" t="str">
        <f t="shared" si="23336"/>
        <v/>
      </c>
      <c r="FZ1489" s="77">
        <v>0</v>
      </c>
      <c r="GA1489" s="2">
        <v>1</v>
      </c>
      <c r="GB1489" s="2"/>
      <c r="GD1489"/>
    </row>
    <row r="1490" s="2" customFormat="1" ht="15" customHeight="1" spans="1:186">
      <c r="A1490" s="95">
        <f t="shared" si="23363"/>
        <v>6080114</v>
      </c>
      <c r="B1490" s="95">
        <v>1288</v>
      </c>
      <c r="C1490" s="95">
        <v>0</v>
      </c>
      <c r="D1490" s="95" t="s">
        <v>539</v>
      </c>
      <c r="E1490" s="95" t="str">
        <f t="shared" si="23364"/>
        <v>80级蓝装剑（福利专用）</v>
      </c>
      <c r="F1490" s="31" t="s">
        <v>1018</v>
      </c>
      <c r="G1490" s="31">
        <v>3</v>
      </c>
      <c r="H1490" s="7" t="s">
        <v>187</v>
      </c>
      <c r="I1490" s="7" t="s">
        <v>187</v>
      </c>
      <c r="J1490" s="35">
        <v>1532</v>
      </c>
      <c r="K1490" s="38">
        <v>406</v>
      </c>
      <c r="L1490" s="80"/>
      <c r="M1490" s="29" t="s">
        <v>193</v>
      </c>
      <c r="N1490" s="4">
        <v>80</v>
      </c>
      <c r="O1490" s="4">
        <v>80</v>
      </c>
      <c r="P1490" s="40">
        <f t="shared" si="23347"/>
        <v>2003</v>
      </c>
      <c r="Q1490" s="4"/>
      <c r="R1490" s="7"/>
      <c r="S1490" s="48">
        <v>0</v>
      </c>
      <c r="T1490" s="47" t="s">
        <v>240</v>
      </c>
      <c r="U1490" s="7" t="s">
        <v>195</v>
      </c>
      <c r="V1490" s="7">
        <v>0</v>
      </c>
      <c r="W1490" s="7">
        <v>0</v>
      </c>
      <c r="X1490" s="40">
        <v>0</v>
      </c>
      <c r="Y1490" s="7"/>
      <c r="Z1490" s="7"/>
      <c r="AA1490" s="7"/>
      <c r="AB1490" s="7" t="s">
        <v>195</v>
      </c>
      <c r="AC1490" s="7">
        <v>0</v>
      </c>
      <c r="AD1490" s="7" t="s">
        <v>195</v>
      </c>
      <c r="AE1490" s="7" t="str">
        <f t="shared" si="23289"/>
        <v>true</v>
      </c>
      <c r="AF1490" s="7" t="b">
        <v>1</v>
      </c>
      <c r="AG1490" s="7" t="s">
        <v>195</v>
      </c>
      <c r="AH1490" s="40">
        <v>0</v>
      </c>
      <c r="AI1490" s="40">
        <v>0</v>
      </c>
      <c r="AJ1490" s="40">
        <v>1</v>
      </c>
      <c r="AK1490" s="40">
        <v>0</v>
      </c>
      <c r="AL1490" s="40">
        <v>1</v>
      </c>
      <c r="AM1490" s="40">
        <v>0</v>
      </c>
      <c r="AN1490" s="40">
        <v>0</v>
      </c>
      <c r="AO1490" s="40">
        <v>0</v>
      </c>
      <c r="AP1490" s="7" t="s">
        <v>541</v>
      </c>
      <c r="AQ1490" s="4">
        <v>3</v>
      </c>
      <c r="AR1490" s="4">
        <v>161506</v>
      </c>
      <c r="AS1490" s="7" t="s">
        <v>199</v>
      </c>
      <c r="AT1490" s="48">
        <v>3</v>
      </c>
      <c r="AU1490" s="48">
        <v>1</v>
      </c>
      <c r="AV1490" s="48">
        <v>3</v>
      </c>
      <c r="AW1490" s="48">
        <v>500</v>
      </c>
      <c r="AX1490" s="48">
        <v>250</v>
      </c>
      <c r="AY1490" s="48">
        <v>0</v>
      </c>
      <c r="AZ1490" s="48">
        <v>0</v>
      </c>
      <c r="BA1490" s="7"/>
      <c r="BB1490" s="7"/>
      <c r="BC1490" s="7"/>
      <c r="BD1490" s="7"/>
      <c r="BE1490" s="48">
        <v>0</v>
      </c>
      <c r="BF1490" s="48">
        <v>1</v>
      </c>
      <c r="BG1490" s="48">
        <v>630</v>
      </c>
      <c r="BH1490" s="48">
        <v>630</v>
      </c>
      <c r="BI1490" s="7">
        <v>0</v>
      </c>
      <c r="BJ1490" s="7">
        <v>0</v>
      </c>
      <c r="BK1490" s="7">
        <v>0</v>
      </c>
      <c r="BL1490" s="7">
        <v>0</v>
      </c>
      <c r="BM1490" s="7">
        <v>0</v>
      </c>
      <c r="BN1490" s="7">
        <v>0</v>
      </c>
      <c r="BO1490" s="7">
        <v>0</v>
      </c>
      <c r="BP1490" s="7">
        <v>0</v>
      </c>
      <c r="BQ1490" s="7">
        <v>0</v>
      </c>
      <c r="BR1490" s="7">
        <v>0</v>
      </c>
      <c r="BS1490" s="7">
        <v>0</v>
      </c>
      <c r="BT1490" s="7">
        <v>0</v>
      </c>
      <c r="BU1490" s="7">
        <v>0</v>
      </c>
      <c r="BV1490" s="7">
        <v>0</v>
      </c>
      <c r="BW1490" s="7">
        <v>0</v>
      </c>
      <c r="BX1490" s="7">
        <v>0</v>
      </c>
      <c r="BY1490" s="7">
        <v>0</v>
      </c>
      <c r="BZ1490" s="7">
        <v>0</v>
      </c>
      <c r="CA1490" s="7">
        <v>0</v>
      </c>
      <c r="CB1490" s="7">
        <v>0</v>
      </c>
      <c r="CC1490" s="7">
        <v>0</v>
      </c>
      <c r="CD1490" s="7">
        <v>0</v>
      </c>
      <c r="CE1490" s="7">
        <v>0</v>
      </c>
      <c r="CF1490" s="7">
        <v>0</v>
      </c>
      <c r="CG1490" s="7">
        <v>0</v>
      </c>
      <c r="CH1490" s="7">
        <v>0</v>
      </c>
      <c r="CI1490" s="7">
        <v>0</v>
      </c>
      <c r="CJ1490" s="7">
        <v>0</v>
      </c>
      <c r="CK1490" s="7">
        <v>0</v>
      </c>
      <c r="CL1490" s="40">
        <v>0</v>
      </c>
      <c r="CM1490" s="40">
        <v>0</v>
      </c>
      <c r="CN1490" s="40">
        <v>0</v>
      </c>
      <c r="CO1490" s="40">
        <v>0</v>
      </c>
      <c r="CP1490" s="7">
        <v>0</v>
      </c>
      <c r="CQ1490" s="7">
        <v>0</v>
      </c>
      <c r="CR1490" s="7">
        <v>0</v>
      </c>
      <c r="CS1490" s="40">
        <v>0</v>
      </c>
      <c r="CT1490" s="7">
        <v>0</v>
      </c>
      <c r="CU1490" s="7">
        <v>0</v>
      </c>
      <c r="CV1490" s="39"/>
      <c r="CW1490" s="39"/>
      <c r="CX1490" s="4" t="s">
        <v>210</v>
      </c>
      <c r="CY1490" s="4" t="s">
        <v>211</v>
      </c>
      <c r="CZ1490" s="4" t="s">
        <v>242</v>
      </c>
      <c r="DA1490" s="4" t="s">
        <v>242</v>
      </c>
      <c r="DB1490" s="4" t="s">
        <v>212</v>
      </c>
      <c r="DC1490" s="4" t="s">
        <v>212</v>
      </c>
      <c r="DD1490" s="7">
        <v>2</v>
      </c>
      <c r="DE1490" s="7">
        <v>30</v>
      </c>
      <c r="DF1490" s="7">
        <v>60</v>
      </c>
      <c r="DG1490" s="7"/>
      <c r="DH1490" s="7">
        <v>11</v>
      </c>
      <c r="DI1490" s="4">
        <v>2</v>
      </c>
      <c r="DJ1490" s="4">
        <v>4</v>
      </c>
      <c r="DK1490" s="4">
        <v>7</v>
      </c>
      <c r="DL1490" s="4">
        <v>8</v>
      </c>
      <c r="DM1490" s="7"/>
      <c r="DN1490" s="7"/>
      <c r="DO1490" s="7"/>
      <c r="DP1490" s="7"/>
      <c r="DQ1490" s="7"/>
      <c r="DR1490" s="7"/>
      <c r="DS1490" s="7"/>
      <c r="DT1490" s="7"/>
      <c r="DU1490" s="7"/>
      <c r="DV1490" s="7"/>
      <c r="DW1490" s="7"/>
      <c r="DX1490" s="7">
        <f t="shared" ref="DX1490" si="23371">A1490</f>
        <v>6080114</v>
      </c>
      <c r="DY1490" s="7"/>
      <c r="DZ1490" s="67">
        <v>6666</v>
      </c>
      <c r="EA1490" s="7" t="s">
        <v>1128</v>
      </c>
      <c r="EB1490" s="40">
        <v>83</v>
      </c>
      <c r="EC1490" s="7" t="s">
        <v>1129</v>
      </c>
      <c r="ED1490" s="7"/>
      <c r="EE1490" s="7" t="s">
        <v>242</v>
      </c>
      <c r="EF1490" s="7">
        <v>50</v>
      </c>
      <c r="EG1490" s="73"/>
      <c r="EH1490" s="73"/>
      <c r="EI1490" s="4">
        <v>331108</v>
      </c>
      <c r="EJ1490" s="4">
        <v>1</v>
      </c>
      <c r="EK1490" s="4">
        <v>331109</v>
      </c>
      <c r="EL1490" s="4">
        <v>1</v>
      </c>
      <c r="EM1490" s="4">
        <v>331110</v>
      </c>
      <c r="EN1490" s="4">
        <v>1</v>
      </c>
      <c r="EO1490" s="4">
        <v>331111</v>
      </c>
      <c r="EP1490" s="4">
        <v>1</v>
      </c>
      <c r="EQ1490" s="4" t="s">
        <v>242</v>
      </c>
      <c r="ER1490" s="4" t="s">
        <v>242</v>
      </c>
      <c r="ES1490" s="4" t="s">
        <v>242</v>
      </c>
      <c r="ET1490" s="4" t="s">
        <v>242</v>
      </c>
      <c r="EU1490" s="4" t="s">
        <v>242</v>
      </c>
      <c r="EV1490" s="4" t="s">
        <v>242</v>
      </c>
      <c r="EW1490" s="4" t="s">
        <v>242</v>
      </c>
      <c r="EX1490" s="4" t="s">
        <v>242</v>
      </c>
      <c r="EY1490" s="4" t="s">
        <v>242</v>
      </c>
      <c r="EZ1490" s="4" t="s">
        <v>242</v>
      </c>
      <c r="FA1490" s="4" t="s">
        <v>242</v>
      </c>
      <c r="FB1490" s="4" t="s">
        <v>242</v>
      </c>
      <c r="FC1490" s="4">
        <v>40013</v>
      </c>
      <c r="FD1490" s="4">
        <v>1</v>
      </c>
      <c r="FE1490" s="4">
        <v>20100</v>
      </c>
      <c r="FF1490" s="4">
        <v>1</v>
      </c>
      <c r="FG1490" s="4">
        <v>20100</v>
      </c>
      <c r="FH1490" s="4">
        <v>1</v>
      </c>
      <c r="FI1490" s="7"/>
      <c r="FJ1490" s="7"/>
      <c r="FR1490" s="2">
        <v>99999</v>
      </c>
      <c r="FS1490" s="2">
        <v>0</v>
      </c>
      <c r="FT1490" s="2">
        <f t="shared" ref="FT1490" si="23372">IF(FT502="","",FT502)</f>
        <v>10000</v>
      </c>
      <c r="FU1490" s="2" t="s">
        <v>1731</v>
      </c>
      <c r="FV1490" s="2" t="str">
        <f t="shared" si="23356"/>
        <v/>
      </c>
      <c r="FW1490" s="2" t="str">
        <f t="shared" ref="FW1490" si="23373">IF(FW502="","",FW502)</f>
        <v/>
      </c>
      <c r="FX1490" s="2" t="str">
        <f t="shared" si="23344"/>
        <v/>
      </c>
      <c r="FY1490" s="2" t="str">
        <f t="shared" si="23336"/>
        <v/>
      </c>
      <c r="FZ1490" s="77">
        <v>0</v>
      </c>
      <c r="GA1490" s="2">
        <v>1</v>
      </c>
      <c r="GD1490"/>
    </row>
    <row r="1491" s="2" customFormat="1" ht="15" customHeight="1" spans="1:186">
      <c r="A1491" s="95">
        <f t="shared" si="23363"/>
        <v>6080115</v>
      </c>
      <c r="B1491" s="95">
        <v>4360</v>
      </c>
      <c r="C1491" s="95">
        <v>0</v>
      </c>
      <c r="D1491" s="95" t="s">
        <v>543</v>
      </c>
      <c r="E1491" s="95" t="str">
        <f t="shared" si="23364"/>
        <v>80级蓝装锤（福利专用）</v>
      </c>
      <c r="F1491" s="31" t="s">
        <v>1018</v>
      </c>
      <c r="G1491" s="31">
        <v>3</v>
      </c>
      <c r="H1491" s="7" t="s">
        <v>187</v>
      </c>
      <c r="I1491" s="7" t="s">
        <v>187</v>
      </c>
      <c r="J1491" s="35">
        <v>1523</v>
      </c>
      <c r="K1491" s="37">
        <v>206</v>
      </c>
      <c r="L1491" s="80"/>
      <c r="M1491" s="29" t="s">
        <v>193</v>
      </c>
      <c r="N1491" s="4">
        <v>80</v>
      </c>
      <c r="O1491" s="4">
        <v>80</v>
      </c>
      <c r="P1491" s="40">
        <f t="shared" si="23347"/>
        <v>2003</v>
      </c>
      <c r="Q1491" s="4"/>
      <c r="R1491" s="7"/>
      <c r="S1491" s="48">
        <v>0</v>
      </c>
      <c r="T1491" s="47" t="s">
        <v>245</v>
      </c>
      <c r="U1491" s="7" t="s">
        <v>195</v>
      </c>
      <c r="V1491" s="7">
        <v>0</v>
      </c>
      <c r="W1491" s="7">
        <v>0</v>
      </c>
      <c r="X1491" s="40">
        <v>0</v>
      </c>
      <c r="Y1491" s="7"/>
      <c r="Z1491" s="7"/>
      <c r="AA1491" s="7"/>
      <c r="AB1491" s="7" t="s">
        <v>195</v>
      </c>
      <c r="AC1491" s="7">
        <v>0</v>
      </c>
      <c r="AD1491" s="7" t="s">
        <v>195</v>
      </c>
      <c r="AE1491" s="7" t="str">
        <f t="shared" si="23289"/>
        <v>true</v>
      </c>
      <c r="AF1491" s="7" t="b">
        <v>1</v>
      </c>
      <c r="AG1491" s="7" t="s">
        <v>195</v>
      </c>
      <c r="AH1491" s="40">
        <v>0</v>
      </c>
      <c r="AI1491" s="40">
        <v>0</v>
      </c>
      <c r="AJ1491" s="40">
        <v>1</v>
      </c>
      <c r="AK1491" s="40">
        <v>0</v>
      </c>
      <c r="AL1491" s="40">
        <v>1</v>
      </c>
      <c r="AM1491" s="40">
        <v>0</v>
      </c>
      <c r="AN1491" s="40">
        <v>0</v>
      </c>
      <c r="AO1491" s="40">
        <v>0</v>
      </c>
      <c r="AP1491" s="7" t="s">
        <v>545</v>
      </c>
      <c r="AQ1491" s="4">
        <v>3</v>
      </c>
      <c r="AR1491" s="4">
        <v>161506</v>
      </c>
      <c r="AS1491" s="7" t="s">
        <v>199</v>
      </c>
      <c r="AT1491" s="48">
        <v>3</v>
      </c>
      <c r="AU1491" s="48">
        <v>1</v>
      </c>
      <c r="AV1491" s="48">
        <v>3</v>
      </c>
      <c r="AW1491" s="48">
        <v>500</v>
      </c>
      <c r="AX1491" s="48">
        <v>250</v>
      </c>
      <c r="AY1491" s="48">
        <v>0</v>
      </c>
      <c r="AZ1491" s="48">
        <v>0</v>
      </c>
      <c r="BA1491" s="7"/>
      <c r="BB1491" s="7"/>
      <c r="BC1491" s="7"/>
      <c r="BD1491" s="7"/>
      <c r="BE1491" s="48">
        <v>0</v>
      </c>
      <c r="BF1491" s="48">
        <v>1</v>
      </c>
      <c r="BG1491" s="48">
        <v>630</v>
      </c>
      <c r="BH1491" s="48">
        <v>630</v>
      </c>
      <c r="BI1491" s="7">
        <v>0</v>
      </c>
      <c r="BJ1491" s="7">
        <v>0</v>
      </c>
      <c r="BK1491" s="7">
        <v>0</v>
      </c>
      <c r="BL1491" s="7">
        <v>0</v>
      </c>
      <c r="BM1491" s="7">
        <v>0</v>
      </c>
      <c r="BN1491" s="7">
        <v>0</v>
      </c>
      <c r="BO1491" s="7">
        <v>0</v>
      </c>
      <c r="BP1491" s="7">
        <v>0</v>
      </c>
      <c r="BQ1491" s="7">
        <v>0</v>
      </c>
      <c r="BR1491" s="7">
        <v>0</v>
      </c>
      <c r="BS1491" s="7">
        <v>0</v>
      </c>
      <c r="BT1491" s="7">
        <v>0</v>
      </c>
      <c r="BU1491" s="7">
        <v>0</v>
      </c>
      <c r="BV1491" s="7">
        <v>0</v>
      </c>
      <c r="BW1491" s="7">
        <v>0</v>
      </c>
      <c r="BX1491" s="7">
        <v>0</v>
      </c>
      <c r="BY1491" s="7">
        <v>0</v>
      </c>
      <c r="BZ1491" s="7">
        <v>0</v>
      </c>
      <c r="CA1491" s="7">
        <v>0</v>
      </c>
      <c r="CB1491" s="7">
        <v>0</v>
      </c>
      <c r="CC1491" s="7">
        <v>0</v>
      </c>
      <c r="CD1491" s="7">
        <v>0</v>
      </c>
      <c r="CE1491" s="7">
        <v>0</v>
      </c>
      <c r="CF1491" s="7">
        <v>0</v>
      </c>
      <c r="CG1491" s="7">
        <v>0</v>
      </c>
      <c r="CH1491" s="7">
        <v>0</v>
      </c>
      <c r="CI1491" s="7">
        <v>0</v>
      </c>
      <c r="CJ1491" s="7">
        <v>0</v>
      </c>
      <c r="CK1491" s="7">
        <v>0</v>
      </c>
      <c r="CL1491" s="40">
        <v>0</v>
      </c>
      <c r="CM1491" s="40">
        <v>0</v>
      </c>
      <c r="CN1491" s="40">
        <v>0</v>
      </c>
      <c r="CO1491" s="40">
        <v>0</v>
      </c>
      <c r="CP1491" s="7">
        <v>0</v>
      </c>
      <c r="CQ1491" s="7">
        <v>0</v>
      </c>
      <c r="CR1491" s="7">
        <v>0</v>
      </c>
      <c r="CS1491" s="40">
        <v>0</v>
      </c>
      <c r="CT1491" s="7">
        <v>0</v>
      </c>
      <c r="CU1491" s="7">
        <v>0</v>
      </c>
      <c r="CV1491" s="39"/>
      <c r="CW1491" s="39"/>
      <c r="CX1491" s="4" t="s">
        <v>210</v>
      </c>
      <c r="CY1491" s="4" t="s">
        <v>211</v>
      </c>
      <c r="CZ1491" s="4" t="s">
        <v>242</v>
      </c>
      <c r="DA1491" s="4" t="s">
        <v>242</v>
      </c>
      <c r="DB1491" s="4" t="s">
        <v>212</v>
      </c>
      <c r="DC1491" s="4" t="s">
        <v>212</v>
      </c>
      <c r="DD1491" s="7">
        <v>2</v>
      </c>
      <c r="DE1491" s="7">
        <v>30</v>
      </c>
      <c r="DF1491" s="7">
        <v>60</v>
      </c>
      <c r="DG1491" s="7"/>
      <c r="DH1491" s="7">
        <v>11</v>
      </c>
      <c r="DI1491" s="4">
        <v>2</v>
      </c>
      <c r="DJ1491" s="4">
        <v>4</v>
      </c>
      <c r="DK1491" s="4">
        <v>7</v>
      </c>
      <c r="DL1491" s="4">
        <v>8</v>
      </c>
      <c r="DM1491" s="7"/>
      <c r="DN1491" s="7"/>
      <c r="DO1491" s="7"/>
      <c r="DP1491" s="7"/>
      <c r="DQ1491" s="7"/>
      <c r="DR1491" s="7"/>
      <c r="DS1491" s="7"/>
      <c r="DT1491" s="7"/>
      <c r="DU1491" s="7"/>
      <c r="DV1491" s="7"/>
      <c r="DW1491" s="7"/>
      <c r="DX1491" s="7">
        <f t="shared" ref="DX1491:DX1512" si="23374">A1491</f>
        <v>6080115</v>
      </c>
      <c r="DY1491" s="7"/>
      <c r="DZ1491" s="67">
        <v>6666</v>
      </c>
      <c r="EA1491" s="7" t="s">
        <v>1128</v>
      </c>
      <c r="EB1491" s="40">
        <v>83</v>
      </c>
      <c r="EC1491" s="7" t="s">
        <v>1129</v>
      </c>
      <c r="ED1491" s="7"/>
      <c r="EE1491" s="7" t="s">
        <v>242</v>
      </c>
      <c r="EF1491" s="7">
        <v>50</v>
      </c>
      <c r="EG1491" s="73"/>
      <c r="EH1491" s="73"/>
      <c r="EI1491" s="4">
        <v>331108</v>
      </c>
      <c r="EJ1491" s="4">
        <v>1</v>
      </c>
      <c r="EK1491" s="4">
        <v>331109</v>
      </c>
      <c r="EL1491" s="4">
        <v>1</v>
      </c>
      <c r="EM1491" s="4">
        <v>331110</v>
      </c>
      <c r="EN1491" s="4">
        <v>1</v>
      </c>
      <c r="EO1491" s="4">
        <v>331111</v>
      </c>
      <c r="EP1491" s="4">
        <v>1</v>
      </c>
      <c r="EQ1491" s="4" t="s">
        <v>242</v>
      </c>
      <c r="ER1491" s="4" t="s">
        <v>242</v>
      </c>
      <c r="ES1491" s="4" t="s">
        <v>242</v>
      </c>
      <c r="ET1491" s="4" t="s">
        <v>242</v>
      </c>
      <c r="EU1491" s="4" t="s">
        <v>242</v>
      </c>
      <c r="EV1491" s="4" t="s">
        <v>242</v>
      </c>
      <c r="EW1491" s="4" t="s">
        <v>242</v>
      </c>
      <c r="EX1491" s="4" t="s">
        <v>242</v>
      </c>
      <c r="EY1491" s="4" t="s">
        <v>242</v>
      </c>
      <c r="EZ1491" s="4" t="s">
        <v>242</v>
      </c>
      <c r="FA1491" s="4" t="s">
        <v>242</v>
      </c>
      <c r="FB1491" s="4" t="s">
        <v>242</v>
      </c>
      <c r="FC1491" s="4">
        <v>40013</v>
      </c>
      <c r="FD1491" s="4">
        <v>1</v>
      </c>
      <c r="FE1491" s="4">
        <v>20100</v>
      </c>
      <c r="FF1491" s="4">
        <v>1</v>
      </c>
      <c r="FG1491" s="4">
        <v>20100</v>
      </c>
      <c r="FH1491" s="4">
        <v>1</v>
      </c>
      <c r="FI1491" s="7"/>
      <c r="FJ1491" s="7"/>
      <c r="FR1491" s="2">
        <v>99999</v>
      </c>
      <c r="FS1491" s="2">
        <v>0</v>
      </c>
      <c r="FT1491" s="2">
        <f t="shared" ref="FT1491" si="23375">IF(FT503="","",FT503)</f>
        <v>10000</v>
      </c>
      <c r="FU1491" s="2" t="s">
        <v>1731</v>
      </c>
      <c r="FV1491" s="2" t="str">
        <f t="shared" si="23356"/>
        <v/>
      </c>
      <c r="FW1491" s="2" t="str">
        <f t="shared" ref="FW1491" si="23376">IF(FW503="","",FW503)</f>
        <v/>
      </c>
      <c r="FX1491" s="2" t="str">
        <f t="shared" si="23344"/>
        <v/>
      </c>
      <c r="FY1491" s="2" t="str">
        <f t="shared" si="23336"/>
        <v/>
      </c>
      <c r="FZ1491" s="77">
        <v>0</v>
      </c>
      <c r="GA1491" s="2">
        <v>1</v>
      </c>
      <c r="GD1491"/>
    </row>
    <row r="1492" s="2" customFormat="1" ht="15" customHeight="1" spans="1:186">
      <c r="A1492" s="95">
        <f t="shared" si="23363"/>
        <v>6080116</v>
      </c>
      <c r="B1492" s="95">
        <v>1800</v>
      </c>
      <c r="C1492" s="95">
        <v>0</v>
      </c>
      <c r="D1492" s="95" t="s">
        <v>546</v>
      </c>
      <c r="E1492" s="95" t="str">
        <f t="shared" si="23364"/>
        <v>80级蓝装匕首（福利专用）</v>
      </c>
      <c r="F1492" s="31" t="s">
        <v>1018</v>
      </c>
      <c r="G1492" s="31">
        <v>3</v>
      </c>
      <c r="H1492" s="7" t="s">
        <v>187</v>
      </c>
      <c r="I1492" s="7" t="s">
        <v>187</v>
      </c>
      <c r="J1492" s="35">
        <v>1513</v>
      </c>
      <c r="K1492" s="38">
        <v>306</v>
      </c>
      <c r="L1492" s="39"/>
      <c r="M1492" s="29" t="s">
        <v>193</v>
      </c>
      <c r="N1492" s="4">
        <v>80</v>
      </c>
      <c r="O1492" s="4">
        <v>80</v>
      </c>
      <c r="P1492" s="40">
        <f t="shared" si="23347"/>
        <v>2003</v>
      </c>
      <c r="Q1492" s="4"/>
      <c r="R1492" s="7"/>
      <c r="S1492" s="48">
        <v>0</v>
      </c>
      <c r="T1492" s="47" t="s">
        <v>249</v>
      </c>
      <c r="U1492" s="7" t="s">
        <v>195</v>
      </c>
      <c r="V1492" s="7">
        <v>0</v>
      </c>
      <c r="W1492" s="7">
        <v>0</v>
      </c>
      <c r="X1492" s="40">
        <v>0</v>
      </c>
      <c r="Y1492" s="7"/>
      <c r="Z1492" s="7"/>
      <c r="AA1492" s="7"/>
      <c r="AB1492" s="7" t="s">
        <v>195</v>
      </c>
      <c r="AC1492" s="7">
        <v>0</v>
      </c>
      <c r="AD1492" s="7" t="s">
        <v>195</v>
      </c>
      <c r="AE1492" s="7" t="str">
        <f t="shared" si="23289"/>
        <v>true</v>
      </c>
      <c r="AF1492" s="7" t="b">
        <v>1</v>
      </c>
      <c r="AG1492" s="7" t="s">
        <v>195</v>
      </c>
      <c r="AH1492" s="40">
        <v>0</v>
      </c>
      <c r="AI1492" s="40">
        <v>0</v>
      </c>
      <c r="AJ1492" s="40">
        <v>1</v>
      </c>
      <c r="AK1492" s="40">
        <v>0</v>
      </c>
      <c r="AL1492" s="40">
        <v>1</v>
      </c>
      <c r="AM1492" s="40">
        <v>0</v>
      </c>
      <c r="AN1492" s="40">
        <v>0</v>
      </c>
      <c r="AO1492" s="40">
        <v>0</v>
      </c>
      <c r="AP1492" s="7" t="s">
        <v>548</v>
      </c>
      <c r="AQ1492" s="4">
        <v>3</v>
      </c>
      <c r="AR1492" s="4">
        <v>161506</v>
      </c>
      <c r="AS1492" s="7" t="s">
        <v>199</v>
      </c>
      <c r="AT1492" s="48">
        <v>3</v>
      </c>
      <c r="AU1492" s="48">
        <v>1</v>
      </c>
      <c r="AV1492" s="48">
        <v>3</v>
      </c>
      <c r="AW1492" s="48">
        <v>500</v>
      </c>
      <c r="AX1492" s="48">
        <v>250</v>
      </c>
      <c r="AY1492" s="48">
        <v>0</v>
      </c>
      <c r="AZ1492" s="48">
        <v>0</v>
      </c>
      <c r="BA1492" s="7"/>
      <c r="BB1492" s="7"/>
      <c r="BC1492" s="7"/>
      <c r="BD1492" s="7"/>
      <c r="BE1492" s="48">
        <v>0</v>
      </c>
      <c r="BF1492" s="48">
        <v>1</v>
      </c>
      <c r="BG1492" s="48">
        <v>630</v>
      </c>
      <c r="BH1492" s="48">
        <v>630</v>
      </c>
      <c r="BI1492" s="7">
        <v>0</v>
      </c>
      <c r="BJ1492" s="7">
        <v>0</v>
      </c>
      <c r="BK1492" s="7">
        <v>0</v>
      </c>
      <c r="BL1492" s="7">
        <v>0</v>
      </c>
      <c r="BM1492" s="7">
        <v>0</v>
      </c>
      <c r="BN1492" s="7">
        <v>0</v>
      </c>
      <c r="BO1492" s="7">
        <v>0</v>
      </c>
      <c r="BP1492" s="7">
        <v>0</v>
      </c>
      <c r="BQ1492" s="7">
        <v>0</v>
      </c>
      <c r="BR1492" s="7">
        <v>0</v>
      </c>
      <c r="BS1492" s="7">
        <v>0</v>
      </c>
      <c r="BT1492" s="7">
        <v>0</v>
      </c>
      <c r="BU1492" s="7">
        <v>0</v>
      </c>
      <c r="BV1492" s="7">
        <v>0</v>
      </c>
      <c r="BW1492" s="7">
        <v>0</v>
      </c>
      <c r="BX1492" s="7">
        <v>0</v>
      </c>
      <c r="BY1492" s="7">
        <v>0</v>
      </c>
      <c r="BZ1492" s="7">
        <v>0</v>
      </c>
      <c r="CA1492" s="7">
        <v>0</v>
      </c>
      <c r="CB1492" s="7">
        <v>0</v>
      </c>
      <c r="CC1492" s="7">
        <v>0</v>
      </c>
      <c r="CD1492" s="7">
        <v>0</v>
      </c>
      <c r="CE1492" s="7">
        <v>0</v>
      </c>
      <c r="CF1492" s="7">
        <v>0</v>
      </c>
      <c r="CG1492" s="7">
        <v>0</v>
      </c>
      <c r="CH1492" s="7">
        <v>0</v>
      </c>
      <c r="CI1492" s="7">
        <v>0</v>
      </c>
      <c r="CJ1492" s="7">
        <v>0</v>
      </c>
      <c r="CK1492" s="7">
        <v>0</v>
      </c>
      <c r="CL1492" s="40">
        <v>0</v>
      </c>
      <c r="CM1492" s="40">
        <v>0</v>
      </c>
      <c r="CN1492" s="40">
        <v>0</v>
      </c>
      <c r="CO1492" s="40">
        <v>0</v>
      </c>
      <c r="CP1492" s="7">
        <v>0</v>
      </c>
      <c r="CQ1492" s="7">
        <v>0</v>
      </c>
      <c r="CR1492" s="7">
        <v>0</v>
      </c>
      <c r="CS1492" s="40">
        <v>0</v>
      </c>
      <c r="CT1492" s="7">
        <v>0</v>
      </c>
      <c r="CU1492" s="7">
        <v>0</v>
      </c>
      <c r="CV1492" s="39"/>
      <c r="CW1492" s="39"/>
      <c r="CX1492" s="4" t="s">
        <v>210</v>
      </c>
      <c r="CY1492" s="4" t="s">
        <v>211</v>
      </c>
      <c r="CZ1492" s="4" t="s">
        <v>242</v>
      </c>
      <c r="DA1492" s="4" t="s">
        <v>242</v>
      </c>
      <c r="DB1492" s="4" t="s">
        <v>212</v>
      </c>
      <c r="DC1492" s="4" t="s">
        <v>212</v>
      </c>
      <c r="DD1492" s="7">
        <v>2</v>
      </c>
      <c r="DE1492" s="7">
        <v>30</v>
      </c>
      <c r="DF1492" s="7">
        <v>60</v>
      </c>
      <c r="DG1492" s="7"/>
      <c r="DH1492" s="7">
        <v>11</v>
      </c>
      <c r="DI1492" s="4">
        <v>2</v>
      </c>
      <c r="DJ1492" s="4">
        <v>4</v>
      </c>
      <c r="DK1492" s="4">
        <v>7</v>
      </c>
      <c r="DL1492" s="4">
        <v>8</v>
      </c>
      <c r="DM1492" s="7"/>
      <c r="DN1492" s="7"/>
      <c r="DO1492" s="7"/>
      <c r="DP1492" s="7"/>
      <c r="DQ1492" s="7"/>
      <c r="DR1492" s="7"/>
      <c r="DS1492" s="7"/>
      <c r="DT1492" s="7"/>
      <c r="DU1492" s="7"/>
      <c r="DV1492" s="7"/>
      <c r="DW1492" s="7"/>
      <c r="DX1492" s="7">
        <f t="shared" si="23374"/>
        <v>6080116</v>
      </c>
      <c r="DY1492" s="7"/>
      <c r="DZ1492" s="67">
        <v>6666</v>
      </c>
      <c r="EA1492" s="7" t="s">
        <v>1128</v>
      </c>
      <c r="EB1492" s="40">
        <v>83</v>
      </c>
      <c r="EC1492" s="7" t="s">
        <v>1129</v>
      </c>
      <c r="ED1492" s="7"/>
      <c r="EE1492" s="7" t="s">
        <v>242</v>
      </c>
      <c r="EF1492" s="7">
        <v>50</v>
      </c>
      <c r="EG1492" s="73"/>
      <c r="EH1492" s="73"/>
      <c r="EI1492" s="4">
        <v>331108</v>
      </c>
      <c r="EJ1492" s="4">
        <v>1</v>
      </c>
      <c r="EK1492" s="4">
        <v>331109</v>
      </c>
      <c r="EL1492" s="4">
        <v>1</v>
      </c>
      <c r="EM1492" s="4">
        <v>331110</v>
      </c>
      <c r="EN1492" s="4">
        <v>1</v>
      </c>
      <c r="EO1492" s="4">
        <v>331111</v>
      </c>
      <c r="EP1492" s="4">
        <v>1</v>
      </c>
      <c r="EQ1492" s="4" t="s">
        <v>242</v>
      </c>
      <c r="ER1492" s="4" t="s">
        <v>242</v>
      </c>
      <c r="ES1492" s="4" t="s">
        <v>242</v>
      </c>
      <c r="ET1492" s="4" t="s">
        <v>242</v>
      </c>
      <c r="EU1492" s="4" t="s">
        <v>242</v>
      </c>
      <c r="EV1492" s="4" t="s">
        <v>242</v>
      </c>
      <c r="EW1492" s="4" t="s">
        <v>242</v>
      </c>
      <c r="EX1492" s="4" t="s">
        <v>242</v>
      </c>
      <c r="EY1492" s="4" t="s">
        <v>242</v>
      </c>
      <c r="EZ1492" s="4" t="s">
        <v>242</v>
      </c>
      <c r="FA1492" s="4" t="s">
        <v>242</v>
      </c>
      <c r="FB1492" s="4" t="s">
        <v>242</v>
      </c>
      <c r="FC1492" s="4">
        <v>40013</v>
      </c>
      <c r="FD1492" s="4">
        <v>1</v>
      </c>
      <c r="FE1492" s="4">
        <v>20100</v>
      </c>
      <c r="FF1492" s="4">
        <v>1</v>
      </c>
      <c r="FG1492" s="4">
        <v>20100</v>
      </c>
      <c r="FH1492" s="4">
        <v>1</v>
      </c>
      <c r="FI1492" s="7"/>
      <c r="FJ1492" s="7"/>
      <c r="FR1492" s="2">
        <v>99999</v>
      </c>
      <c r="FS1492" s="2">
        <v>0</v>
      </c>
      <c r="FT1492" s="2">
        <f t="shared" ref="FT1492" si="23377">IF(FT504="","",FT504)</f>
        <v>10000</v>
      </c>
      <c r="FU1492" s="2" t="s">
        <v>1731</v>
      </c>
      <c r="FV1492" s="2" t="str">
        <f t="shared" si="23356"/>
        <v/>
      </c>
      <c r="FW1492" s="2" t="str">
        <f t="shared" ref="FW1492" si="23378">IF(FW504="","",FW504)</f>
        <v/>
      </c>
      <c r="FX1492" s="2" t="str">
        <f t="shared" si="23344"/>
        <v/>
      </c>
      <c r="FY1492" s="2" t="str">
        <f t="shared" si="23336"/>
        <v/>
      </c>
      <c r="FZ1492" s="77">
        <v>0</v>
      </c>
      <c r="GA1492" s="2">
        <v>1</v>
      </c>
      <c r="GD1492"/>
    </row>
    <row r="1493" s="2" customFormat="1" ht="15" customHeight="1" spans="1:186">
      <c r="A1493" s="95">
        <f t="shared" si="23363"/>
        <v>6080117</v>
      </c>
      <c r="B1493" s="95">
        <v>3080</v>
      </c>
      <c r="C1493" s="95">
        <v>0</v>
      </c>
      <c r="D1493" s="95" t="s">
        <v>549</v>
      </c>
      <c r="E1493" s="95" t="str">
        <f t="shared" si="23364"/>
        <v>80级蓝装爪（福利专用）</v>
      </c>
      <c r="F1493" s="31" t="s">
        <v>1018</v>
      </c>
      <c r="G1493" s="31">
        <v>3</v>
      </c>
      <c r="H1493" s="7" t="s">
        <v>187</v>
      </c>
      <c r="I1493" s="7" t="s">
        <v>187</v>
      </c>
      <c r="J1493" s="35">
        <v>1553</v>
      </c>
      <c r="K1493" s="37">
        <v>106</v>
      </c>
      <c r="L1493" s="39"/>
      <c r="M1493" s="29" t="s">
        <v>193</v>
      </c>
      <c r="N1493" s="4">
        <v>80</v>
      </c>
      <c r="O1493" s="4">
        <v>80</v>
      </c>
      <c r="P1493" s="40">
        <f t="shared" si="23347"/>
        <v>2003</v>
      </c>
      <c r="Q1493" s="4"/>
      <c r="R1493" s="7"/>
      <c r="S1493" s="48">
        <v>0</v>
      </c>
      <c r="T1493" s="47" t="s">
        <v>253</v>
      </c>
      <c r="U1493" s="7" t="s">
        <v>195</v>
      </c>
      <c r="V1493" s="7">
        <v>0</v>
      </c>
      <c r="W1493" s="7">
        <v>0</v>
      </c>
      <c r="X1493" s="40">
        <v>0</v>
      </c>
      <c r="Y1493" s="7"/>
      <c r="Z1493" s="7"/>
      <c r="AA1493" s="7"/>
      <c r="AB1493" s="7" t="s">
        <v>195</v>
      </c>
      <c r="AC1493" s="7">
        <v>0</v>
      </c>
      <c r="AD1493" s="7" t="s">
        <v>195</v>
      </c>
      <c r="AE1493" s="7" t="str">
        <f t="shared" si="23289"/>
        <v>true</v>
      </c>
      <c r="AF1493" s="7" t="b">
        <v>1</v>
      </c>
      <c r="AG1493" s="7" t="s">
        <v>195</v>
      </c>
      <c r="AH1493" s="40">
        <v>0</v>
      </c>
      <c r="AI1493" s="40">
        <v>0</v>
      </c>
      <c r="AJ1493" s="40">
        <v>1</v>
      </c>
      <c r="AK1493" s="40">
        <v>0</v>
      </c>
      <c r="AL1493" s="40">
        <v>1</v>
      </c>
      <c r="AM1493" s="40">
        <v>0</v>
      </c>
      <c r="AN1493" s="40">
        <v>0</v>
      </c>
      <c r="AO1493" s="40">
        <v>0</v>
      </c>
      <c r="AP1493" s="7" t="s">
        <v>551</v>
      </c>
      <c r="AQ1493" s="4">
        <v>3</v>
      </c>
      <c r="AR1493" s="4">
        <v>161506</v>
      </c>
      <c r="AS1493" s="7" t="s">
        <v>199</v>
      </c>
      <c r="AT1493" s="48">
        <v>3</v>
      </c>
      <c r="AU1493" s="48">
        <v>1</v>
      </c>
      <c r="AV1493" s="48">
        <v>3</v>
      </c>
      <c r="AW1493" s="48">
        <v>500</v>
      </c>
      <c r="AX1493" s="48">
        <v>250</v>
      </c>
      <c r="AY1493" s="48">
        <v>0</v>
      </c>
      <c r="AZ1493" s="48">
        <v>0</v>
      </c>
      <c r="BA1493" s="7"/>
      <c r="BB1493" s="7"/>
      <c r="BC1493" s="7"/>
      <c r="BD1493" s="7"/>
      <c r="BE1493" s="48">
        <v>0</v>
      </c>
      <c r="BF1493" s="48">
        <v>1</v>
      </c>
      <c r="BG1493" s="48">
        <v>630</v>
      </c>
      <c r="BH1493" s="48">
        <v>630</v>
      </c>
      <c r="BI1493" s="7">
        <v>0</v>
      </c>
      <c r="BJ1493" s="7">
        <v>0</v>
      </c>
      <c r="BK1493" s="7">
        <v>0</v>
      </c>
      <c r="BL1493" s="7">
        <v>0</v>
      </c>
      <c r="BM1493" s="7">
        <v>0</v>
      </c>
      <c r="BN1493" s="7">
        <v>0</v>
      </c>
      <c r="BO1493" s="7">
        <v>0</v>
      </c>
      <c r="BP1493" s="7">
        <v>0</v>
      </c>
      <c r="BQ1493" s="7">
        <v>0</v>
      </c>
      <c r="BR1493" s="7">
        <v>0</v>
      </c>
      <c r="BS1493" s="7">
        <v>0</v>
      </c>
      <c r="BT1493" s="7">
        <v>0</v>
      </c>
      <c r="BU1493" s="7">
        <v>0</v>
      </c>
      <c r="BV1493" s="7">
        <v>0</v>
      </c>
      <c r="BW1493" s="7">
        <v>0</v>
      </c>
      <c r="BX1493" s="7">
        <v>0</v>
      </c>
      <c r="BY1493" s="7">
        <v>0</v>
      </c>
      <c r="BZ1493" s="7">
        <v>0</v>
      </c>
      <c r="CA1493" s="7">
        <v>0</v>
      </c>
      <c r="CB1493" s="7">
        <v>0</v>
      </c>
      <c r="CC1493" s="7">
        <v>0</v>
      </c>
      <c r="CD1493" s="7">
        <v>0</v>
      </c>
      <c r="CE1493" s="7">
        <v>0</v>
      </c>
      <c r="CF1493" s="7">
        <v>0</v>
      </c>
      <c r="CG1493" s="7">
        <v>0</v>
      </c>
      <c r="CH1493" s="7">
        <v>0</v>
      </c>
      <c r="CI1493" s="7">
        <v>0</v>
      </c>
      <c r="CJ1493" s="7">
        <v>0</v>
      </c>
      <c r="CK1493" s="7">
        <v>0</v>
      </c>
      <c r="CL1493" s="40">
        <v>0</v>
      </c>
      <c r="CM1493" s="40">
        <v>0</v>
      </c>
      <c r="CN1493" s="40">
        <v>0</v>
      </c>
      <c r="CO1493" s="40">
        <v>0</v>
      </c>
      <c r="CP1493" s="7">
        <v>0</v>
      </c>
      <c r="CQ1493" s="7">
        <v>0</v>
      </c>
      <c r="CR1493" s="7">
        <v>0</v>
      </c>
      <c r="CS1493" s="40">
        <v>0</v>
      </c>
      <c r="CT1493" s="7">
        <v>0</v>
      </c>
      <c r="CU1493" s="7">
        <v>0</v>
      </c>
      <c r="CV1493" s="39"/>
      <c r="CW1493" s="39"/>
      <c r="CX1493" s="4" t="s">
        <v>210</v>
      </c>
      <c r="CY1493" s="4" t="s">
        <v>211</v>
      </c>
      <c r="CZ1493" s="4" t="s">
        <v>242</v>
      </c>
      <c r="DA1493" s="4" t="s">
        <v>242</v>
      </c>
      <c r="DB1493" s="4" t="s">
        <v>212</v>
      </c>
      <c r="DC1493" s="4" t="s">
        <v>212</v>
      </c>
      <c r="DD1493" s="7">
        <v>2</v>
      </c>
      <c r="DE1493" s="7">
        <v>30</v>
      </c>
      <c r="DF1493" s="7">
        <v>60</v>
      </c>
      <c r="DG1493" s="7"/>
      <c r="DH1493" s="7">
        <v>11</v>
      </c>
      <c r="DI1493" s="4">
        <v>2</v>
      </c>
      <c r="DJ1493" s="4">
        <v>4</v>
      </c>
      <c r="DK1493" s="4">
        <v>7</v>
      </c>
      <c r="DL1493" s="4">
        <v>8</v>
      </c>
      <c r="DM1493" s="7"/>
      <c r="DN1493" s="7"/>
      <c r="DO1493" s="7"/>
      <c r="DP1493" s="7"/>
      <c r="DQ1493" s="7"/>
      <c r="DR1493" s="7"/>
      <c r="DS1493" s="7"/>
      <c r="DT1493" s="7"/>
      <c r="DU1493" s="7"/>
      <c r="DV1493" s="7"/>
      <c r="DW1493" s="7"/>
      <c r="DX1493" s="7">
        <f t="shared" si="23374"/>
        <v>6080117</v>
      </c>
      <c r="DY1493" s="7"/>
      <c r="DZ1493" s="67">
        <v>6666</v>
      </c>
      <c r="EA1493" s="7" t="s">
        <v>1128</v>
      </c>
      <c r="EB1493" s="40">
        <v>83</v>
      </c>
      <c r="EC1493" s="7" t="s">
        <v>1129</v>
      </c>
      <c r="ED1493" s="7"/>
      <c r="EE1493" s="7" t="s">
        <v>242</v>
      </c>
      <c r="EF1493" s="7">
        <v>50</v>
      </c>
      <c r="EG1493" s="73"/>
      <c r="EH1493" s="73"/>
      <c r="EI1493" s="4">
        <v>331108</v>
      </c>
      <c r="EJ1493" s="4">
        <v>1</v>
      </c>
      <c r="EK1493" s="4">
        <v>331109</v>
      </c>
      <c r="EL1493" s="4">
        <v>1</v>
      </c>
      <c r="EM1493" s="4">
        <v>331110</v>
      </c>
      <c r="EN1493" s="4">
        <v>1</v>
      </c>
      <c r="EO1493" s="4">
        <v>331111</v>
      </c>
      <c r="EP1493" s="4">
        <v>1</v>
      </c>
      <c r="EQ1493" s="4" t="s">
        <v>242</v>
      </c>
      <c r="ER1493" s="4" t="s">
        <v>242</v>
      </c>
      <c r="ES1493" s="4" t="s">
        <v>242</v>
      </c>
      <c r="ET1493" s="4" t="s">
        <v>242</v>
      </c>
      <c r="EU1493" s="4" t="s">
        <v>242</v>
      </c>
      <c r="EV1493" s="4" t="s">
        <v>242</v>
      </c>
      <c r="EW1493" s="4" t="s">
        <v>242</v>
      </c>
      <c r="EX1493" s="4" t="s">
        <v>242</v>
      </c>
      <c r="EY1493" s="4" t="s">
        <v>242</v>
      </c>
      <c r="EZ1493" s="4" t="s">
        <v>242</v>
      </c>
      <c r="FA1493" s="4" t="s">
        <v>242</v>
      </c>
      <c r="FB1493" s="4" t="s">
        <v>242</v>
      </c>
      <c r="FC1493" s="4">
        <v>40013</v>
      </c>
      <c r="FD1493" s="4">
        <v>1</v>
      </c>
      <c r="FE1493" s="4">
        <v>20100</v>
      </c>
      <c r="FF1493" s="4">
        <v>1</v>
      </c>
      <c r="FG1493" s="4">
        <v>20100</v>
      </c>
      <c r="FH1493" s="4">
        <v>1</v>
      </c>
      <c r="FI1493" s="7"/>
      <c r="FJ1493" s="7"/>
      <c r="FR1493" s="2">
        <v>99999</v>
      </c>
      <c r="FS1493" s="2">
        <v>0</v>
      </c>
      <c r="FT1493" s="2">
        <f t="shared" ref="FT1493" si="23379">IF(FT505="","",FT505)</f>
        <v>10000</v>
      </c>
      <c r="FU1493" s="2" t="s">
        <v>1731</v>
      </c>
      <c r="FV1493" s="2" t="str">
        <f t="shared" si="23356"/>
        <v/>
      </c>
      <c r="FW1493" s="2" t="str">
        <f t="shared" ref="FW1493" si="23380">IF(FW505="","",FW505)</f>
        <v/>
      </c>
      <c r="FX1493" s="2" t="str">
        <f t="shared" si="23344"/>
        <v/>
      </c>
      <c r="FY1493" s="2" t="str">
        <f t="shared" si="23336"/>
        <v/>
      </c>
      <c r="FZ1493" s="77">
        <v>0</v>
      </c>
      <c r="GA1493" s="2">
        <v>1</v>
      </c>
      <c r="GD1493"/>
    </row>
    <row r="1494" s="2" customFormat="1" ht="15" customHeight="1" spans="1:186">
      <c r="A1494" s="95">
        <f t="shared" si="23363"/>
        <v>6080118</v>
      </c>
      <c r="B1494" s="95">
        <v>2824</v>
      </c>
      <c r="C1494" s="95">
        <v>0</v>
      </c>
      <c r="D1494" s="95" t="s">
        <v>552</v>
      </c>
      <c r="E1494" s="95" t="str">
        <f t="shared" si="23364"/>
        <v>80级蓝装魔棒（福利专用）</v>
      </c>
      <c r="F1494" s="31" t="s">
        <v>1018</v>
      </c>
      <c r="G1494" s="31">
        <v>3</v>
      </c>
      <c r="H1494" s="7" t="s">
        <v>187</v>
      </c>
      <c r="I1494" s="7" t="s">
        <v>187</v>
      </c>
      <c r="J1494" s="35">
        <v>1544</v>
      </c>
      <c r="K1494" s="38">
        <v>506</v>
      </c>
      <c r="L1494" s="39"/>
      <c r="M1494" s="29" t="s">
        <v>193</v>
      </c>
      <c r="N1494" s="4">
        <v>80</v>
      </c>
      <c r="O1494" s="4">
        <v>80</v>
      </c>
      <c r="P1494" s="40">
        <f t="shared" si="23347"/>
        <v>2003</v>
      </c>
      <c r="Q1494" s="4"/>
      <c r="R1494" s="7"/>
      <c r="S1494" s="48">
        <v>0</v>
      </c>
      <c r="T1494" s="47" t="s">
        <v>257</v>
      </c>
      <c r="U1494" s="7" t="s">
        <v>195</v>
      </c>
      <c r="V1494" s="7">
        <v>0</v>
      </c>
      <c r="W1494" s="7">
        <v>0</v>
      </c>
      <c r="X1494" s="40">
        <v>0</v>
      </c>
      <c r="Y1494" s="7"/>
      <c r="Z1494" s="7"/>
      <c r="AA1494" s="7"/>
      <c r="AB1494" s="7" t="s">
        <v>195</v>
      </c>
      <c r="AC1494" s="7">
        <v>0</v>
      </c>
      <c r="AD1494" s="7" t="s">
        <v>195</v>
      </c>
      <c r="AE1494" s="7" t="str">
        <f t="shared" si="23289"/>
        <v>true</v>
      </c>
      <c r="AF1494" s="7" t="b">
        <v>1</v>
      </c>
      <c r="AG1494" s="7" t="s">
        <v>195</v>
      </c>
      <c r="AH1494" s="40">
        <v>0</v>
      </c>
      <c r="AI1494" s="40">
        <v>0</v>
      </c>
      <c r="AJ1494" s="40">
        <v>1</v>
      </c>
      <c r="AK1494" s="40">
        <v>0</v>
      </c>
      <c r="AL1494" s="40">
        <v>1</v>
      </c>
      <c r="AM1494" s="40">
        <v>0</v>
      </c>
      <c r="AN1494" s="40">
        <v>0</v>
      </c>
      <c r="AO1494" s="40">
        <v>0</v>
      </c>
      <c r="AP1494" s="7" t="s">
        <v>554</v>
      </c>
      <c r="AQ1494" s="4">
        <v>3</v>
      </c>
      <c r="AR1494" s="4">
        <v>161506</v>
      </c>
      <c r="AS1494" s="7" t="s">
        <v>199</v>
      </c>
      <c r="AT1494" s="48">
        <v>3</v>
      </c>
      <c r="AU1494" s="48">
        <v>1</v>
      </c>
      <c r="AV1494" s="48">
        <v>3</v>
      </c>
      <c r="AW1494" s="48">
        <v>500</v>
      </c>
      <c r="AX1494" s="48">
        <v>250</v>
      </c>
      <c r="AY1494" s="48">
        <v>0</v>
      </c>
      <c r="AZ1494" s="48">
        <v>0</v>
      </c>
      <c r="BA1494" s="7"/>
      <c r="BB1494" s="7"/>
      <c r="BC1494" s="7"/>
      <c r="BD1494" s="7"/>
      <c r="BE1494" s="48">
        <v>0</v>
      </c>
      <c r="BF1494" s="48">
        <v>1</v>
      </c>
      <c r="BG1494" s="48">
        <v>630</v>
      </c>
      <c r="BH1494" s="48">
        <v>630</v>
      </c>
      <c r="BI1494" s="7">
        <v>0</v>
      </c>
      <c r="BJ1494" s="7">
        <v>0</v>
      </c>
      <c r="BK1494" s="7">
        <v>0</v>
      </c>
      <c r="BL1494" s="7">
        <v>0</v>
      </c>
      <c r="BM1494" s="7">
        <v>0</v>
      </c>
      <c r="BN1494" s="7">
        <v>0</v>
      </c>
      <c r="BO1494" s="7">
        <v>0</v>
      </c>
      <c r="BP1494" s="7">
        <v>0</v>
      </c>
      <c r="BQ1494" s="7">
        <v>0</v>
      </c>
      <c r="BR1494" s="7">
        <v>0</v>
      </c>
      <c r="BS1494" s="7">
        <v>0</v>
      </c>
      <c r="BT1494" s="7">
        <v>0</v>
      </c>
      <c r="BU1494" s="7">
        <v>0</v>
      </c>
      <c r="BV1494" s="7">
        <v>0</v>
      </c>
      <c r="BW1494" s="7">
        <v>0</v>
      </c>
      <c r="BX1494" s="7">
        <v>0</v>
      </c>
      <c r="BY1494" s="7">
        <v>0</v>
      </c>
      <c r="BZ1494" s="7">
        <v>0</v>
      </c>
      <c r="CA1494" s="7">
        <v>0</v>
      </c>
      <c r="CB1494" s="7">
        <v>0</v>
      </c>
      <c r="CC1494" s="7">
        <v>0</v>
      </c>
      <c r="CD1494" s="7">
        <v>0</v>
      </c>
      <c r="CE1494" s="7">
        <v>0</v>
      </c>
      <c r="CF1494" s="7">
        <v>0</v>
      </c>
      <c r="CG1494" s="7">
        <v>0</v>
      </c>
      <c r="CH1494" s="7">
        <v>0</v>
      </c>
      <c r="CI1494" s="7">
        <v>0</v>
      </c>
      <c r="CJ1494" s="7">
        <v>0</v>
      </c>
      <c r="CK1494" s="7">
        <v>0</v>
      </c>
      <c r="CL1494" s="40">
        <v>0</v>
      </c>
      <c r="CM1494" s="40">
        <v>0</v>
      </c>
      <c r="CN1494" s="40">
        <v>0</v>
      </c>
      <c r="CO1494" s="40">
        <v>0</v>
      </c>
      <c r="CP1494" s="7">
        <v>0</v>
      </c>
      <c r="CQ1494" s="7">
        <v>0</v>
      </c>
      <c r="CR1494" s="7">
        <v>0</v>
      </c>
      <c r="CS1494" s="40">
        <v>0</v>
      </c>
      <c r="CT1494" s="7">
        <v>0</v>
      </c>
      <c r="CU1494" s="7">
        <v>0</v>
      </c>
      <c r="CV1494" s="39"/>
      <c r="CW1494" s="39"/>
      <c r="CX1494" s="4" t="s">
        <v>210</v>
      </c>
      <c r="CY1494" s="4" t="s">
        <v>211</v>
      </c>
      <c r="CZ1494" s="4" t="s">
        <v>242</v>
      </c>
      <c r="DA1494" s="4" t="s">
        <v>242</v>
      </c>
      <c r="DB1494" s="4" t="s">
        <v>212</v>
      </c>
      <c r="DC1494" s="4" t="s">
        <v>212</v>
      </c>
      <c r="DD1494" s="7">
        <v>2</v>
      </c>
      <c r="DE1494" s="7">
        <v>30</v>
      </c>
      <c r="DF1494" s="7">
        <v>60</v>
      </c>
      <c r="DG1494" s="7"/>
      <c r="DH1494" s="7">
        <v>11</v>
      </c>
      <c r="DI1494" s="4">
        <v>2</v>
      </c>
      <c r="DJ1494" s="4">
        <v>4</v>
      </c>
      <c r="DK1494" s="4">
        <v>7</v>
      </c>
      <c r="DL1494" s="4">
        <v>8</v>
      </c>
      <c r="DM1494" s="7"/>
      <c r="DN1494" s="7"/>
      <c r="DO1494" s="7"/>
      <c r="DP1494" s="7"/>
      <c r="DQ1494" s="7"/>
      <c r="DR1494" s="7"/>
      <c r="DS1494" s="7"/>
      <c r="DT1494" s="7"/>
      <c r="DU1494" s="7"/>
      <c r="DV1494" s="7"/>
      <c r="DW1494" s="7"/>
      <c r="DX1494" s="7">
        <f t="shared" si="23374"/>
        <v>6080118</v>
      </c>
      <c r="DY1494" s="7"/>
      <c r="DZ1494" s="67">
        <v>6666</v>
      </c>
      <c r="EA1494" s="7" t="s">
        <v>1128</v>
      </c>
      <c r="EB1494" s="40">
        <v>83</v>
      </c>
      <c r="EC1494" s="7" t="s">
        <v>1129</v>
      </c>
      <c r="ED1494" s="7"/>
      <c r="EE1494" s="7" t="s">
        <v>242</v>
      </c>
      <c r="EF1494" s="7">
        <v>50</v>
      </c>
      <c r="EG1494" s="73"/>
      <c r="EH1494" s="73"/>
      <c r="EI1494" s="4">
        <v>331108</v>
      </c>
      <c r="EJ1494" s="4">
        <v>1</v>
      </c>
      <c r="EK1494" s="4">
        <v>331109</v>
      </c>
      <c r="EL1494" s="4">
        <v>1</v>
      </c>
      <c r="EM1494" s="4">
        <v>331110</v>
      </c>
      <c r="EN1494" s="4">
        <v>1</v>
      </c>
      <c r="EO1494" s="4">
        <v>331111</v>
      </c>
      <c r="EP1494" s="4">
        <v>1</v>
      </c>
      <c r="EQ1494" s="4" t="s">
        <v>242</v>
      </c>
      <c r="ER1494" s="4" t="s">
        <v>242</v>
      </c>
      <c r="ES1494" s="4" t="s">
        <v>242</v>
      </c>
      <c r="ET1494" s="4" t="s">
        <v>242</v>
      </c>
      <c r="EU1494" s="4" t="s">
        <v>242</v>
      </c>
      <c r="EV1494" s="4" t="s">
        <v>242</v>
      </c>
      <c r="EW1494" s="4" t="s">
        <v>242</v>
      </c>
      <c r="EX1494" s="4" t="s">
        <v>242</v>
      </c>
      <c r="EY1494" s="4" t="s">
        <v>242</v>
      </c>
      <c r="EZ1494" s="4" t="s">
        <v>242</v>
      </c>
      <c r="FA1494" s="4" t="s">
        <v>242</v>
      </c>
      <c r="FB1494" s="4" t="s">
        <v>242</v>
      </c>
      <c r="FC1494" s="4">
        <v>40013</v>
      </c>
      <c r="FD1494" s="4">
        <v>1</v>
      </c>
      <c r="FE1494" s="4">
        <v>20100</v>
      </c>
      <c r="FF1494" s="4">
        <v>1</v>
      </c>
      <c r="FG1494" s="4">
        <v>20100</v>
      </c>
      <c r="FH1494" s="4">
        <v>1</v>
      </c>
      <c r="FI1494" s="7"/>
      <c r="FJ1494" s="7"/>
      <c r="FR1494" s="2">
        <v>99999</v>
      </c>
      <c r="FS1494" s="2">
        <v>0</v>
      </c>
      <c r="FT1494" s="2">
        <f t="shared" ref="FT1494" si="23381">IF(FT506="","",FT506)</f>
        <v>10000</v>
      </c>
      <c r="FU1494" s="2" t="s">
        <v>1731</v>
      </c>
      <c r="FV1494" s="2" t="str">
        <f t="shared" si="23356"/>
        <v/>
      </c>
      <c r="FW1494" s="2" t="str">
        <f t="shared" ref="FW1494" si="23382">IF(FW506="","",FW506)</f>
        <v/>
      </c>
      <c r="FX1494" s="2" t="str">
        <f t="shared" si="23344"/>
        <v/>
      </c>
      <c r="FY1494" s="2" t="str">
        <f t="shared" si="23336"/>
        <v/>
      </c>
      <c r="FZ1494" s="77">
        <v>0</v>
      </c>
      <c r="GA1494" s="2">
        <v>1</v>
      </c>
      <c r="GD1494"/>
    </row>
    <row r="1495" s="2" customFormat="1" ht="15" customHeight="1" spans="1:186">
      <c r="A1495" s="95">
        <f t="shared" si="23363"/>
        <v>6080119</v>
      </c>
      <c r="B1495" s="95">
        <v>4104</v>
      </c>
      <c r="C1495" s="95">
        <v>0</v>
      </c>
      <c r="D1495" s="95" t="s">
        <v>555</v>
      </c>
      <c r="E1495" s="95" t="str">
        <f t="shared" si="23364"/>
        <v>80级蓝装法杖（福利专用）</v>
      </c>
      <c r="F1495" s="31" t="s">
        <v>1018</v>
      </c>
      <c r="G1495" s="31">
        <v>3</v>
      </c>
      <c r="H1495" s="7" t="s">
        <v>187</v>
      </c>
      <c r="I1495" s="7" t="s">
        <v>187</v>
      </c>
      <c r="J1495" s="35">
        <v>1544</v>
      </c>
      <c r="K1495" s="39">
        <v>605</v>
      </c>
      <c r="L1495" s="39"/>
      <c r="M1495" s="29" t="s">
        <v>193</v>
      </c>
      <c r="N1495" s="4">
        <v>80</v>
      </c>
      <c r="O1495" s="4">
        <v>80</v>
      </c>
      <c r="P1495" s="40">
        <f t="shared" si="23347"/>
        <v>2003</v>
      </c>
      <c r="Q1495" s="4"/>
      <c r="R1495" s="7"/>
      <c r="S1495" s="48">
        <v>0</v>
      </c>
      <c r="T1495" s="47" t="s">
        <v>194</v>
      </c>
      <c r="U1495" s="7" t="s">
        <v>195</v>
      </c>
      <c r="V1495" s="7">
        <v>0</v>
      </c>
      <c r="W1495" s="7">
        <v>0</v>
      </c>
      <c r="X1495" s="40">
        <v>0</v>
      </c>
      <c r="Y1495" s="7"/>
      <c r="Z1495" s="7"/>
      <c r="AA1495" s="7"/>
      <c r="AB1495" s="7" t="s">
        <v>195</v>
      </c>
      <c r="AC1495" s="7">
        <v>0</v>
      </c>
      <c r="AD1495" s="7" t="s">
        <v>195</v>
      </c>
      <c r="AE1495" s="7" t="str">
        <f t="shared" si="23289"/>
        <v>true</v>
      </c>
      <c r="AF1495" s="7" t="b">
        <v>1</v>
      </c>
      <c r="AG1495" s="7" t="s">
        <v>195</v>
      </c>
      <c r="AH1495" s="40">
        <v>0</v>
      </c>
      <c r="AI1495" s="40">
        <v>0</v>
      </c>
      <c r="AJ1495" s="40">
        <v>1</v>
      </c>
      <c r="AK1495" s="40">
        <v>0</v>
      </c>
      <c r="AL1495" s="40">
        <v>1</v>
      </c>
      <c r="AM1495" s="40">
        <v>0</v>
      </c>
      <c r="AN1495" s="40">
        <v>0</v>
      </c>
      <c r="AO1495" s="40">
        <v>0</v>
      </c>
      <c r="AP1495" s="7" t="s">
        <v>557</v>
      </c>
      <c r="AQ1495" s="4">
        <v>3</v>
      </c>
      <c r="AR1495" s="4">
        <v>161506</v>
      </c>
      <c r="AS1495" s="7" t="s">
        <v>199</v>
      </c>
      <c r="AT1495" s="48">
        <v>3</v>
      </c>
      <c r="AU1495" s="48">
        <v>1</v>
      </c>
      <c r="AV1495" s="48">
        <v>3</v>
      </c>
      <c r="AW1495" s="48">
        <v>500</v>
      </c>
      <c r="AX1495" s="48">
        <v>250</v>
      </c>
      <c r="AY1495" s="48">
        <v>0</v>
      </c>
      <c r="AZ1495" s="48">
        <v>0</v>
      </c>
      <c r="BA1495" s="7"/>
      <c r="BB1495" s="7"/>
      <c r="BC1495" s="7"/>
      <c r="BD1495" s="7"/>
      <c r="BE1495" s="48">
        <v>0</v>
      </c>
      <c r="BF1495" s="48">
        <v>1</v>
      </c>
      <c r="BG1495" s="48">
        <v>630</v>
      </c>
      <c r="BH1495" s="48">
        <v>630</v>
      </c>
      <c r="BI1495" s="7">
        <v>0</v>
      </c>
      <c r="BJ1495" s="7">
        <v>0</v>
      </c>
      <c r="BK1495" s="7">
        <v>0</v>
      </c>
      <c r="BL1495" s="7">
        <v>0</v>
      </c>
      <c r="BM1495" s="7">
        <v>0</v>
      </c>
      <c r="BN1495" s="7">
        <v>0</v>
      </c>
      <c r="BO1495" s="7">
        <v>0</v>
      </c>
      <c r="BP1495" s="7">
        <v>0</v>
      </c>
      <c r="BQ1495" s="7">
        <v>0</v>
      </c>
      <c r="BR1495" s="7">
        <v>0</v>
      </c>
      <c r="BS1495" s="7">
        <v>0</v>
      </c>
      <c r="BT1495" s="7">
        <v>0</v>
      </c>
      <c r="BU1495" s="7">
        <v>0</v>
      </c>
      <c r="BV1495" s="7">
        <v>0</v>
      </c>
      <c r="BW1495" s="7">
        <v>0</v>
      </c>
      <c r="BX1495" s="7">
        <v>0</v>
      </c>
      <c r="BY1495" s="7">
        <v>0</v>
      </c>
      <c r="BZ1495" s="7">
        <v>0</v>
      </c>
      <c r="CA1495" s="7">
        <v>0</v>
      </c>
      <c r="CB1495" s="7">
        <v>0</v>
      </c>
      <c r="CC1495" s="7">
        <v>0</v>
      </c>
      <c r="CD1495" s="7">
        <v>0</v>
      </c>
      <c r="CE1495" s="7">
        <v>0</v>
      </c>
      <c r="CF1495" s="7">
        <v>0</v>
      </c>
      <c r="CG1495" s="7">
        <v>0</v>
      </c>
      <c r="CH1495" s="7">
        <v>0</v>
      </c>
      <c r="CI1495" s="7">
        <v>0</v>
      </c>
      <c r="CJ1495" s="7">
        <v>0</v>
      </c>
      <c r="CK1495" s="7">
        <v>0</v>
      </c>
      <c r="CL1495" s="40">
        <v>0</v>
      </c>
      <c r="CM1495" s="40">
        <v>0</v>
      </c>
      <c r="CN1495" s="40">
        <v>0</v>
      </c>
      <c r="CO1495" s="40">
        <v>0</v>
      </c>
      <c r="CP1495" s="7">
        <v>0</v>
      </c>
      <c r="CQ1495" s="7">
        <v>0</v>
      </c>
      <c r="CR1495" s="7">
        <v>0</v>
      </c>
      <c r="CS1495" s="40">
        <v>0</v>
      </c>
      <c r="CT1495" s="7">
        <v>0</v>
      </c>
      <c r="CU1495" s="7">
        <v>0</v>
      </c>
      <c r="CV1495" s="39"/>
      <c r="CW1495" s="39"/>
      <c r="CX1495" s="4" t="s">
        <v>210</v>
      </c>
      <c r="CY1495" s="4" t="s">
        <v>211</v>
      </c>
      <c r="CZ1495" s="4" t="s">
        <v>242</v>
      </c>
      <c r="DA1495" s="4" t="s">
        <v>242</v>
      </c>
      <c r="DB1495" s="4" t="s">
        <v>212</v>
      </c>
      <c r="DC1495" s="4" t="s">
        <v>212</v>
      </c>
      <c r="DD1495" s="7">
        <v>2</v>
      </c>
      <c r="DE1495" s="7">
        <v>30</v>
      </c>
      <c r="DF1495" s="7">
        <v>60</v>
      </c>
      <c r="DG1495" s="7"/>
      <c r="DH1495" s="7">
        <v>11</v>
      </c>
      <c r="DI1495" s="4">
        <v>2</v>
      </c>
      <c r="DJ1495" s="4">
        <v>4</v>
      </c>
      <c r="DK1495" s="4">
        <v>7</v>
      </c>
      <c r="DL1495" s="4">
        <v>8</v>
      </c>
      <c r="DM1495" s="7"/>
      <c r="DN1495" s="7"/>
      <c r="DO1495" s="7"/>
      <c r="DP1495" s="7"/>
      <c r="DQ1495" s="7"/>
      <c r="DR1495" s="7"/>
      <c r="DS1495" s="7"/>
      <c r="DT1495" s="7"/>
      <c r="DU1495" s="7"/>
      <c r="DV1495" s="7"/>
      <c r="DW1495" s="7"/>
      <c r="DX1495" s="7">
        <f t="shared" si="23374"/>
        <v>6080119</v>
      </c>
      <c r="DY1495" s="7"/>
      <c r="DZ1495" s="67">
        <v>6666</v>
      </c>
      <c r="EA1495" s="7" t="s">
        <v>1128</v>
      </c>
      <c r="EB1495" s="40">
        <v>83</v>
      </c>
      <c r="EC1495" s="7" t="s">
        <v>1129</v>
      </c>
      <c r="ED1495" s="7"/>
      <c r="EE1495" s="7" t="s">
        <v>242</v>
      </c>
      <c r="EF1495" s="7">
        <v>50</v>
      </c>
      <c r="EG1495" s="73"/>
      <c r="EH1495" s="73"/>
      <c r="EI1495" s="4">
        <v>331108</v>
      </c>
      <c r="EJ1495" s="4">
        <v>1</v>
      </c>
      <c r="EK1495" s="4">
        <v>331109</v>
      </c>
      <c r="EL1495" s="4">
        <v>1</v>
      </c>
      <c r="EM1495" s="4">
        <v>331110</v>
      </c>
      <c r="EN1495" s="4">
        <v>1</v>
      </c>
      <c r="EO1495" s="4">
        <v>331111</v>
      </c>
      <c r="EP1495" s="4">
        <v>1</v>
      </c>
      <c r="EQ1495" s="4" t="s">
        <v>242</v>
      </c>
      <c r="ER1495" s="4" t="s">
        <v>242</v>
      </c>
      <c r="ES1495" s="4" t="s">
        <v>242</v>
      </c>
      <c r="ET1495" s="4" t="s">
        <v>242</v>
      </c>
      <c r="EU1495" s="4" t="s">
        <v>242</v>
      </c>
      <c r="EV1495" s="4" t="s">
        <v>242</v>
      </c>
      <c r="EW1495" s="4" t="s">
        <v>242</v>
      </c>
      <c r="EX1495" s="4" t="s">
        <v>242</v>
      </c>
      <c r="EY1495" s="4" t="s">
        <v>242</v>
      </c>
      <c r="EZ1495" s="4" t="s">
        <v>242</v>
      </c>
      <c r="FA1495" s="4" t="s">
        <v>242</v>
      </c>
      <c r="FB1495" s="4" t="s">
        <v>242</v>
      </c>
      <c r="FC1495" s="4">
        <v>40013</v>
      </c>
      <c r="FD1495" s="4">
        <v>1</v>
      </c>
      <c r="FE1495" s="4">
        <v>20100</v>
      </c>
      <c r="FF1495" s="4">
        <v>1</v>
      </c>
      <c r="FG1495" s="4">
        <v>20100</v>
      </c>
      <c r="FH1495" s="4">
        <v>1</v>
      </c>
      <c r="FI1495" s="7"/>
      <c r="FJ1495" s="7"/>
      <c r="FR1495" s="2">
        <v>99999</v>
      </c>
      <c r="FS1495" s="2">
        <v>0</v>
      </c>
      <c r="FT1495" s="2">
        <f t="shared" ref="FT1495" si="23383">IF(FT507="","",FT507)</f>
        <v>10000</v>
      </c>
      <c r="FU1495" s="2" t="s">
        <v>1731</v>
      </c>
      <c r="FV1495" s="2" t="str">
        <f t="shared" si="23356"/>
        <v/>
      </c>
      <c r="FW1495" s="2" t="str">
        <f t="shared" ref="FW1495" si="23384">IF(FW507="","",FW507)</f>
        <v/>
      </c>
      <c r="FX1495" s="2" t="str">
        <f t="shared" si="23344"/>
        <v/>
      </c>
      <c r="FY1495" s="2" t="str">
        <f t="shared" si="23336"/>
        <v/>
      </c>
      <c r="FZ1495" s="77">
        <v>0</v>
      </c>
      <c r="GA1495" s="2">
        <v>1</v>
      </c>
      <c r="GD1495"/>
    </row>
    <row r="1496" s="15" customFormat="1" ht="15" customHeight="1" spans="1:186">
      <c r="A1496" s="95">
        <f t="shared" si="23363"/>
        <v>6080220</v>
      </c>
      <c r="B1496" s="95">
        <v>312</v>
      </c>
      <c r="C1496" s="95">
        <v>3</v>
      </c>
      <c r="D1496" s="95" t="s">
        <v>558</v>
      </c>
      <c r="E1496" s="95" t="str">
        <f t="shared" si="23364"/>
        <v>80级蓝装男衣（福利专用）</v>
      </c>
      <c r="F1496" s="31" t="s">
        <v>1018</v>
      </c>
      <c r="G1496" s="31">
        <v>3</v>
      </c>
      <c r="H1496" s="7" t="s">
        <v>191</v>
      </c>
      <c r="I1496" s="7" t="s">
        <v>187</v>
      </c>
      <c r="J1496" s="37">
        <v>1456</v>
      </c>
      <c r="K1496" s="39">
        <v>1432</v>
      </c>
      <c r="L1496" s="39"/>
      <c r="M1496" s="29" t="s">
        <v>193</v>
      </c>
      <c r="N1496" s="4">
        <v>80</v>
      </c>
      <c r="O1496" s="4">
        <v>80</v>
      </c>
      <c r="P1496" s="40">
        <f t="shared" si="23347"/>
        <v>2303</v>
      </c>
      <c r="Q1496" s="4"/>
      <c r="R1496" s="7"/>
      <c r="S1496" s="48">
        <v>1</v>
      </c>
      <c r="T1496" s="47" t="s">
        <v>194</v>
      </c>
      <c r="U1496" s="7" t="s">
        <v>195</v>
      </c>
      <c r="V1496" s="7">
        <v>0</v>
      </c>
      <c r="W1496" s="7">
        <v>0</v>
      </c>
      <c r="X1496" s="40">
        <v>0</v>
      </c>
      <c r="Y1496" s="7"/>
      <c r="Z1496" s="7"/>
      <c r="AA1496" s="7"/>
      <c r="AB1496" s="7" t="s">
        <v>195</v>
      </c>
      <c r="AC1496" s="7">
        <v>0</v>
      </c>
      <c r="AD1496" s="7" t="s">
        <v>195</v>
      </c>
      <c r="AE1496" s="7" t="str">
        <f t="shared" si="23289"/>
        <v>true</v>
      </c>
      <c r="AF1496" s="7" t="b">
        <v>1</v>
      </c>
      <c r="AG1496" s="7" t="s">
        <v>195</v>
      </c>
      <c r="AH1496" s="40">
        <v>0</v>
      </c>
      <c r="AI1496" s="40">
        <v>0</v>
      </c>
      <c r="AJ1496" s="40">
        <v>1</v>
      </c>
      <c r="AK1496" s="40">
        <v>0</v>
      </c>
      <c r="AL1496" s="40">
        <v>1</v>
      </c>
      <c r="AM1496" s="40">
        <v>0</v>
      </c>
      <c r="AN1496" s="40">
        <v>0</v>
      </c>
      <c r="AO1496" s="40">
        <v>0</v>
      </c>
      <c r="AP1496" s="7" t="s">
        <v>560</v>
      </c>
      <c r="AQ1496" s="4">
        <v>3</v>
      </c>
      <c r="AR1496" s="4">
        <v>161506</v>
      </c>
      <c r="AS1496" s="7" t="s">
        <v>199</v>
      </c>
      <c r="AT1496" s="48">
        <v>3</v>
      </c>
      <c r="AU1496" s="48">
        <v>1</v>
      </c>
      <c r="AV1496" s="48">
        <v>3</v>
      </c>
      <c r="AW1496" s="48">
        <v>500</v>
      </c>
      <c r="AX1496" s="48">
        <v>250</v>
      </c>
      <c r="AY1496" s="48">
        <v>0</v>
      </c>
      <c r="AZ1496" s="48">
        <v>0</v>
      </c>
      <c r="BA1496" s="7"/>
      <c r="BB1496" s="7"/>
      <c r="BC1496" s="7"/>
      <c r="BD1496" s="7"/>
      <c r="BE1496" s="48">
        <v>0</v>
      </c>
      <c r="BF1496" s="48">
        <v>1</v>
      </c>
      <c r="BG1496" s="48">
        <v>630</v>
      </c>
      <c r="BH1496" s="48">
        <v>630</v>
      </c>
      <c r="BI1496" s="7">
        <v>0</v>
      </c>
      <c r="BJ1496" s="7">
        <v>0</v>
      </c>
      <c r="BK1496" s="7">
        <v>0</v>
      </c>
      <c r="BL1496" s="7">
        <v>0</v>
      </c>
      <c r="BM1496" s="7">
        <v>0</v>
      </c>
      <c r="BN1496" s="7">
        <v>0</v>
      </c>
      <c r="BO1496" s="7">
        <v>0</v>
      </c>
      <c r="BP1496" s="7">
        <v>0</v>
      </c>
      <c r="BQ1496" s="7">
        <v>0</v>
      </c>
      <c r="BR1496" s="7">
        <v>0</v>
      </c>
      <c r="BS1496" s="7">
        <v>0</v>
      </c>
      <c r="BT1496" s="7">
        <v>0</v>
      </c>
      <c r="BU1496" s="7">
        <v>0</v>
      </c>
      <c r="BV1496" s="7">
        <v>0</v>
      </c>
      <c r="BW1496" s="7">
        <v>0</v>
      </c>
      <c r="BX1496" s="7">
        <v>0</v>
      </c>
      <c r="BY1496" s="7">
        <v>0</v>
      </c>
      <c r="BZ1496" s="7">
        <v>0</v>
      </c>
      <c r="CA1496" s="7">
        <v>0</v>
      </c>
      <c r="CB1496" s="7">
        <v>0</v>
      </c>
      <c r="CC1496" s="7">
        <v>0</v>
      </c>
      <c r="CD1496" s="7">
        <v>0</v>
      </c>
      <c r="CE1496" s="7">
        <v>0</v>
      </c>
      <c r="CF1496" s="7">
        <v>0</v>
      </c>
      <c r="CG1496" s="7">
        <v>0</v>
      </c>
      <c r="CH1496" s="7">
        <v>0</v>
      </c>
      <c r="CI1496" s="7">
        <v>0</v>
      </c>
      <c r="CJ1496" s="7">
        <v>0</v>
      </c>
      <c r="CK1496" s="7">
        <v>0</v>
      </c>
      <c r="CL1496" s="40">
        <v>0</v>
      </c>
      <c r="CM1496" s="40">
        <v>0</v>
      </c>
      <c r="CN1496" s="40">
        <v>0</v>
      </c>
      <c r="CO1496" s="40">
        <v>0</v>
      </c>
      <c r="CP1496" s="7">
        <v>0</v>
      </c>
      <c r="CQ1496" s="7">
        <v>0</v>
      </c>
      <c r="CR1496" s="7">
        <v>0</v>
      </c>
      <c r="CS1496" s="40">
        <v>0</v>
      </c>
      <c r="CT1496" s="7">
        <v>0</v>
      </c>
      <c r="CU1496" s="7">
        <v>0</v>
      </c>
      <c r="CV1496" s="39"/>
      <c r="CW1496" s="39"/>
      <c r="CX1496" s="4" t="s">
        <v>242</v>
      </c>
      <c r="CY1496" s="4" t="s">
        <v>242</v>
      </c>
      <c r="CZ1496" s="4" t="s">
        <v>242</v>
      </c>
      <c r="DA1496" s="4" t="s">
        <v>242</v>
      </c>
      <c r="DB1496" s="4" t="s">
        <v>242</v>
      </c>
      <c r="DC1496" s="4" t="s">
        <v>242</v>
      </c>
      <c r="DD1496" s="7">
        <v>2</v>
      </c>
      <c r="DE1496" s="7">
        <v>30</v>
      </c>
      <c r="DF1496" s="7">
        <v>60</v>
      </c>
      <c r="DG1496" s="7"/>
      <c r="DH1496" s="7">
        <v>11</v>
      </c>
      <c r="DI1496" s="4">
        <v>1</v>
      </c>
      <c r="DJ1496" s="4">
        <v>3</v>
      </c>
      <c r="DK1496" s="4">
        <v>5</v>
      </c>
      <c r="DL1496" s="4">
        <v>7</v>
      </c>
      <c r="DM1496" s="7"/>
      <c r="DN1496" s="7"/>
      <c r="DO1496" s="7"/>
      <c r="DP1496" s="7"/>
      <c r="DQ1496" s="7"/>
      <c r="DR1496" s="7"/>
      <c r="DS1496" s="7"/>
      <c r="DT1496" s="7"/>
      <c r="DU1496" s="7"/>
      <c r="DV1496" s="7"/>
      <c r="DW1496" s="7"/>
      <c r="DX1496" s="7">
        <f t="shared" si="23374"/>
        <v>6080220</v>
      </c>
      <c r="DY1496" s="7"/>
      <c r="DZ1496" s="67">
        <v>6666</v>
      </c>
      <c r="EA1496" s="7" t="s">
        <v>1128</v>
      </c>
      <c r="EB1496" s="40">
        <v>83</v>
      </c>
      <c r="EC1496" s="7" t="s">
        <v>1129</v>
      </c>
      <c r="ED1496" s="7"/>
      <c r="EE1496" s="7" t="s">
        <v>242</v>
      </c>
      <c r="EF1496" s="7">
        <v>50</v>
      </c>
      <c r="EG1496" s="73"/>
      <c r="EH1496" s="73"/>
      <c r="EI1496" s="4">
        <v>331138</v>
      </c>
      <c r="EJ1496" s="4">
        <v>1</v>
      </c>
      <c r="EK1496" s="4">
        <v>331139</v>
      </c>
      <c r="EL1496" s="4">
        <v>1</v>
      </c>
      <c r="EM1496" s="4">
        <v>331140</v>
      </c>
      <c r="EN1496" s="4">
        <v>1</v>
      </c>
      <c r="EO1496" s="4">
        <v>331141</v>
      </c>
      <c r="EP1496" s="4">
        <v>1</v>
      </c>
      <c r="EQ1496" s="4" t="s">
        <v>242</v>
      </c>
      <c r="ER1496" s="4" t="s">
        <v>242</v>
      </c>
      <c r="ES1496" s="4" t="s">
        <v>242</v>
      </c>
      <c r="ET1496" s="4" t="s">
        <v>242</v>
      </c>
      <c r="EU1496" s="4" t="s">
        <v>242</v>
      </c>
      <c r="EV1496" s="4" t="s">
        <v>242</v>
      </c>
      <c r="EW1496" s="4" t="s">
        <v>242</v>
      </c>
      <c r="EX1496" s="4" t="s">
        <v>242</v>
      </c>
      <c r="EY1496" s="4" t="s">
        <v>242</v>
      </c>
      <c r="EZ1496" s="4" t="s">
        <v>242</v>
      </c>
      <c r="FA1496" s="4" t="s">
        <v>242</v>
      </c>
      <c r="FB1496" s="4" t="s">
        <v>242</v>
      </c>
      <c r="FC1496" s="4">
        <v>40013</v>
      </c>
      <c r="FD1496" s="4">
        <v>1</v>
      </c>
      <c r="FE1496" s="4">
        <v>20100</v>
      </c>
      <c r="FF1496" s="4">
        <v>1</v>
      </c>
      <c r="FG1496" s="4">
        <v>20100</v>
      </c>
      <c r="FH1496" s="4">
        <v>1</v>
      </c>
      <c r="FI1496" s="7"/>
      <c r="FJ1496" s="7"/>
      <c r="FR1496" s="2">
        <v>99999</v>
      </c>
      <c r="FS1496" s="2">
        <v>0</v>
      </c>
      <c r="FT1496" s="2">
        <f t="shared" ref="FT1496:FT1497" si="23385">IF(FT508="","",FT508)</f>
        <v>10000</v>
      </c>
      <c r="FU1496" s="2" t="s">
        <v>1731</v>
      </c>
      <c r="FV1496" s="2" t="str">
        <f t="shared" ref="FV1496" si="23386">IF(FV508="","",FV508)</f>
        <v/>
      </c>
      <c r="FW1496" s="2" t="str">
        <f t="shared" ref="FW1496" si="23387">IF(FW508="","",FW508)</f>
        <v/>
      </c>
      <c r="FX1496" s="2" t="str">
        <f t="shared" ref="FX1496" si="23388">IF(FX508="","",FX508)</f>
        <v/>
      </c>
      <c r="FY1496" s="2" t="str">
        <f t="shared" si="23336"/>
        <v/>
      </c>
      <c r="FZ1496" s="77">
        <v>0</v>
      </c>
      <c r="GA1496" s="2">
        <v>1</v>
      </c>
      <c r="GB1496" s="2"/>
      <c r="GD1496"/>
    </row>
    <row r="1497" s="15" customFormat="1" ht="15" customHeight="1" spans="1:186">
      <c r="A1497" s="95">
        <f t="shared" si="23363"/>
        <v>6080221</v>
      </c>
      <c r="B1497" s="95">
        <v>568</v>
      </c>
      <c r="C1497" s="95">
        <v>3</v>
      </c>
      <c r="D1497" s="95" t="s">
        <v>561</v>
      </c>
      <c r="E1497" s="95" t="str">
        <f t="shared" si="23364"/>
        <v>80级蓝装女衣（福利专用）</v>
      </c>
      <c r="F1497" s="31" t="s">
        <v>1018</v>
      </c>
      <c r="G1497" s="31">
        <v>3</v>
      </c>
      <c r="H1497" s="7" t="s">
        <v>191</v>
      </c>
      <c r="I1497" s="7" t="s">
        <v>187</v>
      </c>
      <c r="J1497" s="37">
        <v>1445</v>
      </c>
      <c r="K1497" s="39">
        <v>1436</v>
      </c>
      <c r="L1497" s="39"/>
      <c r="M1497" s="29" t="s">
        <v>193</v>
      </c>
      <c r="N1497" s="4">
        <v>80</v>
      </c>
      <c r="O1497" s="4">
        <v>80</v>
      </c>
      <c r="P1497" s="40">
        <f t="shared" si="23347"/>
        <v>2303</v>
      </c>
      <c r="Q1497" s="4"/>
      <c r="R1497" s="7"/>
      <c r="S1497" s="48">
        <v>2</v>
      </c>
      <c r="T1497" s="47" t="s">
        <v>194</v>
      </c>
      <c r="U1497" s="7" t="s">
        <v>195</v>
      </c>
      <c r="V1497" s="7">
        <v>0</v>
      </c>
      <c r="W1497" s="7">
        <v>0</v>
      </c>
      <c r="X1497" s="40">
        <v>0</v>
      </c>
      <c r="Y1497" s="7"/>
      <c r="Z1497" s="7"/>
      <c r="AA1497" s="7"/>
      <c r="AB1497" s="7" t="s">
        <v>195</v>
      </c>
      <c r="AC1497" s="7">
        <v>0</v>
      </c>
      <c r="AD1497" s="7" t="s">
        <v>195</v>
      </c>
      <c r="AE1497" s="7" t="str">
        <f t="shared" si="23289"/>
        <v>true</v>
      </c>
      <c r="AF1497" s="7" t="b">
        <v>1</v>
      </c>
      <c r="AG1497" s="7" t="s">
        <v>195</v>
      </c>
      <c r="AH1497" s="40">
        <v>0</v>
      </c>
      <c r="AI1497" s="40">
        <v>0</v>
      </c>
      <c r="AJ1497" s="40">
        <v>1</v>
      </c>
      <c r="AK1497" s="40">
        <v>0</v>
      </c>
      <c r="AL1497" s="40">
        <v>1</v>
      </c>
      <c r="AM1497" s="40">
        <v>0</v>
      </c>
      <c r="AN1497" s="40">
        <v>0</v>
      </c>
      <c r="AO1497" s="40">
        <v>0</v>
      </c>
      <c r="AP1497" s="7" t="s">
        <v>560</v>
      </c>
      <c r="AQ1497" s="4">
        <v>3</v>
      </c>
      <c r="AR1497" s="4">
        <v>161506</v>
      </c>
      <c r="AS1497" s="7" t="s">
        <v>199</v>
      </c>
      <c r="AT1497" s="48">
        <v>3</v>
      </c>
      <c r="AU1497" s="48">
        <v>1</v>
      </c>
      <c r="AV1497" s="48">
        <v>3</v>
      </c>
      <c r="AW1497" s="48">
        <v>500</v>
      </c>
      <c r="AX1497" s="48">
        <v>250</v>
      </c>
      <c r="AY1497" s="48">
        <v>0</v>
      </c>
      <c r="AZ1497" s="48">
        <v>0</v>
      </c>
      <c r="BA1497" s="7"/>
      <c r="BB1497" s="7"/>
      <c r="BC1497" s="7"/>
      <c r="BD1497" s="7"/>
      <c r="BE1497" s="48">
        <v>0</v>
      </c>
      <c r="BF1497" s="48">
        <v>1</v>
      </c>
      <c r="BG1497" s="48">
        <v>630</v>
      </c>
      <c r="BH1497" s="48">
        <v>630</v>
      </c>
      <c r="BI1497" s="7">
        <v>0</v>
      </c>
      <c r="BJ1497" s="7">
        <v>0</v>
      </c>
      <c r="BK1497" s="7">
        <v>0</v>
      </c>
      <c r="BL1497" s="7">
        <v>0</v>
      </c>
      <c r="BM1497" s="7">
        <v>0</v>
      </c>
      <c r="BN1497" s="7">
        <v>0</v>
      </c>
      <c r="BO1497" s="7">
        <v>0</v>
      </c>
      <c r="BP1497" s="7">
        <v>0</v>
      </c>
      <c r="BQ1497" s="7">
        <v>0</v>
      </c>
      <c r="BR1497" s="7">
        <v>0</v>
      </c>
      <c r="BS1497" s="7">
        <v>0</v>
      </c>
      <c r="BT1497" s="7">
        <v>0</v>
      </c>
      <c r="BU1497" s="7">
        <v>0</v>
      </c>
      <c r="BV1497" s="7">
        <v>0</v>
      </c>
      <c r="BW1497" s="7">
        <v>0</v>
      </c>
      <c r="BX1497" s="7">
        <v>0</v>
      </c>
      <c r="BY1497" s="7">
        <v>0</v>
      </c>
      <c r="BZ1497" s="7">
        <v>0</v>
      </c>
      <c r="CA1497" s="7">
        <v>0</v>
      </c>
      <c r="CB1497" s="7">
        <v>0</v>
      </c>
      <c r="CC1497" s="7">
        <v>0</v>
      </c>
      <c r="CD1497" s="7">
        <v>0</v>
      </c>
      <c r="CE1497" s="7">
        <v>0</v>
      </c>
      <c r="CF1497" s="7">
        <v>0</v>
      </c>
      <c r="CG1497" s="7">
        <v>0</v>
      </c>
      <c r="CH1497" s="7">
        <v>0</v>
      </c>
      <c r="CI1497" s="7">
        <v>0</v>
      </c>
      <c r="CJ1497" s="7">
        <v>0</v>
      </c>
      <c r="CK1497" s="7">
        <v>0</v>
      </c>
      <c r="CL1497" s="40">
        <v>0</v>
      </c>
      <c r="CM1497" s="40">
        <v>0</v>
      </c>
      <c r="CN1497" s="40">
        <v>0</v>
      </c>
      <c r="CO1497" s="40">
        <v>0</v>
      </c>
      <c r="CP1497" s="7">
        <v>0</v>
      </c>
      <c r="CQ1497" s="7">
        <v>0</v>
      </c>
      <c r="CR1497" s="7">
        <v>0</v>
      </c>
      <c r="CS1497" s="40">
        <v>0</v>
      </c>
      <c r="CT1497" s="7">
        <v>0</v>
      </c>
      <c r="CU1497" s="7">
        <v>0</v>
      </c>
      <c r="CV1497" s="39"/>
      <c r="CW1497" s="39"/>
      <c r="CX1497" s="4" t="s">
        <v>242</v>
      </c>
      <c r="CY1497" s="4" t="s">
        <v>242</v>
      </c>
      <c r="CZ1497" s="4" t="s">
        <v>242</v>
      </c>
      <c r="DA1497" s="4" t="s">
        <v>242</v>
      </c>
      <c r="DB1497" s="4" t="s">
        <v>242</v>
      </c>
      <c r="DC1497" s="4" t="s">
        <v>242</v>
      </c>
      <c r="DD1497" s="7">
        <v>2</v>
      </c>
      <c r="DE1497" s="7">
        <v>30</v>
      </c>
      <c r="DF1497" s="7">
        <v>60</v>
      </c>
      <c r="DG1497" s="7"/>
      <c r="DH1497" s="7">
        <v>11</v>
      </c>
      <c r="DI1497" s="4">
        <v>1</v>
      </c>
      <c r="DJ1497" s="4">
        <v>3</v>
      </c>
      <c r="DK1497" s="4">
        <v>5</v>
      </c>
      <c r="DL1497" s="4">
        <v>7</v>
      </c>
      <c r="DM1497" s="7"/>
      <c r="DN1497" s="7"/>
      <c r="DO1497" s="7"/>
      <c r="DP1497" s="7"/>
      <c r="DQ1497" s="7"/>
      <c r="DR1497" s="7"/>
      <c r="DS1497" s="7"/>
      <c r="DT1497" s="7"/>
      <c r="DU1497" s="7"/>
      <c r="DV1497" s="7"/>
      <c r="DW1497" s="7"/>
      <c r="DX1497" s="7">
        <f t="shared" si="23374"/>
        <v>6080221</v>
      </c>
      <c r="DY1497" s="7"/>
      <c r="DZ1497" s="67">
        <v>6666</v>
      </c>
      <c r="EA1497" s="7" t="s">
        <v>1128</v>
      </c>
      <c r="EB1497" s="40">
        <v>83</v>
      </c>
      <c r="EC1497" s="7" t="s">
        <v>1129</v>
      </c>
      <c r="ED1497" s="7"/>
      <c r="EE1497" s="7" t="s">
        <v>242</v>
      </c>
      <c r="EF1497" s="7">
        <v>50</v>
      </c>
      <c r="EG1497" s="73"/>
      <c r="EH1497" s="73"/>
      <c r="EI1497" s="4">
        <v>331138</v>
      </c>
      <c r="EJ1497" s="4">
        <v>1</v>
      </c>
      <c r="EK1497" s="4">
        <v>331139</v>
      </c>
      <c r="EL1497" s="4">
        <v>1</v>
      </c>
      <c r="EM1497" s="4">
        <v>331140</v>
      </c>
      <c r="EN1497" s="4">
        <v>1</v>
      </c>
      <c r="EO1497" s="4">
        <v>331141</v>
      </c>
      <c r="EP1497" s="4">
        <v>1</v>
      </c>
      <c r="EQ1497" s="4" t="s">
        <v>242</v>
      </c>
      <c r="ER1497" s="4" t="s">
        <v>242</v>
      </c>
      <c r="ES1497" s="4" t="s">
        <v>242</v>
      </c>
      <c r="ET1497" s="4" t="s">
        <v>242</v>
      </c>
      <c r="EU1497" s="4" t="s">
        <v>242</v>
      </c>
      <c r="EV1497" s="4" t="s">
        <v>242</v>
      </c>
      <c r="EW1497" s="4" t="s">
        <v>242</v>
      </c>
      <c r="EX1497" s="4" t="s">
        <v>242</v>
      </c>
      <c r="EY1497" s="4" t="s">
        <v>242</v>
      </c>
      <c r="EZ1497" s="4" t="s">
        <v>242</v>
      </c>
      <c r="FA1497" s="4" t="s">
        <v>242</v>
      </c>
      <c r="FB1497" s="4" t="s">
        <v>242</v>
      </c>
      <c r="FC1497" s="4">
        <v>40013</v>
      </c>
      <c r="FD1497" s="4">
        <v>1</v>
      </c>
      <c r="FE1497" s="4">
        <v>20100</v>
      </c>
      <c r="FF1497" s="4">
        <v>1</v>
      </c>
      <c r="FG1497" s="4">
        <v>20100</v>
      </c>
      <c r="FH1497" s="4">
        <v>1</v>
      </c>
      <c r="FI1497" s="7"/>
      <c r="FJ1497" s="7"/>
      <c r="FR1497" s="2">
        <v>99999</v>
      </c>
      <c r="FS1497" s="2">
        <v>0</v>
      </c>
      <c r="FT1497" s="2">
        <f t="shared" si="23385"/>
        <v>10000</v>
      </c>
      <c r="FU1497" s="2" t="s">
        <v>1731</v>
      </c>
      <c r="FV1497" s="2" t="str">
        <f t="shared" ref="FV1497" si="23389">IF(FV509="","",FV509)</f>
        <v/>
      </c>
      <c r="FW1497" s="2" t="str">
        <f t="shared" ref="FW1497" si="23390">IF(FW509="","",FW509)</f>
        <v/>
      </c>
      <c r="FX1497" s="2" t="str">
        <f t="shared" ref="FX1497" si="23391">IF(FX509="","",FX509)</f>
        <v/>
      </c>
      <c r="FY1497" s="2" t="str">
        <f t="shared" si="23336"/>
        <v/>
      </c>
      <c r="FZ1497" s="77">
        <v>0</v>
      </c>
      <c r="GA1497" s="2">
        <v>1</v>
      </c>
      <c r="GB1497" s="2"/>
      <c r="GD1497"/>
    </row>
    <row r="1498" s="15" customFormat="1" ht="15" customHeight="1" spans="1:186">
      <c r="A1498" s="95">
        <f t="shared" si="23363"/>
        <v>6080322</v>
      </c>
      <c r="B1498" s="95">
        <v>1640</v>
      </c>
      <c r="C1498" s="95">
        <v>1</v>
      </c>
      <c r="D1498" s="95" t="s">
        <v>563</v>
      </c>
      <c r="E1498" s="95" t="str">
        <f t="shared" si="23364"/>
        <v>80级蓝装男头盔（福利专用）</v>
      </c>
      <c r="F1498" s="31" t="s">
        <v>1018</v>
      </c>
      <c r="G1498" s="31">
        <v>3</v>
      </c>
      <c r="H1498" s="7" t="s">
        <v>191</v>
      </c>
      <c r="I1498" s="7" t="s">
        <v>187</v>
      </c>
      <c r="J1498" s="37">
        <v>1434</v>
      </c>
      <c r="K1498" s="39">
        <v>1698</v>
      </c>
      <c r="L1498" s="39"/>
      <c r="M1498" s="29" t="s">
        <v>193</v>
      </c>
      <c r="N1498" s="4">
        <v>80</v>
      </c>
      <c r="O1498" s="4">
        <v>80</v>
      </c>
      <c r="P1498" s="40">
        <f t="shared" si="23347"/>
        <v>2103</v>
      </c>
      <c r="Q1498" s="4"/>
      <c r="R1498" s="7"/>
      <c r="S1498" s="48">
        <v>1</v>
      </c>
      <c r="T1498" s="47" t="s">
        <v>194</v>
      </c>
      <c r="U1498" s="7" t="s">
        <v>195</v>
      </c>
      <c r="V1498" s="7">
        <v>0</v>
      </c>
      <c r="W1498" s="7">
        <v>0</v>
      </c>
      <c r="X1498" s="40">
        <v>0</v>
      </c>
      <c r="Y1498" s="7"/>
      <c r="Z1498" s="7"/>
      <c r="AA1498" s="7"/>
      <c r="AB1498" s="7" t="s">
        <v>195</v>
      </c>
      <c r="AC1498" s="7">
        <v>0</v>
      </c>
      <c r="AD1498" s="7" t="s">
        <v>195</v>
      </c>
      <c r="AE1498" s="7" t="str">
        <f t="shared" si="23289"/>
        <v>true</v>
      </c>
      <c r="AF1498" s="7" t="b">
        <v>1</v>
      </c>
      <c r="AG1498" s="7" t="s">
        <v>195</v>
      </c>
      <c r="AH1498" s="40">
        <v>0</v>
      </c>
      <c r="AI1498" s="40">
        <v>0</v>
      </c>
      <c r="AJ1498" s="40">
        <v>1</v>
      </c>
      <c r="AK1498" s="40">
        <v>0</v>
      </c>
      <c r="AL1498" s="40">
        <v>1</v>
      </c>
      <c r="AM1498" s="40">
        <v>0</v>
      </c>
      <c r="AN1498" s="40">
        <v>0</v>
      </c>
      <c r="AO1498" s="40">
        <v>0</v>
      </c>
      <c r="AP1498" s="7" t="s">
        <v>560</v>
      </c>
      <c r="AQ1498" s="4">
        <v>3</v>
      </c>
      <c r="AR1498" s="4">
        <v>161506</v>
      </c>
      <c r="AS1498" s="7" t="s">
        <v>199</v>
      </c>
      <c r="AT1498" s="48">
        <v>3</v>
      </c>
      <c r="AU1498" s="48">
        <v>1</v>
      </c>
      <c r="AV1498" s="48">
        <v>3</v>
      </c>
      <c r="AW1498" s="48">
        <v>500</v>
      </c>
      <c r="AX1498" s="48">
        <v>250</v>
      </c>
      <c r="AY1498" s="48">
        <v>0</v>
      </c>
      <c r="AZ1498" s="48">
        <v>0</v>
      </c>
      <c r="BA1498" s="7"/>
      <c r="BB1498" s="7"/>
      <c r="BC1498" s="7"/>
      <c r="BD1498" s="7"/>
      <c r="BE1498" s="48">
        <v>0</v>
      </c>
      <c r="BF1498" s="48">
        <v>1</v>
      </c>
      <c r="BG1498" s="48">
        <v>630</v>
      </c>
      <c r="BH1498" s="48">
        <v>630</v>
      </c>
      <c r="BI1498" s="7">
        <v>0</v>
      </c>
      <c r="BJ1498" s="7">
        <v>0</v>
      </c>
      <c r="BK1498" s="7">
        <v>0</v>
      </c>
      <c r="BL1498" s="7">
        <v>0</v>
      </c>
      <c r="BM1498" s="7">
        <v>0</v>
      </c>
      <c r="BN1498" s="7">
        <v>0</v>
      </c>
      <c r="BO1498" s="7">
        <v>0</v>
      </c>
      <c r="BP1498" s="7">
        <v>0</v>
      </c>
      <c r="BQ1498" s="7">
        <v>0</v>
      </c>
      <c r="BR1498" s="7">
        <v>0</v>
      </c>
      <c r="BS1498" s="7">
        <v>0</v>
      </c>
      <c r="BT1498" s="7">
        <v>0</v>
      </c>
      <c r="BU1498" s="7">
        <v>0</v>
      </c>
      <c r="BV1498" s="7">
        <v>0</v>
      </c>
      <c r="BW1498" s="7">
        <v>0</v>
      </c>
      <c r="BX1498" s="7">
        <v>0</v>
      </c>
      <c r="BY1498" s="7">
        <v>0</v>
      </c>
      <c r="BZ1498" s="7">
        <v>0</v>
      </c>
      <c r="CA1498" s="7">
        <v>0</v>
      </c>
      <c r="CB1498" s="7">
        <v>0</v>
      </c>
      <c r="CC1498" s="7">
        <v>0</v>
      </c>
      <c r="CD1498" s="7">
        <v>0</v>
      </c>
      <c r="CE1498" s="7">
        <v>0</v>
      </c>
      <c r="CF1498" s="7">
        <v>0</v>
      </c>
      <c r="CG1498" s="7">
        <v>0</v>
      </c>
      <c r="CH1498" s="7">
        <v>0</v>
      </c>
      <c r="CI1498" s="7">
        <v>0</v>
      </c>
      <c r="CJ1498" s="7">
        <v>0</v>
      </c>
      <c r="CK1498" s="7">
        <v>0</v>
      </c>
      <c r="CL1498" s="40">
        <v>0</v>
      </c>
      <c r="CM1498" s="40">
        <v>0</v>
      </c>
      <c r="CN1498" s="40">
        <v>0</v>
      </c>
      <c r="CO1498" s="40">
        <v>0</v>
      </c>
      <c r="CP1498" s="7">
        <v>0</v>
      </c>
      <c r="CQ1498" s="7">
        <v>0</v>
      </c>
      <c r="CR1498" s="7">
        <v>0</v>
      </c>
      <c r="CS1498" s="40">
        <v>0</v>
      </c>
      <c r="CT1498" s="7">
        <v>0</v>
      </c>
      <c r="CU1498" s="7">
        <v>0</v>
      </c>
      <c r="CV1498" s="39"/>
      <c r="CW1498" s="39"/>
      <c r="CX1498" s="4" t="s">
        <v>242</v>
      </c>
      <c r="CY1498" s="4" t="s">
        <v>242</v>
      </c>
      <c r="CZ1498" s="4" t="s">
        <v>242</v>
      </c>
      <c r="DA1498" s="4" t="s">
        <v>242</v>
      </c>
      <c r="DB1498" s="4" t="s">
        <v>242</v>
      </c>
      <c r="DC1498" s="4" t="s">
        <v>242</v>
      </c>
      <c r="DD1498" s="7">
        <v>2</v>
      </c>
      <c r="DE1498" s="7">
        <v>30</v>
      </c>
      <c r="DF1498" s="7">
        <v>60</v>
      </c>
      <c r="DG1498" s="7"/>
      <c r="DH1498" s="7">
        <v>11</v>
      </c>
      <c r="DI1498" s="4">
        <v>2</v>
      </c>
      <c r="DJ1498" s="4">
        <v>3</v>
      </c>
      <c r="DK1498" s="4" t="s">
        <v>242</v>
      </c>
      <c r="DL1498" s="4" t="s">
        <v>242</v>
      </c>
      <c r="DM1498" s="7"/>
      <c r="DN1498" s="7"/>
      <c r="DO1498" s="7"/>
      <c r="DP1498" s="7"/>
      <c r="DQ1498" s="7"/>
      <c r="DR1498" s="7"/>
      <c r="DS1498" s="7"/>
      <c r="DT1498" s="7"/>
      <c r="DU1498" s="7"/>
      <c r="DV1498" s="7"/>
      <c r="DW1498" s="7"/>
      <c r="DX1498" s="7">
        <f t="shared" si="23374"/>
        <v>6080322</v>
      </c>
      <c r="DY1498" s="7"/>
      <c r="DZ1498" s="67">
        <v>0</v>
      </c>
      <c r="EA1498" s="7" t="s">
        <v>242</v>
      </c>
      <c r="EB1498" s="40" t="s">
        <v>242</v>
      </c>
      <c r="EC1498" s="7" t="s">
        <v>242</v>
      </c>
      <c r="ED1498" s="7"/>
      <c r="EE1498" s="7" t="s">
        <v>242</v>
      </c>
      <c r="EF1498" s="7">
        <v>50</v>
      </c>
      <c r="EG1498" s="73"/>
      <c r="EH1498" s="73"/>
      <c r="EI1498" s="4">
        <v>331138</v>
      </c>
      <c r="EJ1498" s="4">
        <v>1</v>
      </c>
      <c r="EK1498" s="4">
        <v>331139</v>
      </c>
      <c r="EL1498" s="4">
        <v>1</v>
      </c>
      <c r="EM1498" s="4">
        <v>331140</v>
      </c>
      <c r="EN1498" s="4">
        <v>1</v>
      </c>
      <c r="EO1498" s="4">
        <v>331141</v>
      </c>
      <c r="EP1498" s="4">
        <v>1</v>
      </c>
      <c r="EQ1498" s="4" t="s">
        <v>242</v>
      </c>
      <c r="ER1498" s="4" t="s">
        <v>242</v>
      </c>
      <c r="ES1498" s="4" t="s">
        <v>242</v>
      </c>
      <c r="ET1498" s="4" t="s">
        <v>242</v>
      </c>
      <c r="EU1498" s="4" t="s">
        <v>242</v>
      </c>
      <c r="EV1498" s="4" t="s">
        <v>242</v>
      </c>
      <c r="EW1498" s="4" t="s">
        <v>242</v>
      </c>
      <c r="EX1498" s="4" t="s">
        <v>242</v>
      </c>
      <c r="EY1498" s="4" t="s">
        <v>242</v>
      </c>
      <c r="EZ1498" s="4" t="s">
        <v>242</v>
      </c>
      <c r="FA1498" s="4" t="s">
        <v>242</v>
      </c>
      <c r="FB1498" s="4" t="s">
        <v>242</v>
      </c>
      <c r="FC1498" s="4">
        <v>40013</v>
      </c>
      <c r="FD1498" s="4">
        <v>1</v>
      </c>
      <c r="FE1498" s="4">
        <v>20100</v>
      </c>
      <c r="FF1498" s="4">
        <v>1</v>
      </c>
      <c r="FG1498" s="4">
        <v>20100</v>
      </c>
      <c r="FH1498" s="4">
        <v>1</v>
      </c>
      <c r="FI1498" s="7"/>
      <c r="FJ1498" s="7"/>
      <c r="FR1498" s="2">
        <v>99999</v>
      </c>
      <c r="FS1498" s="2">
        <v>0</v>
      </c>
      <c r="FT1498" s="2">
        <f t="shared" ref="FT1498" si="23392">IF(FT510="","",FT510)</f>
        <v>10000</v>
      </c>
      <c r="FU1498" s="2" t="s">
        <v>1731</v>
      </c>
      <c r="FV1498" s="2" t="str">
        <f t="shared" ref="FV1498" si="23393">IF(FV510="","",FV510)</f>
        <v/>
      </c>
      <c r="FW1498" s="2" t="str">
        <f t="shared" ref="FW1498" si="23394">IF(FW510="","",FW510)</f>
        <v/>
      </c>
      <c r="FX1498" s="2" t="str">
        <f t="shared" ref="FX1498" si="23395">IF(FX510="","",FX510)</f>
        <v/>
      </c>
      <c r="FY1498" s="2" t="str">
        <f t="shared" si="23336"/>
        <v/>
      </c>
      <c r="FZ1498" s="77">
        <v>0</v>
      </c>
      <c r="GA1498" s="2">
        <v>1</v>
      </c>
      <c r="GB1498" s="2"/>
      <c r="GD1498"/>
    </row>
    <row r="1499" s="15" customFormat="1" ht="15" customHeight="1" spans="1:186">
      <c r="A1499" s="95">
        <f t="shared" si="23363"/>
        <v>6080323</v>
      </c>
      <c r="B1499" s="95">
        <v>1384</v>
      </c>
      <c r="C1499" s="95">
        <v>1</v>
      </c>
      <c r="D1499" s="95" t="s">
        <v>565</v>
      </c>
      <c r="E1499" s="95" t="str">
        <f t="shared" si="23364"/>
        <v>80级蓝装女头饰（福利专用）</v>
      </c>
      <c r="F1499" s="31" t="s">
        <v>1018</v>
      </c>
      <c r="G1499" s="31">
        <v>3</v>
      </c>
      <c r="H1499" s="7" t="s">
        <v>191</v>
      </c>
      <c r="I1499" s="7" t="s">
        <v>187</v>
      </c>
      <c r="J1499" s="37">
        <v>1500</v>
      </c>
      <c r="K1499" s="39">
        <v>1698</v>
      </c>
      <c r="L1499" s="39"/>
      <c r="M1499" s="29" t="s">
        <v>193</v>
      </c>
      <c r="N1499" s="4">
        <v>80</v>
      </c>
      <c r="O1499" s="4">
        <v>80</v>
      </c>
      <c r="P1499" s="40">
        <f t="shared" si="23347"/>
        <v>2103</v>
      </c>
      <c r="Q1499" s="4"/>
      <c r="R1499" s="7"/>
      <c r="S1499" s="48">
        <v>2</v>
      </c>
      <c r="T1499" s="47" t="s">
        <v>194</v>
      </c>
      <c r="U1499" s="7" t="s">
        <v>195</v>
      </c>
      <c r="V1499" s="7">
        <v>0</v>
      </c>
      <c r="W1499" s="7">
        <v>0</v>
      </c>
      <c r="X1499" s="40">
        <v>0</v>
      </c>
      <c r="Y1499" s="7"/>
      <c r="Z1499" s="7"/>
      <c r="AA1499" s="7"/>
      <c r="AB1499" s="7" t="s">
        <v>195</v>
      </c>
      <c r="AC1499" s="7">
        <v>0</v>
      </c>
      <c r="AD1499" s="7" t="s">
        <v>195</v>
      </c>
      <c r="AE1499" s="7" t="str">
        <f t="shared" ref="AE1499" si="23396">IF(Z1499&gt;=40,"false","true")</f>
        <v>true</v>
      </c>
      <c r="AF1499" s="7" t="b">
        <v>1</v>
      </c>
      <c r="AG1499" s="7" t="s">
        <v>195</v>
      </c>
      <c r="AH1499" s="40">
        <v>0</v>
      </c>
      <c r="AI1499" s="40">
        <v>0</v>
      </c>
      <c r="AJ1499" s="40">
        <v>1</v>
      </c>
      <c r="AK1499" s="40">
        <v>0</v>
      </c>
      <c r="AL1499" s="40">
        <v>1</v>
      </c>
      <c r="AM1499" s="40">
        <v>0</v>
      </c>
      <c r="AN1499" s="40">
        <v>0</v>
      </c>
      <c r="AO1499" s="40">
        <v>0</v>
      </c>
      <c r="AP1499" s="7" t="s">
        <v>560</v>
      </c>
      <c r="AQ1499" s="4">
        <v>3</v>
      </c>
      <c r="AR1499" s="4">
        <v>161506</v>
      </c>
      <c r="AS1499" s="53" t="s">
        <v>199</v>
      </c>
      <c r="AT1499" s="48">
        <v>3</v>
      </c>
      <c r="AU1499" s="48">
        <v>1</v>
      </c>
      <c r="AV1499" s="48">
        <v>3</v>
      </c>
      <c r="AW1499" s="48">
        <v>500</v>
      </c>
      <c r="AX1499" s="48">
        <v>250</v>
      </c>
      <c r="AY1499" s="48">
        <v>0</v>
      </c>
      <c r="AZ1499" s="48">
        <v>0</v>
      </c>
      <c r="BA1499" s="7"/>
      <c r="BB1499" s="7"/>
      <c r="BC1499" s="7"/>
      <c r="BD1499" s="7"/>
      <c r="BE1499" s="48">
        <v>0</v>
      </c>
      <c r="BF1499" s="48">
        <v>1</v>
      </c>
      <c r="BG1499" s="48">
        <v>630</v>
      </c>
      <c r="BH1499" s="48">
        <v>630</v>
      </c>
      <c r="BI1499" s="7">
        <v>0</v>
      </c>
      <c r="BJ1499" s="7">
        <v>0</v>
      </c>
      <c r="BK1499" s="7">
        <v>0</v>
      </c>
      <c r="BL1499" s="7">
        <v>0</v>
      </c>
      <c r="BM1499" s="7">
        <v>0</v>
      </c>
      <c r="BN1499" s="7">
        <v>0</v>
      </c>
      <c r="BO1499" s="7">
        <v>0</v>
      </c>
      <c r="BP1499" s="7">
        <v>0</v>
      </c>
      <c r="BQ1499" s="7">
        <v>0</v>
      </c>
      <c r="BR1499" s="7">
        <v>0</v>
      </c>
      <c r="BS1499" s="7">
        <v>0</v>
      </c>
      <c r="BT1499" s="7">
        <v>0</v>
      </c>
      <c r="BU1499" s="7">
        <v>0</v>
      </c>
      <c r="BV1499" s="7">
        <v>0</v>
      </c>
      <c r="BW1499" s="7">
        <v>0</v>
      </c>
      <c r="BX1499" s="7">
        <v>0</v>
      </c>
      <c r="BY1499" s="7">
        <v>0</v>
      </c>
      <c r="BZ1499" s="7">
        <v>0</v>
      </c>
      <c r="CA1499" s="7">
        <v>0</v>
      </c>
      <c r="CB1499" s="7">
        <v>0</v>
      </c>
      <c r="CC1499" s="7">
        <v>0</v>
      </c>
      <c r="CD1499" s="7">
        <v>0</v>
      </c>
      <c r="CE1499" s="7">
        <v>0</v>
      </c>
      <c r="CF1499" s="7">
        <v>0</v>
      </c>
      <c r="CG1499" s="7">
        <v>0</v>
      </c>
      <c r="CH1499" s="7">
        <v>0</v>
      </c>
      <c r="CI1499" s="7">
        <v>0</v>
      </c>
      <c r="CJ1499" s="7">
        <v>0</v>
      </c>
      <c r="CK1499" s="7">
        <v>0</v>
      </c>
      <c r="CL1499" s="40">
        <v>0</v>
      </c>
      <c r="CM1499" s="40">
        <v>0</v>
      </c>
      <c r="CN1499" s="40">
        <v>0</v>
      </c>
      <c r="CO1499" s="40">
        <v>0</v>
      </c>
      <c r="CP1499" s="7">
        <v>0</v>
      </c>
      <c r="CQ1499" s="7">
        <v>0</v>
      </c>
      <c r="CR1499" s="7">
        <v>0</v>
      </c>
      <c r="CS1499" s="40">
        <v>0</v>
      </c>
      <c r="CT1499" s="7">
        <v>0</v>
      </c>
      <c r="CU1499" s="7">
        <v>0</v>
      </c>
      <c r="CV1499" s="39"/>
      <c r="CW1499" s="39"/>
      <c r="CX1499" s="4" t="s">
        <v>242</v>
      </c>
      <c r="CY1499" s="4" t="s">
        <v>242</v>
      </c>
      <c r="CZ1499" s="4" t="s">
        <v>242</v>
      </c>
      <c r="DA1499" s="4" t="s">
        <v>242</v>
      </c>
      <c r="DB1499" s="4" t="s">
        <v>242</v>
      </c>
      <c r="DC1499" s="4" t="s">
        <v>242</v>
      </c>
      <c r="DD1499" s="7">
        <v>2</v>
      </c>
      <c r="DE1499" s="7">
        <v>30</v>
      </c>
      <c r="DF1499" s="7">
        <v>60</v>
      </c>
      <c r="DG1499" s="7"/>
      <c r="DH1499" s="7">
        <v>11</v>
      </c>
      <c r="DI1499" s="4">
        <v>2</v>
      </c>
      <c r="DJ1499" s="4">
        <v>3</v>
      </c>
      <c r="DK1499" s="4" t="s">
        <v>242</v>
      </c>
      <c r="DL1499" s="4" t="s">
        <v>242</v>
      </c>
      <c r="DM1499" s="7"/>
      <c r="DN1499" s="7"/>
      <c r="DO1499" s="7"/>
      <c r="DP1499" s="7"/>
      <c r="DQ1499" s="7"/>
      <c r="DR1499" s="7"/>
      <c r="DS1499" s="7"/>
      <c r="DT1499" s="7"/>
      <c r="DU1499" s="7"/>
      <c r="DV1499" s="7"/>
      <c r="DW1499" s="7"/>
      <c r="DX1499" s="7">
        <f t="shared" si="23374"/>
        <v>6080323</v>
      </c>
      <c r="DY1499" s="7"/>
      <c r="DZ1499" s="67">
        <v>0</v>
      </c>
      <c r="EA1499" s="7" t="s">
        <v>242</v>
      </c>
      <c r="EB1499" s="40" t="s">
        <v>242</v>
      </c>
      <c r="EC1499" s="7" t="s">
        <v>242</v>
      </c>
      <c r="ED1499" s="7"/>
      <c r="EE1499" s="7" t="s">
        <v>242</v>
      </c>
      <c r="EF1499" s="7">
        <v>50</v>
      </c>
      <c r="EG1499" s="73"/>
      <c r="EH1499" s="73"/>
      <c r="EI1499" s="4">
        <v>331138</v>
      </c>
      <c r="EJ1499" s="4">
        <v>1</v>
      </c>
      <c r="EK1499" s="4">
        <v>331139</v>
      </c>
      <c r="EL1499" s="4">
        <v>1</v>
      </c>
      <c r="EM1499" s="4">
        <v>331140</v>
      </c>
      <c r="EN1499" s="4">
        <v>1</v>
      </c>
      <c r="EO1499" s="4">
        <v>331141</v>
      </c>
      <c r="EP1499" s="4">
        <v>1</v>
      </c>
      <c r="EQ1499" s="4" t="s">
        <v>242</v>
      </c>
      <c r="ER1499" s="4" t="s">
        <v>242</v>
      </c>
      <c r="ES1499" s="4" t="s">
        <v>242</v>
      </c>
      <c r="ET1499" s="4" t="s">
        <v>242</v>
      </c>
      <c r="EU1499" s="4" t="s">
        <v>242</v>
      </c>
      <c r="EV1499" s="4" t="s">
        <v>242</v>
      </c>
      <c r="EW1499" s="4" t="s">
        <v>242</v>
      </c>
      <c r="EX1499" s="4" t="s">
        <v>242</v>
      </c>
      <c r="EY1499" s="4" t="s">
        <v>242</v>
      </c>
      <c r="EZ1499" s="4" t="s">
        <v>242</v>
      </c>
      <c r="FA1499" s="4" t="s">
        <v>242</v>
      </c>
      <c r="FB1499" s="4" t="s">
        <v>242</v>
      </c>
      <c r="FC1499" s="4">
        <v>40013</v>
      </c>
      <c r="FD1499" s="4">
        <v>1</v>
      </c>
      <c r="FE1499" s="4">
        <v>20100</v>
      </c>
      <c r="FF1499" s="4">
        <v>1</v>
      </c>
      <c r="FG1499" s="4">
        <v>20100</v>
      </c>
      <c r="FH1499" s="4">
        <v>1</v>
      </c>
      <c r="FI1499" s="7"/>
      <c r="FJ1499" s="7"/>
      <c r="FR1499" s="2">
        <v>99999</v>
      </c>
      <c r="FS1499" s="2">
        <v>0</v>
      </c>
      <c r="FT1499" s="2">
        <f t="shared" ref="FT1499" si="23397">IF(FT511="","",FT511)</f>
        <v>10000</v>
      </c>
      <c r="FU1499" s="2" t="s">
        <v>1731</v>
      </c>
      <c r="FV1499" s="2" t="str">
        <f t="shared" ref="FV1499" si="23398">IF(FV511="","",FV511)</f>
        <v/>
      </c>
      <c r="FW1499" s="2" t="str">
        <f t="shared" ref="FW1499" si="23399">IF(FW511="","",FW511)</f>
        <v/>
      </c>
      <c r="FX1499" s="2" t="str">
        <f t="shared" ref="FX1499" si="23400">IF(FX511="","",FX511)</f>
        <v/>
      </c>
      <c r="FY1499" s="2" t="str">
        <f t="shared" si="23336"/>
        <v/>
      </c>
      <c r="FZ1499" s="77">
        <v>0</v>
      </c>
      <c r="GA1499" s="2">
        <v>1</v>
      </c>
      <c r="GB1499" s="2"/>
      <c r="GD1499"/>
    </row>
    <row r="1500" s="15" customFormat="1" ht="15" customHeight="1" spans="1:186">
      <c r="A1500" s="95">
        <f t="shared" si="23363"/>
        <v>6080424</v>
      </c>
      <c r="B1500" s="95">
        <v>40</v>
      </c>
      <c r="C1500" s="95">
        <v>2</v>
      </c>
      <c r="D1500" s="95" t="s">
        <v>567</v>
      </c>
      <c r="E1500" s="95" t="str">
        <f t="shared" si="23364"/>
        <v>80级蓝装项链（福利专用）</v>
      </c>
      <c r="F1500" s="31" t="s">
        <v>1018</v>
      </c>
      <c r="G1500" s="31">
        <v>3</v>
      </c>
      <c r="H1500" s="7" t="s">
        <v>191</v>
      </c>
      <c r="I1500" s="7" t="s">
        <v>187</v>
      </c>
      <c r="J1500" s="37">
        <v>1467</v>
      </c>
      <c r="K1500" s="39">
        <v>1434</v>
      </c>
      <c r="L1500" s="39"/>
      <c r="M1500" s="29" t="s">
        <v>193</v>
      </c>
      <c r="N1500" s="4">
        <v>80</v>
      </c>
      <c r="O1500" s="4">
        <v>80</v>
      </c>
      <c r="P1500" s="40">
        <f t="shared" si="23347"/>
        <v>2203</v>
      </c>
      <c r="Q1500" s="4"/>
      <c r="R1500" s="7"/>
      <c r="S1500" s="48">
        <v>0</v>
      </c>
      <c r="T1500" s="47" t="s">
        <v>194</v>
      </c>
      <c r="U1500" s="7" t="s">
        <v>195</v>
      </c>
      <c r="V1500" s="7">
        <v>0</v>
      </c>
      <c r="W1500" s="7">
        <v>0</v>
      </c>
      <c r="X1500" s="40">
        <v>0</v>
      </c>
      <c r="Y1500" s="7"/>
      <c r="Z1500" s="7"/>
      <c r="AA1500" s="7"/>
      <c r="AB1500" s="7" t="s">
        <v>195</v>
      </c>
      <c r="AC1500" s="7">
        <v>0</v>
      </c>
      <c r="AD1500" s="7" t="s">
        <v>195</v>
      </c>
      <c r="AE1500" s="7" t="str">
        <f t="shared" ref="AE1500" si="23401">IF(Z1500&gt;=40,"false","true")</f>
        <v>true</v>
      </c>
      <c r="AF1500" s="7" t="b">
        <v>1</v>
      </c>
      <c r="AG1500" s="7" t="s">
        <v>195</v>
      </c>
      <c r="AH1500" s="40">
        <v>0</v>
      </c>
      <c r="AI1500" s="40">
        <v>0</v>
      </c>
      <c r="AJ1500" s="40">
        <v>1</v>
      </c>
      <c r="AK1500" s="40">
        <v>0</v>
      </c>
      <c r="AL1500" s="40">
        <v>1</v>
      </c>
      <c r="AM1500" s="40">
        <v>0</v>
      </c>
      <c r="AN1500" s="40">
        <v>0</v>
      </c>
      <c r="AO1500" s="40">
        <v>0</v>
      </c>
      <c r="AP1500" s="7" t="s">
        <v>560</v>
      </c>
      <c r="AQ1500" s="4">
        <v>3</v>
      </c>
      <c r="AR1500" s="4">
        <v>161506</v>
      </c>
      <c r="AS1500" s="53" t="s">
        <v>199</v>
      </c>
      <c r="AT1500" s="48">
        <v>3</v>
      </c>
      <c r="AU1500" s="48">
        <v>1</v>
      </c>
      <c r="AV1500" s="48">
        <v>3</v>
      </c>
      <c r="AW1500" s="48">
        <v>500</v>
      </c>
      <c r="AX1500" s="48">
        <v>250</v>
      </c>
      <c r="AY1500" s="48">
        <v>0</v>
      </c>
      <c r="AZ1500" s="48">
        <v>0</v>
      </c>
      <c r="BA1500" s="7"/>
      <c r="BB1500" s="7"/>
      <c r="BC1500" s="7"/>
      <c r="BD1500" s="7"/>
      <c r="BE1500" s="48">
        <v>0</v>
      </c>
      <c r="BF1500" s="48">
        <v>1</v>
      </c>
      <c r="BG1500" s="48">
        <v>630</v>
      </c>
      <c r="BH1500" s="48">
        <v>630</v>
      </c>
      <c r="BI1500" s="7">
        <v>0</v>
      </c>
      <c r="BJ1500" s="7">
        <v>0</v>
      </c>
      <c r="BK1500" s="7">
        <v>0</v>
      </c>
      <c r="BL1500" s="7">
        <v>0</v>
      </c>
      <c r="BM1500" s="7">
        <v>0</v>
      </c>
      <c r="BN1500" s="7">
        <v>0</v>
      </c>
      <c r="BO1500" s="7">
        <v>0</v>
      </c>
      <c r="BP1500" s="7">
        <v>0</v>
      </c>
      <c r="BQ1500" s="7">
        <v>0</v>
      </c>
      <c r="BR1500" s="7">
        <v>0</v>
      </c>
      <c r="BS1500" s="7">
        <v>0</v>
      </c>
      <c r="BT1500" s="7">
        <v>0</v>
      </c>
      <c r="BU1500" s="7">
        <v>0</v>
      </c>
      <c r="BV1500" s="7">
        <v>0</v>
      </c>
      <c r="BW1500" s="7">
        <v>0</v>
      </c>
      <c r="BX1500" s="7">
        <v>0</v>
      </c>
      <c r="BY1500" s="7">
        <v>0</v>
      </c>
      <c r="BZ1500" s="7">
        <v>0</v>
      </c>
      <c r="CA1500" s="7">
        <v>0</v>
      </c>
      <c r="CB1500" s="7">
        <v>0</v>
      </c>
      <c r="CC1500" s="7">
        <v>0</v>
      </c>
      <c r="CD1500" s="7">
        <v>0</v>
      </c>
      <c r="CE1500" s="7">
        <v>0</v>
      </c>
      <c r="CF1500" s="7">
        <v>0</v>
      </c>
      <c r="CG1500" s="7">
        <v>0</v>
      </c>
      <c r="CH1500" s="7">
        <v>0</v>
      </c>
      <c r="CI1500" s="7">
        <v>0</v>
      </c>
      <c r="CJ1500" s="7">
        <v>0</v>
      </c>
      <c r="CK1500" s="7">
        <v>0</v>
      </c>
      <c r="CL1500" s="40">
        <v>0</v>
      </c>
      <c r="CM1500" s="40">
        <v>0</v>
      </c>
      <c r="CN1500" s="40">
        <v>0</v>
      </c>
      <c r="CO1500" s="40">
        <v>0</v>
      </c>
      <c r="CP1500" s="7">
        <v>0</v>
      </c>
      <c r="CQ1500" s="7">
        <v>0</v>
      </c>
      <c r="CR1500" s="7">
        <v>0</v>
      </c>
      <c r="CS1500" s="40">
        <v>0</v>
      </c>
      <c r="CT1500" s="7">
        <v>0</v>
      </c>
      <c r="CU1500" s="7">
        <v>0</v>
      </c>
      <c r="CV1500" s="39"/>
      <c r="CW1500" s="39"/>
      <c r="CX1500" s="4" t="s">
        <v>242</v>
      </c>
      <c r="CY1500" s="4" t="s">
        <v>242</v>
      </c>
      <c r="CZ1500" s="4" t="s">
        <v>242</v>
      </c>
      <c r="DA1500" s="4" t="s">
        <v>242</v>
      </c>
      <c r="DB1500" s="4" t="s">
        <v>242</v>
      </c>
      <c r="DC1500" s="4" t="s">
        <v>242</v>
      </c>
      <c r="DD1500" s="7">
        <v>2</v>
      </c>
      <c r="DE1500" s="7">
        <v>30</v>
      </c>
      <c r="DF1500" s="7">
        <v>60</v>
      </c>
      <c r="DG1500" s="7"/>
      <c r="DH1500" s="7">
        <v>11</v>
      </c>
      <c r="DI1500" s="4">
        <v>4</v>
      </c>
      <c r="DJ1500" s="4">
        <v>5</v>
      </c>
      <c r="DK1500" s="4" t="s">
        <v>242</v>
      </c>
      <c r="DL1500" s="4" t="s">
        <v>242</v>
      </c>
      <c r="DM1500" s="7"/>
      <c r="DN1500" s="7"/>
      <c r="DO1500" s="7"/>
      <c r="DP1500" s="7"/>
      <c r="DQ1500" s="7"/>
      <c r="DR1500" s="7"/>
      <c r="DS1500" s="7"/>
      <c r="DT1500" s="7"/>
      <c r="DU1500" s="7"/>
      <c r="DV1500" s="7"/>
      <c r="DW1500" s="7"/>
      <c r="DX1500" s="7">
        <f t="shared" si="23374"/>
        <v>6080424</v>
      </c>
      <c r="DY1500" s="7"/>
      <c r="DZ1500" s="67">
        <v>0</v>
      </c>
      <c r="EA1500" s="7" t="s">
        <v>242</v>
      </c>
      <c r="EB1500" s="40" t="s">
        <v>242</v>
      </c>
      <c r="EC1500" s="7" t="s">
        <v>242</v>
      </c>
      <c r="ED1500" s="7"/>
      <c r="EE1500" s="7" t="s">
        <v>242</v>
      </c>
      <c r="EF1500" s="7">
        <v>50</v>
      </c>
      <c r="EG1500" s="73"/>
      <c r="EH1500" s="73"/>
      <c r="EI1500" s="4">
        <v>331168</v>
      </c>
      <c r="EJ1500" s="4">
        <v>1</v>
      </c>
      <c r="EK1500" s="4">
        <v>331169</v>
      </c>
      <c r="EL1500" s="4">
        <v>1</v>
      </c>
      <c r="EM1500" s="4">
        <v>331170</v>
      </c>
      <c r="EN1500" s="4">
        <v>1</v>
      </c>
      <c r="EO1500" s="4">
        <v>331171</v>
      </c>
      <c r="EP1500" s="4">
        <v>1</v>
      </c>
      <c r="EQ1500" s="4" t="s">
        <v>242</v>
      </c>
      <c r="ER1500" s="4" t="s">
        <v>242</v>
      </c>
      <c r="ES1500" s="4" t="s">
        <v>242</v>
      </c>
      <c r="ET1500" s="4" t="s">
        <v>242</v>
      </c>
      <c r="EU1500" s="4" t="s">
        <v>242</v>
      </c>
      <c r="EV1500" s="4" t="s">
        <v>242</v>
      </c>
      <c r="EW1500" s="4" t="s">
        <v>242</v>
      </c>
      <c r="EX1500" s="4" t="s">
        <v>242</v>
      </c>
      <c r="EY1500" s="4" t="s">
        <v>242</v>
      </c>
      <c r="EZ1500" s="4" t="s">
        <v>242</v>
      </c>
      <c r="FA1500" s="4" t="s">
        <v>242</v>
      </c>
      <c r="FB1500" s="4" t="s">
        <v>242</v>
      </c>
      <c r="FC1500" s="4">
        <v>40013</v>
      </c>
      <c r="FD1500" s="4">
        <v>1</v>
      </c>
      <c r="FE1500" s="4">
        <v>20100</v>
      </c>
      <c r="FF1500" s="4">
        <v>1</v>
      </c>
      <c r="FG1500" s="4">
        <v>20100</v>
      </c>
      <c r="FH1500" s="4">
        <v>1</v>
      </c>
      <c r="FI1500" s="7"/>
      <c r="FJ1500" s="7"/>
      <c r="FR1500" s="2">
        <v>99999</v>
      </c>
      <c r="FS1500" s="2">
        <v>0</v>
      </c>
      <c r="FT1500" s="2">
        <f t="shared" ref="FT1500" si="23402">IF(FT512="","",FT512)</f>
        <v>10000</v>
      </c>
      <c r="FU1500" s="2" t="s">
        <v>1731</v>
      </c>
      <c r="FV1500" s="2" t="str">
        <f t="shared" ref="FV1500" si="23403">IF(FV512="","",FV512)</f>
        <v/>
      </c>
      <c r="FW1500" s="2" t="str">
        <f t="shared" ref="FW1500" si="23404">IF(FW512="","",FW512)</f>
        <v/>
      </c>
      <c r="FX1500" s="2" t="str">
        <f t="shared" ref="FX1500" si="23405">IF(FX512="","",FX512)</f>
        <v/>
      </c>
      <c r="FY1500" s="2" t="str">
        <f t="shared" si="23336"/>
        <v/>
      </c>
      <c r="FZ1500" s="77">
        <v>0</v>
      </c>
      <c r="GA1500" s="2">
        <v>1</v>
      </c>
      <c r="GB1500" s="2"/>
      <c r="GD1500"/>
    </row>
    <row r="1501" s="15" customFormat="1" ht="15" customHeight="1" spans="1:186">
      <c r="A1501" s="95">
        <f t="shared" si="23363"/>
        <v>6080525</v>
      </c>
      <c r="B1501" s="95">
        <v>72</v>
      </c>
      <c r="C1501" s="95">
        <v>4</v>
      </c>
      <c r="D1501" s="95" t="s">
        <v>569</v>
      </c>
      <c r="E1501" s="95" t="str">
        <f t="shared" si="23364"/>
        <v>80级蓝装腰带（福利专用）</v>
      </c>
      <c r="F1501" s="31" t="s">
        <v>1018</v>
      </c>
      <c r="G1501" s="31">
        <v>3</v>
      </c>
      <c r="H1501" s="7" t="s">
        <v>191</v>
      </c>
      <c r="I1501" s="7" t="s">
        <v>187</v>
      </c>
      <c r="J1501" s="37">
        <v>1478</v>
      </c>
      <c r="K1501" s="39">
        <v>1435</v>
      </c>
      <c r="L1501" s="39"/>
      <c r="M1501" s="29" t="s">
        <v>193</v>
      </c>
      <c r="N1501" s="4">
        <v>80</v>
      </c>
      <c r="O1501" s="4">
        <v>80</v>
      </c>
      <c r="P1501" s="40">
        <f t="shared" si="23347"/>
        <v>2403</v>
      </c>
      <c r="Q1501" s="4"/>
      <c r="R1501" s="7"/>
      <c r="S1501" s="48">
        <v>0</v>
      </c>
      <c r="T1501" s="47" t="s">
        <v>194</v>
      </c>
      <c r="U1501" s="7" t="s">
        <v>195</v>
      </c>
      <c r="V1501" s="7">
        <v>0</v>
      </c>
      <c r="W1501" s="7">
        <v>0</v>
      </c>
      <c r="X1501" s="40">
        <v>0</v>
      </c>
      <c r="Y1501" s="7"/>
      <c r="Z1501" s="7"/>
      <c r="AA1501" s="7"/>
      <c r="AB1501" s="7" t="s">
        <v>195</v>
      </c>
      <c r="AC1501" s="7">
        <v>0</v>
      </c>
      <c r="AD1501" s="7" t="s">
        <v>195</v>
      </c>
      <c r="AE1501" s="7" t="str">
        <f t="shared" ref="AE1501" si="23406">IF(Z1501&gt;=40,"false","true")</f>
        <v>true</v>
      </c>
      <c r="AF1501" s="7" t="b">
        <v>1</v>
      </c>
      <c r="AG1501" s="7" t="s">
        <v>195</v>
      </c>
      <c r="AH1501" s="40">
        <v>0</v>
      </c>
      <c r="AI1501" s="40">
        <v>0</v>
      </c>
      <c r="AJ1501" s="40">
        <v>1</v>
      </c>
      <c r="AK1501" s="40">
        <v>0</v>
      </c>
      <c r="AL1501" s="40">
        <v>1</v>
      </c>
      <c r="AM1501" s="40">
        <v>0</v>
      </c>
      <c r="AN1501" s="40">
        <v>0</v>
      </c>
      <c r="AO1501" s="40">
        <v>0</v>
      </c>
      <c r="AP1501" s="7" t="s">
        <v>560</v>
      </c>
      <c r="AQ1501" s="4">
        <v>3</v>
      </c>
      <c r="AR1501" s="4">
        <v>161506</v>
      </c>
      <c r="AS1501" s="7" t="s">
        <v>199</v>
      </c>
      <c r="AT1501" s="48">
        <v>3</v>
      </c>
      <c r="AU1501" s="48">
        <v>1</v>
      </c>
      <c r="AV1501" s="48">
        <v>3</v>
      </c>
      <c r="AW1501" s="48">
        <v>500</v>
      </c>
      <c r="AX1501" s="48">
        <v>250</v>
      </c>
      <c r="AY1501" s="48">
        <v>0</v>
      </c>
      <c r="AZ1501" s="48">
        <v>0</v>
      </c>
      <c r="BA1501" s="7"/>
      <c r="BB1501" s="7"/>
      <c r="BC1501" s="7"/>
      <c r="BD1501" s="7"/>
      <c r="BE1501" s="48">
        <v>0</v>
      </c>
      <c r="BF1501" s="48">
        <v>1</v>
      </c>
      <c r="BG1501" s="48">
        <v>630</v>
      </c>
      <c r="BH1501" s="48">
        <v>630</v>
      </c>
      <c r="BI1501" s="7">
        <v>0</v>
      </c>
      <c r="BJ1501" s="7">
        <v>0</v>
      </c>
      <c r="BK1501" s="7">
        <v>0</v>
      </c>
      <c r="BL1501" s="7">
        <v>0</v>
      </c>
      <c r="BM1501" s="7">
        <v>0</v>
      </c>
      <c r="BN1501" s="7">
        <v>0</v>
      </c>
      <c r="BO1501" s="7">
        <v>0</v>
      </c>
      <c r="BP1501" s="7">
        <v>0</v>
      </c>
      <c r="BQ1501" s="7">
        <v>0</v>
      </c>
      <c r="BR1501" s="7">
        <v>0</v>
      </c>
      <c r="BS1501" s="7">
        <v>0</v>
      </c>
      <c r="BT1501" s="7">
        <v>0</v>
      </c>
      <c r="BU1501" s="7">
        <v>0</v>
      </c>
      <c r="BV1501" s="7">
        <v>0</v>
      </c>
      <c r="BW1501" s="7">
        <v>0</v>
      </c>
      <c r="BX1501" s="7">
        <v>0</v>
      </c>
      <c r="BY1501" s="7">
        <v>0</v>
      </c>
      <c r="BZ1501" s="7">
        <v>0</v>
      </c>
      <c r="CA1501" s="7">
        <v>0</v>
      </c>
      <c r="CB1501" s="7">
        <v>0</v>
      </c>
      <c r="CC1501" s="7">
        <v>0</v>
      </c>
      <c r="CD1501" s="7">
        <v>0</v>
      </c>
      <c r="CE1501" s="7">
        <v>0</v>
      </c>
      <c r="CF1501" s="7">
        <v>0</v>
      </c>
      <c r="CG1501" s="7">
        <v>0</v>
      </c>
      <c r="CH1501" s="7">
        <v>0</v>
      </c>
      <c r="CI1501" s="7">
        <v>0</v>
      </c>
      <c r="CJ1501" s="7">
        <v>0</v>
      </c>
      <c r="CK1501" s="7">
        <v>0</v>
      </c>
      <c r="CL1501" s="40">
        <v>0</v>
      </c>
      <c r="CM1501" s="40">
        <v>0</v>
      </c>
      <c r="CN1501" s="40">
        <v>0</v>
      </c>
      <c r="CO1501" s="40">
        <v>0</v>
      </c>
      <c r="CP1501" s="7">
        <v>0</v>
      </c>
      <c r="CQ1501" s="7">
        <v>0</v>
      </c>
      <c r="CR1501" s="7">
        <v>0</v>
      </c>
      <c r="CS1501" s="40">
        <v>0</v>
      </c>
      <c r="CT1501" s="7">
        <v>0</v>
      </c>
      <c r="CU1501" s="7">
        <v>0</v>
      </c>
      <c r="CV1501" s="39"/>
      <c r="CW1501" s="39"/>
      <c r="CX1501" s="4" t="s">
        <v>242</v>
      </c>
      <c r="CY1501" s="4" t="s">
        <v>242</v>
      </c>
      <c r="CZ1501" s="4" t="s">
        <v>242</v>
      </c>
      <c r="DA1501" s="4" t="s">
        <v>242</v>
      </c>
      <c r="DB1501" s="4" t="s">
        <v>242</v>
      </c>
      <c r="DC1501" s="4" t="s">
        <v>242</v>
      </c>
      <c r="DD1501" s="7">
        <v>2</v>
      </c>
      <c r="DE1501" s="7">
        <v>30</v>
      </c>
      <c r="DF1501" s="7">
        <v>60</v>
      </c>
      <c r="DG1501" s="7"/>
      <c r="DH1501" s="7">
        <v>11</v>
      </c>
      <c r="DI1501" s="4">
        <v>1</v>
      </c>
      <c r="DJ1501" s="4">
        <v>6</v>
      </c>
      <c r="DK1501" s="4">
        <v>9</v>
      </c>
      <c r="DL1501" s="4" t="s">
        <v>242</v>
      </c>
      <c r="DM1501" s="7"/>
      <c r="DN1501" s="7"/>
      <c r="DO1501" s="7"/>
      <c r="DP1501" s="7"/>
      <c r="DQ1501" s="7"/>
      <c r="DR1501" s="7"/>
      <c r="DS1501" s="7"/>
      <c r="DT1501" s="7"/>
      <c r="DU1501" s="7"/>
      <c r="DV1501" s="7"/>
      <c r="DW1501" s="7"/>
      <c r="DX1501" s="7">
        <f t="shared" si="23374"/>
        <v>6080525</v>
      </c>
      <c r="DY1501" s="7"/>
      <c r="DZ1501" s="67">
        <v>0</v>
      </c>
      <c r="EA1501" s="7" t="s">
        <v>242</v>
      </c>
      <c r="EB1501" s="40" t="s">
        <v>242</v>
      </c>
      <c r="EC1501" s="7" t="s">
        <v>242</v>
      </c>
      <c r="ED1501" s="7"/>
      <c r="EE1501" s="7" t="s">
        <v>242</v>
      </c>
      <c r="EF1501" s="7">
        <v>50</v>
      </c>
      <c r="EG1501" s="73"/>
      <c r="EH1501" s="73"/>
      <c r="EI1501" s="4">
        <v>331168</v>
      </c>
      <c r="EJ1501" s="4">
        <v>1</v>
      </c>
      <c r="EK1501" s="4">
        <v>331169</v>
      </c>
      <c r="EL1501" s="4">
        <v>1</v>
      </c>
      <c r="EM1501" s="4">
        <v>331170</v>
      </c>
      <c r="EN1501" s="4">
        <v>1</v>
      </c>
      <c r="EO1501" s="4">
        <v>331171</v>
      </c>
      <c r="EP1501" s="4">
        <v>1</v>
      </c>
      <c r="EQ1501" s="4" t="s">
        <v>242</v>
      </c>
      <c r="ER1501" s="4" t="s">
        <v>242</v>
      </c>
      <c r="ES1501" s="4" t="s">
        <v>242</v>
      </c>
      <c r="ET1501" s="4" t="s">
        <v>242</v>
      </c>
      <c r="EU1501" s="4" t="s">
        <v>242</v>
      </c>
      <c r="EV1501" s="4" t="s">
        <v>242</v>
      </c>
      <c r="EW1501" s="4" t="s">
        <v>242</v>
      </c>
      <c r="EX1501" s="4" t="s">
        <v>242</v>
      </c>
      <c r="EY1501" s="4" t="s">
        <v>242</v>
      </c>
      <c r="EZ1501" s="4" t="s">
        <v>242</v>
      </c>
      <c r="FA1501" s="4" t="s">
        <v>242</v>
      </c>
      <c r="FB1501" s="4" t="s">
        <v>242</v>
      </c>
      <c r="FC1501" s="4">
        <v>40013</v>
      </c>
      <c r="FD1501" s="4">
        <v>1</v>
      </c>
      <c r="FE1501" s="4">
        <v>20100</v>
      </c>
      <c r="FF1501" s="4">
        <v>1</v>
      </c>
      <c r="FG1501" s="4">
        <v>20100</v>
      </c>
      <c r="FH1501" s="4">
        <v>1</v>
      </c>
      <c r="FI1501" s="7"/>
      <c r="FJ1501" s="7"/>
      <c r="FR1501" s="2">
        <v>99999</v>
      </c>
      <c r="FS1501" s="2">
        <v>0</v>
      </c>
      <c r="FT1501" s="2">
        <f t="shared" ref="FT1501" si="23407">IF(FT513="","",FT513)</f>
        <v>10000</v>
      </c>
      <c r="FU1501" s="2" t="s">
        <v>1731</v>
      </c>
      <c r="FV1501" s="2" t="str">
        <f t="shared" ref="FV1501" si="23408">IF(FV513="","",FV513)</f>
        <v/>
      </c>
      <c r="FW1501" s="2" t="str">
        <f t="shared" ref="FW1501" si="23409">IF(FW513="","",FW513)</f>
        <v/>
      </c>
      <c r="FX1501" s="2" t="str">
        <f t="shared" ref="FX1501" si="23410">IF(FX513="","",FX513)</f>
        <v/>
      </c>
      <c r="FY1501" s="2" t="str">
        <f t="shared" si="23336"/>
        <v/>
      </c>
      <c r="FZ1501" s="77">
        <v>0</v>
      </c>
      <c r="GA1501" s="2">
        <v>1</v>
      </c>
      <c r="GB1501" s="2"/>
      <c r="GD1501"/>
    </row>
    <row r="1502" s="15" customFormat="1" ht="15" customHeight="1" spans="1:186">
      <c r="A1502" s="95">
        <f t="shared" si="23363"/>
        <v>6080626</v>
      </c>
      <c r="B1502" s="95">
        <v>88</v>
      </c>
      <c r="C1502" s="95">
        <v>5</v>
      </c>
      <c r="D1502" s="95" t="s">
        <v>571</v>
      </c>
      <c r="E1502" s="95" t="str">
        <f t="shared" si="23364"/>
        <v>80级蓝装鞋子（福利专用）</v>
      </c>
      <c r="F1502" s="31" t="s">
        <v>1018</v>
      </c>
      <c r="G1502" s="31">
        <v>3</v>
      </c>
      <c r="H1502" s="7" t="s">
        <v>191</v>
      </c>
      <c r="I1502" s="7" t="s">
        <v>187</v>
      </c>
      <c r="J1502" s="37">
        <v>1489</v>
      </c>
      <c r="K1502" s="39">
        <v>1429</v>
      </c>
      <c r="L1502" s="39"/>
      <c r="M1502" s="29" t="s">
        <v>193</v>
      </c>
      <c r="N1502" s="4">
        <v>80</v>
      </c>
      <c r="O1502" s="4">
        <v>80</v>
      </c>
      <c r="P1502" s="40">
        <f t="shared" si="23347"/>
        <v>2503</v>
      </c>
      <c r="Q1502" s="4"/>
      <c r="R1502" s="7"/>
      <c r="S1502" s="48">
        <v>0</v>
      </c>
      <c r="T1502" s="47" t="s">
        <v>194</v>
      </c>
      <c r="U1502" s="7" t="s">
        <v>195</v>
      </c>
      <c r="V1502" s="7">
        <v>0</v>
      </c>
      <c r="W1502" s="7">
        <v>0</v>
      </c>
      <c r="X1502" s="40">
        <v>0</v>
      </c>
      <c r="Y1502" s="7"/>
      <c r="Z1502" s="7"/>
      <c r="AA1502" s="7"/>
      <c r="AB1502" s="7" t="s">
        <v>195</v>
      </c>
      <c r="AC1502" s="7">
        <v>0</v>
      </c>
      <c r="AD1502" s="7" t="s">
        <v>195</v>
      </c>
      <c r="AE1502" s="7" t="str">
        <f t="shared" ref="AE1502" si="23411">IF(Z1502&gt;=40,"false","true")</f>
        <v>true</v>
      </c>
      <c r="AF1502" s="7" t="b">
        <v>1</v>
      </c>
      <c r="AG1502" s="7" t="s">
        <v>195</v>
      </c>
      <c r="AH1502" s="40">
        <v>0</v>
      </c>
      <c r="AI1502" s="40">
        <v>0</v>
      </c>
      <c r="AJ1502" s="40">
        <v>1</v>
      </c>
      <c r="AK1502" s="40">
        <v>0</v>
      </c>
      <c r="AL1502" s="40">
        <v>1</v>
      </c>
      <c r="AM1502" s="40">
        <v>0</v>
      </c>
      <c r="AN1502" s="40">
        <v>0</v>
      </c>
      <c r="AO1502" s="40">
        <v>0</v>
      </c>
      <c r="AP1502" s="7" t="s">
        <v>560</v>
      </c>
      <c r="AQ1502" s="4">
        <v>3</v>
      </c>
      <c r="AR1502" s="4">
        <v>161506</v>
      </c>
      <c r="AS1502" s="7" t="s">
        <v>199</v>
      </c>
      <c r="AT1502" s="48">
        <v>3</v>
      </c>
      <c r="AU1502" s="48">
        <v>1</v>
      </c>
      <c r="AV1502" s="48">
        <v>3</v>
      </c>
      <c r="AW1502" s="48">
        <v>500</v>
      </c>
      <c r="AX1502" s="48">
        <v>250</v>
      </c>
      <c r="AY1502" s="48">
        <v>0</v>
      </c>
      <c r="AZ1502" s="48">
        <v>0</v>
      </c>
      <c r="BA1502" s="7"/>
      <c r="BB1502" s="7"/>
      <c r="BC1502" s="7"/>
      <c r="BD1502" s="7"/>
      <c r="BE1502" s="48">
        <v>0</v>
      </c>
      <c r="BF1502" s="48">
        <v>1</v>
      </c>
      <c r="BG1502" s="48">
        <v>630</v>
      </c>
      <c r="BH1502" s="48">
        <v>630</v>
      </c>
      <c r="BI1502" s="7">
        <v>0</v>
      </c>
      <c r="BJ1502" s="7">
        <v>0</v>
      </c>
      <c r="BK1502" s="7">
        <v>0</v>
      </c>
      <c r="BL1502" s="7">
        <v>0</v>
      </c>
      <c r="BM1502" s="7">
        <v>0</v>
      </c>
      <c r="BN1502" s="7">
        <v>0</v>
      </c>
      <c r="BO1502" s="7">
        <v>0</v>
      </c>
      <c r="BP1502" s="7">
        <v>0</v>
      </c>
      <c r="BQ1502" s="7">
        <v>0</v>
      </c>
      <c r="BR1502" s="7">
        <v>0</v>
      </c>
      <c r="BS1502" s="7">
        <v>0</v>
      </c>
      <c r="BT1502" s="7">
        <v>0</v>
      </c>
      <c r="BU1502" s="7">
        <v>0</v>
      </c>
      <c r="BV1502" s="7">
        <v>0</v>
      </c>
      <c r="BW1502" s="7">
        <v>0</v>
      </c>
      <c r="BX1502" s="7">
        <v>0</v>
      </c>
      <c r="BY1502" s="7">
        <v>0</v>
      </c>
      <c r="BZ1502" s="7">
        <v>0</v>
      </c>
      <c r="CA1502" s="7">
        <v>0</v>
      </c>
      <c r="CB1502" s="7">
        <v>0</v>
      </c>
      <c r="CC1502" s="7">
        <v>0</v>
      </c>
      <c r="CD1502" s="7">
        <v>0</v>
      </c>
      <c r="CE1502" s="7">
        <v>0</v>
      </c>
      <c r="CF1502" s="7">
        <v>0</v>
      </c>
      <c r="CG1502" s="7">
        <v>0</v>
      </c>
      <c r="CH1502" s="7">
        <v>0</v>
      </c>
      <c r="CI1502" s="7">
        <v>0</v>
      </c>
      <c r="CJ1502" s="7">
        <v>0</v>
      </c>
      <c r="CK1502" s="7">
        <v>0</v>
      </c>
      <c r="CL1502" s="40">
        <v>0</v>
      </c>
      <c r="CM1502" s="40">
        <v>0</v>
      </c>
      <c r="CN1502" s="40">
        <v>0</v>
      </c>
      <c r="CO1502" s="40">
        <v>0</v>
      </c>
      <c r="CP1502" s="7">
        <v>0</v>
      </c>
      <c r="CQ1502" s="7">
        <v>0</v>
      </c>
      <c r="CR1502" s="7">
        <v>0</v>
      </c>
      <c r="CS1502" s="40">
        <v>0</v>
      </c>
      <c r="CT1502" s="7">
        <v>0</v>
      </c>
      <c r="CU1502" s="7">
        <v>0</v>
      </c>
      <c r="CV1502" s="39"/>
      <c r="CW1502" s="39"/>
      <c r="CX1502" s="4" t="s">
        <v>242</v>
      </c>
      <c r="CY1502" s="4" t="s">
        <v>242</v>
      </c>
      <c r="CZ1502" s="4" t="s">
        <v>242</v>
      </c>
      <c r="DA1502" s="4" t="s">
        <v>242</v>
      </c>
      <c r="DB1502" s="4" t="s">
        <v>242</v>
      </c>
      <c r="DC1502" s="4" t="s">
        <v>242</v>
      </c>
      <c r="DD1502" s="7">
        <v>2</v>
      </c>
      <c r="DE1502" s="7">
        <v>30</v>
      </c>
      <c r="DF1502" s="7">
        <v>60</v>
      </c>
      <c r="DG1502" s="7"/>
      <c r="DH1502" s="7">
        <v>11</v>
      </c>
      <c r="DI1502" s="4">
        <v>6</v>
      </c>
      <c r="DJ1502" s="4">
        <v>9</v>
      </c>
      <c r="DK1502" s="4" t="s">
        <v>242</v>
      </c>
      <c r="DL1502" s="4" t="s">
        <v>242</v>
      </c>
      <c r="DM1502" s="7"/>
      <c r="DN1502" s="7"/>
      <c r="DO1502" s="7"/>
      <c r="DP1502" s="7"/>
      <c r="DQ1502" s="7"/>
      <c r="DR1502" s="7"/>
      <c r="DS1502" s="7"/>
      <c r="DT1502" s="7"/>
      <c r="DU1502" s="7"/>
      <c r="DV1502" s="7"/>
      <c r="DW1502" s="7"/>
      <c r="DX1502" s="7">
        <f t="shared" si="23374"/>
        <v>6080626</v>
      </c>
      <c r="DY1502" s="7"/>
      <c r="DZ1502" s="67">
        <v>0</v>
      </c>
      <c r="EA1502" s="7" t="s">
        <v>242</v>
      </c>
      <c r="EB1502" s="40" t="s">
        <v>242</v>
      </c>
      <c r="EC1502" s="7" t="s">
        <v>242</v>
      </c>
      <c r="ED1502" s="7"/>
      <c r="EE1502" s="7" t="s">
        <v>242</v>
      </c>
      <c r="EF1502" s="7">
        <v>50</v>
      </c>
      <c r="EG1502" s="73"/>
      <c r="EH1502" s="73"/>
      <c r="EI1502" s="4">
        <v>331168</v>
      </c>
      <c r="EJ1502" s="4">
        <v>1</v>
      </c>
      <c r="EK1502" s="4">
        <v>331169</v>
      </c>
      <c r="EL1502" s="4">
        <v>1</v>
      </c>
      <c r="EM1502" s="4">
        <v>331170</v>
      </c>
      <c r="EN1502" s="4">
        <v>1</v>
      </c>
      <c r="EO1502" s="4">
        <v>331171</v>
      </c>
      <c r="EP1502" s="4">
        <v>1</v>
      </c>
      <c r="EQ1502" s="4" t="s">
        <v>242</v>
      </c>
      <c r="ER1502" s="4" t="s">
        <v>242</v>
      </c>
      <c r="ES1502" s="4" t="s">
        <v>242</v>
      </c>
      <c r="ET1502" s="4" t="s">
        <v>242</v>
      </c>
      <c r="EU1502" s="4" t="s">
        <v>242</v>
      </c>
      <c r="EV1502" s="4" t="s">
        <v>242</v>
      </c>
      <c r="EW1502" s="4" t="s">
        <v>242</v>
      </c>
      <c r="EX1502" s="4" t="s">
        <v>242</v>
      </c>
      <c r="EY1502" s="4" t="s">
        <v>242</v>
      </c>
      <c r="EZ1502" s="4" t="s">
        <v>242</v>
      </c>
      <c r="FA1502" s="4" t="s">
        <v>242</v>
      </c>
      <c r="FB1502" s="4" t="s">
        <v>242</v>
      </c>
      <c r="FC1502" s="4">
        <v>40013</v>
      </c>
      <c r="FD1502" s="4">
        <v>1</v>
      </c>
      <c r="FE1502" s="4">
        <v>20100</v>
      </c>
      <c r="FF1502" s="4">
        <v>1</v>
      </c>
      <c r="FG1502" s="4">
        <v>20100</v>
      </c>
      <c r="FH1502" s="4">
        <v>1</v>
      </c>
      <c r="FI1502" s="7"/>
      <c r="FJ1502" s="7"/>
      <c r="FR1502" s="2">
        <v>99999</v>
      </c>
      <c r="FS1502" s="2">
        <v>0</v>
      </c>
      <c r="FT1502" s="2">
        <f t="shared" ref="FT1502" si="23412">IF(FT514="","",FT514)</f>
        <v>10000</v>
      </c>
      <c r="FU1502" s="2" t="s">
        <v>1731</v>
      </c>
      <c r="FV1502" s="2" t="str">
        <f t="shared" ref="FV1502" si="23413">IF(FV514="","",FV514)</f>
        <v/>
      </c>
      <c r="FW1502" s="2" t="str">
        <f t="shared" ref="FW1502" si="23414">IF(FW514="","",FW514)</f>
        <v/>
      </c>
      <c r="FX1502" s="2" t="str">
        <f t="shared" ref="FX1502" si="23415">IF(FX514="","",FX514)</f>
        <v/>
      </c>
      <c r="FY1502" s="2" t="str">
        <f t="shared" si="23336"/>
        <v/>
      </c>
      <c r="FZ1502" s="77">
        <v>0</v>
      </c>
      <c r="GA1502" s="2">
        <v>1</v>
      </c>
      <c r="GB1502" s="2"/>
      <c r="GD1502"/>
    </row>
    <row r="1503" s="2" customFormat="1" ht="15" customHeight="1" spans="1:186">
      <c r="A1503" s="95">
        <f t="shared" si="23363"/>
        <v>6090114</v>
      </c>
      <c r="B1503" s="95">
        <v>1288</v>
      </c>
      <c r="C1503" s="95">
        <v>0</v>
      </c>
      <c r="D1503" s="95" t="s">
        <v>573</v>
      </c>
      <c r="E1503" s="95" t="str">
        <f t="shared" si="23364"/>
        <v>90级蓝装剑（福利专用）</v>
      </c>
      <c r="F1503" s="31" t="s">
        <v>1018</v>
      </c>
      <c r="G1503" s="31">
        <v>3</v>
      </c>
      <c r="H1503" s="7" t="s">
        <v>187</v>
      </c>
      <c r="I1503" s="7" t="s">
        <v>187</v>
      </c>
      <c r="J1503" s="35">
        <v>1533</v>
      </c>
      <c r="K1503" s="41">
        <v>407</v>
      </c>
      <c r="L1503" s="80"/>
      <c r="M1503" s="29" t="s">
        <v>193</v>
      </c>
      <c r="N1503" s="4">
        <v>90</v>
      </c>
      <c r="O1503" s="4">
        <v>90</v>
      </c>
      <c r="P1503" s="40">
        <f t="shared" si="23347"/>
        <v>2003</v>
      </c>
      <c r="Q1503" s="4"/>
      <c r="R1503" s="7"/>
      <c r="S1503" s="48">
        <v>0</v>
      </c>
      <c r="T1503" s="47" t="s">
        <v>240</v>
      </c>
      <c r="U1503" s="7" t="s">
        <v>195</v>
      </c>
      <c r="V1503" s="7">
        <v>0</v>
      </c>
      <c r="W1503" s="7">
        <v>0</v>
      </c>
      <c r="X1503" s="40">
        <v>0</v>
      </c>
      <c r="Y1503" s="7"/>
      <c r="Z1503" s="7"/>
      <c r="AA1503" s="7"/>
      <c r="AB1503" s="7" t="s">
        <v>195</v>
      </c>
      <c r="AC1503" s="7">
        <v>0</v>
      </c>
      <c r="AD1503" s="7" t="s">
        <v>195</v>
      </c>
      <c r="AE1503" s="7" t="str">
        <f t="shared" ref="AE1503" si="23416">IF(Z1503&gt;=40,"false","true")</f>
        <v>true</v>
      </c>
      <c r="AF1503" s="7" t="b">
        <v>1</v>
      </c>
      <c r="AG1503" s="7" t="s">
        <v>195</v>
      </c>
      <c r="AH1503" s="40">
        <v>0</v>
      </c>
      <c r="AI1503" s="40">
        <v>0</v>
      </c>
      <c r="AJ1503" s="40">
        <v>1</v>
      </c>
      <c r="AK1503" s="40">
        <v>0</v>
      </c>
      <c r="AL1503" s="40">
        <v>1</v>
      </c>
      <c r="AM1503" s="40">
        <v>0</v>
      </c>
      <c r="AN1503" s="40">
        <v>0</v>
      </c>
      <c r="AO1503" s="40">
        <v>0</v>
      </c>
      <c r="AP1503" s="7" t="s">
        <v>575</v>
      </c>
      <c r="AQ1503" s="4">
        <v>3</v>
      </c>
      <c r="AR1503" s="4">
        <v>161506</v>
      </c>
      <c r="AS1503" s="7" t="s">
        <v>199</v>
      </c>
      <c r="AT1503" s="48">
        <v>3</v>
      </c>
      <c r="AU1503" s="48">
        <v>1</v>
      </c>
      <c r="AV1503" s="48">
        <v>3</v>
      </c>
      <c r="AW1503" s="48">
        <v>500</v>
      </c>
      <c r="AX1503" s="48">
        <v>250</v>
      </c>
      <c r="AY1503" s="48">
        <v>0</v>
      </c>
      <c r="AZ1503" s="48">
        <v>0</v>
      </c>
      <c r="BA1503" s="7"/>
      <c r="BB1503" s="7"/>
      <c r="BC1503" s="7"/>
      <c r="BD1503" s="7"/>
      <c r="BE1503" s="48">
        <v>0</v>
      </c>
      <c r="BF1503" s="48">
        <v>1</v>
      </c>
      <c r="BG1503" s="48">
        <v>700</v>
      </c>
      <c r="BH1503" s="48">
        <v>700</v>
      </c>
      <c r="BI1503" s="7">
        <v>0</v>
      </c>
      <c r="BJ1503" s="7">
        <v>0</v>
      </c>
      <c r="BK1503" s="7">
        <v>0</v>
      </c>
      <c r="BL1503" s="7">
        <v>0</v>
      </c>
      <c r="BM1503" s="7">
        <v>0</v>
      </c>
      <c r="BN1503" s="7">
        <v>0</v>
      </c>
      <c r="BO1503" s="7">
        <v>0</v>
      </c>
      <c r="BP1503" s="7">
        <v>0</v>
      </c>
      <c r="BQ1503" s="7">
        <v>0</v>
      </c>
      <c r="BR1503" s="7">
        <v>0</v>
      </c>
      <c r="BS1503" s="7">
        <v>0</v>
      </c>
      <c r="BT1503" s="7">
        <v>0</v>
      </c>
      <c r="BU1503" s="7">
        <v>0</v>
      </c>
      <c r="BV1503" s="7">
        <v>0</v>
      </c>
      <c r="BW1503" s="7">
        <v>0</v>
      </c>
      <c r="BX1503" s="7">
        <v>0</v>
      </c>
      <c r="BY1503" s="7">
        <v>0</v>
      </c>
      <c r="BZ1503" s="7">
        <v>0</v>
      </c>
      <c r="CA1503" s="7">
        <v>0</v>
      </c>
      <c r="CB1503" s="7">
        <v>0</v>
      </c>
      <c r="CC1503" s="7">
        <v>0</v>
      </c>
      <c r="CD1503" s="7">
        <v>0</v>
      </c>
      <c r="CE1503" s="7">
        <v>0</v>
      </c>
      <c r="CF1503" s="7">
        <v>0</v>
      </c>
      <c r="CG1503" s="7">
        <v>0</v>
      </c>
      <c r="CH1503" s="7">
        <v>0</v>
      </c>
      <c r="CI1503" s="7">
        <v>0</v>
      </c>
      <c r="CJ1503" s="7">
        <v>0</v>
      </c>
      <c r="CK1503" s="7">
        <v>0</v>
      </c>
      <c r="CL1503" s="40">
        <v>0</v>
      </c>
      <c r="CM1503" s="40">
        <v>0</v>
      </c>
      <c r="CN1503" s="40">
        <v>0</v>
      </c>
      <c r="CO1503" s="40">
        <v>0</v>
      </c>
      <c r="CP1503" s="7">
        <v>0</v>
      </c>
      <c r="CQ1503" s="7">
        <v>0</v>
      </c>
      <c r="CR1503" s="7">
        <v>0</v>
      </c>
      <c r="CS1503" s="40">
        <v>0</v>
      </c>
      <c r="CT1503" s="7">
        <v>0</v>
      </c>
      <c r="CU1503" s="7">
        <v>0</v>
      </c>
      <c r="CV1503" s="39"/>
      <c r="CW1503" s="39"/>
      <c r="CX1503" s="4" t="s">
        <v>210</v>
      </c>
      <c r="CY1503" s="4" t="s">
        <v>211</v>
      </c>
      <c r="CZ1503" s="4" t="s">
        <v>242</v>
      </c>
      <c r="DA1503" s="4" t="s">
        <v>242</v>
      </c>
      <c r="DB1503" s="4" t="s">
        <v>212</v>
      </c>
      <c r="DC1503" s="4" t="s">
        <v>212</v>
      </c>
      <c r="DD1503" s="7">
        <v>2</v>
      </c>
      <c r="DE1503" s="7">
        <v>30</v>
      </c>
      <c r="DF1503" s="7">
        <v>60</v>
      </c>
      <c r="DG1503" s="7"/>
      <c r="DH1503" s="7">
        <v>13</v>
      </c>
      <c r="DI1503" s="4">
        <v>2</v>
      </c>
      <c r="DJ1503" s="4">
        <v>4</v>
      </c>
      <c r="DK1503" s="4">
        <v>7</v>
      </c>
      <c r="DL1503" s="4">
        <v>8</v>
      </c>
      <c r="DM1503" s="7"/>
      <c r="DN1503" s="7"/>
      <c r="DO1503" s="7"/>
      <c r="DP1503" s="7"/>
      <c r="DQ1503" s="7"/>
      <c r="DR1503" s="7"/>
      <c r="DS1503" s="7"/>
      <c r="DT1503" s="7"/>
      <c r="DU1503" s="7"/>
      <c r="DV1503" s="7"/>
      <c r="DW1503" s="7"/>
      <c r="DX1503" s="7">
        <f t="shared" si="23374"/>
        <v>6090114</v>
      </c>
      <c r="DY1503" s="7"/>
      <c r="DZ1503" s="67">
        <v>6666</v>
      </c>
      <c r="EA1503" s="7" t="s">
        <v>1144</v>
      </c>
      <c r="EB1503" s="40">
        <v>84</v>
      </c>
      <c r="EC1503" s="7" t="s">
        <v>1145</v>
      </c>
      <c r="ED1503" s="7"/>
      <c r="EE1503" s="7" t="s">
        <v>242</v>
      </c>
      <c r="EF1503" s="7">
        <v>50</v>
      </c>
      <c r="EG1503" s="73"/>
      <c r="EH1503" s="73"/>
      <c r="EI1503" s="4">
        <v>331109</v>
      </c>
      <c r="EJ1503" s="4">
        <v>1</v>
      </c>
      <c r="EK1503" s="4">
        <v>331110</v>
      </c>
      <c r="EL1503" s="4">
        <v>1</v>
      </c>
      <c r="EM1503" s="4">
        <v>331111</v>
      </c>
      <c r="EN1503" s="4">
        <v>1</v>
      </c>
      <c r="EO1503" s="4" t="s">
        <v>242</v>
      </c>
      <c r="EP1503" s="4" t="s">
        <v>242</v>
      </c>
      <c r="EQ1503" s="4" t="s">
        <v>242</v>
      </c>
      <c r="ER1503" s="4" t="s">
        <v>242</v>
      </c>
      <c r="ES1503" s="4" t="s">
        <v>242</v>
      </c>
      <c r="ET1503" s="4" t="s">
        <v>242</v>
      </c>
      <c r="EU1503" s="4" t="s">
        <v>242</v>
      </c>
      <c r="EV1503" s="4" t="s">
        <v>242</v>
      </c>
      <c r="EW1503" s="4" t="s">
        <v>242</v>
      </c>
      <c r="EX1503" s="4" t="s">
        <v>242</v>
      </c>
      <c r="EY1503" s="4" t="s">
        <v>242</v>
      </c>
      <c r="EZ1503" s="4" t="s">
        <v>242</v>
      </c>
      <c r="FA1503" s="4" t="s">
        <v>242</v>
      </c>
      <c r="FB1503" s="4" t="s">
        <v>242</v>
      </c>
      <c r="FC1503" s="4">
        <v>40013</v>
      </c>
      <c r="FD1503" s="4">
        <v>1</v>
      </c>
      <c r="FE1503" s="4">
        <v>20100</v>
      </c>
      <c r="FF1503" s="4">
        <v>1</v>
      </c>
      <c r="FG1503" s="4">
        <v>20100</v>
      </c>
      <c r="FH1503" s="4">
        <v>1</v>
      </c>
      <c r="FI1503" s="7"/>
      <c r="FJ1503" s="7"/>
      <c r="FR1503" s="2">
        <v>99999</v>
      </c>
      <c r="FS1503" s="2">
        <v>0</v>
      </c>
      <c r="FT1503" s="2">
        <f t="shared" ref="FT1503" si="23417">IF(FT515="","",FT515)</f>
        <v>10000</v>
      </c>
      <c r="FU1503" s="2" t="s">
        <v>1732</v>
      </c>
      <c r="FV1503" s="2" t="str">
        <f t="shared" ref="FV1503" si="23418">IF(FV515="","",FV515)</f>
        <v/>
      </c>
      <c r="FW1503" s="2" t="str">
        <f t="shared" ref="FW1503" si="23419">IF(FW515="","",FW515)</f>
        <v/>
      </c>
      <c r="FX1503" s="2" t="str">
        <f t="shared" ref="FX1503" si="23420">IF(FX515="","",FX515)</f>
        <v/>
      </c>
      <c r="FY1503" s="2" t="str">
        <f t="shared" si="23336"/>
        <v/>
      </c>
      <c r="FZ1503" s="77">
        <v>0</v>
      </c>
      <c r="GA1503" s="2">
        <v>1</v>
      </c>
      <c r="GD1503"/>
    </row>
    <row r="1504" s="2" customFormat="1" ht="15" customHeight="1" spans="1:186">
      <c r="A1504" s="95">
        <f t="shared" si="23363"/>
        <v>6090115</v>
      </c>
      <c r="B1504" s="95">
        <v>4360</v>
      </c>
      <c r="C1504" s="95">
        <v>0</v>
      </c>
      <c r="D1504" s="95" t="s">
        <v>577</v>
      </c>
      <c r="E1504" s="95" t="str">
        <f t="shared" si="23364"/>
        <v>90级蓝装锤（福利专用）</v>
      </c>
      <c r="F1504" s="31" t="s">
        <v>1018</v>
      </c>
      <c r="G1504" s="31">
        <v>3</v>
      </c>
      <c r="H1504" s="7" t="s">
        <v>187</v>
      </c>
      <c r="I1504" s="7" t="s">
        <v>187</v>
      </c>
      <c r="J1504" s="35">
        <v>1522</v>
      </c>
      <c r="K1504" s="37">
        <v>207</v>
      </c>
      <c r="L1504" s="80"/>
      <c r="M1504" s="29" t="s">
        <v>193</v>
      </c>
      <c r="N1504" s="4">
        <v>90</v>
      </c>
      <c r="O1504" s="4">
        <v>90</v>
      </c>
      <c r="P1504" s="40">
        <f t="shared" si="23347"/>
        <v>2003</v>
      </c>
      <c r="Q1504" s="4"/>
      <c r="R1504" s="7"/>
      <c r="S1504" s="48">
        <v>0</v>
      </c>
      <c r="T1504" s="47" t="s">
        <v>245</v>
      </c>
      <c r="U1504" s="7" t="s">
        <v>195</v>
      </c>
      <c r="V1504" s="7">
        <v>0</v>
      </c>
      <c r="W1504" s="7">
        <v>0</v>
      </c>
      <c r="X1504" s="40">
        <v>0</v>
      </c>
      <c r="Y1504" s="7"/>
      <c r="Z1504" s="7"/>
      <c r="AA1504" s="7"/>
      <c r="AB1504" s="7" t="s">
        <v>195</v>
      </c>
      <c r="AC1504" s="7">
        <v>0</v>
      </c>
      <c r="AD1504" s="7" t="s">
        <v>195</v>
      </c>
      <c r="AE1504" s="7" t="str">
        <f t="shared" ref="AE1504" si="23421">IF(Z1504&gt;=40,"false","true")</f>
        <v>true</v>
      </c>
      <c r="AF1504" s="7" t="b">
        <v>1</v>
      </c>
      <c r="AG1504" s="7" t="s">
        <v>195</v>
      </c>
      <c r="AH1504" s="40">
        <v>0</v>
      </c>
      <c r="AI1504" s="40">
        <v>0</v>
      </c>
      <c r="AJ1504" s="40">
        <v>1</v>
      </c>
      <c r="AK1504" s="40">
        <v>0</v>
      </c>
      <c r="AL1504" s="40">
        <v>1</v>
      </c>
      <c r="AM1504" s="40">
        <v>0</v>
      </c>
      <c r="AN1504" s="40">
        <v>0</v>
      </c>
      <c r="AO1504" s="40">
        <v>0</v>
      </c>
      <c r="AP1504" s="7" t="s">
        <v>579</v>
      </c>
      <c r="AQ1504" s="4">
        <v>3</v>
      </c>
      <c r="AR1504" s="4">
        <v>161506</v>
      </c>
      <c r="AS1504" s="7" t="s">
        <v>199</v>
      </c>
      <c r="AT1504" s="48">
        <v>3</v>
      </c>
      <c r="AU1504" s="48">
        <v>1</v>
      </c>
      <c r="AV1504" s="48">
        <v>3</v>
      </c>
      <c r="AW1504" s="48">
        <v>500</v>
      </c>
      <c r="AX1504" s="48">
        <v>250</v>
      </c>
      <c r="AY1504" s="48">
        <v>0</v>
      </c>
      <c r="AZ1504" s="48">
        <v>0</v>
      </c>
      <c r="BA1504" s="7"/>
      <c r="BB1504" s="7"/>
      <c r="BC1504" s="7"/>
      <c r="BD1504" s="7"/>
      <c r="BE1504" s="48">
        <v>0</v>
      </c>
      <c r="BF1504" s="48">
        <v>1</v>
      </c>
      <c r="BG1504" s="48">
        <v>700</v>
      </c>
      <c r="BH1504" s="48">
        <v>700</v>
      </c>
      <c r="BI1504" s="7">
        <v>0</v>
      </c>
      <c r="BJ1504" s="7">
        <v>0</v>
      </c>
      <c r="BK1504" s="7">
        <v>0</v>
      </c>
      <c r="BL1504" s="7">
        <v>0</v>
      </c>
      <c r="BM1504" s="7">
        <v>0</v>
      </c>
      <c r="BN1504" s="7">
        <v>0</v>
      </c>
      <c r="BO1504" s="7">
        <v>0</v>
      </c>
      <c r="BP1504" s="7">
        <v>0</v>
      </c>
      <c r="BQ1504" s="7">
        <v>0</v>
      </c>
      <c r="BR1504" s="7">
        <v>0</v>
      </c>
      <c r="BS1504" s="7">
        <v>0</v>
      </c>
      <c r="BT1504" s="7">
        <v>0</v>
      </c>
      <c r="BU1504" s="7">
        <v>0</v>
      </c>
      <c r="BV1504" s="7">
        <v>0</v>
      </c>
      <c r="BW1504" s="7">
        <v>0</v>
      </c>
      <c r="BX1504" s="7">
        <v>0</v>
      </c>
      <c r="BY1504" s="7">
        <v>0</v>
      </c>
      <c r="BZ1504" s="7">
        <v>0</v>
      </c>
      <c r="CA1504" s="7">
        <v>0</v>
      </c>
      <c r="CB1504" s="7">
        <v>0</v>
      </c>
      <c r="CC1504" s="7">
        <v>0</v>
      </c>
      <c r="CD1504" s="7">
        <v>0</v>
      </c>
      <c r="CE1504" s="7">
        <v>0</v>
      </c>
      <c r="CF1504" s="7">
        <v>0</v>
      </c>
      <c r="CG1504" s="7">
        <v>0</v>
      </c>
      <c r="CH1504" s="7">
        <v>0</v>
      </c>
      <c r="CI1504" s="7">
        <v>0</v>
      </c>
      <c r="CJ1504" s="7">
        <v>0</v>
      </c>
      <c r="CK1504" s="7">
        <v>0</v>
      </c>
      <c r="CL1504" s="40">
        <v>0</v>
      </c>
      <c r="CM1504" s="40">
        <v>0</v>
      </c>
      <c r="CN1504" s="40">
        <v>0</v>
      </c>
      <c r="CO1504" s="40">
        <v>0</v>
      </c>
      <c r="CP1504" s="7">
        <v>0</v>
      </c>
      <c r="CQ1504" s="7">
        <v>0</v>
      </c>
      <c r="CR1504" s="7">
        <v>0</v>
      </c>
      <c r="CS1504" s="40">
        <v>0</v>
      </c>
      <c r="CT1504" s="7">
        <v>0</v>
      </c>
      <c r="CU1504" s="7">
        <v>0</v>
      </c>
      <c r="CV1504" s="39"/>
      <c r="CW1504" s="39"/>
      <c r="CX1504" s="4" t="s">
        <v>210</v>
      </c>
      <c r="CY1504" s="4" t="s">
        <v>211</v>
      </c>
      <c r="CZ1504" s="4" t="s">
        <v>242</v>
      </c>
      <c r="DA1504" s="4" t="s">
        <v>242</v>
      </c>
      <c r="DB1504" s="4" t="s">
        <v>212</v>
      </c>
      <c r="DC1504" s="4" t="s">
        <v>212</v>
      </c>
      <c r="DD1504" s="7">
        <v>2</v>
      </c>
      <c r="DE1504" s="7">
        <v>30</v>
      </c>
      <c r="DF1504" s="7">
        <v>60</v>
      </c>
      <c r="DG1504" s="7"/>
      <c r="DH1504" s="7">
        <v>13</v>
      </c>
      <c r="DI1504" s="4">
        <v>2</v>
      </c>
      <c r="DJ1504" s="4">
        <v>4</v>
      </c>
      <c r="DK1504" s="4">
        <v>7</v>
      </c>
      <c r="DL1504" s="4">
        <v>8</v>
      </c>
      <c r="DM1504" s="7"/>
      <c r="DN1504" s="7"/>
      <c r="DO1504" s="7"/>
      <c r="DP1504" s="7"/>
      <c r="DQ1504" s="7"/>
      <c r="DR1504" s="7"/>
      <c r="DS1504" s="7"/>
      <c r="DT1504" s="7"/>
      <c r="DU1504" s="7"/>
      <c r="DV1504" s="7"/>
      <c r="DW1504" s="7"/>
      <c r="DX1504" s="7">
        <f t="shared" si="23374"/>
        <v>6090115</v>
      </c>
      <c r="DY1504" s="7"/>
      <c r="DZ1504" s="67">
        <v>6666</v>
      </c>
      <c r="EA1504" s="7" t="s">
        <v>1144</v>
      </c>
      <c r="EB1504" s="40">
        <v>84</v>
      </c>
      <c r="EC1504" s="7" t="s">
        <v>1145</v>
      </c>
      <c r="ED1504" s="7"/>
      <c r="EE1504" s="7" t="s">
        <v>242</v>
      </c>
      <c r="EF1504" s="7">
        <v>50</v>
      </c>
      <c r="EG1504" s="73"/>
      <c r="EH1504" s="73"/>
      <c r="EI1504" s="4">
        <v>331109</v>
      </c>
      <c r="EJ1504" s="4">
        <v>1</v>
      </c>
      <c r="EK1504" s="4">
        <v>331110</v>
      </c>
      <c r="EL1504" s="4">
        <v>1</v>
      </c>
      <c r="EM1504" s="4">
        <v>331111</v>
      </c>
      <c r="EN1504" s="4">
        <v>1</v>
      </c>
      <c r="EO1504" s="4" t="s">
        <v>242</v>
      </c>
      <c r="EP1504" s="4" t="s">
        <v>242</v>
      </c>
      <c r="EQ1504" s="4" t="s">
        <v>242</v>
      </c>
      <c r="ER1504" s="4" t="s">
        <v>242</v>
      </c>
      <c r="ES1504" s="4" t="s">
        <v>242</v>
      </c>
      <c r="ET1504" s="4" t="s">
        <v>242</v>
      </c>
      <c r="EU1504" s="4" t="s">
        <v>242</v>
      </c>
      <c r="EV1504" s="4" t="s">
        <v>242</v>
      </c>
      <c r="EW1504" s="4" t="s">
        <v>242</v>
      </c>
      <c r="EX1504" s="4" t="s">
        <v>242</v>
      </c>
      <c r="EY1504" s="4" t="s">
        <v>242</v>
      </c>
      <c r="EZ1504" s="4" t="s">
        <v>242</v>
      </c>
      <c r="FA1504" s="4" t="s">
        <v>242</v>
      </c>
      <c r="FB1504" s="4" t="s">
        <v>242</v>
      </c>
      <c r="FC1504" s="4">
        <v>40013</v>
      </c>
      <c r="FD1504" s="4">
        <v>1</v>
      </c>
      <c r="FE1504" s="4">
        <v>20100</v>
      </c>
      <c r="FF1504" s="4">
        <v>1</v>
      </c>
      <c r="FG1504" s="4">
        <v>20100</v>
      </c>
      <c r="FH1504" s="4">
        <v>1</v>
      </c>
      <c r="FI1504" s="7"/>
      <c r="FJ1504" s="7"/>
      <c r="FR1504" s="2">
        <v>99999</v>
      </c>
      <c r="FS1504" s="2">
        <v>0</v>
      </c>
      <c r="FT1504" s="2">
        <f t="shared" ref="FT1504" si="23422">IF(FT516="","",FT516)</f>
        <v>10000</v>
      </c>
      <c r="FU1504" s="2" t="s">
        <v>1732</v>
      </c>
      <c r="FV1504" s="2" t="str">
        <f t="shared" ref="FV1504" si="23423">IF(FV516="","",FV516)</f>
        <v/>
      </c>
      <c r="FW1504" s="2" t="str">
        <f t="shared" ref="FW1504" si="23424">IF(FW516="","",FW516)</f>
        <v/>
      </c>
      <c r="FX1504" s="2" t="str">
        <f t="shared" ref="FX1504:FX1515" si="23425">IF(FX516="","",FX516)</f>
        <v/>
      </c>
      <c r="FY1504" s="2" t="str">
        <f t="shared" si="23336"/>
        <v/>
      </c>
      <c r="FZ1504" s="77">
        <v>0</v>
      </c>
      <c r="GA1504" s="2">
        <v>1</v>
      </c>
      <c r="GD1504"/>
    </row>
    <row r="1505" s="2" customFormat="1" ht="15" customHeight="1" spans="1:186">
      <c r="A1505" s="95">
        <f t="shared" si="23363"/>
        <v>6090116</v>
      </c>
      <c r="B1505" s="95">
        <v>1800</v>
      </c>
      <c r="C1505" s="95">
        <v>0</v>
      </c>
      <c r="D1505" s="95" t="s">
        <v>580</v>
      </c>
      <c r="E1505" s="95" t="str">
        <f t="shared" si="23364"/>
        <v>90级蓝装匕首（福利专用）</v>
      </c>
      <c r="F1505" s="31" t="s">
        <v>1018</v>
      </c>
      <c r="G1505" s="31">
        <v>3</v>
      </c>
      <c r="H1505" s="7" t="s">
        <v>187</v>
      </c>
      <c r="I1505" s="7" t="s">
        <v>187</v>
      </c>
      <c r="J1505" s="35">
        <v>1512</v>
      </c>
      <c r="K1505" s="37">
        <v>307</v>
      </c>
      <c r="L1505" s="39"/>
      <c r="M1505" s="29" t="s">
        <v>193</v>
      </c>
      <c r="N1505" s="4">
        <v>90</v>
      </c>
      <c r="O1505" s="4">
        <v>90</v>
      </c>
      <c r="P1505" s="40">
        <f t="shared" si="23347"/>
        <v>2003</v>
      </c>
      <c r="Q1505" s="4"/>
      <c r="R1505" s="7"/>
      <c r="S1505" s="48">
        <v>0</v>
      </c>
      <c r="T1505" s="47" t="s">
        <v>249</v>
      </c>
      <c r="U1505" s="7" t="s">
        <v>195</v>
      </c>
      <c r="V1505" s="7">
        <v>0</v>
      </c>
      <c r="W1505" s="7">
        <v>0</v>
      </c>
      <c r="X1505" s="40">
        <v>0</v>
      </c>
      <c r="Y1505" s="7"/>
      <c r="Z1505" s="7"/>
      <c r="AA1505" s="7"/>
      <c r="AB1505" s="7" t="s">
        <v>195</v>
      </c>
      <c r="AC1505" s="7">
        <v>0</v>
      </c>
      <c r="AD1505" s="7" t="s">
        <v>195</v>
      </c>
      <c r="AE1505" s="7" t="str">
        <f t="shared" ref="AE1505" si="23426">IF(Z1505&gt;=40,"false","true")</f>
        <v>true</v>
      </c>
      <c r="AF1505" s="7" t="b">
        <v>1</v>
      </c>
      <c r="AG1505" s="7" t="s">
        <v>195</v>
      </c>
      <c r="AH1505" s="40">
        <v>0</v>
      </c>
      <c r="AI1505" s="40">
        <v>0</v>
      </c>
      <c r="AJ1505" s="40">
        <v>1</v>
      </c>
      <c r="AK1505" s="40">
        <v>0</v>
      </c>
      <c r="AL1505" s="40">
        <v>1</v>
      </c>
      <c r="AM1505" s="40">
        <v>0</v>
      </c>
      <c r="AN1505" s="40">
        <v>0</v>
      </c>
      <c r="AO1505" s="40">
        <v>0</v>
      </c>
      <c r="AP1505" s="7" t="s">
        <v>582</v>
      </c>
      <c r="AQ1505" s="4">
        <v>3</v>
      </c>
      <c r="AR1505" s="4">
        <v>161506</v>
      </c>
      <c r="AS1505" s="7" t="s">
        <v>199</v>
      </c>
      <c r="AT1505" s="48">
        <v>3</v>
      </c>
      <c r="AU1505" s="48">
        <v>1</v>
      </c>
      <c r="AV1505" s="48">
        <v>3</v>
      </c>
      <c r="AW1505" s="48">
        <v>500</v>
      </c>
      <c r="AX1505" s="48">
        <v>250</v>
      </c>
      <c r="AY1505" s="48">
        <v>0</v>
      </c>
      <c r="AZ1505" s="48">
        <v>0</v>
      </c>
      <c r="BA1505" s="7"/>
      <c r="BB1505" s="7"/>
      <c r="BC1505" s="7"/>
      <c r="BD1505" s="7"/>
      <c r="BE1505" s="48">
        <v>0</v>
      </c>
      <c r="BF1505" s="48">
        <v>1</v>
      </c>
      <c r="BG1505" s="48">
        <v>700</v>
      </c>
      <c r="BH1505" s="48">
        <v>700</v>
      </c>
      <c r="BI1505" s="7">
        <v>0</v>
      </c>
      <c r="BJ1505" s="7">
        <v>0</v>
      </c>
      <c r="BK1505" s="7">
        <v>0</v>
      </c>
      <c r="BL1505" s="7">
        <v>0</v>
      </c>
      <c r="BM1505" s="7">
        <v>0</v>
      </c>
      <c r="BN1505" s="7">
        <v>0</v>
      </c>
      <c r="BO1505" s="7">
        <v>0</v>
      </c>
      <c r="BP1505" s="7">
        <v>0</v>
      </c>
      <c r="BQ1505" s="7">
        <v>0</v>
      </c>
      <c r="BR1505" s="7">
        <v>0</v>
      </c>
      <c r="BS1505" s="7">
        <v>0</v>
      </c>
      <c r="BT1505" s="7">
        <v>0</v>
      </c>
      <c r="BU1505" s="7">
        <v>0</v>
      </c>
      <c r="BV1505" s="7">
        <v>0</v>
      </c>
      <c r="BW1505" s="7">
        <v>0</v>
      </c>
      <c r="BX1505" s="7">
        <v>0</v>
      </c>
      <c r="BY1505" s="7">
        <v>0</v>
      </c>
      <c r="BZ1505" s="7">
        <v>0</v>
      </c>
      <c r="CA1505" s="7">
        <v>0</v>
      </c>
      <c r="CB1505" s="7">
        <v>0</v>
      </c>
      <c r="CC1505" s="7">
        <v>0</v>
      </c>
      <c r="CD1505" s="7">
        <v>0</v>
      </c>
      <c r="CE1505" s="7">
        <v>0</v>
      </c>
      <c r="CF1505" s="7">
        <v>0</v>
      </c>
      <c r="CG1505" s="7">
        <v>0</v>
      </c>
      <c r="CH1505" s="7">
        <v>0</v>
      </c>
      <c r="CI1505" s="7">
        <v>0</v>
      </c>
      <c r="CJ1505" s="7">
        <v>0</v>
      </c>
      <c r="CK1505" s="7">
        <v>0</v>
      </c>
      <c r="CL1505" s="40">
        <v>0</v>
      </c>
      <c r="CM1505" s="40">
        <v>0</v>
      </c>
      <c r="CN1505" s="40">
        <v>0</v>
      </c>
      <c r="CO1505" s="40">
        <v>0</v>
      </c>
      <c r="CP1505" s="7">
        <v>0</v>
      </c>
      <c r="CQ1505" s="7">
        <v>0</v>
      </c>
      <c r="CR1505" s="7">
        <v>0</v>
      </c>
      <c r="CS1505" s="40">
        <v>0</v>
      </c>
      <c r="CT1505" s="7">
        <v>0</v>
      </c>
      <c r="CU1505" s="7">
        <v>0</v>
      </c>
      <c r="CV1505" s="39"/>
      <c r="CW1505" s="39"/>
      <c r="CX1505" s="4" t="s">
        <v>210</v>
      </c>
      <c r="CY1505" s="4" t="s">
        <v>211</v>
      </c>
      <c r="CZ1505" s="4" t="s">
        <v>242</v>
      </c>
      <c r="DA1505" s="4" t="s">
        <v>242</v>
      </c>
      <c r="DB1505" s="4" t="s">
        <v>212</v>
      </c>
      <c r="DC1505" s="4" t="s">
        <v>212</v>
      </c>
      <c r="DD1505" s="7">
        <v>2</v>
      </c>
      <c r="DE1505" s="7">
        <v>30</v>
      </c>
      <c r="DF1505" s="7">
        <v>60</v>
      </c>
      <c r="DG1505" s="7"/>
      <c r="DH1505" s="7">
        <v>13</v>
      </c>
      <c r="DI1505" s="4">
        <v>2</v>
      </c>
      <c r="DJ1505" s="4">
        <v>4</v>
      </c>
      <c r="DK1505" s="4">
        <v>7</v>
      </c>
      <c r="DL1505" s="4">
        <v>8</v>
      </c>
      <c r="DM1505" s="7"/>
      <c r="DN1505" s="7"/>
      <c r="DO1505" s="7"/>
      <c r="DP1505" s="7"/>
      <c r="DQ1505" s="7"/>
      <c r="DR1505" s="7"/>
      <c r="DS1505" s="7"/>
      <c r="DT1505" s="7"/>
      <c r="DU1505" s="7"/>
      <c r="DV1505" s="7"/>
      <c r="DW1505" s="7"/>
      <c r="DX1505" s="7">
        <f t="shared" si="23374"/>
        <v>6090116</v>
      </c>
      <c r="DY1505" s="7"/>
      <c r="DZ1505" s="67">
        <v>6666</v>
      </c>
      <c r="EA1505" s="7" t="s">
        <v>1144</v>
      </c>
      <c r="EB1505" s="40">
        <v>84</v>
      </c>
      <c r="EC1505" s="7" t="s">
        <v>1145</v>
      </c>
      <c r="ED1505" s="7"/>
      <c r="EE1505" s="7" t="s">
        <v>242</v>
      </c>
      <c r="EF1505" s="7">
        <v>50</v>
      </c>
      <c r="EG1505" s="73"/>
      <c r="EH1505" s="73"/>
      <c r="EI1505" s="4">
        <v>331109</v>
      </c>
      <c r="EJ1505" s="4">
        <v>1</v>
      </c>
      <c r="EK1505" s="4">
        <v>331110</v>
      </c>
      <c r="EL1505" s="4">
        <v>1</v>
      </c>
      <c r="EM1505" s="4">
        <v>331111</v>
      </c>
      <c r="EN1505" s="4">
        <v>1</v>
      </c>
      <c r="EO1505" s="4" t="s">
        <v>242</v>
      </c>
      <c r="EP1505" s="4" t="s">
        <v>242</v>
      </c>
      <c r="EQ1505" s="4" t="s">
        <v>242</v>
      </c>
      <c r="ER1505" s="4" t="s">
        <v>242</v>
      </c>
      <c r="ES1505" s="4" t="s">
        <v>242</v>
      </c>
      <c r="ET1505" s="4" t="s">
        <v>242</v>
      </c>
      <c r="EU1505" s="4" t="s">
        <v>242</v>
      </c>
      <c r="EV1505" s="4" t="s">
        <v>242</v>
      </c>
      <c r="EW1505" s="4" t="s">
        <v>242</v>
      </c>
      <c r="EX1505" s="4" t="s">
        <v>242</v>
      </c>
      <c r="EY1505" s="4" t="s">
        <v>242</v>
      </c>
      <c r="EZ1505" s="4" t="s">
        <v>242</v>
      </c>
      <c r="FA1505" s="4" t="s">
        <v>242</v>
      </c>
      <c r="FB1505" s="4" t="s">
        <v>242</v>
      </c>
      <c r="FC1505" s="4">
        <v>40013</v>
      </c>
      <c r="FD1505" s="4">
        <v>1</v>
      </c>
      <c r="FE1505" s="4">
        <v>20100</v>
      </c>
      <c r="FF1505" s="4">
        <v>1</v>
      </c>
      <c r="FG1505" s="4">
        <v>20100</v>
      </c>
      <c r="FH1505" s="4">
        <v>1</v>
      </c>
      <c r="FI1505" s="7"/>
      <c r="FJ1505" s="7"/>
      <c r="FR1505" s="2">
        <v>99999</v>
      </c>
      <c r="FS1505" s="2">
        <v>0</v>
      </c>
      <c r="FT1505" s="2">
        <f t="shared" ref="FT1505" si="23427">IF(FT517="","",FT517)</f>
        <v>10000</v>
      </c>
      <c r="FU1505" s="2" t="s">
        <v>1732</v>
      </c>
      <c r="FV1505" s="2" t="str">
        <f t="shared" ref="FV1505" si="23428">IF(FV517="","",FV517)</f>
        <v/>
      </c>
      <c r="FW1505" s="2" t="str">
        <f t="shared" ref="FW1505" si="23429">IF(FW517="","",FW517)</f>
        <v/>
      </c>
      <c r="FX1505" s="2" t="str">
        <f t="shared" si="23425"/>
        <v/>
      </c>
      <c r="FY1505" s="2" t="str">
        <f t="shared" si="23336"/>
        <v/>
      </c>
      <c r="FZ1505" s="77">
        <v>0</v>
      </c>
      <c r="GA1505" s="2">
        <v>1</v>
      </c>
      <c r="GD1505"/>
    </row>
    <row r="1506" s="2" customFormat="1" ht="15" customHeight="1" spans="1:186">
      <c r="A1506" s="95">
        <f t="shared" si="23363"/>
        <v>6090117</v>
      </c>
      <c r="B1506" s="95">
        <v>3080</v>
      </c>
      <c r="C1506" s="95">
        <v>0</v>
      </c>
      <c r="D1506" s="95" t="s">
        <v>583</v>
      </c>
      <c r="E1506" s="95" t="str">
        <f t="shared" si="23364"/>
        <v>90级蓝装爪（福利专用）</v>
      </c>
      <c r="F1506" s="31" t="s">
        <v>1018</v>
      </c>
      <c r="G1506" s="31">
        <v>3</v>
      </c>
      <c r="H1506" s="7" t="s">
        <v>187</v>
      </c>
      <c r="I1506" s="7" t="s">
        <v>187</v>
      </c>
      <c r="J1506" s="35">
        <v>1552</v>
      </c>
      <c r="K1506" s="37">
        <v>107</v>
      </c>
      <c r="L1506" s="39"/>
      <c r="M1506" s="29" t="s">
        <v>193</v>
      </c>
      <c r="N1506" s="4">
        <v>90</v>
      </c>
      <c r="O1506" s="4">
        <v>90</v>
      </c>
      <c r="P1506" s="40">
        <f t="shared" si="23347"/>
        <v>2003</v>
      </c>
      <c r="Q1506" s="4"/>
      <c r="R1506" s="7"/>
      <c r="S1506" s="48">
        <v>0</v>
      </c>
      <c r="T1506" s="47" t="s">
        <v>253</v>
      </c>
      <c r="U1506" s="7" t="s">
        <v>195</v>
      </c>
      <c r="V1506" s="7">
        <v>0</v>
      </c>
      <c r="W1506" s="7">
        <v>0</v>
      </c>
      <c r="X1506" s="40">
        <v>0</v>
      </c>
      <c r="Y1506" s="7"/>
      <c r="Z1506" s="7"/>
      <c r="AA1506" s="7"/>
      <c r="AB1506" s="7" t="s">
        <v>195</v>
      </c>
      <c r="AC1506" s="7">
        <v>0</v>
      </c>
      <c r="AD1506" s="7" t="s">
        <v>195</v>
      </c>
      <c r="AE1506" s="7" t="str">
        <f t="shared" ref="AE1506" si="23430">IF(Z1506&gt;=40,"false","true")</f>
        <v>true</v>
      </c>
      <c r="AF1506" s="7" t="b">
        <v>1</v>
      </c>
      <c r="AG1506" s="7" t="s">
        <v>195</v>
      </c>
      <c r="AH1506" s="40">
        <v>0</v>
      </c>
      <c r="AI1506" s="40">
        <v>0</v>
      </c>
      <c r="AJ1506" s="40">
        <v>1</v>
      </c>
      <c r="AK1506" s="40">
        <v>0</v>
      </c>
      <c r="AL1506" s="40">
        <v>1</v>
      </c>
      <c r="AM1506" s="40">
        <v>0</v>
      </c>
      <c r="AN1506" s="40">
        <v>0</v>
      </c>
      <c r="AO1506" s="40">
        <v>0</v>
      </c>
      <c r="AP1506" s="7" t="s">
        <v>585</v>
      </c>
      <c r="AQ1506" s="4">
        <v>3</v>
      </c>
      <c r="AR1506" s="4">
        <v>161506</v>
      </c>
      <c r="AS1506" s="7" t="s">
        <v>199</v>
      </c>
      <c r="AT1506" s="48">
        <v>3</v>
      </c>
      <c r="AU1506" s="48">
        <v>1</v>
      </c>
      <c r="AV1506" s="48">
        <v>3</v>
      </c>
      <c r="AW1506" s="48">
        <v>500</v>
      </c>
      <c r="AX1506" s="48">
        <v>250</v>
      </c>
      <c r="AY1506" s="48">
        <v>0</v>
      </c>
      <c r="AZ1506" s="48">
        <v>0</v>
      </c>
      <c r="BA1506" s="7"/>
      <c r="BB1506" s="7"/>
      <c r="BC1506" s="7"/>
      <c r="BD1506" s="7"/>
      <c r="BE1506" s="48">
        <v>0</v>
      </c>
      <c r="BF1506" s="48">
        <v>1</v>
      </c>
      <c r="BG1506" s="48">
        <v>700</v>
      </c>
      <c r="BH1506" s="48">
        <v>700</v>
      </c>
      <c r="BI1506" s="7">
        <v>0</v>
      </c>
      <c r="BJ1506" s="7">
        <v>0</v>
      </c>
      <c r="BK1506" s="7">
        <v>0</v>
      </c>
      <c r="BL1506" s="7">
        <v>0</v>
      </c>
      <c r="BM1506" s="7">
        <v>0</v>
      </c>
      <c r="BN1506" s="7">
        <v>0</v>
      </c>
      <c r="BO1506" s="7">
        <v>0</v>
      </c>
      <c r="BP1506" s="7">
        <v>0</v>
      </c>
      <c r="BQ1506" s="7">
        <v>0</v>
      </c>
      <c r="BR1506" s="7">
        <v>0</v>
      </c>
      <c r="BS1506" s="7">
        <v>0</v>
      </c>
      <c r="BT1506" s="7">
        <v>0</v>
      </c>
      <c r="BU1506" s="7">
        <v>0</v>
      </c>
      <c r="BV1506" s="7">
        <v>0</v>
      </c>
      <c r="BW1506" s="7">
        <v>0</v>
      </c>
      <c r="BX1506" s="7">
        <v>0</v>
      </c>
      <c r="BY1506" s="7">
        <v>0</v>
      </c>
      <c r="BZ1506" s="7">
        <v>0</v>
      </c>
      <c r="CA1506" s="7">
        <v>0</v>
      </c>
      <c r="CB1506" s="7">
        <v>0</v>
      </c>
      <c r="CC1506" s="7">
        <v>0</v>
      </c>
      <c r="CD1506" s="7">
        <v>0</v>
      </c>
      <c r="CE1506" s="7">
        <v>0</v>
      </c>
      <c r="CF1506" s="7">
        <v>0</v>
      </c>
      <c r="CG1506" s="7">
        <v>0</v>
      </c>
      <c r="CH1506" s="7">
        <v>0</v>
      </c>
      <c r="CI1506" s="7">
        <v>0</v>
      </c>
      <c r="CJ1506" s="7">
        <v>0</v>
      </c>
      <c r="CK1506" s="7">
        <v>0</v>
      </c>
      <c r="CL1506" s="40">
        <v>0</v>
      </c>
      <c r="CM1506" s="40">
        <v>0</v>
      </c>
      <c r="CN1506" s="40">
        <v>0</v>
      </c>
      <c r="CO1506" s="40">
        <v>0</v>
      </c>
      <c r="CP1506" s="7">
        <v>0</v>
      </c>
      <c r="CQ1506" s="7">
        <v>0</v>
      </c>
      <c r="CR1506" s="7">
        <v>0</v>
      </c>
      <c r="CS1506" s="40">
        <v>0</v>
      </c>
      <c r="CT1506" s="7">
        <v>0</v>
      </c>
      <c r="CU1506" s="7">
        <v>0</v>
      </c>
      <c r="CV1506" s="39"/>
      <c r="CW1506" s="39"/>
      <c r="CX1506" s="4" t="s">
        <v>210</v>
      </c>
      <c r="CY1506" s="4" t="s">
        <v>211</v>
      </c>
      <c r="CZ1506" s="4" t="s">
        <v>242</v>
      </c>
      <c r="DA1506" s="4" t="s">
        <v>242</v>
      </c>
      <c r="DB1506" s="4" t="s">
        <v>212</v>
      </c>
      <c r="DC1506" s="4" t="s">
        <v>212</v>
      </c>
      <c r="DD1506" s="7">
        <v>2</v>
      </c>
      <c r="DE1506" s="7">
        <v>30</v>
      </c>
      <c r="DF1506" s="7">
        <v>60</v>
      </c>
      <c r="DG1506" s="7"/>
      <c r="DH1506" s="7">
        <v>13</v>
      </c>
      <c r="DI1506" s="4">
        <v>2</v>
      </c>
      <c r="DJ1506" s="4">
        <v>4</v>
      </c>
      <c r="DK1506" s="4">
        <v>7</v>
      </c>
      <c r="DL1506" s="4">
        <v>8</v>
      </c>
      <c r="DM1506" s="7"/>
      <c r="DN1506" s="7"/>
      <c r="DO1506" s="7"/>
      <c r="DP1506" s="7"/>
      <c r="DQ1506" s="7"/>
      <c r="DR1506" s="7"/>
      <c r="DS1506" s="7"/>
      <c r="DT1506" s="7"/>
      <c r="DU1506" s="7"/>
      <c r="DV1506" s="7"/>
      <c r="DW1506" s="7"/>
      <c r="DX1506" s="7">
        <f t="shared" si="23374"/>
        <v>6090117</v>
      </c>
      <c r="DY1506" s="7"/>
      <c r="DZ1506" s="67">
        <v>6666</v>
      </c>
      <c r="EA1506" s="7" t="s">
        <v>1144</v>
      </c>
      <c r="EB1506" s="40">
        <v>84</v>
      </c>
      <c r="EC1506" s="7" t="s">
        <v>1145</v>
      </c>
      <c r="ED1506" s="7"/>
      <c r="EE1506" s="7" t="s">
        <v>242</v>
      </c>
      <c r="EF1506" s="7">
        <v>50</v>
      </c>
      <c r="EG1506" s="73"/>
      <c r="EH1506" s="73"/>
      <c r="EI1506" s="4">
        <v>331109</v>
      </c>
      <c r="EJ1506" s="4">
        <v>1</v>
      </c>
      <c r="EK1506" s="4">
        <v>331110</v>
      </c>
      <c r="EL1506" s="4">
        <v>1</v>
      </c>
      <c r="EM1506" s="4">
        <v>331111</v>
      </c>
      <c r="EN1506" s="4">
        <v>1</v>
      </c>
      <c r="EO1506" s="4" t="s">
        <v>242</v>
      </c>
      <c r="EP1506" s="4" t="s">
        <v>242</v>
      </c>
      <c r="EQ1506" s="4" t="s">
        <v>242</v>
      </c>
      <c r="ER1506" s="4" t="s">
        <v>242</v>
      </c>
      <c r="ES1506" s="4" t="s">
        <v>242</v>
      </c>
      <c r="ET1506" s="4" t="s">
        <v>242</v>
      </c>
      <c r="EU1506" s="4" t="s">
        <v>242</v>
      </c>
      <c r="EV1506" s="4" t="s">
        <v>242</v>
      </c>
      <c r="EW1506" s="4" t="s">
        <v>242</v>
      </c>
      <c r="EX1506" s="4" t="s">
        <v>242</v>
      </c>
      <c r="EY1506" s="4" t="s">
        <v>242</v>
      </c>
      <c r="EZ1506" s="4" t="s">
        <v>242</v>
      </c>
      <c r="FA1506" s="4" t="s">
        <v>242</v>
      </c>
      <c r="FB1506" s="4" t="s">
        <v>242</v>
      </c>
      <c r="FC1506" s="4">
        <v>40013</v>
      </c>
      <c r="FD1506" s="4">
        <v>1</v>
      </c>
      <c r="FE1506" s="4">
        <v>20100</v>
      </c>
      <c r="FF1506" s="4">
        <v>1</v>
      </c>
      <c r="FG1506" s="4">
        <v>20100</v>
      </c>
      <c r="FH1506" s="4">
        <v>1</v>
      </c>
      <c r="FI1506" s="7"/>
      <c r="FJ1506" s="7"/>
      <c r="FR1506" s="2">
        <v>99999</v>
      </c>
      <c r="FS1506" s="2">
        <v>0</v>
      </c>
      <c r="FT1506" s="2">
        <f t="shared" ref="FT1506" si="23431">IF(FT518="","",FT518)</f>
        <v>10000</v>
      </c>
      <c r="FU1506" s="2" t="s">
        <v>1732</v>
      </c>
      <c r="FV1506" s="2" t="str">
        <f t="shared" ref="FV1506:FV1515" si="23432">IF(FV518="","",FV518)</f>
        <v/>
      </c>
      <c r="FW1506" s="2" t="str">
        <f t="shared" ref="FW1506" si="23433">IF(FW518="","",FW518)</f>
        <v/>
      </c>
      <c r="FX1506" s="2" t="str">
        <f t="shared" si="23425"/>
        <v/>
      </c>
      <c r="FY1506" s="2" t="str">
        <f t="shared" si="23336"/>
        <v/>
      </c>
      <c r="FZ1506" s="77">
        <v>0</v>
      </c>
      <c r="GA1506" s="2">
        <v>1</v>
      </c>
      <c r="GD1506"/>
    </row>
    <row r="1507" s="2" customFormat="1" ht="15" customHeight="1" spans="1:186">
      <c r="A1507" s="95">
        <f t="shared" si="23363"/>
        <v>6090118</v>
      </c>
      <c r="B1507" s="95">
        <v>2824</v>
      </c>
      <c r="C1507" s="95">
        <v>0</v>
      </c>
      <c r="D1507" s="95" t="s">
        <v>586</v>
      </c>
      <c r="E1507" s="95" t="str">
        <f t="shared" si="23364"/>
        <v>90级蓝装魔棒（福利专用）</v>
      </c>
      <c r="F1507" s="31" t="s">
        <v>1018</v>
      </c>
      <c r="G1507" s="31">
        <v>3</v>
      </c>
      <c r="H1507" s="7" t="s">
        <v>187</v>
      </c>
      <c r="I1507" s="7" t="s">
        <v>187</v>
      </c>
      <c r="J1507" s="37">
        <v>1543</v>
      </c>
      <c r="K1507" s="37">
        <v>507</v>
      </c>
      <c r="L1507" s="39"/>
      <c r="M1507" s="29" t="s">
        <v>193</v>
      </c>
      <c r="N1507" s="4">
        <v>90</v>
      </c>
      <c r="O1507" s="4">
        <v>90</v>
      </c>
      <c r="P1507" s="40">
        <f t="shared" si="23347"/>
        <v>2003</v>
      </c>
      <c r="Q1507" s="4"/>
      <c r="R1507" s="7"/>
      <c r="S1507" s="48">
        <v>0</v>
      </c>
      <c r="T1507" s="47" t="s">
        <v>257</v>
      </c>
      <c r="U1507" s="7" t="s">
        <v>195</v>
      </c>
      <c r="V1507" s="7">
        <v>0</v>
      </c>
      <c r="W1507" s="7">
        <v>0</v>
      </c>
      <c r="X1507" s="40">
        <v>0</v>
      </c>
      <c r="Y1507" s="7"/>
      <c r="Z1507" s="7"/>
      <c r="AA1507" s="7"/>
      <c r="AB1507" s="7" t="s">
        <v>195</v>
      </c>
      <c r="AC1507" s="7">
        <v>0</v>
      </c>
      <c r="AD1507" s="7" t="s">
        <v>195</v>
      </c>
      <c r="AE1507" s="7" t="str">
        <f t="shared" ref="AE1507" si="23434">IF(Z1507&gt;=40,"false","true")</f>
        <v>true</v>
      </c>
      <c r="AF1507" s="7" t="b">
        <v>1</v>
      </c>
      <c r="AG1507" s="7" t="s">
        <v>195</v>
      </c>
      <c r="AH1507" s="40">
        <v>0</v>
      </c>
      <c r="AI1507" s="40">
        <v>0</v>
      </c>
      <c r="AJ1507" s="40">
        <v>1</v>
      </c>
      <c r="AK1507" s="40">
        <v>0</v>
      </c>
      <c r="AL1507" s="40">
        <v>1</v>
      </c>
      <c r="AM1507" s="40">
        <v>0</v>
      </c>
      <c r="AN1507" s="40">
        <v>0</v>
      </c>
      <c r="AO1507" s="40">
        <v>0</v>
      </c>
      <c r="AP1507" s="7" t="s">
        <v>588</v>
      </c>
      <c r="AQ1507" s="4">
        <v>3</v>
      </c>
      <c r="AR1507" s="4">
        <v>161506</v>
      </c>
      <c r="AS1507" s="7" t="s">
        <v>199</v>
      </c>
      <c r="AT1507" s="48">
        <v>3</v>
      </c>
      <c r="AU1507" s="48">
        <v>1</v>
      </c>
      <c r="AV1507" s="48">
        <v>3</v>
      </c>
      <c r="AW1507" s="48">
        <v>500</v>
      </c>
      <c r="AX1507" s="48">
        <v>250</v>
      </c>
      <c r="AY1507" s="48">
        <v>0</v>
      </c>
      <c r="AZ1507" s="48">
        <v>0</v>
      </c>
      <c r="BA1507" s="7"/>
      <c r="BB1507" s="7"/>
      <c r="BC1507" s="7"/>
      <c r="BD1507" s="7"/>
      <c r="BE1507" s="48">
        <v>0</v>
      </c>
      <c r="BF1507" s="48">
        <v>1</v>
      </c>
      <c r="BG1507" s="48">
        <v>700</v>
      </c>
      <c r="BH1507" s="48">
        <v>700</v>
      </c>
      <c r="BI1507" s="7">
        <v>0</v>
      </c>
      <c r="BJ1507" s="7">
        <v>0</v>
      </c>
      <c r="BK1507" s="7">
        <v>0</v>
      </c>
      <c r="BL1507" s="7">
        <v>0</v>
      </c>
      <c r="BM1507" s="7">
        <v>0</v>
      </c>
      <c r="BN1507" s="7">
        <v>0</v>
      </c>
      <c r="BO1507" s="7">
        <v>0</v>
      </c>
      <c r="BP1507" s="7">
        <v>0</v>
      </c>
      <c r="BQ1507" s="7">
        <v>0</v>
      </c>
      <c r="BR1507" s="7">
        <v>0</v>
      </c>
      <c r="BS1507" s="7">
        <v>0</v>
      </c>
      <c r="BT1507" s="7">
        <v>0</v>
      </c>
      <c r="BU1507" s="7">
        <v>0</v>
      </c>
      <c r="BV1507" s="7">
        <v>0</v>
      </c>
      <c r="BW1507" s="7">
        <v>0</v>
      </c>
      <c r="BX1507" s="7">
        <v>0</v>
      </c>
      <c r="BY1507" s="7">
        <v>0</v>
      </c>
      <c r="BZ1507" s="7">
        <v>0</v>
      </c>
      <c r="CA1507" s="7">
        <v>0</v>
      </c>
      <c r="CB1507" s="7">
        <v>0</v>
      </c>
      <c r="CC1507" s="7">
        <v>0</v>
      </c>
      <c r="CD1507" s="7">
        <v>0</v>
      </c>
      <c r="CE1507" s="7">
        <v>0</v>
      </c>
      <c r="CF1507" s="7">
        <v>0</v>
      </c>
      <c r="CG1507" s="7">
        <v>0</v>
      </c>
      <c r="CH1507" s="7">
        <v>0</v>
      </c>
      <c r="CI1507" s="7">
        <v>0</v>
      </c>
      <c r="CJ1507" s="7">
        <v>0</v>
      </c>
      <c r="CK1507" s="7">
        <v>0</v>
      </c>
      <c r="CL1507" s="40">
        <v>0</v>
      </c>
      <c r="CM1507" s="40">
        <v>0</v>
      </c>
      <c r="CN1507" s="40">
        <v>0</v>
      </c>
      <c r="CO1507" s="40">
        <v>0</v>
      </c>
      <c r="CP1507" s="7">
        <v>0</v>
      </c>
      <c r="CQ1507" s="7">
        <v>0</v>
      </c>
      <c r="CR1507" s="7">
        <v>0</v>
      </c>
      <c r="CS1507" s="40">
        <v>0</v>
      </c>
      <c r="CT1507" s="7">
        <v>0</v>
      </c>
      <c r="CU1507" s="7">
        <v>0</v>
      </c>
      <c r="CV1507" s="39"/>
      <c r="CW1507" s="39"/>
      <c r="CX1507" s="4" t="s">
        <v>210</v>
      </c>
      <c r="CY1507" s="4" t="s">
        <v>211</v>
      </c>
      <c r="CZ1507" s="4" t="s">
        <v>242</v>
      </c>
      <c r="DA1507" s="4" t="s">
        <v>242</v>
      </c>
      <c r="DB1507" s="4" t="s">
        <v>212</v>
      </c>
      <c r="DC1507" s="4" t="s">
        <v>212</v>
      </c>
      <c r="DD1507" s="7">
        <v>2</v>
      </c>
      <c r="DE1507" s="7">
        <v>30</v>
      </c>
      <c r="DF1507" s="7">
        <v>60</v>
      </c>
      <c r="DG1507" s="7"/>
      <c r="DH1507" s="7">
        <v>13</v>
      </c>
      <c r="DI1507" s="4">
        <v>2</v>
      </c>
      <c r="DJ1507" s="4">
        <v>4</v>
      </c>
      <c r="DK1507" s="4">
        <v>7</v>
      </c>
      <c r="DL1507" s="4">
        <v>8</v>
      </c>
      <c r="DM1507" s="7"/>
      <c r="DN1507" s="7"/>
      <c r="DO1507" s="7"/>
      <c r="DP1507" s="7"/>
      <c r="DQ1507" s="7"/>
      <c r="DR1507" s="7"/>
      <c r="DS1507" s="7"/>
      <c r="DT1507" s="7"/>
      <c r="DU1507" s="7"/>
      <c r="DV1507" s="7"/>
      <c r="DW1507" s="7"/>
      <c r="DX1507" s="7">
        <f t="shared" si="23374"/>
        <v>6090118</v>
      </c>
      <c r="DY1507" s="7"/>
      <c r="DZ1507" s="67">
        <v>6666</v>
      </c>
      <c r="EA1507" s="7" t="s">
        <v>1144</v>
      </c>
      <c r="EB1507" s="40">
        <v>84</v>
      </c>
      <c r="EC1507" s="7" t="s">
        <v>1145</v>
      </c>
      <c r="ED1507" s="7"/>
      <c r="EE1507" s="7" t="s">
        <v>242</v>
      </c>
      <c r="EF1507" s="7">
        <v>50</v>
      </c>
      <c r="EG1507" s="73"/>
      <c r="EH1507" s="73"/>
      <c r="EI1507" s="4">
        <v>331109</v>
      </c>
      <c r="EJ1507" s="4">
        <v>1</v>
      </c>
      <c r="EK1507" s="4">
        <v>331110</v>
      </c>
      <c r="EL1507" s="4">
        <v>1</v>
      </c>
      <c r="EM1507" s="4">
        <v>331111</v>
      </c>
      <c r="EN1507" s="4">
        <v>1</v>
      </c>
      <c r="EO1507" s="4" t="s">
        <v>242</v>
      </c>
      <c r="EP1507" s="4" t="s">
        <v>242</v>
      </c>
      <c r="EQ1507" s="4" t="s">
        <v>242</v>
      </c>
      <c r="ER1507" s="4" t="s">
        <v>242</v>
      </c>
      <c r="ES1507" s="4" t="s">
        <v>242</v>
      </c>
      <c r="ET1507" s="4" t="s">
        <v>242</v>
      </c>
      <c r="EU1507" s="4" t="s">
        <v>242</v>
      </c>
      <c r="EV1507" s="4" t="s">
        <v>242</v>
      </c>
      <c r="EW1507" s="4" t="s">
        <v>242</v>
      </c>
      <c r="EX1507" s="4" t="s">
        <v>242</v>
      </c>
      <c r="EY1507" s="4" t="s">
        <v>242</v>
      </c>
      <c r="EZ1507" s="4" t="s">
        <v>242</v>
      </c>
      <c r="FA1507" s="4" t="s">
        <v>242</v>
      </c>
      <c r="FB1507" s="4" t="s">
        <v>242</v>
      </c>
      <c r="FC1507" s="4">
        <v>40013</v>
      </c>
      <c r="FD1507" s="4">
        <v>1</v>
      </c>
      <c r="FE1507" s="4">
        <v>20100</v>
      </c>
      <c r="FF1507" s="4">
        <v>1</v>
      </c>
      <c r="FG1507" s="4">
        <v>20100</v>
      </c>
      <c r="FH1507" s="4">
        <v>1</v>
      </c>
      <c r="FI1507" s="7"/>
      <c r="FJ1507" s="7"/>
      <c r="FR1507" s="2">
        <v>99999</v>
      </c>
      <c r="FS1507" s="2">
        <v>0</v>
      </c>
      <c r="FT1507" s="2">
        <f t="shared" ref="FT1507" si="23435">IF(FT519="","",FT519)</f>
        <v>10000</v>
      </c>
      <c r="FU1507" s="2" t="s">
        <v>1732</v>
      </c>
      <c r="FV1507" s="2" t="str">
        <f t="shared" si="23432"/>
        <v/>
      </c>
      <c r="FW1507" s="2" t="str">
        <f t="shared" ref="FW1507" si="23436">IF(FW519="","",FW519)</f>
        <v/>
      </c>
      <c r="FX1507" s="2" t="str">
        <f t="shared" si="23425"/>
        <v/>
      </c>
      <c r="FY1507" s="2" t="str">
        <f t="shared" si="23336"/>
        <v/>
      </c>
      <c r="FZ1507" s="77">
        <v>0</v>
      </c>
      <c r="GA1507" s="2">
        <v>1</v>
      </c>
      <c r="GD1507"/>
    </row>
    <row r="1508" s="2" customFormat="1" ht="15" customHeight="1" spans="1:186">
      <c r="A1508" s="95">
        <f t="shared" si="23363"/>
        <v>6090119</v>
      </c>
      <c r="B1508" s="95">
        <v>4104</v>
      </c>
      <c r="C1508" s="95">
        <v>0</v>
      </c>
      <c r="D1508" s="95" t="s">
        <v>410</v>
      </c>
      <c r="E1508" s="95" t="str">
        <f t="shared" si="23364"/>
        <v>90级蓝装法杖（福利专用）</v>
      </c>
      <c r="F1508" s="31" t="s">
        <v>1018</v>
      </c>
      <c r="G1508" s="31">
        <v>3</v>
      </c>
      <c r="H1508" s="7" t="s">
        <v>187</v>
      </c>
      <c r="I1508" s="7" t="s">
        <v>187</v>
      </c>
      <c r="J1508" s="37">
        <v>1543</v>
      </c>
      <c r="K1508" s="39">
        <v>604</v>
      </c>
      <c r="L1508" s="39"/>
      <c r="M1508" s="29" t="s">
        <v>193</v>
      </c>
      <c r="N1508" s="4">
        <v>90</v>
      </c>
      <c r="O1508" s="4">
        <v>90</v>
      </c>
      <c r="P1508" s="40">
        <f t="shared" si="23347"/>
        <v>2003</v>
      </c>
      <c r="Q1508" s="4"/>
      <c r="R1508" s="7"/>
      <c r="S1508" s="48">
        <v>0</v>
      </c>
      <c r="T1508" s="47" t="s">
        <v>194</v>
      </c>
      <c r="U1508" s="7" t="s">
        <v>195</v>
      </c>
      <c r="V1508" s="7">
        <v>0</v>
      </c>
      <c r="W1508" s="7">
        <v>0</v>
      </c>
      <c r="X1508" s="40">
        <v>0</v>
      </c>
      <c r="Y1508" s="7"/>
      <c r="Z1508" s="7"/>
      <c r="AA1508" s="7"/>
      <c r="AB1508" s="7" t="s">
        <v>195</v>
      </c>
      <c r="AC1508" s="7">
        <v>0</v>
      </c>
      <c r="AD1508" s="7" t="s">
        <v>195</v>
      </c>
      <c r="AE1508" s="7" t="str">
        <f t="shared" ref="AE1508" si="23437">IF(Z1508&gt;=40,"false","true")</f>
        <v>true</v>
      </c>
      <c r="AF1508" s="7" t="b">
        <v>1</v>
      </c>
      <c r="AG1508" s="7" t="s">
        <v>195</v>
      </c>
      <c r="AH1508" s="40">
        <v>0</v>
      </c>
      <c r="AI1508" s="40">
        <v>0</v>
      </c>
      <c r="AJ1508" s="40">
        <v>1</v>
      </c>
      <c r="AK1508" s="40">
        <v>0</v>
      </c>
      <c r="AL1508" s="40">
        <v>1</v>
      </c>
      <c r="AM1508" s="40">
        <v>0</v>
      </c>
      <c r="AN1508" s="40">
        <v>0</v>
      </c>
      <c r="AO1508" s="40">
        <v>0</v>
      </c>
      <c r="AP1508" s="7" t="s">
        <v>590</v>
      </c>
      <c r="AQ1508" s="4">
        <v>3</v>
      </c>
      <c r="AR1508" s="4">
        <v>161506</v>
      </c>
      <c r="AS1508" s="7" t="s">
        <v>199</v>
      </c>
      <c r="AT1508" s="48">
        <v>3</v>
      </c>
      <c r="AU1508" s="48">
        <v>1</v>
      </c>
      <c r="AV1508" s="48">
        <v>3</v>
      </c>
      <c r="AW1508" s="48">
        <v>500</v>
      </c>
      <c r="AX1508" s="48">
        <v>250</v>
      </c>
      <c r="AY1508" s="48">
        <v>0</v>
      </c>
      <c r="AZ1508" s="48">
        <v>0</v>
      </c>
      <c r="BA1508" s="7"/>
      <c r="BB1508" s="7"/>
      <c r="BC1508" s="7"/>
      <c r="BD1508" s="7"/>
      <c r="BE1508" s="48">
        <v>0</v>
      </c>
      <c r="BF1508" s="48">
        <v>1</v>
      </c>
      <c r="BG1508" s="48">
        <v>700</v>
      </c>
      <c r="BH1508" s="48">
        <v>700</v>
      </c>
      <c r="BI1508" s="7">
        <v>0</v>
      </c>
      <c r="BJ1508" s="7">
        <v>0</v>
      </c>
      <c r="BK1508" s="7">
        <v>0</v>
      </c>
      <c r="BL1508" s="7">
        <v>0</v>
      </c>
      <c r="BM1508" s="7">
        <v>0</v>
      </c>
      <c r="BN1508" s="7">
        <v>0</v>
      </c>
      <c r="BO1508" s="7">
        <v>0</v>
      </c>
      <c r="BP1508" s="7">
        <v>0</v>
      </c>
      <c r="BQ1508" s="7">
        <v>0</v>
      </c>
      <c r="BR1508" s="7">
        <v>0</v>
      </c>
      <c r="BS1508" s="7">
        <v>0</v>
      </c>
      <c r="BT1508" s="7">
        <v>0</v>
      </c>
      <c r="BU1508" s="7">
        <v>0</v>
      </c>
      <c r="BV1508" s="7">
        <v>0</v>
      </c>
      <c r="BW1508" s="7">
        <v>0</v>
      </c>
      <c r="BX1508" s="7">
        <v>0</v>
      </c>
      <c r="BY1508" s="7">
        <v>0</v>
      </c>
      <c r="BZ1508" s="7">
        <v>0</v>
      </c>
      <c r="CA1508" s="7">
        <v>0</v>
      </c>
      <c r="CB1508" s="7">
        <v>0</v>
      </c>
      <c r="CC1508" s="7">
        <v>0</v>
      </c>
      <c r="CD1508" s="7">
        <v>0</v>
      </c>
      <c r="CE1508" s="7">
        <v>0</v>
      </c>
      <c r="CF1508" s="7">
        <v>0</v>
      </c>
      <c r="CG1508" s="7">
        <v>0</v>
      </c>
      <c r="CH1508" s="7">
        <v>0</v>
      </c>
      <c r="CI1508" s="7">
        <v>0</v>
      </c>
      <c r="CJ1508" s="7">
        <v>0</v>
      </c>
      <c r="CK1508" s="7">
        <v>0</v>
      </c>
      <c r="CL1508" s="40">
        <v>0</v>
      </c>
      <c r="CM1508" s="40">
        <v>0</v>
      </c>
      <c r="CN1508" s="40">
        <v>0</v>
      </c>
      <c r="CO1508" s="40">
        <v>0</v>
      </c>
      <c r="CP1508" s="7">
        <v>0</v>
      </c>
      <c r="CQ1508" s="7">
        <v>0</v>
      </c>
      <c r="CR1508" s="7">
        <v>0</v>
      </c>
      <c r="CS1508" s="40">
        <v>0</v>
      </c>
      <c r="CT1508" s="7">
        <v>0</v>
      </c>
      <c r="CU1508" s="7">
        <v>0</v>
      </c>
      <c r="CV1508" s="39"/>
      <c r="CW1508" s="39"/>
      <c r="CX1508" s="4" t="s">
        <v>210</v>
      </c>
      <c r="CY1508" s="4" t="s">
        <v>211</v>
      </c>
      <c r="CZ1508" s="4" t="s">
        <v>242</v>
      </c>
      <c r="DA1508" s="4" t="s">
        <v>242</v>
      </c>
      <c r="DB1508" s="4" t="s">
        <v>212</v>
      </c>
      <c r="DC1508" s="4" t="s">
        <v>212</v>
      </c>
      <c r="DD1508" s="7">
        <v>2</v>
      </c>
      <c r="DE1508" s="7">
        <v>30</v>
      </c>
      <c r="DF1508" s="7">
        <v>60</v>
      </c>
      <c r="DG1508" s="7"/>
      <c r="DH1508" s="7">
        <v>13</v>
      </c>
      <c r="DI1508" s="4">
        <v>2</v>
      </c>
      <c r="DJ1508" s="4">
        <v>4</v>
      </c>
      <c r="DK1508" s="4">
        <v>7</v>
      </c>
      <c r="DL1508" s="4">
        <v>8</v>
      </c>
      <c r="DM1508" s="7"/>
      <c r="DN1508" s="7"/>
      <c r="DO1508" s="7"/>
      <c r="DP1508" s="7"/>
      <c r="DQ1508" s="7"/>
      <c r="DR1508" s="7"/>
      <c r="DS1508" s="7"/>
      <c r="DT1508" s="7"/>
      <c r="DU1508" s="7"/>
      <c r="DV1508" s="7"/>
      <c r="DW1508" s="7"/>
      <c r="DX1508" s="7">
        <f t="shared" si="23374"/>
        <v>6090119</v>
      </c>
      <c r="DY1508" s="7"/>
      <c r="DZ1508" s="67">
        <v>6666</v>
      </c>
      <c r="EA1508" s="7" t="s">
        <v>1144</v>
      </c>
      <c r="EB1508" s="40">
        <v>84</v>
      </c>
      <c r="EC1508" s="7" t="s">
        <v>1145</v>
      </c>
      <c r="ED1508" s="7"/>
      <c r="EE1508" s="7" t="s">
        <v>242</v>
      </c>
      <c r="EF1508" s="7">
        <v>50</v>
      </c>
      <c r="EG1508" s="73"/>
      <c r="EH1508" s="73"/>
      <c r="EI1508" s="4">
        <v>331109</v>
      </c>
      <c r="EJ1508" s="4">
        <v>1</v>
      </c>
      <c r="EK1508" s="4">
        <v>331110</v>
      </c>
      <c r="EL1508" s="4">
        <v>1</v>
      </c>
      <c r="EM1508" s="4">
        <v>331111</v>
      </c>
      <c r="EN1508" s="4">
        <v>1</v>
      </c>
      <c r="EO1508" s="4" t="s">
        <v>242</v>
      </c>
      <c r="EP1508" s="4" t="s">
        <v>242</v>
      </c>
      <c r="EQ1508" s="4" t="s">
        <v>242</v>
      </c>
      <c r="ER1508" s="4" t="s">
        <v>242</v>
      </c>
      <c r="ES1508" s="4" t="s">
        <v>242</v>
      </c>
      <c r="ET1508" s="4" t="s">
        <v>242</v>
      </c>
      <c r="EU1508" s="4" t="s">
        <v>242</v>
      </c>
      <c r="EV1508" s="4" t="s">
        <v>242</v>
      </c>
      <c r="EW1508" s="4" t="s">
        <v>242</v>
      </c>
      <c r="EX1508" s="4" t="s">
        <v>242</v>
      </c>
      <c r="EY1508" s="4" t="s">
        <v>242</v>
      </c>
      <c r="EZ1508" s="4" t="s">
        <v>242</v>
      </c>
      <c r="FA1508" s="4" t="s">
        <v>242</v>
      </c>
      <c r="FB1508" s="4" t="s">
        <v>242</v>
      </c>
      <c r="FC1508" s="4">
        <v>40013</v>
      </c>
      <c r="FD1508" s="4">
        <v>1</v>
      </c>
      <c r="FE1508" s="4">
        <v>20100</v>
      </c>
      <c r="FF1508" s="4">
        <v>1</v>
      </c>
      <c r="FG1508" s="4">
        <v>20100</v>
      </c>
      <c r="FH1508" s="4">
        <v>1</v>
      </c>
      <c r="FI1508" s="7"/>
      <c r="FJ1508" s="7"/>
      <c r="FR1508" s="2">
        <v>99999</v>
      </c>
      <c r="FS1508" s="2">
        <v>0</v>
      </c>
      <c r="FT1508" s="2">
        <f t="shared" ref="FT1508" si="23438">IF(FT520="","",FT520)</f>
        <v>10000</v>
      </c>
      <c r="FU1508" s="2" t="s">
        <v>1732</v>
      </c>
      <c r="FV1508" s="2" t="str">
        <f t="shared" si="23432"/>
        <v/>
      </c>
      <c r="FW1508" s="2" t="str">
        <f t="shared" ref="FW1508" si="23439">IF(FW520="","",FW520)</f>
        <v/>
      </c>
      <c r="FX1508" s="2" t="str">
        <f t="shared" si="23425"/>
        <v/>
      </c>
      <c r="FY1508" s="2" t="str">
        <f t="shared" ref="FY1508" si="23440">IF(FY520="","",FY520)</f>
        <v/>
      </c>
      <c r="FZ1508" s="77">
        <v>0</v>
      </c>
      <c r="GA1508" s="2">
        <v>1</v>
      </c>
      <c r="GD1508"/>
    </row>
    <row r="1509" s="15" customFormat="1" ht="15" customHeight="1" spans="1:186">
      <c r="A1509" s="95">
        <f t="shared" ref="A1509" si="23441">A521+13</f>
        <v>6090220</v>
      </c>
      <c r="B1509" s="95">
        <v>312</v>
      </c>
      <c r="C1509" s="95">
        <v>3</v>
      </c>
      <c r="D1509" s="95" t="s">
        <v>591</v>
      </c>
      <c r="E1509" s="95" t="str">
        <f t="shared" ref="E1509" si="23442">E521&amp;"（福利专用）"</f>
        <v>90级蓝装男衣（福利专用）</v>
      </c>
      <c r="F1509" s="31" t="s">
        <v>1018</v>
      </c>
      <c r="G1509" s="31">
        <v>3</v>
      </c>
      <c r="H1509" s="7" t="s">
        <v>191</v>
      </c>
      <c r="I1509" s="7" t="s">
        <v>187</v>
      </c>
      <c r="J1509" s="37">
        <v>1455</v>
      </c>
      <c r="K1509" s="39">
        <v>1432</v>
      </c>
      <c r="L1509" s="39"/>
      <c r="M1509" s="29" t="s">
        <v>193</v>
      </c>
      <c r="N1509" s="4">
        <v>90</v>
      </c>
      <c r="O1509" s="4">
        <v>90</v>
      </c>
      <c r="P1509" s="40">
        <f t="shared" si="23347"/>
        <v>2303</v>
      </c>
      <c r="Q1509" s="4"/>
      <c r="R1509" s="7"/>
      <c r="S1509" s="48">
        <v>1</v>
      </c>
      <c r="T1509" s="47" t="s">
        <v>194</v>
      </c>
      <c r="U1509" s="7" t="s">
        <v>195</v>
      </c>
      <c r="V1509" s="7">
        <v>0</v>
      </c>
      <c r="W1509" s="7">
        <v>0</v>
      </c>
      <c r="X1509" s="40">
        <v>0</v>
      </c>
      <c r="Y1509" s="7"/>
      <c r="Z1509" s="7"/>
      <c r="AA1509" s="7"/>
      <c r="AB1509" s="7" t="s">
        <v>195</v>
      </c>
      <c r="AC1509" s="7">
        <v>0</v>
      </c>
      <c r="AD1509" s="7" t="s">
        <v>195</v>
      </c>
      <c r="AE1509" s="7" t="str">
        <f t="shared" ref="AE1509" si="23443">IF(Z1509&gt;=40,"false","true")</f>
        <v>true</v>
      </c>
      <c r="AF1509" s="7" t="b">
        <v>1</v>
      </c>
      <c r="AG1509" s="7" t="s">
        <v>195</v>
      </c>
      <c r="AH1509" s="40">
        <v>0</v>
      </c>
      <c r="AI1509" s="40">
        <v>0</v>
      </c>
      <c r="AJ1509" s="40">
        <v>1</v>
      </c>
      <c r="AK1509" s="40">
        <v>0</v>
      </c>
      <c r="AL1509" s="40">
        <v>1</v>
      </c>
      <c r="AM1509" s="40">
        <v>0</v>
      </c>
      <c r="AN1509" s="40">
        <v>0</v>
      </c>
      <c r="AO1509" s="40">
        <v>0</v>
      </c>
      <c r="AP1509" s="7" t="s">
        <v>593</v>
      </c>
      <c r="AQ1509" s="4">
        <v>3</v>
      </c>
      <c r="AR1509" s="4">
        <v>161506</v>
      </c>
      <c r="AS1509" s="7" t="s">
        <v>199</v>
      </c>
      <c r="AT1509" s="48">
        <v>3</v>
      </c>
      <c r="AU1509" s="48">
        <v>1</v>
      </c>
      <c r="AV1509" s="48">
        <v>3</v>
      </c>
      <c r="AW1509" s="48">
        <v>500</v>
      </c>
      <c r="AX1509" s="48">
        <v>250</v>
      </c>
      <c r="AY1509" s="48">
        <v>0</v>
      </c>
      <c r="AZ1509" s="48">
        <v>0</v>
      </c>
      <c r="BA1509" s="7"/>
      <c r="BB1509" s="7"/>
      <c r="BC1509" s="7"/>
      <c r="BD1509" s="7"/>
      <c r="BE1509" s="48">
        <v>0</v>
      </c>
      <c r="BF1509" s="48">
        <v>1</v>
      </c>
      <c r="BG1509" s="48">
        <v>700</v>
      </c>
      <c r="BH1509" s="48">
        <v>700</v>
      </c>
      <c r="BI1509" s="7">
        <v>0</v>
      </c>
      <c r="BJ1509" s="7">
        <v>0</v>
      </c>
      <c r="BK1509" s="7">
        <v>0</v>
      </c>
      <c r="BL1509" s="7">
        <v>0</v>
      </c>
      <c r="BM1509" s="7">
        <v>0</v>
      </c>
      <c r="BN1509" s="7">
        <v>0</v>
      </c>
      <c r="BO1509" s="7">
        <v>0</v>
      </c>
      <c r="BP1509" s="7">
        <v>0</v>
      </c>
      <c r="BQ1509" s="7">
        <v>0</v>
      </c>
      <c r="BR1509" s="7">
        <v>0</v>
      </c>
      <c r="BS1509" s="7">
        <v>0</v>
      </c>
      <c r="BT1509" s="7">
        <v>0</v>
      </c>
      <c r="BU1509" s="7">
        <v>0</v>
      </c>
      <c r="BV1509" s="7">
        <v>0</v>
      </c>
      <c r="BW1509" s="7">
        <v>0</v>
      </c>
      <c r="BX1509" s="7">
        <v>0</v>
      </c>
      <c r="BY1509" s="7">
        <v>0</v>
      </c>
      <c r="BZ1509" s="7">
        <v>0</v>
      </c>
      <c r="CA1509" s="7">
        <v>0</v>
      </c>
      <c r="CB1509" s="7">
        <v>0</v>
      </c>
      <c r="CC1509" s="7">
        <v>0</v>
      </c>
      <c r="CD1509" s="7">
        <v>0</v>
      </c>
      <c r="CE1509" s="7">
        <v>0</v>
      </c>
      <c r="CF1509" s="7">
        <v>0</v>
      </c>
      <c r="CG1509" s="7">
        <v>0</v>
      </c>
      <c r="CH1509" s="7">
        <v>0</v>
      </c>
      <c r="CI1509" s="7">
        <v>0</v>
      </c>
      <c r="CJ1509" s="7">
        <v>0</v>
      </c>
      <c r="CK1509" s="7">
        <v>0</v>
      </c>
      <c r="CL1509" s="40">
        <v>0</v>
      </c>
      <c r="CM1509" s="40">
        <v>0</v>
      </c>
      <c r="CN1509" s="40">
        <v>0</v>
      </c>
      <c r="CO1509" s="40">
        <v>0</v>
      </c>
      <c r="CP1509" s="7">
        <v>0</v>
      </c>
      <c r="CQ1509" s="7">
        <v>0</v>
      </c>
      <c r="CR1509" s="7">
        <v>0</v>
      </c>
      <c r="CS1509" s="40">
        <v>0</v>
      </c>
      <c r="CT1509" s="7">
        <v>0</v>
      </c>
      <c r="CU1509" s="7">
        <v>0</v>
      </c>
      <c r="CV1509" s="39"/>
      <c r="CW1509" s="39"/>
      <c r="CX1509" s="4" t="s">
        <v>242</v>
      </c>
      <c r="CY1509" s="4" t="s">
        <v>242</v>
      </c>
      <c r="CZ1509" s="4" t="s">
        <v>242</v>
      </c>
      <c r="DA1509" s="4" t="s">
        <v>242</v>
      </c>
      <c r="DB1509" s="4" t="s">
        <v>242</v>
      </c>
      <c r="DC1509" s="4" t="s">
        <v>242</v>
      </c>
      <c r="DD1509" s="7">
        <v>2</v>
      </c>
      <c r="DE1509" s="7">
        <v>30</v>
      </c>
      <c r="DF1509" s="7">
        <v>60</v>
      </c>
      <c r="DG1509" s="7"/>
      <c r="DH1509" s="7">
        <v>13</v>
      </c>
      <c r="DI1509" s="4">
        <v>1</v>
      </c>
      <c r="DJ1509" s="4">
        <v>3</v>
      </c>
      <c r="DK1509" s="4">
        <v>5</v>
      </c>
      <c r="DL1509" s="4">
        <v>7</v>
      </c>
      <c r="DM1509" s="7"/>
      <c r="DN1509" s="7"/>
      <c r="DO1509" s="7"/>
      <c r="DP1509" s="7"/>
      <c r="DQ1509" s="7"/>
      <c r="DR1509" s="7"/>
      <c r="DS1509" s="7"/>
      <c r="DT1509" s="7"/>
      <c r="DU1509" s="7"/>
      <c r="DV1509" s="7"/>
      <c r="DW1509" s="7"/>
      <c r="DX1509" s="7">
        <f t="shared" si="23374"/>
        <v>6090220</v>
      </c>
      <c r="DY1509" s="7"/>
      <c r="DZ1509" s="67">
        <v>6666</v>
      </c>
      <c r="EA1509" s="7" t="s">
        <v>1144</v>
      </c>
      <c r="EB1509" s="40">
        <v>84</v>
      </c>
      <c r="EC1509" s="7" t="s">
        <v>1145</v>
      </c>
      <c r="ED1509" s="7"/>
      <c r="EE1509" s="7" t="s">
        <v>242</v>
      </c>
      <c r="EF1509" s="7">
        <v>50</v>
      </c>
      <c r="EG1509" s="73"/>
      <c r="EH1509" s="73"/>
      <c r="EI1509" s="4">
        <v>331139</v>
      </c>
      <c r="EJ1509" s="4">
        <v>1</v>
      </c>
      <c r="EK1509" s="4">
        <v>331140</v>
      </c>
      <c r="EL1509" s="4">
        <v>1</v>
      </c>
      <c r="EM1509" s="4">
        <v>331141</v>
      </c>
      <c r="EN1509" s="4">
        <v>1</v>
      </c>
      <c r="EO1509" s="4" t="s">
        <v>242</v>
      </c>
      <c r="EP1509" s="4" t="s">
        <v>242</v>
      </c>
      <c r="EQ1509" s="4" t="s">
        <v>242</v>
      </c>
      <c r="ER1509" s="4" t="s">
        <v>242</v>
      </c>
      <c r="ES1509" s="4" t="s">
        <v>242</v>
      </c>
      <c r="ET1509" s="4" t="s">
        <v>242</v>
      </c>
      <c r="EU1509" s="4" t="s">
        <v>242</v>
      </c>
      <c r="EV1509" s="4" t="s">
        <v>242</v>
      </c>
      <c r="EW1509" s="4" t="s">
        <v>242</v>
      </c>
      <c r="EX1509" s="4" t="s">
        <v>242</v>
      </c>
      <c r="EY1509" s="4" t="s">
        <v>242</v>
      </c>
      <c r="EZ1509" s="4" t="s">
        <v>242</v>
      </c>
      <c r="FA1509" s="4" t="s">
        <v>242</v>
      </c>
      <c r="FB1509" s="4" t="s">
        <v>242</v>
      </c>
      <c r="FC1509" s="4">
        <v>40013</v>
      </c>
      <c r="FD1509" s="4">
        <v>1</v>
      </c>
      <c r="FE1509" s="4">
        <v>20100</v>
      </c>
      <c r="FF1509" s="4">
        <v>1</v>
      </c>
      <c r="FG1509" s="4">
        <v>20100</v>
      </c>
      <c r="FH1509" s="4">
        <v>1</v>
      </c>
      <c r="FI1509" s="7"/>
      <c r="FJ1509" s="7"/>
      <c r="FR1509" s="2">
        <v>99999</v>
      </c>
      <c r="FS1509" s="2">
        <v>0</v>
      </c>
      <c r="FT1509" s="2">
        <f t="shared" ref="FT1509" si="23444">IF(FT521="","",FT521)</f>
        <v>10000</v>
      </c>
      <c r="FU1509" s="2" t="s">
        <v>1732</v>
      </c>
      <c r="FV1509" s="2" t="str">
        <f t="shared" si="23432"/>
        <v/>
      </c>
      <c r="FW1509" s="2" t="str">
        <f t="shared" ref="FW1509" si="23445">IF(FW521="","",FW521)</f>
        <v/>
      </c>
      <c r="FX1509" s="2" t="str">
        <f t="shared" si="23425"/>
        <v/>
      </c>
      <c r="FY1509" s="2" t="str">
        <f t="shared" ref="FY1509" si="23446">IF(FY521="","",FY521)</f>
        <v/>
      </c>
      <c r="FZ1509" s="77">
        <v>0</v>
      </c>
      <c r="GA1509" s="2">
        <v>1</v>
      </c>
      <c r="GB1509" s="2"/>
      <c r="GD1509"/>
    </row>
    <row r="1510" s="15" customFormat="1" ht="15" customHeight="1" spans="1:186">
      <c r="A1510" s="95">
        <f t="shared" ref="A1510" si="23447">A522+13</f>
        <v>6090221</v>
      </c>
      <c r="B1510" s="95">
        <v>568</v>
      </c>
      <c r="C1510" s="95">
        <v>3</v>
      </c>
      <c r="D1510" s="95" t="s">
        <v>594</v>
      </c>
      <c r="E1510" s="95" t="str">
        <f t="shared" ref="E1510" si="23448">E522&amp;"（福利专用）"</f>
        <v>90级蓝装女衣（福利专用）</v>
      </c>
      <c r="F1510" s="31" t="s">
        <v>1018</v>
      </c>
      <c r="G1510" s="31">
        <v>3</v>
      </c>
      <c r="H1510" s="7" t="s">
        <v>191</v>
      </c>
      <c r="I1510" s="7" t="s">
        <v>187</v>
      </c>
      <c r="J1510" s="37">
        <v>1444</v>
      </c>
      <c r="K1510" s="39">
        <v>1436</v>
      </c>
      <c r="L1510" s="39"/>
      <c r="M1510" s="29" t="s">
        <v>193</v>
      </c>
      <c r="N1510" s="4">
        <v>90</v>
      </c>
      <c r="O1510" s="4">
        <v>90</v>
      </c>
      <c r="P1510" s="40">
        <f t="shared" si="23347"/>
        <v>2303</v>
      </c>
      <c r="Q1510" s="4"/>
      <c r="R1510" s="7"/>
      <c r="S1510" s="48">
        <v>2</v>
      </c>
      <c r="T1510" s="47" t="s">
        <v>194</v>
      </c>
      <c r="U1510" s="7" t="s">
        <v>195</v>
      </c>
      <c r="V1510" s="7">
        <v>0</v>
      </c>
      <c r="W1510" s="7">
        <v>0</v>
      </c>
      <c r="X1510" s="40">
        <v>0</v>
      </c>
      <c r="Y1510" s="7"/>
      <c r="Z1510" s="7"/>
      <c r="AA1510" s="7"/>
      <c r="AB1510" s="7" t="s">
        <v>195</v>
      </c>
      <c r="AC1510" s="7">
        <v>0</v>
      </c>
      <c r="AD1510" s="7" t="s">
        <v>195</v>
      </c>
      <c r="AE1510" s="7" t="str">
        <f t="shared" ref="AE1510:AE1531" si="23449">IF(Z1510&gt;=40,"false","true")</f>
        <v>true</v>
      </c>
      <c r="AF1510" s="7" t="b">
        <v>1</v>
      </c>
      <c r="AG1510" s="7" t="s">
        <v>195</v>
      </c>
      <c r="AH1510" s="40">
        <v>0</v>
      </c>
      <c r="AI1510" s="40">
        <v>0</v>
      </c>
      <c r="AJ1510" s="40">
        <v>1</v>
      </c>
      <c r="AK1510" s="40">
        <v>0</v>
      </c>
      <c r="AL1510" s="40">
        <v>1</v>
      </c>
      <c r="AM1510" s="40">
        <v>0</v>
      </c>
      <c r="AN1510" s="40">
        <v>0</v>
      </c>
      <c r="AO1510" s="40">
        <v>0</v>
      </c>
      <c r="AP1510" s="7" t="s">
        <v>593</v>
      </c>
      <c r="AQ1510" s="4">
        <v>3</v>
      </c>
      <c r="AR1510" s="4">
        <v>161506</v>
      </c>
      <c r="AS1510" s="7" t="s">
        <v>199</v>
      </c>
      <c r="AT1510" s="48">
        <v>3</v>
      </c>
      <c r="AU1510" s="48">
        <v>1</v>
      </c>
      <c r="AV1510" s="48">
        <v>3</v>
      </c>
      <c r="AW1510" s="48">
        <v>500</v>
      </c>
      <c r="AX1510" s="48">
        <v>250</v>
      </c>
      <c r="AY1510" s="48">
        <v>0</v>
      </c>
      <c r="AZ1510" s="48">
        <v>0</v>
      </c>
      <c r="BA1510" s="7"/>
      <c r="BB1510" s="7"/>
      <c r="BC1510" s="7"/>
      <c r="BD1510" s="7"/>
      <c r="BE1510" s="48">
        <v>0</v>
      </c>
      <c r="BF1510" s="48">
        <v>1</v>
      </c>
      <c r="BG1510" s="48">
        <v>700</v>
      </c>
      <c r="BH1510" s="48">
        <v>700</v>
      </c>
      <c r="BI1510" s="7">
        <v>0</v>
      </c>
      <c r="BJ1510" s="7">
        <v>0</v>
      </c>
      <c r="BK1510" s="7">
        <v>0</v>
      </c>
      <c r="BL1510" s="7">
        <v>0</v>
      </c>
      <c r="BM1510" s="7">
        <v>0</v>
      </c>
      <c r="BN1510" s="7">
        <v>0</v>
      </c>
      <c r="BO1510" s="7">
        <v>0</v>
      </c>
      <c r="BP1510" s="7">
        <v>0</v>
      </c>
      <c r="BQ1510" s="7">
        <v>0</v>
      </c>
      <c r="BR1510" s="7">
        <v>0</v>
      </c>
      <c r="BS1510" s="7">
        <v>0</v>
      </c>
      <c r="BT1510" s="7">
        <v>0</v>
      </c>
      <c r="BU1510" s="7">
        <v>0</v>
      </c>
      <c r="BV1510" s="7">
        <v>0</v>
      </c>
      <c r="BW1510" s="7">
        <v>0</v>
      </c>
      <c r="BX1510" s="7">
        <v>0</v>
      </c>
      <c r="BY1510" s="7">
        <v>0</v>
      </c>
      <c r="BZ1510" s="7">
        <v>0</v>
      </c>
      <c r="CA1510" s="7">
        <v>0</v>
      </c>
      <c r="CB1510" s="7">
        <v>0</v>
      </c>
      <c r="CC1510" s="7">
        <v>0</v>
      </c>
      <c r="CD1510" s="7">
        <v>0</v>
      </c>
      <c r="CE1510" s="7">
        <v>0</v>
      </c>
      <c r="CF1510" s="7">
        <v>0</v>
      </c>
      <c r="CG1510" s="7">
        <v>0</v>
      </c>
      <c r="CH1510" s="7">
        <v>0</v>
      </c>
      <c r="CI1510" s="7">
        <v>0</v>
      </c>
      <c r="CJ1510" s="7">
        <v>0</v>
      </c>
      <c r="CK1510" s="7">
        <v>0</v>
      </c>
      <c r="CL1510" s="40">
        <v>0</v>
      </c>
      <c r="CM1510" s="40">
        <v>0</v>
      </c>
      <c r="CN1510" s="40">
        <v>0</v>
      </c>
      <c r="CO1510" s="40">
        <v>0</v>
      </c>
      <c r="CP1510" s="7">
        <v>0</v>
      </c>
      <c r="CQ1510" s="7">
        <v>0</v>
      </c>
      <c r="CR1510" s="7">
        <v>0</v>
      </c>
      <c r="CS1510" s="40">
        <v>0</v>
      </c>
      <c r="CT1510" s="7">
        <v>0</v>
      </c>
      <c r="CU1510" s="7">
        <v>0</v>
      </c>
      <c r="CV1510" s="39"/>
      <c r="CW1510" s="39"/>
      <c r="CX1510" s="4" t="s">
        <v>242</v>
      </c>
      <c r="CY1510" s="4" t="s">
        <v>242</v>
      </c>
      <c r="CZ1510" s="4" t="s">
        <v>242</v>
      </c>
      <c r="DA1510" s="4" t="s">
        <v>242</v>
      </c>
      <c r="DB1510" s="4" t="s">
        <v>242</v>
      </c>
      <c r="DC1510" s="4" t="s">
        <v>242</v>
      </c>
      <c r="DD1510" s="7">
        <v>2</v>
      </c>
      <c r="DE1510" s="7">
        <v>30</v>
      </c>
      <c r="DF1510" s="7">
        <v>60</v>
      </c>
      <c r="DG1510" s="7"/>
      <c r="DH1510" s="7">
        <v>13</v>
      </c>
      <c r="DI1510" s="4">
        <v>1</v>
      </c>
      <c r="DJ1510" s="4">
        <v>3</v>
      </c>
      <c r="DK1510" s="4">
        <v>5</v>
      </c>
      <c r="DL1510" s="4">
        <v>7</v>
      </c>
      <c r="DM1510" s="7"/>
      <c r="DN1510" s="7"/>
      <c r="DO1510" s="7"/>
      <c r="DP1510" s="7"/>
      <c r="DQ1510" s="7"/>
      <c r="DR1510" s="7"/>
      <c r="DS1510" s="7"/>
      <c r="DT1510" s="7"/>
      <c r="DU1510" s="7"/>
      <c r="DV1510" s="7"/>
      <c r="DW1510" s="7"/>
      <c r="DX1510" s="7">
        <f t="shared" si="23374"/>
        <v>6090221</v>
      </c>
      <c r="DY1510" s="7"/>
      <c r="DZ1510" s="67">
        <v>6666</v>
      </c>
      <c r="EA1510" s="7" t="s">
        <v>1144</v>
      </c>
      <c r="EB1510" s="40">
        <v>84</v>
      </c>
      <c r="EC1510" s="7" t="s">
        <v>1145</v>
      </c>
      <c r="ED1510" s="7"/>
      <c r="EE1510" s="7" t="s">
        <v>242</v>
      </c>
      <c r="EF1510" s="7">
        <v>50</v>
      </c>
      <c r="EG1510" s="73"/>
      <c r="EH1510" s="73"/>
      <c r="EI1510" s="4">
        <v>331139</v>
      </c>
      <c r="EJ1510" s="4">
        <v>1</v>
      </c>
      <c r="EK1510" s="4">
        <v>331140</v>
      </c>
      <c r="EL1510" s="4">
        <v>1</v>
      </c>
      <c r="EM1510" s="4">
        <v>331141</v>
      </c>
      <c r="EN1510" s="4">
        <v>1</v>
      </c>
      <c r="EO1510" s="4" t="s">
        <v>242</v>
      </c>
      <c r="EP1510" s="4" t="s">
        <v>242</v>
      </c>
      <c r="EQ1510" s="4" t="s">
        <v>242</v>
      </c>
      <c r="ER1510" s="4" t="s">
        <v>242</v>
      </c>
      <c r="ES1510" s="4" t="s">
        <v>242</v>
      </c>
      <c r="ET1510" s="4" t="s">
        <v>242</v>
      </c>
      <c r="EU1510" s="4" t="s">
        <v>242</v>
      </c>
      <c r="EV1510" s="4" t="s">
        <v>242</v>
      </c>
      <c r="EW1510" s="4" t="s">
        <v>242</v>
      </c>
      <c r="EX1510" s="4" t="s">
        <v>242</v>
      </c>
      <c r="EY1510" s="4" t="s">
        <v>242</v>
      </c>
      <c r="EZ1510" s="4" t="s">
        <v>242</v>
      </c>
      <c r="FA1510" s="4" t="s">
        <v>242</v>
      </c>
      <c r="FB1510" s="4" t="s">
        <v>242</v>
      </c>
      <c r="FC1510" s="4">
        <v>40013</v>
      </c>
      <c r="FD1510" s="4">
        <v>1</v>
      </c>
      <c r="FE1510" s="4">
        <v>20100</v>
      </c>
      <c r="FF1510" s="4">
        <v>1</v>
      </c>
      <c r="FG1510" s="4">
        <v>20100</v>
      </c>
      <c r="FH1510" s="4">
        <v>1</v>
      </c>
      <c r="FI1510" s="7"/>
      <c r="FJ1510" s="7"/>
      <c r="FR1510" s="2">
        <v>99999</v>
      </c>
      <c r="FS1510" s="2">
        <v>0</v>
      </c>
      <c r="FT1510" s="2">
        <f t="shared" ref="FT1510" si="23450">IF(FT522="","",FT522)</f>
        <v>10000</v>
      </c>
      <c r="FU1510" s="2" t="s">
        <v>1732</v>
      </c>
      <c r="FV1510" s="2" t="str">
        <f t="shared" si="23432"/>
        <v/>
      </c>
      <c r="FW1510" s="2" t="str">
        <f t="shared" ref="FW1510" si="23451">IF(FW522="","",FW522)</f>
        <v/>
      </c>
      <c r="FX1510" s="2" t="str">
        <f t="shared" si="23425"/>
        <v/>
      </c>
      <c r="FY1510" s="2" t="str">
        <f t="shared" ref="FY1510" si="23452">IF(FY522="","",FY522)</f>
        <v/>
      </c>
      <c r="FZ1510" s="77">
        <v>0</v>
      </c>
      <c r="GA1510" s="2">
        <v>1</v>
      </c>
      <c r="GB1510" s="2"/>
      <c r="GD1510"/>
    </row>
    <row r="1511" s="15" customFormat="1" ht="15" customHeight="1" spans="1:186">
      <c r="A1511" s="95">
        <f t="shared" ref="A1511" si="23453">A523+13</f>
        <v>6090322</v>
      </c>
      <c r="B1511" s="95">
        <v>1640</v>
      </c>
      <c r="C1511" s="95">
        <v>1</v>
      </c>
      <c r="D1511" s="95" t="s">
        <v>596</v>
      </c>
      <c r="E1511" s="95" t="str">
        <f t="shared" ref="E1511" si="23454">E523&amp;"（福利专用）"</f>
        <v>90级蓝装男头盔（福利专用）</v>
      </c>
      <c r="F1511" s="31" t="s">
        <v>1018</v>
      </c>
      <c r="G1511" s="31">
        <v>3</v>
      </c>
      <c r="H1511" s="7" t="s">
        <v>191</v>
      </c>
      <c r="I1511" s="7" t="s">
        <v>187</v>
      </c>
      <c r="J1511" s="37">
        <v>1433</v>
      </c>
      <c r="K1511" s="39">
        <v>1698</v>
      </c>
      <c r="L1511" s="39"/>
      <c r="M1511" s="29" t="s">
        <v>193</v>
      </c>
      <c r="N1511" s="4">
        <v>90</v>
      </c>
      <c r="O1511" s="4">
        <v>90</v>
      </c>
      <c r="P1511" s="40">
        <f t="shared" si="23347"/>
        <v>2103</v>
      </c>
      <c r="Q1511" s="4"/>
      <c r="R1511" s="7"/>
      <c r="S1511" s="48">
        <v>1</v>
      </c>
      <c r="T1511" s="47" t="s">
        <v>194</v>
      </c>
      <c r="U1511" s="7" t="s">
        <v>195</v>
      </c>
      <c r="V1511" s="7">
        <v>0</v>
      </c>
      <c r="W1511" s="7">
        <v>0</v>
      </c>
      <c r="X1511" s="40">
        <v>0</v>
      </c>
      <c r="Y1511" s="7"/>
      <c r="Z1511" s="7"/>
      <c r="AA1511" s="7"/>
      <c r="AB1511" s="7" t="s">
        <v>195</v>
      </c>
      <c r="AC1511" s="7">
        <v>0</v>
      </c>
      <c r="AD1511" s="7" t="s">
        <v>195</v>
      </c>
      <c r="AE1511" s="7" t="str">
        <f t="shared" si="23449"/>
        <v>true</v>
      </c>
      <c r="AF1511" s="7" t="b">
        <v>1</v>
      </c>
      <c r="AG1511" s="7" t="s">
        <v>195</v>
      </c>
      <c r="AH1511" s="40">
        <v>0</v>
      </c>
      <c r="AI1511" s="40">
        <v>0</v>
      </c>
      <c r="AJ1511" s="40">
        <v>1</v>
      </c>
      <c r="AK1511" s="40">
        <v>0</v>
      </c>
      <c r="AL1511" s="40">
        <v>1</v>
      </c>
      <c r="AM1511" s="40">
        <v>0</v>
      </c>
      <c r="AN1511" s="40">
        <v>0</v>
      </c>
      <c r="AO1511" s="40">
        <v>0</v>
      </c>
      <c r="AP1511" s="7" t="s">
        <v>593</v>
      </c>
      <c r="AQ1511" s="4">
        <v>3</v>
      </c>
      <c r="AR1511" s="4">
        <v>161506</v>
      </c>
      <c r="AS1511" s="7" t="s">
        <v>199</v>
      </c>
      <c r="AT1511" s="48">
        <v>3</v>
      </c>
      <c r="AU1511" s="48">
        <v>1</v>
      </c>
      <c r="AV1511" s="48">
        <v>3</v>
      </c>
      <c r="AW1511" s="48">
        <v>500</v>
      </c>
      <c r="AX1511" s="48">
        <v>250</v>
      </c>
      <c r="AY1511" s="48">
        <v>0</v>
      </c>
      <c r="AZ1511" s="48">
        <v>0</v>
      </c>
      <c r="BA1511" s="7"/>
      <c r="BB1511" s="7"/>
      <c r="BC1511" s="7"/>
      <c r="BD1511" s="7"/>
      <c r="BE1511" s="48">
        <v>0</v>
      </c>
      <c r="BF1511" s="48">
        <v>1</v>
      </c>
      <c r="BG1511" s="48">
        <v>700</v>
      </c>
      <c r="BH1511" s="48">
        <v>700</v>
      </c>
      <c r="BI1511" s="7">
        <v>0</v>
      </c>
      <c r="BJ1511" s="7">
        <v>0</v>
      </c>
      <c r="BK1511" s="7">
        <v>0</v>
      </c>
      <c r="BL1511" s="7">
        <v>0</v>
      </c>
      <c r="BM1511" s="7">
        <v>0</v>
      </c>
      <c r="BN1511" s="7">
        <v>0</v>
      </c>
      <c r="BO1511" s="7">
        <v>0</v>
      </c>
      <c r="BP1511" s="7">
        <v>0</v>
      </c>
      <c r="BQ1511" s="7">
        <v>0</v>
      </c>
      <c r="BR1511" s="7">
        <v>0</v>
      </c>
      <c r="BS1511" s="7">
        <v>0</v>
      </c>
      <c r="BT1511" s="7">
        <v>0</v>
      </c>
      <c r="BU1511" s="7">
        <v>0</v>
      </c>
      <c r="BV1511" s="7">
        <v>0</v>
      </c>
      <c r="BW1511" s="7">
        <v>0</v>
      </c>
      <c r="BX1511" s="7">
        <v>0</v>
      </c>
      <c r="BY1511" s="7">
        <v>0</v>
      </c>
      <c r="BZ1511" s="7">
        <v>0</v>
      </c>
      <c r="CA1511" s="7">
        <v>0</v>
      </c>
      <c r="CB1511" s="7">
        <v>0</v>
      </c>
      <c r="CC1511" s="7">
        <v>0</v>
      </c>
      <c r="CD1511" s="7">
        <v>0</v>
      </c>
      <c r="CE1511" s="7">
        <v>0</v>
      </c>
      <c r="CF1511" s="7">
        <v>0</v>
      </c>
      <c r="CG1511" s="7">
        <v>0</v>
      </c>
      <c r="CH1511" s="7">
        <v>0</v>
      </c>
      <c r="CI1511" s="7">
        <v>0</v>
      </c>
      <c r="CJ1511" s="7">
        <v>0</v>
      </c>
      <c r="CK1511" s="7">
        <v>0</v>
      </c>
      <c r="CL1511" s="40">
        <v>0</v>
      </c>
      <c r="CM1511" s="40">
        <v>0</v>
      </c>
      <c r="CN1511" s="40">
        <v>0</v>
      </c>
      <c r="CO1511" s="40">
        <v>0</v>
      </c>
      <c r="CP1511" s="7">
        <v>0</v>
      </c>
      <c r="CQ1511" s="7">
        <v>0</v>
      </c>
      <c r="CR1511" s="7">
        <v>0</v>
      </c>
      <c r="CS1511" s="40">
        <v>0</v>
      </c>
      <c r="CT1511" s="7">
        <v>0</v>
      </c>
      <c r="CU1511" s="7">
        <v>0</v>
      </c>
      <c r="CV1511" s="39"/>
      <c r="CW1511" s="39"/>
      <c r="CX1511" s="4" t="s">
        <v>242</v>
      </c>
      <c r="CY1511" s="4" t="s">
        <v>242</v>
      </c>
      <c r="CZ1511" s="4" t="s">
        <v>242</v>
      </c>
      <c r="DA1511" s="4" t="s">
        <v>242</v>
      </c>
      <c r="DB1511" s="4" t="s">
        <v>242</v>
      </c>
      <c r="DC1511" s="4" t="s">
        <v>242</v>
      </c>
      <c r="DD1511" s="7">
        <v>2</v>
      </c>
      <c r="DE1511" s="7">
        <v>30</v>
      </c>
      <c r="DF1511" s="7">
        <v>60</v>
      </c>
      <c r="DG1511" s="7"/>
      <c r="DH1511" s="7">
        <v>13</v>
      </c>
      <c r="DI1511" s="4">
        <v>2</v>
      </c>
      <c r="DJ1511" s="4">
        <v>3</v>
      </c>
      <c r="DK1511" s="4" t="s">
        <v>242</v>
      </c>
      <c r="DL1511" s="4" t="s">
        <v>242</v>
      </c>
      <c r="DM1511" s="7"/>
      <c r="DN1511" s="7"/>
      <c r="DO1511" s="7"/>
      <c r="DP1511" s="7"/>
      <c r="DQ1511" s="7"/>
      <c r="DR1511" s="7"/>
      <c r="DS1511" s="7"/>
      <c r="DT1511" s="7"/>
      <c r="DU1511" s="7"/>
      <c r="DV1511" s="7"/>
      <c r="DW1511" s="7"/>
      <c r="DX1511" s="7">
        <f t="shared" si="23374"/>
        <v>6090322</v>
      </c>
      <c r="DY1511" s="7"/>
      <c r="DZ1511" s="67">
        <v>0</v>
      </c>
      <c r="EA1511" s="7" t="s">
        <v>242</v>
      </c>
      <c r="EB1511" s="40" t="s">
        <v>242</v>
      </c>
      <c r="EC1511" s="7" t="s">
        <v>242</v>
      </c>
      <c r="ED1511" s="7"/>
      <c r="EE1511" s="7" t="s">
        <v>242</v>
      </c>
      <c r="EF1511" s="7">
        <v>50</v>
      </c>
      <c r="EG1511" s="73"/>
      <c r="EH1511" s="73"/>
      <c r="EI1511" s="4">
        <v>331139</v>
      </c>
      <c r="EJ1511" s="4">
        <v>1</v>
      </c>
      <c r="EK1511" s="4">
        <v>331140</v>
      </c>
      <c r="EL1511" s="4">
        <v>1</v>
      </c>
      <c r="EM1511" s="4">
        <v>331141</v>
      </c>
      <c r="EN1511" s="4">
        <v>1</v>
      </c>
      <c r="EO1511" s="4" t="s">
        <v>242</v>
      </c>
      <c r="EP1511" s="4" t="s">
        <v>242</v>
      </c>
      <c r="EQ1511" s="4" t="s">
        <v>242</v>
      </c>
      <c r="ER1511" s="4" t="s">
        <v>242</v>
      </c>
      <c r="ES1511" s="4" t="s">
        <v>242</v>
      </c>
      <c r="ET1511" s="4" t="s">
        <v>242</v>
      </c>
      <c r="EU1511" s="4" t="s">
        <v>242</v>
      </c>
      <c r="EV1511" s="4" t="s">
        <v>242</v>
      </c>
      <c r="EW1511" s="4" t="s">
        <v>242</v>
      </c>
      <c r="EX1511" s="4" t="s">
        <v>242</v>
      </c>
      <c r="EY1511" s="4" t="s">
        <v>242</v>
      </c>
      <c r="EZ1511" s="4" t="s">
        <v>242</v>
      </c>
      <c r="FA1511" s="4" t="s">
        <v>242</v>
      </c>
      <c r="FB1511" s="4" t="s">
        <v>242</v>
      </c>
      <c r="FC1511" s="4">
        <v>40013</v>
      </c>
      <c r="FD1511" s="4">
        <v>1</v>
      </c>
      <c r="FE1511" s="4">
        <v>20100</v>
      </c>
      <c r="FF1511" s="4">
        <v>1</v>
      </c>
      <c r="FG1511" s="4">
        <v>20100</v>
      </c>
      <c r="FH1511" s="4">
        <v>1</v>
      </c>
      <c r="FI1511" s="7"/>
      <c r="FJ1511" s="7"/>
      <c r="FR1511" s="2">
        <v>99999</v>
      </c>
      <c r="FS1511" s="2">
        <v>0</v>
      </c>
      <c r="FT1511" s="2">
        <f t="shared" ref="FT1511" si="23455">IF(FT523="","",FT523)</f>
        <v>10000</v>
      </c>
      <c r="FU1511" s="2" t="s">
        <v>1732</v>
      </c>
      <c r="FV1511" s="2" t="str">
        <f t="shared" si="23432"/>
        <v/>
      </c>
      <c r="FW1511" s="2" t="str">
        <f t="shared" ref="FW1511" si="23456">IF(FW523="","",FW523)</f>
        <v/>
      </c>
      <c r="FX1511" s="2" t="str">
        <f t="shared" si="23425"/>
        <v/>
      </c>
      <c r="FY1511" s="2" t="str">
        <f t="shared" ref="FY1511" si="23457">IF(FY523="","",FY523)</f>
        <v/>
      </c>
      <c r="FZ1511" s="77">
        <v>0</v>
      </c>
      <c r="GA1511" s="2">
        <v>1</v>
      </c>
      <c r="GB1511" s="2"/>
      <c r="GD1511"/>
    </row>
    <row r="1512" s="15" customFormat="1" ht="15" customHeight="1" spans="1:186">
      <c r="A1512" s="95">
        <f t="shared" ref="A1512" si="23458">A524+13</f>
        <v>6090323</v>
      </c>
      <c r="B1512" s="95">
        <v>1384</v>
      </c>
      <c r="C1512" s="95">
        <v>1</v>
      </c>
      <c r="D1512" s="95" t="s">
        <v>598</v>
      </c>
      <c r="E1512" s="95" t="str">
        <f t="shared" ref="E1512" si="23459">E524&amp;"（福利专用）"</f>
        <v>90级蓝装女头饰（福利专用）</v>
      </c>
      <c r="F1512" s="31" t="s">
        <v>1018</v>
      </c>
      <c r="G1512" s="31">
        <v>3</v>
      </c>
      <c r="H1512" s="7" t="s">
        <v>191</v>
      </c>
      <c r="I1512" s="7" t="s">
        <v>187</v>
      </c>
      <c r="J1512" s="37">
        <v>1499</v>
      </c>
      <c r="K1512" s="39">
        <v>1698</v>
      </c>
      <c r="L1512" s="39"/>
      <c r="M1512" s="29" t="s">
        <v>193</v>
      </c>
      <c r="N1512" s="4">
        <v>90</v>
      </c>
      <c r="O1512" s="4">
        <v>90</v>
      </c>
      <c r="P1512" s="40">
        <f t="shared" si="23347"/>
        <v>2103</v>
      </c>
      <c r="Q1512" s="4"/>
      <c r="R1512" s="7"/>
      <c r="S1512" s="48">
        <v>2</v>
      </c>
      <c r="T1512" s="47" t="s">
        <v>194</v>
      </c>
      <c r="U1512" s="7" t="s">
        <v>195</v>
      </c>
      <c r="V1512" s="7">
        <v>0</v>
      </c>
      <c r="W1512" s="7">
        <v>0</v>
      </c>
      <c r="X1512" s="40">
        <v>0</v>
      </c>
      <c r="Y1512" s="7"/>
      <c r="Z1512" s="7"/>
      <c r="AA1512" s="7"/>
      <c r="AB1512" s="7" t="s">
        <v>195</v>
      </c>
      <c r="AC1512" s="7">
        <v>0</v>
      </c>
      <c r="AD1512" s="7" t="s">
        <v>195</v>
      </c>
      <c r="AE1512" s="7" t="str">
        <f t="shared" si="23449"/>
        <v>true</v>
      </c>
      <c r="AF1512" s="7" t="b">
        <v>1</v>
      </c>
      <c r="AG1512" s="7" t="s">
        <v>195</v>
      </c>
      <c r="AH1512" s="40">
        <v>0</v>
      </c>
      <c r="AI1512" s="40">
        <v>0</v>
      </c>
      <c r="AJ1512" s="40">
        <v>1</v>
      </c>
      <c r="AK1512" s="40">
        <v>0</v>
      </c>
      <c r="AL1512" s="40">
        <v>1</v>
      </c>
      <c r="AM1512" s="40">
        <v>0</v>
      </c>
      <c r="AN1512" s="40">
        <v>0</v>
      </c>
      <c r="AO1512" s="40">
        <v>0</v>
      </c>
      <c r="AP1512" s="7" t="s">
        <v>593</v>
      </c>
      <c r="AQ1512" s="4">
        <v>3</v>
      </c>
      <c r="AR1512" s="4">
        <v>161506</v>
      </c>
      <c r="AS1512" s="53" t="s">
        <v>199</v>
      </c>
      <c r="AT1512" s="48">
        <v>3</v>
      </c>
      <c r="AU1512" s="48">
        <v>1</v>
      </c>
      <c r="AV1512" s="48">
        <v>3</v>
      </c>
      <c r="AW1512" s="48">
        <v>500</v>
      </c>
      <c r="AX1512" s="48">
        <v>250</v>
      </c>
      <c r="AY1512" s="48">
        <v>0</v>
      </c>
      <c r="AZ1512" s="48">
        <v>0</v>
      </c>
      <c r="BA1512" s="7"/>
      <c r="BB1512" s="7"/>
      <c r="BC1512" s="7"/>
      <c r="BD1512" s="7"/>
      <c r="BE1512" s="48">
        <v>0</v>
      </c>
      <c r="BF1512" s="48">
        <v>1</v>
      </c>
      <c r="BG1512" s="48">
        <v>700</v>
      </c>
      <c r="BH1512" s="48">
        <v>700</v>
      </c>
      <c r="BI1512" s="7">
        <v>0</v>
      </c>
      <c r="BJ1512" s="7">
        <v>0</v>
      </c>
      <c r="BK1512" s="7">
        <v>0</v>
      </c>
      <c r="BL1512" s="7">
        <v>0</v>
      </c>
      <c r="BM1512" s="7">
        <v>0</v>
      </c>
      <c r="BN1512" s="7">
        <v>0</v>
      </c>
      <c r="BO1512" s="7">
        <v>0</v>
      </c>
      <c r="BP1512" s="7">
        <v>0</v>
      </c>
      <c r="BQ1512" s="7">
        <v>0</v>
      </c>
      <c r="BR1512" s="7">
        <v>0</v>
      </c>
      <c r="BS1512" s="7">
        <v>0</v>
      </c>
      <c r="BT1512" s="7">
        <v>0</v>
      </c>
      <c r="BU1512" s="7">
        <v>0</v>
      </c>
      <c r="BV1512" s="7">
        <v>0</v>
      </c>
      <c r="BW1512" s="7">
        <v>0</v>
      </c>
      <c r="BX1512" s="7">
        <v>0</v>
      </c>
      <c r="BY1512" s="7">
        <v>0</v>
      </c>
      <c r="BZ1512" s="7">
        <v>0</v>
      </c>
      <c r="CA1512" s="7">
        <v>0</v>
      </c>
      <c r="CB1512" s="7">
        <v>0</v>
      </c>
      <c r="CC1512" s="7">
        <v>0</v>
      </c>
      <c r="CD1512" s="7">
        <v>0</v>
      </c>
      <c r="CE1512" s="7">
        <v>0</v>
      </c>
      <c r="CF1512" s="7">
        <v>0</v>
      </c>
      <c r="CG1512" s="7">
        <v>0</v>
      </c>
      <c r="CH1512" s="7">
        <v>0</v>
      </c>
      <c r="CI1512" s="7">
        <v>0</v>
      </c>
      <c r="CJ1512" s="7">
        <v>0</v>
      </c>
      <c r="CK1512" s="7">
        <v>0</v>
      </c>
      <c r="CL1512" s="40">
        <v>0</v>
      </c>
      <c r="CM1512" s="40">
        <v>0</v>
      </c>
      <c r="CN1512" s="40">
        <v>0</v>
      </c>
      <c r="CO1512" s="40">
        <v>0</v>
      </c>
      <c r="CP1512" s="7">
        <v>0</v>
      </c>
      <c r="CQ1512" s="7">
        <v>0</v>
      </c>
      <c r="CR1512" s="7">
        <v>0</v>
      </c>
      <c r="CS1512" s="40">
        <v>0</v>
      </c>
      <c r="CT1512" s="7">
        <v>0</v>
      </c>
      <c r="CU1512" s="7">
        <v>0</v>
      </c>
      <c r="CV1512" s="39"/>
      <c r="CW1512" s="39"/>
      <c r="CX1512" s="4" t="s">
        <v>242</v>
      </c>
      <c r="CY1512" s="4" t="s">
        <v>242</v>
      </c>
      <c r="CZ1512" s="4" t="s">
        <v>242</v>
      </c>
      <c r="DA1512" s="4" t="s">
        <v>242</v>
      </c>
      <c r="DB1512" s="4" t="s">
        <v>242</v>
      </c>
      <c r="DC1512" s="4" t="s">
        <v>242</v>
      </c>
      <c r="DD1512" s="7">
        <v>2</v>
      </c>
      <c r="DE1512" s="7">
        <v>30</v>
      </c>
      <c r="DF1512" s="7">
        <v>60</v>
      </c>
      <c r="DG1512" s="7"/>
      <c r="DH1512" s="7">
        <v>13</v>
      </c>
      <c r="DI1512" s="4">
        <v>2</v>
      </c>
      <c r="DJ1512" s="4">
        <v>3</v>
      </c>
      <c r="DK1512" s="4" t="s">
        <v>242</v>
      </c>
      <c r="DL1512" s="4" t="s">
        <v>242</v>
      </c>
      <c r="DM1512" s="7"/>
      <c r="DN1512" s="7"/>
      <c r="DO1512" s="7"/>
      <c r="DP1512" s="7"/>
      <c r="DQ1512" s="7"/>
      <c r="DR1512" s="7"/>
      <c r="DS1512" s="7"/>
      <c r="DT1512" s="7"/>
      <c r="DU1512" s="7"/>
      <c r="DV1512" s="7"/>
      <c r="DW1512" s="7"/>
      <c r="DX1512" s="7">
        <f t="shared" si="23374"/>
        <v>6090323</v>
      </c>
      <c r="DY1512" s="7"/>
      <c r="DZ1512" s="67">
        <v>0</v>
      </c>
      <c r="EA1512" s="7" t="s">
        <v>242</v>
      </c>
      <c r="EB1512" s="40" t="s">
        <v>242</v>
      </c>
      <c r="EC1512" s="7" t="s">
        <v>242</v>
      </c>
      <c r="ED1512" s="7"/>
      <c r="EE1512" s="7" t="s">
        <v>242</v>
      </c>
      <c r="EF1512" s="7">
        <v>50</v>
      </c>
      <c r="EG1512" s="73"/>
      <c r="EH1512" s="73"/>
      <c r="EI1512" s="4">
        <v>331139</v>
      </c>
      <c r="EJ1512" s="4">
        <v>1</v>
      </c>
      <c r="EK1512" s="4">
        <v>331140</v>
      </c>
      <c r="EL1512" s="4">
        <v>1</v>
      </c>
      <c r="EM1512" s="4">
        <v>331141</v>
      </c>
      <c r="EN1512" s="4">
        <v>1</v>
      </c>
      <c r="EO1512" s="4" t="s">
        <v>242</v>
      </c>
      <c r="EP1512" s="4" t="s">
        <v>242</v>
      </c>
      <c r="EQ1512" s="4" t="s">
        <v>242</v>
      </c>
      <c r="ER1512" s="4" t="s">
        <v>242</v>
      </c>
      <c r="ES1512" s="4" t="s">
        <v>242</v>
      </c>
      <c r="ET1512" s="4" t="s">
        <v>242</v>
      </c>
      <c r="EU1512" s="4" t="s">
        <v>242</v>
      </c>
      <c r="EV1512" s="4" t="s">
        <v>242</v>
      </c>
      <c r="EW1512" s="4" t="s">
        <v>242</v>
      </c>
      <c r="EX1512" s="4" t="s">
        <v>242</v>
      </c>
      <c r="EY1512" s="4" t="s">
        <v>242</v>
      </c>
      <c r="EZ1512" s="4" t="s">
        <v>242</v>
      </c>
      <c r="FA1512" s="4" t="s">
        <v>242</v>
      </c>
      <c r="FB1512" s="4" t="s">
        <v>242</v>
      </c>
      <c r="FC1512" s="4">
        <v>40013</v>
      </c>
      <c r="FD1512" s="4">
        <v>1</v>
      </c>
      <c r="FE1512" s="4">
        <v>20100</v>
      </c>
      <c r="FF1512" s="4">
        <v>1</v>
      </c>
      <c r="FG1512" s="4">
        <v>20100</v>
      </c>
      <c r="FH1512" s="4">
        <v>1</v>
      </c>
      <c r="FI1512" s="7"/>
      <c r="FJ1512" s="7"/>
      <c r="FR1512" s="2">
        <v>99999</v>
      </c>
      <c r="FS1512" s="2">
        <v>0</v>
      </c>
      <c r="FT1512" s="2">
        <f t="shared" ref="FT1512" si="23460">IF(FT524="","",FT524)</f>
        <v>10000</v>
      </c>
      <c r="FU1512" s="2" t="s">
        <v>1732</v>
      </c>
      <c r="FV1512" s="2" t="str">
        <f t="shared" si="23432"/>
        <v/>
      </c>
      <c r="FW1512" s="2" t="str">
        <f t="shared" ref="FW1512" si="23461">IF(FW524="","",FW524)</f>
        <v/>
      </c>
      <c r="FX1512" s="2" t="str">
        <f t="shared" si="23425"/>
        <v/>
      </c>
      <c r="FY1512" s="2" t="str">
        <f t="shared" ref="FY1512" si="23462">IF(FY524="","",FY524)</f>
        <v/>
      </c>
      <c r="FZ1512" s="77">
        <v>0</v>
      </c>
      <c r="GA1512" s="2">
        <v>1</v>
      </c>
      <c r="GB1512" s="2"/>
      <c r="GD1512"/>
    </row>
    <row r="1513" s="15" customFormat="1" ht="15" customHeight="1" spans="1:186">
      <c r="A1513" s="95">
        <f t="shared" ref="A1513" si="23463">A525+13</f>
        <v>6090424</v>
      </c>
      <c r="B1513" s="95">
        <v>40</v>
      </c>
      <c r="C1513" s="95">
        <v>2</v>
      </c>
      <c r="D1513" s="95" t="s">
        <v>600</v>
      </c>
      <c r="E1513" s="95" t="str">
        <f t="shared" ref="E1513" si="23464">E525&amp;"（福利专用）"</f>
        <v>90级蓝装项链（福利专用）</v>
      </c>
      <c r="F1513" s="31" t="s">
        <v>1018</v>
      </c>
      <c r="G1513" s="31">
        <v>3</v>
      </c>
      <c r="H1513" s="7" t="s">
        <v>191</v>
      </c>
      <c r="I1513" s="7" t="s">
        <v>187</v>
      </c>
      <c r="J1513" s="37">
        <v>1466</v>
      </c>
      <c r="K1513" s="39">
        <v>1434</v>
      </c>
      <c r="L1513" s="39"/>
      <c r="M1513" s="29" t="s">
        <v>193</v>
      </c>
      <c r="N1513" s="4">
        <v>90</v>
      </c>
      <c r="O1513" s="4">
        <v>90</v>
      </c>
      <c r="P1513" s="40">
        <f t="shared" si="23347"/>
        <v>2203</v>
      </c>
      <c r="Q1513" s="4"/>
      <c r="R1513" s="7"/>
      <c r="S1513" s="48">
        <v>0</v>
      </c>
      <c r="T1513" s="47" t="s">
        <v>194</v>
      </c>
      <c r="U1513" s="7" t="s">
        <v>195</v>
      </c>
      <c r="V1513" s="7">
        <v>0</v>
      </c>
      <c r="W1513" s="7">
        <v>0</v>
      </c>
      <c r="X1513" s="40">
        <v>0</v>
      </c>
      <c r="Y1513" s="7"/>
      <c r="Z1513" s="7"/>
      <c r="AA1513" s="7"/>
      <c r="AB1513" s="7" t="s">
        <v>195</v>
      </c>
      <c r="AC1513" s="7">
        <v>0</v>
      </c>
      <c r="AD1513" s="7" t="s">
        <v>195</v>
      </c>
      <c r="AE1513" s="7" t="str">
        <f t="shared" si="23449"/>
        <v>true</v>
      </c>
      <c r="AF1513" s="7" t="b">
        <v>1</v>
      </c>
      <c r="AG1513" s="7" t="s">
        <v>195</v>
      </c>
      <c r="AH1513" s="40">
        <v>0</v>
      </c>
      <c r="AI1513" s="40">
        <v>0</v>
      </c>
      <c r="AJ1513" s="40">
        <v>1</v>
      </c>
      <c r="AK1513" s="40">
        <v>0</v>
      </c>
      <c r="AL1513" s="40">
        <v>1</v>
      </c>
      <c r="AM1513" s="40">
        <v>0</v>
      </c>
      <c r="AN1513" s="40">
        <v>0</v>
      </c>
      <c r="AO1513" s="40">
        <v>0</v>
      </c>
      <c r="AP1513" s="7" t="s">
        <v>593</v>
      </c>
      <c r="AQ1513" s="4">
        <v>3</v>
      </c>
      <c r="AR1513" s="4">
        <v>161506</v>
      </c>
      <c r="AS1513" s="53" t="s">
        <v>199</v>
      </c>
      <c r="AT1513" s="48">
        <v>3</v>
      </c>
      <c r="AU1513" s="48">
        <v>1</v>
      </c>
      <c r="AV1513" s="48">
        <v>3</v>
      </c>
      <c r="AW1513" s="48">
        <v>500</v>
      </c>
      <c r="AX1513" s="48">
        <v>250</v>
      </c>
      <c r="AY1513" s="48">
        <v>0</v>
      </c>
      <c r="AZ1513" s="48">
        <v>0</v>
      </c>
      <c r="BA1513" s="7"/>
      <c r="BB1513" s="7"/>
      <c r="BC1513" s="7"/>
      <c r="BD1513" s="7"/>
      <c r="BE1513" s="48">
        <v>0</v>
      </c>
      <c r="BF1513" s="48">
        <v>1</v>
      </c>
      <c r="BG1513" s="48">
        <v>700</v>
      </c>
      <c r="BH1513" s="48">
        <v>700</v>
      </c>
      <c r="BI1513" s="7">
        <v>0</v>
      </c>
      <c r="BJ1513" s="7">
        <v>0</v>
      </c>
      <c r="BK1513" s="7">
        <v>0</v>
      </c>
      <c r="BL1513" s="7">
        <v>0</v>
      </c>
      <c r="BM1513" s="7">
        <v>0</v>
      </c>
      <c r="BN1513" s="7">
        <v>0</v>
      </c>
      <c r="BO1513" s="7">
        <v>0</v>
      </c>
      <c r="BP1513" s="7">
        <v>0</v>
      </c>
      <c r="BQ1513" s="7">
        <v>0</v>
      </c>
      <c r="BR1513" s="7">
        <v>0</v>
      </c>
      <c r="BS1513" s="7">
        <v>0</v>
      </c>
      <c r="BT1513" s="7">
        <v>0</v>
      </c>
      <c r="BU1513" s="7">
        <v>0</v>
      </c>
      <c r="BV1513" s="7">
        <v>0</v>
      </c>
      <c r="BW1513" s="7">
        <v>0</v>
      </c>
      <c r="BX1513" s="7">
        <v>0</v>
      </c>
      <c r="BY1513" s="7">
        <v>0</v>
      </c>
      <c r="BZ1513" s="7">
        <v>0</v>
      </c>
      <c r="CA1513" s="7">
        <v>0</v>
      </c>
      <c r="CB1513" s="7">
        <v>0</v>
      </c>
      <c r="CC1513" s="7">
        <v>0</v>
      </c>
      <c r="CD1513" s="7">
        <v>0</v>
      </c>
      <c r="CE1513" s="7">
        <v>0</v>
      </c>
      <c r="CF1513" s="7">
        <v>0</v>
      </c>
      <c r="CG1513" s="7">
        <v>0</v>
      </c>
      <c r="CH1513" s="7">
        <v>0</v>
      </c>
      <c r="CI1513" s="7">
        <v>0</v>
      </c>
      <c r="CJ1513" s="7">
        <v>0</v>
      </c>
      <c r="CK1513" s="7">
        <v>0</v>
      </c>
      <c r="CL1513" s="40">
        <v>0</v>
      </c>
      <c r="CM1513" s="40">
        <v>0</v>
      </c>
      <c r="CN1513" s="40">
        <v>0</v>
      </c>
      <c r="CO1513" s="40">
        <v>0</v>
      </c>
      <c r="CP1513" s="7">
        <v>0</v>
      </c>
      <c r="CQ1513" s="7">
        <v>0</v>
      </c>
      <c r="CR1513" s="7">
        <v>0</v>
      </c>
      <c r="CS1513" s="40">
        <v>0</v>
      </c>
      <c r="CT1513" s="7">
        <v>0</v>
      </c>
      <c r="CU1513" s="7">
        <v>0</v>
      </c>
      <c r="CV1513" s="39"/>
      <c r="CW1513" s="39"/>
      <c r="CX1513" s="4" t="s">
        <v>242</v>
      </c>
      <c r="CY1513" s="4" t="s">
        <v>242</v>
      </c>
      <c r="CZ1513" s="4" t="s">
        <v>242</v>
      </c>
      <c r="DA1513" s="4" t="s">
        <v>242</v>
      </c>
      <c r="DB1513" s="4" t="s">
        <v>242</v>
      </c>
      <c r="DC1513" s="4" t="s">
        <v>242</v>
      </c>
      <c r="DD1513" s="7">
        <v>2</v>
      </c>
      <c r="DE1513" s="7">
        <v>30</v>
      </c>
      <c r="DF1513" s="7">
        <v>60</v>
      </c>
      <c r="DG1513" s="7"/>
      <c r="DH1513" s="7">
        <v>13</v>
      </c>
      <c r="DI1513" s="4">
        <v>4</v>
      </c>
      <c r="DJ1513" s="4">
        <v>5</v>
      </c>
      <c r="DK1513" s="4" t="s">
        <v>242</v>
      </c>
      <c r="DL1513" s="4" t="s">
        <v>242</v>
      </c>
      <c r="DM1513" s="7"/>
      <c r="DN1513" s="7"/>
      <c r="DO1513" s="7"/>
      <c r="DP1513" s="7"/>
      <c r="DQ1513" s="7"/>
      <c r="DR1513" s="7"/>
      <c r="DS1513" s="7"/>
      <c r="DT1513" s="7"/>
      <c r="DU1513" s="7"/>
      <c r="DV1513" s="7"/>
      <c r="DW1513" s="7"/>
      <c r="DX1513" s="7">
        <f t="shared" ref="DX1513" si="23465">A1513</f>
        <v>6090424</v>
      </c>
      <c r="DY1513" s="7"/>
      <c r="DZ1513" s="67">
        <v>0</v>
      </c>
      <c r="EA1513" s="7" t="s">
        <v>242</v>
      </c>
      <c r="EB1513" s="40" t="s">
        <v>242</v>
      </c>
      <c r="EC1513" s="7" t="s">
        <v>242</v>
      </c>
      <c r="ED1513" s="7"/>
      <c r="EE1513" s="7" t="s">
        <v>242</v>
      </c>
      <c r="EF1513" s="7">
        <v>50</v>
      </c>
      <c r="EG1513" s="73"/>
      <c r="EH1513" s="73"/>
      <c r="EI1513" s="4">
        <v>331169</v>
      </c>
      <c r="EJ1513" s="4">
        <v>1</v>
      </c>
      <c r="EK1513" s="4">
        <v>331170</v>
      </c>
      <c r="EL1513" s="4">
        <v>1</v>
      </c>
      <c r="EM1513" s="4">
        <v>331171</v>
      </c>
      <c r="EN1513" s="4">
        <v>1</v>
      </c>
      <c r="EO1513" s="4" t="s">
        <v>242</v>
      </c>
      <c r="EP1513" s="4" t="s">
        <v>242</v>
      </c>
      <c r="EQ1513" s="4" t="s">
        <v>242</v>
      </c>
      <c r="ER1513" s="4" t="s">
        <v>242</v>
      </c>
      <c r="ES1513" s="4" t="s">
        <v>242</v>
      </c>
      <c r="ET1513" s="4" t="s">
        <v>242</v>
      </c>
      <c r="EU1513" s="4" t="s">
        <v>242</v>
      </c>
      <c r="EV1513" s="4" t="s">
        <v>242</v>
      </c>
      <c r="EW1513" s="4" t="s">
        <v>242</v>
      </c>
      <c r="EX1513" s="4" t="s">
        <v>242</v>
      </c>
      <c r="EY1513" s="4" t="s">
        <v>242</v>
      </c>
      <c r="EZ1513" s="4" t="s">
        <v>242</v>
      </c>
      <c r="FA1513" s="4" t="s">
        <v>242</v>
      </c>
      <c r="FB1513" s="4" t="s">
        <v>242</v>
      </c>
      <c r="FC1513" s="4">
        <v>40013</v>
      </c>
      <c r="FD1513" s="4">
        <v>1</v>
      </c>
      <c r="FE1513" s="4">
        <v>20100</v>
      </c>
      <c r="FF1513" s="4">
        <v>1</v>
      </c>
      <c r="FG1513" s="4">
        <v>20100</v>
      </c>
      <c r="FH1513" s="4">
        <v>1</v>
      </c>
      <c r="FI1513" s="7"/>
      <c r="FJ1513" s="7"/>
      <c r="FR1513" s="2">
        <v>99999</v>
      </c>
      <c r="FS1513" s="2">
        <v>0</v>
      </c>
      <c r="FT1513" s="2">
        <f t="shared" ref="FT1513" si="23466">IF(FT525="","",FT525)</f>
        <v>10000</v>
      </c>
      <c r="FU1513" s="2" t="s">
        <v>1732</v>
      </c>
      <c r="FV1513" s="2" t="str">
        <f t="shared" si="23432"/>
        <v/>
      </c>
      <c r="FW1513" s="2" t="str">
        <f t="shared" ref="FW1513" si="23467">IF(FW525="","",FW525)</f>
        <v/>
      </c>
      <c r="FX1513" s="2" t="str">
        <f t="shared" si="23425"/>
        <v/>
      </c>
      <c r="FY1513" s="2" t="str">
        <f t="shared" ref="FY1513" si="23468">IF(FY525="","",FY525)</f>
        <v/>
      </c>
      <c r="FZ1513" s="77">
        <v>0</v>
      </c>
      <c r="GA1513" s="2">
        <v>1</v>
      </c>
      <c r="GB1513" s="2"/>
      <c r="GD1513"/>
    </row>
    <row r="1514" s="15" customFormat="1" ht="15" customHeight="1" spans="1:186">
      <c r="A1514" s="95">
        <f t="shared" ref="A1514" si="23469">A526+13</f>
        <v>6090525</v>
      </c>
      <c r="B1514" s="95">
        <v>72</v>
      </c>
      <c r="C1514" s="95">
        <v>4</v>
      </c>
      <c r="D1514" s="95" t="s">
        <v>602</v>
      </c>
      <c r="E1514" s="95" t="str">
        <f t="shared" ref="E1514" si="23470">E526&amp;"（福利专用）"</f>
        <v>90级蓝装腰带（福利专用）</v>
      </c>
      <c r="F1514" s="31" t="s">
        <v>1018</v>
      </c>
      <c r="G1514" s="31">
        <v>3</v>
      </c>
      <c r="H1514" s="7" t="s">
        <v>191</v>
      </c>
      <c r="I1514" s="7" t="s">
        <v>187</v>
      </c>
      <c r="J1514" s="37">
        <v>1477</v>
      </c>
      <c r="K1514" s="39">
        <v>1435</v>
      </c>
      <c r="L1514" s="39"/>
      <c r="M1514" s="29" t="s">
        <v>193</v>
      </c>
      <c r="N1514" s="4">
        <v>90</v>
      </c>
      <c r="O1514" s="4">
        <v>90</v>
      </c>
      <c r="P1514" s="40">
        <f t="shared" ref="P1514" si="23471">2000+C1514*100+G1514</f>
        <v>2403</v>
      </c>
      <c r="Q1514" s="4"/>
      <c r="R1514" s="7"/>
      <c r="S1514" s="48">
        <v>0</v>
      </c>
      <c r="T1514" s="47" t="s">
        <v>194</v>
      </c>
      <c r="U1514" s="7" t="s">
        <v>195</v>
      </c>
      <c r="V1514" s="7">
        <v>0</v>
      </c>
      <c r="W1514" s="7">
        <v>0</v>
      </c>
      <c r="X1514" s="40">
        <v>0</v>
      </c>
      <c r="Y1514" s="7"/>
      <c r="Z1514" s="7"/>
      <c r="AA1514" s="7"/>
      <c r="AB1514" s="7" t="s">
        <v>195</v>
      </c>
      <c r="AC1514" s="7">
        <v>0</v>
      </c>
      <c r="AD1514" s="7" t="s">
        <v>195</v>
      </c>
      <c r="AE1514" s="7" t="str">
        <f t="shared" si="23449"/>
        <v>true</v>
      </c>
      <c r="AF1514" s="7" t="b">
        <v>1</v>
      </c>
      <c r="AG1514" s="7" t="s">
        <v>195</v>
      </c>
      <c r="AH1514" s="40">
        <v>0</v>
      </c>
      <c r="AI1514" s="40">
        <v>0</v>
      </c>
      <c r="AJ1514" s="40">
        <v>1</v>
      </c>
      <c r="AK1514" s="40">
        <v>0</v>
      </c>
      <c r="AL1514" s="40">
        <v>1</v>
      </c>
      <c r="AM1514" s="40">
        <v>0</v>
      </c>
      <c r="AN1514" s="40">
        <v>0</v>
      </c>
      <c r="AO1514" s="40">
        <v>0</v>
      </c>
      <c r="AP1514" s="7" t="s">
        <v>593</v>
      </c>
      <c r="AQ1514" s="4">
        <v>3</v>
      </c>
      <c r="AR1514" s="4">
        <v>161506</v>
      </c>
      <c r="AS1514" s="7" t="s">
        <v>199</v>
      </c>
      <c r="AT1514" s="48">
        <v>3</v>
      </c>
      <c r="AU1514" s="48">
        <v>1</v>
      </c>
      <c r="AV1514" s="48">
        <v>3</v>
      </c>
      <c r="AW1514" s="48">
        <v>500</v>
      </c>
      <c r="AX1514" s="48">
        <v>250</v>
      </c>
      <c r="AY1514" s="48">
        <v>0</v>
      </c>
      <c r="AZ1514" s="48">
        <v>0</v>
      </c>
      <c r="BA1514" s="7"/>
      <c r="BB1514" s="7"/>
      <c r="BC1514" s="7"/>
      <c r="BD1514" s="7"/>
      <c r="BE1514" s="48">
        <v>0</v>
      </c>
      <c r="BF1514" s="48">
        <v>1</v>
      </c>
      <c r="BG1514" s="48">
        <v>700</v>
      </c>
      <c r="BH1514" s="48">
        <v>700</v>
      </c>
      <c r="BI1514" s="7">
        <v>0</v>
      </c>
      <c r="BJ1514" s="7">
        <v>0</v>
      </c>
      <c r="BK1514" s="7">
        <v>0</v>
      </c>
      <c r="BL1514" s="7">
        <v>0</v>
      </c>
      <c r="BM1514" s="7">
        <v>0</v>
      </c>
      <c r="BN1514" s="7">
        <v>0</v>
      </c>
      <c r="BO1514" s="7">
        <v>0</v>
      </c>
      <c r="BP1514" s="7">
        <v>0</v>
      </c>
      <c r="BQ1514" s="7">
        <v>0</v>
      </c>
      <c r="BR1514" s="7">
        <v>0</v>
      </c>
      <c r="BS1514" s="7">
        <v>0</v>
      </c>
      <c r="BT1514" s="7">
        <v>0</v>
      </c>
      <c r="BU1514" s="7">
        <v>0</v>
      </c>
      <c r="BV1514" s="7">
        <v>0</v>
      </c>
      <c r="BW1514" s="7">
        <v>0</v>
      </c>
      <c r="BX1514" s="7">
        <v>0</v>
      </c>
      <c r="BY1514" s="7">
        <v>0</v>
      </c>
      <c r="BZ1514" s="7">
        <v>0</v>
      </c>
      <c r="CA1514" s="7">
        <v>0</v>
      </c>
      <c r="CB1514" s="7">
        <v>0</v>
      </c>
      <c r="CC1514" s="7">
        <v>0</v>
      </c>
      <c r="CD1514" s="7">
        <v>0</v>
      </c>
      <c r="CE1514" s="7">
        <v>0</v>
      </c>
      <c r="CF1514" s="7">
        <v>0</v>
      </c>
      <c r="CG1514" s="7">
        <v>0</v>
      </c>
      <c r="CH1514" s="7">
        <v>0</v>
      </c>
      <c r="CI1514" s="7">
        <v>0</v>
      </c>
      <c r="CJ1514" s="7">
        <v>0</v>
      </c>
      <c r="CK1514" s="7">
        <v>0</v>
      </c>
      <c r="CL1514" s="40">
        <v>0</v>
      </c>
      <c r="CM1514" s="40">
        <v>0</v>
      </c>
      <c r="CN1514" s="40">
        <v>0</v>
      </c>
      <c r="CO1514" s="40">
        <v>0</v>
      </c>
      <c r="CP1514" s="7">
        <v>0</v>
      </c>
      <c r="CQ1514" s="7">
        <v>0</v>
      </c>
      <c r="CR1514" s="7">
        <v>0</v>
      </c>
      <c r="CS1514" s="40">
        <v>0</v>
      </c>
      <c r="CT1514" s="7">
        <v>0</v>
      </c>
      <c r="CU1514" s="7">
        <v>0</v>
      </c>
      <c r="CV1514" s="39"/>
      <c r="CW1514" s="39"/>
      <c r="CX1514" s="4" t="s">
        <v>242</v>
      </c>
      <c r="CY1514" s="4" t="s">
        <v>242</v>
      </c>
      <c r="CZ1514" s="4" t="s">
        <v>242</v>
      </c>
      <c r="DA1514" s="4" t="s">
        <v>242</v>
      </c>
      <c r="DB1514" s="4" t="s">
        <v>242</v>
      </c>
      <c r="DC1514" s="4" t="s">
        <v>242</v>
      </c>
      <c r="DD1514" s="7">
        <v>2</v>
      </c>
      <c r="DE1514" s="7">
        <v>30</v>
      </c>
      <c r="DF1514" s="7">
        <v>60</v>
      </c>
      <c r="DG1514" s="7"/>
      <c r="DH1514" s="7">
        <v>13</v>
      </c>
      <c r="DI1514" s="4">
        <v>1</v>
      </c>
      <c r="DJ1514" s="4">
        <v>6</v>
      </c>
      <c r="DK1514" s="4">
        <v>9</v>
      </c>
      <c r="DL1514" s="4" t="s">
        <v>242</v>
      </c>
      <c r="DM1514" s="7"/>
      <c r="DN1514" s="7"/>
      <c r="DO1514" s="7"/>
      <c r="DP1514" s="7"/>
      <c r="DQ1514" s="7"/>
      <c r="DR1514" s="7"/>
      <c r="DS1514" s="7"/>
      <c r="DT1514" s="7"/>
      <c r="DU1514" s="7"/>
      <c r="DV1514" s="7"/>
      <c r="DW1514" s="7"/>
      <c r="DX1514" s="7">
        <f t="shared" ref="DX1514" si="23472">A1514</f>
        <v>6090525</v>
      </c>
      <c r="DY1514" s="7"/>
      <c r="DZ1514" s="67">
        <v>0</v>
      </c>
      <c r="EA1514" s="7" t="s">
        <v>242</v>
      </c>
      <c r="EB1514" s="40" t="s">
        <v>242</v>
      </c>
      <c r="EC1514" s="7" t="s">
        <v>242</v>
      </c>
      <c r="ED1514" s="7"/>
      <c r="EE1514" s="7" t="s">
        <v>242</v>
      </c>
      <c r="EF1514" s="7">
        <v>50</v>
      </c>
      <c r="EG1514" s="73"/>
      <c r="EH1514" s="73"/>
      <c r="EI1514" s="4">
        <v>331169</v>
      </c>
      <c r="EJ1514" s="4">
        <v>1</v>
      </c>
      <c r="EK1514" s="4">
        <v>331170</v>
      </c>
      <c r="EL1514" s="4">
        <v>1</v>
      </c>
      <c r="EM1514" s="4">
        <v>331171</v>
      </c>
      <c r="EN1514" s="4">
        <v>1</v>
      </c>
      <c r="EO1514" s="4" t="s">
        <v>242</v>
      </c>
      <c r="EP1514" s="4" t="s">
        <v>242</v>
      </c>
      <c r="EQ1514" s="4" t="s">
        <v>242</v>
      </c>
      <c r="ER1514" s="4" t="s">
        <v>242</v>
      </c>
      <c r="ES1514" s="4" t="s">
        <v>242</v>
      </c>
      <c r="ET1514" s="4" t="s">
        <v>242</v>
      </c>
      <c r="EU1514" s="4" t="s">
        <v>242</v>
      </c>
      <c r="EV1514" s="4" t="s">
        <v>242</v>
      </c>
      <c r="EW1514" s="4" t="s">
        <v>242</v>
      </c>
      <c r="EX1514" s="4" t="s">
        <v>242</v>
      </c>
      <c r="EY1514" s="4" t="s">
        <v>242</v>
      </c>
      <c r="EZ1514" s="4" t="s">
        <v>242</v>
      </c>
      <c r="FA1514" s="4" t="s">
        <v>242</v>
      </c>
      <c r="FB1514" s="4" t="s">
        <v>242</v>
      </c>
      <c r="FC1514" s="4">
        <v>40013</v>
      </c>
      <c r="FD1514" s="4">
        <v>1</v>
      </c>
      <c r="FE1514" s="4">
        <v>20100</v>
      </c>
      <c r="FF1514" s="4">
        <v>1</v>
      </c>
      <c r="FG1514" s="4">
        <v>20100</v>
      </c>
      <c r="FH1514" s="4">
        <v>1</v>
      </c>
      <c r="FI1514" s="7"/>
      <c r="FJ1514" s="7"/>
      <c r="FR1514" s="2">
        <v>99999</v>
      </c>
      <c r="FS1514" s="2">
        <v>0</v>
      </c>
      <c r="FT1514" s="2">
        <f t="shared" ref="FT1514" si="23473">IF(FT526="","",FT526)</f>
        <v>10000</v>
      </c>
      <c r="FU1514" s="2" t="s">
        <v>1732</v>
      </c>
      <c r="FV1514" s="2" t="str">
        <f t="shared" si="23432"/>
        <v/>
      </c>
      <c r="FW1514" s="2" t="str">
        <f t="shared" ref="FW1514" si="23474">IF(FW526="","",FW526)</f>
        <v/>
      </c>
      <c r="FX1514" s="2" t="str">
        <f t="shared" si="23425"/>
        <v/>
      </c>
      <c r="FY1514" s="2" t="str">
        <f t="shared" ref="FY1514" si="23475">IF(FY526="","",FY526)</f>
        <v/>
      </c>
      <c r="FZ1514" s="77">
        <v>0</v>
      </c>
      <c r="GA1514" s="2">
        <v>1</v>
      </c>
      <c r="GB1514" s="2"/>
      <c r="GD1514"/>
    </row>
    <row r="1515" s="15" customFormat="1" ht="15" customHeight="1" spans="1:186">
      <c r="A1515" s="95">
        <f t="shared" ref="A1515" si="23476">A527+13</f>
        <v>6090626</v>
      </c>
      <c r="B1515" s="95">
        <v>88</v>
      </c>
      <c r="C1515" s="95">
        <v>5</v>
      </c>
      <c r="D1515" s="95" t="s">
        <v>604</v>
      </c>
      <c r="E1515" s="95" t="str">
        <f t="shared" ref="E1515" si="23477">E527&amp;"（福利专用）"</f>
        <v>90级蓝装鞋子（福利专用）</v>
      </c>
      <c r="F1515" s="31" t="s">
        <v>1018</v>
      </c>
      <c r="G1515" s="31">
        <v>3</v>
      </c>
      <c r="H1515" s="7" t="s">
        <v>191</v>
      </c>
      <c r="I1515" s="7" t="s">
        <v>187</v>
      </c>
      <c r="J1515" s="37">
        <v>1488</v>
      </c>
      <c r="K1515" s="39">
        <v>1429</v>
      </c>
      <c r="L1515" s="39"/>
      <c r="M1515" s="29" t="s">
        <v>193</v>
      </c>
      <c r="N1515" s="4">
        <v>90</v>
      </c>
      <c r="O1515" s="4">
        <v>90</v>
      </c>
      <c r="P1515" s="40">
        <f t="shared" ref="P1515" si="23478">2000+C1515*100+G1515</f>
        <v>2503</v>
      </c>
      <c r="Q1515" s="4"/>
      <c r="R1515" s="7"/>
      <c r="S1515" s="48">
        <v>0</v>
      </c>
      <c r="T1515" s="47" t="s">
        <v>194</v>
      </c>
      <c r="U1515" s="7" t="s">
        <v>195</v>
      </c>
      <c r="V1515" s="7">
        <v>0</v>
      </c>
      <c r="W1515" s="7">
        <v>0</v>
      </c>
      <c r="X1515" s="40">
        <v>0</v>
      </c>
      <c r="Y1515" s="7"/>
      <c r="Z1515" s="7"/>
      <c r="AA1515" s="7"/>
      <c r="AB1515" s="7" t="s">
        <v>195</v>
      </c>
      <c r="AC1515" s="7">
        <v>0</v>
      </c>
      <c r="AD1515" s="7" t="s">
        <v>195</v>
      </c>
      <c r="AE1515" s="7" t="str">
        <f t="shared" si="23449"/>
        <v>true</v>
      </c>
      <c r="AF1515" s="7" t="b">
        <v>1</v>
      </c>
      <c r="AG1515" s="7" t="s">
        <v>195</v>
      </c>
      <c r="AH1515" s="40">
        <v>0</v>
      </c>
      <c r="AI1515" s="40">
        <v>0</v>
      </c>
      <c r="AJ1515" s="40">
        <v>1</v>
      </c>
      <c r="AK1515" s="40">
        <v>0</v>
      </c>
      <c r="AL1515" s="40">
        <v>1</v>
      </c>
      <c r="AM1515" s="40">
        <v>0</v>
      </c>
      <c r="AN1515" s="40">
        <v>0</v>
      </c>
      <c r="AO1515" s="40">
        <v>0</v>
      </c>
      <c r="AP1515" s="7" t="s">
        <v>593</v>
      </c>
      <c r="AQ1515" s="4">
        <v>3</v>
      </c>
      <c r="AR1515" s="4">
        <v>161506</v>
      </c>
      <c r="AS1515" s="7" t="s">
        <v>199</v>
      </c>
      <c r="AT1515" s="48">
        <v>3</v>
      </c>
      <c r="AU1515" s="48">
        <v>1</v>
      </c>
      <c r="AV1515" s="48">
        <v>3</v>
      </c>
      <c r="AW1515" s="48">
        <v>500</v>
      </c>
      <c r="AX1515" s="48">
        <v>250</v>
      </c>
      <c r="AY1515" s="48">
        <v>0</v>
      </c>
      <c r="AZ1515" s="48">
        <v>0</v>
      </c>
      <c r="BA1515" s="7"/>
      <c r="BB1515" s="7"/>
      <c r="BC1515" s="7"/>
      <c r="BD1515" s="7"/>
      <c r="BE1515" s="48">
        <v>0</v>
      </c>
      <c r="BF1515" s="48">
        <v>1</v>
      </c>
      <c r="BG1515" s="48">
        <v>700</v>
      </c>
      <c r="BH1515" s="48">
        <v>700</v>
      </c>
      <c r="BI1515" s="7">
        <v>0</v>
      </c>
      <c r="BJ1515" s="7">
        <v>0</v>
      </c>
      <c r="BK1515" s="7">
        <v>0</v>
      </c>
      <c r="BL1515" s="7">
        <v>0</v>
      </c>
      <c r="BM1515" s="7">
        <v>0</v>
      </c>
      <c r="BN1515" s="7">
        <v>0</v>
      </c>
      <c r="BO1515" s="7">
        <v>0</v>
      </c>
      <c r="BP1515" s="7">
        <v>0</v>
      </c>
      <c r="BQ1515" s="7">
        <v>0</v>
      </c>
      <c r="BR1515" s="7">
        <v>0</v>
      </c>
      <c r="BS1515" s="7">
        <v>0</v>
      </c>
      <c r="BT1515" s="7">
        <v>0</v>
      </c>
      <c r="BU1515" s="7">
        <v>0</v>
      </c>
      <c r="BV1515" s="7">
        <v>0</v>
      </c>
      <c r="BW1515" s="7">
        <v>0</v>
      </c>
      <c r="BX1515" s="7">
        <v>0</v>
      </c>
      <c r="BY1515" s="7">
        <v>0</v>
      </c>
      <c r="BZ1515" s="7">
        <v>0</v>
      </c>
      <c r="CA1515" s="7">
        <v>0</v>
      </c>
      <c r="CB1515" s="7">
        <v>0</v>
      </c>
      <c r="CC1515" s="7">
        <v>0</v>
      </c>
      <c r="CD1515" s="7">
        <v>0</v>
      </c>
      <c r="CE1515" s="7">
        <v>0</v>
      </c>
      <c r="CF1515" s="7">
        <v>0</v>
      </c>
      <c r="CG1515" s="7">
        <v>0</v>
      </c>
      <c r="CH1515" s="7">
        <v>0</v>
      </c>
      <c r="CI1515" s="7">
        <v>0</v>
      </c>
      <c r="CJ1515" s="7">
        <v>0</v>
      </c>
      <c r="CK1515" s="7">
        <v>0</v>
      </c>
      <c r="CL1515" s="40">
        <v>0</v>
      </c>
      <c r="CM1515" s="40">
        <v>0</v>
      </c>
      <c r="CN1515" s="40">
        <v>0</v>
      </c>
      <c r="CO1515" s="40">
        <v>0</v>
      </c>
      <c r="CP1515" s="7">
        <v>0</v>
      </c>
      <c r="CQ1515" s="7">
        <v>0</v>
      </c>
      <c r="CR1515" s="7">
        <v>0</v>
      </c>
      <c r="CS1515" s="40">
        <v>0</v>
      </c>
      <c r="CT1515" s="7">
        <v>0</v>
      </c>
      <c r="CU1515" s="7">
        <v>0</v>
      </c>
      <c r="CV1515" s="39"/>
      <c r="CW1515" s="39"/>
      <c r="CX1515" s="4" t="s">
        <v>242</v>
      </c>
      <c r="CY1515" s="4" t="s">
        <v>242</v>
      </c>
      <c r="CZ1515" s="4" t="s">
        <v>242</v>
      </c>
      <c r="DA1515" s="4" t="s">
        <v>242</v>
      </c>
      <c r="DB1515" s="4" t="s">
        <v>242</v>
      </c>
      <c r="DC1515" s="4" t="s">
        <v>242</v>
      </c>
      <c r="DD1515" s="7">
        <v>2</v>
      </c>
      <c r="DE1515" s="7">
        <v>30</v>
      </c>
      <c r="DF1515" s="7">
        <v>60</v>
      </c>
      <c r="DG1515" s="7"/>
      <c r="DH1515" s="7">
        <v>13</v>
      </c>
      <c r="DI1515" s="4">
        <v>6</v>
      </c>
      <c r="DJ1515" s="4">
        <v>9</v>
      </c>
      <c r="DK1515" s="4" t="s">
        <v>242</v>
      </c>
      <c r="DL1515" s="4" t="s">
        <v>242</v>
      </c>
      <c r="DM1515" s="7"/>
      <c r="DN1515" s="7"/>
      <c r="DO1515" s="7"/>
      <c r="DP1515" s="7"/>
      <c r="DQ1515" s="7"/>
      <c r="DR1515" s="7"/>
      <c r="DS1515" s="7"/>
      <c r="DT1515" s="7"/>
      <c r="DU1515" s="7"/>
      <c r="DV1515" s="7"/>
      <c r="DW1515" s="7"/>
      <c r="DX1515" s="7">
        <f t="shared" ref="DX1515" si="23479">A1515</f>
        <v>6090626</v>
      </c>
      <c r="DY1515" s="7"/>
      <c r="DZ1515" s="67">
        <v>0</v>
      </c>
      <c r="EA1515" s="7" t="s">
        <v>242</v>
      </c>
      <c r="EB1515" s="40" t="s">
        <v>242</v>
      </c>
      <c r="EC1515" s="7" t="s">
        <v>242</v>
      </c>
      <c r="ED1515" s="7"/>
      <c r="EE1515" s="7" t="s">
        <v>242</v>
      </c>
      <c r="EF1515" s="7">
        <v>50</v>
      </c>
      <c r="EG1515" s="73"/>
      <c r="EH1515" s="73"/>
      <c r="EI1515" s="4">
        <v>331169</v>
      </c>
      <c r="EJ1515" s="4">
        <v>1</v>
      </c>
      <c r="EK1515" s="4">
        <v>331170</v>
      </c>
      <c r="EL1515" s="4">
        <v>1</v>
      </c>
      <c r="EM1515" s="4">
        <v>331171</v>
      </c>
      <c r="EN1515" s="4">
        <v>1</v>
      </c>
      <c r="EO1515" s="4" t="s">
        <v>242</v>
      </c>
      <c r="EP1515" s="4" t="s">
        <v>242</v>
      </c>
      <c r="EQ1515" s="4" t="s">
        <v>242</v>
      </c>
      <c r="ER1515" s="4" t="s">
        <v>242</v>
      </c>
      <c r="ES1515" s="4" t="s">
        <v>242</v>
      </c>
      <c r="ET1515" s="4" t="s">
        <v>242</v>
      </c>
      <c r="EU1515" s="4" t="s">
        <v>242</v>
      </c>
      <c r="EV1515" s="4" t="s">
        <v>242</v>
      </c>
      <c r="EW1515" s="4" t="s">
        <v>242</v>
      </c>
      <c r="EX1515" s="4" t="s">
        <v>242</v>
      </c>
      <c r="EY1515" s="4" t="s">
        <v>242</v>
      </c>
      <c r="EZ1515" s="4" t="s">
        <v>242</v>
      </c>
      <c r="FA1515" s="4" t="s">
        <v>242</v>
      </c>
      <c r="FB1515" s="4" t="s">
        <v>242</v>
      </c>
      <c r="FC1515" s="4">
        <v>40013</v>
      </c>
      <c r="FD1515" s="4">
        <v>1</v>
      </c>
      <c r="FE1515" s="4">
        <v>20100</v>
      </c>
      <c r="FF1515" s="4">
        <v>1</v>
      </c>
      <c r="FG1515" s="4">
        <v>20100</v>
      </c>
      <c r="FH1515" s="4">
        <v>1</v>
      </c>
      <c r="FI1515" s="7"/>
      <c r="FJ1515" s="7"/>
      <c r="FR1515" s="2">
        <v>99999</v>
      </c>
      <c r="FS1515" s="2">
        <v>0</v>
      </c>
      <c r="FT1515" s="2">
        <f t="shared" ref="FT1515" si="23480">IF(FT527="","",FT527)</f>
        <v>10000</v>
      </c>
      <c r="FU1515" s="2" t="s">
        <v>1732</v>
      </c>
      <c r="FV1515" s="2" t="str">
        <f t="shared" si="23432"/>
        <v/>
      </c>
      <c r="FW1515" s="2" t="str">
        <f t="shared" ref="FW1515" si="23481">IF(FW527="","",FW527)</f>
        <v/>
      </c>
      <c r="FX1515" s="2" t="str">
        <f t="shared" si="23425"/>
        <v/>
      </c>
      <c r="FY1515" s="2" t="str">
        <f t="shared" ref="FY1515:FY1540" si="23482">IF(FY527="","",FY527)</f>
        <v/>
      </c>
      <c r="FZ1515" s="77">
        <v>0</v>
      </c>
      <c r="GA1515" s="2">
        <v>1</v>
      </c>
      <c r="GB1515" s="2"/>
      <c r="GD1515"/>
    </row>
    <row r="1516" s="2" customFormat="1" ht="15" customHeight="1" spans="1:186">
      <c r="A1516" s="95">
        <f t="shared" ref="A1516" si="23483">A528+13</f>
        <v>6100114</v>
      </c>
      <c r="B1516" s="95">
        <v>1288</v>
      </c>
      <c r="C1516" s="95">
        <v>0</v>
      </c>
      <c r="D1516" s="95" t="s">
        <v>606</v>
      </c>
      <c r="E1516" s="95" t="str">
        <f t="shared" ref="E1516" si="23484">E528&amp;"（福利专用）"</f>
        <v>100级蓝装剑（福利专用）</v>
      </c>
      <c r="F1516" s="31" t="s">
        <v>1018</v>
      </c>
      <c r="G1516" s="31">
        <v>3</v>
      </c>
      <c r="H1516" s="7" t="s">
        <v>187</v>
      </c>
      <c r="I1516" s="7" t="s">
        <v>187</v>
      </c>
      <c r="J1516" s="41">
        <v>1533</v>
      </c>
      <c r="K1516" s="41">
        <v>407</v>
      </c>
      <c r="L1516" s="80"/>
      <c r="M1516" s="29" t="s">
        <v>193</v>
      </c>
      <c r="N1516" s="4">
        <v>100</v>
      </c>
      <c r="O1516" s="4">
        <v>100</v>
      </c>
      <c r="P1516" s="40">
        <f t="shared" ref="P1516" si="23485">2000+C1516*100+G1516</f>
        <v>2003</v>
      </c>
      <c r="Q1516" s="4"/>
      <c r="R1516" s="7"/>
      <c r="S1516" s="48">
        <v>0</v>
      </c>
      <c r="T1516" s="47" t="s">
        <v>240</v>
      </c>
      <c r="U1516" s="7" t="s">
        <v>195</v>
      </c>
      <c r="V1516" s="7">
        <v>0</v>
      </c>
      <c r="W1516" s="7">
        <v>0</v>
      </c>
      <c r="X1516" s="40">
        <v>0</v>
      </c>
      <c r="Y1516" s="7"/>
      <c r="Z1516" s="7"/>
      <c r="AA1516" s="7"/>
      <c r="AB1516" s="7" t="s">
        <v>195</v>
      </c>
      <c r="AC1516" s="7">
        <v>0</v>
      </c>
      <c r="AD1516" s="7" t="s">
        <v>195</v>
      </c>
      <c r="AE1516" s="7" t="str">
        <f t="shared" si="23449"/>
        <v>true</v>
      </c>
      <c r="AF1516" s="7" t="b">
        <v>1</v>
      </c>
      <c r="AG1516" s="7" t="s">
        <v>195</v>
      </c>
      <c r="AH1516" s="40">
        <v>0</v>
      </c>
      <c r="AI1516" s="40">
        <v>0</v>
      </c>
      <c r="AJ1516" s="40">
        <v>1</v>
      </c>
      <c r="AK1516" s="40">
        <v>0</v>
      </c>
      <c r="AL1516" s="40">
        <v>1</v>
      </c>
      <c r="AM1516" s="40">
        <v>0</v>
      </c>
      <c r="AN1516" s="40">
        <v>0</v>
      </c>
      <c r="AO1516" s="40">
        <v>0</v>
      </c>
      <c r="AP1516" s="7" t="s">
        <v>608</v>
      </c>
      <c r="AQ1516" s="4">
        <v>3</v>
      </c>
      <c r="AR1516" s="4">
        <v>161506</v>
      </c>
      <c r="AS1516" s="7" t="s">
        <v>199</v>
      </c>
      <c r="AT1516" s="48">
        <v>3</v>
      </c>
      <c r="AU1516" s="48">
        <v>1</v>
      </c>
      <c r="AV1516" s="48">
        <v>3</v>
      </c>
      <c r="AW1516" s="48">
        <v>500</v>
      </c>
      <c r="AX1516" s="48">
        <v>250</v>
      </c>
      <c r="AY1516" s="48">
        <v>0</v>
      </c>
      <c r="AZ1516" s="48">
        <v>0</v>
      </c>
      <c r="BA1516" s="7"/>
      <c r="BB1516" s="7"/>
      <c r="BC1516" s="7"/>
      <c r="BD1516" s="7"/>
      <c r="BE1516" s="48">
        <v>0</v>
      </c>
      <c r="BF1516" s="48">
        <v>1</v>
      </c>
      <c r="BG1516" s="48">
        <v>770</v>
      </c>
      <c r="BH1516" s="48">
        <v>770</v>
      </c>
      <c r="BI1516" s="7">
        <v>0</v>
      </c>
      <c r="BJ1516" s="7">
        <v>0</v>
      </c>
      <c r="BK1516" s="7">
        <v>0</v>
      </c>
      <c r="BL1516" s="7">
        <v>0</v>
      </c>
      <c r="BM1516" s="7">
        <v>0</v>
      </c>
      <c r="BN1516" s="7">
        <v>0</v>
      </c>
      <c r="BO1516" s="7">
        <v>0</v>
      </c>
      <c r="BP1516" s="7">
        <v>0</v>
      </c>
      <c r="BQ1516" s="7">
        <v>0</v>
      </c>
      <c r="BR1516" s="7">
        <v>0</v>
      </c>
      <c r="BS1516" s="7">
        <v>0</v>
      </c>
      <c r="BT1516" s="7">
        <v>0</v>
      </c>
      <c r="BU1516" s="7">
        <v>0</v>
      </c>
      <c r="BV1516" s="7">
        <v>0</v>
      </c>
      <c r="BW1516" s="7">
        <v>0</v>
      </c>
      <c r="BX1516" s="7">
        <v>0</v>
      </c>
      <c r="BY1516" s="7">
        <v>0</v>
      </c>
      <c r="BZ1516" s="7">
        <v>0</v>
      </c>
      <c r="CA1516" s="7">
        <v>0</v>
      </c>
      <c r="CB1516" s="7">
        <v>0</v>
      </c>
      <c r="CC1516" s="7">
        <v>0</v>
      </c>
      <c r="CD1516" s="7">
        <v>0</v>
      </c>
      <c r="CE1516" s="7">
        <v>0</v>
      </c>
      <c r="CF1516" s="7">
        <v>0</v>
      </c>
      <c r="CG1516" s="7">
        <v>0</v>
      </c>
      <c r="CH1516" s="7">
        <v>0</v>
      </c>
      <c r="CI1516" s="7">
        <v>0</v>
      </c>
      <c r="CJ1516" s="7">
        <v>0</v>
      </c>
      <c r="CK1516" s="7">
        <v>0</v>
      </c>
      <c r="CL1516" s="40">
        <v>0</v>
      </c>
      <c r="CM1516" s="40">
        <v>0</v>
      </c>
      <c r="CN1516" s="40">
        <v>0</v>
      </c>
      <c r="CO1516" s="40">
        <v>0</v>
      </c>
      <c r="CP1516" s="7">
        <v>0</v>
      </c>
      <c r="CQ1516" s="7">
        <v>0</v>
      </c>
      <c r="CR1516" s="7">
        <v>0</v>
      </c>
      <c r="CS1516" s="40">
        <v>0</v>
      </c>
      <c r="CT1516" s="7">
        <v>0</v>
      </c>
      <c r="CU1516" s="7">
        <v>0</v>
      </c>
      <c r="CV1516" s="39"/>
      <c r="CW1516" s="39"/>
      <c r="CX1516" s="4" t="s">
        <v>210</v>
      </c>
      <c r="CY1516" s="4" t="s">
        <v>211</v>
      </c>
      <c r="CZ1516" s="4" t="s">
        <v>242</v>
      </c>
      <c r="DA1516" s="4" t="s">
        <v>242</v>
      </c>
      <c r="DB1516" s="4" t="s">
        <v>212</v>
      </c>
      <c r="DC1516" s="4" t="s">
        <v>212</v>
      </c>
      <c r="DD1516" s="7">
        <v>2</v>
      </c>
      <c r="DE1516" s="7">
        <v>30</v>
      </c>
      <c r="DF1516" s="7">
        <v>60</v>
      </c>
      <c r="DG1516" s="7"/>
      <c r="DH1516" s="7">
        <v>13</v>
      </c>
      <c r="DI1516" s="4">
        <v>2</v>
      </c>
      <c r="DJ1516" s="4">
        <v>4</v>
      </c>
      <c r="DK1516" s="4">
        <v>7</v>
      </c>
      <c r="DL1516" s="4">
        <v>8</v>
      </c>
      <c r="DM1516" s="7"/>
      <c r="DN1516" s="7"/>
      <c r="DO1516" s="7"/>
      <c r="DP1516" s="7"/>
      <c r="DQ1516" s="7"/>
      <c r="DR1516" s="7"/>
      <c r="DS1516" s="7"/>
      <c r="DT1516" s="7"/>
      <c r="DU1516" s="7"/>
      <c r="DV1516" s="7"/>
      <c r="DW1516" s="7"/>
      <c r="DX1516" s="7">
        <f t="shared" ref="DX1516" si="23486">A1516</f>
        <v>6100114</v>
      </c>
      <c r="DY1516" s="7"/>
      <c r="DZ1516" s="67">
        <v>6666</v>
      </c>
      <c r="EA1516" s="7" t="s">
        <v>1160</v>
      </c>
      <c r="EB1516" s="40">
        <v>85</v>
      </c>
      <c r="EC1516" s="7" t="s">
        <v>1161</v>
      </c>
      <c r="ED1516" s="7"/>
      <c r="EE1516" s="7" t="s">
        <v>242</v>
      </c>
      <c r="EF1516" s="7">
        <v>50</v>
      </c>
      <c r="EG1516" s="73"/>
      <c r="EH1516" s="73"/>
      <c r="EI1516" s="4">
        <v>331110</v>
      </c>
      <c r="EJ1516" s="4">
        <v>1</v>
      </c>
      <c r="EK1516" s="4">
        <v>331111</v>
      </c>
      <c r="EL1516" s="4">
        <v>1</v>
      </c>
      <c r="EM1516" s="4" t="s">
        <v>242</v>
      </c>
      <c r="EN1516" s="4" t="s">
        <v>242</v>
      </c>
      <c r="EO1516" s="4" t="s">
        <v>242</v>
      </c>
      <c r="EP1516" s="4" t="s">
        <v>242</v>
      </c>
      <c r="EQ1516" s="4" t="s">
        <v>242</v>
      </c>
      <c r="ER1516" s="4" t="s">
        <v>242</v>
      </c>
      <c r="ES1516" s="4" t="s">
        <v>242</v>
      </c>
      <c r="ET1516" s="4" t="s">
        <v>242</v>
      </c>
      <c r="EU1516" s="4" t="s">
        <v>242</v>
      </c>
      <c r="EV1516" s="4" t="s">
        <v>242</v>
      </c>
      <c r="EW1516" s="4" t="s">
        <v>242</v>
      </c>
      <c r="EX1516" s="4" t="s">
        <v>242</v>
      </c>
      <c r="EY1516" s="4" t="s">
        <v>242</v>
      </c>
      <c r="EZ1516" s="4" t="s">
        <v>242</v>
      </c>
      <c r="FA1516" s="4" t="s">
        <v>242</v>
      </c>
      <c r="FB1516" s="4" t="s">
        <v>242</v>
      </c>
      <c r="FC1516" s="4">
        <v>40013</v>
      </c>
      <c r="FD1516" s="4">
        <v>1</v>
      </c>
      <c r="FE1516" s="4">
        <v>20100</v>
      </c>
      <c r="FF1516" s="4">
        <v>1</v>
      </c>
      <c r="FG1516" s="4">
        <v>20100</v>
      </c>
      <c r="FH1516" s="4">
        <v>1</v>
      </c>
      <c r="FI1516" s="7"/>
      <c r="FJ1516" s="7"/>
      <c r="FR1516" s="2">
        <v>99999</v>
      </c>
      <c r="FS1516" s="2">
        <v>0</v>
      </c>
      <c r="FT1516" s="2">
        <f t="shared" ref="FT1516" si="23487">IF(FT528="","",FT528)</f>
        <v>10000</v>
      </c>
      <c r="FV1516" s="2" t="str">
        <f t="shared" ref="FV1516" si="23488">IF(FV528="","",FV528)</f>
        <v/>
      </c>
      <c r="FW1516" s="2" t="str">
        <f t="shared" ref="FW1516" si="23489">IF(FW528="","",FW528)</f>
        <v/>
      </c>
      <c r="FX1516" s="2" t="str">
        <f t="shared" ref="FX1516" si="23490">IF(FX528="","",FX528)</f>
        <v/>
      </c>
      <c r="FY1516" s="2" t="str">
        <f t="shared" si="23482"/>
        <v/>
      </c>
      <c r="FZ1516" s="77">
        <v>0</v>
      </c>
      <c r="GA1516" s="2">
        <v>1</v>
      </c>
      <c r="GD1516"/>
    </row>
    <row r="1517" s="2" customFormat="1" ht="15" customHeight="1" spans="1:186">
      <c r="A1517" s="95">
        <f t="shared" ref="A1517" si="23491">A529+13</f>
        <v>6100115</v>
      </c>
      <c r="B1517" s="95">
        <v>4360</v>
      </c>
      <c r="C1517" s="95">
        <v>0</v>
      </c>
      <c r="D1517" s="95" t="s">
        <v>609</v>
      </c>
      <c r="E1517" s="95" t="str">
        <f t="shared" ref="E1517" si="23492">E529&amp;"（福利专用）"</f>
        <v>100级蓝装锤（福利专用）</v>
      </c>
      <c r="F1517" s="31" t="s">
        <v>1018</v>
      </c>
      <c r="G1517" s="31">
        <v>3</v>
      </c>
      <c r="H1517" s="7" t="s">
        <v>187</v>
      </c>
      <c r="I1517" s="7" t="s">
        <v>187</v>
      </c>
      <c r="J1517" s="41">
        <v>1522</v>
      </c>
      <c r="K1517" s="37">
        <v>207</v>
      </c>
      <c r="L1517" s="80"/>
      <c r="M1517" s="29" t="s">
        <v>193</v>
      </c>
      <c r="N1517" s="4">
        <v>100</v>
      </c>
      <c r="O1517" s="4">
        <v>100</v>
      </c>
      <c r="P1517" s="40">
        <f t="shared" ref="P1517:P1544" si="23493">2000+C1517*100+G1517</f>
        <v>2003</v>
      </c>
      <c r="Q1517" s="4"/>
      <c r="R1517" s="7"/>
      <c r="S1517" s="48">
        <v>0</v>
      </c>
      <c r="T1517" s="47" t="s">
        <v>245</v>
      </c>
      <c r="U1517" s="7" t="s">
        <v>195</v>
      </c>
      <c r="V1517" s="7">
        <v>0</v>
      </c>
      <c r="W1517" s="7">
        <v>0</v>
      </c>
      <c r="X1517" s="40">
        <v>0</v>
      </c>
      <c r="Y1517" s="7"/>
      <c r="Z1517" s="7"/>
      <c r="AA1517" s="7"/>
      <c r="AB1517" s="7" t="s">
        <v>195</v>
      </c>
      <c r="AC1517" s="7">
        <v>0</v>
      </c>
      <c r="AD1517" s="7" t="s">
        <v>195</v>
      </c>
      <c r="AE1517" s="7" t="str">
        <f t="shared" si="23449"/>
        <v>true</v>
      </c>
      <c r="AF1517" s="7" t="b">
        <v>1</v>
      </c>
      <c r="AG1517" s="7" t="s">
        <v>195</v>
      </c>
      <c r="AH1517" s="40">
        <v>0</v>
      </c>
      <c r="AI1517" s="40">
        <v>0</v>
      </c>
      <c r="AJ1517" s="40">
        <v>1</v>
      </c>
      <c r="AK1517" s="40">
        <v>0</v>
      </c>
      <c r="AL1517" s="40">
        <v>1</v>
      </c>
      <c r="AM1517" s="40">
        <v>0</v>
      </c>
      <c r="AN1517" s="40">
        <v>0</v>
      </c>
      <c r="AO1517" s="40">
        <v>0</v>
      </c>
      <c r="AP1517" s="7" t="s">
        <v>611</v>
      </c>
      <c r="AQ1517" s="4">
        <v>3</v>
      </c>
      <c r="AR1517" s="4">
        <v>161506</v>
      </c>
      <c r="AS1517" s="7" t="s">
        <v>199</v>
      </c>
      <c r="AT1517" s="48">
        <v>3</v>
      </c>
      <c r="AU1517" s="48">
        <v>1</v>
      </c>
      <c r="AV1517" s="48">
        <v>3</v>
      </c>
      <c r="AW1517" s="48">
        <v>500</v>
      </c>
      <c r="AX1517" s="48">
        <v>250</v>
      </c>
      <c r="AY1517" s="48">
        <v>0</v>
      </c>
      <c r="AZ1517" s="48">
        <v>0</v>
      </c>
      <c r="BA1517" s="7"/>
      <c r="BB1517" s="7"/>
      <c r="BC1517" s="7"/>
      <c r="BD1517" s="7"/>
      <c r="BE1517" s="48">
        <v>0</v>
      </c>
      <c r="BF1517" s="48">
        <v>1</v>
      </c>
      <c r="BG1517" s="48">
        <v>770</v>
      </c>
      <c r="BH1517" s="48">
        <v>770</v>
      </c>
      <c r="BI1517" s="7">
        <v>0</v>
      </c>
      <c r="BJ1517" s="7">
        <v>0</v>
      </c>
      <c r="BK1517" s="7">
        <v>0</v>
      </c>
      <c r="BL1517" s="7">
        <v>0</v>
      </c>
      <c r="BM1517" s="7">
        <v>0</v>
      </c>
      <c r="BN1517" s="7">
        <v>0</v>
      </c>
      <c r="BO1517" s="7">
        <v>0</v>
      </c>
      <c r="BP1517" s="7">
        <v>0</v>
      </c>
      <c r="BQ1517" s="7">
        <v>0</v>
      </c>
      <c r="BR1517" s="7">
        <v>0</v>
      </c>
      <c r="BS1517" s="7">
        <v>0</v>
      </c>
      <c r="BT1517" s="7">
        <v>0</v>
      </c>
      <c r="BU1517" s="7">
        <v>0</v>
      </c>
      <c r="BV1517" s="7">
        <v>0</v>
      </c>
      <c r="BW1517" s="7">
        <v>0</v>
      </c>
      <c r="BX1517" s="7">
        <v>0</v>
      </c>
      <c r="BY1517" s="7">
        <v>0</v>
      </c>
      <c r="BZ1517" s="7">
        <v>0</v>
      </c>
      <c r="CA1517" s="7">
        <v>0</v>
      </c>
      <c r="CB1517" s="7">
        <v>0</v>
      </c>
      <c r="CC1517" s="7">
        <v>0</v>
      </c>
      <c r="CD1517" s="7">
        <v>0</v>
      </c>
      <c r="CE1517" s="7">
        <v>0</v>
      </c>
      <c r="CF1517" s="7">
        <v>0</v>
      </c>
      <c r="CG1517" s="7">
        <v>0</v>
      </c>
      <c r="CH1517" s="7">
        <v>0</v>
      </c>
      <c r="CI1517" s="7">
        <v>0</v>
      </c>
      <c r="CJ1517" s="7">
        <v>0</v>
      </c>
      <c r="CK1517" s="7">
        <v>0</v>
      </c>
      <c r="CL1517" s="40">
        <v>0</v>
      </c>
      <c r="CM1517" s="40">
        <v>0</v>
      </c>
      <c r="CN1517" s="40">
        <v>0</v>
      </c>
      <c r="CO1517" s="40">
        <v>0</v>
      </c>
      <c r="CP1517" s="7">
        <v>0</v>
      </c>
      <c r="CQ1517" s="7">
        <v>0</v>
      </c>
      <c r="CR1517" s="7">
        <v>0</v>
      </c>
      <c r="CS1517" s="40">
        <v>0</v>
      </c>
      <c r="CT1517" s="7">
        <v>0</v>
      </c>
      <c r="CU1517" s="7">
        <v>0</v>
      </c>
      <c r="CV1517" s="39"/>
      <c r="CW1517" s="39"/>
      <c r="CX1517" s="4" t="s">
        <v>210</v>
      </c>
      <c r="CY1517" s="4" t="s">
        <v>211</v>
      </c>
      <c r="CZ1517" s="4" t="s">
        <v>242</v>
      </c>
      <c r="DA1517" s="4" t="s">
        <v>242</v>
      </c>
      <c r="DB1517" s="4" t="s">
        <v>212</v>
      </c>
      <c r="DC1517" s="4" t="s">
        <v>212</v>
      </c>
      <c r="DD1517" s="7">
        <v>2</v>
      </c>
      <c r="DE1517" s="7">
        <v>30</v>
      </c>
      <c r="DF1517" s="7">
        <v>60</v>
      </c>
      <c r="DG1517" s="7"/>
      <c r="DH1517" s="7">
        <v>13</v>
      </c>
      <c r="DI1517" s="4">
        <v>2</v>
      </c>
      <c r="DJ1517" s="4">
        <v>4</v>
      </c>
      <c r="DK1517" s="4">
        <v>7</v>
      </c>
      <c r="DL1517" s="4">
        <v>8</v>
      </c>
      <c r="DM1517" s="7"/>
      <c r="DN1517" s="7"/>
      <c r="DO1517" s="7"/>
      <c r="DP1517" s="7"/>
      <c r="DQ1517" s="7"/>
      <c r="DR1517" s="7"/>
      <c r="DS1517" s="7"/>
      <c r="DT1517" s="7"/>
      <c r="DU1517" s="7"/>
      <c r="DV1517" s="7"/>
      <c r="DW1517" s="7"/>
      <c r="DX1517" s="7">
        <f t="shared" ref="DX1517" si="23494">A1517</f>
        <v>6100115</v>
      </c>
      <c r="DY1517" s="7"/>
      <c r="DZ1517" s="67">
        <v>6666</v>
      </c>
      <c r="EA1517" s="7" t="s">
        <v>1160</v>
      </c>
      <c r="EB1517" s="40">
        <v>85</v>
      </c>
      <c r="EC1517" s="7" t="s">
        <v>1161</v>
      </c>
      <c r="ED1517" s="7"/>
      <c r="EE1517" s="7" t="s">
        <v>242</v>
      </c>
      <c r="EF1517" s="7">
        <v>50</v>
      </c>
      <c r="EG1517" s="73"/>
      <c r="EH1517" s="73"/>
      <c r="EI1517" s="4">
        <v>331110</v>
      </c>
      <c r="EJ1517" s="4">
        <v>1</v>
      </c>
      <c r="EK1517" s="4">
        <v>331111</v>
      </c>
      <c r="EL1517" s="4">
        <v>1</v>
      </c>
      <c r="EM1517" s="4" t="s">
        <v>242</v>
      </c>
      <c r="EN1517" s="4" t="s">
        <v>242</v>
      </c>
      <c r="EO1517" s="4" t="s">
        <v>242</v>
      </c>
      <c r="EP1517" s="4" t="s">
        <v>242</v>
      </c>
      <c r="EQ1517" s="4" t="s">
        <v>242</v>
      </c>
      <c r="ER1517" s="4" t="s">
        <v>242</v>
      </c>
      <c r="ES1517" s="4" t="s">
        <v>242</v>
      </c>
      <c r="ET1517" s="4" t="s">
        <v>242</v>
      </c>
      <c r="EU1517" s="4" t="s">
        <v>242</v>
      </c>
      <c r="EV1517" s="4" t="s">
        <v>242</v>
      </c>
      <c r="EW1517" s="4" t="s">
        <v>242</v>
      </c>
      <c r="EX1517" s="4" t="s">
        <v>242</v>
      </c>
      <c r="EY1517" s="4" t="s">
        <v>242</v>
      </c>
      <c r="EZ1517" s="4" t="s">
        <v>242</v>
      </c>
      <c r="FA1517" s="4" t="s">
        <v>242</v>
      </c>
      <c r="FB1517" s="4" t="s">
        <v>242</v>
      </c>
      <c r="FC1517" s="4">
        <v>40013</v>
      </c>
      <c r="FD1517" s="4">
        <v>1</v>
      </c>
      <c r="FE1517" s="4">
        <v>20100</v>
      </c>
      <c r="FF1517" s="4">
        <v>1</v>
      </c>
      <c r="FG1517" s="4">
        <v>20100</v>
      </c>
      <c r="FH1517" s="4">
        <v>1</v>
      </c>
      <c r="FI1517" s="7"/>
      <c r="FJ1517" s="7"/>
      <c r="FR1517" s="2">
        <v>99999</v>
      </c>
      <c r="FS1517" s="2">
        <v>0</v>
      </c>
      <c r="FT1517" s="2">
        <f t="shared" ref="FT1517" si="23495">IF(FT529="","",FT529)</f>
        <v>10000</v>
      </c>
      <c r="FV1517" s="2" t="str">
        <f t="shared" ref="FV1517" si="23496">IF(FV529="","",FV529)</f>
        <v/>
      </c>
      <c r="FW1517" s="2" t="str">
        <f t="shared" ref="FW1517" si="23497">IF(FW529="","",FW529)</f>
        <v/>
      </c>
      <c r="FX1517" s="2" t="str">
        <f t="shared" ref="FX1517" si="23498">IF(FX529="","",FX529)</f>
        <v/>
      </c>
      <c r="FY1517" s="2" t="str">
        <f t="shared" si="23482"/>
        <v/>
      </c>
      <c r="FZ1517" s="77">
        <v>0</v>
      </c>
      <c r="GA1517" s="2">
        <v>1</v>
      </c>
      <c r="GD1517"/>
    </row>
    <row r="1518" s="2" customFormat="1" ht="15" customHeight="1" spans="1:186">
      <c r="A1518" s="95">
        <f t="shared" ref="A1518" si="23499">A530+13</f>
        <v>6100116</v>
      </c>
      <c r="B1518" s="95">
        <v>1800</v>
      </c>
      <c r="C1518" s="95">
        <v>0</v>
      </c>
      <c r="D1518" s="95" t="s">
        <v>612</v>
      </c>
      <c r="E1518" s="95" t="str">
        <f t="shared" ref="E1518" si="23500">E530&amp;"（福利专用）"</f>
        <v>100级蓝装匕首（福利专用）</v>
      </c>
      <c r="F1518" s="31" t="s">
        <v>1018</v>
      </c>
      <c r="G1518" s="31">
        <v>3</v>
      </c>
      <c r="H1518" s="7" t="s">
        <v>187</v>
      </c>
      <c r="I1518" s="7" t="s">
        <v>187</v>
      </c>
      <c r="J1518" s="41">
        <v>1512</v>
      </c>
      <c r="K1518" s="37">
        <v>307</v>
      </c>
      <c r="L1518" s="39"/>
      <c r="M1518" s="29" t="s">
        <v>193</v>
      </c>
      <c r="N1518" s="4">
        <v>100</v>
      </c>
      <c r="O1518" s="4">
        <v>100</v>
      </c>
      <c r="P1518" s="40">
        <f t="shared" si="23493"/>
        <v>2003</v>
      </c>
      <c r="Q1518" s="4"/>
      <c r="R1518" s="7"/>
      <c r="S1518" s="48">
        <v>0</v>
      </c>
      <c r="T1518" s="47" t="s">
        <v>249</v>
      </c>
      <c r="U1518" s="7" t="s">
        <v>195</v>
      </c>
      <c r="V1518" s="7">
        <v>0</v>
      </c>
      <c r="W1518" s="7">
        <v>0</v>
      </c>
      <c r="X1518" s="40">
        <v>0</v>
      </c>
      <c r="Y1518" s="7"/>
      <c r="Z1518" s="7"/>
      <c r="AA1518" s="7"/>
      <c r="AB1518" s="7" t="s">
        <v>195</v>
      </c>
      <c r="AC1518" s="7">
        <v>0</v>
      </c>
      <c r="AD1518" s="7" t="s">
        <v>195</v>
      </c>
      <c r="AE1518" s="7" t="str">
        <f t="shared" si="23449"/>
        <v>true</v>
      </c>
      <c r="AF1518" s="7" t="b">
        <v>1</v>
      </c>
      <c r="AG1518" s="7" t="s">
        <v>195</v>
      </c>
      <c r="AH1518" s="40">
        <v>0</v>
      </c>
      <c r="AI1518" s="40">
        <v>0</v>
      </c>
      <c r="AJ1518" s="40">
        <v>1</v>
      </c>
      <c r="AK1518" s="40">
        <v>0</v>
      </c>
      <c r="AL1518" s="40">
        <v>1</v>
      </c>
      <c r="AM1518" s="40">
        <v>0</v>
      </c>
      <c r="AN1518" s="40">
        <v>0</v>
      </c>
      <c r="AO1518" s="40">
        <v>0</v>
      </c>
      <c r="AP1518" s="7" t="s">
        <v>614</v>
      </c>
      <c r="AQ1518" s="4">
        <v>3</v>
      </c>
      <c r="AR1518" s="4">
        <v>161506</v>
      </c>
      <c r="AS1518" s="7" t="s">
        <v>199</v>
      </c>
      <c r="AT1518" s="48">
        <v>3</v>
      </c>
      <c r="AU1518" s="48">
        <v>1</v>
      </c>
      <c r="AV1518" s="48">
        <v>3</v>
      </c>
      <c r="AW1518" s="48">
        <v>500</v>
      </c>
      <c r="AX1518" s="48">
        <v>250</v>
      </c>
      <c r="AY1518" s="48">
        <v>0</v>
      </c>
      <c r="AZ1518" s="48">
        <v>0</v>
      </c>
      <c r="BA1518" s="7"/>
      <c r="BB1518" s="7"/>
      <c r="BC1518" s="7"/>
      <c r="BD1518" s="7"/>
      <c r="BE1518" s="48">
        <v>0</v>
      </c>
      <c r="BF1518" s="48">
        <v>1</v>
      </c>
      <c r="BG1518" s="48">
        <v>770</v>
      </c>
      <c r="BH1518" s="48">
        <v>770</v>
      </c>
      <c r="BI1518" s="7">
        <v>0</v>
      </c>
      <c r="BJ1518" s="7">
        <v>0</v>
      </c>
      <c r="BK1518" s="7">
        <v>0</v>
      </c>
      <c r="BL1518" s="7">
        <v>0</v>
      </c>
      <c r="BM1518" s="7">
        <v>0</v>
      </c>
      <c r="BN1518" s="7">
        <v>0</v>
      </c>
      <c r="BO1518" s="7">
        <v>0</v>
      </c>
      <c r="BP1518" s="7">
        <v>0</v>
      </c>
      <c r="BQ1518" s="7">
        <v>0</v>
      </c>
      <c r="BR1518" s="7">
        <v>0</v>
      </c>
      <c r="BS1518" s="7">
        <v>0</v>
      </c>
      <c r="BT1518" s="7">
        <v>0</v>
      </c>
      <c r="BU1518" s="7">
        <v>0</v>
      </c>
      <c r="BV1518" s="7">
        <v>0</v>
      </c>
      <c r="BW1518" s="7">
        <v>0</v>
      </c>
      <c r="BX1518" s="7">
        <v>0</v>
      </c>
      <c r="BY1518" s="7">
        <v>0</v>
      </c>
      <c r="BZ1518" s="7">
        <v>0</v>
      </c>
      <c r="CA1518" s="7">
        <v>0</v>
      </c>
      <c r="CB1518" s="7">
        <v>0</v>
      </c>
      <c r="CC1518" s="7">
        <v>0</v>
      </c>
      <c r="CD1518" s="7">
        <v>0</v>
      </c>
      <c r="CE1518" s="7">
        <v>0</v>
      </c>
      <c r="CF1518" s="7">
        <v>0</v>
      </c>
      <c r="CG1518" s="7">
        <v>0</v>
      </c>
      <c r="CH1518" s="7">
        <v>0</v>
      </c>
      <c r="CI1518" s="7">
        <v>0</v>
      </c>
      <c r="CJ1518" s="7">
        <v>0</v>
      </c>
      <c r="CK1518" s="7">
        <v>0</v>
      </c>
      <c r="CL1518" s="40">
        <v>0</v>
      </c>
      <c r="CM1518" s="40">
        <v>0</v>
      </c>
      <c r="CN1518" s="40">
        <v>0</v>
      </c>
      <c r="CO1518" s="40">
        <v>0</v>
      </c>
      <c r="CP1518" s="7">
        <v>0</v>
      </c>
      <c r="CQ1518" s="7">
        <v>0</v>
      </c>
      <c r="CR1518" s="7">
        <v>0</v>
      </c>
      <c r="CS1518" s="40">
        <v>0</v>
      </c>
      <c r="CT1518" s="7">
        <v>0</v>
      </c>
      <c r="CU1518" s="7">
        <v>0</v>
      </c>
      <c r="CV1518" s="39"/>
      <c r="CW1518" s="39"/>
      <c r="CX1518" s="4" t="s">
        <v>210</v>
      </c>
      <c r="CY1518" s="4" t="s">
        <v>211</v>
      </c>
      <c r="CZ1518" s="4" t="s">
        <v>242</v>
      </c>
      <c r="DA1518" s="4" t="s">
        <v>242</v>
      </c>
      <c r="DB1518" s="4" t="s">
        <v>212</v>
      </c>
      <c r="DC1518" s="4" t="s">
        <v>212</v>
      </c>
      <c r="DD1518" s="7">
        <v>2</v>
      </c>
      <c r="DE1518" s="7">
        <v>30</v>
      </c>
      <c r="DF1518" s="7">
        <v>60</v>
      </c>
      <c r="DG1518" s="7"/>
      <c r="DH1518" s="7">
        <v>13</v>
      </c>
      <c r="DI1518" s="4">
        <v>2</v>
      </c>
      <c r="DJ1518" s="4">
        <v>4</v>
      </c>
      <c r="DK1518" s="4">
        <v>7</v>
      </c>
      <c r="DL1518" s="4">
        <v>8</v>
      </c>
      <c r="DM1518" s="7"/>
      <c r="DN1518" s="7"/>
      <c r="DO1518" s="7"/>
      <c r="DP1518" s="7"/>
      <c r="DQ1518" s="7"/>
      <c r="DR1518" s="7"/>
      <c r="DS1518" s="7"/>
      <c r="DT1518" s="7"/>
      <c r="DU1518" s="7"/>
      <c r="DV1518" s="7"/>
      <c r="DW1518" s="7"/>
      <c r="DX1518" s="7">
        <f t="shared" ref="DX1518" si="23501">A1518</f>
        <v>6100116</v>
      </c>
      <c r="DY1518" s="7"/>
      <c r="DZ1518" s="67">
        <v>6666</v>
      </c>
      <c r="EA1518" s="7" t="s">
        <v>1160</v>
      </c>
      <c r="EB1518" s="40">
        <v>85</v>
      </c>
      <c r="EC1518" s="7" t="s">
        <v>1161</v>
      </c>
      <c r="ED1518" s="7"/>
      <c r="EE1518" s="7" t="s">
        <v>242</v>
      </c>
      <c r="EF1518" s="7">
        <v>50</v>
      </c>
      <c r="EG1518" s="73"/>
      <c r="EH1518" s="73"/>
      <c r="EI1518" s="4">
        <v>331110</v>
      </c>
      <c r="EJ1518" s="4">
        <v>1</v>
      </c>
      <c r="EK1518" s="4">
        <v>331111</v>
      </c>
      <c r="EL1518" s="4">
        <v>1</v>
      </c>
      <c r="EM1518" s="4" t="s">
        <v>242</v>
      </c>
      <c r="EN1518" s="4" t="s">
        <v>242</v>
      </c>
      <c r="EO1518" s="4" t="s">
        <v>242</v>
      </c>
      <c r="EP1518" s="4" t="s">
        <v>242</v>
      </c>
      <c r="EQ1518" s="4" t="s">
        <v>242</v>
      </c>
      <c r="ER1518" s="4" t="s">
        <v>242</v>
      </c>
      <c r="ES1518" s="4" t="s">
        <v>242</v>
      </c>
      <c r="ET1518" s="4" t="s">
        <v>242</v>
      </c>
      <c r="EU1518" s="4" t="s">
        <v>242</v>
      </c>
      <c r="EV1518" s="4" t="s">
        <v>242</v>
      </c>
      <c r="EW1518" s="4" t="s">
        <v>242</v>
      </c>
      <c r="EX1518" s="4" t="s">
        <v>242</v>
      </c>
      <c r="EY1518" s="4" t="s">
        <v>242</v>
      </c>
      <c r="EZ1518" s="4" t="s">
        <v>242</v>
      </c>
      <c r="FA1518" s="4" t="s">
        <v>242</v>
      </c>
      <c r="FB1518" s="4" t="s">
        <v>242</v>
      </c>
      <c r="FC1518" s="4">
        <v>40013</v>
      </c>
      <c r="FD1518" s="4">
        <v>1</v>
      </c>
      <c r="FE1518" s="4">
        <v>20100</v>
      </c>
      <c r="FF1518" s="4">
        <v>1</v>
      </c>
      <c r="FG1518" s="4">
        <v>20100</v>
      </c>
      <c r="FH1518" s="4">
        <v>1</v>
      </c>
      <c r="FI1518" s="7"/>
      <c r="FJ1518" s="7"/>
      <c r="FR1518" s="2">
        <v>99999</v>
      </c>
      <c r="FS1518" s="2">
        <v>0</v>
      </c>
      <c r="FT1518" s="2">
        <f t="shared" ref="FT1518" si="23502">IF(FT530="","",FT530)</f>
        <v>10000</v>
      </c>
      <c r="FV1518" s="2" t="str">
        <f t="shared" ref="FV1518" si="23503">IF(FV530="","",FV530)</f>
        <v/>
      </c>
      <c r="FW1518" s="2" t="str">
        <f t="shared" ref="FW1518" si="23504">IF(FW530="","",FW530)</f>
        <v/>
      </c>
      <c r="FX1518" s="2" t="str">
        <f t="shared" ref="FX1518" si="23505">IF(FX530="","",FX530)</f>
        <v/>
      </c>
      <c r="FY1518" s="2" t="str">
        <f t="shared" si="23482"/>
        <v/>
      </c>
      <c r="FZ1518" s="77">
        <v>0</v>
      </c>
      <c r="GA1518" s="2">
        <v>1</v>
      </c>
      <c r="GD1518"/>
    </row>
    <row r="1519" s="2" customFormat="1" ht="15" customHeight="1" spans="1:186">
      <c r="A1519" s="95">
        <f t="shared" ref="A1519" si="23506">A531+13</f>
        <v>6100117</v>
      </c>
      <c r="B1519" s="95">
        <v>3080</v>
      </c>
      <c r="C1519" s="95">
        <v>0</v>
      </c>
      <c r="D1519" s="95" t="s">
        <v>615</v>
      </c>
      <c r="E1519" s="95" t="str">
        <f t="shared" ref="E1519" si="23507">E531&amp;"（福利专用）"</f>
        <v>100级蓝装爪（福利专用）</v>
      </c>
      <c r="F1519" s="31" t="s">
        <v>1018</v>
      </c>
      <c r="G1519" s="31">
        <v>3</v>
      </c>
      <c r="H1519" s="7" t="s">
        <v>187</v>
      </c>
      <c r="I1519" s="7" t="s">
        <v>187</v>
      </c>
      <c r="J1519" s="41">
        <v>1552</v>
      </c>
      <c r="K1519" s="37">
        <v>107</v>
      </c>
      <c r="L1519" s="39"/>
      <c r="M1519" s="29" t="s">
        <v>193</v>
      </c>
      <c r="N1519" s="4">
        <v>100</v>
      </c>
      <c r="O1519" s="4">
        <v>100</v>
      </c>
      <c r="P1519" s="40">
        <f t="shared" si="23493"/>
        <v>2003</v>
      </c>
      <c r="Q1519" s="4"/>
      <c r="R1519" s="7"/>
      <c r="S1519" s="48">
        <v>0</v>
      </c>
      <c r="T1519" s="47" t="s">
        <v>253</v>
      </c>
      <c r="U1519" s="7" t="s">
        <v>195</v>
      </c>
      <c r="V1519" s="7">
        <v>0</v>
      </c>
      <c r="W1519" s="7">
        <v>0</v>
      </c>
      <c r="X1519" s="40">
        <v>0</v>
      </c>
      <c r="Y1519" s="7"/>
      <c r="Z1519" s="7"/>
      <c r="AA1519" s="7"/>
      <c r="AB1519" s="7" t="s">
        <v>195</v>
      </c>
      <c r="AC1519" s="7">
        <v>0</v>
      </c>
      <c r="AD1519" s="7" t="s">
        <v>195</v>
      </c>
      <c r="AE1519" s="7" t="str">
        <f t="shared" si="23449"/>
        <v>true</v>
      </c>
      <c r="AF1519" s="7" t="b">
        <v>1</v>
      </c>
      <c r="AG1519" s="7" t="s">
        <v>195</v>
      </c>
      <c r="AH1519" s="40">
        <v>0</v>
      </c>
      <c r="AI1519" s="40">
        <v>0</v>
      </c>
      <c r="AJ1519" s="40">
        <v>1</v>
      </c>
      <c r="AK1519" s="40">
        <v>0</v>
      </c>
      <c r="AL1519" s="40">
        <v>1</v>
      </c>
      <c r="AM1519" s="40">
        <v>0</v>
      </c>
      <c r="AN1519" s="40">
        <v>0</v>
      </c>
      <c r="AO1519" s="40">
        <v>0</v>
      </c>
      <c r="AP1519" s="7" t="s">
        <v>617</v>
      </c>
      <c r="AQ1519" s="4">
        <v>3</v>
      </c>
      <c r="AR1519" s="4">
        <v>161506</v>
      </c>
      <c r="AS1519" s="7" t="s">
        <v>199</v>
      </c>
      <c r="AT1519" s="48">
        <v>3</v>
      </c>
      <c r="AU1519" s="48">
        <v>1</v>
      </c>
      <c r="AV1519" s="48">
        <v>3</v>
      </c>
      <c r="AW1519" s="48">
        <v>500</v>
      </c>
      <c r="AX1519" s="48">
        <v>250</v>
      </c>
      <c r="AY1519" s="48">
        <v>0</v>
      </c>
      <c r="AZ1519" s="48">
        <v>0</v>
      </c>
      <c r="BA1519" s="7"/>
      <c r="BB1519" s="7"/>
      <c r="BC1519" s="7"/>
      <c r="BD1519" s="7"/>
      <c r="BE1519" s="48">
        <v>0</v>
      </c>
      <c r="BF1519" s="48">
        <v>1</v>
      </c>
      <c r="BG1519" s="48">
        <v>770</v>
      </c>
      <c r="BH1519" s="48">
        <v>770</v>
      </c>
      <c r="BI1519" s="7">
        <v>0</v>
      </c>
      <c r="BJ1519" s="7">
        <v>0</v>
      </c>
      <c r="BK1519" s="7">
        <v>0</v>
      </c>
      <c r="BL1519" s="7">
        <v>0</v>
      </c>
      <c r="BM1519" s="7">
        <v>0</v>
      </c>
      <c r="BN1519" s="7">
        <v>0</v>
      </c>
      <c r="BO1519" s="7">
        <v>0</v>
      </c>
      <c r="BP1519" s="7">
        <v>0</v>
      </c>
      <c r="BQ1519" s="7">
        <v>0</v>
      </c>
      <c r="BR1519" s="7">
        <v>0</v>
      </c>
      <c r="BS1519" s="7">
        <v>0</v>
      </c>
      <c r="BT1519" s="7">
        <v>0</v>
      </c>
      <c r="BU1519" s="7">
        <v>0</v>
      </c>
      <c r="BV1519" s="7">
        <v>0</v>
      </c>
      <c r="BW1519" s="7">
        <v>0</v>
      </c>
      <c r="BX1519" s="7">
        <v>0</v>
      </c>
      <c r="BY1519" s="7">
        <v>0</v>
      </c>
      <c r="BZ1519" s="7">
        <v>0</v>
      </c>
      <c r="CA1519" s="7">
        <v>0</v>
      </c>
      <c r="CB1519" s="7">
        <v>0</v>
      </c>
      <c r="CC1519" s="7">
        <v>0</v>
      </c>
      <c r="CD1519" s="7">
        <v>0</v>
      </c>
      <c r="CE1519" s="7">
        <v>0</v>
      </c>
      <c r="CF1519" s="7">
        <v>0</v>
      </c>
      <c r="CG1519" s="7">
        <v>0</v>
      </c>
      <c r="CH1519" s="7">
        <v>0</v>
      </c>
      <c r="CI1519" s="7">
        <v>0</v>
      </c>
      <c r="CJ1519" s="7">
        <v>0</v>
      </c>
      <c r="CK1519" s="7">
        <v>0</v>
      </c>
      <c r="CL1519" s="40">
        <v>0</v>
      </c>
      <c r="CM1519" s="40">
        <v>0</v>
      </c>
      <c r="CN1519" s="40">
        <v>0</v>
      </c>
      <c r="CO1519" s="40">
        <v>0</v>
      </c>
      <c r="CP1519" s="7">
        <v>0</v>
      </c>
      <c r="CQ1519" s="7">
        <v>0</v>
      </c>
      <c r="CR1519" s="7">
        <v>0</v>
      </c>
      <c r="CS1519" s="40">
        <v>0</v>
      </c>
      <c r="CT1519" s="7">
        <v>0</v>
      </c>
      <c r="CU1519" s="7">
        <v>0</v>
      </c>
      <c r="CV1519" s="39"/>
      <c r="CW1519" s="39"/>
      <c r="CX1519" s="4" t="s">
        <v>210</v>
      </c>
      <c r="CY1519" s="4" t="s">
        <v>211</v>
      </c>
      <c r="CZ1519" s="4" t="s">
        <v>242</v>
      </c>
      <c r="DA1519" s="4" t="s">
        <v>242</v>
      </c>
      <c r="DB1519" s="4" t="s">
        <v>212</v>
      </c>
      <c r="DC1519" s="4" t="s">
        <v>212</v>
      </c>
      <c r="DD1519" s="7">
        <v>2</v>
      </c>
      <c r="DE1519" s="7">
        <v>30</v>
      </c>
      <c r="DF1519" s="7">
        <v>60</v>
      </c>
      <c r="DG1519" s="7"/>
      <c r="DH1519" s="7">
        <v>13</v>
      </c>
      <c r="DI1519" s="4">
        <v>2</v>
      </c>
      <c r="DJ1519" s="4">
        <v>4</v>
      </c>
      <c r="DK1519" s="4">
        <v>7</v>
      </c>
      <c r="DL1519" s="4">
        <v>8</v>
      </c>
      <c r="DM1519" s="7"/>
      <c r="DN1519" s="7"/>
      <c r="DO1519" s="7"/>
      <c r="DP1519" s="7"/>
      <c r="DQ1519" s="7"/>
      <c r="DR1519" s="7"/>
      <c r="DS1519" s="7"/>
      <c r="DT1519" s="7"/>
      <c r="DU1519" s="7"/>
      <c r="DV1519" s="7"/>
      <c r="DW1519" s="7"/>
      <c r="DX1519" s="7">
        <f t="shared" ref="DX1519" si="23508">A1519</f>
        <v>6100117</v>
      </c>
      <c r="DY1519" s="7"/>
      <c r="DZ1519" s="67">
        <v>6666</v>
      </c>
      <c r="EA1519" s="7" t="s">
        <v>1160</v>
      </c>
      <c r="EB1519" s="40">
        <v>85</v>
      </c>
      <c r="EC1519" s="7" t="s">
        <v>1161</v>
      </c>
      <c r="ED1519" s="7"/>
      <c r="EE1519" s="7" t="s">
        <v>242</v>
      </c>
      <c r="EF1519" s="7">
        <v>50</v>
      </c>
      <c r="EG1519" s="73"/>
      <c r="EH1519" s="73"/>
      <c r="EI1519" s="4">
        <v>331110</v>
      </c>
      <c r="EJ1519" s="4">
        <v>1</v>
      </c>
      <c r="EK1519" s="4">
        <v>331111</v>
      </c>
      <c r="EL1519" s="4">
        <v>1</v>
      </c>
      <c r="EM1519" s="4" t="s">
        <v>242</v>
      </c>
      <c r="EN1519" s="4" t="s">
        <v>242</v>
      </c>
      <c r="EO1519" s="4" t="s">
        <v>242</v>
      </c>
      <c r="EP1519" s="4" t="s">
        <v>242</v>
      </c>
      <c r="EQ1519" s="4" t="s">
        <v>242</v>
      </c>
      <c r="ER1519" s="4" t="s">
        <v>242</v>
      </c>
      <c r="ES1519" s="4" t="s">
        <v>242</v>
      </c>
      <c r="ET1519" s="4" t="s">
        <v>242</v>
      </c>
      <c r="EU1519" s="4" t="s">
        <v>242</v>
      </c>
      <c r="EV1519" s="4" t="s">
        <v>242</v>
      </c>
      <c r="EW1519" s="4" t="s">
        <v>242</v>
      </c>
      <c r="EX1519" s="4" t="s">
        <v>242</v>
      </c>
      <c r="EY1519" s="4" t="s">
        <v>242</v>
      </c>
      <c r="EZ1519" s="4" t="s">
        <v>242</v>
      </c>
      <c r="FA1519" s="4" t="s">
        <v>242</v>
      </c>
      <c r="FB1519" s="4" t="s">
        <v>242</v>
      </c>
      <c r="FC1519" s="4">
        <v>40013</v>
      </c>
      <c r="FD1519" s="4">
        <v>1</v>
      </c>
      <c r="FE1519" s="4">
        <v>20100</v>
      </c>
      <c r="FF1519" s="4">
        <v>1</v>
      </c>
      <c r="FG1519" s="4">
        <v>20100</v>
      </c>
      <c r="FH1519" s="4">
        <v>1</v>
      </c>
      <c r="FI1519" s="7"/>
      <c r="FJ1519" s="7"/>
      <c r="FR1519" s="2">
        <v>99999</v>
      </c>
      <c r="FS1519" s="2">
        <v>0</v>
      </c>
      <c r="FT1519" s="2">
        <f t="shared" ref="FT1519" si="23509">IF(FT531="","",FT531)</f>
        <v>10000</v>
      </c>
      <c r="FV1519" s="2" t="str">
        <f t="shared" ref="FV1519" si="23510">IF(FV531="","",FV531)</f>
        <v/>
      </c>
      <c r="FW1519" s="2" t="str">
        <f t="shared" ref="FW1519" si="23511">IF(FW531="","",FW531)</f>
        <v/>
      </c>
      <c r="FX1519" s="2" t="str">
        <f t="shared" ref="FX1519" si="23512">IF(FX531="","",FX531)</f>
        <v/>
      </c>
      <c r="FY1519" s="2" t="str">
        <f t="shared" si="23482"/>
        <v/>
      </c>
      <c r="FZ1519" s="77">
        <v>0</v>
      </c>
      <c r="GA1519" s="2">
        <v>1</v>
      </c>
      <c r="GD1519"/>
    </row>
    <row r="1520" s="2" customFormat="1" ht="15" customHeight="1" spans="1:186">
      <c r="A1520" s="95">
        <f t="shared" ref="A1520:A1541" si="23513">A532+13</f>
        <v>6100118</v>
      </c>
      <c r="B1520" s="95">
        <v>2824</v>
      </c>
      <c r="C1520" s="95">
        <v>0</v>
      </c>
      <c r="D1520" s="95" t="s">
        <v>618</v>
      </c>
      <c r="E1520" s="95" t="str">
        <f t="shared" ref="E1520:E1541" si="23514">E532&amp;"（福利专用）"</f>
        <v>100级蓝装魔棒（福利专用）</v>
      </c>
      <c r="F1520" s="31" t="s">
        <v>1018</v>
      </c>
      <c r="G1520" s="31">
        <v>3</v>
      </c>
      <c r="H1520" s="7" t="s">
        <v>187</v>
      </c>
      <c r="I1520" s="7" t="s">
        <v>187</v>
      </c>
      <c r="J1520" s="41">
        <v>1543</v>
      </c>
      <c r="K1520" s="37">
        <v>507</v>
      </c>
      <c r="L1520" s="39"/>
      <c r="M1520" s="29" t="s">
        <v>193</v>
      </c>
      <c r="N1520" s="4">
        <v>100</v>
      </c>
      <c r="O1520" s="4">
        <v>100</v>
      </c>
      <c r="P1520" s="40">
        <f t="shared" si="23493"/>
        <v>2003</v>
      </c>
      <c r="Q1520" s="4"/>
      <c r="R1520" s="7"/>
      <c r="S1520" s="48">
        <v>0</v>
      </c>
      <c r="T1520" s="47" t="s">
        <v>257</v>
      </c>
      <c r="U1520" s="7" t="s">
        <v>195</v>
      </c>
      <c r="V1520" s="7">
        <v>0</v>
      </c>
      <c r="W1520" s="7">
        <v>0</v>
      </c>
      <c r="X1520" s="40">
        <v>0</v>
      </c>
      <c r="Y1520" s="7"/>
      <c r="Z1520" s="7"/>
      <c r="AA1520" s="7"/>
      <c r="AB1520" s="7" t="s">
        <v>195</v>
      </c>
      <c r="AC1520" s="7">
        <v>0</v>
      </c>
      <c r="AD1520" s="7" t="s">
        <v>195</v>
      </c>
      <c r="AE1520" s="7" t="str">
        <f t="shared" si="23449"/>
        <v>true</v>
      </c>
      <c r="AF1520" s="7" t="b">
        <v>1</v>
      </c>
      <c r="AG1520" s="7" t="s">
        <v>195</v>
      </c>
      <c r="AH1520" s="40">
        <v>0</v>
      </c>
      <c r="AI1520" s="40">
        <v>0</v>
      </c>
      <c r="AJ1520" s="40">
        <v>1</v>
      </c>
      <c r="AK1520" s="40">
        <v>0</v>
      </c>
      <c r="AL1520" s="40">
        <v>1</v>
      </c>
      <c r="AM1520" s="40">
        <v>0</v>
      </c>
      <c r="AN1520" s="40">
        <v>0</v>
      </c>
      <c r="AO1520" s="40">
        <v>0</v>
      </c>
      <c r="AP1520" s="7" t="s">
        <v>620</v>
      </c>
      <c r="AQ1520" s="4">
        <v>3</v>
      </c>
      <c r="AR1520" s="4">
        <v>161506</v>
      </c>
      <c r="AS1520" s="7" t="s">
        <v>199</v>
      </c>
      <c r="AT1520" s="48">
        <v>3</v>
      </c>
      <c r="AU1520" s="48">
        <v>1</v>
      </c>
      <c r="AV1520" s="48">
        <v>3</v>
      </c>
      <c r="AW1520" s="48">
        <v>500</v>
      </c>
      <c r="AX1520" s="48">
        <v>250</v>
      </c>
      <c r="AY1520" s="48">
        <v>0</v>
      </c>
      <c r="AZ1520" s="48">
        <v>0</v>
      </c>
      <c r="BA1520" s="7"/>
      <c r="BB1520" s="7"/>
      <c r="BC1520" s="7"/>
      <c r="BD1520" s="7"/>
      <c r="BE1520" s="48">
        <v>0</v>
      </c>
      <c r="BF1520" s="48">
        <v>1</v>
      </c>
      <c r="BG1520" s="48">
        <v>770</v>
      </c>
      <c r="BH1520" s="48">
        <v>770</v>
      </c>
      <c r="BI1520" s="7">
        <v>0</v>
      </c>
      <c r="BJ1520" s="7">
        <v>0</v>
      </c>
      <c r="BK1520" s="7">
        <v>0</v>
      </c>
      <c r="BL1520" s="7">
        <v>0</v>
      </c>
      <c r="BM1520" s="7">
        <v>0</v>
      </c>
      <c r="BN1520" s="7">
        <v>0</v>
      </c>
      <c r="BO1520" s="7">
        <v>0</v>
      </c>
      <c r="BP1520" s="7">
        <v>0</v>
      </c>
      <c r="BQ1520" s="7">
        <v>0</v>
      </c>
      <c r="BR1520" s="7">
        <v>0</v>
      </c>
      <c r="BS1520" s="7">
        <v>0</v>
      </c>
      <c r="BT1520" s="7">
        <v>0</v>
      </c>
      <c r="BU1520" s="7">
        <v>0</v>
      </c>
      <c r="BV1520" s="7">
        <v>0</v>
      </c>
      <c r="BW1520" s="7">
        <v>0</v>
      </c>
      <c r="BX1520" s="7">
        <v>0</v>
      </c>
      <c r="BY1520" s="7">
        <v>0</v>
      </c>
      <c r="BZ1520" s="7">
        <v>0</v>
      </c>
      <c r="CA1520" s="7">
        <v>0</v>
      </c>
      <c r="CB1520" s="7">
        <v>0</v>
      </c>
      <c r="CC1520" s="7">
        <v>0</v>
      </c>
      <c r="CD1520" s="7">
        <v>0</v>
      </c>
      <c r="CE1520" s="7">
        <v>0</v>
      </c>
      <c r="CF1520" s="7">
        <v>0</v>
      </c>
      <c r="CG1520" s="7">
        <v>0</v>
      </c>
      <c r="CH1520" s="7">
        <v>0</v>
      </c>
      <c r="CI1520" s="7">
        <v>0</v>
      </c>
      <c r="CJ1520" s="7">
        <v>0</v>
      </c>
      <c r="CK1520" s="7">
        <v>0</v>
      </c>
      <c r="CL1520" s="40">
        <v>0</v>
      </c>
      <c r="CM1520" s="40">
        <v>0</v>
      </c>
      <c r="CN1520" s="40">
        <v>0</v>
      </c>
      <c r="CO1520" s="40">
        <v>0</v>
      </c>
      <c r="CP1520" s="7">
        <v>0</v>
      </c>
      <c r="CQ1520" s="7">
        <v>0</v>
      </c>
      <c r="CR1520" s="7">
        <v>0</v>
      </c>
      <c r="CS1520" s="40">
        <v>0</v>
      </c>
      <c r="CT1520" s="7">
        <v>0</v>
      </c>
      <c r="CU1520" s="7">
        <v>0</v>
      </c>
      <c r="CV1520" s="39"/>
      <c r="CW1520" s="39"/>
      <c r="CX1520" s="4" t="s">
        <v>210</v>
      </c>
      <c r="CY1520" s="4" t="s">
        <v>211</v>
      </c>
      <c r="CZ1520" s="4" t="s">
        <v>242</v>
      </c>
      <c r="DA1520" s="4" t="s">
        <v>242</v>
      </c>
      <c r="DB1520" s="4" t="s">
        <v>212</v>
      </c>
      <c r="DC1520" s="4" t="s">
        <v>212</v>
      </c>
      <c r="DD1520" s="7">
        <v>2</v>
      </c>
      <c r="DE1520" s="7">
        <v>30</v>
      </c>
      <c r="DF1520" s="7">
        <v>60</v>
      </c>
      <c r="DG1520" s="7"/>
      <c r="DH1520" s="7">
        <v>13</v>
      </c>
      <c r="DI1520" s="4">
        <v>2</v>
      </c>
      <c r="DJ1520" s="4">
        <v>4</v>
      </c>
      <c r="DK1520" s="4">
        <v>7</v>
      </c>
      <c r="DL1520" s="4">
        <v>8</v>
      </c>
      <c r="DM1520" s="7"/>
      <c r="DN1520" s="7"/>
      <c r="DO1520" s="7"/>
      <c r="DP1520" s="7"/>
      <c r="DQ1520" s="7"/>
      <c r="DR1520" s="7"/>
      <c r="DS1520" s="7"/>
      <c r="DT1520" s="7"/>
      <c r="DU1520" s="7"/>
      <c r="DV1520" s="7"/>
      <c r="DW1520" s="7"/>
      <c r="DX1520" s="7">
        <f t="shared" ref="DX1520" si="23515">A1520</f>
        <v>6100118</v>
      </c>
      <c r="DY1520" s="7"/>
      <c r="DZ1520" s="67">
        <v>6666</v>
      </c>
      <c r="EA1520" s="7" t="s">
        <v>1160</v>
      </c>
      <c r="EB1520" s="40">
        <v>85</v>
      </c>
      <c r="EC1520" s="7" t="s">
        <v>1161</v>
      </c>
      <c r="ED1520" s="7"/>
      <c r="EE1520" s="7" t="s">
        <v>242</v>
      </c>
      <c r="EF1520" s="7">
        <v>50</v>
      </c>
      <c r="EG1520" s="73"/>
      <c r="EH1520" s="73"/>
      <c r="EI1520" s="4">
        <v>331110</v>
      </c>
      <c r="EJ1520" s="4">
        <v>1</v>
      </c>
      <c r="EK1520" s="4">
        <v>331111</v>
      </c>
      <c r="EL1520" s="4">
        <v>1</v>
      </c>
      <c r="EM1520" s="4" t="s">
        <v>242</v>
      </c>
      <c r="EN1520" s="4" t="s">
        <v>242</v>
      </c>
      <c r="EO1520" s="4" t="s">
        <v>242</v>
      </c>
      <c r="EP1520" s="4" t="s">
        <v>242</v>
      </c>
      <c r="EQ1520" s="4" t="s">
        <v>242</v>
      </c>
      <c r="ER1520" s="4" t="s">
        <v>242</v>
      </c>
      <c r="ES1520" s="4" t="s">
        <v>242</v>
      </c>
      <c r="ET1520" s="4" t="s">
        <v>242</v>
      </c>
      <c r="EU1520" s="4" t="s">
        <v>242</v>
      </c>
      <c r="EV1520" s="4" t="s">
        <v>242</v>
      </c>
      <c r="EW1520" s="4" t="s">
        <v>242</v>
      </c>
      <c r="EX1520" s="4" t="s">
        <v>242</v>
      </c>
      <c r="EY1520" s="4" t="s">
        <v>242</v>
      </c>
      <c r="EZ1520" s="4" t="s">
        <v>242</v>
      </c>
      <c r="FA1520" s="4" t="s">
        <v>242</v>
      </c>
      <c r="FB1520" s="4" t="s">
        <v>242</v>
      </c>
      <c r="FC1520" s="4">
        <v>40013</v>
      </c>
      <c r="FD1520" s="4">
        <v>1</v>
      </c>
      <c r="FE1520" s="4">
        <v>20100</v>
      </c>
      <c r="FF1520" s="4">
        <v>1</v>
      </c>
      <c r="FG1520" s="4">
        <v>20100</v>
      </c>
      <c r="FH1520" s="4">
        <v>1</v>
      </c>
      <c r="FI1520" s="7"/>
      <c r="FJ1520" s="7"/>
      <c r="FR1520" s="2">
        <v>99999</v>
      </c>
      <c r="FS1520" s="2">
        <v>0</v>
      </c>
      <c r="FT1520" s="2">
        <f t="shared" ref="FT1520" si="23516">IF(FT532="","",FT532)</f>
        <v>10000</v>
      </c>
      <c r="FV1520" s="2" t="str">
        <f t="shared" ref="FV1520" si="23517">IF(FV532="","",FV532)</f>
        <v/>
      </c>
      <c r="FW1520" s="2" t="str">
        <f t="shared" ref="FW1520" si="23518">IF(FW532="","",FW532)</f>
        <v/>
      </c>
      <c r="FX1520" s="2" t="str">
        <f t="shared" ref="FX1520" si="23519">IF(FX532="","",FX532)</f>
        <v/>
      </c>
      <c r="FY1520" s="2" t="str">
        <f t="shared" si="23482"/>
        <v/>
      </c>
      <c r="FZ1520" s="77">
        <v>0</v>
      </c>
      <c r="GA1520" s="2">
        <v>1</v>
      </c>
      <c r="GD1520"/>
    </row>
    <row r="1521" s="2" customFormat="1" ht="15" customHeight="1" spans="1:186">
      <c r="A1521" s="95">
        <f t="shared" si="23513"/>
        <v>6100119</v>
      </c>
      <c r="B1521" s="95">
        <v>4104</v>
      </c>
      <c r="C1521" s="95">
        <v>0</v>
      </c>
      <c r="D1521" s="95" t="s">
        <v>621</v>
      </c>
      <c r="E1521" s="95" t="str">
        <f t="shared" si="23514"/>
        <v>100级蓝装法杖（福利专用）</v>
      </c>
      <c r="F1521" s="31" t="s">
        <v>1018</v>
      </c>
      <c r="G1521" s="31">
        <v>3</v>
      </c>
      <c r="H1521" s="7" t="s">
        <v>187</v>
      </c>
      <c r="I1521" s="7" t="s">
        <v>187</v>
      </c>
      <c r="J1521" s="41">
        <v>1543</v>
      </c>
      <c r="K1521" s="39">
        <v>605</v>
      </c>
      <c r="L1521" s="39"/>
      <c r="M1521" s="29" t="s">
        <v>193</v>
      </c>
      <c r="N1521" s="4">
        <v>100</v>
      </c>
      <c r="O1521" s="4">
        <v>100</v>
      </c>
      <c r="P1521" s="40">
        <f t="shared" si="23493"/>
        <v>2003</v>
      </c>
      <c r="Q1521" s="4"/>
      <c r="R1521" s="7"/>
      <c r="S1521" s="48">
        <v>0</v>
      </c>
      <c r="T1521" s="47" t="s">
        <v>194</v>
      </c>
      <c r="U1521" s="7" t="s">
        <v>195</v>
      </c>
      <c r="V1521" s="7">
        <v>0</v>
      </c>
      <c r="W1521" s="7">
        <v>0</v>
      </c>
      <c r="X1521" s="40">
        <v>0</v>
      </c>
      <c r="Y1521" s="7"/>
      <c r="Z1521" s="7"/>
      <c r="AA1521" s="7"/>
      <c r="AB1521" s="7" t="s">
        <v>195</v>
      </c>
      <c r="AC1521" s="7">
        <v>0</v>
      </c>
      <c r="AD1521" s="7" t="s">
        <v>195</v>
      </c>
      <c r="AE1521" s="7" t="str">
        <f t="shared" si="23449"/>
        <v>true</v>
      </c>
      <c r="AF1521" s="7" t="b">
        <v>1</v>
      </c>
      <c r="AG1521" s="7" t="s">
        <v>195</v>
      </c>
      <c r="AH1521" s="40">
        <v>0</v>
      </c>
      <c r="AI1521" s="40">
        <v>0</v>
      </c>
      <c r="AJ1521" s="40">
        <v>1</v>
      </c>
      <c r="AK1521" s="40">
        <v>0</v>
      </c>
      <c r="AL1521" s="40">
        <v>1</v>
      </c>
      <c r="AM1521" s="40">
        <v>0</v>
      </c>
      <c r="AN1521" s="40">
        <v>0</v>
      </c>
      <c r="AO1521" s="40">
        <v>0</v>
      </c>
      <c r="AP1521" s="7" t="s">
        <v>623</v>
      </c>
      <c r="AQ1521" s="4">
        <v>3</v>
      </c>
      <c r="AR1521" s="4">
        <v>161506</v>
      </c>
      <c r="AS1521" s="7" t="s">
        <v>199</v>
      </c>
      <c r="AT1521" s="48">
        <v>3</v>
      </c>
      <c r="AU1521" s="48">
        <v>1</v>
      </c>
      <c r="AV1521" s="48">
        <v>3</v>
      </c>
      <c r="AW1521" s="48">
        <v>500</v>
      </c>
      <c r="AX1521" s="48">
        <v>250</v>
      </c>
      <c r="AY1521" s="48">
        <v>0</v>
      </c>
      <c r="AZ1521" s="48">
        <v>0</v>
      </c>
      <c r="BA1521" s="7"/>
      <c r="BB1521" s="7"/>
      <c r="BC1521" s="7"/>
      <c r="BD1521" s="7"/>
      <c r="BE1521" s="48">
        <v>0</v>
      </c>
      <c r="BF1521" s="48">
        <v>1</v>
      </c>
      <c r="BG1521" s="48">
        <v>770</v>
      </c>
      <c r="BH1521" s="48">
        <v>770</v>
      </c>
      <c r="BI1521" s="7">
        <v>0</v>
      </c>
      <c r="BJ1521" s="7">
        <v>0</v>
      </c>
      <c r="BK1521" s="7">
        <v>0</v>
      </c>
      <c r="BL1521" s="7">
        <v>0</v>
      </c>
      <c r="BM1521" s="7">
        <v>0</v>
      </c>
      <c r="BN1521" s="7">
        <v>0</v>
      </c>
      <c r="BO1521" s="7">
        <v>0</v>
      </c>
      <c r="BP1521" s="7">
        <v>0</v>
      </c>
      <c r="BQ1521" s="7">
        <v>0</v>
      </c>
      <c r="BR1521" s="7">
        <v>0</v>
      </c>
      <c r="BS1521" s="7">
        <v>0</v>
      </c>
      <c r="BT1521" s="7">
        <v>0</v>
      </c>
      <c r="BU1521" s="7">
        <v>0</v>
      </c>
      <c r="BV1521" s="7">
        <v>0</v>
      </c>
      <c r="BW1521" s="7">
        <v>0</v>
      </c>
      <c r="BX1521" s="7">
        <v>0</v>
      </c>
      <c r="BY1521" s="7">
        <v>0</v>
      </c>
      <c r="BZ1521" s="7">
        <v>0</v>
      </c>
      <c r="CA1521" s="7">
        <v>0</v>
      </c>
      <c r="CB1521" s="7">
        <v>0</v>
      </c>
      <c r="CC1521" s="7">
        <v>0</v>
      </c>
      <c r="CD1521" s="7">
        <v>0</v>
      </c>
      <c r="CE1521" s="7">
        <v>0</v>
      </c>
      <c r="CF1521" s="7">
        <v>0</v>
      </c>
      <c r="CG1521" s="7">
        <v>0</v>
      </c>
      <c r="CH1521" s="7">
        <v>0</v>
      </c>
      <c r="CI1521" s="7">
        <v>0</v>
      </c>
      <c r="CJ1521" s="7">
        <v>0</v>
      </c>
      <c r="CK1521" s="7">
        <v>0</v>
      </c>
      <c r="CL1521" s="40">
        <v>0</v>
      </c>
      <c r="CM1521" s="40">
        <v>0</v>
      </c>
      <c r="CN1521" s="40">
        <v>0</v>
      </c>
      <c r="CO1521" s="40">
        <v>0</v>
      </c>
      <c r="CP1521" s="7">
        <v>0</v>
      </c>
      <c r="CQ1521" s="7">
        <v>0</v>
      </c>
      <c r="CR1521" s="7">
        <v>0</v>
      </c>
      <c r="CS1521" s="40">
        <v>0</v>
      </c>
      <c r="CT1521" s="7">
        <v>0</v>
      </c>
      <c r="CU1521" s="7">
        <v>0</v>
      </c>
      <c r="CV1521" s="39"/>
      <c r="CW1521" s="39"/>
      <c r="CX1521" s="4" t="s">
        <v>210</v>
      </c>
      <c r="CY1521" s="4" t="s">
        <v>211</v>
      </c>
      <c r="CZ1521" s="4" t="s">
        <v>242</v>
      </c>
      <c r="DA1521" s="4" t="s">
        <v>242</v>
      </c>
      <c r="DB1521" s="4" t="s">
        <v>212</v>
      </c>
      <c r="DC1521" s="4" t="s">
        <v>212</v>
      </c>
      <c r="DD1521" s="7">
        <v>2</v>
      </c>
      <c r="DE1521" s="7">
        <v>30</v>
      </c>
      <c r="DF1521" s="7">
        <v>60</v>
      </c>
      <c r="DG1521" s="7"/>
      <c r="DH1521" s="7">
        <v>13</v>
      </c>
      <c r="DI1521" s="4">
        <v>2</v>
      </c>
      <c r="DJ1521" s="4">
        <v>4</v>
      </c>
      <c r="DK1521" s="4">
        <v>7</v>
      </c>
      <c r="DL1521" s="4">
        <v>8</v>
      </c>
      <c r="DM1521" s="7"/>
      <c r="DN1521" s="7"/>
      <c r="DO1521" s="7"/>
      <c r="DP1521" s="7"/>
      <c r="DQ1521" s="7"/>
      <c r="DR1521" s="7"/>
      <c r="DS1521" s="7"/>
      <c r="DT1521" s="7"/>
      <c r="DU1521" s="7"/>
      <c r="DV1521" s="7"/>
      <c r="DW1521" s="7"/>
      <c r="DX1521" s="7">
        <f t="shared" ref="DX1521" si="23520">A1521</f>
        <v>6100119</v>
      </c>
      <c r="DY1521" s="7"/>
      <c r="DZ1521" s="67">
        <v>6666</v>
      </c>
      <c r="EA1521" s="7" t="s">
        <v>1160</v>
      </c>
      <c r="EB1521" s="40">
        <v>85</v>
      </c>
      <c r="EC1521" s="7" t="s">
        <v>1161</v>
      </c>
      <c r="ED1521" s="7"/>
      <c r="EE1521" s="7" t="s">
        <v>242</v>
      </c>
      <c r="EF1521" s="7">
        <v>50</v>
      </c>
      <c r="EG1521" s="73"/>
      <c r="EH1521" s="73"/>
      <c r="EI1521" s="4">
        <v>331110</v>
      </c>
      <c r="EJ1521" s="4">
        <v>1</v>
      </c>
      <c r="EK1521" s="4">
        <v>331111</v>
      </c>
      <c r="EL1521" s="4">
        <v>1</v>
      </c>
      <c r="EM1521" s="4" t="s">
        <v>242</v>
      </c>
      <c r="EN1521" s="4" t="s">
        <v>242</v>
      </c>
      <c r="EO1521" s="4" t="s">
        <v>242</v>
      </c>
      <c r="EP1521" s="4" t="s">
        <v>242</v>
      </c>
      <c r="EQ1521" s="4" t="s">
        <v>242</v>
      </c>
      <c r="ER1521" s="4" t="s">
        <v>242</v>
      </c>
      <c r="ES1521" s="4" t="s">
        <v>242</v>
      </c>
      <c r="ET1521" s="4" t="s">
        <v>242</v>
      </c>
      <c r="EU1521" s="4" t="s">
        <v>242</v>
      </c>
      <c r="EV1521" s="4" t="s">
        <v>242</v>
      </c>
      <c r="EW1521" s="4" t="s">
        <v>242</v>
      </c>
      <c r="EX1521" s="4" t="s">
        <v>242</v>
      </c>
      <c r="EY1521" s="4" t="s">
        <v>242</v>
      </c>
      <c r="EZ1521" s="4" t="s">
        <v>242</v>
      </c>
      <c r="FA1521" s="4" t="s">
        <v>242</v>
      </c>
      <c r="FB1521" s="4" t="s">
        <v>242</v>
      </c>
      <c r="FC1521" s="4">
        <v>40013</v>
      </c>
      <c r="FD1521" s="4">
        <v>1</v>
      </c>
      <c r="FE1521" s="4">
        <v>20100</v>
      </c>
      <c r="FF1521" s="4">
        <v>1</v>
      </c>
      <c r="FG1521" s="4">
        <v>20100</v>
      </c>
      <c r="FH1521" s="4">
        <v>1</v>
      </c>
      <c r="FI1521" s="7"/>
      <c r="FJ1521" s="7"/>
      <c r="FR1521" s="2">
        <v>99999</v>
      </c>
      <c r="FS1521" s="2">
        <v>0</v>
      </c>
      <c r="FT1521" s="2">
        <f t="shared" ref="FT1521" si="23521">IF(FT533="","",FT533)</f>
        <v>10000</v>
      </c>
      <c r="FV1521" s="2" t="str">
        <f t="shared" ref="FV1521" si="23522">IF(FV533="","",FV533)</f>
        <v/>
      </c>
      <c r="FW1521" s="2" t="str">
        <f t="shared" ref="FW1521" si="23523">IF(FW533="","",FW533)</f>
        <v/>
      </c>
      <c r="FX1521" s="2" t="str">
        <f t="shared" ref="FX1521" si="23524">IF(FX533="","",FX533)</f>
        <v/>
      </c>
      <c r="FY1521" s="2" t="str">
        <f t="shared" si="23482"/>
        <v/>
      </c>
      <c r="FZ1521" s="77">
        <v>0</v>
      </c>
      <c r="GA1521" s="2">
        <v>1</v>
      </c>
      <c r="GD1521"/>
    </row>
    <row r="1522" s="15" customFormat="1" ht="15" customHeight="1" spans="1:186">
      <c r="A1522" s="95">
        <f t="shared" si="23513"/>
        <v>6100220</v>
      </c>
      <c r="B1522" s="95">
        <v>312</v>
      </c>
      <c r="C1522" s="95">
        <v>3</v>
      </c>
      <c r="D1522" s="95" t="s">
        <v>624</v>
      </c>
      <c r="E1522" s="95" t="str">
        <f t="shared" si="23514"/>
        <v>100级蓝装男衣（福利专用）</v>
      </c>
      <c r="F1522" s="31" t="s">
        <v>1018</v>
      </c>
      <c r="G1522" s="31">
        <v>3</v>
      </c>
      <c r="H1522" s="7" t="s">
        <v>191</v>
      </c>
      <c r="I1522" s="7" t="s">
        <v>187</v>
      </c>
      <c r="J1522" s="37">
        <v>1454</v>
      </c>
      <c r="K1522" s="39">
        <v>1432</v>
      </c>
      <c r="L1522" s="39"/>
      <c r="M1522" s="29" t="s">
        <v>193</v>
      </c>
      <c r="N1522" s="4">
        <v>100</v>
      </c>
      <c r="O1522" s="4">
        <v>100</v>
      </c>
      <c r="P1522" s="40">
        <f t="shared" si="23493"/>
        <v>2303</v>
      </c>
      <c r="Q1522" s="4"/>
      <c r="R1522" s="7"/>
      <c r="S1522" s="48">
        <v>1</v>
      </c>
      <c r="T1522" s="47" t="s">
        <v>194</v>
      </c>
      <c r="U1522" s="7" t="s">
        <v>195</v>
      </c>
      <c r="V1522" s="7">
        <v>0</v>
      </c>
      <c r="W1522" s="7">
        <v>0</v>
      </c>
      <c r="X1522" s="40">
        <v>0</v>
      </c>
      <c r="Y1522" s="7"/>
      <c r="Z1522" s="7"/>
      <c r="AA1522" s="7"/>
      <c r="AB1522" s="7" t="s">
        <v>195</v>
      </c>
      <c r="AC1522" s="7">
        <v>0</v>
      </c>
      <c r="AD1522" s="7" t="s">
        <v>195</v>
      </c>
      <c r="AE1522" s="7" t="str">
        <f t="shared" si="23449"/>
        <v>true</v>
      </c>
      <c r="AF1522" s="7" t="b">
        <v>1</v>
      </c>
      <c r="AG1522" s="7" t="s">
        <v>195</v>
      </c>
      <c r="AH1522" s="40">
        <v>0</v>
      </c>
      <c r="AI1522" s="40">
        <v>0</v>
      </c>
      <c r="AJ1522" s="40">
        <v>1</v>
      </c>
      <c r="AK1522" s="40">
        <v>0</v>
      </c>
      <c r="AL1522" s="40">
        <v>1</v>
      </c>
      <c r="AM1522" s="40">
        <v>0</v>
      </c>
      <c r="AN1522" s="40">
        <v>0</v>
      </c>
      <c r="AO1522" s="40">
        <v>0</v>
      </c>
      <c r="AP1522" s="7" t="s">
        <v>626</v>
      </c>
      <c r="AQ1522" s="4">
        <v>3</v>
      </c>
      <c r="AR1522" s="4">
        <v>161506</v>
      </c>
      <c r="AS1522" s="7" t="s">
        <v>199</v>
      </c>
      <c r="AT1522" s="48">
        <v>3</v>
      </c>
      <c r="AU1522" s="48">
        <v>1</v>
      </c>
      <c r="AV1522" s="48">
        <v>3</v>
      </c>
      <c r="AW1522" s="48">
        <v>500</v>
      </c>
      <c r="AX1522" s="48">
        <v>250</v>
      </c>
      <c r="AY1522" s="48">
        <v>0</v>
      </c>
      <c r="AZ1522" s="48">
        <v>0</v>
      </c>
      <c r="BA1522" s="7"/>
      <c r="BB1522" s="7"/>
      <c r="BC1522" s="7"/>
      <c r="BD1522" s="7"/>
      <c r="BE1522" s="48">
        <v>0</v>
      </c>
      <c r="BF1522" s="48">
        <v>1</v>
      </c>
      <c r="BG1522" s="48">
        <v>770</v>
      </c>
      <c r="BH1522" s="48">
        <v>770</v>
      </c>
      <c r="BI1522" s="7">
        <v>0</v>
      </c>
      <c r="BJ1522" s="7">
        <v>0</v>
      </c>
      <c r="BK1522" s="7">
        <v>0</v>
      </c>
      <c r="BL1522" s="7">
        <v>0</v>
      </c>
      <c r="BM1522" s="7">
        <v>0</v>
      </c>
      <c r="BN1522" s="7">
        <v>0</v>
      </c>
      <c r="BO1522" s="7">
        <v>0</v>
      </c>
      <c r="BP1522" s="7">
        <v>0</v>
      </c>
      <c r="BQ1522" s="7">
        <v>0</v>
      </c>
      <c r="BR1522" s="7">
        <v>0</v>
      </c>
      <c r="BS1522" s="7">
        <v>0</v>
      </c>
      <c r="BT1522" s="7">
        <v>0</v>
      </c>
      <c r="BU1522" s="7">
        <v>0</v>
      </c>
      <c r="BV1522" s="7">
        <v>0</v>
      </c>
      <c r="BW1522" s="7">
        <v>0</v>
      </c>
      <c r="BX1522" s="7">
        <v>0</v>
      </c>
      <c r="BY1522" s="7">
        <v>0</v>
      </c>
      <c r="BZ1522" s="7">
        <v>0</v>
      </c>
      <c r="CA1522" s="7">
        <v>0</v>
      </c>
      <c r="CB1522" s="7">
        <v>0</v>
      </c>
      <c r="CC1522" s="7">
        <v>0</v>
      </c>
      <c r="CD1522" s="7">
        <v>0</v>
      </c>
      <c r="CE1522" s="7">
        <v>0</v>
      </c>
      <c r="CF1522" s="7">
        <v>0</v>
      </c>
      <c r="CG1522" s="7">
        <v>0</v>
      </c>
      <c r="CH1522" s="7">
        <v>0</v>
      </c>
      <c r="CI1522" s="7">
        <v>0</v>
      </c>
      <c r="CJ1522" s="7">
        <v>0</v>
      </c>
      <c r="CK1522" s="7">
        <v>0</v>
      </c>
      <c r="CL1522" s="40">
        <v>0</v>
      </c>
      <c r="CM1522" s="40">
        <v>0</v>
      </c>
      <c r="CN1522" s="40">
        <v>0</v>
      </c>
      <c r="CO1522" s="40">
        <v>0</v>
      </c>
      <c r="CP1522" s="7">
        <v>0</v>
      </c>
      <c r="CQ1522" s="7">
        <v>0</v>
      </c>
      <c r="CR1522" s="7">
        <v>0</v>
      </c>
      <c r="CS1522" s="40">
        <v>0</v>
      </c>
      <c r="CT1522" s="7">
        <v>0</v>
      </c>
      <c r="CU1522" s="7">
        <v>0</v>
      </c>
      <c r="CV1522" s="39"/>
      <c r="CW1522" s="39"/>
      <c r="CX1522" s="4" t="s">
        <v>242</v>
      </c>
      <c r="CY1522" s="4" t="s">
        <v>242</v>
      </c>
      <c r="CZ1522" s="4" t="s">
        <v>242</v>
      </c>
      <c r="DA1522" s="4" t="s">
        <v>242</v>
      </c>
      <c r="DB1522" s="4" t="s">
        <v>242</v>
      </c>
      <c r="DC1522" s="4" t="s">
        <v>242</v>
      </c>
      <c r="DD1522" s="7">
        <v>2</v>
      </c>
      <c r="DE1522" s="7">
        <v>30</v>
      </c>
      <c r="DF1522" s="7">
        <v>60</v>
      </c>
      <c r="DG1522" s="7"/>
      <c r="DH1522" s="7">
        <v>13</v>
      </c>
      <c r="DI1522" s="4">
        <v>1</v>
      </c>
      <c r="DJ1522" s="4">
        <v>3</v>
      </c>
      <c r="DK1522" s="4">
        <v>5</v>
      </c>
      <c r="DL1522" s="4">
        <v>7</v>
      </c>
      <c r="DM1522" s="7"/>
      <c r="DN1522" s="7"/>
      <c r="DO1522" s="7"/>
      <c r="DP1522" s="7"/>
      <c r="DQ1522" s="7"/>
      <c r="DR1522" s="7"/>
      <c r="DS1522" s="7"/>
      <c r="DT1522" s="7"/>
      <c r="DU1522" s="7"/>
      <c r="DV1522" s="7"/>
      <c r="DW1522" s="7"/>
      <c r="DX1522" s="7">
        <f t="shared" ref="DX1522" si="23525">A1522</f>
        <v>6100220</v>
      </c>
      <c r="DY1522" s="7"/>
      <c r="DZ1522" s="67">
        <v>6666</v>
      </c>
      <c r="EA1522" s="7" t="s">
        <v>1160</v>
      </c>
      <c r="EB1522" s="40">
        <v>85</v>
      </c>
      <c r="EC1522" s="7" t="s">
        <v>1161</v>
      </c>
      <c r="ED1522" s="7"/>
      <c r="EE1522" s="7" t="s">
        <v>242</v>
      </c>
      <c r="EF1522" s="7">
        <v>50</v>
      </c>
      <c r="EG1522" s="73"/>
      <c r="EH1522" s="73"/>
      <c r="EI1522" s="4">
        <v>331140</v>
      </c>
      <c r="EJ1522" s="4">
        <v>1</v>
      </c>
      <c r="EK1522" s="4">
        <v>331141</v>
      </c>
      <c r="EL1522" s="4">
        <v>1</v>
      </c>
      <c r="EM1522" s="4" t="s">
        <v>242</v>
      </c>
      <c r="EN1522" s="4" t="s">
        <v>242</v>
      </c>
      <c r="EO1522" s="4" t="s">
        <v>242</v>
      </c>
      <c r="EP1522" s="4" t="s">
        <v>242</v>
      </c>
      <c r="EQ1522" s="4" t="s">
        <v>242</v>
      </c>
      <c r="ER1522" s="4" t="s">
        <v>242</v>
      </c>
      <c r="ES1522" s="4" t="s">
        <v>242</v>
      </c>
      <c r="ET1522" s="4" t="s">
        <v>242</v>
      </c>
      <c r="EU1522" s="4" t="s">
        <v>242</v>
      </c>
      <c r="EV1522" s="4" t="s">
        <v>242</v>
      </c>
      <c r="EW1522" s="4" t="s">
        <v>242</v>
      </c>
      <c r="EX1522" s="4" t="s">
        <v>242</v>
      </c>
      <c r="EY1522" s="4" t="s">
        <v>242</v>
      </c>
      <c r="EZ1522" s="4" t="s">
        <v>242</v>
      </c>
      <c r="FA1522" s="4" t="s">
        <v>242</v>
      </c>
      <c r="FB1522" s="4" t="s">
        <v>242</v>
      </c>
      <c r="FC1522" s="4">
        <v>40013</v>
      </c>
      <c r="FD1522" s="4">
        <v>1</v>
      </c>
      <c r="FE1522" s="4">
        <v>20100</v>
      </c>
      <c r="FF1522" s="4">
        <v>1</v>
      </c>
      <c r="FG1522" s="4">
        <v>20100</v>
      </c>
      <c r="FH1522" s="4">
        <v>1</v>
      </c>
      <c r="FI1522" s="7"/>
      <c r="FJ1522" s="7"/>
      <c r="FR1522" s="2">
        <v>99999</v>
      </c>
      <c r="FS1522" s="2">
        <v>0</v>
      </c>
      <c r="FT1522" s="2">
        <f t="shared" ref="FT1522" si="23526">IF(FT534="","",FT534)</f>
        <v>10000</v>
      </c>
      <c r="FU1522" s="2"/>
      <c r="FV1522" s="2" t="str">
        <f t="shared" ref="FV1522" si="23527">IF(FV534="","",FV534)</f>
        <v/>
      </c>
      <c r="FW1522" s="2" t="str">
        <f t="shared" ref="FW1522" si="23528">IF(FW534="","",FW534)</f>
        <v/>
      </c>
      <c r="FX1522" s="2" t="str">
        <f t="shared" ref="FX1522" si="23529">IF(FX534="","",FX534)</f>
        <v/>
      </c>
      <c r="FY1522" s="2" t="str">
        <f t="shared" si="23482"/>
        <v/>
      </c>
      <c r="FZ1522" s="77">
        <v>0</v>
      </c>
      <c r="GA1522" s="2">
        <v>1</v>
      </c>
      <c r="GB1522" s="2"/>
      <c r="GD1522"/>
    </row>
    <row r="1523" s="15" customFormat="1" ht="15" customHeight="1" spans="1:186">
      <c r="A1523" s="95">
        <f t="shared" si="23513"/>
        <v>6100221</v>
      </c>
      <c r="B1523" s="95">
        <v>568</v>
      </c>
      <c r="C1523" s="95">
        <v>3</v>
      </c>
      <c r="D1523" s="95" t="s">
        <v>627</v>
      </c>
      <c r="E1523" s="95" t="str">
        <f t="shared" si="23514"/>
        <v>100级蓝装女衣（福利专用）</v>
      </c>
      <c r="F1523" s="31" t="s">
        <v>1018</v>
      </c>
      <c r="G1523" s="31">
        <v>3</v>
      </c>
      <c r="H1523" s="7" t="s">
        <v>191</v>
      </c>
      <c r="I1523" s="7" t="s">
        <v>187</v>
      </c>
      <c r="J1523" s="37">
        <v>1443</v>
      </c>
      <c r="K1523" s="39">
        <v>1436</v>
      </c>
      <c r="L1523" s="39"/>
      <c r="M1523" s="29" t="s">
        <v>193</v>
      </c>
      <c r="N1523" s="4">
        <v>100</v>
      </c>
      <c r="O1523" s="4">
        <v>100</v>
      </c>
      <c r="P1523" s="40">
        <f t="shared" si="23493"/>
        <v>2303</v>
      </c>
      <c r="Q1523" s="4"/>
      <c r="R1523" s="7"/>
      <c r="S1523" s="48">
        <v>2</v>
      </c>
      <c r="T1523" s="47" t="s">
        <v>194</v>
      </c>
      <c r="U1523" s="7" t="s">
        <v>195</v>
      </c>
      <c r="V1523" s="7">
        <v>0</v>
      </c>
      <c r="W1523" s="7">
        <v>0</v>
      </c>
      <c r="X1523" s="40">
        <v>0</v>
      </c>
      <c r="Y1523" s="7"/>
      <c r="Z1523" s="7"/>
      <c r="AA1523" s="7"/>
      <c r="AB1523" s="7" t="s">
        <v>195</v>
      </c>
      <c r="AC1523" s="7">
        <v>0</v>
      </c>
      <c r="AD1523" s="7" t="s">
        <v>195</v>
      </c>
      <c r="AE1523" s="7" t="str">
        <f t="shared" si="23449"/>
        <v>true</v>
      </c>
      <c r="AF1523" s="7" t="b">
        <v>1</v>
      </c>
      <c r="AG1523" s="7" t="s">
        <v>195</v>
      </c>
      <c r="AH1523" s="40">
        <v>0</v>
      </c>
      <c r="AI1523" s="40">
        <v>0</v>
      </c>
      <c r="AJ1523" s="40">
        <v>1</v>
      </c>
      <c r="AK1523" s="40">
        <v>0</v>
      </c>
      <c r="AL1523" s="40">
        <v>1</v>
      </c>
      <c r="AM1523" s="40">
        <v>0</v>
      </c>
      <c r="AN1523" s="40">
        <v>0</v>
      </c>
      <c r="AO1523" s="40">
        <v>0</v>
      </c>
      <c r="AP1523" s="7" t="s">
        <v>626</v>
      </c>
      <c r="AQ1523" s="4">
        <v>3</v>
      </c>
      <c r="AR1523" s="4">
        <v>161506</v>
      </c>
      <c r="AS1523" s="7" t="s">
        <v>199</v>
      </c>
      <c r="AT1523" s="48">
        <v>3</v>
      </c>
      <c r="AU1523" s="48">
        <v>1</v>
      </c>
      <c r="AV1523" s="48">
        <v>3</v>
      </c>
      <c r="AW1523" s="48">
        <v>500</v>
      </c>
      <c r="AX1523" s="48">
        <v>250</v>
      </c>
      <c r="AY1523" s="48">
        <v>0</v>
      </c>
      <c r="AZ1523" s="48">
        <v>0</v>
      </c>
      <c r="BA1523" s="7"/>
      <c r="BB1523" s="7"/>
      <c r="BC1523" s="7"/>
      <c r="BD1523" s="7"/>
      <c r="BE1523" s="48">
        <v>0</v>
      </c>
      <c r="BF1523" s="48">
        <v>1</v>
      </c>
      <c r="BG1523" s="48">
        <v>770</v>
      </c>
      <c r="BH1523" s="48">
        <v>770</v>
      </c>
      <c r="BI1523" s="7">
        <v>0</v>
      </c>
      <c r="BJ1523" s="7">
        <v>0</v>
      </c>
      <c r="BK1523" s="7">
        <v>0</v>
      </c>
      <c r="BL1523" s="7">
        <v>0</v>
      </c>
      <c r="BM1523" s="7">
        <v>0</v>
      </c>
      <c r="BN1523" s="7">
        <v>0</v>
      </c>
      <c r="BO1523" s="7">
        <v>0</v>
      </c>
      <c r="BP1523" s="7">
        <v>0</v>
      </c>
      <c r="BQ1523" s="7">
        <v>0</v>
      </c>
      <c r="BR1523" s="7">
        <v>0</v>
      </c>
      <c r="BS1523" s="7">
        <v>0</v>
      </c>
      <c r="BT1523" s="7">
        <v>0</v>
      </c>
      <c r="BU1523" s="7">
        <v>0</v>
      </c>
      <c r="BV1523" s="7">
        <v>0</v>
      </c>
      <c r="BW1523" s="7">
        <v>0</v>
      </c>
      <c r="BX1523" s="7">
        <v>0</v>
      </c>
      <c r="BY1523" s="7">
        <v>0</v>
      </c>
      <c r="BZ1523" s="7">
        <v>0</v>
      </c>
      <c r="CA1523" s="7">
        <v>0</v>
      </c>
      <c r="CB1523" s="7">
        <v>0</v>
      </c>
      <c r="CC1523" s="7">
        <v>0</v>
      </c>
      <c r="CD1523" s="7">
        <v>0</v>
      </c>
      <c r="CE1523" s="7">
        <v>0</v>
      </c>
      <c r="CF1523" s="7">
        <v>0</v>
      </c>
      <c r="CG1523" s="7">
        <v>0</v>
      </c>
      <c r="CH1523" s="7">
        <v>0</v>
      </c>
      <c r="CI1523" s="7">
        <v>0</v>
      </c>
      <c r="CJ1523" s="7">
        <v>0</v>
      </c>
      <c r="CK1523" s="7">
        <v>0</v>
      </c>
      <c r="CL1523" s="40">
        <v>0</v>
      </c>
      <c r="CM1523" s="40">
        <v>0</v>
      </c>
      <c r="CN1523" s="40">
        <v>0</v>
      </c>
      <c r="CO1523" s="40">
        <v>0</v>
      </c>
      <c r="CP1523" s="7">
        <v>0</v>
      </c>
      <c r="CQ1523" s="7">
        <v>0</v>
      </c>
      <c r="CR1523" s="7">
        <v>0</v>
      </c>
      <c r="CS1523" s="40">
        <v>0</v>
      </c>
      <c r="CT1523" s="7">
        <v>0</v>
      </c>
      <c r="CU1523" s="7">
        <v>0</v>
      </c>
      <c r="CV1523" s="39"/>
      <c r="CW1523" s="39"/>
      <c r="CX1523" s="4" t="s">
        <v>242</v>
      </c>
      <c r="CY1523" s="4" t="s">
        <v>242</v>
      </c>
      <c r="CZ1523" s="4" t="s">
        <v>242</v>
      </c>
      <c r="DA1523" s="4" t="s">
        <v>242</v>
      </c>
      <c r="DB1523" s="4" t="s">
        <v>242</v>
      </c>
      <c r="DC1523" s="4" t="s">
        <v>242</v>
      </c>
      <c r="DD1523" s="7">
        <v>2</v>
      </c>
      <c r="DE1523" s="7">
        <v>30</v>
      </c>
      <c r="DF1523" s="7">
        <v>60</v>
      </c>
      <c r="DG1523" s="7"/>
      <c r="DH1523" s="7">
        <v>13</v>
      </c>
      <c r="DI1523" s="4">
        <v>1</v>
      </c>
      <c r="DJ1523" s="4">
        <v>3</v>
      </c>
      <c r="DK1523" s="4">
        <v>5</v>
      </c>
      <c r="DL1523" s="4">
        <v>7</v>
      </c>
      <c r="DM1523" s="7"/>
      <c r="DN1523" s="7"/>
      <c r="DO1523" s="7"/>
      <c r="DP1523" s="7"/>
      <c r="DQ1523" s="7"/>
      <c r="DR1523" s="7"/>
      <c r="DS1523" s="7"/>
      <c r="DT1523" s="7"/>
      <c r="DU1523" s="7"/>
      <c r="DV1523" s="7"/>
      <c r="DW1523" s="7"/>
      <c r="DX1523" s="7">
        <f t="shared" ref="DX1523:DX1543" si="23530">A1523</f>
        <v>6100221</v>
      </c>
      <c r="DY1523" s="7"/>
      <c r="DZ1523" s="67">
        <v>6666</v>
      </c>
      <c r="EA1523" s="7" t="s">
        <v>1160</v>
      </c>
      <c r="EB1523" s="40">
        <v>85</v>
      </c>
      <c r="EC1523" s="7" t="s">
        <v>1161</v>
      </c>
      <c r="ED1523" s="7"/>
      <c r="EE1523" s="7" t="s">
        <v>242</v>
      </c>
      <c r="EF1523" s="7">
        <v>50</v>
      </c>
      <c r="EG1523" s="73"/>
      <c r="EH1523" s="73"/>
      <c r="EI1523" s="4">
        <v>331140</v>
      </c>
      <c r="EJ1523" s="4">
        <v>1</v>
      </c>
      <c r="EK1523" s="4">
        <v>331141</v>
      </c>
      <c r="EL1523" s="4">
        <v>1</v>
      </c>
      <c r="EM1523" s="4" t="s">
        <v>242</v>
      </c>
      <c r="EN1523" s="4" t="s">
        <v>242</v>
      </c>
      <c r="EO1523" s="4" t="s">
        <v>242</v>
      </c>
      <c r="EP1523" s="4" t="s">
        <v>242</v>
      </c>
      <c r="EQ1523" s="4" t="s">
        <v>242</v>
      </c>
      <c r="ER1523" s="4" t="s">
        <v>242</v>
      </c>
      <c r="ES1523" s="4" t="s">
        <v>242</v>
      </c>
      <c r="ET1523" s="4" t="s">
        <v>242</v>
      </c>
      <c r="EU1523" s="4" t="s">
        <v>242</v>
      </c>
      <c r="EV1523" s="4" t="s">
        <v>242</v>
      </c>
      <c r="EW1523" s="4" t="s">
        <v>242</v>
      </c>
      <c r="EX1523" s="4" t="s">
        <v>242</v>
      </c>
      <c r="EY1523" s="4" t="s">
        <v>242</v>
      </c>
      <c r="EZ1523" s="4" t="s">
        <v>242</v>
      </c>
      <c r="FA1523" s="4" t="s">
        <v>242</v>
      </c>
      <c r="FB1523" s="4" t="s">
        <v>242</v>
      </c>
      <c r="FC1523" s="4">
        <v>40013</v>
      </c>
      <c r="FD1523" s="4">
        <v>1</v>
      </c>
      <c r="FE1523" s="4">
        <v>20100</v>
      </c>
      <c r="FF1523" s="4">
        <v>1</v>
      </c>
      <c r="FG1523" s="4">
        <v>20100</v>
      </c>
      <c r="FH1523" s="4">
        <v>1</v>
      </c>
      <c r="FI1523" s="7"/>
      <c r="FJ1523" s="7"/>
      <c r="FR1523" s="2">
        <v>99999</v>
      </c>
      <c r="FS1523" s="2">
        <v>0</v>
      </c>
      <c r="FT1523" s="2">
        <f t="shared" ref="FT1523" si="23531">IF(FT535="","",FT535)</f>
        <v>10000</v>
      </c>
      <c r="FU1523" s="2"/>
      <c r="FV1523" s="2" t="str">
        <f t="shared" ref="FV1523" si="23532">IF(FV535="","",FV535)</f>
        <v/>
      </c>
      <c r="FW1523" s="2" t="str">
        <f t="shared" ref="FW1523" si="23533">IF(FW535="","",FW535)</f>
        <v/>
      </c>
      <c r="FX1523" s="2" t="str">
        <f t="shared" ref="FX1523" si="23534">IF(FX535="","",FX535)</f>
        <v/>
      </c>
      <c r="FY1523" s="2" t="str">
        <f t="shared" si="23482"/>
        <v/>
      </c>
      <c r="FZ1523" s="77">
        <v>0</v>
      </c>
      <c r="GA1523" s="2">
        <v>1</v>
      </c>
      <c r="GB1523" s="2"/>
      <c r="GD1523"/>
    </row>
    <row r="1524" s="15" customFormat="1" ht="15" customHeight="1" spans="1:186">
      <c r="A1524" s="95">
        <f t="shared" si="23513"/>
        <v>6100322</v>
      </c>
      <c r="B1524" s="95">
        <v>1640</v>
      </c>
      <c r="C1524" s="95">
        <v>1</v>
      </c>
      <c r="D1524" s="95" t="s">
        <v>629</v>
      </c>
      <c r="E1524" s="95" t="str">
        <f t="shared" si="23514"/>
        <v>100级蓝装男头盔（福利专用）</v>
      </c>
      <c r="F1524" s="31" t="s">
        <v>1018</v>
      </c>
      <c r="G1524" s="31">
        <v>3</v>
      </c>
      <c r="H1524" s="7" t="s">
        <v>191</v>
      </c>
      <c r="I1524" s="7" t="s">
        <v>187</v>
      </c>
      <c r="J1524" s="37">
        <v>1432</v>
      </c>
      <c r="K1524" s="39">
        <v>1698</v>
      </c>
      <c r="L1524" s="39"/>
      <c r="M1524" s="29" t="s">
        <v>193</v>
      </c>
      <c r="N1524" s="4">
        <v>100</v>
      </c>
      <c r="O1524" s="4">
        <v>100</v>
      </c>
      <c r="P1524" s="40">
        <f t="shared" si="23493"/>
        <v>2103</v>
      </c>
      <c r="Q1524" s="4"/>
      <c r="R1524" s="7"/>
      <c r="S1524" s="48">
        <v>1</v>
      </c>
      <c r="T1524" s="47" t="s">
        <v>194</v>
      </c>
      <c r="U1524" s="7" t="s">
        <v>195</v>
      </c>
      <c r="V1524" s="7">
        <v>0</v>
      </c>
      <c r="W1524" s="7">
        <v>0</v>
      </c>
      <c r="X1524" s="40">
        <v>0</v>
      </c>
      <c r="Y1524" s="7"/>
      <c r="Z1524" s="7"/>
      <c r="AA1524" s="7"/>
      <c r="AB1524" s="7" t="s">
        <v>195</v>
      </c>
      <c r="AC1524" s="7">
        <v>0</v>
      </c>
      <c r="AD1524" s="7" t="s">
        <v>195</v>
      </c>
      <c r="AE1524" s="7" t="str">
        <f t="shared" si="23449"/>
        <v>true</v>
      </c>
      <c r="AF1524" s="7" t="b">
        <v>1</v>
      </c>
      <c r="AG1524" s="7" t="s">
        <v>195</v>
      </c>
      <c r="AH1524" s="40">
        <v>0</v>
      </c>
      <c r="AI1524" s="40">
        <v>0</v>
      </c>
      <c r="AJ1524" s="40">
        <v>1</v>
      </c>
      <c r="AK1524" s="40">
        <v>0</v>
      </c>
      <c r="AL1524" s="40">
        <v>1</v>
      </c>
      <c r="AM1524" s="40">
        <v>0</v>
      </c>
      <c r="AN1524" s="40">
        <v>0</v>
      </c>
      <c r="AO1524" s="40">
        <v>0</v>
      </c>
      <c r="AP1524" s="7" t="s">
        <v>626</v>
      </c>
      <c r="AQ1524" s="4">
        <v>3</v>
      </c>
      <c r="AR1524" s="4">
        <v>161506</v>
      </c>
      <c r="AS1524" s="7" t="s">
        <v>199</v>
      </c>
      <c r="AT1524" s="48">
        <v>3</v>
      </c>
      <c r="AU1524" s="48">
        <v>1</v>
      </c>
      <c r="AV1524" s="48">
        <v>3</v>
      </c>
      <c r="AW1524" s="48">
        <v>500</v>
      </c>
      <c r="AX1524" s="48">
        <v>250</v>
      </c>
      <c r="AY1524" s="48">
        <v>0</v>
      </c>
      <c r="AZ1524" s="48">
        <v>0</v>
      </c>
      <c r="BA1524" s="7"/>
      <c r="BB1524" s="7"/>
      <c r="BC1524" s="7"/>
      <c r="BD1524" s="7"/>
      <c r="BE1524" s="48">
        <v>0</v>
      </c>
      <c r="BF1524" s="48">
        <v>1</v>
      </c>
      <c r="BG1524" s="48">
        <v>770</v>
      </c>
      <c r="BH1524" s="48">
        <v>770</v>
      </c>
      <c r="BI1524" s="7">
        <v>0</v>
      </c>
      <c r="BJ1524" s="7">
        <v>0</v>
      </c>
      <c r="BK1524" s="7">
        <v>0</v>
      </c>
      <c r="BL1524" s="7">
        <v>0</v>
      </c>
      <c r="BM1524" s="7">
        <v>0</v>
      </c>
      <c r="BN1524" s="7">
        <v>0</v>
      </c>
      <c r="BO1524" s="7">
        <v>0</v>
      </c>
      <c r="BP1524" s="7">
        <v>0</v>
      </c>
      <c r="BQ1524" s="7">
        <v>0</v>
      </c>
      <c r="BR1524" s="7">
        <v>0</v>
      </c>
      <c r="BS1524" s="7">
        <v>0</v>
      </c>
      <c r="BT1524" s="7">
        <v>0</v>
      </c>
      <c r="BU1524" s="7">
        <v>0</v>
      </c>
      <c r="BV1524" s="7">
        <v>0</v>
      </c>
      <c r="BW1524" s="7">
        <v>0</v>
      </c>
      <c r="BX1524" s="7">
        <v>0</v>
      </c>
      <c r="BY1524" s="7">
        <v>0</v>
      </c>
      <c r="BZ1524" s="7">
        <v>0</v>
      </c>
      <c r="CA1524" s="7">
        <v>0</v>
      </c>
      <c r="CB1524" s="7">
        <v>0</v>
      </c>
      <c r="CC1524" s="7">
        <v>0</v>
      </c>
      <c r="CD1524" s="7">
        <v>0</v>
      </c>
      <c r="CE1524" s="7">
        <v>0</v>
      </c>
      <c r="CF1524" s="7">
        <v>0</v>
      </c>
      <c r="CG1524" s="7">
        <v>0</v>
      </c>
      <c r="CH1524" s="7">
        <v>0</v>
      </c>
      <c r="CI1524" s="7">
        <v>0</v>
      </c>
      <c r="CJ1524" s="7">
        <v>0</v>
      </c>
      <c r="CK1524" s="7">
        <v>0</v>
      </c>
      <c r="CL1524" s="40">
        <v>0</v>
      </c>
      <c r="CM1524" s="40">
        <v>0</v>
      </c>
      <c r="CN1524" s="40">
        <v>0</v>
      </c>
      <c r="CO1524" s="40">
        <v>0</v>
      </c>
      <c r="CP1524" s="7">
        <v>0</v>
      </c>
      <c r="CQ1524" s="7">
        <v>0</v>
      </c>
      <c r="CR1524" s="7">
        <v>0</v>
      </c>
      <c r="CS1524" s="40">
        <v>0</v>
      </c>
      <c r="CT1524" s="7">
        <v>0</v>
      </c>
      <c r="CU1524" s="7">
        <v>0</v>
      </c>
      <c r="CV1524" s="39"/>
      <c r="CW1524" s="39"/>
      <c r="CX1524" s="4" t="s">
        <v>242</v>
      </c>
      <c r="CY1524" s="4" t="s">
        <v>242</v>
      </c>
      <c r="CZ1524" s="4" t="s">
        <v>242</v>
      </c>
      <c r="DA1524" s="4" t="s">
        <v>242</v>
      </c>
      <c r="DB1524" s="4" t="s">
        <v>242</v>
      </c>
      <c r="DC1524" s="4" t="s">
        <v>242</v>
      </c>
      <c r="DD1524" s="7">
        <v>2</v>
      </c>
      <c r="DE1524" s="7">
        <v>30</v>
      </c>
      <c r="DF1524" s="7">
        <v>60</v>
      </c>
      <c r="DG1524" s="7"/>
      <c r="DH1524" s="7">
        <v>13</v>
      </c>
      <c r="DI1524" s="4">
        <v>2</v>
      </c>
      <c r="DJ1524" s="4">
        <v>3</v>
      </c>
      <c r="DK1524" s="4" t="s">
        <v>242</v>
      </c>
      <c r="DL1524" s="4" t="s">
        <v>242</v>
      </c>
      <c r="DM1524" s="7"/>
      <c r="DN1524" s="7"/>
      <c r="DO1524" s="7"/>
      <c r="DP1524" s="7"/>
      <c r="DQ1524" s="7"/>
      <c r="DR1524" s="7"/>
      <c r="DS1524" s="7"/>
      <c r="DT1524" s="7"/>
      <c r="DU1524" s="7"/>
      <c r="DV1524" s="7"/>
      <c r="DW1524" s="7"/>
      <c r="DX1524" s="7">
        <f t="shared" si="23530"/>
        <v>6100322</v>
      </c>
      <c r="DY1524" s="7"/>
      <c r="DZ1524" s="67">
        <v>0</v>
      </c>
      <c r="EA1524" s="7" t="s">
        <v>242</v>
      </c>
      <c r="EB1524" s="40" t="s">
        <v>242</v>
      </c>
      <c r="EC1524" s="7" t="s">
        <v>242</v>
      </c>
      <c r="ED1524" s="7"/>
      <c r="EE1524" s="7" t="s">
        <v>242</v>
      </c>
      <c r="EF1524" s="7">
        <v>50</v>
      </c>
      <c r="EG1524" s="73"/>
      <c r="EH1524" s="73"/>
      <c r="EI1524" s="4">
        <v>331140</v>
      </c>
      <c r="EJ1524" s="4">
        <v>1</v>
      </c>
      <c r="EK1524" s="4">
        <v>331141</v>
      </c>
      <c r="EL1524" s="4">
        <v>1</v>
      </c>
      <c r="EM1524" s="4" t="s">
        <v>242</v>
      </c>
      <c r="EN1524" s="4" t="s">
        <v>242</v>
      </c>
      <c r="EO1524" s="4" t="s">
        <v>242</v>
      </c>
      <c r="EP1524" s="4" t="s">
        <v>242</v>
      </c>
      <c r="EQ1524" s="4" t="s">
        <v>242</v>
      </c>
      <c r="ER1524" s="4" t="s">
        <v>242</v>
      </c>
      <c r="ES1524" s="4" t="s">
        <v>242</v>
      </c>
      <c r="ET1524" s="4" t="s">
        <v>242</v>
      </c>
      <c r="EU1524" s="4" t="s">
        <v>242</v>
      </c>
      <c r="EV1524" s="4" t="s">
        <v>242</v>
      </c>
      <c r="EW1524" s="4" t="s">
        <v>242</v>
      </c>
      <c r="EX1524" s="4" t="s">
        <v>242</v>
      </c>
      <c r="EY1524" s="4" t="s">
        <v>242</v>
      </c>
      <c r="EZ1524" s="4" t="s">
        <v>242</v>
      </c>
      <c r="FA1524" s="4" t="s">
        <v>242</v>
      </c>
      <c r="FB1524" s="4" t="s">
        <v>242</v>
      </c>
      <c r="FC1524" s="4">
        <v>40013</v>
      </c>
      <c r="FD1524" s="4">
        <v>1</v>
      </c>
      <c r="FE1524" s="4">
        <v>20100</v>
      </c>
      <c r="FF1524" s="4">
        <v>1</v>
      </c>
      <c r="FG1524" s="4">
        <v>20100</v>
      </c>
      <c r="FH1524" s="4">
        <v>1</v>
      </c>
      <c r="FI1524" s="7"/>
      <c r="FJ1524" s="7"/>
      <c r="FR1524" s="2">
        <v>99999</v>
      </c>
      <c r="FS1524" s="2">
        <v>0</v>
      </c>
      <c r="FT1524" s="2">
        <f t="shared" ref="FT1524" si="23535">IF(FT536="","",FT536)</f>
        <v>10000</v>
      </c>
      <c r="FU1524" s="2"/>
      <c r="FV1524" s="2" t="str">
        <f t="shared" ref="FV1524" si="23536">IF(FV536="","",FV536)</f>
        <v/>
      </c>
      <c r="FW1524" s="2" t="str">
        <f t="shared" ref="FW1524" si="23537">IF(FW536="","",FW536)</f>
        <v/>
      </c>
      <c r="FX1524" s="2" t="str">
        <f t="shared" ref="FX1524:FX1535" si="23538">IF(FX536="","",FX536)</f>
        <v/>
      </c>
      <c r="FY1524" s="2" t="str">
        <f t="shared" si="23482"/>
        <v/>
      </c>
      <c r="FZ1524" s="77">
        <v>0</v>
      </c>
      <c r="GA1524" s="2">
        <v>1</v>
      </c>
      <c r="GB1524" s="2"/>
      <c r="GD1524"/>
    </row>
    <row r="1525" s="15" customFormat="1" ht="15" customHeight="1" spans="1:186">
      <c r="A1525" s="95">
        <f t="shared" si="23513"/>
        <v>6100323</v>
      </c>
      <c r="B1525" s="95">
        <v>1384</v>
      </c>
      <c r="C1525" s="95">
        <v>1</v>
      </c>
      <c r="D1525" s="95" t="s">
        <v>631</v>
      </c>
      <c r="E1525" s="95" t="str">
        <f t="shared" si="23514"/>
        <v>100级蓝装女头饰（福利专用）</v>
      </c>
      <c r="F1525" s="31" t="s">
        <v>1018</v>
      </c>
      <c r="G1525" s="31">
        <v>3</v>
      </c>
      <c r="H1525" s="7" t="s">
        <v>191</v>
      </c>
      <c r="I1525" s="7" t="s">
        <v>187</v>
      </c>
      <c r="J1525" s="37">
        <v>1498</v>
      </c>
      <c r="K1525" s="39">
        <v>1698</v>
      </c>
      <c r="L1525" s="39"/>
      <c r="M1525" s="29" t="s">
        <v>193</v>
      </c>
      <c r="N1525" s="4">
        <v>100</v>
      </c>
      <c r="O1525" s="4">
        <v>100</v>
      </c>
      <c r="P1525" s="40">
        <f t="shared" si="23493"/>
        <v>2103</v>
      </c>
      <c r="Q1525" s="4"/>
      <c r="R1525" s="7"/>
      <c r="S1525" s="48">
        <v>2</v>
      </c>
      <c r="T1525" s="47" t="s">
        <v>194</v>
      </c>
      <c r="U1525" s="7" t="s">
        <v>195</v>
      </c>
      <c r="V1525" s="7">
        <v>0</v>
      </c>
      <c r="W1525" s="7">
        <v>0</v>
      </c>
      <c r="X1525" s="40">
        <v>0</v>
      </c>
      <c r="Y1525" s="7"/>
      <c r="Z1525" s="7"/>
      <c r="AA1525" s="7"/>
      <c r="AB1525" s="7" t="s">
        <v>195</v>
      </c>
      <c r="AC1525" s="7">
        <v>0</v>
      </c>
      <c r="AD1525" s="7" t="s">
        <v>195</v>
      </c>
      <c r="AE1525" s="7" t="str">
        <f t="shared" si="23449"/>
        <v>true</v>
      </c>
      <c r="AF1525" s="7" t="b">
        <v>1</v>
      </c>
      <c r="AG1525" s="7" t="s">
        <v>195</v>
      </c>
      <c r="AH1525" s="40">
        <v>0</v>
      </c>
      <c r="AI1525" s="40">
        <v>0</v>
      </c>
      <c r="AJ1525" s="40">
        <v>1</v>
      </c>
      <c r="AK1525" s="40">
        <v>0</v>
      </c>
      <c r="AL1525" s="40">
        <v>1</v>
      </c>
      <c r="AM1525" s="40">
        <v>0</v>
      </c>
      <c r="AN1525" s="40">
        <v>0</v>
      </c>
      <c r="AO1525" s="40">
        <v>0</v>
      </c>
      <c r="AP1525" s="7" t="s">
        <v>626</v>
      </c>
      <c r="AQ1525" s="4">
        <v>3</v>
      </c>
      <c r="AR1525" s="4">
        <v>161506</v>
      </c>
      <c r="AS1525" s="53" t="s">
        <v>199</v>
      </c>
      <c r="AT1525" s="48">
        <v>3</v>
      </c>
      <c r="AU1525" s="48">
        <v>1</v>
      </c>
      <c r="AV1525" s="48">
        <v>3</v>
      </c>
      <c r="AW1525" s="48">
        <v>500</v>
      </c>
      <c r="AX1525" s="48">
        <v>250</v>
      </c>
      <c r="AY1525" s="48">
        <v>0</v>
      </c>
      <c r="AZ1525" s="48">
        <v>0</v>
      </c>
      <c r="BA1525" s="7"/>
      <c r="BB1525" s="7"/>
      <c r="BC1525" s="7"/>
      <c r="BD1525" s="7"/>
      <c r="BE1525" s="48">
        <v>0</v>
      </c>
      <c r="BF1525" s="48">
        <v>1</v>
      </c>
      <c r="BG1525" s="48">
        <v>770</v>
      </c>
      <c r="BH1525" s="48">
        <v>770</v>
      </c>
      <c r="BI1525" s="7">
        <v>0</v>
      </c>
      <c r="BJ1525" s="7">
        <v>0</v>
      </c>
      <c r="BK1525" s="7">
        <v>0</v>
      </c>
      <c r="BL1525" s="7">
        <v>0</v>
      </c>
      <c r="BM1525" s="7">
        <v>0</v>
      </c>
      <c r="BN1525" s="7">
        <v>0</v>
      </c>
      <c r="BO1525" s="7">
        <v>0</v>
      </c>
      <c r="BP1525" s="7">
        <v>0</v>
      </c>
      <c r="BQ1525" s="7">
        <v>0</v>
      </c>
      <c r="BR1525" s="7">
        <v>0</v>
      </c>
      <c r="BS1525" s="7">
        <v>0</v>
      </c>
      <c r="BT1525" s="7">
        <v>0</v>
      </c>
      <c r="BU1525" s="7">
        <v>0</v>
      </c>
      <c r="BV1525" s="7">
        <v>0</v>
      </c>
      <c r="BW1525" s="7">
        <v>0</v>
      </c>
      <c r="BX1525" s="7">
        <v>0</v>
      </c>
      <c r="BY1525" s="7">
        <v>0</v>
      </c>
      <c r="BZ1525" s="7">
        <v>0</v>
      </c>
      <c r="CA1525" s="7">
        <v>0</v>
      </c>
      <c r="CB1525" s="7">
        <v>0</v>
      </c>
      <c r="CC1525" s="7">
        <v>0</v>
      </c>
      <c r="CD1525" s="7">
        <v>0</v>
      </c>
      <c r="CE1525" s="7">
        <v>0</v>
      </c>
      <c r="CF1525" s="7">
        <v>0</v>
      </c>
      <c r="CG1525" s="7">
        <v>0</v>
      </c>
      <c r="CH1525" s="7">
        <v>0</v>
      </c>
      <c r="CI1525" s="7">
        <v>0</v>
      </c>
      <c r="CJ1525" s="7">
        <v>0</v>
      </c>
      <c r="CK1525" s="7">
        <v>0</v>
      </c>
      <c r="CL1525" s="40">
        <v>0</v>
      </c>
      <c r="CM1525" s="40">
        <v>0</v>
      </c>
      <c r="CN1525" s="40">
        <v>0</v>
      </c>
      <c r="CO1525" s="40">
        <v>0</v>
      </c>
      <c r="CP1525" s="7">
        <v>0</v>
      </c>
      <c r="CQ1525" s="7">
        <v>0</v>
      </c>
      <c r="CR1525" s="7">
        <v>0</v>
      </c>
      <c r="CS1525" s="40">
        <v>0</v>
      </c>
      <c r="CT1525" s="7">
        <v>0</v>
      </c>
      <c r="CU1525" s="7">
        <v>0</v>
      </c>
      <c r="CV1525" s="39"/>
      <c r="CW1525" s="39"/>
      <c r="CX1525" s="4" t="s">
        <v>242</v>
      </c>
      <c r="CY1525" s="4" t="s">
        <v>242</v>
      </c>
      <c r="CZ1525" s="4" t="s">
        <v>242</v>
      </c>
      <c r="DA1525" s="4" t="s">
        <v>242</v>
      </c>
      <c r="DB1525" s="4" t="s">
        <v>242</v>
      </c>
      <c r="DC1525" s="4" t="s">
        <v>242</v>
      </c>
      <c r="DD1525" s="7">
        <v>2</v>
      </c>
      <c r="DE1525" s="7">
        <v>30</v>
      </c>
      <c r="DF1525" s="7">
        <v>60</v>
      </c>
      <c r="DG1525" s="7"/>
      <c r="DH1525" s="7">
        <v>13</v>
      </c>
      <c r="DI1525" s="4">
        <v>2</v>
      </c>
      <c r="DJ1525" s="4">
        <v>3</v>
      </c>
      <c r="DK1525" s="4" t="s">
        <v>242</v>
      </c>
      <c r="DL1525" s="4" t="s">
        <v>242</v>
      </c>
      <c r="DM1525" s="7"/>
      <c r="DN1525" s="7"/>
      <c r="DO1525" s="7"/>
      <c r="DP1525" s="7"/>
      <c r="DQ1525" s="7"/>
      <c r="DR1525" s="7"/>
      <c r="DS1525" s="7"/>
      <c r="DT1525" s="7"/>
      <c r="DU1525" s="7"/>
      <c r="DV1525" s="7"/>
      <c r="DW1525" s="7"/>
      <c r="DX1525" s="7">
        <f t="shared" si="23530"/>
        <v>6100323</v>
      </c>
      <c r="DY1525" s="7"/>
      <c r="DZ1525" s="67">
        <v>0</v>
      </c>
      <c r="EA1525" s="7" t="s">
        <v>242</v>
      </c>
      <c r="EB1525" s="40" t="s">
        <v>242</v>
      </c>
      <c r="EC1525" s="7" t="s">
        <v>242</v>
      </c>
      <c r="ED1525" s="7"/>
      <c r="EE1525" s="7" t="s">
        <v>242</v>
      </c>
      <c r="EF1525" s="7">
        <v>50</v>
      </c>
      <c r="EG1525" s="73"/>
      <c r="EH1525" s="73"/>
      <c r="EI1525" s="4">
        <v>331140</v>
      </c>
      <c r="EJ1525" s="4">
        <v>1</v>
      </c>
      <c r="EK1525" s="4">
        <v>331141</v>
      </c>
      <c r="EL1525" s="4">
        <v>1</v>
      </c>
      <c r="EM1525" s="4" t="s">
        <v>242</v>
      </c>
      <c r="EN1525" s="4" t="s">
        <v>242</v>
      </c>
      <c r="EO1525" s="4" t="s">
        <v>242</v>
      </c>
      <c r="EP1525" s="4" t="s">
        <v>242</v>
      </c>
      <c r="EQ1525" s="4" t="s">
        <v>242</v>
      </c>
      <c r="ER1525" s="4" t="s">
        <v>242</v>
      </c>
      <c r="ES1525" s="4" t="s">
        <v>242</v>
      </c>
      <c r="ET1525" s="4" t="s">
        <v>242</v>
      </c>
      <c r="EU1525" s="4" t="s">
        <v>242</v>
      </c>
      <c r="EV1525" s="4" t="s">
        <v>242</v>
      </c>
      <c r="EW1525" s="4" t="s">
        <v>242</v>
      </c>
      <c r="EX1525" s="4" t="s">
        <v>242</v>
      </c>
      <c r="EY1525" s="4" t="s">
        <v>242</v>
      </c>
      <c r="EZ1525" s="4" t="s">
        <v>242</v>
      </c>
      <c r="FA1525" s="4" t="s">
        <v>242</v>
      </c>
      <c r="FB1525" s="4" t="s">
        <v>242</v>
      </c>
      <c r="FC1525" s="4">
        <v>40013</v>
      </c>
      <c r="FD1525" s="4">
        <v>1</v>
      </c>
      <c r="FE1525" s="4">
        <v>20100</v>
      </c>
      <c r="FF1525" s="4">
        <v>1</v>
      </c>
      <c r="FG1525" s="4">
        <v>20100</v>
      </c>
      <c r="FH1525" s="4">
        <v>1</v>
      </c>
      <c r="FI1525" s="7"/>
      <c r="FJ1525" s="7"/>
      <c r="FR1525" s="2">
        <v>99999</v>
      </c>
      <c r="FS1525" s="2">
        <v>0</v>
      </c>
      <c r="FT1525" s="2">
        <f t="shared" ref="FT1525" si="23539">IF(FT537="","",FT537)</f>
        <v>10000</v>
      </c>
      <c r="FU1525" s="2"/>
      <c r="FV1525" s="2" t="str">
        <f t="shared" ref="FV1525" si="23540">IF(FV537="","",FV537)</f>
        <v/>
      </c>
      <c r="FW1525" s="2" t="str">
        <f t="shared" ref="FW1525" si="23541">IF(FW537="","",FW537)</f>
        <v/>
      </c>
      <c r="FX1525" s="2" t="str">
        <f t="shared" si="23538"/>
        <v/>
      </c>
      <c r="FY1525" s="2" t="str">
        <f t="shared" si="23482"/>
        <v/>
      </c>
      <c r="FZ1525" s="77">
        <v>0</v>
      </c>
      <c r="GA1525" s="2">
        <v>1</v>
      </c>
      <c r="GB1525" s="2"/>
      <c r="GD1525"/>
    </row>
    <row r="1526" s="15" customFormat="1" ht="15" customHeight="1" spans="1:186">
      <c r="A1526" s="95">
        <f t="shared" si="23513"/>
        <v>6100424</v>
      </c>
      <c r="B1526" s="95">
        <v>40</v>
      </c>
      <c r="C1526" s="95">
        <v>2</v>
      </c>
      <c r="D1526" s="95" t="s">
        <v>633</v>
      </c>
      <c r="E1526" s="95" t="str">
        <f t="shared" si="23514"/>
        <v>100级蓝装项链（福利专用）</v>
      </c>
      <c r="F1526" s="31" t="s">
        <v>1018</v>
      </c>
      <c r="G1526" s="31">
        <v>3</v>
      </c>
      <c r="H1526" s="7" t="s">
        <v>191</v>
      </c>
      <c r="I1526" s="7" t="s">
        <v>187</v>
      </c>
      <c r="J1526" s="37">
        <v>1465</v>
      </c>
      <c r="K1526" s="39">
        <v>1434</v>
      </c>
      <c r="L1526" s="39"/>
      <c r="M1526" s="29" t="s">
        <v>193</v>
      </c>
      <c r="N1526" s="4">
        <v>100</v>
      </c>
      <c r="O1526" s="4">
        <v>100</v>
      </c>
      <c r="P1526" s="40">
        <f t="shared" si="23493"/>
        <v>2203</v>
      </c>
      <c r="Q1526" s="4"/>
      <c r="R1526" s="7"/>
      <c r="S1526" s="48">
        <v>0</v>
      </c>
      <c r="T1526" s="47" t="s">
        <v>194</v>
      </c>
      <c r="U1526" s="7" t="s">
        <v>195</v>
      </c>
      <c r="V1526" s="7">
        <v>0</v>
      </c>
      <c r="W1526" s="7">
        <v>0</v>
      </c>
      <c r="X1526" s="40">
        <v>0</v>
      </c>
      <c r="Y1526" s="7"/>
      <c r="Z1526" s="7"/>
      <c r="AA1526" s="7"/>
      <c r="AB1526" s="7" t="s">
        <v>195</v>
      </c>
      <c r="AC1526" s="7">
        <v>0</v>
      </c>
      <c r="AD1526" s="7" t="s">
        <v>195</v>
      </c>
      <c r="AE1526" s="7" t="str">
        <f t="shared" si="23449"/>
        <v>true</v>
      </c>
      <c r="AF1526" s="7" t="b">
        <v>1</v>
      </c>
      <c r="AG1526" s="7" t="s">
        <v>195</v>
      </c>
      <c r="AH1526" s="40">
        <v>0</v>
      </c>
      <c r="AI1526" s="40">
        <v>0</v>
      </c>
      <c r="AJ1526" s="40">
        <v>1</v>
      </c>
      <c r="AK1526" s="40">
        <v>0</v>
      </c>
      <c r="AL1526" s="40">
        <v>1</v>
      </c>
      <c r="AM1526" s="40">
        <v>0</v>
      </c>
      <c r="AN1526" s="40">
        <v>0</v>
      </c>
      <c r="AO1526" s="40">
        <v>0</v>
      </c>
      <c r="AP1526" s="7" t="s">
        <v>626</v>
      </c>
      <c r="AQ1526" s="4">
        <v>3</v>
      </c>
      <c r="AR1526" s="4">
        <v>161506</v>
      </c>
      <c r="AS1526" s="53" t="s">
        <v>199</v>
      </c>
      <c r="AT1526" s="48">
        <v>3</v>
      </c>
      <c r="AU1526" s="48">
        <v>1</v>
      </c>
      <c r="AV1526" s="48">
        <v>3</v>
      </c>
      <c r="AW1526" s="48">
        <v>500</v>
      </c>
      <c r="AX1526" s="48">
        <v>250</v>
      </c>
      <c r="AY1526" s="48">
        <v>0</v>
      </c>
      <c r="AZ1526" s="48">
        <v>0</v>
      </c>
      <c r="BA1526" s="7"/>
      <c r="BB1526" s="7"/>
      <c r="BC1526" s="7"/>
      <c r="BD1526" s="7"/>
      <c r="BE1526" s="48">
        <v>0</v>
      </c>
      <c r="BF1526" s="48">
        <v>1</v>
      </c>
      <c r="BG1526" s="48">
        <v>770</v>
      </c>
      <c r="BH1526" s="48">
        <v>770</v>
      </c>
      <c r="BI1526" s="7">
        <v>0</v>
      </c>
      <c r="BJ1526" s="7">
        <v>0</v>
      </c>
      <c r="BK1526" s="7">
        <v>0</v>
      </c>
      <c r="BL1526" s="7">
        <v>0</v>
      </c>
      <c r="BM1526" s="7">
        <v>0</v>
      </c>
      <c r="BN1526" s="7">
        <v>0</v>
      </c>
      <c r="BO1526" s="7">
        <v>0</v>
      </c>
      <c r="BP1526" s="7">
        <v>0</v>
      </c>
      <c r="BQ1526" s="7">
        <v>0</v>
      </c>
      <c r="BR1526" s="7">
        <v>0</v>
      </c>
      <c r="BS1526" s="7">
        <v>0</v>
      </c>
      <c r="BT1526" s="7">
        <v>0</v>
      </c>
      <c r="BU1526" s="7">
        <v>0</v>
      </c>
      <c r="BV1526" s="7">
        <v>0</v>
      </c>
      <c r="BW1526" s="7">
        <v>0</v>
      </c>
      <c r="BX1526" s="7">
        <v>0</v>
      </c>
      <c r="BY1526" s="7">
        <v>0</v>
      </c>
      <c r="BZ1526" s="7">
        <v>0</v>
      </c>
      <c r="CA1526" s="7">
        <v>0</v>
      </c>
      <c r="CB1526" s="7">
        <v>0</v>
      </c>
      <c r="CC1526" s="7">
        <v>0</v>
      </c>
      <c r="CD1526" s="7">
        <v>0</v>
      </c>
      <c r="CE1526" s="7">
        <v>0</v>
      </c>
      <c r="CF1526" s="7">
        <v>0</v>
      </c>
      <c r="CG1526" s="7">
        <v>0</v>
      </c>
      <c r="CH1526" s="7">
        <v>0</v>
      </c>
      <c r="CI1526" s="7">
        <v>0</v>
      </c>
      <c r="CJ1526" s="7">
        <v>0</v>
      </c>
      <c r="CK1526" s="7">
        <v>0</v>
      </c>
      <c r="CL1526" s="40">
        <v>0</v>
      </c>
      <c r="CM1526" s="40">
        <v>0</v>
      </c>
      <c r="CN1526" s="40">
        <v>0</v>
      </c>
      <c r="CO1526" s="40">
        <v>0</v>
      </c>
      <c r="CP1526" s="7">
        <v>0</v>
      </c>
      <c r="CQ1526" s="7">
        <v>0</v>
      </c>
      <c r="CR1526" s="7">
        <v>0</v>
      </c>
      <c r="CS1526" s="40">
        <v>0</v>
      </c>
      <c r="CT1526" s="7">
        <v>0</v>
      </c>
      <c r="CU1526" s="7">
        <v>0</v>
      </c>
      <c r="CV1526" s="39"/>
      <c r="CW1526" s="39"/>
      <c r="CX1526" s="4" t="s">
        <v>242</v>
      </c>
      <c r="CY1526" s="4" t="s">
        <v>242</v>
      </c>
      <c r="CZ1526" s="4" t="s">
        <v>242</v>
      </c>
      <c r="DA1526" s="4" t="s">
        <v>242</v>
      </c>
      <c r="DB1526" s="4" t="s">
        <v>242</v>
      </c>
      <c r="DC1526" s="4" t="s">
        <v>242</v>
      </c>
      <c r="DD1526" s="7">
        <v>2</v>
      </c>
      <c r="DE1526" s="7">
        <v>30</v>
      </c>
      <c r="DF1526" s="7">
        <v>60</v>
      </c>
      <c r="DG1526" s="7"/>
      <c r="DH1526" s="7">
        <v>13</v>
      </c>
      <c r="DI1526" s="4">
        <v>4</v>
      </c>
      <c r="DJ1526" s="4">
        <v>5</v>
      </c>
      <c r="DK1526" s="4" t="s">
        <v>242</v>
      </c>
      <c r="DL1526" s="4" t="s">
        <v>242</v>
      </c>
      <c r="DM1526" s="7"/>
      <c r="DN1526" s="7"/>
      <c r="DO1526" s="7"/>
      <c r="DP1526" s="7"/>
      <c r="DQ1526" s="7"/>
      <c r="DR1526" s="7"/>
      <c r="DS1526" s="7"/>
      <c r="DT1526" s="7"/>
      <c r="DU1526" s="7"/>
      <c r="DV1526" s="7"/>
      <c r="DW1526" s="7"/>
      <c r="DX1526" s="7">
        <f t="shared" si="23530"/>
        <v>6100424</v>
      </c>
      <c r="DY1526" s="7"/>
      <c r="DZ1526" s="67">
        <v>0</v>
      </c>
      <c r="EA1526" s="7" t="s">
        <v>242</v>
      </c>
      <c r="EB1526" s="40" t="s">
        <v>242</v>
      </c>
      <c r="EC1526" s="7" t="s">
        <v>242</v>
      </c>
      <c r="ED1526" s="7"/>
      <c r="EE1526" s="7" t="s">
        <v>242</v>
      </c>
      <c r="EF1526" s="7">
        <v>50</v>
      </c>
      <c r="EG1526" s="73"/>
      <c r="EH1526" s="73"/>
      <c r="EI1526" s="4">
        <v>331170</v>
      </c>
      <c r="EJ1526" s="4">
        <v>1</v>
      </c>
      <c r="EK1526" s="4">
        <v>331171</v>
      </c>
      <c r="EL1526" s="4">
        <v>1</v>
      </c>
      <c r="EM1526" s="4" t="s">
        <v>242</v>
      </c>
      <c r="EN1526" s="4" t="s">
        <v>242</v>
      </c>
      <c r="EO1526" s="4" t="s">
        <v>242</v>
      </c>
      <c r="EP1526" s="4" t="s">
        <v>242</v>
      </c>
      <c r="EQ1526" s="4" t="s">
        <v>242</v>
      </c>
      <c r="ER1526" s="4" t="s">
        <v>242</v>
      </c>
      <c r="ES1526" s="4" t="s">
        <v>242</v>
      </c>
      <c r="ET1526" s="4" t="s">
        <v>242</v>
      </c>
      <c r="EU1526" s="4" t="s">
        <v>242</v>
      </c>
      <c r="EV1526" s="4" t="s">
        <v>242</v>
      </c>
      <c r="EW1526" s="4" t="s">
        <v>242</v>
      </c>
      <c r="EX1526" s="4" t="s">
        <v>242</v>
      </c>
      <c r="EY1526" s="4" t="s">
        <v>242</v>
      </c>
      <c r="EZ1526" s="4" t="s">
        <v>242</v>
      </c>
      <c r="FA1526" s="4" t="s">
        <v>242</v>
      </c>
      <c r="FB1526" s="4" t="s">
        <v>242</v>
      </c>
      <c r="FC1526" s="4">
        <v>40013</v>
      </c>
      <c r="FD1526" s="4">
        <v>1</v>
      </c>
      <c r="FE1526" s="4">
        <v>20100</v>
      </c>
      <c r="FF1526" s="4">
        <v>1</v>
      </c>
      <c r="FG1526" s="4">
        <v>20100</v>
      </c>
      <c r="FH1526" s="4">
        <v>1</v>
      </c>
      <c r="FI1526" s="7"/>
      <c r="FJ1526" s="7"/>
      <c r="FR1526" s="2">
        <v>99999</v>
      </c>
      <c r="FS1526" s="2">
        <v>0</v>
      </c>
      <c r="FT1526" s="2">
        <f t="shared" ref="FT1526" si="23542">IF(FT538="","",FT538)</f>
        <v>10000</v>
      </c>
      <c r="FU1526" s="2"/>
      <c r="FV1526" s="2" t="str">
        <f t="shared" ref="FV1526:FV1535" si="23543">IF(FV538="","",FV538)</f>
        <v/>
      </c>
      <c r="FW1526" s="2" t="str">
        <f t="shared" ref="FW1526" si="23544">IF(FW538="","",FW538)</f>
        <v/>
      </c>
      <c r="FX1526" s="2" t="str">
        <f t="shared" si="23538"/>
        <v/>
      </c>
      <c r="FY1526" s="2" t="str">
        <f t="shared" si="23482"/>
        <v/>
      </c>
      <c r="FZ1526" s="77">
        <v>0</v>
      </c>
      <c r="GA1526" s="2">
        <v>1</v>
      </c>
      <c r="GB1526" s="2"/>
      <c r="GD1526"/>
    </row>
    <row r="1527" s="15" customFormat="1" ht="15" customHeight="1" spans="1:186">
      <c r="A1527" s="95">
        <f t="shared" si="23513"/>
        <v>6100525</v>
      </c>
      <c r="B1527" s="95">
        <v>72</v>
      </c>
      <c r="C1527" s="95">
        <v>4</v>
      </c>
      <c r="D1527" s="95" t="s">
        <v>635</v>
      </c>
      <c r="E1527" s="95" t="str">
        <f t="shared" si="23514"/>
        <v>100级蓝装腰带（福利专用）</v>
      </c>
      <c r="F1527" s="31" t="s">
        <v>1018</v>
      </c>
      <c r="G1527" s="31">
        <v>3</v>
      </c>
      <c r="H1527" s="7" t="s">
        <v>191</v>
      </c>
      <c r="I1527" s="7" t="s">
        <v>187</v>
      </c>
      <c r="J1527" s="37">
        <v>1476</v>
      </c>
      <c r="K1527" s="39">
        <v>1435</v>
      </c>
      <c r="L1527" s="39"/>
      <c r="M1527" s="29" t="s">
        <v>193</v>
      </c>
      <c r="N1527" s="4">
        <v>100</v>
      </c>
      <c r="O1527" s="4">
        <v>100</v>
      </c>
      <c r="P1527" s="40">
        <f t="shared" si="23493"/>
        <v>2403</v>
      </c>
      <c r="Q1527" s="4"/>
      <c r="R1527" s="7"/>
      <c r="S1527" s="48">
        <v>0</v>
      </c>
      <c r="T1527" s="47" t="s">
        <v>194</v>
      </c>
      <c r="U1527" s="7" t="s">
        <v>195</v>
      </c>
      <c r="V1527" s="7">
        <v>0</v>
      </c>
      <c r="W1527" s="7">
        <v>0</v>
      </c>
      <c r="X1527" s="40">
        <v>0</v>
      </c>
      <c r="Y1527" s="7"/>
      <c r="Z1527" s="7"/>
      <c r="AA1527" s="7"/>
      <c r="AB1527" s="7" t="s">
        <v>195</v>
      </c>
      <c r="AC1527" s="7">
        <v>0</v>
      </c>
      <c r="AD1527" s="7" t="s">
        <v>195</v>
      </c>
      <c r="AE1527" s="7" t="str">
        <f t="shared" si="23449"/>
        <v>true</v>
      </c>
      <c r="AF1527" s="7" t="b">
        <v>1</v>
      </c>
      <c r="AG1527" s="7" t="s">
        <v>195</v>
      </c>
      <c r="AH1527" s="40">
        <v>0</v>
      </c>
      <c r="AI1527" s="40">
        <v>0</v>
      </c>
      <c r="AJ1527" s="40">
        <v>1</v>
      </c>
      <c r="AK1527" s="40">
        <v>0</v>
      </c>
      <c r="AL1527" s="40">
        <v>1</v>
      </c>
      <c r="AM1527" s="40">
        <v>0</v>
      </c>
      <c r="AN1527" s="40">
        <v>0</v>
      </c>
      <c r="AO1527" s="40">
        <v>0</v>
      </c>
      <c r="AP1527" s="7" t="s">
        <v>626</v>
      </c>
      <c r="AQ1527" s="4">
        <v>3</v>
      </c>
      <c r="AR1527" s="4">
        <v>161506</v>
      </c>
      <c r="AS1527" s="7" t="s">
        <v>199</v>
      </c>
      <c r="AT1527" s="48">
        <v>3</v>
      </c>
      <c r="AU1527" s="48">
        <v>1</v>
      </c>
      <c r="AV1527" s="48">
        <v>3</v>
      </c>
      <c r="AW1527" s="48">
        <v>500</v>
      </c>
      <c r="AX1527" s="48">
        <v>250</v>
      </c>
      <c r="AY1527" s="48">
        <v>0</v>
      </c>
      <c r="AZ1527" s="48">
        <v>0</v>
      </c>
      <c r="BA1527" s="7"/>
      <c r="BB1527" s="7"/>
      <c r="BC1527" s="7"/>
      <c r="BD1527" s="7"/>
      <c r="BE1527" s="48">
        <v>0</v>
      </c>
      <c r="BF1527" s="48">
        <v>1</v>
      </c>
      <c r="BG1527" s="48">
        <v>770</v>
      </c>
      <c r="BH1527" s="48">
        <v>770</v>
      </c>
      <c r="BI1527" s="7">
        <v>0</v>
      </c>
      <c r="BJ1527" s="7">
        <v>0</v>
      </c>
      <c r="BK1527" s="7">
        <v>0</v>
      </c>
      <c r="BL1527" s="7">
        <v>0</v>
      </c>
      <c r="BM1527" s="7">
        <v>0</v>
      </c>
      <c r="BN1527" s="7">
        <v>0</v>
      </c>
      <c r="BO1527" s="7">
        <v>0</v>
      </c>
      <c r="BP1527" s="7">
        <v>0</v>
      </c>
      <c r="BQ1527" s="7">
        <v>0</v>
      </c>
      <c r="BR1527" s="7">
        <v>0</v>
      </c>
      <c r="BS1527" s="7">
        <v>0</v>
      </c>
      <c r="BT1527" s="7">
        <v>0</v>
      </c>
      <c r="BU1527" s="7">
        <v>0</v>
      </c>
      <c r="BV1527" s="7">
        <v>0</v>
      </c>
      <c r="BW1527" s="7">
        <v>0</v>
      </c>
      <c r="BX1527" s="7">
        <v>0</v>
      </c>
      <c r="BY1527" s="7">
        <v>0</v>
      </c>
      <c r="BZ1527" s="7">
        <v>0</v>
      </c>
      <c r="CA1527" s="7">
        <v>0</v>
      </c>
      <c r="CB1527" s="7">
        <v>0</v>
      </c>
      <c r="CC1527" s="7">
        <v>0</v>
      </c>
      <c r="CD1527" s="7">
        <v>0</v>
      </c>
      <c r="CE1527" s="7">
        <v>0</v>
      </c>
      <c r="CF1527" s="7">
        <v>0</v>
      </c>
      <c r="CG1527" s="7">
        <v>0</v>
      </c>
      <c r="CH1527" s="7">
        <v>0</v>
      </c>
      <c r="CI1527" s="7">
        <v>0</v>
      </c>
      <c r="CJ1527" s="7">
        <v>0</v>
      </c>
      <c r="CK1527" s="7">
        <v>0</v>
      </c>
      <c r="CL1527" s="40">
        <v>0</v>
      </c>
      <c r="CM1527" s="40">
        <v>0</v>
      </c>
      <c r="CN1527" s="40">
        <v>0</v>
      </c>
      <c r="CO1527" s="40">
        <v>0</v>
      </c>
      <c r="CP1527" s="7">
        <v>0</v>
      </c>
      <c r="CQ1527" s="7">
        <v>0</v>
      </c>
      <c r="CR1527" s="7">
        <v>0</v>
      </c>
      <c r="CS1527" s="40">
        <v>0</v>
      </c>
      <c r="CT1527" s="7">
        <v>0</v>
      </c>
      <c r="CU1527" s="7">
        <v>0</v>
      </c>
      <c r="CV1527" s="39"/>
      <c r="CW1527" s="39"/>
      <c r="CX1527" s="4" t="s">
        <v>242</v>
      </c>
      <c r="CY1527" s="4" t="s">
        <v>242</v>
      </c>
      <c r="CZ1527" s="4" t="s">
        <v>242</v>
      </c>
      <c r="DA1527" s="4" t="s">
        <v>242</v>
      </c>
      <c r="DB1527" s="4" t="s">
        <v>242</v>
      </c>
      <c r="DC1527" s="4" t="s">
        <v>242</v>
      </c>
      <c r="DD1527" s="7">
        <v>2</v>
      </c>
      <c r="DE1527" s="7">
        <v>30</v>
      </c>
      <c r="DF1527" s="7">
        <v>60</v>
      </c>
      <c r="DG1527" s="7"/>
      <c r="DH1527" s="7">
        <v>13</v>
      </c>
      <c r="DI1527" s="4">
        <v>1</v>
      </c>
      <c r="DJ1527" s="4">
        <v>6</v>
      </c>
      <c r="DK1527" s="4">
        <v>9</v>
      </c>
      <c r="DL1527" s="4" t="s">
        <v>242</v>
      </c>
      <c r="DM1527" s="7"/>
      <c r="DN1527" s="7"/>
      <c r="DO1527" s="7"/>
      <c r="DP1527" s="7"/>
      <c r="DQ1527" s="7"/>
      <c r="DR1527" s="7"/>
      <c r="DS1527" s="7"/>
      <c r="DT1527" s="7"/>
      <c r="DU1527" s="7"/>
      <c r="DV1527" s="7"/>
      <c r="DW1527" s="7"/>
      <c r="DX1527" s="7">
        <f t="shared" si="23530"/>
        <v>6100525</v>
      </c>
      <c r="DY1527" s="7"/>
      <c r="DZ1527" s="67">
        <v>0</v>
      </c>
      <c r="EA1527" s="7" t="s">
        <v>242</v>
      </c>
      <c r="EB1527" s="40" t="s">
        <v>242</v>
      </c>
      <c r="EC1527" s="7" t="s">
        <v>242</v>
      </c>
      <c r="ED1527" s="7"/>
      <c r="EE1527" s="7" t="s">
        <v>242</v>
      </c>
      <c r="EF1527" s="7">
        <v>50</v>
      </c>
      <c r="EG1527" s="73"/>
      <c r="EH1527" s="73"/>
      <c r="EI1527" s="4">
        <v>331170</v>
      </c>
      <c r="EJ1527" s="4">
        <v>1</v>
      </c>
      <c r="EK1527" s="4">
        <v>331171</v>
      </c>
      <c r="EL1527" s="4">
        <v>1</v>
      </c>
      <c r="EM1527" s="4" t="s">
        <v>242</v>
      </c>
      <c r="EN1527" s="4" t="s">
        <v>242</v>
      </c>
      <c r="EO1527" s="4" t="s">
        <v>242</v>
      </c>
      <c r="EP1527" s="4" t="s">
        <v>242</v>
      </c>
      <c r="EQ1527" s="4" t="s">
        <v>242</v>
      </c>
      <c r="ER1527" s="4" t="s">
        <v>242</v>
      </c>
      <c r="ES1527" s="4" t="s">
        <v>242</v>
      </c>
      <c r="ET1527" s="4" t="s">
        <v>242</v>
      </c>
      <c r="EU1527" s="4" t="s">
        <v>242</v>
      </c>
      <c r="EV1527" s="4" t="s">
        <v>242</v>
      </c>
      <c r="EW1527" s="4" t="s">
        <v>242</v>
      </c>
      <c r="EX1527" s="4" t="s">
        <v>242</v>
      </c>
      <c r="EY1527" s="4" t="s">
        <v>242</v>
      </c>
      <c r="EZ1527" s="4" t="s">
        <v>242</v>
      </c>
      <c r="FA1527" s="4" t="s">
        <v>242</v>
      </c>
      <c r="FB1527" s="4" t="s">
        <v>242</v>
      </c>
      <c r="FC1527" s="4">
        <v>40013</v>
      </c>
      <c r="FD1527" s="4">
        <v>1</v>
      </c>
      <c r="FE1527" s="4">
        <v>20100</v>
      </c>
      <c r="FF1527" s="4">
        <v>1</v>
      </c>
      <c r="FG1527" s="4">
        <v>20100</v>
      </c>
      <c r="FH1527" s="4">
        <v>1</v>
      </c>
      <c r="FI1527" s="7"/>
      <c r="FJ1527" s="7"/>
      <c r="FR1527" s="2">
        <v>99999</v>
      </c>
      <c r="FS1527" s="2">
        <v>0</v>
      </c>
      <c r="FT1527" s="2">
        <f t="shared" ref="FT1527" si="23545">IF(FT539="","",FT539)</f>
        <v>10000</v>
      </c>
      <c r="FU1527" s="2"/>
      <c r="FV1527" s="2" t="str">
        <f t="shared" si="23543"/>
        <v/>
      </c>
      <c r="FW1527" s="2" t="str">
        <f t="shared" ref="FW1527" si="23546">IF(FW539="","",FW539)</f>
        <v/>
      </c>
      <c r="FX1527" s="2" t="str">
        <f t="shared" si="23538"/>
        <v/>
      </c>
      <c r="FY1527" s="2" t="str">
        <f t="shared" si="23482"/>
        <v/>
      </c>
      <c r="FZ1527" s="77">
        <v>0</v>
      </c>
      <c r="GA1527" s="2">
        <v>1</v>
      </c>
      <c r="GB1527" s="2"/>
      <c r="GD1527"/>
    </row>
    <row r="1528" s="15" customFormat="1" ht="15" customHeight="1" spans="1:186">
      <c r="A1528" s="95">
        <f t="shared" si="23513"/>
        <v>6100626</v>
      </c>
      <c r="B1528" s="95">
        <v>88</v>
      </c>
      <c r="C1528" s="95">
        <v>5</v>
      </c>
      <c r="D1528" s="95" t="s">
        <v>637</v>
      </c>
      <c r="E1528" s="95" t="str">
        <f t="shared" si="23514"/>
        <v>100级蓝装鞋子（福利专用）</v>
      </c>
      <c r="F1528" s="31" t="s">
        <v>1018</v>
      </c>
      <c r="G1528" s="31">
        <v>3</v>
      </c>
      <c r="H1528" s="7" t="s">
        <v>191</v>
      </c>
      <c r="I1528" s="7" t="s">
        <v>187</v>
      </c>
      <c r="J1528" s="37">
        <v>1487</v>
      </c>
      <c r="K1528" s="39">
        <v>1429</v>
      </c>
      <c r="L1528" s="39"/>
      <c r="M1528" s="29" t="s">
        <v>193</v>
      </c>
      <c r="N1528" s="4">
        <v>100</v>
      </c>
      <c r="O1528" s="4">
        <v>100</v>
      </c>
      <c r="P1528" s="40">
        <f t="shared" si="23493"/>
        <v>2503</v>
      </c>
      <c r="Q1528" s="4"/>
      <c r="R1528" s="7"/>
      <c r="S1528" s="48">
        <v>0</v>
      </c>
      <c r="T1528" s="47" t="s">
        <v>194</v>
      </c>
      <c r="U1528" s="7" t="s">
        <v>195</v>
      </c>
      <c r="V1528" s="7">
        <v>0</v>
      </c>
      <c r="W1528" s="7">
        <v>0</v>
      </c>
      <c r="X1528" s="40">
        <v>0</v>
      </c>
      <c r="Y1528" s="7"/>
      <c r="Z1528" s="7"/>
      <c r="AA1528" s="7"/>
      <c r="AB1528" s="7" t="s">
        <v>195</v>
      </c>
      <c r="AC1528" s="7">
        <v>0</v>
      </c>
      <c r="AD1528" s="7" t="s">
        <v>195</v>
      </c>
      <c r="AE1528" s="7" t="str">
        <f t="shared" si="23449"/>
        <v>true</v>
      </c>
      <c r="AF1528" s="7" t="b">
        <v>1</v>
      </c>
      <c r="AG1528" s="7" t="s">
        <v>195</v>
      </c>
      <c r="AH1528" s="40">
        <v>0</v>
      </c>
      <c r="AI1528" s="40">
        <v>0</v>
      </c>
      <c r="AJ1528" s="40">
        <v>1</v>
      </c>
      <c r="AK1528" s="40">
        <v>0</v>
      </c>
      <c r="AL1528" s="40">
        <v>1</v>
      </c>
      <c r="AM1528" s="40">
        <v>0</v>
      </c>
      <c r="AN1528" s="40">
        <v>0</v>
      </c>
      <c r="AO1528" s="40">
        <v>0</v>
      </c>
      <c r="AP1528" s="7" t="s">
        <v>626</v>
      </c>
      <c r="AQ1528" s="4">
        <v>3</v>
      </c>
      <c r="AR1528" s="4">
        <v>161506</v>
      </c>
      <c r="AS1528" s="7" t="s">
        <v>199</v>
      </c>
      <c r="AT1528" s="48">
        <v>3</v>
      </c>
      <c r="AU1528" s="48">
        <v>1</v>
      </c>
      <c r="AV1528" s="48">
        <v>3</v>
      </c>
      <c r="AW1528" s="48">
        <v>500</v>
      </c>
      <c r="AX1528" s="48">
        <v>250</v>
      </c>
      <c r="AY1528" s="48">
        <v>0</v>
      </c>
      <c r="AZ1528" s="48">
        <v>0</v>
      </c>
      <c r="BA1528" s="7"/>
      <c r="BB1528" s="7"/>
      <c r="BC1528" s="7"/>
      <c r="BD1528" s="7"/>
      <c r="BE1528" s="48">
        <v>0</v>
      </c>
      <c r="BF1528" s="48">
        <v>1</v>
      </c>
      <c r="BG1528" s="48">
        <v>770</v>
      </c>
      <c r="BH1528" s="48">
        <v>770</v>
      </c>
      <c r="BI1528" s="7">
        <v>0</v>
      </c>
      <c r="BJ1528" s="7">
        <v>0</v>
      </c>
      <c r="BK1528" s="7">
        <v>0</v>
      </c>
      <c r="BL1528" s="7">
        <v>0</v>
      </c>
      <c r="BM1528" s="7">
        <v>0</v>
      </c>
      <c r="BN1528" s="7">
        <v>0</v>
      </c>
      <c r="BO1528" s="7">
        <v>0</v>
      </c>
      <c r="BP1528" s="7">
        <v>0</v>
      </c>
      <c r="BQ1528" s="7">
        <v>0</v>
      </c>
      <c r="BR1528" s="7">
        <v>0</v>
      </c>
      <c r="BS1528" s="7">
        <v>0</v>
      </c>
      <c r="BT1528" s="7">
        <v>0</v>
      </c>
      <c r="BU1528" s="7">
        <v>0</v>
      </c>
      <c r="BV1528" s="7">
        <v>0</v>
      </c>
      <c r="BW1528" s="7">
        <v>0</v>
      </c>
      <c r="BX1528" s="7">
        <v>0</v>
      </c>
      <c r="BY1528" s="7">
        <v>0</v>
      </c>
      <c r="BZ1528" s="7">
        <v>0</v>
      </c>
      <c r="CA1528" s="7">
        <v>0</v>
      </c>
      <c r="CB1528" s="7">
        <v>0</v>
      </c>
      <c r="CC1528" s="7">
        <v>0</v>
      </c>
      <c r="CD1528" s="7">
        <v>0</v>
      </c>
      <c r="CE1528" s="7">
        <v>0</v>
      </c>
      <c r="CF1528" s="7">
        <v>0</v>
      </c>
      <c r="CG1528" s="7">
        <v>0</v>
      </c>
      <c r="CH1528" s="7">
        <v>0</v>
      </c>
      <c r="CI1528" s="7">
        <v>0</v>
      </c>
      <c r="CJ1528" s="7">
        <v>0</v>
      </c>
      <c r="CK1528" s="7">
        <v>0</v>
      </c>
      <c r="CL1528" s="40">
        <v>0</v>
      </c>
      <c r="CM1528" s="40">
        <v>0</v>
      </c>
      <c r="CN1528" s="40">
        <v>0</v>
      </c>
      <c r="CO1528" s="40">
        <v>0</v>
      </c>
      <c r="CP1528" s="7">
        <v>0</v>
      </c>
      <c r="CQ1528" s="7">
        <v>0</v>
      </c>
      <c r="CR1528" s="7">
        <v>0</v>
      </c>
      <c r="CS1528" s="40">
        <v>0</v>
      </c>
      <c r="CT1528" s="7">
        <v>0</v>
      </c>
      <c r="CU1528" s="7">
        <v>0</v>
      </c>
      <c r="CV1528" s="39"/>
      <c r="CW1528" s="39"/>
      <c r="CX1528" s="4" t="s">
        <v>242</v>
      </c>
      <c r="CY1528" s="4" t="s">
        <v>242</v>
      </c>
      <c r="CZ1528" s="4" t="s">
        <v>242</v>
      </c>
      <c r="DA1528" s="4" t="s">
        <v>242</v>
      </c>
      <c r="DB1528" s="4" t="s">
        <v>242</v>
      </c>
      <c r="DC1528" s="4" t="s">
        <v>242</v>
      </c>
      <c r="DD1528" s="7">
        <v>2</v>
      </c>
      <c r="DE1528" s="7">
        <v>30</v>
      </c>
      <c r="DF1528" s="7">
        <v>60</v>
      </c>
      <c r="DG1528" s="7"/>
      <c r="DH1528" s="7">
        <v>13</v>
      </c>
      <c r="DI1528" s="4">
        <v>6</v>
      </c>
      <c r="DJ1528" s="4">
        <v>9</v>
      </c>
      <c r="DK1528" s="4" t="s">
        <v>242</v>
      </c>
      <c r="DL1528" s="4" t="s">
        <v>242</v>
      </c>
      <c r="DM1528" s="7"/>
      <c r="DN1528" s="7"/>
      <c r="DO1528" s="7"/>
      <c r="DP1528" s="7"/>
      <c r="DQ1528" s="7"/>
      <c r="DR1528" s="7"/>
      <c r="DS1528" s="7"/>
      <c r="DT1528" s="7"/>
      <c r="DU1528" s="7"/>
      <c r="DV1528" s="7"/>
      <c r="DW1528" s="7"/>
      <c r="DX1528" s="7">
        <f t="shared" si="23530"/>
        <v>6100626</v>
      </c>
      <c r="DY1528" s="7"/>
      <c r="DZ1528" s="67">
        <v>0</v>
      </c>
      <c r="EA1528" s="7" t="s">
        <v>242</v>
      </c>
      <c r="EB1528" s="40" t="s">
        <v>242</v>
      </c>
      <c r="EC1528" s="7" t="s">
        <v>242</v>
      </c>
      <c r="ED1528" s="7"/>
      <c r="EE1528" s="7" t="s">
        <v>242</v>
      </c>
      <c r="EF1528" s="7">
        <v>50</v>
      </c>
      <c r="EG1528" s="73"/>
      <c r="EH1528" s="73"/>
      <c r="EI1528" s="4">
        <v>331170</v>
      </c>
      <c r="EJ1528" s="4">
        <v>1</v>
      </c>
      <c r="EK1528" s="4">
        <v>331171</v>
      </c>
      <c r="EL1528" s="4">
        <v>1</v>
      </c>
      <c r="EM1528" s="4" t="s">
        <v>242</v>
      </c>
      <c r="EN1528" s="4" t="s">
        <v>242</v>
      </c>
      <c r="EO1528" s="4" t="s">
        <v>242</v>
      </c>
      <c r="EP1528" s="4" t="s">
        <v>242</v>
      </c>
      <c r="EQ1528" s="4" t="s">
        <v>242</v>
      </c>
      <c r="ER1528" s="4" t="s">
        <v>242</v>
      </c>
      <c r="ES1528" s="4" t="s">
        <v>242</v>
      </c>
      <c r="ET1528" s="4" t="s">
        <v>242</v>
      </c>
      <c r="EU1528" s="4" t="s">
        <v>242</v>
      </c>
      <c r="EV1528" s="4" t="s">
        <v>242</v>
      </c>
      <c r="EW1528" s="4" t="s">
        <v>242</v>
      </c>
      <c r="EX1528" s="4" t="s">
        <v>242</v>
      </c>
      <c r="EY1528" s="4" t="s">
        <v>242</v>
      </c>
      <c r="EZ1528" s="4" t="s">
        <v>242</v>
      </c>
      <c r="FA1528" s="4" t="s">
        <v>242</v>
      </c>
      <c r="FB1528" s="4" t="s">
        <v>242</v>
      </c>
      <c r="FC1528" s="4">
        <v>40013</v>
      </c>
      <c r="FD1528" s="4">
        <v>1</v>
      </c>
      <c r="FE1528" s="4">
        <v>20100</v>
      </c>
      <c r="FF1528" s="4">
        <v>1</v>
      </c>
      <c r="FG1528" s="4">
        <v>20100</v>
      </c>
      <c r="FH1528" s="4">
        <v>1</v>
      </c>
      <c r="FI1528" s="7"/>
      <c r="FJ1528" s="7"/>
      <c r="FR1528" s="2">
        <v>99999</v>
      </c>
      <c r="FS1528" s="2">
        <v>0</v>
      </c>
      <c r="FT1528" s="2">
        <f t="shared" ref="FT1528" si="23547">IF(FT540="","",FT540)</f>
        <v>10000</v>
      </c>
      <c r="FU1528" s="2"/>
      <c r="FV1528" s="2" t="str">
        <f t="shared" si="23543"/>
        <v/>
      </c>
      <c r="FW1528" s="2" t="str">
        <f t="shared" ref="FW1528" si="23548">IF(FW540="","",FW540)</f>
        <v/>
      </c>
      <c r="FX1528" s="2" t="str">
        <f t="shared" si="23538"/>
        <v/>
      </c>
      <c r="FY1528" s="2" t="str">
        <f t="shared" si="23482"/>
        <v/>
      </c>
      <c r="FZ1528" s="77">
        <v>0</v>
      </c>
      <c r="GA1528" s="2">
        <v>1</v>
      </c>
      <c r="GB1528" s="2"/>
      <c r="GD1528"/>
    </row>
    <row r="1529" s="2" customFormat="1" ht="15" customHeight="1" spans="1:186">
      <c r="A1529" s="95">
        <f t="shared" si="23513"/>
        <v>6110114</v>
      </c>
      <c r="B1529" s="95">
        <v>1288</v>
      </c>
      <c r="C1529" s="95">
        <v>0</v>
      </c>
      <c r="D1529" s="95" t="s">
        <v>639</v>
      </c>
      <c r="E1529" s="95" t="str">
        <f t="shared" si="23514"/>
        <v>110级蓝装剑（福利专用）</v>
      </c>
      <c r="F1529" s="31" t="s">
        <v>1018</v>
      </c>
      <c r="G1529" s="31">
        <v>3</v>
      </c>
      <c r="H1529" s="7" t="s">
        <v>187</v>
      </c>
      <c r="I1529" s="7" t="s">
        <v>187</v>
      </c>
      <c r="J1529" s="41">
        <v>1533</v>
      </c>
      <c r="K1529" s="41">
        <v>407</v>
      </c>
      <c r="L1529" s="39"/>
      <c r="M1529" s="29" t="s">
        <v>193</v>
      </c>
      <c r="N1529" s="4">
        <v>110</v>
      </c>
      <c r="O1529" s="4">
        <v>110</v>
      </c>
      <c r="P1529" s="40">
        <f t="shared" si="23493"/>
        <v>2003</v>
      </c>
      <c r="Q1529" s="4"/>
      <c r="R1529" s="7"/>
      <c r="S1529" s="48">
        <v>0</v>
      </c>
      <c r="T1529" s="47" t="s">
        <v>240</v>
      </c>
      <c r="U1529" s="7" t="s">
        <v>195</v>
      </c>
      <c r="V1529" s="7">
        <v>0</v>
      </c>
      <c r="W1529" s="7">
        <v>0</v>
      </c>
      <c r="X1529" s="40">
        <v>0</v>
      </c>
      <c r="Y1529" s="7"/>
      <c r="Z1529" s="7"/>
      <c r="AA1529" s="7"/>
      <c r="AB1529" s="7" t="s">
        <v>195</v>
      </c>
      <c r="AC1529" s="7">
        <v>0</v>
      </c>
      <c r="AD1529" s="7" t="s">
        <v>195</v>
      </c>
      <c r="AE1529" s="7" t="str">
        <f t="shared" si="23449"/>
        <v>true</v>
      </c>
      <c r="AF1529" s="7" t="b">
        <v>1</v>
      </c>
      <c r="AG1529" s="7" t="s">
        <v>195</v>
      </c>
      <c r="AH1529" s="40">
        <v>0</v>
      </c>
      <c r="AI1529" s="40">
        <v>0</v>
      </c>
      <c r="AJ1529" s="40">
        <v>1</v>
      </c>
      <c r="AK1529" s="40">
        <v>0</v>
      </c>
      <c r="AL1529" s="40">
        <v>1</v>
      </c>
      <c r="AM1529" s="40">
        <v>0</v>
      </c>
      <c r="AN1529" s="40">
        <v>0</v>
      </c>
      <c r="AO1529" s="40">
        <v>0</v>
      </c>
      <c r="AP1529" s="7" t="s">
        <v>641</v>
      </c>
      <c r="AQ1529" s="4">
        <v>3</v>
      </c>
      <c r="AR1529" s="4">
        <v>161506</v>
      </c>
      <c r="AS1529" s="7" t="s">
        <v>199</v>
      </c>
      <c r="AT1529" s="48">
        <v>3</v>
      </c>
      <c r="AU1529" s="48">
        <v>1</v>
      </c>
      <c r="AV1529" s="48">
        <v>3</v>
      </c>
      <c r="AW1529" s="48">
        <v>500</v>
      </c>
      <c r="AX1529" s="48">
        <v>250</v>
      </c>
      <c r="AY1529" s="48">
        <v>0</v>
      </c>
      <c r="AZ1529" s="48">
        <v>0</v>
      </c>
      <c r="BA1529" s="7"/>
      <c r="BB1529" s="7"/>
      <c r="BC1529" s="7"/>
      <c r="BD1529" s="7"/>
      <c r="BE1529" s="48">
        <v>0</v>
      </c>
      <c r="BF1529" s="48">
        <v>1</v>
      </c>
      <c r="BG1529" s="48">
        <v>840</v>
      </c>
      <c r="BH1529" s="48">
        <v>840</v>
      </c>
      <c r="BI1529" s="7">
        <v>0</v>
      </c>
      <c r="BJ1529" s="7">
        <v>0</v>
      </c>
      <c r="BK1529" s="7">
        <v>0</v>
      </c>
      <c r="BL1529" s="7">
        <v>0</v>
      </c>
      <c r="BM1529" s="7">
        <v>0</v>
      </c>
      <c r="BN1529" s="7">
        <v>0</v>
      </c>
      <c r="BO1529" s="7">
        <v>0</v>
      </c>
      <c r="BP1529" s="7">
        <v>0</v>
      </c>
      <c r="BQ1529" s="7">
        <v>0</v>
      </c>
      <c r="BR1529" s="7">
        <v>0</v>
      </c>
      <c r="BS1529" s="7">
        <v>0</v>
      </c>
      <c r="BT1529" s="7">
        <v>0</v>
      </c>
      <c r="BU1529" s="7">
        <v>0</v>
      </c>
      <c r="BV1529" s="7">
        <v>0</v>
      </c>
      <c r="BW1529" s="7">
        <v>0</v>
      </c>
      <c r="BX1529" s="7">
        <v>0</v>
      </c>
      <c r="BY1529" s="7">
        <v>0</v>
      </c>
      <c r="BZ1529" s="7">
        <v>0</v>
      </c>
      <c r="CA1529" s="7">
        <v>0</v>
      </c>
      <c r="CB1529" s="7">
        <v>0</v>
      </c>
      <c r="CC1529" s="7">
        <v>0</v>
      </c>
      <c r="CD1529" s="7">
        <v>0</v>
      </c>
      <c r="CE1529" s="7">
        <v>0</v>
      </c>
      <c r="CF1529" s="7">
        <v>0</v>
      </c>
      <c r="CG1529" s="7">
        <v>0</v>
      </c>
      <c r="CH1529" s="7">
        <v>0</v>
      </c>
      <c r="CI1529" s="7">
        <v>0</v>
      </c>
      <c r="CJ1529" s="7">
        <v>0</v>
      </c>
      <c r="CK1529" s="7">
        <v>0</v>
      </c>
      <c r="CL1529" s="40">
        <v>0</v>
      </c>
      <c r="CM1529" s="40">
        <v>0</v>
      </c>
      <c r="CN1529" s="40">
        <v>0</v>
      </c>
      <c r="CO1529" s="40">
        <v>0</v>
      </c>
      <c r="CP1529" s="7">
        <v>0</v>
      </c>
      <c r="CQ1529" s="7">
        <v>0</v>
      </c>
      <c r="CR1529" s="7">
        <v>0</v>
      </c>
      <c r="CS1529" s="40">
        <v>0</v>
      </c>
      <c r="CT1529" s="7">
        <v>0</v>
      </c>
      <c r="CU1529" s="7">
        <v>0</v>
      </c>
      <c r="CV1529" s="39"/>
      <c r="CW1529" s="39"/>
      <c r="CX1529" s="4" t="s">
        <v>210</v>
      </c>
      <c r="CY1529" s="4" t="s">
        <v>211</v>
      </c>
      <c r="CZ1529" s="4" t="s">
        <v>242</v>
      </c>
      <c r="DA1529" s="4" t="s">
        <v>242</v>
      </c>
      <c r="DB1529" s="4" t="s">
        <v>212</v>
      </c>
      <c r="DC1529" s="4" t="s">
        <v>212</v>
      </c>
      <c r="DD1529" s="7">
        <v>2</v>
      </c>
      <c r="DE1529" s="7">
        <v>30</v>
      </c>
      <c r="DF1529" s="7">
        <v>60</v>
      </c>
      <c r="DG1529" s="7"/>
      <c r="DH1529" s="7">
        <v>13</v>
      </c>
      <c r="DI1529" s="4">
        <v>2</v>
      </c>
      <c r="DJ1529" s="4">
        <v>4</v>
      </c>
      <c r="DK1529" s="4">
        <v>7</v>
      </c>
      <c r="DL1529" s="4">
        <v>8</v>
      </c>
      <c r="DM1529" s="7"/>
      <c r="DN1529" s="7"/>
      <c r="DO1529" s="7"/>
      <c r="DP1529" s="7"/>
      <c r="DQ1529" s="7"/>
      <c r="DR1529" s="7"/>
      <c r="DS1529" s="7"/>
      <c r="DT1529" s="7"/>
      <c r="DU1529" s="7"/>
      <c r="DV1529" s="7"/>
      <c r="DW1529" s="7"/>
      <c r="DX1529" s="7">
        <f t="shared" si="23530"/>
        <v>6110114</v>
      </c>
      <c r="DY1529" s="7"/>
      <c r="DZ1529" s="67">
        <v>6666</v>
      </c>
      <c r="EA1529" s="7" t="s">
        <v>1175</v>
      </c>
      <c r="EB1529" s="40">
        <v>86</v>
      </c>
      <c r="EC1529" s="7" t="s">
        <v>1176</v>
      </c>
      <c r="ED1529" s="7"/>
      <c r="EE1529" s="7" t="s">
        <v>242</v>
      </c>
      <c r="EF1529" s="7">
        <v>50</v>
      </c>
      <c r="EG1529" s="73"/>
      <c r="EH1529" s="73"/>
      <c r="EI1529" s="4">
        <v>331111</v>
      </c>
      <c r="EJ1529" s="4">
        <v>1</v>
      </c>
      <c r="EK1529" s="4" t="s">
        <v>242</v>
      </c>
      <c r="EL1529" s="4" t="s">
        <v>242</v>
      </c>
      <c r="EM1529" s="4" t="s">
        <v>242</v>
      </c>
      <c r="EN1529" s="4" t="s">
        <v>242</v>
      </c>
      <c r="EO1529" s="4" t="s">
        <v>242</v>
      </c>
      <c r="EP1529" s="4" t="s">
        <v>242</v>
      </c>
      <c r="EQ1529" s="4" t="s">
        <v>242</v>
      </c>
      <c r="ER1529" s="4" t="s">
        <v>242</v>
      </c>
      <c r="ES1529" s="4" t="s">
        <v>242</v>
      </c>
      <c r="ET1529" s="4" t="s">
        <v>242</v>
      </c>
      <c r="EU1529" s="4" t="s">
        <v>242</v>
      </c>
      <c r="EV1529" s="4" t="s">
        <v>242</v>
      </c>
      <c r="EW1529" s="4" t="s">
        <v>242</v>
      </c>
      <c r="EX1529" s="4" t="s">
        <v>242</v>
      </c>
      <c r="EY1529" s="4" t="s">
        <v>242</v>
      </c>
      <c r="EZ1529" s="4" t="s">
        <v>242</v>
      </c>
      <c r="FA1529" s="4" t="s">
        <v>242</v>
      </c>
      <c r="FB1529" s="4" t="s">
        <v>242</v>
      </c>
      <c r="FC1529" s="4">
        <v>40013</v>
      </c>
      <c r="FD1529" s="4">
        <v>1</v>
      </c>
      <c r="FE1529" s="4">
        <v>20100</v>
      </c>
      <c r="FF1529" s="4">
        <v>1</v>
      </c>
      <c r="FG1529" s="4">
        <v>20100</v>
      </c>
      <c r="FH1529" s="4">
        <v>1</v>
      </c>
      <c r="FI1529" s="7"/>
      <c r="FJ1529" s="7"/>
      <c r="FR1529" s="2">
        <v>99999</v>
      </c>
      <c r="FS1529" s="2">
        <v>0</v>
      </c>
      <c r="FT1529" s="2">
        <f t="shared" ref="FT1529" si="23549">IF(FT541="","",FT541)</f>
        <v>10000</v>
      </c>
      <c r="FV1529" s="2" t="str">
        <f t="shared" si="23543"/>
        <v/>
      </c>
      <c r="FW1529" s="2" t="str">
        <f t="shared" ref="FW1529" si="23550">IF(FW541="","",FW541)</f>
        <v/>
      </c>
      <c r="FX1529" s="2" t="str">
        <f t="shared" si="23538"/>
        <v/>
      </c>
      <c r="FY1529" s="2" t="str">
        <f t="shared" si="23482"/>
        <v/>
      </c>
      <c r="FZ1529" s="77">
        <v>0</v>
      </c>
      <c r="GA1529" s="2">
        <v>1</v>
      </c>
      <c r="GD1529"/>
    </row>
    <row r="1530" s="2" customFormat="1" ht="15" customHeight="1" spans="1:186">
      <c r="A1530" s="95">
        <f t="shared" si="23513"/>
        <v>6110115</v>
      </c>
      <c r="B1530" s="95">
        <v>4360</v>
      </c>
      <c r="C1530" s="95">
        <v>0</v>
      </c>
      <c r="D1530" s="95" t="s">
        <v>642</v>
      </c>
      <c r="E1530" s="95" t="str">
        <f t="shared" si="23514"/>
        <v>110级蓝装锤（福利专用）</v>
      </c>
      <c r="F1530" s="31" t="s">
        <v>1018</v>
      </c>
      <c r="G1530" s="31">
        <v>3</v>
      </c>
      <c r="H1530" s="7" t="s">
        <v>187</v>
      </c>
      <c r="I1530" s="7" t="s">
        <v>187</v>
      </c>
      <c r="J1530" s="41">
        <v>1522</v>
      </c>
      <c r="K1530" s="37">
        <v>207</v>
      </c>
      <c r="L1530" s="39"/>
      <c r="M1530" s="29" t="s">
        <v>193</v>
      </c>
      <c r="N1530" s="4">
        <v>110</v>
      </c>
      <c r="O1530" s="4">
        <v>110</v>
      </c>
      <c r="P1530" s="40">
        <f t="shared" si="23493"/>
        <v>2003</v>
      </c>
      <c r="Q1530" s="4"/>
      <c r="R1530" s="7"/>
      <c r="S1530" s="48">
        <v>0</v>
      </c>
      <c r="T1530" s="47" t="s">
        <v>245</v>
      </c>
      <c r="U1530" s="7" t="s">
        <v>195</v>
      </c>
      <c r="V1530" s="7">
        <v>0</v>
      </c>
      <c r="W1530" s="7">
        <v>0</v>
      </c>
      <c r="X1530" s="40">
        <v>0</v>
      </c>
      <c r="Y1530" s="7"/>
      <c r="Z1530" s="7"/>
      <c r="AA1530" s="7"/>
      <c r="AB1530" s="7" t="s">
        <v>195</v>
      </c>
      <c r="AC1530" s="7">
        <v>0</v>
      </c>
      <c r="AD1530" s="7" t="s">
        <v>195</v>
      </c>
      <c r="AE1530" s="7" t="str">
        <f t="shared" si="23449"/>
        <v>true</v>
      </c>
      <c r="AF1530" s="7" t="b">
        <v>1</v>
      </c>
      <c r="AG1530" s="7" t="s">
        <v>195</v>
      </c>
      <c r="AH1530" s="40">
        <v>0</v>
      </c>
      <c r="AI1530" s="40">
        <v>0</v>
      </c>
      <c r="AJ1530" s="40">
        <v>1</v>
      </c>
      <c r="AK1530" s="40">
        <v>0</v>
      </c>
      <c r="AL1530" s="40">
        <v>1</v>
      </c>
      <c r="AM1530" s="40">
        <v>0</v>
      </c>
      <c r="AN1530" s="40">
        <v>0</v>
      </c>
      <c r="AO1530" s="40">
        <v>0</v>
      </c>
      <c r="AP1530" s="7" t="s">
        <v>644</v>
      </c>
      <c r="AQ1530" s="4">
        <v>3</v>
      </c>
      <c r="AR1530" s="4">
        <v>161506</v>
      </c>
      <c r="AS1530" s="7" t="s">
        <v>199</v>
      </c>
      <c r="AT1530" s="48">
        <v>3</v>
      </c>
      <c r="AU1530" s="48">
        <v>1</v>
      </c>
      <c r="AV1530" s="48">
        <v>3</v>
      </c>
      <c r="AW1530" s="48">
        <v>500</v>
      </c>
      <c r="AX1530" s="48">
        <v>250</v>
      </c>
      <c r="AY1530" s="48">
        <v>0</v>
      </c>
      <c r="AZ1530" s="48">
        <v>0</v>
      </c>
      <c r="BA1530" s="7"/>
      <c r="BB1530" s="7"/>
      <c r="BC1530" s="7"/>
      <c r="BD1530" s="7"/>
      <c r="BE1530" s="48">
        <v>0</v>
      </c>
      <c r="BF1530" s="48">
        <v>1</v>
      </c>
      <c r="BG1530" s="48">
        <v>840</v>
      </c>
      <c r="BH1530" s="48">
        <v>840</v>
      </c>
      <c r="BI1530" s="7">
        <v>0</v>
      </c>
      <c r="BJ1530" s="7">
        <v>0</v>
      </c>
      <c r="BK1530" s="7">
        <v>0</v>
      </c>
      <c r="BL1530" s="7">
        <v>0</v>
      </c>
      <c r="BM1530" s="7">
        <v>0</v>
      </c>
      <c r="BN1530" s="7">
        <v>0</v>
      </c>
      <c r="BO1530" s="7">
        <v>0</v>
      </c>
      <c r="BP1530" s="7">
        <v>0</v>
      </c>
      <c r="BQ1530" s="7">
        <v>0</v>
      </c>
      <c r="BR1530" s="7">
        <v>0</v>
      </c>
      <c r="BS1530" s="7">
        <v>0</v>
      </c>
      <c r="BT1530" s="7">
        <v>0</v>
      </c>
      <c r="BU1530" s="7">
        <v>0</v>
      </c>
      <c r="BV1530" s="7">
        <v>0</v>
      </c>
      <c r="BW1530" s="7">
        <v>0</v>
      </c>
      <c r="BX1530" s="7">
        <v>0</v>
      </c>
      <c r="BY1530" s="7">
        <v>0</v>
      </c>
      <c r="BZ1530" s="7">
        <v>0</v>
      </c>
      <c r="CA1530" s="7">
        <v>0</v>
      </c>
      <c r="CB1530" s="7">
        <v>0</v>
      </c>
      <c r="CC1530" s="7">
        <v>0</v>
      </c>
      <c r="CD1530" s="7">
        <v>0</v>
      </c>
      <c r="CE1530" s="7">
        <v>0</v>
      </c>
      <c r="CF1530" s="7">
        <v>0</v>
      </c>
      <c r="CG1530" s="7">
        <v>0</v>
      </c>
      <c r="CH1530" s="7">
        <v>0</v>
      </c>
      <c r="CI1530" s="7">
        <v>0</v>
      </c>
      <c r="CJ1530" s="7">
        <v>0</v>
      </c>
      <c r="CK1530" s="7">
        <v>0</v>
      </c>
      <c r="CL1530" s="40">
        <v>0</v>
      </c>
      <c r="CM1530" s="40">
        <v>0</v>
      </c>
      <c r="CN1530" s="40">
        <v>0</v>
      </c>
      <c r="CO1530" s="40">
        <v>0</v>
      </c>
      <c r="CP1530" s="7">
        <v>0</v>
      </c>
      <c r="CQ1530" s="7">
        <v>0</v>
      </c>
      <c r="CR1530" s="7">
        <v>0</v>
      </c>
      <c r="CS1530" s="40">
        <v>0</v>
      </c>
      <c r="CT1530" s="7">
        <v>0</v>
      </c>
      <c r="CU1530" s="7">
        <v>0</v>
      </c>
      <c r="CV1530" s="39"/>
      <c r="CW1530" s="39"/>
      <c r="CX1530" s="4" t="s">
        <v>210</v>
      </c>
      <c r="CY1530" s="4" t="s">
        <v>211</v>
      </c>
      <c r="CZ1530" s="4" t="s">
        <v>242</v>
      </c>
      <c r="DA1530" s="4" t="s">
        <v>242</v>
      </c>
      <c r="DB1530" s="4" t="s">
        <v>212</v>
      </c>
      <c r="DC1530" s="4" t="s">
        <v>212</v>
      </c>
      <c r="DD1530" s="7">
        <v>2</v>
      </c>
      <c r="DE1530" s="7">
        <v>30</v>
      </c>
      <c r="DF1530" s="7">
        <v>60</v>
      </c>
      <c r="DG1530" s="7"/>
      <c r="DH1530" s="7">
        <v>13</v>
      </c>
      <c r="DI1530" s="4">
        <v>2</v>
      </c>
      <c r="DJ1530" s="4">
        <v>4</v>
      </c>
      <c r="DK1530" s="4">
        <v>7</v>
      </c>
      <c r="DL1530" s="4">
        <v>8</v>
      </c>
      <c r="DM1530" s="7"/>
      <c r="DN1530" s="7"/>
      <c r="DO1530" s="7"/>
      <c r="DP1530" s="7"/>
      <c r="DQ1530" s="7"/>
      <c r="DR1530" s="7"/>
      <c r="DS1530" s="7"/>
      <c r="DT1530" s="7"/>
      <c r="DU1530" s="7"/>
      <c r="DV1530" s="7"/>
      <c r="DW1530" s="7"/>
      <c r="DX1530" s="7">
        <f t="shared" si="23530"/>
        <v>6110115</v>
      </c>
      <c r="DY1530" s="7"/>
      <c r="DZ1530" s="67">
        <v>6666</v>
      </c>
      <c r="EA1530" s="7" t="s">
        <v>1175</v>
      </c>
      <c r="EB1530" s="40">
        <v>86</v>
      </c>
      <c r="EC1530" s="7" t="s">
        <v>1176</v>
      </c>
      <c r="ED1530" s="7"/>
      <c r="EE1530" s="7" t="s">
        <v>242</v>
      </c>
      <c r="EF1530" s="7">
        <v>50</v>
      </c>
      <c r="EG1530" s="73"/>
      <c r="EH1530" s="73"/>
      <c r="EI1530" s="4">
        <v>331111</v>
      </c>
      <c r="EJ1530" s="4">
        <v>1</v>
      </c>
      <c r="EK1530" s="4" t="s">
        <v>242</v>
      </c>
      <c r="EL1530" s="4" t="s">
        <v>242</v>
      </c>
      <c r="EM1530" s="4" t="s">
        <v>242</v>
      </c>
      <c r="EN1530" s="4" t="s">
        <v>242</v>
      </c>
      <c r="EO1530" s="4" t="s">
        <v>242</v>
      </c>
      <c r="EP1530" s="4" t="s">
        <v>242</v>
      </c>
      <c r="EQ1530" s="4" t="s">
        <v>242</v>
      </c>
      <c r="ER1530" s="4" t="s">
        <v>242</v>
      </c>
      <c r="ES1530" s="4" t="s">
        <v>242</v>
      </c>
      <c r="ET1530" s="4" t="s">
        <v>242</v>
      </c>
      <c r="EU1530" s="4" t="s">
        <v>242</v>
      </c>
      <c r="EV1530" s="4" t="s">
        <v>242</v>
      </c>
      <c r="EW1530" s="4" t="s">
        <v>242</v>
      </c>
      <c r="EX1530" s="4" t="s">
        <v>242</v>
      </c>
      <c r="EY1530" s="4" t="s">
        <v>242</v>
      </c>
      <c r="EZ1530" s="4" t="s">
        <v>242</v>
      </c>
      <c r="FA1530" s="4" t="s">
        <v>242</v>
      </c>
      <c r="FB1530" s="4" t="s">
        <v>242</v>
      </c>
      <c r="FC1530" s="4">
        <v>40013</v>
      </c>
      <c r="FD1530" s="4">
        <v>1</v>
      </c>
      <c r="FE1530" s="4">
        <v>20100</v>
      </c>
      <c r="FF1530" s="4">
        <v>1</v>
      </c>
      <c r="FG1530" s="4">
        <v>20100</v>
      </c>
      <c r="FH1530" s="4">
        <v>1</v>
      </c>
      <c r="FI1530" s="7"/>
      <c r="FJ1530" s="7"/>
      <c r="FR1530" s="2">
        <v>99999</v>
      </c>
      <c r="FS1530" s="2">
        <v>0</v>
      </c>
      <c r="FT1530" s="2">
        <f t="shared" ref="FT1530" si="23551">IF(FT542="","",FT542)</f>
        <v>10000</v>
      </c>
      <c r="FV1530" s="2" t="str">
        <f t="shared" si="23543"/>
        <v/>
      </c>
      <c r="FW1530" s="2" t="str">
        <f t="shared" ref="FW1530" si="23552">IF(FW542="","",FW542)</f>
        <v/>
      </c>
      <c r="FX1530" s="2" t="str">
        <f t="shared" si="23538"/>
        <v/>
      </c>
      <c r="FY1530" s="2" t="str">
        <f t="shared" si="23482"/>
        <v/>
      </c>
      <c r="FZ1530" s="77">
        <v>0</v>
      </c>
      <c r="GA1530" s="2">
        <v>1</v>
      </c>
      <c r="GD1530"/>
    </row>
    <row r="1531" s="2" customFormat="1" ht="15" customHeight="1" spans="1:186">
      <c r="A1531" s="95">
        <f t="shared" si="23513"/>
        <v>6110116</v>
      </c>
      <c r="B1531" s="95">
        <v>1800</v>
      </c>
      <c r="C1531" s="95">
        <v>0</v>
      </c>
      <c r="D1531" s="95" t="s">
        <v>645</v>
      </c>
      <c r="E1531" s="95" t="str">
        <f t="shared" si="23514"/>
        <v>110级蓝装匕首（福利专用）</v>
      </c>
      <c r="F1531" s="31" t="s">
        <v>1018</v>
      </c>
      <c r="G1531" s="31">
        <v>3</v>
      </c>
      <c r="H1531" s="7" t="s">
        <v>187</v>
      </c>
      <c r="I1531" s="7" t="s">
        <v>187</v>
      </c>
      <c r="J1531" s="41">
        <v>1512</v>
      </c>
      <c r="K1531" s="37">
        <v>307</v>
      </c>
      <c r="L1531" s="39"/>
      <c r="M1531" s="29" t="s">
        <v>193</v>
      </c>
      <c r="N1531" s="4">
        <v>110</v>
      </c>
      <c r="O1531" s="4">
        <v>110</v>
      </c>
      <c r="P1531" s="40">
        <f t="shared" si="23493"/>
        <v>2003</v>
      </c>
      <c r="Q1531" s="4"/>
      <c r="R1531" s="7"/>
      <c r="S1531" s="48">
        <v>0</v>
      </c>
      <c r="T1531" s="47" t="s">
        <v>249</v>
      </c>
      <c r="U1531" s="7" t="s">
        <v>195</v>
      </c>
      <c r="V1531" s="7">
        <v>0</v>
      </c>
      <c r="W1531" s="7">
        <v>0</v>
      </c>
      <c r="X1531" s="40">
        <v>0</v>
      </c>
      <c r="Y1531" s="7"/>
      <c r="Z1531" s="7"/>
      <c r="AA1531" s="7"/>
      <c r="AB1531" s="7" t="s">
        <v>195</v>
      </c>
      <c r="AC1531" s="7">
        <v>0</v>
      </c>
      <c r="AD1531" s="7" t="s">
        <v>195</v>
      </c>
      <c r="AE1531" s="7" t="str">
        <f t="shared" si="23449"/>
        <v>true</v>
      </c>
      <c r="AF1531" s="7" t="b">
        <v>1</v>
      </c>
      <c r="AG1531" s="7" t="s">
        <v>195</v>
      </c>
      <c r="AH1531" s="40">
        <v>0</v>
      </c>
      <c r="AI1531" s="40">
        <v>0</v>
      </c>
      <c r="AJ1531" s="40">
        <v>1</v>
      </c>
      <c r="AK1531" s="40">
        <v>0</v>
      </c>
      <c r="AL1531" s="40">
        <v>1</v>
      </c>
      <c r="AM1531" s="40">
        <v>0</v>
      </c>
      <c r="AN1531" s="40">
        <v>0</v>
      </c>
      <c r="AO1531" s="40">
        <v>0</v>
      </c>
      <c r="AP1531" s="7" t="s">
        <v>647</v>
      </c>
      <c r="AQ1531" s="4">
        <v>3</v>
      </c>
      <c r="AR1531" s="4">
        <v>161506</v>
      </c>
      <c r="AS1531" s="7" t="s">
        <v>199</v>
      </c>
      <c r="AT1531" s="48">
        <v>3</v>
      </c>
      <c r="AU1531" s="48">
        <v>1</v>
      </c>
      <c r="AV1531" s="48">
        <v>3</v>
      </c>
      <c r="AW1531" s="48">
        <v>500</v>
      </c>
      <c r="AX1531" s="48">
        <v>250</v>
      </c>
      <c r="AY1531" s="48">
        <v>0</v>
      </c>
      <c r="AZ1531" s="48">
        <v>0</v>
      </c>
      <c r="BA1531" s="7"/>
      <c r="BB1531" s="7"/>
      <c r="BC1531" s="7"/>
      <c r="BD1531" s="7"/>
      <c r="BE1531" s="48">
        <v>0</v>
      </c>
      <c r="BF1531" s="48">
        <v>1</v>
      </c>
      <c r="BG1531" s="48">
        <v>840</v>
      </c>
      <c r="BH1531" s="48">
        <v>840</v>
      </c>
      <c r="BI1531" s="7">
        <v>0</v>
      </c>
      <c r="BJ1531" s="7">
        <v>0</v>
      </c>
      <c r="BK1531" s="7">
        <v>0</v>
      </c>
      <c r="BL1531" s="7">
        <v>0</v>
      </c>
      <c r="BM1531" s="7">
        <v>0</v>
      </c>
      <c r="BN1531" s="7">
        <v>0</v>
      </c>
      <c r="BO1531" s="7">
        <v>0</v>
      </c>
      <c r="BP1531" s="7">
        <v>0</v>
      </c>
      <c r="BQ1531" s="7">
        <v>0</v>
      </c>
      <c r="BR1531" s="7">
        <v>0</v>
      </c>
      <c r="BS1531" s="7">
        <v>0</v>
      </c>
      <c r="BT1531" s="7">
        <v>0</v>
      </c>
      <c r="BU1531" s="7">
        <v>0</v>
      </c>
      <c r="BV1531" s="7">
        <v>0</v>
      </c>
      <c r="BW1531" s="7">
        <v>0</v>
      </c>
      <c r="BX1531" s="7">
        <v>0</v>
      </c>
      <c r="BY1531" s="7">
        <v>0</v>
      </c>
      <c r="BZ1531" s="7">
        <v>0</v>
      </c>
      <c r="CA1531" s="7">
        <v>0</v>
      </c>
      <c r="CB1531" s="7">
        <v>0</v>
      </c>
      <c r="CC1531" s="7">
        <v>0</v>
      </c>
      <c r="CD1531" s="7">
        <v>0</v>
      </c>
      <c r="CE1531" s="7">
        <v>0</v>
      </c>
      <c r="CF1531" s="7">
        <v>0</v>
      </c>
      <c r="CG1531" s="7">
        <v>0</v>
      </c>
      <c r="CH1531" s="7">
        <v>0</v>
      </c>
      <c r="CI1531" s="7">
        <v>0</v>
      </c>
      <c r="CJ1531" s="7">
        <v>0</v>
      </c>
      <c r="CK1531" s="7">
        <v>0</v>
      </c>
      <c r="CL1531" s="40">
        <v>0</v>
      </c>
      <c r="CM1531" s="40">
        <v>0</v>
      </c>
      <c r="CN1531" s="40">
        <v>0</v>
      </c>
      <c r="CO1531" s="40">
        <v>0</v>
      </c>
      <c r="CP1531" s="7">
        <v>0</v>
      </c>
      <c r="CQ1531" s="7">
        <v>0</v>
      </c>
      <c r="CR1531" s="7">
        <v>0</v>
      </c>
      <c r="CS1531" s="40">
        <v>0</v>
      </c>
      <c r="CT1531" s="7">
        <v>0</v>
      </c>
      <c r="CU1531" s="7">
        <v>0</v>
      </c>
      <c r="CV1531" s="39"/>
      <c r="CW1531" s="39"/>
      <c r="CX1531" s="4" t="s">
        <v>210</v>
      </c>
      <c r="CY1531" s="4" t="s">
        <v>211</v>
      </c>
      <c r="CZ1531" s="4" t="s">
        <v>242</v>
      </c>
      <c r="DA1531" s="4" t="s">
        <v>242</v>
      </c>
      <c r="DB1531" s="4" t="s">
        <v>212</v>
      </c>
      <c r="DC1531" s="4" t="s">
        <v>212</v>
      </c>
      <c r="DD1531" s="7">
        <v>2</v>
      </c>
      <c r="DE1531" s="7">
        <v>30</v>
      </c>
      <c r="DF1531" s="7">
        <v>60</v>
      </c>
      <c r="DG1531" s="7"/>
      <c r="DH1531" s="7">
        <v>13</v>
      </c>
      <c r="DI1531" s="4">
        <v>2</v>
      </c>
      <c r="DJ1531" s="4">
        <v>4</v>
      </c>
      <c r="DK1531" s="4">
        <v>7</v>
      </c>
      <c r="DL1531" s="4">
        <v>8</v>
      </c>
      <c r="DM1531" s="7"/>
      <c r="DN1531" s="7"/>
      <c r="DO1531" s="7"/>
      <c r="DP1531" s="7"/>
      <c r="DQ1531" s="7"/>
      <c r="DR1531" s="7"/>
      <c r="DS1531" s="7"/>
      <c r="DT1531" s="7"/>
      <c r="DU1531" s="7"/>
      <c r="DV1531" s="7"/>
      <c r="DW1531" s="7"/>
      <c r="DX1531" s="7">
        <f t="shared" si="23530"/>
        <v>6110116</v>
      </c>
      <c r="DY1531" s="7"/>
      <c r="DZ1531" s="67">
        <v>6666</v>
      </c>
      <c r="EA1531" s="7" t="s">
        <v>1175</v>
      </c>
      <c r="EB1531" s="40">
        <v>86</v>
      </c>
      <c r="EC1531" s="7" t="s">
        <v>1176</v>
      </c>
      <c r="ED1531" s="7"/>
      <c r="EE1531" s="7" t="s">
        <v>242</v>
      </c>
      <c r="EF1531" s="7">
        <v>50</v>
      </c>
      <c r="EG1531" s="73"/>
      <c r="EH1531" s="73"/>
      <c r="EI1531" s="4">
        <v>331111</v>
      </c>
      <c r="EJ1531" s="4">
        <v>1</v>
      </c>
      <c r="EK1531" s="4" t="s">
        <v>242</v>
      </c>
      <c r="EL1531" s="4" t="s">
        <v>242</v>
      </c>
      <c r="EM1531" s="4" t="s">
        <v>242</v>
      </c>
      <c r="EN1531" s="4" t="s">
        <v>242</v>
      </c>
      <c r="EO1531" s="4" t="s">
        <v>242</v>
      </c>
      <c r="EP1531" s="4" t="s">
        <v>242</v>
      </c>
      <c r="EQ1531" s="4" t="s">
        <v>242</v>
      </c>
      <c r="ER1531" s="4" t="s">
        <v>242</v>
      </c>
      <c r="ES1531" s="4" t="s">
        <v>242</v>
      </c>
      <c r="ET1531" s="4" t="s">
        <v>242</v>
      </c>
      <c r="EU1531" s="4" t="s">
        <v>242</v>
      </c>
      <c r="EV1531" s="4" t="s">
        <v>242</v>
      </c>
      <c r="EW1531" s="4" t="s">
        <v>242</v>
      </c>
      <c r="EX1531" s="4" t="s">
        <v>242</v>
      </c>
      <c r="EY1531" s="4" t="s">
        <v>242</v>
      </c>
      <c r="EZ1531" s="4" t="s">
        <v>242</v>
      </c>
      <c r="FA1531" s="4" t="s">
        <v>242</v>
      </c>
      <c r="FB1531" s="4" t="s">
        <v>242</v>
      </c>
      <c r="FC1531" s="4">
        <v>40013</v>
      </c>
      <c r="FD1531" s="4">
        <v>1</v>
      </c>
      <c r="FE1531" s="4">
        <v>20100</v>
      </c>
      <c r="FF1531" s="4">
        <v>1</v>
      </c>
      <c r="FG1531" s="4">
        <v>20100</v>
      </c>
      <c r="FH1531" s="4">
        <v>1</v>
      </c>
      <c r="FI1531" s="7"/>
      <c r="FJ1531" s="7"/>
      <c r="FR1531" s="2">
        <v>99999</v>
      </c>
      <c r="FS1531" s="2">
        <v>0</v>
      </c>
      <c r="FT1531" s="2">
        <f t="shared" ref="FT1531" si="23553">IF(FT543="","",FT543)</f>
        <v>10000</v>
      </c>
      <c r="FV1531" s="2" t="str">
        <f t="shared" si="23543"/>
        <v/>
      </c>
      <c r="FW1531" s="2" t="str">
        <f t="shared" ref="FW1531" si="23554">IF(FW543="","",FW543)</f>
        <v/>
      </c>
      <c r="FX1531" s="2" t="str">
        <f t="shared" si="23538"/>
        <v/>
      </c>
      <c r="FY1531" s="2" t="str">
        <f t="shared" si="23482"/>
        <v/>
      </c>
      <c r="FZ1531" s="77">
        <v>0</v>
      </c>
      <c r="GA1531" s="2">
        <v>1</v>
      </c>
      <c r="GD1531"/>
    </row>
    <row r="1532" s="2" customFormat="1" ht="15" customHeight="1" spans="1:186">
      <c r="A1532" s="95">
        <f t="shared" si="23513"/>
        <v>6110117</v>
      </c>
      <c r="B1532" s="95">
        <v>3080</v>
      </c>
      <c r="C1532" s="95">
        <v>0</v>
      </c>
      <c r="D1532" s="95" t="s">
        <v>648</v>
      </c>
      <c r="E1532" s="95" t="str">
        <f t="shared" si="23514"/>
        <v>110级蓝装爪（福利专用）</v>
      </c>
      <c r="F1532" s="31" t="s">
        <v>1018</v>
      </c>
      <c r="G1532" s="31">
        <v>3</v>
      </c>
      <c r="H1532" s="7" t="s">
        <v>187</v>
      </c>
      <c r="I1532" s="7" t="s">
        <v>187</v>
      </c>
      <c r="J1532" s="41">
        <v>1552</v>
      </c>
      <c r="K1532" s="37">
        <v>107</v>
      </c>
      <c r="L1532" s="39"/>
      <c r="M1532" s="29" t="s">
        <v>193</v>
      </c>
      <c r="N1532" s="4">
        <v>110</v>
      </c>
      <c r="O1532" s="4">
        <v>110</v>
      </c>
      <c r="P1532" s="40">
        <f t="shared" si="23493"/>
        <v>2003</v>
      </c>
      <c r="Q1532" s="4"/>
      <c r="R1532" s="7"/>
      <c r="S1532" s="48">
        <v>0</v>
      </c>
      <c r="T1532" s="47" t="s">
        <v>253</v>
      </c>
      <c r="U1532" s="7" t="s">
        <v>195</v>
      </c>
      <c r="V1532" s="7">
        <v>0</v>
      </c>
      <c r="W1532" s="7">
        <v>0</v>
      </c>
      <c r="X1532" s="40">
        <v>0</v>
      </c>
      <c r="Y1532" s="7"/>
      <c r="Z1532" s="7"/>
      <c r="AA1532" s="7"/>
      <c r="AB1532" s="7" t="s">
        <v>195</v>
      </c>
      <c r="AC1532" s="7">
        <v>0</v>
      </c>
      <c r="AD1532" s="7" t="s">
        <v>195</v>
      </c>
      <c r="AE1532" s="7" t="str">
        <f t="shared" ref="AE1532" si="23555">IF(Z1532&gt;=40,"false","true")</f>
        <v>true</v>
      </c>
      <c r="AF1532" s="7" t="b">
        <v>1</v>
      </c>
      <c r="AG1532" s="7" t="s">
        <v>195</v>
      </c>
      <c r="AH1532" s="40">
        <v>0</v>
      </c>
      <c r="AI1532" s="40">
        <v>0</v>
      </c>
      <c r="AJ1532" s="40">
        <v>1</v>
      </c>
      <c r="AK1532" s="40">
        <v>0</v>
      </c>
      <c r="AL1532" s="40">
        <v>1</v>
      </c>
      <c r="AM1532" s="40">
        <v>0</v>
      </c>
      <c r="AN1532" s="40">
        <v>0</v>
      </c>
      <c r="AO1532" s="40">
        <v>0</v>
      </c>
      <c r="AP1532" s="7" t="s">
        <v>650</v>
      </c>
      <c r="AQ1532" s="4">
        <v>3</v>
      </c>
      <c r="AR1532" s="4">
        <v>161506</v>
      </c>
      <c r="AS1532" s="7" t="s">
        <v>199</v>
      </c>
      <c r="AT1532" s="48">
        <v>3</v>
      </c>
      <c r="AU1532" s="48">
        <v>1</v>
      </c>
      <c r="AV1532" s="48">
        <v>3</v>
      </c>
      <c r="AW1532" s="48">
        <v>500</v>
      </c>
      <c r="AX1532" s="48">
        <v>250</v>
      </c>
      <c r="AY1532" s="48">
        <v>0</v>
      </c>
      <c r="AZ1532" s="48">
        <v>0</v>
      </c>
      <c r="BA1532" s="7"/>
      <c r="BB1532" s="7"/>
      <c r="BC1532" s="7"/>
      <c r="BD1532" s="7"/>
      <c r="BE1532" s="48">
        <v>0</v>
      </c>
      <c r="BF1532" s="48">
        <v>1</v>
      </c>
      <c r="BG1532" s="48">
        <v>840</v>
      </c>
      <c r="BH1532" s="48">
        <v>840</v>
      </c>
      <c r="BI1532" s="7">
        <v>0</v>
      </c>
      <c r="BJ1532" s="7">
        <v>0</v>
      </c>
      <c r="BK1532" s="7">
        <v>0</v>
      </c>
      <c r="BL1532" s="7">
        <v>0</v>
      </c>
      <c r="BM1532" s="7">
        <v>0</v>
      </c>
      <c r="BN1532" s="7">
        <v>0</v>
      </c>
      <c r="BO1532" s="7">
        <v>0</v>
      </c>
      <c r="BP1532" s="7">
        <v>0</v>
      </c>
      <c r="BQ1532" s="7">
        <v>0</v>
      </c>
      <c r="BR1532" s="7">
        <v>0</v>
      </c>
      <c r="BS1532" s="7">
        <v>0</v>
      </c>
      <c r="BT1532" s="7">
        <v>0</v>
      </c>
      <c r="BU1532" s="7">
        <v>0</v>
      </c>
      <c r="BV1532" s="7">
        <v>0</v>
      </c>
      <c r="BW1532" s="7">
        <v>0</v>
      </c>
      <c r="BX1532" s="7">
        <v>0</v>
      </c>
      <c r="BY1532" s="7">
        <v>0</v>
      </c>
      <c r="BZ1532" s="7">
        <v>0</v>
      </c>
      <c r="CA1532" s="7">
        <v>0</v>
      </c>
      <c r="CB1532" s="7">
        <v>0</v>
      </c>
      <c r="CC1532" s="7">
        <v>0</v>
      </c>
      <c r="CD1532" s="7">
        <v>0</v>
      </c>
      <c r="CE1532" s="7">
        <v>0</v>
      </c>
      <c r="CF1532" s="7">
        <v>0</v>
      </c>
      <c r="CG1532" s="7">
        <v>0</v>
      </c>
      <c r="CH1532" s="7">
        <v>0</v>
      </c>
      <c r="CI1532" s="7">
        <v>0</v>
      </c>
      <c r="CJ1532" s="7">
        <v>0</v>
      </c>
      <c r="CK1532" s="7">
        <v>0</v>
      </c>
      <c r="CL1532" s="40">
        <v>0</v>
      </c>
      <c r="CM1532" s="40">
        <v>0</v>
      </c>
      <c r="CN1532" s="40">
        <v>0</v>
      </c>
      <c r="CO1532" s="40">
        <v>0</v>
      </c>
      <c r="CP1532" s="7">
        <v>0</v>
      </c>
      <c r="CQ1532" s="7">
        <v>0</v>
      </c>
      <c r="CR1532" s="7">
        <v>0</v>
      </c>
      <c r="CS1532" s="40">
        <v>0</v>
      </c>
      <c r="CT1532" s="7">
        <v>0</v>
      </c>
      <c r="CU1532" s="7">
        <v>0</v>
      </c>
      <c r="CV1532" s="39"/>
      <c r="CW1532" s="39"/>
      <c r="CX1532" s="4" t="s">
        <v>210</v>
      </c>
      <c r="CY1532" s="4" t="s">
        <v>211</v>
      </c>
      <c r="CZ1532" s="4" t="s">
        <v>242</v>
      </c>
      <c r="DA1532" s="4" t="s">
        <v>242</v>
      </c>
      <c r="DB1532" s="4" t="s">
        <v>212</v>
      </c>
      <c r="DC1532" s="4" t="s">
        <v>212</v>
      </c>
      <c r="DD1532" s="7">
        <v>2</v>
      </c>
      <c r="DE1532" s="7">
        <v>30</v>
      </c>
      <c r="DF1532" s="7">
        <v>60</v>
      </c>
      <c r="DG1532" s="7"/>
      <c r="DH1532" s="7">
        <v>13</v>
      </c>
      <c r="DI1532" s="4">
        <v>2</v>
      </c>
      <c r="DJ1532" s="4">
        <v>4</v>
      </c>
      <c r="DK1532" s="4">
        <v>7</v>
      </c>
      <c r="DL1532" s="4">
        <v>8</v>
      </c>
      <c r="DM1532" s="7"/>
      <c r="DN1532" s="7"/>
      <c r="DO1532" s="7"/>
      <c r="DP1532" s="7"/>
      <c r="DQ1532" s="7"/>
      <c r="DR1532" s="7"/>
      <c r="DS1532" s="7"/>
      <c r="DT1532" s="7"/>
      <c r="DU1532" s="7"/>
      <c r="DV1532" s="7"/>
      <c r="DW1532" s="7"/>
      <c r="DX1532" s="7">
        <f t="shared" si="23530"/>
        <v>6110117</v>
      </c>
      <c r="DY1532" s="7"/>
      <c r="DZ1532" s="67">
        <v>6666</v>
      </c>
      <c r="EA1532" s="7" t="s">
        <v>1175</v>
      </c>
      <c r="EB1532" s="40">
        <v>86</v>
      </c>
      <c r="EC1532" s="7" t="s">
        <v>1176</v>
      </c>
      <c r="ED1532" s="7"/>
      <c r="EE1532" s="7" t="s">
        <v>242</v>
      </c>
      <c r="EF1532" s="7">
        <v>50</v>
      </c>
      <c r="EG1532" s="73"/>
      <c r="EH1532" s="73"/>
      <c r="EI1532" s="4">
        <v>331111</v>
      </c>
      <c r="EJ1532" s="4">
        <v>1</v>
      </c>
      <c r="EK1532" s="4" t="s">
        <v>242</v>
      </c>
      <c r="EL1532" s="4" t="s">
        <v>242</v>
      </c>
      <c r="EM1532" s="4" t="s">
        <v>242</v>
      </c>
      <c r="EN1532" s="4" t="s">
        <v>242</v>
      </c>
      <c r="EO1532" s="4" t="s">
        <v>242</v>
      </c>
      <c r="EP1532" s="4" t="s">
        <v>242</v>
      </c>
      <c r="EQ1532" s="4" t="s">
        <v>242</v>
      </c>
      <c r="ER1532" s="4" t="s">
        <v>242</v>
      </c>
      <c r="ES1532" s="4" t="s">
        <v>242</v>
      </c>
      <c r="ET1532" s="4" t="s">
        <v>242</v>
      </c>
      <c r="EU1532" s="4" t="s">
        <v>242</v>
      </c>
      <c r="EV1532" s="4" t="s">
        <v>242</v>
      </c>
      <c r="EW1532" s="4" t="s">
        <v>242</v>
      </c>
      <c r="EX1532" s="4" t="s">
        <v>242</v>
      </c>
      <c r="EY1532" s="4" t="s">
        <v>242</v>
      </c>
      <c r="EZ1532" s="4" t="s">
        <v>242</v>
      </c>
      <c r="FA1532" s="4" t="s">
        <v>242</v>
      </c>
      <c r="FB1532" s="4" t="s">
        <v>242</v>
      </c>
      <c r="FC1532" s="4">
        <v>40013</v>
      </c>
      <c r="FD1532" s="4">
        <v>1</v>
      </c>
      <c r="FE1532" s="4">
        <v>20100</v>
      </c>
      <c r="FF1532" s="4">
        <v>1</v>
      </c>
      <c r="FG1532" s="4">
        <v>20100</v>
      </c>
      <c r="FH1532" s="4">
        <v>1</v>
      </c>
      <c r="FI1532" s="7"/>
      <c r="FJ1532" s="7"/>
      <c r="FR1532" s="2">
        <v>99999</v>
      </c>
      <c r="FS1532" s="2">
        <v>0</v>
      </c>
      <c r="FT1532" s="2">
        <f t="shared" ref="FT1532" si="23556">IF(FT544="","",FT544)</f>
        <v>10000</v>
      </c>
      <c r="FV1532" s="2" t="str">
        <f t="shared" si="23543"/>
        <v/>
      </c>
      <c r="FW1532" s="2" t="str">
        <f t="shared" ref="FW1532" si="23557">IF(FW544="","",FW544)</f>
        <v/>
      </c>
      <c r="FX1532" s="2" t="str">
        <f t="shared" si="23538"/>
        <v/>
      </c>
      <c r="FY1532" s="2" t="str">
        <f t="shared" si="23482"/>
        <v/>
      </c>
      <c r="FZ1532" s="77">
        <v>0</v>
      </c>
      <c r="GA1532" s="2">
        <v>1</v>
      </c>
      <c r="GD1532"/>
    </row>
    <row r="1533" s="2" customFormat="1" ht="15" customHeight="1" spans="1:186">
      <c r="A1533" s="95">
        <f t="shared" si="23513"/>
        <v>6110118</v>
      </c>
      <c r="B1533" s="95">
        <v>2824</v>
      </c>
      <c r="C1533" s="95">
        <v>0</v>
      </c>
      <c r="D1533" s="95" t="s">
        <v>651</v>
      </c>
      <c r="E1533" s="95" t="str">
        <f t="shared" si="23514"/>
        <v>110级蓝装魔棒（福利专用）</v>
      </c>
      <c r="F1533" s="31" t="s">
        <v>1018</v>
      </c>
      <c r="G1533" s="31">
        <v>3</v>
      </c>
      <c r="H1533" s="7" t="s">
        <v>187</v>
      </c>
      <c r="I1533" s="7" t="s">
        <v>187</v>
      </c>
      <c r="J1533" s="41">
        <v>1543</v>
      </c>
      <c r="K1533" s="37">
        <v>507</v>
      </c>
      <c r="L1533" s="39"/>
      <c r="M1533" s="29" t="s">
        <v>193</v>
      </c>
      <c r="N1533" s="4">
        <v>110</v>
      </c>
      <c r="O1533" s="4">
        <v>110</v>
      </c>
      <c r="P1533" s="40">
        <f t="shared" si="23493"/>
        <v>2003</v>
      </c>
      <c r="Q1533" s="4"/>
      <c r="R1533" s="7"/>
      <c r="S1533" s="48">
        <v>0</v>
      </c>
      <c r="T1533" s="47" t="s">
        <v>257</v>
      </c>
      <c r="U1533" s="7" t="s">
        <v>195</v>
      </c>
      <c r="V1533" s="7">
        <v>0</v>
      </c>
      <c r="W1533" s="7">
        <v>0</v>
      </c>
      <c r="X1533" s="40">
        <v>0</v>
      </c>
      <c r="Y1533" s="7"/>
      <c r="Z1533" s="7"/>
      <c r="AA1533" s="7"/>
      <c r="AB1533" s="7" t="s">
        <v>195</v>
      </c>
      <c r="AC1533" s="7">
        <v>0</v>
      </c>
      <c r="AD1533" s="7" t="s">
        <v>195</v>
      </c>
      <c r="AE1533" s="7" t="str">
        <f t="shared" ref="AE1533" si="23558">IF(Z1533&gt;=40,"false","true")</f>
        <v>true</v>
      </c>
      <c r="AF1533" s="7" t="b">
        <v>1</v>
      </c>
      <c r="AG1533" s="7" t="s">
        <v>195</v>
      </c>
      <c r="AH1533" s="40">
        <v>0</v>
      </c>
      <c r="AI1533" s="40">
        <v>0</v>
      </c>
      <c r="AJ1533" s="40">
        <v>1</v>
      </c>
      <c r="AK1533" s="40">
        <v>0</v>
      </c>
      <c r="AL1533" s="40">
        <v>1</v>
      </c>
      <c r="AM1533" s="40">
        <v>0</v>
      </c>
      <c r="AN1533" s="40">
        <v>0</v>
      </c>
      <c r="AO1533" s="40">
        <v>0</v>
      </c>
      <c r="AP1533" s="7" t="s">
        <v>653</v>
      </c>
      <c r="AQ1533" s="4">
        <v>3</v>
      </c>
      <c r="AR1533" s="4">
        <v>161506</v>
      </c>
      <c r="AS1533" s="7" t="s">
        <v>199</v>
      </c>
      <c r="AT1533" s="48">
        <v>3</v>
      </c>
      <c r="AU1533" s="48">
        <v>1</v>
      </c>
      <c r="AV1533" s="48">
        <v>3</v>
      </c>
      <c r="AW1533" s="48">
        <v>500</v>
      </c>
      <c r="AX1533" s="48">
        <v>250</v>
      </c>
      <c r="AY1533" s="48">
        <v>0</v>
      </c>
      <c r="AZ1533" s="48">
        <v>0</v>
      </c>
      <c r="BA1533" s="7"/>
      <c r="BB1533" s="7"/>
      <c r="BC1533" s="7"/>
      <c r="BD1533" s="7"/>
      <c r="BE1533" s="48">
        <v>0</v>
      </c>
      <c r="BF1533" s="48">
        <v>1</v>
      </c>
      <c r="BG1533" s="48">
        <v>840</v>
      </c>
      <c r="BH1533" s="48">
        <v>840</v>
      </c>
      <c r="BI1533" s="7">
        <v>0</v>
      </c>
      <c r="BJ1533" s="7">
        <v>0</v>
      </c>
      <c r="BK1533" s="7">
        <v>0</v>
      </c>
      <c r="BL1533" s="7">
        <v>0</v>
      </c>
      <c r="BM1533" s="7">
        <v>0</v>
      </c>
      <c r="BN1533" s="7">
        <v>0</v>
      </c>
      <c r="BO1533" s="7">
        <v>0</v>
      </c>
      <c r="BP1533" s="7">
        <v>0</v>
      </c>
      <c r="BQ1533" s="7">
        <v>0</v>
      </c>
      <c r="BR1533" s="7">
        <v>0</v>
      </c>
      <c r="BS1533" s="7">
        <v>0</v>
      </c>
      <c r="BT1533" s="7">
        <v>0</v>
      </c>
      <c r="BU1533" s="7">
        <v>0</v>
      </c>
      <c r="BV1533" s="7">
        <v>0</v>
      </c>
      <c r="BW1533" s="7">
        <v>0</v>
      </c>
      <c r="BX1533" s="7">
        <v>0</v>
      </c>
      <c r="BY1533" s="7">
        <v>0</v>
      </c>
      <c r="BZ1533" s="7">
        <v>0</v>
      </c>
      <c r="CA1533" s="7">
        <v>0</v>
      </c>
      <c r="CB1533" s="7">
        <v>0</v>
      </c>
      <c r="CC1533" s="7">
        <v>0</v>
      </c>
      <c r="CD1533" s="7">
        <v>0</v>
      </c>
      <c r="CE1533" s="7">
        <v>0</v>
      </c>
      <c r="CF1533" s="7">
        <v>0</v>
      </c>
      <c r="CG1533" s="7">
        <v>0</v>
      </c>
      <c r="CH1533" s="7">
        <v>0</v>
      </c>
      <c r="CI1533" s="7">
        <v>0</v>
      </c>
      <c r="CJ1533" s="7">
        <v>0</v>
      </c>
      <c r="CK1533" s="7">
        <v>0</v>
      </c>
      <c r="CL1533" s="40">
        <v>0</v>
      </c>
      <c r="CM1533" s="40">
        <v>0</v>
      </c>
      <c r="CN1533" s="40">
        <v>0</v>
      </c>
      <c r="CO1533" s="40">
        <v>0</v>
      </c>
      <c r="CP1533" s="7">
        <v>0</v>
      </c>
      <c r="CQ1533" s="7">
        <v>0</v>
      </c>
      <c r="CR1533" s="7">
        <v>0</v>
      </c>
      <c r="CS1533" s="40">
        <v>0</v>
      </c>
      <c r="CT1533" s="7">
        <v>0</v>
      </c>
      <c r="CU1533" s="7">
        <v>0</v>
      </c>
      <c r="CV1533" s="39"/>
      <c r="CW1533" s="39"/>
      <c r="CX1533" s="4" t="s">
        <v>210</v>
      </c>
      <c r="CY1533" s="4" t="s">
        <v>211</v>
      </c>
      <c r="CZ1533" s="4" t="s">
        <v>242</v>
      </c>
      <c r="DA1533" s="4" t="s">
        <v>242</v>
      </c>
      <c r="DB1533" s="4" t="s">
        <v>212</v>
      </c>
      <c r="DC1533" s="4" t="s">
        <v>212</v>
      </c>
      <c r="DD1533" s="7">
        <v>2</v>
      </c>
      <c r="DE1533" s="7">
        <v>30</v>
      </c>
      <c r="DF1533" s="7">
        <v>60</v>
      </c>
      <c r="DG1533" s="7"/>
      <c r="DH1533" s="7">
        <v>13</v>
      </c>
      <c r="DI1533" s="4">
        <v>2</v>
      </c>
      <c r="DJ1533" s="4">
        <v>4</v>
      </c>
      <c r="DK1533" s="4">
        <v>7</v>
      </c>
      <c r="DL1533" s="4">
        <v>8</v>
      </c>
      <c r="DM1533" s="7"/>
      <c r="DN1533" s="7"/>
      <c r="DO1533" s="7"/>
      <c r="DP1533" s="7"/>
      <c r="DQ1533" s="7"/>
      <c r="DR1533" s="7"/>
      <c r="DS1533" s="7"/>
      <c r="DT1533" s="7"/>
      <c r="DU1533" s="7"/>
      <c r="DV1533" s="7"/>
      <c r="DW1533" s="7"/>
      <c r="DX1533" s="7">
        <f t="shared" si="23530"/>
        <v>6110118</v>
      </c>
      <c r="DY1533" s="7"/>
      <c r="DZ1533" s="67">
        <v>6666</v>
      </c>
      <c r="EA1533" s="7" t="s">
        <v>1175</v>
      </c>
      <c r="EB1533" s="40">
        <v>86</v>
      </c>
      <c r="EC1533" s="7" t="s">
        <v>1176</v>
      </c>
      <c r="ED1533" s="7"/>
      <c r="EE1533" s="7" t="s">
        <v>242</v>
      </c>
      <c r="EF1533" s="7">
        <v>50</v>
      </c>
      <c r="EG1533" s="73"/>
      <c r="EH1533" s="73"/>
      <c r="EI1533" s="4">
        <v>331111</v>
      </c>
      <c r="EJ1533" s="4">
        <v>1</v>
      </c>
      <c r="EK1533" s="4" t="s">
        <v>242</v>
      </c>
      <c r="EL1533" s="4" t="s">
        <v>242</v>
      </c>
      <c r="EM1533" s="4" t="s">
        <v>242</v>
      </c>
      <c r="EN1533" s="4" t="s">
        <v>242</v>
      </c>
      <c r="EO1533" s="4" t="s">
        <v>242</v>
      </c>
      <c r="EP1533" s="4" t="s">
        <v>242</v>
      </c>
      <c r="EQ1533" s="4" t="s">
        <v>242</v>
      </c>
      <c r="ER1533" s="4" t="s">
        <v>242</v>
      </c>
      <c r="ES1533" s="4" t="s">
        <v>242</v>
      </c>
      <c r="ET1533" s="4" t="s">
        <v>242</v>
      </c>
      <c r="EU1533" s="4" t="s">
        <v>242</v>
      </c>
      <c r="EV1533" s="4" t="s">
        <v>242</v>
      </c>
      <c r="EW1533" s="4" t="s">
        <v>242</v>
      </c>
      <c r="EX1533" s="4" t="s">
        <v>242</v>
      </c>
      <c r="EY1533" s="4" t="s">
        <v>242</v>
      </c>
      <c r="EZ1533" s="4" t="s">
        <v>242</v>
      </c>
      <c r="FA1533" s="4" t="s">
        <v>242</v>
      </c>
      <c r="FB1533" s="4" t="s">
        <v>242</v>
      </c>
      <c r="FC1533" s="4">
        <v>40013</v>
      </c>
      <c r="FD1533" s="4">
        <v>1</v>
      </c>
      <c r="FE1533" s="4">
        <v>20100</v>
      </c>
      <c r="FF1533" s="4">
        <v>1</v>
      </c>
      <c r="FG1533" s="4">
        <v>20100</v>
      </c>
      <c r="FH1533" s="4">
        <v>1</v>
      </c>
      <c r="FI1533" s="7"/>
      <c r="FJ1533" s="7"/>
      <c r="FR1533" s="2">
        <v>99999</v>
      </c>
      <c r="FS1533" s="2">
        <v>0</v>
      </c>
      <c r="FT1533" s="2">
        <f t="shared" ref="FT1533" si="23559">IF(FT545="","",FT545)</f>
        <v>10000</v>
      </c>
      <c r="FV1533" s="2" t="str">
        <f t="shared" si="23543"/>
        <v/>
      </c>
      <c r="FW1533" s="2" t="str">
        <f t="shared" ref="FW1533" si="23560">IF(FW545="","",FW545)</f>
        <v/>
      </c>
      <c r="FX1533" s="2" t="str">
        <f t="shared" si="23538"/>
        <v/>
      </c>
      <c r="FY1533" s="2" t="str">
        <f t="shared" si="23482"/>
        <v/>
      </c>
      <c r="FZ1533" s="77">
        <v>0</v>
      </c>
      <c r="GA1533" s="2">
        <v>1</v>
      </c>
      <c r="GD1533"/>
    </row>
    <row r="1534" s="2" customFormat="1" ht="15" customHeight="1" spans="1:186">
      <c r="A1534" s="95">
        <f t="shared" si="23513"/>
        <v>6110119</v>
      </c>
      <c r="B1534" s="95">
        <v>4104</v>
      </c>
      <c r="C1534" s="95">
        <v>0</v>
      </c>
      <c r="D1534" s="95" t="s">
        <v>654</v>
      </c>
      <c r="E1534" s="95" t="str">
        <f t="shared" si="23514"/>
        <v>110级蓝装法杖（福利专用）</v>
      </c>
      <c r="F1534" s="31" t="s">
        <v>1018</v>
      </c>
      <c r="G1534" s="31">
        <v>3</v>
      </c>
      <c r="H1534" s="7" t="s">
        <v>187</v>
      </c>
      <c r="I1534" s="7" t="s">
        <v>187</v>
      </c>
      <c r="J1534" s="41">
        <v>1543</v>
      </c>
      <c r="K1534" s="39">
        <v>601</v>
      </c>
      <c r="L1534" s="39"/>
      <c r="M1534" s="29" t="s">
        <v>193</v>
      </c>
      <c r="N1534" s="4">
        <v>110</v>
      </c>
      <c r="O1534" s="4">
        <v>110</v>
      </c>
      <c r="P1534" s="40">
        <f t="shared" si="23493"/>
        <v>2003</v>
      </c>
      <c r="Q1534" s="4"/>
      <c r="R1534" s="7"/>
      <c r="S1534" s="48">
        <v>0</v>
      </c>
      <c r="T1534" s="47" t="s">
        <v>194</v>
      </c>
      <c r="U1534" s="7" t="s">
        <v>195</v>
      </c>
      <c r="V1534" s="7">
        <v>0</v>
      </c>
      <c r="W1534" s="7">
        <v>0</v>
      </c>
      <c r="X1534" s="40">
        <v>0</v>
      </c>
      <c r="Y1534" s="7"/>
      <c r="Z1534" s="7"/>
      <c r="AA1534" s="7"/>
      <c r="AB1534" s="7" t="s">
        <v>195</v>
      </c>
      <c r="AC1534" s="7">
        <v>0</v>
      </c>
      <c r="AD1534" s="7" t="s">
        <v>195</v>
      </c>
      <c r="AE1534" s="7" t="str">
        <f t="shared" ref="AE1534" si="23561">IF(Z1534&gt;=40,"false","true")</f>
        <v>true</v>
      </c>
      <c r="AF1534" s="7" t="b">
        <v>1</v>
      </c>
      <c r="AG1534" s="7" t="s">
        <v>195</v>
      </c>
      <c r="AH1534" s="40">
        <v>0</v>
      </c>
      <c r="AI1534" s="40">
        <v>0</v>
      </c>
      <c r="AJ1534" s="40">
        <v>1</v>
      </c>
      <c r="AK1534" s="40">
        <v>0</v>
      </c>
      <c r="AL1534" s="40">
        <v>1</v>
      </c>
      <c r="AM1534" s="40">
        <v>0</v>
      </c>
      <c r="AN1534" s="40">
        <v>0</v>
      </c>
      <c r="AO1534" s="40">
        <v>0</v>
      </c>
      <c r="AP1534" s="7" t="s">
        <v>656</v>
      </c>
      <c r="AQ1534" s="4">
        <v>3</v>
      </c>
      <c r="AR1534" s="4">
        <v>161506</v>
      </c>
      <c r="AS1534" s="7" t="s">
        <v>199</v>
      </c>
      <c r="AT1534" s="48">
        <v>3</v>
      </c>
      <c r="AU1534" s="48">
        <v>1</v>
      </c>
      <c r="AV1534" s="48">
        <v>3</v>
      </c>
      <c r="AW1534" s="48">
        <v>500</v>
      </c>
      <c r="AX1534" s="48">
        <v>250</v>
      </c>
      <c r="AY1534" s="48">
        <v>0</v>
      </c>
      <c r="AZ1534" s="48">
        <v>0</v>
      </c>
      <c r="BA1534" s="7"/>
      <c r="BB1534" s="7"/>
      <c r="BC1534" s="7"/>
      <c r="BD1534" s="7"/>
      <c r="BE1534" s="48">
        <v>0</v>
      </c>
      <c r="BF1534" s="48">
        <v>1</v>
      </c>
      <c r="BG1534" s="48">
        <v>840</v>
      </c>
      <c r="BH1534" s="48">
        <v>840</v>
      </c>
      <c r="BI1534" s="7">
        <v>0</v>
      </c>
      <c r="BJ1534" s="7">
        <v>0</v>
      </c>
      <c r="BK1534" s="7">
        <v>0</v>
      </c>
      <c r="BL1534" s="7">
        <v>0</v>
      </c>
      <c r="BM1534" s="7">
        <v>0</v>
      </c>
      <c r="BN1534" s="7">
        <v>0</v>
      </c>
      <c r="BO1534" s="7">
        <v>0</v>
      </c>
      <c r="BP1534" s="7">
        <v>0</v>
      </c>
      <c r="BQ1534" s="7">
        <v>0</v>
      </c>
      <c r="BR1534" s="7">
        <v>0</v>
      </c>
      <c r="BS1534" s="7">
        <v>0</v>
      </c>
      <c r="BT1534" s="7">
        <v>0</v>
      </c>
      <c r="BU1534" s="7">
        <v>0</v>
      </c>
      <c r="BV1534" s="7">
        <v>0</v>
      </c>
      <c r="BW1534" s="7">
        <v>0</v>
      </c>
      <c r="BX1534" s="7">
        <v>0</v>
      </c>
      <c r="BY1534" s="7">
        <v>0</v>
      </c>
      <c r="BZ1534" s="7">
        <v>0</v>
      </c>
      <c r="CA1534" s="7">
        <v>0</v>
      </c>
      <c r="CB1534" s="7">
        <v>0</v>
      </c>
      <c r="CC1534" s="7">
        <v>0</v>
      </c>
      <c r="CD1534" s="7">
        <v>0</v>
      </c>
      <c r="CE1534" s="7">
        <v>0</v>
      </c>
      <c r="CF1534" s="7">
        <v>0</v>
      </c>
      <c r="CG1534" s="7">
        <v>0</v>
      </c>
      <c r="CH1534" s="7">
        <v>0</v>
      </c>
      <c r="CI1534" s="7">
        <v>0</v>
      </c>
      <c r="CJ1534" s="7">
        <v>0</v>
      </c>
      <c r="CK1534" s="7">
        <v>0</v>
      </c>
      <c r="CL1534" s="40">
        <v>0</v>
      </c>
      <c r="CM1534" s="40">
        <v>0</v>
      </c>
      <c r="CN1534" s="40">
        <v>0</v>
      </c>
      <c r="CO1534" s="40">
        <v>0</v>
      </c>
      <c r="CP1534" s="7">
        <v>0</v>
      </c>
      <c r="CQ1534" s="7">
        <v>0</v>
      </c>
      <c r="CR1534" s="7">
        <v>0</v>
      </c>
      <c r="CS1534" s="40">
        <v>0</v>
      </c>
      <c r="CT1534" s="7">
        <v>0</v>
      </c>
      <c r="CU1534" s="7">
        <v>0</v>
      </c>
      <c r="CV1534" s="39"/>
      <c r="CW1534" s="39"/>
      <c r="CX1534" s="4" t="s">
        <v>210</v>
      </c>
      <c r="CY1534" s="4" t="s">
        <v>211</v>
      </c>
      <c r="CZ1534" s="4" t="s">
        <v>242</v>
      </c>
      <c r="DA1534" s="4" t="s">
        <v>242</v>
      </c>
      <c r="DB1534" s="4" t="s">
        <v>212</v>
      </c>
      <c r="DC1534" s="4" t="s">
        <v>212</v>
      </c>
      <c r="DD1534" s="7">
        <v>2</v>
      </c>
      <c r="DE1534" s="7">
        <v>30</v>
      </c>
      <c r="DF1534" s="7">
        <v>60</v>
      </c>
      <c r="DG1534" s="7"/>
      <c r="DH1534" s="7">
        <v>13</v>
      </c>
      <c r="DI1534" s="4">
        <v>2</v>
      </c>
      <c r="DJ1534" s="4">
        <v>4</v>
      </c>
      <c r="DK1534" s="4">
        <v>7</v>
      </c>
      <c r="DL1534" s="4">
        <v>8</v>
      </c>
      <c r="DM1534" s="7"/>
      <c r="DN1534" s="7"/>
      <c r="DO1534" s="7"/>
      <c r="DP1534" s="7"/>
      <c r="DQ1534" s="7"/>
      <c r="DR1534" s="7"/>
      <c r="DS1534" s="7"/>
      <c r="DT1534" s="7"/>
      <c r="DU1534" s="7"/>
      <c r="DV1534" s="7"/>
      <c r="DW1534" s="7"/>
      <c r="DX1534" s="7">
        <f t="shared" si="23530"/>
        <v>6110119</v>
      </c>
      <c r="DY1534" s="7"/>
      <c r="DZ1534" s="67">
        <v>6666</v>
      </c>
      <c r="EA1534" s="7" t="s">
        <v>1175</v>
      </c>
      <c r="EB1534" s="40">
        <v>86</v>
      </c>
      <c r="EC1534" s="7" t="s">
        <v>1176</v>
      </c>
      <c r="ED1534" s="7"/>
      <c r="EE1534" s="7" t="s">
        <v>242</v>
      </c>
      <c r="EF1534" s="7">
        <v>50</v>
      </c>
      <c r="EG1534" s="73"/>
      <c r="EH1534" s="73"/>
      <c r="EI1534" s="4">
        <v>331111</v>
      </c>
      <c r="EJ1534" s="4">
        <v>1</v>
      </c>
      <c r="EK1534" s="4" t="s">
        <v>242</v>
      </c>
      <c r="EL1534" s="4" t="s">
        <v>242</v>
      </c>
      <c r="EM1534" s="4" t="s">
        <v>242</v>
      </c>
      <c r="EN1534" s="4" t="s">
        <v>242</v>
      </c>
      <c r="EO1534" s="4" t="s">
        <v>242</v>
      </c>
      <c r="EP1534" s="4" t="s">
        <v>242</v>
      </c>
      <c r="EQ1534" s="4" t="s">
        <v>242</v>
      </c>
      <c r="ER1534" s="4" t="s">
        <v>242</v>
      </c>
      <c r="ES1534" s="4" t="s">
        <v>242</v>
      </c>
      <c r="ET1534" s="4" t="s">
        <v>242</v>
      </c>
      <c r="EU1534" s="4" t="s">
        <v>242</v>
      </c>
      <c r="EV1534" s="4" t="s">
        <v>242</v>
      </c>
      <c r="EW1534" s="4" t="s">
        <v>242</v>
      </c>
      <c r="EX1534" s="4" t="s">
        <v>242</v>
      </c>
      <c r="EY1534" s="4" t="s">
        <v>242</v>
      </c>
      <c r="EZ1534" s="4" t="s">
        <v>242</v>
      </c>
      <c r="FA1534" s="4" t="s">
        <v>242</v>
      </c>
      <c r="FB1534" s="4" t="s">
        <v>242</v>
      </c>
      <c r="FC1534" s="4">
        <v>40013</v>
      </c>
      <c r="FD1534" s="4">
        <v>1</v>
      </c>
      <c r="FE1534" s="4">
        <v>20100</v>
      </c>
      <c r="FF1534" s="4">
        <v>1</v>
      </c>
      <c r="FG1534" s="4">
        <v>20100</v>
      </c>
      <c r="FH1534" s="4">
        <v>1</v>
      </c>
      <c r="FI1534" s="7"/>
      <c r="FJ1534" s="7"/>
      <c r="FR1534" s="2">
        <v>99999</v>
      </c>
      <c r="FS1534" s="2">
        <v>0</v>
      </c>
      <c r="FT1534" s="2">
        <f t="shared" ref="FT1534" si="23562">IF(FT546="","",FT546)</f>
        <v>10000</v>
      </c>
      <c r="FV1534" s="2" t="str">
        <f t="shared" si="23543"/>
        <v/>
      </c>
      <c r="FW1534" s="2" t="str">
        <f t="shared" ref="FW1534" si="23563">IF(FW546="","",FW546)</f>
        <v/>
      </c>
      <c r="FX1534" s="2" t="str">
        <f t="shared" si="23538"/>
        <v/>
      </c>
      <c r="FY1534" s="2" t="str">
        <f t="shared" si="23482"/>
        <v/>
      </c>
      <c r="FZ1534" s="77">
        <v>0</v>
      </c>
      <c r="GA1534" s="2">
        <v>1</v>
      </c>
      <c r="GD1534"/>
    </row>
    <row r="1535" s="15" customFormat="1" ht="15" customHeight="1" spans="1:186">
      <c r="A1535" s="95">
        <f t="shared" si="23513"/>
        <v>6110220</v>
      </c>
      <c r="B1535" s="95">
        <v>312</v>
      </c>
      <c r="C1535" s="95">
        <v>3</v>
      </c>
      <c r="D1535" s="95" t="s">
        <v>657</v>
      </c>
      <c r="E1535" s="95" t="str">
        <f t="shared" si="23514"/>
        <v>110级蓝装男衣（福利专用）</v>
      </c>
      <c r="F1535" s="31" t="s">
        <v>1018</v>
      </c>
      <c r="G1535" s="31">
        <v>3</v>
      </c>
      <c r="H1535" s="7" t="s">
        <v>191</v>
      </c>
      <c r="I1535" s="7" t="s">
        <v>187</v>
      </c>
      <c r="J1535" s="37">
        <v>1454</v>
      </c>
      <c r="K1535" s="39">
        <v>1432</v>
      </c>
      <c r="L1535" s="39"/>
      <c r="M1535" s="29" t="s">
        <v>193</v>
      </c>
      <c r="N1535" s="4">
        <v>110</v>
      </c>
      <c r="O1535" s="4">
        <v>110</v>
      </c>
      <c r="P1535" s="40">
        <f t="shared" si="23493"/>
        <v>2303</v>
      </c>
      <c r="Q1535" s="4"/>
      <c r="R1535" s="7"/>
      <c r="S1535" s="48">
        <v>1</v>
      </c>
      <c r="T1535" s="47" t="s">
        <v>194</v>
      </c>
      <c r="U1535" s="7" t="s">
        <v>195</v>
      </c>
      <c r="V1535" s="7">
        <v>0</v>
      </c>
      <c r="W1535" s="7">
        <v>0</v>
      </c>
      <c r="X1535" s="40">
        <v>0</v>
      </c>
      <c r="Y1535" s="7"/>
      <c r="Z1535" s="7"/>
      <c r="AA1535" s="7"/>
      <c r="AB1535" s="7" t="s">
        <v>195</v>
      </c>
      <c r="AC1535" s="7">
        <v>0</v>
      </c>
      <c r="AD1535" s="7" t="s">
        <v>195</v>
      </c>
      <c r="AE1535" s="7" t="str">
        <f t="shared" ref="AE1535" si="23564">IF(Z1535&gt;=40,"false","true")</f>
        <v>true</v>
      </c>
      <c r="AF1535" s="7" t="b">
        <v>1</v>
      </c>
      <c r="AG1535" s="7" t="s">
        <v>195</v>
      </c>
      <c r="AH1535" s="40">
        <v>0</v>
      </c>
      <c r="AI1535" s="40">
        <v>0</v>
      </c>
      <c r="AJ1535" s="40">
        <v>1</v>
      </c>
      <c r="AK1535" s="40">
        <v>0</v>
      </c>
      <c r="AL1535" s="40">
        <v>1</v>
      </c>
      <c r="AM1535" s="40">
        <v>0</v>
      </c>
      <c r="AN1535" s="40">
        <v>0</v>
      </c>
      <c r="AO1535" s="40">
        <v>0</v>
      </c>
      <c r="AP1535" s="7" t="s">
        <v>659</v>
      </c>
      <c r="AQ1535" s="4">
        <v>3</v>
      </c>
      <c r="AR1535" s="4">
        <v>161506</v>
      </c>
      <c r="AS1535" s="7" t="s">
        <v>199</v>
      </c>
      <c r="AT1535" s="48">
        <v>3</v>
      </c>
      <c r="AU1535" s="48">
        <v>1</v>
      </c>
      <c r="AV1535" s="48">
        <v>3</v>
      </c>
      <c r="AW1535" s="48">
        <v>500</v>
      </c>
      <c r="AX1535" s="48">
        <v>250</v>
      </c>
      <c r="AY1535" s="48">
        <v>0</v>
      </c>
      <c r="AZ1535" s="48">
        <v>0</v>
      </c>
      <c r="BA1535" s="7"/>
      <c r="BB1535" s="7"/>
      <c r="BC1535" s="7"/>
      <c r="BD1535" s="7"/>
      <c r="BE1535" s="48">
        <v>0</v>
      </c>
      <c r="BF1535" s="48">
        <v>1</v>
      </c>
      <c r="BG1535" s="48">
        <v>840</v>
      </c>
      <c r="BH1535" s="48">
        <v>840</v>
      </c>
      <c r="BI1535" s="7">
        <v>0</v>
      </c>
      <c r="BJ1535" s="7">
        <v>0</v>
      </c>
      <c r="BK1535" s="7">
        <v>0</v>
      </c>
      <c r="BL1535" s="7">
        <v>0</v>
      </c>
      <c r="BM1535" s="7">
        <v>0</v>
      </c>
      <c r="BN1535" s="7">
        <v>0</v>
      </c>
      <c r="BO1535" s="7">
        <v>0</v>
      </c>
      <c r="BP1535" s="7">
        <v>0</v>
      </c>
      <c r="BQ1535" s="7">
        <v>0</v>
      </c>
      <c r="BR1535" s="7">
        <v>0</v>
      </c>
      <c r="BS1535" s="7">
        <v>0</v>
      </c>
      <c r="BT1535" s="7">
        <v>0</v>
      </c>
      <c r="BU1535" s="7">
        <v>0</v>
      </c>
      <c r="BV1535" s="7">
        <v>0</v>
      </c>
      <c r="BW1535" s="7">
        <v>0</v>
      </c>
      <c r="BX1535" s="7">
        <v>0</v>
      </c>
      <c r="BY1535" s="7">
        <v>0</v>
      </c>
      <c r="BZ1535" s="7">
        <v>0</v>
      </c>
      <c r="CA1535" s="7">
        <v>0</v>
      </c>
      <c r="CB1535" s="7">
        <v>0</v>
      </c>
      <c r="CC1535" s="7">
        <v>0</v>
      </c>
      <c r="CD1535" s="7">
        <v>0</v>
      </c>
      <c r="CE1535" s="7">
        <v>0</v>
      </c>
      <c r="CF1535" s="7">
        <v>0</v>
      </c>
      <c r="CG1535" s="7">
        <v>0</v>
      </c>
      <c r="CH1535" s="7">
        <v>0</v>
      </c>
      <c r="CI1535" s="7">
        <v>0</v>
      </c>
      <c r="CJ1535" s="7">
        <v>0</v>
      </c>
      <c r="CK1535" s="7">
        <v>0</v>
      </c>
      <c r="CL1535" s="40">
        <v>0</v>
      </c>
      <c r="CM1535" s="40">
        <v>0</v>
      </c>
      <c r="CN1535" s="40">
        <v>0</v>
      </c>
      <c r="CO1535" s="40">
        <v>0</v>
      </c>
      <c r="CP1535" s="7">
        <v>0</v>
      </c>
      <c r="CQ1535" s="7">
        <v>0</v>
      </c>
      <c r="CR1535" s="7">
        <v>0</v>
      </c>
      <c r="CS1535" s="40">
        <v>0</v>
      </c>
      <c r="CT1535" s="7">
        <v>0</v>
      </c>
      <c r="CU1535" s="7">
        <v>0</v>
      </c>
      <c r="CV1535" s="39"/>
      <c r="CW1535" s="39"/>
      <c r="CX1535" s="4" t="s">
        <v>242</v>
      </c>
      <c r="CY1535" s="4" t="s">
        <v>242</v>
      </c>
      <c r="CZ1535" s="4" t="s">
        <v>242</v>
      </c>
      <c r="DA1535" s="4" t="s">
        <v>242</v>
      </c>
      <c r="DB1535" s="4" t="s">
        <v>242</v>
      </c>
      <c r="DC1535" s="4" t="s">
        <v>242</v>
      </c>
      <c r="DD1535" s="7">
        <v>2</v>
      </c>
      <c r="DE1535" s="7">
        <v>30</v>
      </c>
      <c r="DF1535" s="7">
        <v>60</v>
      </c>
      <c r="DG1535" s="7"/>
      <c r="DH1535" s="7">
        <v>13</v>
      </c>
      <c r="DI1535" s="4">
        <v>1</v>
      </c>
      <c r="DJ1535" s="4">
        <v>3</v>
      </c>
      <c r="DK1535" s="4">
        <v>5</v>
      </c>
      <c r="DL1535" s="4">
        <v>7</v>
      </c>
      <c r="DM1535" s="7"/>
      <c r="DN1535" s="7"/>
      <c r="DO1535" s="7"/>
      <c r="DP1535" s="7"/>
      <c r="DQ1535" s="7"/>
      <c r="DR1535" s="7"/>
      <c r="DS1535" s="7"/>
      <c r="DT1535" s="7"/>
      <c r="DU1535" s="7"/>
      <c r="DV1535" s="7"/>
      <c r="DW1535" s="7"/>
      <c r="DX1535" s="7">
        <f t="shared" si="23530"/>
        <v>6110220</v>
      </c>
      <c r="DY1535" s="7"/>
      <c r="DZ1535" s="67">
        <v>6666</v>
      </c>
      <c r="EA1535" s="7" t="s">
        <v>1175</v>
      </c>
      <c r="EB1535" s="40">
        <v>86</v>
      </c>
      <c r="EC1535" s="7" t="s">
        <v>1176</v>
      </c>
      <c r="ED1535" s="7"/>
      <c r="EE1535" s="7" t="s">
        <v>242</v>
      </c>
      <c r="EF1535" s="7">
        <v>50</v>
      </c>
      <c r="EG1535" s="73"/>
      <c r="EH1535" s="73"/>
      <c r="EI1535" s="4">
        <v>331141</v>
      </c>
      <c r="EJ1535" s="4">
        <v>1</v>
      </c>
      <c r="EK1535" s="4" t="s">
        <v>242</v>
      </c>
      <c r="EL1535" s="4" t="s">
        <v>242</v>
      </c>
      <c r="EM1535" s="4" t="s">
        <v>242</v>
      </c>
      <c r="EN1535" s="4" t="s">
        <v>242</v>
      </c>
      <c r="EO1535" s="4" t="s">
        <v>242</v>
      </c>
      <c r="EP1535" s="4" t="s">
        <v>242</v>
      </c>
      <c r="EQ1535" s="4" t="s">
        <v>242</v>
      </c>
      <c r="ER1535" s="4" t="s">
        <v>242</v>
      </c>
      <c r="ES1535" s="4" t="s">
        <v>242</v>
      </c>
      <c r="ET1535" s="4" t="s">
        <v>242</v>
      </c>
      <c r="EU1535" s="4" t="s">
        <v>242</v>
      </c>
      <c r="EV1535" s="4" t="s">
        <v>242</v>
      </c>
      <c r="EW1535" s="4" t="s">
        <v>242</v>
      </c>
      <c r="EX1535" s="4" t="s">
        <v>242</v>
      </c>
      <c r="EY1535" s="4" t="s">
        <v>242</v>
      </c>
      <c r="EZ1535" s="4" t="s">
        <v>242</v>
      </c>
      <c r="FA1535" s="4" t="s">
        <v>242</v>
      </c>
      <c r="FB1535" s="4" t="s">
        <v>242</v>
      </c>
      <c r="FC1535" s="4">
        <v>40013</v>
      </c>
      <c r="FD1535" s="4">
        <v>1</v>
      </c>
      <c r="FE1535" s="4">
        <v>20100</v>
      </c>
      <c r="FF1535" s="4">
        <v>1</v>
      </c>
      <c r="FG1535" s="4">
        <v>20100</v>
      </c>
      <c r="FH1535" s="4">
        <v>1</v>
      </c>
      <c r="FI1535" s="7"/>
      <c r="FJ1535" s="7"/>
      <c r="FR1535" s="2">
        <v>99999</v>
      </c>
      <c r="FS1535" s="2">
        <v>0</v>
      </c>
      <c r="FT1535" s="2">
        <f t="shared" ref="FT1535" si="23565">IF(FT547="","",FT547)</f>
        <v>10000</v>
      </c>
      <c r="FU1535" s="2"/>
      <c r="FV1535" s="2" t="str">
        <f t="shared" si="23543"/>
        <v/>
      </c>
      <c r="FW1535" s="2" t="str">
        <f t="shared" ref="FW1535" si="23566">IF(FW547="","",FW547)</f>
        <v/>
      </c>
      <c r="FX1535" s="2" t="str">
        <f t="shared" si="23538"/>
        <v/>
      </c>
      <c r="FY1535" s="2" t="str">
        <f t="shared" si="23482"/>
        <v/>
      </c>
      <c r="FZ1535" s="77">
        <v>0</v>
      </c>
      <c r="GA1535" s="2">
        <v>1</v>
      </c>
      <c r="GB1535" s="2"/>
      <c r="GD1535"/>
    </row>
    <row r="1536" s="15" customFormat="1" ht="15" customHeight="1" spans="1:186">
      <c r="A1536" s="95">
        <f t="shared" si="23513"/>
        <v>6110221</v>
      </c>
      <c r="B1536" s="95">
        <v>568</v>
      </c>
      <c r="C1536" s="95">
        <v>3</v>
      </c>
      <c r="D1536" s="95" t="s">
        <v>660</v>
      </c>
      <c r="E1536" s="95" t="str">
        <f t="shared" si="23514"/>
        <v>110级蓝装女衣（福利专用）</v>
      </c>
      <c r="F1536" s="31" t="s">
        <v>1018</v>
      </c>
      <c r="G1536" s="31">
        <v>3</v>
      </c>
      <c r="H1536" s="7" t="s">
        <v>191</v>
      </c>
      <c r="I1536" s="7" t="s">
        <v>187</v>
      </c>
      <c r="J1536" s="37">
        <v>1443</v>
      </c>
      <c r="K1536" s="39">
        <v>1436</v>
      </c>
      <c r="L1536" s="39"/>
      <c r="M1536" s="29" t="s">
        <v>193</v>
      </c>
      <c r="N1536" s="4">
        <v>110</v>
      </c>
      <c r="O1536" s="4">
        <v>110</v>
      </c>
      <c r="P1536" s="40">
        <f t="shared" si="23493"/>
        <v>2303</v>
      </c>
      <c r="Q1536" s="4"/>
      <c r="R1536" s="7"/>
      <c r="S1536" s="48">
        <v>2</v>
      </c>
      <c r="T1536" s="47" t="s">
        <v>194</v>
      </c>
      <c r="U1536" s="7" t="s">
        <v>195</v>
      </c>
      <c r="V1536" s="7">
        <v>0</v>
      </c>
      <c r="W1536" s="7">
        <v>0</v>
      </c>
      <c r="X1536" s="40">
        <v>0</v>
      </c>
      <c r="Y1536" s="7"/>
      <c r="Z1536" s="7"/>
      <c r="AA1536" s="7"/>
      <c r="AB1536" s="7" t="s">
        <v>195</v>
      </c>
      <c r="AC1536" s="7">
        <v>0</v>
      </c>
      <c r="AD1536" s="7" t="s">
        <v>195</v>
      </c>
      <c r="AE1536" s="7" t="str">
        <f t="shared" ref="AE1536" si="23567">IF(Z1536&gt;=40,"false","true")</f>
        <v>true</v>
      </c>
      <c r="AF1536" s="7" t="b">
        <v>1</v>
      </c>
      <c r="AG1536" s="7" t="s">
        <v>195</v>
      </c>
      <c r="AH1536" s="40">
        <v>0</v>
      </c>
      <c r="AI1536" s="40">
        <v>0</v>
      </c>
      <c r="AJ1536" s="40">
        <v>1</v>
      </c>
      <c r="AK1536" s="40">
        <v>0</v>
      </c>
      <c r="AL1536" s="40">
        <v>1</v>
      </c>
      <c r="AM1536" s="40">
        <v>0</v>
      </c>
      <c r="AN1536" s="40">
        <v>0</v>
      </c>
      <c r="AO1536" s="40">
        <v>0</v>
      </c>
      <c r="AP1536" s="7" t="s">
        <v>662</v>
      </c>
      <c r="AQ1536" s="4">
        <v>3</v>
      </c>
      <c r="AR1536" s="4">
        <v>161506</v>
      </c>
      <c r="AS1536" s="7" t="s">
        <v>199</v>
      </c>
      <c r="AT1536" s="48">
        <v>3</v>
      </c>
      <c r="AU1536" s="48">
        <v>1</v>
      </c>
      <c r="AV1536" s="48">
        <v>3</v>
      </c>
      <c r="AW1536" s="48">
        <v>500</v>
      </c>
      <c r="AX1536" s="48">
        <v>250</v>
      </c>
      <c r="AY1536" s="48">
        <v>0</v>
      </c>
      <c r="AZ1536" s="48">
        <v>0</v>
      </c>
      <c r="BA1536" s="7"/>
      <c r="BB1536" s="7"/>
      <c r="BC1536" s="7"/>
      <c r="BD1536" s="7"/>
      <c r="BE1536" s="48">
        <v>0</v>
      </c>
      <c r="BF1536" s="48">
        <v>1</v>
      </c>
      <c r="BG1536" s="48">
        <v>840</v>
      </c>
      <c r="BH1536" s="48">
        <v>840</v>
      </c>
      <c r="BI1536" s="7">
        <v>0</v>
      </c>
      <c r="BJ1536" s="7">
        <v>0</v>
      </c>
      <c r="BK1536" s="7">
        <v>0</v>
      </c>
      <c r="BL1536" s="7">
        <v>0</v>
      </c>
      <c r="BM1536" s="7">
        <v>0</v>
      </c>
      <c r="BN1536" s="7">
        <v>0</v>
      </c>
      <c r="BO1536" s="7">
        <v>0</v>
      </c>
      <c r="BP1536" s="7">
        <v>0</v>
      </c>
      <c r="BQ1536" s="7">
        <v>0</v>
      </c>
      <c r="BR1536" s="7">
        <v>0</v>
      </c>
      <c r="BS1536" s="7">
        <v>0</v>
      </c>
      <c r="BT1536" s="7">
        <v>0</v>
      </c>
      <c r="BU1536" s="7">
        <v>0</v>
      </c>
      <c r="BV1536" s="7">
        <v>0</v>
      </c>
      <c r="BW1536" s="7">
        <v>0</v>
      </c>
      <c r="BX1536" s="7">
        <v>0</v>
      </c>
      <c r="BY1536" s="7">
        <v>0</v>
      </c>
      <c r="BZ1536" s="7">
        <v>0</v>
      </c>
      <c r="CA1536" s="7">
        <v>0</v>
      </c>
      <c r="CB1536" s="7">
        <v>0</v>
      </c>
      <c r="CC1536" s="7">
        <v>0</v>
      </c>
      <c r="CD1536" s="7">
        <v>0</v>
      </c>
      <c r="CE1536" s="7">
        <v>0</v>
      </c>
      <c r="CF1536" s="7">
        <v>0</v>
      </c>
      <c r="CG1536" s="7">
        <v>0</v>
      </c>
      <c r="CH1536" s="7">
        <v>0</v>
      </c>
      <c r="CI1536" s="7">
        <v>0</v>
      </c>
      <c r="CJ1536" s="7">
        <v>0</v>
      </c>
      <c r="CK1536" s="7">
        <v>0</v>
      </c>
      <c r="CL1536" s="40">
        <v>0</v>
      </c>
      <c r="CM1536" s="40">
        <v>0</v>
      </c>
      <c r="CN1536" s="40">
        <v>0</v>
      </c>
      <c r="CO1536" s="40">
        <v>0</v>
      </c>
      <c r="CP1536" s="7">
        <v>0</v>
      </c>
      <c r="CQ1536" s="7">
        <v>0</v>
      </c>
      <c r="CR1536" s="7">
        <v>0</v>
      </c>
      <c r="CS1536" s="40">
        <v>0</v>
      </c>
      <c r="CT1536" s="7">
        <v>0</v>
      </c>
      <c r="CU1536" s="7">
        <v>0</v>
      </c>
      <c r="CV1536" s="39"/>
      <c r="CW1536" s="39"/>
      <c r="CX1536" s="4" t="s">
        <v>242</v>
      </c>
      <c r="CY1536" s="4" t="s">
        <v>242</v>
      </c>
      <c r="CZ1536" s="4" t="s">
        <v>242</v>
      </c>
      <c r="DA1536" s="4" t="s">
        <v>242</v>
      </c>
      <c r="DB1536" s="4" t="s">
        <v>242</v>
      </c>
      <c r="DC1536" s="4" t="s">
        <v>242</v>
      </c>
      <c r="DD1536" s="7">
        <v>2</v>
      </c>
      <c r="DE1536" s="7">
        <v>30</v>
      </c>
      <c r="DF1536" s="7">
        <v>60</v>
      </c>
      <c r="DG1536" s="7"/>
      <c r="DH1536" s="7">
        <v>13</v>
      </c>
      <c r="DI1536" s="4">
        <v>1</v>
      </c>
      <c r="DJ1536" s="4">
        <v>3</v>
      </c>
      <c r="DK1536" s="4">
        <v>5</v>
      </c>
      <c r="DL1536" s="4">
        <v>7</v>
      </c>
      <c r="DM1536" s="7"/>
      <c r="DN1536" s="7"/>
      <c r="DO1536" s="7"/>
      <c r="DP1536" s="7"/>
      <c r="DQ1536" s="7"/>
      <c r="DR1536" s="7"/>
      <c r="DS1536" s="7"/>
      <c r="DT1536" s="7"/>
      <c r="DU1536" s="7"/>
      <c r="DV1536" s="7"/>
      <c r="DW1536" s="7"/>
      <c r="DX1536" s="7">
        <f t="shared" si="23530"/>
        <v>6110221</v>
      </c>
      <c r="DY1536" s="7"/>
      <c r="DZ1536" s="67">
        <v>6666</v>
      </c>
      <c r="EA1536" s="7" t="s">
        <v>1175</v>
      </c>
      <c r="EB1536" s="40">
        <v>86</v>
      </c>
      <c r="EC1536" s="7" t="s">
        <v>1176</v>
      </c>
      <c r="ED1536" s="7"/>
      <c r="EE1536" s="7" t="s">
        <v>242</v>
      </c>
      <c r="EF1536" s="7">
        <v>50</v>
      </c>
      <c r="EG1536" s="73"/>
      <c r="EH1536" s="73"/>
      <c r="EI1536" s="4">
        <v>331141</v>
      </c>
      <c r="EJ1536" s="4">
        <v>1</v>
      </c>
      <c r="EK1536" s="4" t="s">
        <v>242</v>
      </c>
      <c r="EL1536" s="4" t="s">
        <v>242</v>
      </c>
      <c r="EM1536" s="4" t="s">
        <v>242</v>
      </c>
      <c r="EN1536" s="4" t="s">
        <v>242</v>
      </c>
      <c r="EO1536" s="4" t="s">
        <v>242</v>
      </c>
      <c r="EP1536" s="4" t="s">
        <v>242</v>
      </c>
      <c r="EQ1536" s="4" t="s">
        <v>242</v>
      </c>
      <c r="ER1536" s="4" t="s">
        <v>242</v>
      </c>
      <c r="ES1536" s="4" t="s">
        <v>242</v>
      </c>
      <c r="ET1536" s="4" t="s">
        <v>242</v>
      </c>
      <c r="EU1536" s="4" t="s">
        <v>242</v>
      </c>
      <c r="EV1536" s="4" t="s">
        <v>242</v>
      </c>
      <c r="EW1536" s="4" t="s">
        <v>242</v>
      </c>
      <c r="EX1536" s="4" t="s">
        <v>242</v>
      </c>
      <c r="EY1536" s="4" t="s">
        <v>242</v>
      </c>
      <c r="EZ1536" s="4" t="s">
        <v>242</v>
      </c>
      <c r="FA1536" s="4" t="s">
        <v>242</v>
      </c>
      <c r="FB1536" s="4" t="s">
        <v>242</v>
      </c>
      <c r="FC1536" s="4">
        <v>40013</v>
      </c>
      <c r="FD1536" s="4">
        <v>1</v>
      </c>
      <c r="FE1536" s="4">
        <v>20100</v>
      </c>
      <c r="FF1536" s="4">
        <v>1</v>
      </c>
      <c r="FG1536" s="4">
        <v>20100</v>
      </c>
      <c r="FH1536" s="4">
        <v>1</v>
      </c>
      <c r="FI1536" s="7"/>
      <c r="FJ1536" s="7"/>
      <c r="FR1536" s="2">
        <v>99999</v>
      </c>
      <c r="FS1536" s="2">
        <v>0</v>
      </c>
      <c r="FT1536" s="2">
        <f t="shared" ref="FT1536" si="23568">IF(FT548="","",FT548)</f>
        <v>10000</v>
      </c>
      <c r="FU1536" s="2"/>
      <c r="FV1536" s="2" t="str">
        <f t="shared" ref="FV1536" si="23569">IF(FV548="","",FV548)</f>
        <v/>
      </c>
      <c r="FW1536" s="2" t="str">
        <f t="shared" ref="FW1536" si="23570">IF(FW548="","",FW548)</f>
        <v/>
      </c>
      <c r="FX1536" s="2" t="str">
        <f t="shared" ref="FX1536" si="23571">IF(FX548="","",FX548)</f>
        <v/>
      </c>
      <c r="FY1536" s="2" t="str">
        <f t="shared" si="23482"/>
        <v/>
      </c>
      <c r="FZ1536" s="77">
        <v>0</v>
      </c>
      <c r="GA1536" s="2">
        <v>1</v>
      </c>
      <c r="GB1536" s="2"/>
      <c r="GD1536"/>
    </row>
    <row r="1537" s="15" customFormat="1" ht="15" customHeight="1" spans="1:186">
      <c r="A1537" s="95">
        <f t="shared" si="23513"/>
        <v>6110322</v>
      </c>
      <c r="B1537" s="95">
        <v>1640</v>
      </c>
      <c r="C1537" s="95">
        <v>1</v>
      </c>
      <c r="D1537" s="95" t="s">
        <v>663</v>
      </c>
      <c r="E1537" s="95" t="str">
        <f t="shared" si="23514"/>
        <v>110级蓝装男头盔（福利专用）</v>
      </c>
      <c r="F1537" s="31" t="s">
        <v>1018</v>
      </c>
      <c r="G1537" s="31">
        <v>3</v>
      </c>
      <c r="H1537" s="7" t="s">
        <v>191</v>
      </c>
      <c r="I1537" s="7" t="s">
        <v>187</v>
      </c>
      <c r="J1537" s="37">
        <v>1432</v>
      </c>
      <c r="K1537" s="39">
        <v>1698</v>
      </c>
      <c r="L1537" s="39"/>
      <c r="M1537" s="29" t="s">
        <v>193</v>
      </c>
      <c r="N1537" s="4">
        <v>110</v>
      </c>
      <c r="O1537" s="4">
        <v>110</v>
      </c>
      <c r="P1537" s="40">
        <f t="shared" si="23493"/>
        <v>2103</v>
      </c>
      <c r="Q1537" s="4"/>
      <c r="R1537" s="7"/>
      <c r="S1537" s="48">
        <v>1</v>
      </c>
      <c r="T1537" s="47" t="s">
        <v>194</v>
      </c>
      <c r="U1537" s="7" t="s">
        <v>195</v>
      </c>
      <c r="V1537" s="7">
        <v>0</v>
      </c>
      <c r="W1537" s="7">
        <v>0</v>
      </c>
      <c r="X1537" s="40">
        <v>0</v>
      </c>
      <c r="Y1537" s="7"/>
      <c r="Z1537" s="7"/>
      <c r="AA1537" s="7"/>
      <c r="AB1537" s="7" t="s">
        <v>195</v>
      </c>
      <c r="AC1537" s="7">
        <v>0</v>
      </c>
      <c r="AD1537" s="7" t="s">
        <v>195</v>
      </c>
      <c r="AE1537" s="7" t="str">
        <f t="shared" ref="AE1537" si="23572">IF(Z1537&gt;=40,"false","true")</f>
        <v>true</v>
      </c>
      <c r="AF1537" s="7" t="b">
        <v>1</v>
      </c>
      <c r="AG1537" s="7" t="s">
        <v>195</v>
      </c>
      <c r="AH1537" s="40">
        <v>0</v>
      </c>
      <c r="AI1537" s="40">
        <v>0</v>
      </c>
      <c r="AJ1537" s="40">
        <v>1</v>
      </c>
      <c r="AK1537" s="40">
        <v>0</v>
      </c>
      <c r="AL1537" s="40">
        <v>1</v>
      </c>
      <c r="AM1537" s="40">
        <v>0</v>
      </c>
      <c r="AN1537" s="40">
        <v>0</v>
      </c>
      <c r="AO1537" s="40">
        <v>0</v>
      </c>
      <c r="AP1537" s="7" t="s">
        <v>665</v>
      </c>
      <c r="AQ1537" s="4">
        <v>3</v>
      </c>
      <c r="AR1537" s="4">
        <v>161506</v>
      </c>
      <c r="AS1537" s="7" t="s">
        <v>199</v>
      </c>
      <c r="AT1537" s="48">
        <v>3</v>
      </c>
      <c r="AU1537" s="48">
        <v>1</v>
      </c>
      <c r="AV1537" s="48">
        <v>3</v>
      </c>
      <c r="AW1537" s="48">
        <v>500</v>
      </c>
      <c r="AX1537" s="48">
        <v>250</v>
      </c>
      <c r="AY1537" s="48">
        <v>0</v>
      </c>
      <c r="AZ1537" s="48">
        <v>0</v>
      </c>
      <c r="BA1537" s="7"/>
      <c r="BB1537" s="7"/>
      <c r="BC1537" s="7"/>
      <c r="BD1537" s="7"/>
      <c r="BE1537" s="48">
        <v>0</v>
      </c>
      <c r="BF1537" s="48">
        <v>1</v>
      </c>
      <c r="BG1537" s="48">
        <v>840</v>
      </c>
      <c r="BH1537" s="48">
        <v>840</v>
      </c>
      <c r="BI1537" s="7">
        <v>0</v>
      </c>
      <c r="BJ1537" s="7">
        <v>0</v>
      </c>
      <c r="BK1537" s="7">
        <v>0</v>
      </c>
      <c r="BL1537" s="7">
        <v>0</v>
      </c>
      <c r="BM1537" s="7">
        <v>0</v>
      </c>
      <c r="BN1537" s="7">
        <v>0</v>
      </c>
      <c r="BO1537" s="7">
        <v>0</v>
      </c>
      <c r="BP1537" s="7">
        <v>0</v>
      </c>
      <c r="BQ1537" s="7">
        <v>0</v>
      </c>
      <c r="BR1537" s="7">
        <v>0</v>
      </c>
      <c r="BS1537" s="7">
        <v>0</v>
      </c>
      <c r="BT1537" s="7">
        <v>0</v>
      </c>
      <c r="BU1537" s="7">
        <v>0</v>
      </c>
      <c r="BV1537" s="7">
        <v>0</v>
      </c>
      <c r="BW1537" s="7">
        <v>0</v>
      </c>
      <c r="BX1537" s="7">
        <v>0</v>
      </c>
      <c r="BY1537" s="7">
        <v>0</v>
      </c>
      <c r="BZ1537" s="7">
        <v>0</v>
      </c>
      <c r="CA1537" s="7">
        <v>0</v>
      </c>
      <c r="CB1537" s="7">
        <v>0</v>
      </c>
      <c r="CC1537" s="7">
        <v>0</v>
      </c>
      <c r="CD1537" s="7">
        <v>0</v>
      </c>
      <c r="CE1537" s="7">
        <v>0</v>
      </c>
      <c r="CF1537" s="7">
        <v>0</v>
      </c>
      <c r="CG1537" s="7">
        <v>0</v>
      </c>
      <c r="CH1537" s="7">
        <v>0</v>
      </c>
      <c r="CI1537" s="7">
        <v>0</v>
      </c>
      <c r="CJ1537" s="7">
        <v>0</v>
      </c>
      <c r="CK1537" s="7">
        <v>0</v>
      </c>
      <c r="CL1537" s="40">
        <v>0</v>
      </c>
      <c r="CM1537" s="40">
        <v>0</v>
      </c>
      <c r="CN1537" s="40">
        <v>0</v>
      </c>
      <c r="CO1537" s="40">
        <v>0</v>
      </c>
      <c r="CP1537" s="7">
        <v>0</v>
      </c>
      <c r="CQ1537" s="7">
        <v>0</v>
      </c>
      <c r="CR1537" s="7">
        <v>0</v>
      </c>
      <c r="CS1537" s="40">
        <v>0</v>
      </c>
      <c r="CT1537" s="7">
        <v>0</v>
      </c>
      <c r="CU1537" s="7">
        <v>0</v>
      </c>
      <c r="CV1537" s="39"/>
      <c r="CW1537" s="39"/>
      <c r="CX1537" s="4" t="s">
        <v>242</v>
      </c>
      <c r="CY1537" s="4" t="s">
        <v>242</v>
      </c>
      <c r="CZ1537" s="4" t="s">
        <v>242</v>
      </c>
      <c r="DA1537" s="4" t="s">
        <v>242</v>
      </c>
      <c r="DB1537" s="4" t="s">
        <v>242</v>
      </c>
      <c r="DC1537" s="4" t="s">
        <v>242</v>
      </c>
      <c r="DD1537" s="7">
        <v>2</v>
      </c>
      <c r="DE1537" s="7">
        <v>30</v>
      </c>
      <c r="DF1537" s="7">
        <v>60</v>
      </c>
      <c r="DG1537" s="7"/>
      <c r="DH1537" s="7">
        <v>13</v>
      </c>
      <c r="DI1537" s="4">
        <v>2</v>
      </c>
      <c r="DJ1537" s="4">
        <v>3</v>
      </c>
      <c r="DK1537" s="4" t="s">
        <v>242</v>
      </c>
      <c r="DL1537" s="4" t="s">
        <v>242</v>
      </c>
      <c r="DM1537" s="7"/>
      <c r="DN1537" s="7"/>
      <c r="DO1537" s="7"/>
      <c r="DP1537" s="7"/>
      <c r="DQ1537" s="7"/>
      <c r="DR1537" s="7"/>
      <c r="DS1537" s="7"/>
      <c r="DT1537" s="7"/>
      <c r="DU1537" s="7"/>
      <c r="DV1537" s="7"/>
      <c r="DW1537" s="7"/>
      <c r="DX1537" s="7">
        <f t="shared" si="23530"/>
        <v>6110322</v>
      </c>
      <c r="DY1537" s="7"/>
      <c r="DZ1537" s="67">
        <v>0</v>
      </c>
      <c r="EA1537" s="7" t="s">
        <v>242</v>
      </c>
      <c r="EB1537" s="40" t="s">
        <v>242</v>
      </c>
      <c r="EC1537" s="7" t="s">
        <v>242</v>
      </c>
      <c r="ED1537" s="7"/>
      <c r="EE1537" s="7" t="s">
        <v>242</v>
      </c>
      <c r="EF1537" s="7">
        <v>50</v>
      </c>
      <c r="EG1537" s="73"/>
      <c r="EH1537" s="73"/>
      <c r="EI1537" s="4">
        <v>331141</v>
      </c>
      <c r="EJ1537" s="4">
        <v>1</v>
      </c>
      <c r="EK1537" s="4" t="s">
        <v>242</v>
      </c>
      <c r="EL1537" s="4" t="s">
        <v>242</v>
      </c>
      <c r="EM1537" s="4" t="s">
        <v>242</v>
      </c>
      <c r="EN1537" s="4" t="s">
        <v>242</v>
      </c>
      <c r="EO1537" s="4" t="s">
        <v>242</v>
      </c>
      <c r="EP1537" s="4" t="s">
        <v>242</v>
      </c>
      <c r="EQ1537" s="4" t="s">
        <v>242</v>
      </c>
      <c r="ER1537" s="4" t="s">
        <v>242</v>
      </c>
      <c r="ES1537" s="4" t="s">
        <v>242</v>
      </c>
      <c r="ET1537" s="4" t="s">
        <v>242</v>
      </c>
      <c r="EU1537" s="4" t="s">
        <v>242</v>
      </c>
      <c r="EV1537" s="4" t="s">
        <v>242</v>
      </c>
      <c r="EW1537" s="4" t="s">
        <v>242</v>
      </c>
      <c r="EX1537" s="4" t="s">
        <v>242</v>
      </c>
      <c r="EY1537" s="4" t="s">
        <v>242</v>
      </c>
      <c r="EZ1537" s="4" t="s">
        <v>242</v>
      </c>
      <c r="FA1537" s="4" t="s">
        <v>242</v>
      </c>
      <c r="FB1537" s="4" t="s">
        <v>242</v>
      </c>
      <c r="FC1537" s="4">
        <v>40013</v>
      </c>
      <c r="FD1537" s="4">
        <v>1</v>
      </c>
      <c r="FE1537" s="4">
        <v>20100</v>
      </c>
      <c r="FF1537" s="4">
        <v>1</v>
      </c>
      <c r="FG1537" s="4">
        <v>20100</v>
      </c>
      <c r="FH1537" s="4">
        <v>1</v>
      </c>
      <c r="FI1537" s="7"/>
      <c r="FJ1537" s="7"/>
      <c r="FR1537" s="2">
        <v>99999</v>
      </c>
      <c r="FS1537" s="2">
        <v>0</v>
      </c>
      <c r="FT1537" s="2">
        <f t="shared" ref="FT1537" si="23573">IF(FT549="","",FT549)</f>
        <v>10000</v>
      </c>
      <c r="FU1537" s="2"/>
      <c r="FV1537" s="2" t="str">
        <f t="shared" ref="FV1537" si="23574">IF(FV549="","",FV549)</f>
        <v/>
      </c>
      <c r="FW1537" s="2" t="str">
        <f t="shared" ref="FW1537" si="23575">IF(FW549="","",FW549)</f>
        <v/>
      </c>
      <c r="FX1537" s="2" t="str">
        <f t="shared" ref="FX1537" si="23576">IF(FX549="","",FX549)</f>
        <v/>
      </c>
      <c r="FY1537" s="2" t="str">
        <f t="shared" si="23482"/>
        <v/>
      </c>
      <c r="FZ1537" s="77">
        <v>0</v>
      </c>
      <c r="GA1537" s="2">
        <v>1</v>
      </c>
      <c r="GB1537" s="2"/>
      <c r="GD1537"/>
    </row>
    <row r="1538" s="15" customFormat="1" ht="15" customHeight="1" spans="1:186">
      <c r="A1538" s="95">
        <f t="shared" si="23513"/>
        <v>6110323</v>
      </c>
      <c r="B1538" s="95">
        <v>1384</v>
      </c>
      <c r="C1538" s="95">
        <v>1</v>
      </c>
      <c r="D1538" s="95" t="s">
        <v>666</v>
      </c>
      <c r="E1538" s="95" t="str">
        <f t="shared" si="23514"/>
        <v>110级蓝装女头饰（福利专用）</v>
      </c>
      <c r="F1538" s="31" t="s">
        <v>1018</v>
      </c>
      <c r="G1538" s="31">
        <v>3</v>
      </c>
      <c r="H1538" s="7" t="s">
        <v>191</v>
      </c>
      <c r="I1538" s="7" t="s">
        <v>187</v>
      </c>
      <c r="J1538" s="37">
        <v>1498</v>
      </c>
      <c r="K1538" s="39">
        <v>1698</v>
      </c>
      <c r="L1538" s="39"/>
      <c r="M1538" s="29" t="s">
        <v>193</v>
      </c>
      <c r="N1538" s="4">
        <v>110</v>
      </c>
      <c r="O1538" s="4">
        <v>110</v>
      </c>
      <c r="P1538" s="40">
        <f t="shared" si="23493"/>
        <v>2103</v>
      </c>
      <c r="Q1538" s="4"/>
      <c r="R1538" s="7"/>
      <c r="S1538" s="48">
        <v>2</v>
      </c>
      <c r="T1538" s="47" t="s">
        <v>194</v>
      </c>
      <c r="U1538" s="7" t="s">
        <v>195</v>
      </c>
      <c r="V1538" s="7">
        <v>0</v>
      </c>
      <c r="W1538" s="7">
        <v>0</v>
      </c>
      <c r="X1538" s="40">
        <v>0</v>
      </c>
      <c r="Y1538" s="7"/>
      <c r="Z1538" s="7"/>
      <c r="AA1538" s="7"/>
      <c r="AB1538" s="7" t="s">
        <v>195</v>
      </c>
      <c r="AC1538" s="7">
        <v>0</v>
      </c>
      <c r="AD1538" s="7" t="s">
        <v>195</v>
      </c>
      <c r="AE1538" s="7" t="str">
        <f t="shared" ref="AE1538" si="23577">IF(Z1538&gt;=40,"false","true")</f>
        <v>true</v>
      </c>
      <c r="AF1538" s="7" t="b">
        <v>1</v>
      </c>
      <c r="AG1538" s="7" t="s">
        <v>195</v>
      </c>
      <c r="AH1538" s="40">
        <v>0</v>
      </c>
      <c r="AI1538" s="40">
        <v>0</v>
      </c>
      <c r="AJ1538" s="40">
        <v>1</v>
      </c>
      <c r="AK1538" s="40">
        <v>0</v>
      </c>
      <c r="AL1538" s="40">
        <v>1</v>
      </c>
      <c r="AM1538" s="40">
        <v>0</v>
      </c>
      <c r="AN1538" s="40">
        <v>0</v>
      </c>
      <c r="AO1538" s="40">
        <v>0</v>
      </c>
      <c r="AP1538" s="7" t="s">
        <v>668</v>
      </c>
      <c r="AQ1538" s="4">
        <v>3</v>
      </c>
      <c r="AR1538" s="4">
        <v>161506</v>
      </c>
      <c r="AS1538" s="53" t="s">
        <v>199</v>
      </c>
      <c r="AT1538" s="48">
        <v>3</v>
      </c>
      <c r="AU1538" s="48">
        <v>1</v>
      </c>
      <c r="AV1538" s="48">
        <v>3</v>
      </c>
      <c r="AW1538" s="48">
        <v>500</v>
      </c>
      <c r="AX1538" s="48">
        <v>250</v>
      </c>
      <c r="AY1538" s="48">
        <v>0</v>
      </c>
      <c r="AZ1538" s="48">
        <v>0</v>
      </c>
      <c r="BA1538" s="7"/>
      <c r="BB1538" s="7"/>
      <c r="BC1538" s="7"/>
      <c r="BD1538" s="7"/>
      <c r="BE1538" s="48">
        <v>0</v>
      </c>
      <c r="BF1538" s="48">
        <v>1</v>
      </c>
      <c r="BG1538" s="48">
        <v>840</v>
      </c>
      <c r="BH1538" s="48">
        <v>840</v>
      </c>
      <c r="BI1538" s="7">
        <v>0</v>
      </c>
      <c r="BJ1538" s="7">
        <v>0</v>
      </c>
      <c r="BK1538" s="7">
        <v>0</v>
      </c>
      <c r="BL1538" s="7">
        <v>0</v>
      </c>
      <c r="BM1538" s="7">
        <v>0</v>
      </c>
      <c r="BN1538" s="7">
        <v>0</v>
      </c>
      <c r="BO1538" s="7">
        <v>0</v>
      </c>
      <c r="BP1538" s="7">
        <v>0</v>
      </c>
      <c r="BQ1538" s="7">
        <v>0</v>
      </c>
      <c r="BR1538" s="7">
        <v>0</v>
      </c>
      <c r="BS1538" s="7">
        <v>0</v>
      </c>
      <c r="BT1538" s="7">
        <v>0</v>
      </c>
      <c r="BU1538" s="7">
        <v>0</v>
      </c>
      <c r="BV1538" s="7">
        <v>0</v>
      </c>
      <c r="BW1538" s="7">
        <v>0</v>
      </c>
      <c r="BX1538" s="7">
        <v>0</v>
      </c>
      <c r="BY1538" s="7">
        <v>0</v>
      </c>
      <c r="BZ1538" s="7">
        <v>0</v>
      </c>
      <c r="CA1538" s="7">
        <v>0</v>
      </c>
      <c r="CB1538" s="7">
        <v>0</v>
      </c>
      <c r="CC1538" s="7">
        <v>0</v>
      </c>
      <c r="CD1538" s="7">
        <v>0</v>
      </c>
      <c r="CE1538" s="7">
        <v>0</v>
      </c>
      <c r="CF1538" s="7">
        <v>0</v>
      </c>
      <c r="CG1538" s="7">
        <v>0</v>
      </c>
      <c r="CH1538" s="7">
        <v>0</v>
      </c>
      <c r="CI1538" s="7">
        <v>0</v>
      </c>
      <c r="CJ1538" s="7">
        <v>0</v>
      </c>
      <c r="CK1538" s="7">
        <v>0</v>
      </c>
      <c r="CL1538" s="40">
        <v>0</v>
      </c>
      <c r="CM1538" s="40">
        <v>0</v>
      </c>
      <c r="CN1538" s="40">
        <v>0</v>
      </c>
      <c r="CO1538" s="40">
        <v>0</v>
      </c>
      <c r="CP1538" s="7">
        <v>0</v>
      </c>
      <c r="CQ1538" s="7">
        <v>0</v>
      </c>
      <c r="CR1538" s="7">
        <v>0</v>
      </c>
      <c r="CS1538" s="40">
        <v>0</v>
      </c>
      <c r="CT1538" s="7">
        <v>0</v>
      </c>
      <c r="CU1538" s="7">
        <v>0</v>
      </c>
      <c r="CV1538" s="39"/>
      <c r="CW1538" s="39"/>
      <c r="CX1538" s="4" t="s">
        <v>242</v>
      </c>
      <c r="CY1538" s="4" t="s">
        <v>242</v>
      </c>
      <c r="CZ1538" s="4" t="s">
        <v>242</v>
      </c>
      <c r="DA1538" s="4" t="s">
        <v>242</v>
      </c>
      <c r="DB1538" s="4" t="s">
        <v>242</v>
      </c>
      <c r="DC1538" s="4" t="s">
        <v>242</v>
      </c>
      <c r="DD1538" s="7">
        <v>2</v>
      </c>
      <c r="DE1538" s="7">
        <v>30</v>
      </c>
      <c r="DF1538" s="7">
        <v>60</v>
      </c>
      <c r="DG1538" s="7"/>
      <c r="DH1538" s="7">
        <v>13</v>
      </c>
      <c r="DI1538" s="4">
        <v>2</v>
      </c>
      <c r="DJ1538" s="4">
        <v>3</v>
      </c>
      <c r="DK1538" s="4" t="s">
        <v>242</v>
      </c>
      <c r="DL1538" s="4" t="s">
        <v>242</v>
      </c>
      <c r="DM1538" s="7"/>
      <c r="DN1538" s="7"/>
      <c r="DO1538" s="7"/>
      <c r="DP1538" s="7"/>
      <c r="DQ1538" s="7"/>
      <c r="DR1538" s="7"/>
      <c r="DS1538" s="7"/>
      <c r="DT1538" s="7"/>
      <c r="DU1538" s="7"/>
      <c r="DV1538" s="7"/>
      <c r="DW1538" s="7"/>
      <c r="DX1538" s="7">
        <f t="shared" si="23530"/>
        <v>6110323</v>
      </c>
      <c r="DY1538" s="7"/>
      <c r="DZ1538" s="67">
        <v>0</v>
      </c>
      <c r="EA1538" s="7" t="s">
        <v>242</v>
      </c>
      <c r="EB1538" s="40" t="s">
        <v>242</v>
      </c>
      <c r="EC1538" s="7" t="s">
        <v>242</v>
      </c>
      <c r="ED1538" s="7"/>
      <c r="EE1538" s="7" t="s">
        <v>242</v>
      </c>
      <c r="EF1538" s="7">
        <v>50</v>
      </c>
      <c r="EG1538" s="73"/>
      <c r="EH1538" s="73"/>
      <c r="EI1538" s="4">
        <v>331141</v>
      </c>
      <c r="EJ1538" s="4">
        <v>1</v>
      </c>
      <c r="EK1538" s="4" t="s">
        <v>242</v>
      </c>
      <c r="EL1538" s="4" t="s">
        <v>242</v>
      </c>
      <c r="EM1538" s="4" t="s">
        <v>242</v>
      </c>
      <c r="EN1538" s="4" t="s">
        <v>242</v>
      </c>
      <c r="EO1538" s="4" t="s">
        <v>242</v>
      </c>
      <c r="EP1538" s="4" t="s">
        <v>242</v>
      </c>
      <c r="EQ1538" s="4" t="s">
        <v>242</v>
      </c>
      <c r="ER1538" s="4" t="s">
        <v>242</v>
      </c>
      <c r="ES1538" s="4" t="s">
        <v>242</v>
      </c>
      <c r="ET1538" s="4" t="s">
        <v>242</v>
      </c>
      <c r="EU1538" s="4" t="s">
        <v>242</v>
      </c>
      <c r="EV1538" s="4" t="s">
        <v>242</v>
      </c>
      <c r="EW1538" s="4" t="s">
        <v>242</v>
      </c>
      <c r="EX1538" s="4" t="s">
        <v>242</v>
      </c>
      <c r="EY1538" s="4" t="s">
        <v>242</v>
      </c>
      <c r="EZ1538" s="4" t="s">
        <v>242</v>
      </c>
      <c r="FA1538" s="4" t="s">
        <v>242</v>
      </c>
      <c r="FB1538" s="4" t="s">
        <v>242</v>
      </c>
      <c r="FC1538" s="4">
        <v>40013</v>
      </c>
      <c r="FD1538" s="4">
        <v>1</v>
      </c>
      <c r="FE1538" s="4">
        <v>20100</v>
      </c>
      <c r="FF1538" s="4">
        <v>1</v>
      </c>
      <c r="FG1538" s="4">
        <v>20100</v>
      </c>
      <c r="FH1538" s="4">
        <v>1</v>
      </c>
      <c r="FI1538" s="7"/>
      <c r="FJ1538" s="7"/>
      <c r="FR1538" s="2">
        <v>99999</v>
      </c>
      <c r="FS1538" s="2">
        <v>0</v>
      </c>
      <c r="FT1538" s="2">
        <f t="shared" ref="FT1538" si="23578">IF(FT550="","",FT550)</f>
        <v>10000</v>
      </c>
      <c r="FU1538" s="2"/>
      <c r="FV1538" s="2" t="str">
        <f t="shared" ref="FV1538" si="23579">IF(FV550="","",FV550)</f>
        <v/>
      </c>
      <c r="FW1538" s="2" t="str">
        <f t="shared" ref="FW1538" si="23580">IF(FW550="","",FW550)</f>
        <v/>
      </c>
      <c r="FX1538" s="2" t="str">
        <f t="shared" ref="FX1538" si="23581">IF(FX550="","",FX550)</f>
        <v/>
      </c>
      <c r="FY1538" s="2" t="str">
        <f t="shared" si="23482"/>
        <v/>
      </c>
      <c r="FZ1538" s="77">
        <v>0</v>
      </c>
      <c r="GA1538" s="2">
        <v>1</v>
      </c>
      <c r="GB1538" s="2"/>
      <c r="GD1538"/>
    </row>
    <row r="1539" s="15" customFormat="1" ht="15" customHeight="1" spans="1:186">
      <c r="A1539" s="95">
        <f t="shared" si="23513"/>
        <v>6110424</v>
      </c>
      <c r="B1539" s="95">
        <v>40</v>
      </c>
      <c r="C1539" s="95">
        <v>2</v>
      </c>
      <c r="D1539" s="95" t="s">
        <v>669</v>
      </c>
      <c r="E1539" s="95" t="str">
        <f t="shared" si="23514"/>
        <v>110级蓝装项链（福利专用）</v>
      </c>
      <c r="F1539" s="31" t="s">
        <v>1018</v>
      </c>
      <c r="G1539" s="31">
        <v>3</v>
      </c>
      <c r="H1539" s="7" t="s">
        <v>191</v>
      </c>
      <c r="I1539" s="7" t="s">
        <v>187</v>
      </c>
      <c r="J1539" s="37">
        <v>1465</v>
      </c>
      <c r="K1539" s="39">
        <v>1434</v>
      </c>
      <c r="L1539" s="39"/>
      <c r="M1539" s="29" t="s">
        <v>193</v>
      </c>
      <c r="N1539" s="4">
        <v>110</v>
      </c>
      <c r="O1539" s="4">
        <v>110</v>
      </c>
      <c r="P1539" s="40">
        <f t="shared" si="23493"/>
        <v>2203</v>
      </c>
      <c r="Q1539" s="4"/>
      <c r="R1539" s="7"/>
      <c r="S1539" s="48">
        <v>0</v>
      </c>
      <c r="T1539" s="47" t="s">
        <v>194</v>
      </c>
      <c r="U1539" s="7" t="s">
        <v>195</v>
      </c>
      <c r="V1539" s="7">
        <v>0</v>
      </c>
      <c r="W1539" s="7">
        <v>0</v>
      </c>
      <c r="X1539" s="40">
        <v>0</v>
      </c>
      <c r="Y1539" s="7"/>
      <c r="Z1539" s="7"/>
      <c r="AA1539" s="7"/>
      <c r="AB1539" s="7" t="s">
        <v>195</v>
      </c>
      <c r="AC1539" s="7">
        <v>0</v>
      </c>
      <c r="AD1539" s="7" t="s">
        <v>195</v>
      </c>
      <c r="AE1539" s="7" t="str">
        <f t="shared" ref="AE1539" si="23582">IF(Z1539&gt;=40,"false","true")</f>
        <v>true</v>
      </c>
      <c r="AF1539" s="7" t="b">
        <v>1</v>
      </c>
      <c r="AG1539" s="7" t="s">
        <v>195</v>
      </c>
      <c r="AH1539" s="40">
        <v>0</v>
      </c>
      <c r="AI1539" s="40">
        <v>0</v>
      </c>
      <c r="AJ1539" s="40">
        <v>1</v>
      </c>
      <c r="AK1539" s="40">
        <v>0</v>
      </c>
      <c r="AL1539" s="40">
        <v>1</v>
      </c>
      <c r="AM1539" s="40">
        <v>0</v>
      </c>
      <c r="AN1539" s="40">
        <v>0</v>
      </c>
      <c r="AO1539" s="40">
        <v>0</v>
      </c>
      <c r="AP1539" s="7" t="s">
        <v>671</v>
      </c>
      <c r="AQ1539" s="4">
        <v>3</v>
      </c>
      <c r="AR1539" s="4">
        <v>161506</v>
      </c>
      <c r="AS1539" s="53" t="s">
        <v>199</v>
      </c>
      <c r="AT1539" s="48">
        <v>3</v>
      </c>
      <c r="AU1539" s="48">
        <v>1</v>
      </c>
      <c r="AV1539" s="48">
        <v>3</v>
      </c>
      <c r="AW1539" s="48">
        <v>500</v>
      </c>
      <c r="AX1539" s="48">
        <v>250</v>
      </c>
      <c r="AY1539" s="48">
        <v>0</v>
      </c>
      <c r="AZ1539" s="48">
        <v>0</v>
      </c>
      <c r="BA1539" s="7"/>
      <c r="BB1539" s="7"/>
      <c r="BC1539" s="7"/>
      <c r="BD1539" s="7"/>
      <c r="BE1539" s="48">
        <v>0</v>
      </c>
      <c r="BF1539" s="48">
        <v>1</v>
      </c>
      <c r="BG1539" s="48">
        <v>840</v>
      </c>
      <c r="BH1539" s="48">
        <v>840</v>
      </c>
      <c r="BI1539" s="7">
        <v>0</v>
      </c>
      <c r="BJ1539" s="7">
        <v>0</v>
      </c>
      <c r="BK1539" s="7">
        <v>0</v>
      </c>
      <c r="BL1539" s="7">
        <v>0</v>
      </c>
      <c r="BM1539" s="7">
        <v>0</v>
      </c>
      <c r="BN1539" s="7">
        <v>0</v>
      </c>
      <c r="BO1539" s="7">
        <v>0</v>
      </c>
      <c r="BP1539" s="7">
        <v>0</v>
      </c>
      <c r="BQ1539" s="7">
        <v>0</v>
      </c>
      <c r="BR1539" s="7">
        <v>0</v>
      </c>
      <c r="BS1539" s="7">
        <v>0</v>
      </c>
      <c r="BT1539" s="7">
        <v>0</v>
      </c>
      <c r="BU1539" s="7">
        <v>0</v>
      </c>
      <c r="BV1539" s="7">
        <v>0</v>
      </c>
      <c r="BW1539" s="7">
        <v>0</v>
      </c>
      <c r="BX1539" s="7">
        <v>0</v>
      </c>
      <c r="BY1539" s="7">
        <v>0</v>
      </c>
      <c r="BZ1539" s="7">
        <v>0</v>
      </c>
      <c r="CA1539" s="7">
        <v>0</v>
      </c>
      <c r="CB1539" s="7">
        <v>0</v>
      </c>
      <c r="CC1539" s="7">
        <v>0</v>
      </c>
      <c r="CD1539" s="7">
        <v>0</v>
      </c>
      <c r="CE1539" s="7">
        <v>0</v>
      </c>
      <c r="CF1539" s="7">
        <v>0</v>
      </c>
      <c r="CG1539" s="7">
        <v>0</v>
      </c>
      <c r="CH1539" s="7">
        <v>0</v>
      </c>
      <c r="CI1539" s="7">
        <v>0</v>
      </c>
      <c r="CJ1539" s="7">
        <v>0</v>
      </c>
      <c r="CK1539" s="7">
        <v>0</v>
      </c>
      <c r="CL1539" s="40">
        <v>0</v>
      </c>
      <c r="CM1539" s="40">
        <v>0</v>
      </c>
      <c r="CN1539" s="40">
        <v>0</v>
      </c>
      <c r="CO1539" s="40">
        <v>0</v>
      </c>
      <c r="CP1539" s="7">
        <v>0</v>
      </c>
      <c r="CQ1539" s="7">
        <v>0</v>
      </c>
      <c r="CR1539" s="7">
        <v>0</v>
      </c>
      <c r="CS1539" s="40">
        <v>0</v>
      </c>
      <c r="CT1539" s="7">
        <v>0</v>
      </c>
      <c r="CU1539" s="7">
        <v>0</v>
      </c>
      <c r="CV1539" s="39"/>
      <c r="CW1539" s="39"/>
      <c r="CX1539" s="4" t="s">
        <v>242</v>
      </c>
      <c r="CY1539" s="4" t="s">
        <v>242</v>
      </c>
      <c r="CZ1539" s="4" t="s">
        <v>242</v>
      </c>
      <c r="DA1539" s="4" t="s">
        <v>242</v>
      </c>
      <c r="DB1539" s="4" t="s">
        <v>242</v>
      </c>
      <c r="DC1539" s="4" t="s">
        <v>242</v>
      </c>
      <c r="DD1539" s="7">
        <v>2</v>
      </c>
      <c r="DE1539" s="7">
        <v>30</v>
      </c>
      <c r="DF1539" s="7">
        <v>60</v>
      </c>
      <c r="DG1539" s="7"/>
      <c r="DH1539" s="7">
        <v>13</v>
      </c>
      <c r="DI1539" s="4">
        <v>4</v>
      </c>
      <c r="DJ1539" s="4">
        <v>5</v>
      </c>
      <c r="DK1539" s="4" t="s">
        <v>242</v>
      </c>
      <c r="DL1539" s="4" t="s">
        <v>242</v>
      </c>
      <c r="DM1539" s="7"/>
      <c r="DN1539" s="7"/>
      <c r="DO1539" s="7"/>
      <c r="DP1539" s="7"/>
      <c r="DQ1539" s="7"/>
      <c r="DR1539" s="7"/>
      <c r="DS1539" s="7"/>
      <c r="DT1539" s="7"/>
      <c r="DU1539" s="7"/>
      <c r="DV1539" s="7"/>
      <c r="DW1539" s="7"/>
      <c r="DX1539" s="7">
        <f t="shared" si="23530"/>
        <v>6110424</v>
      </c>
      <c r="DY1539" s="7"/>
      <c r="DZ1539" s="67">
        <v>0</v>
      </c>
      <c r="EA1539" s="7" t="s">
        <v>242</v>
      </c>
      <c r="EB1539" s="40" t="s">
        <v>242</v>
      </c>
      <c r="EC1539" s="7" t="s">
        <v>242</v>
      </c>
      <c r="ED1539" s="7"/>
      <c r="EE1539" s="7" t="s">
        <v>242</v>
      </c>
      <c r="EF1539" s="7">
        <v>50</v>
      </c>
      <c r="EG1539" s="73"/>
      <c r="EH1539" s="73"/>
      <c r="EI1539" s="4">
        <v>331171</v>
      </c>
      <c r="EJ1539" s="4">
        <v>1</v>
      </c>
      <c r="EK1539" s="4" t="s">
        <v>242</v>
      </c>
      <c r="EL1539" s="4" t="s">
        <v>242</v>
      </c>
      <c r="EM1539" s="4" t="s">
        <v>242</v>
      </c>
      <c r="EN1539" s="4" t="s">
        <v>242</v>
      </c>
      <c r="EO1539" s="4" t="s">
        <v>242</v>
      </c>
      <c r="EP1539" s="4" t="s">
        <v>242</v>
      </c>
      <c r="EQ1539" s="4" t="s">
        <v>242</v>
      </c>
      <c r="ER1539" s="4" t="s">
        <v>242</v>
      </c>
      <c r="ES1539" s="4" t="s">
        <v>242</v>
      </c>
      <c r="ET1539" s="4" t="s">
        <v>242</v>
      </c>
      <c r="EU1539" s="4" t="s">
        <v>242</v>
      </c>
      <c r="EV1539" s="4" t="s">
        <v>242</v>
      </c>
      <c r="EW1539" s="4" t="s">
        <v>242</v>
      </c>
      <c r="EX1539" s="4" t="s">
        <v>242</v>
      </c>
      <c r="EY1539" s="4" t="s">
        <v>242</v>
      </c>
      <c r="EZ1539" s="4" t="s">
        <v>242</v>
      </c>
      <c r="FA1539" s="4" t="s">
        <v>242</v>
      </c>
      <c r="FB1539" s="4" t="s">
        <v>242</v>
      </c>
      <c r="FC1539" s="4">
        <v>40013</v>
      </c>
      <c r="FD1539" s="4">
        <v>1</v>
      </c>
      <c r="FE1539" s="4">
        <v>20100</v>
      </c>
      <c r="FF1539" s="4">
        <v>1</v>
      </c>
      <c r="FG1539" s="4">
        <v>20100</v>
      </c>
      <c r="FH1539" s="4">
        <v>1</v>
      </c>
      <c r="FI1539" s="7"/>
      <c r="FJ1539" s="7"/>
      <c r="FR1539" s="2">
        <v>99999</v>
      </c>
      <c r="FS1539" s="2">
        <v>0</v>
      </c>
      <c r="FT1539" s="2">
        <f t="shared" ref="FT1539" si="23583">IF(FT551="","",FT551)</f>
        <v>10000</v>
      </c>
      <c r="FU1539" s="2"/>
      <c r="FV1539" s="2" t="str">
        <f t="shared" ref="FV1539" si="23584">IF(FV551="","",FV551)</f>
        <v/>
      </c>
      <c r="FW1539" s="2" t="str">
        <f t="shared" ref="FW1539" si="23585">IF(FW551="","",FW551)</f>
        <v/>
      </c>
      <c r="FX1539" s="2" t="str">
        <f t="shared" ref="FX1539" si="23586">IF(FX551="","",FX551)</f>
        <v/>
      </c>
      <c r="FY1539" s="2" t="str">
        <f t="shared" si="23482"/>
        <v/>
      </c>
      <c r="FZ1539" s="77">
        <v>0</v>
      </c>
      <c r="GA1539" s="2">
        <v>1</v>
      </c>
      <c r="GB1539" s="2"/>
      <c r="GD1539"/>
    </row>
    <row r="1540" s="15" customFormat="1" ht="15" customHeight="1" spans="1:186">
      <c r="A1540" s="95">
        <f t="shared" si="23513"/>
        <v>6110525</v>
      </c>
      <c r="B1540" s="95">
        <v>72</v>
      </c>
      <c r="C1540" s="95">
        <v>4</v>
      </c>
      <c r="D1540" s="95" t="s">
        <v>672</v>
      </c>
      <c r="E1540" s="95" t="str">
        <f t="shared" si="23514"/>
        <v>110级蓝装腰带（福利专用）</v>
      </c>
      <c r="F1540" s="31" t="s">
        <v>1018</v>
      </c>
      <c r="G1540" s="31">
        <v>3</v>
      </c>
      <c r="H1540" s="7" t="s">
        <v>191</v>
      </c>
      <c r="I1540" s="7" t="s">
        <v>187</v>
      </c>
      <c r="J1540" s="37">
        <v>1476</v>
      </c>
      <c r="K1540" s="39">
        <v>1435</v>
      </c>
      <c r="L1540" s="39"/>
      <c r="M1540" s="29" t="s">
        <v>193</v>
      </c>
      <c r="N1540" s="4">
        <v>110</v>
      </c>
      <c r="O1540" s="4">
        <v>110</v>
      </c>
      <c r="P1540" s="40">
        <f t="shared" si="23493"/>
        <v>2403</v>
      </c>
      <c r="Q1540" s="4"/>
      <c r="R1540" s="7"/>
      <c r="S1540" s="48">
        <v>0</v>
      </c>
      <c r="T1540" s="47" t="s">
        <v>194</v>
      </c>
      <c r="U1540" s="7" t="s">
        <v>195</v>
      </c>
      <c r="V1540" s="7">
        <v>0</v>
      </c>
      <c r="W1540" s="7">
        <v>0</v>
      </c>
      <c r="X1540" s="40">
        <v>0</v>
      </c>
      <c r="Y1540" s="7"/>
      <c r="Z1540" s="7"/>
      <c r="AA1540" s="7"/>
      <c r="AB1540" s="7" t="s">
        <v>195</v>
      </c>
      <c r="AC1540" s="7">
        <v>0</v>
      </c>
      <c r="AD1540" s="7" t="s">
        <v>195</v>
      </c>
      <c r="AE1540" s="7" t="str">
        <f t="shared" ref="AE1540" si="23587">IF(Z1540&gt;=40,"false","true")</f>
        <v>true</v>
      </c>
      <c r="AF1540" s="7" t="b">
        <v>1</v>
      </c>
      <c r="AG1540" s="7" t="s">
        <v>195</v>
      </c>
      <c r="AH1540" s="40">
        <v>0</v>
      </c>
      <c r="AI1540" s="40">
        <v>0</v>
      </c>
      <c r="AJ1540" s="40">
        <v>1</v>
      </c>
      <c r="AK1540" s="40">
        <v>0</v>
      </c>
      <c r="AL1540" s="40">
        <v>1</v>
      </c>
      <c r="AM1540" s="40">
        <v>0</v>
      </c>
      <c r="AN1540" s="40">
        <v>0</v>
      </c>
      <c r="AO1540" s="40">
        <v>0</v>
      </c>
      <c r="AP1540" s="7" t="s">
        <v>674</v>
      </c>
      <c r="AQ1540" s="4">
        <v>3</v>
      </c>
      <c r="AR1540" s="4">
        <v>161506</v>
      </c>
      <c r="AS1540" s="7" t="s">
        <v>199</v>
      </c>
      <c r="AT1540" s="48">
        <v>3</v>
      </c>
      <c r="AU1540" s="48">
        <v>1</v>
      </c>
      <c r="AV1540" s="48">
        <v>3</v>
      </c>
      <c r="AW1540" s="48">
        <v>500</v>
      </c>
      <c r="AX1540" s="48">
        <v>250</v>
      </c>
      <c r="AY1540" s="48">
        <v>0</v>
      </c>
      <c r="AZ1540" s="48">
        <v>0</v>
      </c>
      <c r="BA1540" s="7"/>
      <c r="BB1540" s="7"/>
      <c r="BC1540" s="7"/>
      <c r="BD1540" s="7"/>
      <c r="BE1540" s="48">
        <v>0</v>
      </c>
      <c r="BF1540" s="48">
        <v>1</v>
      </c>
      <c r="BG1540" s="48">
        <v>840</v>
      </c>
      <c r="BH1540" s="48">
        <v>840</v>
      </c>
      <c r="BI1540" s="7">
        <v>0</v>
      </c>
      <c r="BJ1540" s="7">
        <v>0</v>
      </c>
      <c r="BK1540" s="7">
        <v>0</v>
      </c>
      <c r="BL1540" s="7">
        <v>0</v>
      </c>
      <c r="BM1540" s="7">
        <v>0</v>
      </c>
      <c r="BN1540" s="7">
        <v>0</v>
      </c>
      <c r="BO1540" s="7">
        <v>0</v>
      </c>
      <c r="BP1540" s="7">
        <v>0</v>
      </c>
      <c r="BQ1540" s="7">
        <v>0</v>
      </c>
      <c r="BR1540" s="7">
        <v>0</v>
      </c>
      <c r="BS1540" s="7">
        <v>0</v>
      </c>
      <c r="BT1540" s="7">
        <v>0</v>
      </c>
      <c r="BU1540" s="7">
        <v>0</v>
      </c>
      <c r="BV1540" s="7">
        <v>0</v>
      </c>
      <c r="BW1540" s="7">
        <v>0</v>
      </c>
      <c r="BX1540" s="7">
        <v>0</v>
      </c>
      <c r="BY1540" s="7">
        <v>0</v>
      </c>
      <c r="BZ1540" s="7">
        <v>0</v>
      </c>
      <c r="CA1540" s="7">
        <v>0</v>
      </c>
      <c r="CB1540" s="7">
        <v>0</v>
      </c>
      <c r="CC1540" s="7">
        <v>0</v>
      </c>
      <c r="CD1540" s="7">
        <v>0</v>
      </c>
      <c r="CE1540" s="7">
        <v>0</v>
      </c>
      <c r="CF1540" s="7">
        <v>0</v>
      </c>
      <c r="CG1540" s="7">
        <v>0</v>
      </c>
      <c r="CH1540" s="7">
        <v>0</v>
      </c>
      <c r="CI1540" s="7">
        <v>0</v>
      </c>
      <c r="CJ1540" s="7">
        <v>0</v>
      </c>
      <c r="CK1540" s="7">
        <v>0</v>
      </c>
      <c r="CL1540" s="40">
        <v>0</v>
      </c>
      <c r="CM1540" s="40">
        <v>0</v>
      </c>
      <c r="CN1540" s="40">
        <v>0</v>
      </c>
      <c r="CO1540" s="40">
        <v>0</v>
      </c>
      <c r="CP1540" s="7">
        <v>0</v>
      </c>
      <c r="CQ1540" s="7">
        <v>0</v>
      </c>
      <c r="CR1540" s="7">
        <v>0</v>
      </c>
      <c r="CS1540" s="40">
        <v>0</v>
      </c>
      <c r="CT1540" s="7">
        <v>0</v>
      </c>
      <c r="CU1540" s="7">
        <v>0</v>
      </c>
      <c r="CV1540" s="39"/>
      <c r="CW1540" s="39"/>
      <c r="CX1540" s="4" t="s">
        <v>242</v>
      </c>
      <c r="CY1540" s="4" t="s">
        <v>242</v>
      </c>
      <c r="CZ1540" s="4" t="s">
        <v>242</v>
      </c>
      <c r="DA1540" s="4" t="s">
        <v>242</v>
      </c>
      <c r="DB1540" s="4" t="s">
        <v>242</v>
      </c>
      <c r="DC1540" s="4" t="s">
        <v>242</v>
      </c>
      <c r="DD1540" s="7">
        <v>2</v>
      </c>
      <c r="DE1540" s="7">
        <v>30</v>
      </c>
      <c r="DF1540" s="7">
        <v>60</v>
      </c>
      <c r="DG1540" s="7"/>
      <c r="DH1540" s="7">
        <v>13</v>
      </c>
      <c r="DI1540" s="4">
        <v>1</v>
      </c>
      <c r="DJ1540" s="4">
        <v>6</v>
      </c>
      <c r="DK1540" s="4">
        <v>9</v>
      </c>
      <c r="DL1540" s="4" t="s">
        <v>242</v>
      </c>
      <c r="DM1540" s="7"/>
      <c r="DN1540" s="7"/>
      <c r="DO1540" s="7"/>
      <c r="DP1540" s="7"/>
      <c r="DQ1540" s="7"/>
      <c r="DR1540" s="7"/>
      <c r="DS1540" s="7"/>
      <c r="DT1540" s="7"/>
      <c r="DU1540" s="7"/>
      <c r="DV1540" s="7"/>
      <c r="DW1540" s="7"/>
      <c r="DX1540" s="7">
        <f t="shared" si="23530"/>
        <v>6110525</v>
      </c>
      <c r="DY1540" s="7"/>
      <c r="DZ1540" s="67">
        <v>0</v>
      </c>
      <c r="EA1540" s="7" t="s">
        <v>242</v>
      </c>
      <c r="EB1540" s="40" t="s">
        <v>242</v>
      </c>
      <c r="EC1540" s="7" t="s">
        <v>242</v>
      </c>
      <c r="ED1540" s="7"/>
      <c r="EE1540" s="7" t="s">
        <v>242</v>
      </c>
      <c r="EF1540" s="7">
        <v>50</v>
      </c>
      <c r="EG1540" s="73"/>
      <c r="EH1540" s="73"/>
      <c r="EI1540" s="4">
        <v>331171</v>
      </c>
      <c r="EJ1540" s="4">
        <v>1</v>
      </c>
      <c r="EK1540" s="4" t="s">
        <v>242</v>
      </c>
      <c r="EL1540" s="4" t="s">
        <v>242</v>
      </c>
      <c r="EM1540" s="4" t="s">
        <v>242</v>
      </c>
      <c r="EN1540" s="4" t="s">
        <v>242</v>
      </c>
      <c r="EO1540" s="4" t="s">
        <v>242</v>
      </c>
      <c r="EP1540" s="4" t="s">
        <v>242</v>
      </c>
      <c r="EQ1540" s="4" t="s">
        <v>242</v>
      </c>
      <c r="ER1540" s="4" t="s">
        <v>242</v>
      </c>
      <c r="ES1540" s="4" t="s">
        <v>242</v>
      </c>
      <c r="ET1540" s="4" t="s">
        <v>242</v>
      </c>
      <c r="EU1540" s="4" t="s">
        <v>242</v>
      </c>
      <c r="EV1540" s="4" t="s">
        <v>242</v>
      </c>
      <c r="EW1540" s="4" t="s">
        <v>242</v>
      </c>
      <c r="EX1540" s="4" t="s">
        <v>242</v>
      </c>
      <c r="EY1540" s="4" t="s">
        <v>242</v>
      </c>
      <c r="EZ1540" s="4" t="s">
        <v>242</v>
      </c>
      <c r="FA1540" s="4" t="s">
        <v>242</v>
      </c>
      <c r="FB1540" s="4" t="s">
        <v>242</v>
      </c>
      <c r="FC1540" s="4">
        <v>40013</v>
      </c>
      <c r="FD1540" s="4">
        <v>1</v>
      </c>
      <c r="FE1540" s="4">
        <v>20100</v>
      </c>
      <c r="FF1540" s="4">
        <v>1</v>
      </c>
      <c r="FG1540" s="4">
        <v>20100</v>
      </c>
      <c r="FH1540" s="4">
        <v>1</v>
      </c>
      <c r="FI1540" s="7"/>
      <c r="FJ1540" s="7"/>
      <c r="FR1540" s="2">
        <v>99999</v>
      </c>
      <c r="FS1540" s="2">
        <v>0</v>
      </c>
      <c r="FT1540" s="2">
        <f t="shared" ref="FT1540" si="23588">IF(FT552="","",FT552)</f>
        <v>10000</v>
      </c>
      <c r="FU1540" s="2"/>
      <c r="FV1540" s="2" t="str">
        <f t="shared" ref="FV1540" si="23589">IF(FV552="","",FV552)</f>
        <v/>
      </c>
      <c r="FW1540" s="2" t="str">
        <f t="shared" ref="FW1540" si="23590">IF(FW552="","",FW552)</f>
        <v/>
      </c>
      <c r="FX1540" s="2" t="str">
        <f t="shared" ref="FX1540" si="23591">IF(FX552="","",FX552)</f>
        <v/>
      </c>
      <c r="FY1540" s="2" t="str">
        <f t="shared" si="23482"/>
        <v/>
      </c>
      <c r="FZ1540" s="77">
        <v>0</v>
      </c>
      <c r="GA1540" s="2">
        <v>1</v>
      </c>
      <c r="GB1540" s="2"/>
      <c r="GD1540"/>
    </row>
    <row r="1541" s="15" customFormat="1" ht="15" customHeight="1" spans="1:186">
      <c r="A1541" s="95">
        <f t="shared" si="23513"/>
        <v>6110626</v>
      </c>
      <c r="B1541" s="95">
        <v>88</v>
      </c>
      <c r="C1541" s="95">
        <v>5</v>
      </c>
      <c r="D1541" s="95" t="s">
        <v>675</v>
      </c>
      <c r="E1541" s="95" t="str">
        <f t="shared" si="23514"/>
        <v>110级蓝装鞋子（福利专用）</v>
      </c>
      <c r="F1541" s="31" t="s">
        <v>1018</v>
      </c>
      <c r="G1541" s="31">
        <v>3</v>
      </c>
      <c r="H1541" s="7" t="s">
        <v>191</v>
      </c>
      <c r="I1541" s="7" t="s">
        <v>187</v>
      </c>
      <c r="J1541" s="37">
        <v>1487</v>
      </c>
      <c r="K1541" s="39">
        <v>1429</v>
      </c>
      <c r="L1541" s="39"/>
      <c r="M1541" s="29" t="s">
        <v>193</v>
      </c>
      <c r="N1541" s="4">
        <v>110</v>
      </c>
      <c r="O1541" s="4">
        <v>110</v>
      </c>
      <c r="P1541" s="40">
        <f t="shared" si="23493"/>
        <v>2503</v>
      </c>
      <c r="Q1541" s="4"/>
      <c r="R1541" s="7"/>
      <c r="S1541" s="48">
        <v>0</v>
      </c>
      <c r="T1541" s="47" t="s">
        <v>194</v>
      </c>
      <c r="U1541" s="7" t="s">
        <v>195</v>
      </c>
      <c r="V1541" s="7">
        <v>0</v>
      </c>
      <c r="W1541" s="7">
        <v>0</v>
      </c>
      <c r="X1541" s="40">
        <v>0</v>
      </c>
      <c r="Y1541" s="7"/>
      <c r="Z1541" s="7"/>
      <c r="AA1541" s="7"/>
      <c r="AB1541" s="7" t="s">
        <v>195</v>
      </c>
      <c r="AC1541" s="7">
        <v>0</v>
      </c>
      <c r="AD1541" s="7" t="s">
        <v>195</v>
      </c>
      <c r="AE1541" s="7" t="str">
        <f t="shared" ref="AE1541" si="23592">IF(Z1541&gt;=40,"false","true")</f>
        <v>true</v>
      </c>
      <c r="AF1541" s="7" t="b">
        <v>1</v>
      </c>
      <c r="AG1541" s="7" t="s">
        <v>195</v>
      </c>
      <c r="AH1541" s="40">
        <v>0</v>
      </c>
      <c r="AI1541" s="40">
        <v>0</v>
      </c>
      <c r="AJ1541" s="40">
        <v>1</v>
      </c>
      <c r="AK1541" s="40">
        <v>0</v>
      </c>
      <c r="AL1541" s="40">
        <v>1</v>
      </c>
      <c r="AM1541" s="40">
        <v>0</v>
      </c>
      <c r="AN1541" s="40">
        <v>0</v>
      </c>
      <c r="AO1541" s="40">
        <v>0</v>
      </c>
      <c r="AP1541" s="7" t="s">
        <v>677</v>
      </c>
      <c r="AQ1541" s="4">
        <v>3</v>
      </c>
      <c r="AR1541" s="4">
        <v>161506</v>
      </c>
      <c r="AS1541" s="7" t="s">
        <v>199</v>
      </c>
      <c r="AT1541" s="48">
        <v>3</v>
      </c>
      <c r="AU1541" s="48">
        <v>1</v>
      </c>
      <c r="AV1541" s="48">
        <v>3</v>
      </c>
      <c r="AW1541" s="48">
        <v>500</v>
      </c>
      <c r="AX1541" s="48">
        <v>250</v>
      </c>
      <c r="AY1541" s="48">
        <v>0</v>
      </c>
      <c r="AZ1541" s="48">
        <v>0</v>
      </c>
      <c r="BA1541" s="7"/>
      <c r="BB1541" s="7"/>
      <c r="BC1541" s="7"/>
      <c r="BD1541" s="7"/>
      <c r="BE1541" s="48">
        <v>0</v>
      </c>
      <c r="BF1541" s="48">
        <v>1</v>
      </c>
      <c r="BG1541" s="48">
        <v>840</v>
      </c>
      <c r="BH1541" s="48">
        <v>840</v>
      </c>
      <c r="BI1541" s="7">
        <v>0</v>
      </c>
      <c r="BJ1541" s="7">
        <v>0</v>
      </c>
      <c r="BK1541" s="7">
        <v>0</v>
      </c>
      <c r="BL1541" s="7">
        <v>0</v>
      </c>
      <c r="BM1541" s="7">
        <v>0</v>
      </c>
      <c r="BN1541" s="7">
        <v>0</v>
      </c>
      <c r="BO1541" s="7">
        <v>0</v>
      </c>
      <c r="BP1541" s="7">
        <v>0</v>
      </c>
      <c r="BQ1541" s="7">
        <v>0</v>
      </c>
      <c r="BR1541" s="7">
        <v>0</v>
      </c>
      <c r="BS1541" s="7">
        <v>0</v>
      </c>
      <c r="BT1541" s="7">
        <v>0</v>
      </c>
      <c r="BU1541" s="7">
        <v>0</v>
      </c>
      <c r="BV1541" s="7">
        <v>0</v>
      </c>
      <c r="BW1541" s="7">
        <v>0</v>
      </c>
      <c r="BX1541" s="7">
        <v>0</v>
      </c>
      <c r="BY1541" s="7">
        <v>0</v>
      </c>
      <c r="BZ1541" s="7">
        <v>0</v>
      </c>
      <c r="CA1541" s="7">
        <v>0</v>
      </c>
      <c r="CB1541" s="7">
        <v>0</v>
      </c>
      <c r="CC1541" s="7">
        <v>0</v>
      </c>
      <c r="CD1541" s="7">
        <v>0</v>
      </c>
      <c r="CE1541" s="7">
        <v>0</v>
      </c>
      <c r="CF1541" s="7">
        <v>0</v>
      </c>
      <c r="CG1541" s="7">
        <v>0</v>
      </c>
      <c r="CH1541" s="7">
        <v>0</v>
      </c>
      <c r="CI1541" s="7">
        <v>0</v>
      </c>
      <c r="CJ1541" s="7">
        <v>0</v>
      </c>
      <c r="CK1541" s="7">
        <v>0</v>
      </c>
      <c r="CL1541" s="40">
        <v>0</v>
      </c>
      <c r="CM1541" s="40">
        <v>0</v>
      </c>
      <c r="CN1541" s="40">
        <v>0</v>
      </c>
      <c r="CO1541" s="40">
        <v>0</v>
      </c>
      <c r="CP1541" s="7">
        <v>0</v>
      </c>
      <c r="CQ1541" s="7">
        <v>0</v>
      </c>
      <c r="CR1541" s="7">
        <v>0</v>
      </c>
      <c r="CS1541" s="40">
        <v>0</v>
      </c>
      <c r="CT1541" s="7">
        <v>0</v>
      </c>
      <c r="CU1541" s="7">
        <v>0</v>
      </c>
      <c r="CV1541" s="39"/>
      <c r="CW1541" s="39"/>
      <c r="CX1541" s="4" t="s">
        <v>242</v>
      </c>
      <c r="CY1541" s="4" t="s">
        <v>242</v>
      </c>
      <c r="CZ1541" s="4" t="s">
        <v>242</v>
      </c>
      <c r="DA1541" s="4" t="s">
        <v>242</v>
      </c>
      <c r="DB1541" s="4" t="s">
        <v>242</v>
      </c>
      <c r="DC1541" s="4" t="s">
        <v>242</v>
      </c>
      <c r="DD1541" s="7">
        <v>2</v>
      </c>
      <c r="DE1541" s="7">
        <v>30</v>
      </c>
      <c r="DF1541" s="7">
        <v>60</v>
      </c>
      <c r="DG1541" s="7"/>
      <c r="DH1541" s="7">
        <v>13</v>
      </c>
      <c r="DI1541" s="4">
        <v>6</v>
      </c>
      <c r="DJ1541" s="4">
        <v>9</v>
      </c>
      <c r="DK1541" s="4" t="s">
        <v>242</v>
      </c>
      <c r="DL1541" s="4" t="s">
        <v>242</v>
      </c>
      <c r="DM1541" s="7"/>
      <c r="DN1541" s="7"/>
      <c r="DO1541" s="7"/>
      <c r="DP1541" s="7"/>
      <c r="DQ1541" s="7"/>
      <c r="DR1541" s="7"/>
      <c r="DS1541" s="7"/>
      <c r="DT1541" s="7"/>
      <c r="DU1541" s="7"/>
      <c r="DV1541" s="7"/>
      <c r="DW1541" s="7"/>
      <c r="DX1541" s="7">
        <f t="shared" si="23530"/>
        <v>6110626</v>
      </c>
      <c r="DY1541" s="7"/>
      <c r="DZ1541" s="67">
        <v>0</v>
      </c>
      <c r="EA1541" s="7" t="s">
        <v>242</v>
      </c>
      <c r="EB1541" s="40" t="s">
        <v>242</v>
      </c>
      <c r="EC1541" s="7" t="s">
        <v>242</v>
      </c>
      <c r="ED1541" s="7"/>
      <c r="EE1541" s="7" t="s">
        <v>242</v>
      </c>
      <c r="EF1541" s="7">
        <v>50</v>
      </c>
      <c r="EG1541" s="73"/>
      <c r="EH1541" s="73"/>
      <c r="EI1541" s="4">
        <v>331171</v>
      </c>
      <c r="EJ1541" s="4">
        <v>1</v>
      </c>
      <c r="EK1541" s="4" t="s">
        <v>242</v>
      </c>
      <c r="EL1541" s="4" t="s">
        <v>242</v>
      </c>
      <c r="EM1541" s="4" t="s">
        <v>242</v>
      </c>
      <c r="EN1541" s="4" t="s">
        <v>242</v>
      </c>
      <c r="EO1541" s="4" t="s">
        <v>242</v>
      </c>
      <c r="EP1541" s="4" t="s">
        <v>242</v>
      </c>
      <c r="EQ1541" s="4" t="s">
        <v>242</v>
      </c>
      <c r="ER1541" s="4" t="s">
        <v>242</v>
      </c>
      <c r="ES1541" s="4" t="s">
        <v>242</v>
      </c>
      <c r="ET1541" s="4" t="s">
        <v>242</v>
      </c>
      <c r="EU1541" s="4" t="s">
        <v>242</v>
      </c>
      <c r="EV1541" s="4" t="s">
        <v>242</v>
      </c>
      <c r="EW1541" s="4" t="s">
        <v>242</v>
      </c>
      <c r="EX1541" s="4" t="s">
        <v>242</v>
      </c>
      <c r="EY1541" s="4" t="s">
        <v>242</v>
      </c>
      <c r="EZ1541" s="4" t="s">
        <v>242</v>
      </c>
      <c r="FA1541" s="4" t="s">
        <v>242</v>
      </c>
      <c r="FB1541" s="4" t="s">
        <v>242</v>
      </c>
      <c r="FC1541" s="4">
        <v>40013</v>
      </c>
      <c r="FD1541" s="4">
        <v>1</v>
      </c>
      <c r="FE1541" s="4">
        <v>20100</v>
      </c>
      <c r="FF1541" s="4">
        <v>1</v>
      </c>
      <c r="FG1541" s="4">
        <v>20100</v>
      </c>
      <c r="FH1541" s="4">
        <v>1</v>
      </c>
      <c r="FI1541" s="7"/>
      <c r="FJ1541" s="7"/>
      <c r="FR1541" s="2">
        <v>99999</v>
      </c>
      <c r="FS1541" s="2">
        <v>0</v>
      </c>
      <c r="FT1541" s="2">
        <f t="shared" ref="FT1541" si="23593">IF(FT553="","",FT553)</f>
        <v>10000</v>
      </c>
      <c r="FU1541" s="2"/>
      <c r="FV1541" s="2" t="str">
        <f t="shared" ref="FV1541" si="23594">IF(FV553="","",FV553)</f>
        <v/>
      </c>
      <c r="FW1541" s="2" t="str">
        <f t="shared" ref="FW1541" si="23595">IF(FW553="","",FW553)</f>
        <v/>
      </c>
      <c r="FX1541" s="2" t="str">
        <f t="shared" ref="FX1541" si="23596">IF(FX553="","",FX553)</f>
        <v/>
      </c>
      <c r="FY1541" s="2" t="str">
        <f t="shared" ref="FY1541" si="23597">IF(FY553="","",FY553)</f>
        <v/>
      </c>
      <c r="FZ1541" s="77">
        <v>0</v>
      </c>
      <c r="GA1541" s="2">
        <v>1</v>
      </c>
      <c r="GB1541" s="2"/>
      <c r="GD1541"/>
    </row>
    <row r="1542" s="2" customFormat="1" ht="15" customHeight="1" spans="1:186">
      <c r="A1542" s="95">
        <f t="shared" ref="A1542" si="23598">A554+13</f>
        <v>6120114</v>
      </c>
      <c r="B1542" s="95">
        <v>1288</v>
      </c>
      <c r="C1542" s="95">
        <v>0</v>
      </c>
      <c r="D1542" s="95" t="s">
        <v>678</v>
      </c>
      <c r="E1542" s="95" t="str">
        <f t="shared" ref="E1542" si="23599">E554&amp;"（福利专用）"</f>
        <v>120级蓝装剑（福利专用）</v>
      </c>
      <c r="F1542" s="31" t="s">
        <v>1018</v>
      </c>
      <c r="G1542" s="31">
        <v>3</v>
      </c>
      <c r="H1542" s="7" t="s">
        <v>187</v>
      </c>
      <c r="I1542" s="7" t="s">
        <v>187</v>
      </c>
      <c r="J1542" s="41">
        <v>1533</v>
      </c>
      <c r="K1542" s="41">
        <v>407</v>
      </c>
      <c r="L1542" s="39"/>
      <c r="M1542" s="29" t="s">
        <v>193</v>
      </c>
      <c r="N1542" s="4">
        <v>120</v>
      </c>
      <c r="O1542" s="4">
        <v>120</v>
      </c>
      <c r="P1542" s="40">
        <f t="shared" si="23493"/>
        <v>2003</v>
      </c>
      <c r="Q1542" s="4"/>
      <c r="R1542" s="7"/>
      <c r="S1542" s="48">
        <v>0</v>
      </c>
      <c r="T1542" s="47" t="s">
        <v>240</v>
      </c>
      <c r="U1542" s="7" t="s">
        <v>195</v>
      </c>
      <c r="V1542" s="7">
        <v>0</v>
      </c>
      <c r="W1542" s="7">
        <v>0</v>
      </c>
      <c r="X1542" s="40">
        <v>0</v>
      </c>
      <c r="Y1542" s="7"/>
      <c r="Z1542" s="7"/>
      <c r="AA1542" s="7"/>
      <c r="AB1542" s="7" t="s">
        <v>195</v>
      </c>
      <c r="AC1542" s="7">
        <v>0</v>
      </c>
      <c r="AD1542" s="7" t="s">
        <v>195</v>
      </c>
      <c r="AE1542" s="7" t="str">
        <f t="shared" ref="AE1542:AE1562" si="23600">IF(Z1542&gt;=40,"false","true")</f>
        <v>true</v>
      </c>
      <c r="AF1542" s="7" t="b">
        <v>1</v>
      </c>
      <c r="AG1542" s="7" t="s">
        <v>195</v>
      </c>
      <c r="AH1542" s="40">
        <v>0</v>
      </c>
      <c r="AI1542" s="40">
        <v>0</v>
      </c>
      <c r="AJ1542" s="40">
        <v>1</v>
      </c>
      <c r="AK1542" s="40">
        <v>0</v>
      </c>
      <c r="AL1542" s="40">
        <v>1</v>
      </c>
      <c r="AM1542" s="40">
        <v>0</v>
      </c>
      <c r="AN1542" s="40">
        <v>0</v>
      </c>
      <c r="AO1542" s="40">
        <v>0</v>
      </c>
      <c r="AP1542" s="7" t="s">
        <v>641</v>
      </c>
      <c r="AQ1542" s="4">
        <v>3</v>
      </c>
      <c r="AR1542" s="4">
        <v>161506</v>
      </c>
      <c r="AS1542" s="7" t="s">
        <v>199</v>
      </c>
      <c r="AT1542" s="48">
        <v>3</v>
      </c>
      <c r="AU1542" s="48">
        <v>1</v>
      </c>
      <c r="AV1542" s="48">
        <v>3</v>
      </c>
      <c r="AW1542" s="48">
        <v>500</v>
      </c>
      <c r="AX1542" s="48">
        <v>250</v>
      </c>
      <c r="AY1542" s="48">
        <v>0</v>
      </c>
      <c r="AZ1542" s="48">
        <v>0</v>
      </c>
      <c r="BA1542" s="7"/>
      <c r="BB1542" s="7"/>
      <c r="BC1542" s="7"/>
      <c r="BD1542" s="7"/>
      <c r="BE1542" s="48">
        <v>0</v>
      </c>
      <c r="BF1542" s="48">
        <v>1</v>
      </c>
      <c r="BG1542" s="48">
        <v>910</v>
      </c>
      <c r="BH1542" s="48">
        <v>910</v>
      </c>
      <c r="BI1542" s="7">
        <v>0</v>
      </c>
      <c r="BJ1542" s="7">
        <v>0</v>
      </c>
      <c r="BK1542" s="7">
        <v>0</v>
      </c>
      <c r="BL1542" s="7">
        <v>0</v>
      </c>
      <c r="BM1542" s="7">
        <v>0</v>
      </c>
      <c r="BN1542" s="7">
        <v>0</v>
      </c>
      <c r="BO1542" s="7">
        <v>0</v>
      </c>
      <c r="BP1542" s="7">
        <v>0</v>
      </c>
      <c r="BQ1542" s="7">
        <v>0</v>
      </c>
      <c r="BR1542" s="7">
        <v>0</v>
      </c>
      <c r="BS1542" s="7">
        <v>0</v>
      </c>
      <c r="BT1542" s="7">
        <v>0</v>
      </c>
      <c r="BU1542" s="7">
        <v>0</v>
      </c>
      <c r="BV1542" s="7">
        <v>0</v>
      </c>
      <c r="BW1542" s="7">
        <v>0</v>
      </c>
      <c r="BX1542" s="7">
        <v>0</v>
      </c>
      <c r="BY1542" s="7">
        <v>0</v>
      </c>
      <c r="BZ1542" s="7">
        <v>0</v>
      </c>
      <c r="CA1542" s="7">
        <v>0</v>
      </c>
      <c r="CB1542" s="7">
        <v>0</v>
      </c>
      <c r="CC1542" s="7">
        <v>0</v>
      </c>
      <c r="CD1542" s="7">
        <v>0</v>
      </c>
      <c r="CE1542" s="7">
        <v>0</v>
      </c>
      <c r="CF1542" s="7">
        <v>0</v>
      </c>
      <c r="CG1542" s="7">
        <v>0</v>
      </c>
      <c r="CH1542" s="7">
        <v>0</v>
      </c>
      <c r="CI1542" s="7">
        <v>0</v>
      </c>
      <c r="CJ1542" s="7">
        <v>0</v>
      </c>
      <c r="CK1542" s="7">
        <v>0</v>
      </c>
      <c r="CL1542" s="40">
        <v>0</v>
      </c>
      <c r="CM1542" s="40">
        <v>0</v>
      </c>
      <c r="CN1542" s="40">
        <v>0</v>
      </c>
      <c r="CO1542" s="40">
        <v>0</v>
      </c>
      <c r="CP1542" s="7">
        <v>0</v>
      </c>
      <c r="CQ1542" s="7">
        <v>0</v>
      </c>
      <c r="CR1542" s="7">
        <v>0</v>
      </c>
      <c r="CS1542" s="40">
        <v>0</v>
      </c>
      <c r="CT1542" s="7">
        <v>0</v>
      </c>
      <c r="CU1542" s="7">
        <v>0</v>
      </c>
      <c r="CV1542" s="39"/>
      <c r="CW1542" s="39"/>
      <c r="CX1542" s="4" t="s">
        <v>210</v>
      </c>
      <c r="CY1542" s="4" t="s">
        <v>211</v>
      </c>
      <c r="CZ1542" s="4" t="s">
        <v>242</v>
      </c>
      <c r="DA1542" s="4" t="s">
        <v>242</v>
      </c>
      <c r="DB1542" s="4" t="s">
        <v>212</v>
      </c>
      <c r="DC1542" s="4" t="s">
        <v>212</v>
      </c>
      <c r="DD1542" s="7">
        <v>2</v>
      </c>
      <c r="DE1542" s="7">
        <v>30</v>
      </c>
      <c r="DF1542" s="7">
        <v>60</v>
      </c>
      <c r="DG1542" s="7"/>
      <c r="DH1542" s="7">
        <v>13</v>
      </c>
      <c r="DI1542" s="4">
        <v>2</v>
      </c>
      <c r="DJ1542" s="4">
        <v>4</v>
      </c>
      <c r="DK1542" s="4">
        <v>7</v>
      </c>
      <c r="DL1542" s="4">
        <v>8</v>
      </c>
      <c r="DM1542" s="7"/>
      <c r="DN1542" s="7"/>
      <c r="DO1542" s="7"/>
      <c r="DP1542" s="7"/>
      <c r="DQ1542" s="7"/>
      <c r="DR1542" s="7"/>
      <c r="DS1542" s="7"/>
      <c r="DT1542" s="7"/>
      <c r="DU1542" s="7"/>
      <c r="DV1542" s="7"/>
      <c r="DW1542" s="7"/>
      <c r="DX1542" s="7">
        <f t="shared" si="23530"/>
        <v>6120114</v>
      </c>
      <c r="DY1542" s="7"/>
      <c r="DZ1542" s="67">
        <v>6666</v>
      </c>
      <c r="EA1542" s="7" t="s">
        <v>1190</v>
      </c>
      <c r="EB1542" s="40">
        <v>87</v>
      </c>
      <c r="EC1542" s="7" t="s">
        <v>1191</v>
      </c>
      <c r="ED1542" s="7"/>
      <c r="EE1542" s="7" t="s">
        <v>242</v>
      </c>
      <c r="EF1542" s="7">
        <v>50</v>
      </c>
      <c r="EG1542" s="73"/>
      <c r="EH1542" s="73"/>
      <c r="EI1542" s="4">
        <v>40012</v>
      </c>
      <c r="EJ1542" s="4">
        <v>1</v>
      </c>
      <c r="EK1542" s="4">
        <v>40013</v>
      </c>
      <c r="EL1542" s="4">
        <v>1</v>
      </c>
      <c r="EM1542" s="4">
        <v>40013</v>
      </c>
      <c r="EN1542" s="4">
        <v>1</v>
      </c>
      <c r="EO1542" s="4">
        <v>40013</v>
      </c>
      <c r="EP1542" s="4">
        <v>1</v>
      </c>
      <c r="EQ1542" s="4">
        <v>40013</v>
      </c>
      <c r="ER1542" s="4">
        <v>1</v>
      </c>
      <c r="ES1542" s="4">
        <v>40013</v>
      </c>
      <c r="ET1542" s="4">
        <v>1</v>
      </c>
      <c r="EU1542" s="4">
        <v>40013</v>
      </c>
      <c r="EV1542" s="4">
        <v>1</v>
      </c>
      <c r="EW1542" s="4">
        <v>40013</v>
      </c>
      <c r="EX1542" s="4">
        <v>1</v>
      </c>
      <c r="EY1542" s="4">
        <v>40013</v>
      </c>
      <c r="EZ1542" s="4">
        <v>1</v>
      </c>
      <c r="FA1542" s="4">
        <v>40013</v>
      </c>
      <c r="FB1542" s="4">
        <v>1</v>
      </c>
      <c r="FC1542" s="4">
        <v>40013</v>
      </c>
      <c r="FD1542" s="4">
        <v>1</v>
      </c>
      <c r="FE1542" s="4">
        <v>20100</v>
      </c>
      <c r="FF1542" s="4">
        <v>1</v>
      </c>
      <c r="FG1542" s="4">
        <v>20100</v>
      </c>
      <c r="FH1542" s="4">
        <v>1</v>
      </c>
      <c r="FI1542" s="7"/>
      <c r="FJ1542" s="7"/>
      <c r="FR1542" s="2">
        <v>99999</v>
      </c>
      <c r="FS1542" s="2">
        <v>0</v>
      </c>
      <c r="FT1542" s="2">
        <f t="shared" ref="FT1542" si="23601">IF(FT554="","",FT554)</f>
        <v>10000</v>
      </c>
      <c r="FV1542" s="2" t="str">
        <f t="shared" ref="FV1542" si="23602">IF(FV554="","",FV554)</f>
        <v/>
      </c>
      <c r="FW1542" s="2" t="str">
        <f t="shared" ref="FW1542" si="23603">IF(FW554="","",FW554)</f>
        <v/>
      </c>
      <c r="FX1542" s="2" t="str">
        <f t="shared" ref="FX1542" si="23604">IF(FX554="","",FX554)</f>
        <v/>
      </c>
      <c r="FY1542" s="2" t="str">
        <f t="shared" ref="FY1542" si="23605">IF(FY554="","",FY554)</f>
        <v/>
      </c>
      <c r="FZ1542" s="77">
        <v>0</v>
      </c>
      <c r="GA1542" s="2">
        <v>1</v>
      </c>
      <c r="GD1542"/>
    </row>
    <row r="1543" s="2" customFormat="1" ht="15" customHeight="1" spans="1:186">
      <c r="A1543" s="95">
        <f t="shared" ref="A1543" si="23606">A555+13</f>
        <v>6120115</v>
      </c>
      <c r="B1543" s="95">
        <v>4360</v>
      </c>
      <c r="C1543" s="95">
        <v>0</v>
      </c>
      <c r="D1543" s="95" t="s">
        <v>680</v>
      </c>
      <c r="E1543" s="95" t="str">
        <f t="shared" ref="E1543" si="23607">E555&amp;"（福利专用）"</f>
        <v>120级蓝装锤（福利专用）</v>
      </c>
      <c r="F1543" s="31" t="s">
        <v>1018</v>
      </c>
      <c r="G1543" s="31">
        <v>3</v>
      </c>
      <c r="H1543" s="7" t="s">
        <v>187</v>
      </c>
      <c r="I1543" s="7" t="s">
        <v>187</v>
      </c>
      <c r="J1543" s="41">
        <v>1522</v>
      </c>
      <c r="K1543" s="37">
        <v>207</v>
      </c>
      <c r="L1543" s="39"/>
      <c r="M1543" s="29" t="s">
        <v>193</v>
      </c>
      <c r="N1543" s="4">
        <v>120</v>
      </c>
      <c r="O1543" s="4">
        <v>120</v>
      </c>
      <c r="P1543" s="40">
        <f t="shared" si="23493"/>
        <v>2003</v>
      </c>
      <c r="Q1543" s="4"/>
      <c r="R1543" s="7"/>
      <c r="S1543" s="48">
        <v>0</v>
      </c>
      <c r="T1543" s="47" t="s">
        <v>245</v>
      </c>
      <c r="U1543" s="7" t="s">
        <v>195</v>
      </c>
      <c r="V1543" s="7">
        <v>0</v>
      </c>
      <c r="W1543" s="7">
        <v>0</v>
      </c>
      <c r="X1543" s="40">
        <v>0</v>
      </c>
      <c r="Y1543" s="7"/>
      <c r="Z1543" s="7"/>
      <c r="AA1543" s="7"/>
      <c r="AB1543" s="7" t="s">
        <v>195</v>
      </c>
      <c r="AC1543" s="7">
        <v>0</v>
      </c>
      <c r="AD1543" s="7" t="s">
        <v>195</v>
      </c>
      <c r="AE1543" s="7" t="str">
        <f t="shared" si="23600"/>
        <v>true</v>
      </c>
      <c r="AF1543" s="7" t="b">
        <v>1</v>
      </c>
      <c r="AG1543" s="7" t="s">
        <v>195</v>
      </c>
      <c r="AH1543" s="40">
        <v>0</v>
      </c>
      <c r="AI1543" s="40">
        <v>0</v>
      </c>
      <c r="AJ1543" s="40">
        <v>1</v>
      </c>
      <c r="AK1543" s="40">
        <v>0</v>
      </c>
      <c r="AL1543" s="40">
        <v>1</v>
      </c>
      <c r="AM1543" s="40">
        <v>0</v>
      </c>
      <c r="AN1543" s="40">
        <v>0</v>
      </c>
      <c r="AO1543" s="40">
        <v>0</v>
      </c>
      <c r="AP1543" s="7" t="s">
        <v>644</v>
      </c>
      <c r="AQ1543" s="4">
        <v>3</v>
      </c>
      <c r="AR1543" s="4">
        <v>161506</v>
      </c>
      <c r="AS1543" s="7" t="s">
        <v>199</v>
      </c>
      <c r="AT1543" s="48">
        <v>3</v>
      </c>
      <c r="AU1543" s="48">
        <v>1</v>
      </c>
      <c r="AV1543" s="48">
        <v>3</v>
      </c>
      <c r="AW1543" s="48">
        <v>500</v>
      </c>
      <c r="AX1543" s="48">
        <v>250</v>
      </c>
      <c r="AY1543" s="48">
        <v>0</v>
      </c>
      <c r="AZ1543" s="48">
        <v>0</v>
      </c>
      <c r="BA1543" s="7"/>
      <c r="BB1543" s="7"/>
      <c r="BC1543" s="7"/>
      <c r="BD1543" s="7"/>
      <c r="BE1543" s="48">
        <v>0</v>
      </c>
      <c r="BF1543" s="48">
        <v>1</v>
      </c>
      <c r="BG1543" s="48">
        <v>910</v>
      </c>
      <c r="BH1543" s="48">
        <v>910</v>
      </c>
      <c r="BI1543" s="7">
        <v>0</v>
      </c>
      <c r="BJ1543" s="7">
        <v>0</v>
      </c>
      <c r="BK1543" s="7">
        <v>0</v>
      </c>
      <c r="BL1543" s="7">
        <v>0</v>
      </c>
      <c r="BM1543" s="7">
        <v>0</v>
      </c>
      <c r="BN1543" s="7">
        <v>0</v>
      </c>
      <c r="BO1543" s="7">
        <v>0</v>
      </c>
      <c r="BP1543" s="7">
        <v>0</v>
      </c>
      <c r="BQ1543" s="7">
        <v>0</v>
      </c>
      <c r="BR1543" s="7">
        <v>0</v>
      </c>
      <c r="BS1543" s="7">
        <v>0</v>
      </c>
      <c r="BT1543" s="7">
        <v>0</v>
      </c>
      <c r="BU1543" s="7">
        <v>0</v>
      </c>
      <c r="BV1543" s="7">
        <v>0</v>
      </c>
      <c r="BW1543" s="7">
        <v>0</v>
      </c>
      <c r="BX1543" s="7">
        <v>0</v>
      </c>
      <c r="BY1543" s="7">
        <v>0</v>
      </c>
      <c r="BZ1543" s="7">
        <v>0</v>
      </c>
      <c r="CA1543" s="7">
        <v>0</v>
      </c>
      <c r="CB1543" s="7">
        <v>0</v>
      </c>
      <c r="CC1543" s="7">
        <v>0</v>
      </c>
      <c r="CD1543" s="7">
        <v>0</v>
      </c>
      <c r="CE1543" s="7">
        <v>0</v>
      </c>
      <c r="CF1543" s="7">
        <v>0</v>
      </c>
      <c r="CG1543" s="7">
        <v>0</v>
      </c>
      <c r="CH1543" s="7">
        <v>0</v>
      </c>
      <c r="CI1543" s="7">
        <v>0</v>
      </c>
      <c r="CJ1543" s="7">
        <v>0</v>
      </c>
      <c r="CK1543" s="7">
        <v>0</v>
      </c>
      <c r="CL1543" s="40">
        <v>0</v>
      </c>
      <c r="CM1543" s="40">
        <v>0</v>
      </c>
      <c r="CN1543" s="40">
        <v>0</v>
      </c>
      <c r="CO1543" s="40">
        <v>0</v>
      </c>
      <c r="CP1543" s="7">
        <v>0</v>
      </c>
      <c r="CQ1543" s="7">
        <v>0</v>
      </c>
      <c r="CR1543" s="7">
        <v>0</v>
      </c>
      <c r="CS1543" s="40">
        <v>0</v>
      </c>
      <c r="CT1543" s="7">
        <v>0</v>
      </c>
      <c r="CU1543" s="7">
        <v>0</v>
      </c>
      <c r="CV1543" s="39"/>
      <c r="CW1543" s="39"/>
      <c r="CX1543" s="4" t="s">
        <v>210</v>
      </c>
      <c r="CY1543" s="4" t="s">
        <v>211</v>
      </c>
      <c r="CZ1543" s="4" t="s">
        <v>242</v>
      </c>
      <c r="DA1543" s="4" t="s">
        <v>242</v>
      </c>
      <c r="DB1543" s="4" t="s">
        <v>212</v>
      </c>
      <c r="DC1543" s="4" t="s">
        <v>212</v>
      </c>
      <c r="DD1543" s="7">
        <v>2</v>
      </c>
      <c r="DE1543" s="7">
        <v>30</v>
      </c>
      <c r="DF1543" s="7">
        <v>60</v>
      </c>
      <c r="DG1543" s="7"/>
      <c r="DH1543" s="7">
        <v>13</v>
      </c>
      <c r="DI1543" s="4">
        <v>2</v>
      </c>
      <c r="DJ1543" s="4">
        <v>4</v>
      </c>
      <c r="DK1543" s="4">
        <v>7</v>
      </c>
      <c r="DL1543" s="4">
        <v>8</v>
      </c>
      <c r="DM1543" s="7"/>
      <c r="DN1543" s="7"/>
      <c r="DO1543" s="7"/>
      <c r="DP1543" s="7"/>
      <c r="DQ1543" s="7"/>
      <c r="DR1543" s="7"/>
      <c r="DS1543" s="7"/>
      <c r="DT1543" s="7"/>
      <c r="DU1543" s="7"/>
      <c r="DV1543" s="7"/>
      <c r="DW1543" s="7"/>
      <c r="DX1543" s="7">
        <f t="shared" si="23530"/>
        <v>6120115</v>
      </c>
      <c r="DY1543" s="7"/>
      <c r="DZ1543" s="67">
        <v>6666</v>
      </c>
      <c r="EA1543" s="7" t="s">
        <v>1190</v>
      </c>
      <c r="EB1543" s="40">
        <v>87</v>
      </c>
      <c r="EC1543" s="7" t="s">
        <v>1191</v>
      </c>
      <c r="ED1543" s="7"/>
      <c r="EE1543" s="7" t="s">
        <v>242</v>
      </c>
      <c r="EF1543" s="7">
        <v>50</v>
      </c>
      <c r="EG1543" s="73"/>
      <c r="EH1543" s="73"/>
      <c r="EI1543" s="4">
        <v>40012</v>
      </c>
      <c r="EJ1543" s="4">
        <v>1</v>
      </c>
      <c r="EK1543" s="4">
        <v>40013</v>
      </c>
      <c r="EL1543" s="4">
        <v>1</v>
      </c>
      <c r="EM1543" s="4">
        <v>40013</v>
      </c>
      <c r="EN1543" s="4">
        <v>1</v>
      </c>
      <c r="EO1543" s="4">
        <v>40013</v>
      </c>
      <c r="EP1543" s="4">
        <v>1</v>
      </c>
      <c r="EQ1543" s="4">
        <v>40013</v>
      </c>
      <c r="ER1543" s="4">
        <v>1</v>
      </c>
      <c r="ES1543" s="4">
        <v>40013</v>
      </c>
      <c r="ET1543" s="4">
        <v>1</v>
      </c>
      <c r="EU1543" s="4">
        <v>40013</v>
      </c>
      <c r="EV1543" s="4">
        <v>1</v>
      </c>
      <c r="EW1543" s="4">
        <v>40013</v>
      </c>
      <c r="EX1543" s="4">
        <v>1</v>
      </c>
      <c r="EY1543" s="4">
        <v>40013</v>
      </c>
      <c r="EZ1543" s="4">
        <v>1</v>
      </c>
      <c r="FA1543" s="4">
        <v>40013</v>
      </c>
      <c r="FB1543" s="4">
        <v>1</v>
      </c>
      <c r="FC1543" s="4">
        <v>40013</v>
      </c>
      <c r="FD1543" s="4">
        <v>1</v>
      </c>
      <c r="FE1543" s="4">
        <v>20100</v>
      </c>
      <c r="FF1543" s="4">
        <v>1</v>
      </c>
      <c r="FG1543" s="4">
        <v>20100</v>
      </c>
      <c r="FH1543" s="4">
        <v>1</v>
      </c>
      <c r="FI1543" s="7"/>
      <c r="FJ1543" s="7"/>
      <c r="FR1543" s="2">
        <v>99999</v>
      </c>
      <c r="FS1543" s="2">
        <v>0</v>
      </c>
      <c r="FT1543" s="2">
        <f t="shared" ref="FT1543" si="23608">IF(FT555="","",FT555)</f>
        <v>10000</v>
      </c>
      <c r="FV1543" s="2" t="str">
        <f t="shared" ref="FV1543" si="23609">IF(FV555="","",FV555)</f>
        <v/>
      </c>
      <c r="FW1543" s="2" t="str">
        <f t="shared" ref="FW1543" si="23610">IF(FW555="","",FW555)</f>
        <v/>
      </c>
      <c r="FX1543" s="2" t="str">
        <f t="shared" ref="FX1543" si="23611">IF(FX555="","",FX555)</f>
        <v/>
      </c>
      <c r="FY1543" s="2" t="str">
        <f t="shared" ref="FY1543" si="23612">IF(FY555="","",FY555)</f>
        <v/>
      </c>
      <c r="FZ1543" s="77">
        <v>0</v>
      </c>
      <c r="GA1543" s="2">
        <v>1</v>
      </c>
      <c r="GD1543"/>
    </row>
    <row r="1544" s="2" customFormat="1" ht="15" customHeight="1" spans="1:186">
      <c r="A1544" s="95">
        <f t="shared" ref="A1544" si="23613">A556+13</f>
        <v>6120116</v>
      </c>
      <c r="B1544" s="95">
        <v>1800</v>
      </c>
      <c r="C1544" s="95">
        <v>0</v>
      </c>
      <c r="D1544" s="95" t="s">
        <v>682</v>
      </c>
      <c r="E1544" s="95" t="str">
        <f t="shared" ref="E1544" si="23614">E556&amp;"（福利专用）"</f>
        <v>120级蓝装匕首（福利专用）</v>
      </c>
      <c r="F1544" s="31" t="s">
        <v>1018</v>
      </c>
      <c r="G1544" s="31">
        <v>3</v>
      </c>
      <c r="H1544" s="7" t="s">
        <v>187</v>
      </c>
      <c r="I1544" s="7" t="s">
        <v>187</v>
      </c>
      <c r="J1544" s="41">
        <v>1512</v>
      </c>
      <c r="K1544" s="37">
        <v>307</v>
      </c>
      <c r="L1544" s="39"/>
      <c r="M1544" s="29" t="s">
        <v>193</v>
      </c>
      <c r="N1544" s="4">
        <v>120</v>
      </c>
      <c r="O1544" s="4">
        <v>120</v>
      </c>
      <c r="P1544" s="40">
        <f t="shared" si="23493"/>
        <v>2003</v>
      </c>
      <c r="Q1544" s="4"/>
      <c r="R1544" s="7"/>
      <c r="S1544" s="48">
        <v>0</v>
      </c>
      <c r="T1544" s="47" t="s">
        <v>249</v>
      </c>
      <c r="U1544" s="7" t="s">
        <v>195</v>
      </c>
      <c r="V1544" s="7">
        <v>0</v>
      </c>
      <c r="W1544" s="7">
        <v>0</v>
      </c>
      <c r="X1544" s="40">
        <v>0</v>
      </c>
      <c r="Y1544" s="7"/>
      <c r="Z1544" s="7"/>
      <c r="AA1544" s="7"/>
      <c r="AB1544" s="7" t="s">
        <v>195</v>
      </c>
      <c r="AC1544" s="7">
        <v>0</v>
      </c>
      <c r="AD1544" s="7" t="s">
        <v>195</v>
      </c>
      <c r="AE1544" s="7" t="str">
        <f t="shared" si="23600"/>
        <v>true</v>
      </c>
      <c r="AF1544" s="7" t="b">
        <v>1</v>
      </c>
      <c r="AG1544" s="7" t="s">
        <v>195</v>
      </c>
      <c r="AH1544" s="40">
        <v>0</v>
      </c>
      <c r="AI1544" s="40">
        <v>0</v>
      </c>
      <c r="AJ1544" s="40">
        <v>1</v>
      </c>
      <c r="AK1544" s="40">
        <v>0</v>
      </c>
      <c r="AL1544" s="40">
        <v>1</v>
      </c>
      <c r="AM1544" s="40">
        <v>0</v>
      </c>
      <c r="AN1544" s="40">
        <v>0</v>
      </c>
      <c r="AO1544" s="40">
        <v>0</v>
      </c>
      <c r="AP1544" s="7" t="s">
        <v>647</v>
      </c>
      <c r="AQ1544" s="4">
        <v>3</v>
      </c>
      <c r="AR1544" s="4">
        <v>161506</v>
      </c>
      <c r="AS1544" s="7" t="s">
        <v>199</v>
      </c>
      <c r="AT1544" s="48">
        <v>3</v>
      </c>
      <c r="AU1544" s="48">
        <v>1</v>
      </c>
      <c r="AV1544" s="48">
        <v>3</v>
      </c>
      <c r="AW1544" s="48">
        <v>500</v>
      </c>
      <c r="AX1544" s="48">
        <v>250</v>
      </c>
      <c r="AY1544" s="48">
        <v>0</v>
      </c>
      <c r="AZ1544" s="48">
        <v>0</v>
      </c>
      <c r="BA1544" s="7"/>
      <c r="BB1544" s="7"/>
      <c r="BC1544" s="7"/>
      <c r="BD1544" s="7"/>
      <c r="BE1544" s="48">
        <v>0</v>
      </c>
      <c r="BF1544" s="48">
        <v>1</v>
      </c>
      <c r="BG1544" s="48">
        <v>910</v>
      </c>
      <c r="BH1544" s="48">
        <v>910</v>
      </c>
      <c r="BI1544" s="7">
        <v>0</v>
      </c>
      <c r="BJ1544" s="7">
        <v>0</v>
      </c>
      <c r="BK1544" s="7">
        <v>0</v>
      </c>
      <c r="BL1544" s="7">
        <v>0</v>
      </c>
      <c r="BM1544" s="7">
        <v>0</v>
      </c>
      <c r="BN1544" s="7">
        <v>0</v>
      </c>
      <c r="BO1544" s="7">
        <v>0</v>
      </c>
      <c r="BP1544" s="7">
        <v>0</v>
      </c>
      <c r="BQ1544" s="7">
        <v>0</v>
      </c>
      <c r="BR1544" s="7">
        <v>0</v>
      </c>
      <c r="BS1544" s="7">
        <v>0</v>
      </c>
      <c r="BT1544" s="7">
        <v>0</v>
      </c>
      <c r="BU1544" s="7">
        <v>0</v>
      </c>
      <c r="BV1544" s="7">
        <v>0</v>
      </c>
      <c r="BW1544" s="7">
        <v>0</v>
      </c>
      <c r="BX1544" s="7">
        <v>0</v>
      </c>
      <c r="BY1544" s="7">
        <v>0</v>
      </c>
      <c r="BZ1544" s="7">
        <v>0</v>
      </c>
      <c r="CA1544" s="7">
        <v>0</v>
      </c>
      <c r="CB1544" s="7">
        <v>0</v>
      </c>
      <c r="CC1544" s="7">
        <v>0</v>
      </c>
      <c r="CD1544" s="7">
        <v>0</v>
      </c>
      <c r="CE1544" s="7">
        <v>0</v>
      </c>
      <c r="CF1544" s="7">
        <v>0</v>
      </c>
      <c r="CG1544" s="7">
        <v>0</v>
      </c>
      <c r="CH1544" s="7">
        <v>0</v>
      </c>
      <c r="CI1544" s="7">
        <v>0</v>
      </c>
      <c r="CJ1544" s="7">
        <v>0</v>
      </c>
      <c r="CK1544" s="7">
        <v>0</v>
      </c>
      <c r="CL1544" s="40">
        <v>0</v>
      </c>
      <c r="CM1544" s="40">
        <v>0</v>
      </c>
      <c r="CN1544" s="40">
        <v>0</v>
      </c>
      <c r="CO1544" s="40">
        <v>0</v>
      </c>
      <c r="CP1544" s="7">
        <v>0</v>
      </c>
      <c r="CQ1544" s="7">
        <v>0</v>
      </c>
      <c r="CR1544" s="7">
        <v>0</v>
      </c>
      <c r="CS1544" s="40">
        <v>0</v>
      </c>
      <c r="CT1544" s="7">
        <v>0</v>
      </c>
      <c r="CU1544" s="7">
        <v>0</v>
      </c>
      <c r="CV1544" s="39"/>
      <c r="CW1544" s="39"/>
      <c r="CX1544" s="4" t="s">
        <v>210</v>
      </c>
      <c r="CY1544" s="4" t="s">
        <v>211</v>
      </c>
      <c r="CZ1544" s="4" t="s">
        <v>242</v>
      </c>
      <c r="DA1544" s="4" t="s">
        <v>242</v>
      </c>
      <c r="DB1544" s="4" t="s">
        <v>212</v>
      </c>
      <c r="DC1544" s="4" t="s">
        <v>212</v>
      </c>
      <c r="DD1544" s="7">
        <v>2</v>
      </c>
      <c r="DE1544" s="7">
        <v>30</v>
      </c>
      <c r="DF1544" s="7">
        <v>60</v>
      </c>
      <c r="DG1544" s="7"/>
      <c r="DH1544" s="7">
        <v>13</v>
      </c>
      <c r="DI1544" s="4">
        <v>2</v>
      </c>
      <c r="DJ1544" s="4">
        <v>4</v>
      </c>
      <c r="DK1544" s="4">
        <v>7</v>
      </c>
      <c r="DL1544" s="4">
        <v>8</v>
      </c>
      <c r="DM1544" s="7"/>
      <c r="DN1544" s="7"/>
      <c r="DO1544" s="7"/>
      <c r="DP1544" s="7"/>
      <c r="DQ1544" s="7"/>
      <c r="DR1544" s="7"/>
      <c r="DS1544" s="7"/>
      <c r="DT1544" s="7"/>
      <c r="DU1544" s="7"/>
      <c r="DV1544" s="7"/>
      <c r="DW1544" s="7"/>
      <c r="DX1544" s="7">
        <f t="shared" ref="DX1544" si="23615">A1544</f>
        <v>6120116</v>
      </c>
      <c r="DY1544" s="7"/>
      <c r="DZ1544" s="67">
        <v>6666</v>
      </c>
      <c r="EA1544" s="7" t="s">
        <v>1190</v>
      </c>
      <c r="EB1544" s="40">
        <v>87</v>
      </c>
      <c r="EC1544" s="7" t="s">
        <v>1191</v>
      </c>
      <c r="ED1544" s="7"/>
      <c r="EE1544" s="7" t="s">
        <v>242</v>
      </c>
      <c r="EF1544" s="7">
        <v>50</v>
      </c>
      <c r="EG1544" s="73"/>
      <c r="EH1544" s="73"/>
      <c r="EI1544" s="4">
        <v>40012</v>
      </c>
      <c r="EJ1544" s="4">
        <v>1</v>
      </c>
      <c r="EK1544" s="4">
        <v>40013</v>
      </c>
      <c r="EL1544" s="4">
        <v>1</v>
      </c>
      <c r="EM1544" s="4">
        <v>40013</v>
      </c>
      <c r="EN1544" s="4">
        <v>1</v>
      </c>
      <c r="EO1544" s="4">
        <v>40013</v>
      </c>
      <c r="EP1544" s="4">
        <v>1</v>
      </c>
      <c r="EQ1544" s="4">
        <v>40013</v>
      </c>
      <c r="ER1544" s="4">
        <v>1</v>
      </c>
      <c r="ES1544" s="4">
        <v>40013</v>
      </c>
      <c r="ET1544" s="4">
        <v>1</v>
      </c>
      <c r="EU1544" s="4">
        <v>40013</v>
      </c>
      <c r="EV1544" s="4">
        <v>1</v>
      </c>
      <c r="EW1544" s="4">
        <v>40013</v>
      </c>
      <c r="EX1544" s="4">
        <v>1</v>
      </c>
      <c r="EY1544" s="4">
        <v>40013</v>
      </c>
      <c r="EZ1544" s="4">
        <v>1</v>
      </c>
      <c r="FA1544" s="4">
        <v>40013</v>
      </c>
      <c r="FB1544" s="4">
        <v>1</v>
      </c>
      <c r="FC1544" s="4">
        <v>40013</v>
      </c>
      <c r="FD1544" s="4">
        <v>1</v>
      </c>
      <c r="FE1544" s="4">
        <v>20100</v>
      </c>
      <c r="FF1544" s="4">
        <v>1</v>
      </c>
      <c r="FG1544" s="4">
        <v>20100</v>
      </c>
      <c r="FH1544" s="4">
        <v>1</v>
      </c>
      <c r="FI1544" s="7"/>
      <c r="FJ1544" s="7"/>
      <c r="FR1544" s="2">
        <v>99999</v>
      </c>
      <c r="FS1544" s="2">
        <v>0</v>
      </c>
      <c r="FT1544" s="2">
        <f t="shared" ref="FT1544" si="23616">IF(FT556="","",FT556)</f>
        <v>10000</v>
      </c>
      <c r="FV1544" s="2" t="str">
        <f t="shared" ref="FV1544" si="23617">IF(FV556="","",FV556)</f>
        <v/>
      </c>
      <c r="FW1544" s="2" t="str">
        <f t="shared" ref="FW1544" si="23618">IF(FW556="","",FW556)</f>
        <v/>
      </c>
      <c r="FX1544" s="2" t="str">
        <f t="shared" ref="FX1544:FX1555" si="23619">IF(FX556="","",FX556)</f>
        <v/>
      </c>
      <c r="FY1544" s="2" t="str">
        <f t="shared" ref="FY1544" si="23620">IF(FY556="","",FY556)</f>
        <v/>
      </c>
      <c r="FZ1544" s="77">
        <v>0</v>
      </c>
      <c r="GA1544" s="2">
        <v>1</v>
      </c>
      <c r="GD1544"/>
    </row>
    <row r="1545" s="2" customFormat="1" ht="15" customHeight="1" spans="1:186">
      <c r="A1545" s="95">
        <f t="shared" ref="A1545" si="23621">A557+13</f>
        <v>6120117</v>
      </c>
      <c r="B1545" s="95">
        <v>3080</v>
      </c>
      <c r="C1545" s="95">
        <v>0</v>
      </c>
      <c r="D1545" s="95" t="s">
        <v>684</v>
      </c>
      <c r="E1545" s="95" t="str">
        <f t="shared" ref="E1545" si="23622">E557&amp;"（福利专用）"</f>
        <v>120级蓝装爪（福利专用）</v>
      </c>
      <c r="F1545" s="31" t="s">
        <v>1018</v>
      </c>
      <c r="G1545" s="31">
        <v>3</v>
      </c>
      <c r="H1545" s="7" t="s">
        <v>187</v>
      </c>
      <c r="I1545" s="7" t="s">
        <v>187</v>
      </c>
      <c r="J1545" s="41">
        <v>1552</v>
      </c>
      <c r="K1545" s="37">
        <v>107</v>
      </c>
      <c r="L1545" s="39"/>
      <c r="M1545" s="29" t="s">
        <v>193</v>
      </c>
      <c r="N1545" s="4">
        <v>120</v>
      </c>
      <c r="O1545" s="4">
        <v>120</v>
      </c>
      <c r="P1545" s="40">
        <f t="shared" ref="P1545" si="23623">2000+C1545*100+G1545</f>
        <v>2003</v>
      </c>
      <c r="Q1545" s="4"/>
      <c r="R1545" s="7"/>
      <c r="S1545" s="48">
        <v>0</v>
      </c>
      <c r="T1545" s="47" t="s">
        <v>253</v>
      </c>
      <c r="U1545" s="7" t="s">
        <v>195</v>
      </c>
      <c r="V1545" s="7">
        <v>0</v>
      </c>
      <c r="W1545" s="7">
        <v>0</v>
      </c>
      <c r="X1545" s="40">
        <v>0</v>
      </c>
      <c r="Y1545" s="7"/>
      <c r="Z1545" s="7"/>
      <c r="AA1545" s="7"/>
      <c r="AB1545" s="7" t="s">
        <v>195</v>
      </c>
      <c r="AC1545" s="7">
        <v>0</v>
      </c>
      <c r="AD1545" s="7" t="s">
        <v>195</v>
      </c>
      <c r="AE1545" s="7" t="str">
        <f t="shared" si="23600"/>
        <v>true</v>
      </c>
      <c r="AF1545" s="7" t="b">
        <v>1</v>
      </c>
      <c r="AG1545" s="7" t="s">
        <v>195</v>
      </c>
      <c r="AH1545" s="40">
        <v>0</v>
      </c>
      <c r="AI1545" s="40">
        <v>0</v>
      </c>
      <c r="AJ1545" s="40">
        <v>1</v>
      </c>
      <c r="AK1545" s="40">
        <v>0</v>
      </c>
      <c r="AL1545" s="40">
        <v>1</v>
      </c>
      <c r="AM1545" s="40">
        <v>0</v>
      </c>
      <c r="AN1545" s="40">
        <v>0</v>
      </c>
      <c r="AO1545" s="40">
        <v>0</v>
      </c>
      <c r="AP1545" s="7" t="s">
        <v>650</v>
      </c>
      <c r="AQ1545" s="4">
        <v>3</v>
      </c>
      <c r="AR1545" s="4">
        <v>161506</v>
      </c>
      <c r="AS1545" s="7" t="s">
        <v>199</v>
      </c>
      <c r="AT1545" s="48">
        <v>3</v>
      </c>
      <c r="AU1545" s="48">
        <v>1</v>
      </c>
      <c r="AV1545" s="48">
        <v>3</v>
      </c>
      <c r="AW1545" s="48">
        <v>500</v>
      </c>
      <c r="AX1545" s="48">
        <v>250</v>
      </c>
      <c r="AY1545" s="48">
        <v>0</v>
      </c>
      <c r="AZ1545" s="48">
        <v>0</v>
      </c>
      <c r="BA1545" s="7"/>
      <c r="BB1545" s="7"/>
      <c r="BC1545" s="7"/>
      <c r="BD1545" s="7"/>
      <c r="BE1545" s="48">
        <v>0</v>
      </c>
      <c r="BF1545" s="48">
        <v>1</v>
      </c>
      <c r="BG1545" s="48">
        <v>910</v>
      </c>
      <c r="BH1545" s="48">
        <v>910</v>
      </c>
      <c r="BI1545" s="7">
        <v>0</v>
      </c>
      <c r="BJ1545" s="7">
        <v>0</v>
      </c>
      <c r="BK1545" s="7">
        <v>0</v>
      </c>
      <c r="BL1545" s="7">
        <v>0</v>
      </c>
      <c r="BM1545" s="7">
        <v>0</v>
      </c>
      <c r="BN1545" s="7">
        <v>0</v>
      </c>
      <c r="BO1545" s="7">
        <v>0</v>
      </c>
      <c r="BP1545" s="7">
        <v>0</v>
      </c>
      <c r="BQ1545" s="7">
        <v>0</v>
      </c>
      <c r="BR1545" s="7">
        <v>0</v>
      </c>
      <c r="BS1545" s="7">
        <v>0</v>
      </c>
      <c r="BT1545" s="7">
        <v>0</v>
      </c>
      <c r="BU1545" s="7">
        <v>0</v>
      </c>
      <c r="BV1545" s="7">
        <v>0</v>
      </c>
      <c r="BW1545" s="7">
        <v>0</v>
      </c>
      <c r="BX1545" s="7">
        <v>0</v>
      </c>
      <c r="BY1545" s="7">
        <v>0</v>
      </c>
      <c r="BZ1545" s="7">
        <v>0</v>
      </c>
      <c r="CA1545" s="7">
        <v>0</v>
      </c>
      <c r="CB1545" s="7">
        <v>0</v>
      </c>
      <c r="CC1545" s="7">
        <v>0</v>
      </c>
      <c r="CD1545" s="7">
        <v>0</v>
      </c>
      <c r="CE1545" s="7">
        <v>0</v>
      </c>
      <c r="CF1545" s="7">
        <v>0</v>
      </c>
      <c r="CG1545" s="7">
        <v>0</v>
      </c>
      <c r="CH1545" s="7">
        <v>0</v>
      </c>
      <c r="CI1545" s="7">
        <v>0</v>
      </c>
      <c r="CJ1545" s="7">
        <v>0</v>
      </c>
      <c r="CK1545" s="7">
        <v>0</v>
      </c>
      <c r="CL1545" s="40">
        <v>0</v>
      </c>
      <c r="CM1545" s="40">
        <v>0</v>
      </c>
      <c r="CN1545" s="40">
        <v>0</v>
      </c>
      <c r="CO1545" s="40">
        <v>0</v>
      </c>
      <c r="CP1545" s="7">
        <v>0</v>
      </c>
      <c r="CQ1545" s="7">
        <v>0</v>
      </c>
      <c r="CR1545" s="7">
        <v>0</v>
      </c>
      <c r="CS1545" s="40">
        <v>0</v>
      </c>
      <c r="CT1545" s="7">
        <v>0</v>
      </c>
      <c r="CU1545" s="7">
        <v>0</v>
      </c>
      <c r="CV1545" s="39"/>
      <c r="CW1545" s="39"/>
      <c r="CX1545" s="4" t="s">
        <v>210</v>
      </c>
      <c r="CY1545" s="4" t="s">
        <v>211</v>
      </c>
      <c r="CZ1545" s="4" t="s">
        <v>242</v>
      </c>
      <c r="DA1545" s="4" t="s">
        <v>242</v>
      </c>
      <c r="DB1545" s="4" t="s">
        <v>212</v>
      </c>
      <c r="DC1545" s="4" t="s">
        <v>212</v>
      </c>
      <c r="DD1545" s="7">
        <v>2</v>
      </c>
      <c r="DE1545" s="7">
        <v>30</v>
      </c>
      <c r="DF1545" s="7">
        <v>60</v>
      </c>
      <c r="DG1545" s="7"/>
      <c r="DH1545" s="7">
        <v>13</v>
      </c>
      <c r="DI1545" s="4">
        <v>2</v>
      </c>
      <c r="DJ1545" s="4">
        <v>4</v>
      </c>
      <c r="DK1545" s="4">
        <v>7</v>
      </c>
      <c r="DL1545" s="4">
        <v>8</v>
      </c>
      <c r="DM1545" s="7"/>
      <c r="DN1545" s="7"/>
      <c r="DO1545" s="7"/>
      <c r="DP1545" s="7"/>
      <c r="DQ1545" s="7"/>
      <c r="DR1545" s="7"/>
      <c r="DS1545" s="7"/>
      <c r="DT1545" s="7"/>
      <c r="DU1545" s="7"/>
      <c r="DV1545" s="7"/>
      <c r="DW1545" s="7"/>
      <c r="DX1545" s="7">
        <f t="shared" ref="DX1545" si="23624">A1545</f>
        <v>6120117</v>
      </c>
      <c r="DY1545" s="7"/>
      <c r="DZ1545" s="67">
        <v>6666</v>
      </c>
      <c r="EA1545" s="7" t="s">
        <v>1190</v>
      </c>
      <c r="EB1545" s="40">
        <v>87</v>
      </c>
      <c r="EC1545" s="7" t="s">
        <v>1191</v>
      </c>
      <c r="ED1545" s="7"/>
      <c r="EE1545" s="7" t="s">
        <v>242</v>
      </c>
      <c r="EF1545" s="7">
        <v>50</v>
      </c>
      <c r="EG1545" s="73"/>
      <c r="EH1545" s="73"/>
      <c r="EI1545" s="4">
        <v>40012</v>
      </c>
      <c r="EJ1545" s="4">
        <v>1</v>
      </c>
      <c r="EK1545" s="4">
        <v>40013</v>
      </c>
      <c r="EL1545" s="4">
        <v>1</v>
      </c>
      <c r="EM1545" s="4">
        <v>40013</v>
      </c>
      <c r="EN1545" s="4">
        <v>1</v>
      </c>
      <c r="EO1545" s="4">
        <v>40013</v>
      </c>
      <c r="EP1545" s="4">
        <v>1</v>
      </c>
      <c r="EQ1545" s="4">
        <v>40013</v>
      </c>
      <c r="ER1545" s="4">
        <v>1</v>
      </c>
      <c r="ES1545" s="4">
        <v>40013</v>
      </c>
      <c r="ET1545" s="4">
        <v>1</v>
      </c>
      <c r="EU1545" s="4">
        <v>40013</v>
      </c>
      <c r="EV1545" s="4">
        <v>1</v>
      </c>
      <c r="EW1545" s="4">
        <v>40013</v>
      </c>
      <c r="EX1545" s="4">
        <v>1</v>
      </c>
      <c r="EY1545" s="4">
        <v>40013</v>
      </c>
      <c r="EZ1545" s="4">
        <v>1</v>
      </c>
      <c r="FA1545" s="4">
        <v>40013</v>
      </c>
      <c r="FB1545" s="4">
        <v>1</v>
      </c>
      <c r="FC1545" s="4">
        <v>40013</v>
      </c>
      <c r="FD1545" s="4">
        <v>1</v>
      </c>
      <c r="FE1545" s="4">
        <v>20100</v>
      </c>
      <c r="FF1545" s="4">
        <v>1</v>
      </c>
      <c r="FG1545" s="4">
        <v>20100</v>
      </c>
      <c r="FH1545" s="4">
        <v>1</v>
      </c>
      <c r="FI1545" s="7"/>
      <c r="FJ1545" s="7"/>
      <c r="FR1545" s="2">
        <v>99999</v>
      </c>
      <c r="FS1545" s="2">
        <v>0</v>
      </c>
      <c r="FT1545" s="2">
        <f t="shared" ref="FT1545" si="23625">IF(FT557="","",FT557)</f>
        <v>10000</v>
      </c>
      <c r="FV1545" s="2" t="str">
        <f t="shared" ref="FV1545" si="23626">IF(FV557="","",FV557)</f>
        <v/>
      </c>
      <c r="FW1545" s="2" t="str">
        <f t="shared" ref="FW1545" si="23627">IF(FW557="","",FW557)</f>
        <v/>
      </c>
      <c r="FX1545" s="2" t="str">
        <f t="shared" si="23619"/>
        <v/>
      </c>
      <c r="FY1545" s="2" t="str">
        <f t="shared" ref="FY1545" si="23628">IF(FY557="","",FY557)</f>
        <v/>
      </c>
      <c r="FZ1545" s="77">
        <v>0</v>
      </c>
      <c r="GA1545" s="2">
        <v>1</v>
      </c>
      <c r="GD1545"/>
    </row>
    <row r="1546" s="2" customFormat="1" ht="15" customHeight="1" spans="1:186">
      <c r="A1546" s="95">
        <f t="shared" ref="A1546" si="23629">A558+13</f>
        <v>6120118</v>
      </c>
      <c r="B1546" s="95">
        <v>2824</v>
      </c>
      <c r="C1546" s="95">
        <v>0</v>
      </c>
      <c r="D1546" s="95" t="s">
        <v>686</v>
      </c>
      <c r="E1546" s="95" t="str">
        <f t="shared" ref="E1546" si="23630">E558&amp;"（福利专用）"</f>
        <v>120级蓝装魔棒（福利专用）</v>
      </c>
      <c r="F1546" s="31" t="s">
        <v>1018</v>
      </c>
      <c r="G1546" s="31">
        <v>3</v>
      </c>
      <c r="H1546" s="7" t="s">
        <v>187</v>
      </c>
      <c r="I1546" s="7" t="s">
        <v>187</v>
      </c>
      <c r="J1546" s="41">
        <v>1543</v>
      </c>
      <c r="K1546" s="37">
        <v>507</v>
      </c>
      <c r="L1546" s="39"/>
      <c r="M1546" s="29" t="s">
        <v>193</v>
      </c>
      <c r="N1546" s="4">
        <v>120</v>
      </c>
      <c r="O1546" s="4">
        <v>120</v>
      </c>
      <c r="P1546" s="40">
        <f t="shared" ref="P1546" si="23631">2000+C1546*100+G1546</f>
        <v>2003</v>
      </c>
      <c r="Q1546" s="4"/>
      <c r="R1546" s="7"/>
      <c r="S1546" s="48">
        <v>0</v>
      </c>
      <c r="T1546" s="47" t="s">
        <v>257</v>
      </c>
      <c r="U1546" s="7" t="s">
        <v>195</v>
      </c>
      <c r="V1546" s="7">
        <v>0</v>
      </c>
      <c r="W1546" s="7">
        <v>0</v>
      </c>
      <c r="X1546" s="40">
        <v>0</v>
      </c>
      <c r="Y1546" s="7"/>
      <c r="Z1546" s="7"/>
      <c r="AA1546" s="7"/>
      <c r="AB1546" s="7" t="s">
        <v>195</v>
      </c>
      <c r="AC1546" s="7">
        <v>0</v>
      </c>
      <c r="AD1546" s="7" t="s">
        <v>195</v>
      </c>
      <c r="AE1546" s="7" t="str">
        <f t="shared" si="23600"/>
        <v>true</v>
      </c>
      <c r="AF1546" s="7" t="b">
        <v>1</v>
      </c>
      <c r="AG1546" s="7" t="s">
        <v>195</v>
      </c>
      <c r="AH1546" s="40">
        <v>0</v>
      </c>
      <c r="AI1546" s="40">
        <v>0</v>
      </c>
      <c r="AJ1546" s="40">
        <v>1</v>
      </c>
      <c r="AK1546" s="40">
        <v>0</v>
      </c>
      <c r="AL1546" s="40">
        <v>1</v>
      </c>
      <c r="AM1546" s="40">
        <v>0</v>
      </c>
      <c r="AN1546" s="40">
        <v>0</v>
      </c>
      <c r="AO1546" s="40">
        <v>0</v>
      </c>
      <c r="AP1546" s="7" t="s">
        <v>653</v>
      </c>
      <c r="AQ1546" s="4">
        <v>3</v>
      </c>
      <c r="AR1546" s="4">
        <v>161506</v>
      </c>
      <c r="AS1546" s="7" t="s">
        <v>199</v>
      </c>
      <c r="AT1546" s="48">
        <v>3</v>
      </c>
      <c r="AU1546" s="48">
        <v>1</v>
      </c>
      <c r="AV1546" s="48">
        <v>3</v>
      </c>
      <c r="AW1546" s="48">
        <v>500</v>
      </c>
      <c r="AX1546" s="48">
        <v>250</v>
      </c>
      <c r="AY1546" s="48">
        <v>0</v>
      </c>
      <c r="AZ1546" s="48">
        <v>0</v>
      </c>
      <c r="BA1546" s="7"/>
      <c r="BB1546" s="7"/>
      <c r="BC1546" s="7"/>
      <c r="BD1546" s="7"/>
      <c r="BE1546" s="48">
        <v>0</v>
      </c>
      <c r="BF1546" s="48">
        <v>1</v>
      </c>
      <c r="BG1546" s="48">
        <v>910</v>
      </c>
      <c r="BH1546" s="48">
        <v>910</v>
      </c>
      <c r="BI1546" s="7">
        <v>0</v>
      </c>
      <c r="BJ1546" s="7">
        <v>0</v>
      </c>
      <c r="BK1546" s="7">
        <v>0</v>
      </c>
      <c r="BL1546" s="7">
        <v>0</v>
      </c>
      <c r="BM1546" s="7">
        <v>0</v>
      </c>
      <c r="BN1546" s="7">
        <v>0</v>
      </c>
      <c r="BO1546" s="7">
        <v>0</v>
      </c>
      <c r="BP1546" s="7">
        <v>0</v>
      </c>
      <c r="BQ1546" s="7">
        <v>0</v>
      </c>
      <c r="BR1546" s="7">
        <v>0</v>
      </c>
      <c r="BS1546" s="7">
        <v>0</v>
      </c>
      <c r="BT1546" s="7">
        <v>0</v>
      </c>
      <c r="BU1546" s="7">
        <v>0</v>
      </c>
      <c r="BV1546" s="7">
        <v>0</v>
      </c>
      <c r="BW1546" s="7">
        <v>0</v>
      </c>
      <c r="BX1546" s="7">
        <v>0</v>
      </c>
      <c r="BY1546" s="7">
        <v>0</v>
      </c>
      <c r="BZ1546" s="7">
        <v>0</v>
      </c>
      <c r="CA1546" s="7">
        <v>0</v>
      </c>
      <c r="CB1546" s="7">
        <v>0</v>
      </c>
      <c r="CC1546" s="7">
        <v>0</v>
      </c>
      <c r="CD1546" s="7">
        <v>0</v>
      </c>
      <c r="CE1546" s="7">
        <v>0</v>
      </c>
      <c r="CF1546" s="7">
        <v>0</v>
      </c>
      <c r="CG1546" s="7">
        <v>0</v>
      </c>
      <c r="CH1546" s="7">
        <v>0</v>
      </c>
      <c r="CI1546" s="7">
        <v>0</v>
      </c>
      <c r="CJ1546" s="7">
        <v>0</v>
      </c>
      <c r="CK1546" s="7">
        <v>0</v>
      </c>
      <c r="CL1546" s="40">
        <v>0</v>
      </c>
      <c r="CM1546" s="40">
        <v>0</v>
      </c>
      <c r="CN1546" s="40">
        <v>0</v>
      </c>
      <c r="CO1546" s="40">
        <v>0</v>
      </c>
      <c r="CP1546" s="7">
        <v>0</v>
      </c>
      <c r="CQ1546" s="7">
        <v>0</v>
      </c>
      <c r="CR1546" s="7">
        <v>0</v>
      </c>
      <c r="CS1546" s="40">
        <v>0</v>
      </c>
      <c r="CT1546" s="7">
        <v>0</v>
      </c>
      <c r="CU1546" s="7">
        <v>0</v>
      </c>
      <c r="CV1546" s="39"/>
      <c r="CW1546" s="39"/>
      <c r="CX1546" s="4" t="s">
        <v>210</v>
      </c>
      <c r="CY1546" s="4" t="s">
        <v>211</v>
      </c>
      <c r="CZ1546" s="4" t="s">
        <v>242</v>
      </c>
      <c r="DA1546" s="4" t="s">
        <v>242</v>
      </c>
      <c r="DB1546" s="4" t="s">
        <v>212</v>
      </c>
      <c r="DC1546" s="4" t="s">
        <v>212</v>
      </c>
      <c r="DD1546" s="7">
        <v>2</v>
      </c>
      <c r="DE1546" s="7">
        <v>30</v>
      </c>
      <c r="DF1546" s="7">
        <v>60</v>
      </c>
      <c r="DG1546" s="7"/>
      <c r="DH1546" s="7">
        <v>13</v>
      </c>
      <c r="DI1546" s="4">
        <v>2</v>
      </c>
      <c r="DJ1546" s="4">
        <v>4</v>
      </c>
      <c r="DK1546" s="4">
        <v>7</v>
      </c>
      <c r="DL1546" s="4">
        <v>8</v>
      </c>
      <c r="DM1546" s="7"/>
      <c r="DN1546" s="7"/>
      <c r="DO1546" s="7"/>
      <c r="DP1546" s="7"/>
      <c r="DQ1546" s="7"/>
      <c r="DR1546" s="7"/>
      <c r="DS1546" s="7"/>
      <c r="DT1546" s="7"/>
      <c r="DU1546" s="7"/>
      <c r="DV1546" s="7"/>
      <c r="DW1546" s="7"/>
      <c r="DX1546" s="7">
        <f t="shared" ref="DX1546" si="23632">A1546</f>
        <v>6120118</v>
      </c>
      <c r="DY1546" s="7"/>
      <c r="DZ1546" s="67">
        <v>6666</v>
      </c>
      <c r="EA1546" s="7" t="s">
        <v>1190</v>
      </c>
      <c r="EB1546" s="40">
        <v>87</v>
      </c>
      <c r="EC1546" s="7" t="s">
        <v>1191</v>
      </c>
      <c r="ED1546" s="7"/>
      <c r="EE1546" s="7" t="s">
        <v>242</v>
      </c>
      <c r="EF1546" s="7">
        <v>50</v>
      </c>
      <c r="EG1546" s="73"/>
      <c r="EH1546" s="73"/>
      <c r="EI1546" s="4">
        <v>40012</v>
      </c>
      <c r="EJ1546" s="4">
        <v>1</v>
      </c>
      <c r="EK1546" s="4">
        <v>40013</v>
      </c>
      <c r="EL1546" s="4">
        <v>1</v>
      </c>
      <c r="EM1546" s="4">
        <v>40013</v>
      </c>
      <c r="EN1546" s="4">
        <v>1</v>
      </c>
      <c r="EO1546" s="4">
        <v>40013</v>
      </c>
      <c r="EP1546" s="4">
        <v>1</v>
      </c>
      <c r="EQ1546" s="4">
        <v>40013</v>
      </c>
      <c r="ER1546" s="4">
        <v>1</v>
      </c>
      <c r="ES1546" s="4">
        <v>40013</v>
      </c>
      <c r="ET1546" s="4">
        <v>1</v>
      </c>
      <c r="EU1546" s="4">
        <v>40013</v>
      </c>
      <c r="EV1546" s="4">
        <v>1</v>
      </c>
      <c r="EW1546" s="4">
        <v>40013</v>
      </c>
      <c r="EX1546" s="4">
        <v>1</v>
      </c>
      <c r="EY1546" s="4">
        <v>40013</v>
      </c>
      <c r="EZ1546" s="4">
        <v>1</v>
      </c>
      <c r="FA1546" s="4">
        <v>40013</v>
      </c>
      <c r="FB1546" s="4">
        <v>1</v>
      </c>
      <c r="FC1546" s="4">
        <v>40013</v>
      </c>
      <c r="FD1546" s="4">
        <v>1</v>
      </c>
      <c r="FE1546" s="4">
        <v>20100</v>
      </c>
      <c r="FF1546" s="4">
        <v>1</v>
      </c>
      <c r="FG1546" s="4">
        <v>20100</v>
      </c>
      <c r="FH1546" s="4">
        <v>1</v>
      </c>
      <c r="FI1546" s="7"/>
      <c r="FJ1546" s="7"/>
      <c r="FR1546" s="2">
        <v>99999</v>
      </c>
      <c r="FS1546" s="2">
        <v>0</v>
      </c>
      <c r="FT1546" s="2">
        <f t="shared" ref="FT1546" si="23633">IF(FT558="","",FT558)</f>
        <v>10000</v>
      </c>
      <c r="FV1546" s="2" t="str">
        <f t="shared" ref="FV1546:FV1555" si="23634">IF(FV558="","",FV558)</f>
        <v/>
      </c>
      <c r="FW1546" s="2" t="str">
        <f t="shared" ref="FW1546" si="23635">IF(FW558="","",FW558)</f>
        <v/>
      </c>
      <c r="FX1546" s="2" t="str">
        <f t="shared" si="23619"/>
        <v/>
      </c>
      <c r="FY1546" s="2" t="str">
        <f t="shared" ref="FY1546" si="23636">IF(FY558="","",FY558)</f>
        <v/>
      </c>
      <c r="FZ1546" s="77">
        <v>0</v>
      </c>
      <c r="GA1546" s="2">
        <v>1</v>
      </c>
      <c r="GD1546"/>
    </row>
    <row r="1547" s="2" customFormat="1" ht="15" customHeight="1" spans="1:186">
      <c r="A1547" s="95">
        <f t="shared" ref="A1547" si="23637">A559+13</f>
        <v>6120119</v>
      </c>
      <c r="B1547" s="95">
        <v>4104</v>
      </c>
      <c r="C1547" s="95">
        <v>0</v>
      </c>
      <c r="D1547" s="95" t="s">
        <v>688</v>
      </c>
      <c r="E1547" s="95" t="str">
        <f t="shared" ref="E1547" si="23638">E559&amp;"（福利专用）"</f>
        <v>120级蓝装法杖（福利专用）</v>
      </c>
      <c r="F1547" s="31" t="s">
        <v>1018</v>
      </c>
      <c r="G1547" s="31">
        <v>3</v>
      </c>
      <c r="H1547" s="7" t="s">
        <v>187</v>
      </c>
      <c r="I1547" s="7" t="s">
        <v>187</v>
      </c>
      <c r="J1547" s="41">
        <v>1543</v>
      </c>
      <c r="K1547" s="39">
        <v>601</v>
      </c>
      <c r="L1547" s="39"/>
      <c r="M1547" s="29" t="s">
        <v>193</v>
      </c>
      <c r="N1547" s="4">
        <v>120</v>
      </c>
      <c r="O1547" s="4">
        <v>120</v>
      </c>
      <c r="P1547" s="40">
        <f t="shared" ref="P1547" si="23639">2000+C1547*100+G1547</f>
        <v>2003</v>
      </c>
      <c r="Q1547" s="4"/>
      <c r="R1547" s="7"/>
      <c r="S1547" s="48">
        <v>0</v>
      </c>
      <c r="T1547" s="47" t="s">
        <v>194</v>
      </c>
      <c r="U1547" s="7" t="s">
        <v>195</v>
      </c>
      <c r="V1547" s="7">
        <v>0</v>
      </c>
      <c r="W1547" s="7">
        <v>0</v>
      </c>
      <c r="X1547" s="40">
        <v>0</v>
      </c>
      <c r="Y1547" s="7"/>
      <c r="Z1547" s="7"/>
      <c r="AA1547" s="7"/>
      <c r="AB1547" s="7" t="s">
        <v>195</v>
      </c>
      <c r="AC1547" s="7">
        <v>0</v>
      </c>
      <c r="AD1547" s="7" t="s">
        <v>195</v>
      </c>
      <c r="AE1547" s="7" t="str">
        <f t="shared" si="23600"/>
        <v>true</v>
      </c>
      <c r="AF1547" s="7" t="b">
        <v>1</v>
      </c>
      <c r="AG1547" s="7" t="s">
        <v>195</v>
      </c>
      <c r="AH1547" s="40">
        <v>0</v>
      </c>
      <c r="AI1547" s="40">
        <v>0</v>
      </c>
      <c r="AJ1547" s="40">
        <v>1</v>
      </c>
      <c r="AK1547" s="40">
        <v>0</v>
      </c>
      <c r="AL1547" s="40">
        <v>1</v>
      </c>
      <c r="AM1547" s="40">
        <v>0</v>
      </c>
      <c r="AN1547" s="40">
        <v>0</v>
      </c>
      <c r="AO1547" s="40">
        <v>0</v>
      </c>
      <c r="AP1547" s="7" t="s">
        <v>656</v>
      </c>
      <c r="AQ1547" s="4">
        <v>3</v>
      </c>
      <c r="AR1547" s="4">
        <v>161506</v>
      </c>
      <c r="AS1547" s="7" t="s">
        <v>199</v>
      </c>
      <c r="AT1547" s="48">
        <v>3</v>
      </c>
      <c r="AU1547" s="48">
        <v>1</v>
      </c>
      <c r="AV1547" s="48">
        <v>3</v>
      </c>
      <c r="AW1547" s="48">
        <v>500</v>
      </c>
      <c r="AX1547" s="48">
        <v>250</v>
      </c>
      <c r="AY1547" s="48">
        <v>0</v>
      </c>
      <c r="AZ1547" s="48">
        <v>0</v>
      </c>
      <c r="BA1547" s="7"/>
      <c r="BB1547" s="7"/>
      <c r="BC1547" s="7"/>
      <c r="BD1547" s="7"/>
      <c r="BE1547" s="48">
        <v>0</v>
      </c>
      <c r="BF1547" s="48">
        <v>1</v>
      </c>
      <c r="BG1547" s="48">
        <v>910</v>
      </c>
      <c r="BH1547" s="48">
        <v>910</v>
      </c>
      <c r="BI1547" s="7">
        <v>0</v>
      </c>
      <c r="BJ1547" s="7">
        <v>0</v>
      </c>
      <c r="BK1547" s="7">
        <v>0</v>
      </c>
      <c r="BL1547" s="7">
        <v>0</v>
      </c>
      <c r="BM1547" s="7">
        <v>0</v>
      </c>
      <c r="BN1547" s="7">
        <v>0</v>
      </c>
      <c r="BO1547" s="7">
        <v>0</v>
      </c>
      <c r="BP1547" s="7">
        <v>0</v>
      </c>
      <c r="BQ1547" s="7">
        <v>0</v>
      </c>
      <c r="BR1547" s="7">
        <v>0</v>
      </c>
      <c r="BS1547" s="7">
        <v>0</v>
      </c>
      <c r="BT1547" s="7">
        <v>0</v>
      </c>
      <c r="BU1547" s="7">
        <v>0</v>
      </c>
      <c r="BV1547" s="7">
        <v>0</v>
      </c>
      <c r="BW1547" s="7">
        <v>0</v>
      </c>
      <c r="BX1547" s="7">
        <v>0</v>
      </c>
      <c r="BY1547" s="7">
        <v>0</v>
      </c>
      <c r="BZ1547" s="7">
        <v>0</v>
      </c>
      <c r="CA1547" s="7">
        <v>0</v>
      </c>
      <c r="CB1547" s="7">
        <v>0</v>
      </c>
      <c r="CC1547" s="7">
        <v>0</v>
      </c>
      <c r="CD1547" s="7">
        <v>0</v>
      </c>
      <c r="CE1547" s="7">
        <v>0</v>
      </c>
      <c r="CF1547" s="7">
        <v>0</v>
      </c>
      <c r="CG1547" s="7">
        <v>0</v>
      </c>
      <c r="CH1547" s="7">
        <v>0</v>
      </c>
      <c r="CI1547" s="7">
        <v>0</v>
      </c>
      <c r="CJ1547" s="7">
        <v>0</v>
      </c>
      <c r="CK1547" s="7">
        <v>0</v>
      </c>
      <c r="CL1547" s="40">
        <v>0</v>
      </c>
      <c r="CM1547" s="40">
        <v>0</v>
      </c>
      <c r="CN1547" s="40">
        <v>0</v>
      </c>
      <c r="CO1547" s="40">
        <v>0</v>
      </c>
      <c r="CP1547" s="7">
        <v>0</v>
      </c>
      <c r="CQ1547" s="7">
        <v>0</v>
      </c>
      <c r="CR1547" s="7">
        <v>0</v>
      </c>
      <c r="CS1547" s="40">
        <v>0</v>
      </c>
      <c r="CT1547" s="7">
        <v>0</v>
      </c>
      <c r="CU1547" s="7">
        <v>0</v>
      </c>
      <c r="CV1547" s="39"/>
      <c r="CW1547" s="39"/>
      <c r="CX1547" s="4" t="s">
        <v>210</v>
      </c>
      <c r="CY1547" s="4" t="s">
        <v>211</v>
      </c>
      <c r="CZ1547" s="4" t="s">
        <v>242</v>
      </c>
      <c r="DA1547" s="4" t="s">
        <v>242</v>
      </c>
      <c r="DB1547" s="4" t="s">
        <v>212</v>
      </c>
      <c r="DC1547" s="4" t="s">
        <v>212</v>
      </c>
      <c r="DD1547" s="7">
        <v>2</v>
      </c>
      <c r="DE1547" s="7">
        <v>30</v>
      </c>
      <c r="DF1547" s="7">
        <v>60</v>
      </c>
      <c r="DG1547" s="7"/>
      <c r="DH1547" s="7">
        <v>13</v>
      </c>
      <c r="DI1547" s="4">
        <v>2</v>
      </c>
      <c r="DJ1547" s="4">
        <v>4</v>
      </c>
      <c r="DK1547" s="4">
        <v>7</v>
      </c>
      <c r="DL1547" s="4">
        <v>8</v>
      </c>
      <c r="DM1547" s="7"/>
      <c r="DN1547" s="7"/>
      <c r="DO1547" s="7"/>
      <c r="DP1547" s="7"/>
      <c r="DQ1547" s="7"/>
      <c r="DR1547" s="7"/>
      <c r="DS1547" s="7"/>
      <c r="DT1547" s="7"/>
      <c r="DU1547" s="7"/>
      <c r="DV1547" s="7"/>
      <c r="DW1547" s="7"/>
      <c r="DX1547" s="7">
        <f t="shared" ref="DX1547" si="23640">A1547</f>
        <v>6120119</v>
      </c>
      <c r="DY1547" s="7"/>
      <c r="DZ1547" s="67">
        <v>6666</v>
      </c>
      <c r="EA1547" s="7" t="s">
        <v>1190</v>
      </c>
      <c r="EB1547" s="40">
        <v>87</v>
      </c>
      <c r="EC1547" s="7" t="s">
        <v>1191</v>
      </c>
      <c r="ED1547" s="7"/>
      <c r="EE1547" s="7" t="s">
        <v>242</v>
      </c>
      <c r="EF1547" s="7">
        <v>50</v>
      </c>
      <c r="EG1547" s="73"/>
      <c r="EH1547" s="73"/>
      <c r="EI1547" s="4">
        <v>40012</v>
      </c>
      <c r="EJ1547" s="4">
        <v>1</v>
      </c>
      <c r="EK1547" s="4">
        <v>40013</v>
      </c>
      <c r="EL1547" s="4">
        <v>1</v>
      </c>
      <c r="EM1547" s="4">
        <v>40013</v>
      </c>
      <c r="EN1547" s="4">
        <v>1</v>
      </c>
      <c r="EO1547" s="4">
        <v>40013</v>
      </c>
      <c r="EP1547" s="4">
        <v>1</v>
      </c>
      <c r="EQ1547" s="4">
        <v>40013</v>
      </c>
      <c r="ER1547" s="4">
        <v>1</v>
      </c>
      <c r="ES1547" s="4">
        <v>40013</v>
      </c>
      <c r="ET1547" s="4">
        <v>1</v>
      </c>
      <c r="EU1547" s="4">
        <v>40013</v>
      </c>
      <c r="EV1547" s="4">
        <v>1</v>
      </c>
      <c r="EW1547" s="4">
        <v>40013</v>
      </c>
      <c r="EX1547" s="4">
        <v>1</v>
      </c>
      <c r="EY1547" s="4">
        <v>40013</v>
      </c>
      <c r="EZ1547" s="4">
        <v>1</v>
      </c>
      <c r="FA1547" s="4">
        <v>40013</v>
      </c>
      <c r="FB1547" s="4">
        <v>1</v>
      </c>
      <c r="FC1547" s="4">
        <v>40013</v>
      </c>
      <c r="FD1547" s="4">
        <v>1</v>
      </c>
      <c r="FE1547" s="4">
        <v>20100</v>
      </c>
      <c r="FF1547" s="4">
        <v>1</v>
      </c>
      <c r="FG1547" s="4">
        <v>20100</v>
      </c>
      <c r="FH1547" s="4">
        <v>1</v>
      </c>
      <c r="FI1547" s="7"/>
      <c r="FJ1547" s="7"/>
      <c r="FR1547" s="2">
        <v>99999</v>
      </c>
      <c r="FS1547" s="2">
        <v>0</v>
      </c>
      <c r="FT1547" s="2">
        <f t="shared" ref="FT1547" si="23641">IF(FT559="","",FT559)</f>
        <v>10000</v>
      </c>
      <c r="FV1547" s="2" t="str">
        <f t="shared" si="23634"/>
        <v/>
      </c>
      <c r="FW1547" s="2" t="str">
        <f t="shared" ref="FW1547" si="23642">IF(FW559="","",FW559)</f>
        <v/>
      </c>
      <c r="FX1547" s="2" t="str">
        <f t="shared" si="23619"/>
        <v/>
      </c>
      <c r="FY1547" s="2" t="str">
        <f t="shared" ref="FY1547:FY1571" si="23643">IF(FY559="","",FY559)</f>
        <v/>
      </c>
      <c r="FZ1547" s="77">
        <v>0</v>
      </c>
      <c r="GA1547" s="2">
        <v>1</v>
      </c>
      <c r="GD1547"/>
    </row>
    <row r="1548" s="15" customFormat="1" ht="15" customHeight="1" spans="1:186">
      <c r="A1548" s="95">
        <f t="shared" ref="A1548" si="23644">A560+13</f>
        <v>6120220</v>
      </c>
      <c r="B1548" s="95">
        <v>312</v>
      </c>
      <c r="C1548" s="95">
        <v>3</v>
      </c>
      <c r="D1548" s="95" t="s">
        <v>690</v>
      </c>
      <c r="E1548" s="95" t="str">
        <f t="shared" ref="E1548" si="23645">E560&amp;"（福利专用）"</f>
        <v>120级蓝装男衣（福利专用）</v>
      </c>
      <c r="F1548" s="31" t="s">
        <v>1018</v>
      </c>
      <c r="G1548" s="31">
        <v>3</v>
      </c>
      <c r="H1548" s="7" t="s">
        <v>191</v>
      </c>
      <c r="I1548" s="7" t="s">
        <v>187</v>
      </c>
      <c r="J1548" s="37">
        <v>1454</v>
      </c>
      <c r="K1548" s="39">
        <v>1432</v>
      </c>
      <c r="L1548" s="39"/>
      <c r="M1548" s="29" t="s">
        <v>193</v>
      </c>
      <c r="N1548" s="4">
        <v>120</v>
      </c>
      <c r="O1548" s="4">
        <v>120</v>
      </c>
      <c r="P1548" s="40">
        <f t="shared" ref="P1548" si="23646">2000+C1548*100+G1548</f>
        <v>2303</v>
      </c>
      <c r="Q1548" s="4"/>
      <c r="R1548" s="7"/>
      <c r="S1548" s="48">
        <v>1</v>
      </c>
      <c r="T1548" s="47" t="s">
        <v>194</v>
      </c>
      <c r="U1548" s="7" t="s">
        <v>195</v>
      </c>
      <c r="V1548" s="7">
        <v>0</v>
      </c>
      <c r="W1548" s="7">
        <v>0</v>
      </c>
      <c r="X1548" s="40">
        <v>0</v>
      </c>
      <c r="Y1548" s="7"/>
      <c r="Z1548" s="7"/>
      <c r="AA1548" s="7"/>
      <c r="AB1548" s="7" t="s">
        <v>195</v>
      </c>
      <c r="AC1548" s="7">
        <v>0</v>
      </c>
      <c r="AD1548" s="7" t="s">
        <v>195</v>
      </c>
      <c r="AE1548" s="7" t="str">
        <f t="shared" si="23600"/>
        <v>true</v>
      </c>
      <c r="AF1548" s="7" t="b">
        <v>1</v>
      </c>
      <c r="AG1548" s="7" t="s">
        <v>195</v>
      </c>
      <c r="AH1548" s="40">
        <v>0</v>
      </c>
      <c r="AI1548" s="40">
        <v>0</v>
      </c>
      <c r="AJ1548" s="40">
        <v>1</v>
      </c>
      <c r="AK1548" s="40">
        <v>0</v>
      </c>
      <c r="AL1548" s="40">
        <v>1</v>
      </c>
      <c r="AM1548" s="40">
        <v>0</v>
      </c>
      <c r="AN1548" s="40">
        <v>0</v>
      </c>
      <c r="AO1548" s="40">
        <v>0</v>
      </c>
      <c r="AP1548" s="7" t="s">
        <v>659</v>
      </c>
      <c r="AQ1548" s="4">
        <v>3</v>
      </c>
      <c r="AR1548" s="4">
        <v>161506</v>
      </c>
      <c r="AS1548" s="7" t="s">
        <v>199</v>
      </c>
      <c r="AT1548" s="48">
        <v>3</v>
      </c>
      <c r="AU1548" s="48">
        <v>1</v>
      </c>
      <c r="AV1548" s="48">
        <v>3</v>
      </c>
      <c r="AW1548" s="48">
        <v>500</v>
      </c>
      <c r="AX1548" s="48">
        <v>250</v>
      </c>
      <c r="AY1548" s="48">
        <v>0</v>
      </c>
      <c r="AZ1548" s="48">
        <v>0</v>
      </c>
      <c r="BA1548" s="7"/>
      <c r="BB1548" s="7"/>
      <c r="BC1548" s="7"/>
      <c r="BD1548" s="7"/>
      <c r="BE1548" s="48">
        <v>0</v>
      </c>
      <c r="BF1548" s="48">
        <v>1</v>
      </c>
      <c r="BG1548" s="48">
        <v>910</v>
      </c>
      <c r="BH1548" s="48">
        <v>910</v>
      </c>
      <c r="BI1548" s="7">
        <v>0</v>
      </c>
      <c r="BJ1548" s="7">
        <v>0</v>
      </c>
      <c r="BK1548" s="7">
        <v>0</v>
      </c>
      <c r="BL1548" s="7">
        <v>0</v>
      </c>
      <c r="BM1548" s="7">
        <v>0</v>
      </c>
      <c r="BN1548" s="7">
        <v>0</v>
      </c>
      <c r="BO1548" s="7">
        <v>0</v>
      </c>
      <c r="BP1548" s="7">
        <v>0</v>
      </c>
      <c r="BQ1548" s="7">
        <v>0</v>
      </c>
      <c r="BR1548" s="7">
        <v>0</v>
      </c>
      <c r="BS1548" s="7">
        <v>0</v>
      </c>
      <c r="BT1548" s="7">
        <v>0</v>
      </c>
      <c r="BU1548" s="7">
        <v>0</v>
      </c>
      <c r="BV1548" s="7">
        <v>0</v>
      </c>
      <c r="BW1548" s="7">
        <v>0</v>
      </c>
      <c r="BX1548" s="7">
        <v>0</v>
      </c>
      <c r="BY1548" s="7">
        <v>0</v>
      </c>
      <c r="BZ1548" s="7">
        <v>0</v>
      </c>
      <c r="CA1548" s="7">
        <v>0</v>
      </c>
      <c r="CB1548" s="7">
        <v>0</v>
      </c>
      <c r="CC1548" s="7">
        <v>0</v>
      </c>
      <c r="CD1548" s="7">
        <v>0</v>
      </c>
      <c r="CE1548" s="7">
        <v>0</v>
      </c>
      <c r="CF1548" s="7">
        <v>0</v>
      </c>
      <c r="CG1548" s="7">
        <v>0</v>
      </c>
      <c r="CH1548" s="7">
        <v>0</v>
      </c>
      <c r="CI1548" s="7">
        <v>0</v>
      </c>
      <c r="CJ1548" s="7">
        <v>0</v>
      </c>
      <c r="CK1548" s="7">
        <v>0</v>
      </c>
      <c r="CL1548" s="40">
        <v>0</v>
      </c>
      <c r="CM1548" s="40">
        <v>0</v>
      </c>
      <c r="CN1548" s="40">
        <v>0</v>
      </c>
      <c r="CO1548" s="40">
        <v>0</v>
      </c>
      <c r="CP1548" s="7">
        <v>0</v>
      </c>
      <c r="CQ1548" s="7">
        <v>0</v>
      </c>
      <c r="CR1548" s="7">
        <v>0</v>
      </c>
      <c r="CS1548" s="40">
        <v>0</v>
      </c>
      <c r="CT1548" s="7">
        <v>0</v>
      </c>
      <c r="CU1548" s="7">
        <v>0</v>
      </c>
      <c r="CV1548" s="39"/>
      <c r="CW1548" s="39"/>
      <c r="CX1548" s="4" t="s">
        <v>242</v>
      </c>
      <c r="CY1548" s="4" t="s">
        <v>242</v>
      </c>
      <c r="CZ1548" s="4" t="s">
        <v>242</v>
      </c>
      <c r="DA1548" s="4" t="s">
        <v>242</v>
      </c>
      <c r="DB1548" s="4" t="s">
        <v>242</v>
      </c>
      <c r="DC1548" s="4" t="s">
        <v>242</v>
      </c>
      <c r="DD1548" s="7">
        <v>2</v>
      </c>
      <c r="DE1548" s="7">
        <v>30</v>
      </c>
      <c r="DF1548" s="7">
        <v>60</v>
      </c>
      <c r="DG1548" s="7"/>
      <c r="DH1548" s="7">
        <v>13</v>
      </c>
      <c r="DI1548" s="4">
        <v>1</v>
      </c>
      <c r="DJ1548" s="4">
        <v>3</v>
      </c>
      <c r="DK1548" s="4">
        <v>5</v>
      </c>
      <c r="DL1548" s="4">
        <v>7</v>
      </c>
      <c r="DM1548" s="7"/>
      <c r="DN1548" s="7"/>
      <c r="DO1548" s="7"/>
      <c r="DP1548" s="7"/>
      <c r="DQ1548" s="7"/>
      <c r="DR1548" s="7"/>
      <c r="DS1548" s="7"/>
      <c r="DT1548" s="7"/>
      <c r="DU1548" s="7"/>
      <c r="DV1548" s="7"/>
      <c r="DW1548" s="7"/>
      <c r="DX1548" s="7">
        <f t="shared" ref="DX1548" si="23647">A1548</f>
        <v>6120220</v>
      </c>
      <c r="DY1548" s="7"/>
      <c r="DZ1548" s="67">
        <v>6666</v>
      </c>
      <c r="EA1548" s="7" t="s">
        <v>1190</v>
      </c>
      <c r="EB1548" s="40">
        <v>87</v>
      </c>
      <c r="EC1548" s="7" t="s">
        <v>1191</v>
      </c>
      <c r="ED1548" s="7"/>
      <c r="EE1548" s="7" t="s">
        <v>242</v>
      </c>
      <c r="EF1548" s="7">
        <v>50</v>
      </c>
      <c r="EG1548" s="73"/>
      <c r="EH1548" s="73"/>
      <c r="EI1548" s="4">
        <v>40012</v>
      </c>
      <c r="EJ1548" s="4">
        <v>1</v>
      </c>
      <c r="EK1548" s="4">
        <v>40013</v>
      </c>
      <c r="EL1548" s="4">
        <v>1</v>
      </c>
      <c r="EM1548" s="4">
        <v>40013</v>
      </c>
      <c r="EN1548" s="4">
        <v>1</v>
      </c>
      <c r="EO1548" s="4">
        <v>40013</v>
      </c>
      <c r="EP1548" s="4">
        <v>1</v>
      </c>
      <c r="EQ1548" s="4">
        <v>40013</v>
      </c>
      <c r="ER1548" s="4">
        <v>1</v>
      </c>
      <c r="ES1548" s="4">
        <v>40013</v>
      </c>
      <c r="ET1548" s="4">
        <v>1</v>
      </c>
      <c r="EU1548" s="4">
        <v>40013</v>
      </c>
      <c r="EV1548" s="4">
        <v>1</v>
      </c>
      <c r="EW1548" s="4">
        <v>40013</v>
      </c>
      <c r="EX1548" s="4">
        <v>1</v>
      </c>
      <c r="EY1548" s="4">
        <v>40013</v>
      </c>
      <c r="EZ1548" s="4">
        <v>1</v>
      </c>
      <c r="FA1548" s="4">
        <v>40013</v>
      </c>
      <c r="FB1548" s="4">
        <v>1</v>
      </c>
      <c r="FC1548" s="4">
        <v>40013</v>
      </c>
      <c r="FD1548" s="4">
        <v>1</v>
      </c>
      <c r="FE1548" s="4">
        <v>20100</v>
      </c>
      <c r="FF1548" s="4">
        <v>1</v>
      </c>
      <c r="FG1548" s="4">
        <v>20100</v>
      </c>
      <c r="FH1548" s="4">
        <v>1</v>
      </c>
      <c r="FI1548" s="7"/>
      <c r="FJ1548" s="7"/>
      <c r="FR1548" s="2">
        <v>99999</v>
      </c>
      <c r="FS1548" s="2">
        <v>0</v>
      </c>
      <c r="FT1548" s="2">
        <f t="shared" ref="FT1548" si="23648">IF(FT560="","",FT560)</f>
        <v>10000</v>
      </c>
      <c r="FU1548" s="2"/>
      <c r="FV1548" s="2" t="str">
        <f t="shared" si="23634"/>
        <v/>
      </c>
      <c r="FW1548" s="2" t="str">
        <f t="shared" ref="FW1548" si="23649">IF(FW560="","",FW560)</f>
        <v/>
      </c>
      <c r="FX1548" s="2" t="str">
        <f t="shared" si="23619"/>
        <v/>
      </c>
      <c r="FY1548" s="2" t="str">
        <f t="shared" si="23643"/>
        <v/>
      </c>
      <c r="FZ1548" s="77">
        <v>0</v>
      </c>
      <c r="GA1548" s="2">
        <v>1</v>
      </c>
      <c r="GB1548" s="2"/>
      <c r="GD1548"/>
    </row>
    <row r="1549" s="15" customFormat="1" ht="15" customHeight="1" spans="1:186">
      <c r="A1549" s="95">
        <f t="shared" ref="A1549" si="23650">A561+13</f>
        <v>6120221</v>
      </c>
      <c r="B1549" s="95">
        <v>568</v>
      </c>
      <c r="C1549" s="95">
        <v>3</v>
      </c>
      <c r="D1549" s="95" t="s">
        <v>692</v>
      </c>
      <c r="E1549" s="95" t="str">
        <f t="shared" ref="E1549" si="23651">E561&amp;"（福利专用）"</f>
        <v>120级蓝装女衣（福利专用）</v>
      </c>
      <c r="F1549" s="31" t="s">
        <v>1018</v>
      </c>
      <c r="G1549" s="31">
        <v>3</v>
      </c>
      <c r="H1549" s="7" t="s">
        <v>191</v>
      </c>
      <c r="I1549" s="7" t="s">
        <v>187</v>
      </c>
      <c r="J1549" s="37">
        <v>1443</v>
      </c>
      <c r="K1549" s="39">
        <v>1436</v>
      </c>
      <c r="L1549" s="39"/>
      <c r="M1549" s="29" t="s">
        <v>193</v>
      </c>
      <c r="N1549" s="4">
        <v>120</v>
      </c>
      <c r="O1549" s="4">
        <v>120</v>
      </c>
      <c r="P1549" s="40">
        <f t="shared" ref="P1549:P1577" si="23652">2000+C1549*100+G1549</f>
        <v>2303</v>
      </c>
      <c r="Q1549" s="4"/>
      <c r="R1549" s="7"/>
      <c r="S1549" s="48">
        <v>2</v>
      </c>
      <c r="T1549" s="47" t="s">
        <v>194</v>
      </c>
      <c r="U1549" s="7" t="s">
        <v>195</v>
      </c>
      <c r="V1549" s="7">
        <v>0</v>
      </c>
      <c r="W1549" s="7">
        <v>0</v>
      </c>
      <c r="X1549" s="40">
        <v>0</v>
      </c>
      <c r="Y1549" s="7"/>
      <c r="Z1549" s="7"/>
      <c r="AA1549" s="7"/>
      <c r="AB1549" s="7" t="s">
        <v>195</v>
      </c>
      <c r="AC1549" s="7">
        <v>0</v>
      </c>
      <c r="AD1549" s="7" t="s">
        <v>195</v>
      </c>
      <c r="AE1549" s="7" t="str">
        <f t="shared" si="23600"/>
        <v>true</v>
      </c>
      <c r="AF1549" s="7" t="b">
        <v>1</v>
      </c>
      <c r="AG1549" s="7" t="s">
        <v>195</v>
      </c>
      <c r="AH1549" s="40">
        <v>0</v>
      </c>
      <c r="AI1549" s="40">
        <v>0</v>
      </c>
      <c r="AJ1549" s="40">
        <v>1</v>
      </c>
      <c r="AK1549" s="40">
        <v>0</v>
      </c>
      <c r="AL1549" s="40">
        <v>1</v>
      </c>
      <c r="AM1549" s="40">
        <v>0</v>
      </c>
      <c r="AN1549" s="40">
        <v>0</v>
      </c>
      <c r="AO1549" s="40">
        <v>0</v>
      </c>
      <c r="AP1549" s="7" t="s">
        <v>662</v>
      </c>
      <c r="AQ1549" s="4">
        <v>3</v>
      </c>
      <c r="AR1549" s="4">
        <v>161506</v>
      </c>
      <c r="AS1549" s="7" t="s">
        <v>199</v>
      </c>
      <c r="AT1549" s="48">
        <v>3</v>
      </c>
      <c r="AU1549" s="48">
        <v>1</v>
      </c>
      <c r="AV1549" s="48">
        <v>3</v>
      </c>
      <c r="AW1549" s="48">
        <v>500</v>
      </c>
      <c r="AX1549" s="48">
        <v>250</v>
      </c>
      <c r="AY1549" s="48">
        <v>0</v>
      </c>
      <c r="AZ1549" s="48">
        <v>0</v>
      </c>
      <c r="BA1549" s="7"/>
      <c r="BB1549" s="7"/>
      <c r="BC1549" s="7"/>
      <c r="BD1549" s="7"/>
      <c r="BE1549" s="48">
        <v>0</v>
      </c>
      <c r="BF1549" s="48">
        <v>1</v>
      </c>
      <c r="BG1549" s="48">
        <v>910</v>
      </c>
      <c r="BH1549" s="48">
        <v>910</v>
      </c>
      <c r="BI1549" s="7">
        <v>0</v>
      </c>
      <c r="BJ1549" s="7">
        <v>0</v>
      </c>
      <c r="BK1549" s="7">
        <v>0</v>
      </c>
      <c r="BL1549" s="7">
        <v>0</v>
      </c>
      <c r="BM1549" s="7">
        <v>0</v>
      </c>
      <c r="BN1549" s="7">
        <v>0</v>
      </c>
      <c r="BO1549" s="7">
        <v>0</v>
      </c>
      <c r="BP1549" s="7">
        <v>0</v>
      </c>
      <c r="BQ1549" s="7">
        <v>0</v>
      </c>
      <c r="BR1549" s="7">
        <v>0</v>
      </c>
      <c r="BS1549" s="7">
        <v>0</v>
      </c>
      <c r="BT1549" s="7">
        <v>0</v>
      </c>
      <c r="BU1549" s="7">
        <v>0</v>
      </c>
      <c r="BV1549" s="7">
        <v>0</v>
      </c>
      <c r="BW1549" s="7">
        <v>0</v>
      </c>
      <c r="BX1549" s="7">
        <v>0</v>
      </c>
      <c r="BY1549" s="7">
        <v>0</v>
      </c>
      <c r="BZ1549" s="7">
        <v>0</v>
      </c>
      <c r="CA1549" s="7">
        <v>0</v>
      </c>
      <c r="CB1549" s="7">
        <v>0</v>
      </c>
      <c r="CC1549" s="7">
        <v>0</v>
      </c>
      <c r="CD1549" s="7">
        <v>0</v>
      </c>
      <c r="CE1549" s="7">
        <v>0</v>
      </c>
      <c r="CF1549" s="7">
        <v>0</v>
      </c>
      <c r="CG1549" s="7">
        <v>0</v>
      </c>
      <c r="CH1549" s="7">
        <v>0</v>
      </c>
      <c r="CI1549" s="7">
        <v>0</v>
      </c>
      <c r="CJ1549" s="7">
        <v>0</v>
      </c>
      <c r="CK1549" s="7">
        <v>0</v>
      </c>
      <c r="CL1549" s="40">
        <v>0</v>
      </c>
      <c r="CM1549" s="40">
        <v>0</v>
      </c>
      <c r="CN1549" s="40">
        <v>0</v>
      </c>
      <c r="CO1549" s="40">
        <v>0</v>
      </c>
      <c r="CP1549" s="7">
        <v>0</v>
      </c>
      <c r="CQ1549" s="7">
        <v>0</v>
      </c>
      <c r="CR1549" s="7">
        <v>0</v>
      </c>
      <c r="CS1549" s="40">
        <v>0</v>
      </c>
      <c r="CT1549" s="7">
        <v>0</v>
      </c>
      <c r="CU1549" s="7">
        <v>0</v>
      </c>
      <c r="CV1549" s="39"/>
      <c r="CW1549" s="39"/>
      <c r="CX1549" s="4" t="s">
        <v>242</v>
      </c>
      <c r="CY1549" s="4" t="s">
        <v>242</v>
      </c>
      <c r="CZ1549" s="4" t="s">
        <v>242</v>
      </c>
      <c r="DA1549" s="4" t="s">
        <v>242</v>
      </c>
      <c r="DB1549" s="4" t="s">
        <v>242</v>
      </c>
      <c r="DC1549" s="4" t="s">
        <v>242</v>
      </c>
      <c r="DD1549" s="7">
        <v>2</v>
      </c>
      <c r="DE1549" s="7">
        <v>30</v>
      </c>
      <c r="DF1549" s="7">
        <v>60</v>
      </c>
      <c r="DG1549" s="7"/>
      <c r="DH1549" s="7">
        <v>13</v>
      </c>
      <c r="DI1549" s="4">
        <v>1</v>
      </c>
      <c r="DJ1549" s="4">
        <v>3</v>
      </c>
      <c r="DK1549" s="4">
        <v>5</v>
      </c>
      <c r="DL1549" s="4">
        <v>7</v>
      </c>
      <c r="DM1549" s="7"/>
      <c r="DN1549" s="7"/>
      <c r="DO1549" s="7"/>
      <c r="DP1549" s="7"/>
      <c r="DQ1549" s="7"/>
      <c r="DR1549" s="7"/>
      <c r="DS1549" s="7"/>
      <c r="DT1549" s="7"/>
      <c r="DU1549" s="7"/>
      <c r="DV1549" s="7"/>
      <c r="DW1549" s="7"/>
      <c r="DX1549" s="7">
        <f t="shared" ref="DX1549" si="23653">A1549</f>
        <v>6120221</v>
      </c>
      <c r="DY1549" s="7"/>
      <c r="DZ1549" s="67">
        <v>6666</v>
      </c>
      <c r="EA1549" s="7" t="s">
        <v>1190</v>
      </c>
      <c r="EB1549" s="40">
        <v>87</v>
      </c>
      <c r="EC1549" s="7" t="s">
        <v>1191</v>
      </c>
      <c r="ED1549" s="7"/>
      <c r="EE1549" s="7" t="s">
        <v>242</v>
      </c>
      <c r="EF1549" s="7">
        <v>50</v>
      </c>
      <c r="EG1549" s="73"/>
      <c r="EH1549" s="73"/>
      <c r="EI1549" s="4">
        <v>40012</v>
      </c>
      <c r="EJ1549" s="4">
        <v>1</v>
      </c>
      <c r="EK1549" s="4">
        <v>40013</v>
      </c>
      <c r="EL1549" s="4">
        <v>1</v>
      </c>
      <c r="EM1549" s="4">
        <v>40013</v>
      </c>
      <c r="EN1549" s="4">
        <v>1</v>
      </c>
      <c r="EO1549" s="4">
        <v>40013</v>
      </c>
      <c r="EP1549" s="4">
        <v>1</v>
      </c>
      <c r="EQ1549" s="4">
        <v>40013</v>
      </c>
      <c r="ER1549" s="4">
        <v>1</v>
      </c>
      <c r="ES1549" s="4">
        <v>40013</v>
      </c>
      <c r="ET1549" s="4">
        <v>1</v>
      </c>
      <c r="EU1549" s="4">
        <v>40013</v>
      </c>
      <c r="EV1549" s="4">
        <v>1</v>
      </c>
      <c r="EW1549" s="4">
        <v>40013</v>
      </c>
      <c r="EX1549" s="4">
        <v>1</v>
      </c>
      <c r="EY1549" s="4">
        <v>40013</v>
      </c>
      <c r="EZ1549" s="4">
        <v>1</v>
      </c>
      <c r="FA1549" s="4">
        <v>40013</v>
      </c>
      <c r="FB1549" s="4">
        <v>1</v>
      </c>
      <c r="FC1549" s="4">
        <v>40013</v>
      </c>
      <c r="FD1549" s="4">
        <v>1</v>
      </c>
      <c r="FE1549" s="4">
        <v>20100</v>
      </c>
      <c r="FF1549" s="4">
        <v>1</v>
      </c>
      <c r="FG1549" s="4">
        <v>20100</v>
      </c>
      <c r="FH1549" s="4">
        <v>1</v>
      </c>
      <c r="FI1549" s="7"/>
      <c r="FJ1549" s="7"/>
      <c r="FR1549" s="2">
        <v>99999</v>
      </c>
      <c r="FS1549" s="2">
        <v>0</v>
      </c>
      <c r="FT1549" s="2">
        <f t="shared" ref="FT1549" si="23654">IF(FT561="","",FT561)</f>
        <v>10000</v>
      </c>
      <c r="FU1549" s="2"/>
      <c r="FV1549" s="2" t="str">
        <f t="shared" si="23634"/>
        <v/>
      </c>
      <c r="FW1549" s="2" t="str">
        <f t="shared" ref="FW1549" si="23655">IF(FW561="","",FW561)</f>
        <v/>
      </c>
      <c r="FX1549" s="2" t="str">
        <f t="shared" si="23619"/>
        <v/>
      </c>
      <c r="FY1549" s="2" t="str">
        <f t="shared" si="23643"/>
        <v/>
      </c>
      <c r="FZ1549" s="77">
        <v>0</v>
      </c>
      <c r="GA1549" s="2">
        <v>1</v>
      </c>
      <c r="GB1549" s="2"/>
      <c r="GD1549"/>
    </row>
    <row r="1550" s="15" customFormat="1" ht="15" customHeight="1" spans="1:186">
      <c r="A1550" s="95">
        <f t="shared" ref="A1550" si="23656">A562+13</f>
        <v>6120322</v>
      </c>
      <c r="B1550" s="95">
        <v>1640</v>
      </c>
      <c r="C1550" s="95">
        <v>1</v>
      </c>
      <c r="D1550" s="95" t="s">
        <v>694</v>
      </c>
      <c r="E1550" s="95" t="str">
        <f t="shared" ref="E1550" si="23657">E562&amp;"（福利专用）"</f>
        <v>120级蓝装男头盔（福利专用）</v>
      </c>
      <c r="F1550" s="31" t="s">
        <v>1018</v>
      </c>
      <c r="G1550" s="31">
        <v>3</v>
      </c>
      <c r="H1550" s="7" t="s">
        <v>191</v>
      </c>
      <c r="I1550" s="7" t="s">
        <v>187</v>
      </c>
      <c r="J1550" s="37">
        <v>1432</v>
      </c>
      <c r="K1550" s="39">
        <v>1698</v>
      </c>
      <c r="L1550" s="39"/>
      <c r="M1550" s="29" t="s">
        <v>193</v>
      </c>
      <c r="N1550" s="4">
        <v>120</v>
      </c>
      <c r="O1550" s="4">
        <v>120</v>
      </c>
      <c r="P1550" s="40">
        <f t="shared" si="23652"/>
        <v>2103</v>
      </c>
      <c r="Q1550" s="4"/>
      <c r="R1550" s="7"/>
      <c r="S1550" s="48">
        <v>1</v>
      </c>
      <c r="T1550" s="47" t="s">
        <v>194</v>
      </c>
      <c r="U1550" s="7" t="s">
        <v>195</v>
      </c>
      <c r="V1550" s="7">
        <v>0</v>
      </c>
      <c r="W1550" s="7">
        <v>0</v>
      </c>
      <c r="X1550" s="40">
        <v>0</v>
      </c>
      <c r="Y1550" s="7"/>
      <c r="Z1550" s="7"/>
      <c r="AA1550" s="7"/>
      <c r="AB1550" s="7" t="s">
        <v>195</v>
      </c>
      <c r="AC1550" s="7">
        <v>0</v>
      </c>
      <c r="AD1550" s="7" t="s">
        <v>195</v>
      </c>
      <c r="AE1550" s="7" t="str">
        <f t="shared" si="23600"/>
        <v>true</v>
      </c>
      <c r="AF1550" s="7" t="b">
        <v>1</v>
      </c>
      <c r="AG1550" s="7" t="s">
        <v>195</v>
      </c>
      <c r="AH1550" s="40">
        <v>0</v>
      </c>
      <c r="AI1550" s="40">
        <v>0</v>
      </c>
      <c r="AJ1550" s="40">
        <v>1</v>
      </c>
      <c r="AK1550" s="40">
        <v>0</v>
      </c>
      <c r="AL1550" s="40">
        <v>1</v>
      </c>
      <c r="AM1550" s="40">
        <v>0</v>
      </c>
      <c r="AN1550" s="40">
        <v>0</v>
      </c>
      <c r="AO1550" s="40">
        <v>0</v>
      </c>
      <c r="AP1550" s="7" t="s">
        <v>665</v>
      </c>
      <c r="AQ1550" s="4">
        <v>3</v>
      </c>
      <c r="AR1550" s="4">
        <v>161506</v>
      </c>
      <c r="AS1550" s="7" t="s">
        <v>199</v>
      </c>
      <c r="AT1550" s="48">
        <v>3</v>
      </c>
      <c r="AU1550" s="48">
        <v>1</v>
      </c>
      <c r="AV1550" s="48">
        <v>3</v>
      </c>
      <c r="AW1550" s="48">
        <v>500</v>
      </c>
      <c r="AX1550" s="48">
        <v>250</v>
      </c>
      <c r="AY1550" s="48">
        <v>0</v>
      </c>
      <c r="AZ1550" s="48">
        <v>0</v>
      </c>
      <c r="BA1550" s="7"/>
      <c r="BB1550" s="7"/>
      <c r="BC1550" s="7"/>
      <c r="BD1550" s="7"/>
      <c r="BE1550" s="48">
        <v>0</v>
      </c>
      <c r="BF1550" s="48">
        <v>1</v>
      </c>
      <c r="BG1550" s="48">
        <v>910</v>
      </c>
      <c r="BH1550" s="48">
        <v>910</v>
      </c>
      <c r="BI1550" s="7">
        <v>0</v>
      </c>
      <c r="BJ1550" s="7">
        <v>0</v>
      </c>
      <c r="BK1550" s="7">
        <v>0</v>
      </c>
      <c r="BL1550" s="7">
        <v>0</v>
      </c>
      <c r="BM1550" s="7">
        <v>0</v>
      </c>
      <c r="BN1550" s="7">
        <v>0</v>
      </c>
      <c r="BO1550" s="7">
        <v>0</v>
      </c>
      <c r="BP1550" s="7">
        <v>0</v>
      </c>
      <c r="BQ1550" s="7">
        <v>0</v>
      </c>
      <c r="BR1550" s="7">
        <v>0</v>
      </c>
      <c r="BS1550" s="7">
        <v>0</v>
      </c>
      <c r="BT1550" s="7">
        <v>0</v>
      </c>
      <c r="BU1550" s="7">
        <v>0</v>
      </c>
      <c r="BV1550" s="7">
        <v>0</v>
      </c>
      <c r="BW1550" s="7">
        <v>0</v>
      </c>
      <c r="BX1550" s="7">
        <v>0</v>
      </c>
      <c r="BY1550" s="7">
        <v>0</v>
      </c>
      <c r="BZ1550" s="7">
        <v>0</v>
      </c>
      <c r="CA1550" s="7">
        <v>0</v>
      </c>
      <c r="CB1550" s="7">
        <v>0</v>
      </c>
      <c r="CC1550" s="7">
        <v>0</v>
      </c>
      <c r="CD1550" s="7">
        <v>0</v>
      </c>
      <c r="CE1550" s="7">
        <v>0</v>
      </c>
      <c r="CF1550" s="7">
        <v>0</v>
      </c>
      <c r="CG1550" s="7">
        <v>0</v>
      </c>
      <c r="CH1550" s="7">
        <v>0</v>
      </c>
      <c r="CI1550" s="7">
        <v>0</v>
      </c>
      <c r="CJ1550" s="7">
        <v>0</v>
      </c>
      <c r="CK1550" s="7">
        <v>0</v>
      </c>
      <c r="CL1550" s="40">
        <v>0</v>
      </c>
      <c r="CM1550" s="40">
        <v>0</v>
      </c>
      <c r="CN1550" s="40">
        <v>0</v>
      </c>
      <c r="CO1550" s="40">
        <v>0</v>
      </c>
      <c r="CP1550" s="7">
        <v>0</v>
      </c>
      <c r="CQ1550" s="7">
        <v>0</v>
      </c>
      <c r="CR1550" s="7">
        <v>0</v>
      </c>
      <c r="CS1550" s="40">
        <v>0</v>
      </c>
      <c r="CT1550" s="7">
        <v>0</v>
      </c>
      <c r="CU1550" s="7">
        <v>0</v>
      </c>
      <c r="CV1550" s="39"/>
      <c r="CW1550" s="39"/>
      <c r="CX1550" s="4" t="s">
        <v>242</v>
      </c>
      <c r="CY1550" s="4" t="s">
        <v>242</v>
      </c>
      <c r="CZ1550" s="4" t="s">
        <v>242</v>
      </c>
      <c r="DA1550" s="4" t="s">
        <v>242</v>
      </c>
      <c r="DB1550" s="4" t="s">
        <v>242</v>
      </c>
      <c r="DC1550" s="4" t="s">
        <v>242</v>
      </c>
      <c r="DD1550" s="7">
        <v>2</v>
      </c>
      <c r="DE1550" s="7">
        <v>30</v>
      </c>
      <c r="DF1550" s="7">
        <v>60</v>
      </c>
      <c r="DG1550" s="7"/>
      <c r="DH1550" s="7">
        <v>13</v>
      </c>
      <c r="DI1550" s="4">
        <v>2</v>
      </c>
      <c r="DJ1550" s="4">
        <v>3</v>
      </c>
      <c r="DK1550" s="4" t="s">
        <v>242</v>
      </c>
      <c r="DL1550" s="4" t="s">
        <v>242</v>
      </c>
      <c r="DM1550" s="7"/>
      <c r="DN1550" s="7"/>
      <c r="DO1550" s="7"/>
      <c r="DP1550" s="7"/>
      <c r="DQ1550" s="7"/>
      <c r="DR1550" s="7"/>
      <c r="DS1550" s="7"/>
      <c r="DT1550" s="7"/>
      <c r="DU1550" s="7"/>
      <c r="DV1550" s="7"/>
      <c r="DW1550" s="7"/>
      <c r="DX1550" s="7">
        <f t="shared" ref="DX1550" si="23658">A1550</f>
        <v>6120322</v>
      </c>
      <c r="DY1550" s="7"/>
      <c r="DZ1550" s="67">
        <v>0</v>
      </c>
      <c r="EA1550" s="7" t="s">
        <v>242</v>
      </c>
      <c r="EB1550" s="40" t="s">
        <v>242</v>
      </c>
      <c r="EC1550" s="7" t="s">
        <v>242</v>
      </c>
      <c r="ED1550" s="7"/>
      <c r="EE1550" s="7" t="s">
        <v>242</v>
      </c>
      <c r="EF1550" s="7">
        <v>50</v>
      </c>
      <c r="EG1550" s="73"/>
      <c r="EH1550" s="73"/>
      <c r="EI1550" s="4">
        <v>40012</v>
      </c>
      <c r="EJ1550" s="4">
        <v>1</v>
      </c>
      <c r="EK1550" s="4">
        <v>40013</v>
      </c>
      <c r="EL1550" s="4">
        <v>1</v>
      </c>
      <c r="EM1550" s="4">
        <v>40013</v>
      </c>
      <c r="EN1550" s="4">
        <v>1</v>
      </c>
      <c r="EO1550" s="4">
        <v>40013</v>
      </c>
      <c r="EP1550" s="4">
        <v>1</v>
      </c>
      <c r="EQ1550" s="4">
        <v>40013</v>
      </c>
      <c r="ER1550" s="4">
        <v>1</v>
      </c>
      <c r="ES1550" s="4">
        <v>40013</v>
      </c>
      <c r="ET1550" s="4">
        <v>1</v>
      </c>
      <c r="EU1550" s="4">
        <v>40013</v>
      </c>
      <c r="EV1550" s="4">
        <v>1</v>
      </c>
      <c r="EW1550" s="4">
        <v>40013</v>
      </c>
      <c r="EX1550" s="4">
        <v>1</v>
      </c>
      <c r="EY1550" s="4">
        <v>40013</v>
      </c>
      <c r="EZ1550" s="4">
        <v>1</v>
      </c>
      <c r="FA1550" s="4">
        <v>40013</v>
      </c>
      <c r="FB1550" s="4">
        <v>1</v>
      </c>
      <c r="FC1550" s="4">
        <v>40013</v>
      </c>
      <c r="FD1550" s="4">
        <v>1</v>
      </c>
      <c r="FE1550" s="4">
        <v>20100</v>
      </c>
      <c r="FF1550" s="4">
        <v>1</v>
      </c>
      <c r="FG1550" s="4">
        <v>20100</v>
      </c>
      <c r="FH1550" s="4">
        <v>1</v>
      </c>
      <c r="FI1550" s="7"/>
      <c r="FJ1550" s="7"/>
      <c r="FR1550" s="2">
        <v>99999</v>
      </c>
      <c r="FS1550" s="2">
        <v>0</v>
      </c>
      <c r="FT1550" s="2">
        <f t="shared" ref="FT1550" si="23659">IF(FT562="","",FT562)</f>
        <v>10000</v>
      </c>
      <c r="FU1550" s="2"/>
      <c r="FV1550" s="2" t="str">
        <f t="shared" si="23634"/>
        <v/>
      </c>
      <c r="FW1550" s="2" t="str">
        <f t="shared" ref="FW1550" si="23660">IF(FW562="","",FW562)</f>
        <v/>
      </c>
      <c r="FX1550" s="2" t="str">
        <f t="shared" si="23619"/>
        <v/>
      </c>
      <c r="FY1550" s="2" t="str">
        <f t="shared" si="23643"/>
        <v/>
      </c>
      <c r="FZ1550" s="77">
        <v>0</v>
      </c>
      <c r="GA1550" s="2">
        <v>1</v>
      </c>
      <c r="GB1550" s="2"/>
      <c r="GD1550"/>
    </row>
    <row r="1551" s="15" customFormat="1" ht="15" customHeight="1" spans="1:186">
      <c r="A1551" s="95">
        <f t="shared" ref="A1551" si="23661">A563+13</f>
        <v>6120323</v>
      </c>
      <c r="B1551" s="95">
        <v>1384</v>
      </c>
      <c r="C1551" s="95">
        <v>1</v>
      </c>
      <c r="D1551" s="95" t="s">
        <v>696</v>
      </c>
      <c r="E1551" s="95" t="str">
        <f t="shared" ref="E1551" si="23662">E563&amp;"（福利专用）"</f>
        <v>120级蓝装女头饰（福利专用）</v>
      </c>
      <c r="F1551" s="31" t="s">
        <v>1018</v>
      </c>
      <c r="G1551" s="31">
        <v>3</v>
      </c>
      <c r="H1551" s="7" t="s">
        <v>191</v>
      </c>
      <c r="I1551" s="7" t="s">
        <v>187</v>
      </c>
      <c r="J1551" s="37">
        <v>1498</v>
      </c>
      <c r="K1551" s="39">
        <v>1698</v>
      </c>
      <c r="L1551" s="39"/>
      <c r="M1551" s="29" t="s">
        <v>193</v>
      </c>
      <c r="N1551" s="4">
        <v>120</v>
      </c>
      <c r="O1551" s="4">
        <v>120</v>
      </c>
      <c r="P1551" s="40">
        <f t="shared" si="23652"/>
        <v>2103</v>
      </c>
      <c r="Q1551" s="4"/>
      <c r="R1551" s="7"/>
      <c r="S1551" s="48">
        <v>2</v>
      </c>
      <c r="T1551" s="47" t="s">
        <v>194</v>
      </c>
      <c r="U1551" s="7" t="s">
        <v>195</v>
      </c>
      <c r="V1551" s="7">
        <v>0</v>
      </c>
      <c r="W1551" s="7">
        <v>0</v>
      </c>
      <c r="X1551" s="40">
        <v>0</v>
      </c>
      <c r="Y1551" s="7"/>
      <c r="Z1551" s="7"/>
      <c r="AA1551" s="7"/>
      <c r="AB1551" s="7" t="s">
        <v>195</v>
      </c>
      <c r="AC1551" s="7">
        <v>0</v>
      </c>
      <c r="AD1551" s="7" t="s">
        <v>195</v>
      </c>
      <c r="AE1551" s="7" t="str">
        <f t="shared" si="23600"/>
        <v>true</v>
      </c>
      <c r="AF1551" s="7" t="b">
        <v>1</v>
      </c>
      <c r="AG1551" s="7" t="s">
        <v>195</v>
      </c>
      <c r="AH1551" s="40">
        <v>0</v>
      </c>
      <c r="AI1551" s="40">
        <v>0</v>
      </c>
      <c r="AJ1551" s="40">
        <v>1</v>
      </c>
      <c r="AK1551" s="40">
        <v>0</v>
      </c>
      <c r="AL1551" s="40">
        <v>1</v>
      </c>
      <c r="AM1551" s="40">
        <v>0</v>
      </c>
      <c r="AN1551" s="40">
        <v>0</v>
      </c>
      <c r="AO1551" s="40">
        <v>0</v>
      </c>
      <c r="AP1551" s="7" t="s">
        <v>668</v>
      </c>
      <c r="AQ1551" s="4">
        <v>3</v>
      </c>
      <c r="AR1551" s="4">
        <v>161506</v>
      </c>
      <c r="AS1551" s="53" t="s">
        <v>199</v>
      </c>
      <c r="AT1551" s="48">
        <v>3</v>
      </c>
      <c r="AU1551" s="48">
        <v>1</v>
      </c>
      <c r="AV1551" s="48">
        <v>3</v>
      </c>
      <c r="AW1551" s="48">
        <v>500</v>
      </c>
      <c r="AX1551" s="48">
        <v>250</v>
      </c>
      <c r="AY1551" s="48">
        <v>0</v>
      </c>
      <c r="AZ1551" s="48">
        <v>0</v>
      </c>
      <c r="BA1551" s="7"/>
      <c r="BB1551" s="7"/>
      <c r="BC1551" s="7"/>
      <c r="BD1551" s="7"/>
      <c r="BE1551" s="48">
        <v>0</v>
      </c>
      <c r="BF1551" s="48">
        <v>1</v>
      </c>
      <c r="BG1551" s="48">
        <v>910</v>
      </c>
      <c r="BH1551" s="48">
        <v>910</v>
      </c>
      <c r="BI1551" s="7">
        <v>0</v>
      </c>
      <c r="BJ1551" s="7">
        <v>0</v>
      </c>
      <c r="BK1551" s="7">
        <v>0</v>
      </c>
      <c r="BL1551" s="7">
        <v>0</v>
      </c>
      <c r="BM1551" s="7">
        <v>0</v>
      </c>
      <c r="BN1551" s="7">
        <v>0</v>
      </c>
      <c r="BO1551" s="7">
        <v>0</v>
      </c>
      <c r="BP1551" s="7">
        <v>0</v>
      </c>
      <c r="BQ1551" s="7">
        <v>0</v>
      </c>
      <c r="BR1551" s="7">
        <v>0</v>
      </c>
      <c r="BS1551" s="7">
        <v>0</v>
      </c>
      <c r="BT1551" s="7">
        <v>0</v>
      </c>
      <c r="BU1551" s="7">
        <v>0</v>
      </c>
      <c r="BV1551" s="7">
        <v>0</v>
      </c>
      <c r="BW1551" s="7">
        <v>0</v>
      </c>
      <c r="BX1551" s="7">
        <v>0</v>
      </c>
      <c r="BY1551" s="7">
        <v>0</v>
      </c>
      <c r="BZ1551" s="7">
        <v>0</v>
      </c>
      <c r="CA1551" s="7">
        <v>0</v>
      </c>
      <c r="CB1551" s="7">
        <v>0</v>
      </c>
      <c r="CC1551" s="7">
        <v>0</v>
      </c>
      <c r="CD1551" s="7">
        <v>0</v>
      </c>
      <c r="CE1551" s="7">
        <v>0</v>
      </c>
      <c r="CF1551" s="7">
        <v>0</v>
      </c>
      <c r="CG1551" s="7">
        <v>0</v>
      </c>
      <c r="CH1551" s="7">
        <v>0</v>
      </c>
      <c r="CI1551" s="7">
        <v>0</v>
      </c>
      <c r="CJ1551" s="7">
        <v>0</v>
      </c>
      <c r="CK1551" s="7">
        <v>0</v>
      </c>
      <c r="CL1551" s="40">
        <v>0</v>
      </c>
      <c r="CM1551" s="40">
        <v>0</v>
      </c>
      <c r="CN1551" s="40">
        <v>0</v>
      </c>
      <c r="CO1551" s="40">
        <v>0</v>
      </c>
      <c r="CP1551" s="7">
        <v>0</v>
      </c>
      <c r="CQ1551" s="7">
        <v>0</v>
      </c>
      <c r="CR1551" s="7">
        <v>0</v>
      </c>
      <c r="CS1551" s="40">
        <v>0</v>
      </c>
      <c r="CT1551" s="7">
        <v>0</v>
      </c>
      <c r="CU1551" s="7">
        <v>0</v>
      </c>
      <c r="CV1551" s="39"/>
      <c r="CW1551" s="39"/>
      <c r="CX1551" s="4" t="s">
        <v>242</v>
      </c>
      <c r="CY1551" s="4" t="s">
        <v>242</v>
      </c>
      <c r="CZ1551" s="4" t="s">
        <v>242</v>
      </c>
      <c r="DA1551" s="4" t="s">
        <v>242</v>
      </c>
      <c r="DB1551" s="4" t="s">
        <v>242</v>
      </c>
      <c r="DC1551" s="4" t="s">
        <v>242</v>
      </c>
      <c r="DD1551" s="7">
        <v>2</v>
      </c>
      <c r="DE1551" s="7">
        <v>30</v>
      </c>
      <c r="DF1551" s="7">
        <v>60</v>
      </c>
      <c r="DG1551" s="7"/>
      <c r="DH1551" s="7">
        <v>13</v>
      </c>
      <c r="DI1551" s="4">
        <v>2</v>
      </c>
      <c r="DJ1551" s="4">
        <v>3</v>
      </c>
      <c r="DK1551" s="4" t="s">
        <v>242</v>
      </c>
      <c r="DL1551" s="4" t="s">
        <v>242</v>
      </c>
      <c r="DM1551" s="7"/>
      <c r="DN1551" s="7"/>
      <c r="DO1551" s="7"/>
      <c r="DP1551" s="7"/>
      <c r="DQ1551" s="7"/>
      <c r="DR1551" s="7"/>
      <c r="DS1551" s="7"/>
      <c r="DT1551" s="7"/>
      <c r="DU1551" s="7"/>
      <c r="DV1551" s="7"/>
      <c r="DW1551" s="7"/>
      <c r="DX1551" s="7">
        <f t="shared" ref="DX1551" si="23663">A1551</f>
        <v>6120323</v>
      </c>
      <c r="DY1551" s="7"/>
      <c r="DZ1551" s="67">
        <v>0</v>
      </c>
      <c r="EA1551" s="7" t="s">
        <v>242</v>
      </c>
      <c r="EB1551" s="40" t="s">
        <v>242</v>
      </c>
      <c r="EC1551" s="7" t="s">
        <v>242</v>
      </c>
      <c r="ED1551" s="7"/>
      <c r="EE1551" s="7" t="s">
        <v>242</v>
      </c>
      <c r="EF1551" s="7">
        <v>50</v>
      </c>
      <c r="EG1551" s="73"/>
      <c r="EH1551" s="73"/>
      <c r="EI1551" s="4">
        <v>40012</v>
      </c>
      <c r="EJ1551" s="4">
        <v>1</v>
      </c>
      <c r="EK1551" s="4">
        <v>40013</v>
      </c>
      <c r="EL1551" s="4">
        <v>1</v>
      </c>
      <c r="EM1551" s="4">
        <v>40013</v>
      </c>
      <c r="EN1551" s="4">
        <v>1</v>
      </c>
      <c r="EO1551" s="4">
        <v>40013</v>
      </c>
      <c r="EP1551" s="4">
        <v>1</v>
      </c>
      <c r="EQ1551" s="4">
        <v>40013</v>
      </c>
      <c r="ER1551" s="4">
        <v>1</v>
      </c>
      <c r="ES1551" s="4">
        <v>40013</v>
      </c>
      <c r="ET1551" s="4">
        <v>1</v>
      </c>
      <c r="EU1551" s="4">
        <v>40013</v>
      </c>
      <c r="EV1551" s="4">
        <v>1</v>
      </c>
      <c r="EW1551" s="4">
        <v>40013</v>
      </c>
      <c r="EX1551" s="4">
        <v>1</v>
      </c>
      <c r="EY1551" s="4">
        <v>40013</v>
      </c>
      <c r="EZ1551" s="4">
        <v>1</v>
      </c>
      <c r="FA1551" s="4">
        <v>40013</v>
      </c>
      <c r="FB1551" s="4">
        <v>1</v>
      </c>
      <c r="FC1551" s="4">
        <v>40013</v>
      </c>
      <c r="FD1551" s="4">
        <v>1</v>
      </c>
      <c r="FE1551" s="4">
        <v>20100</v>
      </c>
      <c r="FF1551" s="4">
        <v>1</v>
      </c>
      <c r="FG1551" s="4">
        <v>20100</v>
      </c>
      <c r="FH1551" s="4">
        <v>1</v>
      </c>
      <c r="FI1551" s="7"/>
      <c r="FJ1551" s="7"/>
      <c r="FR1551" s="2">
        <v>99999</v>
      </c>
      <c r="FS1551" s="2">
        <v>0</v>
      </c>
      <c r="FT1551" s="2">
        <f t="shared" ref="FT1551" si="23664">IF(FT563="","",FT563)</f>
        <v>10000</v>
      </c>
      <c r="FU1551" s="2"/>
      <c r="FV1551" s="2" t="str">
        <f t="shared" si="23634"/>
        <v/>
      </c>
      <c r="FW1551" s="2" t="str">
        <f t="shared" ref="FW1551" si="23665">IF(FW563="","",FW563)</f>
        <v/>
      </c>
      <c r="FX1551" s="2" t="str">
        <f t="shared" si="23619"/>
        <v/>
      </c>
      <c r="FY1551" s="2" t="str">
        <f t="shared" si="23643"/>
        <v/>
      </c>
      <c r="FZ1551" s="77">
        <v>0</v>
      </c>
      <c r="GA1551" s="2">
        <v>1</v>
      </c>
      <c r="GB1551" s="2"/>
      <c r="GD1551"/>
    </row>
    <row r="1552" s="15" customFormat="1" ht="15" customHeight="1" spans="1:186">
      <c r="A1552" s="95">
        <f t="shared" ref="A1552:A1572" si="23666">A564+13</f>
        <v>6120424</v>
      </c>
      <c r="B1552" s="95">
        <v>40</v>
      </c>
      <c r="C1552" s="95">
        <v>2</v>
      </c>
      <c r="D1552" s="95" t="s">
        <v>698</v>
      </c>
      <c r="E1552" s="95" t="str">
        <f t="shared" ref="E1552:E1572" si="23667">E564&amp;"（福利专用）"</f>
        <v>120级蓝装项链（福利专用）</v>
      </c>
      <c r="F1552" s="31" t="s">
        <v>1018</v>
      </c>
      <c r="G1552" s="31">
        <v>3</v>
      </c>
      <c r="H1552" s="7" t="s">
        <v>191</v>
      </c>
      <c r="I1552" s="7" t="s">
        <v>187</v>
      </c>
      <c r="J1552" s="37">
        <v>1465</v>
      </c>
      <c r="K1552" s="39">
        <v>1434</v>
      </c>
      <c r="L1552" s="39"/>
      <c r="M1552" s="29" t="s">
        <v>193</v>
      </c>
      <c r="N1552" s="4">
        <v>120</v>
      </c>
      <c r="O1552" s="4">
        <v>120</v>
      </c>
      <c r="P1552" s="40">
        <f t="shared" si="23652"/>
        <v>2203</v>
      </c>
      <c r="Q1552" s="4"/>
      <c r="R1552" s="7"/>
      <c r="S1552" s="48">
        <v>0</v>
      </c>
      <c r="T1552" s="47" t="s">
        <v>194</v>
      </c>
      <c r="U1552" s="7" t="s">
        <v>195</v>
      </c>
      <c r="V1552" s="7">
        <v>0</v>
      </c>
      <c r="W1552" s="7">
        <v>0</v>
      </c>
      <c r="X1552" s="40">
        <v>0</v>
      </c>
      <c r="Y1552" s="7"/>
      <c r="Z1552" s="7"/>
      <c r="AA1552" s="7"/>
      <c r="AB1552" s="7" t="s">
        <v>195</v>
      </c>
      <c r="AC1552" s="7">
        <v>0</v>
      </c>
      <c r="AD1552" s="7" t="s">
        <v>195</v>
      </c>
      <c r="AE1552" s="7" t="str">
        <f t="shared" si="23600"/>
        <v>true</v>
      </c>
      <c r="AF1552" s="7" t="b">
        <v>1</v>
      </c>
      <c r="AG1552" s="7" t="s">
        <v>195</v>
      </c>
      <c r="AH1552" s="40">
        <v>0</v>
      </c>
      <c r="AI1552" s="40">
        <v>0</v>
      </c>
      <c r="AJ1552" s="40">
        <v>1</v>
      </c>
      <c r="AK1552" s="40">
        <v>0</v>
      </c>
      <c r="AL1552" s="40">
        <v>1</v>
      </c>
      <c r="AM1552" s="40">
        <v>0</v>
      </c>
      <c r="AN1552" s="40">
        <v>0</v>
      </c>
      <c r="AO1552" s="40">
        <v>0</v>
      </c>
      <c r="AP1552" s="7" t="s">
        <v>671</v>
      </c>
      <c r="AQ1552" s="4">
        <v>3</v>
      </c>
      <c r="AR1552" s="4">
        <v>161506</v>
      </c>
      <c r="AS1552" s="53" t="s">
        <v>199</v>
      </c>
      <c r="AT1552" s="48">
        <v>3</v>
      </c>
      <c r="AU1552" s="48">
        <v>1</v>
      </c>
      <c r="AV1552" s="48">
        <v>3</v>
      </c>
      <c r="AW1552" s="48">
        <v>500</v>
      </c>
      <c r="AX1552" s="48">
        <v>250</v>
      </c>
      <c r="AY1552" s="48">
        <v>0</v>
      </c>
      <c r="AZ1552" s="48">
        <v>0</v>
      </c>
      <c r="BA1552" s="7"/>
      <c r="BB1552" s="7"/>
      <c r="BC1552" s="7"/>
      <c r="BD1552" s="7"/>
      <c r="BE1552" s="48">
        <v>0</v>
      </c>
      <c r="BF1552" s="48">
        <v>1</v>
      </c>
      <c r="BG1552" s="48">
        <v>910</v>
      </c>
      <c r="BH1552" s="48">
        <v>910</v>
      </c>
      <c r="BI1552" s="7">
        <v>0</v>
      </c>
      <c r="BJ1552" s="7">
        <v>0</v>
      </c>
      <c r="BK1552" s="7">
        <v>0</v>
      </c>
      <c r="BL1552" s="7">
        <v>0</v>
      </c>
      <c r="BM1552" s="7">
        <v>0</v>
      </c>
      <c r="BN1552" s="7">
        <v>0</v>
      </c>
      <c r="BO1552" s="7">
        <v>0</v>
      </c>
      <c r="BP1552" s="7">
        <v>0</v>
      </c>
      <c r="BQ1552" s="7">
        <v>0</v>
      </c>
      <c r="BR1552" s="7">
        <v>0</v>
      </c>
      <c r="BS1552" s="7">
        <v>0</v>
      </c>
      <c r="BT1552" s="7">
        <v>0</v>
      </c>
      <c r="BU1552" s="7">
        <v>0</v>
      </c>
      <c r="BV1552" s="7">
        <v>0</v>
      </c>
      <c r="BW1552" s="7">
        <v>0</v>
      </c>
      <c r="BX1552" s="7">
        <v>0</v>
      </c>
      <c r="BY1552" s="7">
        <v>0</v>
      </c>
      <c r="BZ1552" s="7">
        <v>0</v>
      </c>
      <c r="CA1552" s="7">
        <v>0</v>
      </c>
      <c r="CB1552" s="7">
        <v>0</v>
      </c>
      <c r="CC1552" s="7">
        <v>0</v>
      </c>
      <c r="CD1552" s="7">
        <v>0</v>
      </c>
      <c r="CE1552" s="7">
        <v>0</v>
      </c>
      <c r="CF1552" s="7">
        <v>0</v>
      </c>
      <c r="CG1552" s="7">
        <v>0</v>
      </c>
      <c r="CH1552" s="7">
        <v>0</v>
      </c>
      <c r="CI1552" s="7">
        <v>0</v>
      </c>
      <c r="CJ1552" s="7">
        <v>0</v>
      </c>
      <c r="CK1552" s="7">
        <v>0</v>
      </c>
      <c r="CL1552" s="40">
        <v>0</v>
      </c>
      <c r="CM1552" s="40">
        <v>0</v>
      </c>
      <c r="CN1552" s="40">
        <v>0</v>
      </c>
      <c r="CO1552" s="40">
        <v>0</v>
      </c>
      <c r="CP1552" s="7">
        <v>0</v>
      </c>
      <c r="CQ1552" s="7">
        <v>0</v>
      </c>
      <c r="CR1552" s="7">
        <v>0</v>
      </c>
      <c r="CS1552" s="40">
        <v>0</v>
      </c>
      <c r="CT1552" s="7">
        <v>0</v>
      </c>
      <c r="CU1552" s="7">
        <v>0</v>
      </c>
      <c r="CV1552" s="39"/>
      <c r="CW1552" s="39"/>
      <c r="CX1552" s="4" t="s">
        <v>242</v>
      </c>
      <c r="CY1552" s="4" t="s">
        <v>242</v>
      </c>
      <c r="CZ1552" s="4" t="s">
        <v>242</v>
      </c>
      <c r="DA1552" s="4" t="s">
        <v>242</v>
      </c>
      <c r="DB1552" s="4" t="s">
        <v>242</v>
      </c>
      <c r="DC1552" s="4" t="s">
        <v>242</v>
      </c>
      <c r="DD1552" s="7">
        <v>2</v>
      </c>
      <c r="DE1552" s="7">
        <v>30</v>
      </c>
      <c r="DF1552" s="7">
        <v>60</v>
      </c>
      <c r="DG1552" s="7"/>
      <c r="DH1552" s="7">
        <v>13</v>
      </c>
      <c r="DI1552" s="4">
        <v>4</v>
      </c>
      <c r="DJ1552" s="4">
        <v>5</v>
      </c>
      <c r="DK1552" s="4" t="s">
        <v>242</v>
      </c>
      <c r="DL1552" s="4" t="s">
        <v>242</v>
      </c>
      <c r="DM1552" s="7"/>
      <c r="DN1552" s="7"/>
      <c r="DO1552" s="7"/>
      <c r="DP1552" s="7"/>
      <c r="DQ1552" s="7"/>
      <c r="DR1552" s="7"/>
      <c r="DS1552" s="7"/>
      <c r="DT1552" s="7"/>
      <c r="DU1552" s="7"/>
      <c r="DV1552" s="7"/>
      <c r="DW1552" s="7"/>
      <c r="DX1552" s="7">
        <f t="shared" ref="DX1552" si="23668">A1552</f>
        <v>6120424</v>
      </c>
      <c r="DY1552" s="7"/>
      <c r="DZ1552" s="67">
        <v>0</v>
      </c>
      <c r="EA1552" s="7" t="s">
        <v>242</v>
      </c>
      <c r="EB1552" s="40" t="s">
        <v>242</v>
      </c>
      <c r="EC1552" s="7" t="s">
        <v>242</v>
      </c>
      <c r="ED1552" s="7"/>
      <c r="EE1552" s="7" t="s">
        <v>242</v>
      </c>
      <c r="EF1552" s="7">
        <v>50</v>
      </c>
      <c r="EG1552" s="73"/>
      <c r="EH1552" s="73"/>
      <c r="EI1552" s="4">
        <v>40012</v>
      </c>
      <c r="EJ1552" s="4">
        <v>1</v>
      </c>
      <c r="EK1552" s="4">
        <v>40013</v>
      </c>
      <c r="EL1552" s="4">
        <v>1</v>
      </c>
      <c r="EM1552" s="4">
        <v>40013</v>
      </c>
      <c r="EN1552" s="4">
        <v>1</v>
      </c>
      <c r="EO1552" s="4">
        <v>40013</v>
      </c>
      <c r="EP1552" s="4">
        <v>1</v>
      </c>
      <c r="EQ1552" s="4">
        <v>40013</v>
      </c>
      <c r="ER1552" s="4">
        <v>1</v>
      </c>
      <c r="ES1552" s="4">
        <v>40013</v>
      </c>
      <c r="ET1552" s="4">
        <v>1</v>
      </c>
      <c r="EU1552" s="4">
        <v>40013</v>
      </c>
      <c r="EV1552" s="4">
        <v>1</v>
      </c>
      <c r="EW1552" s="4">
        <v>40013</v>
      </c>
      <c r="EX1552" s="4">
        <v>1</v>
      </c>
      <c r="EY1552" s="4">
        <v>40013</v>
      </c>
      <c r="EZ1552" s="4">
        <v>1</v>
      </c>
      <c r="FA1552" s="4">
        <v>40013</v>
      </c>
      <c r="FB1552" s="4">
        <v>1</v>
      </c>
      <c r="FC1552" s="4">
        <v>40013</v>
      </c>
      <c r="FD1552" s="4">
        <v>1</v>
      </c>
      <c r="FE1552" s="4">
        <v>20100</v>
      </c>
      <c r="FF1552" s="4">
        <v>1</v>
      </c>
      <c r="FG1552" s="4">
        <v>20100</v>
      </c>
      <c r="FH1552" s="4">
        <v>1</v>
      </c>
      <c r="FI1552" s="7"/>
      <c r="FJ1552" s="7"/>
      <c r="FR1552" s="2">
        <v>99999</v>
      </c>
      <c r="FS1552" s="2">
        <v>0</v>
      </c>
      <c r="FT1552" s="2">
        <f t="shared" ref="FT1552" si="23669">IF(FT564="","",FT564)</f>
        <v>10000</v>
      </c>
      <c r="FU1552" s="2"/>
      <c r="FV1552" s="2" t="str">
        <f t="shared" si="23634"/>
        <v/>
      </c>
      <c r="FW1552" s="2" t="str">
        <f t="shared" ref="FW1552" si="23670">IF(FW564="","",FW564)</f>
        <v/>
      </c>
      <c r="FX1552" s="2" t="str">
        <f t="shared" si="23619"/>
        <v/>
      </c>
      <c r="FY1552" s="2" t="str">
        <f t="shared" si="23643"/>
        <v/>
      </c>
      <c r="FZ1552" s="77">
        <v>0</v>
      </c>
      <c r="GA1552" s="2">
        <v>1</v>
      </c>
      <c r="GB1552" s="2"/>
      <c r="GD1552"/>
    </row>
    <row r="1553" s="15" customFormat="1" ht="15" customHeight="1" spans="1:186">
      <c r="A1553" s="95">
        <f t="shared" si="23666"/>
        <v>6120525</v>
      </c>
      <c r="B1553" s="95">
        <v>72</v>
      </c>
      <c r="C1553" s="95">
        <v>4</v>
      </c>
      <c r="D1553" s="95" t="s">
        <v>700</v>
      </c>
      <c r="E1553" s="95" t="str">
        <f t="shared" si="23667"/>
        <v>120级蓝装腰带（福利专用）</v>
      </c>
      <c r="F1553" s="31" t="s">
        <v>1018</v>
      </c>
      <c r="G1553" s="31">
        <v>3</v>
      </c>
      <c r="H1553" s="7" t="s">
        <v>191</v>
      </c>
      <c r="I1553" s="7" t="s">
        <v>187</v>
      </c>
      <c r="J1553" s="37">
        <v>1476</v>
      </c>
      <c r="K1553" s="39">
        <v>1435</v>
      </c>
      <c r="L1553" s="39"/>
      <c r="M1553" s="29" t="s">
        <v>193</v>
      </c>
      <c r="N1553" s="4">
        <v>120</v>
      </c>
      <c r="O1553" s="4">
        <v>120</v>
      </c>
      <c r="P1553" s="40">
        <f t="shared" si="23652"/>
        <v>2403</v>
      </c>
      <c r="Q1553" s="4"/>
      <c r="R1553" s="7"/>
      <c r="S1553" s="48">
        <v>0</v>
      </c>
      <c r="T1553" s="47" t="s">
        <v>194</v>
      </c>
      <c r="U1553" s="7" t="s">
        <v>195</v>
      </c>
      <c r="V1553" s="7">
        <v>0</v>
      </c>
      <c r="W1553" s="7">
        <v>0</v>
      </c>
      <c r="X1553" s="40">
        <v>0</v>
      </c>
      <c r="Y1553" s="7"/>
      <c r="Z1553" s="7"/>
      <c r="AA1553" s="7"/>
      <c r="AB1553" s="7" t="s">
        <v>195</v>
      </c>
      <c r="AC1553" s="7">
        <v>0</v>
      </c>
      <c r="AD1553" s="7" t="s">
        <v>195</v>
      </c>
      <c r="AE1553" s="7" t="str">
        <f t="shared" si="23600"/>
        <v>true</v>
      </c>
      <c r="AF1553" s="7" t="b">
        <v>1</v>
      </c>
      <c r="AG1553" s="7" t="s">
        <v>195</v>
      </c>
      <c r="AH1553" s="40">
        <v>0</v>
      </c>
      <c r="AI1553" s="40">
        <v>0</v>
      </c>
      <c r="AJ1553" s="40">
        <v>1</v>
      </c>
      <c r="AK1553" s="40">
        <v>0</v>
      </c>
      <c r="AL1553" s="40">
        <v>1</v>
      </c>
      <c r="AM1553" s="40">
        <v>0</v>
      </c>
      <c r="AN1553" s="40">
        <v>0</v>
      </c>
      <c r="AO1553" s="40">
        <v>0</v>
      </c>
      <c r="AP1553" s="7" t="s">
        <v>674</v>
      </c>
      <c r="AQ1553" s="4">
        <v>3</v>
      </c>
      <c r="AR1553" s="4">
        <v>161506</v>
      </c>
      <c r="AS1553" s="7" t="s">
        <v>199</v>
      </c>
      <c r="AT1553" s="48">
        <v>3</v>
      </c>
      <c r="AU1553" s="48">
        <v>1</v>
      </c>
      <c r="AV1553" s="48">
        <v>3</v>
      </c>
      <c r="AW1553" s="48">
        <v>500</v>
      </c>
      <c r="AX1553" s="48">
        <v>250</v>
      </c>
      <c r="AY1553" s="48">
        <v>0</v>
      </c>
      <c r="AZ1553" s="48">
        <v>0</v>
      </c>
      <c r="BA1553" s="7"/>
      <c r="BB1553" s="7"/>
      <c r="BC1553" s="7"/>
      <c r="BD1553" s="7"/>
      <c r="BE1553" s="48">
        <v>0</v>
      </c>
      <c r="BF1553" s="48">
        <v>1</v>
      </c>
      <c r="BG1553" s="48">
        <v>910</v>
      </c>
      <c r="BH1553" s="48">
        <v>910</v>
      </c>
      <c r="BI1553" s="7">
        <v>0</v>
      </c>
      <c r="BJ1553" s="7">
        <v>0</v>
      </c>
      <c r="BK1553" s="7">
        <v>0</v>
      </c>
      <c r="BL1553" s="7">
        <v>0</v>
      </c>
      <c r="BM1553" s="7">
        <v>0</v>
      </c>
      <c r="BN1553" s="7">
        <v>0</v>
      </c>
      <c r="BO1553" s="7">
        <v>0</v>
      </c>
      <c r="BP1553" s="7">
        <v>0</v>
      </c>
      <c r="BQ1553" s="7">
        <v>0</v>
      </c>
      <c r="BR1553" s="7">
        <v>0</v>
      </c>
      <c r="BS1553" s="7">
        <v>0</v>
      </c>
      <c r="BT1553" s="7">
        <v>0</v>
      </c>
      <c r="BU1553" s="7">
        <v>0</v>
      </c>
      <c r="BV1553" s="7">
        <v>0</v>
      </c>
      <c r="BW1553" s="7">
        <v>0</v>
      </c>
      <c r="BX1553" s="7">
        <v>0</v>
      </c>
      <c r="BY1553" s="7">
        <v>0</v>
      </c>
      <c r="BZ1553" s="7">
        <v>0</v>
      </c>
      <c r="CA1553" s="7">
        <v>0</v>
      </c>
      <c r="CB1553" s="7">
        <v>0</v>
      </c>
      <c r="CC1553" s="7">
        <v>0</v>
      </c>
      <c r="CD1553" s="7">
        <v>0</v>
      </c>
      <c r="CE1553" s="7">
        <v>0</v>
      </c>
      <c r="CF1553" s="7">
        <v>0</v>
      </c>
      <c r="CG1553" s="7">
        <v>0</v>
      </c>
      <c r="CH1553" s="7">
        <v>0</v>
      </c>
      <c r="CI1553" s="7">
        <v>0</v>
      </c>
      <c r="CJ1553" s="7">
        <v>0</v>
      </c>
      <c r="CK1553" s="7">
        <v>0</v>
      </c>
      <c r="CL1553" s="40">
        <v>0</v>
      </c>
      <c r="CM1553" s="40">
        <v>0</v>
      </c>
      <c r="CN1553" s="40">
        <v>0</v>
      </c>
      <c r="CO1553" s="40">
        <v>0</v>
      </c>
      <c r="CP1553" s="7">
        <v>0</v>
      </c>
      <c r="CQ1553" s="7">
        <v>0</v>
      </c>
      <c r="CR1553" s="7">
        <v>0</v>
      </c>
      <c r="CS1553" s="40">
        <v>0</v>
      </c>
      <c r="CT1553" s="7">
        <v>0</v>
      </c>
      <c r="CU1553" s="7">
        <v>0</v>
      </c>
      <c r="CV1553" s="39"/>
      <c r="CW1553" s="39"/>
      <c r="CX1553" s="4" t="s">
        <v>242</v>
      </c>
      <c r="CY1553" s="4" t="s">
        <v>242</v>
      </c>
      <c r="CZ1553" s="4" t="s">
        <v>242</v>
      </c>
      <c r="DA1553" s="4" t="s">
        <v>242</v>
      </c>
      <c r="DB1553" s="4" t="s">
        <v>242</v>
      </c>
      <c r="DC1553" s="4" t="s">
        <v>242</v>
      </c>
      <c r="DD1553" s="7">
        <v>2</v>
      </c>
      <c r="DE1553" s="7">
        <v>30</v>
      </c>
      <c r="DF1553" s="7">
        <v>60</v>
      </c>
      <c r="DG1553" s="7"/>
      <c r="DH1553" s="7">
        <v>13</v>
      </c>
      <c r="DI1553" s="4">
        <v>1</v>
      </c>
      <c r="DJ1553" s="4">
        <v>6</v>
      </c>
      <c r="DK1553" s="4">
        <v>9</v>
      </c>
      <c r="DL1553" s="4" t="s">
        <v>242</v>
      </c>
      <c r="DM1553" s="7"/>
      <c r="DN1553" s="7"/>
      <c r="DO1553" s="7"/>
      <c r="DP1553" s="7"/>
      <c r="DQ1553" s="7"/>
      <c r="DR1553" s="7"/>
      <c r="DS1553" s="7"/>
      <c r="DT1553" s="7"/>
      <c r="DU1553" s="7"/>
      <c r="DV1553" s="7"/>
      <c r="DW1553" s="7"/>
      <c r="DX1553" s="7">
        <f t="shared" ref="DX1553" si="23671">A1553</f>
        <v>6120525</v>
      </c>
      <c r="DY1553" s="7"/>
      <c r="DZ1553" s="67">
        <v>0</v>
      </c>
      <c r="EA1553" s="7" t="s">
        <v>242</v>
      </c>
      <c r="EB1553" s="40" t="s">
        <v>242</v>
      </c>
      <c r="EC1553" s="7" t="s">
        <v>242</v>
      </c>
      <c r="ED1553" s="7"/>
      <c r="EE1553" s="7" t="s">
        <v>242</v>
      </c>
      <c r="EF1553" s="7">
        <v>50</v>
      </c>
      <c r="EG1553" s="73"/>
      <c r="EH1553" s="73"/>
      <c r="EI1553" s="4">
        <v>40012</v>
      </c>
      <c r="EJ1553" s="4">
        <v>1</v>
      </c>
      <c r="EK1553" s="4">
        <v>40013</v>
      </c>
      <c r="EL1553" s="4">
        <v>1</v>
      </c>
      <c r="EM1553" s="4">
        <v>40013</v>
      </c>
      <c r="EN1553" s="4">
        <v>1</v>
      </c>
      <c r="EO1553" s="4">
        <v>40013</v>
      </c>
      <c r="EP1553" s="4">
        <v>1</v>
      </c>
      <c r="EQ1553" s="4">
        <v>40013</v>
      </c>
      <c r="ER1553" s="4">
        <v>1</v>
      </c>
      <c r="ES1553" s="4">
        <v>40013</v>
      </c>
      <c r="ET1553" s="4">
        <v>1</v>
      </c>
      <c r="EU1553" s="4">
        <v>40013</v>
      </c>
      <c r="EV1553" s="4">
        <v>1</v>
      </c>
      <c r="EW1553" s="4">
        <v>40013</v>
      </c>
      <c r="EX1553" s="4">
        <v>1</v>
      </c>
      <c r="EY1553" s="4">
        <v>40013</v>
      </c>
      <c r="EZ1553" s="4">
        <v>1</v>
      </c>
      <c r="FA1553" s="4">
        <v>40013</v>
      </c>
      <c r="FB1553" s="4">
        <v>1</v>
      </c>
      <c r="FC1553" s="4">
        <v>40013</v>
      </c>
      <c r="FD1553" s="4">
        <v>1</v>
      </c>
      <c r="FE1553" s="4">
        <v>20100</v>
      </c>
      <c r="FF1553" s="4">
        <v>1</v>
      </c>
      <c r="FG1553" s="4">
        <v>20100</v>
      </c>
      <c r="FH1553" s="4">
        <v>1</v>
      </c>
      <c r="FI1553" s="7"/>
      <c r="FJ1553" s="7"/>
      <c r="FR1553" s="2">
        <v>99999</v>
      </c>
      <c r="FS1553" s="2">
        <v>0</v>
      </c>
      <c r="FT1553" s="2">
        <f t="shared" ref="FT1553" si="23672">IF(FT565="","",FT565)</f>
        <v>10000</v>
      </c>
      <c r="FU1553" s="2"/>
      <c r="FV1553" s="2" t="str">
        <f t="shared" si="23634"/>
        <v/>
      </c>
      <c r="FW1553" s="2" t="str">
        <f t="shared" ref="FW1553" si="23673">IF(FW565="","",FW565)</f>
        <v/>
      </c>
      <c r="FX1553" s="2" t="str">
        <f t="shared" si="23619"/>
        <v/>
      </c>
      <c r="FY1553" s="2" t="str">
        <f t="shared" si="23643"/>
        <v/>
      </c>
      <c r="FZ1553" s="77">
        <v>0</v>
      </c>
      <c r="GA1553" s="2">
        <v>1</v>
      </c>
      <c r="GB1553" s="2"/>
      <c r="GD1553"/>
    </row>
    <row r="1554" s="15" customFormat="1" ht="15" customHeight="1" spans="1:186">
      <c r="A1554" s="95">
        <f t="shared" si="23666"/>
        <v>6120626</v>
      </c>
      <c r="B1554" s="95">
        <v>88</v>
      </c>
      <c r="C1554" s="95">
        <v>5</v>
      </c>
      <c r="D1554" s="95" t="s">
        <v>702</v>
      </c>
      <c r="E1554" s="95" t="str">
        <f t="shared" si="23667"/>
        <v>120级蓝装鞋子（福利专用）</v>
      </c>
      <c r="F1554" s="31" t="s">
        <v>1018</v>
      </c>
      <c r="G1554" s="31">
        <v>3</v>
      </c>
      <c r="H1554" s="7" t="s">
        <v>191</v>
      </c>
      <c r="I1554" s="7" t="s">
        <v>187</v>
      </c>
      <c r="J1554" s="37">
        <v>1487</v>
      </c>
      <c r="K1554" s="39">
        <v>1429</v>
      </c>
      <c r="L1554" s="39"/>
      <c r="M1554" s="29" t="s">
        <v>193</v>
      </c>
      <c r="N1554" s="4">
        <v>120</v>
      </c>
      <c r="O1554" s="4">
        <v>120</v>
      </c>
      <c r="P1554" s="40">
        <f t="shared" si="23652"/>
        <v>2503</v>
      </c>
      <c r="Q1554" s="4"/>
      <c r="R1554" s="7"/>
      <c r="S1554" s="48">
        <v>0</v>
      </c>
      <c r="T1554" s="47" t="s">
        <v>194</v>
      </c>
      <c r="U1554" s="7" t="s">
        <v>195</v>
      </c>
      <c r="V1554" s="7">
        <v>0</v>
      </c>
      <c r="W1554" s="7">
        <v>0</v>
      </c>
      <c r="X1554" s="40">
        <v>0</v>
      </c>
      <c r="Y1554" s="7"/>
      <c r="Z1554" s="7"/>
      <c r="AA1554" s="7"/>
      <c r="AB1554" s="7" t="s">
        <v>195</v>
      </c>
      <c r="AC1554" s="7">
        <v>0</v>
      </c>
      <c r="AD1554" s="7" t="s">
        <v>195</v>
      </c>
      <c r="AE1554" s="7" t="str">
        <f t="shared" si="23600"/>
        <v>true</v>
      </c>
      <c r="AF1554" s="7" t="b">
        <v>1</v>
      </c>
      <c r="AG1554" s="7" t="s">
        <v>195</v>
      </c>
      <c r="AH1554" s="40">
        <v>0</v>
      </c>
      <c r="AI1554" s="40">
        <v>0</v>
      </c>
      <c r="AJ1554" s="40">
        <v>1</v>
      </c>
      <c r="AK1554" s="40">
        <v>0</v>
      </c>
      <c r="AL1554" s="40">
        <v>1</v>
      </c>
      <c r="AM1554" s="40">
        <v>0</v>
      </c>
      <c r="AN1554" s="40">
        <v>0</v>
      </c>
      <c r="AO1554" s="40">
        <v>0</v>
      </c>
      <c r="AP1554" s="7" t="s">
        <v>677</v>
      </c>
      <c r="AQ1554" s="4">
        <v>3</v>
      </c>
      <c r="AR1554" s="4">
        <v>161506</v>
      </c>
      <c r="AS1554" s="7" t="s">
        <v>199</v>
      </c>
      <c r="AT1554" s="48">
        <v>3</v>
      </c>
      <c r="AU1554" s="48">
        <v>1</v>
      </c>
      <c r="AV1554" s="48">
        <v>3</v>
      </c>
      <c r="AW1554" s="48">
        <v>500</v>
      </c>
      <c r="AX1554" s="48">
        <v>250</v>
      </c>
      <c r="AY1554" s="48">
        <v>0</v>
      </c>
      <c r="AZ1554" s="48">
        <v>0</v>
      </c>
      <c r="BA1554" s="7"/>
      <c r="BB1554" s="7"/>
      <c r="BC1554" s="7"/>
      <c r="BD1554" s="7"/>
      <c r="BE1554" s="48">
        <v>0</v>
      </c>
      <c r="BF1554" s="48">
        <v>1</v>
      </c>
      <c r="BG1554" s="48">
        <v>910</v>
      </c>
      <c r="BH1554" s="48">
        <v>910</v>
      </c>
      <c r="BI1554" s="7">
        <v>0</v>
      </c>
      <c r="BJ1554" s="7">
        <v>0</v>
      </c>
      <c r="BK1554" s="7">
        <v>0</v>
      </c>
      <c r="BL1554" s="7">
        <v>0</v>
      </c>
      <c r="BM1554" s="7">
        <v>0</v>
      </c>
      <c r="BN1554" s="7">
        <v>0</v>
      </c>
      <c r="BO1554" s="7">
        <v>0</v>
      </c>
      <c r="BP1554" s="7">
        <v>0</v>
      </c>
      <c r="BQ1554" s="7">
        <v>0</v>
      </c>
      <c r="BR1554" s="7">
        <v>0</v>
      </c>
      <c r="BS1554" s="7">
        <v>0</v>
      </c>
      <c r="BT1554" s="7">
        <v>0</v>
      </c>
      <c r="BU1554" s="7">
        <v>0</v>
      </c>
      <c r="BV1554" s="7">
        <v>0</v>
      </c>
      <c r="BW1554" s="7">
        <v>0</v>
      </c>
      <c r="BX1554" s="7">
        <v>0</v>
      </c>
      <c r="BY1554" s="7">
        <v>0</v>
      </c>
      <c r="BZ1554" s="7">
        <v>0</v>
      </c>
      <c r="CA1554" s="7">
        <v>0</v>
      </c>
      <c r="CB1554" s="7">
        <v>0</v>
      </c>
      <c r="CC1554" s="7">
        <v>0</v>
      </c>
      <c r="CD1554" s="7">
        <v>0</v>
      </c>
      <c r="CE1554" s="7">
        <v>0</v>
      </c>
      <c r="CF1554" s="7">
        <v>0</v>
      </c>
      <c r="CG1554" s="7">
        <v>0</v>
      </c>
      <c r="CH1554" s="7">
        <v>0</v>
      </c>
      <c r="CI1554" s="7">
        <v>0</v>
      </c>
      <c r="CJ1554" s="7">
        <v>0</v>
      </c>
      <c r="CK1554" s="7">
        <v>0</v>
      </c>
      <c r="CL1554" s="40">
        <v>0</v>
      </c>
      <c r="CM1554" s="40">
        <v>0</v>
      </c>
      <c r="CN1554" s="40">
        <v>0</v>
      </c>
      <c r="CO1554" s="40">
        <v>0</v>
      </c>
      <c r="CP1554" s="7">
        <v>0</v>
      </c>
      <c r="CQ1554" s="7">
        <v>0</v>
      </c>
      <c r="CR1554" s="7">
        <v>0</v>
      </c>
      <c r="CS1554" s="40">
        <v>0</v>
      </c>
      <c r="CT1554" s="7">
        <v>0</v>
      </c>
      <c r="CU1554" s="7">
        <v>0</v>
      </c>
      <c r="CV1554" s="39"/>
      <c r="CW1554" s="39"/>
      <c r="CX1554" s="4" t="s">
        <v>242</v>
      </c>
      <c r="CY1554" s="4" t="s">
        <v>242</v>
      </c>
      <c r="CZ1554" s="4" t="s">
        <v>242</v>
      </c>
      <c r="DA1554" s="4" t="s">
        <v>242</v>
      </c>
      <c r="DB1554" s="4" t="s">
        <v>242</v>
      </c>
      <c r="DC1554" s="4" t="s">
        <v>242</v>
      </c>
      <c r="DD1554" s="7">
        <v>2</v>
      </c>
      <c r="DE1554" s="7">
        <v>30</v>
      </c>
      <c r="DF1554" s="7">
        <v>60</v>
      </c>
      <c r="DG1554" s="7"/>
      <c r="DH1554" s="7">
        <v>13</v>
      </c>
      <c r="DI1554" s="4">
        <v>6</v>
      </c>
      <c r="DJ1554" s="4">
        <v>9</v>
      </c>
      <c r="DK1554" s="4" t="s">
        <v>242</v>
      </c>
      <c r="DL1554" s="4" t="s">
        <v>242</v>
      </c>
      <c r="DM1554" s="7"/>
      <c r="DN1554" s="7"/>
      <c r="DO1554" s="7"/>
      <c r="DP1554" s="7"/>
      <c r="DQ1554" s="7"/>
      <c r="DR1554" s="7"/>
      <c r="DS1554" s="7"/>
      <c r="DT1554" s="7"/>
      <c r="DU1554" s="7"/>
      <c r="DV1554" s="7"/>
      <c r="DW1554" s="7"/>
      <c r="DX1554" s="7">
        <f t="shared" ref="DX1554" si="23674">A1554</f>
        <v>6120626</v>
      </c>
      <c r="DY1554" s="7"/>
      <c r="DZ1554" s="67">
        <v>0</v>
      </c>
      <c r="EA1554" s="7" t="s">
        <v>242</v>
      </c>
      <c r="EB1554" s="40" t="s">
        <v>242</v>
      </c>
      <c r="EC1554" s="7" t="s">
        <v>242</v>
      </c>
      <c r="ED1554" s="7"/>
      <c r="EE1554" s="7" t="s">
        <v>242</v>
      </c>
      <c r="EF1554" s="7">
        <v>50</v>
      </c>
      <c r="EG1554" s="73"/>
      <c r="EH1554" s="73"/>
      <c r="EI1554" s="4">
        <v>40012</v>
      </c>
      <c r="EJ1554" s="4">
        <v>1</v>
      </c>
      <c r="EK1554" s="4">
        <v>40013</v>
      </c>
      <c r="EL1554" s="4">
        <v>1</v>
      </c>
      <c r="EM1554" s="4">
        <v>40013</v>
      </c>
      <c r="EN1554" s="4">
        <v>1</v>
      </c>
      <c r="EO1554" s="4">
        <v>40013</v>
      </c>
      <c r="EP1554" s="4">
        <v>1</v>
      </c>
      <c r="EQ1554" s="4">
        <v>40013</v>
      </c>
      <c r="ER1554" s="4">
        <v>1</v>
      </c>
      <c r="ES1554" s="4">
        <v>40013</v>
      </c>
      <c r="ET1554" s="4">
        <v>1</v>
      </c>
      <c r="EU1554" s="4">
        <v>40013</v>
      </c>
      <c r="EV1554" s="4">
        <v>1</v>
      </c>
      <c r="EW1554" s="4">
        <v>40013</v>
      </c>
      <c r="EX1554" s="4">
        <v>1</v>
      </c>
      <c r="EY1554" s="4">
        <v>40013</v>
      </c>
      <c r="EZ1554" s="4">
        <v>1</v>
      </c>
      <c r="FA1554" s="4">
        <v>40013</v>
      </c>
      <c r="FB1554" s="4">
        <v>1</v>
      </c>
      <c r="FC1554" s="4">
        <v>40013</v>
      </c>
      <c r="FD1554" s="4">
        <v>1</v>
      </c>
      <c r="FE1554" s="4">
        <v>20100</v>
      </c>
      <c r="FF1554" s="4">
        <v>1</v>
      </c>
      <c r="FG1554" s="4">
        <v>20100</v>
      </c>
      <c r="FH1554" s="4">
        <v>1</v>
      </c>
      <c r="FI1554" s="7"/>
      <c r="FJ1554" s="7"/>
      <c r="FR1554" s="2">
        <v>99999</v>
      </c>
      <c r="FS1554" s="2">
        <v>0</v>
      </c>
      <c r="FT1554" s="2">
        <f t="shared" ref="FT1554" si="23675">IF(FT566="","",FT566)</f>
        <v>10000</v>
      </c>
      <c r="FU1554" s="2"/>
      <c r="FV1554" s="2" t="str">
        <f t="shared" si="23634"/>
        <v/>
      </c>
      <c r="FW1554" s="2" t="str">
        <f t="shared" ref="FW1554" si="23676">IF(FW566="","",FW566)</f>
        <v/>
      </c>
      <c r="FX1554" s="2" t="str">
        <f t="shared" si="23619"/>
        <v/>
      </c>
      <c r="FY1554" s="2" t="str">
        <f t="shared" si="23643"/>
        <v/>
      </c>
      <c r="FZ1554" s="77">
        <v>0</v>
      </c>
      <c r="GA1554" s="2">
        <v>1</v>
      </c>
      <c r="GB1554" s="2"/>
      <c r="GD1554"/>
    </row>
    <row r="1555" s="2" customFormat="1" ht="15" customHeight="1" spans="1:186">
      <c r="A1555" s="95">
        <f t="shared" si="23666"/>
        <v>6130114</v>
      </c>
      <c r="B1555" s="95">
        <v>1288</v>
      </c>
      <c r="C1555" s="95">
        <v>0</v>
      </c>
      <c r="D1555" s="95" t="s">
        <v>704</v>
      </c>
      <c r="E1555" s="95" t="str">
        <f t="shared" si="23667"/>
        <v>130级蓝装剑（福利专用）</v>
      </c>
      <c r="F1555" s="31" t="s">
        <v>1018</v>
      </c>
      <c r="G1555" s="31">
        <v>3</v>
      </c>
      <c r="H1555" s="7" t="s">
        <v>187</v>
      </c>
      <c r="I1555" s="7" t="s">
        <v>187</v>
      </c>
      <c r="J1555" s="41">
        <v>1533</v>
      </c>
      <c r="K1555" s="41">
        <v>407</v>
      </c>
      <c r="L1555" s="39"/>
      <c r="M1555" s="29" t="s">
        <v>193</v>
      </c>
      <c r="N1555" s="4">
        <v>130</v>
      </c>
      <c r="O1555" s="4">
        <v>130</v>
      </c>
      <c r="P1555" s="40">
        <f t="shared" si="23652"/>
        <v>2003</v>
      </c>
      <c r="Q1555" s="4"/>
      <c r="R1555" s="7"/>
      <c r="S1555" s="48">
        <v>0</v>
      </c>
      <c r="T1555" s="47" t="s">
        <v>240</v>
      </c>
      <c r="U1555" s="7" t="s">
        <v>195</v>
      </c>
      <c r="V1555" s="7">
        <v>0</v>
      </c>
      <c r="W1555" s="7">
        <v>0</v>
      </c>
      <c r="X1555" s="40">
        <v>0</v>
      </c>
      <c r="Y1555" s="7"/>
      <c r="Z1555" s="7"/>
      <c r="AA1555" s="7"/>
      <c r="AB1555" s="7" t="s">
        <v>195</v>
      </c>
      <c r="AC1555" s="7">
        <v>0</v>
      </c>
      <c r="AD1555" s="7" t="s">
        <v>195</v>
      </c>
      <c r="AE1555" s="7" t="str">
        <f t="shared" si="23600"/>
        <v>true</v>
      </c>
      <c r="AF1555" s="7" t="b">
        <v>1</v>
      </c>
      <c r="AG1555" s="7" t="s">
        <v>195</v>
      </c>
      <c r="AH1555" s="40">
        <v>0</v>
      </c>
      <c r="AI1555" s="40">
        <v>0</v>
      </c>
      <c r="AJ1555" s="40">
        <v>1</v>
      </c>
      <c r="AK1555" s="40">
        <v>0</v>
      </c>
      <c r="AL1555" s="40">
        <v>1</v>
      </c>
      <c r="AM1555" s="40">
        <v>0</v>
      </c>
      <c r="AN1555" s="40">
        <v>0</v>
      </c>
      <c r="AO1555" s="40">
        <v>0</v>
      </c>
      <c r="AP1555" s="7" t="s">
        <v>641</v>
      </c>
      <c r="AQ1555" s="4">
        <v>3</v>
      </c>
      <c r="AR1555" s="4">
        <v>161506</v>
      </c>
      <c r="AS1555" s="7" t="s">
        <v>199</v>
      </c>
      <c r="AT1555" s="48">
        <v>3</v>
      </c>
      <c r="AU1555" s="48">
        <v>1</v>
      </c>
      <c r="AV1555" s="48">
        <v>3</v>
      </c>
      <c r="AW1555" s="48">
        <v>500</v>
      </c>
      <c r="AX1555" s="48">
        <v>250</v>
      </c>
      <c r="AY1555" s="48">
        <v>0</v>
      </c>
      <c r="AZ1555" s="48">
        <v>0</v>
      </c>
      <c r="BA1555" s="7"/>
      <c r="BB1555" s="7"/>
      <c r="BC1555" s="7"/>
      <c r="BD1555" s="7"/>
      <c r="BE1555" s="48">
        <v>0</v>
      </c>
      <c r="BF1555" s="48">
        <v>1</v>
      </c>
      <c r="BG1555" s="48">
        <v>980</v>
      </c>
      <c r="BH1555" s="48">
        <v>980</v>
      </c>
      <c r="BI1555" s="7">
        <v>0</v>
      </c>
      <c r="BJ1555" s="7">
        <v>0</v>
      </c>
      <c r="BK1555" s="7">
        <v>0</v>
      </c>
      <c r="BL1555" s="7">
        <v>0</v>
      </c>
      <c r="BM1555" s="7">
        <v>0</v>
      </c>
      <c r="BN1555" s="7">
        <v>0</v>
      </c>
      <c r="BO1555" s="7">
        <v>0</v>
      </c>
      <c r="BP1555" s="7">
        <v>0</v>
      </c>
      <c r="BQ1555" s="7">
        <v>0</v>
      </c>
      <c r="BR1555" s="7">
        <v>0</v>
      </c>
      <c r="BS1555" s="7">
        <v>0</v>
      </c>
      <c r="BT1555" s="7">
        <v>0</v>
      </c>
      <c r="BU1555" s="7">
        <v>0</v>
      </c>
      <c r="BV1555" s="7">
        <v>0</v>
      </c>
      <c r="BW1555" s="7">
        <v>0</v>
      </c>
      <c r="BX1555" s="7">
        <v>0</v>
      </c>
      <c r="BY1555" s="7">
        <v>0</v>
      </c>
      <c r="BZ1555" s="7">
        <v>0</v>
      </c>
      <c r="CA1555" s="7">
        <v>0</v>
      </c>
      <c r="CB1555" s="7">
        <v>0</v>
      </c>
      <c r="CC1555" s="7">
        <v>0</v>
      </c>
      <c r="CD1555" s="7">
        <v>0</v>
      </c>
      <c r="CE1555" s="7">
        <v>0</v>
      </c>
      <c r="CF1555" s="7">
        <v>0</v>
      </c>
      <c r="CG1555" s="7">
        <v>0</v>
      </c>
      <c r="CH1555" s="7">
        <v>0</v>
      </c>
      <c r="CI1555" s="7">
        <v>0</v>
      </c>
      <c r="CJ1555" s="7">
        <v>0</v>
      </c>
      <c r="CK1555" s="7">
        <v>0</v>
      </c>
      <c r="CL1555" s="40">
        <v>0</v>
      </c>
      <c r="CM1555" s="40">
        <v>0</v>
      </c>
      <c r="CN1555" s="40">
        <v>0</v>
      </c>
      <c r="CO1555" s="40">
        <v>0</v>
      </c>
      <c r="CP1555" s="7">
        <v>0</v>
      </c>
      <c r="CQ1555" s="7">
        <v>0</v>
      </c>
      <c r="CR1555" s="7">
        <v>0</v>
      </c>
      <c r="CS1555" s="40">
        <v>0</v>
      </c>
      <c r="CT1555" s="7">
        <v>0</v>
      </c>
      <c r="CU1555" s="7">
        <v>0</v>
      </c>
      <c r="CV1555" s="39"/>
      <c r="CW1555" s="39"/>
      <c r="CX1555" s="4" t="s">
        <v>210</v>
      </c>
      <c r="CY1555" s="4" t="s">
        <v>211</v>
      </c>
      <c r="CZ1555" s="4" t="s">
        <v>242</v>
      </c>
      <c r="DA1555" s="4" t="s">
        <v>242</v>
      </c>
      <c r="DB1555" s="4" t="s">
        <v>212</v>
      </c>
      <c r="DC1555" s="4" t="s">
        <v>212</v>
      </c>
      <c r="DD1555" s="7">
        <v>2</v>
      </c>
      <c r="DE1555" s="7">
        <v>30</v>
      </c>
      <c r="DF1555" s="7">
        <v>60</v>
      </c>
      <c r="DG1555" s="7"/>
      <c r="DH1555" s="7">
        <v>13</v>
      </c>
      <c r="DI1555" s="4">
        <v>2</v>
      </c>
      <c r="DJ1555" s="4">
        <v>4</v>
      </c>
      <c r="DK1555" s="4">
        <v>7</v>
      </c>
      <c r="DL1555" s="4">
        <v>8</v>
      </c>
      <c r="DM1555" s="7"/>
      <c r="DN1555" s="7"/>
      <c r="DO1555" s="7"/>
      <c r="DP1555" s="7"/>
      <c r="DQ1555" s="7"/>
      <c r="DR1555" s="7"/>
      <c r="DS1555" s="7"/>
      <c r="DT1555" s="7"/>
      <c r="DU1555" s="7"/>
      <c r="DV1555" s="7"/>
      <c r="DW1555" s="7"/>
      <c r="DX1555" s="7">
        <f t="shared" ref="DX1555:DX1576" si="23677">A1555</f>
        <v>6130114</v>
      </c>
      <c r="DY1555" s="7"/>
      <c r="DZ1555" s="67">
        <v>6666</v>
      </c>
      <c r="EA1555" s="7" t="s">
        <v>1205</v>
      </c>
      <c r="EB1555" s="40">
        <v>88</v>
      </c>
      <c r="EC1555" s="7" t="s">
        <v>1206</v>
      </c>
      <c r="ED1555" s="7"/>
      <c r="EE1555" s="7" t="s">
        <v>242</v>
      </c>
      <c r="EF1555" s="7">
        <v>50</v>
      </c>
      <c r="EG1555" s="73"/>
      <c r="EH1555" s="73"/>
      <c r="EI1555" s="4">
        <v>40012</v>
      </c>
      <c r="EJ1555" s="4">
        <v>1</v>
      </c>
      <c r="EK1555" s="4">
        <v>40013</v>
      </c>
      <c r="EL1555" s="4">
        <v>1</v>
      </c>
      <c r="EM1555" s="4">
        <v>40013</v>
      </c>
      <c r="EN1555" s="4">
        <v>1</v>
      </c>
      <c r="EO1555" s="4">
        <v>40013</v>
      </c>
      <c r="EP1555" s="4">
        <v>1</v>
      </c>
      <c r="EQ1555" s="4">
        <v>40013</v>
      </c>
      <c r="ER1555" s="4">
        <v>1</v>
      </c>
      <c r="ES1555" s="4">
        <v>40013</v>
      </c>
      <c r="ET1555" s="4">
        <v>1</v>
      </c>
      <c r="EU1555" s="4">
        <v>40013</v>
      </c>
      <c r="EV1555" s="4">
        <v>1</v>
      </c>
      <c r="EW1555" s="4">
        <v>40013</v>
      </c>
      <c r="EX1555" s="4">
        <v>1</v>
      </c>
      <c r="EY1555" s="4">
        <v>40013</v>
      </c>
      <c r="EZ1555" s="4">
        <v>1</v>
      </c>
      <c r="FA1555" s="4">
        <v>40013</v>
      </c>
      <c r="FB1555" s="4">
        <v>1</v>
      </c>
      <c r="FC1555" s="4">
        <v>40013</v>
      </c>
      <c r="FD1555" s="4">
        <v>1</v>
      </c>
      <c r="FE1555" s="4">
        <v>20100</v>
      </c>
      <c r="FF1555" s="4">
        <v>1</v>
      </c>
      <c r="FG1555" s="4">
        <v>20100</v>
      </c>
      <c r="FH1555" s="4">
        <v>1</v>
      </c>
      <c r="FI1555" s="7"/>
      <c r="FJ1555" s="7"/>
      <c r="FR1555" s="2">
        <v>99999</v>
      </c>
      <c r="FS1555" s="2">
        <v>0</v>
      </c>
      <c r="FT1555" s="2">
        <f t="shared" ref="FT1555" si="23678">IF(FT567="","",FT567)</f>
        <v>10000</v>
      </c>
      <c r="FV1555" s="2" t="str">
        <f t="shared" si="23634"/>
        <v/>
      </c>
      <c r="FW1555" s="2" t="str">
        <f t="shared" ref="FW1555" si="23679">IF(FW567="","",FW567)</f>
        <v/>
      </c>
      <c r="FX1555" s="2" t="str">
        <f t="shared" si="23619"/>
        <v/>
      </c>
      <c r="FY1555" s="2" t="str">
        <f t="shared" si="23643"/>
        <v/>
      </c>
      <c r="FZ1555" s="77">
        <v>0</v>
      </c>
      <c r="GA1555" s="2">
        <v>1</v>
      </c>
      <c r="GD1555"/>
    </row>
    <row r="1556" s="2" customFormat="1" ht="15" customHeight="1" spans="1:186">
      <c r="A1556" s="95">
        <f t="shared" si="23666"/>
        <v>6130115</v>
      </c>
      <c r="B1556" s="95">
        <v>4360</v>
      </c>
      <c r="C1556" s="95">
        <v>0</v>
      </c>
      <c r="D1556" s="95" t="s">
        <v>706</v>
      </c>
      <c r="E1556" s="95" t="str">
        <f t="shared" si="23667"/>
        <v>130级蓝装锤（福利专用）</v>
      </c>
      <c r="F1556" s="31" t="s">
        <v>1018</v>
      </c>
      <c r="G1556" s="31">
        <v>3</v>
      </c>
      <c r="H1556" s="7" t="s">
        <v>187</v>
      </c>
      <c r="I1556" s="7" t="s">
        <v>187</v>
      </c>
      <c r="J1556" s="41">
        <v>1522</v>
      </c>
      <c r="K1556" s="37">
        <v>207</v>
      </c>
      <c r="L1556" s="39"/>
      <c r="M1556" s="29" t="s">
        <v>193</v>
      </c>
      <c r="N1556" s="4">
        <v>130</v>
      </c>
      <c r="O1556" s="4">
        <v>130</v>
      </c>
      <c r="P1556" s="40">
        <f t="shared" si="23652"/>
        <v>2003</v>
      </c>
      <c r="Q1556" s="4"/>
      <c r="R1556" s="7"/>
      <c r="S1556" s="48">
        <v>0</v>
      </c>
      <c r="T1556" s="47" t="s">
        <v>245</v>
      </c>
      <c r="U1556" s="7" t="s">
        <v>195</v>
      </c>
      <c r="V1556" s="7">
        <v>0</v>
      </c>
      <c r="W1556" s="7">
        <v>0</v>
      </c>
      <c r="X1556" s="40">
        <v>0</v>
      </c>
      <c r="Y1556" s="7"/>
      <c r="Z1556" s="7"/>
      <c r="AA1556" s="7"/>
      <c r="AB1556" s="7" t="s">
        <v>195</v>
      </c>
      <c r="AC1556" s="7">
        <v>0</v>
      </c>
      <c r="AD1556" s="7" t="s">
        <v>195</v>
      </c>
      <c r="AE1556" s="7" t="str">
        <f t="shared" si="23600"/>
        <v>true</v>
      </c>
      <c r="AF1556" s="7" t="b">
        <v>1</v>
      </c>
      <c r="AG1556" s="7" t="s">
        <v>195</v>
      </c>
      <c r="AH1556" s="40">
        <v>0</v>
      </c>
      <c r="AI1556" s="40">
        <v>0</v>
      </c>
      <c r="AJ1556" s="40">
        <v>1</v>
      </c>
      <c r="AK1556" s="40">
        <v>0</v>
      </c>
      <c r="AL1556" s="40">
        <v>1</v>
      </c>
      <c r="AM1556" s="40">
        <v>0</v>
      </c>
      <c r="AN1556" s="40">
        <v>0</v>
      </c>
      <c r="AO1556" s="40">
        <v>0</v>
      </c>
      <c r="AP1556" s="7" t="s">
        <v>644</v>
      </c>
      <c r="AQ1556" s="4">
        <v>3</v>
      </c>
      <c r="AR1556" s="4">
        <v>161506</v>
      </c>
      <c r="AS1556" s="7" t="s">
        <v>199</v>
      </c>
      <c r="AT1556" s="48">
        <v>3</v>
      </c>
      <c r="AU1556" s="48">
        <v>1</v>
      </c>
      <c r="AV1556" s="48">
        <v>3</v>
      </c>
      <c r="AW1556" s="48">
        <v>500</v>
      </c>
      <c r="AX1556" s="48">
        <v>250</v>
      </c>
      <c r="AY1556" s="48">
        <v>0</v>
      </c>
      <c r="AZ1556" s="48">
        <v>0</v>
      </c>
      <c r="BA1556" s="7"/>
      <c r="BB1556" s="7"/>
      <c r="BC1556" s="7"/>
      <c r="BD1556" s="7"/>
      <c r="BE1556" s="48">
        <v>0</v>
      </c>
      <c r="BF1556" s="48">
        <v>1</v>
      </c>
      <c r="BG1556" s="48">
        <v>980</v>
      </c>
      <c r="BH1556" s="48">
        <v>980</v>
      </c>
      <c r="BI1556" s="7">
        <v>0</v>
      </c>
      <c r="BJ1556" s="7">
        <v>0</v>
      </c>
      <c r="BK1556" s="7">
        <v>0</v>
      </c>
      <c r="BL1556" s="7">
        <v>0</v>
      </c>
      <c r="BM1556" s="7">
        <v>0</v>
      </c>
      <c r="BN1556" s="7">
        <v>0</v>
      </c>
      <c r="BO1556" s="7">
        <v>0</v>
      </c>
      <c r="BP1556" s="7">
        <v>0</v>
      </c>
      <c r="BQ1556" s="7">
        <v>0</v>
      </c>
      <c r="BR1556" s="7">
        <v>0</v>
      </c>
      <c r="BS1556" s="7">
        <v>0</v>
      </c>
      <c r="BT1556" s="7">
        <v>0</v>
      </c>
      <c r="BU1556" s="7">
        <v>0</v>
      </c>
      <c r="BV1556" s="7">
        <v>0</v>
      </c>
      <c r="BW1556" s="7">
        <v>0</v>
      </c>
      <c r="BX1556" s="7">
        <v>0</v>
      </c>
      <c r="BY1556" s="7">
        <v>0</v>
      </c>
      <c r="BZ1556" s="7">
        <v>0</v>
      </c>
      <c r="CA1556" s="7">
        <v>0</v>
      </c>
      <c r="CB1556" s="7">
        <v>0</v>
      </c>
      <c r="CC1556" s="7">
        <v>0</v>
      </c>
      <c r="CD1556" s="7">
        <v>0</v>
      </c>
      <c r="CE1556" s="7">
        <v>0</v>
      </c>
      <c r="CF1556" s="7">
        <v>0</v>
      </c>
      <c r="CG1556" s="7">
        <v>0</v>
      </c>
      <c r="CH1556" s="7">
        <v>0</v>
      </c>
      <c r="CI1556" s="7">
        <v>0</v>
      </c>
      <c r="CJ1556" s="7">
        <v>0</v>
      </c>
      <c r="CK1556" s="7">
        <v>0</v>
      </c>
      <c r="CL1556" s="40">
        <v>0</v>
      </c>
      <c r="CM1556" s="40">
        <v>0</v>
      </c>
      <c r="CN1556" s="40">
        <v>0</v>
      </c>
      <c r="CO1556" s="40">
        <v>0</v>
      </c>
      <c r="CP1556" s="7">
        <v>0</v>
      </c>
      <c r="CQ1556" s="7">
        <v>0</v>
      </c>
      <c r="CR1556" s="7">
        <v>0</v>
      </c>
      <c r="CS1556" s="40">
        <v>0</v>
      </c>
      <c r="CT1556" s="7">
        <v>0</v>
      </c>
      <c r="CU1556" s="7">
        <v>0</v>
      </c>
      <c r="CV1556" s="39"/>
      <c r="CW1556" s="39"/>
      <c r="CX1556" s="4" t="s">
        <v>210</v>
      </c>
      <c r="CY1556" s="4" t="s">
        <v>211</v>
      </c>
      <c r="CZ1556" s="4" t="s">
        <v>242</v>
      </c>
      <c r="DA1556" s="4" t="s">
        <v>242</v>
      </c>
      <c r="DB1556" s="4" t="s">
        <v>212</v>
      </c>
      <c r="DC1556" s="4" t="s">
        <v>212</v>
      </c>
      <c r="DD1556" s="7">
        <v>2</v>
      </c>
      <c r="DE1556" s="7">
        <v>30</v>
      </c>
      <c r="DF1556" s="7">
        <v>60</v>
      </c>
      <c r="DG1556" s="7"/>
      <c r="DH1556" s="7">
        <v>13</v>
      </c>
      <c r="DI1556" s="4">
        <v>2</v>
      </c>
      <c r="DJ1556" s="4">
        <v>4</v>
      </c>
      <c r="DK1556" s="4">
        <v>7</v>
      </c>
      <c r="DL1556" s="4">
        <v>8</v>
      </c>
      <c r="DM1556" s="7"/>
      <c r="DN1556" s="7"/>
      <c r="DO1556" s="7"/>
      <c r="DP1556" s="7"/>
      <c r="DQ1556" s="7"/>
      <c r="DR1556" s="7"/>
      <c r="DS1556" s="7"/>
      <c r="DT1556" s="7"/>
      <c r="DU1556" s="7"/>
      <c r="DV1556" s="7"/>
      <c r="DW1556" s="7"/>
      <c r="DX1556" s="7">
        <f t="shared" si="23677"/>
        <v>6130115</v>
      </c>
      <c r="DY1556" s="7"/>
      <c r="DZ1556" s="67">
        <v>6666</v>
      </c>
      <c r="EA1556" s="7" t="s">
        <v>1205</v>
      </c>
      <c r="EB1556" s="40">
        <v>88</v>
      </c>
      <c r="EC1556" s="7" t="s">
        <v>1206</v>
      </c>
      <c r="ED1556" s="7"/>
      <c r="EE1556" s="7" t="s">
        <v>242</v>
      </c>
      <c r="EF1556" s="7">
        <v>50</v>
      </c>
      <c r="EG1556" s="73"/>
      <c r="EH1556" s="73"/>
      <c r="EI1556" s="4">
        <v>40012</v>
      </c>
      <c r="EJ1556" s="4">
        <v>1</v>
      </c>
      <c r="EK1556" s="4">
        <v>40013</v>
      </c>
      <c r="EL1556" s="4">
        <v>1</v>
      </c>
      <c r="EM1556" s="4">
        <v>40013</v>
      </c>
      <c r="EN1556" s="4">
        <v>1</v>
      </c>
      <c r="EO1556" s="4">
        <v>40013</v>
      </c>
      <c r="EP1556" s="4">
        <v>1</v>
      </c>
      <c r="EQ1556" s="4">
        <v>40013</v>
      </c>
      <c r="ER1556" s="4">
        <v>1</v>
      </c>
      <c r="ES1556" s="4">
        <v>40013</v>
      </c>
      <c r="ET1556" s="4">
        <v>1</v>
      </c>
      <c r="EU1556" s="4">
        <v>40013</v>
      </c>
      <c r="EV1556" s="4">
        <v>1</v>
      </c>
      <c r="EW1556" s="4">
        <v>40013</v>
      </c>
      <c r="EX1556" s="4">
        <v>1</v>
      </c>
      <c r="EY1556" s="4">
        <v>40013</v>
      </c>
      <c r="EZ1556" s="4">
        <v>1</v>
      </c>
      <c r="FA1556" s="4">
        <v>40013</v>
      </c>
      <c r="FB1556" s="4">
        <v>1</v>
      </c>
      <c r="FC1556" s="4">
        <v>40013</v>
      </c>
      <c r="FD1556" s="4">
        <v>1</v>
      </c>
      <c r="FE1556" s="4">
        <v>20100</v>
      </c>
      <c r="FF1556" s="4">
        <v>1</v>
      </c>
      <c r="FG1556" s="4">
        <v>20100</v>
      </c>
      <c r="FH1556" s="4">
        <v>1</v>
      </c>
      <c r="FI1556" s="7"/>
      <c r="FJ1556" s="7"/>
      <c r="FR1556" s="2">
        <v>99999</v>
      </c>
      <c r="FS1556" s="2">
        <v>0</v>
      </c>
      <c r="FT1556" s="2">
        <f t="shared" ref="FT1556" si="23680">IF(FT568="","",FT568)</f>
        <v>10000</v>
      </c>
      <c r="FV1556" s="2" t="str">
        <f t="shared" ref="FV1556" si="23681">IF(FV568="","",FV568)</f>
        <v/>
      </c>
      <c r="FW1556" s="2" t="str">
        <f t="shared" ref="FW1556" si="23682">IF(FW568="","",FW568)</f>
        <v/>
      </c>
      <c r="FX1556" s="2" t="str">
        <f t="shared" ref="FX1556" si="23683">IF(FX568="","",FX568)</f>
        <v/>
      </c>
      <c r="FY1556" s="2" t="str">
        <f t="shared" si="23643"/>
        <v/>
      </c>
      <c r="FZ1556" s="77">
        <v>0</v>
      </c>
      <c r="GA1556" s="2">
        <v>1</v>
      </c>
      <c r="GD1556"/>
    </row>
    <row r="1557" s="2" customFormat="1" ht="15" customHeight="1" spans="1:186">
      <c r="A1557" s="95">
        <f t="shared" si="23666"/>
        <v>6130116</v>
      </c>
      <c r="B1557" s="95">
        <v>1800</v>
      </c>
      <c r="C1557" s="95">
        <v>0</v>
      </c>
      <c r="D1557" s="95" t="s">
        <v>708</v>
      </c>
      <c r="E1557" s="95" t="str">
        <f t="shared" si="23667"/>
        <v>130级蓝装匕首（福利专用）</v>
      </c>
      <c r="F1557" s="31" t="s">
        <v>1018</v>
      </c>
      <c r="G1557" s="31">
        <v>3</v>
      </c>
      <c r="H1557" s="7" t="s">
        <v>187</v>
      </c>
      <c r="I1557" s="7" t="s">
        <v>187</v>
      </c>
      <c r="J1557" s="41">
        <v>1512</v>
      </c>
      <c r="K1557" s="37">
        <v>307</v>
      </c>
      <c r="L1557" s="39"/>
      <c r="M1557" s="29" t="s">
        <v>193</v>
      </c>
      <c r="N1557" s="4">
        <v>130</v>
      </c>
      <c r="O1557" s="4">
        <v>130</v>
      </c>
      <c r="P1557" s="40">
        <f t="shared" si="23652"/>
        <v>2003</v>
      </c>
      <c r="Q1557" s="4"/>
      <c r="R1557" s="7"/>
      <c r="S1557" s="48">
        <v>0</v>
      </c>
      <c r="T1557" s="47" t="s">
        <v>249</v>
      </c>
      <c r="U1557" s="7" t="s">
        <v>195</v>
      </c>
      <c r="V1557" s="7">
        <v>0</v>
      </c>
      <c r="W1557" s="7">
        <v>0</v>
      </c>
      <c r="X1557" s="40">
        <v>0</v>
      </c>
      <c r="Y1557" s="7"/>
      <c r="Z1557" s="7"/>
      <c r="AA1557" s="7"/>
      <c r="AB1557" s="7" t="s">
        <v>195</v>
      </c>
      <c r="AC1557" s="7">
        <v>0</v>
      </c>
      <c r="AD1557" s="7" t="s">
        <v>195</v>
      </c>
      <c r="AE1557" s="7" t="str">
        <f t="shared" si="23600"/>
        <v>true</v>
      </c>
      <c r="AF1557" s="7" t="b">
        <v>1</v>
      </c>
      <c r="AG1557" s="7" t="s">
        <v>195</v>
      </c>
      <c r="AH1557" s="40">
        <v>0</v>
      </c>
      <c r="AI1557" s="40">
        <v>0</v>
      </c>
      <c r="AJ1557" s="40">
        <v>1</v>
      </c>
      <c r="AK1557" s="40">
        <v>0</v>
      </c>
      <c r="AL1557" s="40">
        <v>1</v>
      </c>
      <c r="AM1557" s="40">
        <v>0</v>
      </c>
      <c r="AN1557" s="40">
        <v>0</v>
      </c>
      <c r="AO1557" s="40">
        <v>0</v>
      </c>
      <c r="AP1557" s="7" t="s">
        <v>647</v>
      </c>
      <c r="AQ1557" s="4">
        <v>3</v>
      </c>
      <c r="AR1557" s="4">
        <v>161506</v>
      </c>
      <c r="AS1557" s="7" t="s">
        <v>199</v>
      </c>
      <c r="AT1557" s="48">
        <v>3</v>
      </c>
      <c r="AU1557" s="48">
        <v>1</v>
      </c>
      <c r="AV1557" s="48">
        <v>3</v>
      </c>
      <c r="AW1557" s="48">
        <v>500</v>
      </c>
      <c r="AX1557" s="48">
        <v>250</v>
      </c>
      <c r="AY1557" s="48">
        <v>0</v>
      </c>
      <c r="AZ1557" s="48">
        <v>0</v>
      </c>
      <c r="BA1557" s="7"/>
      <c r="BB1557" s="7"/>
      <c r="BC1557" s="7"/>
      <c r="BD1557" s="7"/>
      <c r="BE1557" s="48">
        <v>0</v>
      </c>
      <c r="BF1557" s="48">
        <v>1</v>
      </c>
      <c r="BG1557" s="48">
        <v>980</v>
      </c>
      <c r="BH1557" s="48">
        <v>980</v>
      </c>
      <c r="BI1557" s="7">
        <v>0</v>
      </c>
      <c r="BJ1557" s="7">
        <v>0</v>
      </c>
      <c r="BK1557" s="7">
        <v>0</v>
      </c>
      <c r="BL1557" s="7">
        <v>0</v>
      </c>
      <c r="BM1557" s="7">
        <v>0</v>
      </c>
      <c r="BN1557" s="7">
        <v>0</v>
      </c>
      <c r="BO1557" s="7">
        <v>0</v>
      </c>
      <c r="BP1557" s="7">
        <v>0</v>
      </c>
      <c r="BQ1557" s="7">
        <v>0</v>
      </c>
      <c r="BR1557" s="7">
        <v>0</v>
      </c>
      <c r="BS1557" s="7">
        <v>0</v>
      </c>
      <c r="BT1557" s="7">
        <v>0</v>
      </c>
      <c r="BU1557" s="7">
        <v>0</v>
      </c>
      <c r="BV1557" s="7">
        <v>0</v>
      </c>
      <c r="BW1557" s="7">
        <v>0</v>
      </c>
      <c r="BX1557" s="7">
        <v>0</v>
      </c>
      <c r="BY1557" s="7">
        <v>0</v>
      </c>
      <c r="BZ1557" s="7">
        <v>0</v>
      </c>
      <c r="CA1557" s="7">
        <v>0</v>
      </c>
      <c r="CB1557" s="7">
        <v>0</v>
      </c>
      <c r="CC1557" s="7">
        <v>0</v>
      </c>
      <c r="CD1557" s="7">
        <v>0</v>
      </c>
      <c r="CE1557" s="7">
        <v>0</v>
      </c>
      <c r="CF1557" s="7">
        <v>0</v>
      </c>
      <c r="CG1557" s="7">
        <v>0</v>
      </c>
      <c r="CH1557" s="7">
        <v>0</v>
      </c>
      <c r="CI1557" s="7">
        <v>0</v>
      </c>
      <c r="CJ1557" s="7">
        <v>0</v>
      </c>
      <c r="CK1557" s="7">
        <v>0</v>
      </c>
      <c r="CL1557" s="40">
        <v>0</v>
      </c>
      <c r="CM1557" s="40">
        <v>0</v>
      </c>
      <c r="CN1557" s="40">
        <v>0</v>
      </c>
      <c r="CO1557" s="40">
        <v>0</v>
      </c>
      <c r="CP1557" s="7">
        <v>0</v>
      </c>
      <c r="CQ1557" s="7">
        <v>0</v>
      </c>
      <c r="CR1557" s="7">
        <v>0</v>
      </c>
      <c r="CS1557" s="40">
        <v>0</v>
      </c>
      <c r="CT1557" s="7">
        <v>0</v>
      </c>
      <c r="CU1557" s="7">
        <v>0</v>
      </c>
      <c r="CV1557" s="39"/>
      <c r="CW1557" s="39"/>
      <c r="CX1557" s="4" t="s">
        <v>210</v>
      </c>
      <c r="CY1557" s="4" t="s">
        <v>211</v>
      </c>
      <c r="CZ1557" s="4" t="s">
        <v>242</v>
      </c>
      <c r="DA1557" s="4" t="s">
        <v>242</v>
      </c>
      <c r="DB1557" s="4" t="s">
        <v>212</v>
      </c>
      <c r="DC1557" s="4" t="s">
        <v>212</v>
      </c>
      <c r="DD1557" s="7">
        <v>2</v>
      </c>
      <c r="DE1557" s="7">
        <v>30</v>
      </c>
      <c r="DF1557" s="7">
        <v>60</v>
      </c>
      <c r="DG1557" s="7"/>
      <c r="DH1557" s="7">
        <v>13</v>
      </c>
      <c r="DI1557" s="4">
        <v>2</v>
      </c>
      <c r="DJ1557" s="4">
        <v>4</v>
      </c>
      <c r="DK1557" s="4">
        <v>7</v>
      </c>
      <c r="DL1557" s="4">
        <v>8</v>
      </c>
      <c r="DM1557" s="7"/>
      <c r="DN1557" s="7"/>
      <c r="DO1557" s="7"/>
      <c r="DP1557" s="7"/>
      <c r="DQ1557" s="7"/>
      <c r="DR1557" s="7"/>
      <c r="DS1557" s="7"/>
      <c r="DT1557" s="7"/>
      <c r="DU1557" s="7"/>
      <c r="DV1557" s="7"/>
      <c r="DW1557" s="7"/>
      <c r="DX1557" s="7">
        <f t="shared" si="23677"/>
        <v>6130116</v>
      </c>
      <c r="DY1557" s="7"/>
      <c r="DZ1557" s="67">
        <v>6666</v>
      </c>
      <c r="EA1557" s="7" t="s">
        <v>1205</v>
      </c>
      <c r="EB1557" s="40">
        <v>88</v>
      </c>
      <c r="EC1557" s="7" t="s">
        <v>1206</v>
      </c>
      <c r="ED1557" s="7"/>
      <c r="EE1557" s="7" t="s">
        <v>242</v>
      </c>
      <c r="EF1557" s="7">
        <v>50</v>
      </c>
      <c r="EG1557" s="73"/>
      <c r="EH1557" s="73"/>
      <c r="EI1557" s="4">
        <v>40012</v>
      </c>
      <c r="EJ1557" s="4">
        <v>1</v>
      </c>
      <c r="EK1557" s="4">
        <v>40013</v>
      </c>
      <c r="EL1557" s="4">
        <v>1</v>
      </c>
      <c r="EM1557" s="4">
        <v>40013</v>
      </c>
      <c r="EN1557" s="4">
        <v>1</v>
      </c>
      <c r="EO1557" s="4">
        <v>40013</v>
      </c>
      <c r="EP1557" s="4">
        <v>1</v>
      </c>
      <c r="EQ1557" s="4">
        <v>40013</v>
      </c>
      <c r="ER1557" s="4">
        <v>1</v>
      </c>
      <c r="ES1557" s="4">
        <v>40013</v>
      </c>
      <c r="ET1557" s="4">
        <v>1</v>
      </c>
      <c r="EU1557" s="4">
        <v>40013</v>
      </c>
      <c r="EV1557" s="4">
        <v>1</v>
      </c>
      <c r="EW1557" s="4">
        <v>40013</v>
      </c>
      <c r="EX1557" s="4">
        <v>1</v>
      </c>
      <c r="EY1557" s="4">
        <v>40013</v>
      </c>
      <c r="EZ1557" s="4">
        <v>1</v>
      </c>
      <c r="FA1557" s="4">
        <v>40013</v>
      </c>
      <c r="FB1557" s="4">
        <v>1</v>
      </c>
      <c r="FC1557" s="4">
        <v>40013</v>
      </c>
      <c r="FD1557" s="4">
        <v>1</v>
      </c>
      <c r="FE1557" s="4">
        <v>20100</v>
      </c>
      <c r="FF1557" s="4">
        <v>1</v>
      </c>
      <c r="FG1557" s="4">
        <v>20100</v>
      </c>
      <c r="FH1557" s="4">
        <v>1</v>
      </c>
      <c r="FI1557" s="7"/>
      <c r="FJ1557" s="7"/>
      <c r="FR1557" s="2">
        <v>99999</v>
      </c>
      <c r="FS1557" s="2">
        <v>0</v>
      </c>
      <c r="FT1557" s="2">
        <f t="shared" ref="FT1557" si="23684">IF(FT569="","",FT569)</f>
        <v>10000</v>
      </c>
      <c r="FV1557" s="2" t="str">
        <f t="shared" ref="FV1557" si="23685">IF(FV569="","",FV569)</f>
        <v/>
      </c>
      <c r="FW1557" s="2" t="str">
        <f t="shared" ref="FW1557" si="23686">IF(FW569="","",FW569)</f>
        <v/>
      </c>
      <c r="FX1557" s="2" t="str">
        <f t="shared" ref="FX1557" si="23687">IF(FX569="","",FX569)</f>
        <v/>
      </c>
      <c r="FY1557" s="2" t="str">
        <f t="shared" si="23643"/>
        <v/>
      </c>
      <c r="FZ1557" s="77">
        <v>0</v>
      </c>
      <c r="GA1557" s="2">
        <v>1</v>
      </c>
      <c r="GD1557"/>
    </row>
    <row r="1558" s="2" customFormat="1" ht="15" customHeight="1" spans="1:186">
      <c r="A1558" s="95">
        <f t="shared" si="23666"/>
        <v>6130117</v>
      </c>
      <c r="B1558" s="95">
        <v>3080</v>
      </c>
      <c r="C1558" s="95">
        <v>0</v>
      </c>
      <c r="D1558" s="95" t="s">
        <v>710</v>
      </c>
      <c r="E1558" s="95" t="str">
        <f t="shared" si="23667"/>
        <v>130级蓝装爪（福利专用）</v>
      </c>
      <c r="F1558" s="31" t="s">
        <v>1018</v>
      </c>
      <c r="G1558" s="31">
        <v>3</v>
      </c>
      <c r="H1558" s="7" t="s">
        <v>187</v>
      </c>
      <c r="I1558" s="7" t="s">
        <v>187</v>
      </c>
      <c r="J1558" s="41">
        <v>1552</v>
      </c>
      <c r="K1558" s="37">
        <v>107</v>
      </c>
      <c r="L1558" s="39"/>
      <c r="M1558" s="29" t="s">
        <v>193</v>
      </c>
      <c r="N1558" s="4">
        <v>130</v>
      </c>
      <c r="O1558" s="4">
        <v>130</v>
      </c>
      <c r="P1558" s="40">
        <f t="shared" si="23652"/>
        <v>2003</v>
      </c>
      <c r="Q1558" s="4"/>
      <c r="R1558" s="7"/>
      <c r="S1558" s="48">
        <v>0</v>
      </c>
      <c r="T1558" s="47" t="s">
        <v>253</v>
      </c>
      <c r="U1558" s="7" t="s">
        <v>195</v>
      </c>
      <c r="V1558" s="7">
        <v>0</v>
      </c>
      <c r="W1558" s="7">
        <v>0</v>
      </c>
      <c r="X1558" s="40">
        <v>0</v>
      </c>
      <c r="Y1558" s="7"/>
      <c r="Z1558" s="7"/>
      <c r="AA1558" s="7"/>
      <c r="AB1558" s="7" t="s">
        <v>195</v>
      </c>
      <c r="AC1558" s="7">
        <v>0</v>
      </c>
      <c r="AD1558" s="7" t="s">
        <v>195</v>
      </c>
      <c r="AE1558" s="7" t="str">
        <f t="shared" si="23600"/>
        <v>true</v>
      </c>
      <c r="AF1558" s="7" t="b">
        <v>1</v>
      </c>
      <c r="AG1558" s="7" t="s">
        <v>195</v>
      </c>
      <c r="AH1558" s="40">
        <v>0</v>
      </c>
      <c r="AI1558" s="40">
        <v>0</v>
      </c>
      <c r="AJ1558" s="40">
        <v>1</v>
      </c>
      <c r="AK1558" s="40">
        <v>0</v>
      </c>
      <c r="AL1558" s="40">
        <v>1</v>
      </c>
      <c r="AM1558" s="40">
        <v>0</v>
      </c>
      <c r="AN1558" s="40">
        <v>0</v>
      </c>
      <c r="AO1558" s="40">
        <v>0</v>
      </c>
      <c r="AP1558" s="7" t="s">
        <v>650</v>
      </c>
      <c r="AQ1558" s="4">
        <v>3</v>
      </c>
      <c r="AR1558" s="4">
        <v>161506</v>
      </c>
      <c r="AS1558" s="7" t="s">
        <v>199</v>
      </c>
      <c r="AT1558" s="48">
        <v>3</v>
      </c>
      <c r="AU1558" s="48">
        <v>1</v>
      </c>
      <c r="AV1558" s="48">
        <v>3</v>
      </c>
      <c r="AW1558" s="48">
        <v>500</v>
      </c>
      <c r="AX1558" s="48">
        <v>250</v>
      </c>
      <c r="AY1558" s="48">
        <v>0</v>
      </c>
      <c r="AZ1558" s="48">
        <v>0</v>
      </c>
      <c r="BA1558" s="7"/>
      <c r="BB1558" s="7"/>
      <c r="BC1558" s="7"/>
      <c r="BD1558" s="7"/>
      <c r="BE1558" s="48">
        <v>0</v>
      </c>
      <c r="BF1558" s="48">
        <v>1</v>
      </c>
      <c r="BG1558" s="48">
        <v>980</v>
      </c>
      <c r="BH1558" s="48">
        <v>980</v>
      </c>
      <c r="BI1558" s="7">
        <v>0</v>
      </c>
      <c r="BJ1558" s="7">
        <v>0</v>
      </c>
      <c r="BK1558" s="7">
        <v>0</v>
      </c>
      <c r="BL1558" s="7">
        <v>0</v>
      </c>
      <c r="BM1558" s="7">
        <v>0</v>
      </c>
      <c r="BN1558" s="7">
        <v>0</v>
      </c>
      <c r="BO1558" s="7">
        <v>0</v>
      </c>
      <c r="BP1558" s="7">
        <v>0</v>
      </c>
      <c r="BQ1558" s="7">
        <v>0</v>
      </c>
      <c r="BR1558" s="7">
        <v>0</v>
      </c>
      <c r="BS1558" s="7">
        <v>0</v>
      </c>
      <c r="BT1558" s="7">
        <v>0</v>
      </c>
      <c r="BU1558" s="7">
        <v>0</v>
      </c>
      <c r="BV1558" s="7">
        <v>0</v>
      </c>
      <c r="BW1558" s="7">
        <v>0</v>
      </c>
      <c r="BX1558" s="7">
        <v>0</v>
      </c>
      <c r="BY1558" s="7">
        <v>0</v>
      </c>
      <c r="BZ1558" s="7">
        <v>0</v>
      </c>
      <c r="CA1558" s="7">
        <v>0</v>
      </c>
      <c r="CB1558" s="7">
        <v>0</v>
      </c>
      <c r="CC1558" s="7">
        <v>0</v>
      </c>
      <c r="CD1558" s="7">
        <v>0</v>
      </c>
      <c r="CE1558" s="7">
        <v>0</v>
      </c>
      <c r="CF1558" s="7">
        <v>0</v>
      </c>
      <c r="CG1558" s="7">
        <v>0</v>
      </c>
      <c r="CH1558" s="7">
        <v>0</v>
      </c>
      <c r="CI1558" s="7">
        <v>0</v>
      </c>
      <c r="CJ1558" s="7">
        <v>0</v>
      </c>
      <c r="CK1558" s="7">
        <v>0</v>
      </c>
      <c r="CL1558" s="40">
        <v>0</v>
      </c>
      <c r="CM1558" s="40">
        <v>0</v>
      </c>
      <c r="CN1558" s="40">
        <v>0</v>
      </c>
      <c r="CO1558" s="40">
        <v>0</v>
      </c>
      <c r="CP1558" s="7">
        <v>0</v>
      </c>
      <c r="CQ1558" s="7">
        <v>0</v>
      </c>
      <c r="CR1558" s="7">
        <v>0</v>
      </c>
      <c r="CS1558" s="40">
        <v>0</v>
      </c>
      <c r="CT1558" s="7">
        <v>0</v>
      </c>
      <c r="CU1558" s="7">
        <v>0</v>
      </c>
      <c r="CV1558" s="39"/>
      <c r="CW1558" s="39"/>
      <c r="CX1558" s="4" t="s">
        <v>210</v>
      </c>
      <c r="CY1558" s="4" t="s">
        <v>211</v>
      </c>
      <c r="CZ1558" s="4" t="s">
        <v>242</v>
      </c>
      <c r="DA1558" s="4" t="s">
        <v>242</v>
      </c>
      <c r="DB1558" s="4" t="s">
        <v>212</v>
      </c>
      <c r="DC1558" s="4" t="s">
        <v>212</v>
      </c>
      <c r="DD1558" s="7">
        <v>2</v>
      </c>
      <c r="DE1558" s="7">
        <v>30</v>
      </c>
      <c r="DF1558" s="7">
        <v>60</v>
      </c>
      <c r="DG1558" s="7"/>
      <c r="DH1558" s="7">
        <v>13</v>
      </c>
      <c r="DI1558" s="4">
        <v>2</v>
      </c>
      <c r="DJ1558" s="4">
        <v>4</v>
      </c>
      <c r="DK1558" s="4">
        <v>7</v>
      </c>
      <c r="DL1558" s="4">
        <v>8</v>
      </c>
      <c r="DM1558" s="7"/>
      <c r="DN1558" s="7"/>
      <c r="DO1558" s="7"/>
      <c r="DP1558" s="7"/>
      <c r="DQ1558" s="7"/>
      <c r="DR1558" s="7"/>
      <c r="DS1558" s="7"/>
      <c r="DT1558" s="7"/>
      <c r="DU1558" s="7"/>
      <c r="DV1558" s="7"/>
      <c r="DW1558" s="7"/>
      <c r="DX1558" s="7">
        <f t="shared" si="23677"/>
        <v>6130117</v>
      </c>
      <c r="DY1558" s="7"/>
      <c r="DZ1558" s="67">
        <v>6666</v>
      </c>
      <c r="EA1558" s="7" t="s">
        <v>1205</v>
      </c>
      <c r="EB1558" s="40">
        <v>88</v>
      </c>
      <c r="EC1558" s="7" t="s">
        <v>1206</v>
      </c>
      <c r="ED1558" s="7"/>
      <c r="EE1558" s="7" t="s">
        <v>242</v>
      </c>
      <c r="EF1558" s="7">
        <v>50</v>
      </c>
      <c r="EG1558" s="73"/>
      <c r="EH1558" s="73"/>
      <c r="EI1558" s="4">
        <v>40012</v>
      </c>
      <c r="EJ1558" s="4">
        <v>1</v>
      </c>
      <c r="EK1558" s="4">
        <v>40013</v>
      </c>
      <c r="EL1558" s="4">
        <v>1</v>
      </c>
      <c r="EM1558" s="4">
        <v>40013</v>
      </c>
      <c r="EN1558" s="4">
        <v>1</v>
      </c>
      <c r="EO1558" s="4">
        <v>40013</v>
      </c>
      <c r="EP1558" s="4">
        <v>1</v>
      </c>
      <c r="EQ1558" s="4">
        <v>40013</v>
      </c>
      <c r="ER1558" s="4">
        <v>1</v>
      </c>
      <c r="ES1558" s="4">
        <v>40013</v>
      </c>
      <c r="ET1558" s="4">
        <v>1</v>
      </c>
      <c r="EU1558" s="4">
        <v>40013</v>
      </c>
      <c r="EV1558" s="4">
        <v>1</v>
      </c>
      <c r="EW1558" s="4">
        <v>40013</v>
      </c>
      <c r="EX1558" s="4">
        <v>1</v>
      </c>
      <c r="EY1558" s="4">
        <v>40013</v>
      </c>
      <c r="EZ1558" s="4">
        <v>1</v>
      </c>
      <c r="FA1558" s="4">
        <v>40013</v>
      </c>
      <c r="FB1558" s="4">
        <v>1</v>
      </c>
      <c r="FC1558" s="4">
        <v>40013</v>
      </c>
      <c r="FD1558" s="4">
        <v>1</v>
      </c>
      <c r="FE1558" s="4">
        <v>20100</v>
      </c>
      <c r="FF1558" s="4">
        <v>1</v>
      </c>
      <c r="FG1558" s="4">
        <v>20100</v>
      </c>
      <c r="FH1558" s="4">
        <v>1</v>
      </c>
      <c r="FI1558" s="7"/>
      <c r="FJ1558" s="7"/>
      <c r="FR1558" s="2">
        <v>99999</v>
      </c>
      <c r="FS1558" s="2">
        <v>0</v>
      </c>
      <c r="FT1558" s="2">
        <f t="shared" ref="FT1558" si="23688">IF(FT570="","",FT570)</f>
        <v>10000</v>
      </c>
      <c r="FV1558" s="2" t="str">
        <f t="shared" ref="FV1558" si="23689">IF(FV570="","",FV570)</f>
        <v/>
      </c>
      <c r="FW1558" s="2" t="str">
        <f t="shared" ref="FW1558" si="23690">IF(FW570="","",FW570)</f>
        <v/>
      </c>
      <c r="FX1558" s="2" t="str">
        <f t="shared" ref="FX1558" si="23691">IF(FX570="","",FX570)</f>
        <v/>
      </c>
      <c r="FY1558" s="2" t="str">
        <f t="shared" si="23643"/>
        <v/>
      </c>
      <c r="FZ1558" s="77">
        <v>0</v>
      </c>
      <c r="GA1558" s="2">
        <v>1</v>
      </c>
      <c r="GD1558"/>
    </row>
    <row r="1559" s="2" customFormat="1" ht="15" customHeight="1" spans="1:186">
      <c r="A1559" s="95">
        <f t="shared" si="23666"/>
        <v>6130118</v>
      </c>
      <c r="B1559" s="95">
        <v>2824</v>
      </c>
      <c r="C1559" s="95">
        <v>0</v>
      </c>
      <c r="D1559" s="95" t="s">
        <v>712</v>
      </c>
      <c r="E1559" s="95" t="str">
        <f t="shared" si="23667"/>
        <v>130级蓝装魔棒（福利专用）</v>
      </c>
      <c r="F1559" s="31" t="s">
        <v>1018</v>
      </c>
      <c r="G1559" s="31">
        <v>3</v>
      </c>
      <c r="H1559" s="7" t="s">
        <v>187</v>
      </c>
      <c r="I1559" s="7" t="s">
        <v>187</v>
      </c>
      <c r="J1559" s="41">
        <v>1543</v>
      </c>
      <c r="K1559" s="37">
        <v>507</v>
      </c>
      <c r="L1559" s="39"/>
      <c r="M1559" s="29" t="s">
        <v>193</v>
      </c>
      <c r="N1559" s="4">
        <v>130</v>
      </c>
      <c r="O1559" s="4">
        <v>130</v>
      </c>
      <c r="P1559" s="40">
        <f t="shared" si="23652"/>
        <v>2003</v>
      </c>
      <c r="Q1559" s="4"/>
      <c r="R1559" s="7"/>
      <c r="S1559" s="48">
        <v>0</v>
      </c>
      <c r="T1559" s="47" t="s">
        <v>257</v>
      </c>
      <c r="U1559" s="7" t="s">
        <v>195</v>
      </c>
      <c r="V1559" s="7">
        <v>0</v>
      </c>
      <c r="W1559" s="7">
        <v>0</v>
      </c>
      <c r="X1559" s="40">
        <v>0</v>
      </c>
      <c r="Y1559" s="7"/>
      <c r="Z1559" s="7"/>
      <c r="AA1559" s="7"/>
      <c r="AB1559" s="7" t="s">
        <v>195</v>
      </c>
      <c r="AC1559" s="7">
        <v>0</v>
      </c>
      <c r="AD1559" s="7" t="s">
        <v>195</v>
      </c>
      <c r="AE1559" s="7" t="str">
        <f t="shared" si="23600"/>
        <v>true</v>
      </c>
      <c r="AF1559" s="7" t="b">
        <v>1</v>
      </c>
      <c r="AG1559" s="7" t="s">
        <v>195</v>
      </c>
      <c r="AH1559" s="40">
        <v>0</v>
      </c>
      <c r="AI1559" s="40">
        <v>0</v>
      </c>
      <c r="AJ1559" s="40">
        <v>1</v>
      </c>
      <c r="AK1559" s="40">
        <v>0</v>
      </c>
      <c r="AL1559" s="40">
        <v>1</v>
      </c>
      <c r="AM1559" s="40">
        <v>0</v>
      </c>
      <c r="AN1559" s="40">
        <v>0</v>
      </c>
      <c r="AO1559" s="40">
        <v>0</v>
      </c>
      <c r="AP1559" s="7" t="s">
        <v>653</v>
      </c>
      <c r="AQ1559" s="4">
        <v>3</v>
      </c>
      <c r="AR1559" s="4">
        <v>161506</v>
      </c>
      <c r="AS1559" s="7" t="s">
        <v>199</v>
      </c>
      <c r="AT1559" s="48">
        <v>3</v>
      </c>
      <c r="AU1559" s="48">
        <v>1</v>
      </c>
      <c r="AV1559" s="48">
        <v>3</v>
      </c>
      <c r="AW1559" s="48">
        <v>500</v>
      </c>
      <c r="AX1559" s="48">
        <v>250</v>
      </c>
      <c r="AY1559" s="48">
        <v>0</v>
      </c>
      <c r="AZ1559" s="48">
        <v>0</v>
      </c>
      <c r="BA1559" s="7"/>
      <c r="BB1559" s="7"/>
      <c r="BC1559" s="7"/>
      <c r="BD1559" s="7"/>
      <c r="BE1559" s="48">
        <v>0</v>
      </c>
      <c r="BF1559" s="48">
        <v>1</v>
      </c>
      <c r="BG1559" s="48">
        <v>980</v>
      </c>
      <c r="BH1559" s="48">
        <v>980</v>
      </c>
      <c r="BI1559" s="7">
        <v>0</v>
      </c>
      <c r="BJ1559" s="7">
        <v>0</v>
      </c>
      <c r="BK1559" s="7">
        <v>0</v>
      </c>
      <c r="BL1559" s="7">
        <v>0</v>
      </c>
      <c r="BM1559" s="7">
        <v>0</v>
      </c>
      <c r="BN1559" s="7">
        <v>0</v>
      </c>
      <c r="BO1559" s="7">
        <v>0</v>
      </c>
      <c r="BP1559" s="7">
        <v>0</v>
      </c>
      <c r="BQ1559" s="7">
        <v>0</v>
      </c>
      <c r="BR1559" s="7">
        <v>0</v>
      </c>
      <c r="BS1559" s="7">
        <v>0</v>
      </c>
      <c r="BT1559" s="7">
        <v>0</v>
      </c>
      <c r="BU1559" s="7">
        <v>0</v>
      </c>
      <c r="BV1559" s="7">
        <v>0</v>
      </c>
      <c r="BW1559" s="7">
        <v>0</v>
      </c>
      <c r="BX1559" s="7">
        <v>0</v>
      </c>
      <c r="BY1559" s="7">
        <v>0</v>
      </c>
      <c r="BZ1559" s="7">
        <v>0</v>
      </c>
      <c r="CA1559" s="7">
        <v>0</v>
      </c>
      <c r="CB1559" s="7">
        <v>0</v>
      </c>
      <c r="CC1559" s="7">
        <v>0</v>
      </c>
      <c r="CD1559" s="7">
        <v>0</v>
      </c>
      <c r="CE1559" s="7">
        <v>0</v>
      </c>
      <c r="CF1559" s="7">
        <v>0</v>
      </c>
      <c r="CG1559" s="7">
        <v>0</v>
      </c>
      <c r="CH1559" s="7">
        <v>0</v>
      </c>
      <c r="CI1559" s="7">
        <v>0</v>
      </c>
      <c r="CJ1559" s="7">
        <v>0</v>
      </c>
      <c r="CK1559" s="7">
        <v>0</v>
      </c>
      <c r="CL1559" s="40">
        <v>0</v>
      </c>
      <c r="CM1559" s="40">
        <v>0</v>
      </c>
      <c r="CN1559" s="40">
        <v>0</v>
      </c>
      <c r="CO1559" s="40">
        <v>0</v>
      </c>
      <c r="CP1559" s="7">
        <v>0</v>
      </c>
      <c r="CQ1559" s="7">
        <v>0</v>
      </c>
      <c r="CR1559" s="7">
        <v>0</v>
      </c>
      <c r="CS1559" s="40">
        <v>0</v>
      </c>
      <c r="CT1559" s="7">
        <v>0</v>
      </c>
      <c r="CU1559" s="7">
        <v>0</v>
      </c>
      <c r="CV1559" s="39"/>
      <c r="CW1559" s="39"/>
      <c r="CX1559" s="4" t="s">
        <v>210</v>
      </c>
      <c r="CY1559" s="4" t="s">
        <v>211</v>
      </c>
      <c r="CZ1559" s="4" t="s">
        <v>242</v>
      </c>
      <c r="DA1559" s="4" t="s">
        <v>242</v>
      </c>
      <c r="DB1559" s="4" t="s">
        <v>212</v>
      </c>
      <c r="DC1559" s="4" t="s">
        <v>212</v>
      </c>
      <c r="DD1559" s="7">
        <v>2</v>
      </c>
      <c r="DE1559" s="7">
        <v>30</v>
      </c>
      <c r="DF1559" s="7">
        <v>60</v>
      </c>
      <c r="DG1559" s="7"/>
      <c r="DH1559" s="7">
        <v>13</v>
      </c>
      <c r="DI1559" s="4">
        <v>2</v>
      </c>
      <c r="DJ1559" s="4">
        <v>4</v>
      </c>
      <c r="DK1559" s="4">
        <v>7</v>
      </c>
      <c r="DL1559" s="4">
        <v>8</v>
      </c>
      <c r="DM1559" s="7"/>
      <c r="DN1559" s="7"/>
      <c r="DO1559" s="7"/>
      <c r="DP1559" s="7"/>
      <c r="DQ1559" s="7"/>
      <c r="DR1559" s="7"/>
      <c r="DS1559" s="7"/>
      <c r="DT1559" s="7"/>
      <c r="DU1559" s="7"/>
      <c r="DV1559" s="7"/>
      <c r="DW1559" s="7"/>
      <c r="DX1559" s="7">
        <f t="shared" si="23677"/>
        <v>6130118</v>
      </c>
      <c r="DY1559" s="7"/>
      <c r="DZ1559" s="67">
        <v>6666</v>
      </c>
      <c r="EA1559" s="7" t="s">
        <v>1205</v>
      </c>
      <c r="EB1559" s="40">
        <v>88</v>
      </c>
      <c r="EC1559" s="7" t="s">
        <v>1206</v>
      </c>
      <c r="ED1559" s="7"/>
      <c r="EE1559" s="7" t="s">
        <v>242</v>
      </c>
      <c r="EF1559" s="7">
        <v>50</v>
      </c>
      <c r="EG1559" s="73"/>
      <c r="EH1559" s="73"/>
      <c r="EI1559" s="4">
        <v>40012</v>
      </c>
      <c r="EJ1559" s="4">
        <v>1</v>
      </c>
      <c r="EK1559" s="4">
        <v>40013</v>
      </c>
      <c r="EL1559" s="4">
        <v>1</v>
      </c>
      <c r="EM1559" s="4">
        <v>40013</v>
      </c>
      <c r="EN1559" s="4">
        <v>1</v>
      </c>
      <c r="EO1559" s="4">
        <v>40013</v>
      </c>
      <c r="EP1559" s="4">
        <v>1</v>
      </c>
      <c r="EQ1559" s="4">
        <v>40013</v>
      </c>
      <c r="ER1559" s="4">
        <v>1</v>
      </c>
      <c r="ES1559" s="4">
        <v>40013</v>
      </c>
      <c r="ET1559" s="4">
        <v>1</v>
      </c>
      <c r="EU1559" s="4">
        <v>40013</v>
      </c>
      <c r="EV1559" s="4">
        <v>1</v>
      </c>
      <c r="EW1559" s="4">
        <v>40013</v>
      </c>
      <c r="EX1559" s="4">
        <v>1</v>
      </c>
      <c r="EY1559" s="4">
        <v>40013</v>
      </c>
      <c r="EZ1559" s="4">
        <v>1</v>
      </c>
      <c r="FA1559" s="4">
        <v>40013</v>
      </c>
      <c r="FB1559" s="4">
        <v>1</v>
      </c>
      <c r="FC1559" s="4">
        <v>40013</v>
      </c>
      <c r="FD1559" s="4">
        <v>1</v>
      </c>
      <c r="FE1559" s="4">
        <v>20100</v>
      </c>
      <c r="FF1559" s="4">
        <v>1</v>
      </c>
      <c r="FG1559" s="4">
        <v>20100</v>
      </c>
      <c r="FH1559" s="4">
        <v>1</v>
      </c>
      <c r="FI1559" s="7"/>
      <c r="FJ1559" s="7"/>
      <c r="FR1559" s="2">
        <v>99999</v>
      </c>
      <c r="FS1559" s="2">
        <v>0</v>
      </c>
      <c r="FT1559" s="2">
        <f t="shared" ref="FT1559" si="23692">IF(FT571="","",FT571)</f>
        <v>10000</v>
      </c>
      <c r="FV1559" s="2" t="str">
        <f t="shared" ref="FV1559" si="23693">IF(FV571="","",FV571)</f>
        <v/>
      </c>
      <c r="FW1559" s="2" t="str">
        <f t="shared" ref="FW1559" si="23694">IF(FW571="","",FW571)</f>
        <v/>
      </c>
      <c r="FX1559" s="2" t="str">
        <f t="shared" ref="FX1559" si="23695">IF(FX571="","",FX571)</f>
        <v/>
      </c>
      <c r="FY1559" s="2" t="str">
        <f t="shared" si="23643"/>
        <v/>
      </c>
      <c r="FZ1559" s="77">
        <v>0</v>
      </c>
      <c r="GA1559" s="2">
        <v>1</v>
      </c>
      <c r="GD1559"/>
    </row>
    <row r="1560" s="2" customFormat="1" ht="15" customHeight="1" spans="1:186">
      <c r="A1560" s="95">
        <f t="shared" si="23666"/>
        <v>6130119</v>
      </c>
      <c r="B1560" s="95">
        <v>4104</v>
      </c>
      <c r="C1560" s="95">
        <v>0</v>
      </c>
      <c r="D1560" s="95" t="s">
        <v>714</v>
      </c>
      <c r="E1560" s="95" t="str">
        <f t="shared" si="23667"/>
        <v>130级蓝装法杖（福利专用）</v>
      </c>
      <c r="F1560" s="31" t="s">
        <v>1018</v>
      </c>
      <c r="G1560" s="31">
        <v>3</v>
      </c>
      <c r="H1560" s="7" t="s">
        <v>187</v>
      </c>
      <c r="I1560" s="7" t="s">
        <v>187</v>
      </c>
      <c r="J1560" s="41">
        <v>1543</v>
      </c>
      <c r="K1560" s="39">
        <v>601</v>
      </c>
      <c r="L1560" s="39"/>
      <c r="M1560" s="29" t="s">
        <v>193</v>
      </c>
      <c r="N1560" s="4">
        <v>130</v>
      </c>
      <c r="O1560" s="4">
        <v>130</v>
      </c>
      <c r="P1560" s="40">
        <f t="shared" si="23652"/>
        <v>2003</v>
      </c>
      <c r="Q1560" s="4"/>
      <c r="R1560" s="7"/>
      <c r="S1560" s="48">
        <v>0</v>
      </c>
      <c r="T1560" s="47" t="s">
        <v>194</v>
      </c>
      <c r="U1560" s="7" t="s">
        <v>195</v>
      </c>
      <c r="V1560" s="7">
        <v>0</v>
      </c>
      <c r="W1560" s="7">
        <v>0</v>
      </c>
      <c r="X1560" s="40">
        <v>0</v>
      </c>
      <c r="Y1560" s="7"/>
      <c r="Z1560" s="7"/>
      <c r="AA1560" s="7"/>
      <c r="AB1560" s="7" t="s">
        <v>195</v>
      </c>
      <c r="AC1560" s="7">
        <v>0</v>
      </c>
      <c r="AD1560" s="7" t="s">
        <v>195</v>
      </c>
      <c r="AE1560" s="7" t="str">
        <f t="shared" si="23600"/>
        <v>true</v>
      </c>
      <c r="AF1560" s="7" t="b">
        <v>1</v>
      </c>
      <c r="AG1560" s="7" t="s">
        <v>195</v>
      </c>
      <c r="AH1560" s="40">
        <v>0</v>
      </c>
      <c r="AI1560" s="40">
        <v>0</v>
      </c>
      <c r="AJ1560" s="40">
        <v>1</v>
      </c>
      <c r="AK1560" s="40">
        <v>0</v>
      </c>
      <c r="AL1560" s="40">
        <v>1</v>
      </c>
      <c r="AM1560" s="40">
        <v>0</v>
      </c>
      <c r="AN1560" s="40">
        <v>0</v>
      </c>
      <c r="AO1560" s="40">
        <v>0</v>
      </c>
      <c r="AP1560" s="7" t="s">
        <v>656</v>
      </c>
      <c r="AQ1560" s="4">
        <v>3</v>
      </c>
      <c r="AR1560" s="4">
        <v>161506</v>
      </c>
      <c r="AS1560" s="7" t="s">
        <v>199</v>
      </c>
      <c r="AT1560" s="48">
        <v>3</v>
      </c>
      <c r="AU1560" s="48">
        <v>1</v>
      </c>
      <c r="AV1560" s="48">
        <v>3</v>
      </c>
      <c r="AW1560" s="48">
        <v>500</v>
      </c>
      <c r="AX1560" s="48">
        <v>250</v>
      </c>
      <c r="AY1560" s="48">
        <v>0</v>
      </c>
      <c r="AZ1560" s="48">
        <v>0</v>
      </c>
      <c r="BA1560" s="7"/>
      <c r="BB1560" s="7"/>
      <c r="BC1560" s="7"/>
      <c r="BD1560" s="7"/>
      <c r="BE1560" s="48">
        <v>0</v>
      </c>
      <c r="BF1560" s="48">
        <v>1</v>
      </c>
      <c r="BG1560" s="48">
        <v>980</v>
      </c>
      <c r="BH1560" s="48">
        <v>980</v>
      </c>
      <c r="BI1560" s="7">
        <v>0</v>
      </c>
      <c r="BJ1560" s="7">
        <v>0</v>
      </c>
      <c r="BK1560" s="7">
        <v>0</v>
      </c>
      <c r="BL1560" s="7">
        <v>0</v>
      </c>
      <c r="BM1560" s="7">
        <v>0</v>
      </c>
      <c r="BN1560" s="7">
        <v>0</v>
      </c>
      <c r="BO1560" s="7">
        <v>0</v>
      </c>
      <c r="BP1560" s="7">
        <v>0</v>
      </c>
      <c r="BQ1560" s="7">
        <v>0</v>
      </c>
      <c r="BR1560" s="7">
        <v>0</v>
      </c>
      <c r="BS1560" s="7">
        <v>0</v>
      </c>
      <c r="BT1560" s="7">
        <v>0</v>
      </c>
      <c r="BU1560" s="7">
        <v>0</v>
      </c>
      <c r="BV1560" s="7">
        <v>0</v>
      </c>
      <c r="BW1560" s="7">
        <v>0</v>
      </c>
      <c r="BX1560" s="7">
        <v>0</v>
      </c>
      <c r="BY1560" s="7">
        <v>0</v>
      </c>
      <c r="BZ1560" s="7">
        <v>0</v>
      </c>
      <c r="CA1560" s="7">
        <v>0</v>
      </c>
      <c r="CB1560" s="7">
        <v>0</v>
      </c>
      <c r="CC1560" s="7">
        <v>0</v>
      </c>
      <c r="CD1560" s="7">
        <v>0</v>
      </c>
      <c r="CE1560" s="7">
        <v>0</v>
      </c>
      <c r="CF1560" s="7">
        <v>0</v>
      </c>
      <c r="CG1560" s="7">
        <v>0</v>
      </c>
      <c r="CH1560" s="7">
        <v>0</v>
      </c>
      <c r="CI1560" s="7">
        <v>0</v>
      </c>
      <c r="CJ1560" s="7">
        <v>0</v>
      </c>
      <c r="CK1560" s="7">
        <v>0</v>
      </c>
      <c r="CL1560" s="40">
        <v>0</v>
      </c>
      <c r="CM1560" s="40">
        <v>0</v>
      </c>
      <c r="CN1560" s="40">
        <v>0</v>
      </c>
      <c r="CO1560" s="40">
        <v>0</v>
      </c>
      <c r="CP1560" s="7">
        <v>0</v>
      </c>
      <c r="CQ1560" s="7">
        <v>0</v>
      </c>
      <c r="CR1560" s="7">
        <v>0</v>
      </c>
      <c r="CS1560" s="40">
        <v>0</v>
      </c>
      <c r="CT1560" s="7">
        <v>0</v>
      </c>
      <c r="CU1560" s="7">
        <v>0</v>
      </c>
      <c r="CV1560" s="39"/>
      <c r="CW1560" s="39"/>
      <c r="CX1560" s="4" t="s">
        <v>210</v>
      </c>
      <c r="CY1560" s="4" t="s">
        <v>211</v>
      </c>
      <c r="CZ1560" s="4" t="s">
        <v>242</v>
      </c>
      <c r="DA1560" s="4" t="s">
        <v>242</v>
      </c>
      <c r="DB1560" s="4" t="s">
        <v>212</v>
      </c>
      <c r="DC1560" s="4" t="s">
        <v>212</v>
      </c>
      <c r="DD1560" s="7">
        <v>2</v>
      </c>
      <c r="DE1560" s="7">
        <v>30</v>
      </c>
      <c r="DF1560" s="7">
        <v>60</v>
      </c>
      <c r="DG1560" s="7"/>
      <c r="DH1560" s="7">
        <v>13</v>
      </c>
      <c r="DI1560" s="4">
        <v>2</v>
      </c>
      <c r="DJ1560" s="4">
        <v>4</v>
      </c>
      <c r="DK1560" s="4">
        <v>7</v>
      </c>
      <c r="DL1560" s="4">
        <v>8</v>
      </c>
      <c r="DM1560" s="7"/>
      <c r="DN1560" s="7"/>
      <c r="DO1560" s="7"/>
      <c r="DP1560" s="7"/>
      <c r="DQ1560" s="7"/>
      <c r="DR1560" s="7"/>
      <c r="DS1560" s="7"/>
      <c r="DT1560" s="7"/>
      <c r="DU1560" s="7"/>
      <c r="DV1560" s="7"/>
      <c r="DW1560" s="7"/>
      <c r="DX1560" s="7">
        <f t="shared" si="23677"/>
        <v>6130119</v>
      </c>
      <c r="DY1560" s="7"/>
      <c r="DZ1560" s="67">
        <v>6666</v>
      </c>
      <c r="EA1560" s="7" t="s">
        <v>1205</v>
      </c>
      <c r="EB1560" s="40">
        <v>88</v>
      </c>
      <c r="EC1560" s="7" t="s">
        <v>1206</v>
      </c>
      <c r="ED1560" s="7"/>
      <c r="EE1560" s="7" t="s">
        <v>242</v>
      </c>
      <c r="EF1560" s="7">
        <v>50</v>
      </c>
      <c r="EG1560" s="73"/>
      <c r="EH1560" s="73"/>
      <c r="EI1560" s="4">
        <v>40012</v>
      </c>
      <c r="EJ1560" s="4">
        <v>1</v>
      </c>
      <c r="EK1560" s="4">
        <v>40013</v>
      </c>
      <c r="EL1560" s="4">
        <v>1</v>
      </c>
      <c r="EM1560" s="4">
        <v>40013</v>
      </c>
      <c r="EN1560" s="4">
        <v>1</v>
      </c>
      <c r="EO1560" s="4">
        <v>40013</v>
      </c>
      <c r="EP1560" s="4">
        <v>1</v>
      </c>
      <c r="EQ1560" s="4">
        <v>40013</v>
      </c>
      <c r="ER1560" s="4">
        <v>1</v>
      </c>
      <c r="ES1560" s="4">
        <v>40013</v>
      </c>
      <c r="ET1560" s="4">
        <v>1</v>
      </c>
      <c r="EU1560" s="4">
        <v>40013</v>
      </c>
      <c r="EV1560" s="4">
        <v>1</v>
      </c>
      <c r="EW1560" s="4">
        <v>40013</v>
      </c>
      <c r="EX1560" s="4">
        <v>1</v>
      </c>
      <c r="EY1560" s="4">
        <v>40013</v>
      </c>
      <c r="EZ1560" s="4">
        <v>1</v>
      </c>
      <c r="FA1560" s="4">
        <v>40013</v>
      </c>
      <c r="FB1560" s="4">
        <v>1</v>
      </c>
      <c r="FC1560" s="4">
        <v>40013</v>
      </c>
      <c r="FD1560" s="4">
        <v>1</v>
      </c>
      <c r="FE1560" s="4">
        <v>20100</v>
      </c>
      <c r="FF1560" s="4">
        <v>1</v>
      </c>
      <c r="FG1560" s="4">
        <v>20100</v>
      </c>
      <c r="FH1560" s="4">
        <v>1</v>
      </c>
      <c r="FI1560" s="7"/>
      <c r="FJ1560" s="7"/>
      <c r="FR1560" s="2">
        <v>99999</v>
      </c>
      <c r="FS1560" s="2">
        <v>0</v>
      </c>
      <c r="FT1560" s="2">
        <f t="shared" ref="FT1560" si="23696">IF(FT572="","",FT572)</f>
        <v>10000</v>
      </c>
      <c r="FV1560" s="2" t="str">
        <f t="shared" ref="FV1560" si="23697">IF(FV572="","",FV572)</f>
        <v/>
      </c>
      <c r="FW1560" s="2" t="str">
        <f t="shared" ref="FW1560" si="23698">IF(FW572="","",FW572)</f>
        <v/>
      </c>
      <c r="FX1560" s="2" t="str">
        <f t="shared" ref="FX1560" si="23699">IF(FX572="","",FX572)</f>
        <v/>
      </c>
      <c r="FY1560" s="2" t="str">
        <f t="shared" si="23643"/>
        <v/>
      </c>
      <c r="FZ1560" s="77">
        <v>0</v>
      </c>
      <c r="GA1560" s="2">
        <v>1</v>
      </c>
      <c r="GD1560"/>
    </row>
    <row r="1561" s="15" customFormat="1" ht="15" customHeight="1" spans="1:186">
      <c r="A1561" s="95">
        <f t="shared" si="23666"/>
        <v>6130220</v>
      </c>
      <c r="B1561" s="95">
        <v>312</v>
      </c>
      <c r="C1561" s="95">
        <v>3</v>
      </c>
      <c r="D1561" s="95" t="s">
        <v>716</v>
      </c>
      <c r="E1561" s="95" t="str">
        <f t="shared" si="23667"/>
        <v>130级蓝装男衣（福利专用）</v>
      </c>
      <c r="F1561" s="31" t="s">
        <v>1018</v>
      </c>
      <c r="G1561" s="31">
        <v>3</v>
      </c>
      <c r="H1561" s="7" t="s">
        <v>191</v>
      </c>
      <c r="I1561" s="7" t="s">
        <v>187</v>
      </c>
      <c r="J1561" s="37">
        <v>1454</v>
      </c>
      <c r="K1561" s="39">
        <v>1432</v>
      </c>
      <c r="L1561" s="39"/>
      <c r="M1561" s="29" t="s">
        <v>193</v>
      </c>
      <c r="N1561" s="4">
        <v>130</v>
      </c>
      <c r="O1561" s="4">
        <v>130</v>
      </c>
      <c r="P1561" s="40">
        <f t="shared" si="23652"/>
        <v>2303</v>
      </c>
      <c r="Q1561" s="4"/>
      <c r="R1561" s="7"/>
      <c r="S1561" s="48">
        <v>1</v>
      </c>
      <c r="T1561" s="47" t="s">
        <v>194</v>
      </c>
      <c r="U1561" s="7" t="s">
        <v>195</v>
      </c>
      <c r="V1561" s="7">
        <v>0</v>
      </c>
      <c r="W1561" s="7">
        <v>0</v>
      </c>
      <c r="X1561" s="40">
        <v>0</v>
      </c>
      <c r="Y1561" s="7"/>
      <c r="Z1561" s="7"/>
      <c r="AA1561" s="7"/>
      <c r="AB1561" s="7" t="s">
        <v>195</v>
      </c>
      <c r="AC1561" s="7">
        <v>0</v>
      </c>
      <c r="AD1561" s="7" t="s">
        <v>195</v>
      </c>
      <c r="AE1561" s="7" t="str">
        <f t="shared" si="23600"/>
        <v>true</v>
      </c>
      <c r="AF1561" s="7" t="b">
        <v>1</v>
      </c>
      <c r="AG1561" s="7" t="s">
        <v>195</v>
      </c>
      <c r="AH1561" s="40">
        <v>0</v>
      </c>
      <c r="AI1561" s="40">
        <v>0</v>
      </c>
      <c r="AJ1561" s="40">
        <v>1</v>
      </c>
      <c r="AK1561" s="40">
        <v>0</v>
      </c>
      <c r="AL1561" s="40">
        <v>1</v>
      </c>
      <c r="AM1561" s="40">
        <v>0</v>
      </c>
      <c r="AN1561" s="40">
        <v>0</v>
      </c>
      <c r="AO1561" s="40">
        <v>0</v>
      </c>
      <c r="AP1561" s="7" t="s">
        <v>659</v>
      </c>
      <c r="AQ1561" s="4">
        <v>3</v>
      </c>
      <c r="AR1561" s="4">
        <v>161506</v>
      </c>
      <c r="AS1561" s="7" t="s">
        <v>199</v>
      </c>
      <c r="AT1561" s="48">
        <v>3</v>
      </c>
      <c r="AU1561" s="48">
        <v>1</v>
      </c>
      <c r="AV1561" s="48">
        <v>3</v>
      </c>
      <c r="AW1561" s="48">
        <v>500</v>
      </c>
      <c r="AX1561" s="48">
        <v>250</v>
      </c>
      <c r="AY1561" s="48">
        <v>0</v>
      </c>
      <c r="AZ1561" s="48">
        <v>0</v>
      </c>
      <c r="BA1561" s="7"/>
      <c r="BB1561" s="7"/>
      <c r="BC1561" s="7"/>
      <c r="BD1561" s="7"/>
      <c r="BE1561" s="48">
        <v>0</v>
      </c>
      <c r="BF1561" s="48">
        <v>1</v>
      </c>
      <c r="BG1561" s="48">
        <v>980</v>
      </c>
      <c r="BH1561" s="48">
        <v>980</v>
      </c>
      <c r="BI1561" s="7">
        <v>0</v>
      </c>
      <c r="BJ1561" s="7">
        <v>0</v>
      </c>
      <c r="BK1561" s="7">
        <v>0</v>
      </c>
      <c r="BL1561" s="7">
        <v>0</v>
      </c>
      <c r="BM1561" s="7">
        <v>0</v>
      </c>
      <c r="BN1561" s="7">
        <v>0</v>
      </c>
      <c r="BO1561" s="7">
        <v>0</v>
      </c>
      <c r="BP1561" s="7">
        <v>0</v>
      </c>
      <c r="BQ1561" s="7">
        <v>0</v>
      </c>
      <c r="BR1561" s="7">
        <v>0</v>
      </c>
      <c r="BS1561" s="7">
        <v>0</v>
      </c>
      <c r="BT1561" s="7">
        <v>0</v>
      </c>
      <c r="BU1561" s="7">
        <v>0</v>
      </c>
      <c r="BV1561" s="7">
        <v>0</v>
      </c>
      <c r="BW1561" s="7">
        <v>0</v>
      </c>
      <c r="BX1561" s="7">
        <v>0</v>
      </c>
      <c r="BY1561" s="7">
        <v>0</v>
      </c>
      <c r="BZ1561" s="7">
        <v>0</v>
      </c>
      <c r="CA1561" s="7">
        <v>0</v>
      </c>
      <c r="CB1561" s="7">
        <v>0</v>
      </c>
      <c r="CC1561" s="7">
        <v>0</v>
      </c>
      <c r="CD1561" s="7">
        <v>0</v>
      </c>
      <c r="CE1561" s="7">
        <v>0</v>
      </c>
      <c r="CF1561" s="7">
        <v>0</v>
      </c>
      <c r="CG1561" s="7">
        <v>0</v>
      </c>
      <c r="CH1561" s="7">
        <v>0</v>
      </c>
      <c r="CI1561" s="7">
        <v>0</v>
      </c>
      <c r="CJ1561" s="7">
        <v>0</v>
      </c>
      <c r="CK1561" s="7">
        <v>0</v>
      </c>
      <c r="CL1561" s="40">
        <v>0</v>
      </c>
      <c r="CM1561" s="40">
        <v>0</v>
      </c>
      <c r="CN1561" s="40">
        <v>0</v>
      </c>
      <c r="CO1561" s="40">
        <v>0</v>
      </c>
      <c r="CP1561" s="7">
        <v>0</v>
      </c>
      <c r="CQ1561" s="7">
        <v>0</v>
      </c>
      <c r="CR1561" s="7">
        <v>0</v>
      </c>
      <c r="CS1561" s="40">
        <v>0</v>
      </c>
      <c r="CT1561" s="7">
        <v>0</v>
      </c>
      <c r="CU1561" s="7">
        <v>0</v>
      </c>
      <c r="CV1561" s="39"/>
      <c r="CW1561" s="39"/>
      <c r="CX1561" s="4" t="s">
        <v>242</v>
      </c>
      <c r="CY1561" s="4" t="s">
        <v>242</v>
      </c>
      <c r="CZ1561" s="4" t="s">
        <v>242</v>
      </c>
      <c r="DA1561" s="4" t="s">
        <v>242</v>
      </c>
      <c r="DB1561" s="4" t="s">
        <v>242</v>
      </c>
      <c r="DC1561" s="4" t="s">
        <v>242</v>
      </c>
      <c r="DD1561" s="7">
        <v>2</v>
      </c>
      <c r="DE1561" s="7">
        <v>30</v>
      </c>
      <c r="DF1561" s="7">
        <v>60</v>
      </c>
      <c r="DG1561" s="7"/>
      <c r="DH1561" s="7">
        <v>13</v>
      </c>
      <c r="DI1561" s="4">
        <v>1</v>
      </c>
      <c r="DJ1561" s="4">
        <v>3</v>
      </c>
      <c r="DK1561" s="4">
        <v>5</v>
      </c>
      <c r="DL1561" s="4">
        <v>7</v>
      </c>
      <c r="DM1561" s="7"/>
      <c r="DN1561" s="7"/>
      <c r="DO1561" s="7"/>
      <c r="DP1561" s="7"/>
      <c r="DQ1561" s="7"/>
      <c r="DR1561" s="7"/>
      <c r="DS1561" s="7"/>
      <c r="DT1561" s="7"/>
      <c r="DU1561" s="7"/>
      <c r="DV1561" s="7"/>
      <c r="DW1561" s="7"/>
      <c r="DX1561" s="7">
        <f t="shared" si="23677"/>
        <v>6130220</v>
      </c>
      <c r="DY1561" s="7"/>
      <c r="DZ1561" s="67">
        <v>6666</v>
      </c>
      <c r="EA1561" s="7" t="s">
        <v>1205</v>
      </c>
      <c r="EB1561" s="40">
        <v>88</v>
      </c>
      <c r="EC1561" s="7" t="s">
        <v>1206</v>
      </c>
      <c r="ED1561" s="7"/>
      <c r="EE1561" s="7" t="s">
        <v>242</v>
      </c>
      <c r="EF1561" s="7">
        <v>50</v>
      </c>
      <c r="EG1561" s="73"/>
      <c r="EH1561" s="73"/>
      <c r="EI1561" s="4">
        <v>40012</v>
      </c>
      <c r="EJ1561" s="4">
        <v>1</v>
      </c>
      <c r="EK1561" s="4">
        <v>40013</v>
      </c>
      <c r="EL1561" s="4">
        <v>1</v>
      </c>
      <c r="EM1561" s="4">
        <v>40013</v>
      </c>
      <c r="EN1561" s="4">
        <v>1</v>
      </c>
      <c r="EO1561" s="4">
        <v>40013</v>
      </c>
      <c r="EP1561" s="4">
        <v>1</v>
      </c>
      <c r="EQ1561" s="4">
        <v>40013</v>
      </c>
      <c r="ER1561" s="4">
        <v>1</v>
      </c>
      <c r="ES1561" s="4">
        <v>40013</v>
      </c>
      <c r="ET1561" s="4">
        <v>1</v>
      </c>
      <c r="EU1561" s="4">
        <v>40013</v>
      </c>
      <c r="EV1561" s="4">
        <v>1</v>
      </c>
      <c r="EW1561" s="4">
        <v>40013</v>
      </c>
      <c r="EX1561" s="4">
        <v>1</v>
      </c>
      <c r="EY1561" s="4">
        <v>40013</v>
      </c>
      <c r="EZ1561" s="4">
        <v>1</v>
      </c>
      <c r="FA1561" s="4">
        <v>40013</v>
      </c>
      <c r="FB1561" s="4">
        <v>1</v>
      </c>
      <c r="FC1561" s="4">
        <v>40013</v>
      </c>
      <c r="FD1561" s="4">
        <v>1</v>
      </c>
      <c r="FE1561" s="4">
        <v>20100</v>
      </c>
      <c r="FF1561" s="4">
        <v>1</v>
      </c>
      <c r="FG1561" s="4">
        <v>20100</v>
      </c>
      <c r="FH1561" s="4">
        <v>1</v>
      </c>
      <c r="FI1561" s="7"/>
      <c r="FJ1561" s="7"/>
      <c r="FR1561" s="2">
        <v>99999</v>
      </c>
      <c r="FS1561" s="2">
        <v>0</v>
      </c>
      <c r="FT1561" s="2">
        <f t="shared" ref="FT1561" si="23700">IF(FT573="","",FT573)</f>
        <v>10000</v>
      </c>
      <c r="FU1561" s="2"/>
      <c r="FV1561" s="2" t="str">
        <f t="shared" ref="FV1561" si="23701">IF(FV573="","",FV573)</f>
        <v/>
      </c>
      <c r="FW1561" s="2" t="str">
        <f t="shared" ref="FW1561" si="23702">IF(FW573="","",FW573)</f>
        <v/>
      </c>
      <c r="FX1561" s="2" t="str">
        <f t="shared" ref="FX1561" si="23703">IF(FX573="","",FX573)</f>
        <v/>
      </c>
      <c r="FY1561" s="2" t="str">
        <f t="shared" si="23643"/>
        <v/>
      </c>
      <c r="FZ1561" s="77">
        <v>0</v>
      </c>
      <c r="GA1561" s="2">
        <v>1</v>
      </c>
      <c r="GB1561" s="2"/>
      <c r="GD1561"/>
    </row>
    <row r="1562" s="15" customFormat="1" ht="15" customHeight="1" spans="1:186">
      <c r="A1562" s="95">
        <f t="shared" si="23666"/>
        <v>6130221</v>
      </c>
      <c r="B1562" s="95">
        <v>568</v>
      </c>
      <c r="C1562" s="95">
        <v>3</v>
      </c>
      <c r="D1562" s="95" t="s">
        <v>718</v>
      </c>
      <c r="E1562" s="95" t="str">
        <f t="shared" si="23667"/>
        <v>130级蓝装女衣（福利专用）</v>
      </c>
      <c r="F1562" s="31" t="s">
        <v>1018</v>
      </c>
      <c r="G1562" s="31">
        <v>3</v>
      </c>
      <c r="H1562" s="7" t="s">
        <v>191</v>
      </c>
      <c r="I1562" s="7" t="s">
        <v>187</v>
      </c>
      <c r="J1562" s="37">
        <v>1443</v>
      </c>
      <c r="K1562" s="39">
        <v>1436</v>
      </c>
      <c r="L1562" s="39"/>
      <c r="M1562" s="29" t="s">
        <v>193</v>
      </c>
      <c r="N1562" s="4">
        <v>130</v>
      </c>
      <c r="O1562" s="4">
        <v>130</v>
      </c>
      <c r="P1562" s="40">
        <f t="shared" si="23652"/>
        <v>2303</v>
      </c>
      <c r="Q1562" s="4"/>
      <c r="R1562" s="7"/>
      <c r="S1562" s="48">
        <v>2</v>
      </c>
      <c r="T1562" s="47" t="s">
        <v>194</v>
      </c>
      <c r="U1562" s="7" t="s">
        <v>195</v>
      </c>
      <c r="V1562" s="7">
        <v>0</v>
      </c>
      <c r="W1562" s="7">
        <v>0</v>
      </c>
      <c r="X1562" s="40">
        <v>0</v>
      </c>
      <c r="Y1562" s="7"/>
      <c r="Z1562" s="7"/>
      <c r="AA1562" s="7"/>
      <c r="AB1562" s="7" t="s">
        <v>195</v>
      </c>
      <c r="AC1562" s="7">
        <v>0</v>
      </c>
      <c r="AD1562" s="7" t="s">
        <v>195</v>
      </c>
      <c r="AE1562" s="7" t="str">
        <f t="shared" si="23600"/>
        <v>true</v>
      </c>
      <c r="AF1562" s="7" t="b">
        <v>1</v>
      </c>
      <c r="AG1562" s="7" t="s">
        <v>195</v>
      </c>
      <c r="AH1562" s="40">
        <v>0</v>
      </c>
      <c r="AI1562" s="40">
        <v>0</v>
      </c>
      <c r="AJ1562" s="40">
        <v>1</v>
      </c>
      <c r="AK1562" s="40">
        <v>0</v>
      </c>
      <c r="AL1562" s="40">
        <v>1</v>
      </c>
      <c r="AM1562" s="40">
        <v>0</v>
      </c>
      <c r="AN1562" s="40">
        <v>0</v>
      </c>
      <c r="AO1562" s="40">
        <v>0</v>
      </c>
      <c r="AP1562" s="7" t="s">
        <v>662</v>
      </c>
      <c r="AQ1562" s="4">
        <v>3</v>
      </c>
      <c r="AR1562" s="4">
        <v>161506</v>
      </c>
      <c r="AS1562" s="7" t="s">
        <v>199</v>
      </c>
      <c r="AT1562" s="48">
        <v>3</v>
      </c>
      <c r="AU1562" s="48">
        <v>1</v>
      </c>
      <c r="AV1562" s="48">
        <v>3</v>
      </c>
      <c r="AW1562" s="48">
        <v>500</v>
      </c>
      <c r="AX1562" s="48">
        <v>250</v>
      </c>
      <c r="AY1562" s="48">
        <v>0</v>
      </c>
      <c r="AZ1562" s="48">
        <v>0</v>
      </c>
      <c r="BA1562" s="7"/>
      <c r="BB1562" s="7"/>
      <c r="BC1562" s="7"/>
      <c r="BD1562" s="7"/>
      <c r="BE1562" s="48">
        <v>0</v>
      </c>
      <c r="BF1562" s="48">
        <v>1</v>
      </c>
      <c r="BG1562" s="48">
        <v>980</v>
      </c>
      <c r="BH1562" s="48">
        <v>980</v>
      </c>
      <c r="BI1562" s="7">
        <v>0</v>
      </c>
      <c r="BJ1562" s="7">
        <v>0</v>
      </c>
      <c r="BK1562" s="7">
        <v>0</v>
      </c>
      <c r="BL1562" s="7">
        <v>0</v>
      </c>
      <c r="BM1562" s="7">
        <v>0</v>
      </c>
      <c r="BN1562" s="7">
        <v>0</v>
      </c>
      <c r="BO1562" s="7">
        <v>0</v>
      </c>
      <c r="BP1562" s="7">
        <v>0</v>
      </c>
      <c r="BQ1562" s="7">
        <v>0</v>
      </c>
      <c r="BR1562" s="7">
        <v>0</v>
      </c>
      <c r="BS1562" s="7">
        <v>0</v>
      </c>
      <c r="BT1562" s="7">
        <v>0</v>
      </c>
      <c r="BU1562" s="7">
        <v>0</v>
      </c>
      <c r="BV1562" s="7">
        <v>0</v>
      </c>
      <c r="BW1562" s="7">
        <v>0</v>
      </c>
      <c r="BX1562" s="7">
        <v>0</v>
      </c>
      <c r="BY1562" s="7">
        <v>0</v>
      </c>
      <c r="BZ1562" s="7">
        <v>0</v>
      </c>
      <c r="CA1562" s="7">
        <v>0</v>
      </c>
      <c r="CB1562" s="7">
        <v>0</v>
      </c>
      <c r="CC1562" s="7">
        <v>0</v>
      </c>
      <c r="CD1562" s="7">
        <v>0</v>
      </c>
      <c r="CE1562" s="7">
        <v>0</v>
      </c>
      <c r="CF1562" s="7">
        <v>0</v>
      </c>
      <c r="CG1562" s="7">
        <v>0</v>
      </c>
      <c r="CH1562" s="7">
        <v>0</v>
      </c>
      <c r="CI1562" s="7">
        <v>0</v>
      </c>
      <c r="CJ1562" s="7">
        <v>0</v>
      </c>
      <c r="CK1562" s="7">
        <v>0</v>
      </c>
      <c r="CL1562" s="40">
        <v>0</v>
      </c>
      <c r="CM1562" s="40">
        <v>0</v>
      </c>
      <c r="CN1562" s="40">
        <v>0</v>
      </c>
      <c r="CO1562" s="40">
        <v>0</v>
      </c>
      <c r="CP1562" s="7">
        <v>0</v>
      </c>
      <c r="CQ1562" s="7">
        <v>0</v>
      </c>
      <c r="CR1562" s="7">
        <v>0</v>
      </c>
      <c r="CS1562" s="40">
        <v>0</v>
      </c>
      <c r="CT1562" s="7">
        <v>0</v>
      </c>
      <c r="CU1562" s="7">
        <v>0</v>
      </c>
      <c r="CV1562" s="39"/>
      <c r="CW1562" s="39"/>
      <c r="CX1562" s="4" t="s">
        <v>242</v>
      </c>
      <c r="CY1562" s="4" t="s">
        <v>242</v>
      </c>
      <c r="CZ1562" s="4" t="s">
        <v>242</v>
      </c>
      <c r="DA1562" s="4" t="s">
        <v>242</v>
      </c>
      <c r="DB1562" s="4" t="s">
        <v>242</v>
      </c>
      <c r="DC1562" s="4" t="s">
        <v>242</v>
      </c>
      <c r="DD1562" s="7">
        <v>2</v>
      </c>
      <c r="DE1562" s="7">
        <v>30</v>
      </c>
      <c r="DF1562" s="7">
        <v>60</v>
      </c>
      <c r="DG1562" s="7"/>
      <c r="DH1562" s="7">
        <v>13</v>
      </c>
      <c r="DI1562" s="4">
        <v>1</v>
      </c>
      <c r="DJ1562" s="4">
        <v>3</v>
      </c>
      <c r="DK1562" s="4">
        <v>5</v>
      </c>
      <c r="DL1562" s="4">
        <v>7</v>
      </c>
      <c r="DM1562" s="7"/>
      <c r="DN1562" s="7"/>
      <c r="DO1562" s="7"/>
      <c r="DP1562" s="7"/>
      <c r="DQ1562" s="7"/>
      <c r="DR1562" s="7"/>
      <c r="DS1562" s="7"/>
      <c r="DT1562" s="7"/>
      <c r="DU1562" s="7"/>
      <c r="DV1562" s="7"/>
      <c r="DW1562" s="7"/>
      <c r="DX1562" s="7">
        <f t="shared" si="23677"/>
        <v>6130221</v>
      </c>
      <c r="DY1562" s="7"/>
      <c r="DZ1562" s="67">
        <v>6666</v>
      </c>
      <c r="EA1562" s="7" t="s">
        <v>1205</v>
      </c>
      <c r="EB1562" s="40">
        <v>88</v>
      </c>
      <c r="EC1562" s="7" t="s">
        <v>1206</v>
      </c>
      <c r="ED1562" s="7"/>
      <c r="EE1562" s="7" t="s">
        <v>242</v>
      </c>
      <c r="EF1562" s="7">
        <v>50</v>
      </c>
      <c r="EG1562" s="73"/>
      <c r="EH1562" s="73"/>
      <c r="EI1562" s="4">
        <v>40012</v>
      </c>
      <c r="EJ1562" s="4">
        <v>1</v>
      </c>
      <c r="EK1562" s="4">
        <v>40013</v>
      </c>
      <c r="EL1562" s="4">
        <v>1</v>
      </c>
      <c r="EM1562" s="4">
        <v>40013</v>
      </c>
      <c r="EN1562" s="4">
        <v>1</v>
      </c>
      <c r="EO1562" s="4">
        <v>40013</v>
      </c>
      <c r="EP1562" s="4">
        <v>1</v>
      </c>
      <c r="EQ1562" s="4">
        <v>40013</v>
      </c>
      <c r="ER1562" s="4">
        <v>1</v>
      </c>
      <c r="ES1562" s="4">
        <v>40013</v>
      </c>
      <c r="ET1562" s="4">
        <v>1</v>
      </c>
      <c r="EU1562" s="4">
        <v>40013</v>
      </c>
      <c r="EV1562" s="4">
        <v>1</v>
      </c>
      <c r="EW1562" s="4">
        <v>40013</v>
      </c>
      <c r="EX1562" s="4">
        <v>1</v>
      </c>
      <c r="EY1562" s="4">
        <v>40013</v>
      </c>
      <c r="EZ1562" s="4">
        <v>1</v>
      </c>
      <c r="FA1562" s="4">
        <v>40013</v>
      </c>
      <c r="FB1562" s="4">
        <v>1</v>
      </c>
      <c r="FC1562" s="4">
        <v>40013</v>
      </c>
      <c r="FD1562" s="4">
        <v>1</v>
      </c>
      <c r="FE1562" s="4">
        <v>20100</v>
      </c>
      <c r="FF1562" s="4">
        <v>1</v>
      </c>
      <c r="FG1562" s="4">
        <v>20100</v>
      </c>
      <c r="FH1562" s="4">
        <v>1</v>
      </c>
      <c r="FI1562" s="7"/>
      <c r="FJ1562" s="7"/>
      <c r="FR1562" s="2">
        <v>99999</v>
      </c>
      <c r="FS1562" s="2">
        <v>0</v>
      </c>
      <c r="FT1562" s="2">
        <f t="shared" ref="FT1562" si="23704">IF(FT574="","",FT574)</f>
        <v>10000</v>
      </c>
      <c r="FU1562" s="2"/>
      <c r="FV1562" s="2" t="str">
        <f t="shared" ref="FV1562" si="23705">IF(FV574="","",FV574)</f>
        <v/>
      </c>
      <c r="FW1562" s="2" t="str">
        <f t="shared" ref="FW1562" si="23706">IF(FW574="","",FW574)</f>
        <v/>
      </c>
      <c r="FX1562" s="2" t="str">
        <f t="shared" ref="FX1562" si="23707">IF(FX574="","",FX574)</f>
        <v/>
      </c>
      <c r="FY1562" s="2" t="str">
        <f t="shared" si="23643"/>
        <v/>
      </c>
      <c r="FZ1562" s="77">
        <v>0</v>
      </c>
      <c r="GA1562" s="2">
        <v>1</v>
      </c>
      <c r="GB1562" s="2"/>
      <c r="GD1562"/>
    </row>
    <row r="1563" s="15" customFormat="1" ht="15" customHeight="1" spans="1:186">
      <c r="A1563" s="95">
        <f t="shared" si="23666"/>
        <v>6130322</v>
      </c>
      <c r="B1563" s="95">
        <v>1640</v>
      </c>
      <c r="C1563" s="95">
        <v>1</v>
      </c>
      <c r="D1563" s="95" t="s">
        <v>720</v>
      </c>
      <c r="E1563" s="95" t="str">
        <f t="shared" si="23667"/>
        <v>130级蓝装男头盔（福利专用）</v>
      </c>
      <c r="F1563" s="31" t="s">
        <v>1018</v>
      </c>
      <c r="G1563" s="31">
        <v>3</v>
      </c>
      <c r="H1563" s="7" t="s">
        <v>191</v>
      </c>
      <c r="I1563" s="7" t="s">
        <v>187</v>
      </c>
      <c r="J1563" s="37">
        <v>1432</v>
      </c>
      <c r="K1563" s="39">
        <v>1698</v>
      </c>
      <c r="L1563" s="39"/>
      <c r="M1563" s="29" t="s">
        <v>193</v>
      </c>
      <c r="N1563" s="4">
        <v>130</v>
      </c>
      <c r="O1563" s="4">
        <v>130</v>
      </c>
      <c r="P1563" s="40">
        <f t="shared" si="23652"/>
        <v>2103</v>
      </c>
      <c r="Q1563" s="4"/>
      <c r="R1563" s="7"/>
      <c r="S1563" s="48">
        <v>1</v>
      </c>
      <c r="T1563" s="47" t="s">
        <v>194</v>
      </c>
      <c r="U1563" s="7" t="s">
        <v>195</v>
      </c>
      <c r="V1563" s="7">
        <v>0</v>
      </c>
      <c r="W1563" s="7">
        <v>0</v>
      </c>
      <c r="X1563" s="40">
        <v>0</v>
      </c>
      <c r="Y1563" s="7"/>
      <c r="Z1563" s="7"/>
      <c r="AA1563" s="7"/>
      <c r="AB1563" s="7" t="s">
        <v>195</v>
      </c>
      <c r="AC1563" s="7">
        <v>0</v>
      </c>
      <c r="AD1563" s="7" t="s">
        <v>195</v>
      </c>
      <c r="AE1563" s="7" t="str">
        <f t="shared" ref="AE1563" si="23708">IF(Z1563&gt;=40,"false","true")</f>
        <v>true</v>
      </c>
      <c r="AF1563" s="7" t="b">
        <v>1</v>
      </c>
      <c r="AG1563" s="7" t="s">
        <v>195</v>
      </c>
      <c r="AH1563" s="40">
        <v>0</v>
      </c>
      <c r="AI1563" s="40">
        <v>0</v>
      </c>
      <c r="AJ1563" s="40">
        <v>1</v>
      </c>
      <c r="AK1563" s="40">
        <v>0</v>
      </c>
      <c r="AL1563" s="40">
        <v>1</v>
      </c>
      <c r="AM1563" s="40">
        <v>0</v>
      </c>
      <c r="AN1563" s="40">
        <v>0</v>
      </c>
      <c r="AO1563" s="40">
        <v>0</v>
      </c>
      <c r="AP1563" s="7" t="s">
        <v>665</v>
      </c>
      <c r="AQ1563" s="4">
        <v>3</v>
      </c>
      <c r="AR1563" s="4">
        <v>161506</v>
      </c>
      <c r="AS1563" s="7" t="s">
        <v>199</v>
      </c>
      <c r="AT1563" s="48">
        <v>3</v>
      </c>
      <c r="AU1563" s="48">
        <v>1</v>
      </c>
      <c r="AV1563" s="48">
        <v>3</v>
      </c>
      <c r="AW1563" s="48">
        <v>500</v>
      </c>
      <c r="AX1563" s="48">
        <v>250</v>
      </c>
      <c r="AY1563" s="48">
        <v>0</v>
      </c>
      <c r="AZ1563" s="48">
        <v>0</v>
      </c>
      <c r="BA1563" s="7"/>
      <c r="BB1563" s="7"/>
      <c r="BC1563" s="7"/>
      <c r="BD1563" s="7"/>
      <c r="BE1563" s="48">
        <v>0</v>
      </c>
      <c r="BF1563" s="48">
        <v>1</v>
      </c>
      <c r="BG1563" s="48">
        <v>980</v>
      </c>
      <c r="BH1563" s="48">
        <v>980</v>
      </c>
      <c r="BI1563" s="7">
        <v>0</v>
      </c>
      <c r="BJ1563" s="7">
        <v>0</v>
      </c>
      <c r="BK1563" s="7">
        <v>0</v>
      </c>
      <c r="BL1563" s="7">
        <v>0</v>
      </c>
      <c r="BM1563" s="7">
        <v>0</v>
      </c>
      <c r="BN1563" s="7">
        <v>0</v>
      </c>
      <c r="BO1563" s="7">
        <v>0</v>
      </c>
      <c r="BP1563" s="7">
        <v>0</v>
      </c>
      <c r="BQ1563" s="7">
        <v>0</v>
      </c>
      <c r="BR1563" s="7">
        <v>0</v>
      </c>
      <c r="BS1563" s="7">
        <v>0</v>
      </c>
      <c r="BT1563" s="7">
        <v>0</v>
      </c>
      <c r="BU1563" s="7">
        <v>0</v>
      </c>
      <c r="BV1563" s="7">
        <v>0</v>
      </c>
      <c r="BW1563" s="7">
        <v>0</v>
      </c>
      <c r="BX1563" s="7">
        <v>0</v>
      </c>
      <c r="BY1563" s="7">
        <v>0</v>
      </c>
      <c r="BZ1563" s="7">
        <v>0</v>
      </c>
      <c r="CA1563" s="7">
        <v>0</v>
      </c>
      <c r="CB1563" s="7">
        <v>0</v>
      </c>
      <c r="CC1563" s="7">
        <v>0</v>
      </c>
      <c r="CD1563" s="7">
        <v>0</v>
      </c>
      <c r="CE1563" s="7">
        <v>0</v>
      </c>
      <c r="CF1563" s="7">
        <v>0</v>
      </c>
      <c r="CG1563" s="7">
        <v>0</v>
      </c>
      <c r="CH1563" s="7">
        <v>0</v>
      </c>
      <c r="CI1563" s="7">
        <v>0</v>
      </c>
      <c r="CJ1563" s="7">
        <v>0</v>
      </c>
      <c r="CK1563" s="7">
        <v>0</v>
      </c>
      <c r="CL1563" s="40">
        <v>0</v>
      </c>
      <c r="CM1563" s="40">
        <v>0</v>
      </c>
      <c r="CN1563" s="40">
        <v>0</v>
      </c>
      <c r="CO1563" s="40">
        <v>0</v>
      </c>
      <c r="CP1563" s="7">
        <v>0</v>
      </c>
      <c r="CQ1563" s="7">
        <v>0</v>
      </c>
      <c r="CR1563" s="7">
        <v>0</v>
      </c>
      <c r="CS1563" s="40">
        <v>0</v>
      </c>
      <c r="CT1563" s="7">
        <v>0</v>
      </c>
      <c r="CU1563" s="7">
        <v>0</v>
      </c>
      <c r="CV1563" s="39"/>
      <c r="CW1563" s="39"/>
      <c r="CX1563" s="4" t="s">
        <v>242</v>
      </c>
      <c r="CY1563" s="4" t="s">
        <v>242</v>
      </c>
      <c r="CZ1563" s="4" t="s">
        <v>242</v>
      </c>
      <c r="DA1563" s="4" t="s">
        <v>242</v>
      </c>
      <c r="DB1563" s="4" t="s">
        <v>242</v>
      </c>
      <c r="DC1563" s="4" t="s">
        <v>242</v>
      </c>
      <c r="DD1563" s="7">
        <v>2</v>
      </c>
      <c r="DE1563" s="7">
        <v>30</v>
      </c>
      <c r="DF1563" s="7">
        <v>60</v>
      </c>
      <c r="DG1563" s="7"/>
      <c r="DH1563" s="7">
        <v>13</v>
      </c>
      <c r="DI1563" s="4">
        <v>2</v>
      </c>
      <c r="DJ1563" s="4">
        <v>3</v>
      </c>
      <c r="DK1563" s="4" t="s">
        <v>242</v>
      </c>
      <c r="DL1563" s="4" t="s">
        <v>242</v>
      </c>
      <c r="DM1563" s="7"/>
      <c r="DN1563" s="7"/>
      <c r="DO1563" s="7"/>
      <c r="DP1563" s="7"/>
      <c r="DQ1563" s="7"/>
      <c r="DR1563" s="7"/>
      <c r="DS1563" s="7"/>
      <c r="DT1563" s="7"/>
      <c r="DU1563" s="7"/>
      <c r="DV1563" s="7"/>
      <c r="DW1563" s="7"/>
      <c r="DX1563" s="7">
        <f t="shared" si="23677"/>
        <v>6130322</v>
      </c>
      <c r="DY1563" s="7"/>
      <c r="DZ1563" s="67">
        <v>0</v>
      </c>
      <c r="EA1563" s="7" t="s">
        <v>242</v>
      </c>
      <c r="EB1563" s="40" t="s">
        <v>242</v>
      </c>
      <c r="EC1563" s="7" t="s">
        <v>242</v>
      </c>
      <c r="ED1563" s="7"/>
      <c r="EE1563" s="7" t="s">
        <v>242</v>
      </c>
      <c r="EF1563" s="7">
        <v>50</v>
      </c>
      <c r="EG1563" s="73"/>
      <c r="EH1563" s="73"/>
      <c r="EI1563" s="4">
        <v>40012</v>
      </c>
      <c r="EJ1563" s="4">
        <v>1</v>
      </c>
      <c r="EK1563" s="4">
        <v>40013</v>
      </c>
      <c r="EL1563" s="4">
        <v>1</v>
      </c>
      <c r="EM1563" s="4">
        <v>40013</v>
      </c>
      <c r="EN1563" s="4">
        <v>1</v>
      </c>
      <c r="EO1563" s="4">
        <v>40013</v>
      </c>
      <c r="EP1563" s="4">
        <v>1</v>
      </c>
      <c r="EQ1563" s="4">
        <v>40013</v>
      </c>
      <c r="ER1563" s="4">
        <v>1</v>
      </c>
      <c r="ES1563" s="4">
        <v>40013</v>
      </c>
      <c r="ET1563" s="4">
        <v>1</v>
      </c>
      <c r="EU1563" s="4">
        <v>40013</v>
      </c>
      <c r="EV1563" s="4">
        <v>1</v>
      </c>
      <c r="EW1563" s="4">
        <v>40013</v>
      </c>
      <c r="EX1563" s="4">
        <v>1</v>
      </c>
      <c r="EY1563" s="4">
        <v>40013</v>
      </c>
      <c r="EZ1563" s="4">
        <v>1</v>
      </c>
      <c r="FA1563" s="4">
        <v>40013</v>
      </c>
      <c r="FB1563" s="4">
        <v>1</v>
      </c>
      <c r="FC1563" s="4">
        <v>40013</v>
      </c>
      <c r="FD1563" s="4">
        <v>1</v>
      </c>
      <c r="FE1563" s="4">
        <v>20100</v>
      </c>
      <c r="FF1563" s="4">
        <v>1</v>
      </c>
      <c r="FG1563" s="4">
        <v>20100</v>
      </c>
      <c r="FH1563" s="4">
        <v>1</v>
      </c>
      <c r="FI1563" s="7"/>
      <c r="FJ1563" s="7"/>
      <c r="FR1563" s="2">
        <v>99999</v>
      </c>
      <c r="FS1563" s="2">
        <v>0</v>
      </c>
      <c r="FT1563" s="2">
        <f t="shared" ref="FT1563" si="23709">IF(FT575="","",FT575)</f>
        <v>10000</v>
      </c>
      <c r="FU1563" s="2"/>
      <c r="FV1563" s="2" t="str">
        <f t="shared" ref="FV1563" si="23710">IF(FV575="","",FV575)</f>
        <v/>
      </c>
      <c r="FW1563" s="2" t="str">
        <f t="shared" ref="FW1563" si="23711">IF(FW575="","",FW575)</f>
        <v/>
      </c>
      <c r="FX1563" s="2" t="str">
        <f t="shared" ref="FX1563" si="23712">IF(FX575="","",FX575)</f>
        <v/>
      </c>
      <c r="FY1563" s="2" t="str">
        <f t="shared" si="23643"/>
        <v/>
      </c>
      <c r="FZ1563" s="77">
        <v>0</v>
      </c>
      <c r="GA1563" s="2">
        <v>1</v>
      </c>
      <c r="GB1563" s="2"/>
      <c r="GD1563"/>
    </row>
    <row r="1564" s="15" customFormat="1" ht="15" customHeight="1" spans="1:186">
      <c r="A1564" s="95">
        <f t="shared" si="23666"/>
        <v>6130323</v>
      </c>
      <c r="B1564" s="95">
        <v>1384</v>
      </c>
      <c r="C1564" s="95">
        <v>1</v>
      </c>
      <c r="D1564" s="95" t="s">
        <v>722</v>
      </c>
      <c r="E1564" s="95" t="str">
        <f t="shared" si="23667"/>
        <v>130级蓝装女头饰（福利专用）</v>
      </c>
      <c r="F1564" s="31" t="s">
        <v>1018</v>
      </c>
      <c r="G1564" s="31">
        <v>3</v>
      </c>
      <c r="H1564" s="7" t="s">
        <v>191</v>
      </c>
      <c r="I1564" s="7" t="s">
        <v>187</v>
      </c>
      <c r="J1564" s="37">
        <v>1498</v>
      </c>
      <c r="K1564" s="39">
        <v>1698</v>
      </c>
      <c r="L1564" s="39"/>
      <c r="M1564" s="29" t="s">
        <v>193</v>
      </c>
      <c r="N1564" s="4">
        <v>130</v>
      </c>
      <c r="O1564" s="4">
        <v>130</v>
      </c>
      <c r="P1564" s="40">
        <f t="shared" si="23652"/>
        <v>2103</v>
      </c>
      <c r="Q1564" s="4"/>
      <c r="R1564" s="7"/>
      <c r="S1564" s="48">
        <v>2</v>
      </c>
      <c r="T1564" s="47" t="s">
        <v>194</v>
      </c>
      <c r="U1564" s="7" t="s">
        <v>195</v>
      </c>
      <c r="V1564" s="7">
        <v>0</v>
      </c>
      <c r="W1564" s="7">
        <v>0</v>
      </c>
      <c r="X1564" s="40">
        <v>0</v>
      </c>
      <c r="Y1564" s="7"/>
      <c r="Z1564" s="7"/>
      <c r="AA1564" s="7"/>
      <c r="AB1564" s="7" t="s">
        <v>195</v>
      </c>
      <c r="AC1564" s="7">
        <v>0</v>
      </c>
      <c r="AD1564" s="7" t="s">
        <v>195</v>
      </c>
      <c r="AE1564" s="7" t="str">
        <f t="shared" ref="AE1564" si="23713">IF(Z1564&gt;=40,"false","true")</f>
        <v>true</v>
      </c>
      <c r="AF1564" s="7" t="b">
        <v>1</v>
      </c>
      <c r="AG1564" s="7" t="s">
        <v>195</v>
      </c>
      <c r="AH1564" s="40">
        <v>0</v>
      </c>
      <c r="AI1564" s="40">
        <v>0</v>
      </c>
      <c r="AJ1564" s="40">
        <v>1</v>
      </c>
      <c r="AK1564" s="40">
        <v>0</v>
      </c>
      <c r="AL1564" s="40">
        <v>1</v>
      </c>
      <c r="AM1564" s="40">
        <v>0</v>
      </c>
      <c r="AN1564" s="40">
        <v>0</v>
      </c>
      <c r="AO1564" s="40">
        <v>0</v>
      </c>
      <c r="AP1564" s="7" t="s">
        <v>668</v>
      </c>
      <c r="AQ1564" s="4">
        <v>3</v>
      </c>
      <c r="AR1564" s="4">
        <v>161506</v>
      </c>
      <c r="AS1564" s="53" t="s">
        <v>199</v>
      </c>
      <c r="AT1564" s="48">
        <v>3</v>
      </c>
      <c r="AU1564" s="48">
        <v>1</v>
      </c>
      <c r="AV1564" s="48">
        <v>3</v>
      </c>
      <c r="AW1564" s="48">
        <v>500</v>
      </c>
      <c r="AX1564" s="48">
        <v>250</v>
      </c>
      <c r="AY1564" s="48">
        <v>0</v>
      </c>
      <c r="AZ1564" s="48">
        <v>0</v>
      </c>
      <c r="BA1564" s="7"/>
      <c r="BB1564" s="7"/>
      <c r="BC1564" s="7"/>
      <c r="BD1564" s="7"/>
      <c r="BE1564" s="48">
        <v>0</v>
      </c>
      <c r="BF1564" s="48">
        <v>1</v>
      </c>
      <c r="BG1564" s="48">
        <v>980</v>
      </c>
      <c r="BH1564" s="48">
        <v>980</v>
      </c>
      <c r="BI1564" s="7">
        <v>0</v>
      </c>
      <c r="BJ1564" s="7">
        <v>0</v>
      </c>
      <c r="BK1564" s="7">
        <v>0</v>
      </c>
      <c r="BL1564" s="7">
        <v>0</v>
      </c>
      <c r="BM1564" s="7">
        <v>0</v>
      </c>
      <c r="BN1564" s="7">
        <v>0</v>
      </c>
      <c r="BO1564" s="7">
        <v>0</v>
      </c>
      <c r="BP1564" s="7">
        <v>0</v>
      </c>
      <c r="BQ1564" s="7">
        <v>0</v>
      </c>
      <c r="BR1564" s="7">
        <v>0</v>
      </c>
      <c r="BS1564" s="7">
        <v>0</v>
      </c>
      <c r="BT1564" s="7">
        <v>0</v>
      </c>
      <c r="BU1564" s="7">
        <v>0</v>
      </c>
      <c r="BV1564" s="7">
        <v>0</v>
      </c>
      <c r="BW1564" s="7">
        <v>0</v>
      </c>
      <c r="BX1564" s="7">
        <v>0</v>
      </c>
      <c r="BY1564" s="7">
        <v>0</v>
      </c>
      <c r="BZ1564" s="7">
        <v>0</v>
      </c>
      <c r="CA1564" s="7">
        <v>0</v>
      </c>
      <c r="CB1564" s="7">
        <v>0</v>
      </c>
      <c r="CC1564" s="7">
        <v>0</v>
      </c>
      <c r="CD1564" s="7">
        <v>0</v>
      </c>
      <c r="CE1564" s="7">
        <v>0</v>
      </c>
      <c r="CF1564" s="7">
        <v>0</v>
      </c>
      <c r="CG1564" s="7">
        <v>0</v>
      </c>
      <c r="CH1564" s="7">
        <v>0</v>
      </c>
      <c r="CI1564" s="7">
        <v>0</v>
      </c>
      <c r="CJ1564" s="7">
        <v>0</v>
      </c>
      <c r="CK1564" s="7">
        <v>0</v>
      </c>
      <c r="CL1564" s="40">
        <v>0</v>
      </c>
      <c r="CM1564" s="40">
        <v>0</v>
      </c>
      <c r="CN1564" s="40">
        <v>0</v>
      </c>
      <c r="CO1564" s="40">
        <v>0</v>
      </c>
      <c r="CP1564" s="7">
        <v>0</v>
      </c>
      <c r="CQ1564" s="7">
        <v>0</v>
      </c>
      <c r="CR1564" s="7">
        <v>0</v>
      </c>
      <c r="CS1564" s="40">
        <v>0</v>
      </c>
      <c r="CT1564" s="7">
        <v>0</v>
      </c>
      <c r="CU1564" s="7">
        <v>0</v>
      </c>
      <c r="CV1564" s="39"/>
      <c r="CW1564" s="39"/>
      <c r="CX1564" s="4" t="s">
        <v>242</v>
      </c>
      <c r="CY1564" s="4" t="s">
        <v>242</v>
      </c>
      <c r="CZ1564" s="4" t="s">
        <v>242</v>
      </c>
      <c r="DA1564" s="4" t="s">
        <v>242</v>
      </c>
      <c r="DB1564" s="4" t="s">
        <v>242</v>
      </c>
      <c r="DC1564" s="4" t="s">
        <v>242</v>
      </c>
      <c r="DD1564" s="7">
        <v>2</v>
      </c>
      <c r="DE1564" s="7">
        <v>30</v>
      </c>
      <c r="DF1564" s="7">
        <v>60</v>
      </c>
      <c r="DG1564" s="7"/>
      <c r="DH1564" s="7">
        <v>13</v>
      </c>
      <c r="DI1564" s="4">
        <v>2</v>
      </c>
      <c r="DJ1564" s="4">
        <v>3</v>
      </c>
      <c r="DK1564" s="4" t="s">
        <v>242</v>
      </c>
      <c r="DL1564" s="4" t="s">
        <v>242</v>
      </c>
      <c r="DM1564" s="7"/>
      <c r="DN1564" s="7"/>
      <c r="DO1564" s="7"/>
      <c r="DP1564" s="7"/>
      <c r="DQ1564" s="7"/>
      <c r="DR1564" s="7"/>
      <c r="DS1564" s="7"/>
      <c r="DT1564" s="7"/>
      <c r="DU1564" s="7"/>
      <c r="DV1564" s="7"/>
      <c r="DW1564" s="7"/>
      <c r="DX1564" s="7">
        <f t="shared" si="23677"/>
        <v>6130323</v>
      </c>
      <c r="DY1564" s="7"/>
      <c r="DZ1564" s="67">
        <v>0</v>
      </c>
      <c r="EA1564" s="7" t="s">
        <v>242</v>
      </c>
      <c r="EB1564" s="40" t="s">
        <v>242</v>
      </c>
      <c r="EC1564" s="7" t="s">
        <v>242</v>
      </c>
      <c r="ED1564" s="7"/>
      <c r="EE1564" s="7" t="s">
        <v>242</v>
      </c>
      <c r="EF1564" s="7">
        <v>50</v>
      </c>
      <c r="EG1564" s="73"/>
      <c r="EH1564" s="73"/>
      <c r="EI1564" s="4">
        <v>40012</v>
      </c>
      <c r="EJ1564" s="4">
        <v>1</v>
      </c>
      <c r="EK1564" s="4">
        <v>40013</v>
      </c>
      <c r="EL1564" s="4">
        <v>1</v>
      </c>
      <c r="EM1564" s="4">
        <v>40013</v>
      </c>
      <c r="EN1564" s="4">
        <v>1</v>
      </c>
      <c r="EO1564" s="4">
        <v>40013</v>
      </c>
      <c r="EP1564" s="4">
        <v>1</v>
      </c>
      <c r="EQ1564" s="4">
        <v>40013</v>
      </c>
      <c r="ER1564" s="4">
        <v>1</v>
      </c>
      <c r="ES1564" s="4">
        <v>40013</v>
      </c>
      <c r="ET1564" s="4">
        <v>1</v>
      </c>
      <c r="EU1564" s="4">
        <v>40013</v>
      </c>
      <c r="EV1564" s="4">
        <v>1</v>
      </c>
      <c r="EW1564" s="4">
        <v>40013</v>
      </c>
      <c r="EX1564" s="4">
        <v>1</v>
      </c>
      <c r="EY1564" s="4">
        <v>40013</v>
      </c>
      <c r="EZ1564" s="4">
        <v>1</v>
      </c>
      <c r="FA1564" s="4">
        <v>40013</v>
      </c>
      <c r="FB1564" s="4">
        <v>1</v>
      </c>
      <c r="FC1564" s="4">
        <v>40013</v>
      </c>
      <c r="FD1564" s="4">
        <v>1</v>
      </c>
      <c r="FE1564" s="4">
        <v>20100</v>
      </c>
      <c r="FF1564" s="4">
        <v>1</v>
      </c>
      <c r="FG1564" s="4">
        <v>20100</v>
      </c>
      <c r="FH1564" s="4">
        <v>1</v>
      </c>
      <c r="FI1564" s="7"/>
      <c r="FJ1564" s="7"/>
      <c r="FR1564" s="2">
        <v>99999</v>
      </c>
      <c r="FS1564" s="2">
        <v>0</v>
      </c>
      <c r="FT1564" s="2">
        <f t="shared" ref="FT1564" si="23714">IF(FT576="","",FT576)</f>
        <v>10000</v>
      </c>
      <c r="FU1564" s="2"/>
      <c r="FV1564" s="2" t="str">
        <f t="shared" ref="FV1564" si="23715">IF(FV576="","",FV576)</f>
        <v/>
      </c>
      <c r="FW1564" s="2" t="str">
        <f t="shared" ref="FW1564" si="23716">IF(FW576="","",FW576)</f>
        <v/>
      </c>
      <c r="FX1564" s="2" t="str">
        <f t="shared" ref="FX1564:FX1575" si="23717">IF(FX576="","",FX576)</f>
        <v/>
      </c>
      <c r="FY1564" s="2" t="str">
        <f t="shared" si="23643"/>
        <v/>
      </c>
      <c r="FZ1564" s="77">
        <v>0</v>
      </c>
      <c r="GA1564" s="2">
        <v>1</v>
      </c>
      <c r="GB1564" s="2"/>
      <c r="GD1564"/>
    </row>
    <row r="1565" s="15" customFormat="1" ht="15" customHeight="1" spans="1:186">
      <c r="A1565" s="95">
        <f t="shared" si="23666"/>
        <v>6130424</v>
      </c>
      <c r="B1565" s="95">
        <v>40</v>
      </c>
      <c r="C1565" s="95">
        <v>2</v>
      </c>
      <c r="D1565" s="95" t="s">
        <v>724</v>
      </c>
      <c r="E1565" s="95" t="str">
        <f t="shared" si="23667"/>
        <v>130级蓝装项链（福利专用）</v>
      </c>
      <c r="F1565" s="31" t="s">
        <v>1018</v>
      </c>
      <c r="G1565" s="31">
        <v>3</v>
      </c>
      <c r="H1565" s="7" t="s">
        <v>191</v>
      </c>
      <c r="I1565" s="7" t="s">
        <v>187</v>
      </c>
      <c r="J1565" s="37">
        <v>1465</v>
      </c>
      <c r="K1565" s="39">
        <v>1434</v>
      </c>
      <c r="L1565" s="39"/>
      <c r="M1565" s="29" t="s">
        <v>193</v>
      </c>
      <c r="N1565" s="4">
        <v>130</v>
      </c>
      <c r="O1565" s="4">
        <v>130</v>
      </c>
      <c r="P1565" s="40">
        <f t="shared" si="23652"/>
        <v>2203</v>
      </c>
      <c r="Q1565" s="4"/>
      <c r="R1565" s="7"/>
      <c r="S1565" s="48">
        <v>0</v>
      </c>
      <c r="T1565" s="47" t="s">
        <v>194</v>
      </c>
      <c r="U1565" s="7" t="s">
        <v>195</v>
      </c>
      <c r="V1565" s="7">
        <v>0</v>
      </c>
      <c r="W1565" s="7">
        <v>0</v>
      </c>
      <c r="X1565" s="40">
        <v>0</v>
      </c>
      <c r="Y1565" s="7"/>
      <c r="Z1565" s="7"/>
      <c r="AA1565" s="7"/>
      <c r="AB1565" s="7" t="s">
        <v>195</v>
      </c>
      <c r="AC1565" s="7">
        <v>0</v>
      </c>
      <c r="AD1565" s="7" t="s">
        <v>195</v>
      </c>
      <c r="AE1565" s="7" t="str">
        <f t="shared" ref="AE1565" si="23718">IF(Z1565&gt;=40,"false","true")</f>
        <v>true</v>
      </c>
      <c r="AF1565" s="7" t="b">
        <v>1</v>
      </c>
      <c r="AG1565" s="7" t="s">
        <v>195</v>
      </c>
      <c r="AH1565" s="40">
        <v>0</v>
      </c>
      <c r="AI1565" s="40">
        <v>0</v>
      </c>
      <c r="AJ1565" s="40">
        <v>1</v>
      </c>
      <c r="AK1565" s="40">
        <v>0</v>
      </c>
      <c r="AL1565" s="40">
        <v>1</v>
      </c>
      <c r="AM1565" s="40">
        <v>0</v>
      </c>
      <c r="AN1565" s="40">
        <v>0</v>
      </c>
      <c r="AO1565" s="40">
        <v>0</v>
      </c>
      <c r="AP1565" s="7" t="s">
        <v>671</v>
      </c>
      <c r="AQ1565" s="4">
        <v>3</v>
      </c>
      <c r="AR1565" s="4">
        <v>161506</v>
      </c>
      <c r="AS1565" s="53" t="s">
        <v>199</v>
      </c>
      <c r="AT1565" s="48">
        <v>3</v>
      </c>
      <c r="AU1565" s="48">
        <v>1</v>
      </c>
      <c r="AV1565" s="48">
        <v>3</v>
      </c>
      <c r="AW1565" s="48">
        <v>500</v>
      </c>
      <c r="AX1565" s="48">
        <v>250</v>
      </c>
      <c r="AY1565" s="48">
        <v>0</v>
      </c>
      <c r="AZ1565" s="48">
        <v>0</v>
      </c>
      <c r="BA1565" s="7"/>
      <c r="BB1565" s="7"/>
      <c r="BC1565" s="7"/>
      <c r="BD1565" s="7"/>
      <c r="BE1565" s="48">
        <v>0</v>
      </c>
      <c r="BF1565" s="48">
        <v>1</v>
      </c>
      <c r="BG1565" s="48">
        <v>980</v>
      </c>
      <c r="BH1565" s="48">
        <v>980</v>
      </c>
      <c r="BI1565" s="7">
        <v>0</v>
      </c>
      <c r="BJ1565" s="7">
        <v>0</v>
      </c>
      <c r="BK1565" s="7">
        <v>0</v>
      </c>
      <c r="BL1565" s="7">
        <v>0</v>
      </c>
      <c r="BM1565" s="7">
        <v>0</v>
      </c>
      <c r="BN1565" s="7">
        <v>0</v>
      </c>
      <c r="BO1565" s="7">
        <v>0</v>
      </c>
      <c r="BP1565" s="7">
        <v>0</v>
      </c>
      <c r="BQ1565" s="7">
        <v>0</v>
      </c>
      <c r="BR1565" s="7">
        <v>0</v>
      </c>
      <c r="BS1565" s="7">
        <v>0</v>
      </c>
      <c r="BT1565" s="7">
        <v>0</v>
      </c>
      <c r="BU1565" s="7">
        <v>0</v>
      </c>
      <c r="BV1565" s="7">
        <v>0</v>
      </c>
      <c r="BW1565" s="7">
        <v>0</v>
      </c>
      <c r="BX1565" s="7">
        <v>0</v>
      </c>
      <c r="BY1565" s="7">
        <v>0</v>
      </c>
      <c r="BZ1565" s="7">
        <v>0</v>
      </c>
      <c r="CA1565" s="7">
        <v>0</v>
      </c>
      <c r="CB1565" s="7">
        <v>0</v>
      </c>
      <c r="CC1565" s="7">
        <v>0</v>
      </c>
      <c r="CD1565" s="7">
        <v>0</v>
      </c>
      <c r="CE1565" s="7">
        <v>0</v>
      </c>
      <c r="CF1565" s="7">
        <v>0</v>
      </c>
      <c r="CG1565" s="7">
        <v>0</v>
      </c>
      <c r="CH1565" s="7">
        <v>0</v>
      </c>
      <c r="CI1565" s="7">
        <v>0</v>
      </c>
      <c r="CJ1565" s="7">
        <v>0</v>
      </c>
      <c r="CK1565" s="7">
        <v>0</v>
      </c>
      <c r="CL1565" s="40">
        <v>0</v>
      </c>
      <c r="CM1565" s="40">
        <v>0</v>
      </c>
      <c r="CN1565" s="40">
        <v>0</v>
      </c>
      <c r="CO1565" s="40">
        <v>0</v>
      </c>
      <c r="CP1565" s="7">
        <v>0</v>
      </c>
      <c r="CQ1565" s="7">
        <v>0</v>
      </c>
      <c r="CR1565" s="7">
        <v>0</v>
      </c>
      <c r="CS1565" s="40">
        <v>0</v>
      </c>
      <c r="CT1565" s="7">
        <v>0</v>
      </c>
      <c r="CU1565" s="7">
        <v>0</v>
      </c>
      <c r="CV1565" s="39"/>
      <c r="CW1565" s="39"/>
      <c r="CX1565" s="4" t="s">
        <v>242</v>
      </c>
      <c r="CY1565" s="4" t="s">
        <v>242</v>
      </c>
      <c r="CZ1565" s="4" t="s">
        <v>242</v>
      </c>
      <c r="DA1565" s="4" t="s">
        <v>242</v>
      </c>
      <c r="DB1565" s="4" t="s">
        <v>242</v>
      </c>
      <c r="DC1565" s="4" t="s">
        <v>242</v>
      </c>
      <c r="DD1565" s="7">
        <v>2</v>
      </c>
      <c r="DE1565" s="7">
        <v>30</v>
      </c>
      <c r="DF1565" s="7">
        <v>60</v>
      </c>
      <c r="DG1565" s="7"/>
      <c r="DH1565" s="7">
        <v>13</v>
      </c>
      <c r="DI1565" s="4">
        <v>4</v>
      </c>
      <c r="DJ1565" s="4">
        <v>5</v>
      </c>
      <c r="DK1565" s="4" t="s">
        <v>242</v>
      </c>
      <c r="DL1565" s="4" t="s">
        <v>242</v>
      </c>
      <c r="DM1565" s="7"/>
      <c r="DN1565" s="7"/>
      <c r="DO1565" s="7"/>
      <c r="DP1565" s="7"/>
      <c r="DQ1565" s="7"/>
      <c r="DR1565" s="7"/>
      <c r="DS1565" s="7"/>
      <c r="DT1565" s="7"/>
      <c r="DU1565" s="7"/>
      <c r="DV1565" s="7"/>
      <c r="DW1565" s="7"/>
      <c r="DX1565" s="7">
        <f t="shared" si="23677"/>
        <v>6130424</v>
      </c>
      <c r="DY1565" s="7"/>
      <c r="DZ1565" s="67">
        <v>0</v>
      </c>
      <c r="EA1565" s="7" t="s">
        <v>242</v>
      </c>
      <c r="EB1565" s="40" t="s">
        <v>242</v>
      </c>
      <c r="EC1565" s="7" t="s">
        <v>242</v>
      </c>
      <c r="ED1565" s="7"/>
      <c r="EE1565" s="7" t="s">
        <v>242</v>
      </c>
      <c r="EF1565" s="7">
        <v>50</v>
      </c>
      <c r="EG1565" s="73"/>
      <c r="EH1565" s="73"/>
      <c r="EI1565" s="4">
        <v>40012</v>
      </c>
      <c r="EJ1565" s="4">
        <v>1</v>
      </c>
      <c r="EK1565" s="4">
        <v>40013</v>
      </c>
      <c r="EL1565" s="4">
        <v>1</v>
      </c>
      <c r="EM1565" s="4">
        <v>40013</v>
      </c>
      <c r="EN1565" s="4">
        <v>1</v>
      </c>
      <c r="EO1565" s="4">
        <v>40013</v>
      </c>
      <c r="EP1565" s="4">
        <v>1</v>
      </c>
      <c r="EQ1565" s="4">
        <v>40013</v>
      </c>
      <c r="ER1565" s="4">
        <v>1</v>
      </c>
      <c r="ES1565" s="4">
        <v>40013</v>
      </c>
      <c r="ET1565" s="4">
        <v>1</v>
      </c>
      <c r="EU1565" s="4">
        <v>40013</v>
      </c>
      <c r="EV1565" s="4">
        <v>1</v>
      </c>
      <c r="EW1565" s="4">
        <v>40013</v>
      </c>
      <c r="EX1565" s="4">
        <v>1</v>
      </c>
      <c r="EY1565" s="4">
        <v>40013</v>
      </c>
      <c r="EZ1565" s="4">
        <v>1</v>
      </c>
      <c r="FA1565" s="4">
        <v>40013</v>
      </c>
      <c r="FB1565" s="4">
        <v>1</v>
      </c>
      <c r="FC1565" s="4">
        <v>40013</v>
      </c>
      <c r="FD1565" s="4">
        <v>1</v>
      </c>
      <c r="FE1565" s="4">
        <v>20100</v>
      </c>
      <c r="FF1565" s="4">
        <v>1</v>
      </c>
      <c r="FG1565" s="4">
        <v>20100</v>
      </c>
      <c r="FH1565" s="4">
        <v>1</v>
      </c>
      <c r="FI1565" s="7"/>
      <c r="FJ1565" s="7"/>
      <c r="FR1565" s="2">
        <v>99999</v>
      </c>
      <c r="FS1565" s="2">
        <v>0</v>
      </c>
      <c r="FT1565" s="2">
        <f t="shared" ref="FT1565" si="23719">IF(FT577="","",FT577)</f>
        <v>10000</v>
      </c>
      <c r="FU1565" s="2"/>
      <c r="FV1565" s="2" t="str">
        <f t="shared" ref="FV1565" si="23720">IF(FV577="","",FV577)</f>
        <v/>
      </c>
      <c r="FW1565" s="2" t="str">
        <f t="shared" ref="FW1565" si="23721">IF(FW577="","",FW577)</f>
        <v/>
      </c>
      <c r="FX1565" s="2" t="str">
        <f t="shared" si="23717"/>
        <v/>
      </c>
      <c r="FY1565" s="2" t="str">
        <f t="shared" si="23643"/>
        <v/>
      </c>
      <c r="FZ1565" s="77">
        <v>0</v>
      </c>
      <c r="GA1565" s="2">
        <v>1</v>
      </c>
      <c r="GB1565" s="2"/>
      <c r="GD1565"/>
    </row>
    <row r="1566" s="15" customFormat="1" ht="15" customHeight="1" spans="1:186">
      <c r="A1566" s="95">
        <f t="shared" si="23666"/>
        <v>6130525</v>
      </c>
      <c r="B1566" s="95">
        <v>72</v>
      </c>
      <c r="C1566" s="95">
        <v>4</v>
      </c>
      <c r="D1566" s="95" t="s">
        <v>726</v>
      </c>
      <c r="E1566" s="95" t="str">
        <f t="shared" si="23667"/>
        <v>130级蓝装腰带（福利专用）</v>
      </c>
      <c r="F1566" s="31" t="s">
        <v>1018</v>
      </c>
      <c r="G1566" s="31">
        <v>3</v>
      </c>
      <c r="H1566" s="7" t="s">
        <v>191</v>
      </c>
      <c r="I1566" s="7" t="s">
        <v>187</v>
      </c>
      <c r="J1566" s="37">
        <v>1476</v>
      </c>
      <c r="K1566" s="39">
        <v>1435</v>
      </c>
      <c r="L1566" s="39"/>
      <c r="M1566" s="29" t="s">
        <v>193</v>
      </c>
      <c r="N1566" s="4">
        <v>130</v>
      </c>
      <c r="O1566" s="4">
        <v>130</v>
      </c>
      <c r="P1566" s="40">
        <f t="shared" si="23652"/>
        <v>2403</v>
      </c>
      <c r="Q1566" s="4"/>
      <c r="R1566" s="7"/>
      <c r="S1566" s="48">
        <v>0</v>
      </c>
      <c r="T1566" s="47" t="s">
        <v>194</v>
      </c>
      <c r="U1566" s="7" t="s">
        <v>195</v>
      </c>
      <c r="V1566" s="7">
        <v>0</v>
      </c>
      <c r="W1566" s="7">
        <v>0</v>
      </c>
      <c r="X1566" s="40">
        <v>0</v>
      </c>
      <c r="Y1566" s="7"/>
      <c r="Z1566" s="7"/>
      <c r="AA1566" s="7"/>
      <c r="AB1566" s="7" t="s">
        <v>195</v>
      </c>
      <c r="AC1566" s="7">
        <v>0</v>
      </c>
      <c r="AD1566" s="7" t="s">
        <v>195</v>
      </c>
      <c r="AE1566" s="7" t="str">
        <f t="shared" ref="AE1566" si="23722">IF(Z1566&gt;=40,"false","true")</f>
        <v>true</v>
      </c>
      <c r="AF1566" s="7" t="b">
        <v>1</v>
      </c>
      <c r="AG1566" s="7" t="s">
        <v>195</v>
      </c>
      <c r="AH1566" s="40">
        <v>0</v>
      </c>
      <c r="AI1566" s="40">
        <v>0</v>
      </c>
      <c r="AJ1566" s="40">
        <v>1</v>
      </c>
      <c r="AK1566" s="40">
        <v>0</v>
      </c>
      <c r="AL1566" s="40">
        <v>1</v>
      </c>
      <c r="AM1566" s="40">
        <v>0</v>
      </c>
      <c r="AN1566" s="40">
        <v>0</v>
      </c>
      <c r="AO1566" s="40">
        <v>0</v>
      </c>
      <c r="AP1566" s="7" t="s">
        <v>674</v>
      </c>
      <c r="AQ1566" s="4">
        <v>3</v>
      </c>
      <c r="AR1566" s="4">
        <v>161506</v>
      </c>
      <c r="AS1566" s="7" t="s">
        <v>199</v>
      </c>
      <c r="AT1566" s="48">
        <v>3</v>
      </c>
      <c r="AU1566" s="48">
        <v>1</v>
      </c>
      <c r="AV1566" s="48">
        <v>3</v>
      </c>
      <c r="AW1566" s="48">
        <v>500</v>
      </c>
      <c r="AX1566" s="48">
        <v>250</v>
      </c>
      <c r="AY1566" s="48">
        <v>0</v>
      </c>
      <c r="AZ1566" s="48">
        <v>0</v>
      </c>
      <c r="BA1566" s="7"/>
      <c r="BB1566" s="7"/>
      <c r="BC1566" s="7"/>
      <c r="BD1566" s="7"/>
      <c r="BE1566" s="48">
        <v>0</v>
      </c>
      <c r="BF1566" s="48">
        <v>1</v>
      </c>
      <c r="BG1566" s="48">
        <v>980</v>
      </c>
      <c r="BH1566" s="48">
        <v>980</v>
      </c>
      <c r="BI1566" s="7">
        <v>0</v>
      </c>
      <c r="BJ1566" s="7">
        <v>0</v>
      </c>
      <c r="BK1566" s="7">
        <v>0</v>
      </c>
      <c r="BL1566" s="7">
        <v>0</v>
      </c>
      <c r="BM1566" s="7">
        <v>0</v>
      </c>
      <c r="BN1566" s="7">
        <v>0</v>
      </c>
      <c r="BO1566" s="7">
        <v>0</v>
      </c>
      <c r="BP1566" s="7">
        <v>0</v>
      </c>
      <c r="BQ1566" s="7">
        <v>0</v>
      </c>
      <c r="BR1566" s="7">
        <v>0</v>
      </c>
      <c r="BS1566" s="7">
        <v>0</v>
      </c>
      <c r="BT1566" s="7">
        <v>0</v>
      </c>
      <c r="BU1566" s="7">
        <v>0</v>
      </c>
      <c r="BV1566" s="7">
        <v>0</v>
      </c>
      <c r="BW1566" s="7">
        <v>0</v>
      </c>
      <c r="BX1566" s="7">
        <v>0</v>
      </c>
      <c r="BY1566" s="7">
        <v>0</v>
      </c>
      <c r="BZ1566" s="7">
        <v>0</v>
      </c>
      <c r="CA1566" s="7">
        <v>0</v>
      </c>
      <c r="CB1566" s="7">
        <v>0</v>
      </c>
      <c r="CC1566" s="7">
        <v>0</v>
      </c>
      <c r="CD1566" s="7">
        <v>0</v>
      </c>
      <c r="CE1566" s="7">
        <v>0</v>
      </c>
      <c r="CF1566" s="7">
        <v>0</v>
      </c>
      <c r="CG1566" s="7">
        <v>0</v>
      </c>
      <c r="CH1566" s="7">
        <v>0</v>
      </c>
      <c r="CI1566" s="7">
        <v>0</v>
      </c>
      <c r="CJ1566" s="7">
        <v>0</v>
      </c>
      <c r="CK1566" s="7">
        <v>0</v>
      </c>
      <c r="CL1566" s="40">
        <v>0</v>
      </c>
      <c r="CM1566" s="40">
        <v>0</v>
      </c>
      <c r="CN1566" s="40">
        <v>0</v>
      </c>
      <c r="CO1566" s="40">
        <v>0</v>
      </c>
      <c r="CP1566" s="7">
        <v>0</v>
      </c>
      <c r="CQ1566" s="7">
        <v>0</v>
      </c>
      <c r="CR1566" s="7">
        <v>0</v>
      </c>
      <c r="CS1566" s="40">
        <v>0</v>
      </c>
      <c r="CT1566" s="7">
        <v>0</v>
      </c>
      <c r="CU1566" s="7">
        <v>0</v>
      </c>
      <c r="CV1566" s="39"/>
      <c r="CW1566" s="39"/>
      <c r="CX1566" s="4" t="s">
        <v>242</v>
      </c>
      <c r="CY1566" s="4" t="s">
        <v>242</v>
      </c>
      <c r="CZ1566" s="4" t="s">
        <v>242</v>
      </c>
      <c r="DA1566" s="4" t="s">
        <v>242</v>
      </c>
      <c r="DB1566" s="4" t="s">
        <v>242</v>
      </c>
      <c r="DC1566" s="4" t="s">
        <v>242</v>
      </c>
      <c r="DD1566" s="7">
        <v>2</v>
      </c>
      <c r="DE1566" s="7">
        <v>30</v>
      </c>
      <c r="DF1566" s="7">
        <v>60</v>
      </c>
      <c r="DG1566" s="7"/>
      <c r="DH1566" s="7">
        <v>13</v>
      </c>
      <c r="DI1566" s="4">
        <v>1</v>
      </c>
      <c r="DJ1566" s="4">
        <v>6</v>
      </c>
      <c r="DK1566" s="4">
        <v>9</v>
      </c>
      <c r="DL1566" s="4" t="s">
        <v>242</v>
      </c>
      <c r="DM1566" s="7"/>
      <c r="DN1566" s="7"/>
      <c r="DO1566" s="7"/>
      <c r="DP1566" s="7"/>
      <c r="DQ1566" s="7"/>
      <c r="DR1566" s="7"/>
      <c r="DS1566" s="7"/>
      <c r="DT1566" s="7"/>
      <c r="DU1566" s="7"/>
      <c r="DV1566" s="7"/>
      <c r="DW1566" s="7"/>
      <c r="DX1566" s="7">
        <f t="shared" si="23677"/>
        <v>6130525</v>
      </c>
      <c r="DY1566" s="7"/>
      <c r="DZ1566" s="67">
        <v>0</v>
      </c>
      <c r="EA1566" s="7" t="s">
        <v>242</v>
      </c>
      <c r="EB1566" s="40" t="s">
        <v>242</v>
      </c>
      <c r="EC1566" s="7" t="s">
        <v>242</v>
      </c>
      <c r="ED1566" s="7"/>
      <c r="EE1566" s="7" t="s">
        <v>242</v>
      </c>
      <c r="EF1566" s="7">
        <v>50</v>
      </c>
      <c r="EG1566" s="73"/>
      <c r="EH1566" s="73"/>
      <c r="EI1566" s="4">
        <v>40012</v>
      </c>
      <c r="EJ1566" s="4">
        <v>1</v>
      </c>
      <c r="EK1566" s="4">
        <v>40013</v>
      </c>
      <c r="EL1566" s="4">
        <v>1</v>
      </c>
      <c r="EM1566" s="4">
        <v>40013</v>
      </c>
      <c r="EN1566" s="4">
        <v>1</v>
      </c>
      <c r="EO1566" s="4">
        <v>40013</v>
      </c>
      <c r="EP1566" s="4">
        <v>1</v>
      </c>
      <c r="EQ1566" s="4">
        <v>40013</v>
      </c>
      <c r="ER1566" s="4">
        <v>1</v>
      </c>
      <c r="ES1566" s="4">
        <v>40013</v>
      </c>
      <c r="ET1566" s="4">
        <v>1</v>
      </c>
      <c r="EU1566" s="4">
        <v>40013</v>
      </c>
      <c r="EV1566" s="4">
        <v>1</v>
      </c>
      <c r="EW1566" s="4">
        <v>40013</v>
      </c>
      <c r="EX1566" s="4">
        <v>1</v>
      </c>
      <c r="EY1566" s="4">
        <v>40013</v>
      </c>
      <c r="EZ1566" s="4">
        <v>1</v>
      </c>
      <c r="FA1566" s="4">
        <v>40013</v>
      </c>
      <c r="FB1566" s="4">
        <v>1</v>
      </c>
      <c r="FC1566" s="4">
        <v>40013</v>
      </c>
      <c r="FD1566" s="4">
        <v>1</v>
      </c>
      <c r="FE1566" s="4">
        <v>20100</v>
      </c>
      <c r="FF1566" s="4">
        <v>1</v>
      </c>
      <c r="FG1566" s="4">
        <v>20100</v>
      </c>
      <c r="FH1566" s="4">
        <v>1</v>
      </c>
      <c r="FI1566" s="7"/>
      <c r="FJ1566" s="7"/>
      <c r="FR1566" s="2">
        <v>99999</v>
      </c>
      <c r="FS1566" s="2">
        <v>0</v>
      </c>
      <c r="FT1566" s="2">
        <f t="shared" ref="FT1566" si="23723">IF(FT578="","",FT578)</f>
        <v>10000</v>
      </c>
      <c r="FU1566" s="2"/>
      <c r="FV1566" s="2" t="str">
        <f t="shared" ref="FV1566:FV1575" si="23724">IF(FV578="","",FV578)</f>
        <v/>
      </c>
      <c r="FW1566" s="2" t="str">
        <f t="shared" ref="FW1566" si="23725">IF(FW578="","",FW578)</f>
        <v/>
      </c>
      <c r="FX1566" s="2" t="str">
        <f t="shared" si="23717"/>
        <v/>
      </c>
      <c r="FY1566" s="2" t="str">
        <f t="shared" si="23643"/>
        <v/>
      </c>
      <c r="FZ1566" s="77">
        <v>0</v>
      </c>
      <c r="GA1566" s="2">
        <v>1</v>
      </c>
      <c r="GB1566" s="2"/>
      <c r="GD1566"/>
    </row>
    <row r="1567" s="15" customFormat="1" ht="15" customHeight="1" spans="1:186">
      <c r="A1567" s="95">
        <f t="shared" si="23666"/>
        <v>6130626</v>
      </c>
      <c r="B1567" s="95">
        <v>88</v>
      </c>
      <c r="C1567" s="95">
        <v>5</v>
      </c>
      <c r="D1567" s="95" t="s">
        <v>728</v>
      </c>
      <c r="E1567" s="95" t="str">
        <f t="shared" si="23667"/>
        <v>130级蓝装鞋子（福利专用）</v>
      </c>
      <c r="F1567" s="31" t="s">
        <v>1018</v>
      </c>
      <c r="G1567" s="31">
        <v>3</v>
      </c>
      <c r="H1567" s="7" t="s">
        <v>191</v>
      </c>
      <c r="I1567" s="7" t="s">
        <v>187</v>
      </c>
      <c r="J1567" s="37">
        <v>1487</v>
      </c>
      <c r="K1567" s="39">
        <v>1429</v>
      </c>
      <c r="L1567" s="39"/>
      <c r="M1567" s="29" t="s">
        <v>193</v>
      </c>
      <c r="N1567" s="4">
        <v>130</v>
      </c>
      <c r="O1567" s="4">
        <v>130</v>
      </c>
      <c r="P1567" s="40">
        <f t="shared" si="23652"/>
        <v>2503</v>
      </c>
      <c r="Q1567" s="4"/>
      <c r="R1567" s="7"/>
      <c r="S1567" s="48">
        <v>0</v>
      </c>
      <c r="T1567" s="47" t="s">
        <v>194</v>
      </c>
      <c r="U1567" s="7" t="s">
        <v>195</v>
      </c>
      <c r="V1567" s="7">
        <v>0</v>
      </c>
      <c r="W1567" s="7">
        <v>0</v>
      </c>
      <c r="X1567" s="40">
        <v>0</v>
      </c>
      <c r="Y1567" s="7"/>
      <c r="Z1567" s="7"/>
      <c r="AA1567" s="7"/>
      <c r="AB1567" s="7" t="s">
        <v>195</v>
      </c>
      <c r="AC1567" s="7">
        <v>0</v>
      </c>
      <c r="AD1567" s="7" t="s">
        <v>195</v>
      </c>
      <c r="AE1567" s="7" t="str">
        <f t="shared" ref="AE1567" si="23726">IF(Z1567&gt;=40,"false","true")</f>
        <v>true</v>
      </c>
      <c r="AF1567" s="7" t="b">
        <v>1</v>
      </c>
      <c r="AG1567" s="7" t="s">
        <v>195</v>
      </c>
      <c r="AH1567" s="40">
        <v>0</v>
      </c>
      <c r="AI1567" s="40">
        <v>0</v>
      </c>
      <c r="AJ1567" s="40">
        <v>1</v>
      </c>
      <c r="AK1567" s="40">
        <v>0</v>
      </c>
      <c r="AL1567" s="40">
        <v>1</v>
      </c>
      <c r="AM1567" s="40">
        <v>0</v>
      </c>
      <c r="AN1567" s="40">
        <v>0</v>
      </c>
      <c r="AO1567" s="40">
        <v>0</v>
      </c>
      <c r="AP1567" s="7" t="s">
        <v>677</v>
      </c>
      <c r="AQ1567" s="4">
        <v>3</v>
      </c>
      <c r="AR1567" s="4">
        <v>161506</v>
      </c>
      <c r="AS1567" s="7" t="s">
        <v>199</v>
      </c>
      <c r="AT1567" s="48">
        <v>3</v>
      </c>
      <c r="AU1567" s="48">
        <v>1</v>
      </c>
      <c r="AV1567" s="48">
        <v>3</v>
      </c>
      <c r="AW1567" s="48">
        <v>500</v>
      </c>
      <c r="AX1567" s="48">
        <v>250</v>
      </c>
      <c r="AY1567" s="48">
        <v>0</v>
      </c>
      <c r="AZ1567" s="48">
        <v>0</v>
      </c>
      <c r="BA1567" s="7"/>
      <c r="BB1567" s="7"/>
      <c r="BC1567" s="7"/>
      <c r="BD1567" s="7"/>
      <c r="BE1567" s="48">
        <v>0</v>
      </c>
      <c r="BF1567" s="48">
        <v>1</v>
      </c>
      <c r="BG1567" s="48">
        <v>980</v>
      </c>
      <c r="BH1567" s="48">
        <v>980</v>
      </c>
      <c r="BI1567" s="7">
        <v>0</v>
      </c>
      <c r="BJ1567" s="7">
        <v>0</v>
      </c>
      <c r="BK1567" s="7">
        <v>0</v>
      </c>
      <c r="BL1567" s="7">
        <v>0</v>
      </c>
      <c r="BM1567" s="7">
        <v>0</v>
      </c>
      <c r="BN1567" s="7">
        <v>0</v>
      </c>
      <c r="BO1567" s="7">
        <v>0</v>
      </c>
      <c r="BP1567" s="7">
        <v>0</v>
      </c>
      <c r="BQ1567" s="7">
        <v>0</v>
      </c>
      <c r="BR1567" s="7">
        <v>0</v>
      </c>
      <c r="BS1567" s="7">
        <v>0</v>
      </c>
      <c r="BT1567" s="7">
        <v>0</v>
      </c>
      <c r="BU1567" s="7">
        <v>0</v>
      </c>
      <c r="BV1567" s="7">
        <v>0</v>
      </c>
      <c r="BW1567" s="7">
        <v>0</v>
      </c>
      <c r="BX1567" s="7">
        <v>0</v>
      </c>
      <c r="BY1567" s="7">
        <v>0</v>
      </c>
      <c r="BZ1567" s="7">
        <v>0</v>
      </c>
      <c r="CA1567" s="7">
        <v>0</v>
      </c>
      <c r="CB1567" s="7">
        <v>0</v>
      </c>
      <c r="CC1567" s="7">
        <v>0</v>
      </c>
      <c r="CD1567" s="7">
        <v>0</v>
      </c>
      <c r="CE1567" s="7">
        <v>0</v>
      </c>
      <c r="CF1567" s="7">
        <v>0</v>
      </c>
      <c r="CG1567" s="7">
        <v>0</v>
      </c>
      <c r="CH1567" s="7">
        <v>0</v>
      </c>
      <c r="CI1567" s="7">
        <v>0</v>
      </c>
      <c r="CJ1567" s="7">
        <v>0</v>
      </c>
      <c r="CK1567" s="7">
        <v>0</v>
      </c>
      <c r="CL1567" s="40">
        <v>0</v>
      </c>
      <c r="CM1567" s="40">
        <v>0</v>
      </c>
      <c r="CN1567" s="40">
        <v>0</v>
      </c>
      <c r="CO1567" s="40">
        <v>0</v>
      </c>
      <c r="CP1567" s="7">
        <v>0</v>
      </c>
      <c r="CQ1567" s="7">
        <v>0</v>
      </c>
      <c r="CR1567" s="7">
        <v>0</v>
      </c>
      <c r="CS1567" s="40">
        <v>0</v>
      </c>
      <c r="CT1567" s="7">
        <v>0</v>
      </c>
      <c r="CU1567" s="7">
        <v>0</v>
      </c>
      <c r="CV1567" s="39"/>
      <c r="CW1567" s="39"/>
      <c r="CX1567" s="4" t="s">
        <v>242</v>
      </c>
      <c r="CY1567" s="4" t="s">
        <v>242</v>
      </c>
      <c r="CZ1567" s="4" t="s">
        <v>242</v>
      </c>
      <c r="DA1567" s="4" t="s">
        <v>242</v>
      </c>
      <c r="DB1567" s="4" t="s">
        <v>242</v>
      </c>
      <c r="DC1567" s="4" t="s">
        <v>242</v>
      </c>
      <c r="DD1567" s="7">
        <v>2</v>
      </c>
      <c r="DE1567" s="7">
        <v>30</v>
      </c>
      <c r="DF1567" s="7">
        <v>60</v>
      </c>
      <c r="DG1567" s="7"/>
      <c r="DH1567" s="7">
        <v>13</v>
      </c>
      <c r="DI1567" s="4">
        <v>6</v>
      </c>
      <c r="DJ1567" s="4">
        <v>9</v>
      </c>
      <c r="DK1567" s="4" t="s">
        <v>242</v>
      </c>
      <c r="DL1567" s="4" t="s">
        <v>242</v>
      </c>
      <c r="DM1567" s="7"/>
      <c r="DN1567" s="7"/>
      <c r="DO1567" s="7"/>
      <c r="DP1567" s="7"/>
      <c r="DQ1567" s="7"/>
      <c r="DR1567" s="7"/>
      <c r="DS1567" s="7"/>
      <c r="DT1567" s="7"/>
      <c r="DU1567" s="7"/>
      <c r="DV1567" s="7"/>
      <c r="DW1567" s="7"/>
      <c r="DX1567" s="7">
        <f t="shared" si="23677"/>
        <v>6130626</v>
      </c>
      <c r="DY1567" s="7"/>
      <c r="DZ1567" s="67">
        <v>0</v>
      </c>
      <c r="EA1567" s="7" t="s">
        <v>242</v>
      </c>
      <c r="EB1567" s="40" t="s">
        <v>242</v>
      </c>
      <c r="EC1567" s="7" t="s">
        <v>242</v>
      </c>
      <c r="ED1567" s="7"/>
      <c r="EE1567" s="7" t="s">
        <v>242</v>
      </c>
      <c r="EF1567" s="7">
        <v>50</v>
      </c>
      <c r="EG1567" s="73"/>
      <c r="EH1567" s="73"/>
      <c r="EI1567" s="4">
        <v>40012</v>
      </c>
      <c r="EJ1567" s="4">
        <v>1</v>
      </c>
      <c r="EK1567" s="4">
        <v>40013</v>
      </c>
      <c r="EL1567" s="4">
        <v>1</v>
      </c>
      <c r="EM1567" s="4">
        <v>40013</v>
      </c>
      <c r="EN1567" s="4">
        <v>1</v>
      </c>
      <c r="EO1567" s="4">
        <v>40013</v>
      </c>
      <c r="EP1567" s="4">
        <v>1</v>
      </c>
      <c r="EQ1567" s="4">
        <v>40013</v>
      </c>
      <c r="ER1567" s="4">
        <v>1</v>
      </c>
      <c r="ES1567" s="4">
        <v>40013</v>
      </c>
      <c r="ET1567" s="4">
        <v>1</v>
      </c>
      <c r="EU1567" s="4">
        <v>40013</v>
      </c>
      <c r="EV1567" s="4">
        <v>1</v>
      </c>
      <c r="EW1567" s="4">
        <v>40013</v>
      </c>
      <c r="EX1567" s="4">
        <v>1</v>
      </c>
      <c r="EY1567" s="4">
        <v>40013</v>
      </c>
      <c r="EZ1567" s="4">
        <v>1</v>
      </c>
      <c r="FA1567" s="4">
        <v>40013</v>
      </c>
      <c r="FB1567" s="4">
        <v>1</v>
      </c>
      <c r="FC1567" s="4">
        <v>40013</v>
      </c>
      <c r="FD1567" s="4">
        <v>1</v>
      </c>
      <c r="FE1567" s="4">
        <v>20100</v>
      </c>
      <c r="FF1567" s="4">
        <v>1</v>
      </c>
      <c r="FG1567" s="4">
        <v>20100</v>
      </c>
      <c r="FH1567" s="4">
        <v>1</v>
      </c>
      <c r="FI1567" s="7"/>
      <c r="FJ1567" s="7"/>
      <c r="FR1567" s="2">
        <v>99999</v>
      </c>
      <c r="FS1567" s="2">
        <v>0</v>
      </c>
      <c r="FT1567" s="2">
        <f t="shared" ref="FT1567" si="23727">IF(FT579="","",FT579)</f>
        <v>10000</v>
      </c>
      <c r="FU1567" s="2"/>
      <c r="FV1567" s="2" t="str">
        <f t="shared" si="23724"/>
        <v/>
      </c>
      <c r="FW1567" s="2" t="str">
        <f t="shared" ref="FW1567" si="23728">IF(FW579="","",FW579)</f>
        <v/>
      </c>
      <c r="FX1567" s="2" t="str">
        <f t="shared" si="23717"/>
        <v/>
      </c>
      <c r="FY1567" s="2" t="str">
        <f t="shared" si="23643"/>
        <v/>
      </c>
      <c r="FZ1567" s="77">
        <v>0</v>
      </c>
      <c r="GA1567" s="2">
        <v>1</v>
      </c>
      <c r="GB1567" s="2"/>
      <c r="GD1567"/>
    </row>
    <row r="1568" s="2" customFormat="1" ht="15" customHeight="1" spans="1:186">
      <c r="A1568" s="95">
        <f t="shared" si="23666"/>
        <v>6140114</v>
      </c>
      <c r="B1568" s="95">
        <v>1288</v>
      </c>
      <c r="C1568" s="95">
        <v>0</v>
      </c>
      <c r="D1568" s="95" t="s">
        <v>730</v>
      </c>
      <c r="E1568" s="95" t="str">
        <f t="shared" si="23667"/>
        <v>140级蓝装剑（福利专用）</v>
      </c>
      <c r="F1568" s="31" t="s">
        <v>1018</v>
      </c>
      <c r="G1568" s="31">
        <v>3</v>
      </c>
      <c r="H1568" s="7" t="s">
        <v>187</v>
      </c>
      <c r="I1568" s="7" t="s">
        <v>187</v>
      </c>
      <c r="J1568" s="41">
        <v>1533</v>
      </c>
      <c r="K1568" s="41">
        <v>407</v>
      </c>
      <c r="L1568" s="39"/>
      <c r="M1568" s="29" t="s">
        <v>193</v>
      </c>
      <c r="N1568" s="4">
        <v>140</v>
      </c>
      <c r="O1568" s="4">
        <v>140</v>
      </c>
      <c r="P1568" s="40">
        <f t="shared" si="23652"/>
        <v>2003</v>
      </c>
      <c r="Q1568" s="4"/>
      <c r="R1568" s="7"/>
      <c r="S1568" s="48">
        <v>0</v>
      </c>
      <c r="T1568" s="47" t="s">
        <v>240</v>
      </c>
      <c r="U1568" s="7" t="s">
        <v>195</v>
      </c>
      <c r="V1568" s="7">
        <v>0</v>
      </c>
      <c r="W1568" s="7">
        <v>0</v>
      </c>
      <c r="X1568" s="40">
        <v>0</v>
      </c>
      <c r="Y1568" s="7"/>
      <c r="Z1568" s="7"/>
      <c r="AA1568" s="7"/>
      <c r="AB1568" s="7" t="s">
        <v>195</v>
      </c>
      <c r="AC1568" s="7">
        <v>0</v>
      </c>
      <c r="AD1568" s="7" t="s">
        <v>195</v>
      </c>
      <c r="AE1568" s="7" t="str">
        <f t="shared" ref="AE1568" si="23729">IF(Z1568&gt;=40,"false","true")</f>
        <v>true</v>
      </c>
      <c r="AF1568" s="7" t="b">
        <v>1</v>
      </c>
      <c r="AG1568" s="7" t="s">
        <v>195</v>
      </c>
      <c r="AH1568" s="40">
        <v>0</v>
      </c>
      <c r="AI1568" s="40">
        <v>0</v>
      </c>
      <c r="AJ1568" s="40">
        <v>1</v>
      </c>
      <c r="AK1568" s="40">
        <v>0</v>
      </c>
      <c r="AL1568" s="40">
        <v>1</v>
      </c>
      <c r="AM1568" s="40">
        <v>0</v>
      </c>
      <c r="AN1568" s="40">
        <v>0</v>
      </c>
      <c r="AO1568" s="40">
        <v>0</v>
      </c>
      <c r="AP1568" s="7" t="s">
        <v>641</v>
      </c>
      <c r="AQ1568" s="4">
        <v>3</v>
      </c>
      <c r="AR1568" s="4">
        <v>161506</v>
      </c>
      <c r="AS1568" s="7" t="s">
        <v>199</v>
      </c>
      <c r="AT1568" s="48">
        <v>3</v>
      </c>
      <c r="AU1568" s="48">
        <v>1</v>
      </c>
      <c r="AV1568" s="48">
        <v>3</v>
      </c>
      <c r="AW1568" s="48">
        <v>500</v>
      </c>
      <c r="AX1568" s="48">
        <v>250</v>
      </c>
      <c r="AY1568" s="48">
        <v>0</v>
      </c>
      <c r="AZ1568" s="48">
        <v>0</v>
      </c>
      <c r="BA1568" s="7"/>
      <c r="BB1568" s="7"/>
      <c r="BC1568" s="7"/>
      <c r="BD1568" s="7"/>
      <c r="BE1568" s="48">
        <v>0</v>
      </c>
      <c r="BF1568" s="48">
        <v>1</v>
      </c>
      <c r="BG1568" s="48">
        <v>1050</v>
      </c>
      <c r="BH1568" s="48">
        <v>1050</v>
      </c>
      <c r="BI1568" s="7">
        <v>0</v>
      </c>
      <c r="BJ1568" s="7">
        <v>0</v>
      </c>
      <c r="BK1568" s="7">
        <v>0</v>
      </c>
      <c r="BL1568" s="7">
        <v>0</v>
      </c>
      <c r="BM1568" s="7">
        <v>0</v>
      </c>
      <c r="BN1568" s="7">
        <v>0</v>
      </c>
      <c r="BO1568" s="7">
        <v>0</v>
      </c>
      <c r="BP1568" s="7">
        <v>0</v>
      </c>
      <c r="BQ1568" s="7">
        <v>0</v>
      </c>
      <c r="BR1568" s="7">
        <v>0</v>
      </c>
      <c r="BS1568" s="7">
        <v>0</v>
      </c>
      <c r="BT1568" s="7">
        <v>0</v>
      </c>
      <c r="BU1568" s="7">
        <v>0</v>
      </c>
      <c r="BV1568" s="7">
        <v>0</v>
      </c>
      <c r="BW1568" s="7">
        <v>0</v>
      </c>
      <c r="BX1568" s="7">
        <v>0</v>
      </c>
      <c r="BY1568" s="7">
        <v>0</v>
      </c>
      <c r="BZ1568" s="7">
        <v>0</v>
      </c>
      <c r="CA1568" s="7">
        <v>0</v>
      </c>
      <c r="CB1568" s="7">
        <v>0</v>
      </c>
      <c r="CC1568" s="7">
        <v>0</v>
      </c>
      <c r="CD1568" s="7">
        <v>0</v>
      </c>
      <c r="CE1568" s="7">
        <v>0</v>
      </c>
      <c r="CF1568" s="7">
        <v>0</v>
      </c>
      <c r="CG1568" s="7">
        <v>0</v>
      </c>
      <c r="CH1568" s="7">
        <v>0</v>
      </c>
      <c r="CI1568" s="7">
        <v>0</v>
      </c>
      <c r="CJ1568" s="7">
        <v>0</v>
      </c>
      <c r="CK1568" s="7">
        <v>0</v>
      </c>
      <c r="CL1568" s="40">
        <v>0</v>
      </c>
      <c r="CM1568" s="40">
        <v>0</v>
      </c>
      <c r="CN1568" s="40">
        <v>0</v>
      </c>
      <c r="CO1568" s="40">
        <v>0</v>
      </c>
      <c r="CP1568" s="7">
        <v>0</v>
      </c>
      <c r="CQ1568" s="7">
        <v>0</v>
      </c>
      <c r="CR1568" s="7">
        <v>0</v>
      </c>
      <c r="CS1568" s="40">
        <v>0</v>
      </c>
      <c r="CT1568" s="7">
        <v>0</v>
      </c>
      <c r="CU1568" s="7">
        <v>0</v>
      </c>
      <c r="CV1568" s="39"/>
      <c r="CW1568" s="39"/>
      <c r="CX1568" s="4" t="s">
        <v>210</v>
      </c>
      <c r="CY1568" s="4" t="s">
        <v>211</v>
      </c>
      <c r="CZ1568" s="4" t="s">
        <v>242</v>
      </c>
      <c r="DA1568" s="4" t="s">
        <v>242</v>
      </c>
      <c r="DB1568" s="4" t="s">
        <v>212</v>
      </c>
      <c r="DC1568" s="4" t="s">
        <v>212</v>
      </c>
      <c r="DD1568" s="7">
        <v>2</v>
      </c>
      <c r="DE1568" s="7">
        <v>30</v>
      </c>
      <c r="DF1568" s="7">
        <v>60</v>
      </c>
      <c r="DG1568" s="7"/>
      <c r="DH1568" s="7">
        <v>13</v>
      </c>
      <c r="DI1568" s="4">
        <v>2</v>
      </c>
      <c r="DJ1568" s="4">
        <v>4</v>
      </c>
      <c r="DK1568" s="4">
        <v>7</v>
      </c>
      <c r="DL1568" s="4">
        <v>8</v>
      </c>
      <c r="DM1568" s="7"/>
      <c r="DN1568" s="7"/>
      <c r="DO1568" s="7"/>
      <c r="DP1568" s="7"/>
      <c r="DQ1568" s="7"/>
      <c r="DR1568" s="7"/>
      <c r="DS1568" s="7"/>
      <c r="DT1568" s="7"/>
      <c r="DU1568" s="7"/>
      <c r="DV1568" s="7"/>
      <c r="DW1568" s="7"/>
      <c r="DX1568" s="7">
        <f t="shared" si="23677"/>
        <v>6140114</v>
      </c>
      <c r="DY1568" s="7"/>
      <c r="DZ1568" s="67">
        <v>6666</v>
      </c>
      <c r="EA1568" s="7" t="s">
        <v>1220</v>
      </c>
      <c r="EB1568" s="40">
        <v>89</v>
      </c>
      <c r="EC1568" s="7" t="s">
        <v>1221</v>
      </c>
      <c r="ED1568" s="7"/>
      <c r="EE1568" s="7" t="s">
        <v>242</v>
      </c>
      <c r="EF1568" s="7">
        <v>50</v>
      </c>
      <c r="EG1568" s="73"/>
      <c r="EH1568" s="73"/>
      <c r="EI1568" s="4">
        <v>40012</v>
      </c>
      <c r="EJ1568" s="4">
        <v>1</v>
      </c>
      <c r="EK1568" s="4">
        <v>40013</v>
      </c>
      <c r="EL1568" s="4">
        <v>1</v>
      </c>
      <c r="EM1568" s="4">
        <v>40013</v>
      </c>
      <c r="EN1568" s="4">
        <v>1</v>
      </c>
      <c r="EO1568" s="4">
        <v>40013</v>
      </c>
      <c r="EP1568" s="4">
        <v>1</v>
      </c>
      <c r="EQ1568" s="4">
        <v>40013</v>
      </c>
      <c r="ER1568" s="4">
        <v>1</v>
      </c>
      <c r="ES1568" s="4">
        <v>40013</v>
      </c>
      <c r="ET1568" s="4">
        <v>1</v>
      </c>
      <c r="EU1568" s="4">
        <v>40013</v>
      </c>
      <c r="EV1568" s="4">
        <v>1</v>
      </c>
      <c r="EW1568" s="4">
        <v>40013</v>
      </c>
      <c r="EX1568" s="4">
        <v>1</v>
      </c>
      <c r="EY1568" s="4">
        <v>40013</v>
      </c>
      <c r="EZ1568" s="4">
        <v>1</v>
      </c>
      <c r="FA1568" s="4">
        <v>40013</v>
      </c>
      <c r="FB1568" s="4">
        <v>1</v>
      </c>
      <c r="FC1568" s="4">
        <v>40013</v>
      </c>
      <c r="FD1568" s="4">
        <v>1</v>
      </c>
      <c r="FE1568" s="4">
        <v>20100</v>
      </c>
      <c r="FF1568" s="4">
        <v>1</v>
      </c>
      <c r="FG1568" s="4">
        <v>20100</v>
      </c>
      <c r="FH1568" s="4">
        <v>1</v>
      </c>
      <c r="FI1568" s="7"/>
      <c r="FJ1568" s="7"/>
      <c r="FR1568" s="2">
        <v>99999</v>
      </c>
      <c r="FS1568" s="2">
        <v>0</v>
      </c>
      <c r="FT1568" s="2">
        <f t="shared" ref="FT1568" si="23730">IF(FT580="","",FT580)</f>
        <v>10000</v>
      </c>
      <c r="FV1568" s="2" t="str">
        <f t="shared" si="23724"/>
        <v/>
      </c>
      <c r="FW1568" s="2" t="str">
        <f t="shared" ref="FW1568" si="23731">IF(FW580="","",FW580)</f>
        <v/>
      </c>
      <c r="FX1568" s="2" t="str">
        <f t="shared" si="23717"/>
        <v/>
      </c>
      <c r="FY1568" s="2" t="str">
        <f t="shared" si="23643"/>
        <v/>
      </c>
      <c r="FZ1568" s="77">
        <v>0</v>
      </c>
      <c r="GA1568" s="2">
        <v>1</v>
      </c>
      <c r="GD1568"/>
    </row>
    <row r="1569" s="2" customFormat="1" ht="15" customHeight="1" spans="1:186">
      <c r="A1569" s="95">
        <f t="shared" si="23666"/>
        <v>6140115</v>
      </c>
      <c r="B1569" s="95">
        <v>4360</v>
      </c>
      <c r="C1569" s="95">
        <v>0</v>
      </c>
      <c r="D1569" s="95" t="s">
        <v>732</v>
      </c>
      <c r="E1569" s="95" t="str">
        <f t="shared" si="23667"/>
        <v>140级蓝装锤（福利专用）</v>
      </c>
      <c r="F1569" s="31" t="s">
        <v>1018</v>
      </c>
      <c r="G1569" s="31">
        <v>3</v>
      </c>
      <c r="H1569" s="7" t="s">
        <v>187</v>
      </c>
      <c r="I1569" s="7" t="s">
        <v>187</v>
      </c>
      <c r="J1569" s="41">
        <v>1522</v>
      </c>
      <c r="K1569" s="37">
        <v>207</v>
      </c>
      <c r="L1569" s="39"/>
      <c r="M1569" s="29" t="s">
        <v>193</v>
      </c>
      <c r="N1569" s="4">
        <v>140</v>
      </c>
      <c r="O1569" s="4">
        <v>140</v>
      </c>
      <c r="P1569" s="40">
        <f t="shared" si="23652"/>
        <v>2003</v>
      </c>
      <c r="Q1569" s="4"/>
      <c r="R1569" s="7"/>
      <c r="S1569" s="48">
        <v>0</v>
      </c>
      <c r="T1569" s="47" t="s">
        <v>245</v>
      </c>
      <c r="U1569" s="7" t="s">
        <v>195</v>
      </c>
      <c r="V1569" s="7">
        <v>0</v>
      </c>
      <c r="W1569" s="7">
        <v>0</v>
      </c>
      <c r="X1569" s="40">
        <v>0</v>
      </c>
      <c r="Y1569" s="7"/>
      <c r="Z1569" s="7"/>
      <c r="AA1569" s="7"/>
      <c r="AB1569" s="7" t="s">
        <v>195</v>
      </c>
      <c r="AC1569" s="7">
        <v>0</v>
      </c>
      <c r="AD1569" s="7" t="s">
        <v>195</v>
      </c>
      <c r="AE1569" s="7" t="str">
        <f t="shared" ref="AE1569" si="23732">IF(Z1569&gt;=40,"false","true")</f>
        <v>true</v>
      </c>
      <c r="AF1569" s="7" t="b">
        <v>1</v>
      </c>
      <c r="AG1569" s="7" t="s">
        <v>195</v>
      </c>
      <c r="AH1569" s="40">
        <v>0</v>
      </c>
      <c r="AI1569" s="40">
        <v>0</v>
      </c>
      <c r="AJ1569" s="40">
        <v>1</v>
      </c>
      <c r="AK1569" s="40">
        <v>0</v>
      </c>
      <c r="AL1569" s="40">
        <v>1</v>
      </c>
      <c r="AM1569" s="40">
        <v>0</v>
      </c>
      <c r="AN1569" s="40">
        <v>0</v>
      </c>
      <c r="AO1569" s="40">
        <v>0</v>
      </c>
      <c r="AP1569" s="7" t="s">
        <v>644</v>
      </c>
      <c r="AQ1569" s="4">
        <v>3</v>
      </c>
      <c r="AR1569" s="4">
        <v>161506</v>
      </c>
      <c r="AS1569" s="7" t="s">
        <v>199</v>
      </c>
      <c r="AT1569" s="48">
        <v>3</v>
      </c>
      <c r="AU1569" s="48">
        <v>1</v>
      </c>
      <c r="AV1569" s="48">
        <v>3</v>
      </c>
      <c r="AW1569" s="48">
        <v>500</v>
      </c>
      <c r="AX1569" s="48">
        <v>250</v>
      </c>
      <c r="AY1569" s="48">
        <v>0</v>
      </c>
      <c r="AZ1569" s="48">
        <v>0</v>
      </c>
      <c r="BA1569" s="7"/>
      <c r="BB1569" s="7"/>
      <c r="BC1569" s="7"/>
      <c r="BD1569" s="7"/>
      <c r="BE1569" s="48">
        <v>0</v>
      </c>
      <c r="BF1569" s="48">
        <v>1</v>
      </c>
      <c r="BG1569" s="48">
        <v>1050</v>
      </c>
      <c r="BH1569" s="48">
        <v>1050</v>
      </c>
      <c r="BI1569" s="7">
        <v>0</v>
      </c>
      <c r="BJ1569" s="7">
        <v>0</v>
      </c>
      <c r="BK1569" s="7">
        <v>0</v>
      </c>
      <c r="BL1569" s="7">
        <v>0</v>
      </c>
      <c r="BM1569" s="7">
        <v>0</v>
      </c>
      <c r="BN1569" s="7">
        <v>0</v>
      </c>
      <c r="BO1569" s="7">
        <v>0</v>
      </c>
      <c r="BP1569" s="7">
        <v>0</v>
      </c>
      <c r="BQ1569" s="7">
        <v>0</v>
      </c>
      <c r="BR1569" s="7">
        <v>0</v>
      </c>
      <c r="BS1569" s="7">
        <v>0</v>
      </c>
      <c r="BT1569" s="7">
        <v>0</v>
      </c>
      <c r="BU1569" s="7">
        <v>0</v>
      </c>
      <c r="BV1569" s="7">
        <v>0</v>
      </c>
      <c r="BW1569" s="7">
        <v>0</v>
      </c>
      <c r="BX1569" s="7">
        <v>0</v>
      </c>
      <c r="BY1569" s="7">
        <v>0</v>
      </c>
      <c r="BZ1569" s="7">
        <v>0</v>
      </c>
      <c r="CA1569" s="7">
        <v>0</v>
      </c>
      <c r="CB1569" s="7">
        <v>0</v>
      </c>
      <c r="CC1569" s="7">
        <v>0</v>
      </c>
      <c r="CD1569" s="7">
        <v>0</v>
      </c>
      <c r="CE1569" s="7">
        <v>0</v>
      </c>
      <c r="CF1569" s="7">
        <v>0</v>
      </c>
      <c r="CG1569" s="7">
        <v>0</v>
      </c>
      <c r="CH1569" s="7">
        <v>0</v>
      </c>
      <c r="CI1569" s="7">
        <v>0</v>
      </c>
      <c r="CJ1569" s="7">
        <v>0</v>
      </c>
      <c r="CK1569" s="7">
        <v>0</v>
      </c>
      <c r="CL1569" s="40">
        <v>0</v>
      </c>
      <c r="CM1569" s="40">
        <v>0</v>
      </c>
      <c r="CN1569" s="40">
        <v>0</v>
      </c>
      <c r="CO1569" s="40">
        <v>0</v>
      </c>
      <c r="CP1569" s="7">
        <v>0</v>
      </c>
      <c r="CQ1569" s="7">
        <v>0</v>
      </c>
      <c r="CR1569" s="7">
        <v>0</v>
      </c>
      <c r="CS1569" s="40">
        <v>0</v>
      </c>
      <c r="CT1569" s="7">
        <v>0</v>
      </c>
      <c r="CU1569" s="7">
        <v>0</v>
      </c>
      <c r="CV1569" s="39"/>
      <c r="CW1569" s="39"/>
      <c r="CX1569" s="4" t="s">
        <v>210</v>
      </c>
      <c r="CY1569" s="4" t="s">
        <v>211</v>
      </c>
      <c r="CZ1569" s="4" t="s">
        <v>242</v>
      </c>
      <c r="DA1569" s="4" t="s">
        <v>242</v>
      </c>
      <c r="DB1569" s="4" t="s">
        <v>212</v>
      </c>
      <c r="DC1569" s="4" t="s">
        <v>212</v>
      </c>
      <c r="DD1569" s="7">
        <v>2</v>
      </c>
      <c r="DE1569" s="7">
        <v>30</v>
      </c>
      <c r="DF1569" s="7">
        <v>60</v>
      </c>
      <c r="DG1569" s="7"/>
      <c r="DH1569" s="7">
        <v>13</v>
      </c>
      <c r="DI1569" s="4">
        <v>2</v>
      </c>
      <c r="DJ1569" s="4">
        <v>4</v>
      </c>
      <c r="DK1569" s="4">
        <v>7</v>
      </c>
      <c r="DL1569" s="4">
        <v>8</v>
      </c>
      <c r="DM1569" s="7"/>
      <c r="DN1569" s="7"/>
      <c r="DO1569" s="7"/>
      <c r="DP1569" s="7"/>
      <c r="DQ1569" s="7"/>
      <c r="DR1569" s="7"/>
      <c r="DS1569" s="7"/>
      <c r="DT1569" s="7"/>
      <c r="DU1569" s="7"/>
      <c r="DV1569" s="7"/>
      <c r="DW1569" s="7"/>
      <c r="DX1569" s="7">
        <f t="shared" si="23677"/>
        <v>6140115</v>
      </c>
      <c r="DY1569" s="7"/>
      <c r="DZ1569" s="67">
        <v>6666</v>
      </c>
      <c r="EA1569" s="7" t="s">
        <v>1220</v>
      </c>
      <c r="EB1569" s="40">
        <v>89</v>
      </c>
      <c r="EC1569" s="7" t="s">
        <v>1221</v>
      </c>
      <c r="ED1569" s="7"/>
      <c r="EE1569" s="7" t="s">
        <v>242</v>
      </c>
      <c r="EF1569" s="7">
        <v>50</v>
      </c>
      <c r="EG1569" s="73"/>
      <c r="EH1569" s="73"/>
      <c r="EI1569" s="4">
        <v>40012</v>
      </c>
      <c r="EJ1569" s="4">
        <v>1</v>
      </c>
      <c r="EK1569" s="4">
        <v>40013</v>
      </c>
      <c r="EL1569" s="4">
        <v>1</v>
      </c>
      <c r="EM1569" s="4">
        <v>40013</v>
      </c>
      <c r="EN1569" s="4">
        <v>1</v>
      </c>
      <c r="EO1569" s="4">
        <v>40013</v>
      </c>
      <c r="EP1569" s="4">
        <v>1</v>
      </c>
      <c r="EQ1569" s="4">
        <v>40013</v>
      </c>
      <c r="ER1569" s="4">
        <v>1</v>
      </c>
      <c r="ES1569" s="4">
        <v>40013</v>
      </c>
      <c r="ET1569" s="4">
        <v>1</v>
      </c>
      <c r="EU1569" s="4">
        <v>40013</v>
      </c>
      <c r="EV1569" s="4">
        <v>1</v>
      </c>
      <c r="EW1569" s="4">
        <v>40013</v>
      </c>
      <c r="EX1569" s="4">
        <v>1</v>
      </c>
      <c r="EY1569" s="4">
        <v>40013</v>
      </c>
      <c r="EZ1569" s="4">
        <v>1</v>
      </c>
      <c r="FA1569" s="4">
        <v>40013</v>
      </c>
      <c r="FB1569" s="4">
        <v>1</v>
      </c>
      <c r="FC1569" s="4">
        <v>40013</v>
      </c>
      <c r="FD1569" s="4">
        <v>1</v>
      </c>
      <c r="FE1569" s="4">
        <v>20100</v>
      </c>
      <c r="FF1569" s="4">
        <v>1</v>
      </c>
      <c r="FG1569" s="4">
        <v>20100</v>
      </c>
      <c r="FH1569" s="4">
        <v>1</v>
      </c>
      <c r="FI1569" s="7"/>
      <c r="FJ1569" s="7"/>
      <c r="FR1569" s="2">
        <v>99999</v>
      </c>
      <c r="FS1569" s="2">
        <v>0</v>
      </c>
      <c r="FT1569" s="2">
        <f t="shared" ref="FT1569" si="23733">IF(FT581="","",FT581)</f>
        <v>10000</v>
      </c>
      <c r="FV1569" s="2" t="str">
        <f t="shared" si="23724"/>
        <v/>
      </c>
      <c r="FW1569" s="2" t="str">
        <f t="shared" ref="FW1569" si="23734">IF(FW581="","",FW581)</f>
        <v/>
      </c>
      <c r="FX1569" s="2" t="str">
        <f t="shared" si="23717"/>
        <v/>
      </c>
      <c r="FY1569" s="2" t="str">
        <f t="shared" si="23643"/>
        <v/>
      </c>
      <c r="FZ1569" s="77">
        <v>0</v>
      </c>
      <c r="GA1569" s="2">
        <v>1</v>
      </c>
      <c r="GD1569"/>
    </row>
    <row r="1570" s="2" customFormat="1" ht="15" customHeight="1" spans="1:186">
      <c r="A1570" s="95">
        <f t="shared" si="23666"/>
        <v>6140116</v>
      </c>
      <c r="B1570" s="95">
        <v>1800</v>
      </c>
      <c r="C1570" s="95">
        <v>0</v>
      </c>
      <c r="D1570" s="95" t="s">
        <v>734</v>
      </c>
      <c r="E1570" s="95" t="str">
        <f t="shared" si="23667"/>
        <v>140级蓝装匕首（福利专用）</v>
      </c>
      <c r="F1570" s="31" t="s">
        <v>1018</v>
      </c>
      <c r="G1570" s="31">
        <v>3</v>
      </c>
      <c r="H1570" s="7" t="s">
        <v>187</v>
      </c>
      <c r="I1570" s="7" t="s">
        <v>187</v>
      </c>
      <c r="J1570" s="41">
        <v>1512</v>
      </c>
      <c r="K1570" s="37">
        <v>307</v>
      </c>
      <c r="L1570" s="39"/>
      <c r="M1570" s="29" t="s">
        <v>193</v>
      </c>
      <c r="N1570" s="4">
        <v>140</v>
      </c>
      <c r="O1570" s="4">
        <v>140</v>
      </c>
      <c r="P1570" s="40">
        <f t="shared" si="23652"/>
        <v>2003</v>
      </c>
      <c r="Q1570" s="4"/>
      <c r="R1570" s="7"/>
      <c r="S1570" s="48">
        <v>0</v>
      </c>
      <c r="T1570" s="47" t="s">
        <v>249</v>
      </c>
      <c r="U1570" s="7" t="s">
        <v>195</v>
      </c>
      <c r="V1570" s="7">
        <v>0</v>
      </c>
      <c r="W1570" s="7">
        <v>0</v>
      </c>
      <c r="X1570" s="40">
        <v>0</v>
      </c>
      <c r="Y1570" s="7"/>
      <c r="Z1570" s="7"/>
      <c r="AA1570" s="7"/>
      <c r="AB1570" s="7" t="s">
        <v>195</v>
      </c>
      <c r="AC1570" s="7">
        <v>0</v>
      </c>
      <c r="AD1570" s="7" t="s">
        <v>195</v>
      </c>
      <c r="AE1570" s="7" t="str">
        <f t="shared" ref="AE1570" si="23735">IF(Z1570&gt;=40,"false","true")</f>
        <v>true</v>
      </c>
      <c r="AF1570" s="7" t="b">
        <v>1</v>
      </c>
      <c r="AG1570" s="7" t="s">
        <v>195</v>
      </c>
      <c r="AH1570" s="40">
        <v>0</v>
      </c>
      <c r="AI1570" s="40">
        <v>0</v>
      </c>
      <c r="AJ1570" s="40">
        <v>1</v>
      </c>
      <c r="AK1570" s="40">
        <v>0</v>
      </c>
      <c r="AL1570" s="40">
        <v>1</v>
      </c>
      <c r="AM1570" s="40">
        <v>0</v>
      </c>
      <c r="AN1570" s="40">
        <v>0</v>
      </c>
      <c r="AO1570" s="40">
        <v>0</v>
      </c>
      <c r="AP1570" s="7" t="s">
        <v>647</v>
      </c>
      <c r="AQ1570" s="4">
        <v>3</v>
      </c>
      <c r="AR1570" s="4">
        <v>161506</v>
      </c>
      <c r="AS1570" s="7" t="s">
        <v>199</v>
      </c>
      <c r="AT1570" s="48">
        <v>3</v>
      </c>
      <c r="AU1570" s="48">
        <v>1</v>
      </c>
      <c r="AV1570" s="48">
        <v>3</v>
      </c>
      <c r="AW1570" s="48">
        <v>500</v>
      </c>
      <c r="AX1570" s="48">
        <v>250</v>
      </c>
      <c r="AY1570" s="48">
        <v>0</v>
      </c>
      <c r="AZ1570" s="48">
        <v>0</v>
      </c>
      <c r="BA1570" s="7"/>
      <c r="BB1570" s="7"/>
      <c r="BC1570" s="7"/>
      <c r="BD1570" s="7"/>
      <c r="BE1570" s="48">
        <v>0</v>
      </c>
      <c r="BF1570" s="48">
        <v>1</v>
      </c>
      <c r="BG1570" s="48">
        <v>1050</v>
      </c>
      <c r="BH1570" s="48">
        <v>1050</v>
      </c>
      <c r="BI1570" s="7">
        <v>0</v>
      </c>
      <c r="BJ1570" s="7">
        <v>0</v>
      </c>
      <c r="BK1570" s="7">
        <v>0</v>
      </c>
      <c r="BL1570" s="7">
        <v>0</v>
      </c>
      <c r="BM1570" s="7">
        <v>0</v>
      </c>
      <c r="BN1570" s="7">
        <v>0</v>
      </c>
      <c r="BO1570" s="7">
        <v>0</v>
      </c>
      <c r="BP1570" s="7">
        <v>0</v>
      </c>
      <c r="BQ1570" s="7">
        <v>0</v>
      </c>
      <c r="BR1570" s="7">
        <v>0</v>
      </c>
      <c r="BS1570" s="7">
        <v>0</v>
      </c>
      <c r="BT1570" s="7">
        <v>0</v>
      </c>
      <c r="BU1570" s="7">
        <v>0</v>
      </c>
      <c r="BV1570" s="7">
        <v>0</v>
      </c>
      <c r="BW1570" s="7">
        <v>0</v>
      </c>
      <c r="BX1570" s="7">
        <v>0</v>
      </c>
      <c r="BY1570" s="7">
        <v>0</v>
      </c>
      <c r="BZ1570" s="7">
        <v>0</v>
      </c>
      <c r="CA1570" s="7">
        <v>0</v>
      </c>
      <c r="CB1570" s="7">
        <v>0</v>
      </c>
      <c r="CC1570" s="7">
        <v>0</v>
      </c>
      <c r="CD1570" s="7">
        <v>0</v>
      </c>
      <c r="CE1570" s="7">
        <v>0</v>
      </c>
      <c r="CF1570" s="7">
        <v>0</v>
      </c>
      <c r="CG1570" s="7">
        <v>0</v>
      </c>
      <c r="CH1570" s="7">
        <v>0</v>
      </c>
      <c r="CI1570" s="7">
        <v>0</v>
      </c>
      <c r="CJ1570" s="7">
        <v>0</v>
      </c>
      <c r="CK1570" s="7">
        <v>0</v>
      </c>
      <c r="CL1570" s="40">
        <v>0</v>
      </c>
      <c r="CM1570" s="40">
        <v>0</v>
      </c>
      <c r="CN1570" s="40">
        <v>0</v>
      </c>
      <c r="CO1570" s="40">
        <v>0</v>
      </c>
      <c r="CP1570" s="7">
        <v>0</v>
      </c>
      <c r="CQ1570" s="7">
        <v>0</v>
      </c>
      <c r="CR1570" s="7">
        <v>0</v>
      </c>
      <c r="CS1570" s="40">
        <v>0</v>
      </c>
      <c r="CT1570" s="7">
        <v>0</v>
      </c>
      <c r="CU1570" s="7">
        <v>0</v>
      </c>
      <c r="CV1570" s="39"/>
      <c r="CW1570" s="39"/>
      <c r="CX1570" s="4" t="s">
        <v>210</v>
      </c>
      <c r="CY1570" s="4" t="s">
        <v>211</v>
      </c>
      <c r="CZ1570" s="4" t="s">
        <v>242</v>
      </c>
      <c r="DA1570" s="4" t="s">
        <v>242</v>
      </c>
      <c r="DB1570" s="4" t="s">
        <v>212</v>
      </c>
      <c r="DC1570" s="4" t="s">
        <v>212</v>
      </c>
      <c r="DD1570" s="7">
        <v>2</v>
      </c>
      <c r="DE1570" s="7">
        <v>30</v>
      </c>
      <c r="DF1570" s="7">
        <v>60</v>
      </c>
      <c r="DG1570" s="7"/>
      <c r="DH1570" s="7">
        <v>13</v>
      </c>
      <c r="DI1570" s="4">
        <v>2</v>
      </c>
      <c r="DJ1570" s="4">
        <v>4</v>
      </c>
      <c r="DK1570" s="4">
        <v>7</v>
      </c>
      <c r="DL1570" s="4">
        <v>8</v>
      </c>
      <c r="DM1570" s="7"/>
      <c r="DN1570" s="7"/>
      <c r="DO1570" s="7"/>
      <c r="DP1570" s="7"/>
      <c r="DQ1570" s="7"/>
      <c r="DR1570" s="7"/>
      <c r="DS1570" s="7"/>
      <c r="DT1570" s="7"/>
      <c r="DU1570" s="7"/>
      <c r="DV1570" s="7"/>
      <c r="DW1570" s="7"/>
      <c r="DX1570" s="7">
        <f t="shared" si="23677"/>
        <v>6140116</v>
      </c>
      <c r="DY1570" s="7"/>
      <c r="DZ1570" s="67">
        <v>6666</v>
      </c>
      <c r="EA1570" s="7" t="s">
        <v>1220</v>
      </c>
      <c r="EB1570" s="40">
        <v>89</v>
      </c>
      <c r="EC1570" s="7" t="s">
        <v>1221</v>
      </c>
      <c r="ED1570" s="7"/>
      <c r="EE1570" s="7" t="s">
        <v>242</v>
      </c>
      <c r="EF1570" s="7">
        <v>50</v>
      </c>
      <c r="EG1570" s="73"/>
      <c r="EH1570" s="73"/>
      <c r="EI1570" s="4">
        <v>40012</v>
      </c>
      <c r="EJ1570" s="4">
        <v>1</v>
      </c>
      <c r="EK1570" s="4">
        <v>40013</v>
      </c>
      <c r="EL1570" s="4">
        <v>1</v>
      </c>
      <c r="EM1570" s="4">
        <v>40013</v>
      </c>
      <c r="EN1570" s="4">
        <v>1</v>
      </c>
      <c r="EO1570" s="4">
        <v>40013</v>
      </c>
      <c r="EP1570" s="4">
        <v>1</v>
      </c>
      <c r="EQ1570" s="4">
        <v>40013</v>
      </c>
      <c r="ER1570" s="4">
        <v>1</v>
      </c>
      <c r="ES1570" s="4">
        <v>40013</v>
      </c>
      <c r="ET1570" s="4">
        <v>1</v>
      </c>
      <c r="EU1570" s="4">
        <v>40013</v>
      </c>
      <c r="EV1570" s="4">
        <v>1</v>
      </c>
      <c r="EW1570" s="4">
        <v>40013</v>
      </c>
      <c r="EX1570" s="4">
        <v>1</v>
      </c>
      <c r="EY1570" s="4">
        <v>40013</v>
      </c>
      <c r="EZ1570" s="4">
        <v>1</v>
      </c>
      <c r="FA1570" s="4">
        <v>40013</v>
      </c>
      <c r="FB1570" s="4">
        <v>1</v>
      </c>
      <c r="FC1570" s="4">
        <v>40013</v>
      </c>
      <c r="FD1570" s="4">
        <v>1</v>
      </c>
      <c r="FE1570" s="4">
        <v>20100</v>
      </c>
      <c r="FF1570" s="4">
        <v>1</v>
      </c>
      <c r="FG1570" s="4">
        <v>20100</v>
      </c>
      <c r="FH1570" s="4">
        <v>1</v>
      </c>
      <c r="FI1570" s="7"/>
      <c r="FJ1570" s="7"/>
      <c r="FR1570" s="2">
        <v>99999</v>
      </c>
      <c r="FS1570" s="2">
        <v>0</v>
      </c>
      <c r="FT1570" s="2">
        <f t="shared" ref="FT1570" si="23736">IF(FT582="","",FT582)</f>
        <v>10000</v>
      </c>
      <c r="FV1570" s="2" t="str">
        <f t="shared" si="23724"/>
        <v/>
      </c>
      <c r="FW1570" s="2" t="str">
        <f t="shared" ref="FW1570" si="23737">IF(FW582="","",FW582)</f>
        <v/>
      </c>
      <c r="FX1570" s="2" t="str">
        <f t="shared" si="23717"/>
        <v/>
      </c>
      <c r="FY1570" s="2" t="str">
        <f t="shared" si="23643"/>
        <v/>
      </c>
      <c r="FZ1570" s="77">
        <v>0</v>
      </c>
      <c r="GA1570" s="2">
        <v>1</v>
      </c>
      <c r="GD1570"/>
    </row>
    <row r="1571" s="2" customFormat="1" ht="15" customHeight="1" spans="1:186">
      <c r="A1571" s="95">
        <f t="shared" si="23666"/>
        <v>6140117</v>
      </c>
      <c r="B1571" s="95">
        <v>3080</v>
      </c>
      <c r="C1571" s="95">
        <v>0</v>
      </c>
      <c r="D1571" s="95" t="s">
        <v>736</v>
      </c>
      <c r="E1571" s="95" t="str">
        <f t="shared" si="23667"/>
        <v>140级蓝装爪（福利专用）</v>
      </c>
      <c r="F1571" s="31" t="s">
        <v>1018</v>
      </c>
      <c r="G1571" s="31">
        <v>3</v>
      </c>
      <c r="H1571" s="7" t="s">
        <v>187</v>
      </c>
      <c r="I1571" s="7" t="s">
        <v>187</v>
      </c>
      <c r="J1571" s="41">
        <v>1552</v>
      </c>
      <c r="K1571" s="37">
        <v>107</v>
      </c>
      <c r="L1571" s="39"/>
      <c r="M1571" s="29" t="s">
        <v>193</v>
      </c>
      <c r="N1571" s="4">
        <v>140</v>
      </c>
      <c r="O1571" s="4">
        <v>140</v>
      </c>
      <c r="P1571" s="40">
        <f t="shared" si="23652"/>
        <v>2003</v>
      </c>
      <c r="Q1571" s="4"/>
      <c r="R1571" s="7"/>
      <c r="S1571" s="48">
        <v>0</v>
      </c>
      <c r="T1571" s="47" t="s">
        <v>253</v>
      </c>
      <c r="U1571" s="7" t="s">
        <v>195</v>
      </c>
      <c r="V1571" s="7">
        <v>0</v>
      </c>
      <c r="W1571" s="7">
        <v>0</v>
      </c>
      <c r="X1571" s="40">
        <v>0</v>
      </c>
      <c r="Y1571" s="7"/>
      <c r="Z1571" s="7"/>
      <c r="AA1571" s="7"/>
      <c r="AB1571" s="7" t="s">
        <v>195</v>
      </c>
      <c r="AC1571" s="7">
        <v>0</v>
      </c>
      <c r="AD1571" s="7" t="s">
        <v>195</v>
      </c>
      <c r="AE1571" s="7" t="str">
        <f t="shared" ref="AE1571" si="23738">IF(Z1571&gt;=40,"false","true")</f>
        <v>true</v>
      </c>
      <c r="AF1571" s="7" t="b">
        <v>1</v>
      </c>
      <c r="AG1571" s="7" t="s">
        <v>195</v>
      </c>
      <c r="AH1571" s="40">
        <v>0</v>
      </c>
      <c r="AI1571" s="40">
        <v>0</v>
      </c>
      <c r="AJ1571" s="40">
        <v>1</v>
      </c>
      <c r="AK1571" s="40">
        <v>0</v>
      </c>
      <c r="AL1571" s="40">
        <v>1</v>
      </c>
      <c r="AM1571" s="40">
        <v>0</v>
      </c>
      <c r="AN1571" s="40">
        <v>0</v>
      </c>
      <c r="AO1571" s="40">
        <v>0</v>
      </c>
      <c r="AP1571" s="7" t="s">
        <v>650</v>
      </c>
      <c r="AQ1571" s="4">
        <v>3</v>
      </c>
      <c r="AR1571" s="4">
        <v>161506</v>
      </c>
      <c r="AS1571" s="7" t="s">
        <v>199</v>
      </c>
      <c r="AT1571" s="48">
        <v>3</v>
      </c>
      <c r="AU1571" s="48">
        <v>1</v>
      </c>
      <c r="AV1571" s="48">
        <v>3</v>
      </c>
      <c r="AW1571" s="48">
        <v>500</v>
      </c>
      <c r="AX1571" s="48">
        <v>250</v>
      </c>
      <c r="AY1571" s="48">
        <v>0</v>
      </c>
      <c r="AZ1571" s="48">
        <v>0</v>
      </c>
      <c r="BA1571" s="7"/>
      <c r="BB1571" s="7"/>
      <c r="BC1571" s="7"/>
      <c r="BD1571" s="7"/>
      <c r="BE1571" s="48">
        <v>0</v>
      </c>
      <c r="BF1571" s="48">
        <v>1</v>
      </c>
      <c r="BG1571" s="48">
        <v>1050</v>
      </c>
      <c r="BH1571" s="48">
        <v>1050</v>
      </c>
      <c r="BI1571" s="7">
        <v>0</v>
      </c>
      <c r="BJ1571" s="7">
        <v>0</v>
      </c>
      <c r="BK1571" s="7">
        <v>0</v>
      </c>
      <c r="BL1571" s="7">
        <v>0</v>
      </c>
      <c r="BM1571" s="7">
        <v>0</v>
      </c>
      <c r="BN1571" s="7">
        <v>0</v>
      </c>
      <c r="BO1571" s="7">
        <v>0</v>
      </c>
      <c r="BP1571" s="7">
        <v>0</v>
      </c>
      <c r="BQ1571" s="7">
        <v>0</v>
      </c>
      <c r="BR1571" s="7">
        <v>0</v>
      </c>
      <c r="BS1571" s="7">
        <v>0</v>
      </c>
      <c r="BT1571" s="7">
        <v>0</v>
      </c>
      <c r="BU1571" s="7">
        <v>0</v>
      </c>
      <c r="BV1571" s="7">
        <v>0</v>
      </c>
      <c r="BW1571" s="7">
        <v>0</v>
      </c>
      <c r="BX1571" s="7">
        <v>0</v>
      </c>
      <c r="BY1571" s="7">
        <v>0</v>
      </c>
      <c r="BZ1571" s="7">
        <v>0</v>
      </c>
      <c r="CA1571" s="7">
        <v>0</v>
      </c>
      <c r="CB1571" s="7">
        <v>0</v>
      </c>
      <c r="CC1571" s="7">
        <v>0</v>
      </c>
      <c r="CD1571" s="7">
        <v>0</v>
      </c>
      <c r="CE1571" s="7">
        <v>0</v>
      </c>
      <c r="CF1571" s="7">
        <v>0</v>
      </c>
      <c r="CG1571" s="7">
        <v>0</v>
      </c>
      <c r="CH1571" s="7">
        <v>0</v>
      </c>
      <c r="CI1571" s="7">
        <v>0</v>
      </c>
      <c r="CJ1571" s="7">
        <v>0</v>
      </c>
      <c r="CK1571" s="7">
        <v>0</v>
      </c>
      <c r="CL1571" s="40">
        <v>0</v>
      </c>
      <c r="CM1571" s="40">
        <v>0</v>
      </c>
      <c r="CN1571" s="40">
        <v>0</v>
      </c>
      <c r="CO1571" s="40">
        <v>0</v>
      </c>
      <c r="CP1571" s="7">
        <v>0</v>
      </c>
      <c r="CQ1571" s="7">
        <v>0</v>
      </c>
      <c r="CR1571" s="7">
        <v>0</v>
      </c>
      <c r="CS1571" s="40">
        <v>0</v>
      </c>
      <c r="CT1571" s="7">
        <v>0</v>
      </c>
      <c r="CU1571" s="7">
        <v>0</v>
      </c>
      <c r="CV1571" s="39"/>
      <c r="CW1571" s="39"/>
      <c r="CX1571" s="4" t="s">
        <v>210</v>
      </c>
      <c r="CY1571" s="4" t="s">
        <v>211</v>
      </c>
      <c r="CZ1571" s="4" t="s">
        <v>242</v>
      </c>
      <c r="DA1571" s="4" t="s">
        <v>242</v>
      </c>
      <c r="DB1571" s="4" t="s">
        <v>212</v>
      </c>
      <c r="DC1571" s="4" t="s">
        <v>212</v>
      </c>
      <c r="DD1571" s="7">
        <v>2</v>
      </c>
      <c r="DE1571" s="7">
        <v>30</v>
      </c>
      <c r="DF1571" s="7">
        <v>60</v>
      </c>
      <c r="DG1571" s="7"/>
      <c r="DH1571" s="7">
        <v>13</v>
      </c>
      <c r="DI1571" s="4">
        <v>2</v>
      </c>
      <c r="DJ1571" s="4">
        <v>4</v>
      </c>
      <c r="DK1571" s="4">
        <v>7</v>
      </c>
      <c r="DL1571" s="4">
        <v>8</v>
      </c>
      <c r="DM1571" s="7"/>
      <c r="DN1571" s="7"/>
      <c r="DO1571" s="7"/>
      <c r="DP1571" s="7"/>
      <c r="DQ1571" s="7"/>
      <c r="DR1571" s="7"/>
      <c r="DS1571" s="7"/>
      <c r="DT1571" s="7"/>
      <c r="DU1571" s="7"/>
      <c r="DV1571" s="7"/>
      <c r="DW1571" s="7"/>
      <c r="DX1571" s="7">
        <f t="shared" si="23677"/>
        <v>6140117</v>
      </c>
      <c r="DY1571" s="7"/>
      <c r="DZ1571" s="67">
        <v>6666</v>
      </c>
      <c r="EA1571" s="7" t="s">
        <v>1220</v>
      </c>
      <c r="EB1571" s="40">
        <v>89</v>
      </c>
      <c r="EC1571" s="7" t="s">
        <v>1221</v>
      </c>
      <c r="ED1571" s="7"/>
      <c r="EE1571" s="7" t="s">
        <v>242</v>
      </c>
      <c r="EF1571" s="7">
        <v>50</v>
      </c>
      <c r="EG1571" s="73"/>
      <c r="EH1571" s="73"/>
      <c r="EI1571" s="4">
        <v>40012</v>
      </c>
      <c r="EJ1571" s="4">
        <v>1</v>
      </c>
      <c r="EK1571" s="4">
        <v>40013</v>
      </c>
      <c r="EL1571" s="4">
        <v>1</v>
      </c>
      <c r="EM1571" s="4">
        <v>40013</v>
      </c>
      <c r="EN1571" s="4">
        <v>1</v>
      </c>
      <c r="EO1571" s="4">
        <v>40013</v>
      </c>
      <c r="EP1571" s="4">
        <v>1</v>
      </c>
      <c r="EQ1571" s="4">
        <v>40013</v>
      </c>
      <c r="ER1571" s="4">
        <v>1</v>
      </c>
      <c r="ES1571" s="4">
        <v>40013</v>
      </c>
      <c r="ET1571" s="4">
        <v>1</v>
      </c>
      <c r="EU1571" s="4">
        <v>40013</v>
      </c>
      <c r="EV1571" s="4">
        <v>1</v>
      </c>
      <c r="EW1571" s="4">
        <v>40013</v>
      </c>
      <c r="EX1571" s="4">
        <v>1</v>
      </c>
      <c r="EY1571" s="4">
        <v>40013</v>
      </c>
      <c r="EZ1571" s="4">
        <v>1</v>
      </c>
      <c r="FA1571" s="4">
        <v>40013</v>
      </c>
      <c r="FB1571" s="4">
        <v>1</v>
      </c>
      <c r="FC1571" s="4">
        <v>40013</v>
      </c>
      <c r="FD1571" s="4">
        <v>1</v>
      </c>
      <c r="FE1571" s="4">
        <v>20100</v>
      </c>
      <c r="FF1571" s="4">
        <v>1</v>
      </c>
      <c r="FG1571" s="4">
        <v>20100</v>
      </c>
      <c r="FH1571" s="4">
        <v>1</v>
      </c>
      <c r="FI1571" s="7"/>
      <c r="FJ1571" s="7"/>
      <c r="FR1571" s="2">
        <v>99999</v>
      </c>
      <c r="FS1571" s="2">
        <v>0</v>
      </c>
      <c r="FT1571" s="2">
        <f t="shared" ref="FT1571" si="23739">IF(FT583="","",FT583)</f>
        <v>10000</v>
      </c>
      <c r="FV1571" s="2" t="str">
        <f t="shared" si="23724"/>
        <v/>
      </c>
      <c r="FW1571" s="2" t="str">
        <f t="shared" ref="FW1571" si="23740">IF(FW583="","",FW583)</f>
        <v/>
      </c>
      <c r="FX1571" s="2" t="str">
        <f t="shared" si="23717"/>
        <v/>
      </c>
      <c r="FY1571" s="2" t="str">
        <f t="shared" si="23643"/>
        <v/>
      </c>
      <c r="FZ1571" s="77">
        <v>0</v>
      </c>
      <c r="GA1571" s="2">
        <v>1</v>
      </c>
      <c r="GD1571"/>
    </row>
    <row r="1572" s="2" customFormat="1" ht="15" customHeight="1" spans="1:186">
      <c r="A1572" s="95">
        <f t="shared" si="23666"/>
        <v>6140118</v>
      </c>
      <c r="B1572" s="95">
        <v>2824</v>
      </c>
      <c r="C1572" s="95">
        <v>0</v>
      </c>
      <c r="D1572" s="95" t="s">
        <v>738</v>
      </c>
      <c r="E1572" s="95" t="str">
        <f t="shared" si="23667"/>
        <v>140级蓝装魔棒（福利专用）</v>
      </c>
      <c r="F1572" s="31" t="s">
        <v>1018</v>
      </c>
      <c r="G1572" s="31">
        <v>3</v>
      </c>
      <c r="H1572" s="7" t="s">
        <v>187</v>
      </c>
      <c r="I1572" s="7" t="s">
        <v>187</v>
      </c>
      <c r="J1572" s="41">
        <v>1543</v>
      </c>
      <c r="K1572" s="37">
        <v>507</v>
      </c>
      <c r="L1572" s="39"/>
      <c r="M1572" s="29" t="s">
        <v>193</v>
      </c>
      <c r="N1572" s="4">
        <v>140</v>
      </c>
      <c r="O1572" s="4">
        <v>140</v>
      </c>
      <c r="P1572" s="40">
        <f t="shared" si="23652"/>
        <v>2003</v>
      </c>
      <c r="Q1572" s="4"/>
      <c r="R1572" s="7"/>
      <c r="S1572" s="48">
        <v>0</v>
      </c>
      <c r="T1572" s="47" t="s">
        <v>257</v>
      </c>
      <c r="U1572" s="7" t="s">
        <v>195</v>
      </c>
      <c r="V1572" s="7">
        <v>0</v>
      </c>
      <c r="W1572" s="7">
        <v>0</v>
      </c>
      <c r="X1572" s="40">
        <v>0</v>
      </c>
      <c r="Y1572" s="7"/>
      <c r="Z1572" s="7"/>
      <c r="AA1572" s="7"/>
      <c r="AB1572" s="7" t="s">
        <v>195</v>
      </c>
      <c r="AC1572" s="7">
        <v>0</v>
      </c>
      <c r="AD1572" s="7" t="s">
        <v>195</v>
      </c>
      <c r="AE1572" s="7" t="str">
        <f t="shared" ref="AE1572" si="23741">IF(Z1572&gt;=40,"false","true")</f>
        <v>true</v>
      </c>
      <c r="AF1572" s="7" t="b">
        <v>1</v>
      </c>
      <c r="AG1572" s="7" t="s">
        <v>195</v>
      </c>
      <c r="AH1572" s="40">
        <v>0</v>
      </c>
      <c r="AI1572" s="40">
        <v>0</v>
      </c>
      <c r="AJ1572" s="40">
        <v>1</v>
      </c>
      <c r="AK1572" s="40">
        <v>0</v>
      </c>
      <c r="AL1572" s="40">
        <v>1</v>
      </c>
      <c r="AM1572" s="40">
        <v>0</v>
      </c>
      <c r="AN1572" s="40">
        <v>0</v>
      </c>
      <c r="AO1572" s="40">
        <v>0</v>
      </c>
      <c r="AP1572" s="7" t="s">
        <v>653</v>
      </c>
      <c r="AQ1572" s="4">
        <v>3</v>
      </c>
      <c r="AR1572" s="4">
        <v>161506</v>
      </c>
      <c r="AS1572" s="7" t="s">
        <v>199</v>
      </c>
      <c r="AT1572" s="48">
        <v>3</v>
      </c>
      <c r="AU1572" s="48">
        <v>1</v>
      </c>
      <c r="AV1572" s="48">
        <v>3</v>
      </c>
      <c r="AW1572" s="48">
        <v>500</v>
      </c>
      <c r="AX1572" s="48">
        <v>250</v>
      </c>
      <c r="AY1572" s="48">
        <v>0</v>
      </c>
      <c r="AZ1572" s="48">
        <v>0</v>
      </c>
      <c r="BA1572" s="7"/>
      <c r="BB1572" s="7"/>
      <c r="BC1572" s="7"/>
      <c r="BD1572" s="7"/>
      <c r="BE1572" s="48">
        <v>0</v>
      </c>
      <c r="BF1572" s="48">
        <v>1</v>
      </c>
      <c r="BG1572" s="48">
        <v>1050</v>
      </c>
      <c r="BH1572" s="48">
        <v>1050</v>
      </c>
      <c r="BI1572" s="7">
        <v>0</v>
      </c>
      <c r="BJ1572" s="7">
        <v>0</v>
      </c>
      <c r="BK1572" s="7">
        <v>0</v>
      </c>
      <c r="BL1572" s="7">
        <v>0</v>
      </c>
      <c r="BM1572" s="7">
        <v>0</v>
      </c>
      <c r="BN1572" s="7">
        <v>0</v>
      </c>
      <c r="BO1572" s="7">
        <v>0</v>
      </c>
      <c r="BP1572" s="7">
        <v>0</v>
      </c>
      <c r="BQ1572" s="7">
        <v>0</v>
      </c>
      <c r="BR1572" s="7">
        <v>0</v>
      </c>
      <c r="BS1572" s="7">
        <v>0</v>
      </c>
      <c r="BT1572" s="7">
        <v>0</v>
      </c>
      <c r="BU1572" s="7">
        <v>0</v>
      </c>
      <c r="BV1572" s="7">
        <v>0</v>
      </c>
      <c r="BW1572" s="7">
        <v>0</v>
      </c>
      <c r="BX1572" s="7">
        <v>0</v>
      </c>
      <c r="BY1572" s="7">
        <v>0</v>
      </c>
      <c r="BZ1572" s="7">
        <v>0</v>
      </c>
      <c r="CA1572" s="7">
        <v>0</v>
      </c>
      <c r="CB1572" s="7">
        <v>0</v>
      </c>
      <c r="CC1572" s="7">
        <v>0</v>
      </c>
      <c r="CD1572" s="7">
        <v>0</v>
      </c>
      <c r="CE1572" s="7">
        <v>0</v>
      </c>
      <c r="CF1572" s="7">
        <v>0</v>
      </c>
      <c r="CG1572" s="7">
        <v>0</v>
      </c>
      <c r="CH1572" s="7">
        <v>0</v>
      </c>
      <c r="CI1572" s="7">
        <v>0</v>
      </c>
      <c r="CJ1572" s="7">
        <v>0</v>
      </c>
      <c r="CK1572" s="7">
        <v>0</v>
      </c>
      <c r="CL1572" s="40">
        <v>0</v>
      </c>
      <c r="CM1572" s="40">
        <v>0</v>
      </c>
      <c r="CN1572" s="40">
        <v>0</v>
      </c>
      <c r="CO1572" s="40">
        <v>0</v>
      </c>
      <c r="CP1572" s="7">
        <v>0</v>
      </c>
      <c r="CQ1572" s="7">
        <v>0</v>
      </c>
      <c r="CR1572" s="7">
        <v>0</v>
      </c>
      <c r="CS1572" s="40">
        <v>0</v>
      </c>
      <c r="CT1572" s="7">
        <v>0</v>
      </c>
      <c r="CU1572" s="7">
        <v>0</v>
      </c>
      <c r="CV1572" s="39"/>
      <c r="CW1572" s="39"/>
      <c r="CX1572" s="4" t="s">
        <v>210</v>
      </c>
      <c r="CY1572" s="4" t="s">
        <v>211</v>
      </c>
      <c r="CZ1572" s="4" t="s">
        <v>242</v>
      </c>
      <c r="DA1572" s="4" t="s">
        <v>242</v>
      </c>
      <c r="DB1572" s="4" t="s">
        <v>212</v>
      </c>
      <c r="DC1572" s="4" t="s">
        <v>212</v>
      </c>
      <c r="DD1572" s="7">
        <v>2</v>
      </c>
      <c r="DE1572" s="7">
        <v>30</v>
      </c>
      <c r="DF1572" s="7">
        <v>60</v>
      </c>
      <c r="DG1572" s="7"/>
      <c r="DH1572" s="7">
        <v>13</v>
      </c>
      <c r="DI1572" s="4">
        <v>2</v>
      </c>
      <c r="DJ1572" s="4">
        <v>4</v>
      </c>
      <c r="DK1572" s="4">
        <v>7</v>
      </c>
      <c r="DL1572" s="4">
        <v>8</v>
      </c>
      <c r="DM1572" s="7"/>
      <c r="DN1572" s="7"/>
      <c r="DO1572" s="7"/>
      <c r="DP1572" s="7"/>
      <c r="DQ1572" s="7"/>
      <c r="DR1572" s="7"/>
      <c r="DS1572" s="7"/>
      <c r="DT1572" s="7"/>
      <c r="DU1572" s="7"/>
      <c r="DV1572" s="7"/>
      <c r="DW1572" s="7"/>
      <c r="DX1572" s="7">
        <f t="shared" si="23677"/>
        <v>6140118</v>
      </c>
      <c r="DY1572" s="7"/>
      <c r="DZ1572" s="67">
        <v>6666</v>
      </c>
      <c r="EA1572" s="7" t="s">
        <v>1220</v>
      </c>
      <c r="EB1572" s="40">
        <v>89</v>
      </c>
      <c r="EC1572" s="7" t="s">
        <v>1221</v>
      </c>
      <c r="ED1572" s="7"/>
      <c r="EE1572" s="7" t="s">
        <v>242</v>
      </c>
      <c r="EF1572" s="7">
        <v>50</v>
      </c>
      <c r="EG1572" s="73"/>
      <c r="EH1572" s="73"/>
      <c r="EI1572" s="4">
        <v>40012</v>
      </c>
      <c r="EJ1572" s="4">
        <v>1</v>
      </c>
      <c r="EK1572" s="4">
        <v>40013</v>
      </c>
      <c r="EL1572" s="4">
        <v>1</v>
      </c>
      <c r="EM1572" s="4">
        <v>40013</v>
      </c>
      <c r="EN1572" s="4">
        <v>1</v>
      </c>
      <c r="EO1572" s="4">
        <v>40013</v>
      </c>
      <c r="EP1572" s="4">
        <v>1</v>
      </c>
      <c r="EQ1572" s="4">
        <v>40013</v>
      </c>
      <c r="ER1572" s="4">
        <v>1</v>
      </c>
      <c r="ES1572" s="4">
        <v>40013</v>
      </c>
      <c r="ET1572" s="4">
        <v>1</v>
      </c>
      <c r="EU1572" s="4">
        <v>40013</v>
      </c>
      <c r="EV1572" s="4">
        <v>1</v>
      </c>
      <c r="EW1572" s="4">
        <v>40013</v>
      </c>
      <c r="EX1572" s="4">
        <v>1</v>
      </c>
      <c r="EY1572" s="4">
        <v>40013</v>
      </c>
      <c r="EZ1572" s="4">
        <v>1</v>
      </c>
      <c r="FA1572" s="4">
        <v>40013</v>
      </c>
      <c r="FB1572" s="4">
        <v>1</v>
      </c>
      <c r="FC1572" s="4">
        <v>40013</v>
      </c>
      <c r="FD1572" s="4">
        <v>1</v>
      </c>
      <c r="FE1572" s="4">
        <v>20100</v>
      </c>
      <c r="FF1572" s="4">
        <v>1</v>
      </c>
      <c r="FG1572" s="4">
        <v>20100</v>
      </c>
      <c r="FH1572" s="4">
        <v>1</v>
      </c>
      <c r="FI1572" s="7"/>
      <c r="FJ1572" s="7"/>
      <c r="FR1572" s="2">
        <v>99999</v>
      </c>
      <c r="FS1572" s="2">
        <v>0</v>
      </c>
      <c r="FT1572" s="2">
        <f t="shared" ref="FT1572" si="23742">IF(FT584="","",FT584)</f>
        <v>10000</v>
      </c>
      <c r="FV1572" s="2" t="str">
        <f t="shared" si="23724"/>
        <v/>
      </c>
      <c r="FW1572" s="2" t="str">
        <f t="shared" ref="FW1572" si="23743">IF(FW584="","",FW584)</f>
        <v/>
      </c>
      <c r="FX1572" s="2" t="str">
        <f t="shared" si="23717"/>
        <v/>
      </c>
      <c r="FY1572" s="2" t="str">
        <f t="shared" ref="FY1572" si="23744">IF(FY584="","",FY584)</f>
        <v/>
      </c>
      <c r="FZ1572" s="77">
        <v>0</v>
      </c>
      <c r="GA1572" s="2">
        <v>1</v>
      </c>
      <c r="GD1572"/>
    </row>
    <row r="1573" s="2" customFormat="1" ht="15" customHeight="1" spans="1:186">
      <c r="A1573" s="95">
        <f t="shared" ref="A1573" si="23745">A585+13</f>
        <v>6140119</v>
      </c>
      <c r="B1573" s="95">
        <v>4104</v>
      </c>
      <c r="C1573" s="95">
        <v>0</v>
      </c>
      <c r="D1573" s="95" t="s">
        <v>740</v>
      </c>
      <c r="E1573" s="95" t="str">
        <f t="shared" ref="E1573" si="23746">E585&amp;"（福利专用）"</f>
        <v>140级蓝装法杖（福利专用）</v>
      </c>
      <c r="F1573" s="31" t="s">
        <v>1018</v>
      </c>
      <c r="G1573" s="31">
        <v>3</v>
      </c>
      <c r="H1573" s="7" t="s">
        <v>187</v>
      </c>
      <c r="I1573" s="7" t="s">
        <v>187</v>
      </c>
      <c r="J1573" s="41">
        <v>1543</v>
      </c>
      <c r="K1573" s="39">
        <v>601</v>
      </c>
      <c r="L1573" s="39"/>
      <c r="M1573" s="29" t="s">
        <v>193</v>
      </c>
      <c r="N1573" s="4">
        <v>140</v>
      </c>
      <c r="O1573" s="4">
        <v>140</v>
      </c>
      <c r="P1573" s="40">
        <f t="shared" si="23652"/>
        <v>2003</v>
      </c>
      <c r="Q1573" s="4"/>
      <c r="R1573" s="7"/>
      <c r="S1573" s="48">
        <v>0</v>
      </c>
      <c r="T1573" s="47" t="s">
        <v>194</v>
      </c>
      <c r="U1573" s="7" t="s">
        <v>195</v>
      </c>
      <c r="V1573" s="7">
        <v>0</v>
      </c>
      <c r="W1573" s="7">
        <v>0</v>
      </c>
      <c r="X1573" s="40">
        <v>0</v>
      </c>
      <c r="Y1573" s="7"/>
      <c r="Z1573" s="7"/>
      <c r="AA1573" s="7"/>
      <c r="AB1573" s="7" t="s">
        <v>195</v>
      </c>
      <c r="AC1573" s="7">
        <v>0</v>
      </c>
      <c r="AD1573" s="7" t="s">
        <v>195</v>
      </c>
      <c r="AE1573" s="7" t="str">
        <f t="shared" ref="AE1573" si="23747">IF(Z1573&gt;=40,"false","true")</f>
        <v>true</v>
      </c>
      <c r="AF1573" s="7" t="b">
        <v>1</v>
      </c>
      <c r="AG1573" s="7" t="s">
        <v>195</v>
      </c>
      <c r="AH1573" s="40">
        <v>0</v>
      </c>
      <c r="AI1573" s="40">
        <v>0</v>
      </c>
      <c r="AJ1573" s="40">
        <v>1</v>
      </c>
      <c r="AK1573" s="40">
        <v>0</v>
      </c>
      <c r="AL1573" s="40">
        <v>1</v>
      </c>
      <c r="AM1573" s="40">
        <v>0</v>
      </c>
      <c r="AN1573" s="40">
        <v>0</v>
      </c>
      <c r="AO1573" s="40">
        <v>0</v>
      </c>
      <c r="AP1573" s="7" t="s">
        <v>656</v>
      </c>
      <c r="AQ1573" s="4">
        <v>3</v>
      </c>
      <c r="AR1573" s="4">
        <v>161506</v>
      </c>
      <c r="AS1573" s="7" t="s">
        <v>199</v>
      </c>
      <c r="AT1573" s="48">
        <v>3</v>
      </c>
      <c r="AU1573" s="48">
        <v>1</v>
      </c>
      <c r="AV1573" s="48">
        <v>3</v>
      </c>
      <c r="AW1573" s="48">
        <v>500</v>
      </c>
      <c r="AX1573" s="48">
        <v>250</v>
      </c>
      <c r="AY1573" s="48">
        <v>0</v>
      </c>
      <c r="AZ1573" s="48">
        <v>0</v>
      </c>
      <c r="BA1573" s="7"/>
      <c r="BB1573" s="7"/>
      <c r="BC1573" s="7"/>
      <c r="BD1573" s="7"/>
      <c r="BE1573" s="48">
        <v>0</v>
      </c>
      <c r="BF1573" s="48">
        <v>1</v>
      </c>
      <c r="BG1573" s="48">
        <v>1050</v>
      </c>
      <c r="BH1573" s="48">
        <v>1050</v>
      </c>
      <c r="BI1573" s="7">
        <v>0</v>
      </c>
      <c r="BJ1573" s="7">
        <v>0</v>
      </c>
      <c r="BK1573" s="7">
        <v>0</v>
      </c>
      <c r="BL1573" s="7">
        <v>0</v>
      </c>
      <c r="BM1573" s="7">
        <v>0</v>
      </c>
      <c r="BN1573" s="7">
        <v>0</v>
      </c>
      <c r="BO1573" s="7">
        <v>0</v>
      </c>
      <c r="BP1573" s="7">
        <v>0</v>
      </c>
      <c r="BQ1573" s="7">
        <v>0</v>
      </c>
      <c r="BR1573" s="7">
        <v>0</v>
      </c>
      <c r="BS1573" s="7">
        <v>0</v>
      </c>
      <c r="BT1573" s="7">
        <v>0</v>
      </c>
      <c r="BU1573" s="7">
        <v>0</v>
      </c>
      <c r="BV1573" s="7">
        <v>0</v>
      </c>
      <c r="BW1573" s="7">
        <v>0</v>
      </c>
      <c r="BX1573" s="7">
        <v>0</v>
      </c>
      <c r="BY1573" s="7">
        <v>0</v>
      </c>
      <c r="BZ1573" s="7">
        <v>0</v>
      </c>
      <c r="CA1573" s="7">
        <v>0</v>
      </c>
      <c r="CB1573" s="7">
        <v>0</v>
      </c>
      <c r="CC1573" s="7">
        <v>0</v>
      </c>
      <c r="CD1573" s="7">
        <v>0</v>
      </c>
      <c r="CE1573" s="7">
        <v>0</v>
      </c>
      <c r="CF1573" s="7">
        <v>0</v>
      </c>
      <c r="CG1573" s="7">
        <v>0</v>
      </c>
      <c r="CH1573" s="7">
        <v>0</v>
      </c>
      <c r="CI1573" s="7">
        <v>0</v>
      </c>
      <c r="CJ1573" s="7">
        <v>0</v>
      </c>
      <c r="CK1573" s="7">
        <v>0</v>
      </c>
      <c r="CL1573" s="40">
        <v>0</v>
      </c>
      <c r="CM1573" s="40">
        <v>0</v>
      </c>
      <c r="CN1573" s="40">
        <v>0</v>
      </c>
      <c r="CO1573" s="40">
        <v>0</v>
      </c>
      <c r="CP1573" s="7">
        <v>0</v>
      </c>
      <c r="CQ1573" s="7">
        <v>0</v>
      </c>
      <c r="CR1573" s="7">
        <v>0</v>
      </c>
      <c r="CS1573" s="40">
        <v>0</v>
      </c>
      <c r="CT1573" s="7">
        <v>0</v>
      </c>
      <c r="CU1573" s="7">
        <v>0</v>
      </c>
      <c r="CV1573" s="39"/>
      <c r="CW1573" s="39"/>
      <c r="CX1573" s="4" t="s">
        <v>210</v>
      </c>
      <c r="CY1573" s="4" t="s">
        <v>211</v>
      </c>
      <c r="CZ1573" s="4" t="s">
        <v>242</v>
      </c>
      <c r="DA1573" s="4" t="s">
        <v>242</v>
      </c>
      <c r="DB1573" s="4" t="s">
        <v>212</v>
      </c>
      <c r="DC1573" s="4" t="s">
        <v>212</v>
      </c>
      <c r="DD1573" s="7">
        <v>2</v>
      </c>
      <c r="DE1573" s="7">
        <v>30</v>
      </c>
      <c r="DF1573" s="7">
        <v>60</v>
      </c>
      <c r="DG1573" s="7"/>
      <c r="DH1573" s="7">
        <v>13</v>
      </c>
      <c r="DI1573" s="4">
        <v>2</v>
      </c>
      <c r="DJ1573" s="4">
        <v>4</v>
      </c>
      <c r="DK1573" s="4">
        <v>7</v>
      </c>
      <c r="DL1573" s="4">
        <v>8</v>
      </c>
      <c r="DM1573" s="7"/>
      <c r="DN1573" s="7"/>
      <c r="DO1573" s="7"/>
      <c r="DP1573" s="7"/>
      <c r="DQ1573" s="7"/>
      <c r="DR1573" s="7"/>
      <c r="DS1573" s="7"/>
      <c r="DT1573" s="7"/>
      <c r="DU1573" s="7"/>
      <c r="DV1573" s="7"/>
      <c r="DW1573" s="7"/>
      <c r="DX1573" s="7">
        <f t="shared" si="23677"/>
        <v>6140119</v>
      </c>
      <c r="DY1573" s="7"/>
      <c r="DZ1573" s="67">
        <v>6666</v>
      </c>
      <c r="EA1573" s="7" t="s">
        <v>1220</v>
      </c>
      <c r="EB1573" s="40">
        <v>89</v>
      </c>
      <c r="EC1573" s="7" t="s">
        <v>1221</v>
      </c>
      <c r="ED1573" s="7"/>
      <c r="EE1573" s="7" t="s">
        <v>242</v>
      </c>
      <c r="EF1573" s="7">
        <v>50</v>
      </c>
      <c r="EG1573" s="73"/>
      <c r="EH1573" s="73"/>
      <c r="EI1573" s="4">
        <v>40012</v>
      </c>
      <c r="EJ1573" s="4">
        <v>1</v>
      </c>
      <c r="EK1573" s="4">
        <v>40013</v>
      </c>
      <c r="EL1573" s="4">
        <v>1</v>
      </c>
      <c r="EM1573" s="4">
        <v>40013</v>
      </c>
      <c r="EN1573" s="4">
        <v>1</v>
      </c>
      <c r="EO1573" s="4">
        <v>40013</v>
      </c>
      <c r="EP1573" s="4">
        <v>1</v>
      </c>
      <c r="EQ1573" s="4">
        <v>40013</v>
      </c>
      <c r="ER1573" s="4">
        <v>1</v>
      </c>
      <c r="ES1573" s="4">
        <v>40013</v>
      </c>
      <c r="ET1573" s="4">
        <v>1</v>
      </c>
      <c r="EU1573" s="4">
        <v>40013</v>
      </c>
      <c r="EV1573" s="4">
        <v>1</v>
      </c>
      <c r="EW1573" s="4">
        <v>40013</v>
      </c>
      <c r="EX1573" s="4">
        <v>1</v>
      </c>
      <c r="EY1573" s="4">
        <v>40013</v>
      </c>
      <c r="EZ1573" s="4">
        <v>1</v>
      </c>
      <c r="FA1573" s="4">
        <v>40013</v>
      </c>
      <c r="FB1573" s="4">
        <v>1</v>
      </c>
      <c r="FC1573" s="4">
        <v>40013</v>
      </c>
      <c r="FD1573" s="4">
        <v>1</v>
      </c>
      <c r="FE1573" s="4">
        <v>20100</v>
      </c>
      <c r="FF1573" s="4">
        <v>1</v>
      </c>
      <c r="FG1573" s="4">
        <v>20100</v>
      </c>
      <c r="FH1573" s="4">
        <v>1</v>
      </c>
      <c r="FI1573" s="7"/>
      <c r="FJ1573" s="7"/>
      <c r="FR1573" s="2">
        <v>99999</v>
      </c>
      <c r="FS1573" s="2">
        <v>0</v>
      </c>
      <c r="FT1573" s="2">
        <f t="shared" ref="FT1573" si="23748">IF(FT585="","",FT585)</f>
        <v>10000</v>
      </c>
      <c r="FV1573" s="2" t="str">
        <f t="shared" si="23724"/>
        <v/>
      </c>
      <c r="FW1573" s="2" t="str">
        <f t="shared" ref="FW1573" si="23749">IF(FW585="","",FW585)</f>
        <v/>
      </c>
      <c r="FX1573" s="2" t="str">
        <f t="shared" si="23717"/>
        <v/>
      </c>
      <c r="FY1573" s="2" t="str">
        <f t="shared" ref="FY1573" si="23750">IF(FY585="","",FY585)</f>
        <v/>
      </c>
      <c r="FZ1573" s="77">
        <v>0</v>
      </c>
      <c r="GA1573" s="2">
        <v>1</v>
      </c>
      <c r="GD1573"/>
    </row>
    <row r="1574" s="15" customFormat="1" ht="15" customHeight="1" spans="1:186">
      <c r="A1574" s="95">
        <f t="shared" ref="A1574" si="23751">A586+13</f>
        <v>6140220</v>
      </c>
      <c r="B1574" s="95">
        <v>312</v>
      </c>
      <c r="C1574" s="95">
        <v>3</v>
      </c>
      <c r="D1574" s="95" t="s">
        <v>742</v>
      </c>
      <c r="E1574" s="95" t="str">
        <f t="shared" ref="E1574" si="23752">E586&amp;"（福利专用）"</f>
        <v>140级蓝装男衣（福利专用）</v>
      </c>
      <c r="F1574" s="31" t="s">
        <v>1018</v>
      </c>
      <c r="G1574" s="31">
        <v>3</v>
      </c>
      <c r="H1574" s="7" t="s">
        <v>191</v>
      </c>
      <c r="I1574" s="7" t="s">
        <v>187</v>
      </c>
      <c r="J1574" s="37">
        <v>1454</v>
      </c>
      <c r="K1574" s="39">
        <v>1432</v>
      </c>
      <c r="L1574" s="39"/>
      <c r="M1574" s="29" t="s">
        <v>193</v>
      </c>
      <c r="N1574" s="4">
        <v>140</v>
      </c>
      <c r="O1574" s="4">
        <v>140</v>
      </c>
      <c r="P1574" s="40">
        <f t="shared" si="23652"/>
        <v>2303</v>
      </c>
      <c r="Q1574" s="4"/>
      <c r="R1574" s="7"/>
      <c r="S1574" s="48">
        <v>1</v>
      </c>
      <c r="T1574" s="47" t="s">
        <v>194</v>
      </c>
      <c r="U1574" s="7" t="s">
        <v>195</v>
      </c>
      <c r="V1574" s="7">
        <v>0</v>
      </c>
      <c r="W1574" s="7">
        <v>0</v>
      </c>
      <c r="X1574" s="40">
        <v>0</v>
      </c>
      <c r="Y1574" s="7"/>
      <c r="Z1574" s="7"/>
      <c r="AA1574" s="7"/>
      <c r="AB1574" s="7" t="s">
        <v>195</v>
      </c>
      <c r="AC1574" s="7">
        <v>0</v>
      </c>
      <c r="AD1574" s="7" t="s">
        <v>195</v>
      </c>
      <c r="AE1574" s="7" t="str">
        <f t="shared" ref="AE1574:AE1595" si="23753">IF(Z1574&gt;=40,"false","true")</f>
        <v>true</v>
      </c>
      <c r="AF1574" s="7" t="b">
        <v>1</v>
      </c>
      <c r="AG1574" s="7" t="s">
        <v>195</v>
      </c>
      <c r="AH1574" s="40">
        <v>0</v>
      </c>
      <c r="AI1574" s="40">
        <v>0</v>
      </c>
      <c r="AJ1574" s="40">
        <v>1</v>
      </c>
      <c r="AK1574" s="40">
        <v>0</v>
      </c>
      <c r="AL1574" s="40">
        <v>1</v>
      </c>
      <c r="AM1574" s="40">
        <v>0</v>
      </c>
      <c r="AN1574" s="40">
        <v>0</v>
      </c>
      <c r="AO1574" s="40">
        <v>0</v>
      </c>
      <c r="AP1574" s="7" t="s">
        <v>659</v>
      </c>
      <c r="AQ1574" s="4">
        <v>3</v>
      </c>
      <c r="AR1574" s="4">
        <v>161506</v>
      </c>
      <c r="AS1574" s="7" t="s">
        <v>199</v>
      </c>
      <c r="AT1574" s="48">
        <v>3</v>
      </c>
      <c r="AU1574" s="48">
        <v>1</v>
      </c>
      <c r="AV1574" s="48">
        <v>3</v>
      </c>
      <c r="AW1574" s="48">
        <v>500</v>
      </c>
      <c r="AX1574" s="48">
        <v>250</v>
      </c>
      <c r="AY1574" s="48">
        <v>0</v>
      </c>
      <c r="AZ1574" s="48">
        <v>0</v>
      </c>
      <c r="BA1574" s="7"/>
      <c r="BB1574" s="7"/>
      <c r="BC1574" s="7"/>
      <c r="BD1574" s="7"/>
      <c r="BE1574" s="48">
        <v>0</v>
      </c>
      <c r="BF1574" s="48">
        <v>1</v>
      </c>
      <c r="BG1574" s="48">
        <v>1050</v>
      </c>
      <c r="BH1574" s="48">
        <v>1050</v>
      </c>
      <c r="BI1574" s="7">
        <v>0</v>
      </c>
      <c r="BJ1574" s="7">
        <v>0</v>
      </c>
      <c r="BK1574" s="7">
        <v>0</v>
      </c>
      <c r="BL1574" s="7">
        <v>0</v>
      </c>
      <c r="BM1574" s="7">
        <v>0</v>
      </c>
      <c r="BN1574" s="7">
        <v>0</v>
      </c>
      <c r="BO1574" s="7">
        <v>0</v>
      </c>
      <c r="BP1574" s="7">
        <v>0</v>
      </c>
      <c r="BQ1574" s="7">
        <v>0</v>
      </c>
      <c r="BR1574" s="7">
        <v>0</v>
      </c>
      <c r="BS1574" s="7">
        <v>0</v>
      </c>
      <c r="BT1574" s="7">
        <v>0</v>
      </c>
      <c r="BU1574" s="7">
        <v>0</v>
      </c>
      <c r="BV1574" s="7">
        <v>0</v>
      </c>
      <c r="BW1574" s="7">
        <v>0</v>
      </c>
      <c r="BX1574" s="7">
        <v>0</v>
      </c>
      <c r="BY1574" s="7">
        <v>0</v>
      </c>
      <c r="BZ1574" s="7">
        <v>0</v>
      </c>
      <c r="CA1574" s="7">
        <v>0</v>
      </c>
      <c r="CB1574" s="7">
        <v>0</v>
      </c>
      <c r="CC1574" s="7">
        <v>0</v>
      </c>
      <c r="CD1574" s="7">
        <v>0</v>
      </c>
      <c r="CE1574" s="7">
        <v>0</v>
      </c>
      <c r="CF1574" s="7">
        <v>0</v>
      </c>
      <c r="CG1574" s="7">
        <v>0</v>
      </c>
      <c r="CH1574" s="7">
        <v>0</v>
      </c>
      <c r="CI1574" s="7">
        <v>0</v>
      </c>
      <c r="CJ1574" s="7">
        <v>0</v>
      </c>
      <c r="CK1574" s="7">
        <v>0</v>
      </c>
      <c r="CL1574" s="40">
        <v>0</v>
      </c>
      <c r="CM1574" s="40">
        <v>0</v>
      </c>
      <c r="CN1574" s="40">
        <v>0</v>
      </c>
      <c r="CO1574" s="40">
        <v>0</v>
      </c>
      <c r="CP1574" s="7">
        <v>0</v>
      </c>
      <c r="CQ1574" s="7">
        <v>0</v>
      </c>
      <c r="CR1574" s="7">
        <v>0</v>
      </c>
      <c r="CS1574" s="40">
        <v>0</v>
      </c>
      <c r="CT1574" s="7">
        <v>0</v>
      </c>
      <c r="CU1574" s="7">
        <v>0</v>
      </c>
      <c r="CV1574" s="39"/>
      <c r="CW1574" s="39"/>
      <c r="CX1574" s="4" t="s">
        <v>242</v>
      </c>
      <c r="CY1574" s="4" t="s">
        <v>242</v>
      </c>
      <c r="CZ1574" s="4" t="s">
        <v>242</v>
      </c>
      <c r="DA1574" s="4" t="s">
        <v>242</v>
      </c>
      <c r="DB1574" s="4" t="s">
        <v>242</v>
      </c>
      <c r="DC1574" s="4" t="s">
        <v>242</v>
      </c>
      <c r="DD1574" s="7">
        <v>2</v>
      </c>
      <c r="DE1574" s="7">
        <v>30</v>
      </c>
      <c r="DF1574" s="7">
        <v>60</v>
      </c>
      <c r="DG1574" s="7"/>
      <c r="DH1574" s="7">
        <v>13</v>
      </c>
      <c r="DI1574" s="4">
        <v>1</v>
      </c>
      <c r="DJ1574" s="4">
        <v>3</v>
      </c>
      <c r="DK1574" s="4">
        <v>5</v>
      </c>
      <c r="DL1574" s="4">
        <v>7</v>
      </c>
      <c r="DM1574" s="7"/>
      <c r="DN1574" s="7"/>
      <c r="DO1574" s="7"/>
      <c r="DP1574" s="7"/>
      <c r="DQ1574" s="7"/>
      <c r="DR1574" s="7"/>
      <c r="DS1574" s="7"/>
      <c r="DT1574" s="7"/>
      <c r="DU1574" s="7"/>
      <c r="DV1574" s="7"/>
      <c r="DW1574" s="7"/>
      <c r="DX1574" s="7">
        <f t="shared" si="23677"/>
        <v>6140220</v>
      </c>
      <c r="DY1574" s="7"/>
      <c r="DZ1574" s="67">
        <v>6666</v>
      </c>
      <c r="EA1574" s="7" t="s">
        <v>1220</v>
      </c>
      <c r="EB1574" s="40">
        <v>89</v>
      </c>
      <c r="EC1574" s="7" t="s">
        <v>1221</v>
      </c>
      <c r="ED1574" s="7"/>
      <c r="EE1574" s="7" t="s">
        <v>242</v>
      </c>
      <c r="EF1574" s="7">
        <v>50</v>
      </c>
      <c r="EG1574" s="73"/>
      <c r="EH1574" s="73"/>
      <c r="EI1574" s="4">
        <v>40012</v>
      </c>
      <c r="EJ1574" s="4">
        <v>1</v>
      </c>
      <c r="EK1574" s="4">
        <v>40013</v>
      </c>
      <c r="EL1574" s="4">
        <v>1</v>
      </c>
      <c r="EM1574" s="4">
        <v>40013</v>
      </c>
      <c r="EN1574" s="4">
        <v>1</v>
      </c>
      <c r="EO1574" s="4">
        <v>40013</v>
      </c>
      <c r="EP1574" s="4">
        <v>1</v>
      </c>
      <c r="EQ1574" s="4">
        <v>40013</v>
      </c>
      <c r="ER1574" s="4">
        <v>1</v>
      </c>
      <c r="ES1574" s="4">
        <v>40013</v>
      </c>
      <c r="ET1574" s="4">
        <v>1</v>
      </c>
      <c r="EU1574" s="4">
        <v>40013</v>
      </c>
      <c r="EV1574" s="4">
        <v>1</v>
      </c>
      <c r="EW1574" s="4">
        <v>40013</v>
      </c>
      <c r="EX1574" s="4">
        <v>1</v>
      </c>
      <c r="EY1574" s="4">
        <v>40013</v>
      </c>
      <c r="EZ1574" s="4">
        <v>1</v>
      </c>
      <c r="FA1574" s="4">
        <v>40013</v>
      </c>
      <c r="FB1574" s="4">
        <v>1</v>
      </c>
      <c r="FC1574" s="4">
        <v>40013</v>
      </c>
      <c r="FD1574" s="4">
        <v>1</v>
      </c>
      <c r="FE1574" s="4">
        <v>20100</v>
      </c>
      <c r="FF1574" s="4">
        <v>1</v>
      </c>
      <c r="FG1574" s="4">
        <v>20100</v>
      </c>
      <c r="FH1574" s="4">
        <v>1</v>
      </c>
      <c r="FI1574" s="7"/>
      <c r="FJ1574" s="7"/>
      <c r="FR1574" s="2">
        <v>99999</v>
      </c>
      <c r="FS1574" s="2">
        <v>0</v>
      </c>
      <c r="FT1574" s="2">
        <f t="shared" ref="FT1574" si="23754">IF(FT586="","",FT586)</f>
        <v>10000</v>
      </c>
      <c r="FU1574" s="2"/>
      <c r="FV1574" s="2" t="str">
        <f t="shared" si="23724"/>
        <v/>
      </c>
      <c r="FW1574" s="2" t="str">
        <f t="shared" ref="FW1574" si="23755">IF(FW586="","",FW586)</f>
        <v/>
      </c>
      <c r="FX1574" s="2" t="str">
        <f t="shared" si="23717"/>
        <v/>
      </c>
      <c r="FY1574" s="2" t="str">
        <f t="shared" ref="FY1574" si="23756">IF(FY586="","",FY586)</f>
        <v/>
      </c>
      <c r="FZ1574" s="77">
        <v>0</v>
      </c>
      <c r="GA1574" s="2">
        <v>1</v>
      </c>
      <c r="GB1574" s="2"/>
      <c r="GD1574"/>
    </row>
    <row r="1575" s="15" customFormat="1" ht="15" customHeight="1" spans="1:186">
      <c r="A1575" s="95">
        <f t="shared" ref="A1575" si="23757">A587+13</f>
        <v>6140221</v>
      </c>
      <c r="B1575" s="95">
        <v>568</v>
      </c>
      <c r="C1575" s="95">
        <v>3</v>
      </c>
      <c r="D1575" s="95" t="s">
        <v>744</v>
      </c>
      <c r="E1575" s="95" t="str">
        <f t="shared" ref="E1575" si="23758">E587&amp;"（福利专用）"</f>
        <v>140级蓝装女衣（福利专用）</v>
      </c>
      <c r="F1575" s="31" t="s">
        <v>1018</v>
      </c>
      <c r="G1575" s="31">
        <v>3</v>
      </c>
      <c r="H1575" s="7" t="s">
        <v>191</v>
      </c>
      <c r="I1575" s="7" t="s">
        <v>187</v>
      </c>
      <c r="J1575" s="37">
        <v>1443</v>
      </c>
      <c r="K1575" s="39">
        <v>1436</v>
      </c>
      <c r="L1575" s="39"/>
      <c r="M1575" s="29" t="s">
        <v>193</v>
      </c>
      <c r="N1575" s="4">
        <v>140</v>
      </c>
      <c r="O1575" s="4">
        <v>140</v>
      </c>
      <c r="P1575" s="40">
        <f t="shared" si="23652"/>
        <v>2303</v>
      </c>
      <c r="Q1575" s="4"/>
      <c r="R1575" s="7"/>
      <c r="S1575" s="48">
        <v>2</v>
      </c>
      <c r="T1575" s="47" t="s">
        <v>194</v>
      </c>
      <c r="U1575" s="7" t="s">
        <v>195</v>
      </c>
      <c r="V1575" s="7">
        <v>0</v>
      </c>
      <c r="W1575" s="7">
        <v>0</v>
      </c>
      <c r="X1575" s="40">
        <v>0</v>
      </c>
      <c r="Y1575" s="7"/>
      <c r="Z1575" s="7"/>
      <c r="AA1575" s="7"/>
      <c r="AB1575" s="7" t="s">
        <v>195</v>
      </c>
      <c r="AC1575" s="7">
        <v>0</v>
      </c>
      <c r="AD1575" s="7" t="s">
        <v>195</v>
      </c>
      <c r="AE1575" s="7" t="str">
        <f t="shared" si="23753"/>
        <v>true</v>
      </c>
      <c r="AF1575" s="7" t="b">
        <v>1</v>
      </c>
      <c r="AG1575" s="7" t="s">
        <v>195</v>
      </c>
      <c r="AH1575" s="40">
        <v>0</v>
      </c>
      <c r="AI1575" s="40">
        <v>0</v>
      </c>
      <c r="AJ1575" s="40">
        <v>1</v>
      </c>
      <c r="AK1575" s="40">
        <v>0</v>
      </c>
      <c r="AL1575" s="40">
        <v>1</v>
      </c>
      <c r="AM1575" s="40">
        <v>0</v>
      </c>
      <c r="AN1575" s="40">
        <v>0</v>
      </c>
      <c r="AO1575" s="40">
        <v>0</v>
      </c>
      <c r="AP1575" s="7" t="s">
        <v>662</v>
      </c>
      <c r="AQ1575" s="4">
        <v>3</v>
      </c>
      <c r="AR1575" s="4">
        <v>161506</v>
      </c>
      <c r="AS1575" s="7" t="s">
        <v>199</v>
      </c>
      <c r="AT1575" s="48">
        <v>3</v>
      </c>
      <c r="AU1575" s="48">
        <v>1</v>
      </c>
      <c r="AV1575" s="48">
        <v>3</v>
      </c>
      <c r="AW1575" s="48">
        <v>500</v>
      </c>
      <c r="AX1575" s="48">
        <v>250</v>
      </c>
      <c r="AY1575" s="48">
        <v>0</v>
      </c>
      <c r="AZ1575" s="48">
        <v>0</v>
      </c>
      <c r="BA1575" s="7"/>
      <c r="BB1575" s="7"/>
      <c r="BC1575" s="7"/>
      <c r="BD1575" s="7"/>
      <c r="BE1575" s="48">
        <v>0</v>
      </c>
      <c r="BF1575" s="48">
        <v>1</v>
      </c>
      <c r="BG1575" s="48">
        <v>1050</v>
      </c>
      <c r="BH1575" s="48">
        <v>1050</v>
      </c>
      <c r="BI1575" s="7">
        <v>0</v>
      </c>
      <c r="BJ1575" s="7">
        <v>0</v>
      </c>
      <c r="BK1575" s="7">
        <v>0</v>
      </c>
      <c r="BL1575" s="7">
        <v>0</v>
      </c>
      <c r="BM1575" s="7">
        <v>0</v>
      </c>
      <c r="BN1575" s="7">
        <v>0</v>
      </c>
      <c r="BO1575" s="7">
        <v>0</v>
      </c>
      <c r="BP1575" s="7">
        <v>0</v>
      </c>
      <c r="BQ1575" s="7">
        <v>0</v>
      </c>
      <c r="BR1575" s="7">
        <v>0</v>
      </c>
      <c r="BS1575" s="7">
        <v>0</v>
      </c>
      <c r="BT1575" s="7">
        <v>0</v>
      </c>
      <c r="BU1575" s="7">
        <v>0</v>
      </c>
      <c r="BV1575" s="7">
        <v>0</v>
      </c>
      <c r="BW1575" s="7">
        <v>0</v>
      </c>
      <c r="BX1575" s="7">
        <v>0</v>
      </c>
      <c r="BY1575" s="7">
        <v>0</v>
      </c>
      <c r="BZ1575" s="7">
        <v>0</v>
      </c>
      <c r="CA1575" s="7">
        <v>0</v>
      </c>
      <c r="CB1575" s="7">
        <v>0</v>
      </c>
      <c r="CC1575" s="7">
        <v>0</v>
      </c>
      <c r="CD1575" s="7">
        <v>0</v>
      </c>
      <c r="CE1575" s="7">
        <v>0</v>
      </c>
      <c r="CF1575" s="7">
        <v>0</v>
      </c>
      <c r="CG1575" s="7">
        <v>0</v>
      </c>
      <c r="CH1575" s="7">
        <v>0</v>
      </c>
      <c r="CI1575" s="7">
        <v>0</v>
      </c>
      <c r="CJ1575" s="7">
        <v>0</v>
      </c>
      <c r="CK1575" s="7">
        <v>0</v>
      </c>
      <c r="CL1575" s="40">
        <v>0</v>
      </c>
      <c r="CM1575" s="40">
        <v>0</v>
      </c>
      <c r="CN1575" s="40">
        <v>0</v>
      </c>
      <c r="CO1575" s="40">
        <v>0</v>
      </c>
      <c r="CP1575" s="7">
        <v>0</v>
      </c>
      <c r="CQ1575" s="7">
        <v>0</v>
      </c>
      <c r="CR1575" s="7">
        <v>0</v>
      </c>
      <c r="CS1575" s="40">
        <v>0</v>
      </c>
      <c r="CT1575" s="7">
        <v>0</v>
      </c>
      <c r="CU1575" s="7">
        <v>0</v>
      </c>
      <c r="CV1575" s="39"/>
      <c r="CW1575" s="39"/>
      <c r="CX1575" s="4" t="s">
        <v>242</v>
      </c>
      <c r="CY1575" s="4" t="s">
        <v>242</v>
      </c>
      <c r="CZ1575" s="4" t="s">
        <v>242</v>
      </c>
      <c r="DA1575" s="4" t="s">
        <v>242</v>
      </c>
      <c r="DB1575" s="4" t="s">
        <v>242</v>
      </c>
      <c r="DC1575" s="4" t="s">
        <v>242</v>
      </c>
      <c r="DD1575" s="7">
        <v>2</v>
      </c>
      <c r="DE1575" s="7">
        <v>30</v>
      </c>
      <c r="DF1575" s="7">
        <v>60</v>
      </c>
      <c r="DG1575" s="7"/>
      <c r="DH1575" s="7">
        <v>13</v>
      </c>
      <c r="DI1575" s="4">
        <v>1</v>
      </c>
      <c r="DJ1575" s="4">
        <v>3</v>
      </c>
      <c r="DK1575" s="4">
        <v>5</v>
      </c>
      <c r="DL1575" s="4">
        <v>7</v>
      </c>
      <c r="DM1575" s="7"/>
      <c r="DN1575" s="7"/>
      <c r="DO1575" s="7"/>
      <c r="DP1575" s="7"/>
      <c r="DQ1575" s="7"/>
      <c r="DR1575" s="7"/>
      <c r="DS1575" s="7"/>
      <c r="DT1575" s="7"/>
      <c r="DU1575" s="7"/>
      <c r="DV1575" s="7"/>
      <c r="DW1575" s="7"/>
      <c r="DX1575" s="7">
        <f t="shared" si="23677"/>
        <v>6140221</v>
      </c>
      <c r="DY1575" s="7"/>
      <c r="DZ1575" s="67">
        <v>6666</v>
      </c>
      <c r="EA1575" s="7" t="s">
        <v>1220</v>
      </c>
      <c r="EB1575" s="40">
        <v>89</v>
      </c>
      <c r="EC1575" s="7" t="s">
        <v>1221</v>
      </c>
      <c r="ED1575" s="7"/>
      <c r="EE1575" s="7" t="s">
        <v>242</v>
      </c>
      <c r="EF1575" s="7">
        <v>50</v>
      </c>
      <c r="EG1575" s="73"/>
      <c r="EH1575" s="73"/>
      <c r="EI1575" s="4">
        <v>40012</v>
      </c>
      <c r="EJ1575" s="4">
        <v>1</v>
      </c>
      <c r="EK1575" s="4">
        <v>40013</v>
      </c>
      <c r="EL1575" s="4">
        <v>1</v>
      </c>
      <c r="EM1575" s="4">
        <v>40013</v>
      </c>
      <c r="EN1575" s="4">
        <v>1</v>
      </c>
      <c r="EO1575" s="4">
        <v>40013</v>
      </c>
      <c r="EP1575" s="4">
        <v>1</v>
      </c>
      <c r="EQ1575" s="4">
        <v>40013</v>
      </c>
      <c r="ER1575" s="4">
        <v>1</v>
      </c>
      <c r="ES1575" s="4">
        <v>40013</v>
      </c>
      <c r="ET1575" s="4">
        <v>1</v>
      </c>
      <c r="EU1575" s="4">
        <v>40013</v>
      </c>
      <c r="EV1575" s="4">
        <v>1</v>
      </c>
      <c r="EW1575" s="4">
        <v>40013</v>
      </c>
      <c r="EX1575" s="4">
        <v>1</v>
      </c>
      <c r="EY1575" s="4">
        <v>40013</v>
      </c>
      <c r="EZ1575" s="4">
        <v>1</v>
      </c>
      <c r="FA1575" s="4">
        <v>40013</v>
      </c>
      <c r="FB1575" s="4">
        <v>1</v>
      </c>
      <c r="FC1575" s="4">
        <v>40013</v>
      </c>
      <c r="FD1575" s="4">
        <v>1</v>
      </c>
      <c r="FE1575" s="4">
        <v>20100</v>
      </c>
      <c r="FF1575" s="4">
        <v>1</v>
      </c>
      <c r="FG1575" s="4">
        <v>20100</v>
      </c>
      <c r="FH1575" s="4">
        <v>1</v>
      </c>
      <c r="FI1575" s="7"/>
      <c r="FJ1575" s="7"/>
      <c r="FR1575" s="2">
        <v>99999</v>
      </c>
      <c r="FS1575" s="2">
        <v>0</v>
      </c>
      <c r="FT1575" s="2">
        <f t="shared" ref="FT1575" si="23759">IF(FT587="","",FT587)</f>
        <v>10000</v>
      </c>
      <c r="FU1575" s="2"/>
      <c r="FV1575" s="2" t="str">
        <f t="shared" si="23724"/>
        <v/>
      </c>
      <c r="FW1575" s="2" t="str">
        <f t="shared" ref="FW1575" si="23760">IF(FW587="","",FW587)</f>
        <v/>
      </c>
      <c r="FX1575" s="2" t="str">
        <f t="shared" si="23717"/>
        <v/>
      </c>
      <c r="FY1575" s="2" t="str">
        <f t="shared" ref="FY1575" si="23761">IF(FY587="","",FY587)</f>
        <v/>
      </c>
      <c r="FZ1575" s="77">
        <v>0</v>
      </c>
      <c r="GA1575" s="2">
        <v>1</v>
      </c>
      <c r="GB1575" s="2"/>
      <c r="GD1575"/>
    </row>
    <row r="1576" s="15" customFormat="1" ht="15" customHeight="1" spans="1:186">
      <c r="A1576" s="95">
        <f t="shared" ref="A1576" si="23762">A588+13</f>
        <v>6140322</v>
      </c>
      <c r="B1576" s="95">
        <v>1640</v>
      </c>
      <c r="C1576" s="95">
        <v>1</v>
      </c>
      <c r="D1576" s="95" t="s">
        <v>746</v>
      </c>
      <c r="E1576" s="95" t="str">
        <f t="shared" ref="E1576" si="23763">E588&amp;"（福利专用）"</f>
        <v>140级蓝装男头盔（福利专用）</v>
      </c>
      <c r="F1576" s="31" t="s">
        <v>1018</v>
      </c>
      <c r="G1576" s="31">
        <v>3</v>
      </c>
      <c r="H1576" s="7" t="s">
        <v>191</v>
      </c>
      <c r="I1576" s="7" t="s">
        <v>187</v>
      </c>
      <c r="J1576" s="37">
        <v>1432</v>
      </c>
      <c r="K1576" s="39">
        <v>1698</v>
      </c>
      <c r="L1576" s="39"/>
      <c r="M1576" s="29" t="s">
        <v>193</v>
      </c>
      <c r="N1576" s="4">
        <v>140</v>
      </c>
      <c r="O1576" s="4">
        <v>140</v>
      </c>
      <c r="P1576" s="40">
        <f t="shared" si="23652"/>
        <v>2103</v>
      </c>
      <c r="Q1576" s="4"/>
      <c r="R1576" s="7"/>
      <c r="S1576" s="48">
        <v>1</v>
      </c>
      <c r="T1576" s="47" t="s">
        <v>194</v>
      </c>
      <c r="U1576" s="7" t="s">
        <v>195</v>
      </c>
      <c r="V1576" s="7">
        <v>0</v>
      </c>
      <c r="W1576" s="7">
        <v>0</v>
      </c>
      <c r="X1576" s="40">
        <v>0</v>
      </c>
      <c r="Y1576" s="7"/>
      <c r="Z1576" s="7"/>
      <c r="AA1576" s="7"/>
      <c r="AB1576" s="7" t="s">
        <v>195</v>
      </c>
      <c r="AC1576" s="7">
        <v>0</v>
      </c>
      <c r="AD1576" s="7" t="s">
        <v>195</v>
      </c>
      <c r="AE1576" s="7" t="str">
        <f t="shared" si="23753"/>
        <v>true</v>
      </c>
      <c r="AF1576" s="7" t="b">
        <v>1</v>
      </c>
      <c r="AG1576" s="7" t="s">
        <v>195</v>
      </c>
      <c r="AH1576" s="40">
        <v>0</v>
      </c>
      <c r="AI1576" s="40">
        <v>0</v>
      </c>
      <c r="AJ1576" s="40">
        <v>1</v>
      </c>
      <c r="AK1576" s="40">
        <v>0</v>
      </c>
      <c r="AL1576" s="40">
        <v>1</v>
      </c>
      <c r="AM1576" s="40">
        <v>0</v>
      </c>
      <c r="AN1576" s="40">
        <v>0</v>
      </c>
      <c r="AO1576" s="40">
        <v>0</v>
      </c>
      <c r="AP1576" s="7" t="s">
        <v>665</v>
      </c>
      <c r="AQ1576" s="4">
        <v>3</v>
      </c>
      <c r="AR1576" s="4">
        <v>161506</v>
      </c>
      <c r="AS1576" s="7" t="s">
        <v>199</v>
      </c>
      <c r="AT1576" s="48">
        <v>3</v>
      </c>
      <c r="AU1576" s="48">
        <v>1</v>
      </c>
      <c r="AV1576" s="48">
        <v>3</v>
      </c>
      <c r="AW1576" s="48">
        <v>500</v>
      </c>
      <c r="AX1576" s="48">
        <v>250</v>
      </c>
      <c r="AY1576" s="48">
        <v>0</v>
      </c>
      <c r="AZ1576" s="48">
        <v>0</v>
      </c>
      <c r="BA1576" s="7"/>
      <c r="BB1576" s="7"/>
      <c r="BC1576" s="7"/>
      <c r="BD1576" s="7"/>
      <c r="BE1576" s="48">
        <v>0</v>
      </c>
      <c r="BF1576" s="48">
        <v>1</v>
      </c>
      <c r="BG1576" s="48">
        <v>1050</v>
      </c>
      <c r="BH1576" s="48">
        <v>1050</v>
      </c>
      <c r="BI1576" s="7">
        <v>0</v>
      </c>
      <c r="BJ1576" s="7">
        <v>0</v>
      </c>
      <c r="BK1576" s="7">
        <v>0</v>
      </c>
      <c r="BL1576" s="7">
        <v>0</v>
      </c>
      <c r="BM1576" s="7">
        <v>0</v>
      </c>
      <c r="BN1576" s="7">
        <v>0</v>
      </c>
      <c r="BO1576" s="7">
        <v>0</v>
      </c>
      <c r="BP1576" s="7">
        <v>0</v>
      </c>
      <c r="BQ1576" s="7">
        <v>0</v>
      </c>
      <c r="BR1576" s="7">
        <v>0</v>
      </c>
      <c r="BS1576" s="7">
        <v>0</v>
      </c>
      <c r="BT1576" s="7">
        <v>0</v>
      </c>
      <c r="BU1576" s="7">
        <v>0</v>
      </c>
      <c r="BV1576" s="7">
        <v>0</v>
      </c>
      <c r="BW1576" s="7">
        <v>0</v>
      </c>
      <c r="BX1576" s="7">
        <v>0</v>
      </c>
      <c r="BY1576" s="7">
        <v>0</v>
      </c>
      <c r="BZ1576" s="7">
        <v>0</v>
      </c>
      <c r="CA1576" s="7">
        <v>0</v>
      </c>
      <c r="CB1576" s="7">
        <v>0</v>
      </c>
      <c r="CC1576" s="7">
        <v>0</v>
      </c>
      <c r="CD1576" s="7">
        <v>0</v>
      </c>
      <c r="CE1576" s="7">
        <v>0</v>
      </c>
      <c r="CF1576" s="7">
        <v>0</v>
      </c>
      <c r="CG1576" s="7">
        <v>0</v>
      </c>
      <c r="CH1576" s="7">
        <v>0</v>
      </c>
      <c r="CI1576" s="7">
        <v>0</v>
      </c>
      <c r="CJ1576" s="7">
        <v>0</v>
      </c>
      <c r="CK1576" s="7">
        <v>0</v>
      </c>
      <c r="CL1576" s="40">
        <v>0</v>
      </c>
      <c r="CM1576" s="40">
        <v>0</v>
      </c>
      <c r="CN1576" s="40">
        <v>0</v>
      </c>
      <c r="CO1576" s="40">
        <v>0</v>
      </c>
      <c r="CP1576" s="7">
        <v>0</v>
      </c>
      <c r="CQ1576" s="7">
        <v>0</v>
      </c>
      <c r="CR1576" s="7">
        <v>0</v>
      </c>
      <c r="CS1576" s="40">
        <v>0</v>
      </c>
      <c r="CT1576" s="7">
        <v>0</v>
      </c>
      <c r="CU1576" s="7">
        <v>0</v>
      </c>
      <c r="CV1576" s="39"/>
      <c r="CW1576" s="39"/>
      <c r="CX1576" s="4" t="s">
        <v>242</v>
      </c>
      <c r="CY1576" s="4" t="s">
        <v>242</v>
      </c>
      <c r="CZ1576" s="4" t="s">
        <v>242</v>
      </c>
      <c r="DA1576" s="4" t="s">
        <v>242</v>
      </c>
      <c r="DB1576" s="4" t="s">
        <v>242</v>
      </c>
      <c r="DC1576" s="4" t="s">
        <v>242</v>
      </c>
      <c r="DD1576" s="7">
        <v>2</v>
      </c>
      <c r="DE1576" s="7">
        <v>30</v>
      </c>
      <c r="DF1576" s="7">
        <v>60</v>
      </c>
      <c r="DG1576" s="7"/>
      <c r="DH1576" s="7">
        <v>13</v>
      </c>
      <c r="DI1576" s="4">
        <v>2</v>
      </c>
      <c r="DJ1576" s="4">
        <v>3</v>
      </c>
      <c r="DK1576" s="4" t="s">
        <v>242</v>
      </c>
      <c r="DL1576" s="4" t="s">
        <v>242</v>
      </c>
      <c r="DM1576" s="7"/>
      <c r="DN1576" s="7"/>
      <c r="DO1576" s="7"/>
      <c r="DP1576" s="7"/>
      <c r="DQ1576" s="7"/>
      <c r="DR1576" s="7"/>
      <c r="DS1576" s="7"/>
      <c r="DT1576" s="7"/>
      <c r="DU1576" s="7"/>
      <c r="DV1576" s="7"/>
      <c r="DW1576" s="7"/>
      <c r="DX1576" s="7">
        <f t="shared" si="23677"/>
        <v>6140322</v>
      </c>
      <c r="DY1576" s="7"/>
      <c r="DZ1576" s="67">
        <v>0</v>
      </c>
      <c r="EA1576" s="7" t="s">
        <v>242</v>
      </c>
      <c r="EB1576" s="40" t="s">
        <v>242</v>
      </c>
      <c r="EC1576" s="7" t="s">
        <v>242</v>
      </c>
      <c r="ED1576" s="7"/>
      <c r="EE1576" s="7" t="s">
        <v>242</v>
      </c>
      <c r="EF1576" s="7">
        <v>50</v>
      </c>
      <c r="EG1576" s="73"/>
      <c r="EH1576" s="73"/>
      <c r="EI1576" s="4">
        <v>40012</v>
      </c>
      <c r="EJ1576" s="4">
        <v>1</v>
      </c>
      <c r="EK1576" s="4">
        <v>40013</v>
      </c>
      <c r="EL1576" s="4">
        <v>1</v>
      </c>
      <c r="EM1576" s="4">
        <v>40013</v>
      </c>
      <c r="EN1576" s="4">
        <v>1</v>
      </c>
      <c r="EO1576" s="4">
        <v>40013</v>
      </c>
      <c r="EP1576" s="4">
        <v>1</v>
      </c>
      <c r="EQ1576" s="4">
        <v>40013</v>
      </c>
      <c r="ER1576" s="4">
        <v>1</v>
      </c>
      <c r="ES1576" s="4">
        <v>40013</v>
      </c>
      <c r="ET1576" s="4">
        <v>1</v>
      </c>
      <c r="EU1576" s="4">
        <v>40013</v>
      </c>
      <c r="EV1576" s="4">
        <v>1</v>
      </c>
      <c r="EW1576" s="4">
        <v>40013</v>
      </c>
      <c r="EX1576" s="4">
        <v>1</v>
      </c>
      <c r="EY1576" s="4">
        <v>40013</v>
      </c>
      <c r="EZ1576" s="4">
        <v>1</v>
      </c>
      <c r="FA1576" s="4">
        <v>40013</v>
      </c>
      <c r="FB1576" s="4">
        <v>1</v>
      </c>
      <c r="FC1576" s="4">
        <v>40013</v>
      </c>
      <c r="FD1576" s="4">
        <v>1</v>
      </c>
      <c r="FE1576" s="4">
        <v>20100</v>
      </c>
      <c r="FF1576" s="4">
        <v>1</v>
      </c>
      <c r="FG1576" s="4">
        <v>20100</v>
      </c>
      <c r="FH1576" s="4">
        <v>1</v>
      </c>
      <c r="FI1576" s="7"/>
      <c r="FJ1576" s="7"/>
      <c r="FR1576" s="2">
        <v>99999</v>
      </c>
      <c r="FS1576" s="2">
        <v>0</v>
      </c>
      <c r="FT1576" s="2">
        <f t="shared" ref="FT1576" si="23764">IF(FT588="","",FT588)</f>
        <v>10000</v>
      </c>
      <c r="FU1576" s="2"/>
      <c r="FV1576" s="2" t="str">
        <f t="shared" ref="FV1576" si="23765">IF(FV588="","",FV588)</f>
        <v/>
      </c>
      <c r="FW1576" s="2" t="str">
        <f t="shared" ref="FW1576" si="23766">IF(FW588="","",FW588)</f>
        <v/>
      </c>
      <c r="FX1576" s="2" t="str">
        <f t="shared" ref="FX1576" si="23767">IF(FX588="","",FX588)</f>
        <v/>
      </c>
      <c r="FY1576" s="2" t="str">
        <f t="shared" ref="FY1576" si="23768">IF(FY588="","",FY588)</f>
        <v/>
      </c>
      <c r="FZ1576" s="77">
        <v>0</v>
      </c>
      <c r="GA1576" s="2">
        <v>1</v>
      </c>
      <c r="GB1576" s="2"/>
      <c r="GD1576"/>
    </row>
    <row r="1577" s="15" customFormat="1" ht="15" customHeight="1" spans="1:186">
      <c r="A1577" s="95">
        <f t="shared" ref="A1577" si="23769">A589+13</f>
        <v>6140323</v>
      </c>
      <c r="B1577" s="95">
        <v>1384</v>
      </c>
      <c r="C1577" s="95">
        <v>1</v>
      </c>
      <c r="D1577" s="95" t="s">
        <v>748</v>
      </c>
      <c r="E1577" s="95" t="str">
        <f t="shared" ref="E1577" si="23770">E589&amp;"（福利专用）"</f>
        <v>140级蓝装女头饰（福利专用）</v>
      </c>
      <c r="F1577" s="31" t="s">
        <v>1018</v>
      </c>
      <c r="G1577" s="31">
        <v>3</v>
      </c>
      <c r="H1577" s="7" t="s">
        <v>191</v>
      </c>
      <c r="I1577" s="7" t="s">
        <v>187</v>
      </c>
      <c r="J1577" s="37">
        <v>1498</v>
      </c>
      <c r="K1577" s="39">
        <v>1698</v>
      </c>
      <c r="L1577" s="39"/>
      <c r="M1577" s="29" t="s">
        <v>193</v>
      </c>
      <c r="N1577" s="4">
        <v>140</v>
      </c>
      <c r="O1577" s="4">
        <v>140</v>
      </c>
      <c r="P1577" s="40">
        <f t="shared" si="23652"/>
        <v>2103</v>
      </c>
      <c r="Q1577" s="4"/>
      <c r="R1577" s="7"/>
      <c r="S1577" s="48">
        <v>2</v>
      </c>
      <c r="T1577" s="47" t="s">
        <v>194</v>
      </c>
      <c r="U1577" s="7" t="s">
        <v>195</v>
      </c>
      <c r="V1577" s="7">
        <v>0</v>
      </c>
      <c r="W1577" s="7">
        <v>0</v>
      </c>
      <c r="X1577" s="40">
        <v>0</v>
      </c>
      <c r="Y1577" s="7"/>
      <c r="Z1577" s="7"/>
      <c r="AA1577" s="7"/>
      <c r="AB1577" s="7" t="s">
        <v>195</v>
      </c>
      <c r="AC1577" s="7">
        <v>0</v>
      </c>
      <c r="AD1577" s="7" t="s">
        <v>195</v>
      </c>
      <c r="AE1577" s="7" t="str">
        <f t="shared" si="23753"/>
        <v>true</v>
      </c>
      <c r="AF1577" s="7" t="b">
        <v>1</v>
      </c>
      <c r="AG1577" s="7" t="s">
        <v>195</v>
      </c>
      <c r="AH1577" s="40">
        <v>0</v>
      </c>
      <c r="AI1577" s="40">
        <v>0</v>
      </c>
      <c r="AJ1577" s="40">
        <v>1</v>
      </c>
      <c r="AK1577" s="40">
        <v>0</v>
      </c>
      <c r="AL1577" s="40">
        <v>1</v>
      </c>
      <c r="AM1577" s="40">
        <v>0</v>
      </c>
      <c r="AN1577" s="40">
        <v>0</v>
      </c>
      <c r="AO1577" s="40">
        <v>0</v>
      </c>
      <c r="AP1577" s="7" t="s">
        <v>668</v>
      </c>
      <c r="AQ1577" s="4">
        <v>3</v>
      </c>
      <c r="AR1577" s="4">
        <v>161506</v>
      </c>
      <c r="AS1577" s="53" t="s">
        <v>199</v>
      </c>
      <c r="AT1577" s="48">
        <v>3</v>
      </c>
      <c r="AU1577" s="48">
        <v>1</v>
      </c>
      <c r="AV1577" s="48">
        <v>3</v>
      </c>
      <c r="AW1577" s="48">
        <v>500</v>
      </c>
      <c r="AX1577" s="48">
        <v>250</v>
      </c>
      <c r="AY1577" s="48">
        <v>0</v>
      </c>
      <c r="AZ1577" s="48">
        <v>0</v>
      </c>
      <c r="BA1577" s="7"/>
      <c r="BB1577" s="7"/>
      <c r="BC1577" s="7"/>
      <c r="BD1577" s="7"/>
      <c r="BE1577" s="48">
        <v>0</v>
      </c>
      <c r="BF1577" s="48">
        <v>1</v>
      </c>
      <c r="BG1577" s="48">
        <v>1050</v>
      </c>
      <c r="BH1577" s="48">
        <v>1050</v>
      </c>
      <c r="BI1577" s="7">
        <v>0</v>
      </c>
      <c r="BJ1577" s="7">
        <v>0</v>
      </c>
      <c r="BK1577" s="7">
        <v>0</v>
      </c>
      <c r="BL1577" s="7">
        <v>0</v>
      </c>
      <c r="BM1577" s="7">
        <v>0</v>
      </c>
      <c r="BN1577" s="7">
        <v>0</v>
      </c>
      <c r="BO1577" s="7">
        <v>0</v>
      </c>
      <c r="BP1577" s="7">
        <v>0</v>
      </c>
      <c r="BQ1577" s="7">
        <v>0</v>
      </c>
      <c r="BR1577" s="7">
        <v>0</v>
      </c>
      <c r="BS1577" s="7">
        <v>0</v>
      </c>
      <c r="BT1577" s="7">
        <v>0</v>
      </c>
      <c r="BU1577" s="7">
        <v>0</v>
      </c>
      <c r="BV1577" s="7">
        <v>0</v>
      </c>
      <c r="BW1577" s="7">
        <v>0</v>
      </c>
      <c r="BX1577" s="7">
        <v>0</v>
      </c>
      <c r="BY1577" s="7">
        <v>0</v>
      </c>
      <c r="BZ1577" s="7">
        <v>0</v>
      </c>
      <c r="CA1577" s="7">
        <v>0</v>
      </c>
      <c r="CB1577" s="7">
        <v>0</v>
      </c>
      <c r="CC1577" s="7">
        <v>0</v>
      </c>
      <c r="CD1577" s="7">
        <v>0</v>
      </c>
      <c r="CE1577" s="7">
        <v>0</v>
      </c>
      <c r="CF1577" s="7">
        <v>0</v>
      </c>
      <c r="CG1577" s="7">
        <v>0</v>
      </c>
      <c r="CH1577" s="7">
        <v>0</v>
      </c>
      <c r="CI1577" s="7">
        <v>0</v>
      </c>
      <c r="CJ1577" s="7">
        <v>0</v>
      </c>
      <c r="CK1577" s="7">
        <v>0</v>
      </c>
      <c r="CL1577" s="40">
        <v>0</v>
      </c>
      <c r="CM1577" s="40">
        <v>0</v>
      </c>
      <c r="CN1577" s="40">
        <v>0</v>
      </c>
      <c r="CO1577" s="40">
        <v>0</v>
      </c>
      <c r="CP1577" s="7">
        <v>0</v>
      </c>
      <c r="CQ1577" s="7">
        <v>0</v>
      </c>
      <c r="CR1577" s="7">
        <v>0</v>
      </c>
      <c r="CS1577" s="40">
        <v>0</v>
      </c>
      <c r="CT1577" s="7">
        <v>0</v>
      </c>
      <c r="CU1577" s="7">
        <v>0</v>
      </c>
      <c r="CV1577" s="39"/>
      <c r="CW1577" s="39"/>
      <c r="CX1577" s="4" t="s">
        <v>242</v>
      </c>
      <c r="CY1577" s="4" t="s">
        <v>242</v>
      </c>
      <c r="CZ1577" s="4" t="s">
        <v>242</v>
      </c>
      <c r="DA1577" s="4" t="s">
        <v>242</v>
      </c>
      <c r="DB1577" s="4" t="s">
        <v>242</v>
      </c>
      <c r="DC1577" s="4" t="s">
        <v>242</v>
      </c>
      <c r="DD1577" s="7">
        <v>2</v>
      </c>
      <c r="DE1577" s="7">
        <v>30</v>
      </c>
      <c r="DF1577" s="7">
        <v>60</v>
      </c>
      <c r="DG1577" s="7"/>
      <c r="DH1577" s="7">
        <v>13</v>
      </c>
      <c r="DI1577" s="4">
        <v>2</v>
      </c>
      <c r="DJ1577" s="4">
        <v>3</v>
      </c>
      <c r="DK1577" s="4" t="s">
        <v>242</v>
      </c>
      <c r="DL1577" s="4" t="s">
        <v>242</v>
      </c>
      <c r="DM1577" s="7"/>
      <c r="DN1577" s="7"/>
      <c r="DO1577" s="7"/>
      <c r="DP1577" s="7"/>
      <c r="DQ1577" s="7"/>
      <c r="DR1577" s="7"/>
      <c r="DS1577" s="7"/>
      <c r="DT1577" s="7"/>
      <c r="DU1577" s="7"/>
      <c r="DV1577" s="7"/>
      <c r="DW1577" s="7"/>
      <c r="DX1577" s="7">
        <f t="shared" ref="DX1577" si="23771">A1577</f>
        <v>6140323</v>
      </c>
      <c r="DY1577" s="7"/>
      <c r="DZ1577" s="67">
        <v>0</v>
      </c>
      <c r="EA1577" s="7" t="s">
        <v>242</v>
      </c>
      <c r="EB1577" s="40" t="s">
        <v>242</v>
      </c>
      <c r="EC1577" s="7" t="s">
        <v>242</v>
      </c>
      <c r="ED1577" s="7"/>
      <c r="EE1577" s="7" t="s">
        <v>242</v>
      </c>
      <c r="EF1577" s="7">
        <v>50</v>
      </c>
      <c r="EG1577" s="73"/>
      <c r="EH1577" s="73"/>
      <c r="EI1577" s="4">
        <v>40012</v>
      </c>
      <c r="EJ1577" s="4">
        <v>1</v>
      </c>
      <c r="EK1577" s="4">
        <v>40013</v>
      </c>
      <c r="EL1577" s="4">
        <v>1</v>
      </c>
      <c r="EM1577" s="4">
        <v>40013</v>
      </c>
      <c r="EN1577" s="4">
        <v>1</v>
      </c>
      <c r="EO1577" s="4">
        <v>40013</v>
      </c>
      <c r="EP1577" s="4">
        <v>1</v>
      </c>
      <c r="EQ1577" s="4">
        <v>40013</v>
      </c>
      <c r="ER1577" s="4">
        <v>1</v>
      </c>
      <c r="ES1577" s="4">
        <v>40013</v>
      </c>
      <c r="ET1577" s="4">
        <v>1</v>
      </c>
      <c r="EU1577" s="4">
        <v>40013</v>
      </c>
      <c r="EV1577" s="4">
        <v>1</v>
      </c>
      <c r="EW1577" s="4">
        <v>40013</v>
      </c>
      <c r="EX1577" s="4">
        <v>1</v>
      </c>
      <c r="EY1577" s="4">
        <v>40013</v>
      </c>
      <c r="EZ1577" s="4">
        <v>1</v>
      </c>
      <c r="FA1577" s="4">
        <v>40013</v>
      </c>
      <c r="FB1577" s="4">
        <v>1</v>
      </c>
      <c r="FC1577" s="4">
        <v>40013</v>
      </c>
      <c r="FD1577" s="4">
        <v>1</v>
      </c>
      <c r="FE1577" s="4">
        <v>20100</v>
      </c>
      <c r="FF1577" s="4">
        <v>1</v>
      </c>
      <c r="FG1577" s="4">
        <v>20100</v>
      </c>
      <c r="FH1577" s="4">
        <v>1</v>
      </c>
      <c r="FI1577" s="7"/>
      <c r="FJ1577" s="7"/>
      <c r="FR1577" s="2">
        <v>99999</v>
      </c>
      <c r="FS1577" s="2">
        <v>0</v>
      </c>
      <c r="FT1577" s="2">
        <f t="shared" ref="FT1577" si="23772">IF(FT589="","",FT589)</f>
        <v>10000</v>
      </c>
      <c r="FU1577" s="2"/>
      <c r="FV1577" s="2" t="str">
        <f t="shared" ref="FV1577" si="23773">IF(FV589="","",FV589)</f>
        <v/>
      </c>
      <c r="FW1577" s="2" t="str">
        <f t="shared" ref="FW1577" si="23774">IF(FW589="","",FW589)</f>
        <v/>
      </c>
      <c r="FX1577" s="2" t="str">
        <f t="shared" ref="FX1577" si="23775">IF(FX589="","",FX589)</f>
        <v/>
      </c>
      <c r="FY1577" s="2" t="str">
        <f t="shared" ref="FY1577" si="23776">IF(FY589="","",FY589)</f>
        <v/>
      </c>
      <c r="FZ1577" s="77">
        <v>0</v>
      </c>
      <c r="GA1577" s="2">
        <v>1</v>
      </c>
      <c r="GB1577" s="2"/>
      <c r="GD1577"/>
    </row>
    <row r="1578" s="15" customFormat="1" ht="15" customHeight="1" spans="1:186">
      <c r="A1578" s="95">
        <f t="shared" ref="A1578" si="23777">A590+13</f>
        <v>6140424</v>
      </c>
      <c r="B1578" s="95">
        <v>40</v>
      </c>
      <c r="C1578" s="95">
        <v>2</v>
      </c>
      <c r="D1578" s="95" t="s">
        <v>750</v>
      </c>
      <c r="E1578" s="95" t="str">
        <f t="shared" ref="E1578" si="23778">E590&amp;"（福利专用）"</f>
        <v>140级蓝装项链（福利专用）</v>
      </c>
      <c r="F1578" s="31" t="s">
        <v>1018</v>
      </c>
      <c r="G1578" s="31">
        <v>3</v>
      </c>
      <c r="H1578" s="7" t="s">
        <v>191</v>
      </c>
      <c r="I1578" s="7" t="s">
        <v>187</v>
      </c>
      <c r="J1578" s="37">
        <v>1465</v>
      </c>
      <c r="K1578" s="39">
        <v>1434</v>
      </c>
      <c r="L1578" s="39"/>
      <c r="M1578" s="29" t="s">
        <v>193</v>
      </c>
      <c r="N1578" s="4">
        <v>140</v>
      </c>
      <c r="O1578" s="4">
        <v>140</v>
      </c>
      <c r="P1578" s="40">
        <f t="shared" ref="P1578" si="23779">2000+C1578*100+G1578</f>
        <v>2203</v>
      </c>
      <c r="Q1578" s="4"/>
      <c r="R1578" s="7"/>
      <c r="S1578" s="48">
        <v>0</v>
      </c>
      <c r="T1578" s="47" t="s">
        <v>194</v>
      </c>
      <c r="U1578" s="7" t="s">
        <v>195</v>
      </c>
      <c r="V1578" s="7">
        <v>0</v>
      </c>
      <c r="W1578" s="7">
        <v>0</v>
      </c>
      <c r="X1578" s="40">
        <v>0</v>
      </c>
      <c r="Y1578" s="7"/>
      <c r="Z1578" s="7"/>
      <c r="AA1578" s="7"/>
      <c r="AB1578" s="7" t="s">
        <v>195</v>
      </c>
      <c r="AC1578" s="7">
        <v>0</v>
      </c>
      <c r="AD1578" s="7" t="s">
        <v>195</v>
      </c>
      <c r="AE1578" s="7" t="str">
        <f t="shared" si="23753"/>
        <v>true</v>
      </c>
      <c r="AF1578" s="7" t="b">
        <v>1</v>
      </c>
      <c r="AG1578" s="7" t="s">
        <v>195</v>
      </c>
      <c r="AH1578" s="40">
        <v>0</v>
      </c>
      <c r="AI1578" s="40">
        <v>0</v>
      </c>
      <c r="AJ1578" s="40">
        <v>1</v>
      </c>
      <c r="AK1578" s="40">
        <v>0</v>
      </c>
      <c r="AL1578" s="40">
        <v>1</v>
      </c>
      <c r="AM1578" s="40">
        <v>0</v>
      </c>
      <c r="AN1578" s="40">
        <v>0</v>
      </c>
      <c r="AO1578" s="40">
        <v>0</v>
      </c>
      <c r="AP1578" s="7" t="s">
        <v>671</v>
      </c>
      <c r="AQ1578" s="4">
        <v>3</v>
      </c>
      <c r="AR1578" s="4">
        <v>161506</v>
      </c>
      <c r="AS1578" s="53" t="s">
        <v>199</v>
      </c>
      <c r="AT1578" s="48">
        <v>3</v>
      </c>
      <c r="AU1578" s="48">
        <v>1</v>
      </c>
      <c r="AV1578" s="48">
        <v>3</v>
      </c>
      <c r="AW1578" s="48">
        <v>500</v>
      </c>
      <c r="AX1578" s="48">
        <v>250</v>
      </c>
      <c r="AY1578" s="48">
        <v>0</v>
      </c>
      <c r="AZ1578" s="48">
        <v>0</v>
      </c>
      <c r="BA1578" s="7"/>
      <c r="BB1578" s="7"/>
      <c r="BC1578" s="7"/>
      <c r="BD1578" s="7"/>
      <c r="BE1578" s="48">
        <v>0</v>
      </c>
      <c r="BF1578" s="48">
        <v>1</v>
      </c>
      <c r="BG1578" s="48">
        <v>1050</v>
      </c>
      <c r="BH1578" s="48">
        <v>1050</v>
      </c>
      <c r="BI1578" s="7">
        <v>0</v>
      </c>
      <c r="BJ1578" s="7">
        <v>0</v>
      </c>
      <c r="BK1578" s="7">
        <v>0</v>
      </c>
      <c r="BL1578" s="7">
        <v>0</v>
      </c>
      <c r="BM1578" s="7">
        <v>0</v>
      </c>
      <c r="BN1578" s="7">
        <v>0</v>
      </c>
      <c r="BO1578" s="7">
        <v>0</v>
      </c>
      <c r="BP1578" s="7">
        <v>0</v>
      </c>
      <c r="BQ1578" s="7">
        <v>0</v>
      </c>
      <c r="BR1578" s="7">
        <v>0</v>
      </c>
      <c r="BS1578" s="7">
        <v>0</v>
      </c>
      <c r="BT1578" s="7">
        <v>0</v>
      </c>
      <c r="BU1578" s="7">
        <v>0</v>
      </c>
      <c r="BV1578" s="7">
        <v>0</v>
      </c>
      <c r="BW1578" s="7">
        <v>0</v>
      </c>
      <c r="BX1578" s="7">
        <v>0</v>
      </c>
      <c r="BY1578" s="7">
        <v>0</v>
      </c>
      <c r="BZ1578" s="7">
        <v>0</v>
      </c>
      <c r="CA1578" s="7">
        <v>0</v>
      </c>
      <c r="CB1578" s="7">
        <v>0</v>
      </c>
      <c r="CC1578" s="7">
        <v>0</v>
      </c>
      <c r="CD1578" s="7">
        <v>0</v>
      </c>
      <c r="CE1578" s="7">
        <v>0</v>
      </c>
      <c r="CF1578" s="7">
        <v>0</v>
      </c>
      <c r="CG1578" s="7">
        <v>0</v>
      </c>
      <c r="CH1578" s="7">
        <v>0</v>
      </c>
      <c r="CI1578" s="7">
        <v>0</v>
      </c>
      <c r="CJ1578" s="7">
        <v>0</v>
      </c>
      <c r="CK1578" s="7">
        <v>0</v>
      </c>
      <c r="CL1578" s="40">
        <v>0</v>
      </c>
      <c r="CM1578" s="40">
        <v>0</v>
      </c>
      <c r="CN1578" s="40">
        <v>0</v>
      </c>
      <c r="CO1578" s="40">
        <v>0</v>
      </c>
      <c r="CP1578" s="7">
        <v>0</v>
      </c>
      <c r="CQ1578" s="7">
        <v>0</v>
      </c>
      <c r="CR1578" s="7">
        <v>0</v>
      </c>
      <c r="CS1578" s="40">
        <v>0</v>
      </c>
      <c r="CT1578" s="7">
        <v>0</v>
      </c>
      <c r="CU1578" s="7">
        <v>0</v>
      </c>
      <c r="CV1578" s="39"/>
      <c r="CW1578" s="39"/>
      <c r="CX1578" s="4" t="s">
        <v>242</v>
      </c>
      <c r="CY1578" s="4" t="s">
        <v>242</v>
      </c>
      <c r="CZ1578" s="4" t="s">
        <v>242</v>
      </c>
      <c r="DA1578" s="4" t="s">
        <v>242</v>
      </c>
      <c r="DB1578" s="4" t="s">
        <v>242</v>
      </c>
      <c r="DC1578" s="4" t="s">
        <v>242</v>
      </c>
      <c r="DD1578" s="7">
        <v>2</v>
      </c>
      <c r="DE1578" s="7">
        <v>30</v>
      </c>
      <c r="DF1578" s="7">
        <v>60</v>
      </c>
      <c r="DG1578" s="7"/>
      <c r="DH1578" s="7">
        <v>13</v>
      </c>
      <c r="DI1578" s="4">
        <v>4</v>
      </c>
      <c r="DJ1578" s="4">
        <v>5</v>
      </c>
      <c r="DK1578" s="4" t="s">
        <v>242</v>
      </c>
      <c r="DL1578" s="4" t="s">
        <v>242</v>
      </c>
      <c r="DM1578" s="7"/>
      <c r="DN1578" s="7"/>
      <c r="DO1578" s="7"/>
      <c r="DP1578" s="7"/>
      <c r="DQ1578" s="7"/>
      <c r="DR1578" s="7"/>
      <c r="DS1578" s="7"/>
      <c r="DT1578" s="7"/>
      <c r="DU1578" s="7"/>
      <c r="DV1578" s="7"/>
      <c r="DW1578" s="7"/>
      <c r="DX1578" s="7">
        <f t="shared" ref="DX1578" si="23780">A1578</f>
        <v>6140424</v>
      </c>
      <c r="DY1578" s="7"/>
      <c r="DZ1578" s="67">
        <v>0</v>
      </c>
      <c r="EA1578" s="7" t="s">
        <v>242</v>
      </c>
      <c r="EB1578" s="40" t="s">
        <v>242</v>
      </c>
      <c r="EC1578" s="7" t="s">
        <v>242</v>
      </c>
      <c r="ED1578" s="7"/>
      <c r="EE1578" s="7" t="s">
        <v>242</v>
      </c>
      <c r="EF1578" s="7">
        <v>50</v>
      </c>
      <c r="EG1578" s="73"/>
      <c r="EH1578" s="73"/>
      <c r="EI1578" s="4">
        <v>40012</v>
      </c>
      <c r="EJ1578" s="4">
        <v>1</v>
      </c>
      <c r="EK1578" s="4">
        <v>40013</v>
      </c>
      <c r="EL1578" s="4">
        <v>1</v>
      </c>
      <c r="EM1578" s="4">
        <v>40013</v>
      </c>
      <c r="EN1578" s="4">
        <v>1</v>
      </c>
      <c r="EO1578" s="4">
        <v>40013</v>
      </c>
      <c r="EP1578" s="4">
        <v>1</v>
      </c>
      <c r="EQ1578" s="4">
        <v>40013</v>
      </c>
      <c r="ER1578" s="4">
        <v>1</v>
      </c>
      <c r="ES1578" s="4">
        <v>40013</v>
      </c>
      <c r="ET1578" s="4">
        <v>1</v>
      </c>
      <c r="EU1578" s="4">
        <v>40013</v>
      </c>
      <c r="EV1578" s="4">
        <v>1</v>
      </c>
      <c r="EW1578" s="4">
        <v>40013</v>
      </c>
      <c r="EX1578" s="4">
        <v>1</v>
      </c>
      <c r="EY1578" s="4">
        <v>40013</v>
      </c>
      <c r="EZ1578" s="4">
        <v>1</v>
      </c>
      <c r="FA1578" s="4">
        <v>40013</v>
      </c>
      <c r="FB1578" s="4">
        <v>1</v>
      </c>
      <c r="FC1578" s="4">
        <v>40013</v>
      </c>
      <c r="FD1578" s="4">
        <v>1</v>
      </c>
      <c r="FE1578" s="4">
        <v>20100</v>
      </c>
      <c r="FF1578" s="4">
        <v>1</v>
      </c>
      <c r="FG1578" s="4">
        <v>20100</v>
      </c>
      <c r="FH1578" s="4">
        <v>1</v>
      </c>
      <c r="FI1578" s="7"/>
      <c r="FJ1578" s="7"/>
      <c r="FR1578" s="2">
        <v>99999</v>
      </c>
      <c r="FS1578" s="2">
        <v>0</v>
      </c>
      <c r="FT1578" s="2">
        <f t="shared" ref="FT1578" si="23781">IF(FT590="","",FT590)</f>
        <v>10000</v>
      </c>
      <c r="FU1578" s="2"/>
      <c r="FV1578" s="2" t="str">
        <f t="shared" ref="FV1578" si="23782">IF(FV590="","",FV590)</f>
        <v/>
      </c>
      <c r="FW1578" s="2" t="str">
        <f t="shared" ref="FW1578" si="23783">IF(FW590="","",FW590)</f>
        <v/>
      </c>
      <c r="FX1578" s="2" t="str">
        <f t="shared" ref="FX1578" si="23784">IF(FX590="","",FX590)</f>
        <v/>
      </c>
      <c r="FY1578" s="2" t="str">
        <f t="shared" ref="FY1578" si="23785">IF(FY590="","",FY590)</f>
        <v/>
      </c>
      <c r="FZ1578" s="77">
        <v>0</v>
      </c>
      <c r="GA1578" s="2">
        <v>1</v>
      </c>
      <c r="GB1578" s="2"/>
      <c r="GD1578"/>
    </row>
    <row r="1579" s="15" customFormat="1" ht="15" customHeight="1" spans="1:186">
      <c r="A1579" s="95">
        <f t="shared" ref="A1579" si="23786">A591+13</f>
        <v>6140525</v>
      </c>
      <c r="B1579" s="95">
        <v>72</v>
      </c>
      <c r="C1579" s="95">
        <v>4</v>
      </c>
      <c r="D1579" s="95" t="s">
        <v>752</v>
      </c>
      <c r="E1579" s="95" t="str">
        <f t="shared" ref="E1579" si="23787">E591&amp;"（福利专用）"</f>
        <v>140级蓝装腰带（福利专用）</v>
      </c>
      <c r="F1579" s="31" t="s">
        <v>1018</v>
      </c>
      <c r="G1579" s="31">
        <v>3</v>
      </c>
      <c r="H1579" s="7" t="s">
        <v>191</v>
      </c>
      <c r="I1579" s="7" t="s">
        <v>187</v>
      </c>
      <c r="J1579" s="37">
        <v>1476</v>
      </c>
      <c r="K1579" s="39">
        <v>1435</v>
      </c>
      <c r="L1579" s="39"/>
      <c r="M1579" s="29" t="s">
        <v>193</v>
      </c>
      <c r="N1579" s="4">
        <v>140</v>
      </c>
      <c r="O1579" s="4">
        <v>140</v>
      </c>
      <c r="P1579" s="40">
        <f t="shared" ref="P1579" si="23788">2000+C1579*100+G1579</f>
        <v>2403</v>
      </c>
      <c r="Q1579" s="4"/>
      <c r="R1579" s="7"/>
      <c r="S1579" s="48">
        <v>0</v>
      </c>
      <c r="T1579" s="47" t="s">
        <v>194</v>
      </c>
      <c r="U1579" s="7" t="s">
        <v>195</v>
      </c>
      <c r="V1579" s="7">
        <v>0</v>
      </c>
      <c r="W1579" s="7">
        <v>0</v>
      </c>
      <c r="X1579" s="40">
        <v>0</v>
      </c>
      <c r="Y1579" s="7"/>
      <c r="Z1579" s="7"/>
      <c r="AA1579" s="7"/>
      <c r="AB1579" s="7" t="s">
        <v>195</v>
      </c>
      <c r="AC1579" s="7">
        <v>0</v>
      </c>
      <c r="AD1579" s="7" t="s">
        <v>195</v>
      </c>
      <c r="AE1579" s="7" t="str">
        <f t="shared" si="23753"/>
        <v>true</v>
      </c>
      <c r="AF1579" s="7" t="b">
        <v>1</v>
      </c>
      <c r="AG1579" s="7" t="s">
        <v>195</v>
      </c>
      <c r="AH1579" s="40">
        <v>0</v>
      </c>
      <c r="AI1579" s="40">
        <v>0</v>
      </c>
      <c r="AJ1579" s="40">
        <v>1</v>
      </c>
      <c r="AK1579" s="40">
        <v>0</v>
      </c>
      <c r="AL1579" s="40">
        <v>1</v>
      </c>
      <c r="AM1579" s="40">
        <v>0</v>
      </c>
      <c r="AN1579" s="40">
        <v>0</v>
      </c>
      <c r="AO1579" s="40">
        <v>0</v>
      </c>
      <c r="AP1579" s="7" t="s">
        <v>674</v>
      </c>
      <c r="AQ1579" s="4">
        <v>3</v>
      </c>
      <c r="AR1579" s="4">
        <v>161506</v>
      </c>
      <c r="AS1579" s="7" t="s">
        <v>199</v>
      </c>
      <c r="AT1579" s="48">
        <v>3</v>
      </c>
      <c r="AU1579" s="48">
        <v>1</v>
      </c>
      <c r="AV1579" s="48">
        <v>3</v>
      </c>
      <c r="AW1579" s="48">
        <v>500</v>
      </c>
      <c r="AX1579" s="48">
        <v>250</v>
      </c>
      <c r="AY1579" s="48">
        <v>0</v>
      </c>
      <c r="AZ1579" s="48">
        <v>0</v>
      </c>
      <c r="BA1579" s="7"/>
      <c r="BB1579" s="7"/>
      <c r="BC1579" s="7"/>
      <c r="BD1579" s="7"/>
      <c r="BE1579" s="48">
        <v>0</v>
      </c>
      <c r="BF1579" s="48">
        <v>1</v>
      </c>
      <c r="BG1579" s="48">
        <v>1050</v>
      </c>
      <c r="BH1579" s="48">
        <v>1050</v>
      </c>
      <c r="BI1579" s="7">
        <v>0</v>
      </c>
      <c r="BJ1579" s="7">
        <v>0</v>
      </c>
      <c r="BK1579" s="7">
        <v>0</v>
      </c>
      <c r="BL1579" s="7">
        <v>0</v>
      </c>
      <c r="BM1579" s="7">
        <v>0</v>
      </c>
      <c r="BN1579" s="7">
        <v>0</v>
      </c>
      <c r="BO1579" s="7">
        <v>0</v>
      </c>
      <c r="BP1579" s="7">
        <v>0</v>
      </c>
      <c r="BQ1579" s="7">
        <v>0</v>
      </c>
      <c r="BR1579" s="7">
        <v>0</v>
      </c>
      <c r="BS1579" s="7">
        <v>0</v>
      </c>
      <c r="BT1579" s="7">
        <v>0</v>
      </c>
      <c r="BU1579" s="7">
        <v>0</v>
      </c>
      <c r="BV1579" s="7">
        <v>0</v>
      </c>
      <c r="BW1579" s="7">
        <v>0</v>
      </c>
      <c r="BX1579" s="7">
        <v>0</v>
      </c>
      <c r="BY1579" s="7">
        <v>0</v>
      </c>
      <c r="BZ1579" s="7">
        <v>0</v>
      </c>
      <c r="CA1579" s="7">
        <v>0</v>
      </c>
      <c r="CB1579" s="7">
        <v>0</v>
      </c>
      <c r="CC1579" s="7">
        <v>0</v>
      </c>
      <c r="CD1579" s="7">
        <v>0</v>
      </c>
      <c r="CE1579" s="7">
        <v>0</v>
      </c>
      <c r="CF1579" s="7">
        <v>0</v>
      </c>
      <c r="CG1579" s="7">
        <v>0</v>
      </c>
      <c r="CH1579" s="7">
        <v>0</v>
      </c>
      <c r="CI1579" s="7">
        <v>0</v>
      </c>
      <c r="CJ1579" s="7">
        <v>0</v>
      </c>
      <c r="CK1579" s="7">
        <v>0</v>
      </c>
      <c r="CL1579" s="40">
        <v>0</v>
      </c>
      <c r="CM1579" s="40">
        <v>0</v>
      </c>
      <c r="CN1579" s="40">
        <v>0</v>
      </c>
      <c r="CO1579" s="40">
        <v>0</v>
      </c>
      <c r="CP1579" s="7">
        <v>0</v>
      </c>
      <c r="CQ1579" s="7">
        <v>0</v>
      </c>
      <c r="CR1579" s="7">
        <v>0</v>
      </c>
      <c r="CS1579" s="40">
        <v>0</v>
      </c>
      <c r="CT1579" s="7">
        <v>0</v>
      </c>
      <c r="CU1579" s="7">
        <v>0</v>
      </c>
      <c r="CV1579" s="39"/>
      <c r="CW1579" s="39"/>
      <c r="CX1579" s="4" t="s">
        <v>242</v>
      </c>
      <c r="CY1579" s="4" t="s">
        <v>242</v>
      </c>
      <c r="CZ1579" s="4" t="s">
        <v>242</v>
      </c>
      <c r="DA1579" s="4" t="s">
        <v>242</v>
      </c>
      <c r="DB1579" s="4" t="s">
        <v>242</v>
      </c>
      <c r="DC1579" s="4" t="s">
        <v>242</v>
      </c>
      <c r="DD1579" s="7">
        <v>2</v>
      </c>
      <c r="DE1579" s="7">
        <v>30</v>
      </c>
      <c r="DF1579" s="7">
        <v>60</v>
      </c>
      <c r="DG1579" s="7"/>
      <c r="DH1579" s="7">
        <v>13</v>
      </c>
      <c r="DI1579" s="4">
        <v>1</v>
      </c>
      <c r="DJ1579" s="4">
        <v>6</v>
      </c>
      <c r="DK1579" s="4">
        <v>9</v>
      </c>
      <c r="DL1579" s="4" t="s">
        <v>242</v>
      </c>
      <c r="DM1579" s="7"/>
      <c r="DN1579" s="7"/>
      <c r="DO1579" s="7"/>
      <c r="DP1579" s="7"/>
      <c r="DQ1579" s="7"/>
      <c r="DR1579" s="7"/>
      <c r="DS1579" s="7"/>
      <c r="DT1579" s="7"/>
      <c r="DU1579" s="7"/>
      <c r="DV1579" s="7"/>
      <c r="DW1579" s="7"/>
      <c r="DX1579" s="7">
        <f t="shared" ref="DX1579" si="23789">A1579</f>
        <v>6140525</v>
      </c>
      <c r="DY1579" s="7"/>
      <c r="DZ1579" s="67">
        <v>0</v>
      </c>
      <c r="EA1579" s="7" t="s">
        <v>242</v>
      </c>
      <c r="EB1579" s="40" t="s">
        <v>242</v>
      </c>
      <c r="EC1579" s="7" t="s">
        <v>242</v>
      </c>
      <c r="ED1579" s="7"/>
      <c r="EE1579" s="7" t="s">
        <v>242</v>
      </c>
      <c r="EF1579" s="7">
        <v>50</v>
      </c>
      <c r="EG1579" s="73"/>
      <c r="EH1579" s="73"/>
      <c r="EI1579" s="4">
        <v>40012</v>
      </c>
      <c r="EJ1579" s="4">
        <v>1</v>
      </c>
      <c r="EK1579" s="4">
        <v>40013</v>
      </c>
      <c r="EL1579" s="4">
        <v>1</v>
      </c>
      <c r="EM1579" s="4">
        <v>40013</v>
      </c>
      <c r="EN1579" s="4">
        <v>1</v>
      </c>
      <c r="EO1579" s="4">
        <v>40013</v>
      </c>
      <c r="EP1579" s="4">
        <v>1</v>
      </c>
      <c r="EQ1579" s="4">
        <v>40013</v>
      </c>
      <c r="ER1579" s="4">
        <v>1</v>
      </c>
      <c r="ES1579" s="4">
        <v>40013</v>
      </c>
      <c r="ET1579" s="4">
        <v>1</v>
      </c>
      <c r="EU1579" s="4">
        <v>40013</v>
      </c>
      <c r="EV1579" s="4">
        <v>1</v>
      </c>
      <c r="EW1579" s="4">
        <v>40013</v>
      </c>
      <c r="EX1579" s="4">
        <v>1</v>
      </c>
      <c r="EY1579" s="4">
        <v>40013</v>
      </c>
      <c r="EZ1579" s="4">
        <v>1</v>
      </c>
      <c r="FA1579" s="4">
        <v>40013</v>
      </c>
      <c r="FB1579" s="4">
        <v>1</v>
      </c>
      <c r="FC1579" s="4">
        <v>40013</v>
      </c>
      <c r="FD1579" s="4">
        <v>1</v>
      </c>
      <c r="FE1579" s="4">
        <v>20100</v>
      </c>
      <c r="FF1579" s="4">
        <v>1</v>
      </c>
      <c r="FG1579" s="4">
        <v>20100</v>
      </c>
      <c r="FH1579" s="4">
        <v>1</v>
      </c>
      <c r="FI1579" s="7"/>
      <c r="FJ1579" s="7"/>
      <c r="FR1579" s="2">
        <v>99999</v>
      </c>
      <c r="FS1579" s="2">
        <v>0</v>
      </c>
      <c r="FT1579" s="2">
        <f t="shared" ref="FT1579" si="23790">IF(FT591="","",FT591)</f>
        <v>10000</v>
      </c>
      <c r="FU1579" s="2"/>
      <c r="FV1579" s="2" t="str">
        <f t="shared" ref="FV1579" si="23791">IF(FV591="","",FV591)</f>
        <v/>
      </c>
      <c r="FW1579" s="2" t="str">
        <f t="shared" ref="FW1579" si="23792">IF(FW591="","",FW591)</f>
        <v/>
      </c>
      <c r="FX1579" s="2" t="str">
        <f t="shared" ref="FX1579" si="23793">IF(FX591="","",FX591)</f>
        <v/>
      </c>
      <c r="FY1579" s="2" t="str">
        <f t="shared" ref="FY1579:FY1604" si="23794">IF(FY591="","",FY591)</f>
        <v/>
      </c>
      <c r="FZ1579" s="77">
        <v>0</v>
      </c>
      <c r="GA1579" s="2">
        <v>1</v>
      </c>
      <c r="GB1579" s="2"/>
      <c r="GD1579"/>
    </row>
    <row r="1580" s="15" customFormat="1" ht="15" customHeight="1" spans="1:186">
      <c r="A1580" s="95">
        <f t="shared" ref="A1580" si="23795">A592+13</f>
        <v>6140626</v>
      </c>
      <c r="B1580" s="95">
        <v>88</v>
      </c>
      <c r="C1580" s="95">
        <v>5</v>
      </c>
      <c r="D1580" s="95" t="s">
        <v>754</v>
      </c>
      <c r="E1580" s="95" t="str">
        <f t="shared" ref="E1580" si="23796">E592&amp;"（福利专用）"</f>
        <v>140级蓝装鞋子（福利专用）</v>
      </c>
      <c r="F1580" s="31" t="s">
        <v>1018</v>
      </c>
      <c r="G1580" s="31">
        <v>3</v>
      </c>
      <c r="H1580" s="7" t="s">
        <v>191</v>
      </c>
      <c r="I1580" s="7" t="s">
        <v>187</v>
      </c>
      <c r="J1580" s="37">
        <v>1487</v>
      </c>
      <c r="K1580" s="39">
        <v>1429</v>
      </c>
      <c r="L1580" s="39"/>
      <c r="M1580" s="29" t="s">
        <v>193</v>
      </c>
      <c r="N1580" s="4">
        <v>140</v>
      </c>
      <c r="O1580" s="4">
        <v>140</v>
      </c>
      <c r="P1580" s="40">
        <f t="shared" ref="P1580" si="23797">2000+C1580*100+G1580</f>
        <v>2503</v>
      </c>
      <c r="Q1580" s="4"/>
      <c r="R1580" s="7"/>
      <c r="S1580" s="48">
        <v>0</v>
      </c>
      <c r="T1580" s="47" t="s">
        <v>194</v>
      </c>
      <c r="U1580" s="7" t="s">
        <v>195</v>
      </c>
      <c r="V1580" s="7">
        <v>0</v>
      </c>
      <c r="W1580" s="7">
        <v>0</v>
      </c>
      <c r="X1580" s="40">
        <v>0</v>
      </c>
      <c r="Y1580" s="7"/>
      <c r="Z1580" s="7"/>
      <c r="AA1580" s="7"/>
      <c r="AB1580" s="7" t="s">
        <v>195</v>
      </c>
      <c r="AC1580" s="7">
        <v>0</v>
      </c>
      <c r="AD1580" s="7" t="s">
        <v>195</v>
      </c>
      <c r="AE1580" s="7" t="str">
        <f t="shared" si="23753"/>
        <v>true</v>
      </c>
      <c r="AF1580" s="7" t="b">
        <v>1</v>
      </c>
      <c r="AG1580" s="7" t="s">
        <v>195</v>
      </c>
      <c r="AH1580" s="40">
        <v>0</v>
      </c>
      <c r="AI1580" s="40">
        <v>0</v>
      </c>
      <c r="AJ1580" s="40">
        <v>1</v>
      </c>
      <c r="AK1580" s="40">
        <v>0</v>
      </c>
      <c r="AL1580" s="40">
        <v>1</v>
      </c>
      <c r="AM1580" s="40">
        <v>0</v>
      </c>
      <c r="AN1580" s="40">
        <v>0</v>
      </c>
      <c r="AO1580" s="40">
        <v>0</v>
      </c>
      <c r="AP1580" s="7" t="s">
        <v>677</v>
      </c>
      <c r="AQ1580" s="4">
        <v>3</v>
      </c>
      <c r="AR1580" s="4">
        <v>161506</v>
      </c>
      <c r="AS1580" s="7" t="s">
        <v>199</v>
      </c>
      <c r="AT1580" s="48">
        <v>3</v>
      </c>
      <c r="AU1580" s="48">
        <v>1</v>
      </c>
      <c r="AV1580" s="48">
        <v>3</v>
      </c>
      <c r="AW1580" s="48">
        <v>500</v>
      </c>
      <c r="AX1580" s="48">
        <v>250</v>
      </c>
      <c r="AY1580" s="48">
        <v>0</v>
      </c>
      <c r="AZ1580" s="48">
        <v>0</v>
      </c>
      <c r="BA1580" s="7"/>
      <c r="BB1580" s="7"/>
      <c r="BC1580" s="7"/>
      <c r="BD1580" s="7"/>
      <c r="BE1580" s="48">
        <v>0</v>
      </c>
      <c r="BF1580" s="48">
        <v>1</v>
      </c>
      <c r="BG1580" s="48">
        <v>1050</v>
      </c>
      <c r="BH1580" s="48">
        <v>1050</v>
      </c>
      <c r="BI1580" s="7">
        <v>0</v>
      </c>
      <c r="BJ1580" s="7">
        <v>0</v>
      </c>
      <c r="BK1580" s="7">
        <v>0</v>
      </c>
      <c r="BL1580" s="7">
        <v>0</v>
      </c>
      <c r="BM1580" s="7">
        <v>0</v>
      </c>
      <c r="BN1580" s="7">
        <v>0</v>
      </c>
      <c r="BO1580" s="7">
        <v>0</v>
      </c>
      <c r="BP1580" s="7">
        <v>0</v>
      </c>
      <c r="BQ1580" s="7">
        <v>0</v>
      </c>
      <c r="BR1580" s="7">
        <v>0</v>
      </c>
      <c r="BS1580" s="7">
        <v>0</v>
      </c>
      <c r="BT1580" s="7">
        <v>0</v>
      </c>
      <c r="BU1580" s="7">
        <v>0</v>
      </c>
      <c r="BV1580" s="7">
        <v>0</v>
      </c>
      <c r="BW1580" s="7">
        <v>0</v>
      </c>
      <c r="BX1580" s="7">
        <v>0</v>
      </c>
      <c r="BY1580" s="7">
        <v>0</v>
      </c>
      <c r="BZ1580" s="7">
        <v>0</v>
      </c>
      <c r="CA1580" s="7">
        <v>0</v>
      </c>
      <c r="CB1580" s="7">
        <v>0</v>
      </c>
      <c r="CC1580" s="7">
        <v>0</v>
      </c>
      <c r="CD1580" s="7">
        <v>0</v>
      </c>
      <c r="CE1580" s="7">
        <v>0</v>
      </c>
      <c r="CF1580" s="7">
        <v>0</v>
      </c>
      <c r="CG1580" s="7">
        <v>0</v>
      </c>
      <c r="CH1580" s="7">
        <v>0</v>
      </c>
      <c r="CI1580" s="7">
        <v>0</v>
      </c>
      <c r="CJ1580" s="7">
        <v>0</v>
      </c>
      <c r="CK1580" s="7">
        <v>0</v>
      </c>
      <c r="CL1580" s="40">
        <v>0</v>
      </c>
      <c r="CM1580" s="40">
        <v>0</v>
      </c>
      <c r="CN1580" s="40">
        <v>0</v>
      </c>
      <c r="CO1580" s="40">
        <v>0</v>
      </c>
      <c r="CP1580" s="7">
        <v>0</v>
      </c>
      <c r="CQ1580" s="7">
        <v>0</v>
      </c>
      <c r="CR1580" s="7">
        <v>0</v>
      </c>
      <c r="CS1580" s="40">
        <v>0</v>
      </c>
      <c r="CT1580" s="7">
        <v>0</v>
      </c>
      <c r="CU1580" s="7">
        <v>0</v>
      </c>
      <c r="CV1580" s="39"/>
      <c r="CW1580" s="39"/>
      <c r="CX1580" s="4" t="s">
        <v>242</v>
      </c>
      <c r="CY1580" s="4" t="s">
        <v>242</v>
      </c>
      <c r="CZ1580" s="4" t="s">
        <v>242</v>
      </c>
      <c r="DA1580" s="4" t="s">
        <v>242</v>
      </c>
      <c r="DB1580" s="4" t="s">
        <v>242</v>
      </c>
      <c r="DC1580" s="4" t="s">
        <v>242</v>
      </c>
      <c r="DD1580" s="7">
        <v>2</v>
      </c>
      <c r="DE1580" s="7">
        <v>30</v>
      </c>
      <c r="DF1580" s="7">
        <v>60</v>
      </c>
      <c r="DG1580" s="7"/>
      <c r="DH1580" s="7">
        <v>13</v>
      </c>
      <c r="DI1580" s="4">
        <v>6</v>
      </c>
      <c r="DJ1580" s="4">
        <v>9</v>
      </c>
      <c r="DK1580" s="4" t="s">
        <v>242</v>
      </c>
      <c r="DL1580" s="4" t="s">
        <v>242</v>
      </c>
      <c r="DM1580" s="7"/>
      <c r="DN1580" s="7"/>
      <c r="DO1580" s="7"/>
      <c r="DP1580" s="7"/>
      <c r="DQ1580" s="7"/>
      <c r="DR1580" s="7"/>
      <c r="DS1580" s="7"/>
      <c r="DT1580" s="7"/>
      <c r="DU1580" s="7"/>
      <c r="DV1580" s="7"/>
      <c r="DW1580" s="7"/>
      <c r="DX1580" s="7">
        <f t="shared" ref="DX1580" si="23798">A1580</f>
        <v>6140626</v>
      </c>
      <c r="DY1580" s="7"/>
      <c r="DZ1580" s="67">
        <v>0</v>
      </c>
      <c r="EA1580" s="7" t="s">
        <v>242</v>
      </c>
      <c r="EB1580" s="40" t="s">
        <v>242</v>
      </c>
      <c r="EC1580" s="7" t="s">
        <v>242</v>
      </c>
      <c r="ED1580" s="7"/>
      <c r="EE1580" s="7" t="s">
        <v>242</v>
      </c>
      <c r="EF1580" s="7">
        <v>50</v>
      </c>
      <c r="EG1580" s="73"/>
      <c r="EH1580" s="73"/>
      <c r="EI1580" s="4">
        <v>40012</v>
      </c>
      <c r="EJ1580" s="4">
        <v>1</v>
      </c>
      <c r="EK1580" s="4">
        <v>40013</v>
      </c>
      <c r="EL1580" s="4">
        <v>1</v>
      </c>
      <c r="EM1580" s="4">
        <v>40013</v>
      </c>
      <c r="EN1580" s="4">
        <v>1</v>
      </c>
      <c r="EO1580" s="4">
        <v>40013</v>
      </c>
      <c r="EP1580" s="4">
        <v>1</v>
      </c>
      <c r="EQ1580" s="4">
        <v>40013</v>
      </c>
      <c r="ER1580" s="4">
        <v>1</v>
      </c>
      <c r="ES1580" s="4">
        <v>40013</v>
      </c>
      <c r="ET1580" s="4">
        <v>1</v>
      </c>
      <c r="EU1580" s="4">
        <v>40013</v>
      </c>
      <c r="EV1580" s="4">
        <v>1</v>
      </c>
      <c r="EW1580" s="4">
        <v>40013</v>
      </c>
      <c r="EX1580" s="4">
        <v>1</v>
      </c>
      <c r="EY1580" s="4">
        <v>40013</v>
      </c>
      <c r="EZ1580" s="4">
        <v>1</v>
      </c>
      <c r="FA1580" s="4">
        <v>40013</v>
      </c>
      <c r="FB1580" s="4">
        <v>1</v>
      </c>
      <c r="FC1580" s="4">
        <v>40013</v>
      </c>
      <c r="FD1580" s="4">
        <v>1</v>
      </c>
      <c r="FE1580" s="4">
        <v>20100</v>
      </c>
      <c r="FF1580" s="4">
        <v>1</v>
      </c>
      <c r="FG1580" s="4">
        <v>20100</v>
      </c>
      <c r="FH1580" s="4">
        <v>1</v>
      </c>
      <c r="FI1580" s="7"/>
      <c r="FJ1580" s="7"/>
      <c r="FR1580" s="2">
        <v>99999</v>
      </c>
      <c r="FS1580" s="2">
        <v>0</v>
      </c>
      <c r="FT1580" s="2">
        <f t="shared" ref="FT1580" si="23799">IF(FT592="","",FT592)</f>
        <v>10000</v>
      </c>
      <c r="FU1580" s="2"/>
      <c r="FV1580" s="2" t="str">
        <f t="shared" ref="FV1580" si="23800">IF(FV592="","",FV592)</f>
        <v/>
      </c>
      <c r="FW1580" s="2" t="str">
        <f t="shared" ref="FW1580" si="23801">IF(FW592="","",FW592)</f>
        <v/>
      </c>
      <c r="FX1580" s="2" t="str">
        <f t="shared" ref="FX1580" si="23802">IF(FX592="","",FX592)</f>
        <v/>
      </c>
      <c r="FY1580" s="2" t="str">
        <f t="shared" si="23794"/>
        <v/>
      </c>
      <c r="FZ1580" s="77">
        <v>0</v>
      </c>
      <c r="GA1580" s="2">
        <v>1</v>
      </c>
      <c r="GB1580" s="2"/>
      <c r="GD1580"/>
    </row>
    <row r="1581" s="2" customFormat="1" ht="15" customHeight="1" spans="1:186">
      <c r="A1581" s="95">
        <f t="shared" ref="A1581" si="23803">A593+13</f>
        <v>6150114</v>
      </c>
      <c r="B1581" s="95">
        <v>1288</v>
      </c>
      <c r="C1581" s="95">
        <v>0</v>
      </c>
      <c r="D1581" s="95" t="s">
        <v>756</v>
      </c>
      <c r="E1581" s="95" t="str">
        <f t="shared" ref="E1581" si="23804">E593&amp;"（福利专用）"</f>
        <v>150级蓝装剑（福利专用）</v>
      </c>
      <c r="F1581" s="31" t="s">
        <v>1018</v>
      </c>
      <c r="G1581" s="31">
        <v>3</v>
      </c>
      <c r="H1581" s="7" t="s">
        <v>187</v>
      </c>
      <c r="I1581" s="7" t="s">
        <v>187</v>
      </c>
      <c r="J1581" s="41">
        <v>1533</v>
      </c>
      <c r="K1581" s="41">
        <v>407</v>
      </c>
      <c r="L1581" s="39"/>
      <c r="M1581" s="29" t="s">
        <v>193</v>
      </c>
      <c r="N1581" s="4">
        <v>150</v>
      </c>
      <c r="O1581" s="4">
        <v>150</v>
      </c>
      <c r="P1581" s="40">
        <f t="shared" ref="P1581:P1608" si="23805">2000+C1581*100+G1581</f>
        <v>2003</v>
      </c>
      <c r="Q1581" s="4"/>
      <c r="R1581" s="7"/>
      <c r="S1581" s="48">
        <v>0</v>
      </c>
      <c r="T1581" s="47" t="s">
        <v>240</v>
      </c>
      <c r="U1581" s="7" t="s">
        <v>195</v>
      </c>
      <c r="V1581" s="7">
        <v>0</v>
      </c>
      <c r="W1581" s="7">
        <v>0</v>
      </c>
      <c r="X1581" s="40">
        <v>0</v>
      </c>
      <c r="Y1581" s="7"/>
      <c r="Z1581" s="7"/>
      <c r="AA1581" s="7"/>
      <c r="AB1581" s="7" t="s">
        <v>195</v>
      </c>
      <c r="AC1581" s="7">
        <v>0</v>
      </c>
      <c r="AD1581" s="7" t="s">
        <v>195</v>
      </c>
      <c r="AE1581" s="7" t="str">
        <f t="shared" si="23753"/>
        <v>true</v>
      </c>
      <c r="AF1581" s="7" t="b">
        <v>1</v>
      </c>
      <c r="AG1581" s="7" t="s">
        <v>195</v>
      </c>
      <c r="AH1581" s="40">
        <v>0</v>
      </c>
      <c r="AI1581" s="40">
        <v>0</v>
      </c>
      <c r="AJ1581" s="40">
        <v>1</v>
      </c>
      <c r="AK1581" s="40">
        <v>0</v>
      </c>
      <c r="AL1581" s="40">
        <v>1</v>
      </c>
      <c r="AM1581" s="40">
        <v>0</v>
      </c>
      <c r="AN1581" s="40">
        <v>0</v>
      </c>
      <c r="AO1581" s="40">
        <v>0</v>
      </c>
      <c r="AP1581" s="7" t="s">
        <v>641</v>
      </c>
      <c r="AQ1581" s="4">
        <v>3</v>
      </c>
      <c r="AR1581" s="4">
        <v>161506</v>
      </c>
      <c r="AS1581" s="7" t="s">
        <v>199</v>
      </c>
      <c r="AT1581" s="48">
        <v>3</v>
      </c>
      <c r="AU1581" s="48">
        <v>1</v>
      </c>
      <c r="AV1581" s="48">
        <v>3</v>
      </c>
      <c r="AW1581" s="48">
        <v>500</v>
      </c>
      <c r="AX1581" s="48">
        <v>250</v>
      </c>
      <c r="AY1581" s="48">
        <v>0</v>
      </c>
      <c r="AZ1581" s="48">
        <v>0</v>
      </c>
      <c r="BA1581" s="7"/>
      <c r="BB1581" s="7"/>
      <c r="BC1581" s="7"/>
      <c r="BD1581" s="7"/>
      <c r="BE1581" s="48">
        <v>0</v>
      </c>
      <c r="BF1581" s="48">
        <v>1</v>
      </c>
      <c r="BG1581" s="48">
        <v>1120</v>
      </c>
      <c r="BH1581" s="48">
        <v>1120</v>
      </c>
      <c r="BI1581" s="7">
        <v>0</v>
      </c>
      <c r="BJ1581" s="7">
        <v>0</v>
      </c>
      <c r="BK1581" s="7">
        <v>0</v>
      </c>
      <c r="BL1581" s="7">
        <v>0</v>
      </c>
      <c r="BM1581" s="7">
        <v>0</v>
      </c>
      <c r="BN1581" s="7">
        <v>0</v>
      </c>
      <c r="BO1581" s="7">
        <v>0</v>
      </c>
      <c r="BP1581" s="7">
        <v>0</v>
      </c>
      <c r="BQ1581" s="7">
        <v>0</v>
      </c>
      <c r="BR1581" s="7">
        <v>0</v>
      </c>
      <c r="BS1581" s="7">
        <v>0</v>
      </c>
      <c r="BT1581" s="7">
        <v>0</v>
      </c>
      <c r="BU1581" s="7">
        <v>0</v>
      </c>
      <c r="BV1581" s="7">
        <v>0</v>
      </c>
      <c r="BW1581" s="7">
        <v>0</v>
      </c>
      <c r="BX1581" s="7">
        <v>0</v>
      </c>
      <c r="BY1581" s="7">
        <v>0</v>
      </c>
      <c r="BZ1581" s="7">
        <v>0</v>
      </c>
      <c r="CA1581" s="7">
        <v>0</v>
      </c>
      <c r="CB1581" s="7">
        <v>0</v>
      </c>
      <c r="CC1581" s="7">
        <v>0</v>
      </c>
      <c r="CD1581" s="7">
        <v>0</v>
      </c>
      <c r="CE1581" s="7">
        <v>0</v>
      </c>
      <c r="CF1581" s="7">
        <v>0</v>
      </c>
      <c r="CG1581" s="7">
        <v>0</v>
      </c>
      <c r="CH1581" s="7">
        <v>0</v>
      </c>
      <c r="CI1581" s="7">
        <v>0</v>
      </c>
      <c r="CJ1581" s="7">
        <v>0</v>
      </c>
      <c r="CK1581" s="7">
        <v>0</v>
      </c>
      <c r="CL1581" s="40">
        <v>0</v>
      </c>
      <c r="CM1581" s="40">
        <v>0</v>
      </c>
      <c r="CN1581" s="40">
        <v>0</v>
      </c>
      <c r="CO1581" s="40">
        <v>0</v>
      </c>
      <c r="CP1581" s="7">
        <v>0</v>
      </c>
      <c r="CQ1581" s="7">
        <v>0</v>
      </c>
      <c r="CR1581" s="7">
        <v>0</v>
      </c>
      <c r="CS1581" s="40">
        <v>0</v>
      </c>
      <c r="CT1581" s="7">
        <v>0</v>
      </c>
      <c r="CU1581" s="7">
        <v>0</v>
      </c>
      <c r="CV1581" s="39"/>
      <c r="CW1581" s="39"/>
      <c r="CX1581" s="4" t="s">
        <v>210</v>
      </c>
      <c r="CY1581" s="4" t="s">
        <v>211</v>
      </c>
      <c r="CZ1581" s="4" t="s">
        <v>242</v>
      </c>
      <c r="DA1581" s="4" t="s">
        <v>242</v>
      </c>
      <c r="DB1581" s="4" t="s">
        <v>212</v>
      </c>
      <c r="DC1581" s="4" t="s">
        <v>212</v>
      </c>
      <c r="DD1581" s="7">
        <v>2</v>
      </c>
      <c r="DE1581" s="7">
        <v>30</v>
      </c>
      <c r="DF1581" s="7">
        <v>60</v>
      </c>
      <c r="DG1581" s="7"/>
      <c r="DH1581" s="7">
        <v>13</v>
      </c>
      <c r="DI1581" s="4">
        <v>2</v>
      </c>
      <c r="DJ1581" s="4">
        <v>4</v>
      </c>
      <c r="DK1581" s="4">
        <v>7</v>
      </c>
      <c r="DL1581" s="4">
        <v>8</v>
      </c>
      <c r="DM1581" s="7"/>
      <c r="DN1581" s="7"/>
      <c r="DO1581" s="7"/>
      <c r="DP1581" s="7"/>
      <c r="DQ1581" s="7"/>
      <c r="DR1581" s="7"/>
      <c r="DS1581" s="7"/>
      <c r="DT1581" s="7"/>
      <c r="DU1581" s="7"/>
      <c r="DV1581" s="7"/>
      <c r="DW1581" s="7"/>
      <c r="DX1581" s="7">
        <f t="shared" ref="DX1581" si="23806">A1581</f>
        <v>6150114</v>
      </c>
      <c r="DY1581" s="7"/>
      <c r="DZ1581" s="67">
        <v>6666</v>
      </c>
      <c r="EA1581" s="7" t="s">
        <v>1235</v>
      </c>
      <c r="EB1581" s="40">
        <v>90</v>
      </c>
      <c r="EC1581" s="7" t="s">
        <v>1236</v>
      </c>
      <c r="ED1581" s="7"/>
      <c r="EE1581" s="7" t="s">
        <v>242</v>
      </c>
      <c r="EF1581" s="7">
        <v>50</v>
      </c>
      <c r="EG1581" s="73"/>
      <c r="EH1581" s="73"/>
      <c r="EI1581" s="4">
        <v>40012</v>
      </c>
      <c r="EJ1581" s="4">
        <v>1</v>
      </c>
      <c r="EK1581" s="4">
        <v>40013</v>
      </c>
      <c r="EL1581" s="4">
        <v>1</v>
      </c>
      <c r="EM1581" s="4">
        <v>40013</v>
      </c>
      <c r="EN1581" s="4">
        <v>1</v>
      </c>
      <c r="EO1581" s="4">
        <v>40013</v>
      </c>
      <c r="EP1581" s="4">
        <v>1</v>
      </c>
      <c r="EQ1581" s="4">
        <v>40013</v>
      </c>
      <c r="ER1581" s="4">
        <v>1</v>
      </c>
      <c r="ES1581" s="4">
        <v>40013</v>
      </c>
      <c r="ET1581" s="4">
        <v>1</v>
      </c>
      <c r="EU1581" s="4">
        <v>40013</v>
      </c>
      <c r="EV1581" s="4">
        <v>1</v>
      </c>
      <c r="EW1581" s="4">
        <v>40013</v>
      </c>
      <c r="EX1581" s="4">
        <v>1</v>
      </c>
      <c r="EY1581" s="4">
        <v>40013</v>
      </c>
      <c r="EZ1581" s="4">
        <v>1</v>
      </c>
      <c r="FA1581" s="4">
        <v>40013</v>
      </c>
      <c r="FB1581" s="4">
        <v>1</v>
      </c>
      <c r="FC1581" s="4">
        <v>40013</v>
      </c>
      <c r="FD1581" s="4">
        <v>1</v>
      </c>
      <c r="FE1581" s="4">
        <v>20100</v>
      </c>
      <c r="FF1581" s="4">
        <v>1</v>
      </c>
      <c r="FG1581" s="4">
        <v>20100</v>
      </c>
      <c r="FH1581" s="4">
        <v>1</v>
      </c>
      <c r="FI1581" s="7"/>
      <c r="FJ1581" s="7"/>
      <c r="FR1581" s="2">
        <v>99999</v>
      </c>
      <c r="FS1581" s="2">
        <v>0</v>
      </c>
      <c r="FT1581" s="2">
        <f t="shared" ref="FT1581" si="23807">IF(FT593="","",FT593)</f>
        <v>10000</v>
      </c>
      <c r="FV1581" s="2" t="str">
        <f t="shared" ref="FV1581" si="23808">IF(FV593="","",FV593)</f>
        <v/>
      </c>
      <c r="FW1581" s="2" t="str">
        <f t="shared" ref="FW1581" si="23809">IF(FW593="","",FW593)</f>
        <v/>
      </c>
      <c r="FX1581" s="2" t="str">
        <f t="shared" ref="FX1581" si="23810">IF(FX593="","",FX593)</f>
        <v/>
      </c>
      <c r="FY1581" s="2" t="str">
        <f t="shared" si="23794"/>
        <v/>
      </c>
      <c r="FZ1581" s="77">
        <v>0</v>
      </c>
      <c r="GA1581" s="2">
        <v>1</v>
      </c>
      <c r="GD1581"/>
    </row>
    <row r="1582" s="2" customFormat="1" ht="15" customHeight="1" spans="1:186">
      <c r="A1582" s="95">
        <f t="shared" ref="A1582" si="23811">A594+13</f>
        <v>6150115</v>
      </c>
      <c r="B1582" s="95">
        <v>4360</v>
      </c>
      <c r="C1582" s="95">
        <v>0</v>
      </c>
      <c r="D1582" s="95" t="s">
        <v>758</v>
      </c>
      <c r="E1582" s="95" t="str">
        <f t="shared" ref="E1582" si="23812">E594&amp;"（福利专用）"</f>
        <v>150级蓝装锤（福利专用）</v>
      </c>
      <c r="F1582" s="31" t="s">
        <v>1018</v>
      </c>
      <c r="G1582" s="31">
        <v>3</v>
      </c>
      <c r="H1582" s="7" t="s">
        <v>187</v>
      </c>
      <c r="I1582" s="7" t="s">
        <v>187</v>
      </c>
      <c r="J1582" s="41">
        <v>1522</v>
      </c>
      <c r="K1582" s="37">
        <v>207</v>
      </c>
      <c r="L1582" s="39"/>
      <c r="M1582" s="29" t="s">
        <v>193</v>
      </c>
      <c r="N1582" s="4">
        <v>150</v>
      </c>
      <c r="O1582" s="4">
        <v>150</v>
      </c>
      <c r="P1582" s="40">
        <f t="shared" si="23805"/>
        <v>2003</v>
      </c>
      <c r="Q1582" s="4"/>
      <c r="R1582" s="7"/>
      <c r="S1582" s="48">
        <v>0</v>
      </c>
      <c r="T1582" s="47" t="s">
        <v>245</v>
      </c>
      <c r="U1582" s="7" t="s">
        <v>195</v>
      </c>
      <c r="V1582" s="7">
        <v>0</v>
      </c>
      <c r="W1582" s="7">
        <v>0</v>
      </c>
      <c r="X1582" s="40">
        <v>0</v>
      </c>
      <c r="Y1582" s="7"/>
      <c r="Z1582" s="7"/>
      <c r="AA1582" s="7"/>
      <c r="AB1582" s="7" t="s">
        <v>195</v>
      </c>
      <c r="AC1582" s="7">
        <v>0</v>
      </c>
      <c r="AD1582" s="7" t="s">
        <v>195</v>
      </c>
      <c r="AE1582" s="7" t="str">
        <f t="shared" si="23753"/>
        <v>true</v>
      </c>
      <c r="AF1582" s="7" t="b">
        <v>1</v>
      </c>
      <c r="AG1582" s="7" t="s">
        <v>195</v>
      </c>
      <c r="AH1582" s="40">
        <v>0</v>
      </c>
      <c r="AI1582" s="40">
        <v>0</v>
      </c>
      <c r="AJ1582" s="40">
        <v>1</v>
      </c>
      <c r="AK1582" s="40">
        <v>0</v>
      </c>
      <c r="AL1582" s="40">
        <v>1</v>
      </c>
      <c r="AM1582" s="40">
        <v>0</v>
      </c>
      <c r="AN1582" s="40">
        <v>0</v>
      </c>
      <c r="AO1582" s="40">
        <v>0</v>
      </c>
      <c r="AP1582" s="7" t="s">
        <v>644</v>
      </c>
      <c r="AQ1582" s="4">
        <v>3</v>
      </c>
      <c r="AR1582" s="4">
        <v>161506</v>
      </c>
      <c r="AS1582" s="7" t="s">
        <v>199</v>
      </c>
      <c r="AT1582" s="48">
        <v>3</v>
      </c>
      <c r="AU1582" s="48">
        <v>1</v>
      </c>
      <c r="AV1582" s="48">
        <v>3</v>
      </c>
      <c r="AW1582" s="48">
        <v>500</v>
      </c>
      <c r="AX1582" s="48">
        <v>250</v>
      </c>
      <c r="AY1582" s="48">
        <v>0</v>
      </c>
      <c r="AZ1582" s="48">
        <v>0</v>
      </c>
      <c r="BA1582" s="7"/>
      <c r="BB1582" s="7"/>
      <c r="BC1582" s="7"/>
      <c r="BD1582" s="7"/>
      <c r="BE1582" s="48">
        <v>0</v>
      </c>
      <c r="BF1582" s="48">
        <v>1</v>
      </c>
      <c r="BG1582" s="48">
        <v>1120</v>
      </c>
      <c r="BH1582" s="48">
        <v>1120</v>
      </c>
      <c r="BI1582" s="7">
        <v>0</v>
      </c>
      <c r="BJ1582" s="7">
        <v>0</v>
      </c>
      <c r="BK1582" s="7">
        <v>0</v>
      </c>
      <c r="BL1582" s="7">
        <v>0</v>
      </c>
      <c r="BM1582" s="7">
        <v>0</v>
      </c>
      <c r="BN1582" s="7">
        <v>0</v>
      </c>
      <c r="BO1582" s="7">
        <v>0</v>
      </c>
      <c r="BP1582" s="7">
        <v>0</v>
      </c>
      <c r="BQ1582" s="7">
        <v>0</v>
      </c>
      <c r="BR1582" s="7">
        <v>0</v>
      </c>
      <c r="BS1582" s="7">
        <v>0</v>
      </c>
      <c r="BT1582" s="7">
        <v>0</v>
      </c>
      <c r="BU1582" s="7">
        <v>0</v>
      </c>
      <c r="BV1582" s="7">
        <v>0</v>
      </c>
      <c r="BW1582" s="7">
        <v>0</v>
      </c>
      <c r="BX1582" s="7">
        <v>0</v>
      </c>
      <c r="BY1582" s="7">
        <v>0</v>
      </c>
      <c r="BZ1582" s="7">
        <v>0</v>
      </c>
      <c r="CA1582" s="7">
        <v>0</v>
      </c>
      <c r="CB1582" s="7">
        <v>0</v>
      </c>
      <c r="CC1582" s="7">
        <v>0</v>
      </c>
      <c r="CD1582" s="7">
        <v>0</v>
      </c>
      <c r="CE1582" s="7">
        <v>0</v>
      </c>
      <c r="CF1582" s="7">
        <v>0</v>
      </c>
      <c r="CG1582" s="7">
        <v>0</v>
      </c>
      <c r="CH1582" s="7">
        <v>0</v>
      </c>
      <c r="CI1582" s="7">
        <v>0</v>
      </c>
      <c r="CJ1582" s="7">
        <v>0</v>
      </c>
      <c r="CK1582" s="7">
        <v>0</v>
      </c>
      <c r="CL1582" s="40">
        <v>0</v>
      </c>
      <c r="CM1582" s="40">
        <v>0</v>
      </c>
      <c r="CN1582" s="40">
        <v>0</v>
      </c>
      <c r="CO1582" s="40">
        <v>0</v>
      </c>
      <c r="CP1582" s="7">
        <v>0</v>
      </c>
      <c r="CQ1582" s="7">
        <v>0</v>
      </c>
      <c r="CR1582" s="7">
        <v>0</v>
      </c>
      <c r="CS1582" s="40">
        <v>0</v>
      </c>
      <c r="CT1582" s="7">
        <v>0</v>
      </c>
      <c r="CU1582" s="7">
        <v>0</v>
      </c>
      <c r="CV1582" s="39"/>
      <c r="CW1582" s="39"/>
      <c r="CX1582" s="4" t="s">
        <v>210</v>
      </c>
      <c r="CY1582" s="4" t="s">
        <v>211</v>
      </c>
      <c r="CZ1582" s="4" t="s">
        <v>242</v>
      </c>
      <c r="DA1582" s="4" t="s">
        <v>242</v>
      </c>
      <c r="DB1582" s="4" t="s">
        <v>212</v>
      </c>
      <c r="DC1582" s="4" t="s">
        <v>212</v>
      </c>
      <c r="DD1582" s="7">
        <v>2</v>
      </c>
      <c r="DE1582" s="7">
        <v>30</v>
      </c>
      <c r="DF1582" s="7">
        <v>60</v>
      </c>
      <c r="DG1582" s="7"/>
      <c r="DH1582" s="7">
        <v>13</v>
      </c>
      <c r="DI1582" s="4">
        <v>2</v>
      </c>
      <c r="DJ1582" s="4">
        <v>4</v>
      </c>
      <c r="DK1582" s="4">
        <v>7</v>
      </c>
      <c r="DL1582" s="4">
        <v>8</v>
      </c>
      <c r="DM1582" s="7"/>
      <c r="DN1582" s="7"/>
      <c r="DO1582" s="7"/>
      <c r="DP1582" s="7"/>
      <c r="DQ1582" s="7"/>
      <c r="DR1582" s="7"/>
      <c r="DS1582" s="7"/>
      <c r="DT1582" s="7"/>
      <c r="DU1582" s="7"/>
      <c r="DV1582" s="7"/>
      <c r="DW1582" s="7"/>
      <c r="DX1582" s="7">
        <f t="shared" ref="DX1582" si="23813">A1582</f>
        <v>6150115</v>
      </c>
      <c r="DY1582" s="7"/>
      <c r="DZ1582" s="67">
        <v>6666</v>
      </c>
      <c r="EA1582" s="7" t="s">
        <v>1235</v>
      </c>
      <c r="EB1582" s="40">
        <v>90</v>
      </c>
      <c r="EC1582" s="7" t="s">
        <v>1236</v>
      </c>
      <c r="ED1582" s="7"/>
      <c r="EE1582" s="7" t="s">
        <v>242</v>
      </c>
      <c r="EF1582" s="7">
        <v>50</v>
      </c>
      <c r="EG1582" s="73"/>
      <c r="EH1582" s="73"/>
      <c r="EI1582" s="4">
        <v>40012</v>
      </c>
      <c r="EJ1582" s="4">
        <v>1</v>
      </c>
      <c r="EK1582" s="4">
        <v>40013</v>
      </c>
      <c r="EL1582" s="4">
        <v>1</v>
      </c>
      <c r="EM1582" s="4">
        <v>40013</v>
      </c>
      <c r="EN1582" s="4">
        <v>1</v>
      </c>
      <c r="EO1582" s="4">
        <v>40013</v>
      </c>
      <c r="EP1582" s="4">
        <v>1</v>
      </c>
      <c r="EQ1582" s="4">
        <v>40013</v>
      </c>
      <c r="ER1582" s="4">
        <v>1</v>
      </c>
      <c r="ES1582" s="4">
        <v>40013</v>
      </c>
      <c r="ET1582" s="4">
        <v>1</v>
      </c>
      <c r="EU1582" s="4">
        <v>40013</v>
      </c>
      <c r="EV1582" s="4">
        <v>1</v>
      </c>
      <c r="EW1582" s="4">
        <v>40013</v>
      </c>
      <c r="EX1582" s="4">
        <v>1</v>
      </c>
      <c r="EY1582" s="4">
        <v>40013</v>
      </c>
      <c r="EZ1582" s="4">
        <v>1</v>
      </c>
      <c r="FA1582" s="4">
        <v>40013</v>
      </c>
      <c r="FB1582" s="4">
        <v>1</v>
      </c>
      <c r="FC1582" s="4">
        <v>40013</v>
      </c>
      <c r="FD1582" s="4">
        <v>1</v>
      </c>
      <c r="FE1582" s="4">
        <v>20100</v>
      </c>
      <c r="FF1582" s="4">
        <v>1</v>
      </c>
      <c r="FG1582" s="4">
        <v>20100</v>
      </c>
      <c r="FH1582" s="4">
        <v>1</v>
      </c>
      <c r="FI1582" s="7"/>
      <c r="FJ1582" s="7"/>
      <c r="FR1582" s="2">
        <v>99999</v>
      </c>
      <c r="FS1582" s="2">
        <v>0</v>
      </c>
      <c r="FT1582" s="2">
        <f t="shared" ref="FT1582" si="23814">IF(FT594="","",FT594)</f>
        <v>10000</v>
      </c>
      <c r="FV1582" s="2" t="str">
        <f t="shared" ref="FV1582" si="23815">IF(FV594="","",FV594)</f>
        <v/>
      </c>
      <c r="FW1582" s="2" t="str">
        <f t="shared" ref="FW1582" si="23816">IF(FW594="","",FW594)</f>
        <v/>
      </c>
      <c r="FX1582" s="2" t="str">
        <f t="shared" ref="FX1582" si="23817">IF(FX594="","",FX594)</f>
        <v/>
      </c>
      <c r="FY1582" s="2" t="str">
        <f t="shared" si="23794"/>
        <v/>
      </c>
      <c r="FZ1582" s="77">
        <v>0</v>
      </c>
      <c r="GA1582" s="2">
        <v>1</v>
      </c>
      <c r="GD1582"/>
    </row>
    <row r="1583" s="2" customFormat="1" ht="15" customHeight="1" spans="1:186">
      <c r="A1583" s="95">
        <f t="shared" ref="A1583" si="23818">A595+13</f>
        <v>6150116</v>
      </c>
      <c r="B1583" s="95">
        <v>1800</v>
      </c>
      <c r="C1583" s="95">
        <v>0</v>
      </c>
      <c r="D1583" s="95" t="s">
        <v>760</v>
      </c>
      <c r="E1583" s="95" t="str">
        <f t="shared" ref="E1583" si="23819">E595&amp;"（福利专用）"</f>
        <v>150级蓝装匕首（福利专用）</v>
      </c>
      <c r="F1583" s="31" t="s">
        <v>1018</v>
      </c>
      <c r="G1583" s="31">
        <v>3</v>
      </c>
      <c r="H1583" s="7" t="s">
        <v>187</v>
      </c>
      <c r="I1583" s="7" t="s">
        <v>187</v>
      </c>
      <c r="J1583" s="41">
        <v>1512</v>
      </c>
      <c r="K1583" s="37">
        <v>307</v>
      </c>
      <c r="L1583" s="39"/>
      <c r="M1583" s="29" t="s">
        <v>193</v>
      </c>
      <c r="N1583" s="4">
        <v>150</v>
      </c>
      <c r="O1583" s="4">
        <v>150</v>
      </c>
      <c r="P1583" s="40">
        <f t="shared" si="23805"/>
        <v>2003</v>
      </c>
      <c r="Q1583" s="4"/>
      <c r="R1583" s="7"/>
      <c r="S1583" s="48">
        <v>0</v>
      </c>
      <c r="T1583" s="47" t="s">
        <v>249</v>
      </c>
      <c r="U1583" s="7" t="s">
        <v>195</v>
      </c>
      <c r="V1583" s="7">
        <v>0</v>
      </c>
      <c r="W1583" s="7">
        <v>0</v>
      </c>
      <c r="X1583" s="40">
        <v>0</v>
      </c>
      <c r="Y1583" s="7"/>
      <c r="Z1583" s="7"/>
      <c r="AA1583" s="7"/>
      <c r="AB1583" s="7" t="s">
        <v>195</v>
      </c>
      <c r="AC1583" s="7">
        <v>0</v>
      </c>
      <c r="AD1583" s="7" t="s">
        <v>195</v>
      </c>
      <c r="AE1583" s="7" t="str">
        <f t="shared" si="23753"/>
        <v>true</v>
      </c>
      <c r="AF1583" s="7" t="b">
        <v>1</v>
      </c>
      <c r="AG1583" s="7" t="s">
        <v>195</v>
      </c>
      <c r="AH1583" s="40">
        <v>0</v>
      </c>
      <c r="AI1583" s="40">
        <v>0</v>
      </c>
      <c r="AJ1583" s="40">
        <v>1</v>
      </c>
      <c r="AK1583" s="40">
        <v>0</v>
      </c>
      <c r="AL1583" s="40">
        <v>1</v>
      </c>
      <c r="AM1583" s="40">
        <v>0</v>
      </c>
      <c r="AN1583" s="40">
        <v>0</v>
      </c>
      <c r="AO1583" s="40">
        <v>0</v>
      </c>
      <c r="AP1583" s="7" t="s">
        <v>647</v>
      </c>
      <c r="AQ1583" s="4">
        <v>3</v>
      </c>
      <c r="AR1583" s="4">
        <v>161506</v>
      </c>
      <c r="AS1583" s="7" t="s">
        <v>199</v>
      </c>
      <c r="AT1583" s="48">
        <v>3</v>
      </c>
      <c r="AU1583" s="48">
        <v>1</v>
      </c>
      <c r="AV1583" s="48">
        <v>3</v>
      </c>
      <c r="AW1583" s="48">
        <v>500</v>
      </c>
      <c r="AX1583" s="48">
        <v>250</v>
      </c>
      <c r="AY1583" s="48">
        <v>0</v>
      </c>
      <c r="AZ1583" s="48">
        <v>0</v>
      </c>
      <c r="BA1583" s="7"/>
      <c r="BB1583" s="7"/>
      <c r="BC1583" s="7"/>
      <c r="BD1583" s="7"/>
      <c r="BE1583" s="48">
        <v>0</v>
      </c>
      <c r="BF1583" s="48">
        <v>1</v>
      </c>
      <c r="BG1583" s="48">
        <v>1120</v>
      </c>
      <c r="BH1583" s="48">
        <v>1120</v>
      </c>
      <c r="BI1583" s="7">
        <v>0</v>
      </c>
      <c r="BJ1583" s="7">
        <v>0</v>
      </c>
      <c r="BK1583" s="7">
        <v>0</v>
      </c>
      <c r="BL1583" s="7">
        <v>0</v>
      </c>
      <c r="BM1583" s="7">
        <v>0</v>
      </c>
      <c r="BN1583" s="7">
        <v>0</v>
      </c>
      <c r="BO1583" s="7">
        <v>0</v>
      </c>
      <c r="BP1583" s="7">
        <v>0</v>
      </c>
      <c r="BQ1583" s="7">
        <v>0</v>
      </c>
      <c r="BR1583" s="7">
        <v>0</v>
      </c>
      <c r="BS1583" s="7">
        <v>0</v>
      </c>
      <c r="BT1583" s="7">
        <v>0</v>
      </c>
      <c r="BU1583" s="7">
        <v>0</v>
      </c>
      <c r="BV1583" s="7">
        <v>0</v>
      </c>
      <c r="BW1583" s="7">
        <v>0</v>
      </c>
      <c r="BX1583" s="7">
        <v>0</v>
      </c>
      <c r="BY1583" s="7">
        <v>0</v>
      </c>
      <c r="BZ1583" s="7">
        <v>0</v>
      </c>
      <c r="CA1583" s="7">
        <v>0</v>
      </c>
      <c r="CB1583" s="7">
        <v>0</v>
      </c>
      <c r="CC1583" s="7">
        <v>0</v>
      </c>
      <c r="CD1583" s="7">
        <v>0</v>
      </c>
      <c r="CE1583" s="7">
        <v>0</v>
      </c>
      <c r="CF1583" s="7">
        <v>0</v>
      </c>
      <c r="CG1583" s="7">
        <v>0</v>
      </c>
      <c r="CH1583" s="7">
        <v>0</v>
      </c>
      <c r="CI1583" s="7">
        <v>0</v>
      </c>
      <c r="CJ1583" s="7">
        <v>0</v>
      </c>
      <c r="CK1583" s="7">
        <v>0</v>
      </c>
      <c r="CL1583" s="40">
        <v>0</v>
      </c>
      <c r="CM1583" s="40">
        <v>0</v>
      </c>
      <c r="CN1583" s="40">
        <v>0</v>
      </c>
      <c r="CO1583" s="40">
        <v>0</v>
      </c>
      <c r="CP1583" s="7">
        <v>0</v>
      </c>
      <c r="CQ1583" s="7">
        <v>0</v>
      </c>
      <c r="CR1583" s="7">
        <v>0</v>
      </c>
      <c r="CS1583" s="40">
        <v>0</v>
      </c>
      <c r="CT1583" s="7">
        <v>0</v>
      </c>
      <c r="CU1583" s="7">
        <v>0</v>
      </c>
      <c r="CV1583" s="39"/>
      <c r="CW1583" s="39"/>
      <c r="CX1583" s="4" t="s">
        <v>210</v>
      </c>
      <c r="CY1583" s="4" t="s">
        <v>211</v>
      </c>
      <c r="CZ1583" s="4" t="s">
        <v>242</v>
      </c>
      <c r="DA1583" s="4" t="s">
        <v>242</v>
      </c>
      <c r="DB1583" s="4" t="s">
        <v>212</v>
      </c>
      <c r="DC1583" s="4" t="s">
        <v>212</v>
      </c>
      <c r="DD1583" s="7">
        <v>2</v>
      </c>
      <c r="DE1583" s="7">
        <v>30</v>
      </c>
      <c r="DF1583" s="7">
        <v>60</v>
      </c>
      <c r="DG1583" s="7"/>
      <c r="DH1583" s="7">
        <v>13</v>
      </c>
      <c r="DI1583" s="4">
        <v>2</v>
      </c>
      <c r="DJ1583" s="4">
        <v>4</v>
      </c>
      <c r="DK1583" s="4">
        <v>7</v>
      </c>
      <c r="DL1583" s="4">
        <v>8</v>
      </c>
      <c r="DM1583" s="7"/>
      <c r="DN1583" s="7"/>
      <c r="DO1583" s="7"/>
      <c r="DP1583" s="7"/>
      <c r="DQ1583" s="7"/>
      <c r="DR1583" s="7"/>
      <c r="DS1583" s="7"/>
      <c r="DT1583" s="7"/>
      <c r="DU1583" s="7"/>
      <c r="DV1583" s="7"/>
      <c r="DW1583" s="7"/>
      <c r="DX1583" s="7">
        <f t="shared" ref="DX1583" si="23820">A1583</f>
        <v>6150116</v>
      </c>
      <c r="DY1583" s="7"/>
      <c r="DZ1583" s="67">
        <v>6666</v>
      </c>
      <c r="EA1583" s="7" t="s">
        <v>1235</v>
      </c>
      <c r="EB1583" s="40">
        <v>90</v>
      </c>
      <c r="EC1583" s="7" t="s">
        <v>1236</v>
      </c>
      <c r="ED1583" s="7"/>
      <c r="EE1583" s="7" t="s">
        <v>242</v>
      </c>
      <c r="EF1583" s="7">
        <v>50</v>
      </c>
      <c r="EG1583" s="73"/>
      <c r="EH1583" s="73"/>
      <c r="EI1583" s="4">
        <v>40012</v>
      </c>
      <c r="EJ1583" s="4">
        <v>1</v>
      </c>
      <c r="EK1583" s="4">
        <v>40013</v>
      </c>
      <c r="EL1583" s="4">
        <v>1</v>
      </c>
      <c r="EM1583" s="4">
        <v>40013</v>
      </c>
      <c r="EN1583" s="4">
        <v>1</v>
      </c>
      <c r="EO1583" s="4">
        <v>40013</v>
      </c>
      <c r="EP1583" s="4">
        <v>1</v>
      </c>
      <c r="EQ1583" s="4">
        <v>40013</v>
      </c>
      <c r="ER1583" s="4">
        <v>1</v>
      </c>
      <c r="ES1583" s="4">
        <v>40013</v>
      </c>
      <c r="ET1583" s="4">
        <v>1</v>
      </c>
      <c r="EU1583" s="4">
        <v>40013</v>
      </c>
      <c r="EV1583" s="4">
        <v>1</v>
      </c>
      <c r="EW1583" s="4">
        <v>40013</v>
      </c>
      <c r="EX1583" s="4">
        <v>1</v>
      </c>
      <c r="EY1583" s="4">
        <v>40013</v>
      </c>
      <c r="EZ1583" s="4">
        <v>1</v>
      </c>
      <c r="FA1583" s="4">
        <v>40013</v>
      </c>
      <c r="FB1583" s="4">
        <v>1</v>
      </c>
      <c r="FC1583" s="4">
        <v>40013</v>
      </c>
      <c r="FD1583" s="4">
        <v>1</v>
      </c>
      <c r="FE1583" s="4">
        <v>20100</v>
      </c>
      <c r="FF1583" s="4">
        <v>1</v>
      </c>
      <c r="FG1583" s="4">
        <v>20100</v>
      </c>
      <c r="FH1583" s="4">
        <v>1</v>
      </c>
      <c r="FI1583" s="7"/>
      <c r="FJ1583" s="7"/>
      <c r="FR1583" s="2">
        <v>99999</v>
      </c>
      <c r="FS1583" s="2">
        <v>0</v>
      </c>
      <c r="FT1583" s="2">
        <f t="shared" ref="FT1583" si="23821">IF(FT595="","",FT595)</f>
        <v>10000</v>
      </c>
      <c r="FV1583" s="2" t="str">
        <f t="shared" ref="FV1583" si="23822">IF(FV595="","",FV595)</f>
        <v/>
      </c>
      <c r="FW1583" s="2" t="str">
        <f t="shared" ref="FW1583" si="23823">IF(FW595="","",FW595)</f>
        <v/>
      </c>
      <c r="FX1583" s="2" t="str">
        <f t="shared" ref="FX1583" si="23824">IF(FX595="","",FX595)</f>
        <v/>
      </c>
      <c r="FY1583" s="2" t="str">
        <f t="shared" si="23794"/>
        <v/>
      </c>
      <c r="FZ1583" s="77">
        <v>0</v>
      </c>
      <c r="GA1583" s="2">
        <v>1</v>
      </c>
      <c r="GD1583"/>
    </row>
    <row r="1584" s="2" customFormat="1" ht="15" customHeight="1" spans="1:186">
      <c r="A1584" s="95">
        <f t="shared" ref="A1584:A1605" si="23825">A596+13</f>
        <v>6150117</v>
      </c>
      <c r="B1584" s="95">
        <v>3080</v>
      </c>
      <c r="C1584" s="95">
        <v>0</v>
      </c>
      <c r="D1584" s="95" t="s">
        <v>762</v>
      </c>
      <c r="E1584" s="95" t="str">
        <f t="shared" ref="E1584:E1605" si="23826">E596&amp;"（福利专用）"</f>
        <v>150级蓝装爪（福利专用）</v>
      </c>
      <c r="F1584" s="31" t="s">
        <v>1018</v>
      </c>
      <c r="G1584" s="31">
        <v>3</v>
      </c>
      <c r="H1584" s="7" t="s">
        <v>187</v>
      </c>
      <c r="I1584" s="7" t="s">
        <v>187</v>
      </c>
      <c r="J1584" s="41">
        <v>1552</v>
      </c>
      <c r="K1584" s="37">
        <v>107</v>
      </c>
      <c r="L1584" s="39"/>
      <c r="M1584" s="29" t="s">
        <v>193</v>
      </c>
      <c r="N1584" s="4">
        <v>150</v>
      </c>
      <c r="O1584" s="4">
        <v>150</v>
      </c>
      <c r="P1584" s="40">
        <f t="shared" si="23805"/>
        <v>2003</v>
      </c>
      <c r="Q1584" s="4"/>
      <c r="R1584" s="7"/>
      <c r="S1584" s="48">
        <v>0</v>
      </c>
      <c r="T1584" s="47" t="s">
        <v>253</v>
      </c>
      <c r="U1584" s="7" t="s">
        <v>195</v>
      </c>
      <c r="V1584" s="7">
        <v>0</v>
      </c>
      <c r="W1584" s="7">
        <v>0</v>
      </c>
      <c r="X1584" s="40">
        <v>0</v>
      </c>
      <c r="Y1584" s="7"/>
      <c r="Z1584" s="7"/>
      <c r="AA1584" s="7"/>
      <c r="AB1584" s="7" t="s">
        <v>195</v>
      </c>
      <c r="AC1584" s="7">
        <v>0</v>
      </c>
      <c r="AD1584" s="7" t="s">
        <v>195</v>
      </c>
      <c r="AE1584" s="7" t="str">
        <f t="shared" si="23753"/>
        <v>true</v>
      </c>
      <c r="AF1584" s="7" t="b">
        <v>1</v>
      </c>
      <c r="AG1584" s="7" t="s">
        <v>195</v>
      </c>
      <c r="AH1584" s="40">
        <v>0</v>
      </c>
      <c r="AI1584" s="40">
        <v>0</v>
      </c>
      <c r="AJ1584" s="40">
        <v>1</v>
      </c>
      <c r="AK1584" s="40">
        <v>0</v>
      </c>
      <c r="AL1584" s="40">
        <v>1</v>
      </c>
      <c r="AM1584" s="40">
        <v>0</v>
      </c>
      <c r="AN1584" s="40">
        <v>0</v>
      </c>
      <c r="AO1584" s="40">
        <v>0</v>
      </c>
      <c r="AP1584" s="7" t="s">
        <v>650</v>
      </c>
      <c r="AQ1584" s="4">
        <v>3</v>
      </c>
      <c r="AR1584" s="4">
        <v>161506</v>
      </c>
      <c r="AS1584" s="7" t="s">
        <v>199</v>
      </c>
      <c r="AT1584" s="48">
        <v>3</v>
      </c>
      <c r="AU1584" s="48">
        <v>1</v>
      </c>
      <c r="AV1584" s="48">
        <v>3</v>
      </c>
      <c r="AW1584" s="48">
        <v>500</v>
      </c>
      <c r="AX1584" s="48">
        <v>250</v>
      </c>
      <c r="AY1584" s="48">
        <v>0</v>
      </c>
      <c r="AZ1584" s="48">
        <v>0</v>
      </c>
      <c r="BA1584" s="7"/>
      <c r="BB1584" s="7"/>
      <c r="BC1584" s="7"/>
      <c r="BD1584" s="7"/>
      <c r="BE1584" s="48">
        <v>0</v>
      </c>
      <c r="BF1584" s="48">
        <v>1</v>
      </c>
      <c r="BG1584" s="48">
        <v>1120</v>
      </c>
      <c r="BH1584" s="48">
        <v>1120</v>
      </c>
      <c r="BI1584" s="7">
        <v>0</v>
      </c>
      <c r="BJ1584" s="7">
        <v>0</v>
      </c>
      <c r="BK1584" s="7">
        <v>0</v>
      </c>
      <c r="BL1584" s="7">
        <v>0</v>
      </c>
      <c r="BM1584" s="7">
        <v>0</v>
      </c>
      <c r="BN1584" s="7">
        <v>0</v>
      </c>
      <c r="BO1584" s="7">
        <v>0</v>
      </c>
      <c r="BP1584" s="7">
        <v>0</v>
      </c>
      <c r="BQ1584" s="7">
        <v>0</v>
      </c>
      <c r="BR1584" s="7">
        <v>0</v>
      </c>
      <c r="BS1584" s="7">
        <v>0</v>
      </c>
      <c r="BT1584" s="7">
        <v>0</v>
      </c>
      <c r="BU1584" s="7">
        <v>0</v>
      </c>
      <c r="BV1584" s="7">
        <v>0</v>
      </c>
      <c r="BW1584" s="7">
        <v>0</v>
      </c>
      <c r="BX1584" s="7">
        <v>0</v>
      </c>
      <c r="BY1584" s="7">
        <v>0</v>
      </c>
      <c r="BZ1584" s="7">
        <v>0</v>
      </c>
      <c r="CA1584" s="7">
        <v>0</v>
      </c>
      <c r="CB1584" s="7">
        <v>0</v>
      </c>
      <c r="CC1584" s="7">
        <v>0</v>
      </c>
      <c r="CD1584" s="7">
        <v>0</v>
      </c>
      <c r="CE1584" s="7">
        <v>0</v>
      </c>
      <c r="CF1584" s="7">
        <v>0</v>
      </c>
      <c r="CG1584" s="7">
        <v>0</v>
      </c>
      <c r="CH1584" s="7">
        <v>0</v>
      </c>
      <c r="CI1584" s="7">
        <v>0</v>
      </c>
      <c r="CJ1584" s="7">
        <v>0</v>
      </c>
      <c r="CK1584" s="7">
        <v>0</v>
      </c>
      <c r="CL1584" s="40">
        <v>0</v>
      </c>
      <c r="CM1584" s="40">
        <v>0</v>
      </c>
      <c r="CN1584" s="40">
        <v>0</v>
      </c>
      <c r="CO1584" s="40">
        <v>0</v>
      </c>
      <c r="CP1584" s="7">
        <v>0</v>
      </c>
      <c r="CQ1584" s="7">
        <v>0</v>
      </c>
      <c r="CR1584" s="7">
        <v>0</v>
      </c>
      <c r="CS1584" s="40">
        <v>0</v>
      </c>
      <c r="CT1584" s="7">
        <v>0</v>
      </c>
      <c r="CU1584" s="7">
        <v>0</v>
      </c>
      <c r="CV1584" s="39"/>
      <c r="CW1584" s="39"/>
      <c r="CX1584" s="4" t="s">
        <v>210</v>
      </c>
      <c r="CY1584" s="4" t="s">
        <v>211</v>
      </c>
      <c r="CZ1584" s="4" t="s">
        <v>242</v>
      </c>
      <c r="DA1584" s="4" t="s">
        <v>242</v>
      </c>
      <c r="DB1584" s="4" t="s">
        <v>212</v>
      </c>
      <c r="DC1584" s="4" t="s">
        <v>212</v>
      </c>
      <c r="DD1584" s="7">
        <v>2</v>
      </c>
      <c r="DE1584" s="7">
        <v>30</v>
      </c>
      <c r="DF1584" s="7">
        <v>60</v>
      </c>
      <c r="DG1584" s="7"/>
      <c r="DH1584" s="7">
        <v>13</v>
      </c>
      <c r="DI1584" s="4">
        <v>2</v>
      </c>
      <c r="DJ1584" s="4">
        <v>4</v>
      </c>
      <c r="DK1584" s="4">
        <v>7</v>
      </c>
      <c r="DL1584" s="4">
        <v>8</v>
      </c>
      <c r="DM1584" s="7"/>
      <c r="DN1584" s="7"/>
      <c r="DO1584" s="7"/>
      <c r="DP1584" s="7"/>
      <c r="DQ1584" s="7"/>
      <c r="DR1584" s="7"/>
      <c r="DS1584" s="7"/>
      <c r="DT1584" s="7"/>
      <c r="DU1584" s="7"/>
      <c r="DV1584" s="7"/>
      <c r="DW1584" s="7"/>
      <c r="DX1584" s="7">
        <f t="shared" ref="DX1584" si="23827">A1584</f>
        <v>6150117</v>
      </c>
      <c r="DY1584" s="7"/>
      <c r="DZ1584" s="67">
        <v>6666</v>
      </c>
      <c r="EA1584" s="7" t="s">
        <v>1235</v>
      </c>
      <c r="EB1584" s="40">
        <v>90</v>
      </c>
      <c r="EC1584" s="7" t="s">
        <v>1236</v>
      </c>
      <c r="ED1584" s="7"/>
      <c r="EE1584" s="7" t="s">
        <v>242</v>
      </c>
      <c r="EF1584" s="7">
        <v>50</v>
      </c>
      <c r="EG1584" s="73"/>
      <c r="EH1584" s="73"/>
      <c r="EI1584" s="4">
        <v>40012</v>
      </c>
      <c r="EJ1584" s="4">
        <v>1</v>
      </c>
      <c r="EK1584" s="4">
        <v>40013</v>
      </c>
      <c r="EL1584" s="4">
        <v>1</v>
      </c>
      <c r="EM1584" s="4">
        <v>40013</v>
      </c>
      <c r="EN1584" s="4">
        <v>1</v>
      </c>
      <c r="EO1584" s="4">
        <v>40013</v>
      </c>
      <c r="EP1584" s="4">
        <v>1</v>
      </c>
      <c r="EQ1584" s="4">
        <v>40013</v>
      </c>
      <c r="ER1584" s="4">
        <v>1</v>
      </c>
      <c r="ES1584" s="4">
        <v>40013</v>
      </c>
      <c r="ET1584" s="4">
        <v>1</v>
      </c>
      <c r="EU1584" s="4">
        <v>40013</v>
      </c>
      <c r="EV1584" s="4">
        <v>1</v>
      </c>
      <c r="EW1584" s="4">
        <v>40013</v>
      </c>
      <c r="EX1584" s="4">
        <v>1</v>
      </c>
      <c r="EY1584" s="4">
        <v>40013</v>
      </c>
      <c r="EZ1584" s="4">
        <v>1</v>
      </c>
      <c r="FA1584" s="4">
        <v>40013</v>
      </c>
      <c r="FB1584" s="4">
        <v>1</v>
      </c>
      <c r="FC1584" s="4">
        <v>40013</v>
      </c>
      <c r="FD1584" s="4">
        <v>1</v>
      </c>
      <c r="FE1584" s="4">
        <v>20100</v>
      </c>
      <c r="FF1584" s="4">
        <v>1</v>
      </c>
      <c r="FG1584" s="4">
        <v>20100</v>
      </c>
      <c r="FH1584" s="4">
        <v>1</v>
      </c>
      <c r="FI1584" s="7"/>
      <c r="FJ1584" s="7"/>
      <c r="FR1584" s="2">
        <v>99999</v>
      </c>
      <c r="FS1584" s="2">
        <v>0</v>
      </c>
      <c r="FT1584" s="2">
        <f t="shared" ref="FT1584" si="23828">IF(FT596="","",FT596)</f>
        <v>10000</v>
      </c>
      <c r="FV1584" s="2" t="str">
        <f t="shared" ref="FV1584" si="23829">IF(FV596="","",FV596)</f>
        <v/>
      </c>
      <c r="FW1584" s="2" t="str">
        <f t="shared" ref="FW1584" si="23830">IF(FW596="","",FW596)</f>
        <v/>
      </c>
      <c r="FX1584" s="2" t="str">
        <f t="shared" ref="FX1584:FX1595" si="23831">IF(FX596="","",FX596)</f>
        <v/>
      </c>
      <c r="FY1584" s="2" t="str">
        <f t="shared" si="23794"/>
        <v/>
      </c>
      <c r="FZ1584" s="77">
        <v>0</v>
      </c>
      <c r="GA1584" s="2">
        <v>1</v>
      </c>
      <c r="GD1584"/>
    </row>
    <row r="1585" s="2" customFormat="1" ht="15" customHeight="1" spans="1:186">
      <c r="A1585" s="95">
        <f t="shared" si="23825"/>
        <v>6150118</v>
      </c>
      <c r="B1585" s="95">
        <v>2824</v>
      </c>
      <c r="C1585" s="95">
        <v>0</v>
      </c>
      <c r="D1585" s="95" t="s">
        <v>764</v>
      </c>
      <c r="E1585" s="95" t="str">
        <f t="shared" si="23826"/>
        <v>150级蓝装魔棒（福利专用）</v>
      </c>
      <c r="F1585" s="31" t="s">
        <v>1018</v>
      </c>
      <c r="G1585" s="31">
        <v>3</v>
      </c>
      <c r="H1585" s="7" t="s">
        <v>187</v>
      </c>
      <c r="I1585" s="7" t="s">
        <v>187</v>
      </c>
      <c r="J1585" s="41">
        <v>1543</v>
      </c>
      <c r="K1585" s="37">
        <v>507</v>
      </c>
      <c r="L1585" s="39"/>
      <c r="M1585" s="29" t="s">
        <v>193</v>
      </c>
      <c r="N1585" s="4">
        <v>150</v>
      </c>
      <c r="O1585" s="4">
        <v>150</v>
      </c>
      <c r="P1585" s="40">
        <f t="shared" si="23805"/>
        <v>2003</v>
      </c>
      <c r="Q1585" s="4"/>
      <c r="R1585" s="7"/>
      <c r="S1585" s="48">
        <v>0</v>
      </c>
      <c r="T1585" s="47" t="s">
        <v>257</v>
      </c>
      <c r="U1585" s="7" t="s">
        <v>195</v>
      </c>
      <c r="V1585" s="7">
        <v>0</v>
      </c>
      <c r="W1585" s="7">
        <v>0</v>
      </c>
      <c r="X1585" s="40">
        <v>0</v>
      </c>
      <c r="Y1585" s="7"/>
      <c r="Z1585" s="7"/>
      <c r="AA1585" s="7"/>
      <c r="AB1585" s="7" t="s">
        <v>195</v>
      </c>
      <c r="AC1585" s="7">
        <v>0</v>
      </c>
      <c r="AD1585" s="7" t="s">
        <v>195</v>
      </c>
      <c r="AE1585" s="7" t="str">
        <f t="shared" si="23753"/>
        <v>true</v>
      </c>
      <c r="AF1585" s="7" t="b">
        <v>1</v>
      </c>
      <c r="AG1585" s="7" t="s">
        <v>195</v>
      </c>
      <c r="AH1585" s="40">
        <v>0</v>
      </c>
      <c r="AI1585" s="40">
        <v>0</v>
      </c>
      <c r="AJ1585" s="40">
        <v>1</v>
      </c>
      <c r="AK1585" s="40">
        <v>0</v>
      </c>
      <c r="AL1585" s="40">
        <v>1</v>
      </c>
      <c r="AM1585" s="40">
        <v>0</v>
      </c>
      <c r="AN1585" s="40">
        <v>0</v>
      </c>
      <c r="AO1585" s="40">
        <v>0</v>
      </c>
      <c r="AP1585" s="7" t="s">
        <v>653</v>
      </c>
      <c r="AQ1585" s="4">
        <v>3</v>
      </c>
      <c r="AR1585" s="4">
        <v>161506</v>
      </c>
      <c r="AS1585" s="7" t="s">
        <v>199</v>
      </c>
      <c r="AT1585" s="48">
        <v>3</v>
      </c>
      <c r="AU1585" s="48">
        <v>1</v>
      </c>
      <c r="AV1585" s="48">
        <v>3</v>
      </c>
      <c r="AW1585" s="48">
        <v>500</v>
      </c>
      <c r="AX1585" s="48">
        <v>250</v>
      </c>
      <c r="AY1585" s="48">
        <v>0</v>
      </c>
      <c r="AZ1585" s="48">
        <v>0</v>
      </c>
      <c r="BA1585" s="7"/>
      <c r="BB1585" s="7"/>
      <c r="BC1585" s="7"/>
      <c r="BD1585" s="7"/>
      <c r="BE1585" s="48">
        <v>0</v>
      </c>
      <c r="BF1585" s="48">
        <v>1</v>
      </c>
      <c r="BG1585" s="48">
        <v>1120</v>
      </c>
      <c r="BH1585" s="48">
        <v>1120</v>
      </c>
      <c r="BI1585" s="7">
        <v>0</v>
      </c>
      <c r="BJ1585" s="7">
        <v>0</v>
      </c>
      <c r="BK1585" s="7">
        <v>0</v>
      </c>
      <c r="BL1585" s="7">
        <v>0</v>
      </c>
      <c r="BM1585" s="7">
        <v>0</v>
      </c>
      <c r="BN1585" s="7">
        <v>0</v>
      </c>
      <c r="BO1585" s="7">
        <v>0</v>
      </c>
      <c r="BP1585" s="7">
        <v>0</v>
      </c>
      <c r="BQ1585" s="7">
        <v>0</v>
      </c>
      <c r="BR1585" s="7">
        <v>0</v>
      </c>
      <c r="BS1585" s="7">
        <v>0</v>
      </c>
      <c r="BT1585" s="7">
        <v>0</v>
      </c>
      <c r="BU1585" s="7">
        <v>0</v>
      </c>
      <c r="BV1585" s="7">
        <v>0</v>
      </c>
      <c r="BW1585" s="7">
        <v>0</v>
      </c>
      <c r="BX1585" s="7">
        <v>0</v>
      </c>
      <c r="BY1585" s="7">
        <v>0</v>
      </c>
      <c r="BZ1585" s="7">
        <v>0</v>
      </c>
      <c r="CA1585" s="7">
        <v>0</v>
      </c>
      <c r="CB1585" s="7">
        <v>0</v>
      </c>
      <c r="CC1585" s="7">
        <v>0</v>
      </c>
      <c r="CD1585" s="7">
        <v>0</v>
      </c>
      <c r="CE1585" s="7">
        <v>0</v>
      </c>
      <c r="CF1585" s="7">
        <v>0</v>
      </c>
      <c r="CG1585" s="7">
        <v>0</v>
      </c>
      <c r="CH1585" s="7">
        <v>0</v>
      </c>
      <c r="CI1585" s="7">
        <v>0</v>
      </c>
      <c r="CJ1585" s="7">
        <v>0</v>
      </c>
      <c r="CK1585" s="7">
        <v>0</v>
      </c>
      <c r="CL1585" s="40">
        <v>0</v>
      </c>
      <c r="CM1585" s="40">
        <v>0</v>
      </c>
      <c r="CN1585" s="40">
        <v>0</v>
      </c>
      <c r="CO1585" s="40">
        <v>0</v>
      </c>
      <c r="CP1585" s="7">
        <v>0</v>
      </c>
      <c r="CQ1585" s="7">
        <v>0</v>
      </c>
      <c r="CR1585" s="7">
        <v>0</v>
      </c>
      <c r="CS1585" s="40">
        <v>0</v>
      </c>
      <c r="CT1585" s="7">
        <v>0</v>
      </c>
      <c r="CU1585" s="7">
        <v>0</v>
      </c>
      <c r="CV1585" s="39"/>
      <c r="CW1585" s="39"/>
      <c r="CX1585" s="4" t="s">
        <v>210</v>
      </c>
      <c r="CY1585" s="4" t="s">
        <v>211</v>
      </c>
      <c r="CZ1585" s="4" t="s">
        <v>242</v>
      </c>
      <c r="DA1585" s="4" t="s">
        <v>242</v>
      </c>
      <c r="DB1585" s="4" t="s">
        <v>212</v>
      </c>
      <c r="DC1585" s="4" t="s">
        <v>212</v>
      </c>
      <c r="DD1585" s="7">
        <v>2</v>
      </c>
      <c r="DE1585" s="7">
        <v>30</v>
      </c>
      <c r="DF1585" s="7">
        <v>60</v>
      </c>
      <c r="DG1585" s="7"/>
      <c r="DH1585" s="7">
        <v>13</v>
      </c>
      <c r="DI1585" s="4">
        <v>2</v>
      </c>
      <c r="DJ1585" s="4">
        <v>4</v>
      </c>
      <c r="DK1585" s="4">
        <v>7</v>
      </c>
      <c r="DL1585" s="4">
        <v>8</v>
      </c>
      <c r="DM1585" s="7"/>
      <c r="DN1585" s="7"/>
      <c r="DO1585" s="7"/>
      <c r="DP1585" s="7"/>
      <c r="DQ1585" s="7"/>
      <c r="DR1585" s="7"/>
      <c r="DS1585" s="7"/>
      <c r="DT1585" s="7"/>
      <c r="DU1585" s="7"/>
      <c r="DV1585" s="7"/>
      <c r="DW1585" s="7"/>
      <c r="DX1585" s="7">
        <f t="shared" ref="DX1585" si="23832">A1585</f>
        <v>6150118</v>
      </c>
      <c r="DY1585" s="7"/>
      <c r="DZ1585" s="67">
        <v>6666</v>
      </c>
      <c r="EA1585" s="7" t="s">
        <v>1235</v>
      </c>
      <c r="EB1585" s="40">
        <v>90</v>
      </c>
      <c r="EC1585" s="7" t="s">
        <v>1236</v>
      </c>
      <c r="ED1585" s="7"/>
      <c r="EE1585" s="7" t="s">
        <v>242</v>
      </c>
      <c r="EF1585" s="7">
        <v>50</v>
      </c>
      <c r="EG1585" s="73"/>
      <c r="EH1585" s="73"/>
      <c r="EI1585" s="4">
        <v>40012</v>
      </c>
      <c r="EJ1585" s="4">
        <v>1</v>
      </c>
      <c r="EK1585" s="4">
        <v>40013</v>
      </c>
      <c r="EL1585" s="4">
        <v>1</v>
      </c>
      <c r="EM1585" s="4">
        <v>40013</v>
      </c>
      <c r="EN1585" s="4">
        <v>1</v>
      </c>
      <c r="EO1585" s="4">
        <v>40013</v>
      </c>
      <c r="EP1585" s="4">
        <v>1</v>
      </c>
      <c r="EQ1585" s="4">
        <v>40013</v>
      </c>
      <c r="ER1585" s="4">
        <v>1</v>
      </c>
      <c r="ES1585" s="4">
        <v>40013</v>
      </c>
      <c r="ET1585" s="4">
        <v>1</v>
      </c>
      <c r="EU1585" s="4">
        <v>40013</v>
      </c>
      <c r="EV1585" s="4">
        <v>1</v>
      </c>
      <c r="EW1585" s="4">
        <v>40013</v>
      </c>
      <c r="EX1585" s="4">
        <v>1</v>
      </c>
      <c r="EY1585" s="4">
        <v>40013</v>
      </c>
      <c r="EZ1585" s="4">
        <v>1</v>
      </c>
      <c r="FA1585" s="4">
        <v>40013</v>
      </c>
      <c r="FB1585" s="4">
        <v>1</v>
      </c>
      <c r="FC1585" s="4">
        <v>40013</v>
      </c>
      <c r="FD1585" s="4">
        <v>1</v>
      </c>
      <c r="FE1585" s="4">
        <v>20100</v>
      </c>
      <c r="FF1585" s="4">
        <v>1</v>
      </c>
      <c r="FG1585" s="4">
        <v>20100</v>
      </c>
      <c r="FH1585" s="4">
        <v>1</v>
      </c>
      <c r="FI1585" s="7"/>
      <c r="FJ1585" s="7"/>
      <c r="FR1585" s="2">
        <v>99999</v>
      </c>
      <c r="FS1585" s="2">
        <v>0</v>
      </c>
      <c r="FT1585" s="2">
        <f t="shared" ref="FT1585" si="23833">IF(FT597="","",FT597)</f>
        <v>10000</v>
      </c>
      <c r="FV1585" s="2" t="str">
        <f t="shared" ref="FV1585" si="23834">IF(FV597="","",FV597)</f>
        <v/>
      </c>
      <c r="FW1585" s="2" t="str">
        <f t="shared" ref="FW1585" si="23835">IF(FW597="","",FW597)</f>
        <v/>
      </c>
      <c r="FX1585" s="2" t="str">
        <f t="shared" si="23831"/>
        <v/>
      </c>
      <c r="FY1585" s="2" t="str">
        <f t="shared" si="23794"/>
        <v/>
      </c>
      <c r="FZ1585" s="77">
        <v>0</v>
      </c>
      <c r="GA1585" s="2">
        <v>1</v>
      </c>
      <c r="GD1585"/>
    </row>
    <row r="1586" s="2" customFormat="1" ht="15" customHeight="1" spans="1:186">
      <c r="A1586" s="95">
        <f t="shared" si="23825"/>
        <v>6150119</v>
      </c>
      <c r="B1586" s="95">
        <v>4104</v>
      </c>
      <c r="C1586" s="95">
        <v>0</v>
      </c>
      <c r="D1586" s="95" t="s">
        <v>766</v>
      </c>
      <c r="E1586" s="95" t="str">
        <f t="shared" si="23826"/>
        <v>150级蓝装法杖（福利专用）</v>
      </c>
      <c r="F1586" s="31" t="s">
        <v>1018</v>
      </c>
      <c r="G1586" s="31">
        <v>3</v>
      </c>
      <c r="H1586" s="7" t="s">
        <v>187</v>
      </c>
      <c r="I1586" s="7" t="s">
        <v>187</v>
      </c>
      <c r="J1586" s="41">
        <v>1543</v>
      </c>
      <c r="K1586" s="39">
        <v>601</v>
      </c>
      <c r="L1586" s="39"/>
      <c r="M1586" s="29" t="s">
        <v>193</v>
      </c>
      <c r="N1586" s="4">
        <v>150</v>
      </c>
      <c r="O1586" s="4">
        <v>150</v>
      </c>
      <c r="P1586" s="40">
        <f t="shared" si="23805"/>
        <v>2003</v>
      </c>
      <c r="Q1586" s="4"/>
      <c r="R1586" s="7"/>
      <c r="S1586" s="48">
        <v>0</v>
      </c>
      <c r="T1586" s="47" t="s">
        <v>194</v>
      </c>
      <c r="U1586" s="7" t="s">
        <v>195</v>
      </c>
      <c r="V1586" s="7">
        <v>0</v>
      </c>
      <c r="W1586" s="7">
        <v>0</v>
      </c>
      <c r="X1586" s="40">
        <v>0</v>
      </c>
      <c r="Y1586" s="7"/>
      <c r="Z1586" s="7"/>
      <c r="AA1586" s="7"/>
      <c r="AB1586" s="7" t="s">
        <v>195</v>
      </c>
      <c r="AC1586" s="7">
        <v>0</v>
      </c>
      <c r="AD1586" s="7" t="s">
        <v>195</v>
      </c>
      <c r="AE1586" s="7" t="str">
        <f t="shared" si="23753"/>
        <v>true</v>
      </c>
      <c r="AF1586" s="7" t="b">
        <v>1</v>
      </c>
      <c r="AG1586" s="7" t="s">
        <v>195</v>
      </c>
      <c r="AH1586" s="40">
        <v>0</v>
      </c>
      <c r="AI1586" s="40">
        <v>0</v>
      </c>
      <c r="AJ1586" s="40">
        <v>1</v>
      </c>
      <c r="AK1586" s="40">
        <v>0</v>
      </c>
      <c r="AL1586" s="40">
        <v>1</v>
      </c>
      <c r="AM1586" s="40">
        <v>0</v>
      </c>
      <c r="AN1586" s="40">
        <v>0</v>
      </c>
      <c r="AO1586" s="40">
        <v>0</v>
      </c>
      <c r="AP1586" s="7" t="s">
        <v>656</v>
      </c>
      <c r="AQ1586" s="4">
        <v>3</v>
      </c>
      <c r="AR1586" s="4">
        <v>161506</v>
      </c>
      <c r="AS1586" s="7" t="s">
        <v>199</v>
      </c>
      <c r="AT1586" s="48">
        <v>3</v>
      </c>
      <c r="AU1586" s="48">
        <v>1</v>
      </c>
      <c r="AV1586" s="48">
        <v>3</v>
      </c>
      <c r="AW1586" s="48">
        <v>500</v>
      </c>
      <c r="AX1586" s="48">
        <v>250</v>
      </c>
      <c r="AY1586" s="48">
        <v>0</v>
      </c>
      <c r="AZ1586" s="48">
        <v>0</v>
      </c>
      <c r="BA1586" s="7"/>
      <c r="BB1586" s="7"/>
      <c r="BC1586" s="7"/>
      <c r="BD1586" s="7"/>
      <c r="BE1586" s="48">
        <v>0</v>
      </c>
      <c r="BF1586" s="48">
        <v>1</v>
      </c>
      <c r="BG1586" s="48">
        <v>1120</v>
      </c>
      <c r="BH1586" s="48">
        <v>1120</v>
      </c>
      <c r="BI1586" s="7">
        <v>0</v>
      </c>
      <c r="BJ1586" s="7">
        <v>0</v>
      </c>
      <c r="BK1586" s="7">
        <v>0</v>
      </c>
      <c r="BL1586" s="7">
        <v>0</v>
      </c>
      <c r="BM1586" s="7">
        <v>0</v>
      </c>
      <c r="BN1586" s="7">
        <v>0</v>
      </c>
      <c r="BO1586" s="7">
        <v>0</v>
      </c>
      <c r="BP1586" s="7">
        <v>0</v>
      </c>
      <c r="BQ1586" s="7">
        <v>0</v>
      </c>
      <c r="BR1586" s="7">
        <v>0</v>
      </c>
      <c r="BS1586" s="7">
        <v>0</v>
      </c>
      <c r="BT1586" s="7">
        <v>0</v>
      </c>
      <c r="BU1586" s="7">
        <v>0</v>
      </c>
      <c r="BV1586" s="7">
        <v>0</v>
      </c>
      <c r="BW1586" s="7">
        <v>0</v>
      </c>
      <c r="BX1586" s="7">
        <v>0</v>
      </c>
      <c r="BY1586" s="7">
        <v>0</v>
      </c>
      <c r="BZ1586" s="7">
        <v>0</v>
      </c>
      <c r="CA1586" s="7">
        <v>0</v>
      </c>
      <c r="CB1586" s="7">
        <v>0</v>
      </c>
      <c r="CC1586" s="7">
        <v>0</v>
      </c>
      <c r="CD1586" s="7">
        <v>0</v>
      </c>
      <c r="CE1586" s="7">
        <v>0</v>
      </c>
      <c r="CF1586" s="7">
        <v>0</v>
      </c>
      <c r="CG1586" s="7">
        <v>0</v>
      </c>
      <c r="CH1586" s="7">
        <v>0</v>
      </c>
      <c r="CI1586" s="7">
        <v>0</v>
      </c>
      <c r="CJ1586" s="7">
        <v>0</v>
      </c>
      <c r="CK1586" s="7">
        <v>0</v>
      </c>
      <c r="CL1586" s="40">
        <v>0</v>
      </c>
      <c r="CM1586" s="40">
        <v>0</v>
      </c>
      <c r="CN1586" s="40">
        <v>0</v>
      </c>
      <c r="CO1586" s="40">
        <v>0</v>
      </c>
      <c r="CP1586" s="7">
        <v>0</v>
      </c>
      <c r="CQ1586" s="7">
        <v>0</v>
      </c>
      <c r="CR1586" s="7">
        <v>0</v>
      </c>
      <c r="CS1586" s="40">
        <v>0</v>
      </c>
      <c r="CT1586" s="7">
        <v>0</v>
      </c>
      <c r="CU1586" s="7">
        <v>0</v>
      </c>
      <c r="CV1586" s="39"/>
      <c r="CW1586" s="39"/>
      <c r="CX1586" s="4" t="s">
        <v>210</v>
      </c>
      <c r="CY1586" s="4" t="s">
        <v>211</v>
      </c>
      <c r="CZ1586" s="4" t="s">
        <v>242</v>
      </c>
      <c r="DA1586" s="4" t="s">
        <v>242</v>
      </c>
      <c r="DB1586" s="4" t="s">
        <v>212</v>
      </c>
      <c r="DC1586" s="4" t="s">
        <v>212</v>
      </c>
      <c r="DD1586" s="7">
        <v>2</v>
      </c>
      <c r="DE1586" s="7">
        <v>30</v>
      </c>
      <c r="DF1586" s="7">
        <v>60</v>
      </c>
      <c r="DG1586" s="7"/>
      <c r="DH1586" s="7">
        <v>13</v>
      </c>
      <c r="DI1586" s="4">
        <v>2</v>
      </c>
      <c r="DJ1586" s="4">
        <v>4</v>
      </c>
      <c r="DK1586" s="4">
        <v>7</v>
      </c>
      <c r="DL1586" s="4">
        <v>8</v>
      </c>
      <c r="DM1586" s="7"/>
      <c r="DN1586" s="7"/>
      <c r="DO1586" s="7"/>
      <c r="DP1586" s="7"/>
      <c r="DQ1586" s="7"/>
      <c r="DR1586" s="7"/>
      <c r="DS1586" s="7"/>
      <c r="DT1586" s="7"/>
      <c r="DU1586" s="7"/>
      <c r="DV1586" s="7"/>
      <c r="DW1586" s="7"/>
      <c r="DX1586" s="7">
        <f t="shared" ref="DX1586" si="23836">A1586</f>
        <v>6150119</v>
      </c>
      <c r="DY1586" s="7"/>
      <c r="DZ1586" s="67">
        <v>6666</v>
      </c>
      <c r="EA1586" s="7" t="s">
        <v>1235</v>
      </c>
      <c r="EB1586" s="40">
        <v>90</v>
      </c>
      <c r="EC1586" s="7" t="s">
        <v>1236</v>
      </c>
      <c r="ED1586" s="7"/>
      <c r="EE1586" s="7" t="s">
        <v>242</v>
      </c>
      <c r="EF1586" s="7">
        <v>50</v>
      </c>
      <c r="EG1586" s="73"/>
      <c r="EH1586" s="73"/>
      <c r="EI1586" s="4">
        <v>40012</v>
      </c>
      <c r="EJ1586" s="4">
        <v>1</v>
      </c>
      <c r="EK1586" s="4">
        <v>40013</v>
      </c>
      <c r="EL1586" s="4">
        <v>1</v>
      </c>
      <c r="EM1586" s="4">
        <v>40013</v>
      </c>
      <c r="EN1586" s="4">
        <v>1</v>
      </c>
      <c r="EO1586" s="4">
        <v>40013</v>
      </c>
      <c r="EP1586" s="4">
        <v>1</v>
      </c>
      <c r="EQ1586" s="4">
        <v>40013</v>
      </c>
      <c r="ER1586" s="4">
        <v>1</v>
      </c>
      <c r="ES1586" s="4">
        <v>40013</v>
      </c>
      <c r="ET1586" s="4">
        <v>1</v>
      </c>
      <c r="EU1586" s="4">
        <v>40013</v>
      </c>
      <c r="EV1586" s="4">
        <v>1</v>
      </c>
      <c r="EW1586" s="4">
        <v>40013</v>
      </c>
      <c r="EX1586" s="4">
        <v>1</v>
      </c>
      <c r="EY1586" s="4">
        <v>40013</v>
      </c>
      <c r="EZ1586" s="4">
        <v>1</v>
      </c>
      <c r="FA1586" s="4">
        <v>40013</v>
      </c>
      <c r="FB1586" s="4">
        <v>1</v>
      </c>
      <c r="FC1586" s="4">
        <v>40013</v>
      </c>
      <c r="FD1586" s="4">
        <v>1</v>
      </c>
      <c r="FE1586" s="4">
        <v>20100</v>
      </c>
      <c r="FF1586" s="4">
        <v>1</v>
      </c>
      <c r="FG1586" s="4">
        <v>20100</v>
      </c>
      <c r="FH1586" s="4">
        <v>1</v>
      </c>
      <c r="FI1586" s="7"/>
      <c r="FJ1586" s="7"/>
      <c r="FR1586" s="2">
        <v>99999</v>
      </c>
      <c r="FS1586" s="2">
        <v>0</v>
      </c>
      <c r="FT1586" s="2">
        <f t="shared" ref="FT1586" si="23837">IF(FT598="","",FT598)</f>
        <v>10000</v>
      </c>
      <c r="FV1586" s="2" t="str">
        <f t="shared" ref="FV1586:FV1595" si="23838">IF(FV598="","",FV598)</f>
        <v/>
      </c>
      <c r="FW1586" s="2" t="str">
        <f t="shared" ref="FW1586" si="23839">IF(FW598="","",FW598)</f>
        <v/>
      </c>
      <c r="FX1586" s="2" t="str">
        <f t="shared" si="23831"/>
        <v/>
      </c>
      <c r="FY1586" s="2" t="str">
        <f t="shared" si="23794"/>
        <v/>
      </c>
      <c r="FZ1586" s="77">
        <v>0</v>
      </c>
      <c r="GA1586" s="2">
        <v>1</v>
      </c>
      <c r="GD1586"/>
    </row>
    <row r="1587" s="15" customFormat="1" ht="15" customHeight="1" spans="1:186">
      <c r="A1587" s="95">
        <f t="shared" si="23825"/>
        <v>6150220</v>
      </c>
      <c r="B1587" s="95">
        <v>312</v>
      </c>
      <c r="C1587" s="95">
        <v>3</v>
      </c>
      <c r="D1587" s="95" t="s">
        <v>768</v>
      </c>
      <c r="E1587" s="95" t="str">
        <f t="shared" si="23826"/>
        <v>150级蓝装男衣（福利专用）</v>
      </c>
      <c r="F1587" s="31" t="s">
        <v>1018</v>
      </c>
      <c r="G1587" s="31">
        <v>3</v>
      </c>
      <c r="H1587" s="7" t="s">
        <v>191</v>
      </c>
      <c r="I1587" s="7" t="s">
        <v>187</v>
      </c>
      <c r="J1587" s="37">
        <v>1454</v>
      </c>
      <c r="K1587" s="39">
        <v>1432</v>
      </c>
      <c r="L1587" s="39"/>
      <c r="M1587" s="29" t="s">
        <v>193</v>
      </c>
      <c r="N1587" s="4">
        <v>150</v>
      </c>
      <c r="O1587" s="4">
        <v>150</v>
      </c>
      <c r="P1587" s="40">
        <f t="shared" si="23805"/>
        <v>2303</v>
      </c>
      <c r="Q1587" s="4"/>
      <c r="R1587" s="7"/>
      <c r="S1587" s="48">
        <v>1</v>
      </c>
      <c r="T1587" s="47" t="s">
        <v>194</v>
      </c>
      <c r="U1587" s="7" t="s">
        <v>195</v>
      </c>
      <c r="V1587" s="7">
        <v>0</v>
      </c>
      <c r="W1587" s="7">
        <v>0</v>
      </c>
      <c r="X1587" s="40">
        <v>0</v>
      </c>
      <c r="Y1587" s="7"/>
      <c r="Z1587" s="7"/>
      <c r="AA1587" s="7"/>
      <c r="AB1587" s="7" t="s">
        <v>195</v>
      </c>
      <c r="AC1587" s="7">
        <v>0</v>
      </c>
      <c r="AD1587" s="7" t="s">
        <v>195</v>
      </c>
      <c r="AE1587" s="7" t="str">
        <f t="shared" si="23753"/>
        <v>true</v>
      </c>
      <c r="AF1587" s="7" t="b">
        <v>1</v>
      </c>
      <c r="AG1587" s="7" t="s">
        <v>195</v>
      </c>
      <c r="AH1587" s="40">
        <v>0</v>
      </c>
      <c r="AI1587" s="40">
        <v>0</v>
      </c>
      <c r="AJ1587" s="40">
        <v>1</v>
      </c>
      <c r="AK1587" s="40">
        <v>0</v>
      </c>
      <c r="AL1587" s="40">
        <v>1</v>
      </c>
      <c r="AM1587" s="40">
        <v>0</v>
      </c>
      <c r="AN1587" s="40">
        <v>0</v>
      </c>
      <c r="AO1587" s="40">
        <v>0</v>
      </c>
      <c r="AP1587" s="7" t="s">
        <v>659</v>
      </c>
      <c r="AQ1587" s="4">
        <v>3</v>
      </c>
      <c r="AR1587" s="4">
        <v>161506</v>
      </c>
      <c r="AS1587" s="7" t="s">
        <v>199</v>
      </c>
      <c r="AT1587" s="48">
        <v>3</v>
      </c>
      <c r="AU1587" s="48">
        <v>1</v>
      </c>
      <c r="AV1587" s="48">
        <v>3</v>
      </c>
      <c r="AW1587" s="48">
        <v>500</v>
      </c>
      <c r="AX1587" s="48">
        <v>250</v>
      </c>
      <c r="AY1587" s="48">
        <v>0</v>
      </c>
      <c r="AZ1587" s="48">
        <v>0</v>
      </c>
      <c r="BA1587" s="7"/>
      <c r="BB1587" s="7"/>
      <c r="BC1587" s="7"/>
      <c r="BD1587" s="7"/>
      <c r="BE1587" s="48">
        <v>0</v>
      </c>
      <c r="BF1587" s="48">
        <v>1</v>
      </c>
      <c r="BG1587" s="48">
        <v>1120</v>
      </c>
      <c r="BH1587" s="48">
        <v>1120</v>
      </c>
      <c r="BI1587" s="7">
        <v>0</v>
      </c>
      <c r="BJ1587" s="7">
        <v>0</v>
      </c>
      <c r="BK1587" s="7">
        <v>0</v>
      </c>
      <c r="BL1587" s="7">
        <v>0</v>
      </c>
      <c r="BM1587" s="7">
        <v>0</v>
      </c>
      <c r="BN1587" s="7">
        <v>0</v>
      </c>
      <c r="BO1587" s="7">
        <v>0</v>
      </c>
      <c r="BP1587" s="7">
        <v>0</v>
      </c>
      <c r="BQ1587" s="7">
        <v>0</v>
      </c>
      <c r="BR1587" s="7">
        <v>0</v>
      </c>
      <c r="BS1587" s="7">
        <v>0</v>
      </c>
      <c r="BT1587" s="7">
        <v>0</v>
      </c>
      <c r="BU1587" s="7">
        <v>0</v>
      </c>
      <c r="BV1587" s="7">
        <v>0</v>
      </c>
      <c r="BW1587" s="7">
        <v>0</v>
      </c>
      <c r="BX1587" s="7">
        <v>0</v>
      </c>
      <c r="BY1587" s="7">
        <v>0</v>
      </c>
      <c r="BZ1587" s="7">
        <v>0</v>
      </c>
      <c r="CA1587" s="7">
        <v>0</v>
      </c>
      <c r="CB1587" s="7">
        <v>0</v>
      </c>
      <c r="CC1587" s="7">
        <v>0</v>
      </c>
      <c r="CD1587" s="7">
        <v>0</v>
      </c>
      <c r="CE1587" s="7">
        <v>0</v>
      </c>
      <c r="CF1587" s="7">
        <v>0</v>
      </c>
      <c r="CG1587" s="7">
        <v>0</v>
      </c>
      <c r="CH1587" s="7">
        <v>0</v>
      </c>
      <c r="CI1587" s="7">
        <v>0</v>
      </c>
      <c r="CJ1587" s="7">
        <v>0</v>
      </c>
      <c r="CK1587" s="7">
        <v>0</v>
      </c>
      <c r="CL1587" s="40">
        <v>0</v>
      </c>
      <c r="CM1587" s="40">
        <v>0</v>
      </c>
      <c r="CN1587" s="40">
        <v>0</v>
      </c>
      <c r="CO1587" s="40">
        <v>0</v>
      </c>
      <c r="CP1587" s="7">
        <v>0</v>
      </c>
      <c r="CQ1587" s="7">
        <v>0</v>
      </c>
      <c r="CR1587" s="7">
        <v>0</v>
      </c>
      <c r="CS1587" s="40">
        <v>0</v>
      </c>
      <c r="CT1587" s="7">
        <v>0</v>
      </c>
      <c r="CU1587" s="7">
        <v>0</v>
      </c>
      <c r="CV1587" s="39"/>
      <c r="CW1587" s="39"/>
      <c r="CX1587" s="4" t="s">
        <v>242</v>
      </c>
      <c r="CY1587" s="4" t="s">
        <v>242</v>
      </c>
      <c r="CZ1587" s="4" t="s">
        <v>242</v>
      </c>
      <c r="DA1587" s="4" t="s">
        <v>242</v>
      </c>
      <c r="DB1587" s="4" t="s">
        <v>242</v>
      </c>
      <c r="DC1587" s="4" t="s">
        <v>242</v>
      </c>
      <c r="DD1587" s="7">
        <v>2</v>
      </c>
      <c r="DE1587" s="7">
        <v>30</v>
      </c>
      <c r="DF1587" s="7">
        <v>60</v>
      </c>
      <c r="DG1587" s="7"/>
      <c r="DH1587" s="7">
        <v>13</v>
      </c>
      <c r="DI1587" s="4">
        <v>1</v>
      </c>
      <c r="DJ1587" s="4">
        <v>3</v>
      </c>
      <c r="DK1587" s="4">
        <v>5</v>
      </c>
      <c r="DL1587" s="4">
        <v>7</v>
      </c>
      <c r="DM1587" s="7"/>
      <c r="DN1587" s="7"/>
      <c r="DO1587" s="7"/>
      <c r="DP1587" s="7"/>
      <c r="DQ1587" s="7"/>
      <c r="DR1587" s="7"/>
      <c r="DS1587" s="7"/>
      <c r="DT1587" s="7"/>
      <c r="DU1587" s="7"/>
      <c r="DV1587" s="7"/>
      <c r="DW1587" s="7"/>
      <c r="DX1587" s="7">
        <f t="shared" ref="DX1587:DX1607" si="23840">A1587</f>
        <v>6150220</v>
      </c>
      <c r="DY1587" s="7"/>
      <c r="DZ1587" s="67">
        <v>6666</v>
      </c>
      <c r="EA1587" s="7" t="s">
        <v>1235</v>
      </c>
      <c r="EB1587" s="40">
        <v>90</v>
      </c>
      <c r="EC1587" s="7" t="s">
        <v>1236</v>
      </c>
      <c r="ED1587" s="7"/>
      <c r="EE1587" s="7" t="s">
        <v>242</v>
      </c>
      <c r="EF1587" s="7">
        <v>50</v>
      </c>
      <c r="EG1587" s="73"/>
      <c r="EH1587" s="73"/>
      <c r="EI1587" s="4">
        <v>40012</v>
      </c>
      <c r="EJ1587" s="4">
        <v>1</v>
      </c>
      <c r="EK1587" s="4">
        <v>40013</v>
      </c>
      <c r="EL1587" s="4">
        <v>1</v>
      </c>
      <c r="EM1587" s="4">
        <v>40013</v>
      </c>
      <c r="EN1587" s="4">
        <v>1</v>
      </c>
      <c r="EO1587" s="4">
        <v>40013</v>
      </c>
      <c r="EP1587" s="4">
        <v>1</v>
      </c>
      <c r="EQ1587" s="4">
        <v>40013</v>
      </c>
      <c r="ER1587" s="4">
        <v>1</v>
      </c>
      <c r="ES1587" s="4">
        <v>40013</v>
      </c>
      <c r="ET1587" s="4">
        <v>1</v>
      </c>
      <c r="EU1587" s="4">
        <v>40013</v>
      </c>
      <c r="EV1587" s="4">
        <v>1</v>
      </c>
      <c r="EW1587" s="4">
        <v>40013</v>
      </c>
      <c r="EX1587" s="4">
        <v>1</v>
      </c>
      <c r="EY1587" s="4">
        <v>40013</v>
      </c>
      <c r="EZ1587" s="4">
        <v>1</v>
      </c>
      <c r="FA1587" s="4">
        <v>40013</v>
      </c>
      <c r="FB1587" s="4">
        <v>1</v>
      </c>
      <c r="FC1587" s="4">
        <v>40013</v>
      </c>
      <c r="FD1587" s="4">
        <v>1</v>
      </c>
      <c r="FE1587" s="4">
        <v>20100</v>
      </c>
      <c r="FF1587" s="4">
        <v>1</v>
      </c>
      <c r="FG1587" s="4">
        <v>20100</v>
      </c>
      <c r="FH1587" s="4">
        <v>1</v>
      </c>
      <c r="FI1587" s="7"/>
      <c r="FJ1587" s="7"/>
      <c r="FR1587" s="2">
        <v>99999</v>
      </c>
      <c r="FS1587" s="2">
        <v>0</v>
      </c>
      <c r="FT1587" s="2">
        <f t="shared" ref="FT1587" si="23841">IF(FT599="","",FT599)</f>
        <v>10000</v>
      </c>
      <c r="FU1587" s="2"/>
      <c r="FV1587" s="2" t="str">
        <f t="shared" si="23838"/>
        <v/>
      </c>
      <c r="FW1587" s="2" t="str">
        <f t="shared" ref="FW1587" si="23842">IF(FW599="","",FW599)</f>
        <v/>
      </c>
      <c r="FX1587" s="2" t="str">
        <f t="shared" si="23831"/>
        <v/>
      </c>
      <c r="FY1587" s="2" t="str">
        <f t="shared" si="23794"/>
        <v/>
      </c>
      <c r="FZ1587" s="77">
        <v>0</v>
      </c>
      <c r="GA1587" s="2">
        <v>1</v>
      </c>
      <c r="GB1587" s="2"/>
      <c r="GD1587"/>
    </row>
    <row r="1588" s="15" customFormat="1" ht="15" customHeight="1" spans="1:186">
      <c r="A1588" s="95">
        <f t="shared" si="23825"/>
        <v>6150221</v>
      </c>
      <c r="B1588" s="95">
        <v>568</v>
      </c>
      <c r="C1588" s="95">
        <v>3</v>
      </c>
      <c r="D1588" s="95" t="s">
        <v>770</v>
      </c>
      <c r="E1588" s="95" t="str">
        <f t="shared" si="23826"/>
        <v>150级蓝装女衣（福利专用）</v>
      </c>
      <c r="F1588" s="31" t="s">
        <v>1018</v>
      </c>
      <c r="G1588" s="31">
        <v>3</v>
      </c>
      <c r="H1588" s="7" t="s">
        <v>191</v>
      </c>
      <c r="I1588" s="7" t="s">
        <v>187</v>
      </c>
      <c r="J1588" s="37">
        <v>1443</v>
      </c>
      <c r="K1588" s="39">
        <v>1436</v>
      </c>
      <c r="L1588" s="39"/>
      <c r="M1588" s="29" t="s">
        <v>193</v>
      </c>
      <c r="N1588" s="4">
        <v>150</v>
      </c>
      <c r="O1588" s="4">
        <v>150</v>
      </c>
      <c r="P1588" s="40">
        <f t="shared" si="23805"/>
        <v>2303</v>
      </c>
      <c r="Q1588" s="4"/>
      <c r="R1588" s="7"/>
      <c r="S1588" s="48">
        <v>2</v>
      </c>
      <c r="T1588" s="47" t="s">
        <v>194</v>
      </c>
      <c r="U1588" s="7" t="s">
        <v>195</v>
      </c>
      <c r="V1588" s="7">
        <v>0</v>
      </c>
      <c r="W1588" s="7">
        <v>0</v>
      </c>
      <c r="X1588" s="40">
        <v>0</v>
      </c>
      <c r="Y1588" s="7"/>
      <c r="Z1588" s="7"/>
      <c r="AA1588" s="7"/>
      <c r="AB1588" s="7" t="s">
        <v>195</v>
      </c>
      <c r="AC1588" s="7">
        <v>0</v>
      </c>
      <c r="AD1588" s="7" t="s">
        <v>195</v>
      </c>
      <c r="AE1588" s="7" t="str">
        <f t="shared" si="23753"/>
        <v>true</v>
      </c>
      <c r="AF1588" s="7" t="b">
        <v>1</v>
      </c>
      <c r="AG1588" s="7" t="s">
        <v>195</v>
      </c>
      <c r="AH1588" s="40">
        <v>0</v>
      </c>
      <c r="AI1588" s="40">
        <v>0</v>
      </c>
      <c r="AJ1588" s="40">
        <v>1</v>
      </c>
      <c r="AK1588" s="40">
        <v>0</v>
      </c>
      <c r="AL1588" s="40">
        <v>1</v>
      </c>
      <c r="AM1588" s="40">
        <v>0</v>
      </c>
      <c r="AN1588" s="40">
        <v>0</v>
      </c>
      <c r="AO1588" s="40">
        <v>0</v>
      </c>
      <c r="AP1588" s="7" t="s">
        <v>662</v>
      </c>
      <c r="AQ1588" s="4">
        <v>3</v>
      </c>
      <c r="AR1588" s="4">
        <v>161506</v>
      </c>
      <c r="AS1588" s="7" t="s">
        <v>199</v>
      </c>
      <c r="AT1588" s="48">
        <v>3</v>
      </c>
      <c r="AU1588" s="48">
        <v>1</v>
      </c>
      <c r="AV1588" s="48">
        <v>3</v>
      </c>
      <c r="AW1588" s="48">
        <v>500</v>
      </c>
      <c r="AX1588" s="48">
        <v>250</v>
      </c>
      <c r="AY1588" s="48">
        <v>0</v>
      </c>
      <c r="AZ1588" s="48">
        <v>0</v>
      </c>
      <c r="BA1588" s="7"/>
      <c r="BB1588" s="7"/>
      <c r="BC1588" s="7"/>
      <c r="BD1588" s="7"/>
      <c r="BE1588" s="48">
        <v>0</v>
      </c>
      <c r="BF1588" s="48">
        <v>1</v>
      </c>
      <c r="BG1588" s="48">
        <v>1120</v>
      </c>
      <c r="BH1588" s="48">
        <v>1120</v>
      </c>
      <c r="BI1588" s="7">
        <v>0</v>
      </c>
      <c r="BJ1588" s="7">
        <v>0</v>
      </c>
      <c r="BK1588" s="7">
        <v>0</v>
      </c>
      <c r="BL1588" s="7">
        <v>0</v>
      </c>
      <c r="BM1588" s="7">
        <v>0</v>
      </c>
      <c r="BN1588" s="7">
        <v>0</v>
      </c>
      <c r="BO1588" s="7">
        <v>0</v>
      </c>
      <c r="BP1588" s="7">
        <v>0</v>
      </c>
      <c r="BQ1588" s="7">
        <v>0</v>
      </c>
      <c r="BR1588" s="7">
        <v>0</v>
      </c>
      <c r="BS1588" s="7">
        <v>0</v>
      </c>
      <c r="BT1588" s="7">
        <v>0</v>
      </c>
      <c r="BU1588" s="7">
        <v>0</v>
      </c>
      <c r="BV1588" s="7">
        <v>0</v>
      </c>
      <c r="BW1588" s="7">
        <v>0</v>
      </c>
      <c r="BX1588" s="7">
        <v>0</v>
      </c>
      <c r="BY1588" s="7">
        <v>0</v>
      </c>
      <c r="BZ1588" s="7">
        <v>0</v>
      </c>
      <c r="CA1588" s="7">
        <v>0</v>
      </c>
      <c r="CB1588" s="7">
        <v>0</v>
      </c>
      <c r="CC1588" s="7">
        <v>0</v>
      </c>
      <c r="CD1588" s="7">
        <v>0</v>
      </c>
      <c r="CE1588" s="7">
        <v>0</v>
      </c>
      <c r="CF1588" s="7">
        <v>0</v>
      </c>
      <c r="CG1588" s="7">
        <v>0</v>
      </c>
      <c r="CH1588" s="7">
        <v>0</v>
      </c>
      <c r="CI1588" s="7">
        <v>0</v>
      </c>
      <c r="CJ1588" s="7">
        <v>0</v>
      </c>
      <c r="CK1588" s="7">
        <v>0</v>
      </c>
      <c r="CL1588" s="40">
        <v>0</v>
      </c>
      <c r="CM1588" s="40">
        <v>0</v>
      </c>
      <c r="CN1588" s="40">
        <v>0</v>
      </c>
      <c r="CO1588" s="40">
        <v>0</v>
      </c>
      <c r="CP1588" s="7">
        <v>0</v>
      </c>
      <c r="CQ1588" s="7">
        <v>0</v>
      </c>
      <c r="CR1588" s="7">
        <v>0</v>
      </c>
      <c r="CS1588" s="40">
        <v>0</v>
      </c>
      <c r="CT1588" s="7">
        <v>0</v>
      </c>
      <c r="CU1588" s="7">
        <v>0</v>
      </c>
      <c r="CV1588" s="39"/>
      <c r="CW1588" s="39"/>
      <c r="CX1588" s="4" t="s">
        <v>242</v>
      </c>
      <c r="CY1588" s="4" t="s">
        <v>242</v>
      </c>
      <c r="CZ1588" s="4" t="s">
        <v>242</v>
      </c>
      <c r="DA1588" s="4" t="s">
        <v>242</v>
      </c>
      <c r="DB1588" s="4" t="s">
        <v>242</v>
      </c>
      <c r="DC1588" s="4" t="s">
        <v>242</v>
      </c>
      <c r="DD1588" s="7">
        <v>2</v>
      </c>
      <c r="DE1588" s="7">
        <v>30</v>
      </c>
      <c r="DF1588" s="7">
        <v>60</v>
      </c>
      <c r="DG1588" s="7"/>
      <c r="DH1588" s="7">
        <v>13</v>
      </c>
      <c r="DI1588" s="4">
        <v>1</v>
      </c>
      <c r="DJ1588" s="4">
        <v>3</v>
      </c>
      <c r="DK1588" s="4">
        <v>5</v>
      </c>
      <c r="DL1588" s="4">
        <v>7</v>
      </c>
      <c r="DM1588" s="7"/>
      <c r="DN1588" s="7"/>
      <c r="DO1588" s="7"/>
      <c r="DP1588" s="7"/>
      <c r="DQ1588" s="7"/>
      <c r="DR1588" s="7"/>
      <c r="DS1588" s="7"/>
      <c r="DT1588" s="7"/>
      <c r="DU1588" s="7"/>
      <c r="DV1588" s="7"/>
      <c r="DW1588" s="7"/>
      <c r="DX1588" s="7">
        <f t="shared" si="23840"/>
        <v>6150221</v>
      </c>
      <c r="DY1588" s="7"/>
      <c r="DZ1588" s="67">
        <v>6666</v>
      </c>
      <c r="EA1588" s="7" t="s">
        <v>1235</v>
      </c>
      <c r="EB1588" s="40">
        <v>90</v>
      </c>
      <c r="EC1588" s="7" t="s">
        <v>1236</v>
      </c>
      <c r="ED1588" s="7"/>
      <c r="EE1588" s="7" t="s">
        <v>242</v>
      </c>
      <c r="EF1588" s="7">
        <v>50</v>
      </c>
      <c r="EG1588" s="73"/>
      <c r="EH1588" s="73"/>
      <c r="EI1588" s="4">
        <v>40012</v>
      </c>
      <c r="EJ1588" s="4">
        <v>1</v>
      </c>
      <c r="EK1588" s="4">
        <v>40013</v>
      </c>
      <c r="EL1588" s="4">
        <v>1</v>
      </c>
      <c r="EM1588" s="4">
        <v>40013</v>
      </c>
      <c r="EN1588" s="4">
        <v>1</v>
      </c>
      <c r="EO1588" s="4">
        <v>40013</v>
      </c>
      <c r="EP1588" s="4">
        <v>1</v>
      </c>
      <c r="EQ1588" s="4">
        <v>40013</v>
      </c>
      <c r="ER1588" s="4">
        <v>1</v>
      </c>
      <c r="ES1588" s="4">
        <v>40013</v>
      </c>
      <c r="ET1588" s="4">
        <v>1</v>
      </c>
      <c r="EU1588" s="4">
        <v>40013</v>
      </c>
      <c r="EV1588" s="4">
        <v>1</v>
      </c>
      <c r="EW1588" s="4">
        <v>40013</v>
      </c>
      <c r="EX1588" s="4">
        <v>1</v>
      </c>
      <c r="EY1588" s="4">
        <v>40013</v>
      </c>
      <c r="EZ1588" s="4">
        <v>1</v>
      </c>
      <c r="FA1588" s="4">
        <v>40013</v>
      </c>
      <c r="FB1588" s="4">
        <v>1</v>
      </c>
      <c r="FC1588" s="4">
        <v>40013</v>
      </c>
      <c r="FD1588" s="4">
        <v>1</v>
      </c>
      <c r="FE1588" s="4">
        <v>20100</v>
      </c>
      <c r="FF1588" s="4">
        <v>1</v>
      </c>
      <c r="FG1588" s="4">
        <v>20100</v>
      </c>
      <c r="FH1588" s="4">
        <v>1</v>
      </c>
      <c r="FI1588" s="7"/>
      <c r="FJ1588" s="7"/>
      <c r="FR1588" s="2">
        <v>99999</v>
      </c>
      <c r="FS1588" s="2">
        <v>0</v>
      </c>
      <c r="FT1588" s="2">
        <f t="shared" ref="FT1588" si="23843">IF(FT600="","",FT600)</f>
        <v>10000</v>
      </c>
      <c r="FU1588" s="2"/>
      <c r="FV1588" s="2" t="str">
        <f t="shared" si="23838"/>
        <v/>
      </c>
      <c r="FW1588" s="2" t="str">
        <f t="shared" ref="FW1588" si="23844">IF(FW600="","",FW600)</f>
        <v/>
      </c>
      <c r="FX1588" s="2" t="str">
        <f t="shared" si="23831"/>
        <v/>
      </c>
      <c r="FY1588" s="2" t="str">
        <f t="shared" si="23794"/>
        <v/>
      </c>
      <c r="FZ1588" s="77">
        <v>0</v>
      </c>
      <c r="GA1588" s="2">
        <v>1</v>
      </c>
      <c r="GB1588" s="2"/>
      <c r="GD1588"/>
    </row>
    <row r="1589" s="15" customFormat="1" ht="15" customHeight="1" spans="1:186">
      <c r="A1589" s="95">
        <f t="shared" si="23825"/>
        <v>6150322</v>
      </c>
      <c r="B1589" s="95">
        <v>1640</v>
      </c>
      <c r="C1589" s="95">
        <v>1</v>
      </c>
      <c r="D1589" s="95" t="s">
        <v>772</v>
      </c>
      <c r="E1589" s="95" t="str">
        <f t="shared" si="23826"/>
        <v>150级蓝装男头盔（福利专用）</v>
      </c>
      <c r="F1589" s="31" t="s">
        <v>1018</v>
      </c>
      <c r="G1589" s="31">
        <v>3</v>
      </c>
      <c r="H1589" s="7" t="s">
        <v>191</v>
      </c>
      <c r="I1589" s="7" t="s">
        <v>187</v>
      </c>
      <c r="J1589" s="37">
        <v>1432</v>
      </c>
      <c r="K1589" s="39">
        <v>1698</v>
      </c>
      <c r="L1589" s="39"/>
      <c r="M1589" s="29" t="s">
        <v>193</v>
      </c>
      <c r="N1589" s="4">
        <v>150</v>
      </c>
      <c r="O1589" s="4">
        <v>150</v>
      </c>
      <c r="P1589" s="40">
        <f t="shared" si="23805"/>
        <v>2103</v>
      </c>
      <c r="Q1589" s="4"/>
      <c r="R1589" s="7"/>
      <c r="S1589" s="48">
        <v>1</v>
      </c>
      <c r="T1589" s="47" t="s">
        <v>194</v>
      </c>
      <c r="U1589" s="7" t="s">
        <v>195</v>
      </c>
      <c r="V1589" s="7">
        <v>0</v>
      </c>
      <c r="W1589" s="7">
        <v>0</v>
      </c>
      <c r="X1589" s="40">
        <v>0</v>
      </c>
      <c r="Y1589" s="7"/>
      <c r="Z1589" s="7"/>
      <c r="AA1589" s="7"/>
      <c r="AB1589" s="7" t="s">
        <v>195</v>
      </c>
      <c r="AC1589" s="7">
        <v>0</v>
      </c>
      <c r="AD1589" s="7" t="s">
        <v>195</v>
      </c>
      <c r="AE1589" s="7" t="str">
        <f t="shared" si="23753"/>
        <v>true</v>
      </c>
      <c r="AF1589" s="7" t="b">
        <v>1</v>
      </c>
      <c r="AG1589" s="7" t="s">
        <v>195</v>
      </c>
      <c r="AH1589" s="40">
        <v>0</v>
      </c>
      <c r="AI1589" s="40">
        <v>0</v>
      </c>
      <c r="AJ1589" s="40">
        <v>1</v>
      </c>
      <c r="AK1589" s="40">
        <v>0</v>
      </c>
      <c r="AL1589" s="40">
        <v>1</v>
      </c>
      <c r="AM1589" s="40">
        <v>0</v>
      </c>
      <c r="AN1589" s="40">
        <v>0</v>
      </c>
      <c r="AO1589" s="40">
        <v>0</v>
      </c>
      <c r="AP1589" s="7" t="s">
        <v>662</v>
      </c>
      <c r="AQ1589" s="4">
        <v>3</v>
      </c>
      <c r="AR1589" s="4">
        <v>161506</v>
      </c>
      <c r="AS1589" s="7" t="s">
        <v>199</v>
      </c>
      <c r="AT1589" s="48">
        <v>3</v>
      </c>
      <c r="AU1589" s="48">
        <v>1</v>
      </c>
      <c r="AV1589" s="48">
        <v>3</v>
      </c>
      <c r="AW1589" s="48">
        <v>500</v>
      </c>
      <c r="AX1589" s="48">
        <v>250</v>
      </c>
      <c r="AY1589" s="48">
        <v>0</v>
      </c>
      <c r="AZ1589" s="48">
        <v>0</v>
      </c>
      <c r="BA1589" s="7"/>
      <c r="BB1589" s="7"/>
      <c r="BC1589" s="7"/>
      <c r="BD1589" s="7"/>
      <c r="BE1589" s="48">
        <v>0</v>
      </c>
      <c r="BF1589" s="48">
        <v>1</v>
      </c>
      <c r="BG1589" s="48">
        <v>1120</v>
      </c>
      <c r="BH1589" s="48">
        <v>1120</v>
      </c>
      <c r="BI1589" s="7">
        <v>0</v>
      </c>
      <c r="BJ1589" s="7">
        <v>0</v>
      </c>
      <c r="BK1589" s="7">
        <v>0</v>
      </c>
      <c r="BL1589" s="7">
        <v>0</v>
      </c>
      <c r="BM1589" s="7">
        <v>0</v>
      </c>
      <c r="BN1589" s="7">
        <v>0</v>
      </c>
      <c r="BO1589" s="7">
        <v>0</v>
      </c>
      <c r="BP1589" s="7">
        <v>0</v>
      </c>
      <c r="BQ1589" s="7">
        <v>0</v>
      </c>
      <c r="BR1589" s="7">
        <v>0</v>
      </c>
      <c r="BS1589" s="7">
        <v>0</v>
      </c>
      <c r="BT1589" s="7">
        <v>0</v>
      </c>
      <c r="BU1589" s="7">
        <v>0</v>
      </c>
      <c r="BV1589" s="7">
        <v>0</v>
      </c>
      <c r="BW1589" s="7">
        <v>0</v>
      </c>
      <c r="BX1589" s="7">
        <v>0</v>
      </c>
      <c r="BY1589" s="7">
        <v>0</v>
      </c>
      <c r="BZ1589" s="7">
        <v>0</v>
      </c>
      <c r="CA1589" s="7">
        <v>0</v>
      </c>
      <c r="CB1589" s="7">
        <v>0</v>
      </c>
      <c r="CC1589" s="7">
        <v>0</v>
      </c>
      <c r="CD1589" s="7">
        <v>0</v>
      </c>
      <c r="CE1589" s="7">
        <v>0</v>
      </c>
      <c r="CF1589" s="7">
        <v>0</v>
      </c>
      <c r="CG1589" s="7">
        <v>0</v>
      </c>
      <c r="CH1589" s="7">
        <v>0</v>
      </c>
      <c r="CI1589" s="7">
        <v>0</v>
      </c>
      <c r="CJ1589" s="7">
        <v>0</v>
      </c>
      <c r="CK1589" s="7">
        <v>0</v>
      </c>
      <c r="CL1589" s="40">
        <v>0</v>
      </c>
      <c r="CM1589" s="40">
        <v>0</v>
      </c>
      <c r="CN1589" s="40">
        <v>0</v>
      </c>
      <c r="CO1589" s="40">
        <v>0</v>
      </c>
      <c r="CP1589" s="7">
        <v>0</v>
      </c>
      <c r="CQ1589" s="7">
        <v>0</v>
      </c>
      <c r="CR1589" s="7">
        <v>0</v>
      </c>
      <c r="CS1589" s="40">
        <v>0</v>
      </c>
      <c r="CT1589" s="7">
        <v>0</v>
      </c>
      <c r="CU1589" s="7">
        <v>0</v>
      </c>
      <c r="CV1589" s="39"/>
      <c r="CW1589" s="39"/>
      <c r="CX1589" s="4" t="s">
        <v>242</v>
      </c>
      <c r="CY1589" s="4" t="s">
        <v>242</v>
      </c>
      <c r="CZ1589" s="4" t="s">
        <v>242</v>
      </c>
      <c r="DA1589" s="4" t="s">
        <v>242</v>
      </c>
      <c r="DB1589" s="4" t="s">
        <v>242</v>
      </c>
      <c r="DC1589" s="4" t="s">
        <v>242</v>
      </c>
      <c r="DD1589" s="7">
        <v>2</v>
      </c>
      <c r="DE1589" s="7">
        <v>30</v>
      </c>
      <c r="DF1589" s="7">
        <v>60</v>
      </c>
      <c r="DG1589" s="7"/>
      <c r="DH1589" s="7">
        <v>13</v>
      </c>
      <c r="DI1589" s="4">
        <v>2</v>
      </c>
      <c r="DJ1589" s="4">
        <v>3</v>
      </c>
      <c r="DK1589" s="4" t="s">
        <v>242</v>
      </c>
      <c r="DL1589" s="4" t="s">
        <v>242</v>
      </c>
      <c r="DM1589" s="7"/>
      <c r="DN1589" s="7"/>
      <c r="DO1589" s="7"/>
      <c r="DP1589" s="7"/>
      <c r="DQ1589" s="7"/>
      <c r="DR1589" s="7"/>
      <c r="DS1589" s="7"/>
      <c r="DT1589" s="7"/>
      <c r="DU1589" s="7"/>
      <c r="DV1589" s="7"/>
      <c r="DW1589" s="7"/>
      <c r="DX1589" s="7">
        <f t="shared" si="23840"/>
        <v>6150322</v>
      </c>
      <c r="DY1589" s="7"/>
      <c r="DZ1589" s="67">
        <v>0</v>
      </c>
      <c r="EA1589" s="7" t="s">
        <v>242</v>
      </c>
      <c r="EB1589" s="40" t="s">
        <v>242</v>
      </c>
      <c r="EC1589" s="7" t="s">
        <v>242</v>
      </c>
      <c r="ED1589" s="7"/>
      <c r="EE1589" s="7" t="s">
        <v>242</v>
      </c>
      <c r="EF1589" s="7">
        <v>50</v>
      </c>
      <c r="EG1589" s="73"/>
      <c r="EH1589" s="73"/>
      <c r="EI1589" s="4">
        <v>40012</v>
      </c>
      <c r="EJ1589" s="4">
        <v>1</v>
      </c>
      <c r="EK1589" s="4">
        <v>40013</v>
      </c>
      <c r="EL1589" s="4">
        <v>1</v>
      </c>
      <c r="EM1589" s="4">
        <v>40013</v>
      </c>
      <c r="EN1589" s="4">
        <v>1</v>
      </c>
      <c r="EO1589" s="4">
        <v>40013</v>
      </c>
      <c r="EP1589" s="4">
        <v>1</v>
      </c>
      <c r="EQ1589" s="4">
        <v>40013</v>
      </c>
      <c r="ER1589" s="4">
        <v>1</v>
      </c>
      <c r="ES1589" s="4">
        <v>40013</v>
      </c>
      <c r="ET1589" s="4">
        <v>1</v>
      </c>
      <c r="EU1589" s="4">
        <v>40013</v>
      </c>
      <c r="EV1589" s="4">
        <v>1</v>
      </c>
      <c r="EW1589" s="4">
        <v>40013</v>
      </c>
      <c r="EX1589" s="4">
        <v>1</v>
      </c>
      <c r="EY1589" s="4">
        <v>40013</v>
      </c>
      <c r="EZ1589" s="4">
        <v>1</v>
      </c>
      <c r="FA1589" s="4">
        <v>40013</v>
      </c>
      <c r="FB1589" s="4">
        <v>1</v>
      </c>
      <c r="FC1589" s="4">
        <v>40013</v>
      </c>
      <c r="FD1589" s="4">
        <v>1</v>
      </c>
      <c r="FE1589" s="4">
        <v>20100</v>
      </c>
      <c r="FF1589" s="4">
        <v>1</v>
      </c>
      <c r="FG1589" s="4">
        <v>20100</v>
      </c>
      <c r="FH1589" s="4">
        <v>1</v>
      </c>
      <c r="FI1589" s="7"/>
      <c r="FJ1589" s="7"/>
      <c r="FR1589" s="2">
        <v>99999</v>
      </c>
      <c r="FS1589" s="2">
        <v>0</v>
      </c>
      <c r="FT1589" s="2">
        <f t="shared" ref="FT1589" si="23845">IF(FT601="","",FT601)</f>
        <v>10000</v>
      </c>
      <c r="FU1589" s="2"/>
      <c r="FV1589" s="2" t="str">
        <f t="shared" si="23838"/>
        <v/>
      </c>
      <c r="FW1589" s="2" t="str">
        <f t="shared" ref="FW1589" si="23846">IF(FW601="","",FW601)</f>
        <v/>
      </c>
      <c r="FX1589" s="2" t="str">
        <f t="shared" si="23831"/>
        <v/>
      </c>
      <c r="FY1589" s="2" t="str">
        <f t="shared" si="23794"/>
        <v/>
      </c>
      <c r="FZ1589" s="77">
        <v>0</v>
      </c>
      <c r="GA1589" s="2">
        <v>1</v>
      </c>
      <c r="GB1589" s="2"/>
      <c r="GD1589"/>
    </row>
    <row r="1590" s="15" customFormat="1" ht="15" customHeight="1" spans="1:186">
      <c r="A1590" s="95">
        <f t="shared" si="23825"/>
        <v>6150323</v>
      </c>
      <c r="B1590" s="95">
        <v>1384</v>
      </c>
      <c r="C1590" s="95">
        <v>1</v>
      </c>
      <c r="D1590" s="95" t="s">
        <v>774</v>
      </c>
      <c r="E1590" s="95" t="str">
        <f t="shared" si="23826"/>
        <v>150级蓝装女头饰（福利专用）</v>
      </c>
      <c r="F1590" s="31" t="s">
        <v>1018</v>
      </c>
      <c r="G1590" s="31">
        <v>3</v>
      </c>
      <c r="H1590" s="7" t="s">
        <v>191</v>
      </c>
      <c r="I1590" s="7" t="s">
        <v>187</v>
      </c>
      <c r="J1590" s="37">
        <v>1498</v>
      </c>
      <c r="K1590" s="39">
        <v>1698</v>
      </c>
      <c r="L1590" s="39"/>
      <c r="M1590" s="29" t="s">
        <v>193</v>
      </c>
      <c r="N1590" s="4">
        <v>150</v>
      </c>
      <c r="O1590" s="4">
        <v>150</v>
      </c>
      <c r="P1590" s="40">
        <f t="shared" si="23805"/>
        <v>2103</v>
      </c>
      <c r="Q1590" s="4"/>
      <c r="R1590" s="7"/>
      <c r="S1590" s="48">
        <v>2</v>
      </c>
      <c r="T1590" s="47" t="s">
        <v>194</v>
      </c>
      <c r="U1590" s="7" t="s">
        <v>195</v>
      </c>
      <c r="V1590" s="7">
        <v>0</v>
      </c>
      <c r="W1590" s="7">
        <v>0</v>
      </c>
      <c r="X1590" s="40">
        <v>0</v>
      </c>
      <c r="Y1590" s="7"/>
      <c r="Z1590" s="7"/>
      <c r="AA1590" s="7"/>
      <c r="AB1590" s="7" t="s">
        <v>195</v>
      </c>
      <c r="AC1590" s="7">
        <v>0</v>
      </c>
      <c r="AD1590" s="7" t="s">
        <v>195</v>
      </c>
      <c r="AE1590" s="7" t="str">
        <f t="shared" si="23753"/>
        <v>true</v>
      </c>
      <c r="AF1590" s="7" t="b">
        <v>1</v>
      </c>
      <c r="AG1590" s="7" t="s">
        <v>195</v>
      </c>
      <c r="AH1590" s="40">
        <v>0</v>
      </c>
      <c r="AI1590" s="40">
        <v>0</v>
      </c>
      <c r="AJ1590" s="40">
        <v>1</v>
      </c>
      <c r="AK1590" s="40">
        <v>0</v>
      </c>
      <c r="AL1590" s="40">
        <v>1</v>
      </c>
      <c r="AM1590" s="40">
        <v>0</v>
      </c>
      <c r="AN1590" s="40">
        <v>0</v>
      </c>
      <c r="AO1590" s="40">
        <v>0</v>
      </c>
      <c r="AP1590" s="7" t="s">
        <v>776</v>
      </c>
      <c r="AQ1590" s="4">
        <v>3</v>
      </c>
      <c r="AR1590" s="4">
        <v>161506</v>
      </c>
      <c r="AS1590" s="53" t="s">
        <v>199</v>
      </c>
      <c r="AT1590" s="48">
        <v>3</v>
      </c>
      <c r="AU1590" s="48">
        <v>1</v>
      </c>
      <c r="AV1590" s="48">
        <v>3</v>
      </c>
      <c r="AW1590" s="48">
        <v>500</v>
      </c>
      <c r="AX1590" s="48">
        <v>250</v>
      </c>
      <c r="AY1590" s="48">
        <v>0</v>
      </c>
      <c r="AZ1590" s="48">
        <v>0</v>
      </c>
      <c r="BA1590" s="7"/>
      <c r="BB1590" s="7"/>
      <c r="BC1590" s="7"/>
      <c r="BD1590" s="7"/>
      <c r="BE1590" s="48">
        <v>0</v>
      </c>
      <c r="BF1590" s="48">
        <v>1</v>
      </c>
      <c r="BG1590" s="48">
        <v>1120</v>
      </c>
      <c r="BH1590" s="48">
        <v>1120</v>
      </c>
      <c r="BI1590" s="7">
        <v>0</v>
      </c>
      <c r="BJ1590" s="7">
        <v>0</v>
      </c>
      <c r="BK1590" s="7">
        <v>0</v>
      </c>
      <c r="BL1590" s="7">
        <v>0</v>
      </c>
      <c r="BM1590" s="7">
        <v>0</v>
      </c>
      <c r="BN1590" s="7">
        <v>0</v>
      </c>
      <c r="BO1590" s="7">
        <v>0</v>
      </c>
      <c r="BP1590" s="7">
        <v>0</v>
      </c>
      <c r="BQ1590" s="7">
        <v>0</v>
      </c>
      <c r="BR1590" s="7">
        <v>0</v>
      </c>
      <c r="BS1590" s="7">
        <v>0</v>
      </c>
      <c r="BT1590" s="7">
        <v>0</v>
      </c>
      <c r="BU1590" s="7">
        <v>0</v>
      </c>
      <c r="BV1590" s="7">
        <v>0</v>
      </c>
      <c r="BW1590" s="7">
        <v>0</v>
      </c>
      <c r="BX1590" s="7">
        <v>0</v>
      </c>
      <c r="BY1590" s="7">
        <v>0</v>
      </c>
      <c r="BZ1590" s="7">
        <v>0</v>
      </c>
      <c r="CA1590" s="7">
        <v>0</v>
      </c>
      <c r="CB1590" s="7">
        <v>0</v>
      </c>
      <c r="CC1590" s="7">
        <v>0</v>
      </c>
      <c r="CD1590" s="7">
        <v>0</v>
      </c>
      <c r="CE1590" s="7">
        <v>0</v>
      </c>
      <c r="CF1590" s="7">
        <v>0</v>
      </c>
      <c r="CG1590" s="7">
        <v>0</v>
      </c>
      <c r="CH1590" s="7">
        <v>0</v>
      </c>
      <c r="CI1590" s="7">
        <v>0</v>
      </c>
      <c r="CJ1590" s="7">
        <v>0</v>
      </c>
      <c r="CK1590" s="7">
        <v>0</v>
      </c>
      <c r="CL1590" s="40">
        <v>0</v>
      </c>
      <c r="CM1590" s="40">
        <v>0</v>
      </c>
      <c r="CN1590" s="40">
        <v>0</v>
      </c>
      <c r="CO1590" s="40">
        <v>0</v>
      </c>
      <c r="CP1590" s="7">
        <v>0</v>
      </c>
      <c r="CQ1590" s="7">
        <v>0</v>
      </c>
      <c r="CR1590" s="7">
        <v>0</v>
      </c>
      <c r="CS1590" s="40">
        <v>0</v>
      </c>
      <c r="CT1590" s="7">
        <v>0</v>
      </c>
      <c r="CU1590" s="7">
        <v>0</v>
      </c>
      <c r="CV1590" s="39"/>
      <c r="CW1590" s="39"/>
      <c r="CX1590" s="4" t="s">
        <v>242</v>
      </c>
      <c r="CY1590" s="4" t="s">
        <v>242</v>
      </c>
      <c r="CZ1590" s="4" t="s">
        <v>242</v>
      </c>
      <c r="DA1590" s="4" t="s">
        <v>242</v>
      </c>
      <c r="DB1590" s="4" t="s">
        <v>242</v>
      </c>
      <c r="DC1590" s="4" t="s">
        <v>242</v>
      </c>
      <c r="DD1590" s="7">
        <v>2</v>
      </c>
      <c r="DE1590" s="7">
        <v>30</v>
      </c>
      <c r="DF1590" s="7">
        <v>60</v>
      </c>
      <c r="DG1590" s="7"/>
      <c r="DH1590" s="7">
        <v>13</v>
      </c>
      <c r="DI1590" s="4">
        <v>2</v>
      </c>
      <c r="DJ1590" s="4">
        <v>3</v>
      </c>
      <c r="DK1590" s="4" t="s">
        <v>242</v>
      </c>
      <c r="DL1590" s="4" t="s">
        <v>242</v>
      </c>
      <c r="DM1590" s="7"/>
      <c r="DN1590" s="7"/>
      <c r="DO1590" s="7"/>
      <c r="DP1590" s="7"/>
      <c r="DQ1590" s="7"/>
      <c r="DR1590" s="7"/>
      <c r="DS1590" s="7"/>
      <c r="DT1590" s="7"/>
      <c r="DU1590" s="7"/>
      <c r="DV1590" s="7"/>
      <c r="DW1590" s="7"/>
      <c r="DX1590" s="7">
        <f t="shared" si="23840"/>
        <v>6150323</v>
      </c>
      <c r="DY1590" s="7"/>
      <c r="DZ1590" s="67">
        <v>0</v>
      </c>
      <c r="EA1590" s="7" t="s">
        <v>242</v>
      </c>
      <c r="EB1590" s="40" t="s">
        <v>242</v>
      </c>
      <c r="EC1590" s="7" t="s">
        <v>242</v>
      </c>
      <c r="ED1590" s="7"/>
      <c r="EE1590" s="7" t="s">
        <v>242</v>
      </c>
      <c r="EF1590" s="7">
        <v>50</v>
      </c>
      <c r="EG1590" s="73"/>
      <c r="EH1590" s="73"/>
      <c r="EI1590" s="4">
        <v>40012</v>
      </c>
      <c r="EJ1590" s="4">
        <v>1</v>
      </c>
      <c r="EK1590" s="4">
        <v>40013</v>
      </c>
      <c r="EL1590" s="4">
        <v>1</v>
      </c>
      <c r="EM1590" s="4">
        <v>40013</v>
      </c>
      <c r="EN1590" s="4">
        <v>1</v>
      </c>
      <c r="EO1590" s="4">
        <v>40013</v>
      </c>
      <c r="EP1590" s="4">
        <v>1</v>
      </c>
      <c r="EQ1590" s="4">
        <v>40013</v>
      </c>
      <c r="ER1590" s="4">
        <v>1</v>
      </c>
      <c r="ES1590" s="4">
        <v>40013</v>
      </c>
      <c r="ET1590" s="4">
        <v>1</v>
      </c>
      <c r="EU1590" s="4">
        <v>40013</v>
      </c>
      <c r="EV1590" s="4">
        <v>1</v>
      </c>
      <c r="EW1590" s="4">
        <v>40013</v>
      </c>
      <c r="EX1590" s="4">
        <v>1</v>
      </c>
      <c r="EY1590" s="4">
        <v>40013</v>
      </c>
      <c r="EZ1590" s="4">
        <v>1</v>
      </c>
      <c r="FA1590" s="4">
        <v>40013</v>
      </c>
      <c r="FB1590" s="4">
        <v>1</v>
      </c>
      <c r="FC1590" s="4">
        <v>40013</v>
      </c>
      <c r="FD1590" s="4">
        <v>1</v>
      </c>
      <c r="FE1590" s="4">
        <v>20100</v>
      </c>
      <c r="FF1590" s="4">
        <v>1</v>
      </c>
      <c r="FG1590" s="4">
        <v>20100</v>
      </c>
      <c r="FH1590" s="4">
        <v>1</v>
      </c>
      <c r="FI1590" s="7"/>
      <c r="FJ1590" s="7"/>
      <c r="FR1590" s="2">
        <v>99999</v>
      </c>
      <c r="FS1590" s="2">
        <v>0</v>
      </c>
      <c r="FT1590" s="2">
        <f t="shared" ref="FT1590" si="23847">IF(FT602="","",FT602)</f>
        <v>10000</v>
      </c>
      <c r="FU1590" s="2"/>
      <c r="FV1590" s="2" t="str">
        <f t="shared" si="23838"/>
        <v/>
      </c>
      <c r="FW1590" s="2" t="str">
        <f t="shared" ref="FW1590" si="23848">IF(FW602="","",FW602)</f>
        <v/>
      </c>
      <c r="FX1590" s="2" t="str">
        <f t="shared" si="23831"/>
        <v/>
      </c>
      <c r="FY1590" s="2" t="str">
        <f t="shared" si="23794"/>
        <v/>
      </c>
      <c r="FZ1590" s="77">
        <v>0</v>
      </c>
      <c r="GA1590" s="2">
        <v>1</v>
      </c>
      <c r="GB1590" s="2"/>
      <c r="GD1590"/>
    </row>
    <row r="1591" s="15" customFormat="1" ht="15" customHeight="1" spans="1:186">
      <c r="A1591" s="95">
        <f t="shared" si="23825"/>
        <v>6150424</v>
      </c>
      <c r="B1591" s="95">
        <v>40</v>
      </c>
      <c r="C1591" s="95">
        <v>2</v>
      </c>
      <c r="D1591" s="95" t="s">
        <v>777</v>
      </c>
      <c r="E1591" s="95" t="str">
        <f t="shared" si="23826"/>
        <v>150级蓝装项链（福利专用）</v>
      </c>
      <c r="F1591" s="31" t="s">
        <v>1018</v>
      </c>
      <c r="G1591" s="31">
        <v>3</v>
      </c>
      <c r="H1591" s="7" t="s">
        <v>191</v>
      </c>
      <c r="I1591" s="7" t="s">
        <v>187</v>
      </c>
      <c r="J1591" s="37">
        <v>1465</v>
      </c>
      <c r="K1591" s="39">
        <v>1434</v>
      </c>
      <c r="L1591" s="39"/>
      <c r="M1591" s="29" t="s">
        <v>193</v>
      </c>
      <c r="N1591" s="4">
        <v>150</v>
      </c>
      <c r="O1591" s="4">
        <v>150</v>
      </c>
      <c r="P1591" s="40">
        <f t="shared" si="23805"/>
        <v>2203</v>
      </c>
      <c r="Q1591" s="4"/>
      <c r="R1591" s="7"/>
      <c r="S1591" s="48">
        <v>0</v>
      </c>
      <c r="T1591" s="47" t="s">
        <v>194</v>
      </c>
      <c r="U1591" s="7" t="s">
        <v>195</v>
      </c>
      <c r="V1591" s="7">
        <v>0</v>
      </c>
      <c r="W1591" s="7">
        <v>0</v>
      </c>
      <c r="X1591" s="40">
        <v>0</v>
      </c>
      <c r="Y1591" s="7"/>
      <c r="Z1591" s="7"/>
      <c r="AA1591" s="7"/>
      <c r="AB1591" s="7" t="s">
        <v>195</v>
      </c>
      <c r="AC1591" s="7">
        <v>0</v>
      </c>
      <c r="AD1591" s="7" t="s">
        <v>195</v>
      </c>
      <c r="AE1591" s="7" t="str">
        <f t="shared" si="23753"/>
        <v>true</v>
      </c>
      <c r="AF1591" s="7" t="b">
        <v>1</v>
      </c>
      <c r="AG1591" s="7" t="s">
        <v>195</v>
      </c>
      <c r="AH1591" s="40">
        <v>0</v>
      </c>
      <c r="AI1591" s="40">
        <v>0</v>
      </c>
      <c r="AJ1591" s="40">
        <v>1</v>
      </c>
      <c r="AK1591" s="40">
        <v>0</v>
      </c>
      <c r="AL1591" s="40">
        <v>1</v>
      </c>
      <c r="AM1591" s="40">
        <v>0</v>
      </c>
      <c r="AN1591" s="40">
        <v>0</v>
      </c>
      <c r="AO1591" s="40">
        <v>0</v>
      </c>
      <c r="AP1591" s="7" t="s">
        <v>779</v>
      </c>
      <c r="AQ1591" s="4">
        <v>3</v>
      </c>
      <c r="AR1591" s="4">
        <v>161506</v>
      </c>
      <c r="AS1591" s="53" t="s">
        <v>199</v>
      </c>
      <c r="AT1591" s="48">
        <v>3</v>
      </c>
      <c r="AU1591" s="48">
        <v>1</v>
      </c>
      <c r="AV1591" s="48">
        <v>3</v>
      </c>
      <c r="AW1591" s="48">
        <v>500</v>
      </c>
      <c r="AX1591" s="48">
        <v>250</v>
      </c>
      <c r="AY1591" s="48">
        <v>0</v>
      </c>
      <c r="AZ1591" s="48">
        <v>0</v>
      </c>
      <c r="BA1591" s="7"/>
      <c r="BB1591" s="7"/>
      <c r="BC1591" s="7"/>
      <c r="BD1591" s="7"/>
      <c r="BE1591" s="48">
        <v>0</v>
      </c>
      <c r="BF1591" s="48">
        <v>1</v>
      </c>
      <c r="BG1591" s="48">
        <v>1120</v>
      </c>
      <c r="BH1591" s="48">
        <v>1120</v>
      </c>
      <c r="BI1591" s="7">
        <v>0</v>
      </c>
      <c r="BJ1591" s="7">
        <v>0</v>
      </c>
      <c r="BK1591" s="7">
        <v>0</v>
      </c>
      <c r="BL1591" s="7">
        <v>0</v>
      </c>
      <c r="BM1591" s="7">
        <v>0</v>
      </c>
      <c r="BN1591" s="7">
        <v>0</v>
      </c>
      <c r="BO1591" s="7">
        <v>0</v>
      </c>
      <c r="BP1591" s="7">
        <v>0</v>
      </c>
      <c r="BQ1591" s="7">
        <v>0</v>
      </c>
      <c r="BR1591" s="7">
        <v>0</v>
      </c>
      <c r="BS1591" s="7">
        <v>0</v>
      </c>
      <c r="BT1591" s="7">
        <v>0</v>
      </c>
      <c r="BU1591" s="7">
        <v>0</v>
      </c>
      <c r="BV1591" s="7">
        <v>0</v>
      </c>
      <c r="BW1591" s="7">
        <v>0</v>
      </c>
      <c r="BX1591" s="7">
        <v>0</v>
      </c>
      <c r="BY1591" s="7">
        <v>0</v>
      </c>
      <c r="BZ1591" s="7">
        <v>0</v>
      </c>
      <c r="CA1591" s="7">
        <v>0</v>
      </c>
      <c r="CB1591" s="7">
        <v>0</v>
      </c>
      <c r="CC1591" s="7">
        <v>0</v>
      </c>
      <c r="CD1591" s="7">
        <v>0</v>
      </c>
      <c r="CE1591" s="7">
        <v>0</v>
      </c>
      <c r="CF1591" s="7">
        <v>0</v>
      </c>
      <c r="CG1591" s="7">
        <v>0</v>
      </c>
      <c r="CH1591" s="7">
        <v>0</v>
      </c>
      <c r="CI1591" s="7">
        <v>0</v>
      </c>
      <c r="CJ1591" s="7">
        <v>0</v>
      </c>
      <c r="CK1591" s="7">
        <v>0</v>
      </c>
      <c r="CL1591" s="40">
        <v>0</v>
      </c>
      <c r="CM1591" s="40">
        <v>0</v>
      </c>
      <c r="CN1591" s="40">
        <v>0</v>
      </c>
      <c r="CO1591" s="40">
        <v>0</v>
      </c>
      <c r="CP1591" s="7">
        <v>0</v>
      </c>
      <c r="CQ1591" s="7">
        <v>0</v>
      </c>
      <c r="CR1591" s="7">
        <v>0</v>
      </c>
      <c r="CS1591" s="40">
        <v>0</v>
      </c>
      <c r="CT1591" s="7">
        <v>0</v>
      </c>
      <c r="CU1591" s="7">
        <v>0</v>
      </c>
      <c r="CV1591" s="39"/>
      <c r="CW1591" s="39"/>
      <c r="CX1591" s="4" t="s">
        <v>242</v>
      </c>
      <c r="CY1591" s="4" t="s">
        <v>242</v>
      </c>
      <c r="CZ1591" s="4" t="s">
        <v>242</v>
      </c>
      <c r="DA1591" s="4" t="s">
        <v>242</v>
      </c>
      <c r="DB1591" s="4" t="s">
        <v>242</v>
      </c>
      <c r="DC1591" s="4" t="s">
        <v>242</v>
      </c>
      <c r="DD1591" s="7">
        <v>2</v>
      </c>
      <c r="DE1591" s="7">
        <v>30</v>
      </c>
      <c r="DF1591" s="7">
        <v>60</v>
      </c>
      <c r="DG1591" s="7"/>
      <c r="DH1591" s="7">
        <v>13</v>
      </c>
      <c r="DI1591" s="4">
        <v>4</v>
      </c>
      <c r="DJ1591" s="4">
        <v>5</v>
      </c>
      <c r="DK1591" s="4" t="s">
        <v>242</v>
      </c>
      <c r="DL1591" s="4" t="s">
        <v>242</v>
      </c>
      <c r="DM1591" s="7"/>
      <c r="DN1591" s="7"/>
      <c r="DO1591" s="7"/>
      <c r="DP1591" s="7"/>
      <c r="DQ1591" s="7"/>
      <c r="DR1591" s="7"/>
      <c r="DS1591" s="7"/>
      <c r="DT1591" s="7"/>
      <c r="DU1591" s="7"/>
      <c r="DV1591" s="7"/>
      <c r="DW1591" s="7"/>
      <c r="DX1591" s="7">
        <f t="shared" si="23840"/>
        <v>6150424</v>
      </c>
      <c r="DY1591" s="7"/>
      <c r="DZ1591" s="67">
        <v>0</v>
      </c>
      <c r="EA1591" s="7" t="s">
        <v>242</v>
      </c>
      <c r="EB1591" s="40" t="s">
        <v>242</v>
      </c>
      <c r="EC1591" s="7" t="s">
        <v>242</v>
      </c>
      <c r="ED1591" s="7"/>
      <c r="EE1591" s="7" t="s">
        <v>242</v>
      </c>
      <c r="EF1591" s="7">
        <v>50</v>
      </c>
      <c r="EG1591" s="73"/>
      <c r="EH1591" s="73"/>
      <c r="EI1591" s="4">
        <v>40012</v>
      </c>
      <c r="EJ1591" s="4">
        <v>1</v>
      </c>
      <c r="EK1591" s="4">
        <v>40013</v>
      </c>
      <c r="EL1591" s="4">
        <v>1</v>
      </c>
      <c r="EM1591" s="4">
        <v>40013</v>
      </c>
      <c r="EN1591" s="4">
        <v>1</v>
      </c>
      <c r="EO1591" s="4">
        <v>40013</v>
      </c>
      <c r="EP1591" s="4">
        <v>1</v>
      </c>
      <c r="EQ1591" s="4">
        <v>40013</v>
      </c>
      <c r="ER1591" s="4">
        <v>1</v>
      </c>
      <c r="ES1591" s="4">
        <v>40013</v>
      </c>
      <c r="ET1591" s="4">
        <v>1</v>
      </c>
      <c r="EU1591" s="4">
        <v>40013</v>
      </c>
      <c r="EV1591" s="4">
        <v>1</v>
      </c>
      <c r="EW1591" s="4">
        <v>40013</v>
      </c>
      <c r="EX1591" s="4">
        <v>1</v>
      </c>
      <c r="EY1591" s="4">
        <v>40013</v>
      </c>
      <c r="EZ1591" s="4">
        <v>1</v>
      </c>
      <c r="FA1591" s="4">
        <v>40013</v>
      </c>
      <c r="FB1591" s="4">
        <v>1</v>
      </c>
      <c r="FC1591" s="4">
        <v>40013</v>
      </c>
      <c r="FD1591" s="4">
        <v>1</v>
      </c>
      <c r="FE1591" s="4">
        <v>20100</v>
      </c>
      <c r="FF1591" s="4">
        <v>1</v>
      </c>
      <c r="FG1591" s="4">
        <v>20100</v>
      </c>
      <c r="FH1591" s="4">
        <v>1</v>
      </c>
      <c r="FI1591" s="7"/>
      <c r="FJ1591" s="7"/>
      <c r="FR1591" s="2">
        <v>99999</v>
      </c>
      <c r="FS1591" s="2">
        <v>0</v>
      </c>
      <c r="FT1591" s="2">
        <f t="shared" ref="FT1591" si="23849">IF(FT603="","",FT603)</f>
        <v>10000</v>
      </c>
      <c r="FU1591" s="2"/>
      <c r="FV1591" s="2" t="str">
        <f t="shared" si="23838"/>
        <v/>
      </c>
      <c r="FW1591" s="2" t="str">
        <f t="shared" ref="FW1591" si="23850">IF(FW603="","",FW603)</f>
        <v/>
      </c>
      <c r="FX1591" s="2" t="str">
        <f t="shared" si="23831"/>
        <v/>
      </c>
      <c r="FY1591" s="2" t="str">
        <f t="shared" si="23794"/>
        <v/>
      </c>
      <c r="FZ1591" s="77">
        <v>0</v>
      </c>
      <c r="GA1591" s="2">
        <v>1</v>
      </c>
      <c r="GB1591" s="2"/>
      <c r="GD1591"/>
    </row>
    <row r="1592" s="15" customFormat="1" ht="15" customHeight="1" spans="1:186">
      <c r="A1592" s="95">
        <f t="shared" si="23825"/>
        <v>6150525</v>
      </c>
      <c r="B1592" s="95">
        <v>72</v>
      </c>
      <c r="C1592" s="95">
        <v>4</v>
      </c>
      <c r="D1592" s="95" t="s">
        <v>780</v>
      </c>
      <c r="E1592" s="95" t="str">
        <f t="shared" si="23826"/>
        <v>150级蓝装腰带（福利专用）</v>
      </c>
      <c r="F1592" s="31" t="s">
        <v>1018</v>
      </c>
      <c r="G1592" s="31">
        <v>3</v>
      </c>
      <c r="H1592" s="7" t="s">
        <v>191</v>
      </c>
      <c r="I1592" s="7" t="s">
        <v>187</v>
      </c>
      <c r="J1592" s="37">
        <v>1476</v>
      </c>
      <c r="K1592" s="39">
        <v>1435</v>
      </c>
      <c r="L1592" s="39"/>
      <c r="M1592" s="29" t="s">
        <v>193</v>
      </c>
      <c r="N1592" s="4">
        <v>150</v>
      </c>
      <c r="O1592" s="4">
        <v>150</v>
      </c>
      <c r="P1592" s="40">
        <f t="shared" si="23805"/>
        <v>2403</v>
      </c>
      <c r="Q1592" s="4"/>
      <c r="R1592" s="7"/>
      <c r="S1592" s="48">
        <v>0</v>
      </c>
      <c r="T1592" s="47" t="s">
        <v>194</v>
      </c>
      <c r="U1592" s="7" t="s">
        <v>195</v>
      </c>
      <c r="V1592" s="7">
        <v>0</v>
      </c>
      <c r="W1592" s="7">
        <v>0</v>
      </c>
      <c r="X1592" s="40">
        <v>0</v>
      </c>
      <c r="Y1592" s="7"/>
      <c r="Z1592" s="7"/>
      <c r="AA1592" s="7"/>
      <c r="AB1592" s="7" t="s">
        <v>195</v>
      </c>
      <c r="AC1592" s="7">
        <v>0</v>
      </c>
      <c r="AD1592" s="7" t="s">
        <v>195</v>
      </c>
      <c r="AE1592" s="7" t="str">
        <f t="shared" si="23753"/>
        <v>true</v>
      </c>
      <c r="AF1592" s="7" t="b">
        <v>1</v>
      </c>
      <c r="AG1592" s="7" t="s">
        <v>195</v>
      </c>
      <c r="AH1592" s="40">
        <v>0</v>
      </c>
      <c r="AI1592" s="40">
        <v>0</v>
      </c>
      <c r="AJ1592" s="40">
        <v>1</v>
      </c>
      <c r="AK1592" s="40">
        <v>0</v>
      </c>
      <c r="AL1592" s="40">
        <v>1</v>
      </c>
      <c r="AM1592" s="40">
        <v>0</v>
      </c>
      <c r="AN1592" s="40">
        <v>0</v>
      </c>
      <c r="AO1592" s="40">
        <v>0</v>
      </c>
      <c r="AP1592" s="7" t="s">
        <v>782</v>
      </c>
      <c r="AQ1592" s="4">
        <v>3</v>
      </c>
      <c r="AR1592" s="4">
        <v>161506</v>
      </c>
      <c r="AS1592" s="7" t="s">
        <v>199</v>
      </c>
      <c r="AT1592" s="48">
        <v>3</v>
      </c>
      <c r="AU1592" s="48">
        <v>1</v>
      </c>
      <c r="AV1592" s="48">
        <v>3</v>
      </c>
      <c r="AW1592" s="48">
        <v>500</v>
      </c>
      <c r="AX1592" s="48">
        <v>250</v>
      </c>
      <c r="AY1592" s="48">
        <v>0</v>
      </c>
      <c r="AZ1592" s="48">
        <v>0</v>
      </c>
      <c r="BA1592" s="7"/>
      <c r="BB1592" s="7"/>
      <c r="BC1592" s="7"/>
      <c r="BD1592" s="7"/>
      <c r="BE1592" s="48">
        <v>0</v>
      </c>
      <c r="BF1592" s="48">
        <v>1</v>
      </c>
      <c r="BG1592" s="48">
        <v>1120</v>
      </c>
      <c r="BH1592" s="48">
        <v>1120</v>
      </c>
      <c r="BI1592" s="7">
        <v>0</v>
      </c>
      <c r="BJ1592" s="7">
        <v>0</v>
      </c>
      <c r="BK1592" s="7">
        <v>0</v>
      </c>
      <c r="BL1592" s="7">
        <v>0</v>
      </c>
      <c r="BM1592" s="7">
        <v>0</v>
      </c>
      <c r="BN1592" s="7">
        <v>0</v>
      </c>
      <c r="BO1592" s="7">
        <v>0</v>
      </c>
      <c r="BP1592" s="7">
        <v>0</v>
      </c>
      <c r="BQ1592" s="7">
        <v>0</v>
      </c>
      <c r="BR1592" s="7">
        <v>0</v>
      </c>
      <c r="BS1592" s="7">
        <v>0</v>
      </c>
      <c r="BT1592" s="7">
        <v>0</v>
      </c>
      <c r="BU1592" s="7">
        <v>0</v>
      </c>
      <c r="BV1592" s="7">
        <v>0</v>
      </c>
      <c r="BW1592" s="7">
        <v>0</v>
      </c>
      <c r="BX1592" s="7">
        <v>0</v>
      </c>
      <c r="BY1592" s="7">
        <v>0</v>
      </c>
      <c r="BZ1592" s="7">
        <v>0</v>
      </c>
      <c r="CA1592" s="7">
        <v>0</v>
      </c>
      <c r="CB1592" s="7">
        <v>0</v>
      </c>
      <c r="CC1592" s="7">
        <v>0</v>
      </c>
      <c r="CD1592" s="7">
        <v>0</v>
      </c>
      <c r="CE1592" s="7">
        <v>0</v>
      </c>
      <c r="CF1592" s="7">
        <v>0</v>
      </c>
      <c r="CG1592" s="7">
        <v>0</v>
      </c>
      <c r="CH1592" s="7">
        <v>0</v>
      </c>
      <c r="CI1592" s="7">
        <v>0</v>
      </c>
      <c r="CJ1592" s="7">
        <v>0</v>
      </c>
      <c r="CK1592" s="7">
        <v>0</v>
      </c>
      <c r="CL1592" s="40">
        <v>0</v>
      </c>
      <c r="CM1592" s="40">
        <v>0</v>
      </c>
      <c r="CN1592" s="40">
        <v>0</v>
      </c>
      <c r="CO1592" s="40">
        <v>0</v>
      </c>
      <c r="CP1592" s="7">
        <v>0</v>
      </c>
      <c r="CQ1592" s="7">
        <v>0</v>
      </c>
      <c r="CR1592" s="7">
        <v>0</v>
      </c>
      <c r="CS1592" s="40">
        <v>0</v>
      </c>
      <c r="CT1592" s="7">
        <v>0</v>
      </c>
      <c r="CU1592" s="7">
        <v>0</v>
      </c>
      <c r="CV1592" s="39"/>
      <c r="CW1592" s="39"/>
      <c r="CX1592" s="4" t="s">
        <v>242</v>
      </c>
      <c r="CY1592" s="4" t="s">
        <v>242</v>
      </c>
      <c r="CZ1592" s="4" t="s">
        <v>242</v>
      </c>
      <c r="DA1592" s="4" t="s">
        <v>242</v>
      </c>
      <c r="DB1592" s="4" t="s">
        <v>242</v>
      </c>
      <c r="DC1592" s="4" t="s">
        <v>242</v>
      </c>
      <c r="DD1592" s="7">
        <v>2</v>
      </c>
      <c r="DE1592" s="7">
        <v>30</v>
      </c>
      <c r="DF1592" s="7">
        <v>60</v>
      </c>
      <c r="DG1592" s="7"/>
      <c r="DH1592" s="7">
        <v>13</v>
      </c>
      <c r="DI1592" s="4">
        <v>1</v>
      </c>
      <c r="DJ1592" s="4">
        <v>6</v>
      </c>
      <c r="DK1592" s="4">
        <v>9</v>
      </c>
      <c r="DL1592" s="4" t="s">
        <v>242</v>
      </c>
      <c r="DM1592" s="7"/>
      <c r="DN1592" s="7"/>
      <c r="DO1592" s="7"/>
      <c r="DP1592" s="7"/>
      <c r="DQ1592" s="7"/>
      <c r="DR1592" s="7"/>
      <c r="DS1592" s="7"/>
      <c r="DT1592" s="7"/>
      <c r="DU1592" s="7"/>
      <c r="DV1592" s="7"/>
      <c r="DW1592" s="7"/>
      <c r="DX1592" s="7">
        <f t="shared" si="23840"/>
        <v>6150525</v>
      </c>
      <c r="DY1592" s="7"/>
      <c r="DZ1592" s="67">
        <v>0</v>
      </c>
      <c r="EA1592" s="7" t="s">
        <v>242</v>
      </c>
      <c r="EB1592" s="40" t="s">
        <v>242</v>
      </c>
      <c r="EC1592" s="7" t="s">
        <v>242</v>
      </c>
      <c r="ED1592" s="7"/>
      <c r="EE1592" s="7" t="s">
        <v>242</v>
      </c>
      <c r="EF1592" s="7">
        <v>50</v>
      </c>
      <c r="EG1592" s="73"/>
      <c r="EH1592" s="73"/>
      <c r="EI1592" s="4">
        <v>40012</v>
      </c>
      <c r="EJ1592" s="4">
        <v>1</v>
      </c>
      <c r="EK1592" s="4">
        <v>40013</v>
      </c>
      <c r="EL1592" s="4">
        <v>1</v>
      </c>
      <c r="EM1592" s="4">
        <v>40013</v>
      </c>
      <c r="EN1592" s="4">
        <v>1</v>
      </c>
      <c r="EO1592" s="4">
        <v>40013</v>
      </c>
      <c r="EP1592" s="4">
        <v>1</v>
      </c>
      <c r="EQ1592" s="4">
        <v>40013</v>
      </c>
      <c r="ER1592" s="4">
        <v>1</v>
      </c>
      <c r="ES1592" s="4">
        <v>40013</v>
      </c>
      <c r="ET1592" s="4">
        <v>1</v>
      </c>
      <c r="EU1592" s="4">
        <v>40013</v>
      </c>
      <c r="EV1592" s="4">
        <v>1</v>
      </c>
      <c r="EW1592" s="4">
        <v>40013</v>
      </c>
      <c r="EX1592" s="4">
        <v>1</v>
      </c>
      <c r="EY1592" s="4">
        <v>40013</v>
      </c>
      <c r="EZ1592" s="4">
        <v>1</v>
      </c>
      <c r="FA1592" s="4">
        <v>40013</v>
      </c>
      <c r="FB1592" s="4">
        <v>1</v>
      </c>
      <c r="FC1592" s="4">
        <v>40013</v>
      </c>
      <c r="FD1592" s="4">
        <v>1</v>
      </c>
      <c r="FE1592" s="4">
        <v>20100</v>
      </c>
      <c r="FF1592" s="4">
        <v>1</v>
      </c>
      <c r="FG1592" s="4">
        <v>20100</v>
      </c>
      <c r="FH1592" s="4">
        <v>1</v>
      </c>
      <c r="FI1592" s="7"/>
      <c r="FJ1592" s="7"/>
      <c r="FR1592" s="2">
        <v>99999</v>
      </c>
      <c r="FS1592" s="2">
        <v>0</v>
      </c>
      <c r="FT1592" s="2">
        <f t="shared" ref="FT1592" si="23851">IF(FT604="","",FT604)</f>
        <v>10000</v>
      </c>
      <c r="FU1592" s="2"/>
      <c r="FV1592" s="2" t="str">
        <f t="shared" si="23838"/>
        <v/>
      </c>
      <c r="FW1592" s="2" t="str">
        <f t="shared" ref="FW1592" si="23852">IF(FW604="","",FW604)</f>
        <v/>
      </c>
      <c r="FX1592" s="2" t="str">
        <f t="shared" si="23831"/>
        <v/>
      </c>
      <c r="FY1592" s="2" t="str">
        <f t="shared" si="23794"/>
        <v/>
      </c>
      <c r="FZ1592" s="77">
        <v>0</v>
      </c>
      <c r="GA1592" s="2">
        <v>1</v>
      </c>
      <c r="GB1592" s="2"/>
      <c r="GD1592"/>
    </row>
    <row r="1593" s="15" customFormat="1" ht="15" customHeight="1" spans="1:186">
      <c r="A1593" s="95">
        <f t="shared" si="23825"/>
        <v>6150626</v>
      </c>
      <c r="B1593" s="95">
        <v>88</v>
      </c>
      <c r="C1593" s="95">
        <v>5</v>
      </c>
      <c r="D1593" s="95" t="s">
        <v>783</v>
      </c>
      <c r="E1593" s="95" t="str">
        <f t="shared" si="23826"/>
        <v>150级蓝装鞋子（福利专用）</v>
      </c>
      <c r="F1593" s="31" t="s">
        <v>1018</v>
      </c>
      <c r="G1593" s="31">
        <v>3</v>
      </c>
      <c r="H1593" s="7" t="s">
        <v>191</v>
      </c>
      <c r="I1593" s="7" t="s">
        <v>187</v>
      </c>
      <c r="J1593" s="37">
        <v>1487</v>
      </c>
      <c r="K1593" s="39">
        <v>1429</v>
      </c>
      <c r="L1593" s="39"/>
      <c r="M1593" s="29" t="s">
        <v>193</v>
      </c>
      <c r="N1593" s="4">
        <v>150</v>
      </c>
      <c r="O1593" s="4">
        <v>150</v>
      </c>
      <c r="P1593" s="40">
        <f t="shared" si="23805"/>
        <v>2503</v>
      </c>
      <c r="Q1593" s="4"/>
      <c r="R1593" s="7"/>
      <c r="S1593" s="48">
        <v>0</v>
      </c>
      <c r="T1593" s="47" t="s">
        <v>194</v>
      </c>
      <c r="U1593" s="7" t="s">
        <v>195</v>
      </c>
      <c r="V1593" s="7">
        <v>0</v>
      </c>
      <c r="W1593" s="7">
        <v>0</v>
      </c>
      <c r="X1593" s="40">
        <v>0</v>
      </c>
      <c r="Y1593" s="7"/>
      <c r="Z1593" s="7"/>
      <c r="AA1593" s="7"/>
      <c r="AB1593" s="7" t="s">
        <v>195</v>
      </c>
      <c r="AC1593" s="7">
        <v>0</v>
      </c>
      <c r="AD1593" s="7" t="s">
        <v>195</v>
      </c>
      <c r="AE1593" s="7" t="str">
        <f t="shared" si="23753"/>
        <v>true</v>
      </c>
      <c r="AF1593" s="7" t="b">
        <v>1</v>
      </c>
      <c r="AG1593" s="7" t="s">
        <v>195</v>
      </c>
      <c r="AH1593" s="40">
        <v>0</v>
      </c>
      <c r="AI1593" s="40">
        <v>0</v>
      </c>
      <c r="AJ1593" s="40">
        <v>1</v>
      </c>
      <c r="AK1593" s="40">
        <v>0</v>
      </c>
      <c r="AL1593" s="40">
        <v>1</v>
      </c>
      <c r="AM1593" s="40">
        <v>0</v>
      </c>
      <c r="AN1593" s="40">
        <v>0</v>
      </c>
      <c r="AO1593" s="40">
        <v>0</v>
      </c>
      <c r="AP1593" s="7" t="s">
        <v>785</v>
      </c>
      <c r="AQ1593" s="4">
        <v>3</v>
      </c>
      <c r="AR1593" s="4">
        <v>161506</v>
      </c>
      <c r="AS1593" s="7" t="s">
        <v>199</v>
      </c>
      <c r="AT1593" s="48">
        <v>3</v>
      </c>
      <c r="AU1593" s="48">
        <v>1</v>
      </c>
      <c r="AV1593" s="48">
        <v>3</v>
      </c>
      <c r="AW1593" s="48">
        <v>500</v>
      </c>
      <c r="AX1593" s="48">
        <v>250</v>
      </c>
      <c r="AY1593" s="48">
        <v>0</v>
      </c>
      <c r="AZ1593" s="48">
        <v>0</v>
      </c>
      <c r="BA1593" s="7"/>
      <c r="BB1593" s="7"/>
      <c r="BC1593" s="7"/>
      <c r="BD1593" s="7"/>
      <c r="BE1593" s="48">
        <v>0</v>
      </c>
      <c r="BF1593" s="48">
        <v>1</v>
      </c>
      <c r="BG1593" s="48">
        <v>1120</v>
      </c>
      <c r="BH1593" s="48">
        <v>1120</v>
      </c>
      <c r="BI1593" s="7">
        <v>0</v>
      </c>
      <c r="BJ1593" s="7">
        <v>0</v>
      </c>
      <c r="BK1593" s="7">
        <v>0</v>
      </c>
      <c r="BL1593" s="7">
        <v>0</v>
      </c>
      <c r="BM1593" s="7">
        <v>0</v>
      </c>
      <c r="BN1593" s="7">
        <v>0</v>
      </c>
      <c r="BO1593" s="7">
        <v>0</v>
      </c>
      <c r="BP1593" s="7">
        <v>0</v>
      </c>
      <c r="BQ1593" s="7">
        <v>0</v>
      </c>
      <c r="BR1593" s="7">
        <v>0</v>
      </c>
      <c r="BS1593" s="7">
        <v>0</v>
      </c>
      <c r="BT1593" s="7">
        <v>0</v>
      </c>
      <c r="BU1593" s="7">
        <v>0</v>
      </c>
      <c r="BV1593" s="7">
        <v>0</v>
      </c>
      <c r="BW1593" s="7">
        <v>0</v>
      </c>
      <c r="BX1593" s="7">
        <v>0</v>
      </c>
      <c r="BY1593" s="7">
        <v>0</v>
      </c>
      <c r="BZ1593" s="7">
        <v>0</v>
      </c>
      <c r="CA1593" s="7">
        <v>0</v>
      </c>
      <c r="CB1593" s="7">
        <v>0</v>
      </c>
      <c r="CC1593" s="7">
        <v>0</v>
      </c>
      <c r="CD1593" s="7">
        <v>0</v>
      </c>
      <c r="CE1593" s="7">
        <v>0</v>
      </c>
      <c r="CF1593" s="7">
        <v>0</v>
      </c>
      <c r="CG1593" s="7">
        <v>0</v>
      </c>
      <c r="CH1593" s="7">
        <v>0</v>
      </c>
      <c r="CI1593" s="7">
        <v>0</v>
      </c>
      <c r="CJ1593" s="7">
        <v>0</v>
      </c>
      <c r="CK1593" s="7">
        <v>0</v>
      </c>
      <c r="CL1593" s="40">
        <v>0</v>
      </c>
      <c r="CM1593" s="40">
        <v>0</v>
      </c>
      <c r="CN1593" s="40">
        <v>0</v>
      </c>
      <c r="CO1593" s="40">
        <v>0</v>
      </c>
      <c r="CP1593" s="7">
        <v>0</v>
      </c>
      <c r="CQ1593" s="7">
        <v>0</v>
      </c>
      <c r="CR1593" s="7">
        <v>0</v>
      </c>
      <c r="CS1593" s="40">
        <v>0</v>
      </c>
      <c r="CT1593" s="7">
        <v>0</v>
      </c>
      <c r="CU1593" s="7">
        <v>0</v>
      </c>
      <c r="CV1593" s="39"/>
      <c r="CW1593" s="39"/>
      <c r="CX1593" s="4" t="s">
        <v>242</v>
      </c>
      <c r="CY1593" s="4" t="s">
        <v>242</v>
      </c>
      <c r="CZ1593" s="4" t="s">
        <v>242</v>
      </c>
      <c r="DA1593" s="4" t="s">
        <v>242</v>
      </c>
      <c r="DB1593" s="4" t="s">
        <v>242</v>
      </c>
      <c r="DC1593" s="4" t="s">
        <v>242</v>
      </c>
      <c r="DD1593" s="7">
        <v>2</v>
      </c>
      <c r="DE1593" s="7">
        <v>30</v>
      </c>
      <c r="DF1593" s="7">
        <v>60</v>
      </c>
      <c r="DG1593" s="7"/>
      <c r="DH1593" s="7">
        <v>13</v>
      </c>
      <c r="DI1593" s="4">
        <v>6</v>
      </c>
      <c r="DJ1593" s="4">
        <v>9</v>
      </c>
      <c r="DK1593" s="4" t="s">
        <v>242</v>
      </c>
      <c r="DL1593" s="4" t="s">
        <v>242</v>
      </c>
      <c r="DM1593" s="7"/>
      <c r="DN1593" s="7"/>
      <c r="DO1593" s="7"/>
      <c r="DP1593" s="7"/>
      <c r="DQ1593" s="7"/>
      <c r="DR1593" s="7"/>
      <c r="DS1593" s="7"/>
      <c r="DT1593" s="7"/>
      <c r="DU1593" s="7"/>
      <c r="DV1593" s="7"/>
      <c r="DW1593" s="7"/>
      <c r="DX1593" s="7">
        <f t="shared" si="23840"/>
        <v>6150626</v>
      </c>
      <c r="DY1593" s="7"/>
      <c r="DZ1593" s="67">
        <v>0</v>
      </c>
      <c r="EA1593" s="7" t="s">
        <v>242</v>
      </c>
      <c r="EB1593" s="40" t="s">
        <v>242</v>
      </c>
      <c r="EC1593" s="7" t="s">
        <v>242</v>
      </c>
      <c r="ED1593" s="7"/>
      <c r="EE1593" s="7" t="s">
        <v>242</v>
      </c>
      <c r="EF1593" s="7">
        <v>50</v>
      </c>
      <c r="EG1593" s="73"/>
      <c r="EH1593" s="73"/>
      <c r="EI1593" s="4">
        <v>40012</v>
      </c>
      <c r="EJ1593" s="4">
        <v>1</v>
      </c>
      <c r="EK1593" s="4">
        <v>40013</v>
      </c>
      <c r="EL1593" s="4">
        <v>1</v>
      </c>
      <c r="EM1593" s="4">
        <v>40013</v>
      </c>
      <c r="EN1593" s="4">
        <v>1</v>
      </c>
      <c r="EO1593" s="4">
        <v>40013</v>
      </c>
      <c r="EP1593" s="4">
        <v>1</v>
      </c>
      <c r="EQ1593" s="4">
        <v>40013</v>
      </c>
      <c r="ER1593" s="4">
        <v>1</v>
      </c>
      <c r="ES1593" s="4">
        <v>40013</v>
      </c>
      <c r="ET1593" s="4">
        <v>1</v>
      </c>
      <c r="EU1593" s="4">
        <v>40013</v>
      </c>
      <c r="EV1593" s="4">
        <v>1</v>
      </c>
      <c r="EW1593" s="4">
        <v>40013</v>
      </c>
      <c r="EX1593" s="4">
        <v>1</v>
      </c>
      <c r="EY1593" s="4">
        <v>40013</v>
      </c>
      <c r="EZ1593" s="4">
        <v>1</v>
      </c>
      <c r="FA1593" s="4">
        <v>40013</v>
      </c>
      <c r="FB1593" s="4">
        <v>1</v>
      </c>
      <c r="FC1593" s="4">
        <v>40013</v>
      </c>
      <c r="FD1593" s="4">
        <v>1</v>
      </c>
      <c r="FE1593" s="4">
        <v>20100</v>
      </c>
      <c r="FF1593" s="4">
        <v>1</v>
      </c>
      <c r="FG1593" s="4">
        <v>20100</v>
      </c>
      <c r="FH1593" s="4">
        <v>1</v>
      </c>
      <c r="FI1593" s="7"/>
      <c r="FJ1593" s="7"/>
      <c r="FR1593" s="2">
        <v>99999</v>
      </c>
      <c r="FS1593" s="2">
        <v>0</v>
      </c>
      <c r="FT1593" s="2">
        <f t="shared" ref="FT1593" si="23853">IF(FT605="","",FT605)</f>
        <v>10000</v>
      </c>
      <c r="FU1593" s="2"/>
      <c r="FV1593" s="2" t="str">
        <f t="shared" si="23838"/>
        <v/>
      </c>
      <c r="FW1593" s="2" t="str">
        <f t="shared" ref="FW1593" si="23854">IF(FW605="","",FW605)</f>
        <v/>
      </c>
      <c r="FX1593" s="2" t="str">
        <f t="shared" si="23831"/>
        <v/>
      </c>
      <c r="FY1593" s="2" t="str">
        <f t="shared" si="23794"/>
        <v/>
      </c>
      <c r="FZ1593" s="77">
        <v>0</v>
      </c>
      <c r="GA1593" s="2">
        <v>1</v>
      </c>
      <c r="GB1593" s="2"/>
      <c r="GD1593"/>
    </row>
    <row r="1594" s="2" customFormat="1" ht="15" customHeight="1" spans="1:186">
      <c r="A1594" s="95">
        <f t="shared" si="23825"/>
        <v>7010114</v>
      </c>
      <c r="B1594" s="95">
        <v>1288</v>
      </c>
      <c r="C1594" s="95">
        <v>0</v>
      </c>
      <c r="D1594" s="95" t="s">
        <v>280</v>
      </c>
      <c r="E1594" s="95" t="str">
        <f t="shared" si="23826"/>
        <v>10级紫装剑（福利专用）</v>
      </c>
      <c r="F1594" s="31" t="s">
        <v>1250</v>
      </c>
      <c r="G1594" s="31">
        <v>4</v>
      </c>
      <c r="H1594" s="7" t="s">
        <v>187</v>
      </c>
      <c r="I1594" s="7" t="s">
        <v>187</v>
      </c>
      <c r="J1594" s="35">
        <v>1530</v>
      </c>
      <c r="K1594" s="38">
        <v>401</v>
      </c>
      <c r="L1594" s="39"/>
      <c r="M1594" s="29" t="s">
        <v>193</v>
      </c>
      <c r="N1594" s="4">
        <v>10</v>
      </c>
      <c r="O1594" s="4">
        <v>10</v>
      </c>
      <c r="P1594" s="40">
        <f t="shared" si="23805"/>
        <v>2004</v>
      </c>
      <c r="Q1594" s="4"/>
      <c r="R1594" s="7"/>
      <c r="S1594" s="48">
        <v>0</v>
      </c>
      <c r="T1594" s="47" t="s">
        <v>240</v>
      </c>
      <c r="U1594" s="7" t="s">
        <v>195</v>
      </c>
      <c r="V1594" s="7">
        <v>0</v>
      </c>
      <c r="W1594" s="7">
        <v>0</v>
      </c>
      <c r="X1594" s="40">
        <v>0</v>
      </c>
      <c r="Y1594" s="7"/>
      <c r="Z1594" s="7"/>
      <c r="AA1594" s="7"/>
      <c r="AB1594" s="7" t="s">
        <v>195</v>
      </c>
      <c r="AC1594" s="7">
        <v>0</v>
      </c>
      <c r="AD1594" s="7" t="s">
        <v>195</v>
      </c>
      <c r="AE1594" s="7" t="str">
        <f t="shared" si="23753"/>
        <v>true</v>
      </c>
      <c r="AF1594" s="7" t="b">
        <v>1</v>
      </c>
      <c r="AG1594" s="7" t="s">
        <v>195</v>
      </c>
      <c r="AH1594" s="40">
        <v>0</v>
      </c>
      <c r="AI1594" s="40">
        <v>0</v>
      </c>
      <c r="AJ1594" s="40">
        <v>1</v>
      </c>
      <c r="AK1594" s="40">
        <v>0</v>
      </c>
      <c r="AL1594" s="40">
        <v>1</v>
      </c>
      <c r="AM1594" s="40">
        <v>0</v>
      </c>
      <c r="AN1594" s="40">
        <v>60</v>
      </c>
      <c r="AO1594" s="40">
        <v>1000</v>
      </c>
      <c r="AP1594" s="7" t="s">
        <v>282</v>
      </c>
      <c r="AQ1594" s="4">
        <v>1</v>
      </c>
      <c r="AR1594" s="4">
        <v>161504</v>
      </c>
      <c r="AS1594" s="7" t="s">
        <v>199</v>
      </c>
      <c r="AT1594" s="48">
        <v>3</v>
      </c>
      <c r="AU1594" s="48">
        <v>1</v>
      </c>
      <c r="AV1594" s="48">
        <v>3</v>
      </c>
      <c r="AW1594" s="48">
        <v>500</v>
      </c>
      <c r="AX1594" s="48">
        <v>250</v>
      </c>
      <c r="AY1594" s="48">
        <v>0</v>
      </c>
      <c r="AZ1594" s="48">
        <v>0</v>
      </c>
      <c r="BA1594" s="7"/>
      <c r="BB1594" s="7"/>
      <c r="BC1594" s="7"/>
      <c r="BD1594" s="7"/>
      <c r="BE1594" s="48">
        <v>0</v>
      </c>
      <c r="BF1594" s="48">
        <v>1</v>
      </c>
      <c r="BG1594" s="48">
        <v>160</v>
      </c>
      <c r="BH1594" s="48">
        <v>160</v>
      </c>
      <c r="BI1594" s="7">
        <v>0</v>
      </c>
      <c r="BJ1594" s="7">
        <v>0</v>
      </c>
      <c r="BK1594" s="7">
        <v>0</v>
      </c>
      <c r="BL1594" s="7">
        <v>0</v>
      </c>
      <c r="BM1594" s="7">
        <v>0</v>
      </c>
      <c r="BN1594" s="7">
        <v>0</v>
      </c>
      <c r="BO1594" s="7">
        <v>0</v>
      </c>
      <c r="BP1594" s="7">
        <v>0</v>
      </c>
      <c r="BQ1594" s="7">
        <v>0</v>
      </c>
      <c r="BR1594" s="7">
        <v>0</v>
      </c>
      <c r="BS1594" s="7">
        <v>0</v>
      </c>
      <c r="BT1594" s="7">
        <v>0</v>
      </c>
      <c r="BU1594" s="7">
        <v>0</v>
      </c>
      <c r="BV1594" s="7">
        <v>0</v>
      </c>
      <c r="BW1594" s="7">
        <v>0</v>
      </c>
      <c r="BX1594" s="7">
        <v>0</v>
      </c>
      <c r="BY1594" s="7">
        <v>0</v>
      </c>
      <c r="BZ1594" s="7">
        <v>0</v>
      </c>
      <c r="CA1594" s="7">
        <v>0</v>
      </c>
      <c r="CB1594" s="7">
        <v>0</v>
      </c>
      <c r="CC1594" s="7">
        <v>0</v>
      </c>
      <c r="CD1594" s="7">
        <v>0</v>
      </c>
      <c r="CE1594" s="7">
        <v>0</v>
      </c>
      <c r="CF1594" s="7">
        <v>0</v>
      </c>
      <c r="CG1594" s="7">
        <v>0</v>
      </c>
      <c r="CH1594" s="7">
        <v>0</v>
      </c>
      <c r="CI1594" s="7">
        <v>0</v>
      </c>
      <c r="CJ1594" s="7">
        <v>0</v>
      </c>
      <c r="CK1594" s="7">
        <v>0</v>
      </c>
      <c r="CL1594" s="40">
        <v>0</v>
      </c>
      <c r="CM1594" s="40">
        <v>0</v>
      </c>
      <c r="CN1594" s="40">
        <v>0</v>
      </c>
      <c r="CO1594" s="40">
        <v>0</v>
      </c>
      <c r="CP1594" s="7">
        <v>0</v>
      </c>
      <c r="CQ1594" s="7">
        <v>0</v>
      </c>
      <c r="CR1594" s="7">
        <v>0</v>
      </c>
      <c r="CS1594" s="40">
        <v>0</v>
      </c>
      <c r="CT1594" s="7">
        <v>0</v>
      </c>
      <c r="CU1594" s="7">
        <v>0</v>
      </c>
      <c r="CV1594" s="39"/>
      <c r="CW1594" s="39"/>
      <c r="CX1594" s="4" t="s">
        <v>210</v>
      </c>
      <c r="CY1594" s="4" t="s">
        <v>211</v>
      </c>
      <c r="CZ1594" s="4" t="s">
        <v>242</v>
      </c>
      <c r="DA1594" s="4" t="s">
        <v>242</v>
      </c>
      <c r="DB1594" s="4" t="s">
        <v>212</v>
      </c>
      <c r="DC1594" s="4" t="s">
        <v>212</v>
      </c>
      <c r="DD1594" s="7">
        <v>2</v>
      </c>
      <c r="DE1594" s="7">
        <v>30</v>
      </c>
      <c r="DF1594" s="7">
        <v>60</v>
      </c>
      <c r="DG1594" s="7"/>
      <c r="DH1594" s="4">
        <v>0</v>
      </c>
      <c r="DI1594" s="4">
        <v>2</v>
      </c>
      <c r="DJ1594" s="4">
        <v>4</v>
      </c>
      <c r="DK1594" s="4">
        <v>7</v>
      </c>
      <c r="DL1594" s="4">
        <v>8</v>
      </c>
      <c r="DM1594" s="7"/>
      <c r="DN1594" s="7"/>
      <c r="DO1594" s="7"/>
      <c r="DP1594" s="7"/>
      <c r="DQ1594" s="7"/>
      <c r="DR1594" s="7"/>
      <c r="DS1594" s="7"/>
      <c r="DT1594" s="7"/>
      <c r="DU1594" s="7"/>
      <c r="DV1594" s="7"/>
      <c r="DW1594" s="7"/>
      <c r="DX1594" s="7">
        <f t="shared" si="23840"/>
        <v>7010114</v>
      </c>
      <c r="DY1594" s="7"/>
      <c r="DZ1594" s="67">
        <v>10000</v>
      </c>
      <c r="EA1594" s="7" t="s">
        <v>1251</v>
      </c>
      <c r="EB1594" s="40">
        <v>136</v>
      </c>
      <c r="EC1594" s="7" t="s">
        <v>1252</v>
      </c>
      <c r="ED1594" s="7">
        <v>2001</v>
      </c>
      <c r="EE1594" s="7">
        <v>3002</v>
      </c>
      <c r="EF1594" s="7">
        <v>50</v>
      </c>
      <c r="EG1594" s="73"/>
      <c r="EH1594" s="73"/>
      <c r="EI1594" s="4">
        <v>331101</v>
      </c>
      <c r="EJ1594" s="4">
        <v>1</v>
      </c>
      <c r="EK1594" s="4">
        <v>331102</v>
      </c>
      <c r="EL1594" s="4">
        <v>1</v>
      </c>
      <c r="EM1594" s="4">
        <v>331103</v>
      </c>
      <c r="EN1594" s="4">
        <v>1</v>
      </c>
      <c r="EO1594" s="4">
        <v>331104</v>
      </c>
      <c r="EP1594" s="4">
        <v>1</v>
      </c>
      <c r="EQ1594" s="4">
        <v>331105</v>
      </c>
      <c r="ER1594" s="4">
        <v>1</v>
      </c>
      <c r="ES1594" s="4">
        <v>331106</v>
      </c>
      <c r="ET1594" s="4">
        <v>1</v>
      </c>
      <c r="EU1594" s="4">
        <v>331107</v>
      </c>
      <c r="EV1594" s="4">
        <v>1</v>
      </c>
      <c r="EW1594" s="4">
        <v>331108</v>
      </c>
      <c r="EX1594" s="4">
        <v>1</v>
      </c>
      <c r="EY1594" s="4">
        <v>331109</v>
      </c>
      <c r="EZ1594" s="4">
        <v>1</v>
      </c>
      <c r="FA1594" s="4">
        <v>331110</v>
      </c>
      <c r="FB1594" s="4">
        <v>1</v>
      </c>
      <c r="FC1594" s="4">
        <v>40013</v>
      </c>
      <c r="FD1594" s="4">
        <v>1</v>
      </c>
      <c r="FE1594" s="4">
        <v>20100</v>
      </c>
      <c r="FF1594" s="4">
        <v>1</v>
      </c>
      <c r="FG1594" s="4">
        <v>20100</v>
      </c>
      <c r="FH1594" s="4">
        <v>1</v>
      </c>
      <c r="FI1594" s="7"/>
      <c r="FJ1594" s="7"/>
      <c r="FR1594" s="2">
        <v>99999</v>
      </c>
      <c r="FS1594" s="2">
        <v>0</v>
      </c>
      <c r="FT1594" s="2">
        <f t="shared" ref="FT1594" si="23855">IF(FT606="","",FT606)</f>
        <v>400</v>
      </c>
      <c r="FV1594" s="2" t="str">
        <f t="shared" si="23838"/>
        <v/>
      </c>
      <c r="FW1594" s="2" t="str">
        <f t="shared" ref="FW1594" si="23856">IF(FW606="","",FW606)</f>
        <v/>
      </c>
      <c r="FX1594" s="2" t="str">
        <f t="shared" si="23831"/>
        <v/>
      </c>
      <c r="FY1594" s="2" t="str">
        <f t="shared" si="23794"/>
        <v/>
      </c>
      <c r="FZ1594" s="77">
        <v>0</v>
      </c>
      <c r="GA1594" s="2">
        <v>1</v>
      </c>
      <c r="GC1594" s="2">
        <v>1</v>
      </c>
      <c r="GD1594"/>
    </row>
    <row r="1595" s="2" customFormat="1" ht="15" customHeight="1" spans="1:186">
      <c r="A1595" s="95">
        <f t="shared" si="23825"/>
        <v>7010115</v>
      </c>
      <c r="B1595" s="95">
        <v>4360</v>
      </c>
      <c r="C1595" s="95">
        <v>0</v>
      </c>
      <c r="D1595" s="95" t="s">
        <v>283</v>
      </c>
      <c r="E1595" s="95" t="str">
        <f t="shared" si="23826"/>
        <v>10级紫装锤（福利专用）</v>
      </c>
      <c r="F1595" s="31" t="s">
        <v>1250</v>
      </c>
      <c r="G1595" s="31">
        <v>4</v>
      </c>
      <c r="H1595" s="7" t="s">
        <v>187</v>
      </c>
      <c r="I1595" s="7" t="s">
        <v>187</v>
      </c>
      <c r="J1595" s="35">
        <v>1520</v>
      </c>
      <c r="K1595" s="38">
        <v>201</v>
      </c>
      <c r="L1595" s="39"/>
      <c r="M1595" s="29" t="s">
        <v>193</v>
      </c>
      <c r="N1595" s="4">
        <v>10</v>
      </c>
      <c r="O1595" s="4">
        <v>10</v>
      </c>
      <c r="P1595" s="40">
        <f t="shared" si="23805"/>
        <v>2004</v>
      </c>
      <c r="Q1595" s="4"/>
      <c r="R1595" s="7"/>
      <c r="S1595" s="48">
        <v>0</v>
      </c>
      <c r="T1595" s="47" t="s">
        <v>245</v>
      </c>
      <c r="U1595" s="7" t="s">
        <v>195</v>
      </c>
      <c r="V1595" s="7">
        <v>0</v>
      </c>
      <c r="W1595" s="7">
        <v>0</v>
      </c>
      <c r="X1595" s="40">
        <v>0</v>
      </c>
      <c r="Y1595" s="7"/>
      <c r="Z1595" s="7"/>
      <c r="AA1595" s="7"/>
      <c r="AB1595" s="7" t="s">
        <v>195</v>
      </c>
      <c r="AC1595" s="7">
        <v>0</v>
      </c>
      <c r="AD1595" s="7" t="s">
        <v>195</v>
      </c>
      <c r="AE1595" s="7" t="str">
        <f t="shared" si="23753"/>
        <v>true</v>
      </c>
      <c r="AF1595" s="7" t="b">
        <v>1</v>
      </c>
      <c r="AG1595" s="7" t="s">
        <v>195</v>
      </c>
      <c r="AH1595" s="40">
        <v>0</v>
      </c>
      <c r="AI1595" s="40">
        <v>0</v>
      </c>
      <c r="AJ1595" s="40">
        <v>1</v>
      </c>
      <c r="AK1595" s="40">
        <v>0</v>
      </c>
      <c r="AL1595" s="40">
        <v>1</v>
      </c>
      <c r="AM1595" s="40">
        <v>0</v>
      </c>
      <c r="AN1595" s="40">
        <v>60</v>
      </c>
      <c r="AO1595" s="40">
        <v>1000</v>
      </c>
      <c r="AP1595" s="7" t="s">
        <v>285</v>
      </c>
      <c r="AQ1595" s="4">
        <v>1</v>
      </c>
      <c r="AR1595" s="4">
        <v>161504</v>
      </c>
      <c r="AS1595" s="7" t="s">
        <v>199</v>
      </c>
      <c r="AT1595" s="48">
        <v>3</v>
      </c>
      <c r="AU1595" s="48">
        <v>1</v>
      </c>
      <c r="AV1595" s="48">
        <v>3</v>
      </c>
      <c r="AW1595" s="48">
        <v>500</v>
      </c>
      <c r="AX1595" s="48">
        <v>250</v>
      </c>
      <c r="AY1595" s="48">
        <v>0</v>
      </c>
      <c r="AZ1595" s="48">
        <v>0</v>
      </c>
      <c r="BA1595" s="7"/>
      <c r="BB1595" s="7"/>
      <c r="BC1595" s="7"/>
      <c r="BD1595" s="7"/>
      <c r="BE1595" s="48">
        <v>0</v>
      </c>
      <c r="BF1595" s="48">
        <v>1</v>
      </c>
      <c r="BG1595" s="48">
        <v>160</v>
      </c>
      <c r="BH1595" s="48">
        <v>160</v>
      </c>
      <c r="BI1595" s="7">
        <v>0</v>
      </c>
      <c r="BJ1595" s="7">
        <v>0</v>
      </c>
      <c r="BK1595" s="7">
        <v>0</v>
      </c>
      <c r="BL1595" s="7">
        <v>0</v>
      </c>
      <c r="BM1595" s="7">
        <v>0</v>
      </c>
      <c r="BN1595" s="7">
        <v>0</v>
      </c>
      <c r="BO1595" s="7">
        <v>0</v>
      </c>
      <c r="BP1595" s="7">
        <v>0</v>
      </c>
      <c r="BQ1595" s="7">
        <v>0</v>
      </c>
      <c r="BR1595" s="7">
        <v>0</v>
      </c>
      <c r="BS1595" s="7">
        <v>0</v>
      </c>
      <c r="BT1595" s="7">
        <v>0</v>
      </c>
      <c r="BU1595" s="7">
        <v>0</v>
      </c>
      <c r="BV1595" s="7">
        <v>0</v>
      </c>
      <c r="BW1595" s="7">
        <v>0</v>
      </c>
      <c r="BX1595" s="7">
        <v>0</v>
      </c>
      <c r="BY1595" s="7">
        <v>0</v>
      </c>
      <c r="BZ1595" s="7">
        <v>0</v>
      </c>
      <c r="CA1595" s="7">
        <v>0</v>
      </c>
      <c r="CB1595" s="7">
        <v>0</v>
      </c>
      <c r="CC1595" s="7">
        <v>0</v>
      </c>
      <c r="CD1595" s="7">
        <v>0</v>
      </c>
      <c r="CE1595" s="7">
        <v>0</v>
      </c>
      <c r="CF1595" s="7">
        <v>0</v>
      </c>
      <c r="CG1595" s="7">
        <v>0</v>
      </c>
      <c r="CH1595" s="7">
        <v>0</v>
      </c>
      <c r="CI1595" s="7">
        <v>0</v>
      </c>
      <c r="CJ1595" s="7">
        <v>0</v>
      </c>
      <c r="CK1595" s="7">
        <v>0</v>
      </c>
      <c r="CL1595" s="40">
        <v>0</v>
      </c>
      <c r="CM1595" s="40">
        <v>0</v>
      </c>
      <c r="CN1595" s="40">
        <v>0</v>
      </c>
      <c r="CO1595" s="40">
        <v>0</v>
      </c>
      <c r="CP1595" s="7">
        <v>0</v>
      </c>
      <c r="CQ1595" s="7">
        <v>0</v>
      </c>
      <c r="CR1595" s="7">
        <v>0</v>
      </c>
      <c r="CS1595" s="40">
        <v>0</v>
      </c>
      <c r="CT1595" s="7">
        <v>0</v>
      </c>
      <c r="CU1595" s="7">
        <v>0</v>
      </c>
      <c r="CV1595" s="39"/>
      <c r="CW1595" s="39"/>
      <c r="CX1595" s="4" t="s">
        <v>210</v>
      </c>
      <c r="CY1595" s="4" t="s">
        <v>211</v>
      </c>
      <c r="CZ1595" s="4" t="s">
        <v>242</v>
      </c>
      <c r="DA1595" s="4" t="s">
        <v>242</v>
      </c>
      <c r="DB1595" s="4" t="s">
        <v>212</v>
      </c>
      <c r="DC1595" s="4" t="s">
        <v>212</v>
      </c>
      <c r="DD1595" s="7">
        <v>2</v>
      </c>
      <c r="DE1595" s="7">
        <v>30</v>
      </c>
      <c r="DF1595" s="7">
        <v>60</v>
      </c>
      <c r="DG1595" s="7"/>
      <c r="DH1595" s="4">
        <v>0</v>
      </c>
      <c r="DI1595" s="4">
        <v>2</v>
      </c>
      <c r="DJ1595" s="4">
        <v>4</v>
      </c>
      <c r="DK1595" s="4">
        <v>7</v>
      </c>
      <c r="DL1595" s="4">
        <v>8</v>
      </c>
      <c r="DM1595" s="7"/>
      <c r="DN1595" s="7"/>
      <c r="DO1595" s="7"/>
      <c r="DP1595" s="7"/>
      <c r="DQ1595" s="7"/>
      <c r="DR1595" s="7"/>
      <c r="DS1595" s="7"/>
      <c r="DT1595" s="7"/>
      <c r="DU1595" s="7"/>
      <c r="DV1595" s="7"/>
      <c r="DW1595" s="7"/>
      <c r="DX1595" s="7">
        <f t="shared" si="23840"/>
        <v>7010115</v>
      </c>
      <c r="DY1595" s="7"/>
      <c r="DZ1595" s="67">
        <v>10000</v>
      </c>
      <c r="EA1595" s="7" t="s">
        <v>1251</v>
      </c>
      <c r="EB1595" s="40">
        <v>136</v>
      </c>
      <c r="EC1595" s="7" t="s">
        <v>1252</v>
      </c>
      <c r="ED1595" s="7">
        <v>2001</v>
      </c>
      <c r="EE1595" s="7">
        <v>3002</v>
      </c>
      <c r="EF1595" s="7">
        <v>50</v>
      </c>
      <c r="EG1595" s="73"/>
      <c r="EH1595" s="73"/>
      <c r="EI1595" s="4">
        <v>331101</v>
      </c>
      <c r="EJ1595" s="4">
        <v>1</v>
      </c>
      <c r="EK1595" s="4">
        <v>331102</v>
      </c>
      <c r="EL1595" s="4">
        <v>1</v>
      </c>
      <c r="EM1595" s="4">
        <v>331103</v>
      </c>
      <c r="EN1595" s="4">
        <v>1</v>
      </c>
      <c r="EO1595" s="4">
        <v>331104</v>
      </c>
      <c r="EP1595" s="4">
        <v>1</v>
      </c>
      <c r="EQ1595" s="4">
        <v>331105</v>
      </c>
      <c r="ER1595" s="4">
        <v>1</v>
      </c>
      <c r="ES1595" s="4">
        <v>331106</v>
      </c>
      <c r="ET1595" s="4">
        <v>1</v>
      </c>
      <c r="EU1595" s="4">
        <v>331107</v>
      </c>
      <c r="EV1595" s="4">
        <v>1</v>
      </c>
      <c r="EW1595" s="4">
        <v>331108</v>
      </c>
      <c r="EX1595" s="4">
        <v>1</v>
      </c>
      <c r="EY1595" s="4">
        <v>331109</v>
      </c>
      <c r="EZ1595" s="4">
        <v>1</v>
      </c>
      <c r="FA1595" s="4">
        <v>331110</v>
      </c>
      <c r="FB1595" s="4">
        <v>1</v>
      </c>
      <c r="FC1595" s="4">
        <v>40013</v>
      </c>
      <c r="FD1595" s="4">
        <v>1</v>
      </c>
      <c r="FE1595" s="4">
        <v>20100</v>
      </c>
      <c r="FF1595" s="4">
        <v>1</v>
      </c>
      <c r="FG1595" s="4">
        <v>20100</v>
      </c>
      <c r="FH1595" s="4">
        <v>1</v>
      </c>
      <c r="FI1595" s="7"/>
      <c r="FJ1595" s="7"/>
      <c r="FR1595" s="2">
        <v>99999</v>
      </c>
      <c r="FS1595" s="2">
        <v>0</v>
      </c>
      <c r="FT1595" s="2">
        <f t="shared" ref="FT1595" si="23857">IF(FT607="","",FT607)</f>
        <v>400</v>
      </c>
      <c r="FV1595" s="2" t="str">
        <f t="shared" si="23838"/>
        <v/>
      </c>
      <c r="FW1595" s="2" t="str">
        <f t="shared" ref="FW1595" si="23858">IF(FW607="","",FW607)</f>
        <v/>
      </c>
      <c r="FX1595" s="2" t="str">
        <f t="shared" si="23831"/>
        <v/>
      </c>
      <c r="FY1595" s="2" t="str">
        <f t="shared" si="23794"/>
        <v/>
      </c>
      <c r="FZ1595" s="77">
        <v>0</v>
      </c>
      <c r="GA1595" s="2">
        <v>1</v>
      </c>
      <c r="GC1595" s="2">
        <v>1</v>
      </c>
      <c r="GD1595"/>
    </row>
    <row r="1596" s="2" customFormat="1" ht="15" customHeight="1" spans="1:186">
      <c r="A1596" s="95">
        <f t="shared" si="23825"/>
        <v>7010116</v>
      </c>
      <c r="B1596" s="95">
        <v>1800</v>
      </c>
      <c r="C1596" s="95">
        <v>0</v>
      </c>
      <c r="D1596" s="95" t="s">
        <v>286</v>
      </c>
      <c r="E1596" s="95" t="str">
        <f t="shared" si="23826"/>
        <v>10级紫装匕首（福利专用）</v>
      </c>
      <c r="F1596" s="31" t="s">
        <v>1250</v>
      </c>
      <c r="G1596" s="31">
        <v>4</v>
      </c>
      <c r="H1596" s="7" t="s">
        <v>187</v>
      </c>
      <c r="I1596" s="7" t="s">
        <v>187</v>
      </c>
      <c r="J1596" s="35">
        <v>1510</v>
      </c>
      <c r="K1596" s="41">
        <v>301</v>
      </c>
      <c r="L1596" s="41"/>
      <c r="M1596" s="29" t="s">
        <v>193</v>
      </c>
      <c r="N1596" s="4">
        <v>10</v>
      </c>
      <c r="O1596" s="4">
        <v>10</v>
      </c>
      <c r="P1596" s="40">
        <f t="shared" si="23805"/>
        <v>2004</v>
      </c>
      <c r="Q1596" s="4"/>
      <c r="R1596" s="7"/>
      <c r="S1596" s="48">
        <v>0</v>
      </c>
      <c r="T1596" s="47" t="s">
        <v>249</v>
      </c>
      <c r="U1596" s="7" t="s">
        <v>195</v>
      </c>
      <c r="V1596" s="7">
        <v>0</v>
      </c>
      <c r="W1596" s="7">
        <v>0</v>
      </c>
      <c r="X1596" s="40">
        <v>0</v>
      </c>
      <c r="Y1596" s="7"/>
      <c r="Z1596" s="7"/>
      <c r="AA1596" s="7"/>
      <c r="AB1596" s="7" t="s">
        <v>195</v>
      </c>
      <c r="AC1596" s="7">
        <v>0</v>
      </c>
      <c r="AD1596" s="7" t="s">
        <v>195</v>
      </c>
      <c r="AE1596" s="7" t="str">
        <f t="shared" ref="AE1596" si="23859">IF(Z1596&gt;=40,"false","true")</f>
        <v>true</v>
      </c>
      <c r="AF1596" s="7" t="b">
        <v>1</v>
      </c>
      <c r="AG1596" s="7" t="s">
        <v>195</v>
      </c>
      <c r="AH1596" s="40">
        <v>0</v>
      </c>
      <c r="AI1596" s="40">
        <v>0</v>
      </c>
      <c r="AJ1596" s="40">
        <v>1</v>
      </c>
      <c r="AK1596" s="40">
        <v>0</v>
      </c>
      <c r="AL1596" s="40">
        <v>1</v>
      </c>
      <c r="AM1596" s="40">
        <v>0</v>
      </c>
      <c r="AN1596" s="40">
        <v>60</v>
      </c>
      <c r="AO1596" s="40">
        <v>1000</v>
      </c>
      <c r="AP1596" s="7" t="s">
        <v>288</v>
      </c>
      <c r="AQ1596" s="4">
        <v>1</v>
      </c>
      <c r="AR1596" s="4">
        <v>161504</v>
      </c>
      <c r="AS1596" s="7" t="s">
        <v>199</v>
      </c>
      <c r="AT1596" s="48">
        <v>3</v>
      </c>
      <c r="AU1596" s="48">
        <v>1</v>
      </c>
      <c r="AV1596" s="48">
        <v>3</v>
      </c>
      <c r="AW1596" s="48">
        <v>500</v>
      </c>
      <c r="AX1596" s="48">
        <v>250</v>
      </c>
      <c r="AY1596" s="48">
        <v>0</v>
      </c>
      <c r="AZ1596" s="48">
        <v>0</v>
      </c>
      <c r="BA1596" s="7"/>
      <c r="BB1596" s="7"/>
      <c r="BC1596" s="7"/>
      <c r="BD1596" s="7"/>
      <c r="BE1596" s="48">
        <v>0</v>
      </c>
      <c r="BF1596" s="48">
        <v>1</v>
      </c>
      <c r="BG1596" s="48">
        <v>160</v>
      </c>
      <c r="BH1596" s="48">
        <v>160</v>
      </c>
      <c r="BI1596" s="7">
        <v>0</v>
      </c>
      <c r="BJ1596" s="7">
        <v>0</v>
      </c>
      <c r="BK1596" s="7">
        <v>0</v>
      </c>
      <c r="BL1596" s="7">
        <v>0</v>
      </c>
      <c r="BM1596" s="7">
        <v>0</v>
      </c>
      <c r="BN1596" s="7">
        <v>0</v>
      </c>
      <c r="BO1596" s="7">
        <v>0</v>
      </c>
      <c r="BP1596" s="7">
        <v>0</v>
      </c>
      <c r="BQ1596" s="7">
        <v>0</v>
      </c>
      <c r="BR1596" s="7">
        <v>0</v>
      </c>
      <c r="BS1596" s="7">
        <v>0</v>
      </c>
      <c r="BT1596" s="7">
        <v>0</v>
      </c>
      <c r="BU1596" s="7">
        <v>0</v>
      </c>
      <c r="BV1596" s="7">
        <v>0</v>
      </c>
      <c r="BW1596" s="7">
        <v>0</v>
      </c>
      <c r="BX1596" s="7">
        <v>0</v>
      </c>
      <c r="BY1596" s="7">
        <v>0</v>
      </c>
      <c r="BZ1596" s="7">
        <v>0</v>
      </c>
      <c r="CA1596" s="7">
        <v>0</v>
      </c>
      <c r="CB1596" s="7">
        <v>0</v>
      </c>
      <c r="CC1596" s="7">
        <v>0</v>
      </c>
      <c r="CD1596" s="7">
        <v>0</v>
      </c>
      <c r="CE1596" s="7">
        <v>0</v>
      </c>
      <c r="CF1596" s="7">
        <v>0</v>
      </c>
      <c r="CG1596" s="7">
        <v>0</v>
      </c>
      <c r="CH1596" s="7">
        <v>0</v>
      </c>
      <c r="CI1596" s="7">
        <v>0</v>
      </c>
      <c r="CJ1596" s="7">
        <v>0</v>
      </c>
      <c r="CK1596" s="7">
        <v>0</v>
      </c>
      <c r="CL1596" s="40">
        <v>0</v>
      </c>
      <c r="CM1596" s="40">
        <v>0</v>
      </c>
      <c r="CN1596" s="40">
        <v>0</v>
      </c>
      <c r="CO1596" s="40">
        <v>0</v>
      </c>
      <c r="CP1596" s="7">
        <v>0</v>
      </c>
      <c r="CQ1596" s="7">
        <v>0</v>
      </c>
      <c r="CR1596" s="7">
        <v>0</v>
      </c>
      <c r="CS1596" s="40">
        <v>0</v>
      </c>
      <c r="CT1596" s="7">
        <v>0</v>
      </c>
      <c r="CU1596" s="7">
        <v>0</v>
      </c>
      <c r="CV1596" s="39"/>
      <c r="CW1596" s="39"/>
      <c r="CX1596" s="4" t="s">
        <v>210</v>
      </c>
      <c r="CY1596" s="4" t="s">
        <v>211</v>
      </c>
      <c r="CZ1596" s="4" t="s">
        <v>242</v>
      </c>
      <c r="DA1596" s="4" t="s">
        <v>242</v>
      </c>
      <c r="DB1596" s="4" t="s">
        <v>212</v>
      </c>
      <c r="DC1596" s="4" t="s">
        <v>212</v>
      </c>
      <c r="DD1596" s="7">
        <v>2</v>
      </c>
      <c r="DE1596" s="7">
        <v>30</v>
      </c>
      <c r="DF1596" s="7">
        <v>60</v>
      </c>
      <c r="DG1596" s="7"/>
      <c r="DH1596" s="4">
        <v>0</v>
      </c>
      <c r="DI1596" s="4">
        <v>2</v>
      </c>
      <c r="DJ1596" s="4">
        <v>4</v>
      </c>
      <c r="DK1596" s="4">
        <v>7</v>
      </c>
      <c r="DL1596" s="4">
        <v>8</v>
      </c>
      <c r="DM1596" s="7"/>
      <c r="DN1596" s="7"/>
      <c r="DO1596" s="7"/>
      <c r="DP1596" s="7"/>
      <c r="DQ1596" s="7"/>
      <c r="DR1596" s="7"/>
      <c r="DS1596" s="7"/>
      <c r="DT1596" s="7"/>
      <c r="DU1596" s="7"/>
      <c r="DV1596" s="7"/>
      <c r="DW1596" s="7"/>
      <c r="DX1596" s="7">
        <f t="shared" si="23840"/>
        <v>7010116</v>
      </c>
      <c r="DY1596" s="7"/>
      <c r="DZ1596" s="67">
        <v>10000</v>
      </c>
      <c r="EA1596" s="7" t="s">
        <v>1251</v>
      </c>
      <c r="EB1596" s="40">
        <v>136</v>
      </c>
      <c r="EC1596" s="7" t="s">
        <v>1252</v>
      </c>
      <c r="ED1596" s="7">
        <v>2001</v>
      </c>
      <c r="EE1596" s="7">
        <v>3002</v>
      </c>
      <c r="EF1596" s="7">
        <v>50</v>
      </c>
      <c r="EG1596" s="73"/>
      <c r="EH1596" s="73"/>
      <c r="EI1596" s="4">
        <v>331101</v>
      </c>
      <c r="EJ1596" s="4">
        <v>1</v>
      </c>
      <c r="EK1596" s="4">
        <v>331102</v>
      </c>
      <c r="EL1596" s="4">
        <v>1</v>
      </c>
      <c r="EM1596" s="4">
        <v>331103</v>
      </c>
      <c r="EN1596" s="4">
        <v>1</v>
      </c>
      <c r="EO1596" s="4">
        <v>331104</v>
      </c>
      <c r="EP1596" s="4">
        <v>1</v>
      </c>
      <c r="EQ1596" s="4">
        <v>331105</v>
      </c>
      <c r="ER1596" s="4">
        <v>1</v>
      </c>
      <c r="ES1596" s="4">
        <v>331106</v>
      </c>
      <c r="ET1596" s="4">
        <v>1</v>
      </c>
      <c r="EU1596" s="4">
        <v>331107</v>
      </c>
      <c r="EV1596" s="4">
        <v>1</v>
      </c>
      <c r="EW1596" s="4">
        <v>331108</v>
      </c>
      <c r="EX1596" s="4">
        <v>1</v>
      </c>
      <c r="EY1596" s="4">
        <v>331109</v>
      </c>
      <c r="EZ1596" s="4">
        <v>1</v>
      </c>
      <c r="FA1596" s="4">
        <v>331110</v>
      </c>
      <c r="FB1596" s="4">
        <v>1</v>
      </c>
      <c r="FC1596" s="4">
        <v>40013</v>
      </c>
      <c r="FD1596" s="4">
        <v>1</v>
      </c>
      <c r="FE1596" s="4">
        <v>20100</v>
      </c>
      <c r="FF1596" s="4">
        <v>1</v>
      </c>
      <c r="FG1596" s="4">
        <v>20100</v>
      </c>
      <c r="FH1596" s="4">
        <v>1</v>
      </c>
      <c r="FI1596" s="7"/>
      <c r="FJ1596" s="7"/>
      <c r="FR1596" s="2">
        <v>99999</v>
      </c>
      <c r="FS1596" s="2">
        <v>0</v>
      </c>
      <c r="FT1596" s="2">
        <f t="shared" ref="FT1596" si="23860">IF(FT608="","",FT608)</f>
        <v>400</v>
      </c>
      <c r="FV1596" s="2" t="str">
        <f t="shared" ref="FV1596" si="23861">IF(FV608="","",FV608)</f>
        <v/>
      </c>
      <c r="FW1596" s="2" t="str">
        <f t="shared" ref="FW1596" si="23862">IF(FW608="","",FW608)</f>
        <v/>
      </c>
      <c r="FX1596" s="2" t="str">
        <f t="shared" ref="FX1596" si="23863">IF(FX608="","",FX608)</f>
        <v/>
      </c>
      <c r="FY1596" s="2" t="str">
        <f t="shared" si="23794"/>
        <v/>
      </c>
      <c r="FZ1596" s="77">
        <v>0</v>
      </c>
      <c r="GA1596" s="2">
        <v>1</v>
      </c>
      <c r="GC1596" s="2">
        <v>1</v>
      </c>
      <c r="GD1596"/>
    </row>
    <row r="1597" s="2" customFormat="1" ht="15" customHeight="1" spans="1:186">
      <c r="A1597" s="95">
        <f t="shared" si="23825"/>
        <v>7010117</v>
      </c>
      <c r="B1597" s="95">
        <v>3080</v>
      </c>
      <c r="C1597" s="95">
        <v>0</v>
      </c>
      <c r="D1597" s="95" t="s">
        <v>289</v>
      </c>
      <c r="E1597" s="95" t="str">
        <f t="shared" si="23826"/>
        <v>10级紫装爪（福利专用）</v>
      </c>
      <c r="F1597" s="31" t="s">
        <v>1250</v>
      </c>
      <c r="G1597" s="31">
        <v>4</v>
      </c>
      <c r="H1597" s="7" t="s">
        <v>187</v>
      </c>
      <c r="I1597" s="7" t="s">
        <v>187</v>
      </c>
      <c r="J1597" s="35">
        <v>1550</v>
      </c>
      <c r="K1597" s="38">
        <v>101</v>
      </c>
      <c r="L1597" s="39"/>
      <c r="M1597" s="29" t="s">
        <v>193</v>
      </c>
      <c r="N1597" s="4">
        <v>10</v>
      </c>
      <c r="O1597" s="4">
        <v>10</v>
      </c>
      <c r="P1597" s="40">
        <f t="shared" si="23805"/>
        <v>2004</v>
      </c>
      <c r="Q1597" s="4"/>
      <c r="R1597" s="7"/>
      <c r="S1597" s="48">
        <v>0</v>
      </c>
      <c r="T1597" s="47" t="s">
        <v>253</v>
      </c>
      <c r="U1597" s="7" t="s">
        <v>195</v>
      </c>
      <c r="V1597" s="7">
        <v>0</v>
      </c>
      <c r="W1597" s="7">
        <v>0</v>
      </c>
      <c r="X1597" s="40">
        <v>0</v>
      </c>
      <c r="Y1597" s="7"/>
      <c r="Z1597" s="7"/>
      <c r="AA1597" s="7"/>
      <c r="AB1597" s="7" t="s">
        <v>195</v>
      </c>
      <c r="AC1597" s="7">
        <v>0</v>
      </c>
      <c r="AD1597" s="7" t="s">
        <v>195</v>
      </c>
      <c r="AE1597" s="7" t="str">
        <f t="shared" ref="AE1597" si="23864">IF(Z1597&gt;=40,"false","true")</f>
        <v>true</v>
      </c>
      <c r="AF1597" s="7" t="b">
        <v>1</v>
      </c>
      <c r="AG1597" s="7" t="s">
        <v>195</v>
      </c>
      <c r="AH1597" s="40">
        <v>0</v>
      </c>
      <c r="AI1597" s="40">
        <v>0</v>
      </c>
      <c r="AJ1597" s="40">
        <v>1</v>
      </c>
      <c r="AK1597" s="40">
        <v>0</v>
      </c>
      <c r="AL1597" s="40">
        <v>1</v>
      </c>
      <c r="AM1597" s="40">
        <v>0</v>
      </c>
      <c r="AN1597" s="40">
        <v>60</v>
      </c>
      <c r="AO1597" s="40">
        <v>1000</v>
      </c>
      <c r="AP1597" s="7" t="s">
        <v>291</v>
      </c>
      <c r="AQ1597" s="4">
        <v>1</v>
      </c>
      <c r="AR1597" s="4">
        <v>161504</v>
      </c>
      <c r="AS1597" s="7" t="s">
        <v>199</v>
      </c>
      <c r="AT1597" s="48">
        <v>3</v>
      </c>
      <c r="AU1597" s="48">
        <v>1</v>
      </c>
      <c r="AV1597" s="48">
        <v>3</v>
      </c>
      <c r="AW1597" s="48">
        <v>500</v>
      </c>
      <c r="AX1597" s="48">
        <v>250</v>
      </c>
      <c r="AY1597" s="48">
        <v>0</v>
      </c>
      <c r="AZ1597" s="48">
        <v>0</v>
      </c>
      <c r="BA1597" s="7"/>
      <c r="BB1597" s="7"/>
      <c r="BC1597" s="7"/>
      <c r="BD1597" s="7"/>
      <c r="BE1597" s="48">
        <v>0</v>
      </c>
      <c r="BF1597" s="48">
        <v>1</v>
      </c>
      <c r="BG1597" s="48">
        <v>160</v>
      </c>
      <c r="BH1597" s="48">
        <v>160</v>
      </c>
      <c r="BI1597" s="7">
        <v>0</v>
      </c>
      <c r="BJ1597" s="7">
        <v>0</v>
      </c>
      <c r="BK1597" s="7">
        <v>0</v>
      </c>
      <c r="BL1597" s="7">
        <v>0</v>
      </c>
      <c r="BM1597" s="7">
        <v>0</v>
      </c>
      <c r="BN1597" s="7">
        <v>0</v>
      </c>
      <c r="BO1597" s="7">
        <v>0</v>
      </c>
      <c r="BP1597" s="7">
        <v>0</v>
      </c>
      <c r="BQ1597" s="7">
        <v>0</v>
      </c>
      <c r="BR1597" s="7">
        <v>0</v>
      </c>
      <c r="BS1597" s="7">
        <v>0</v>
      </c>
      <c r="BT1597" s="7">
        <v>0</v>
      </c>
      <c r="BU1597" s="7">
        <v>0</v>
      </c>
      <c r="BV1597" s="7">
        <v>0</v>
      </c>
      <c r="BW1597" s="7">
        <v>0</v>
      </c>
      <c r="BX1597" s="7">
        <v>0</v>
      </c>
      <c r="BY1597" s="7">
        <v>0</v>
      </c>
      <c r="BZ1597" s="7">
        <v>0</v>
      </c>
      <c r="CA1597" s="7">
        <v>0</v>
      </c>
      <c r="CB1597" s="7">
        <v>0</v>
      </c>
      <c r="CC1597" s="7">
        <v>0</v>
      </c>
      <c r="CD1597" s="7">
        <v>0</v>
      </c>
      <c r="CE1597" s="7">
        <v>0</v>
      </c>
      <c r="CF1597" s="7">
        <v>0</v>
      </c>
      <c r="CG1597" s="7">
        <v>0</v>
      </c>
      <c r="CH1597" s="7">
        <v>0</v>
      </c>
      <c r="CI1597" s="7">
        <v>0</v>
      </c>
      <c r="CJ1597" s="7">
        <v>0</v>
      </c>
      <c r="CK1597" s="7">
        <v>0</v>
      </c>
      <c r="CL1597" s="40">
        <v>0</v>
      </c>
      <c r="CM1597" s="40">
        <v>0</v>
      </c>
      <c r="CN1597" s="40">
        <v>0</v>
      </c>
      <c r="CO1597" s="40">
        <v>0</v>
      </c>
      <c r="CP1597" s="7">
        <v>0</v>
      </c>
      <c r="CQ1597" s="7">
        <v>0</v>
      </c>
      <c r="CR1597" s="7">
        <v>0</v>
      </c>
      <c r="CS1597" s="40">
        <v>0</v>
      </c>
      <c r="CT1597" s="7">
        <v>0</v>
      </c>
      <c r="CU1597" s="7">
        <v>0</v>
      </c>
      <c r="CV1597" s="39"/>
      <c r="CW1597" s="39"/>
      <c r="CX1597" s="4" t="s">
        <v>210</v>
      </c>
      <c r="CY1597" s="4" t="s">
        <v>211</v>
      </c>
      <c r="CZ1597" s="4" t="s">
        <v>242</v>
      </c>
      <c r="DA1597" s="4" t="s">
        <v>242</v>
      </c>
      <c r="DB1597" s="4" t="s">
        <v>212</v>
      </c>
      <c r="DC1597" s="4" t="s">
        <v>212</v>
      </c>
      <c r="DD1597" s="7">
        <v>2</v>
      </c>
      <c r="DE1597" s="7">
        <v>30</v>
      </c>
      <c r="DF1597" s="7">
        <v>60</v>
      </c>
      <c r="DG1597" s="7"/>
      <c r="DH1597" s="4">
        <v>0</v>
      </c>
      <c r="DI1597" s="4">
        <v>2</v>
      </c>
      <c r="DJ1597" s="4">
        <v>4</v>
      </c>
      <c r="DK1597" s="4">
        <v>7</v>
      </c>
      <c r="DL1597" s="4">
        <v>8</v>
      </c>
      <c r="DM1597" s="7"/>
      <c r="DN1597" s="7"/>
      <c r="DO1597" s="7"/>
      <c r="DP1597" s="7"/>
      <c r="DQ1597" s="7"/>
      <c r="DR1597" s="7"/>
      <c r="DS1597" s="7"/>
      <c r="DT1597" s="7"/>
      <c r="DU1597" s="7"/>
      <c r="DV1597" s="7"/>
      <c r="DW1597" s="7"/>
      <c r="DX1597" s="7">
        <f t="shared" si="23840"/>
        <v>7010117</v>
      </c>
      <c r="DY1597" s="7"/>
      <c r="DZ1597" s="67">
        <v>10000</v>
      </c>
      <c r="EA1597" s="7" t="s">
        <v>1251</v>
      </c>
      <c r="EB1597" s="40">
        <v>136</v>
      </c>
      <c r="EC1597" s="7" t="s">
        <v>1252</v>
      </c>
      <c r="ED1597" s="7">
        <v>2001</v>
      </c>
      <c r="EE1597" s="7">
        <v>3002</v>
      </c>
      <c r="EF1597" s="7">
        <v>50</v>
      </c>
      <c r="EG1597" s="73"/>
      <c r="EH1597" s="73"/>
      <c r="EI1597" s="4">
        <v>331101</v>
      </c>
      <c r="EJ1597" s="4">
        <v>1</v>
      </c>
      <c r="EK1597" s="4">
        <v>331102</v>
      </c>
      <c r="EL1597" s="4">
        <v>1</v>
      </c>
      <c r="EM1597" s="4">
        <v>331103</v>
      </c>
      <c r="EN1597" s="4">
        <v>1</v>
      </c>
      <c r="EO1597" s="4">
        <v>331104</v>
      </c>
      <c r="EP1597" s="4">
        <v>1</v>
      </c>
      <c r="EQ1597" s="4">
        <v>331105</v>
      </c>
      <c r="ER1597" s="4">
        <v>1</v>
      </c>
      <c r="ES1597" s="4">
        <v>331106</v>
      </c>
      <c r="ET1597" s="4">
        <v>1</v>
      </c>
      <c r="EU1597" s="4">
        <v>331107</v>
      </c>
      <c r="EV1597" s="4">
        <v>1</v>
      </c>
      <c r="EW1597" s="4">
        <v>331108</v>
      </c>
      <c r="EX1597" s="4">
        <v>1</v>
      </c>
      <c r="EY1597" s="4">
        <v>331109</v>
      </c>
      <c r="EZ1597" s="4">
        <v>1</v>
      </c>
      <c r="FA1597" s="4">
        <v>331110</v>
      </c>
      <c r="FB1597" s="4">
        <v>1</v>
      </c>
      <c r="FC1597" s="4">
        <v>40013</v>
      </c>
      <c r="FD1597" s="4">
        <v>1</v>
      </c>
      <c r="FE1597" s="4">
        <v>20100</v>
      </c>
      <c r="FF1597" s="4">
        <v>1</v>
      </c>
      <c r="FG1597" s="4">
        <v>20100</v>
      </c>
      <c r="FH1597" s="4">
        <v>1</v>
      </c>
      <c r="FI1597" s="7"/>
      <c r="FJ1597" s="7"/>
      <c r="FR1597" s="2">
        <v>99999</v>
      </c>
      <c r="FS1597" s="2">
        <v>0</v>
      </c>
      <c r="FT1597" s="2">
        <f t="shared" ref="FT1597" si="23865">IF(FT609="","",FT609)</f>
        <v>400</v>
      </c>
      <c r="FV1597" s="2" t="str">
        <f t="shared" ref="FV1597" si="23866">IF(FV609="","",FV609)</f>
        <v/>
      </c>
      <c r="FW1597" s="2" t="str">
        <f t="shared" ref="FW1597" si="23867">IF(FW609="","",FW609)</f>
        <v/>
      </c>
      <c r="FX1597" s="2" t="str">
        <f t="shared" ref="FX1597" si="23868">IF(FX609="","",FX609)</f>
        <v/>
      </c>
      <c r="FY1597" s="2" t="str">
        <f t="shared" si="23794"/>
        <v/>
      </c>
      <c r="FZ1597" s="77">
        <v>0</v>
      </c>
      <c r="GA1597" s="2">
        <v>1</v>
      </c>
      <c r="GC1597" s="2">
        <v>1</v>
      </c>
      <c r="GD1597"/>
    </row>
    <row r="1598" s="2" customFormat="1" ht="15" customHeight="1" spans="1:186">
      <c r="A1598" s="95">
        <f t="shared" si="23825"/>
        <v>7010118</v>
      </c>
      <c r="B1598" s="95">
        <v>2824</v>
      </c>
      <c r="C1598" s="95">
        <v>0</v>
      </c>
      <c r="D1598" s="95" t="s">
        <v>292</v>
      </c>
      <c r="E1598" s="95" t="str">
        <f t="shared" si="23826"/>
        <v>10级紫装魔棒（福利专用）</v>
      </c>
      <c r="F1598" s="31" t="s">
        <v>1250</v>
      </c>
      <c r="G1598" s="31">
        <v>4</v>
      </c>
      <c r="H1598" s="7" t="s">
        <v>187</v>
      </c>
      <c r="I1598" s="7" t="s">
        <v>187</v>
      </c>
      <c r="J1598" s="37">
        <v>1540</v>
      </c>
      <c r="K1598" s="41">
        <v>501</v>
      </c>
      <c r="L1598" s="41"/>
      <c r="M1598" s="29" t="s">
        <v>193</v>
      </c>
      <c r="N1598" s="4">
        <v>10</v>
      </c>
      <c r="O1598" s="4">
        <v>10</v>
      </c>
      <c r="P1598" s="40">
        <f t="shared" si="23805"/>
        <v>2004</v>
      </c>
      <c r="Q1598" s="4"/>
      <c r="R1598" s="7"/>
      <c r="S1598" s="48">
        <v>0</v>
      </c>
      <c r="T1598" s="47" t="s">
        <v>257</v>
      </c>
      <c r="U1598" s="7" t="s">
        <v>195</v>
      </c>
      <c r="V1598" s="7">
        <v>0</v>
      </c>
      <c r="W1598" s="7">
        <v>0</v>
      </c>
      <c r="X1598" s="40">
        <v>0</v>
      </c>
      <c r="Y1598" s="7"/>
      <c r="Z1598" s="7"/>
      <c r="AA1598" s="7"/>
      <c r="AB1598" s="7" t="s">
        <v>195</v>
      </c>
      <c r="AC1598" s="7">
        <v>0</v>
      </c>
      <c r="AD1598" s="7" t="s">
        <v>195</v>
      </c>
      <c r="AE1598" s="7" t="str">
        <f t="shared" ref="AE1598" si="23869">IF(Z1598&gt;=40,"false","true")</f>
        <v>true</v>
      </c>
      <c r="AF1598" s="7" t="b">
        <v>1</v>
      </c>
      <c r="AG1598" s="7" t="s">
        <v>195</v>
      </c>
      <c r="AH1598" s="40">
        <v>0</v>
      </c>
      <c r="AI1598" s="40">
        <v>0</v>
      </c>
      <c r="AJ1598" s="40">
        <v>1</v>
      </c>
      <c r="AK1598" s="40">
        <v>0</v>
      </c>
      <c r="AL1598" s="40">
        <v>1</v>
      </c>
      <c r="AM1598" s="40">
        <v>0</v>
      </c>
      <c r="AN1598" s="40">
        <v>60</v>
      </c>
      <c r="AO1598" s="40">
        <v>1000</v>
      </c>
      <c r="AP1598" s="7" t="s">
        <v>294</v>
      </c>
      <c r="AQ1598" s="4">
        <v>1</v>
      </c>
      <c r="AR1598" s="4">
        <v>161504</v>
      </c>
      <c r="AS1598" s="7" t="s">
        <v>199</v>
      </c>
      <c r="AT1598" s="48">
        <v>3</v>
      </c>
      <c r="AU1598" s="48">
        <v>1</v>
      </c>
      <c r="AV1598" s="48">
        <v>3</v>
      </c>
      <c r="AW1598" s="48">
        <v>500</v>
      </c>
      <c r="AX1598" s="48">
        <v>250</v>
      </c>
      <c r="AY1598" s="48">
        <v>0</v>
      </c>
      <c r="AZ1598" s="48">
        <v>0</v>
      </c>
      <c r="BA1598" s="7"/>
      <c r="BB1598" s="7"/>
      <c r="BC1598" s="7"/>
      <c r="BD1598" s="7"/>
      <c r="BE1598" s="48">
        <v>0</v>
      </c>
      <c r="BF1598" s="48">
        <v>1</v>
      </c>
      <c r="BG1598" s="48">
        <v>160</v>
      </c>
      <c r="BH1598" s="48">
        <v>160</v>
      </c>
      <c r="BI1598" s="7">
        <v>0</v>
      </c>
      <c r="BJ1598" s="7">
        <v>0</v>
      </c>
      <c r="BK1598" s="7">
        <v>0</v>
      </c>
      <c r="BL1598" s="7">
        <v>0</v>
      </c>
      <c r="BM1598" s="7">
        <v>0</v>
      </c>
      <c r="BN1598" s="7">
        <v>0</v>
      </c>
      <c r="BO1598" s="7">
        <v>0</v>
      </c>
      <c r="BP1598" s="7">
        <v>0</v>
      </c>
      <c r="BQ1598" s="7">
        <v>0</v>
      </c>
      <c r="BR1598" s="7">
        <v>0</v>
      </c>
      <c r="BS1598" s="7">
        <v>0</v>
      </c>
      <c r="BT1598" s="7">
        <v>0</v>
      </c>
      <c r="BU1598" s="7">
        <v>0</v>
      </c>
      <c r="BV1598" s="7">
        <v>0</v>
      </c>
      <c r="BW1598" s="7">
        <v>0</v>
      </c>
      <c r="BX1598" s="7">
        <v>0</v>
      </c>
      <c r="BY1598" s="7">
        <v>0</v>
      </c>
      <c r="BZ1598" s="7">
        <v>0</v>
      </c>
      <c r="CA1598" s="7">
        <v>0</v>
      </c>
      <c r="CB1598" s="7">
        <v>0</v>
      </c>
      <c r="CC1598" s="7">
        <v>0</v>
      </c>
      <c r="CD1598" s="7">
        <v>0</v>
      </c>
      <c r="CE1598" s="7">
        <v>0</v>
      </c>
      <c r="CF1598" s="7">
        <v>0</v>
      </c>
      <c r="CG1598" s="7">
        <v>0</v>
      </c>
      <c r="CH1598" s="7">
        <v>0</v>
      </c>
      <c r="CI1598" s="7">
        <v>0</v>
      </c>
      <c r="CJ1598" s="7">
        <v>0</v>
      </c>
      <c r="CK1598" s="7">
        <v>0</v>
      </c>
      <c r="CL1598" s="40">
        <v>0</v>
      </c>
      <c r="CM1598" s="40">
        <v>0</v>
      </c>
      <c r="CN1598" s="40">
        <v>0</v>
      </c>
      <c r="CO1598" s="40">
        <v>0</v>
      </c>
      <c r="CP1598" s="7">
        <v>0</v>
      </c>
      <c r="CQ1598" s="7">
        <v>0</v>
      </c>
      <c r="CR1598" s="7">
        <v>0</v>
      </c>
      <c r="CS1598" s="40">
        <v>0</v>
      </c>
      <c r="CT1598" s="7">
        <v>0</v>
      </c>
      <c r="CU1598" s="7">
        <v>0</v>
      </c>
      <c r="CV1598" s="39"/>
      <c r="CW1598" s="39"/>
      <c r="CX1598" s="4" t="s">
        <v>210</v>
      </c>
      <c r="CY1598" s="4" t="s">
        <v>211</v>
      </c>
      <c r="CZ1598" s="4" t="s">
        <v>242</v>
      </c>
      <c r="DA1598" s="4" t="s">
        <v>242</v>
      </c>
      <c r="DB1598" s="4" t="s">
        <v>212</v>
      </c>
      <c r="DC1598" s="4" t="s">
        <v>212</v>
      </c>
      <c r="DD1598" s="7">
        <v>2</v>
      </c>
      <c r="DE1598" s="7">
        <v>30</v>
      </c>
      <c r="DF1598" s="7">
        <v>60</v>
      </c>
      <c r="DG1598" s="7"/>
      <c r="DH1598" s="4">
        <v>0</v>
      </c>
      <c r="DI1598" s="4">
        <v>2</v>
      </c>
      <c r="DJ1598" s="4">
        <v>4</v>
      </c>
      <c r="DK1598" s="4">
        <v>7</v>
      </c>
      <c r="DL1598" s="4">
        <v>8</v>
      </c>
      <c r="DM1598" s="7"/>
      <c r="DN1598" s="7"/>
      <c r="DO1598" s="7"/>
      <c r="DP1598" s="7"/>
      <c r="DQ1598" s="7"/>
      <c r="DR1598" s="7"/>
      <c r="DS1598" s="7"/>
      <c r="DT1598" s="7"/>
      <c r="DU1598" s="7"/>
      <c r="DV1598" s="7"/>
      <c r="DW1598" s="7"/>
      <c r="DX1598" s="7">
        <f t="shared" si="23840"/>
        <v>7010118</v>
      </c>
      <c r="DY1598" s="7"/>
      <c r="DZ1598" s="67">
        <v>10000</v>
      </c>
      <c r="EA1598" s="7" t="s">
        <v>1251</v>
      </c>
      <c r="EB1598" s="40">
        <v>136</v>
      </c>
      <c r="EC1598" s="7" t="s">
        <v>1252</v>
      </c>
      <c r="ED1598" s="7">
        <v>2001</v>
      </c>
      <c r="EE1598" s="7">
        <v>3001</v>
      </c>
      <c r="EF1598" s="7">
        <v>50</v>
      </c>
      <c r="EG1598" s="73"/>
      <c r="EH1598" s="73"/>
      <c r="EI1598" s="4">
        <v>331101</v>
      </c>
      <c r="EJ1598" s="4">
        <v>1</v>
      </c>
      <c r="EK1598" s="4">
        <v>331102</v>
      </c>
      <c r="EL1598" s="4">
        <v>1</v>
      </c>
      <c r="EM1598" s="4">
        <v>331103</v>
      </c>
      <c r="EN1598" s="4">
        <v>1</v>
      </c>
      <c r="EO1598" s="4">
        <v>331104</v>
      </c>
      <c r="EP1598" s="4">
        <v>1</v>
      </c>
      <c r="EQ1598" s="4">
        <v>331105</v>
      </c>
      <c r="ER1598" s="4">
        <v>1</v>
      </c>
      <c r="ES1598" s="4">
        <v>331106</v>
      </c>
      <c r="ET1598" s="4">
        <v>1</v>
      </c>
      <c r="EU1598" s="4">
        <v>331107</v>
      </c>
      <c r="EV1598" s="4">
        <v>1</v>
      </c>
      <c r="EW1598" s="4">
        <v>331108</v>
      </c>
      <c r="EX1598" s="4">
        <v>1</v>
      </c>
      <c r="EY1598" s="4">
        <v>331109</v>
      </c>
      <c r="EZ1598" s="4">
        <v>1</v>
      </c>
      <c r="FA1598" s="4">
        <v>331110</v>
      </c>
      <c r="FB1598" s="4">
        <v>1</v>
      </c>
      <c r="FC1598" s="4">
        <v>40013</v>
      </c>
      <c r="FD1598" s="4">
        <v>1</v>
      </c>
      <c r="FE1598" s="4">
        <v>20100</v>
      </c>
      <c r="FF1598" s="4">
        <v>1</v>
      </c>
      <c r="FG1598" s="4">
        <v>20100</v>
      </c>
      <c r="FH1598" s="4">
        <v>1</v>
      </c>
      <c r="FI1598" s="7"/>
      <c r="FJ1598" s="7"/>
      <c r="FR1598" s="2">
        <v>99999</v>
      </c>
      <c r="FS1598" s="2">
        <v>0</v>
      </c>
      <c r="FT1598" s="2">
        <f t="shared" ref="FT1598" si="23870">IF(FT610="","",FT610)</f>
        <v>400</v>
      </c>
      <c r="FV1598" s="2" t="str">
        <f t="shared" ref="FV1598" si="23871">IF(FV610="","",FV610)</f>
        <v/>
      </c>
      <c r="FW1598" s="2" t="str">
        <f t="shared" ref="FW1598" si="23872">IF(FW610="","",FW610)</f>
        <v/>
      </c>
      <c r="FX1598" s="2" t="str">
        <f t="shared" ref="FX1598" si="23873">IF(FX610="","",FX610)</f>
        <v/>
      </c>
      <c r="FY1598" s="2" t="str">
        <f t="shared" si="23794"/>
        <v/>
      </c>
      <c r="FZ1598" s="77">
        <v>0</v>
      </c>
      <c r="GA1598" s="2">
        <v>1</v>
      </c>
      <c r="GC1598" s="2">
        <v>1</v>
      </c>
      <c r="GD1598"/>
    </row>
    <row r="1599" s="2" customFormat="1" ht="15" customHeight="1" spans="1:186">
      <c r="A1599" s="95">
        <f t="shared" si="23825"/>
        <v>7010119</v>
      </c>
      <c r="B1599" s="95">
        <v>4104</v>
      </c>
      <c r="C1599" s="95">
        <v>0</v>
      </c>
      <c r="D1599" s="95" t="s">
        <v>295</v>
      </c>
      <c r="E1599" s="95" t="str">
        <f t="shared" si="23826"/>
        <v>10级紫装法杖（福利专用）</v>
      </c>
      <c r="F1599" s="31" t="s">
        <v>1250</v>
      </c>
      <c r="G1599" s="31">
        <v>4</v>
      </c>
      <c r="H1599" s="7" t="s">
        <v>187</v>
      </c>
      <c r="I1599" s="7" t="s">
        <v>187</v>
      </c>
      <c r="J1599" s="37">
        <v>1540</v>
      </c>
      <c r="K1599" s="39">
        <v>601</v>
      </c>
      <c r="L1599" s="39"/>
      <c r="M1599" s="29" t="s">
        <v>193</v>
      </c>
      <c r="N1599" s="4">
        <v>10</v>
      </c>
      <c r="O1599" s="4">
        <v>10</v>
      </c>
      <c r="P1599" s="40">
        <f t="shared" si="23805"/>
        <v>2004</v>
      </c>
      <c r="Q1599" s="4"/>
      <c r="R1599" s="7"/>
      <c r="S1599" s="48">
        <v>0</v>
      </c>
      <c r="T1599" s="47" t="s">
        <v>194</v>
      </c>
      <c r="U1599" s="7" t="s">
        <v>195</v>
      </c>
      <c r="V1599" s="7">
        <v>0</v>
      </c>
      <c r="W1599" s="7">
        <v>0</v>
      </c>
      <c r="X1599" s="40">
        <v>0</v>
      </c>
      <c r="Y1599" s="7"/>
      <c r="Z1599" s="7"/>
      <c r="AA1599" s="7"/>
      <c r="AB1599" s="7" t="s">
        <v>195</v>
      </c>
      <c r="AC1599" s="7">
        <v>0</v>
      </c>
      <c r="AD1599" s="7" t="s">
        <v>195</v>
      </c>
      <c r="AE1599" s="7" t="str">
        <f t="shared" ref="AE1599" si="23874">IF(Z1599&gt;=40,"false","true")</f>
        <v>true</v>
      </c>
      <c r="AF1599" s="7" t="b">
        <v>1</v>
      </c>
      <c r="AG1599" s="7" t="s">
        <v>195</v>
      </c>
      <c r="AH1599" s="40">
        <v>0</v>
      </c>
      <c r="AI1599" s="40">
        <v>0</v>
      </c>
      <c r="AJ1599" s="40">
        <v>1</v>
      </c>
      <c r="AK1599" s="40">
        <v>0</v>
      </c>
      <c r="AL1599" s="40">
        <v>1</v>
      </c>
      <c r="AM1599" s="40">
        <v>0</v>
      </c>
      <c r="AN1599" s="40">
        <v>60</v>
      </c>
      <c r="AO1599" s="40">
        <v>1000</v>
      </c>
      <c r="AP1599" s="7" t="s">
        <v>297</v>
      </c>
      <c r="AQ1599" s="4">
        <v>1</v>
      </c>
      <c r="AR1599" s="4">
        <v>161504</v>
      </c>
      <c r="AS1599" s="7" t="s">
        <v>199</v>
      </c>
      <c r="AT1599" s="48">
        <v>3</v>
      </c>
      <c r="AU1599" s="48">
        <v>1</v>
      </c>
      <c r="AV1599" s="48">
        <v>3</v>
      </c>
      <c r="AW1599" s="48">
        <v>500</v>
      </c>
      <c r="AX1599" s="48">
        <v>250</v>
      </c>
      <c r="AY1599" s="48">
        <v>0</v>
      </c>
      <c r="AZ1599" s="48">
        <v>0</v>
      </c>
      <c r="BA1599" s="7"/>
      <c r="BB1599" s="7"/>
      <c r="BC1599" s="7"/>
      <c r="BD1599" s="7"/>
      <c r="BE1599" s="48">
        <v>0</v>
      </c>
      <c r="BF1599" s="48">
        <v>1</v>
      </c>
      <c r="BG1599" s="48">
        <v>160</v>
      </c>
      <c r="BH1599" s="48">
        <v>160</v>
      </c>
      <c r="BI1599" s="7">
        <v>0</v>
      </c>
      <c r="BJ1599" s="7">
        <v>0</v>
      </c>
      <c r="BK1599" s="7">
        <v>0</v>
      </c>
      <c r="BL1599" s="7">
        <v>0</v>
      </c>
      <c r="BM1599" s="7">
        <v>0</v>
      </c>
      <c r="BN1599" s="7">
        <v>0</v>
      </c>
      <c r="BO1599" s="7">
        <v>0</v>
      </c>
      <c r="BP1599" s="7">
        <v>0</v>
      </c>
      <c r="BQ1599" s="7">
        <v>0</v>
      </c>
      <c r="BR1599" s="7">
        <v>0</v>
      </c>
      <c r="BS1599" s="7">
        <v>0</v>
      </c>
      <c r="BT1599" s="7">
        <v>0</v>
      </c>
      <c r="BU1599" s="7">
        <v>0</v>
      </c>
      <c r="BV1599" s="7">
        <v>0</v>
      </c>
      <c r="BW1599" s="7">
        <v>0</v>
      </c>
      <c r="BX1599" s="7">
        <v>0</v>
      </c>
      <c r="BY1599" s="7">
        <v>0</v>
      </c>
      <c r="BZ1599" s="7">
        <v>0</v>
      </c>
      <c r="CA1599" s="7">
        <v>0</v>
      </c>
      <c r="CB1599" s="7">
        <v>0</v>
      </c>
      <c r="CC1599" s="7">
        <v>0</v>
      </c>
      <c r="CD1599" s="7">
        <v>0</v>
      </c>
      <c r="CE1599" s="7">
        <v>0</v>
      </c>
      <c r="CF1599" s="7">
        <v>0</v>
      </c>
      <c r="CG1599" s="7">
        <v>0</v>
      </c>
      <c r="CH1599" s="7">
        <v>0</v>
      </c>
      <c r="CI1599" s="7">
        <v>0</v>
      </c>
      <c r="CJ1599" s="7">
        <v>0</v>
      </c>
      <c r="CK1599" s="7">
        <v>0</v>
      </c>
      <c r="CL1599" s="40">
        <v>0</v>
      </c>
      <c r="CM1599" s="40">
        <v>0</v>
      </c>
      <c r="CN1599" s="40">
        <v>0</v>
      </c>
      <c r="CO1599" s="40">
        <v>0</v>
      </c>
      <c r="CP1599" s="7">
        <v>0</v>
      </c>
      <c r="CQ1599" s="7">
        <v>0</v>
      </c>
      <c r="CR1599" s="7">
        <v>0</v>
      </c>
      <c r="CS1599" s="40">
        <v>0</v>
      </c>
      <c r="CT1599" s="7">
        <v>0</v>
      </c>
      <c r="CU1599" s="7">
        <v>0</v>
      </c>
      <c r="CV1599" s="39"/>
      <c r="CW1599" s="39"/>
      <c r="CX1599" s="4" t="s">
        <v>210</v>
      </c>
      <c r="CY1599" s="4" t="s">
        <v>211</v>
      </c>
      <c r="CZ1599" s="4" t="s">
        <v>242</v>
      </c>
      <c r="DA1599" s="4" t="s">
        <v>242</v>
      </c>
      <c r="DB1599" s="4" t="s">
        <v>212</v>
      </c>
      <c r="DC1599" s="4" t="s">
        <v>212</v>
      </c>
      <c r="DD1599" s="7">
        <v>2</v>
      </c>
      <c r="DE1599" s="7">
        <v>30</v>
      </c>
      <c r="DF1599" s="7">
        <v>60</v>
      </c>
      <c r="DG1599" s="7"/>
      <c r="DH1599" s="4">
        <v>0</v>
      </c>
      <c r="DI1599" s="4">
        <v>2</v>
      </c>
      <c r="DJ1599" s="4">
        <v>4</v>
      </c>
      <c r="DK1599" s="4">
        <v>7</v>
      </c>
      <c r="DL1599" s="4">
        <v>8</v>
      </c>
      <c r="DM1599" s="7"/>
      <c r="DN1599" s="7"/>
      <c r="DO1599" s="7"/>
      <c r="DP1599" s="7"/>
      <c r="DQ1599" s="7"/>
      <c r="DR1599" s="7"/>
      <c r="DS1599" s="7"/>
      <c r="DT1599" s="7"/>
      <c r="DU1599" s="7"/>
      <c r="DV1599" s="7"/>
      <c r="DW1599" s="7"/>
      <c r="DX1599" s="7">
        <f t="shared" si="23840"/>
        <v>7010119</v>
      </c>
      <c r="DY1599" s="7"/>
      <c r="DZ1599" s="67">
        <v>10000</v>
      </c>
      <c r="EA1599" s="7" t="s">
        <v>1251</v>
      </c>
      <c r="EB1599" s="40">
        <v>136</v>
      </c>
      <c r="EC1599" s="7" t="s">
        <v>1252</v>
      </c>
      <c r="ED1599" s="7">
        <v>2001</v>
      </c>
      <c r="EE1599" s="7">
        <v>3001</v>
      </c>
      <c r="EF1599" s="7">
        <v>50</v>
      </c>
      <c r="EG1599" s="73"/>
      <c r="EH1599" s="73"/>
      <c r="EI1599" s="4">
        <v>331101</v>
      </c>
      <c r="EJ1599" s="4">
        <v>1</v>
      </c>
      <c r="EK1599" s="4">
        <v>331102</v>
      </c>
      <c r="EL1599" s="4">
        <v>1</v>
      </c>
      <c r="EM1599" s="4">
        <v>331103</v>
      </c>
      <c r="EN1599" s="4">
        <v>1</v>
      </c>
      <c r="EO1599" s="4">
        <v>331104</v>
      </c>
      <c r="EP1599" s="4">
        <v>1</v>
      </c>
      <c r="EQ1599" s="4">
        <v>331105</v>
      </c>
      <c r="ER1599" s="4">
        <v>1</v>
      </c>
      <c r="ES1599" s="4">
        <v>331106</v>
      </c>
      <c r="ET1599" s="4">
        <v>1</v>
      </c>
      <c r="EU1599" s="4">
        <v>331107</v>
      </c>
      <c r="EV1599" s="4">
        <v>1</v>
      </c>
      <c r="EW1599" s="4">
        <v>331108</v>
      </c>
      <c r="EX1599" s="4">
        <v>1</v>
      </c>
      <c r="EY1599" s="4">
        <v>331109</v>
      </c>
      <c r="EZ1599" s="4">
        <v>1</v>
      </c>
      <c r="FA1599" s="4">
        <v>331110</v>
      </c>
      <c r="FB1599" s="4">
        <v>1</v>
      </c>
      <c r="FC1599" s="4">
        <v>40013</v>
      </c>
      <c r="FD1599" s="4">
        <v>1</v>
      </c>
      <c r="FE1599" s="4">
        <v>20100</v>
      </c>
      <c r="FF1599" s="4">
        <v>1</v>
      </c>
      <c r="FG1599" s="4">
        <v>20100</v>
      </c>
      <c r="FH1599" s="4">
        <v>1</v>
      </c>
      <c r="FI1599" s="7"/>
      <c r="FJ1599" s="7"/>
      <c r="FR1599" s="2">
        <v>99999</v>
      </c>
      <c r="FS1599" s="2">
        <v>0</v>
      </c>
      <c r="FT1599" s="2">
        <f t="shared" ref="FT1599" si="23875">IF(FT611="","",FT611)</f>
        <v>400</v>
      </c>
      <c r="FV1599" s="2" t="str">
        <f t="shared" ref="FV1599" si="23876">IF(FV611="","",FV611)</f>
        <v/>
      </c>
      <c r="FW1599" s="2" t="str">
        <f t="shared" ref="FW1599" si="23877">IF(FW611="","",FW611)</f>
        <v/>
      </c>
      <c r="FX1599" s="2" t="str">
        <f t="shared" ref="FX1599" si="23878">IF(FX611="","",FX611)</f>
        <v/>
      </c>
      <c r="FY1599" s="2" t="str">
        <f t="shared" si="23794"/>
        <v/>
      </c>
      <c r="FZ1599" s="77">
        <v>0</v>
      </c>
      <c r="GA1599" s="2">
        <v>1</v>
      </c>
      <c r="GC1599" s="2">
        <v>1</v>
      </c>
      <c r="GD1599"/>
    </row>
    <row r="1600" s="15" customFormat="1" ht="15" customHeight="1" spans="1:186">
      <c r="A1600" s="95">
        <f t="shared" si="23825"/>
        <v>7010220</v>
      </c>
      <c r="B1600" s="95">
        <v>312</v>
      </c>
      <c r="C1600" s="95">
        <v>3</v>
      </c>
      <c r="D1600" s="95" t="s">
        <v>298</v>
      </c>
      <c r="E1600" s="95" t="str">
        <f t="shared" si="23826"/>
        <v>10级紫装男衣（福利专用）</v>
      </c>
      <c r="F1600" s="31" t="s">
        <v>1250</v>
      </c>
      <c r="G1600" s="31">
        <v>4</v>
      </c>
      <c r="H1600" s="7" t="s">
        <v>191</v>
      </c>
      <c r="I1600" s="7" t="s">
        <v>187</v>
      </c>
      <c r="J1600" s="37">
        <v>1463</v>
      </c>
      <c r="K1600" s="39">
        <v>1432</v>
      </c>
      <c r="L1600" s="39"/>
      <c r="M1600" s="29" t="s">
        <v>193</v>
      </c>
      <c r="N1600" s="4">
        <v>10</v>
      </c>
      <c r="O1600" s="4">
        <v>10</v>
      </c>
      <c r="P1600" s="40">
        <f t="shared" si="23805"/>
        <v>2304</v>
      </c>
      <c r="Q1600" s="4"/>
      <c r="R1600" s="7"/>
      <c r="S1600" s="48">
        <v>1</v>
      </c>
      <c r="T1600" s="47" t="s">
        <v>194</v>
      </c>
      <c r="U1600" s="7" t="s">
        <v>195</v>
      </c>
      <c r="V1600" s="7">
        <v>0</v>
      </c>
      <c r="W1600" s="7">
        <v>0</v>
      </c>
      <c r="X1600" s="40">
        <v>0</v>
      </c>
      <c r="Y1600" s="7"/>
      <c r="Z1600" s="7"/>
      <c r="AA1600" s="7"/>
      <c r="AB1600" s="7" t="s">
        <v>195</v>
      </c>
      <c r="AC1600" s="7">
        <v>0</v>
      </c>
      <c r="AD1600" s="7" t="s">
        <v>195</v>
      </c>
      <c r="AE1600" s="7" t="str">
        <f t="shared" ref="AE1600" si="23879">IF(Z1600&gt;=40,"false","true")</f>
        <v>true</v>
      </c>
      <c r="AF1600" s="7" t="b">
        <v>1</v>
      </c>
      <c r="AG1600" s="7" t="s">
        <v>195</v>
      </c>
      <c r="AH1600" s="40">
        <v>0</v>
      </c>
      <c r="AI1600" s="40">
        <v>0</v>
      </c>
      <c r="AJ1600" s="40">
        <v>1</v>
      </c>
      <c r="AK1600" s="40">
        <v>0</v>
      </c>
      <c r="AL1600" s="40">
        <v>1</v>
      </c>
      <c r="AM1600" s="40">
        <v>0</v>
      </c>
      <c r="AN1600" s="40">
        <v>60</v>
      </c>
      <c r="AO1600" s="40">
        <v>1000</v>
      </c>
      <c r="AP1600" s="7" t="s">
        <v>300</v>
      </c>
      <c r="AQ1600" s="4">
        <v>1</v>
      </c>
      <c r="AR1600" s="4">
        <v>161504</v>
      </c>
      <c r="AS1600" s="7" t="s">
        <v>199</v>
      </c>
      <c r="AT1600" s="48">
        <v>3</v>
      </c>
      <c r="AU1600" s="48">
        <v>1</v>
      </c>
      <c r="AV1600" s="48">
        <v>3</v>
      </c>
      <c r="AW1600" s="48">
        <v>500</v>
      </c>
      <c r="AX1600" s="48">
        <v>250</v>
      </c>
      <c r="AY1600" s="48">
        <v>0</v>
      </c>
      <c r="AZ1600" s="48">
        <v>0</v>
      </c>
      <c r="BA1600" s="7"/>
      <c r="BB1600" s="7"/>
      <c r="BC1600" s="7"/>
      <c r="BD1600" s="7"/>
      <c r="BE1600" s="48">
        <v>0</v>
      </c>
      <c r="BF1600" s="48">
        <v>1</v>
      </c>
      <c r="BG1600" s="48">
        <v>160</v>
      </c>
      <c r="BH1600" s="48">
        <v>160</v>
      </c>
      <c r="BI1600" s="7">
        <v>0</v>
      </c>
      <c r="BJ1600" s="7">
        <v>0</v>
      </c>
      <c r="BK1600" s="7">
        <v>0</v>
      </c>
      <c r="BL1600" s="7">
        <v>0</v>
      </c>
      <c r="BM1600" s="7">
        <v>0</v>
      </c>
      <c r="BN1600" s="7">
        <v>0</v>
      </c>
      <c r="BO1600" s="7">
        <v>0</v>
      </c>
      <c r="BP1600" s="7">
        <v>0</v>
      </c>
      <c r="BQ1600" s="7">
        <v>0</v>
      </c>
      <c r="BR1600" s="7">
        <v>0</v>
      </c>
      <c r="BS1600" s="7">
        <v>0</v>
      </c>
      <c r="BT1600" s="7">
        <v>0</v>
      </c>
      <c r="BU1600" s="7">
        <v>0</v>
      </c>
      <c r="BV1600" s="7">
        <v>0</v>
      </c>
      <c r="BW1600" s="7">
        <v>0</v>
      </c>
      <c r="BX1600" s="7">
        <v>0</v>
      </c>
      <c r="BY1600" s="7">
        <v>0</v>
      </c>
      <c r="BZ1600" s="7">
        <v>0</v>
      </c>
      <c r="CA1600" s="7">
        <v>0</v>
      </c>
      <c r="CB1600" s="7">
        <v>0</v>
      </c>
      <c r="CC1600" s="7">
        <v>0</v>
      </c>
      <c r="CD1600" s="7">
        <v>0</v>
      </c>
      <c r="CE1600" s="7">
        <v>0</v>
      </c>
      <c r="CF1600" s="7">
        <v>0</v>
      </c>
      <c r="CG1600" s="7">
        <v>0</v>
      </c>
      <c r="CH1600" s="7">
        <v>0</v>
      </c>
      <c r="CI1600" s="7">
        <v>0</v>
      </c>
      <c r="CJ1600" s="7">
        <v>0</v>
      </c>
      <c r="CK1600" s="7">
        <v>0</v>
      </c>
      <c r="CL1600" s="40">
        <v>0</v>
      </c>
      <c r="CM1600" s="40">
        <v>0</v>
      </c>
      <c r="CN1600" s="40">
        <v>0</v>
      </c>
      <c r="CO1600" s="40">
        <v>0</v>
      </c>
      <c r="CP1600" s="7">
        <v>0</v>
      </c>
      <c r="CQ1600" s="7">
        <v>0</v>
      </c>
      <c r="CR1600" s="7">
        <v>0</v>
      </c>
      <c r="CS1600" s="40">
        <v>0</v>
      </c>
      <c r="CT1600" s="7">
        <v>0</v>
      </c>
      <c r="CU1600" s="7">
        <v>0</v>
      </c>
      <c r="CV1600" s="39"/>
      <c r="CW1600" s="39"/>
      <c r="CX1600" s="4" t="s">
        <v>242</v>
      </c>
      <c r="CY1600" s="4" t="s">
        <v>242</v>
      </c>
      <c r="CZ1600" s="4" t="s">
        <v>242</v>
      </c>
      <c r="DA1600" s="4" t="s">
        <v>242</v>
      </c>
      <c r="DB1600" s="4" t="s">
        <v>242</v>
      </c>
      <c r="DC1600" s="4" t="s">
        <v>242</v>
      </c>
      <c r="DD1600" s="7">
        <v>2</v>
      </c>
      <c r="DE1600" s="7">
        <v>30</v>
      </c>
      <c r="DF1600" s="7">
        <v>60</v>
      </c>
      <c r="DG1600" s="7"/>
      <c r="DH1600" s="4">
        <v>0</v>
      </c>
      <c r="DI1600" s="4">
        <v>1</v>
      </c>
      <c r="DJ1600" s="4">
        <v>3</v>
      </c>
      <c r="DK1600" s="4">
        <v>5</v>
      </c>
      <c r="DL1600" s="4">
        <v>7</v>
      </c>
      <c r="DM1600" s="7"/>
      <c r="DN1600" s="7"/>
      <c r="DO1600" s="7"/>
      <c r="DP1600" s="7"/>
      <c r="DQ1600" s="7"/>
      <c r="DR1600" s="7"/>
      <c r="DS1600" s="7"/>
      <c r="DT1600" s="7"/>
      <c r="DU1600" s="7"/>
      <c r="DV1600" s="7"/>
      <c r="DW1600" s="7"/>
      <c r="DX1600" s="7">
        <f t="shared" si="23840"/>
        <v>7010220</v>
      </c>
      <c r="DY1600" s="7"/>
      <c r="DZ1600" s="67">
        <v>10000</v>
      </c>
      <c r="EA1600" s="7" t="s">
        <v>1251</v>
      </c>
      <c r="EB1600" s="40">
        <v>136</v>
      </c>
      <c r="EC1600" s="7" t="s">
        <v>1252</v>
      </c>
      <c r="ED1600" s="7">
        <v>2004</v>
      </c>
      <c r="EE1600" s="7">
        <v>3002</v>
      </c>
      <c r="EF1600" s="7">
        <v>50</v>
      </c>
      <c r="EG1600" s="73"/>
      <c r="EH1600" s="73"/>
      <c r="EI1600" s="4">
        <v>331131</v>
      </c>
      <c r="EJ1600" s="4">
        <v>1</v>
      </c>
      <c r="EK1600" s="4">
        <v>331132</v>
      </c>
      <c r="EL1600" s="4">
        <v>1</v>
      </c>
      <c r="EM1600" s="4">
        <v>331133</v>
      </c>
      <c r="EN1600" s="4">
        <v>1</v>
      </c>
      <c r="EO1600" s="4">
        <v>331134</v>
      </c>
      <c r="EP1600" s="4">
        <v>1</v>
      </c>
      <c r="EQ1600" s="4">
        <v>331135</v>
      </c>
      <c r="ER1600" s="4">
        <v>1</v>
      </c>
      <c r="ES1600" s="4">
        <v>331136</v>
      </c>
      <c r="ET1600" s="4">
        <v>1</v>
      </c>
      <c r="EU1600" s="4">
        <v>331137</v>
      </c>
      <c r="EV1600" s="4">
        <v>1</v>
      </c>
      <c r="EW1600" s="4">
        <v>331138</v>
      </c>
      <c r="EX1600" s="4">
        <v>1</v>
      </c>
      <c r="EY1600" s="4">
        <v>331139</v>
      </c>
      <c r="EZ1600" s="4">
        <v>1</v>
      </c>
      <c r="FA1600" s="4">
        <v>331140</v>
      </c>
      <c r="FB1600" s="4">
        <v>1</v>
      </c>
      <c r="FC1600" s="4">
        <v>40013</v>
      </c>
      <c r="FD1600" s="4">
        <v>1</v>
      </c>
      <c r="FE1600" s="4">
        <v>20100</v>
      </c>
      <c r="FF1600" s="4">
        <v>1</v>
      </c>
      <c r="FG1600" s="4">
        <v>20100</v>
      </c>
      <c r="FH1600" s="4">
        <v>1</v>
      </c>
      <c r="FI1600" s="7"/>
      <c r="FJ1600" s="7"/>
      <c r="FR1600" s="2">
        <v>99999</v>
      </c>
      <c r="FS1600" s="2">
        <v>0</v>
      </c>
      <c r="FT1600" s="2">
        <f t="shared" ref="FT1600" si="23880">IF(FT612="","",FT612)</f>
        <v>400</v>
      </c>
      <c r="FU1600" s="2"/>
      <c r="FV1600" s="2" t="str">
        <f t="shared" ref="FV1600" si="23881">IF(FV612="","",FV612)</f>
        <v/>
      </c>
      <c r="FW1600" s="2" t="str">
        <f t="shared" ref="FW1600" si="23882">IF(FW612="","",FW612)</f>
        <v/>
      </c>
      <c r="FX1600" s="2" t="str">
        <f t="shared" ref="FX1600" si="23883">IF(FX612="","",FX612)</f>
        <v/>
      </c>
      <c r="FY1600" s="2" t="str">
        <f t="shared" si="23794"/>
        <v/>
      </c>
      <c r="FZ1600" s="77">
        <v>0</v>
      </c>
      <c r="GA1600" s="2">
        <v>1</v>
      </c>
      <c r="GB1600" s="2"/>
      <c r="GC1600" s="2">
        <v>1</v>
      </c>
      <c r="GD1600"/>
    </row>
    <row r="1601" s="15" customFormat="1" ht="15" customHeight="1" spans="1:186">
      <c r="A1601" s="95">
        <f t="shared" si="23825"/>
        <v>7010221</v>
      </c>
      <c r="B1601" s="95">
        <v>568</v>
      </c>
      <c r="C1601" s="95">
        <v>3</v>
      </c>
      <c r="D1601" s="95" t="s">
        <v>301</v>
      </c>
      <c r="E1601" s="95" t="str">
        <f t="shared" si="23826"/>
        <v>10级紫装女衣（福利专用）</v>
      </c>
      <c r="F1601" s="31" t="s">
        <v>1250</v>
      </c>
      <c r="G1601" s="31">
        <v>4</v>
      </c>
      <c r="H1601" s="7" t="s">
        <v>191</v>
      </c>
      <c r="I1601" s="7" t="s">
        <v>187</v>
      </c>
      <c r="J1601" s="37">
        <v>1452</v>
      </c>
      <c r="K1601" s="39">
        <v>1436</v>
      </c>
      <c r="L1601" s="39"/>
      <c r="M1601" s="29" t="s">
        <v>193</v>
      </c>
      <c r="N1601" s="4">
        <v>10</v>
      </c>
      <c r="O1601" s="4">
        <v>10</v>
      </c>
      <c r="P1601" s="40">
        <f t="shared" si="23805"/>
        <v>2304</v>
      </c>
      <c r="Q1601" s="4"/>
      <c r="R1601" s="7"/>
      <c r="S1601" s="48">
        <v>2</v>
      </c>
      <c r="T1601" s="47" t="s">
        <v>194</v>
      </c>
      <c r="U1601" s="7" t="s">
        <v>195</v>
      </c>
      <c r="V1601" s="7">
        <v>0</v>
      </c>
      <c r="W1601" s="7">
        <v>0</v>
      </c>
      <c r="X1601" s="40">
        <v>0</v>
      </c>
      <c r="Y1601" s="7"/>
      <c r="Z1601" s="7"/>
      <c r="AA1601" s="7"/>
      <c r="AB1601" s="7" t="s">
        <v>195</v>
      </c>
      <c r="AC1601" s="7">
        <v>0</v>
      </c>
      <c r="AD1601" s="7" t="s">
        <v>195</v>
      </c>
      <c r="AE1601" s="7" t="str">
        <f t="shared" ref="AE1601" si="23884">IF(Z1601&gt;=40,"false","true")</f>
        <v>true</v>
      </c>
      <c r="AF1601" s="7" t="b">
        <v>1</v>
      </c>
      <c r="AG1601" s="7" t="s">
        <v>195</v>
      </c>
      <c r="AH1601" s="40">
        <v>0</v>
      </c>
      <c r="AI1601" s="40">
        <v>0</v>
      </c>
      <c r="AJ1601" s="40">
        <v>1</v>
      </c>
      <c r="AK1601" s="40">
        <v>0</v>
      </c>
      <c r="AL1601" s="40">
        <v>1</v>
      </c>
      <c r="AM1601" s="40">
        <v>0</v>
      </c>
      <c r="AN1601" s="40">
        <v>60</v>
      </c>
      <c r="AO1601" s="40">
        <v>1000</v>
      </c>
      <c r="AP1601" s="7" t="s">
        <v>303</v>
      </c>
      <c r="AQ1601" s="4">
        <v>1</v>
      </c>
      <c r="AR1601" s="4">
        <v>161504</v>
      </c>
      <c r="AS1601" s="7" t="s">
        <v>199</v>
      </c>
      <c r="AT1601" s="48">
        <v>3</v>
      </c>
      <c r="AU1601" s="48">
        <v>1</v>
      </c>
      <c r="AV1601" s="48">
        <v>3</v>
      </c>
      <c r="AW1601" s="48">
        <v>500</v>
      </c>
      <c r="AX1601" s="48">
        <v>250</v>
      </c>
      <c r="AY1601" s="48">
        <v>0</v>
      </c>
      <c r="AZ1601" s="48">
        <v>0</v>
      </c>
      <c r="BA1601" s="7"/>
      <c r="BB1601" s="7"/>
      <c r="BC1601" s="7"/>
      <c r="BD1601" s="7"/>
      <c r="BE1601" s="48">
        <v>0</v>
      </c>
      <c r="BF1601" s="48">
        <v>1</v>
      </c>
      <c r="BG1601" s="48">
        <v>160</v>
      </c>
      <c r="BH1601" s="48">
        <v>160</v>
      </c>
      <c r="BI1601" s="7">
        <v>0</v>
      </c>
      <c r="BJ1601" s="7">
        <v>0</v>
      </c>
      <c r="BK1601" s="7">
        <v>0</v>
      </c>
      <c r="BL1601" s="7">
        <v>0</v>
      </c>
      <c r="BM1601" s="7">
        <v>0</v>
      </c>
      <c r="BN1601" s="7">
        <v>0</v>
      </c>
      <c r="BO1601" s="7">
        <v>0</v>
      </c>
      <c r="BP1601" s="7">
        <v>0</v>
      </c>
      <c r="BQ1601" s="7">
        <v>0</v>
      </c>
      <c r="BR1601" s="7">
        <v>0</v>
      </c>
      <c r="BS1601" s="7">
        <v>0</v>
      </c>
      <c r="BT1601" s="7">
        <v>0</v>
      </c>
      <c r="BU1601" s="7">
        <v>0</v>
      </c>
      <c r="BV1601" s="7">
        <v>0</v>
      </c>
      <c r="BW1601" s="7">
        <v>0</v>
      </c>
      <c r="BX1601" s="7">
        <v>0</v>
      </c>
      <c r="BY1601" s="7">
        <v>0</v>
      </c>
      <c r="BZ1601" s="7">
        <v>0</v>
      </c>
      <c r="CA1601" s="7">
        <v>0</v>
      </c>
      <c r="CB1601" s="7">
        <v>0</v>
      </c>
      <c r="CC1601" s="7">
        <v>0</v>
      </c>
      <c r="CD1601" s="7">
        <v>0</v>
      </c>
      <c r="CE1601" s="7">
        <v>0</v>
      </c>
      <c r="CF1601" s="7">
        <v>0</v>
      </c>
      <c r="CG1601" s="7">
        <v>0</v>
      </c>
      <c r="CH1601" s="7">
        <v>0</v>
      </c>
      <c r="CI1601" s="7">
        <v>0</v>
      </c>
      <c r="CJ1601" s="7">
        <v>0</v>
      </c>
      <c r="CK1601" s="7">
        <v>0</v>
      </c>
      <c r="CL1601" s="40">
        <v>0</v>
      </c>
      <c r="CM1601" s="40">
        <v>0</v>
      </c>
      <c r="CN1601" s="40">
        <v>0</v>
      </c>
      <c r="CO1601" s="40">
        <v>0</v>
      </c>
      <c r="CP1601" s="7">
        <v>0</v>
      </c>
      <c r="CQ1601" s="7">
        <v>0</v>
      </c>
      <c r="CR1601" s="7">
        <v>0</v>
      </c>
      <c r="CS1601" s="40">
        <v>0</v>
      </c>
      <c r="CT1601" s="7">
        <v>0</v>
      </c>
      <c r="CU1601" s="7">
        <v>0</v>
      </c>
      <c r="CV1601" s="39"/>
      <c r="CW1601" s="39"/>
      <c r="CX1601" s="4" t="s">
        <v>242</v>
      </c>
      <c r="CY1601" s="4" t="s">
        <v>242</v>
      </c>
      <c r="CZ1601" s="4" t="s">
        <v>242</v>
      </c>
      <c r="DA1601" s="4" t="s">
        <v>242</v>
      </c>
      <c r="DB1601" s="4" t="s">
        <v>242</v>
      </c>
      <c r="DC1601" s="4" t="s">
        <v>242</v>
      </c>
      <c r="DD1601" s="7">
        <v>2</v>
      </c>
      <c r="DE1601" s="7">
        <v>30</v>
      </c>
      <c r="DF1601" s="7">
        <v>60</v>
      </c>
      <c r="DG1601" s="7"/>
      <c r="DH1601" s="4">
        <v>0</v>
      </c>
      <c r="DI1601" s="4">
        <v>1</v>
      </c>
      <c r="DJ1601" s="4">
        <v>3</v>
      </c>
      <c r="DK1601" s="4">
        <v>5</v>
      </c>
      <c r="DL1601" s="4">
        <v>7</v>
      </c>
      <c r="DM1601" s="7"/>
      <c r="DN1601" s="7"/>
      <c r="DO1601" s="7"/>
      <c r="DP1601" s="7"/>
      <c r="DQ1601" s="7"/>
      <c r="DR1601" s="7"/>
      <c r="DS1601" s="7"/>
      <c r="DT1601" s="7"/>
      <c r="DU1601" s="7"/>
      <c r="DV1601" s="7"/>
      <c r="DW1601" s="7"/>
      <c r="DX1601" s="7">
        <f t="shared" si="23840"/>
        <v>7010221</v>
      </c>
      <c r="DY1601" s="7"/>
      <c r="DZ1601" s="67">
        <v>10000</v>
      </c>
      <c r="EA1601" s="7" t="s">
        <v>1251</v>
      </c>
      <c r="EB1601" s="40">
        <v>136</v>
      </c>
      <c r="EC1601" s="7" t="s">
        <v>1252</v>
      </c>
      <c r="ED1601" s="7">
        <v>2004</v>
      </c>
      <c r="EE1601" s="7">
        <v>3002</v>
      </c>
      <c r="EF1601" s="7">
        <v>50</v>
      </c>
      <c r="EG1601" s="73"/>
      <c r="EH1601" s="73"/>
      <c r="EI1601" s="4">
        <v>331131</v>
      </c>
      <c r="EJ1601" s="4">
        <v>1</v>
      </c>
      <c r="EK1601" s="4">
        <v>331132</v>
      </c>
      <c r="EL1601" s="4">
        <v>1</v>
      </c>
      <c r="EM1601" s="4">
        <v>331133</v>
      </c>
      <c r="EN1601" s="4">
        <v>1</v>
      </c>
      <c r="EO1601" s="4">
        <v>331134</v>
      </c>
      <c r="EP1601" s="4">
        <v>1</v>
      </c>
      <c r="EQ1601" s="4">
        <v>331135</v>
      </c>
      <c r="ER1601" s="4">
        <v>1</v>
      </c>
      <c r="ES1601" s="4">
        <v>331136</v>
      </c>
      <c r="ET1601" s="4">
        <v>1</v>
      </c>
      <c r="EU1601" s="4">
        <v>331137</v>
      </c>
      <c r="EV1601" s="4">
        <v>1</v>
      </c>
      <c r="EW1601" s="4">
        <v>331138</v>
      </c>
      <c r="EX1601" s="4">
        <v>1</v>
      </c>
      <c r="EY1601" s="4">
        <v>331139</v>
      </c>
      <c r="EZ1601" s="4">
        <v>1</v>
      </c>
      <c r="FA1601" s="4">
        <v>331140</v>
      </c>
      <c r="FB1601" s="4">
        <v>1</v>
      </c>
      <c r="FC1601" s="4">
        <v>40013</v>
      </c>
      <c r="FD1601" s="4">
        <v>1</v>
      </c>
      <c r="FE1601" s="4">
        <v>20100</v>
      </c>
      <c r="FF1601" s="4">
        <v>1</v>
      </c>
      <c r="FG1601" s="4">
        <v>20100</v>
      </c>
      <c r="FH1601" s="4">
        <v>1</v>
      </c>
      <c r="FI1601" s="7"/>
      <c r="FJ1601" s="7"/>
      <c r="FR1601" s="2">
        <v>99999</v>
      </c>
      <c r="FS1601" s="2">
        <v>0</v>
      </c>
      <c r="FT1601" s="2">
        <f t="shared" ref="FT1601" si="23885">IF(FT613="","",FT613)</f>
        <v>400</v>
      </c>
      <c r="FU1601" s="2"/>
      <c r="FV1601" s="2" t="str">
        <f t="shared" ref="FV1601" si="23886">IF(FV613="","",FV613)</f>
        <v/>
      </c>
      <c r="FW1601" s="2" t="str">
        <f t="shared" ref="FW1601" si="23887">IF(FW613="","",FW613)</f>
        <v/>
      </c>
      <c r="FX1601" s="2" t="str">
        <f t="shared" ref="FX1601" si="23888">IF(FX613="","",FX613)</f>
        <v/>
      </c>
      <c r="FY1601" s="2" t="str">
        <f t="shared" si="23794"/>
        <v/>
      </c>
      <c r="FZ1601" s="77">
        <v>0</v>
      </c>
      <c r="GA1601" s="2">
        <v>1</v>
      </c>
      <c r="GB1601" s="2"/>
      <c r="GC1601" s="2">
        <v>1</v>
      </c>
      <c r="GD1601"/>
    </row>
    <row r="1602" s="15" customFormat="1" ht="15" customHeight="1" spans="1:186">
      <c r="A1602" s="95">
        <f t="shared" si="23825"/>
        <v>7010322</v>
      </c>
      <c r="B1602" s="95">
        <v>1640</v>
      </c>
      <c r="C1602" s="95">
        <v>1</v>
      </c>
      <c r="D1602" s="95" t="s">
        <v>304</v>
      </c>
      <c r="E1602" s="95" t="str">
        <f t="shared" si="23826"/>
        <v>10级紫装男头盔（福利专用）</v>
      </c>
      <c r="F1602" s="31" t="s">
        <v>1250</v>
      </c>
      <c r="G1602" s="31">
        <v>4</v>
      </c>
      <c r="H1602" s="7" t="s">
        <v>191</v>
      </c>
      <c r="I1602" s="7" t="s">
        <v>187</v>
      </c>
      <c r="J1602" s="37">
        <v>1441</v>
      </c>
      <c r="K1602" s="39">
        <v>1698</v>
      </c>
      <c r="L1602" s="39"/>
      <c r="M1602" s="29" t="s">
        <v>193</v>
      </c>
      <c r="N1602" s="4">
        <v>10</v>
      </c>
      <c r="O1602" s="4">
        <v>10</v>
      </c>
      <c r="P1602" s="40">
        <f t="shared" si="23805"/>
        <v>2104</v>
      </c>
      <c r="Q1602" s="4"/>
      <c r="R1602" s="7"/>
      <c r="S1602" s="48">
        <v>1</v>
      </c>
      <c r="T1602" s="47" t="s">
        <v>194</v>
      </c>
      <c r="U1602" s="7" t="s">
        <v>195</v>
      </c>
      <c r="V1602" s="7">
        <v>0</v>
      </c>
      <c r="W1602" s="7">
        <v>0</v>
      </c>
      <c r="X1602" s="40">
        <v>0</v>
      </c>
      <c r="Y1602" s="7"/>
      <c r="Z1602" s="7"/>
      <c r="AA1602" s="7"/>
      <c r="AB1602" s="7" t="s">
        <v>195</v>
      </c>
      <c r="AC1602" s="7">
        <v>0</v>
      </c>
      <c r="AD1602" s="7" t="s">
        <v>195</v>
      </c>
      <c r="AE1602" s="7" t="str">
        <f t="shared" ref="AE1602" si="23889">IF(Z1602&gt;=40,"false","true")</f>
        <v>true</v>
      </c>
      <c r="AF1602" s="7" t="b">
        <v>1</v>
      </c>
      <c r="AG1602" s="7" t="s">
        <v>195</v>
      </c>
      <c r="AH1602" s="40">
        <v>0</v>
      </c>
      <c r="AI1602" s="40">
        <v>0</v>
      </c>
      <c r="AJ1602" s="40">
        <v>1</v>
      </c>
      <c r="AK1602" s="40">
        <v>0</v>
      </c>
      <c r="AL1602" s="40">
        <v>1</v>
      </c>
      <c r="AM1602" s="40">
        <v>0</v>
      </c>
      <c r="AN1602" s="40">
        <v>60</v>
      </c>
      <c r="AO1602" s="40">
        <v>1000</v>
      </c>
      <c r="AP1602" s="7" t="s">
        <v>306</v>
      </c>
      <c r="AQ1602" s="4">
        <v>1</v>
      </c>
      <c r="AR1602" s="4">
        <v>161504</v>
      </c>
      <c r="AS1602" s="7" t="s">
        <v>199</v>
      </c>
      <c r="AT1602" s="48">
        <v>3</v>
      </c>
      <c r="AU1602" s="48">
        <v>1</v>
      </c>
      <c r="AV1602" s="48">
        <v>3</v>
      </c>
      <c r="AW1602" s="48">
        <v>500</v>
      </c>
      <c r="AX1602" s="48">
        <v>250</v>
      </c>
      <c r="AY1602" s="48">
        <v>0</v>
      </c>
      <c r="AZ1602" s="48">
        <v>0</v>
      </c>
      <c r="BA1602" s="7"/>
      <c r="BB1602" s="7"/>
      <c r="BC1602" s="7"/>
      <c r="BD1602" s="7"/>
      <c r="BE1602" s="48">
        <v>0</v>
      </c>
      <c r="BF1602" s="48">
        <v>1</v>
      </c>
      <c r="BG1602" s="48">
        <v>160</v>
      </c>
      <c r="BH1602" s="48">
        <v>160</v>
      </c>
      <c r="BI1602" s="7">
        <v>0</v>
      </c>
      <c r="BJ1602" s="7">
        <v>0</v>
      </c>
      <c r="BK1602" s="7">
        <v>0</v>
      </c>
      <c r="BL1602" s="7">
        <v>0</v>
      </c>
      <c r="BM1602" s="7">
        <v>0</v>
      </c>
      <c r="BN1602" s="7">
        <v>0</v>
      </c>
      <c r="BO1602" s="7">
        <v>0</v>
      </c>
      <c r="BP1602" s="7">
        <v>0</v>
      </c>
      <c r="BQ1602" s="7">
        <v>0</v>
      </c>
      <c r="BR1602" s="7">
        <v>0</v>
      </c>
      <c r="BS1602" s="7">
        <v>0</v>
      </c>
      <c r="BT1602" s="7">
        <v>0</v>
      </c>
      <c r="BU1602" s="7">
        <v>0</v>
      </c>
      <c r="BV1602" s="7">
        <v>0</v>
      </c>
      <c r="BW1602" s="7">
        <v>0</v>
      </c>
      <c r="BX1602" s="7">
        <v>0</v>
      </c>
      <c r="BY1602" s="7">
        <v>0</v>
      </c>
      <c r="BZ1602" s="7">
        <v>0</v>
      </c>
      <c r="CA1602" s="7">
        <v>0</v>
      </c>
      <c r="CB1602" s="7">
        <v>0</v>
      </c>
      <c r="CC1602" s="7">
        <v>0</v>
      </c>
      <c r="CD1602" s="7">
        <v>0</v>
      </c>
      <c r="CE1602" s="7">
        <v>0</v>
      </c>
      <c r="CF1602" s="7">
        <v>0</v>
      </c>
      <c r="CG1602" s="7">
        <v>0</v>
      </c>
      <c r="CH1602" s="7">
        <v>0</v>
      </c>
      <c r="CI1602" s="7">
        <v>0</v>
      </c>
      <c r="CJ1602" s="7">
        <v>0</v>
      </c>
      <c r="CK1602" s="7">
        <v>0</v>
      </c>
      <c r="CL1602" s="40">
        <v>0</v>
      </c>
      <c r="CM1602" s="40">
        <v>0</v>
      </c>
      <c r="CN1602" s="40">
        <v>0</v>
      </c>
      <c r="CO1602" s="40">
        <v>0</v>
      </c>
      <c r="CP1602" s="7">
        <v>0</v>
      </c>
      <c r="CQ1602" s="7">
        <v>0</v>
      </c>
      <c r="CR1602" s="7">
        <v>0</v>
      </c>
      <c r="CS1602" s="40">
        <v>0</v>
      </c>
      <c r="CT1602" s="7">
        <v>0</v>
      </c>
      <c r="CU1602" s="7">
        <v>0</v>
      </c>
      <c r="CV1602" s="39"/>
      <c r="CW1602" s="39"/>
      <c r="CX1602" s="4" t="s">
        <v>242</v>
      </c>
      <c r="CY1602" s="4" t="s">
        <v>242</v>
      </c>
      <c r="CZ1602" s="4" t="s">
        <v>242</v>
      </c>
      <c r="DA1602" s="4" t="s">
        <v>242</v>
      </c>
      <c r="DB1602" s="4" t="s">
        <v>242</v>
      </c>
      <c r="DC1602" s="4" t="s">
        <v>242</v>
      </c>
      <c r="DD1602" s="7">
        <v>2</v>
      </c>
      <c r="DE1602" s="7">
        <v>30</v>
      </c>
      <c r="DF1602" s="7">
        <v>60</v>
      </c>
      <c r="DG1602" s="7"/>
      <c r="DH1602" s="4">
        <v>0</v>
      </c>
      <c r="DI1602" s="4">
        <v>2</v>
      </c>
      <c r="DJ1602" s="4">
        <v>3</v>
      </c>
      <c r="DK1602" s="4" t="s">
        <v>242</v>
      </c>
      <c r="DL1602" s="4" t="s">
        <v>242</v>
      </c>
      <c r="DM1602" s="7"/>
      <c r="DN1602" s="7"/>
      <c r="DO1602" s="7"/>
      <c r="DP1602" s="7"/>
      <c r="DQ1602" s="7"/>
      <c r="DR1602" s="7"/>
      <c r="DS1602" s="7"/>
      <c r="DT1602" s="7"/>
      <c r="DU1602" s="7"/>
      <c r="DV1602" s="7"/>
      <c r="DW1602" s="7"/>
      <c r="DX1602" s="7">
        <f t="shared" si="23840"/>
        <v>7010322</v>
      </c>
      <c r="DY1602" s="7"/>
      <c r="DZ1602" s="67">
        <v>0</v>
      </c>
      <c r="EA1602" s="7" t="s">
        <v>242</v>
      </c>
      <c r="EB1602" s="40" t="s">
        <v>242</v>
      </c>
      <c r="EC1602" s="7" t="s">
        <v>242</v>
      </c>
      <c r="ED1602" s="7">
        <v>2007</v>
      </c>
      <c r="EE1602" s="7">
        <v>3002</v>
      </c>
      <c r="EF1602" s="7">
        <v>50</v>
      </c>
      <c r="EG1602" s="73"/>
      <c r="EH1602" s="73"/>
      <c r="EI1602" s="4">
        <v>331131</v>
      </c>
      <c r="EJ1602" s="4">
        <v>1</v>
      </c>
      <c r="EK1602" s="4">
        <v>331132</v>
      </c>
      <c r="EL1602" s="4">
        <v>1</v>
      </c>
      <c r="EM1602" s="4">
        <v>331133</v>
      </c>
      <c r="EN1602" s="4">
        <v>1</v>
      </c>
      <c r="EO1602" s="4">
        <v>331134</v>
      </c>
      <c r="EP1602" s="4">
        <v>1</v>
      </c>
      <c r="EQ1602" s="4">
        <v>331135</v>
      </c>
      <c r="ER1602" s="4">
        <v>1</v>
      </c>
      <c r="ES1602" s="4">
        <v>331136</v>
      </c>
      <c r="ET1602" s="4">
        <v>1</v>
      </c>
      <c r="EU1602" s="4">
        <v>331137</v>
      </c>
      <c r="EV1602" s="4">
        <v>1</v>
      </c>
      <c r="EW1602" s="4">
        <v>331138</v>
      </c>
      <c r="EX1602" s="4">
        <v>1</v>
      </c>
      <c r="EY1602" s="4">
        <v>331139</v>
      </c>
      <c r="EZ1602" s="4">
        <v>1</v>
      </c>
      <c r="FA1602" s="4">
        <v>331140</v>
      </c>
      <c r="FB1602" s="4">
        <v>1</v>
      </c>
      <c r="FC1602" s="4">
        <v>40013</v>
      </c>
      <c r="FD1602" s="4">
        <v>1</v>
      </c>
      <c r="FE1602" s="4">
        <v>20100</v>
      </c>
      <c r="FF1602" s="4">
        <v>1</v>
      </c>
      <c r="FG1602" s="4">
        <v>20100</v>
      </c>
      <c r="FH1602" s="4">
        <v>1</v>
      </c>
      <c r="FI1602" s="7"/>
      <c r="FJ1602" s="7"/>
      <c r="FR1602" s="2">
        <v>99999</v>
      </c>
      <c r="FS1602" s="2">
        <v>0</v>
      </c>
      <c r="FT1602" s="2">
        <f t="shared" ref="FT1602" si="23890">IF(FT614="","",FT614)</f>
        <v>400</v>
      </c>
      <c r="FU1602" s="2"/>
      <c r="FV1602" s="2" t="str">
        <f t="shared" ref="FV1602" si="23891">IF(FV614="","",FV614)</f>
        <v/>
      </c>
      <c r="FW1602" s="2" t="str">
        <f t="shared" ref="FW1602" si="23892">IF(FW614="","",FW614)</f>
        <v/>
      </c>
      <c r="FX1602" s="2" t="str">
        <f t="shared" ref="FX1602" si="23893">IF(FX614="","",FX614)</f>
        <v/>
      </c>
      <c r="FY1602" s="2" t="str">
        <f t="shared" si="23794"/>
        <v/>
      </c>
      <c r="FZ1602" s="77">
        <v>0</v>
      </c>
      <c r="GA1602" s="2">
        <v>1</v>
      </c>
      <c r="GB1602" s="2"/>
      <c r="GC1602" s="2">
        <v>1</v>
      </c>
      <c r="GD1602"/>
    </row>
    <row r="1603" s="15" customFormat="1" ht="15" customHeight="1" spans="1:186">
      <c r="A1603" s="95">
        <f t="shared" si="23825"/>
        <v>7010323</v>
      </c>
      <c r="B1603" s="95">
        <v>1384</v>
      </c>
      <c r="C1603" s="95">
        <v>1</v>
      </c>
      <c r="D1603" s="95" t="s">
        <v>307</v>
      </c>
      <c r="E1603" s="95" t="str">
        <f t="shared" si="23826"/>
        <v>10级紫装女头饰（福利专用）</v>
      </c>
      <c r="F1603" s="31" t="s">
        <v>1250</v>
      </c>
      <c r="G1603" s="31">
        <v>4</v>
      </c>
      <c r="H1603" s="7" t="s">
        <v>191</v>
      </c>
      <c r="I1603" s="7" t="s">
        <v>187</v>
      </c>
      <c r="J1603" s="37">
        <v>1507</v>
      </c>
      <c r="K1603" s="39">
        <v>1698</v>
      </c>
      <c r="L1603" s="39"/>
      <c r="M1603" s="29" t="s">
        <v>193</v>
      </c>
      <c r="N1603" s="4">
        <v>10</v>
      </c>
      <c r="O1603" s="4">
        <v>10</v>
      </c>
      <c r="P1603" s="40">
        <f t="shared" si="23805"/>
        <v>2104</v>
      </c>
      <c r="Q1603" s="4"/>
      <c r="R1603" s="7"/>
      <c r="S1603" s="48">
        <v>2</v>
      </c>
      <c r="T1603" s="47" t="s">
        <v>194</v>
      </c>
      <c r="U1603" s="7" t="s">
        <v>195</v>
      </c>
      <c r="V1603" s="7">
        <v>0</v>
      </c>
      <c r="W1603" s="7">
        <v>0</v>
      </c>
      <c r="X1603" s="40">
        <v>0</v>
      </c>
      <c r="Y1603" s="7"/>
      <c r="Z1603" s="7"/>
      <c r="AA1603" s="7"/>
      <c r="AB1603" s="7" t="s">
        <v>195</v>
      </c>
      <c r="AC1603" s="7">
        <v>0</v>
      </c>
      <c r="AD1603" s="7" t="s">
        <v>195</v>
      </c>
      <c r="AE1603" s="7" t="str">
        <f t="shared" ref="AE1603" si="23894">IF(Z1603&gt;=40,"false","true")</f>
        <v>true</v>
      </c>
      <c r="AF1603" s="7" t="b">
        <v>1</v>
      </c>
      <c r="AG1603" s="7" t="s">
        <v>195</v>
      </c>
      <c r="AH1603" s="40">
        <v>0</v>
      </c>
      <c r="AI1603" s="40">
        <v>0</v>
      </c>
      <c r="AJ1603" s="40">
        <v>1</v>
      </c>
      <c r="AK1603" s="40">
        <v>0</v>
      </c>
      <c r="AL1603" s="40">
        <v>1</v>
      </c>
      <c r="AM1603" s="40">
        <v>0</v>
      </c>
      <c r="AN1603" s="40">
        <v>60</v>
      </c>
      <c r="AO1603" s="40">
        <v>1000</v>
      </c>
      <c r="AP1603" s="7" t="s">
        <v>309</v>
      </c>
      <c r="AQ1603" s="4">
        <v>1</v>
      </c>
      <c r="AR1603" s="4">
        <v>161504</v>
      </c>
      <c r="AS1603" s="53" t="s">
        <v>199</v>
      </c>
      <c r="AT1603" s="48">
        <v>3</v>
      </c>
      <c r="AU1603" s="48">
        <v>1</v>
      </c>
      <c r="AV1603" s="48">
        <v>3</v>
      </c>
      <c r="AW1603" s="48">
        <v>500</v>
      </c>
      <c r="AX1603" s="48">
        <v>250</v>
      </c>
      <c r="AY1603" s="48">
        <v>0</v>
      </c>
      <c r="AZ1603" s="48">
        <v>0</v>
      </c>
      <c r="BA1603" s="7"/>
      <c r="BB1603" s="7"/>
      <c r="BC1603" s="7"/>
      <c r="BD1603" s="7"/>
      <c r="BE1603" s="48">
        <v>0</v>
      </c>
      <c r="BF1603" s="48">
        <v>1</v>
      </c>
      <c r="BG1603" s="48">
        <v>160</v>
      </c>
      <c r="BH1603" s="48">
        <v>160</v>
      </c>
      <c r="BI1603" s="7">
        <v>0</v>
      </c>
      <c r="BJ1603" s="7">
        <v>0</v>
      </c>
      <c r="BK1603" s="7">
        <v>0</v>
      </c>
      <c r="BL1603" s="7">
        <v>0</v>
      </c>
      <c r="BM1603" s="7">
        <v>0</v>
      </c>
      <c r="BN1603" s="7">
        <v>0</v>
      </c>
      <c r="BO1603" s="7">
        <v>0</v>
      </c>
      <c r="BP1603" s="7">
        <v>0</v>
      </c>
      <c r="BQ1603" s="7">
        <v>0</v>
      </c>
      <c r="BR1603" s="7">
        <v>0</v>
      </c>
      <c r="BS1603" s="7">
        <v>0</v>
      </c>
      <c r="BT1603" s="7">
        <v>0</v>
      </c>
      <c r="BU1603" s="7">
        <v>0</v>
      </c>
      <c r="BV1603" s="7">
        <v>0</v>
      </c>
      <c r="BW1603" s="7">
        <v>0</v>
      </c>
      <c r="BX1603" s="7">
        <v>0</v>
      </c>
      <c r="BY1603" s="7">
        <v>0</v>
      </c>
      <c r="BZ1603" s="7">
        <v>0</v>
      </c>
      <c r="CA1603" s="7">
        <v>0</v>
      </c>
      <c r="CB1603" s="7">
        <v>0</v>
      </c>
      <c r="CC1603" s="7">
        <v>0</v>
      </c>
      <c r="CD1603" s="7">
        <v>0</v>
      </c>
      <c r="CE1603" s="7">
        <v>0</v>
      </c>
      <c r="CF1603" s="7">
        <v>0</v>
      </c>
      <c r="CG1603" s="7">
        <v>0</v>
      </c>
      <c r="CH1603" s="7">
        <v>0</v>
      </c>
      <c r="CI1603" s="7">
        <v>0</v>
      </c>
      <c r="CJ1603" s="7">
        <v>0</v>
      </c>
      <c r="CK1603" s="7">
        <v>0</v>
      </c>
      <c r="CL1603" s="40">
        <v>0</v>
      </c>
      <c r="CM1603" s="40">
        <v>0</v>
      </c>
      <c r="CN1603" s="40">
        <v>0</v>
      </c>
      <c r="CO1603" s="40">
        <v>0</v>
      </c>
      <c r="CP1603" s="7">
        <v>0</v>
      </c>
      <c r="CQ1603" s="7">
        <v>0</v>
      </c>
      <c r="CR1603" s="7">
        <v>0</v>
      </c>
      <c r="CS1603" s="40">
        <v>0</v>
      </c>
      <c r="CT1603" s="7">
        <v>0</v>
      </c>
      <c r="CU1603" s="7">
        <v>0</v>
      </c>
      <c r="CV1603" s="39"/>
      <c r="CW1603" s="39"/>
      <c r="CX1603" s="4" t="s">
        <v>242</v>
      </c>
      <c r="CY1603" s="4" t="s">
        <v>242</v>
      </c>
      <c r="CZ1603" s="4" t="s">
        <v>242</v>
      </c>
      <c r="DA1603" s="4" t="s">
        <v>242</v>
      </c>
      <c r="DB1603" s="4" t="s">
        <v>242</v>
      </c>
      <c r="DC1603" s="4" t="s">
        <v>242</v>
      </c>
      <c r="DD1603" s="7">
        <v>2</v>
      </c>
      <c r="DE1603" s="7">
        <v>30</v>
      </c>
      <c r="DF1603" s="7">
        <v>60</v>
      </c>
      <c r="DG1603" s="7"/>
      <c r="DH1603" s="4">
        <v>0</v>
      </c>
      <c r="DI1603" s="4">
        <v>2</v>
      </c>
      <c r="DJ1603" s="4">
        <v>3</v>
      </c>
      <c r="DK1603" s="4" t="s">
        <v>242</v>
      </c>
      <c r="DL1603" s="4" t="s">
        <v>242</v>
      </c>
      <c r="DM1603" s="7"/>
      <c r="DN1603" s="7"/>
      <c r="DO1603" s="7"/>
      <c r="DP1603" s="7"/>
      <c r="DQ1603" s="7"/>
      <c r="DR1603" s="7"/>
      <c r="DS1603" s="7"/>
      <c r="DT1603" s="7"/>
      <c r="DU1603" s="7"/>
      <c r="DV1603" s="7"/>
      <c r="DW1603" s="7"/>
      <c r="DX1603" s="7">
        <f t="shared" si="23840"/>
        <v>7010323</v>
      </c>
      <c r="DY1603" s="7"/>
      <c r="DZ1603" s="67">
        <v>0</v>
      </c>
      <c r="EA1603" s="7" t="s">
        <v>242</v>
      </c>
      <c r="EB1603" s="40" t="s">
        <v>242</v>
      </c>
      <c r="EC1603" s="7" t="s">
        <v>242</v>
      </c>
      <c r="ED1603" s="7">
        <v>2007</v>
      </c>
      <c r="EE1603" s="7">
        <v>3002</v>
      </c>
      <c r="EF1603" s="7">
        <v>50</v>
      </c>
      <c r="EG1603" s="73"/>
      <c r="EH1603" s="73"/>
      <c r="EI1603" s="4">
        <v>331131</v>
      </c>
      <c r="EJ1603" s="4">
        <v>1</v>
      </c>
      <c r="EK1603" s="4">
        <v>331132</v>
      </c>
      <c r="EL1603" s="4">
        <v>1</v>
      </c>
      <c r="EM1603" s="4">
        <v>331133</v>
      </c>
      <c r="EN1603" s="4">
        <v>1</v>
      </c>
      <c r="EO1603" s="4">
        <v>331134</v>
      </c>
      <c r="EP1603" s="4">
        <v>1</v>
      </c>
      <c r="EQ1603" s="4">
        <v>331135</v>
      </c>
      <c r="ER1603" s="4">
        <v>1</v>
      </c>
      <c r="ES1603" s="4">
        <v>331136</v>
      </c>
      <c r="ET1603" s="4">
        <v>1</v>
      </c>
      <c r="EU1603" s="4">
        <v>331137</v>
      </c>
      <c r="EV1603" s="4">
        <v>1</v>
      </c>
      <c r="EW1603" s="4">
        <v>331138</v>
      </c>
      <c r="EX1603" s="4">
        <v>1</v>
      </c>
      <c r="EY1603" s="4">
        <v>331139</v>
      </c>
      <c r="EZ1603" s="4">
        <v>1</v>
      </c>
      <c r="FA1603" s="4">
        <v>331140</v>
      </c>
      <c r="FB1603" s="4">
        <v>1</v>
      </c>
      <c r="FC1603" s="4">
        <v>40013</v>
      </c>
      <c r="FD1603" s="4">
        <v>1</v>
      </c>
      <c r="FE1603" s="4">
        <v>20100</v>
      </c>
      <c r="FF1603" s="4">
        <v>1</v>
      </c>
      <c r="FG1603" s="4">
        <v>20100</v>
      </c>
      <c r="FH1603" s="4">
        <v>1</v>
      </c>
      <c r="FI1603" s="7"/>
      <c r="FJ1603" s="7"/>
      <c r="FR1603" s="2">
        <v>99999</v>
      </c>
      <c r="FS1603" s="2">
        <v>0</v>
      </c>
      <c r="FT1603" s="2">
        <f t="shared" ref="FT1603" si="23895">IF(FT615="","",FT615)</f>
        <v>400</v>
      </c>
      <c r="FU1603" s="2"/>
      <c r="FV1603" s="2" t="str">
        <f t="shared" ref="FV1603" si="23896">IF(FV615="","",FV615)</f>
        <v/>
      </c>
      <c r="FW1603" s="2" t="str">
        <f t="shared" ref="FW1603" si="23897">IF(FW615="","",FW615)</f>
        <v/>
      </c>
      <c r="FX1603" s="2" t="str">
        <f t="shared" ref="FX1603" si="23898">IF(FX615="","",FX615)</f>
        <v/>
      </c>
      <c r="FY1603" s="2" t="str">
        <f t="shared" si="23794"/>
        <v/>
      </c>
      <c r="FZ1603" s="77">
        <v>0</v>
      </c>
      <c r="GA1603" s="2">
        <v>1</v>
      </c>
      <c r="GB1603" s="2"/>
      <c r="GC1603" s="2">
        <v>1</v>
      </c>
      <c r="GD1603"/>
    </row>
    <row r="1604" s="15" customFormat="1" ht="15" customHeight="1" spans="1:186">
      <c r="A1604" s="95">
        <f t="shared" si="23825"/>
        <v>7010424</v>
      </c>
      <c r="B1604" s="95">
        <v>40</v>
      </c>
      <c r="C1604" s="95">
        <v>2</v>
      </c>
      <c r="D1604" s="95" t="s">
        <v>310</v>
      </c>
      <c r="E1604" s="95" t="str">
        <f t="shared" si="23826"/>
        <v>10级紫装项链（福利专用）</v>
      </c>
      <c r="F1604" s="31" t="s">
        <v>1250</v>
      </c>
      <c r="G1604" s="31">
        <v>4</v>
      </c>
      <c r="H1604" s="7" t="s">
        <v>191</v>
      </c>
      <c r="I1604" s="7" t="s">
        <v>187</v>
      </c>
      <c r="J1604" s="37">
        <v>1474</v>
      </c>
      <c r="K1604" s="39">
        <v>1434</v>
      </c>
      <c r="L1604" s="39"/>
      <c r="M1604" s="29" t="s">
        <v>193</v>
      </c>
      <c r="N1604" s="4">
        <v>10</v>
      </c>
      <c r="O1604" s="4">
        <v>10</v>
      </c>
      <c r="P1604" s="40">
        <f t="shared" si="23805"/>
        <v>2204</v>
      </c>
      <c r="Q1604" s="4"/>
      <c r="R1604" s="7"/>
      <c r="S1604" s="48">
        <v>0</v>
      </c>
      <c r="T1604" s="47" t="s">
        <v>194</v>
      </c>
      <c r="U1604" s="7" t="s">
        <v>195</v>
      </c>
      <c r="V1604" s="7">
        <v>0</v>
      </c>
      <c r="W1604" s="7">
        <v>0</v>
      </c>
      <c r="X1604" s="40">
        <v>0</v>
      </c>
      <c r="Y1604" s="7"/>
      <c r="Z1604" s="7"/>
      <c r="AA1604" s="7"/>
      <c r="AB1604" s="7" t="s">
        <v>195</v>
      </c>
      <c r="AC1604" s="7">
        <v>0</v>
      </c>
      <c r="AD1604" s="7" t="s">
        <v>195</v>
      </c>
      <c r="AE1604" s="7" t="str">
        <f t="shared" ref="AE1604" si="23899">IF(Z1604&gt;=40,"false","true")</f>
        <v>true</v>
      </c>
      <c r="AF1604" s="7" t="b">
        <v>1</v>
      </c>
      <c r="AG1604" s="7" t="s">
        <v>195</v>
      </c>
      <c r="AH1604" s="40">
        <v>0</v>
      </c>
      <c r="AI1604" s="40">
        <v>0</v>
      </c>
      <c r="AJ1604" s="40">
        <v>1</v>
      </c>
      <c r="AK1604" s="40">
        <v>0</v>
      </c>
      <c r="AL1604" s="40">
        <v>1</v>
      </c>
      <c r="AM1604" s="40">
        <v>0</v>
      </c>
      <c r="AN1604" s="40">
        <v>60</v>
      </c>
      <c r="AO1604" s="40">
        <v>1000</v>
      </c>
      <c r="AP1604" s="7" t="s">
        <v>312</v>
      </c>
      <c r="AQ1604" s="4">
        <v>1</v>
      </c>
      <c r="AR1604" s="4">
        <v>161504</v>
      </c>
      <c r="AS1604" s="53" t="s">
        <v>199</v>
      </c>
      <c r="AT1604" s="48">
        <v>3</v>
      </c>
      <c r="AU1604" s="48">
        <v>1</v>
      </c>
      <c r="AV1604" s="48">
        <v>3</v>
      </c>
      <c r="AW1604" s="48">
        <v>500</v>
      </c>
      <c r="AX1604" s="48">
        <v>250</v>
      </c>
      <c r="AY1604" s="48">
        <v>0</v>
      </c>
      <c r="AZ1604" s="48">
        <v>0</v>
      </c>
      <c r="BA1604" s="7"/>
      <c r="BB1604" s="7"/>
      <c r="BC1604" s="7"/>
      <c r="BD1604" s="7"/>
      <c r="BE1604" s="48">
        <v>0</v>
      </c>
      <c r="BF1604" s="48">
        <v>1</v>
      </c>
      <c r="BG1604" s="48">
        <v>160</v>
      </c>
      <c r="BH1604" s="48">
        <v>160</v>
      </c>
      <c r="BI1604" s="7">
        <v>0</v>
      </c>
      <c r="BJ1604" s="7">
        <v>0</v>
      </c>
      <c r="BK1604" s="7">
        <v>0</v>
      </c>
      <c r="BL1604" s="7">
        <v>0</v>
      </c>
      <c r="BM1604" s="7">
        <v>0</v>
      </c>
      <c r="BN1604" s="7">
        <v>0</v>
      </c>
      <c r="BO1604" s="7">
        <v>0</v>
      </c>
      <c r="BP1604" s="7">
        <v>0</v>
      </c>
      <c r="BQ1604" s="7">
        <v>0</v>
      </c>
      <c r="BR1604" s="7">
        <v>0</v>
      </c>
      <c r="BS1604" s="7">
        <v>0</v>
      </c>
      <c r="BT1604" s="7">
        <v>0</v>
      </c>
      <c r="BU1604" s="7">
        <v>0</v>
      </c>
      <c r="BV1604" s="7">
        <v>0</v>
      </c>
      <c r="BW1604" s="7">
        <v>0</v>
      </c>
      <c r="BX1604" s="7">
        <v>0</v>
      </c>
      <c r="BY1604" s="7">
        <v>0</v>
      </c>
      <c r="BZ1604" s="7">
        <v>0</v>
      </c>
      <c r="CA1604" s="7">
        <v>0</v>
      </c>
      <c r="CB1604" s="7">
        <v>0</v>
      </c>
      <c r="CC1604" s="7">
        <v>0</v>
      </c>
      <c r="CD1604" s="7">
        <v>0</v>
      </c>
      <c r="CE1604" s="7">
        <v>0</v>
      </c>
      <c r="CF1604" s="7">
        <v>0</v>
      </c>
      <c r="CG1604" s="7">
        <v>0</v>
      </c>
      <c r="CH1604" s="7">
        <v>0</v>
      </c>
      <c r="CI1604" s="7">
        <v>0</v>
      </c>
      <c r="CJ1604" s="7">
        <v>0</v>
      </c>
      <c r="CK1604" s="7">
        <v>0</v>
      </c>
      <c r="CL1604" s="40">
        <v>0</v>
      </c>
      <c r="CM1604" s="40">
        <v>0</v>
      </c>
      <c r="CN1604" s="40">
        <v>0</v>
      </c>
      <c r="CO1604" s="40">
        <v>0</v>
      </c>
      <c r="CP1604" s="7">
        <v>0</v>
      </c>
      <c r="CQ1604" s="7">
        <v>0</v>
      </c>
      <c r="CR1604" s="7">
        <v>0</v>
      </c>
      <c r="CS1604" s="40">
        <v>0</v>
      </c>
      <c r="CT1604" s="7">
        <v>0</v>
      </c>
      <c r="CU1604" s="7">
        <v>0</v>
      </c>
      <c r="CV1604" s="39"/>
      <c r="CW1604" s="39"/>
      <c r="CX1604" s="4" t="s">
        <v>242</v>
      </c>
      <c r="CY1604" s="4" t="s">
        <v>242</v>
      </c>
      <c r="CZ1604" s="4" t="s">
        <v>242</v>
      </c>
      <c r="DA1604" s="4" t="s">
        <v>242</v>
      </c>
      <c r="DB1604" s="4" t="s">
        <v>242</v>
      </c>
      <c r="DC1604" s="4" t="s">
        <v>242</v>
      </c>
      <c r="DD1604" s="7">
        <v>2</v>
      </c>
      <c r="DE1604" s="7">
        <v>30</v>
      </c>
      <c r="DF1604" s="7">
        <v>60</v>
      </c>
      <c r="DG1604" s="7"/>
      <c r="DH1604" s="4">
        <v>0</v>
      </c>
      <c r="DI1604" s="4">
        <v>4</v>
      </c>
      <c r="DJ1604" s="4">
        <v>5</v>
      </c>
      <c r="DK1604" s="4" t="s">
        <v>242</v>
      </c>
      <c r="DL1604" s="4" t="s">
        <v>242</v>
      </c>
      <c r="DM1604" s="7"/>
      <c r="DN1604" s="7"/>
      <c r="DO1604" s="7"/>
      <c r="DP1604" s="7"/>
      <c r="DQ1604" s="7"/>
      <c r="DR1604" s="7"/>
      <c r="DS1604" s="7"/>
      <c r="DT1604" s="7"/>
      <c r="DU1604" s="7"/>
      <c r="DV1604" s="7"/>
      <c r="DW1604" s="7"/>
      <c r="DX1604" s="7">
        <f t="shared" si="23840"/>
        <v>7010424</v>
      </c>
      <c r="DY1604" s="7"/>
      <c r="DZ1604" s="67">
        <v>0</v>
      </c>
      <c r="EA1604" s="7" t="s">
        <v>242</v>
      </c>
      <c r="EB1604" s="40" t="s">
        <v>242</v>
      </c>
      <c r="EC1604" s="7" t="s">
        <v>242</v>
      </c>
      <c r="ED1604" s="7">
        <v>2010</v>
      </c>
      <c r="EE1604" s="7">
        <v>3002</v>
      </c>
      <c r="EF1604" s="7">
        <v>50</v>
      </c>
      <c r="EG1604" s="73"/>
      <c r="EH1604" s="73"/>
      <c r="EI1604" s="4">
        <v>331161</v>
      </c>
      <c r="EJ1604" s="4">
        <v>1</v>
      </c>
      <c r="EK1604" s="4">
        <v>331162</v>
      </c>
      <c r="EL1604" s="4">
        <v>1</v>
      </c>
      <c r="EM1604" s="4">
        <v>331163</v>
      </c>
      <c r="EN1604" s="4">
        <v>1</v>
      </c>
      <c r="EO1604" s="4">
        <v>331164</v>
      </c>
      <c r="EP1604" s="4">
        <v>1</v>
      </c>
      <c r="EQ1604" s="4">
        <v>331165</v>
      </c>
      <c r="ER1604" s="4">
        <v>1</v>
      </c>
      <c r="ES1604" s="4">
        <v>331166</v>
      </c>
      <c r="ET1604" s="4">
        <v>1</v>
      </c>
      <c r="EU1604" s="4">
        <v>331167</v>
      </c>
      <c r="EV1604" s="4">
        <v>1</v>
      </c>
      <c r="EW1604" s="4">
        <v>331168</v>
      </c>
      <c r="EX1604" s="4">
        <v>1</v>
      </c>
      <c r="EY1604" s="4">
        <v>331169</v>
      </c>
      <c r="EZ1604" s="4">
        <v>1</v>
      </c>
      <c r="FA1604" s="4">
        <v>331170</v>
      </c>
      <c r="FB1604" s="4">
        <v>1</v>
      </c>
      <c r="FC1604" s="4">
        <v>40013</v>
      </c>
      <c r="FD1604" s="4">
        <v>1</v>
      </c>
      <c r="FE1604" s="4">
        <v>20100</v>
      </c>
      <c r="FF1604" s="4">
        <v>1</v>
      </c>
      <c r="FG1604" s="4">
        <v>20100</v>
      </c>
      <c r="FH1604" s="4">
        <v>1</v>
      </c>
      <c r="FI1604" s="7"/>
      <c r="FJ1604" s="7"/>
      <c r="FR1604" s="2">
        <v>99999</v>
      </c>
      <c r="FS1604" s="2">
        <v>0</v>
      </c>
      <c r="FT1604" s="2">
        <f t="shared" ref="FT1604" si="23900">IF(FT616="","",FT616)</f>
        <v>400</v>
      </c>
      <c r="FU1604" s="2"/>
      <c r="FV1604" s="2" t="str">
        <f t="shared" ref="FV1604" si="23901">IF(FV616="","",FV616)</f>
        <v/>
      </c>
      <c r="FW1604" s="2" t="str">
        <f t="shared" ref="FW1604" si="23902">IF(FW616="","",FW616)</f>
        <v/>
      </c>
      <c r="FX1604" s="2" t="str">
        <f t="shared" ref="FX1604:FX1615" si="23903">IF(FX616="","",FX616)</f>
        <v/>
      </c>
      <c r="FY1604" s="2" t="str">
        <f t="shared" si="23794"/>
        <v/>
      </c>
      <c r="FZ1604" s="77">
        <v>0</v>
      </c>
      <c r="GA1604" s="2">
        <v>1</v>
      </c>
      <c r="GB1604" s="2"/>
      <c r="GC1604" s="2">
        <v>1</v>
      </c>
      <c r="GD1604"/>
    </row>
    <row r="1605" s="15" customFormat="1" ht="15" customHeight="1" spans="1:186">
      <c r="A1605" s="95">
        <f t="shared" si="23825"/>
        <v>7010525</v>
      </c>
      <c r="B1605" s="95">
        <v>72</v>
      </c>
      <c r="C1605" s="95">
        <v>4</v>
      </c>
      <c r="D1605" s="95" t="s">
        <v>313</v>
      </c>
      <c r="E1605" s="95" t="str">
        <f t="shared" si="23826"/>
        <v>10级紫装腰带（福利专用）</v>
      </c>
      <c r="F1605" s="31" t="s">
        <v>1250</v>
      </c>
      <c r="G1605" s="31">
        <v>4</v>
      </c>
      <c r="H1605" s="7" t="s">
        <v>191</v>
      </c>
      <c r="I1605" s="7" t="s">
        <v>187</v>
      </c>
      <c r="J1605" s="37">
        <v>1485</v>
      </c>
      <c r="K1605" s="39">
        <v>1435</v>
      </c>
      <c r="L1605" s="39"/>
      <c r="M1605" s="29" t="s">
        <v>193</v>
      </c>
      <c r="N1605" s="4">
        <v>10</v>
      </c>
      <c r="O1605" s="4">
        <v>10</v>
      </c>
      <c r="P1605" s="40">
        <f t="shared" si="23805"/>
        <v>2404</v>
      </c>
      <c r="Q1605" s="4"/>
      <c r="R1605" s="7"/>
      <c r="S1605" s="48">
        <v>0</v>
      </c>
      <c r="T1605" s="47" t="s">
        <v>194</v>
      </c>
      <c r="U1605" s="7" t="s">
        <v>195</v>
      </c>
      <c r="V1605" s="7">
        <v>0</v>
      </c>
      <c r="W1605" s="7">
        <v>0</v>
      </c>
      <c r="X1605" s="40">
        <v>0</v>
      </c>
      <c r="Y1605" s="7"/>
      <c r="Z1605" s="7"/>
      <c r="AA1605" s="7"/>
      <c r="AB1605" s="7" t="s">
        <v>195</v>
      </c>
      <c r="AC1605" s="7">
        <v>0</v>
      </c>
      <c r="AD1605" s="7" t="s">
        <v>195</v>
      </c>
      <c r="AE1605" s="7" t="str">
        <f t="shared" ref="AE1605" si="23904">IF(Z1605&gt;=40,"false","true")</f>
        <v>true</v>
      </c>
      <c r="AF1605" s="7" t="b">
        <v>1</v>
      </c>
      <c r="AG1605" s="7" t="s">
        <v>195</v>
      </c>
      <c r="AH1605" s="40">
        <v>0</v>
      </c>
      <c r="AI1605" s="40">
        <v>0</v>
      </c>
      <c r="AJ1605" s="40">
        <v>1</v>
      </c>
      <c r="AK1605" s="40">
        <v>0</v>
      </c>
      <c r="AL1605" s="40">
        <v>1</v>
      </c>
      <c r="AM1605" s="40">
        <v>0</v>
      </c>
      <c r="AN1605" s="40">
        <v>60</v>
      </c>
      <c r="AO1605" s="40">
        <v>1000</v>
      </c>
      <c r="AP1605" s="7" t="s">
        <v>315</v>
      </c>
      <c r="AQ1605" s="4">
        <v>1</v>
      </c>
      <c r="AR1605" s="4">
        <v>161504</v>
      </c>
      <c r="AS1605" s="7" t="s">
        <v>199</v>
      </c>
      <c r="AT1605" s="48">
        <v>3</v>
      </c>
      <c r="AU1605" s="48">
        <v>1</v>
      </c>
      <c r="AV1605" s="48">
        <v>3</v>
      </c>
      <c r="AW1605" s="48">
        <v>500</v>
      </c>
      <c r="AX1605" s="48">
        <v>250</v>
      </c>
      <c r="AY1605" s="48">
        <v>0</v>
      </c>
      <c r="AZ1605" s="48">
        <v>0</v>
      </c>
      <c r="BA1605" s="7"/>
      <c r="BB1605" s="7"/>
      <c r="BC1605" s="7"/>
      <c r="BD1605" s="7"/>
      <c r="BE1605" s="48">
        <v>0</v>
      </c>
      <c r="BF1605" s="48">
        <v>1</v>
      </c>
      <c r="BG1605" s="48">
        <v>160</v>
      </c>
      <c r="BH1605" s="48">
        <v>160</v>
      </c>
      <c r="BI1605" s="7">
        <v>0</v>
      </c>
      <c r="BJ1605" s="7">
        <v>0</v>
      </c>
      <c r="BK1605" s="7">
        <v>0</v>
      </c>
      <c r="BL1605" s="7">
        <v>0</v>
      </c>
      <c r="BM1605" s="7">
        <v>0</v>
      </c>
      <c r="BN1605" s="7">
        <v>0</v>
      </c>
      <c r="BO1605" s="7">
        <v>0</v>
      </c>
      <c r="BP1605" s="7">
        <v>0</v>
      </c>
      <c r="BQ1605" s="7">
        <v>0</v>
      </c>
      <c r="BR1605" s="7">
        <v>0</v>
      </c>
      <c r="BS1605" s="7">
        <v>0</v>
      </c>
      <c r="BT1605" s="7">
        <v>0</v>
      </c>
      <c r="BU1605" s="7">
        <v>0</v>
      </c>
      <c r="BV1605" s="7">
        <v>0</v>
      </c>
      <c r="BW1605" s="7">
        <v>0</v>
      </c>
      <c r="BX1605" s="7">
        <v>0</v>
      </c>
      <c r="BY1605" s="7">
        <v>0</v>
      </c>
      <c r="BZ1605" s="7">
        <v>0</v>
      </c>
      <c r="CA1605" s="7">
        <v>0</v>
      </c>
      <c r="CB1605" s="7">
        <v>0</v>
      </c>
      <c r="CC1605" s="7">
        <v>0</v>
      </c>
      <c r="CD1605" s="7">
        <v>0</v>
      </c>
      <c r="CE1605" s="7">
        <v>0</v>
      </c>
      <c r="CF1605" s="7">
        <v>0</v>
      </c>
      <c r="CG1605" s="7">
        <v>0</v>
      </c>
      <c r="CH1605" s="7">
        <v>0</v>
      </c>
      <c r="CI1605" s="7">
        <v>0</v>
      </c>
      <c r="CJ1605" s="7">
        <v>0</v>
      </c>
      <c r="CK1605" s="7">
        <v>0</v>
      </c>
      <c r="CL1605" s="40">
        <v>0</v>
      </c>
      <c r="CM1605" s="40">
        <v>0</v>
      </c>
      <c r="CN1605" s="40">
        <v>0</v>
      </c>
      <c r="CO1605" s="40">
        <v>0</v>
      </c>
      <c r="CP1605" s="7">
        <v>0</v>
      </c>
      <c r="CQ1605" s="7">
        <v>0</v>
      </c>
      <c r="CR1605" s="7">
        <v>0</v>
      </c>
      <c r="CS1605" s="40">
        <v>0</v>
      </c>
      <c r="CT1605" s="7">
        <v>0</v>
      </c>
      <c r="CU1605" s="7">
        <v>0</v>
      </c>
      <c r="CV1605" s="39"/>
      <c r="CW1605" s="39"/>
      <c r="CX1605" s="4" t="s">
        <v>242</v>
      </c>
      <c r="CY1605" s="4" t="s">
        <v>242</v>
      </c>
      <c r="CZ1605" s="4" t="s">
        <v>242</v>
      </c>
      <c r="DA1605" s="4" t="s">
        <v>242</v>
      </c>
      <c r="DB1605" s="4" t="s">
        <v>242</v>
      </c>
      <c r="DC1605" s="4" t="s">
        <v>242</v>
      </c>
      <c r="DD1605" s="7">
        <v>2</v>
      </c>
      <c r="DE1605" s="7">
        <v>30</v>
      </c>
      <c r="DF1605" s="7">
        <v>60</v>
      </c>
      <c r="DG1605" s="7"/>
      <c r="DH1605" s="4">
        <v>0</v>
      </c>
      <c r="DI1605" s="4">
        <v>1</v>
      </c>
      <c r="DJ1605" s="4">
        <v>6</v>
      </c>
      <c r="DK1605" s="4">
        <v>9</v>
      </c>
      <c r="DL1605" s="4" t="s">
        <v>242</v>
      </c>
      <c r="DM1605" s="7"/>
      <c r="DN1605" s="7"/>
      <c r="DO1605" s="7"/>
      <c r="DP1605" s="7"/>
      <c r="DQ1605" s="7"/>
      <c r="DR1605" s="7"/>
      <c r="DS1605" s="7"/>
      <c r="DT1605" s="7"/>
      <c r="DU1605" s="7"/>
      <c r="DV1605" s="7"/>
      <c r="DW1605" s="7"/>
      <c r="DX1605" s="7">
        <f t="shared" si="23840"/>
        <v>7010525</v>
      </c>
      <c r="DY1605" s="7"/>
      <c r="DZ1605" s="67">
        <v>0</v>
      </c>
      <c r="EA1605" s="7" t="s">
        <v>242</v>
      </c>
      <c r="EB1605" s="40" t="s">
        <v>242</v>
      </c>
      <c r="EC1605" s="7" t="s">
        <v>242</v>
      </c>
      <c r="ED1605" s="7">
        <v>2013</v>
      </c>
      <c r="EE1605" s="7">
        <v>3002</v>
      </c>
      <c r="EF1605" s="7">
        <v>50</v>
      </c>
      <c r="EG1605" s="73"/>
      <c r="EH1605" s="73"/>
      <c r="EI1605" s="4">
        <v>331161</v>
      </c>
      <c r="EJ1605" s="4">
        <v>1</v>
      </c>
      <c r="EK1605" s="4">
        <v>331162</v>
      </c>
      <c r="EL1605" s="4">
        <v>1</v>
      </c>
      <c r="EM1605" s="4">
        <v>331163</v>
      </c>
      <c r="EN1605" s="4">
        <v>1</v>
      </c>
      <c r="EO1605" s="4">
        <v>331164</v>
      </c>
      <c r="EP1605" s="4">
        <v>1</v>
      </c>
      <c r="EQ1605" s="4">
        <v>331165</v>
      </c>
      <c r="ER1605" s="4">
        <v>1</v>
      </c>
      <c r="ES1605" s="4">
        <v>331166</v>
      </c>
      <c r="ET1605" s="4">
        <v>1</v>
      </c>
      <c r="EU1605" s="4">
        <v>331167</v>
      </c>
      <c r="EV1605" s="4">
        <v>1</v>
      </c>
      <c r="EW1605" s="4">
        <v>331168</v>
      </c>
      <c r="EX1605" s="4">
        <v>1</v>
      </c>
      <c r="EY1605" s="4">
        <v>331169</v>
      </c>
      <c r="EZ1605" s="4">
        <v>1</v>
      </c>
      <c r="FA1605" s="4">
        <v>331170</v>
      </c>
      <c r="FB1605" s="4">
        <v>1</v>
      </c>
      <c r="FC1605" s="4">
        <v>40013</v>
      </c>
      <c r="FD1605" s="4">
        <v>1</v>
      </c>
      <c r="FE1605" s="4">
        <v>20100</v>
      </c>
      <c r="FF1605" s="4">
        <v>1</v>
      </c>
      <c r="FG1605" s="4">
        <v>20100</v>
      </c>
      <c r="FH1605" s="4">
        <v>1</v>
      </c>
      <c r="FI1605" s="7"/>
      <c r="FJ1605" s="7"/>
      <c r="FR1605" s="2">
        <v>99999</v>
      </c>
      <c r="FS1605" s="2">
        <v>0</v>
      </c>
      <c r="FT1605" s="2">
        <f t="shared" ref="FT1605" si="23905">IF(FT617="","",FT617)</f>
        <v>400</v>
      </c>
      <c r="FU1605" s="2"/>
      <c r="FV1605" s="2" t="str">
        <f t="shared" ref="FV1605" si="23906">IF(FV617="","",FV617)</f>
        <v/>
      </c>
      <c r="FW1605" s="2" t="str">
        <f t="shared" ref="FW1605" si="23907">IF(FW617="","",FW617)</f>
        <v/>
      </c>
      <c r="FX1605" s="2" t="str">
        <f t="shared" si="23903"/>
        <v/>
      </c>
      <c r="FY1605" s="2" t="str">
        <f t="shared" ref="FY1605" si="23908">IF(FY617="","",FY617)</f>
        <v/>
      </c>
      <c r="FZ1605" s="77">
        <v>0</v>
      </c>
      <c r="GA1605" s="2">
        <v>1</v>
      </c>
      <c r="GB1605" s="2"/>
      <c r="GC1605" s="2">
        <v>1</v>
      </c>
      <c r="GD1605"/>
    </row>
    <row r="1606" s="15" customFormat="1" ht="15" customHeight="1" spans="1:186">
      <c r="A1606" s="95">
        <f t="shared" ref="A1606" si="23909">A618+13</f>
        <v>7010626</v>
      </c>
      <c r="B1606" s="95">
        <v>88</v>
      </c>
      <c r="C1606" s="95">
        <v>5</v>
      </c>
      <c r="D1606" s="95" t="s">
        <v>316</v>
      </c>
      <c r="E1606" s="95" t="str">
        <f t="shared" ref="E1606" si="23910">E618&amp;"（福利专用）"</f>
        <v>10级紫装鞋子（福利专用）</v>
      </c>
      <c r="F1606" s="31" t="s">
        <v>1250</v>
      </c>
      <c r="G1606" s="31">
        <v>4</v>
      </c>
      <c r="H1606" s="7" t="s">
        <v>191</v>
      </c>
      <c r="I1606" s="7" t="s">
        <v>187</v>
      </c>
      <c r="J1606" s="37">
        <v>1496</v>
      </c>
      <c r="K1606" s="39">
        <v>1429</v>
      </c>
      <c r="L1606" s="39"/>
      <c r="M1606" s="29" t="s">
        <v>193</v>
      </c>
      <c r="N1606" s="4">
        <v>10</v>
      </c>
      <c r="O1606" s="4">
        <v>10</v>
      </c>
      <c r="P1606" s="40">
        <f t="shared" si="23805"/>
        <v>2504</v>
      </c>
      <c r="Q1606" s="4"/>
      <c r="R1606" s="7"/>
      <c r="S1606" s="48">
        <v>0</v>
      </c>
      <c r="T1606" s="47" t="s">
        <v>194</v>
      </c>
      <c r="U1606" s="7" t="s">
        <v>195</v>
      </c>
      <c r="V1606" s="7">
        <v>0</v>
      </c>
      <c r="W1606" s="7">
        <v>0</v>
      </c>
      <c r="X1606" s="40">
        <v>0</v>
      </c>
      <c r="Y1606" s="7"/>
      <c r="Z1606" s="7"/>
      <c r="AA1606" s="7"/>
      <c r="AB1606" s="7" t="s">
        <v>195</v>
      </c>
      <c r="AC1606" s="7">
        <v>0</v>
      </c>
      <c r="AD1606" s="7" t="s">
        <v>195</v>
      </c>
      <c r="AE1606" s="7" t="str">
        <f t="shared" ref="AE1606:AE1626" si="23911">IF(Z1606&gt;=40,"false","true")</f>
        <v>true</v>
      </c>
      <c r="AF1606" s="7" t="b">
        <v>1</v>
      </c>
      <c r="AG1606" s="7" t="s">
        <v>195</v>
      </c>
      <c r="AH1606" s="40">
        <v>0</v>
      </c>
      <c r="AI1606" s="40">
        <v>0</v>
      </c>
      <c r="AJ1606" s="40">
        <v>1</v>
      </c>
      <c r="AK1606" s="40">
        <v>0</v>
      </c>
      <c r="AL1606" s="40">
        <v>1</v>
      </c>
      <c r="AM1606" s="40">
        <v>0</v>
      </c>
      <c r="AN1606" s="40">
        <v>60</v>
      </c>
      <c r="AO1606" s="40">
        <v>1000</v>
      </c>
      <c r="AP1606" s="7" t="s">
        <v>318</v>
      </c>
      <c r="AQ1606" s="4">
        <v>1</v>
      </c>
      <c r="AR1606" s="4">
        <v>161504</v>
      </c>
      <c r="AS1606" s="7" t="s">
        <v>199</v>
      </c>
      <c r="AT1606" s="48">
        <v>3</v>
      </c>
      <c r="AU1606" s="48">
        <v>1</v>
      </c>
      <c r="AV1606" s="48">
        <v>3</v>
      </c>
      <c r="AW1606" s="48">
        <v>500</v>
      </c>
      <c r="AX1606" s="48">
        <v>250</v>
      </c>
      <c r="AY1606" s="48">
        <v>0</v>
      </c>
      <c r="AZ1606" s="48">
        <v>0</v>
      </c>
      <c r="BA1606" s="7"/>
      <c r="BB1606" s="7"/>
      <c r="BC1606" s="7"/>
      <c r="BD1606" s="7"/>
      <c r="BE1606" s="48">
        <v>0</v>
      </c>
      <c r="BF1606" s="48">
        <v>1</v>
      </c>
      <c r="BG1606" s="48">
        <v>160</v>
      </c>
      <c r="BH1606" s="48">
        <v>160</v>
      </c>
      <c r="BI1606" s="7">
        <v>0</v>
      </c>
      <c r="BJ1606" s="7">
        <v>0</v>
      </c>
      <c r="BK1606" s="7">
        <v>0</v>
      </c>
      <c r="BL1606" s="7">
        <v>0</v>
      </c>
      <c r="BM1606" s="7">
        <v>0</v>
      </c>
      <c r="BN1606" s="7">
        <v>0</v>
      </c>
      <c r="BO1606" s="7">
        <v>0</v>
      </c>
      <c r="BP1606" s="7">
        <v>0</v>
      </c>
      <c r="BQ1606" s="7">
        <v>0</v>
      </c>
      <c r="BR1606" s="7">
        <v>0</v>
      </c>
      <c r="BS1606" s="7">
        <v>0</v>
      </c>
      <c r="BT1606" s="7">
        <v>0</v>
      </c>
      <c r="BU1606" s="7">
        <v>0</v>
      </c>
      <c r="BV1606" s="7">
        <v>0</v>
      </c>
      <c r="BW1606" s="7">
        <v>0</v>
      </c>
      <c r="BX1606" s="7">
        <v>0</v>
      </c>
      <c r="BY1606" s="7">
        <v>0</v>
      </c>
      <c r="BZ1606" s="7">
        <v>0</v>
      </c>
      <c r="CA1606" s="7">
        <v>0</v>
      </c>
      <c r="CB1606" s="7">
        <v>0</v>
      </c>
      <c r="CC1606" s="7">
        <v>0</v>
      </c>
      <c r="CD1606" s="7">
        <v>0</v>
      </c>
      <c r="CE1606" s="7">
        <v>0</v>
      </c>
      <c r="CF1606" s="7">
        <v>0</v>
      </c>
      <c r="CG1606" s="7">
        <v>0</v>
      </c>
      <c r="CH1606" s="7">
        <v>0</v>
      </c>
      <c r="CI1606" s="7">
        <v>0</v>
      </c>
      <c r="CJ1606" s="7">
        <v>0</v>
      </c>
      <c r="CK1606" s="7">
        <v>0</v>
      </c>
      <c r="CL1606" s="40">
        <v>0</v>
      </c>
      <c r="CM1606" s="40">
        <v>0</v>
      </c>
      <c r="CN1606" s="40">
        <v>0</v>
      </c>
      <c r="CO1606" s="40">
        <v>0</v>
      </c>
      <c r="CP1606" s="7">
        <v>0</v>
      </c>
      <c r="CQ1606" s="7">
        <v>0</v>
      </c>
      <c r="CR1606" s="7">
        <v>0</v>
      </c>
      <c r="CS1606" s="40">
        <v>0</v>
      </c>
      <c r="CT1606" s="7">
        <v>0</v>
      </c>
      <c r="CU1606" s="7">
        <v>0</v>
      </c>
      <c r="CV1606" s="39"/>
      <c r="CW1606" s="39"/>
      <c r="CX1606" s="4" t="s">
        <v>242</v>
      </c>
      <c r="CY1606" s="4" t="s">
        <v>242</v>
      </c>
      <c r="CZ1606" s="4" t="s">
        <v>242</v>
      </c>
      <c r="DA1606" s="4" t="s">
        <v>242</v>
      </c>
      <c r="DB1606" s="4" t="s">
        <v>242</v>
      </c>
      <c r="DC1606" s="4" t="s">
        <v>242</v>
      </c>
      <c r="DD1606" s="7">
        <v>2</v>
      </c>
      <c r="DE1606" s="7">
        <v>30</v>
      </c>
      <c r="DF1606" s="7">
        <v>60</v>
      </c>
      <c r="DG1606" s="7"/>
      <c r="DH1606" s="4">
        <v>0</v>
      </c>
      <c r="DI1606" s="4">
        <v>6</v>
      </c>
      <c r="DJ1606" s="4">
        <v>9</v>
      </c>
      <c r="DK1606" s="4" t="s">
        <v>242</v>
      </c>
      <c r="DL1606" s="4" t="s">
        <v>242</v>
      </c>
      <c r="DM1606" s="7"/>
      <c r="DN1606" s="7"/>
      <c r="DO1606" s="7"/>
      <c r="DP1606" s="7"/>
      <c r="DQ1606" s="7"/>
      <c r="DR1606" s="7"/>
      <c r="DS1606" s="7"/>
      <c r="DT1606" s="7"/>
      <c r="DU1606" s="7"/>
      <c r="DV1606" s="7"/>
      <c r="DW1606" s="7"/>
      <c r="DX1606" s="7">
        <f t="shared" si="23840"/>
        <v>7010626</v>
      </c>
      <c r="DY1606" s="7"/>
      <c r="DZ1606" s="67">
        <v>0</v>
      </c>
      <c r="EA1606" s="7" t="s">
        <v>242</v>
      </c>
      <c r="EB1606" s="40" t="s">
        <v>242</v>
      </c>
      <c r="EC1606" s="7" t="s">
        <v>242</v>
      </c>
      <c r="ED1606" s="7">
        <v>2016</v>
      </c>
      <c r="EE1606" s="7">
        <v>3002</v>
      </c>
      <c r="EF1606" s="7">
        <v>50</v>
      </c>
      <c r="EG1606" s="73"/>
      <c r="EH1606" s="73"/>
      <c r="EI1606" s="4">
        <v>331161</v>
      </c>
      <c r="EJ1606" s="4">
        <v>1</v>
      </c>
      <c r="EK1606" s="4">
        <v>331162</v>
      </c>
      <c r="EL1606" s="4">
        <v>1</v>
      </c>
      <c r="EM1606" s="4">
        <v>331163</v>
      </c>
      <c r="EN1606" s="4">
        <v>1</v>
      </c>
      <c r="EO1606" s="4">
        <v>331164</v>
      </c>
      <c r="EP1606" s="4">
        <v>1</v>
      </c>
      <c r="EQ1606" s="4">
        <v>331165</v>
      </c>
      <c r="ER1606" s="4">
        <v>1</v>
      </c>
      <c r="ES1606" s="4">
        <v>331166</v>
      </c>
      <c r="ET1606" s="4">
        <v>1</v>
      </c>
      <c r="EU1606" s="4">
        <v>331167</v>
      </c>
      <c r="EV1606" s="4">
        <v>1</v>
      </c>
      <c r="EW1606" s="4">
        <v>331168</v>
      </c>
      <c r="EX1606" s="4">
        <v>1</v>
      </c>
      <c r="EY1606" s="4">
        <v>331169</v>
      </c>
      <c r="EZ1606" s="4">
        <v>1</v>
      </c>
      <c r="FA1606" s="4">
        <v>331170</v>
      </c>
      <c r="FB1606" s="4">
        <v>1</v>
      </c>
      <c r="FC1606" s="4">
        <v>40013</v>
      </c>
      <c r="FD1606" s="4">
        <v>1</v>
      </c>
      <c r="FE1606" s="4">
        <v>20100</v>
      </c>
      <c r="FF1606" s="4">
        <v>1</v>
      </c>
      <c r="FG1606" s="4">
        <v>20100</v>
      </c>
      <c r="FH1606" s="4">
        <v>1</v>
      </c>
      <c r="FI1606" s="7"/>
      <c r="FJ1606" s="7"/>
      <c r="FR1606" s="2">
        <v>99999</v>
      </c>
      <c r="FS1606" s="2">
        <v>0</v>
      </c>
      <c r="FT1606" s="2">
        <f t="shared" ref="FT1606" si="23912">IF(FT618="","",FT618)</f>
        <v>400</v>
      </c>
      <c r="FU1606" s="2"/>
      <c r="FV1606" s="2" t="str">
        <f t="shared" ref="FV1606:FV1615" si="23913">IF(FV618="","",FV618)</f>
        <v/>
      </c>
      <c r="FW1606" s="2" t="str">
        <f t="shared" ref="FW1606" si="23914">IF(FW618="","",FW618)</f>
        <v/>
      </c>
      <c r="FX1606" s="2" t="str">
        <f t="shared" si="23903"/>
        <v/>
      </c>
      <c r="FY1606" s="2" t="str">
        <f t="shared" ref="FY1606" si="23915">IF(FY618="","",FY618)</f>
        <v/>
      </c>
      <c r="FZ1606" s="77">
        <v>0</v>
      </c>
      <c r="GA1606" s="2">
        <v>1</v>
      </c>
      <c r="GB1606" s="2"/>
      <c r="GC1606" s="2">
        <v>1</v>
      </c>
      <c r="GD1606"/>
    </row>
    <row r="1607" s="2" customFormat="1" ht="15" customHeight="1" spans="1:186">
      <c r="A1607" s="95">
        <f t="shared" ref="A1607" si="23916">A619+13</f>
        <v>7020114</v>
      </c>
      <c r="B1607" s="95">
        <v>1288</v>
      </c>
      <c r="C1607" s="95">
        <v>0</v>
      </c>
      <c r="D1607" s="95" t="s">
        <v>319</v>
      </c>
      <c r="E1607" s="95" t="str">
        <f t="shared" ref="E1607" si="23917">E619&amp;"（福利专用）"</f>
        <v>20级紫装剑（福利专用）</v>
      </c>
      <c r="F1607" s="31" t="s">
        <v>1250</v>
      </c>
      <c r="G1607" s="31">
        <v>4</v>
      </c>
      <c r="H1607" s="7" t="s">
        <v>187</v>
      </c>
      <c r="I1607" s="7" t="s">
        <v>187</v>
      </c>
      <c r="J1607" s="35">
        <v>1529</v>
      </c>
      <c r="K1607" s="38">
        <v>401</v>
      </c>
      <c r="L1607" s="39"/>
      <c r="M1607" s="29" t="s">
        <v>193</v>
      </c>
      <c r="N1607" s="4">
        <v>20</v>
      </c>
      <c r="O1607" s="4">
        <v>20</v>
      </c>
      <c r="P1607" s="40">
        <f t="shared" si="23805"/>
        <v>2004</v>
      </c>
      <c r="Q1607" s="4"/>
      <c r="R1607" s="7"/>
      <c r="S1607" s="48">
        <v>0</v>
      </c>
      <c r="T1607" s="47" t="s">
        <v>240</v>
      </c>
      <c r="U1607" s="7" t="s">
        <v>195</v>
      </c>
      <c r="V1607" s="7">
        <v>0</v>
      </c>
      <c r="W1607" s="7">
        <v>0</v>
      </c>
      <c r="X1607" s="40">
        <v>0</v>
      </c>
      <c r="Y1607" s="7"/>
      <c r="Z1607" s="7"/>
      <c r="AA1607" s="7"/>
      <c r="AB1607" s="7" t="s">
        <v>195</v>
      </c>
      <c r="AC1607" s="7">
        <v>0</v>
      </c>
      <c r="AD1607" s="7" t="s">
        <v>195</v>
      </c>
      <c r="AE1607" s="7" t="str">
        <f t="shared" si="23911"/>
        <v>true</v>
      </c>
      <c r="AF1607" s="7" t="b">
        <v>1</v>
      </c>
      <c r="AG1607" s="7" t="s">
        <v>195</v>
      </c>
      <c r="AH1607" s="40">
        <v>0</v>
      </c>
      <c r="AI1607" s="40">
        <v>0</v>
      </c>
      <c r="AJ1607" s="40">
        <v>1</v>
      </c>
      <c r="AK1607" s="40">
        <v>0</v>
      </c>
      <c r="AL1607" s="40">
        <v>1</v>
      </c>
      <c r="AM1607" s="40">
        <v>0</v>
      </c>
      <c r="AN1607" s="40">
        <v>60</v>
      </c>
      <c r="AO1607" s="40">
        <v>1000</v>
      </c>
      <c r="AP1607" s="7" t="s">
        <v>321</v>
      </c>
      <c r="AQ1607" s="4">
        <v>1</v>
      </c>
      <c r="AR1607" s="4">
        <v>161504</v>
      </c>
      <c r="AS1607" s="7" t="s">
        <v>199</v>
      </c>
      <c r="AT1607" s="48">
        <v>3</v>
      </c>
      <c r="AU1607" s="48">
        <v>1</v>
      </c>
      <c r="AV1607" s="48">
        <v>3</v>
      </c>
      <c r="AW1607" s="48">
        <v>500</v>
      </c>
      <c r="AX1607" s="48">
        <v>250</v>
      </c>
      <c r="AY1607" s="48">
        <v>0</v>
      </c>
      <c r="AZ1607" s="48">
        <v>0</v>
      </c>
      <c r="BA1607" s="7"/>
      <c r="BB1607" s="7"/>
      <c r="BC1607" s="7"/>
      <c r="BD1607" s="7"/>
      <c r="BE1607" s="48">
        <v>0</v>
      </c>
      <c r="BF1607" s="48">
        <v>1</v>
      </c>
      <c r="BG1607" s="48">
        <v>240</v>
      </c>
      <c r="BH1607" s="48">
        <v>240</v>
      </c>
      <c r="BI1607" s="7">
        <v>0</v>
      </c>
      <c r="BJ1607" s="7">
        <v>0</v>
      </c>
      <c r="BK1607" s="7">
        <v>0</v>
      </c>
      <c r="BL1607" s="7">
        <v>0</v>
      </c>
      <c r="BM1607" s="7">
        <v>0</v>
      </c>
      <c r="BN1607" s="7">
        <v>0</v>
      </c>
      <c r="BO1607" s="7">
        <v>0</v>
      </c>
      <c r="BP1607" s="7">
        <v>0</v>
      </c>
      <c r="BQ1607" s="7">
        <v>0</v>
      </c>
      <c r="BR1607" s="7">
        <v>0</v>
      </c>
      <c r="BS1607" s="7">
        <v>0</v>
      </c>
      <c r="BT1607" s="7">
        <v>0</v>
      </c>
      <c r="BU1607" s="7">
        <v>0</v>
      </c>
      <c r="BV1607" s="7">
        <v>0</v>
      </c>
      <c r="BW1607" s="7">
        <v>0</v>
      </c>
      <c r="BX1607" s="7">
        <v>0</v>
      </c>
      <c r="BY1607" s="7">
        <v>0</v>
      </c>
      <c r="BZ1607" s="7">
        <v>0</v>
      </c>
      <c r="CA1607" s="7">
        <v>0</v>
      </c>
      <c r="CB1607" s="7">
        <v>0</v>
      </c>
      <c r="CC1607" s="7">
        <v>0</v>
      </c>
      <c r="CD1607" s="7">
        <v>0</v>
      </c>
      <c r="CE1607" s="7">
        <v>0</v>
      </c>
      <c r="CF1607" s="7">
        <v>0</v>
      </c>
      <c r="CG1607" s="7">
        <v>0</v>
      </c>
      <c r="CH1607" s="7">
        <v>0</v>
      </c>
      <c r="CI1607" s="7">
        <v>0</v>
      </c>
      <c r="CJ1607" s="7">
        <v>0</v>
      </c>
      <c r="CK1607" s="7">
        <v>0</v>
      </c>
      <c r="CL1607" s="40">
        <v>0</v>
      </c>
      <c r="CM1607" s="40">
        <v>0</v>
      </c>
      <c r="CN1607" s="40">
        <v>0</v>
      </c>
      <c r="CO1607" s="40">
        <v>0</v>
      </c>
      <c r="CP1607" s="7">
        <v>0</v>
      </c>
      <c r="CQ1607" s="7">
        <v>0</v>
      </c>
      <c r="CR1607" s="7">
        <v>0</v>
      </c>
      <c r="CS1607" s="40">
        <v>0</v>
      </c>
      <c r="CT1607" s="7">
        <v>0</v>
      </c>
      <c r="CU1607" s="7">
        <v>0</v>
      </c>
      <c r="CV1607" s="39"/>
      <c r="CW1607" s="39"/>
      <c r="CX1607" s="4" t="s">
        <v>210</v>
      </c>
      <c r="CY1607" s="4" t="s">
        <v>211</v>
      </c>
      <c r="CZ1607" s="4" t="s">
        <v>242</v>
      </c>
      <c r="DA1607" s="4" t="s">
        <v>242</v>
      </c>
      <c r="DB1607" s="4" t="s">
        <v>212</v>
      </c>
      <c r="DC1607" s="4" t="s">
        <v>212</v>
      </c>
      <c r="DD1607" s="7">
        <v>2</v>
      </c>
      <c r="DE1607" s="7">
        <v>30</v>
      </c>
      <c r="DF1607" s="7">
        <v>60</v>
      </c>
      <c r="DG1607" s="7"/>
      <c r="DH1607" s="4">
        <v>0</v>
      </c>
      <c r="DI1607" s="4">
        <v>2</v>
      </c>
      <c r="DJ1607" s="4">
        <v>4</v>
      </c>
      <c r="DK1607" s="4">
        <v>7</v>
      </c>
      <c r="DL1607" s="4">
        <v>8</v>
      </c>
      <c r="DM1607" s="7"/>
      <c r="DN1607" s="7"/>
      <c r="DO1607" s="7"/>
      <c r="DP1607" s="7"/>
      <c r="DQ1607" s="7"/>
      <c r="DR1607" s="7"/>
      <c r="DS1607" s="7"/>
      <c r="DT1607" s="7"/>
      <c r="DU1607" s="7"/>
      <c r="DV1607" s="7"/>
      <c r="DW1607" s="7"/>
      <c r="DX1607" s="7">
        <f t="shared" si="23840"/>
        <v>7020114</v>
      </c>
      <c r="DY1607" s="7"/>
      <c r="DZ1607" s="67">
        <v>10000</v>
      </c>
      <c r="EA1607" s="7" t="s">
        <v>1266</v>
      </c>
      <c r="EB1607" s="40">
        <v>137</v>
      </c>
      <c r="EC1607" s="7" t="s">
        <v>1267</v>
      </c>
      <c r="ED1607" s="7">
        <v>2001</v>
      </c>
      <c r="EE1607" s="7">
        <v>3002</v>
      </c>
      <c r="EF1607" s="7">
        <v>50</v>
      </c>
      <c r="EG1607" s="73"/>
      <c r="EH1607" s="73"/>
      <c r="EI1607" s="4">
        <v>331102</v>
      </c>
      <c r="EJ1607" s="4">
        <v>1</v>
      </c>
      <c r="EK1607" s="4">
        <v>331103</v>
      </c>
      <c r="EL1607" s="4">
        <v>1</v>
      </c>
      <c r="EM1607" s="4">
        <v>331104</v>
      </c>
      <c r="EN1607" s="4">
        <v>1</v>
      </c>
      <c r="EO1607" s="4">
        <v>331105</v>
      </c>
      <c r="EP1607" s="4">
        <v>1</v>
      </c>
      <c r="EQ1607" s="4">
        <v>331106</v>
      </c>
      <c r="ER1607" s="4">
        <v>1</v>
      </c>
      <c r="ES1607" s="4">
        <v>331107</v>
      </c>
      <c r="ET1607" s="4">
        <v>1</v>
      </c>
      <c r="EU1607" s="4">
        <v>331108</v>
      </c>
      <c r="EV1607" s="4">
        <v>1</v>
      </c>
      <c r="EW1607" s="4">
        <v>331109</v>
      </c>
      <c r="EX1607" s="4">
        <v>1</v>
      </c>
      <c r="EY1607" s="4">
        <v>331110</v>
      </c>
      <c r="EZ1607" s="4">
        <v>1</v>
      </c>
      <c r="FA1607" s="4" t="s">
        <v>242</v>
      </c>
      <c r="FB1607" s="4">
        <v>1</v>
      </c>
      <c r="FC1607" s="4">
        <v>40013</v>
      </c>
      <c r="FD1607" s="4">
        <v>1</v>
      </c>
      <c r="FE1607" s="4">
        <v>20100</v>
      </c>
      <c r="FF1607" s="4">
        <v>1</v>
      </c>
      <c r="FG1607" s="4">
        <v>20100</v>
      </c>
      <c r="FH1607" s="4">
        <v>1</v>
      </c>
      <c r="FI1607" s="7"/>
      <c r="FJ1607" s="7"/>
      <c r="FR1607" s="2">
        <v>99999</v>
      </c>
      <c r="FS1607" s="2">
        <v>0</v>
      </c>
      <c r="FT1607" s="2">
        <f t="shared" ref="FT1607" si="23918">IF(FT619="","",FT619)</f>
        <v>600</v>
      </c>
      <c r="FV1607" s="2" t="str">
        <f t="shared" si="23913"/>
        <v/>
      </c>
      <c r="FW1607" s="2" t="str">
        <f t="shared" ref="FW1607" si="23919">IF(FW619="","",FW619)</f>
        <v/>
      </c>
      <c r="FX1607" s="2" t="str">
        <f t="shared" si="23903"/>
        <v/>
      </c>
      <c r="FY1607" s="2" t="str">
        <f t="shared" ref="FY1607" si="23920">IF(FY619="","",FY619)</f>
        <v/>
      </c>
      <c r="FZ1607" s="77">
        <v>0</v>
      </c>
      <c r="GA1607" s="2">
        <v>1</v>
      </c>
      <c r="GC1607" s="2">
        <v>1</v>
      </c>
      <c r="GD1607"/>
    </row>
    <row r="1608" s="2" customFormat="1" ht="15" customHeight="1" spans="1:186">
      <c r="A1608" s="95">
        <f t="shared" ref="A1608" si="23921">A620+13</f>
        <v>7020115</v>
      </c>
      <c r="B1608" s="95">
        <v>4360</v>
      </c>
      <c r="C1608" s="95">
        <v>0</v>
      </c>
      <c r="D1608" s="95" t="s">
        <v>322</v>
      </c>
      <c r="E1608" s="95" t="str">
        <f t="shared" ref="E1608" si="23922">E620&amp;"（福利专用）"</f>
        <v>20级紫装锤（福利专用）</v>
      </c>
      <c r="F1608" s="31" t="s">
        <v>1250</v>
      </c>
      <c r="G1608" s="31">
        <v>4</v>
      </c>
      <c r="H1608" s="7" t="s">
        <v>187</v>
      </c>
      <c r="I1608" s="7" t="s">
        <v>187</v>
      </c>
      <c r="J1608" s="35">
        <v>1519</v>
      </c>
      <c r="K1608" s="38">
        <v>201</v>
      </c>
      <c r="L1608" s="39"/>
      <c r="M1608" s="29" t="s">
        <v>193</v>
      </c>
      <c r="N1608" s="4">
        <v>20</v>
      </c>
      <c r="O1608" s="4">
        <v>20</v>
      </c>
      <c r="P1608" s="40">
        <f t="shared" si="23805"/>
        <v>2004</v>
      </c>
      <c r="Q1608" s="4"/>
      <c r="R1608" s="7"/>
      <c r="S1608" s="48">
        <v>0</v>
      </c>
      <c r="T1608" s="47" t="s">
        <v>245</v>
      </c>
      <c r="U1608" s="7" t="s">
        <v>195</v>
      </c>
      <c r="V1608" s="7">
        <v>0</v>
      </c>
      <c r="W1608" s="7">
        <v>0</v>
      </c>
      <c r="X1608" s="40">
        <v>0</v>
      </c>
      <c r="Y1608" s="7"/>
      <c r="Z1608" s="7"/>
      <c r="AA1608" s="7"/>
      <c r="AB1608" s="7" t="s">
        <v>195</v>
      </c>
      <c r="AC1608" s="7">
        <v>0</v>
      </c>
      <c r="AD1608" s="7" t="s">
        <v>195</v>
      </c>
      <c r="AE1608" s="7" t="str">
        <f t="shared" si="23911"/>
        <v>true</v>
      </c>
      <c r="AF1608" s="7" t="b">
        <v>1</v>
      </c>
      <c r="AG1608" s="7" t="s">
        <v>195</v>
      </c>
      <c r="AH1608" s="40">
        <v>0</v>
      </c>
      <c r="AI1608" s="40">
        <v>0</v>
      </c>
      <c r="AJ1608" s="40">
        <v>1</v>
      </c>
      <c r="AK1608" s="40">
        <v>0</v>
      </c>
      <c r="AL1608" s="40">
        <v>1</v>
      </c>
      <c r="AM1608" s="40">
        <v>0</v>
      </c>
      <c r="AN1608" s="40">
        <v>60</v>
      </c>
      <c r="AO1608" s="40">
        <v>1000</v>
      </c>
      <c r="AP1608" s="7" t="s">
        <v>324</v>
      </c>
      <c r="AQ1608" s="4">
        <v>1</v>
      </c>
      <c r="AR1608" s="4">
        <v>161504</v>
      </c>
      <c r="AS1608" s="7" t="s">
        <v>199</v>
      </c>
      <c r="AT1608" s="48">
        <v>3</v>
      </c>
      <c r="AU1608" s="48">
        <v>1</v>
      </c>
      <c r="AV1608" s="48">
        <v>3</v>
      </c>
      <c r="AW1608" s="48">
        <v>500</v>
      </c>
      <c r="AX1608" s="48">
        <v>250</v>
      </c>
      <c r="AY1608" s="48">
        <v>0</v>
      </c>
      <c r="AZ1608" s="48">
        <v>0</v>
      </c>
      <c r="BA1608" s="7"/>
      <c r="BB1608" s="7"/>
      <c r="BC1608" s="7"/>
      <c r="BD1608" s="7"/>
      <c r="BE1608" s="48">
        <v>0</v>
      </c>
      <c r="BF1608" s="48">
        <v>1</v>
      </c>
      <c r="BG1608" s="48">
        <v>240</v>
      </c>
      <c r="BH1608" s="48">
        <v>240</v>
      </c>
      <c r="BI1608" s="7">
        <v>0</v>
      </c>
      <c r="BJ1608" s="7">
        <v>0</v>
      </c>
      <c r="BK1608" s="7">
        <v>0</v>
      </c>
      <c r="BL1608" s="7">
        <v>0</v>
      </c>
      <c r="BM1608" s="7">
        <v>0</v>
      </c>
      <c r="BN1608" s="7">
        <v>0</v>
      </c>
      <c r="BO1608" s="7">
        <v>0</v>
      </c>
      <c r="BP1608" s="7">
        <v>0</v>
      </c>
      <c r="BQ1608" s="7">
        <v>0</v>
      </c>
      <c r="BR1608" s="7">
        <v>0</v>
      </c>
      <c r="BS1608" s="7">
        <v>0</v>
      </c>
      <c r="BT1608" s="7">
        <v>0</v>
      </c>
      <c r="BU1608" s="7">
        <v>0</v>
      </c>
      <c r="BV1608" s="7">
        <v>0</v>
      </c>
      <c r="BW1608" s="7">
        <v>0</v>
      </c>
      <c r="BX1608" s="7">
        <v>0</v>
      </c>
      <c r="BY1608" s="7">
        <v>0</v>
      </c>
      <c r="BZ1608" s="7">
        <v>0</v>
      </c>
      <c r="CA1608" s="7">
        <v>0</v>
      </c>
      <c r="CB1608" s="7">
        <v>0</v>
      </c>
      <c r="CC1608" s="7">
        <v>0</v>
      </c>
      <c r="CD1608" s="7">
        <v>0</v>
      </c>
      <c r="CE1608" s="7">
        <v>0</v>
      </c>
      <c r="CF1608" s="7">
        <v>0</v>
      </c>
      <c r="CG1608" s="7">
        <v>0</v>
      </c>
      <c r="CH1608" s="7">
        <v>0</v>
      </c>
      <c r="CI1608" s="7">
        <v>0</v>
      </c>
      <c r="CJ1608" s="7">
        <v>0</v>
      </c>
      <c r="CK1608" s="7">
        <v>0</v>
      </c>
      <c r="CL1608" s="40">
        <v>0</v>
      </c>
      <c r="CM1608" s="40">
        <v>0</v>
      </c>
      <c r="CN1608" s="40">
        <v>0</v>
      </c>
      <c r="CO1608" s="40">
        <v>0</v>
      </c>
      <c r="CP1608" s="7">
        <v>0</v>
      </c>
      <c r="CQ1608" s="7">
        <v>0</v>
      </c>
      <c r="CR1608" s="7">
        <v>0</v>
      </c>
      <c r="CS1608" s="40">
        <v>0</v>
      </c>
      <c r="CT1608" s="7">
        <v>0</v>
      </c>
      <c r="CU1608" s="7">
        <v>0</v>
      </c>
      <c r="CV1608" s="39"/>
      <c r="CW1608" s="39"/>
      <c r="CX1608" s="4" t="s">
        <v>210</v>
      </c>
      <c r="CY1608" s="4" t="s">
        <v>211</v>
      </c>
      <c r="CZ1608" s="4" t="s">
        <v>242</v>
      </c>
      <c r="DA1608" s="4" t="s">
        <v>242</v>
      </c>
      <c r="DB1608" s="4" t="s">
        <v>212</v>
      </c>
      <c r="DC1608" s="4" t="s">
        <v>212</v>
      </c>
      <c r="DD1608" s="7">
        <v>2</v>
      </c>
      <c r="DE1608" s="7">
        <v>30</v>
      </c>
      <c r="DF1608" s="7">
        <v>60</v>
      </c>
      <c r="DG1608" s="7"/>
      <c r="DH1608" s="4">
        <v>0</v>
      </c>
      <c r="DI1608" s="4">
        <v>2</v>
      </c>
      <c r="DJ1608" s="4">
        <v>4</v>
      </c>
      <c r="DK1608" s="4">
        <v>7</v>
      </c>
      <c r="DL1608" s="4">
        <v>8</v>
      </c>
      <c r="DM1608" s="7"/>
      <c r="DN1608" s="7"/>
      <c r="DO1608" s="7"/>
      <c r="DP1608" s="7"/>
      <c r="DQ1608" s="7"/>
      <c r="DR1608" s="7"/>
      <c r="DS1608" s="7"/>
      <c r="DT1608" s="7"/>
      <c r="DU1608" s="7"/>
      <c r="DV1608" s="7"/>
      <c r="DW1608" s="7"/>
      <c r="DX1608" s="7">
        <f t="shared" ref="DX1608" si="23923">A1608</f>
        <v>7020115</v>
      </c>
      <c r="DY1608" s="7"/>
      <c r="DZ1608" s="67">
        <v>10000</v>
      </c>
      <c r="EA1608" s="7" t="s">
        <v>1266</v>
      </c>
      <c r="EB1608" s="40">
        <v>137</v>
      </c>
      <c r="EC1608" s="7" t="s">
        <v>1267</v>
      </c>
      <c r="ED1608" s="7">
        <v>2001</v>
      </c>
      <c r="EE1608" s="7">
        <v>3002</v>
      </c>
      <c r="EF1608" s="7">
        <v>50</v>
      </c>
      <c r="EG1608" s="73"/>
      <c r="EH1608" s="73"/>
      <c r="EI1608" s="4">
        <v>331102</v>
      </c>
      <c r="EJ1608" s="4">
        <v>1</v>
      </c>
      <c r="EK1608" s="4">
        <v>331103</v>
      </c>
      <c r="EL1608" s="4">
        <v>1</v>
      </c>
      <c r="EM1608" s="4">
        <v>331104</v>
      </c>
      <c r="EN1608" s="4">
        <v>1</v>
      </c>
      <c r="EO1608" s="4">
        <v>331105</v>
      </c>
      <c r="EP1608" s="4">
        <v>1</v>
      </c>
      <c r="EQ1608" s="4">
        <v>331106</v>
      </c>
      <c r="ER1608" s="4">
        <v>1</v>
      </c>
      <c r="ES1608" s="4">
        <v>331107</v>
      </c>
      <c r="ET1608" s="4">
        <v>1</v>
      </c>
      <c r="EU1608" s="4">
        <v>331108</v>
      </c>
      <c r="EV1608" s="4">
        <v>1</v>
      </c>
      <c r="EW1608" s="4">
        <v>331109</v>
      </c>
      <c r="EX1608" s="4">
        <v>1</v>
      </c>
      <c r="EY1608" s="4">
        <v>331110</v>
      </c>
      <c r="EZ1608" s="4">
        <v>1</v>
      </c>
      <c r="FA1608" s="4" t="s">
        <v>242</v>
      </c>
      <c r="FB1608" s="4">
        <v>1</v>
      </c>
      <c r="FC1608" s="4">
        <v>40013</v>
      </c>
      <c r="FD1608" s="4">
        <v>1</v>
      </c>
      <c r="FE1608" s="4">
        <v>20100</v>
      </c>
      <c r="FF1608" s="4">
        <v>1</v>
      </c>
      <c r="FG1608" s="4">
        <v>20100</v>
      </c>
      <c r="FH1608" s="4">
        <v>1</v>
      </c>
      <c r="FI1608" s="7"/>
      <c r="FJ1608" s="7"/>
      <c r="FR1608" s="2">
        <v>99999</v>
      </c>
      <c r="FS1608" s="2">
        <v>0</v>
      </c>
      <c r="FT1608" s="2">
        <f t="shared" ref="FT1608" si="23924">IF(FT620="","",FT620)</f>
        <v>600</v>
      </c>
      <c r="FV1608" s="2" t="str">
        <f t="shared" si="23913"/>
        <v/>
      </c>
      <c r="FW1608" s="2" t="str">
        <f t="shared" ref="FW1608" si="23925">IF(FW620="","",FW620)</f>
        <v/>
      </c>
      <c r="FX1608" s="2" t="str">
        <f t="shared" si="23903"/>
        <v/>
      </c>
      <c r="FY1608" s="2" t="str">
        <f t="shared" ref="FY1608" si="23926">IF(FY620="","",FY620)</f>
        <v/>
      </c>
      <c r="FZ1608" s="77">
        <v>0</v>
      </c>
      <c r="GA1608" s="2">
        <v>1</v>
      </c>
      <c r="GC1608" s="2">
        <v>1</v>
      </c>
      <c r="GD1608"/>
    </row>
    <row r="1609" s="2" customFormat="1" ht="15" customHeight="1" spans="1:186">
      <c r="A1609" s="95">
        <f t="shared" ref="A1609" si="23927">A621+13</f>
        <v>7020116</v>
      </c>
      <c r="B1609" s="95">
        <v>1800</v>
      </c>
      <c r="C1609" s="95">
        <v>0</v>
      </c>
      <c r="D1609" s="95" t="s">
        <v>325</v>
      </c>
      <c r="E1609" s="95" t="str">
        <f t="shared" ref="E1609" si="23928">E621&amp;"（福利专用）"</f>
        <v>20级紫装匕首（福利专用）</v>
      </c>
      <c r="F1609" s="31" t="s">
        <v>1250</v>
      </c>
      <c r="G1609" s="31">
        <v>4</v>
      </c>
      <c r="H1609" s="7" t="s">
        <v>187</v>
      </c>
      <c r="I1609" s="7" t="s">
        <v>187</v>
      </c>
      <c r="J1609" s="35">
        <v>1509</v>
      </c>
      <c r="K1609" s="41">
        <v>301</v>
      </c>
      <c r="L1609" s="39"/>
      <c r="M1609" s="29" t="s">
        <v>193</v>
      </c>
      <c r="N1609" s="4">
        <v>20</v>
      </c>
      <c r="O1609" s="4">
        <v>20</v>
      </c>
      <c r="P1609" s="40">
        <f t="shared" ref="P1609" si="23929">2000+C1609*100+G1609</f>
        <v>2004</v>
      </c>
      <c r="Q1609" s="4"/>
      <c r="R1609" s="7"/>
      <c r="S1609" s="48">
        <v>0</v>
      </c>
      <c r="T1609" s="47" t="s">
        <v>249</v>
      </c>
      <c r="U1609" s="7" t="s">
        <v>195</v>
      </c>
      <c r="V1609" s="7">
        <v>0</v>
      </c>
      <c r="W1609" s="7">
        <v>0</v>
      </c>
      <c r="X1609" s="40">
        <v>0</v>
      </c>
      <c r="Y1609" s="7"/>
      <c r="Z1609" s="7"/>
      <c r="AA1609" s="7"/>
      <c r="AB1609" s="7" t="s">
        <v>195</v>
      </c>
      <c r="AC1609" s="7">
        <v>0</v>
      </c>
      <c r="AD1609" s="7" t="s">
        <v>195</v>
      </c>
      <c r="AE1609" s="7" t="str">
        <f t="shared" si="23911"/>
        <v>true</v>
      </c>
      <c r="AF1609" s="7" t="b">
        <v>1</v>
      </c>
      <c r="AG1609" s="7" t="s">
        <v>195</v>
      </c>
      <c r="AH1609" s="40">
        <v>0</v>
      </c>
      <c r="AI1609" s="40">
        <v>0</v>
      </c>
      <c r="AJ1609" s="40">
        <v>1</v>
      </c>
      <c r="AK1609" s="40">
        <v>0</v>
      </c>
      <c r="AL1609" s="40">
        <v>1</v>
      </c>
      <c r="AM1609" s="40">
        <v>0</v>
      </c>
      <c r="AN1609" s="40">
        <v>60</v>
      </c>
      <c r="AO1609" s="40">
        <v>1000</v>
      </c>
      <c r="AP1609" s="7" t="s">
        <v>327</v>
      </c>
      <c r="AQ1609" s="4">
        <v>1</v>
      </c>
      <c r="AR1609" s="4">
        <v>161504</v>
      </c>
      <c r="AS1609" s="7" t="s">
        <v>199</v>
      </c>
      <c r="AT1609" s="48">
        <v>3</v>
      </c>
      <c r="AU1609" s="48">
        <v>1</v>
      </c>
      <c r="AV1609" s="48">
        <v>3</v>
      </c>
      <c r="AW1609" s="48">
        <v>500</v>
      </c>
      <c r="AX1609" s="48">
        <v>250</v>
      </c>
      <c r="AY1609" s="48">
        <v>0</v>
      </c>
      <c r="AZ1609" s="48">
        <v>0</v>
      </c>
      <c r="BA1609" s="7"/>
      <c r="BB1609" s="7"/>
      <c r="BC1609" s="7"/>
      <c r="BD1609" s="7"/>
      <c r="BE1609" s="48">
        <v>0</v>
      </c>
      <c r="BF1609" s="48">
        <v>1</v>
      </c>
      <c r="BG1609" s="48">
        <v>240</v>
      </c>
      <c r="BH1609" s="48">
        <v>240</v>
      </c>
      <c r="BI1609" s="7">
        <v>0</v>
      </c>
      <c r="BJ1609" s="7">
        <v>0</v>
      </c>
      <c r="BK1609" s="7">
        <v>0</v>
      </c>
      <c r="BL1609" s="7">
        <v>0</v>
      </c>
      <c r="BM1609" s="7">
        <v>0</v>
      </c>
      <c r="BN1609" s="7">
        <v>0</v>
      </c>
      <c r="BO1609" s="7">
        <v>0</v>
      </c>
      <c r="BP1609" s="7">
        <v>0</v>
      </c>
      <c r="BQ1609" s="7">
        <v>0</v>
      </c>
      <c r="BR1609" s="7">
        <v>0</v>
      </c>
      <c r="BS1609" s="7">
        <v>0</v>
      </c>
      <c r="BT1609" s="7">
        <v>0</v>
      </c>
      <c r="BU1609" s="7">
        <v>0</v>
      </c>
      <c r="BV1609" s="7">
        <v>0</v>
      </c>
      <c r="BW1609" s="7">
        <v>0</v>
      </c>
      <c r="BX1609" s="7">
        <v>0</v>
      </c>
      <c r="BY1609" s="7">
        <v>0</v>
      </c>
      <c r="BZ1609" s="7">
        <v>0</v>
      </c>
      <c r="CA1609" s="7">
        <v>0</v>
      </c>
      <c r="CB1609" s="7">
        <v>0</v>
      </c>
      <c r="CC1609" s="7">
        <v>0</v>
      </c>
      <c r="CD1609" s="7">
        <v>0</v>
      </c>
      <c r="CE1609" s="7">
        <v>0</v>
      </c>
      <c r="CF1609" s="7">
        <v>0</v>
      </c>
      <c r="CG1609" s="7">
        <v>0</v>
      </c>
      <c r="CH1609" s="7">
        <v>0</v>
      </c>
      <c r="CI1609" s="7">
        <v>0</v>
      </c>
      <c r="CJ1609" s="7">
        <v>0</v>
      </c>
      <c r="CK1609" s="7">
        <v>0</v>
      </c>
      <c r="CL1609" s="40">
        <v>0</v>
      </c>
      <c r="CM1609" s="40">
        <v>0</v>
      </c>
      <c r="CN1609" s="40">
        <v>0</v>
      </c>
      <c r="CO1609" s="40">
        <v>0</v>
      </c>
      <c r="CP1609" s="7">
        <v>0</v>
      </c>
      <c r="CQ1609" s="7">
        <v>0</v>
      </c>
      <c r="CR1609" s="7">
        <v>0</v>
      </c>
      <c r="CS1609" s="40">
        <v>0</v>
      </c>
      <c r="CT1609" s="7">
        <v>0</v>
      </c>
      <c r="CU1609" s="7">
        <v>0</v>
      </c>
      <c r="CV1609" s="39"/>
      <c r="CW1609" s="39"/>
      <c r="CX1609" s="4" t="s">
        <v>210</v>
      </c>
      <c r="CY1609" s="4" t="s">
        <v>211</v>
      </c>
      <c r="CZ1609" s="4" t="s">
        <v>242</v>
      </c>
      <c r="DA1609" s="4" t="s">
        <v>242</v>
      </c>
      <c r="DB1609" s="4" t="s">
        <v>212</v>
      </c>
      <c r="DC1609" s="4" t="s">
        <v>212</v>
      </c>
      <c r="DD1609" s="7">
        <v>2</v>
      </c>
      <c r="DE1609" s="7">
        <v>30</v>
      </c>
      <c r="DF1609" s="7">
        <v>60</v>
      </c>
      <c r="DG1609" s="7"/>
      <c r="DH1609" s="4">
        <v>0</v>
      </c>
      <c r="DI1609" s="4">
        <v>2</v>
      </c>
      <c r="DJ1609" s="4">
        <v>4</v>
      </c>
      <c r="DK1609" s="4">
        <v>7</v>
      </c>
      <c r="DL1609" s="4">
        <v>8</v>
      </c>
      <c r="DM1609" s="7"/>
      <c r="DN1609" s="7"/>
      <c r="DO1609" s="7"/>
      <c r="DP1609" s="7"/>
      <c r="DQ1609" s="7"/>
      <c r="DR1609" s="7"/>
      <c r="DS1609" s="7"/>
      <c r="DT1609" s="7"/>
      <c r="DU1609" s="7"/>
      <c r="DV1609" s="7"/>
      <c r="DW1609" s="7"/>
      <c r="DX1609" s="7">
        <f t="shared" ref="DX1609" si="23930">A1609</f>
        <v>7020116</v>
      </c>
      <c r="DY1609" s="7"/>
      <c r="DZ1609" s="67">
        <v>10000</v>
      </c>
      <c r="EA1609" s="7" t="s">
        <v>1266</v>
      </c>
      <c r="EB1609" s="40">
        <v>137</v>
      </c>
      <c r="EC1609" s="7" t="s">
        <v>1267</v>
      </c>
      <c r="ED1609" s="7">
        <v>2001</v>
      </c>
      <c r="EE1609" s="7">
        <v>3002</v>
      </c>
      <c r="EF1609" s="7">
        <v>50</v>
      </c>
      <c r="EG1609" s="73"/>
      <c r="EH1609" s="73"/>
      <c r="EI1609" s="4">
        <v>331102</v>
      </c>
      <c r="EJ1609" s="4">
        <v>1</v>
      </c>
      <c r="EK1609" s="4">
        <v>331103</v>
      </c>
      <c r="EL1609" s="4">
        <v>1</v>
      </c>
      <c r="EM1609" s="4">
        <v>331104</v>
      </c>
      <c r="EN1609" s="4">
        <v>1</v>
      </c>
      <c r="EO1609" s="4">
        <v>331105</v>
      </c>
      <c r="EP1609" s="4">
        <v>1</v>
      </c>
      <c r="EQ1609" s="4">
        <v>331106</v>
      </c>
      <c r="ER1609" s="4">
        <v>1</v>
      </c>
      <c r="ES1609" s="4">
        <v>331107</v>
      </c>
      <c r="ET1609" s="4">
        <v>1</v>
      </c>
      <c r="EU1609" s="4">
        <v>331108</v>
      </c>
      <c r="EV1609" s="4">
        <v>1</v>
      </c>
      <c r="EW1609" s="4">
        <v>331109</v>
      </c>
      <c r="EX1609" s="4">
        <v>1</v>
      </c>
      <c r="EY1609" s="4">
        <v>331110</v>
      </c>
      <c r="EZ1609" s="4">
        <v>1</v>
      </c>
      <c r="FA1609" s="4" t="s">
        <v>242</v>
      </c>
      <c r="FB1609" s="4">
        <v>1</v>
      </c>
      <c r="FC1609" s="4">
        <v>40013</v>
      </c>
      <c r="FD1609" s="4">
        <v>1</v>
      </c>
      <c r="FE1609" s="4">
        <v>20100</v>
      </c>
      <c r="FF1609" s="4">
        <v>1</v>
      </c>
      <c r="FG1609" s="4">
        <v>20100</v>
      </c>
      <c r="FH1609" s="4">
        <v>1</v>
      </c>
      <c r="FI1609" s="7"/>
      <c r="FJ1609" s="7"/>
      <c r="FR1609" s="2">
        <v>99999</v>
      </c>
      <c r="FS1609" s="2">
        <v>0</v>
      </c>
      <c r="FT1609" s="2">
        <f t="shared" ref="FT1609" si="23931">IF(FT621="","",FT621)</f>
        <v>600</v>
      </c>
      <c r="FV1609" s="2" t="str">
        <f t="shared" si="23913"/>
        <v/>
      </c>
      <c r="FW1609" s="2" t="str">
        <f t="shared" ref="FW1609" si="23932">IF(FW621="","",FW621)</f>
        <v/>
      </c>
      <c r="FX1609" s="2" t="str">
        <f t="shared" si="23903"/>
        <v/>
      </c>
      <c r="FY1609" s="2" t="str">
        <f t="shared" ref="FY1609" si="23933">IF(FY621="","",FY621)</f>
        <v/>
      </c>
      <c r="FZ1609" s="77">
        <v>0</v>
      </c>
      <c r="GA1609" s="2">
        <v>1</v>
      </c>
      <c r="GC1609" s="2">
        <v>1</v>
      </c>
      <c r="GD1609"/>
    </row>
    <row r="1610" s="2" customFormat="1" ht="15" customHeight="1" spans="1:186">
      <c r="A1610" s="95">
        <f t="shared" ref="A1610" si="23934">A622+13</f>
        <v>7020117</v>
      </c>
      <c r="B1610" s="95">
        <v>3080</v>
      </c>
      <c r="C1610" s="95">
        <v>0</v>
      </c>
      <c r="D1610" s="95" t="s">
        <v>328</v>
      </c>
      <c r="E1610" s="95" t="str">
        <f t="shared" ref="E1610" si="23935">E622&amp;"（福利专用）"</f>
        <v>20级紫装爪（福利专用）</v>
      </c>
      <c r="F1610" s="31" t="s">
        <v>1250</v>
      </c>
      <c r="G1610" s="31">
        <v>4</v>
      </c>
      <c r="H1610" s="7" t="s">
        <v>187</v>
      </c>
      <c r="I1610" s="7" t="s">
        <v>187</v>
      </c>
      <c r="J1610" s="35">
        <v>1549</v>
      </c>
      <c r="K1610" s="38">
        <v>101</v>
      </c>
      <c r="L1610" s="39"/>
      <c r="M1610" s="29" t="s">
        <v>193</v>
      </c>
      <c r="N1610" s="4">
        <v>20</v>
      </c>
      <c r="O1610" s="4">
        <v>20</v>
      </c>
      <c r="P1610" s="40">
        <f t="shared" ref="P1610" si="23936">2000+C1610*100+G1610</f>
        <v>2004</v>
      </c>
      <c r="Q1610" s="4"/>
      <c r="R1610" s="7"/>
      <c r="S1610" s="48">
        <v>0</v>
      </c>
      <c r="T1610" s="47" t="s">
        <v>253</v>
      </c>
      <c r="U1610" s="7" t="s">
        <v>195</v>
      </c>
      <c r="V1610" s="7">
        <v>0</v>
      </c>
      <c r="W1610" s="7">
        <v>0</v>
      </c>
      <c r="X1610" s="40">
        <v>0</v>
      </c>
      <c r="Y1610" s="7"/>
      <c r="Z1610" s="7"/>
      <c r="AA1610" s="7"/>
      <c r="AB1610" s="7" t="s">
        <v>195</v>
      </c>
      <c r="AC1610" s="7">
        <v>0</v>
      </c>
      <c r="AD1610" s="7" t="s">
        <v>195</v>
      </c>
      <c r="AE1610" s="7" t="str">
        <f t="shared" si="23911"/>
        <v>true</v>
      </c>
      <c r="AF1610" s="7" t="b">
        <v>1</v>
      </c>
      <c r="AG1610" s="7" t="s">
        <v>195</v>
      </c>
      <c r="AH1610" s="40">
        <v>0</v>
      </c>
      <c r="AI1610" s="40">
        <v>0</v>
      </c>
      <c r="AJ1610" s="40">
        <v>1</v>
      </c>
      <c r="AK1610" s="40">
        <v>0</v>
      </c>
      <c r="AL1610" s="40">
        <v>1</v>
      </c>
      <c r="AM1610" s="40">
        <v>0</v>
      </c>
      <c r="AN1610" s="40">
        <v>60</v>
      </c>
      <c r="AO1610" s="40">
        <v>1000</v>
      </c>
      <c r="AP1610" s="7" t="s">
        <v>330</v>
      </c>
      <c r="AQ1610" s="4">
        <v>1</v>
      </c>
      <c r="AR1610" s="4">
        <v>161504</v>
      </c>
      <c r="AS1610" s="7" t="s">
        <v>199</v>
      </c>
      <c r="AT1610" s="48">
        <v>3</v>
      </c>
      <c r="AU1610" s="48">
        <v>1</v>
      </c>
      <c r="AV1610" s="48">
        <v>3</v>
      </c>
      <c r="AW1610" s="48">
        <v>500</v>
      </c>
      <c r="AX1610" s="48">
        <v>250</v>
      </c>
      <c r="AY1610" s="48">
        <v>0</v>
      </c>
      <c r="AZ1610" s="48">
        <v>0</v>
      </c>
      <c r="BA1610" s="7"/>
      <c r="BB1610" s="7"/>
      <c r="BC1610" s="7"/>
      <c r="BD1610" s="7"/>
      <c r="BE1610" s="48">
        <v>0</v>
      </c>
      <c r="BF1610" s="48">
        <v>1</v>
      </c>
      <c r="BG1610" s="48">
        <v>240</v>
      </c>
      <c r="BH1610" s="48">
        <v>240</v>
      </c>
      <c r="BI1610" s="7">
        <v>0</v>
      </c>
      <c r="BJ1610" s="7">
        <v>0</v>
      </c>
      <c r="BK1610" s="7">
        <v>0</v>
      </c>
      <c r="BL1610" s="7">
        <v>0</v>
      </c>
      <c r="BM1610" s="7">
        <v>0</v>
      </c>
      <c r="BN1610" s="7">
        <v>0</v>
      </c>
      <c r="BO1610" s="7">
        <v>0</v>
      </c>
      <c r="BP1610" s="7">
        <v>0</v>
      </c>
      <c r="BQ1610" s="7">
        <v>0</v>
      </c>
      <c r="BR1610" s="7">
        <v>0</v>
      </c>
      <c r="BS1610" s="7">
        <v>0</v>
      </c>
      <c r="BT1610" s="7">
        <v>0</v>
      </c>
      <c r="BU1610" s="7">
        <v>0</v>
      </c>
      <c r="BV1610" s="7">
        <v>0</v>
      </c>
      <c r="BW1610" s="7">
        <v>0</v>
      </c>
      <c r="BX1610" s="7">
        <v>0</v>
      </c>
      <c r="BY1610" s="7">
        <v>0</v>
      </c>
      <c r="BZ1610" s="7">
        <v>0</v>
      </c>
      <c r="CA1610" s="7">
        <v>0</v>
      </c>
      <c r="CB1610" s="7">
        <v>0</v>
      </c>
      <c r="CC1610" s="7">
        <v>0</v>
      </c>
      <c r="CD1610" s="7">
        <v>0</v>
      </c>
      <c r="CE1610" s="7">
        <v>0</v>
      </c>
      <c r="CF1610" s="7">
        <v>0</v>
      </c>
      <c r="CG1610" s="7">
        <v>0</v>
      </c>
      <c r="CH1610" s="7">
        <v>0</v>
      </c>
      <c r="CI1610" s="7">
        <v>0</v>
      </c>
      <c r="CJ1610" s="7">
        <v>0</v>
      </c>
      <c r="CK1610" s="7">
        <v>0</v>
      </c>
      <c r="CL1610" s="40">
        <v>0</v>
      </c>
      <c r="CM1610" s="40">
        <v>0</v>
      </c>
      <c r="CN1610" s="40">
        <v>0</v>
      </c>
      <c r="CO1610" s="40">
        <v>0</v>
      </c>
      <c r="CP1610" s="7">
        <v>0</v>
      </c>
      <c r="CQ1610" s="7">
        <v>0</v>
      </c>
      <c r="CR1610" s="7">
        <v>0</v>
      </c>
      <c r="CS1610" s="40">
        <v>0</v>
      </c>
      <c r="CT1610" s="7">
        <v>0</v>
      </c>
      <c r="CU1610" s="7">
        <v>0</v>
      </c>
      <c r="CV1610" s="39"/>
      <c r="CW1610" s="39"/>
      <c r="CX1610" s="4" t="s">
        <v>210</v>
      </c>
      <c r="CY1610" s="4" t="s">
        <v>211</v>
      </c>
      <c r="CZ1610" s="4" t="s">
        <v>242</v>
      </c>
      <c r="DA1610" s="4" t="s">
        <v>242</v>
      </c>
      <c r="DB1610" s="4" t="s">
        <v>212</v>
      </c>
      <c r="DC1610" s="4" t="s">
        <v>212</v>
      </c>
      <c r="DD1610" s="7">
        <v>2</v>
      </c>
      <c r="DE1610" s="7">
        <v>30</v>
      </c>
      <c r="DF1610" s="7">
        <v>60</v>
      </c>
      <c r="DG1610" s="7"/>
      <c r="DH1610" s="4">
        <v>0</v>
      </c>
      <c r="DI1610" s="4">
        <v>2</v>
      </c>
      <c r="DJ1610" s="4">
        <v>4</v>
      </c>
      <c r="DK1610" s="4">
        <v>7</v>
      </c>
      <c r="DL1610" s="4">
        <v>8</v>
      </c>
      <c r="DM1610" s="7"/>
      <c r="DN1610" s="7"/>
      <c r="DO1610" s="7"/>
      <c r="DP1610" s="7"/>
      <c r="DQ1610" s="7"/>
      <c r="DR1610" s="7"/>
      <c r="DS1610" s="7"/>
      <c r="DT1610" s="7"/>
      <c r="DU1610" s="7"/>
      <c r="DV1610" s="7"/>
      <c r="DW1610" s="7"/>
      <c r="DX1610" s="7">
        <f t="shared" ref="DX1610" si="23937">A1610</f>
        <v>7020117</v>
      </c>
      <c r="DY1610" s="7"/>
      <c r="DZ1610" s="67">
        <v>10000</v>
      </c>
      <c r="EA1610" s="7" t="s">
        <v>1266</v>
      </c>
      <c r="EB1610" s="40">
        <v>137</v>
      </c>
      <c r="EC1610" s="7" t="s">
        <v>1267</v>
      </c>
      <c r="ED1610" s="7">
        <v>2001</v>
      </c>
      <c r="EE1610" s="7">
        <v>3002</v>
      </c>
      <c r="EF1610" s="7">
        <v>50</v>
      </c>
      <c r="EG1610" s="73"/>
      <c r="EH1610" s="73"/>
      <c r="EI1610" s="4">
        <v>331102</v>
      </c>
      <c r="EJ1610" s="4">
        <v>1</v>
      </c>
      <c r="EK1610" s="4">
        <v>331103</v>
      </c>
      <c r="EL1610" s="4">
        <v>1</v>
      </c>
      <c r="EM1610" s="4">
        <v>331104</v>
      </c>
      <c r="EN1610" s="4">
        <v>1</v>
      </c>
      <c r="EO1610" s="4">
        <v>331105</v>
      </c>
      <c r="EP1610" s="4">
        <v>1</v>
      </c>
      <c r="EQ1610" s="4">
        <v>331106</v>
      </c>
      <c r="ER1610" s="4">
        <v>1</v>
      </c>
      <c r="ES1610" s="4">
        <v>331107</v>
      </c>
      <c r="ET1610" s="4">
        <v>1</v>
      </c>
      <c r="EU1610" s="4">
        <v>331108</v>
      </c>
      <c r="EV1610" s="4">
        <v>1</v>
      </c>
      <c r="EW1610" s="4">
        <v>331109</v>
      </c>
      <c r="EX1610" s="4">
        <v>1</v>
      </c>
      <c r="EY1610" s="4">
        <v>331110</v>
      </c>
      <c r="EZ1610" s="4">
        <v>1</v>
      </c>
      <c r="FA1610" s="4" t="s">
        <v>242</v>
      </c>
      <c r="FB1610" s="4">
        <v>1</v>
      </c>
      <c r="FC1610" s="4">
        <v>40013</v>
      </c>
      <c r="FD1610" s="4">
        <v>1</v>
      </c>
      <c r="FE1610" s="4">
        <v>20100</v>
      </c>
      <c r="FF1610" s="4">
        <v>1</v>
      </c>
      <c r="FG1610" s="4">
        <v>20100</v>
      </c>
      <c r="FH1610" s="4">
        <v>1</v>
      </c>
      <c r="FI1610" s="7"/>
      <c r="FJ1610" s="7"/>
      <c r="FR1610" s="2">
        <v>99999</v>
      </c>
      <c r="FS1610" s="2">
        <v>0</v>
      </c>
      <c r="FT1610" s="2">
        <f t="shared" ref="FT1610" si="23938">IF(FT622="","",FT622)</f>
        <v>600</v>
      </c>
      <c r="FV1610" s="2" t="str">
        <f t="shared" si="23913"/>
        <v/>
      </c>
      <c r="FW1610" s="2" t="str">
        <f t="shared" ref="FW1610" si="23939">IF(FW622="","",FW622)</f>
        <v/>
      </c>
      <c r="FX1610" s="2" t="str">
        <f t="shared" si="23903"/>
        <v/>
      </c>
      <c r="FY1610" s="2" t="str">
        <f t="shared" ref="FY1610" si="23940">IF(FY622="","",FY622)</f>
        <v/>
      </c>
      <c r="FZ1610" s="77">
        <v>0</v>
      </c>
      <c r="GA1610" s="2">
        <v>1</v>
      </c>
      <c r="GC1610" s="2">
        <v>1</v>
      </c>
      <c r="GD1610"/>
    </row>
    <row r="1611" s="2" customFormat="1" ht="15" customHeight="1" spans="1:186">
      <c r="A1611" s="95">
        <f t="shared" ref="A1611" si="23941">A623+13</f>
        <v>7020118</v>
      </c>
      <c r="B1611" s="95">
        <v>2824</v>
      </c>
      <c r="C1611" s="95">
        <v>0</v>
      </c>
      <c r="D1611" s="95" t="s">
        <v>331</v>
      </c>
      <c r="E1611" s="95" t="str">
        <f t="shared" ref="E1611" si="23942">E623&amp;"（福利专用）"</f>
        <v>20级紫装魔棒（福利专用）</v>
      </c>
      <c r="F1611" s="31" t="s">
        <v>1250</v>
      </c>
      <c r="G1611" s="31">
        <v>4</v>
      </c>
      <c r="H1611" s="7" t="s">
        <v>187</v>
      </c>
      <c r="I1611" s="7" t="s">
        <v>187</v>
      </c>
      <c r="J1611" s="37">
        <v>1539</v>
      </c>
      <c r="K1611" s="41">
        <v>501</v>
      </c>
      <c r="L1611" s="41"/>
      <c r="M1611" s="29" t="s">
        <v>193</v>
      </c>
      <c r="N1611" s="4">
        <v>20</v>
      </c>
      <c r="O1611" s="4">
        <v>20</v>
      </c>
      <c r="P1611" s="40">
        <f t="shared" ref="P1611" si="23943">2000+C1611*100+G1611</f>
        <v>2004</v>
      </c>
      <c r="Q1611" s="4"/>
      <c r="R1611" s="7"/>
      <c r="S1611" s="48">
        <v>0</v>
      </c>
      <c r="T1611" s="47" t="s">
        <v>257</v>
      </c>
      <c r="U1611" s="7" t="s">
        <v>195</v>
      </c>
      <c r="V1611" s="7">
        <v>0</v>
      </c>
      <c r="W1611" s="7">
        <v>0</v>
      </c>
      <c r="X1611" s="40">
        <v>0</v>
      </c>
      <c r="Y1611" s="7"/>
      <c r="Z1611" s="7"/>
      <c r="AA1611" s="7"/>
      <c r="AB1611" s="7" t="s">
        <v>195</v>
      </c>
      <c r="AC1611" s="7">
        <v>0</v>
      </c>
      <c r="AD1611" s="7" t="s">
        <v>195</v>
      </c>
      <c r="AE1611" s="7" t="str">
        <f t="shared" si="23911"/>
        <v>true</v>
      </c>
      <c r="AF1611" s="7" t="b">
        <v>1</v>
      </c>
      <c r="AG1611" s="7" t="s">
        <v>195</v>
      </c>
      <c r="AH1611" s="40">
        <v>0</v>
      </c>
      <c r="AI1611" s="40">
        <v>0</v>
      </c>
      <c r="AJ1611" s="40">
        <v>1</v>
      </c>
      <c r="AK1611" s="40">
        <v>0</v>
      </c>
      <c r="AL1611" s="40">
        <v>1</v>
      </c>
      <c r="AM1611" s="40">
        <v>0</v>
      </c>
      <c r="AN1611" s="40">
        <v>60</v>
      </c>
      <c r="AO1611" s="40">
        <v>1000</v>
      </c>
      <c r="AP1611" s="7" t="s">
        <v>333</v>
      </c>
      <c r="AQ1611" s="4">
        <v>1</v>
      </c>
      <c r="AR1611" s="4">
        <v>161504</v>
      </c>
      <c r="AS1611" s="7" t="s">
        <v>199</v>
      </c>
      <c r="AT1611" s="48">
        <v>3</v>
      </c>
      <c r="AU1611" s="48">
        <v>1</v>
      </c>
      <c r="AV1611" s="48">
        <v>3</v>
      </c>
      <c r="AW1611" s="48">
        <v>500</v>
      </c>
      <c r="AX1611" s="48">
        <v>250</v>
      </c>
      <c r="AY1611" s="48">
        <v>0</v>
      </c>
      <c r="AZ1611" s="48">
        <v>0</v>
      </c>
      <c r="BA1611" s="7"/>
      <c r="BB1611" s="7"/>
      <c r="BC1611" s="7"/>
      <c r="BD1611" s="7"/>
      <c r="BE1611" s="48">
        <v>0</v>
      </c>
      <c r="BF1611" s="48">
        <v>1</v>
      </c>
      <c r="BG1611" s="48">
        <v>240</v>
      </c>
      <c r="BH1611" s="48">
        <v>240</v>
      </c>
      <c r="BI1611" s="7">
        <v>0</v>
      </c>
      <c r="BJ1611" s="7">
        <v>0</v>
      </c>
      <c r="BK1611" s="7">
        <v>0</v>
      </c>
      <c r="BL1611" s="7">
        <v>0</v>
      </c>
      <c r="BM1611" s="7">
        <v>0</v>
      </c>
      <c r="BN1611" s="7">
        <v>0</v>
      </c>
      <c r="BO1611" s="7">
        <v>0</v>
      </c>
      <c r="BP1611" s="7">
        <v>0</v>
      </c>
      <c r="BQ1611" s="7">
        <v>0</v>
      </c>
      <c r="BR1611" s="7">
        <v>0</v>
      </c>
      <c r="BS1611" s="7">
        <v>0</v>
      </c>
      <c r="BT1611" s="7">
        <v>0</v>
      </c>
      <c r="BU1611" s="7">
        <v>0</v>
      </c>
      <c r="BV1611" s="7">
        <v>0</v>
      </c>
      <c r="BW1611" s="7">
        <v>0</v>
      </c>
      <c r="BX1611" s="7">
        <v>0</v>
      </c>
      <c r="BY1611" s="7">
        <v>0</v>
      </c>
      <c r="BZ1611" s="7">
        <v>0</v>
      </c>
      <c r="CA1611" s="7">
        <v>0</v>
      </c>
      <c r="CB1611" s="7">
        <v>0</v>
      </c>
      <c r="CC1611" s="7">
        <v>0</v>
      </c>
      <c r="CD1611" s="7">
        <v>0</v>
      </c>
      <c r="CE1611" s="7">
        <v>0</v>
      </c>
      <c r="CF1611" s="7">
        <v>0</v>
      </c>
      <c r="CG1611" s="7">
        <v>0</v>
      </c>
      <c r="CH1611" s="7">
        <v>0</v>
      </c>
      <c r="CI1611" s="7">
        <v>0</v>
      </c>
      <c r="CJ1611" s="7">
        <v>0</v>
      </c>
      <c r="CK1611" s="7">
        <v>0</v>
      </c>
      <c r="CL1611" s="40">
        <v>0</v>
      </c>
      <c r="CM1611" s="40">
        <v>0</v>
      </c>
      <c r="CN1611" s="40">
        <v>0</v>
      </c>
      <c r="CO1611" s="40">
        <v>0</v>
      </c>
      <c r="CP1611" s="7">
        <v>0</v>
      </c>
      <c r="CQ1611" s="7">
        <v>0</v>
      </c>
      <c r="CR1611" s="7">
        <v>0</v>
      </c>
      <c r="CS1611" s="40">
        <v>0</v>
      </c>
      <c r="CT1611" s="7">
        <v>0</v>
      </c>
      <c r="CU1611" s="7">
        <v>0</v>
      </c>
      <c r="CV1611" s="39"/>
      <c r="CW1611" s="39"/>
      <c r="CX1611" s="4" t="s">
        <v>210</v>
      </c>
      <c r="CY1611" s="4" t="s">
        <v>211</v>
      </c>
      <c r="CZ1611" s="4" t="s">
        <v>242</v>
      </c>
      <c r="DA1611" s="4" t="s">
        <v>242</v>
      </c>
      <c r="DB1611" s="4" t="s">
        <v>212</v>
      </c>
      <c r="DC1611" s="4" t="s">
        <v>212</v>
      </c>
      <c r="DD1611" s="7">
        <v>2</v>
      </c>
      <c r="DE1611" s="7">
        <v>30</v>
      </c>
      <c r="DF1611" s="7">
        <v>60</v>
      </c>
      <c r="DG1611" s="7"/>
      <c r="DH1611" s="4">
        <v>0</v>
      </c>
      <c r="DI1611" s="4">
        <v>2</v>
      </c>
      <c r="DJ1611" s="4">
        <v>4</v>
      </c>
      <c r="DK1611" s="4">
        <v>7</v>
      </c>
      <c r="DL1611" s="4">
        <v>8</v>
      </c>
      <c r="DM1611" s="7"/>
      <c r="DN1611" s="7"/>
      <c r="DO1611" s="7"/>
      <c r="DP1611" s="7"/>
      <c r="DQ1611" s="7"/>
      <c r="DR1611" s="7"/>
      <c r="DS1611" s="7"/>
      <c r="DT1611" s="7"/>
      <c r="DU1611" s="7"/>
      <c r="DV1611" s="7"/>
      <c r="DW1611" s="7"/>
      <c r="DX1611" s="7">
        <f t="shared" ref="DX1611" si="23944">A1611</f>
        <v>7020118</v>
      </c>
      <c r="DY1611" s="7"/>
      <c r="DZ1611" s="67">
        <v>10000</v>
      </c>
      <c r="EA1611" s="7" t="s">
        <v>1266</v>
      </c>
      <c r="EB1611" s="40">
        <v>137</v>
      </c>
      <c r="EC1611" s="7" t="s">
        <v>1267</v>
      </c>
      <c r="ED1611" s="7">
        <v>2001</v>
      </c>
      <c r="EE1611" s="7">
        <v>3001</v>
      </c>
      <c r="EF1611" s="7">
        <v>50</v>
      </c>
      <c r="EG1611" s="73"/>
      <c r="EH1611" s="73"/>
      <c r="EI1611" s="4">
        <v>331102</v>
      </c>
      <c r="EJ1611" s="4">
        <v>1</v>
      </c>
      <c r="EK1611" s="4">
        <v>331103</v>
      </c>
      <c r="EL1611" s="4">
        <v>1</v>
      </c>
      <c r="EM1611" s="4">
        <v>331104</v>
      </c>
      <c r="EN1611" s="4">
        <v>1</v>
      </c>
      <c r="EO1611" s="4">
        <v>331105</v>
      </c>
      <c r="EP1611" s="4">
        <v>1</v>
      </c>
      <c r="EQ1611" s="4">
        <v>331106</v>
      </c>
      <c r="ER1611" s="4">
        <v>1</v>
      </c>
      <c r="ES1611" s="4">
        <v>331107</v>
      </c>
      <c r="ET1611" s="4">
        <v>1</v>
      </c>
      <c r="EU1611" s="4">
        <v>331108</v>
      </c>
      <c r="EV1611" s="4">
        <v>1</v>
      </c>
      <c r="EW1611" s="4">
        <v>331109</v>
      </c>
      <c r="EX1611" s="4">
        <v>1</v>
      </c>
      <c r="EY1611" s="4">
        <v>331110</v>
      </c>
      <c r="EZ1611" s="4">
        <v>1</v>
      </c>
      <c r="FA1611" s="4" t="s">
        <v>242</v>
      </c>
      <c r="FB1611" s="4">
        <v>1</v>
      </c>
      <c r="FC1611" s="4">
        <v>40013</v>
      </c>
      <c r="FD1611" s="4">
        <v>1</v>
      </c>
      <c r="FE1611" s="4">
        <v>20100</v>
      </c>
      <c r="FF1611" s="4">
        <v>1</v>
      </c>
      <c r="FG1611" s="4">
        <v>20100</v>
      </c>
      <c r="FH1611" s="4">
        <v>1</v>
      </c>
      <c r="FI1611" s="7"/>
      <c r="FJ1611" s="7"/>
      <c r="FR1611" s="2">
        <v>99999</v>
      </c>
      <c r="FS1611" s="2">
        <v>0</v>
      </c>
      <c r="FT1611" s="2">
        <f t="shared" ref="FT1611" si="23945">IF(FT623="","",FT623)</f>
        <v>600</v>
      </c>
      <c r="FV1611" s="2" t="str">
        <f t="shared" si="23913"/>
        <v/>
      </c>
      <c r="FW1611" s="2" t="str">
        <f t="shared" ref="FW1611" si="23946">IF(FW623="","",FW623)</f>
        <v/>
      </c>
      <c r="FX1611" s="2" t="str">
        <f t="shared" si="23903"/>
        <v/>
      </c>
      <c r="FY1611" s="2" t="str">
        <f t="shared" ref="FY1611:FY1635" si="23947">IF(FY623="","",FY623)</f>
        <v/>
      </c>
      <c r="FZ1611" s="77">
        <v>0</v>
      </c>
      <c r="GA1611" s="2">
        <v>1</v>
      </c>
      <c r="GC1611" s="2">
        <v>1</v>
      </c>
      <c r="GD1611"/>
    </row>
    <row r="1612" s="2" customFormat="1" ht="15" customHeight="1" spans="1:186">
      <c r="A1612" s="95">
        <f t="shared" ref="A1612" si="23948">A624+13</f>
        <v>7020119</v>
      </c>
      <c r="B1612" s="95">
        <v>4104</v>
      </c>
      <c r="C1612" s="95">
        <v>0</v>
      </c>
      <c r="D1612" s="95" t="s">
        <v>334</v>
      </c>
      <c r="E1612" s="95" t="str">
        <f t="shared" ref="E1612" si="23949">E624&amp;"（福利专用）"</f>
        <v>20级紫装法杖（福利专用）</v>
      </c>
      <c r="F1612" s="31" t="s">
        <v>1250</v>
      </c>
      <c r="G1612" s="31">
        <v>4</v>
      </c>
      <c r="H1612" s="7" t="s">
        <v>187</v>
      </c>
      <c r="I1612" s="7" t="s">
        <v>187</v>
      </c>
      <c r="J1612" s="37">
        <v>1539</v>
      </c>
      <c r="K1612" s="39">
        <v>601</v>
      </c>
      <c r="L1612" s="39"/>
      <c r="M1612" s="29" t="s">
        <v>193</v>
      </c>
      <c r="N1612" s="4">
        <v>20</v>
      </c>
      <c r="O1612" s="4">
        <v>20</v>
      </c>
      <c r="P1612" s="40">
        <f t="shared" ref="P1612" si="23950">2000+C1612*100+G1612</f>
        <v>2004</v>
      </c>
      <c r="Q1612" s="4"/>
      <c r="R1612" s="7"/>
      <c r="S1612" s="48">
        <v>0</v>
      </c>
      <c r="T1612" s="47" t="s">
        <v>194</v>
      </c>
      <c r="U1612" s="7" t="s">
        <v>195</v>
      </c>
      <c r="V1612" s="7">
        <v>0</v>
      </c>
      <c r="W1612" s="7">
        <v>0</v>
      </c>
      <c r="X1612" s="40">
        <v>0</v>
      </c>
      <c r="Y1612" s="7"/>
      <c r="Z1612" s="7"/>
      <c r="AA1612" s="7"/>
      <c r="AB1612" s="7" t="s">
        <v>195</v>
      </c>
      <c r="AC1612" s="7">
        <v>0</v>
      </c>
      <c r="AD1612" s="7" t="s">
        <v>195</v>
      </c>
      <c r="AE1612" s="7" t="str">
        <f t="shared" si="23911"/>
        <v>true</v>
      </c>
      <c r="AF1612" s="7" t="b">
        <v>1</v>
      </c>
      <c r="AG1612" s="7" t="s">
        <v>195</v>
      </c>
      <c r="AH1612" s="40">
        <v>0</v>
      </c>
      <c r="AI1612" s="40">
        <v>0</v>
      </c>
      <c r="AJ1612" s="40">
        <v>1</v>
      </c>
      <c r="AK1612" s="40">
        <v>0</v>
      </c>
      <c r="AL1612" s="40">
        <v>1</v>
      </c>
      <c r="AM1612" s="40">
        <v>0</v>
      </c>
      <c r="AN1612" s="40">
        <v>60</v>
      </c>
      <c r="AO1612" s="40">
        <v>1000</v>
      </c>
      <c r="AP1612" s="7" t="s">
        <v>336</v>
      </c>
      <c r="AQ1612" s="4">
        <v>1</v>
      </c>
      <c r="AR1612" s="4">
        <v>161504</v>
      </c>
      <c r="AS1612" s="7" t="s">
        <v>199</v>
      </c>
      <c r="AT1612" s="48">
        <v>3</v>
      </c>
      <c r="AU1612" s="48">
        <v>1</v>
      </c>
      <c r="AV1612" s="48">
        <v>3</v>
      </c>
      <c r="AW1612" s="48">
        <v>500</v>
      </c>
      <c r="AX1612" s="48">
        <v>250</v>
      </c>
      <c r="AY1612" s="48">
        <v>0</v>
      </c>
      <c r="AZ1612" s="48">
        <v>0</v>
      </c>
      <c r="BA1612" s="7"/>
      <c r="BB1612" s="7"/>
      <c r="BC1612" s="7"/>
      <c r="BD1612" s="7"/>
      <c r="BE1612" s="48">
        <v>0</v>
      </c>
      <c r="BF1612" s="48">
        <v>1</v>
      </c>
      <c r="BG1612" s="48">
        <v>240</v>
      </c>
      <c r="BH1612" s="48">
        <v>240</v>
      </c>
      <c r="BI1612" s="7">
        <v>0</v>
      </c>
      <c r="BJ1612" s="7">
        <v>0</v>
      </c>
      <c r="BK1612" s="7">
        <v>0</v>
      </c>
      <c r="BL1612" s="7">
        <v>0</v>
      </c>
      <c r="BM1612" s="7">
        <v>0</v>
      </c>
      <c r="BN1612" s="7">
        <v>0</v>
      </c>
      <c r="BO1612" s="7">
        <v>0</v>
      </c>
      <c r="BP1612" s="7">
        <v>0</v>
      </c>
      <c r="BQ1612" s="7">
        <v>0</v>
      </c>
      <c r="BR1612" s="7">
        <v>0</v>
      </c>
      <c r="BS1612" s="7">
        <v>0</v>
      </c>
      <c r="BT1612" s="7">
        <v>0</v>
      </c>
      <c r="BU1612" s="7">
        <v>0</v>
      </c>
      <c r="BV1612" s="7">
        <v>0</v>
      </c>
      <c r="BW1612" s="7">
        <v>0</v>
      </c>
      <c r="BX1612" s="7">
        <v>0</v>
      </c>
      <c r="BY1612" s="7">
        <v>0</v>
      </c>
      <c r="BZ1612" s="7">
        <v>0</v>
      </c>
      <c r="CA1612" s="7">
        <v>0</v>
      </c>
      <c r="CB1612" s="7">
        <v>0</v>
      </c>
      <c r="CC1612" s="7">
        <v>0</v>
      </c>
      <c r="CD1612" s="7">
        <v>0</v>
      </c>
      <c r="CE1612" s="7">
        <v>0</v>
      </c>
      <c r="CF1612" s="7">
        <v>0</v>
      </c>
      <c r="CG1612" s="7">
        <v>0</v>
      </c>
      <c r="CH1612" s="7">
        <v>0</v>
      </c>
      <c r="CI1612" s="7">
        <v>0</v>
      </c>
      <c r="CJ1612" s="7">
        <v>0</v>
      </c>
      <c r="CK1612" s="7">
        <v>0</v>
      </c>
      <c r="CL1612" s="40">
        <v>0</v>
      </c>
      <c r="CM1612" s="40">
        <v>0</v>
      </c>
      <c r="CN1612" s="40">
        <v>0</v>
      </c>
      <c r="CO1612" s="40">
        <v>0</v>
      </c>
      <c r="CP1612" s="7">
        <v>0</v>
      </c>
      <c r="CQ1612" s="7">
        <v>0</v>
      </c>
      <c r="CR1612" s="7">
        <v>0</v>
      </c>
      <c r="CS1612" s="40">
        <v>0</v>
      </c>
      <c r="CT1612" s="7">
        <v>0</v>
      </c>
      <c r="CU1612" s="7">
        <v>0</v>
      </c>
      <c r="CV1612" s="39"/>
      <c r="CW1612" s="39"/>
      <c r="CX1612" s="4" t="s">
        <v>210</v>
      </c>
      <c r="CY1612" s="4" t="s">
        <v>211</v>
      </c>
      <c r="CZ1612" s="4" t="s">
        <v>242</v>
      </c>
      <c r="DA1612" s="4" t="s">
        <v>242</v>
      </c>
      <c r="DB1612" s="4" t="s">
        <v>212</v>
      </c>
      <c r="DC1612" s="4" t="s">
        <v>212</v>
      </c>
      <c r="DD1612" s="7">
        <v>2</v>
      </c>
      <c r="DE1612" s="7">
        <v>30</v>
      </c>
      <c r="DF1612" s="7">
        <v>60</v>
      </c>
      <c r="DG1612" s="7"/>
      <c r="DH1612" s="4">
        <v>0</v>
      </c>
      <c r="DI1612" s="4">
        <v>2</v>
      </c>
      <c r="DJ1612" s="4">
        <v>4</v>
      </c>
      <c r="DK1612" s="4">
        <v>7</v>
      </c>
      <c r="DL1612" s="4">
        <v>8</v>
      </c>
      <c r="DM1612" s="7"/>
      <c r="DN1612" s="7"/>
      <c r="DO1612" s="7"/>
      <c r="DP1612" s="7"/>
      <c r="DQ1612" s="7"/>
      <c r="DR1612" s="7"/>
      <c r="DS1612" s="7"/>
      <c r="DT1612" s="7"/>
      <c r="DU1612" s="7"/>
      <c r="DV1612" s="7"/>
      <c r="DW1612" s="7"/>
      <c r="DX1612" s="7">
        <f t="shared" ref="DX1612" si="23951">A1612</f>
        <v>7020119</v>
      </c>
      <c r="DY1612" s="7"/>
      <c r="DZ1612" s="67">
        <v>10000</v>
      </c>
      <c r="EA1612" s="7" t="s">
        <v>1266</v>
      </c>
      <c r="EB1612" s="40">
        <v>137</v>
      </c>
      <c r="EC1612" s="7" t="s">
        <v>1267</v>
      </c>
      <c r="ED1612" s="7">
        <v>2001</v>
      </c>
      <c r="EE1612" s="7">
        <v>3001</v>
      </c>
      <c r="EF1612" s="7">
        <v>50</v>
      </c>
      <c r="EG1612" s="73"/>
      <c r="EH1612" s="73"/>
      <c r="EI1612" s="4">
        <v>331102</v>
      </c>
      <c r="EJ1612" s="4">
        <v>1</v>
      </c>
      <c r="EK1612" s="4">
        <v>331103</v>
      </c>
      <c r="EL1612" s="4">
        <v>1</v>
      </c>
      <c r="EM1612" s="4">
        <v>331104</v>
      </c>
      <c r="EN1612" s="4">
        <v>1</v>
      </c>
      <c r="EO1612" s="4">
        <v>331105</v>
      </c>
      <c r="EP1612" s="4">
        <v>1</v>
      </c>
      <c r="EQ1612" s="4">
        <v>331106</v>
      </c>
      <c r="ER1612" s="4">
        <v>1</v>
      </c>
      <c r="ES1612" s="4">
        <v>331107</v>
      </c>
      <c r="ET1612" s="4">
        <v>1</v>
      </c>
      <c r="EU1612" s="4">
        <v>331108</v>
      </c>
      <c r="EV1612" s="4">
        <v>1</v>
      </c>
      <c r="EW1612" s="4">
        <v>331109</v>
      </c>
      <c r="EX1612" s="4">
        <v>1</v>
      </c>
      <c r="EY1612" s="4">
        <v>331110</v>
      </c>
      <c r="EZ1612" s="4">
        <v>1</v>
      </c>
      <c r="FA1612" s="4" t="s">
        <v>242</v>
      </c>
      <c r="FB1612" s="4">
        <v>1</v>
      </c>
      <c r="FC1612" s="4">
        <v>40013</v>
      </c>
      <c r="FD1612" s="4">
        <v>1</v>
      </c>
      <c r="FE1612" s="4">
        <v>20100</v>
      </c>
      <c r="FF1612" s="4">
        <v>1</v>
      </c>
      <c r="FG1612" s="4">
        <v>20100</v>
      </c>
      <c r="FH1612" s="4">
        <v>1</v>
      </c>
      <c r="FI1612" s="7"/>
      <c r="FJ1612" s="7"/>
      <c r="FR1612" s="2">
        <v>99999</v>
      </c>
      <c r="FS1612" s="2">
        <v>0</v>
      </c>
      <c r="FT1612" s="2">
        <f t="shared" ref="FT1612" si="23952">IF(FT624="","",FT624)</f>
        <v>600</v>
      </c>
      <c r="FV1612" s="2" t="str">
        <f t="shared" si="23913"/>
        <v/>
      </c>
      <c r="FW1612" s="2" t="str">
        <f t="shared" ref="FW1612" si="23953">IF(FW624="","",FW624)</f>
        <v/>
      </c>
      <c r="FX1612" s="2" t="str">
        <f t="shared" si="23903"/>
        <v/>
      </c>
      <c r="FY1612" s="2" t="str">
        <f t="shared" si="23947"/>
        <v/>
      </c>
      <c r="FZ1612" s="77">
        <v>0</v>
      </c>
      <c r="GA1612" s="2">
        <v>1</v>
      </c>
      <c r="GC1612" s="2">
        <v>1</v>
      </c>
      <c r="GD1612"/>
    </row>
    <row r="1613" s="15" customFormat="1" ht="15" customHeight="1" spans="1:186">
      <c r="A1613" s="95">
        <f t="shared" ref="A1613" si="23954">A625+13</f>
        <v>7020220</v>
      </c>
      <c r="B1613" s="95">
        <v>312</v>
      </c>
      <c r="C1613" s="95">
        <v>3</v>
      </c>
      <c r="D1613" s="95" t="s">
        <v>337</v>
      </c>
      <c r="E1613" s="95" t="str">
        <f t="shared" ref="E1613" si="23955">E625&amp;"（福利专用）"</f>
        <v>20级紫装男衣（福利专用）</v>
      </c>
      <c r="F1613" s="31" t="s">
        <v>1250</v>
      </c>
      <c r="G1613" s="31">
        <v>4</v>
      </c>
      <c r="H1613" s="7" t="s">
        <v>191</v>
      </c>
      <c r="I1613" s="7" t="s">
        <v>187</v>
      </c>
      <c r="J1613" s="37">
        <v>1462</v>
      </c>
      <c r="K1613" s="39">
        <v>1432</v>
      </c>
      <c r="L1613" s="39"/>
      <c r="M1613" s="29" t="s">
        <v>193</v>
      </c>
      <c r="N1613" s="4">
        <v>20</v>
      </c>
      <c r="O1613" s="4">
        <v>20</v>
      </c>
      <c r="P1613" s="40">
        <f t="shared" ref="P1613:P1641" si="23956">2000+C1613*100+G1613</f>
        <v>2304</v>
      </c>
      <c r="Q1613" s="4"/>
      <c r="R1613" s="7"/>
      <c r="S1613" s="48">
        <v>1</v>
      </c>
      <c r="T1613" s="47" t="s">
        <v>194</v>
      </c>
      <c r="U1613" s="7" t="s">
        <v>195</v>
      </c>
      <c r="V1613" s="7">
        <v>0</v>
      </c>
      <c r="W1613" s="7">
        <v>0</v>
      </c>
      <c r="X1613" s="40">
        <v>0</v>
      </c>
      <c r="Y1613" s="7"/>
      <c r="Z1613" s="7"/>
      <c r="AA1613" s="7"/>
      <c r="AB1613" s="7" t="s">
        <v>195</v>
      </c>
      <c r="AC1613" s="7">
        <v>0</v>
      </c>
      <c r="AD1613" s="7" t="s">
        <v>195</v>
      </c>
      <c r="AE1613" s="7" t="str">
        <f t="shared" si="23911"/>
        <v>true</v>
      </c>
      <c r="AF1613" s="7" t="b">
        <v>1</v>
      </c>
      <c r="AG1613" s="7" t="s">
        <v>195</v>
      </c>
      <c r="AH1613" s="40">
        <v>0</v>
      </c>
      <c r="AI1613" s="40">
        <v>0</v>
      </c>
      <c r="AJ1613" s="40">
        <v>1</v>
      </c>
      <c r="AK1613" s="40">
        <v>0</v>
      </c>
      <c r="AL1613" s="40">
        <v>1</v>
      </c>
      <c r="AM1613" s="40">
        <v>0</v>
      </c>
      <c r="AN1613" s="40">
        <v>60</v>
      </c>
      <c r="AO1613" s="40">
        <v>1000</v>
      </c>
      <c r="AP1613" s="7" t="s">
        <v>339</v>
      </c>
      <c r="AQ1613" s="4">
        <v>1</v>
      </c>
      <c r="AR1613" s="4">
        <v>161504</v>
      </c>
      <c r="AS1613" s="7" t="s">
        <v>199</v>
      </c>
      <c r="AT1613" s="48">
        <v>3</v>
      </c>
      <c r="AU1613" s="48">
        <v>1</v>
      </c>
      <c r="AV1613" s="48">
        <v>3</v>
      </c>
      <c r="AW1613" s="48">
        <v>500</v>
      </c>
      <c r="AX1613" s="48">
        <v>250</v>
      </c>
      <c r="AY1613" s="48">
        <v>0</v>
      </c>
      <c r="AZ1613" s="48">
        <v>0</v>
      </c>
      <c r="BA1613" s="7"/>
      <c r="BB1613" s="7"/>
      <c r="BC1613" s="7"/>
      <c r="BD1613" s="7"/>
      <c r="BE1613" s="48">
        <v>0</v>
      </c>
      <c r="BF1613" s="48">
        <v>1</v>
      </c>
      <c r="BG1613" s="48">
        <v>240</v>
      </c>
      <c r="BH1613" s="48">
        <v>240</v>
      </c>
      <c r="BI1613" s="7">
        <v>0</v>
      </c>
      <c r="BJ1613" s="7">
        <v>0</v>
      </c>
      <c r="BK1613" s="7">
        <v>0</v>
      </c>
      <c r="BL1613" s="7">
        <v>0</v>
      </c>
      <c r="BM1613" s="7">
        <v>0</v>
      </c>
      <c r="BN1613" s="7">
        <v>0</v>
      </c>
      <c r="BO1613" s="7">
        <v>0</v>
      </c>
      <c r="BP1613" s="7">
        <v>0</v>
      </c>
      <c r="BQ1613" s="7">
        <v>0</v>
      </c>
      <c r="BR1613" s="7">
        <v>0</v>
      </c>
      <c r="BS1613" s="7">
        <v>0</v>
      </c>
      <c r="BT1613" s="7">
        <v>0</v>
      </c>
      <c r="BU1613" s="7">
        <v>0</v>
      </c>
      <c r="BV1613" s="7">
        <v>0</v>
      </c>
      <c r="BW1613" s="7">
        <v>0</v>
      </c>
      <c r="BX1613" s="7">
        <v>0</v>
      </c>
      <c r="BY1613" s="7">
        <v>0</v>
      </c>
      <c r="BZ1613" s="7">
        <v>0</v>
      </c>
      <c r="CA1613" s="7">
        <v>0</v>
      </c>
      <c r="CB1613" s="7">
        <v>0</v>
      </c>
      <c r="CC1613" s="7">
        <v>0</v>
      </c>
      <c r="CD1613" s="7">
        <v>0</v>
      </c>
      <c r="CE1613" s="7">
        <v>0</v>
      </c>
      <c r="CF1613" s="7">
        <v>0</v>
      </c>
      <c r="CG1613" s="7">
        <v>0</v>
      </c>
      <c r="CH1613" s="7">
        <v>0</v>
      </c>
      <c r="CI1613" s="7">
        <v>0</v>
      </c>
      <c r="CJ1613" s="7">
        <v>0</v>
      </c>
      <c r="CK1613" s="7">
        <v>0</v>
      </c>
      <c r="CL1613" s="40">
        <v>0</v>
      </c>
      <c r="CM1613" s="40">
        <v>0</v>
      </c>
      <c r="CN1613" s="40">
        <v>0</v>
      </c>
      <c r="CO1613" s="40">
        <v>0</v>
      </c>
      <c r="CP1613" s="7">
        <v>0</v>
      </c>
      <c r="CQ1613" s="7">
        <v>0</v>
      </c>
      <c r="CR1613" s="7">
        <v>0</v>
      </c>
      <c r="CS1613" s="40">
        <v>0</v>
      </c>
      <c r="CT1613" s="7">
        <v>0</v>
      </c>
      <c r="CU1613" s="7">
        <v>0</v>
      </c>
      <c r="CV1613" s="39"/>
      <c r="CW1613" s="39"/>
      <c r="CX1613" s="4" t="s">
        <v>242</v>
      </c>
      <c r="CY1613" s="4" t="s">
        <v>242</v>
      </c>
      <c r="CZ1613" s="4" t="s">
        <v>242</v>
      </c>
      <c r="DA1613" s="4" t="s">
        <v>242</v>
      </c>
      <c r="DB1613" s="4" t="s">
        <v>242</v>
      </c>
      <c r="DC1613" s="4" t="s">
        <v>242</v>
      </c>
      <c r="DD1613" s="7">
        <v>2</v>
      </c>
      <c r="DE1613" s="7">
        <v>30</v>
      </c>
      <c r="DF1613" s="7">
        <v>60</v>
      </c>
      <c r="DG1613" s="7"/>
      <c r="DH1613" s="4">
        <v>0</v>
      </c>
      <c r="DI1613" s="4">
        <v>1</v>
      </c>
      <c r="DJ1613" s="4">
        <v>3</v>
      </c>
      <c r="DK1613" s="4">
        <v>5</v>
      </c>
      <c r="DL1613" s="4">
        <v>7</v>
      </c>
      <c r="DM1613" s="7"/>
      <c r="DN1613" s="7"/>
      <c r="DO1613" s="7"/>
      <c r="DP1613" s="7"/>
      <c r="DQ1613" s="7"/>
      <c r="DR1613" s="7"/>
      <c r="DS1613" s="7"/>
      <c r="DT1613" s="7"/>
      <c r="DU1613" s="7"/>
      <c r="DV1613" s="7"/>
      <c r="DW1613" s="7"/>
      <c r="DX1613" s="7">
        <f t="shared" ref="DX1613" si="23957">A1613</f>
        <v>7020220</v>
      </c>
      <c r="DY1613" s="7"/>
      <c r="DZ1613" s="67">
        <v>10000</v>
      </c>
      <c r="EA1613" s="7" t="s">
        <v>1266</v>
      </c>
      <c r="EB1613" s="40">
        <v>137</v>
      </c>
      <c r="EC1613" s="7" t="s">
        <v>1267</v>
      </c>
      <c r="ED1613" s="7">
        <v>2004</v>
      </c>
      <c r="EE1613" s="7">
        <v>3002</v>
      </c>
      <c r="EF1613" s="7">
        <v>50</v>
      </c>
      <c r="EG1613" s="73"/>
      <c r="EH1613" s="73"/>
      <c r="EI1613" s="4">
        <v>331132</v>
      </c>
      <c r="EJ1613" s="4">
        <v>1</v>
      </c>
      <c r="EK1613" s="4">
        <v>331133</v>
      </c>
      <c r="EL1613" s="4">
        <v>1</v>
      </c>
      <c r="EM1613" s="4">
        <v>331134</v>
      </c>
      <c r="EN1613" s="4">
        <v>1</v>
      </c>
      <c r="EO1613" s="4">
        <v>331135</v>
      </c>
      <c r="EP1613" s="4">
        <v>1</v>
      </c>
      <c r="EQ1613" s="4">
        <v>331136</v>
      </c>
      <c r="ER1613" s="4">
        <v>1</v>
      </c>
      <c r="ES1613" s="4">
        <v>331137</v>
      </c>
      <c r="ET1613" s="4">
        <v>1</v>
      </c>
      <c r="EU1613" s="4">
        <v>331138</v>
      </c>
      <c r="EV1613" s="4">
        <v>1</v>
      </c>
      <c r="EW1613" s="4">
        <v>331139</v>
      </c>
      <c r="EX1613" s="4">
        <v>1</v>
      </c>
      <c r="EY1613" s="4">
        <v>331140</v>
      </c>
      <c r="EZ1613" s="4">
        <v>1</v>
      </c>
      <c r="FA1613" s="4" t="s">
        <v>242</v>
      </c>
      <c r="FB1613" s="4">
        <v>1</v>
      </c>
      <c r="FC1613" s="4">
        <v>40013</v>
      </c>
      <c r="FD1613" s="4">
        <v>1</v>
      </c>
      <c r="FE1613" s="4">
        <v>20100</v>
      </c>
      <c r="FF1613" s="4">
        <v>1</v>
      </c>
      <c r="FG1613" s="4">
        <v>20100</v>
      </c>
      <c r="FH1613" s="4">
        <v>1</v>
      </c>
      <c r="FI1613" s="7"/>
      <c r="FJ1613" s="7"/>
      <c r="FR1613" s="2">
        <v>99999</v>
      </c>
      <c r="FS1613" s="2">
        <v>0</v>
      </c>
      <c r="FT1613" s="2">
        <f t="shared" ref="FT1613" si="23958">IF(FT625="","",FT625)</f>
        <v>600</v>
      </c>
      <c r="FU1613" s="2"/>
      <c r="FV1613" s="2" t="str">
        <f t="shared" si="23913"/>
        <v/>
      </c>
      <c r="FW1613" s="2" t="str">
        <f t="shared" ref="FW1613" si="23959">IF(FW625="","",FW625)</f>
        <v/>
      </c>
      <c r="FX1613" s="2" t="str">
        <f t="shared" si="23903"/>
        <v/>
      </c>
      <c r="FY1613" s="2" t="str">
        <f t="shared" si="23947"/>
        <v/>
      </c>
      <c r="FZ1613" s="77">
        <v>0</v>
      </c>
      <c r="GA1613" s="2">
        <v>1</v>
      </c>
      <c r="GB1613" s="2"/>
      <c r="GC1613" s="2">
        <v>1</v>
      </c>
      <c r="GD1613"/>
    </row>
    <row r="1614" s="15" customFormat="1" ht="15" customHeight="1" spans="1:186">
      <c r="A1614" s="95">
        <f t="shared" ref="A1614" si="23960">A626+13</f>
        <v>7020221</v>
      </c>
      <c r="B1614" s="95">
        <v>568</v>
      </c>
      <c r="C1614" s="95">
        <v>3</v>
      </c>
      <c r="D1614" s="95" t="s">
        <v>340</v>
      </c>
      <c r="E1614" s="95" t="str">
        <f t="shared" ref="E1614" si="23961">E626&amp;"（福利专用）"</f>
        <v>20级紫装女衣（福利专用）</v>
      </c>
      <c r="F1614" s="31" t="s">
        <v>1250</v>
      </c>
      <c r="G1614" s="31">
        <v>4</v>
      </c>
      <c r="H1614" s="7" t="s">
        <v>191</v>
      </c>
      <c r="I1614" s="7" t="s">
        <v>187</v>
      </c>
      <c r="J1614" s="37">
        <v>1451</v>
      </c>
      <c r="K1614" s="39">
        <v>1436</v>
      </c>
      <c r="L1614" s="39"/>
      <c r="M1614" s="29" t="s">
        <v>193</v>
      </c>
      <c r="N1614" s="4">
        <v>20</v>
      </c>
      <c r="O1614" s="4">
        <v>20</v>
      </c>
      <c r="P1614" s="40">
        <f t="shared" si="23956"/>
        <v>2304</v>
      </c>
      <c r="Q1614" s="4"/>
      <c r="R1614" s="7"/>
      <c r="S1614" s="48">
        <v>2</v>
      </c>
      <c r="T1614" s="47" t="s">
        <v>194</v>
      </c>
      <c r="U1614" s="7" t="s">
        <v>195</v>
      </c>
      <c r="V1614" s="7">
        <v>0</v>
      </c>
      <c r="W1614" s="7">
        <v>0</v>
      </c>
      <c r="X1614" s="40">
        <v>0</v>
      </c>
      <c r="Y1614" s="7"/>
      <c r="Z1614" s="7"/>
      <c r="AA1614" s="7"/>
      <c r="AB1614" s="7" t="s">
        <v>195</v>
      </c>
      <c r="AC1614" s="7">
        <v>0</v>
      </c>
      <c r="AD1614" s="7" t="s">
        <v>195</v>
      </c>
      <c r="AE1614" s="7" t="str">
        <f t="shared" si="23911"/>
        <v>true</v>
      </c>
      <c r="AF1614" s="7" t="b">
        <v>1</v>
      </c>
      <c r="AG1614" s="7" t="s">
        <v>195</v>
      </c>
      <c r="AH1614" s="40">
        <v>0</v>
      </c>
      <c r="AI1614" s="40">
        <v>0</v>
      </c>
      <c r="AJ1614" s="40">
        <v>1</v>
      </c>
      <c r="AK1614" s="40">
        <v>0</v>
      </c>
      <c r="AL1614" s="40">
        <v>1</v>
      </c>
      <c r="AM1614" s="40">
        <v>0</v>
      </c>
      <c r="AN1614" s="40">
        <v>60</v>
      </c>
      <c r="AO1614" s="40">
        <v>1000</v>
      </c>
      <c r="AP1614" s="7" t="s">
        <v>342</v>
      </c>
      <c r="AQ1614" s="4">
        <v>1</v>
      </c>
      <c r="AR1614" s="4">
        <v>161504</v>
      </c>
      <c r="AS1614" s="7" t="s">
        <v>199</v>
      </c>
      <c r="AT1614" s="48">
        <v>3</v>
      </c>
      <c r="AU1614" s="48">
        <v>1</v>
      </c>
      <c r="AV1614" s="48">
        <v>3</v>
      </c>
      <c r="AW1614" s="48">
        <v>500</v>
      </c>
      <c r="AX1614" s="48">
        <v>250</v>
      </c>
      <c r="AY1614" s="48">
        <v>0</v>
      </c>
      <c r="AZ1614" s="48">
        <v>0</v>
      </c>
      <c r="BA1614" s="7"/>
      <c r="BB1614" s="7"/>
      <c r="BC1614" s="7"/>
      <c r="BD1614" s="7"/>
      <c r="BE1614" s="48">
        <v>0</v>
      </c>
      <c r="BF1614" s="48">
        <v>1</v>
      </c>
      <c r="BG1614" s="48">
        <v>240</v>
      </c>
      <c r="BH1614" s="48">
        <v>240</v>
      </c>
      <c r="BI1614" s="7">
        <v>0</v>
      </c>
      <c r="BJ1614" s="7">
        <v>0</v>
      </c>
      <c r="BK1614" s="7">
        <v>0</v>
      </c>
      <c r="BL1614" s="7">
        <v>0</v>
      </c>
      <c r="BM1614" s="7">
        <v>0</v>
      </c>
      <c r="BN1614" s="7">
        <v>0</v>
      </c>
      <c r="BO1614" s="7">
        <v>0</v>
      </c>
      <c r="BP1614" s="7">
        <v>0</v>
      </c>
      <c r="BQ1614" s="7">
        <v>0</v>
      </c>
      <c r="BR1614" s="7">
        <v>0</v>
      </c>
      <c r="BS1614" s="7">
        <v>0</v>
      </c>
      <c r="BT1614" s="7">
        <v>0</v>
      </c>
      <c r="BU1614" s="7">
        <v>0</v>
      </c>
      <c r="BV1614" s="7">
        <v>0</v>
      </c>
      <c r="BW1614" s="7">
        <v>0</v>
      </c>
      <c r="BX1614" s="7">
        <v>0</v>
      </c>
      <c r="BY1614" s="7">
        <v>0</v>
      </c>
      <c r="BZ1614" s="7">
        <v>0</v>
      </c>
      <c r="CA1614" s="7">
        <v>0</v>
      </c>
      <c r="CB1614" s="7">
        <v>0</v>
      </c>
      <c r="CC1614" s="7">
        <v>0</v>
      </c>
      <c r="CD1614" s="7">
        <v>0</v>
      </c>
      <c r="CE1614" s="7">
        <v>0</v>
      </c>
      <c r="CF1614" s="7">
        <v>0</v>
      </c>
      <c r="CG1614" s="7">
        <v>0</v>
      </c>
      <c r="CH1614" s="7">
        <v>0</v>
      </c>
      <c r="CI1614" s="7">
        <v>0</v>
      </c>
      <c r="CJ1614" s="7">
        <v>0</v>
      </c>
      <c r="CK1614" s="7">
        <v>0</v>
      </c>
      <c r="CL1614" s="40">
        <v>0</v>
      </c>
      <c r="CM1614" s="40">
        <v>0</v>
      </c>
      <c r="CN1614" s="40">
        <v>0</v>
      </c>
      <c r="CO1614" s="40">
        <v>0</v>
      </c>
      <c r="CP1614" s="7">
        <v>0</v>
      </c>
      <c r="CQ1614" s="7">
        <v>0</v>
      </c>
      <c r="CR1614" s="7">
        <v>0</v>
      </c>
      <c r="CS1614" s="40">
        <v>0</v>
      </c>
      <c r="CT1614" s="7">
        <v>0</v>
      </c>
      <c r="CU1614" s="7">
        <v>0</v>
      </c>
      <c r="CV1614" s="39"/>
      <c r="CW1614" s="39"/>
      <c r="CX1614" s="4" t="s">
        <v>242</v>
      </c>
      <c r="CY1614" s="4" t="s">
        <v>242</v>
      </c>
      <c r="CZ1614" s="4" t="s">
        <v>242</v>
      </c>
      <c r="DA1614" s="4" t="s">
        <v>242</v>
      </c>
      <c r="DB1614" s="4" t="s">
        <v>242</v>
      </c>
      <c r="DC1614" s="4" t="s">
        <v>242</v>
      </c>
      <c r="DD1614" s="7">
        <v>2</v>
      </c>
      <c r="DE1614" s="7">
        <v>30</v>
      </c>
      <c r="DF1614" s="7">
        <v>60</v>
      </c>
      <c r="DG1614" s="7"/>
      <c r="DH1614" s="4">
        <v>0</v>
      </c>
      <c r="DI1614" s="4">
        <v>1</v>
      </c>
      <c r="DJ1614" s="4">
        <v>3</v>
      </c>
      <c r="DK1614" s="4">
        <v>5</v>
      </c>
      <c r="DL1614" s="4">
        <v>7</v>
      </c>
      <c r="DM1614" s="7"/>
      <c r="DN1614" s="7"/>
      <c r="DO1614" s="7"/>
      <c r="DP1614" s="7"/>
      <c r="DQ1614" s="7"/>
      <c r="DR1614" s="7"/>
      <c r="DS1614" s="7"/>
      <c r="DT1614" s="7"/>
      <c r="DU1614" s="7"/>
      <c r="DV1614" s="7"/>
      <c r="DW1614" s="7"/>
      <c r="DX1614" s="7">
        <f t="shared" ref="DX1614" si="23962">A1614</f>
        <v>7020221</v>
      </c>
      <c r="DY1614" s="7"/>
      <c r="DZ1614" s="67">
        <v>10000</v>
      </c>
      <c r="EA1614" s="7" t="s">
        <v>1266</v>
      </c>
      <c r="EB1614" s="40">
        <v>137</v>
      </c>
      <c r="EC1614" s="7" t="s">
        <v>1267</v>
      </c>
      <c r="ED1614" s="7">
        <v>2004</v>
      </c>
      <c r="EE1614" s="7">
        <v>3002</v>
      </c>
      <c r="EF1614" s="7">
        <v>50</v>
      </c>
      <c r="EG1614" s="73"/>
      <c r="EH1614" s="73"/>
      <c r="EI1614" s="4">
        <v>331132</v>
      </c>
      <c r="EJ1614" s="4">
        <v>1</v>
      </c>
      <c r="EK1614" s="4">
        <v>331133</v>
      </c>
      <c r="EL1614" s="4">
        <v>1</v>
      </c>
      <c r="EM1614" s="4">
        <v>331134</v>
      </c>
      <c r="EN1614" s="4">
        <v>1</v>
      </c>
      <c r="EO1614" s="4">
        <v>331135</v>
      </c>
      <c r="EP1614" s="4">
        <v>1</v>
      </c>
      <c r="EQ1614" s="4">
        <v>331136</v>
      </c>
      <c r="ER1614" s="4">
        <v>1</v>
      </c>
      <c r="ES1614" s="4">
        <v>331137</v>
      </c>
      <c r="ET1614" s="4">
        <v>1</v>
      </c>
      <c r="EU1614" s="4">
        <v>331138</v>
      </c>
      <c r="EV1614" s="4">
        <v>1</v>
      </c>
      <c r="EW1614" s="4">
        <v>331139</v>
      </c>
      <c r="EX1614" s="4">
        <v>1</v>
      </c>
      <c r="EY1614" s="4">
        <v>331140</v>
      </c>
      <c r="EZ1614" s="4">
        <v>1</v>
      </c>
      <c r="FA1614" s="4" t="s">
        <v>242</v>
      </c>
      <c r="FB1614" s="4">
        <v>1</v>
      </c>
      <c r="FC1614" s="4">
        <v>40013</v>
      </c>
      <c r="FD1614" s="4">
        <v>1</v>
      </c>
      <c r="FE1614" s="4">
        <v>20100</v>
      </c>
      <c r="FF1614" s="4">
        <v>1</v>
      </c>
      <c r="FG1614" s="4">
        <v>20100</v>
      </c>
      <c r="FH1614" s="4">
        <v>1</v>
      </c>
      <c r="FI1614" s="7"/>
      <c r="FJ1614" s="7"/>
      <c r="FR1614" s="2">
        <v>99999</v>
      </c>
      <c r="FS1614" s="2">
        <v>0</v>
      </c>
      <c r="FT1614" s="2">
        <f t="shared" ref="FT1614" si="23963">IF(FT626="","",FT626)</f>
        <v>600</v>
      </c>
      <c r="FU1614" s="2"/>
      <c r="FV1614" s="2" t="str">
        <f t="shared" si="23913"/>
        <v/>
      </c>
      <c r="FW1614" s="2" t="str">
        <f t="shared" ref="FW1614" si="23964">IF(FW626="","",FW626)</f>
        <v/>
      </c>
      <c r="FX1614" s="2" t="str">
        <f t="shared" si="23903"/>
        <v/>
      </c>
      <c r="FY1614" s="2" t="str">
        <f t="shared" si="23947"/>
        <v/>
      </c>
      <c r="FZ1614" s="77">
        <v>0</v>
      </c>
      <c r="GA1614" s="2">
        <v>1</v>
      </c>
      <c r="GB1614" s="2"/>
      <c r="GC1614" s="2">
        <v>1</v>
      </c>
      <c r="GD1614"/>
    </row>
    <row r="1615" s="15" customFormat="1" ht="15" customHeight="1" spans="1:186">
      <c r="A1615" s="95">
        <f t="shared" ref="A1615" si="23965">A627+13</f>
        <v>7020322</v>
      </c>
      <c r="B1615" s="95">
        <v>1640</v>
      </c>
      <c r="C1615" s="95">
        <v>1</v>
      </c>
      <c r="D1615" s="95" t="s">
        <v>343</v>
      </c>
      <c r="E1615" s="95" t="str">
        <f t="shared" ref="E1615" si="23966">E627&amp;"（福利专用）"</f>
        <v>20级紫装男头盔（福利专用）</v>
      </c>
      <c r="F1615" s="31" t="s">
        <v>1250</v>
      </c>
      <c r="G1615" s="31">
        <v>4</v>
      </c>
      <c r="H1615" s="7" t="s">
        <v>191</v>
      </c>
      <c r="I1615" s="7" t="s">
        <v>187</v>
      </c>
      <c r="J1615" s="37">
        <v>1440</v>
      </c>
      <c r="K1615" s="39">
        <v>1698</v>
      </c>
      <c r="L1615" s="39"/>
      <c r="M1615" s="29" t="s">
        <v>193</v>
      </c>
      <c r="N1615" s="4">
        <v>20</v>
      </c>
      <c r="O1615" s="4">
        <v>20</v>
      </c>
      <c r="P1615" s="40">
        <f t="shared" si="23956"/>
        <v>2104</v>
      </c>
      <c r="Q1615" s="4"/>
      <c r="R1615" s="7"/>
      <c r="S1615" s="48">
        <v>1</v>
      </c>
      <c r="T1615" s="47" t="s">
        <v>194</v>
      </c>
      <c r="U1615" s="7" t="s">
        <v>195</v>
      </c>
      <c r="V1615" s="7">
        <v>0</v>
      </c>
      <c r="W1615" s="7">
        <v>0</v>
      </c>
      <c r="X1615" s="40">
        <v>0</v>
      </c>
      <c r="Y1615" s="7"/>
      <c r="Z1615" s="7"/>
      <c r="AA1615" s="7"/>
      <c r="AB1615" s="7" t="s">
        <v>195</v>
      </c>
      <c r="AC1615" s="7">
        <v>0</v>
      </c>
      <c r="AD1615" s="7" t="s">
        <v>195</v>
      </c>
      <c r="AE1615" s="7" t="str">
        <f t="shared" si="23911"/>
        <v>true</v>
      </c>
      <c r="AF1615" s="7" t="b">
        <v>1</v>
      </c>
      <c r="AG1615" s="7" t="s">
        <v>195</v>
      </c>
      <c r="AH1615" s="40">
        <v>0</v>
      </c>
      <c r="AI1615" s="40">
        <v>0</v>
      </c>
      <c r="AJ1615" s="40">
        <v>1</v>
      </c>
      <c r="AK1615" s="40">
        <v>0</v>
      </c>
      <c r="AL1615" s="40">
        <v>1</v>
      </c>
      <c r="AM1615" s="40">
        <v>0</v>
      </c>
      <c r="AN1615" s="40">
        <v>60</v>
      </c>
      <c r="AO1615" s="40">
        <v>1000</v>
      </c>
      <c r="AP1615" s="7" t="s">
        <v>345</v>
      </c>
      <c r="AQ1615" s="4">
        <v>1</v>
      </c>
      <c r="AR1615" s="4">
        <v>161504</v>
      </c>
      <c r="AS1615" s="7" t="s">
        <v>199</v>
      </c>
      <c r="AT1615" s="48">
        <v>3</v>
      </c>
      <c r="AU1615" s="48">
        <v>1</v>
      </c>
      <c r="AV1615" s="48">
        <v>3</v>
      </c>
      <c r="AW1615" s="48">
        <v>500</v>
      </c>
      <c r="AX1615" s="48">
        <v>250</v>
      </c>
      <c r="AY1615" s="48">
        <v>0</v>
      </c>
      <c r="AZ1615" s="48">
        <v>0</v>
      </c>
      <c r="BA1615" s="7"/>
      <c r="BB1615" s="7"/>
      <c r="BC1615" s="7"/>
      <c r="BD1615" s="7"/>
      <c r="BE1615" s="48">
        <v>0</v>
      </c>
      <c r="BF1615" s="48">
        <v>1</v>
      </c>
      <c r="BG1615" s="48">
        <v>240</v>
      </c>
      <c r="BH1615" s="48">
        <v>240</v>
      </c>
      <c r="BI1615" s="7">
        <v>0</v>
      </c>
      <c r="BJ1615" s="7">
        <v>0</v>
      </c>
      <c r="BK1615" s="7">
        <v>0</v>
      </c>
      <c r="BL1615" s="7">
        <v>0</v>
      </c>
      <c r="BM1615" s="7">
        <v>0</v>
      </c>
      <c r="BN1615" s="7">
        <v>0</v>
      </c>
      <c r="BO1615" s="7">
        <v>0</v>
      </c>
      <c r="BP1615" s="7">
        <v>0</v>
      </c>
      <c r="BQ1615" s="7">
        <v>0</v>
      </c>
      <c r="BR1615" s="7">
        <v>0</v>
      </c>
      <c r="BS1615" s="7">
        <v>0</v>
      </c>
      <c r="BT1615" s="7">
        <v>0</v>
      </c>
      <c r="BU1615" s="7">
        <v>0</v>
      </c>
      <c r="BV1615" s="7">
        <v>0</v>
      </c>
      <c r="BW1615" s="7">
        <v>0</v>
      </c>
      <c r="BX1615" s="7">
        <v>0</v>
      </c>
      <c r="BY1615" s="7">
        <v>0</v>
      </c>
      <c r="BZ1615" s="7">
        <v>0</v>
      </c>
      <c r="CA1615" s="7">
        <v>0</v>
      </c>
      <c r="CB1615" s="7">
        <v>0</v>
      </c>
      <c r="CC1615" s="7">
        <v>0</v>
      </c>
      <c r="CD1615" s="7">
        <v>0</v>
      </c>
      <c r="CE1615" s="7">
        <v>0</v>
      </c>
      <c r="CF1615" s="7">
        <v>0</v>
      </c>
      <c r="CG1615" s="7">
        <v>0</v>
      </c>
      <c r="CH1615" s="7">
        <v>0</v>
      </c>
      <c r="CI1615" s="7">
        <v>0</v>
      </c>
      <c r="CJ1615" s="7">
        <v>0</v>
      </c>
      <c r="CK1615" s="7">
        <v>0</v>
      </c>
      <c r="CL1615" s="40">
        <v>0</v>
      </c>
      <c r="CM1615" s="40">
        <v>0</v>
      </c>
      <c r="CN1615" s="40">
        <v>0</v>
      </c>
      <c r="CO1615" s="40">
        <v>0</v>
      </c>
      <c r="CP1615" s="7">
        <v>0</v>
      </c>
      <c r="CQ1615" s="7">
        <v>0</v>
      </c>
      <c r="CR1615" s="7">
        <v>0</v>
      </c>
      <c r="CS1615" s="40">
        <v>0</v>
      </c>
      <c r="CT1615" s="7">
        <v>0</v>
      </c>
      <c r="CU1615" s="7">
        <v>0</v>
      </c>
      <c r="CV1615" s="39"/>
      <c r="CW1615" s="39"/>
      <c r="CX1615" s="4" t="s">
        <v>242</v>
      </c>
      <c r="CY1615" s="4" t="s">
        <v>242</v>
      </c>
      <c r="CZ1615" s="4" t="s">
        <v>242</v>
      </c>
      <c r="DA1615" s="4" t="s">
        <v>242</v>
      </c>
      <c r="DB1615" s="4" t="s">
        <v>242</v>
      </c>
      <c r="DC1615" s="4" t="s">
        <v>242</v>
      </c>
      <c r="DD1615" s="7">
        <v>2</v>
      </c>
      <c r="DE1615" s="7">
        <v>30</v>
      </c>
      <c r="DF1615" s="7">
        <v>60</v>
      </c>
      <c r="DG1615" s="7"/>
      <c r="DH1615" s="4">
        <v>0</v>
      </c>
      <c r="DI1615" s="4">
        <v>2</v>
      </c>
      <c r="DJ1615" s="4">
        <v>3</v>
      </c>
      <c r="DK1615" s="4" t="s">
        <v>242</v>
      </c>
      <c r="DL1615" s="4" t="s">
        <v>242</v>
      </c>
      <c r="DM1615" s="7"/>
      <c r="DN1615" s="7"/>
      <c r="DO1615" s="7"/>
      <c r="DP1615" s="7"/>
      <c r="DQ1615" s="7"/>
      <c r="DR1615" s="7"/>
      <c r="DS1615" s="7"/>
      <c r="DT1615" s="7"/>
      <c r="DU1615" s="7"/>
      <c r="DV1615" s="7"/>
      <c r="DW1615" s="7"/>
      <c r="DX1615" s="7">
        <f t="shared" ref="DX1615" si="23967">A1615</f>
        <v>7020322</v>
      </c>
      <c r="DY1615" s="7"/>
      <c r="DZ1615" s="67">
        <v>0</v>
      </c>
      <c r="EA1615" s="7" t="s">
        <v>242</v>
      </c>
      <c r="EB1615" s="40" t="s">
        <v>242</v>
      </c>
      <c r="EC1615" s="7" t="s">
        <v>242</v>
      </c>
      <c r="ED1615" s="7">
        <v>2007</v>
      </c>
      <c r="EE1615" s="7">
        <v>3002</v>
      </c>
      <c r="EF1615" s="7">
        <v>50</v>
      </c>
      <c r="EG1615" s="73"/>
      <c r="EH1615" s="73"/>
      <c r="EI1615" s="4">
        <v>331132</v>
      </c>
      <c r="EJ1615" s="4">
        <v>1</v>
      </c>
      <c r="EK1615" s="4">
        <v>331133</v>
      </c>
      <c r="EL1615" s="4">
        <v>1</v>
      </c>
      <c r="EM1615" s="4">
        <v>331134</v>
      </c>
      <c r="EN1615" s="4">
        <v>1</v>
      </c>
      <c r="EO1615" s="4">
        <v>331135</v>
      </c>
      <c r="EP1615" s="4">
        <v>1</v>
      </c>
      <c r="EQ1615" s="4">
        <v>331136</v>
      </c>
      <c r="ER1615" s="4">
        <v>1</v>
      </c>
      <c r="ES1615" s="4">
        <v>331137</v>
      </c>
      <c r="ET1615" s="4">
        <v>1</v>
      </c>
      <c r="EU1615" s="4">
        <v>331138</v>
      </c>
      <c r="EV1615" s="4">
        <v>1</v>
      </c>
      <c r="EW1615" s="4">
        <v>331139</v>
      </c>
      <c r="EX1615" s="4">
        <v>1</v>
      </c>
      <c r="EY1615" s="4">
        <v>331140</v>
      </c>
      <c r="EZ1615" s="4">
        <v>1</v>
      </c>
      <c r="FA1615" s="4" t="s">
        <v>242</v>
      </c>
      <c r="FB1615" s="4">
        <v>1</v>
      </c>
      <c r="FC1615" s="4">
        <v>40013</v>
      </c>
      <c r="FD1615" s="4">
        <v>1</v>
      </c>
      <c r="FE1615" s="4">
        <v>20100</v>
      </c>
      <c r="FF1615" s="4">
        <v>1</v>
      </c>
      <c r="FG1615" s="4">
        <v>20100</v>
      </c>
      <c r="FH1615" s="4">
        <v>1</v>
      </c>
      <c r="FI1615" s="7"/>
      <c r="FJ1615" s="7"/>
      <c r="FR1615" s="2">
        <v>99999</v>
      </c>
      <c r="FS1615" s="2">
        <v>0</v>
      </c>
      <c r="FT1615" s="2">
        <f t="shared" ref="FT1615" si="23968">IF(FT627="","",FT627)</f>
        <v>600</v>
      </c>
      <c r="FU1615" s="2"/>
      <c r="FV1615" s="2" t="str">
        <f t="shared" si="23913"/>
        <v/>
      </c>
      <c r="FW1615" s="2" t="str">
        <f t="shared" ref="FW1615" si="23969">IF(FW627="","",FW627)</f>
        <v/>
      </c>
      <c r="FX1615" s="2" t="str">
        <f t="shared" si="23903"/>
        <v/>
      </c>
      <c r="FY1615" s="2" t="str">
        <f t="shared" si="23947"/>
        <v/>
      </c>
      <c r="FZ1615" s="77">
        <v>0</v>
      </c>
      <c r="GA1615" s="2">
        <v>1</v>
      </c>
      <c r="GB1615" s="2"/>
      <c r="GC1615" s="2">
        <v>1</v>
      </c>
      <c r="GD1615"/>
    </row>
    <row r="1616" s="15" customFormat="1" ht="15" customHeight="1" spans="1:186">
      <c r="A1616" s="95">
        <f t="shared" ref="A1616:A1636" si="23970">A628+13</f>
        <v>7020323</v>
      </c>
      <c r="B1616" s="95">
        <v>1384</v>
      </c>
      <c r="C1616" s="95">
        <v>1</v>
      </c>
      <c r="D1616" s="95" t="s">
        <v>346</v>
      </c>
      <c r="E1616" s="95" t="str">
        <f t="shared" ref="E1616:E1636" si="23971">E628&amp;"（福利专用）"</f>
        <v>20级紫装女头饰（福利专用）</v>
      </c>
      <c r="F1616" s="31" t="s">
        <v>1250</v>
      </c>
      <c r="G1616" s="31">
        <v>4</v>
      </c>
      <c r="H1616" s="7" t="s">
        <v>191</v>
      </c>
      <c r="I1616" s="7" t="s">
        <v>187</v>
      </c>
      <c r="J1616" s="37">
        <v>1506</v>
      </c>
      <c r="K1616" s="39">
        <v>1698</v>
      </c>
      <c r="L1616" s="39"/>
      <c r="M1616" s="29" t="s">
        <v>193</v>
      </c>
      <c r="N1616" s="4">
        <v>20</v>
      </c>
      <c r="O1616" s="4">
        <v>20</v>
      </c>
      <c r="P1616" s="40">
        <f t="shared" si="23956"/>
        <v>2104</v>
      </c>
      <c r="Q1616" s="4"/>
      <c r="R1616" s="7"/>
      <c r="S1616" s="48">
        <v>2</v>
      </c>
      <c r="T1616" s="47" t="s">
        <v>194</v>
      </c>
      <c r="U1616" s="7" t="s">
        <v>195</v>
      </c>
      <c r="V1616" s="7">
        <v>0</v>
      </c>
      <c r="W1616" s="7">
        <v>0</v>
      </c>
      <c r="X1616" s="40">
        <v>0</v>
      </c>
      <c r="Y1616" s="7"/>
      <c r="Z1616" s="7"/>
      <c r="AA1616" s="7"/>
      <c r="AB1616" s="7" t="s">
        <v>195</v>
      </c>
      <c r="AC1616" s="7">
        <v>0</v>
      </c>
      <c r="AD1616" s="7" t="s">
        <v>195</v>
      </c>
      <c r="AE1616" s="7" t="str">
        <f t="shared" si="23911"/>
        <v>true</v>
      </c>
      <c r="AF1616" s="7" t="b">
        <v>1</v>
      </c>
      <c r="AG1616" s="7" t="s">
        <v>195</v>
      </c>
      <c r="AH1616" s="40">
        <v>0</v>
      </c>
      <c r="AI1616" s="40">
        <v>0</v>
      </c>
      <c r="AJ1616" s="40">
        <v>1</v>
      </c>
      <c r="AK1616" s="40">
        <v>0</v>
      </c>
      <c r="AL1616" s="40">
        <v>1</v>
      </c>
      <c r="AM1616" s="40">
        <v>0</v>
      </c>
      <c r="AN1616" s="40">
        <v>60</v>
      </c>
      <c r="AO1616" s="40">
        <v>1000</v>
      </c>
      <c r="AP1616" s="7" t="s">
        <v>348</v>
      </c>
      <c r="AQ1616" s="4">
        <v>1</v>
      </c>
      <c r="AR1616" s="4">
        <v>161504</v>
      </c>
      <c r="AS1616" s="53" t="s">
        <v>199</v>
      </c>
      <c r="AT1616" s="48">
        <v>3</v>
      </c>
      <c r="AU1616" s="48">
        <v>1</v>
      </c>
      <c r="AV1616" s="48">
        <v>3</v>
      </c>
      <c r="AW1616" s="48">
        <v>500</v>
      </c>
      <c r="AX1616" s="48">
        <v>250</v>
      </c>
      <c r="AY1616" s="48">
        <v>0</v>
      </c>
      <c r="AZ1616" s="48">
        <v>0</v>
      </c>
      <c r="BA1616" s="7"/>
      <c r="BB1616" s="7"/>
      <c r="BC1616" s="7"/>
      <c r="BD1616" s="7"/>
      <c r="BE1616" s="48">
        <v>0</v>
      </c>
      <c r="BF1616" s="48">
        <v>1</v>
      </c>
      <c r="BG1616" s="48">
        <v>240</v>
      </c>
      <c r="BH1616" s="48">
        <v>240</v>
      </c>
      <c r="BI1616" s="7">
        <v>0</v>
      </c>
      <c r="BJ1616" s="7">
        <v>0</v>
      </c>
      <c r="BK1616" s="7">
        <v>0</v>
      </c>
      <c r="BL1616" s="7">
        <v>0</v>
      </c>
      <c r="BM1616" s="7">
        <v>0</v>
      </c>
      <c r="BN1616" s="7">
        <v>0</v>
      </c>
      <c r="BO1616" s="7">
        <v>0</v>
      </c>
      <c r="BP1616" s="7">
        <v>0</v>
      </c>
      <c r="BQ1616" s="7">
        <v>0</v>
      </c>
      <c r="BR1616" s="7">
        <v>0</v>
      </c>
      <c r="BS1616" s="7">
        <v>0</v>
      </c>
      <c r="BT1616" s="7">
        <v>0</v>
      </c>
      <c r="BU1616" s="7">
        <v>0</v>
      </c>
      <c r="BV1616" s="7">
        <v>0</v>
      </c>
      <c r="BW1616" s="7">
        <v>0</v>
      </c>
      <c r="BX1616" s="7">
        <v>0</v>
      </c>
      <c r="BY1616" s="7">
        <v>0</v>
      </c>
      <c r="BZ1616" s="7">
        <v>0</v>
      </c>
      <c r="CA1616" s="7">
        <v>0</v>
      </c>
      <c r="CB1616" s="7">
        <v>0</v>
      </c>
      <c r="CC1616" s="7">
        <v>0</v>
      </c>
      <c r="CD1616" s="7">
        <v>0</v>
      </c>
      <c r="CE1616" s="7">
        <v>0</v>
      </c>
      <c r="CF1616" s="7">
        <v>0</v>
      </c>
      <c r="CG1616" s="7">
        <v>0</v>
      </c>
      <c r="CH1616" s="7">
        <v>0</v>
      </c>
      <c r="CI1616" s="7">
        <v>0</v>
      </c>
      <c r="CJ1616" s="7">
        <v>0</v>
      </c>
      <c r="CK1616" s="7">
        <v>0</v>
      </c>
      <c r="CL1616" s="40">
        <v>0</v>
      </c>
      <c r="CM1616" s="40">
        <v>0</v>
      </c>
      <c r="CN1616" s="40">
        <v>0</v>
      </c>
      <c r="CO1616" s="40">
        <v>0</v>
      </c>
      <c r="CP1616" s="7">
        <v>0</v>
      </c>
      <c r="CQ1616" s="7">
        <v>0</v>
      </c>
      <c r="CR1616" s="7">
        <v>0</v>
      </c>
      <c r="CS1616" s="40">
        <v>0</v>
      </c>
      <c r="CT1616" s="7">
        <v>0</v>
      </c>
      <c r="CU1616" s="7">
        <v>0</v>
      </c>
      <c r="CV1616" s="39"/>
      <c r="CW1616" s="39"/>
      <c r="CX1616" s="4" t="s">
        <v>242</v>
      </c>
      <c r="CY1616" s="4" t="s">
        <v>242</v>
      </c>
      <c r="CZ1616" s="4" t="s">
        <v>242</v>
      </c>
      <c r="DA1616" s="4" t="s">
        <v>242</v>
      </c>
      <c r="DB1616" s="4" t="s">
        <v>242</v>
      </c>
      <c r="DC1616" s="4" t="s">
        <v>242</v>
      </c>
      <c r="DD1616" s="7">
        <v>2</v>
      </c>
      <c r="DE1616" s="7">
        <v>30</v>
      </c>
      <c r="DF1616" s="7">
        <v>60</v>
      </c>
      <c r="DG1616" s="7"/>
      <c r="DH1616" s="4">
        <v>0</v>
      </c>
      <c r="DI1616" s="4">
        <v>2</v>
      </c>
      <c r="DJ1616" s="4">
        <v>3</v>
      </c>
      <c r="DK1616" s="4" t="s">
        <v>242</v>
      </c>
      <c r="DL1616" s="4" t="s">
        <v>242</v>
      </c>
      <c r="DM1616" s="7"/>
      <c r="DN1616" s="7"/>
      <c r="DO1616" s="7"/>
      <c r="DP1616" s="7"/>
      <c r="DQ1616" s="7"/>
      <c r="DR1616" s="7"/>
      <c r="DS1616" s="7"/>
      <c r="DT1616" s="7"/>
      <c r="DU1616" s="7"/>
      <c r="DV1616" s="7"/>
      <c r="DW1616" s="7"/>
      <c r="DX1616" s="7">
        <f t="shared" ref="DX1616" si="23972">A1616</f>
        <v>7020323</v>
      </c>
      <c r="DY1616" s="7"/>
      <c r="DZ1616" s="67">
        <v>0</v>
      </c>
      <c r="EA1616" s="7" t="s">
        <v>242</v>
      </c>
      <c r="EB1616" s="40" t="s">
        <v>242</v>
      </c>
      <c r="EC1616" s="7" t="s">
        <v>242</v>
      </c>
      <c r="ED1616" s="7">
        <v>2007</v>
      </c>
      <c r="EE1616" s="7">
        <v>3002</v>
      </c>
      <c r="EF1616" s="7">
        <v>50</v>
      </c>
      <c r="EG1616" s="73"/>
      <c r="EH1616" s="73"/>
      <c r="EI1616" s="4">
        <v>331132</v>
      </c>
      <c r="EJ1616" s="4">
        <v>1</v>
      </c>
      <c r="EK1616" s="4">
        <v>331133</v>
      </c>
      <c r="EL1616" s="4">
        <v>1</v>
      </c>
      <c r="EM1616" s="4">
        <v>331134</v>
      </c>
      <c r="EN1616" s="4">
        <v>1</v>
      </c>
      <c r="EO1616" s="4">
        <v>331135</v>
      </c>
      <c r="EP1616" s="4">
        <v>1</v>
      </c>
      <c r="EQ1616" s="4">
        <v>331136</v>
      </c>
      <c r="ER1616" s="4">
        <v>1</v>
      </c>
      <c r="ES1616" s="4">
        <v>331137</v>
      </c>
      <c r="ET1616" s="4">
        <v>1</v>
      </c>
      <c r="EU1616" s="4">
        <v>331138</v>
      </c>
      <c r="EV1616" s="4">
        <v>1</v>
      </c>
      <c r="EW1616" s="4">
        <v>331139</v>
      </c>
      <c r="EX1616" s="4">
        <v>1</v>
      </c>
      <c r="EY1616" s="4">
        <v>331140</v>
      </c>
      <c r="EZ1616" s="4">
        <v>1</v>
      </c>
      <c r="FA1616" s="4" t="s">
        <v>242</v>
      </c>
      <c r="FB1616" s="4">
        <v>1</v>
      </c>
      <c r="FC1616" s="4">
        <v>40013</v>
      </c>
      <c r="FD1616" s="4">
        <v>1</v>
      </c>
      <c r="FE1616" s="4">
        <v>20100</v>
      </c>
      <c r="FF1616" s="4">
        <v>1</v>
      </c>
      <c r="FG1616" s="4">
        <v>20100</v>
      </c>
      <c r="FH1616" s="4">
        <v>1</v>
      </c>
      <c r="FI1616" s="7"/>
      <c r="FJ1616" s="7"/>
      <c r="FR1616" s="2">
        <v>99999</v>
      </c>
      <c r="FS1616" s="2">
        <v>0</v>
      </c>
      <c r="FT1616" s="2">
        <f t="shared" ref="FT1616" si="23973">IF(FT628="","",FT628)</f>
        <v>600</v>
      </c>
      <c r="FU1616" s="2"/>
      <c r="FV1616" s="2" t="str">
        <f t="shared" ref="FV1616" si="23974">IF(FV628="","",FV628)</f>
        <v/>
      </c>
      <c r="FW1616" s="2" t="str">
        <f t="shared" ref="FW1616" si="23975">IF(FW628="","",FW628)</f>
        <v/>
      </c>
      <c r="FX1616" s="2" t="str">
        <f t="shared" ref="FX1616" si="23976">IF(FX628="","",FX628)</f>
        <v/>
      </c>
      <c r="FY1616" s="2" t="str">
        <f t="shared" si="23947"/>
        <v/>
      </c>
      <c r="FZ1616" s="77">
        <v>0</v>
      </c>
      <c r="GA1616" s="2">
        <v>1</v>
      </c>
      <c r="GB1616" s="2"/>
      <c r="GC1616" s="2">
        <v>1</v>
      </c>
      <c r="GD1616"/>
    </row>
    <row r="1617" s="15" customFormat="1" ht="15" customHeight="1" spans="1:186">
      <c r="A1617" s="95">
        <f t="shared" si="23970"/>
        <v>7020424</v>
      </c>
      <c r="B1617" s="95">
        <v>40</v>
      </c>
      <c r="C1617" s="95">
        <v>2</v>
      </c>
      <c r="D1617" s="95" t="s">
        <v>349</v>
      </c>
      <c r="E1617" s="95" t="str">
        <f t="shared" si="23971"/>
        <v>20级紫装项链（福利专用）</v>
      </c>
      <c r="F1617" s="31" t="s">
        <v>1250</v>
      </c>
      <c r="G1617" s="31">
        <v>4</v>
      </c>
      <c r="H1617" s="7" t="s">
        <v>191</v>
      </c>
      <c r="I1617" s="7" t="s">
        <v>187</v>
      </c>
      <c r="J1617" s="37">
        <v>1473</v>
      </c>
      <c r="K1617" s="39">
        <v>1434</v>
      </c>
      <c r="L1617" s="39"/>
      <c r="M1617" s="29" t="s">
        <v>193</v>
      </c>
      <c r="N1617" s="4">
        <v>20</v>
      </c>
      <c r="O1617" s="4">
        <v>20</v>
      </c>
      <c r="P1617" s="40">
        <f t="shared" si="23956"/>
        <v>2204</v>
      </c>
      <c r="Q1617" s="4"/>
      <c r="R1617" s="7"/>
      <c r="S1617" s="48">
        <v>0</v>
      </c>
      <c r="T1617" s="47" t="s">
        <v>194</v>
      </c>
      <c r="U1617" s="7" t="s">
        <v>195</v>
      </c>
      <c r="V1617" s="7">
        <v>0</v>
      </c>
      <c r="W1617" s="7">
        <v>0</v>
      </c>
      <c r="X1617" s="40">
        <v>0</v>
      </c>
      <c r="Y1617" s="7"/>
      <c r="Z1617" s="7"/>
      <c r="AA1617" s="7"/>
      <c r="AB1617" s="7" t="s">
        <v>195</v>
      </c>
      <c r="AC1617" s="7">
        <v>0</v>
      </c>
      <c r="AD1617" s="7" t="s">
        <v>195</v>
      </c>
      <c r="AE1617" s="7" t="str">
        <f t="shared" si="23911"/>
        <v>true</v>
      </c>
      <c r="AF1617" s="7" t="b">
        <v>1</v>
      </c>
      <c r="AG1617" s="7" t="s">
        <v>195</v>
      </c>
      <c r="AH1617" s="40">
        <v>0</v>
      </c>
      <c r="AI1617" s="40">
        <v>0</v>
      </c>
      <c r="AJ1617" s="40">
        <v>1</v>
      </c>
      <c r="AK1617" s="40">
        <v>0</v>
      </c>
      <c r="AL1617" s="40">
        <v>1</v>
      </c>
      <c r="AM1617" s="40">
        <v>0</v>
      </c>
      <c r="AN1617" s="40">
        <v>60</v>
      </c>
      <c r="AO1617" s="40">
        <v>1000</v>
      </c>
      <c r="AP1617" s="7" t="s">
        <v>351</v>
      </c>
      <c r="AQ1617" s="4">
        <v>1</v>
      </c>
      <c r="AR1617" s="4">
        <v>161504</v>
      </c>
      <c r="AS1617" s="53" t="s">
        <v>199</v>
      </c>
      <c r="AT1617" s="48">
        <v>3</v>
      </c>
      <c r="AU1617" s="48">
        <v>1</v>
      </c>
      <c r="AV1617" s="48">
        <v>3</v>
      </c>
      <c r="AW1617" s="48">
        <v>500</v>
      </c>
      <c r="AX1617" s="48">
        <v>250</v>
      </c>
      <c r="AY1617" s="48">
        <v>0</v>
      </c>
      <c r="AZ1617" s="48">
        <v>0</v>
      </c>
      <c r="BA1617" s="7"/>
      <c r="BB1617" s="7"/>
      <c r="BC1617" s="7"/>
      <c r="BD1617" s="7"/>
      <c r="BE1617" s="48">
        <v>0</v>
      </c>
      <c r="BF1617" s="48">
        <v>1</v>
      </c>
      <c r="BG1617" s="48">
        <v>240</v>
      </c>
      <c r="BH1617" s="48">
        <v>240</v>
      </c>
      <c r="BI1617" s="7">
        <v>0</v>
      </c>
      <c r="BJ1617" s="7">
        <v>0</v>
      </c>
      <c r="BK1617" s="7">
        <v>0</v>
      </c>
      <c r="BL1617" s="7">
        <v>0</v>
      </c>
      <c r="BM1617" s="7">
        <v>0</v>
      </c>
      <c r="BN1617" s="7">
        <v>0</v>
      </c>
      <c r="BO1617" s="7">
        <v>0</v>
      </c>
      <c r="BP1617" s="7">
        <v>0</v>
      </c>
      <c r="BQ1617" s="7">
        <v>0</v>
      </c>
      <c r="BR1617" s="7">
        <v>0</v>
      </c>
      <c r="BS1617" s="7">
        <v>0</v>
      </c>
      <c r="BT1617" s="7">
        <v>0</v>
      </c>
      <c r="BU1617" s="7">
        <v>0</v>
      </c>
      <c r="BV1617" s="7">
        <v>0</v>
      </c>
      <c r="BW1617" s="7">
        <v>0</v>
      </c>
      <c r="BX1617" s="7">
        <v>0</v>
      </c>
      <c r="BY1617" s="7">
        <v>0</v>
      </c>
      <c r="BZ1617" s="7">
        <v>0</v>
      </c>
      <c r="CA1617" s="7">
        <v>0</v>
      </c>
      <c r="CB1617" s="7">
        <v>0</v>
      </c>
      <c r="CC1617" s="7">
        <v>0</v>
      </c>
      <c r="CD1617" s="7">
        <v>0</v>
      </c>
      <c r="CE1617" s="7">
        <v>0</v>
      </c>
      <c r="CF1617" s="7">
        <v>0</v>
      </c>
      <c r="CG1617" s="7">
        <v>0</v>
      </c>
      <c r="CH1617" s="7">
        <v>0</v>
      </c>
      <c r="CI1617" s="7">
        <v>0</v>
      </c>
      <c r="CJ1617" s="7">
        <v>0</v>
      </c>
      <c r="CK1617" s="7">
        <v>0</v>
      </c>
      <c r="CL1617" s="40">
        <v>0</v>
      </c>
      <c r="CM1617" s="40">
        <v>0</v>
      </c>
      <c r="CN1617" s="40">
        <v>0</v>
      </c>
      <c r="CO1617" s="40">
        <v>0</v>
      </c>
      <c r="CP1617" s="7">
        <v>0</v>
      </c>
      <c r="CQ1617" s="7">
        <v>0</v>
      </c>
      <c r="CR1617" s="7">
        <v>0</v>
      </c>
      <c r="CS1617" s="40">
        <v>0</v>
      </c>
      <c r="CT1617" s="7">
        <v>0</v>
      </c>
      <c r="CU1617" s="7">
        <v>0</v>
      </c>
      <c r="CV1617" s="39"/>
      <c r="CW1617" s="39"/>
      <c r="CX1617" s="4" t="s">
        <v>242</v>
      </c>
      <c r="CY1617" s="4" t="s">
        <v>242</v>
      </c>
      <c r="CZ1617" s="4" t="s">
        <v>242</v>
      </c>
      <c r="DA1617" s="4" t="s">
        <v>242</v>
      </c>
      <c r="DB1617" s="4" t="s">
        <v>242</v>
      </c>
      <c r="DC1617" s="4" t="s">
        <v>242</v>
      </c>
      <c r="DD1617" s="7">
        <v>2</v>
      </c>
      <c r="DE1617" s="7">
        <v>30</v>
      </c>
      <c r="DF1617" s="7">
        <v>60</v>
      </c>
      <c r="DG1617" s="7"/>
      <c r="DH1617" s="4">
        <v>0</v>
      </c>
      <c r="DI1617" s="4">
        <v>4</v>
      </c>
      <c r="DJ1617" s="4">
        <v>5</v>
      </c>
      <c r="DK1617" s="4" t="s">
        <v>242</v>
      </c>
      <c r="DL1617" s="4" t="s">
        <v>242</v>
      </c>
      <c r="DM1617" s="7"/>
      <c r="DN1617" s="7"/>
      <c r="DO1617" s="7"/>
      <c r="DP1617" s="7"/>
      <c r="DQ1617" s="7"/>
      <c r="DR1617" s="7"/>
      <c r="DS1617" s="7"/>
      <c r="DT1617" s="7"/>
      <c r="DU1617" s="7"/>
      <c r="DV1617" s="7"/>
      <c r="DW1617" s="7"/>
      <c r="DX1617" s="7">
        <f t="shared" ref="DX1617" si="23977">A1617</f>
        <v>7020424</v>
      </c>
      <c r="DY1617" s="7"/>
      <c r="DZ1617" s="67">
        <v>0</v>
      </c>
      <c r="EA1617" s="7" t="s">
        <v>242</v>
      </c>
      <c r="EB1617" s="40" t="s">
        <v>242</v>
      </c>
      <c r="EC1617" s="7" t="s">
        <v>242</v>
      </c>
      <c r="ED1617" s="7">
        <v>2010</v>
      </c>
      <c r="EE1617" s="7">
        <v>3002</v>
      </c>
      <c r="EF1617" s="7">
        <v>50</v>
      </c>
      <c r="EG1617" s="73"/>
      <c r="EH1617" s="73"/>
      <c r="EI1617" s="4">
        <v>331162</v>
      </c>
      <c r="EJ1617" s="4">
        <v>1</v>
      </c>
      <c r="EK1617" s="4">
        <v>331163</v>
      </c>
      <c r="EL1617" s="4">
        <v>1</v>
      </c>
      <c r="EM1617" s="4">
        <v>331164</v>
      </c>
      <c r="EN1617" s="4">
        <v>1</v>
      </c>
      <c r="EO1617" s="4">
        <v>331165</v>
      </c>
      <c r="EP1617" s="4">
        <v>1</v>
      </c>
      <c r="EQ1617" s="4">
        <v>331166</v>
      </c>
      <c r="ER1617" s="4">
        <v>1</v>
      </c>
      <c r="ES1617" s="4">
        <v>331167</v>
      </c>
      <c r="ET1617" s="4">
        <v>1</v>
      </c>
      <c r="EU1617" s="4">
        <v>331168</v>
      </c>
      <c r="EV1617" s="4">
        <v>1</v>
      </c>
      <c r="EW1617" s="4">
        <v>331169</v>
      </c>
      <c r="EX1617" s="4">
        <v>1</v>
      </c>
      <c r="EY1617" s="4">
        <v>331170</v>
      </c>
      <c r="EZ1617" s="4">
        <v>1</v>
      </c>
      <c r="FA1617" s="4" t="s">
        <v>242</v>
      </c>
      <c r="FB1617" s="4">
        <v>1</v>
      </c>
      <c r="FC1617" s="4">
        <v>40013</v>
      </c>
      <c r="FD1617" s="4">
        <v>1</v>
      </c>
      <c r="FE1617" s="4">
        <v>20100</v>
      </c>
      <c r="FF1617" s="4">
        <v>1</v>
      </c>
      <c r="FG1617" s="4">
        <v>20100</v>
      </c>
      <c r="FH1617" s="4">
        <v>1</v>
      </c>
      <c r="FI1617" s="7"/>
      <c r="FJ1617" s="7"/>
      <c r="FR1617" s="2">
        <v>99999</v>
      </c>
      <c r="FS1617" s="2">
        <v>0</v>
      </c>
      <c r="FT1617" s="2">
        <f t="shared" ref="FT1617" si="23978">IF(FT629="","",FT629)</f>
        <v>600</v>
      </c>
      <c r="FU1617" s="2"/>
      <c r="FV1617" s="2" t="str">
        <f t="shared" ref="FV1617" si="23979">IF(FV629="","",FV629)</f>
        <v/>
      </c>
      <c r="FW1617" s="2" t="str">
        <f t="shared" ref="FW1617" si="23980">IF(FW629="","",FW629)</f>
        <v/>
      </c>
      <c r="FX1617" s="2" t="str">
        <f t="shared" ref="FX1617" si="23981">IF(FX629="","",FX629)</f>
        <v/>
      </c>
      <c r="FY1617" s="2" t="str">
        <f t="shared" si="23947"/>
        <v/>
      </c>
      <c r="FZ1617" s="77">
        <v>0</v>
      </c>
      <c r="GA1617" s="2">
        <v>1</v>
      </c>
      <c r="GB1617" s="2"/>
      <c r="GC1617" s="2">
        <v>1</v>
      </c>
      <c r="GD1617"/>
    </row>
    <row r="1618" s="15" customFormat="1" ht="15" customHeight="1" spans="1:186">
      <c r="A1618" s="95">
        <f t="shared" si="23970"/>
        <v>7020525</v>
      </c>
      <c r="B1618" s="95">
        <v>72</v>
      </c>
      <c r="C1618" s="95">
        <v>4</v>
      </c>
      <c r="D1618" s="95" t="s">
        <v>352</v>
      </c>
      <c r="E1618" s="95" t="str">
        <f t="shared" si="23971"/>
        <v>20级紫装腰带（福利专用）</v>
      </c>
      <c r="F1618" s="31" t="s">
        <v>1250</v>
      </c>
      <c r="G1618" s="31">
        <v>4</v>
      </c>
      <c r="H1618" s="7" t="s">
        <v>191</v>
      </c>
      <c r="I1618" s="7" t="s">
        <v>187</v>
      </c>
      <c r="J1618" s="37">
        <v>1484</v>
      </c>
      <c r="K1618" s="39">
        <v>1435</v>
      </c>
      <c r="L1618" s="39"/>
      <c r="M1618" s="29" t="s">
        <v>193</v>
      </c>
      <c r="N1618" s="4">
        <v>20</v>
      </c>
      <c r="O1618" s="4">
        <v>20</v>
      </c>
      <c r="P1618" s="40">
        <f t="shared" si="23956"/>
        <v>2404</v>
      </c>
      <c r="Q1618" s="4"/>
      <c r="R1618" s="7"/>
      <c r="S1618" s="48">
        <v>0</v>
      </c>
      <c r="T1618" s="47" t="s">
        <v>194</v>
      </c>
      <c r="U1618" s="7" t="s">
        <v>195</v>
      </c>
      <c r="V1618" s="7">
        <v>0</v>
      </c>
      <c r="W1618" s="7">
        <v>0</v>
      </c>
      <c r="X1618" s="40">
        <v>0</v>
      </c>
      <c r="Y1618" s="7"/>
      <c r="Z1618" s="7"/>
      <c r="AA1618" s="7"/>
      <c r="AB1618" s="7" t="s">
        <v>195</v>
      </c>
      <c r="AC1618" s="7">
        <v>0</v>
      </c>
      <c r="AD1618" s="7" t="s">
        <v>195</v>
      </c>
      <c r="AE1618" s="7" t="str">
        <f t="shared" si="23911"/>
        <v>true</v>
      </c>
      <c r="AF1618" s="7" t="b">
        <v>1</v>
      </c>
      <c r="AG1618" s="7" t="s">
        <v>195</v>
      </c>
      <c r="AH1618" s="40">
        <v>0</v>
      </c>
      <c r="AI1618" s="40">
        <v>0</v>
      </c>
      <c r="AJ1618" s="40">
        <v>1</v>
      </c>
      <c r="AK1618" s="40">
        <v>0</v>
      </c>
      <c r="AL1618" s="40">
        <v>1</v>
      </c>
      <c r="AM1618" s="40">
        <v>0</v>
      </c>
      <c r="AN1618" s="40">
        <v>60</v>
      </c>
      <c r="AO1618" s="40">
        <v>1000</v>
      </c>
      <c r="AP1618" s="7" t="s">
        <v>354</v>
      </c>
      <c r="AQ1618" s="4">
        <v>1</v>
      </c>
      <c r="AR1618" s="4">
        <v>161504</v>
      </c>
      <c r="AS1618" s="7" t="s">
        <v>199</v>
      </c>
      <c r="AT1618" s="48">
        <v>3</v>
      </c>
      <c r="AU1618" s="48">
        <v>1</v>
      </c>
      <c r="AV1618" s="48">
        <v>3</v>
      </c>
      <c r="AW1618" s="48">
        <v>500</v>
      </c>
      <c r="AX1618" s="48">
        <v>250</v>
      </c>
      <c r="AY1618" s="48">
        <v>0</v>
      </c>
      <c r="AZ1618" s="48">
        <v>0</v>
      </c>
      <c r="BA1618" s="7"/>
      <c r="BB1618" s="7"/>
      <c r="BC1618" s="7"/>
      <c r="BD1618" s="7"/>
      <c r="BE1618" s="48">
        <v>0</v>
      </c>
      <c r="BF1618" s="48">
        <v>1</v>
      </c>
      <c r="BG1618" s="48">
        <v>240</v>
      </c>
      <c r="BH1618" s="48">
        <v>240</v>
      </c>
      <c r="BI1618" s="7">
        <v>0</v>
      </c>
      <c r="BJ1618" s="7">
        <v>0</v>
      </c>
      <c r="BK1618" s="7">
        <v>0</v>
      </c>
      <c r="BL1618" s="7">
        <v>0</v>
      </c>
      <c r="BM1618" s="7">
        <v>0</v>
      </c>
      <c r="BN1618" s="7">
        <v>0</v>
      </c>
      <c r="BO1618" s="7">
        <v>0</v>
      </c>
      <c r="BP1618" s="7">
        <v>0</v>
      </c>
      <c r="BQ1618" s="7">
        <v>0</v>
      </c>
      <c r="BR1618" s="7">
        <v>0</v>
      </c>
      <c r="BS1618" s="7">
        <v>0</v>
      </c>
      <c r="BT1618" s="7">
        <v>0</v>
      </c>
      <c r="BU1618" s="7">
        <v>0</v>
      </c>
      <c r="BV1618" s="7">
        <v>0</v>
      </c>
      <c r="BW1618" s="7">
        <v>0</v>
      </c>
      <c r="BX1618" s="7">
        <v>0</v>
      </c>
      <c r="BY1618" s="7">
        <v>0</v>
      </c>
      <c r="BZ1618" s="7">
        <v>0</v>
      </c>
      <c r="CA1618" s="7">
        <v>0</v>
      </c>
      <c r="CB1618" s="7">
        <v>0</v>
      </c>
      <c r="CC1618" s="7">
        <v>0</v>
      </c>
      <c r="CD1618" s="7">
        <v>0</v>
      </c>
      <c r="CE1618" s="7">
        <v>0</v>
      </c>
      <c r="CF1618" s="7">
        <v>0</v>
      </c>
      <c r="CG1618" s="7">
        <v>0</v>
      </c>
      <c r="CH1618" s="7">
        <v>0</v>
      </c>
      <c r="CI1618" s="7">
        <v>0</v>
      </c>
      <c r="CJ1618" s="7">
        <v>0</v>
      </c>
      <c r="CK1618" s="7">
        <v>0</v>
      </c>
      <c r="CL1618" s="40">
        <v>0</v>
      </c>
      <c r="CM1618" s="40">
        <v>0</v>
      </c>
      <c r="CN1618" s="40">
        <v>0</v>
      </c>
      <c r="CO1618" s="40">
        <v>0</v>
      </c>
      <c r="CP1618" s="7">
        <v>0</v>
      </c>
      <c r="CQ1618" s="7">
        <v>0</v>
      </c>
      <c r="CR1618" s="7">
        <v>0</v>
      </c>
      <c r="CS1618" s="40">
        <v>0</v>
      </c>
      <c r="CT1618" s="7">
        <v>0</v>
      </c>
      <c r="CU1618" s="7">
        <v>0</v>
      </c>
      <c r="CV1618" s="39"/>
      <c r="CW1618" s="39"/>
      <c r="CX1618" s="4" t="s">
        <v>242</v>
      </c>
      <c r="CY1618" s="4" t="s">
        <v>242</v>
      </c>
      <c r="CZ1618" s="4" t="s">
        <v>242</v>
      </c>
      <c r="DA1618" s="4" t="s">
        <v>242</v>
      </c>
      <c r="DB1618" s="4" t="s">
        <v>242</v>
      </c>
      <c r="DC1618" s="4" t="s">
        <v>242</v>
      </c>
      <c r="DD1618" s="7">
        <v>2</v>
      </c>
      <c r="DE1618" s="7">
        <v>30</v>
      </c>
      <c r="DF1618" s="7">
        <v>60</v>
      </c>
      <c r="DG1618" s="7"/>
      <c r="DH1618" s="4">
        <v>0</v>
      </c>
      <c r="DI1618" s="4">
        <v>1</v>
      </c>
      <c r="DJ1618" s="4">
        <v>6</v>
      </c>
      <c r="DK1618" s="4">
        <v>9</v>
      </c>
      <c r="DL1618" s="4" t="s">
        <v>242</v>
      </c>
      <c r="DM1618" s="7"/>
      <c r="DN1618" s="7"/>
      <c r="DO1618" s="7"/>
      <c r="DP1618" s="7"/>
      <c r="DQ1618" s="7"/>
      <c r="DR1618" s="7"/>
      <c r="DS1618" s="7"/>
      <c r="DT1618" s="7"/>
      <c r="DU1618" s="7"/>
      <c r="DV1618" s="7"/>
      <c r="DW1618" s="7"/>
      <c r="DX1618" s="7">
        <f t="shared" ref="DX1618" si="23982">A1618</f>
        <v>7020525</v>
      </c>
      <c r="DY1618" s="7"/>
      <c r="DZ1618" s="67">
        <v>0</v>
      </c>
      <c r="EA1618" s="7" t="s">
        <v>242</v>
      </c>
      <c r="EB1618" s="40" t="s">
        <v>242</v>
      </c>
      <c r="EC1618" s="7" t="s">
        <v>242</v>
      </c>
      <c r="ED1618" s="7">
        <v>2013</v>
      </c>
      <c r="EE1618" s="7">
        <v>3002</v>
      </c>
      <c r="EF1618" s="7">
        <v>50</v>
      </c>
      <c r="EG1618" s="73"/>
      <c r="EH1618" s="73"/>
      <c r="EI1618" s="4">
        <v>331162</v>
      </c>
      <c r="EJ1618" s="4">
        <v>1</v>
      </c>
      <c r="EK1618" s="4">
        <v>331163</v>
      </c>
      <c r="EL1618" s="4">
        <v>1</v>
      </c>
      <c r="EM1618" s="4">
        <v>331164</v>
      </c>
      <c r="EN1618" s="4">
        <v>1</v>
      </c>
      <c r="EO1618" s="4">
        <v>331165</v>
      </c>
      <c r="EP1618" s="4">
        <v>1</v>
      </c>
      <c r="EQ1618" s="4">
        <v>331166</v>
      </c>
      <c r="ER1618" s="4">
        <v>1</v>
      </c>
      <c r="ES1618" s="4">
        <v>331167</v>
      </c>
      <c r="ET1618" s="4">
        <v>1</v>
      </c>
      <c r="EU1618" s="4">
        <v>331168</v>
      </c>
      <c r="EV1618" s="4">
        <v>1</v>
      </c>
      <c r="EW1618" s="4">
        <v>331169</v>
      </c>
      <c r="EX1618" s="4">
        <v>1</v>
      </c>
      <c r="EY1618" s="4">
        <v>331170</v>
      </c>
      <c r="EZ1618" s="4">
        <v>1</v>
      </c>
      <c r="FA1618" s="4" t="s">
        <v>242</v>
      </c>
      <c r="FB1618" s="4">
        <v>1</v>
      </c>
      <c r="FC1618" s="4">
        <v>40013</v>
      </c>
      <c r="FD1618" s="4">
        <v>1</v>
      </c>
      <c r="FE1618" s="4">
        <v>20100</v>
      </c>
      <c r="FF1618" s="4">
        <v>1</v>
      </c>
      <c r="FG1618" s="4">
        <v>20100</v>
      </c>
      <c r="FH1618" s="4">
        <v>1</v>
      </c>
      <c r="FI1618" s="7"/>
      <c r="FJ1618" s="7"/>
      <c r="FR1618" s="2">
        <v>99999</v>
      </c>
      <c r="FS1618" s="2">
        <v>0</v>
      </c>
      <c r="FT1618" s="2">
        <f t="shared" ref="FT1618" si="23983">IF(FT630="","",FT630)</f>
        <v>600</v>
      </c>
      <c r="FU1618" s="2"/>
      <c r="FV1618" s="2" t="str">
        <f t="shared" ref="FV1618" si="23984">IF(FV630="","",FV630)</f>
        <v/>
      </c>
      <c r="FW1618" s="2" t="str">
        <f t="shared" ref="FW1618" si="23985">IF(FW630="","",FW630)</f>
        <v/>
      </c>
      <c r="FX1618" s="2" t="str">
        <f t="shared" ref="FX1618" si="23986">IF(FX630="","",FX630)</f>
        <v/>
      </c>
      <c r="FY1618" s="2" t="str">
        <f t="shared" si="23947"/>
        <v/>
      </c>
      <c r="FZ1618" s="77">
        <v>0</v>
      </c>
      <c r="GA1618" s="2">
        <v>1</v>
      </c>
      <c r="GB1618" s="2"/>
      <c r="GC1618" s="2">
        <v>1</v>
      </c>
      <c r="GD1618"/>
    </row>
    <row r="1619" s="15" customFormat="1" ht="15" customHeight="1" spans="1:186">
      <c r="A1619" s="95">
        <f t="shared" si="23970"/>
        <v>7020626</v>
      </c>
      <c r="B1619" s="95">
        <v>88</v>
      </c>
      <c r="C1619" s="95">
        <v>5</v>
      </c>
      <c r="D1619" s="95" t="s">
        <v>355</v>
      </c>
      <c r="E1619" s="95" t="str">
        <f t="shared" si="23971"/>
        <v>20级紫装鞋子（福利专用）</v>
      </c>
      <c r="F1619" s="31" t="s">
        <v>1250</v>
      </c>
      <c r="G1619" s="31">
        <v>4</v>
      </c>
      <c r="H1619" s="7" t="s">
        <v>191</v>
      </c>
      <c r="I1619" s="7" t="s">
        <v>187</v>
      </c>
      <c r="J1619" s="37">
        <v>1495</v>
      </c>
      <c r="K1619" s="39">
        <v>1429</v>
      </c>
      <c r="L1619" s="39"/>
      <c r="M1619" s="29" t="s">
        <v>193</v>
      </c>
      <c r="N1619" s="4">
        <v>20</v>
      </c>
      <c r="O1619" s="4">
        <v>20</v>
      </c>
      <c r="P1619" s="40">
        <f t="shared" si="23956"/>
        <v>2504</v>
      </c>
      <c r="Q1619" s="4"/>
      <c r="R1619" s="7"/>
      <c r="S1619" s="48">
        <v>0</v>
      </c>
      <c r="T1619" s="47" t="s">
        <v>194</v>
      </c>
      <c r="U1619" s="7" t="s">
        <v>195</v>
      </c>
      <c r="V1619" s="7">
        <v>0</v>
      </c>
      <c r="W1619" s="7">
        <v>0</v>
      </c>
      <c r="X1619" s="40">
        <v>0</v>
      </c>
      <c r="Y1619" s="7"/>
      <c r="Z1619" s="7"/>
      <c r="AA1619" s="7"/>
      <c r="AB1619" s="7" t="s">
        <v>195</v>
      </c>
      <c r="AC1619" s="7">
        <v>0</v>
      </c>
      <c r="AD1619" s="7" t="s">
        <v>195</v>
      </c>
      <c r="AE1619" s="7" t="str">
        <f t="shared" si="23911"/>
        <v>true</v>
      </c>
      <c r="AF1619" s="7" t="b">
        <v>1</v>
      </c>
      <c r="AG1619" s="7" t="s">
        <v>195</v>
      </c>
      <c r="AH1619" s="40">
        <v>0</v>
      </c>
      <c r="AI1619" s="40">
        <v>0</v>
      </c>
      <c r="AJ1619" s="40">
        <v>1</v>
      </c>
      <c r="AK1619" s="40">
        <v>0</v>
      </c>
      <c r="AL1619" s="40">
        <v>1</v>
      </c>
      <c r="AM1619" s="40">
        <v>0</v>
      </c>
      <c r="AN1619" s="40">
        <v>60</v>
      </c>
      <c r="AO1619" s="40">
        <v>1000</v>
      </c>
      <c r="AP1619" s="7" t="s">
        <v>357</v>
      </c>
      <c r="AQ1619" s="4">
        <v>1</v>
      </c>
      <c r="AR1619" s="4">
        <v>161504</v>
      </c>
      <c r="AS1619" s="7" t="s">
        <v>199</v>
      </c>
      <c r="AT1619" s="48">
        <v>3</v>
      </c>
      <c r="AU1619" s="48">
        <v>1</v>
      </c>
      <c r="AV1619" s="48">
        <v>3</v>
      </c>
      <c r="AW1619" s="48">
        <v>500</v>
      </c>
      <c r="AX1619" s="48">
        <v>250</v>
      </c>
      <c r="AY1619" s="48">
        <v>0</v>
      </c>
      <c r="AZ1619" s="48">
        <v>0</v>
      </c>
      <c r="BA1619" s="7"/>
      <c r="BB1619" s="7"/>
      <c r="BC1619" s="7"/>
      <c r="BD1619" s="7"/>
      <c r="BE1619" s="48">
        <v>0</v>
      </c>
      <c r="BF1619" s="48">
        <v>1</v>
      </c>
      <c r="BG1619" s="48">
        <v>240</v>
      </c>
      <c r="BH1619" s="48">
        <v>240</v>
      </c>
      <c r="BI1619" s="7">
        <v>0</v>
      </c>
      <c r="BJ1619" s="7">
        <v>0</v>
      </c>
      <c r="BK1619" s="7">
        <v>0</v>
      </c>
      <c r="BL1619" s="7">
        <v>0</v>
      </c>
      <c r="BM1619" s="7">
        <v>0</v>
      </c>
      <c r="BN1619" s="7">
        <v>0</v>
      </c>
      <c r="BO1619" s="7">
        <v>0</v>
      </c>
      <c r="BP1619" s="7">
        <v>0</v>
      </c>
      <c r="BQ1619" s="7">
        <v>0</v>
      </c>
      <c r="BR1619" s="7">
        <v>0</v>
      </c>
      <c r="BS1619" s="7">
        <v>0</v>
      </c>
      <c r="BT1619" s="7">
        <v>0</v>
      </c>
      <c r="BU1619" s="7">
        <v>0</v>
      </c>
      <c r="BV1619" s="7">
        <v>0</v>
      </c>
      <c r="BW1619" s="7">
        <v>0</v>
      </c>
      <c r="BX1619" s="7">
        <v>0</v>
      </c>
      <c r="BY1619" s="7">
        <v>0</v>
      </c>
      <c r="BZ1619" s="7">
        <v>0</v>
      </c>
      <c r="CA1619" s="7">
        <v>0</v>
      </c>
      <c r="CB1619" s="7">
        <v>0</v>
      </c>
      <c r="CC1619" s="7">
        <v>0</v>
      </c>
      <c r="CD1619" s="7">
        <v>0</v>
      </c>
      <c r="CE1619" s="7">
        <v>0</v>
      </c>
      <c r="CF1619" s="7">
        <v>0</v>
      </c>
      <c r="CG1619" s="7">
        <v>0</v>
      </c>
      <c r="CH1619" s="7">
        <v>0</v>
      </c>
      <c r="CI1619" s="7">
        <v>0</v>
      </c>
      <c r="CJ1619" s="7">
        <v>0</v>
      </c>
      <c r="CK1619" s="7">
        <v>0</v>
      </c>
      <c r="CL1619" s="40">
        <v>0</v>
      </c>
      <c r="CM1619" s="40">
        <v>0</v>
      </c>
      <c r="CN1619" s="40">
        <v>0</v>
      </c>
      <c r="CO1619" s="40">
        <v>0</v>
      </c>
      <c r="CP1619" s="7">
        <v>0</v>
      </c>
      <c r="CQ1619" s="7">
        <v>0</v>
      </c>
      <c r="CR1619" s="7">
        <v>0</v>
      </c>
      <c r="CS1619" s="40">
        <v>0</v>
      </c>
      <c r="CT1619" s="7">
        <v>0</v>
      </c>
      <c r="CU1619" s="7">
        <v>0</v>
      </c>
      <c r="CV1619" s="39"/>
      <c r="CW1619" s="39"/>
      <c r="CX1619" s="4" t="s">
        <v>242</v>
      </c>
      <c r="CY1619" s="4" t="s">
        <v>242</v>
      </c>
      <c r="CZ1619" s="4" t="s">
        <v>242</v>
      </c>
      <c r="DA1619" s="4" t="s">
        <v>242</v>
      </c>
      <c r="DB1619" s="4" t="s">
        <v>242</v>
      </c>
      <c r="DC1619" s="4" t="s">
        <v>242</v>
      </c>
      <c r="DD1619" s="7">
        <v>2</v>
      </c>
      <c r="DE1619" s="7">
        <v>30</v>
      </c>
      <c r="DF1619" s="7">
        <v>60</v>
      </c>
      <c r="DG1619" s="7"/>
      <c r="DH1619" s="4">
        <v>0</v>
      </c>
      <c r="DI1619" s="4">
        <v>6</v>
      </c>
      <c r="DJ1619" s="4">
        <v>9</v>
      </c>
      <c r="DK1619" s="4" t="s">
        <v>242</v>
      </c>
      <c r="DL1619" s="4" t="s">
        <v>242</v>
      </c>
      <c r="DM1619" s="7"/>
      <c r="DN1619" s="7"/>
      <c r="DO1619" s="7"/>
      <c r="DP1619" s="7"/>
      <c r="DQ1619" s="7"/>
      <c r="DR1619" s="7"/>
      <c r="DS1619" s="7"/>
      <c r="DT1619" s="7"/>
      <c r="DU1619" s="7"/>
      <c r="DV1619" s="7"/>
      <c r="DW1619" s="7"/>
      <c r="DX1619" s="7">
        <f t="shared" ref="DX1619:DX1640" si="23987">A1619</f>
        <v>7020626</v>
      </c>
      <c r="DY1619" s="7"/>
      <c r="DZ1619" s="67">
        <v>0</v>
      </c>
      <c r="EA1619" s="7" t="s">
        <v>242</v>
      </c>
      <c r="EB1619" s="40" t="s">
        <v>242</v>
      </c>
      <c r="EC1619" s="7" t="s">
        <v>242</v>
      </c>
      <c r="ED1619" s="7">
        <v>2016</v>
      </c>
      <c r="EE1619" s="7">
        <v>3002</v>
      </c>
      <c r="EF1619" s="7">
        <v>50</v>
      </c>
      <c r="EG1619" s="73"/>
      <c r="EH1619" s="73"/>
      <c r="EI1619" s="4">
        <v>331162</v>
      </c>
      <c r="EJ1619" s="4">
        <v>1</v>
      </c>
      <c r="EK1619" s="4">
        <v>331163</v>
      </c>
      <c r="EL1619" s="4">
        <v>1</v>
      </c>
      <c r="EM1619" s="4">
        <v>331164</v>
      </c>
      <c r="EN1619" s="4">
        <v>1</v>
      </c>
      <c r="EO1619" s="4">
        <v>331165</v>
      </c>
      <c r="EP1619" s="4">
        <v>1</v>
      </c>
      <c r="EQ1619" s="4">
        <v>331166</v>
      </c>
      <c r="ER1619" s="4">
        <v>1</v>
      </c>
      <c r="ES1619" s="4">
        <v>331167</v>
      </c>
      <c r="ET1619" s="4">
        <v>1</v>
      </c>
      <c r="EU1619" s="4">
        <v>331168</v>
      </c>
      <c r="EV1619" s="4">
        <v>1</v>
      </c>
      <c r="EW1619" s="4">
        <v>331169</v>
      </c>
      <c r="EX1619" s="4">
        <v>1</v>
      </c>
      <c r="EY1619" s="4">
        <v>331170</v>
      </c>
      <c r="EZ1619" s="4">
        <v>1</v>
      </c>
      <c r="FA1619" s="4" t="s">
        <v>242</v>
      </c>
      <c r="FB1619" s="4">
        <v>1</v>
      </c>
      <c r="FC1619" s="4">
        <v>40013</v>
      </c>
      <c r="FD1619" s="4">
        <v>1</v>
      </c>
      <c r="FE1619" s="4">
        <v>20100</v>
      </c>
      <c r="FF1619" s="4">
        <v>1</v>
      </c>
      <c r="FG1619" s="4">
        <v>20100</v>
      </c>
      <c r="FH1619" s="4">
        <v>1</v>
      </c>
      <c r="FI1619" s="7"/>
      <c r="FJ1619" s="7"/>
      <c r="FR1619" s="2">
        <v>99999</v>
      </c>
      <c r="FS1619" s="2">
        <v>0</v>
      </c>
      <c r="FT1619" s="2">
        <f t="shared" ref="FT1619" si="23988">IF(FT631="","",FT631)</f>
        <v>600</v>
      </c>
      <c r="FU1619" s="2"/>
      <c r="FV1619" s="2" t="str">
        <f t="shared" ref="FV1619" si="23989">IF(FV631="","",FV631)</f>
        <v/>
      </c>
      <c r="FW1619" s="2" t="str">
        <f t="shared" ref="FW1619" si="23990">IF(FW631="","",FW631)</f>
        <v/>
      </c>
      <c r="FX1619" s="2" t="str">
        <f t="shared" ref="FX1619" si="23991">IF(FX631="","",FX631)</f>
        <v/>
      </c>
      <c r="FY1619" s="2" t="str">
        <f t="shared" si="23947"/>
        <v/>
      </c>
      <c r="FZ1619" s="77">
        <v>0</v>
      </c>
      <c r="GA1619" s="2">
        <v>1</v>
      </c>
      <c r="GB1619" s="2"/>
      <c r="GC1619" s="2">
        <v>1</v>
      </c>
      <c r="GD1619"/>
    </row>
    <row r="1620" s="2" customFormat="1" ht="14.25" spans="1:186">
      <c r="A1620" s="95">
        <f t="shared" si="23970"/>
        <v>7030114</v>
      </c>
      <c r="B1620" s="95">
        <v>1288</v>
      </c>
      <c r="C1620" s="95">
        <v>0</v>
      </c>
      <c r="D1620" s="95" t="s">
        <v>358</v>
      </c>
      <c r="E1620" s="95" t="str">
        <f t="shared" si="23971"/>
        <v>30级紫装剑（福利专用）</v>
      </c>
      <c r="F1620" s="31" t="s">
        <v>1250</v>
      </c>
      <c r="G1620" s="31">
        <v>4</v>
      </c>
      <c r="H1620" s="7" t="s">
        <v>191</v>
      </c>
      <c r="I1620" s="7" t="s">
        <v>187</v>
      </c>
      <c r="J1620" s="35">
        <v>1538</v>
      </c>
      <c r="K1620" s="38">
        <v>401</v>
      </c>
      <c r="L1620" s="39"/>
      <c r="M1620" s="29" t="s">
        <v>193</v>
      </c>
      <c r="N1620" s="4">
        <v>30</v>
      </c>
      <c r="O1620" s="4">
        <v>30</v>
      </c>
      <c r="P1620" s="40">
        <f t="shared" si="23956"/>
        <v>2004</v>
      </c>
      <c r="Q1620" s="4"/>
      <c r="S1620" s="48">
        <v>0</v>
      </c>
      <c r="T1620" s="47" t="s">
        <v>240</v>
      </c>
      <c r="U1620" s="7" t="s">
        <v>195</v>
      </c>
      <c r="V1620" s="7">
        <v>0</v>
      </c>
      <c r="W1620" s="7">
        <v>0</v>
      </c>
      <c r="X1620" s="40">
        <v>0</v>
      </c>
      <c r="AB1620" s="7" t="s">
        <v>195</v>
      </c>
      <c r="AC1620" s="7">
        <v>0</v>
      </c>
      <c r="AD1620" s="7" t="s">
        <v>195</v>
      </c>
      <c r="AE1620" s="7" t="str">
        <f t="shared" si="23911"/>
        <v>true</v>
      </c>
      <c r="AF1620" s="7" t="b">
        <v>1</v>
      </c>
      <c r="AG1620" s="7" t="s">
        <v>195</v>
      </c>
      <c r="AH1620" s="40">
        <v>0</v>
      </c>
      <c r="AI1620" s="40">
        <v>0</v>
      </c>
      <c r="AJ1620" s="40">
        <v>1</v>
      </c>
      <c r="AK1620" s="40">
        <v>0</v>
      </c>
      <c r="AL1620" s="40">
        <v>1</v>
      </c>
      <c r="AM1620" s="40">
        <v>0</v>
      </c>
      <c r="AN1620" s="40">
        <v>60</v>
      </c>
      <c r="AO1620" s="40">
        <v>1000</v>
      </c>
      <c r="AP1620" s="7" t="s">
        <v>360</v>
      </c>
      <c r="AQ1620" s="4">
        <v>1</v>
      </c>
      <c r="AR1620" s="4">
        <v>161504</v>
      </c>
      <c r="AS1620" s="7" t="s">
        <v>199</v>
      </c>
      <c r="AT1620" s="48">
        <v>3</v>
      </c>
      <c r="AU1620" s="48">
        <v>1</v>
      </c>
      <c r="AV1620" s="48">
        <v>3</v>
      </c>
      <c r="AW1620" s="48">
        <v>500</v>
      </c>
      <c r="AX1620" s="48">
        <v>250</v>
      </c>
      <c r="AY1620" s="48">
        <v>0</v>
      </c>
      <c r="AZ1620" s="48">
        <v>0</v>
      </c>
      <c r="BE1620" s="48">
        <v>0</v>
      </c>
      <c r="BF1620" s="48">
        <v>1</v>
      </c>
      <c r="BG1620" s="48">
        <v>320</v>
      </c>
      <c r="BH1620" s="48">
        <v>320</v>
      </c>
      <c r="BI1620" s="7">
        <v>0</v>
      </c>
      <c r="BJ1620" s="7">
        <v>0</v>
      </c>
      <c r="BK1620" s="7">
        <v>0</v>
      </c>
      <c r="BL1620" s="7">
        <v>0</v>
      </c>
      <c r="BM1620" s="7">
        <v>0</v>
      </c>
      <c r="BN1620" s="7">
        <v>0</v>
      </c>
      <c r="BO1620" s="7">
        <v>0</v>
      </c>
      <c r="BP1620" s="7">
        <v>0</v>
      </c>
      <c r="BQ1620" s="7">
        <v>0</v>
      </c>
      <c r="BR1620" s="7">
        <v>0</v>
      </c>
      <c r="BS1620" s="7">
        <v>0</v>
      </c>
      <c r="BT1620" s="7">
        <v>0</v>
      </c>
      <c r="BU1620" s="7">
        <v>0</v>
      </c>
      <c r="BV1620" s="7">
        <v>0</v>
      </c>
      <c r="BW1620" s="7">
        <v>0</v>
      </c>
      <c r="BX1620" s="7">
        <v>0</v>
      </c>
      <c r="BY1620" s="7">
        <v>0</v>
      </c>
      <c r="BZ1620" s="7">
        <v>0</v>
      </c>
      <c r="CA1620" s="7">
        <v>0</v>
      </c>
      <c r="CB1620" s="7">
        <v>0</v>
      </c>
      <c r="CC1620" s="7">
        <v>0</v>
      </c>
      <c r="CD1620" s="7">
        <v>0</v>
      </c>
      <c r="CE1620" s="7">
        <v>0</v>
      </c>
      <c r="CF1620" s="7">
        <v>0</v>
      </c>
      <c r="CG1620" s="7">
        <v>0</v>
      </c>
      <c r="CH1620" s="7">
        <v>0</v>
      </c>
      <c r="CI1620" s="7">
        <v>0</v>
      </c>
      <c r="CJ1620" s="7">
        <v>0</v>
      </c>
      <c r="CK1620" s="7">
        <v>0</v>
      </c>
      <c r="CL1620" s="40">
        <v>0</v>
      </c>
      <c r="CM1620" s="40">
        <v>0</v>
      </c>
      <c r="CN1620" s="40">
        <v>0</v>
      </c>
      <c r="CO1620" s="40">
        <v>0</v>
      </c>
      <c r="CP1620" s="7">
        <v>0</v>
      </c>
      <c r="CQ1620" s="7">
        <v>0</v>
      </c>
      <c r="CR1620" s="7">
        <v>0</v>
      </c>
      <c r="CS1620" s="40">
        <v>0</v>
      </c>
      <c r="CT1620" s="7">
        <v>0</v>
      </c>
      <c r="CU1620" s="7">
        <v>0</v>
      </c>
      <c r="CV1620" s="4"/>
      <c r="CW1620" s="4"/>
      <c r="CX1620" s="4" t="s">
        <v>210</v>
      </c>
      <c r="CY1620" s="4" t="s">
        <v>211</v>
      </c>
      <c r="CZ1620" s="4" t="s">
        <v>242</v>
      </c>
      <c r="DA1620" s="4" t="s">
        <v>242</v>
      </c>
      <c r="DB1620" s="4" t="s">
        <v>212</v>
      </c>
      <c r="DC1620" s="4" t="s">
        <v>212</v>
      </c>
      <c r="DD1620" s="7">
        <v>2</v>
      </c>
      <c r="DE1620" s="7">
        <v>30</v>
      </c>
      <c r="DF1620" s="7">
        <v>60</v>
      </c>
      <c r="DH1620" s="4">
        <v>3</v>
      </c>
      <c r="DI1620" s="4">
        <v>2</v>
      </c>
      <c r="DJ1620" s="4">
        <v>4</v>
      </c>
      <c r="DK1620" s="4">
        <v>7</v>
      </c>
      <c r="DL1620" s="4">
        <v>8</v>
      </c>
      <c r="DX1620" s="7">
        <f t="shared" si="23987"/>
        <v>7030114</v>
      </c>
      <c r="DY1620" s="7"/>
      <c r="DZ1620" s="67">
        <v>10000</v>
      </c>
      <c r="EA1620" s="2" t="s">
        <v>1282</v>
      </c>
      <c r="EB1620" s="85">
        <v>138</v>
      </c>
      <c r="EC1620" s="2" t="s">
        <v>1283</v>
      </c>
      <c r="ED1620" s="2">
        <v>2001</v>
      </c>
      <c r="EE1620" s="2">
        <v>3002</v>
      </c>
      <c r="EF1620" s="7">
        <v>50</v>
      </c>
      <c r="EG1620" s="20"/>
      <c r="EH1620" s="20"/>
      <c r="EI1620" s="4">
        <v>331103</v>
      </c>
      <c r="EJ1620" s="4">
        <v>1</v>
      </c>
      <c r="EK1620" s="4">
        <v>331104</v>
      </c>
      <c r="EL1620" s="4">
        <v>1</v>
      </c>
      <c r="EM1620" s="4">
        <v>331105</v>
      </c>
      <c r="EN1620" s="4">
        <v>1</v>
      </c>
      <c r="EO1620" s="4">
        <v>331106</v>
      </c>
      <c r="EP1620" s="4">
        <v>1</v>
      </c>
      <c r="EQ1620" s="4">
        <v>331107</v>
      </c>
      <c r="ER1620" s="4">
        <v>1</v>
      </c>
      <c r="ES1620" s="4">
        <v>331108</v>
      </c>
      <c r="ET1620" s="4">
        <v>1</v>
      </c>
      <c r="EU1620" s="4">
        <v>331109</v>
      </c>
      <c r="EV1620" s="4">
        <v>1</v>
      </c>
      <c r="EW1620" s="4">
        <v>331110</v>
      </c>
      <c r="EX1620" s="4">
        <v>1</v>
      </c>
      <c r="EY1620" s="4">
        <v>331111</v>
      </c>
      <c r="EZ1620" s="4">
        <v>1</v>
      </c>
      <c r="FA1620" s="4" t="s">
        <v>242</v>
      </c>
      <c r="FB1620" s="4">
        <v>1</v>
      </c>
      <c r="FC1620" s="4">
        <v>40013</v>
      </c>
      <c r="FD1620" s="4">
        <v>1</v>
      </c>
      <c r="FE1620" s="4">
        <v>20100</v>
      </c>
      <c r="FF1620" s="4">
        <v>1</v>
      </c>
      <c r="FG1620" s="4">
        <v>20100</v>
      </c>
      <c r="FH1620" s="4">
        <v>1</v>
      </c>
      <c r="FR1620" s="2">
        <v>99999</v>
      </c>
      <c r="FS1620" s="2">
        <v>0</v>
      </c>
      <c r="FT1620" s="2">
        <f t="shared" ref="FT1620" si="23992">IF(FT632="","",FT632)</f>
        <v>800</v>
      </c>
      <c r="FV1620" s="2" t="str">
        <f t="shared" ref="FV1620" si="23993">IF(FV632="","",FV632)</f>
        <v/>
      </c>
      <c r="FW1620" s="2" t="str">
        <f t="shared" ref="FW1620" si="23994">IF(FW632="","",FW632)</f>
        <v/>
      </c>
      <c r="FX1620" s="2" t="str">
        <f t="shared" ref="FX1620" si="23995">IF(FX632="","",FX632)</f>
        <v/>
      </c>
      <c r="FY1620" s="2" t="str">
        <f t="shared" si="23947"/>
        <v/>
      </c>
      <c r="FZ1620" s="77">
        <v>0</v>
      </c>
      <c r="GA1620" s="2">
        <v>1</v>
      </c>
      <c r="GC1620" s="2">
        <v>1</v>
      </c>
      <c r="GD1620"/>
    </row>
    <row r="1621" s="2" customFormat="1" ht="14.25" spans="1:186">
      <c r="A1621" s="95">
        <f t="shared" si="23970"/>
        <v>7030115</v>
      </c>
      <c r="B1621" s="95">
        <v>4360</v>
      </c>
      <c r="C1621" s="95">
        <v>0</v>
      </c>
      <c r="D1621" s="95" t="s">
        <v>361</v>
      </c>
      <c r="E1621" s="95" t="str">
        <f t="shared" si="23971"/>
        <v>30级紫装锤（福利专用）</v>
      </c>
      <c r="F1621" s="31" t="s">
        <v>1250</v>
      </c>
      <c r="G1621" s="31">
        <v>4</v>
      </c>
      <c r="H1621" s="7" t="s">
        <v>191</v>
      </c>
      <c r="I1621" s="7" t="s">
        <v>187</v>
      </c>
      <c r="J1621" s="35">
        <v>1528</v>
      </c>
      <c r="K1621" s="38">
        <v>201</v>
      </c>
      <c r="L1621" s="39"/>
      <c r="M1621" s="29" t="s">
        <v>193</v>
      </c>
      <c r="N1621" s="4">
        <v>30</v>
      </c>
      <c r="O1621" s="4">
        <v>30</v>
      </c>
      <c r="P1621" s="40">
        <f t="shared" si="23956"/>
        <v>2004</v>
      </c>
      <c r="Q1621" s="4"/>
      <c r="S1621" s="48">
        <v>0</v>
      </c>
      <c r="T1621" s="47" t="s">
        <v>245</v>
      </c>
      <c r="U1621" s="7" t="s">
        <v>195</v>
      </c>
      <c r="V1621" s="7">
        <v>0</v>
      </c>
      <c r="W1621" s="7">
        <v>0</v>
      </c>
      <c r="X1621" s="40">
        <v>0</v>
      </c>
      <c r="AB1621" s="7" t="s">
        <v>195</v>
      </c>
      <c r="AC1621" s="7">
        <v>0</v>
      </c>
      <c r="AD1621" s="7" t="s">
        <v>195</v>
      </c>
      <c r="AE1621" s="7" t="str">
        <f t="shared" si="23911"/>
        <v>true</v>
      </c>
      <c r="AF1621" s="7" t="b">
        <v>1</v>
      </c>
      <c r="AG1621" s="7" t="s">
        <v>195</v>
      </c>
      <c r="AH1621" s="40">
        <v>0</v>
      </c>
      <c r="AI1621" s="40">
        <v>0</v>
      </c>
      <c r="AJ1621" s="40">
        <v>1</v>
      </c>
      <c r="AK1621" s="40">
        <v>0</v>
      </c>
      <c r="AL1621" s="40">
        <v>1</v>
      </c>
      <c r="AM1621" s="40">
        <v>0</v>
      </c>
      <c r="AN1621" s="40">
        <v>60</v>
      </c>
      <c r="AO1621" s="40">
        <v>1000</v>
      </c>
      <c r="AP1621" s="7" t="s">
        <v>363</v>
      </c>
      <c r="AQ1621" s="4">
        <v>1</v>
      </c>
      <c r="AR1621" s="4">
        <v>161504</v>
      </c>
      <c r="AS1621" s="7" t="s">
        <v>199</v>
      </c>
      <c r="AT1621" s="48">
        <v>3</v>
      </c>
      <c r="AU1621" s="48">
        <v>1</v>
      </c>
      <c r="AV1621" s="48">
        <v>3</v>
      </c>
      <c r="AW1621" s="48">
        <v>500</v>
      </c>
      <c r="AX1621" s="48">
        <v>250</v>
      </c>
      <c r="AY1621" s="48">
        <v>0</v>
      </c>
      <c r="AZ1621" s="48">
        <v>0</v>
      </c>
      <c r="BE1621" s="48">
        <v>0</v>
      </c>
      <c r="BF1621" s="48">
        <v>1</v>
      </c>
      <c r="BG1621" s="48">
        <v>320</v>
      </c>
      <c r="BH1621" s="48">
        <v>320</v>
      </c>
      <c r="BI1621" s="7">
        <v>0</v>
      </c>
      <c r="BJ1621" s="7">
        <v>0</v>
      </c>
      <c r="BK1621" s="7">
        <v>0</v>
      </c>
      <c r="BL1621" s="7">
        <v>0</v>
      </c>
      <c r="BM1621" s="7">
        <v>0</v>
      </c>
      <c r="BN1621" s="7">
        <v>0</v>
      </c>
      <c r="BO1621" s="7">
        <v>0</v>
      </c>
      <c r="BP1621" s="7">
        <v>0</v>
      </c>
      <c r="BQ1621" s="7">
        <v>0</v>
      </c>
      <c r="BR1621" s="7">
        <v>0</v>
      </c>
      <c r="BS1621" s="7">
        <v>0</v>
      </c>
      <c r="BT1621" s="7">
        <v>0</v>
      </c>
      <c r="BU1621" s="7">
        <v>0</v>
      </c>
      <c r="BV1621" s="7">
        <v>0</v>
      </c>
      <c r="BW1621" s="7">
        <v>0</v>
      </c>
      <c r="BX1621" s="7">
        <v>0</v>
      </c>
      <c r="BY1621" s="7">
        <v>0</v>
      </c>
      <c r="BZ1621" s="7">
        <v>0</v>
      </c>
      <c r="CA1621" s="7">
        <v>0</v>
      </c>
      <c r="CB1621" s="7">
        <v>0</v>
      </c>
      <c r="CC1621" s="7">
        <v>0</v>
      </c>
      <c r="CD1621" s="7">
        <v>0</v>
      </c>
      <c r="CE1621" s="7">
        <v>0</v>
      </c>
      <c r="CF1621" s="7">
        <v>0</v>
      </c>
      <c r="CG1621" s="7">
        <v>0</v>
      </c>
      <c r="CH1621" s="7">
        <v>0</v>
      </c>
      <c r="CI1621" s="7">
        <v>0</v>
      </c>
      <c r="CJ1621" s="7">
        <v>0</v>
      </c>
      <c r="CK1621" s="7">
        <v>0</v>
      </c>
      <c r="CL1621" s="40">
        <v>0</v>
      </c>
      <c r="CM1621" s="40">
        <v>0</v>
      </c>
      <c r="CN1621" s="40">
        <v>0</v>
      </c>
      <c r="CO1621" s="40">
        <v>0</v>
      </c>
      <c r="CP1621" s="7">
        <v>0</v>
      </c>
      <c r="CQ1621" s="7">
        <v>0</v>
      </c>
      <c r="CR1621" s="7">
        <v>0</v>
      </c>
      <c r="CS1621" s="40">
        <v>0</v>
      </c>
      <c r="CT1621" s="7">
        <v>0</v>
      </c>
      <c r="CU1621" s="7">
        <v>0</v>
      </c>
      <c r="CV1621" s="4"/>
      <c r="CW1621" s="4"/>
      <c r="CX1621" s="4" t="s">
        <v>210</v>
      </c>
      <c r="CY1621" s="4" t="s">
        <v>211</v>
      </c>
      <c r="CZ1621" s="4" t="s">
        <v>242</v>
      </c>
      <c r="DA1621" s="4" t="s">
        <v>242</v>
      </c>
      <c r="DB1621" s="4" t="s">
        <v>212</v>
      </c>
      <c r="DC1621" s="4" t="s">
        <v>212</v>
      </c>
      <c r="DD1621" s="7">
        <v>2</v>
      </c>
      <c r="DE1621" s="7">
        <v>30</v>
      </c>
      <c r="DF1621" s="7">
        <v>60</v>
      </c>
      <c r="DH1621" s="4">
        <v>3</v>
      </c>
      <c r="DI1621" s="4">
        <v>2</v>
      </c>
      <c r="DJ1621" s="4">
        <v>4</v>
      </c>
      <c r="DK1621" s="4">
        <v>7</v>
      </c>
      <c r="DL1621" s="4">
        <v>8</v>
      </c>
      <c r="DX1621" s="7">
        <f t="shared" si="23987"/>
        <v>7030115</v>
      </c>
      <c r="DY1621" s="7"/>
      <c r="DZ1621" s="67">
        <v>10000</v>
      </c>
      <c r="EA1621" s="2" t="s">
        <v>1282</v>
      </c>
      <c r="EB1621" s="85">
        <v>138</v>
      </c>
      <c r="EC1621" s="2" t="s">
        <v>1283</v>
      </c>
      <c r="ED1621" s="2">
        <v>2001</v>
      </c>
      <c r="EE1621" s="2">
        <v>3002</v>
      </c>
      <c r="EF1621" s="7">
        <v>50</v>
      </c>
      <c r="EG1621" s="20"/>
      <c r="EH1621" s="20"/>
      <c r="EI1621" s="4">
        <v>331103</v>
      </c>
      <c r="EJ1621" s="4">
        <v>1</v>
      </c>
      <c r="EK1621" s="4">
        <v>331104</v>
      </c>
      <c r="EL1621" s="4">
        <v>1</v>
      </c>
      <c r="EM1621" s="4">
        <v>331105</v>
      </c>
      <c r="EN1621" s="4">
        <v>1</v>
      </c>
      <c r="EO1621" s="4">
        <v>331106</v>
      </c>
      <c r="EP1621" s="4">
        <v>1</v>
      </c>
      <c r="EQ1621" s="4">
        <v>331107</v>
      </c>
      <c r="ER1621" s="4">
        <v>1</v>
      </c>
      <c r="ES1621" s="4">
        <v>331108</v>
      </c>
      <c r="ET1621" s="4">
        <v>1</v>
      </c>
      <c r="EU1621" s="4">
        <v>331109</v>
      </c>
      <c r="EV1621" s="4">
        <v>1</v>
      </c>
      <c r="EW1621" s="4">
        <v>331110</v>
      </c>
      <c r="EX1621" s="4">
        <v>1</v>
      </c>
      <c r="EY1621" s="4">
        <v>331111</v>
      </c>
      <c r="EZ1621" s="4">
        <v>1</v>
      </c>
      <c r="FA1621" s="4" t="s">
        <v>242</v>
      </c>
      <c r="FB1621" s="4">
        <v>1</v>
      </c>
      <c r="FC1621" s="4">
        <v>40013</v>
      </c>
      <c r="FD1621" s="4">
        <v>1</v>
      </c>
      <c r="FE1621" s="4">
        <v>20100</v>
      </c>
      <c r="FF1621" s="4">
        <v>1</v>
      </c>
      <c r="FG1621" s="4">
        <v>20100</v>
      </c>
      <c r="FH1621" s="4">
        <v>1</v>
      </c>
      <c r="FR1621" s="2">
        <v>99999</v>
      </c>
      <c r="FS1621" s="2">
        <v>0</v>
      </c>
      <c r="FT1621" s="2">
        <f t="shared" ref="FT1621" si="23996">IF(FT633="","",FT633)</f>
        <v>800</v>
      </c>
      <c r="FV1621" s="2" t="str">
        <f t="shared" ref="FV1621" si="23997">IF(FV633="","",FV633)</f>
        <v/>
      </c>
      <c r="FW1621" s="2" t="str">
        <f t="shared" ref="FW1621" si="23998">IF(FW633="","",FW633)</f>
        <v/>
      </c>
      <c r="FX1621" s="2" t="str">
        <f t="shared" ref="FX1621" si="23999">IF(FX633="","",FX633)</f>
        <v/>
      </c>
      <c r="FY1621" s="2" t="str">
        <f t="shared" si="23947"/>
        <v/>
      </c>
      <c r="FZ1621" s="77">
        <v>0</v>
      </c>
      <c r="GA1621" s="2">
        <v>1</v>
      </c>
      <c r="GC1621" s="2">
        <v>1</v>
      </c>
      <c r="GD1621"/>
    </row>
    <row r="1622" s="2" customFormat="1" ht="14.25" spans="1:186">
      <c r="A1622" s="95">
        <f t="shared" si="23970"/>
        <v>7030116</v>
      </c>
      <c r="B1622" s="95">
        <v>1800</v>
      </c>
      <c r="C1622" s="95">
        <v>0</v>
      </c>
      <c r="D1622" s="95" t="s">
        <v>364</v>
      </c>
      <c r="E1622" s="95" t="str">
        <f t="shared" si="23971"/>
        <v>30级紫装匕首（福利专用）</v>
      </c>
      <c r="F1622" s="31" t="s">
        <v>1250</v>
      </c>
      <c r="G1622" s="31">
        <v>4</v>
      </c>
      <c r="H1622" s="7" t="s">
        <v>191</v>
      </c>
      <c r="I1622" s="7" t="s">
        <v>187</v>
      </c>
      <c r="J1622" s="35">
        <v>1515</v>
      </c>
      <c r="K1622" s="41">
        <v>301</v>
      </c>
      <c r="L1622" s="41"/>
      <c r="M1622" s="29" t="s">
        <v>193</v>
      </c>
      <c r="N1622" s="4">
        <v>30</v>
      </c>
      <c r="O1622" s="4">
        <v>30</v>
      </c>
      <c r="P1622" s="40">
        <f t="shared" si="23956"/>
        <v>2004</v>
      </c>
      <c r="Q1622" s="4"/>
      <c r="S1622" s="48">
        <v>0</v>
      </c>
      <c r="T1622" s="47" t="s">
        <v>249</v>
      </c>
      <c r="U1622" s="7" t="s">
        <v>195</v>
      </c>
      <c r="V1622" s="7">
        <v>0</v>
      </c>
      <c r="W1622" s="7">
        <v>0</v>
      </c>
      <c r="X1622" s="40">
        <v>0</v>
      </c>
      <c r="AB1622" s="7" t="s">
        <v>195</v>
      </c>
      <c r="AC1622" s="7">
        <v>0</v>
      </c>
      <c r="AD1622" s="7" t="s">
        <v>195</v>
      </c>
      <c r="AE1622" s="7" t="str">
        <f t="shared" si="23911"/>
        <v>true</v>
      </c>
      <c r="AF1622" s="7" t="b">
        <v>1</v>
      </c>
      <c r="AG1622" s="7" t="s">
        <v>195</v>
      </c>
      <c r="AH1622" s="40">
        <v>0</v>
      </c>
      <c r="AI1622" s="40">
        <v>0</v>
      </c>
      <c r="AJ1622" s="40">
        <v>1</v>
      </c>
      <c r="AK1622" s="40">
        <v>0</v>
      </c>
      <c r="AL1622" s="40">
        <v>1</v>
      </c>
      <c r="AM1622" s="40">
        <v>0</v>
      </c>
      <c r="AN1622" s="40">
        <v>60</v>
      </c>
      <c r="AO1622" s="40">
        <v>1000</v>
      </c>
      <c r="AP1622" s="7" t="s">
        <v>366</v>
      </c>
      <c r="AQ1622" s="4">
        <v>1</v>
      </c>
      <c r="AR1622" s="4">
        <v>161504</v>
      </c>
      <c r="AS1622" s="7" t="s">
        <v>199</v>
      </c>
      <c r="AT1622" s="48">
        <v>3</v>
      </c>
      <c r="AU1622" s="48">
        <v>1</v>
      </c>
      <c r="AV1622" s="48">
        <v>3</v>
      </c>
      <c r="AW1622" s="48">
        <v>500</v>
      </c>
      <c r="AX1622" s="48">
        <v>250</v>
      </c>
      <c r="AY1622" s="48">
        <v>0</v>
      </c>
      <c r="AZ1622" s="48">
        <v>0</v>
      </c>
      <c r="BE1622" s="48">
        <v>0</v>
      </c>
      <c r="BF1622" s="48">
        <v>1</v>
      </c>
      <c r="BG1622" s="48">
        <v>320</v>
      </c>
      <c r="BH1622" s="48">
        <v>320</v>
      </c>
      <c r="BI1622" s="7">
        <v>0</v>
      </c>
      <c r="BJ1622" s="7">
        <v>0</v>
      </c>
      <c r="BK1622" s="7">
        <v>0</v>
      </c>
      <c r="BL1622" s="7">
        <v>0</v>
      </c>
      <c r="BM1622" s="7">
        <v>0</v>
      </c>
      <c r="BN1622" s="7">
        <v>0</v>
      </c>
      <c r="BO1622" s="7">
        <v>0</v>
      </c>
      <c r="BP1622" s="7">
        <v>0</v>
      </c>
      <c r="BQ1622" s="7">
        <v>0</v>
      </c>
      <c r="BR1622" s="7">
        <v>0</v>
      </c>
      <c r="BS1622" s="7">
        <v>0</v>
      </c>
      <c r="BT1622" s="7">
        <v>0</v>
      </c>
      <c r="BU1622" s="7">
        <v>0</v>
      </c>
      <c r="BV1622" s="7">
        <v>0</v>
      </c>
      <c r="BW1622" s="7">
        <v>0</v>
      </c>
      <c r="BX1622" s="7">
        <v>0</v>
      </c>
      <c r="BY1622" s="7">
        <v>0</v>
      </c>
      <c r="BZ1622" s="7">
        <v>0</v>
      </c>
      <c r="CA1622" s="7">
        <v>0</v>
      </c>
      <c r="CB1622" s="7">
        <v>0</v>
      </c>
      <c r="CC1622" s="7">
        <v>0</v>
      </c>
      <c r="CD1622" s="7">
        <v>0</v>
      </c>
      <c r="CE1622" s="7">
        <v>0</v>
      </c>
      <c r="CF1622" s="7">
        <v>0</v>
      </c>
      <c r="CG1622" s="7">
        <v>0</v>
      </c>
      <c r="CH1622" s="7">
        <v>0</v>
      </c>
      <c r="CI1622" s="7">
        <v>0</v>
      </c>
      <c r="CJ1622" s="7">
        <v>0</v>
      </c>
      <c r="CK1622" s="7">
        <v>0</v>
      </c>
      <c r="CL1622" s="40">
        <v>0</v>
      </c>
      <c r="CM1622" s="40">
        <v>0</v>
      </c>
      <c r="CN1622" s="40">
        <v>0</v>
      </c>
      <c r="CO1622" s="40">
        <v>0</v>
      </c>
      <c r="CP1622" s="7">
        <v>0</v>
      </c>
      <c r="CQ1622" s="7">
        <v>0</v>
      </c>
      <c r="CR1622" s="7">
        <v>0</v>
      </c>
      <c r="CS1622" s="40">
        <v>0</v>
      </c>
      <c r="CT1622" s="7">
        <v>0</v>
      </c>
      <c r="CU1622" s="7">
        <v>0</v>
      </c>
      <c r="CV1622" s="4"/>
      <c r="CW1622" s="4"/>
      <c r="CX1622" s="4" t="s">
        <v>210</v>
      </c>
      <c r="CY1622" s="4" t="s">
        <v>211</v>
      </c>
      <c r="CZ1622" s="4" t="s">
        <v>242</v>
      </c>
      <c r="DA1622" s="4" t="s">
        <v>242</v>
      </c>
      <c r="DB1622" s="4" t="s">
        <v>212</v>
      </c>
      <c r="DC1622" s="4" t="s">
        <v>212</v>
      </c>
      <c r="DD1622" s="7">
        <v>2</v>
      </c>
      <c r="DE1622" s="7">
        <v>30</v>
      </c>
      <c r="DF1622" s="7">
        <v>60</v>
      </c>
      <c r="DH1622" s="4">
        <v>3</v>
      </c>
      <c r="DI1622" s="4">
        <v>2</v>
      </c>
      <c r="DJ1622" s="4">
        <v>4</v>
      </c>
      <c r="DK1622" s="4">
        <v>7</v>
      </c>
      <c r="DL1622" s="4">
        <v>8</v>
      </c>
      <c r="DX1622" s="7">
        <f t="shared" si="23987"/>
        <v>7030116</v>
      </c>
      <c r="DY1622" s="7"/>
      <c r="DZ1622" s="67">
        <v>10000</v>
      </c>
      <c r="EA1622" s="2" t="s">
        <v>1282</v>
      </c>
      <c r="EB1622" s="85">
        <v>138</v>
      </c>
      <c r="EC1622" s="2" t="s">
        <v>1283</v>
      </c>
      <c r="ED1622" s="2">
        <v>2001</v>
      </c>
      <c r="EE1622" s="2">
        <v>3002</v>
      </c>
      <c r="EF1622" s="7">
        <v>50</v>
      </c>
      <c r="EG1622" s="20"/>
      <c r="EH1622" s="20"/>
      <c r="EI1622" s="4">
        <v>331103</v>
      </c>
      <c r="EJ1622" s="4">
        <v>1</v>
      </c>
      <c r="EK1622" s="4">
        <v>331104</v>
      </c>
      <c r="EL1622" s="4">
        <v>1</v>
      </c>
      <c r="EM1622" s="4">
        <v>331105</v>
      </c>
      <c r="EN1622" s="4">
        <v>1</v>
      </c>
      <c r="EO1622" s="4">
        <v>331106</v>
      </c>
      <c r="EP1622" s="4">
        <v>1</v>
      </c>
      <c r="EQ1622" s="4">
        <v>331107</v>
      </c>
      <c r="ER1622" s="4">
        <v>1</v>
      </c>
      <c r="ES1622" s="4">
        <v>331108</v>
      </c>
      <c r="ET1622" s="4">
        <v>1</v>
      </c>
      <c r="EU1622" s="4">
        <v>331109</v>
      </c>
      <c r="EV1622" s="4">
        <v>1</v>
      </c>
      <c r="EW1622" s="4">
        <v>331110</v>
      </c>
      <c r="EX1622" s="4">
        <v>1</v>
      </c>
      <c r="EY1622" s="4">
        <v>331111</v>
      </c>
      <c r="EZ1622" s="4">
        <v>1</v>
      </c>
      <c r="FA1622" s="4" t="s">
        <v>242</v>
      </c>
      <c r="FB1622" s="4">
        <v>1</v>
      </c>
      <c r="FC1622" s="4">
        <v>40013</v>
      </c>
      <c r="FD1622" s="4">
        <v>1</v>
      </c>
      <c r="FE1622" s="4">
        <v>20100</v>
      </c>
      <c r="FF1622" s="4">
        <v>1</v>
      </c>
      <c r="FG1622" s="4">
        <v>20100</v>
      </c>
      <c r="FH1622" s="4">
        <v>1</v>
      </c>
      <c r="FR1622" s="2">
        <v>99999</v>
      </c>
      <c r="FS1622" s="2">
        <v>0</v>
      </c>
      <c r="FT1622" s="2">
        <f t="shared" ref="FT1622" si="24000">IF(FT634="","",FT634)</f>
        <v>800</v>
      </c>
      <c r="FV1622" s="2" t="str">
        <f t="shared" ref="FV1622" si="24001">IF(FV634="","",FV634)</f>
        <v/>
      </c>
      <c r="FW1622" s="2" t="str">
        <f t="shared" ref="FW1622" si="24002">IF(FW634="","",FW634)</f>
        <v/>
      </c>
      <c r="FX1622" s="2" t="str">
        <f t="shared" ref="FX1622" si="24003">IF(FX634="","",FX634)</f>
        <v/>
      </c>
      <c r="FY1622" s="2" t="str">
        <f t="shared" si="23947"/>
        <v/>
      </c>
      <c r="FZ1622" s="77">
        <v>0</v>
      </c>
      <c r="GA1622" s="2">
        <v>1</v>
      </c>
      <c r="GC1622" s="2">
        <v>1</v>
      </c>
      <c r="GD1622"/>
    </row>
    <row r="1623" s="2" customFormat="1" ht="14.25" spans="1:186">
      <c r="A1623" s="95">
        <f t="shared" si="23970"/>
        <v>7030117</v>
      </c>
      <c r="B1623" s="95">
        <v>3080</v>
      </c>
      <c r="C1623" s="95">
        <v>0</v>
      </c>
      <c r="D1623" s="95" t="s">
        <v>367</v>
      </c>
      <c r="E1623" s="95" t="str">
        <f t="shared" si="23971"/>
        <v>30级紫装爪（福利专用）</v>
      </c>
      <c r="F1623" s="31" t="s">
        <v>1250</v>
      </c>
      <c r="G1623" s="31">
        <v>4</v>
      </c>
      <c r="H1623" s="7" t="s">
        <v>191</v>
      </c>
      <c r="I1623" s="7" t="s">
        <v>187</v>
      </c>
      <c r="J1623" s="35">
        <v>1558</v>
      </c>
      <c r="K1623" s="38">
        <v>101</v>
      </c>
      <c r="L1623" s="39"/>
      <c r="M1623" s="29" t="s">
        <v>193</v>
      </c>
      <c r="N1623" s="4">
        <v>30</v>
      </c>
      <c r="O1623" s="4">
        <v>30</v>
      </c>
      <c r="P1623" s="40">
        <f t="shared" si="23956"/>
        <v>2004</v>
      </c>
      <c r="Q1623" s="4"/>
      <c r="S1623" s="48">
        <v>0</v>
      </c>
      <c r="T1623" s="47" t="s">
        <v>253</v>
      </c>
      <c r="U1623" s="7" t="s">
        <v>195</v>
      </c>
      <c r="V1623" s="7">
        <v>0</v>
      </c>
      <c r="W1623" s="7">
        <v>0</v>
      </c>
      <c r="X1623" s="40">
        <v>0</v>
      </c>
      <c r="AB1623" s="7" t="s">
        <v>195</v>
      </c>
      <c r="AC1623" s="7">
        <v>0</v>
      </c>
      <c r="AD1623" s="7" t="s">
        <v>195</v>
      </c>
      <c r="AE1623" s="7" t="str">
        <f t="shared" si="23911"/>
        <v>true</v>
      </c>
      <c r="AF1623" s="7" t="b">
        <v>1</v>
      </c>
      <c r="AG1623" s="7" t="s">
        <v>195</v>
      </c>
      <c r="AH1623" s="40">
        <v>0</v>
      </c>
      <c r="AI1623" s="40">
        <v>0</v>
      </c>
      <c r="AJ1623" s="40">
        <v>1</v>
      </c>
      <c r="AK1623" s="40">
        <v>0</v>
      </c>
      <c r="AL1623" s="40">
        <v>1</v>
      </c>
      <c r="AM1623" s="40">
        <v>0</v>
      </c>
      <c r="AN1623" s="40">
        <v>60</v>
      </c>
      <c r="AO1623" s="40">
        <v>1000</v>
      </c>
      <c r="AP1623" s="7" t="s">
        <v>369</v>
      </c>
      <c r="AQ1623" s="4">
        <v>1</v>
      </c>
      <c r="AR1623" s="4">
        <v>161504</v>
      </c>
      <c r="AS1623" s="7" t="s">
        <v>199</v>
      </c>
      <c r="AT1623" s="48">
        <v>3</v>
      </c>
      <c r="AU1623" s="48">
        <v>1</v>
      </c>
      <c r="AV1623" s="48">
        <v>3</v>
      </c>
      <c r="AW1623" s="48">
        <v>500</v>
      </c>
      <c r="AX1623" s="48">
        <v>250</v>
      </c>
      <c r="AY1623" s="48">
        <v>0</v>
      </c>
      <c r="AZ1623" s="48">
        <v>0</v>
      </c>
      <c r="BE1623" s="48">
        <v>0</v>
      </c>
      <c r="BF1623" s="48">
        <v>1</v>
      </c>
      <c r="BG1623" s="48">
        <v>320</v>
      </c>
      <c r="BH1623" s="48">
        <v>320</v>
      </c>
      <c r="BI1623" s="7">
        <v>0</v>
      </c>
      <c r="BJ1623" s="7">
        <v>0</v>
      </c>
      <c r="BK1623" s="7">
        <v>0</v>
      </c>
      <c r="BL1623" s="7">
        <v>0</v>
      </c>
      <c r="BM1623" s="7">
        <v>0</v>
      </c>
      <c r="BN1623" s="7">
        <v>0</v>
      </c>
      <c r="BO1623" s="7">
        <v>0</v>
      </c>
      <c r="BP1623" s="7">
        <v>0</v>
      </c>
      <c r="BQ1623" s="7">
        <v>0</v>
      </c>
      <c r="BR1623" s="7">
        <v>0</v>
      </c>
      <c r="BS1623" s="7">
        <v>0</v>
      </c>
      <c r="BT1623" s="7">
        <v>0</v>
      </c>
      <c r="BU1623" s="7">
        <v>0</v>
      </c>
      <c r="BV1623" s="7">
        <v>0</v>
      </c>
      <c r="BW1623" s="7">
        <v>0</v>
      </c>
      <c r="BX1623" s="7">
        <v>0</v>
      </c>
      <c r="BY1623" s="7">
        <v>0</v>
      </c>
      <c r="BZ1623" s="7">
        <v>0</v>
      </c>
      <c r="CA1623" s="7">
        <v>0</v>
      </c>
      <c r="CB1623" s="7">
        <v>0</v>
      </c>
      <c r="CC1623" s="7">
        <v>0</v>
      </c>
      <c r="CD1623" s="7">
        <v>0</v>
      </c>
      <c r="CE1623" s="7">
        <v>0</v>
      </c>
      <c r="CF1623" s="7">
        <v>0</v>
      </c>
      <c r="CG1623" s="7">
        <v>0</v>
      </c>
      <c r="CH1623" s="7">
        <v>0</v>
      </c>
      <c r="CI1623" s="7">
        <v>0</v>
      </c>
      <c r="CJ1623" s="7">
        <v>0</v>
      </c>
      <c r="CK1623" s="7">
        <v>0</v>
      </c>
      <c r="CL1623" s="40">
        <v>0</v>
      </c>
      <c r="CM1623" s="40">
        <v>0</v>
      </c>
      <c r="CN1623" s="40">
        <v>0</v>
      </c>
      <c r="CO1623" s="40">
        <v>0</v>
      </c>
      <c r="CP1623" s="7">
        <v>0</v>
      </c>
      <c r="CQ1623" s="7">
        <v>0</v>
      </c>
      <c r="CR1623" s="7">
        <v>0</v>
      </c>
      <c r="CS1623" s="40">
        <v>0</v>
      </c>
      <c r="CT1623" s="7">
        <v>0</v>
      </c>
      <c r="CU1623" s="7">
        <v>0</v>
      </c>
      <c r="CV1623" s="4"/>
      <c r="CW1623" s="4"/>
      <c r="CX1623" s="4" t="s">
        <v>210</v>
      </c>
      <c r="CY1623" s="4" t="s">
        <v>211</v>
      </c>
      <c r="CZ1623" s="4" t="s">
        <v>242</v>
      </c>
      <c r="DA1623" s="4" t="s">
        <v>242</v>
      </c>
      <c r="DB1623" s="4" t="s">
        <v>212</v>
      </c>
      <c r="DC1623" s="4" t="s">
        <v>212</v>
      </c>
      <c r="DD1623" s="7">
        <v>2</v>
      </c>
      <c r="DE1623" s="7">
        <v>30</v>
      </c>
      <c r="DF1623" s="7">
        <v>60</v>
      </c>
      <c r="DH1623" s="4">
        <v>3</v>
      </c>
      <c r="DI1623" s="4">
        <v>2</v>
      </c>
      <c r="DJ1623" s="4">
        <v>4</v>
      </c>
      <c r="DK1623" s="4">
        <v>7</v>
      </c>
      <c r="DL1623" s="4">
        <v>8</v>
      </c>
      <c r="DX1623" s="7">
        <f t="shared" si="23987"/>
        <v>7030117</v>
      </c>
      <c r="DY1623" s="7"/>
      <c r="DZ1623" s="67">
        <v>10000</v>
      </c>
      <c r="EA1623" s="2" t="s">
        <v>1282</v>
      </c>
      <c r="EB1623" s="85">
        <v>138</v>
      </c>
      <c r="EC1623" s="2" t="s">
        <v>1283</v>
      </c>
      <c r="ED1623" s="2">
        <v>2001</v>
      </c>
      <c r="EE1623" s="2">
        <v>3002</v>
      </c>
      <c r="EF1623" s="7">
        <v>50</v>
      </c>
      <c r="EG1623" s="20"/>
      <c r="EH1623" s="20"/>
      <c r="EI1623" s="4">
        <v>331103</v>
      </c>
      <c r="EJ1623" s="4">
        <v>1</v>
      </c>
      <c r="EK1623" s="4">
        <v>331104</v>
      </c>
      <c r="EL1623" s="4">
        <v>1</v>
      </c>
      <c r="EM1623" s="4">
        <v>331105</v>
      </c>
      <c r="EN1623" s="4">
        <v>1</v>
      </c>
      <c r="EO1623" s="4">
        <v>331106</v>
      </c>
      <c r="EP1623" s="4">
        <v>1</v>
      </c>
      <c r="EQ1623" s="4">
        <v>331107</v>
      </c>
      <c r="ER1623" s="4">
        <v>1</v>
      </c>
      <c r="ES1623" s="4">
        <v>331108</v>
      </c>
      <c r="ET1623" s="4">
        <v>1</v>
      </c>
      <c r="EU1623" s="4">
        <v>331109</v>
      </c>
      <c r="EV1623" s="4">
        <v>1</v>
      </c>
      <c r="EW1623" s="4">
        <v>331110</v>
      </c>
      <c r="EX1623" s="4">
        <v>1</v>
      </c>
      <c r="EY1623" s="4">
        <v>331111</v>
      </c>
      <c r="EZ1623" s="4">
        <v>1</v>
      </c>
      <c r="FA1623" s="4" t="s">
        <v>242</v>
      </c>
      <c r="FB1623" s="4">
        <v>1</v>
      </c>
      <c r="FC1623" s="4">
        <v>40013</v>
      </c>
      <c r="FD1623" s="4">
        <v>1</v>
      </c>
      <c r="FE1623" s="4">
        <v>20100</v>
      </c>
      <c r="FF1623" s="4">
        <v>1</v>
      </c>
      <c r="FG1623" s="4">
        <v>20100</v>
      </c>
      <c r="FH1623" s="4">
        <v>1</v>
      </c>
      <c r="FR1623" s="2">
        <v>99999</v>
      </c>
      <c r="FS1623" s="2">
        <v>0</v>
      </c>
      <c r="FT1623" s="2">
        <f t="shared" ref="FT1623" si="24004">IF(FT635="","",FT635)</f>
        <v>800</v>
      </c>
      <c r="FV1623" s="2" t="str">
        <f t="shared" ref="FV1623" si="24005">IF(FV635="","",FV635)</f>
        <v/>
      </c>
      <c r="FW1623" s="2" t="str">
        <f t="shared" ref="FW1623" si="24006">IF(FW635="","",FW635)</f>
        <v/>
      </c>
      <c r="FX1623" s="2" t="str">
        <f t="shared" ref="FX1623" si="24007">IF(FX635="","",FX635)</f>
        <v/>
      </c>
      <c r="FY1623" s="2" t="str">
        <f t="shared" si="23947"/>
        <v/>
      </c>
      <c r="FZ1623" s="77">
        <v>0</v>
      </c>
      <c r="GA1623" s="2">
        <v>1</v>
      </c>
      <c r="GC1623" s="2">
        <v>1</v>
      </c>
      <c r="GD1623"/>
    </row>
    <row r="1624" s="2" customFormat="1" ht="14.25" spans="1:186">
      <c r="A1624" s="95">
        <f t="shared" si="23970"/>
        <v>7030118</v>
      </c>
      <c r="B1624" s="95">
        <v>2824</v>
      </c>
      <c r="C1624" s="95">
        <v>0</v>
      </c>
      <c r="D1624" s="95" t="s">
        <v>370</v>
      </c>
      <c r="E1624" s="95" t="str">
        <f t="shared" si="23971"/>
        <v>30级紫装魔棒（福利专用）</v>
      </c>
      <c r="F1624" s="31" t="s">
        <v>1250</v>
      </c>
      <c r="G1624" s="31">
        <v>4</v>
      </c>
      <c r="H1624" s="7" t="s">
        <v>191</v>
      </c>
      <c r="I1624" s="7" t="s">
        <v>187</v>
      </c>
      <c r="J1624" s="37">
        <v>1547</v>
      </c>
      <c r="K1624" s="41">
        <v>501</v>
      </c>
      <c r="L1624" s="41"/>
      <c r="M1624" s="29" t="s">
        <v>193</v>
      </c>
      <c r="N1624" s="4">
        <v>30</v>
      </c>
      <c r="O1624" s="4">
        <v>30</v>
      </c>
      <c r="P1624" s="40">
        <f t="shared" si="23956"/>
        <v>2004</v>
      </c>
      <c r="Q1624" s="4"/>
      <c r="S1624" s="48">
        <v>0</v>
      </c>
      <c r="T1624" s="47" t="s">
        <v>257</v>
      </c>
      <c r="U1624" s="7" t="s">
        <v>195</v>
      </c>
      <c r="V1624" s="7">
        <v>0</v>
      </c>
      <c r="W1624" s="7">
        <v>0</v>
      </c>
      <c r="X1624" s="40">
        <v>0</v>
      </c>
      <c r="AB1624" s="7" t="s">
        <v>195</v>
      </c>
      <c r="AC1624" s="7">
        <v>0</v>
      </c>
      <c r="AD1624" s="7" t="s">
        <v>195</v>
      </c>
      <c r="AE1624" s="7" t="str">
        <f t="shared" si="23911"/>
        <v>true</v>
      </c>
      <c r="AF1624" s="7" t="b">
        <v>1</v>
      </c>
      <c r="AG1624" s="7" t="s">
        <v>195</v>
      </c>
      <c r="AH1624" s="40">
        <v>0</v>
      </c>
      <c r="AI1624" s="40">
        <v>0</v>
      </c>
      <c r="AJ1624" s="40">
        <v>1</v>
      </c>
      <c r="AK1624" s="40">
        <v>0</v>
      </c>
      <c r="AL1624" s="40">
        <v>1</v>
      </c>
      <c r="AM1624" s="40">
        <v>0</v>
      </c>
      <c r="AN1624" s="40">
        <v>60</v>
      </c>
      <c r="AO1624" s="40">
        <v>1000</v>
      </c>
      <c r="AP1624" s="7" t="s">
        <v>372</v>
      </c>
      <c r="AQ1624" s="4">
        <v>1</v>
      </c>
      <c r="AR1624" s="4">
        <v>161504</v>
      </c>
      <c r="AS1624" s="7" t="s">
        <v>199</v>
      </c>
      <c r="AT1624" s="48">
        <v>3</v>
      </c>
      <c r="AU1624" s="48">
        <v>1</v>
      </c>
      <c r="AV1624" s="48">
        <v>3</v>
      </c>
      <c r="AW1624" s="48">
        <v>500</v>
      </c>
      <c r="AX1624" s="48">
        <v>250</v>
      </c>
      <c r="AY1624" s="48">
        <v>0</v>
      </c>
      <c r="AZ1624" s="48">
        <v>0</v>
      </c>
      <c r="BE1624" s="48">
        <v>0</v>
      </c>
      <c r="BF1624" s="48">
        <v>1</v>
      </c>
      <c r="BG1624" s="48">
        <v>320</v>
      </c>
      <c r="BH1624" s="48">
        <v>320</v>
      </c>
      <c r="BI1624" s="7">
        <v>0</v>
      </c>
      <c r="BJ1624" s="7">
        <v>0</v>
      </c>
      <c r="BK1624" s="7">
        <v>0</v>
      </c>
      <c r="BL1624" s="7">
        <v>0</v>
      </c>
      <c r="BM1624" s="7">
        <v>0</v>
      </c>
      <c r="BN1624" s="7">
        <v>0</v>
      </c>
      <c r="BO1624" s="7">
        <v>0</v>
      </c>
      <c r="BP1624" s="7">
        <v>0</v>
      </c>
      <c r="BQ1624" s="7">
        <v>0</v>
      </c>
      <c r="BR1624" s="7">
        <v>0</v>
      </c>
      <c r="BS1624" s="7">
        <v>0</v>
      </c>
      <c r="BT1624" s="7">
        <v>0</v>
      </c>
      <c r="BU1624" s="7">
        <v>0</v>
      </c>
      <c r="BV1624" s="7">
        <v>0</v>
      </c>
      <c r="BW1624" s="7">
        <v>0</v>
      </c>
      <c r="BX1624" s="7">
        <v>0</v>
      </c>
      <c r="BY1624" s="7">
        <v>0</v>
      </c>
      <c r="BZ1624" s="7">
        <v>0</v>
      </c>
      <c r="CA1624" s="7">
        <v>0</v>
      </c>
      <c r="CB1624" s="7">
        <v>0</v>
      </c>
      <c r="CC1624" s="7">
        <v>0</v>
      </c>
      <c r="CD1624" s="7">
        <v>0</v>
      </c>
      <c r="CE1624" s="7">
        <v>0</v>
      </c>
      <c r="CF1624" s="7">
        <v>0</v>
      </c>
      <c r="CG1624" s="7">
        <v>0</v>
      </c>
      <c r="CH1624" s="7">
        <v>0</v>
      </c>
      <c r="CI1624" s="7">
        <v>0</v>
      </c>
      <c r="CJ1624" s="7">
        <v>0</v>
      </c>
      <c r="CK1624" s="7">
        <v>0</v>
      </c>
      <c r="CL1624" s="40">
        <v>0</v>
      </c>
      <c r="CM1624" s="40">
        <v>0</v>
      </c>
      <c r="CN1624" s="40">
        <v>0</v>
      </c>
      <c r="CO1624" s="40">
        <v>0</v>
      </c>
      <c r="CP1624" s="7">
        <v>0</v>
      </c>
      <c r="CQ1624" s="7">
        <v>0</v>
      </c>
      <c r="CR1624" s="7">
        <v>0</v>
      </c>
      <c r="CS1624" s="40">
        <v>0</v>
      </c>
      <c r="CT1624" s="7">
        <v>0</v>
      </c>
      <c r="CU1624" s="7">
        <v>0</v>
      </c>
      <c r="CV1624" s="4"/>
      <c r="CW1624" s="4"/>
      <c r="CX1624" s="4" t="s">
        <v>210</v>
      </c>
      <c r="CY1624" s="4" t="s">
        <v>211</v>
      </c>
      <c r="CZ1624" s="4" t="s">
        <v>242</v>
      </c>
      <c r="DA1624" s="4" t="s">
        <v>242</v>
      </c>
      <c r="DB1624" s="4" t="s">
        <v>212</v>
      </c>
      <c r="DC1624" s="4" t="s">
        <v>212</v>
      </c>
      <c r="DD1624" s="7">
        <v>2</v>
      </c>
      <c r="DE1624" s="7">
        <v>30</v>
      </c>
      <c r="DF1624" s="7">
        <v>60</v>
      </c>
      <c r="DH1624" s="4">
        <v>3</v>
      </c>
      <c r="DI1624" s="4">
        <v>2</v>
      </c>
      <c r="DJ1624" s="4">
        <v>4</v>
      </c>
      <c r="DK1624" s="4">
        <v>7</v>
      </c>
      <c r="DL1624" s="4">
        <v>8</v>
      </c>
      <c r="DX1624" s="7">
        <f t="shared" si="23987"/>
        <v>7030118</v>
      </c>
      <c r="DY1624" s="7"/>
      <c r="DZ1624" s="67">
        <v>10000</v>
      </c>
      <c r="EA1624" s="2" t="s">
        <v>1282</v>
      </c>
      <c r="EB1624" s="85">
        <v>138</v>
      </c>
      <c r="EC1624" s="2" t="s">
        <v>1283</v>
      </c>
      <c r="ED1624" s="2">
        <v>2001</v>
      </c>
      <c r="EE1624" s="2">
        <v>3001</v>
      </c>
      <c r="EF1624" s="7">
        <v>50</v>
      </c>
      <c r="EG1624" s="20"/>
      <c r="EH1624" s="20"/>
      <c r="EI1624" s="4">
        <v>331103</v>
      </c>
      <c r="EJ1624" s="4">
        <v>1</v>
      </c>
      <c r="EK1624" s="4">
        <v>331104</v>
      </c>
      <c r="EL1624" s="4">
        <v>1</v>
      </c>
      <c r="EM1624" s="4">
        <v>331105</v>
      </c>
      <c r="EN1624" s="4">
        <v>1</v>
      </c>
      <c r="EO1624" s="4">
        <v>331106</v>
      </c>
      <c r="EP1624" s="4">
        <v>1</v>
      </c>
      <c r="EQ1624" s="4">
        <v>331107</v>
      </c>
      <c r="ER1624" s="4">
        <v>1</v>
      </c>
      <c r="ES1624" s="4">
        <v>331108</v>
      </c>
      <c r="ET1624" s="4">
        <v>1</v>
      </c>
      <c r="EU1624" s="4">
        <v>331109</v>
      </c>
      <c r="EV1624" s="4">
        <v>1</v>
      </c>
      <c r="EW1624" s="4">
        <v>331110</v>
      </c>
      <c r="EX1624" s="4">
        <v>1</v>
      </c>
      <c r="EY1624" s="4">
        <v>331111</v>
      </c>
      <c r="EZ1624" s="4">
        <v>1</v>
      </c>
      <c r="FA1624" s="4" t="s">
        <v>242</v>
      </c>
      <c r="FB1624" s="4">
        <v>1</v>
      </c>
      <c r="FC1624" s="4">
        <v>40013</v>
      </c>
      <c r="FD1624" s="4">
        <v>1</v>
      </c>
      <c r="FE1624" s="4">
        <v>20100</v>
      </c>
      <c r="FF1624" s="4">
        <v>1</v>
      </c>
      <c r="FG1624" s="4">
        <v>20100</v>
      </c>
      <c r="FH1624" s="4">
        <v>1</v>
      </c>
      <c r="FR1624" s="2">
        <v>99999</v>
      </c>
      <c r="FS1624" s="2">
        <v>0</v>
      </c>
      <c r="FT1624" s="2">
        <f t="shared" ref="FT1624" si="24008">IF(FT636="","",FT636)</f>
        <v>800</v>
      </c>
      <c r="FV1624" s="2" t="str">
        <f t="shared" ref="FV1624" si="24009">IF(FV636="","",FV636)</f>
        <v/>
      </c>
      <c r="FW1624" s="2" t="str">
        <f t="shared" ref="FW1624" si="24010">IF(FW636="","",FW636)</f>
        <v/>
      </c>
      <c r="FX1624" s="2" t="str">
        <f t="shared" ref="FX1624:FX1635" si="24011">IF(FX636="","",FX636)</f>
        <v/>
      </c>
      <c r="FY1624" s="2" t="str">
        <f t="shared" si="23947"/>
        <v/>
      </c>
      <c r="FZ1624" s="77">
        <v>0</v>
      </c>
      <c r="GA1624" s="2">
        <v>1</v>
      </c>
      <c r="GC1624" s="2">
        <v>1</v>
      </c>
      <c r="GD1624"/>
    </row>
    <row r="1625" s="2" customFormat="1" ht="14.25" spans="1:186">
      <c r="A1625" s="95">
        <f t="shared" si="23970"/>
        <v>7030119</v>
      </c>
      <c r="B1625" s="95">
        <v>4104</v>
      </c>
      <c r="C1625" s="95">
        <v>0</v>
      </c>
      <c r="D1625" s="95" t="s">
        <v>373</v>
      </c>
      <c r="E1625" s="95" t="str">
        <f t="shared" si="23971"/>
        <v>30级紫装法杖（福利专用）</v>
      </c>
      <c r="F1625" s="31" t="s">
        <v>1250</v>
      </c>
      <c r="G1625" s="31">
        <v>4</v>
      </c>
      <c r="H1625" s="7" t="s">
        <v>191</v>
      </c>
      <c r="I1625" s="7" t="s">
        <v>187</v>
      </c>
      <c r="J1625" s="37">
        <v>1547</v>
      </c>
      <c r="K1625" s="39">
        <v>601</v>
      </c>
      <c r="L1625" s="39"/>
      <c r="M1625" s="29" t="s">
        <v>193</v>
      </c>
      <c r="N1625" s="4">
        <v>30</v>
      </c>
      <c r="O1625" s="4">
        <v>30</v>
      </c>
      <c r="P1625" s="40">
        <f t="shared" si="23956"/>
        <v>2004</v>
      </c>
      <c r="Q1625" s="4"/>
      <c r="S1625" s="48">
        <v>0</v>
      </c>
      <c r="T1625" s="47" t="s">
        <v>194</v>
      </c>
      <c r="U1625" s="7" t="s">
        <v>195</v>
      </c>
      <c r="V1625" s="7">
        <v>0</v>
      </c>
      <c r="W1625" s="7">
        <v>0</v>
      </c>
      <c r="X1625" s="40">
        <v>0</v>
      </c>
      <c r="AB1625" s="7" t="s">
        <v>195</v>
      </c>
      <c r="AC1625" s="7">
        <v>0</v>
      </c>
      <c r="AD1625" s="7" t="s">
        <v>195</v>
      </c>
      <c r="AE1625" s="7" t="str">
        <f t="shared" si="23911"/>
        <v>true</v>
      </c>
      <c r="AF1625" s="7" t="b">
        <v>1</v>
      </c>
      <c r="AG1625" s="7" t="s">
        <v>195</v>
      </c>
      <c r="AH1625" s="40">
        <v>0</v>
      </c>
      <c r="AI1625" s="40">
        <v>0</v>
      </c>
      <c r="AJ1625" s="40">
        <v>1</v>
      </c>
      <c r="AK1625" s="40">
        <v>0</v>
      </c>
      <c r="AL1625" s="40">
        <v>1</v>
      </c>
      <c r="AM1625" s="40">
        <v>0</v>
      </c>
      <c r="AN1625" s="40">
        <v>60</v>
      </c>
      <c r="AO1625" s="40">
        <v>1000</v>
      </c>
      <c r="AP1625" s="7" t="s">
        <v>375</v>
      </c>
      <c r="AQ1625" s="4">
        <v>1</v>
      </c>
      <c r="AR1625" s="4">
        <v>161504</v>
      </c>
      <c r="AS1625" s="7" t="s">
        <v>199</v>
      </c>
      <c r="AT1625" s="48">
        <v>3</v>
      </c>
      <c r="AU1625" s="48">
        <v>1</v>
      </c>
      <c r="AV1625" s="48">
        <v>3</v>
      </c>
      <c r="AW1625" s="48">
        <v>500</v>
      </c>
      <c r="AX1625" s="48">
        <v>250</v>
      </c>
      <c r="AY1625" s="48">
        <v>0</v>
      </c>
      <c r="AZ1625" s="48">
        <v>0</v>
      </c>
      <c r="BE1625" s="48">
        <v>0</v>
      </c>
      <c r="BF1625" s="48">
        <v>1</v>
      </c>
      <c r="BG1625" s="48">
        <v>320</v>
      </c>
      <c r="BH1625" s="48">
        <v>320</v>
      </c>
      <c r="BI1625" s="7">
        <v>0</v>
      </c>
      <c r="BJ1625" s="7">
        <v>0</v>
      </c>
      <c r="BK1625" s="7">
        <v>0</v>
      </c>
      <c r="BL1625" s="7">
        <v>0</v>
      </c>
      <c r="BM1625" s="7">
        <v>0</v>
      </c>
      <c r="BN1625" s="7">
        <v>0</v>
      </c>
      <c r="BO1625" s="7">
        <v>0</v>
      </c>
      <c r="BP1625" s="7">
        <v>0</v>
      </c>
      <c r="BQ1625" s="7">
        <v>0</v>
      </c>
      <c r="BR1625" s="7">
        <v>0</v>
      </c>
      <c r="BS1625" s="7">
        <v>0</v>
      </c>
      <c r="BT1625" s="7">
        <v>0</v>
      </c>
      <c r="BU1625" s="7">
        <v>0</v>
      </c>
      <c r="BV1625" s="7">
        <v>0</v>
      </c>
      <c r="BW1625" s="7">
        <v>0</v>
      </c>
      <c r="BX1625" s="7">
        <v>0</v>
      </c>
      <c r="BY1625" s="7">
        <v>0</v>
      </c>
      <c r="BZ1625" s="7">
        <v>0</v>
      </c>
      <c r="CA1625" s="7">
        <v>0</v>
      </c>
      <c r="CB1625" s="7">
        <v>0</v>
      </c>
      <c r="CC1625" s="7">
        <v>0</v>
      </c>
      <c r="CD1625" s="7">
        <v>0</v>
      </c>
      <c r="CE1625" s="7">
        <v>0</v>
      </c>
      <c r="CF1625" s="7">
        <v>0</v>
      </c>
      <c r="CG1625" s="7">
        <v>0</v>
      </c>
      <c r="CH1625" s="7">
        <v>0</v>
      </c>
      <c r="CI1625" s="7">
        <v>0</v>
      </c>
      <c r="CJ1625" s="7">
        <v>0</v>
      </c>
      <c r="CK1625" s="7">
        <v>0</v>
      </c>
      <c r="CL1625" s="40">
        <v>0</v>
      </c>
      <c r="CM1625" s="40">
        <v>0</v>
      </c>
      <c r="CN1625" s="40">
        <v>0</v>
      </c>
      <c r="CO1625" s="40">
        <v>0</v>
      </c>
      <c r="CP1625" s="7">
        <v>0</v>
      </c>
      <c r="CQ1625" s="7">
        <v>0</v>
      </c>
      <c r="CR1625" s="7">
        <v>0</v>
      </c>
      <c r="CS1625" s="40">
        <v>0</v>
      </c>
      <c r="CT1625" s="7">
        <v>0</v>
      </c>
      <c r="CU1625" s="7">
        <v>0</v>
      </c>
      <c r="CV1625" s="4"/>
      <c r="CW1625" s="4"/>
      <c r="CX1625" s="4" t="s">
        <v>210</v>
      </c>
      <c r="CY1625" s="4" t="s">
        <v>211</v>
      </c>
      <c r="CZ1625" s="4" t="s">
        <v>242</v>
      </c>
      <c r="DA1625" s="4" t="s">
        <v>242</v>
      </c>
      <c r="DB1625" s="4" t="s">
        <v>212</v>
      </c>
      <c r="DC1625" s="4" t="s">
        <v>212</v>
      </c>
      <c r="DD1625" s="7">
        <v>2</v>
      </c>
      <c r="DE1625" s="7">
        <v>30</v>
      </c>
      <c r="DF1625" s="7">
        <v>60</v>
      </c>
      <c r="DH1625" s="4">
        <v>3</v>
      </c>
      <c r="DI1625" s="4">
        <v>2</v>
      </c>
      <c r="DJ1625" s="4">
        <v>4</v>
      </c>
      <c r="DK1625" s="4">
        <v>7</v>
      </c>
      <c r="DL1625" s="4">
        <v>8</v>
      </c>
      <c r="DX1625" s="7">
        <f t="shared" si="23987"/>
        <v>7030119</v>
      </c>
      <c r="DY1625" s="7"/>
      <c r="DZ1625" s="67">
        <v>10000</v>
      </c>
      <c r="EA1625" s="2" t="s">
        <v>1282</v>
      </c>
      <c r="EB1625" s="85">
        <v>138</v>
      </c>
      <c r="EC1625" s="2" t="s">
        <v>1283</v>
      </c>
      <c r="ED1625" s="2">
        <v>2001</v>
      </c>
      <c r="EE1625" s="2">
        <v>3001</v>
      </c>
      <c r="EF1625" s="7">
        <v>50</v>
      </c>
      <c r="EG1625" s="20"/>
      <c r="EH1625" s="20"/>
      <c r="EI1625" s="4">
        <v>331103</v>
      </c>
      <c r="EJ1625" s="4">
        <v>1</v>
      </c>
      <c r="EK1625" s="4">
        <v>331104</v>
      </c>
      <c r="EL1625" s="4">
        <v>1</v>
      </c>
      <c r="EM1625" s="4">
        <v>331105</v>
      </c>
      <c r="EN1625" s="4">
        <v>1</v>
      </c>
      <c r="EO1625" s="4">
        <v>331106</v>
      </c>
      <c r="EP1625" s="4">
        <v>1</v>
      </c>
      <c r="EQ1625" s="4">
        <v>331107</v>
      </c>
      <c r="ER1625" s="4">
        <v>1</v>
      </c>
      <c r="ES1625" s="4">
        <v>331108</v>
      </c>
      <c r="ET1625" s="4">
        <v>1</v>
      </c>
      <c r="EU1625" s="4">
        <v>331109</v>
      </c>
      <c r="EV1625" s="4">
        <v>1</v>
      </c>
      <c r="EW1625" s="4">
        <v>331110</v>
      </c>
      <c r="EX1625" s="4">
        <v>1</v>
      </c>
      <c r="EY1625" s="4">
        <v>331111</v>
      </c>
      <c r="EZ1625" s="4">
        <v>1</v>
      </c>
      <c r="FA1625" s="4" t="s">
        <v>242</v>
      </c>
      <c r="FB1625" s="4">
        <v>1</v>
      </c>
      <c r="FC1625" s="4">
        <v>40013</v>
      </c>
      <c r="FD1625" s="4">
        <v>1</v>
      </c>
      <c r="FE1625" s="4">
        <v>20100</v>
      </c>
      <c r="FF1625" s="4">
        <v>1</v>
      </c>
      <c r="FG1625" s="4">
        <v>20100</v>
      </c>
      <c r="FH1625" s="4">
        <v>1</v>
      </c>
      <c r="FR1625" s="2">
        <v>99999</v>
      </c>
      <c r="FS1625" s="2">
        <v>0</v>
      </c>
      <c r="FT1625" s="2">
        <f t="shared" ref="FT1625" si="24012">IF(FT637="","",FT637)</f>
        <v>800</v>
      </c>
      <c r="FV1625" s="2" t="str">
        <f t="shared" ref="FV1625" si="24013">IF(FV637="","",FV637)</f>
        <v/>
      </c>
      <c r="FW1625" s="2" t="str">
        <f t="shared" ref="FW1625" si="24014">IF(FW637="","",FW637)</f>
        <v/>
      </c>
      <c r="FX1625" s="2" t="str">
        <f t="shared" si="24011"/>
        <v/>
      </c>
      <c r="FY1625" s="2" t="str">
        <f t="shared" si="23947"/>
        <v/>
      </c>
      <c r="FZ1625" s="77">
        <v>0</v>
      </c>
      <c r="GA1625" s="2">
        <v>1</v>
      </c>
      <c r="GC1625" s="2">
        <v>1</v>
      </c>
      <c r="GD1625"/>
    </row>
    <row r="1626" s="2" customFormat="1" ht="14.25" spans="1:186">
      <c r="A1626" s="95">
        <f t="shared" si="23970"/>
        <v>7030220</v>
      </c>
      <c r="B1626" s="95">
        <v>312</v>
      </c>
      <c r="C1626" s="95">
        <v>3</v>
      </c>
      <c r="D1626" s="95" t="s">
        <v>376</v>
      </c>
      <c r="E1626" s="95" t="str">
        <f t="shared" si="23971"/>
        <v>30级紫装男衣（福利专用）</v>
      </c>
      <c r="F1626" s="31" t="s">
        <v>1250</v>
      </c>
      <c r="G1626" s="31">
        <v>4</v>
      </c>
      <c r="H1626" s="7" t="s">
        <v>191</v>
      </c>
      <c r="I1626" s="7" t="s">
        <v>187</v>
      </c>
      <c r="J1626" s="37">
        <v>1461</v>
      </c>
      <c r="K1626" s="39">
        <v>1432</v>
      </c>
      <c r="L1626" s="39"/>
      <c r="M1626" s="29" t="s">
        <v>193</v>
      </c>
      <c r="N1626" s="4">
        <v>30</v>
      </c>
      <c r="O1626" s="4">
        <v>30</v>
      </c>
      <c r="P1626" s="40">
        <f t="shared" si="23956"/>
        <v>2304</v>
      </c>
      <c r="Q1626" s="4"/>
      <c r="S1626" s="48">
        <v>1</v>
      </c>
      <c r="T1626" s="47" t="s">
        <v>194</v>
      </c>
      <c r="U1626" s="7" t="s">
        <v>195</v>
      </c>
      <c r="V1626" s="7">
        <v>0</v>
      </c>
      <c r="W1626" s="7">
        <v>0</v>
      </c>
      <c r="X1626" s="40">
        <v>0</v>
      </c>
      <c r="AB1626" s="7" t="s">
        <v>195</v>
      </c>
      <c r="AC1626" s="7">
        <v>0</v>
      </c>
      <c r="AD1626" s="7" t="s">
        <v>195</v>
      </c>
      <c r="AE1626" s="7" t="str">
        <f t="shared" si="23911"/>
        <v>true</v>
      </c>
      <c r="AF1626" s="7" t="b">
        <v>1</v>
      </c>
      <c r="AG1626" s="7" t="s">
        <v>195</v>
      </c>
      <c r="AH1626" s="40">
        <v>0</v>
      </c>
      <c r="AI1626" s="40">
        <v>0</v>
      </c>
      <c r="AJ1626" s="40">
        <v>1</v>
      </c>
      <c r="AK1626" s="40">
        <v>0</v>
      </c>
      <c r="AL1626" s="40">
        <v>1</v>
      </c>
      <c r="AM1626" s="40">
        <v>0</v>
      </c>
      <c r="AN1626" s="40">
        <v>60</v>
      </c>
      <c r="AO1626" s="40">
        <v>1000</v>
      </c>
      <c r="AP1626" s="7" t="s">
        <v>378</v>
      </c>
      <c r="AQ1626" s="4">
        <v>1</v>
      </c>
      <c r="AR1626" s="4">
        <v>161504</v>
      </c>
      <c r="AS1626" s="7" t="s">
        <v>199</v>
      </c>
      <c r="AT1626" s="48">
        <v>3</v>
      </c>
      <c r="AU1626" s="48">
        <v>1</v>
      </c>
      <c r="AV1626" s="48">
        <v>3</v>
      </c>
      <c r="AW1626" s="48">
        <v>500</v>
      </c>
      <c r="AX1626" s="48">
        <v>250</v>
      </c>
      <c r="AY1626" s="48">
        <v>0</v>
      </c>
      <c r="AZ1626" s="48">
        <v>0</v>
      </c>
      <c r="BE1626" s="48">
        <v>0</v>
      </c>
      <c r="BF1626" s="48">
        <v>1</v>
      </c>
      <c r="BG1626" s="48">
        <v>320</v>
      </c>
      <c r="BH1626" s="48">
        <v>320</v>
      </c>
      <c r="BI1626" s="7">
        <v>0</v>
      </c>
      <c r="BJ1626" s="7">
        <v>0</v>
      </c>
      <c r="BK1626" s="7">
        <v>0</v>
      </c>
      <c r="BL1626" s="7">
        <v>0</v>
      </c>
      <c r="BM1626" s="7">
        <v>0</v>
      </c>
      <c r="BN1626" s="7">
        <v>0</v>
      </c>
      <c r="BO1626" s="7">
        <v>0</v>
      </c>
      <c r="BP1626" s="7">
        <v>0</v>
      </c>
      <c r="BQ1626" s="7">
        <v>0</v>
      </c>
      <c r="BR1626" s="7">
        <v>0</v>
      </c>
      <c r="BS1626" s="7">
        <v>0</v>
      </c>
      <c r="BT1626" s="7">
        <v>0</v>
      </c>
      <c r="BU1626" s="7">
        <v>0</v>
      </c>
      <c r="BV1626" s="7">
        <v>0</v>
      </c>
      <c r="BW1626" s="7">
        <v>0</v>
      </c>
      <c r="BX1626" s="7">
        <v>0</v>
      </c>
      <c r="BY1626" s="7">
        <v>0</v>
      </c>
      <c r="BZ1626" s="7">
        <v>0</v>
      </c>
      <c r="CA1626" s="7">
        <v>0</v>
      </c>
      <c r="CB1626" s="7">
        <v>0</v>
      </c>
      <c r="CC1626" s="7">
        <v>0</v>
      </c>
      <c r="CD1626" s="7">
        <v>0</v>
      </c>
      <c r="CE1626" s="7">
        <v>0</v>
      </c>
      <c r="CF1626" s="7">
        <v>0</v>
      </c>
      <c r="CG1626" s="7">
        <v>0</v>
      </c>
      <c r="CH1626" s="7">
        <v>0</v>
      </c>
      <c r="CI1626" s="7">
        <v>0</v>
      </c>
      <c r="CJ1626" s="7">
        <v>0</v>
      </c>
      <c r="CK1626" s="7">
        <v>0</v>
      </c>
      <c r="CL1626" s="40">
        <v>0</v>
      </c>
      <c r="CM1626" s="40">
        <v>0</v>
      </c>
      <c r="CN1626" s="40">
        <v>0</v>
      </c>
      <c r="CO1626" s="40">
        <v>0</v>
      </c>
      <c r="CP1626" s="7">
        <v>0</v>
      </c>
      <c r="CQ1626" s="7">
        <v>0</v>
      </c>
      <c r="CR1626" s="7">
        <v>0</v>
      </c>
      <c r="CS1626" s="40">
        <v>0</v>
      </c>
      <c r="CT1626" s="7">
        <v>0</v>
      </c>
      <c r="CU1626" s="7">
        <v>0</v>
      </c>
      <c r="CV1626" s="4"/>
      <c r="CW1626" s="4"/>
      <c r="CX1626" s="4" t="s">
        <v>242</v>
      </c>
      <c r="CY1626" s="4" t="s">
        <v>242</v>
      </c>
      <c r="CZ1626" s="4" t="s">
        <v>242</v>
      </c>
      <c r="DA1626" s="4" t="s">
        <v>242</v>
      </c>
      <c r="DB1626" s="4" t="s">
        <v>242</v>
      </c>
      <c r="DC1626" s="4" t="s">
        <v>242</v>
      </c>
      <c r="DD1626" s="7">
        <v>2</v>
      </c>
      <c r="DE1626" s="7">
        <v>30</v>
      </c>
      <c r="DF1626" s="7">
        <v>60</v>
      </c>
      <c r="DH1626" s="4">
        <v>3</v>
      </c>
      <c r="DI1626" s="4">
        <v>1</v>
      </c>
      <c r="DJ1626" s="4">
        <v>3</v>
      </c>
      <c r="DK1626" s="4">
        <v>5</v>
      </c>
      <c r="DL1626" s="4">
        <v>7</v>
      </c>
      <c r="DX1626" s="7">
        <f t="shared" si="23987"/>
        <v>7030220</v>
      </c>
      <c r="DY1626" s="7"/>
      <c r="DZ1626" s="67">
        <v>10000</v>
      </c>
      <c r="EA1626" s="2" t="s">
        <v>1282</v>
      </c>
      <c r="EB1626" s="85">
        <v>138</v>
      </c>
      <c r="EC1626" s="2" t="s">
        <v>1283</v>
      </c>
      <c r="ED1626" s="2">
        <v>2004</v>
      </c>
      <c r="EE1626" s="2">
        <v>3002</v>
      </c>
      <c r="EF1626" s="7">
        <v>50</v>
      </c>
      <c r="EG1626" s="20"/>
      <c r="EH1626" s="20"/>
      <c r="EI1626" s="4">
        <v>331133</v>
      </c>
      <c r="EJ1626" s="4">
        <v>1</v>
      </c>
      <c r="EK1626" s="4">
        <v>331134</v>
      </c>
      <c r="EL1626" s="4">
        <v>1</v>
      </c>
      <c r="EM1626" s="4">
        <v>331135</v>
      </c>
      <c r="EN1626" s="4">
        <v>1</v>
      </c>
      <c r="EO1626" s="4">
        <v>331136</v>
      </c>
      <c r="EP1626" s="4">
        <v>1</v>
      </c>
      <c r="EQ1626" s="4">
        <v>331137</v>
      </c>
      <c r="ER1626" s="4">
        <v>1</v>
      </c>
      <c r="ES1626" s="4">
        <v>331138</v>
      </c>
      <c r="ET1626" s="4">
        <v>1</v>
      </c>
      <c r="EU1626" s="4">
        <v>331139</v>
      </c>
      <c r="EV1626" s="4">
        <v>1</v>
      </c>
      <c r="EW1626" s="4">
        <v>331140</v>
      </c>
      <c r="EX1626" s="4">
        <v>1</v>
      </c>
      <c r="EY1626" s="4">
        <v>331141</v>
      </c>
      <c r="EZ1626" s="4">
        <v>1</v>
      </c>
      <c r="FA1626" s="4" t="s">
        <v>242</v>
      </c>
      <c r="FB1626" s="4">
        <v>1</v>
      </c>
      <c r="FC1626" s="4">
        <v>40013</v>
      </c>
      <c r="FD1626" s="4">
        <v>1</v>
      </c>
      <c r="FE1626" s="4">
        <v>20100</v>
      </c>
      <c r="FF1626" s="4">
        <v>1</v>
      </c>
      <c r="FG1626" s="4">
        <v>20100</v>
      </c>
      <c r="FH1626" s="4">
        <v>1</v>
      </c>
      <c r="FR1626" s="2">
        <v>99999</v>
      </c>
      <c r="FS1626" s="2">
        <v>0</v>
      </c>
      <c r="FT1626" s="2">
        <f t="shared" ref="FT1626" si="24015">IF(FT638="","",FT638)</f>
        <v>800</v>
      </c>
      <c r="FV1626" s="2" t="str">
        <f t="shared" ref="FV1626:FV1635" si="24016">IF(FV638="","",FV638)</f>
        <v/>
      </c>
      <c r="FW1626" s="2" t="str">
        <f t="shared" ref="FW1626" si="24017">IF(FW638="","",FW638)</f>
        <v/>
      </c>
      <c r="FX1626" s="2" t="str">
        <f t="shared" si="24011"/>
        <v/>
      </c>
      <c r="FY1626" s="2" t="str">
        <f t="shared" si="23947"/>
        <v/>
      </c>
      <c r="FZ1626" s="77">
        <v>0</v>
      </c>
      <c r="GA1626" s="2">
        <v>1</v>
      </c>
      <c r="GC1626" s="2">
        <v>1</v>
      </c>
      <c r="GD1626"/>
    </row>
    <row r="1627" s="2" customFormat="1" ht="14.25" spans="1:186">
      <c r="A1627" s="95">
        <f t="shared" si="23970"/>
        <v>7030221</v>
      </c>
      <c r="B1627" s="95">
        <v>568</v>
      </c>
      <c r="C1627" s="95">
        <v>3</v>
      </c>
      <c r="D1627" s="95" t="s">
        <v>379</v>
      </c>
      <c r="E1627" s="95" t="str">
        <f t="shared" si="23971"/>
        <v>30级紫装女衣（福利专用）</v>
      </c>
      <c r="F1627" s="31" t="s">
        <v>1250</v>
      </c>
      <c r="G1627" s="31">
        <v>4</v>
      </c>
      <c r="H1627" s="7" t="s">
        <v>191</v>
      </c>
      <c r="I1627" s="7" t="s">
        <v>187</v>
      </c>
      <c r="J1627" s="37">
        <v>1450</v>
      </c>
      <c r="K1627" s="39">
        <v>1436</v>
      </c>
      <c r="L1627" s="39"/>
      <c r="M1627" s="29" t="s">
        <v>193</v>
      </c>
      <c r="N1627" s="4">
        <v>30</v>
      </c>
      <c r="O1627" s="4">
        <v>30</v>
      </c>
      <c r="P1627" s="40">
        <f t="shared" si="23956"/>
        <v>2304</v>
      </c>
      <c r="Q1627" s="4"/>
      <c r="S1627" s="48">
        <v>2</v>
      </c>
      <c r="T1627" s="47" t="s">
        <v>194</v>
      </c>
      <c r="U1627" s="7" t="s">
        <v>195</v>
      </c>
      <c r="V1627" s="7">
        <v>0</v>
      </c>
      <c r="W1627" s="7">
        <v>0</v>
      </c>
      <c r="X1627" s="40">
        <v>0</v>
      </c>
      <c r="AB1627" s="7" t="s">
        <v>195</v>
      </c>
      <c r="AC1627" s="7">
        <v>0</v>
      </c>
      <c r="AD1627" s="7" t="s">
        <v>195</v>
      </c>
      <c r="AE1627" s="7" t="str">
        <f t="shared" ref="AE1627" si="24018">IF(Z1627&gt;=40,"false","true")</f>
        <v>true</v>
      </c>
      <c r="AF1627" s="7" t="b">
        <v>1</v>
      </c>
      <c r="AG1627" s="7" t="s">
        <v>195</v>
      </c>
      <c r="AH1627" s="40">
        <v>0</v>
      </c>
      <c r="AI1627" s="40">
        <v>0</v>
      </c>
      <c r="AJ1627" s="40">
        <v>1</v>
      </c>
      <c r="AK1627" s="40">
        <v>0</v>
      </c>
      <c r="AL1627" s="40">
        <v>1</v>
      </c>
      <c r="AM1627" s="40">
        <v>0</v>
      </c>
      <c r="AN1627" s="40">
        <v>60</v>
      </c>
      <c r="AO1627" s="40">
        <v>1000</v>
      </c>
      <c r="AP1627" s="7" t="s">
        <v>381</v>
      </c>
      <c r="AQ1627" s="4">
        <v>1</v>
      </c>
      <c r="AR1627" s="4">
        <v>161504</v>
      </c>
      <c r="AS1627" s="7" t="s">
        <v>199</v>
      </c>
      <c r="AT1627" s="48">
        <v>3</v>
      </c>
      <c r="AU1627" s="48">
        <v>1</v>
      </c>
      <c r="AV1627" s="48">
        <v>3</v>
      </c>
      <c r="AW1627" s="48">
        <v>500</v>
      </c>
      <c r="AX1627" s="48">
        <v>250</v>
      </c>
      <c r="AY1627" s="48">
        <v>0</v>
      </c>
      <c r="AZ1627" s="48">
        <v>0</v>
      </c>
      <c r="BE1627" s="48">
        <v>0</v>
      </c>
      <c r="BF1627" s="48">
        <v>1</v>
      </c>
      <c r="BG1627" s="48">
        <v>320</v>
      </c>
      <c r="BH1627" s="48">
        <v>320</v>
      </c>
      <c r="BI1627" s="7">
        <v>0</v>
      </c>
      <c r="BJ1627" s="7">
        <v>0</v>
      </c>
      <c r="BK1627" s="7">
        <v>0</v>
      </c>
      <c r="BL1627" s="7">
        <v>0</v>
      </c>
      <c r="BM1627" s="7">
        <v>0</v>
      </c>
      <c r="BN1627" s="7">
        <v>0</v>
      </c>
      <c r="BO1627" s="7">
        <v>0</v>
      </c>
      <c r="BP1627" s="7">
        <v>0</v>
      </c>
      <c r="BQ1627" s="7">
        <v>0</v>
      </c>
      <c r="BR1627" s="7">
        <v>0</v>
      </c>
      <c r="BS1627" s="7">
        <v>0</v>
      </c>
      <c r="BT1627" s="7">
        <v>0</v>
      </c>
      <c r="BU1627" s="7">
        <v>0</v>
      </c>
      <c r="BV1627" s="7">
        <v>0</v>
      </c>
      <c r="BW1627" s="7">
        <v>0</v>
      </c>
      <c r="BX1627" s="7">
        <v>0</v>
      </c>
      <c r="BY1627" s="7">
        <v>0</v>
      </c>
      <c r="BZ1627" s="7">
        <v>0</v>
      </c>
      <c r="CA1627" s="7">
        <v>0</v>
      </c>
      <c r="CB1627" s="7">
        <v>0</v>
      </c>
      <c r="CC1627" s="7">
        <v>0</v>
      </c>
      <c r="CD1627" s="7">
        <v>0</v>
      </c>
      <c r="CE1627" s="7">
        <v>0</v>
      </c>
      <c r="CF1627" s="7">
        <v>0</v>
      </c>
      <c r="CG1627" s="7">
        <v>0</v>
      </c>
      <c r="CH1627" s="7">
        <v>0</v>
      </c>
      <c r="CI1627" s="7">
        <v>0</v>
      </c>
      <c r="CJ1627" s="7">
        <v>0</v>
      </c>
      <c r="CK1627" s="7">
        <v>0</v>
      </c>
      <c r="CL1627" s="40">
        <v>0</v>
      </c>
      <c r="CM1627" s="40">
        <v>0</v>
      </c>
      <c r="CN1627" s="40">
        <v>0</v>
      </c>
      <c r="CO1627" s="40">
        <v>0</v>
      </c>
      <c r="CP1627" s="7">
        <v>0</v>
      </c>
      <c r="CQ1627" s="7">
        <v>0</v>
      </c>
      <c r="CR1627" s="7">
        <v>0</v>
      </c>
      <c r="CS1627" s="40">
        <v>0</v>
      </c>
      <c r="CT1627" s="7">
        <v>0</v>
      </c>
      <c r="CU1627" s="7">
        <v>0</v>
      </c>
      <c r="CV1627" s="4"/>
      <c r="CW1627" s="4"/>
      <c r="CX1627" s="4" t="s">
        <v>242</v>
      </c>
      <c r="CY1627" s="4" t="s">
        <v>242</v>
      </c>
      <c r="CZ1627" s="4" t="s">
        <v>242</v>
      </c>
      <c r="DA1627" s="4" t="s">
        <v>242</v>
      </c>
      <c r="DB1627" s="4" t="s">
        <v>242</v>
      </c>
      <c r="DC1627" s="4" t="s">
        <v>242</v>
      </c>
      <c r="DD1627" s="7">
        <v>2</v>
      </c>
      <c r="DE1627" s="7">
        <v>30</v>
      </c>
      <c r="DF1627" s="7">
        <v>60</v>
      </c>
      <c r="DH1627" s="4">
        <v>3</v>
      </c>
      <c r="DI1627" s="4">
        <v>1</v>
      </c>
      <c r="DJ1627" s="4">
        <v>3</v>
      </c>
      <c r="DK1627" s="4">
        <v>5</v>
      </c>
      <c r="DL1627" s="4">
        <v>7</v>
      </c>
      <c r="DX1627" s="7">
        <f t="shared" si="23987"/>
        <v>7030221</v>
      </c>
      <c r="DY1627" s="7"/>
      <c r="DZ1627" s="67">
        <v>10000</v>
      </c>
      <c r="EA1627" s="2" t="s">
        <v>1282</v>
      </c>
      <c r="EB1627" s="85">
        <v>138</v>
      </c>
      <c r="EC1627" s="2" t="s">
        <v>1283</v>
      </c>
      <c r="ED1627" s="2">
        <v>2004</v>
      </c>
      <c r="EE1627" s="2">
        <v>3002</v>
      </c>
      <c r="EF1627" s="7">
        <v>50</v>
      </c>
      <c r="EG1627" s="20"/>
      <c r="EH1627" s="20"/>
      <c r="EI1627" s="4">
        <v>331133</v>
      </c>
      <c r="EJ1627" s="4">
        <v>1</v>
      </c>
      <c r="EK1627" s="4">
        <v>331134</v>
      </c>
      <c r="EL1627" s="4">
        <v>1</v>
      </c>
      <c r="EM1627" s="4">
        <v>331135</v>
      </c>
      <c r="EN1627" s="4">
        <v>1</v>
      </c>
      <c r="EO1627" s="4">
        <v>331136</v>
      </c>
      <c r="EP1627" s="4">
        <v>1</v>
      </c>
      <c r="EQ1627" s="4">
        <v>331137</v>
      </c>
      <c r="ER1627" s="4">
        <v>1</v>
      </c>
      <c r="ES1627" s="4">
        <v>331138</v>
      </c>
      <c r="ET1627" s="4">
        <v>1</v>
      </c>
      <c r="EU1627" s="4">
        <v>331139</v>
      </c>
      <c r="EV1627" s="4">
        <v>1</v>
      </c>
      <c r="EW1627" s="4">
        <v>331140</v>
      </c>
      <c r="EX1627" s="4">
        <v>1</v>
      </c>
      <c r="EY1627" s="4">
        <v>331141</v>
      </c>
      <c r="EZ1627" s="4">
        <v>1</v>
      </c>
      <c r="FA1627" s="4" t="s">
        <v>242</v>
      </c>
      <c r="FB1627" s="4">
        <v>1</v>
      </c>
      <c r="FC1627" s="4">
        <v>40013</v>
      </c>
      <c r="FD1627" s="4">
        <v>1</v>
      </c>
      <c r="FE1627" s="4">
        <v>20100</v>
      </c>
      <c r="FF1627" s="4">
        <v>1</v>
      </c>
      <c r="FG1627" s="4">
        <v>20100</v>
      </c>
      <c r="FH1627" s="4">
        <v>1</v>
      </c>
      <c r="FR1627" s="2">
        <v>99999</v>
      </c>
      <c r="FS1627" s="2">
        <v>0</v>
      </c>
      <c r="FT1627" s="2">
        <f t="shared" ref="FT1627" si="24019">IF(FT639="","",FT639)</f>
        <v>800</v>
      </c>
      <c r="FV1627" s="2" t="str">
        <f t="shared" si="24016"/>
        <v/>
      </c>
      <c r="FW1627" s="2" t="str">
        <f t="shared" ref="FW1627" si="24020">IF(FW639="","",FW639)</f>
        <v/>
      </c>
      <c r="FX1627" s="2" t="str">
        <f t="shared" si="24011"/>
        <v/>
      </c>
      <c r="FY1627" s="2" t="str">
        <f t="shared" si="23947"/>
        <v/>
      </c>
      <c r="FZ1627" s="77">
        <v>0</v>
      </c>
      <c r="GA1627" s="2">
        <v>1</v>
      </c>
      <c r="GC1627" s="2">
        <v>1</v>
      </c>
      <c r="GD1627"/>
    </row>
    <row r="1628" s="2" customFormat="1" ht="14.25" spans="1:186">
      <c r="A1628" s="95">
        <f t="shared" si="23970"/>
        <v>7030322</v>
      </c>
      <c r="B1628" s="95">
        <v>1640</v>
      </c>
      <c r="C1628" s="95">
        <v>1</v>
      </c>
      <c r="D1628" s="95" t="s">
        <v>382</v>
      </c>
      <c r="E1628" s="95" t="str">
        <f t="shared" si="23971"/>
        <v>30级紫装男头盔（福利专用）</v>
      </c>
      <c r="F1628" s="31" t="s">
        <v>1250</v>
      </c>
      <c r="G1628" s="31">
        <v>4</v>
      </c>
      <c r="H1628" s="7" t="s">
        <v>191</v>
      </c>
      <c r="I1628" s="7" t="s">
        <v>187</v>
      </c>
      <c r="J1628" s="37">
        <v>1439</v>
      </c>
      <c r="K1628" s="39">
        <v>1698</v>
      </c>
      <c r="L1628" s="39"/>
      <c r="M1628" s="29" t="s">
        <v>193</v>
      </c>
      <c r="N1628" s="4">
        <v>30</v>
      </c>
      <c r="O1628" s="4">
        <v>30</v>
      </c>
      <c r="P1628" s="40">
        <f t="shared" si="23956"/>
        <v>2104</v>
      </c>
      <c r="Q1628" s="4"/>
      <c r="S1628" s="48">
        <v>1</v>
      </c>
      <c r="T1628" s="47" t="s">
        <v>194</v>
      </c>
      <c r="U1628" s="7" t="s">
        <v>195</v>
      </c>
      <c r="V1628" s="7">
        <v>0</v>
      </c>
      <c r="W1628" s="7">
        <v>0</v>
      </c>
      <c r="X1628" s="40">
        <v>0</v>
      </c>
      <c r="AB1628" s="7" t="s">
        <v>195</v>
      </c>
      <c r="AC1628" s="7">
        <v>0</v>
      </c>
      <c r="AD1628" s="7" t="s">
        <v>195</v>
      </c>
      <c r="AE1628" s="7" t="str">
        <f t="shared" ref="AE1628" si="24021">IF(Z1628&gt;=40,"false","true")</f>
        <v>true</v>
      </c>
      <c r="AF1628" s="7" t="b">
        <v>1</v>
      </c>
      <c r="AG1628" s="7" t="s">
        <v>195</v>
      </c>
      <c r="AH1628" s="40">
        <v>0</v>
      </c>
      <c r="AI1628" s="40">
        <v>0</v>
      </c>
      <c r="AJ1628" s="40">
        <v>1</v>
      </c>
      <c r="AK1628" s="40">
        <v>0</v>
      </c>
      <c r="AL1628" s="40">
        <v>1</v>
      </c>
      <c r="AM1628" s="40">
        <v>0</v>
      </c>
      <c r="AN1628" s="40">
        <v>60</v>
      </c>
      <c r="AO1628" s="40">
        <v>1000</v>
      </c>
      <c r="AP1628" s="7" t="s">
        <v>384</v>
      </c>
      <c r="AQ1628" s="4">
        <v>1</v>
      </c>
      <c r="AR1628" s="4">
        <v>161504</v>
      </c>
      <c r="AS1628" s="7" t="s">
        <v>199</v>
      </c>
      <c r="AT1628" s="48">
        <v>3</v>
      </c>
      <c r="AU1628" s="48">
        <v>1</v>
      </c>
      <c r="AV1628" s="48">
        <v>3</v>
      </c>
      <c r="AW1628" s="48">
        <v>500</v>
      </c>
      <c r="AX1628" s="48">
        <v>250</v>
      </c>
      <c r="AY1628" s="48">
        <v>0</v>
      </c>
      <c r="AZ1628" s="48">
        <v>0</v>
      </c>
      <c r="BE1628" s="48">
        <v>0</v>
      </c>
      <c r="BF1628" s="48">
        <v>1</v>
      </c>
      <c r="BG1628" s="48">
        <v>320</v>
      </c>
      <c r="BH1628" s="48">
        <v>320</v>
      </c>
      <c r="BI1628" s="7">
        <v>0</v>
      </c>
      <c r="BJ1628" s="7">
        <v>0</v>
      </c>
      <c r="BK1628" s="7">
        <v>0</v>
      </c>
      <c r="BL1628" s="7">
        <v>0</v>
      </c>
      <c r="BM1628" s="7">
        <v>0</v>
      </c>
      <c r="BN1628" s="7">
        <v>0</v>
      </c>
      <c r="BO1628" s="7">
        <v>0</v>
      </c>
      <c r="BP1628" s="7">
        <v>0</v>
      </c>
      <c r="BQ1628" s="7">
        <v>0</v>
      </c>
      <c r="BR1628" s="7">
        <v>0</v>
      </c>
      <c r="BS1628" s="7">
        <v>0</v>
      </c>
      <c r="BT1628" s="7">
        <v>0</v>
      </c>
      <c r="BU1628" s="7">
        <v>0</v>
      </c>
      <c r="BV1628" s="7">
        <v>0</v>
      </c>
      <c r="BW1628" s="7">
        <v>0</v>
      </c>
      <c r="BX1628" s="7">
        <v>0</v>
      </c>
      <c r="BY1628" s="7">
        <v>0</v>
      </c>
      <c r="BZ1628" s="7">
        <v>0</v>
      </c>
      <c r="CA1628" s="7">
        <v>0</v>
      </c>
      <c r="CB1628" s="7">
        <v>0</v>
      </c>
      <c r="CC1628" s="7">
        <v>0</v>
      </c>
      <c r="CD1628" s="7">
        <v>0</v>
      </c>
      <c r="CE1628" s="7">
        <v>0</v>
      </c>
      <c r="CF1628" s="7">
        <v>0</v>
      </c>
      <c r="CG1628" s="7">
        <v>0</v>
      </c>
      <c r="CH1628" s="7">
        <v>0</v>
      </c>
      <c r="CI1628" s="7">
        <v>0</v>
      </c>
      <c r="CJ1628" s="7">
        <v>0</v>
      </c>
      <c r="CK1628" s="7">
        <v>0</v>
      </c>
      <c r="CL1628" s="40">
        <v>0</v>
      </c>
      <c r="CM1628" s="40">
        <v>0</v>
      </c>
      <c r="CN1628" s="40">
        <v>0</v>
      </c>
      <c r="CO1628" s="40">
        <v>0</v>
      </c>
      <c r="CP1628" s="7">
        <v>0</v>
      </c>
      <c r="CQ1628" s="7">
        <v>0</v>
      </c>
      <c r="CR1628" s="7">
        <v>0</v>
      </c>
      <c r="CS1628" s="40">
        <v>0</v>
      </c>
      <c r="CT1628" s="7">
        <v>0</v>
      </c>
      <c r="CU1628" s="7">
        <v>0</v>
      </c>
      <c r="CV1628" s="4"/>
      <c r="CW1628" s="4"/>
      <c r="CX1628" s="4" t="s">
        <v>242</v>
      </c>
      <c r="CY1628" s="4" t="s">
        <v>242</v>
      </c>
      <c r="CZ1628" s="4" t="s">
        <v>242</v>
      </c>
      <c r="DA1628" s="4" t="s">
        <v>242</v>
      </c>
      <c r="DB1628" s="4" t="s">
        <v>242</v>
      </c>
      <c r="DC1628" s="4" t="s">
        <v>242</v>
      </c>
      <c r="DD1628" s="7">
        <v>2</v>
      </c>
      <c r="DE1628" s="7">
        <v>30</v>
      </c>
      <c r="DF1628" s="7">
        <v>60</v>
      </c>
      <c r="DH1628" s="4">
        <v>3</v>
      </c>
      <c r="DI1628" s="4">
        <v>2</v>
      </c>
      <c r="DJ1628" s="4">
        <v>3</v>
      </c>
      <c r="DK1628" s="4" t="s">
        <v>242</v>
      </c>
      <c r="DL1628" s="4" t="s">
        <v>242</v>
      </c>
      <c r="DX1628" s="7">
        <f t="shared" si="23987"/>
        <v>7030322</v>
      </c>
      <c r="DY1628" s="7"/>
      <c r="DZ1628" s="67">
        <v>0</v>
      </c>
      <c r="EA1628" s="2" t="s">
        <v>242</v>
      </c>
      <c r="EB1628" s="85" t="s">
        <v>242</v>
      </c>
      <c r="EC1628" s="2" t="s">
        <v>242</v>
      </c>
      <c r="ED1628" s="2">
        <v>2007</v>
      </c>
      <c r="EE1628" s="2">
        <v>3002</v>
      </c>
      <c r="EF1628" s="7">
        <v>50</v>
      </c>
      <c r="EG1628" s="20"/>
      <c r="EH1628" s="20"/>
      <c r="EI1628" s="4">
        <v>331133</v>
      </c>
      <c r="EJ1628" s="4">
        <v>1</v>
      </c>
      <c r="EK1628" s="4">
        <v>331134</v>
      </c>
      <c r="EL1628" s="4">
        <v>1</v>
      </c>
      <c r="EM1628" s="4">
        <v>331135</v>
      </c>
      <c r="EN1628" s="4">
        <v>1</v>
      </c>
      <c r="EO1628" s="4">
        <v>331136</v>
      </c>
      <c r="EP1628" s="4">
        <v>1</v>
      </c>
      <c r="EQ1628" s="4">
        <v>331137</v>
      </c>
      <c r="ER1628" s="4">
        <v>1</v>
      </c>
      <c r="ES1628" s="4">
        <v>331138</v>
      </c>
      <c r="ET1628" s="4">
        <v>1</v>
      </c>
      <c r="EU1628" s="4">
        <v>331139</v>
      </c>
      <c r="EV1628" s="4">
        <v>1</v>
      </c>
      <c r="EW1628" s="4">
        <v>331140</v>
      </c>
      <c r="EX1628" s="4">
        <v>1</v>
      </c>
      <c r="EY1628" s="4">
        <v>331141</v>
      </c>
      <c r="EZ1628" s="4">
        <v>1</v>
      </c>
      <c r="FA1628" s="4" t="s">
        <v>242</v>
      </c>
      <c r="FB1628" s="4">
        <v>1</v>
      </c>
      <c r="FC1628" s="4">
        <v>40013</v>
      </c>
      <c r="FD1628" s="4">
        <v>1</v>
      </c>
      <c r="FE1628" s="4">
        <v>20100</v>
      </c>
      <c r="FF1628" s="4">
        <v>1</v>
      </c>
      <c r="FG1628" s="4">
        <v>20100</v>
      </c>
      <c r="FH1628" s="4">
        <v>1</v>
      </c>
      <c r="FR1628" s="2">
        <v>99999</v>
      </c>
      <c r="FS1628" s="2">
        <v>0</v>
      </c>
      <c r="FT1628" s="2">
        <f t="shared" ref="FT1628" si="24022">IF(FT640="","",FT640)</f>
        <v>800</v>
      </c>
      <c r="FV1628" s="2" t="str">
        <f t="shared" si="24016"/>
        <v/>
      </c>
      <c r="FW1628" s="2" t="str">
        <f t="shared" ref="FW1628" si="24023">IF(FW640="","",FW640)</f>
        <v/>
      </c>
      <c r="FX1628" s="2" t="str">
        <f t="shared" si="24011"/>
        <v/>
      </c>
      <c r="FY1628" s="2" t="str">
        <f t="shared" si="23947"/>
        <v/>
      </c>
      <c r="FZ1628" s="77">
        <v>0</v>
      </c>
      <c r="GA1628" s="2">
        <v>1</v>
      </c>
      <c r="GC1628" s="2">
        <v>1</v>
      </c>
      <c r="GD1628"/>
    </row>
    <row r="1629" s="2" customFormat="1" ht="14.25" spans="1:186">
      <c r="A1629" s="95">
        <f t="shared" si="23970"/>
        <v>7030323</v>
      </c>
      <c r="B1629" s="95">
        <v>1384</v>
      </c>
      <c r="C1629" s="95">
        <v>1</v>
      </c>
      <c r="D1629" s="95" t="s">
        <v>385</v>
      </c>
      <c r="E1629" s="95" t="str">
        <f t="shared" si="23971"/>
        <v>30级紫装女头饰（福利专用）</v>
      </c>
      <c r="F1629" s="31" t="s">
        <v>1250</v>
      </c>
      <c r="G1629" s="31">
        <v>4</v>
      </c>
      <c r="H1629" s="7" t="s">
        <v>191</v>
      </c>
      <c r="I1629" s="7" t="s">
        <v>187</v>
      </c>
      <c r="J1629" s="37">
        <v>1505</v>
      </c>
      <c r="K1629" s="39">
        <v>1698</v>
      </c>
      <c r="L1629" s="39"/>
      <c r="M1629" s="29" t="s">
        <v>193</v>
      </c>
      <c r="N1629" s="4">
        <v>30</v>
      </c>
      <c r="O1629" s="4">
        <v>30</v>
      </c>
      <c r="P1629" s="40">
        <f t="shared" si="23956"/>
        <v>2104</v>
      </c>
      <c r="Q1629" s="4"/>
      <c r="S1629" s="48">
        <v>2</v>
      </c>
      <c r="T1629" s="47" t="s">
        <v>194</v>
      </c>
      <c r="U1629" s="7" t="s">
        <v>195</v>
      </c>
      <c r="V1629" s="7">
        <v>0</v>
      </c>
      <c r="W1629" s="7">
        <v>0</v>
      </c>
      <c r="X1629" s="40">
        <v>0</v>
      </c>
      <c r="AB1629" s="7" t="s">
        <v>195</v>
      </c>
      <c r="AC1629" s="7">
        <v>0</v>
      </c>
      <c r="AD1629" s="7" t="s">
        <v>195</v>
      </c>
      <c r="AE1629" s="7" t="str">
        <f t="shared" ref="AE1629" si="24024">IF(Z1629&gt;=40,"false","true")</f>
        <v>true</v>
      </c>
      <c r="AF1629" s="7" t="b">
        <v>1</v>
      </c>
      <c r="AG1629" s="7" t="s">
        <v>195</v>
      </c>
      <c r="AH1629" s="40">
        <v>0</v>
      </c>
      <c r="AI1629" s="40">
        <v>0</v>
      </c>
      <c r="AJ1629" s="40">
        <v>1</v>
      </c>
      <c r="AK1629" s="40">
        <v>0</v>
      </c>
      <c r="AL1629" s="40">
        <v>1</v>
      </c>
      <c r="AM1629" s="40">
        <v>0</v>
      </c>
      <c r="AN1629" s="40">
        <v>60</v>
      </c>
      <c r="AO1629" s="40">
        <v>1000</v>
      </c>
      <c r="AP1629" s="7" t="s">
        <v>387</v>
      </c>
      <c r="AQ1629" s="4">
        <v>1</v>
      </c>
      <c r="AR1629" s="4">
        <v>161504</v>
      </c>
      <c r="AS1629" s="7" t="s">
        <v>199</v>
      </c>
      <c r="AT1629" s="48">
        <v>3</v>
      </c>
      <c r="AU1629" s="48">
        <v>1</v>
      </c>
      <c r="AV1629" s="48">
        <v>3</v>
      </c>
      <c r="AW1629" s="48">
        <v>500</v>
      </c>
      <c r="AX1629" s="48">
        <v>250</v>
      </c>
      <c r="AY1629" s="48">
        <v>0</v>
      </c>
      <c r="AZ1629" s="48">
        <v>0</v>
      </c>
      <c r="BE1629" s="48">
        <v>0</v>
      </c>
      <c r="BF1629" s="48">
        <v>1</v>
      </c>
      <c r="BG1629" s="48">
        <v>320</v>
      </c>
      <c r="BH1629" s="48">
        <v>320</v>
      </c>
      <c r="BI1629" s="7">
        <v>0</v>
      </c>
      <c r="BJ1629" s="7">
        <v>0</v>
      </c>
      <c r="BK1629" s="7">
        <v>0</v>
      </c>
      <c r="BL1629" s="7">
        <v>0</v>
      </c>
      <c r="BM1629" s="7">
        <v>0</v>
      </c>
      <c r="BN1629" s="7">
        <v>0</v>
      </c>
      <c r="BO1629" s="7">
        <v>0</v>
      </c>
      <c r="BP1629" s="7">
        <v>0</v>
      </c>
      <c r="BQ1629" s="7">
        <v>0</v>
      </c>
      <c r="BR1629" s="7">
        <v>0</v>
      </c>
      <c r="BS1629" s="7">
        <v>0</v>
      </c>
      <c r="BT1629" s="7">
        <v>0</v>
      </c>
      <c r="BU1629" s="7">
        <v>0</v>
      </c>
      <c r="BV1629" s="7">
        <v>0</v>
      </c>
      <c r="BW1629" s="7">
        <v>0</v>
      </c>
      <c r="BX1629" s="7">
        <v>0</v>
      </c>
      <c r="BY1629" s="7">
        <v>0</v>
      </c>
      <c r="BZ1629" s="7">
        <v>0</v>
      </c>
      <c r="CA1629" s="7">
        <v>0</v>
      </c>
      <c r="CB1629" s="7">
        <v>0</v>
      </c>
      <c r="CC1629" s="7">
        <v>0</v>
      </c>
      <c r="CD1629" s="7">
        <v>0</v>
      </c>
      <c r="CE1629" s="7">
        <v>0</v>
      </c>
      <c r="CF1629" s="7">
        <v>0</v>
      </c>
      <c r="CG1629" s="7">
        <v>0</v>
      </c>
      <c r="CH1629" s="7">
        <v>0</v>
      </c>
      <c r="CI1629" s="7">
        <v>0</v>
      </c>
      <c r="CJ1629" s="7">
        <v>0</v>
      </c>
      <c r="CK1629" s="7">
        <v>0</v>
      </c>
      <c r="CL1629" s="40">
        <v>0</v>
      </c>
      <c r="CM1629" s="40">
        <v>0</v>
      </c>
      <c r="CN1629" s="40">
        <v>0</v>
      </c>
      <c r="CO1629" s="40">
        <v>0</v>
      </c>
      <c r="CP1629" s="7">
        <v>0</v>
      </c>
      <c r="CQ1629" s="7">
        <v>0</v>
      </c>
      <c r="CR1629" s="7">
        <v>0</v>
      </c>
      <c r="CS1629" s="40">
        <v>0</v>
      </c>
      <c r="CT1629" s="7">
        <v>0</v>
      </c>
      <c r="CU1629" s="7">
        <v>0</v>
      </c>
      <c r="CV1629" s="4"/>
      <c r="CW1629" s="4"/>
      <c r="CX1629" s="4" t="s">
        <v>242</v>
      </c>
      <c r="CY1629" s="4" t="s">
        <v>242</v>
      </c>
      <c r="CZ1629" s="4" t="s">
        <v>242</v>
      </c>
      <c r="DA1629" s="4" t="s">
        <v>242</v>
      </c>
      <c r="DB1629" s="4" t="s">
        <v>242</v>
      </c>
      <c r="DC1629" s="4" t="s">
        <v>242</v>
      </c>
      <c r="DD1629" s="7">
        <v>2</v>
      </c>
      <c r="DE1629" s="7">
        <v>30</v>
      </c>
      <c r="DF1629" s="7">
        <v>60</v>
      </c>
      <c r="DH1629" s="4">
        <v>3</v>
      </c>
      <c r="DI1629" s="4">
        <v>2</v>
      </c>
      <c r="DJ1629" s="4">
        <v>3</v>
      </c>
      <c r="DK1629" s="4" t="s">
        <v>242</v>
      </c>
      <c r="DL1629" s="4" t="s">
        <v>242</v>
      </c>
      <c r="DX1629" s="7">
        <f t="shared" si="23987"/>
        <v>7030323</v>
      </c>
      <c r="DY1629" s="7"/>
      <c r="DZ1629" s="67">
        <v>0</v>
      </c>
      <c r="EA1629" s="2" t="s">
        <v>242</v>
      </c>
      <c r="EB1629" s="85" t="s">
        <v>242</v>
      </c>
      <c r="EC1629" s="2" t="s">
        <v>242</v>
      </c>
      <c r="ED1629" s="2">
        <v>2007</v>
      </c>
      <c r="EE1629" s="2">
        <v>3002</v>
      </c>
      <c r="EF1629" s="7">
        <v>50</v>
      </c>
      <c r="EG1629" s="20"/>
      <c r="EH1629" s="20"/>
      <c r="EI1629" s="4">
        <v>331133</v>
      </c>
      <c r="EJ1629" s="4">
        <v>1</v>
      </c>
      <c r="EK1629" s="4">
        <v>331134</v>
      </c>
      <c r="EL1629" s="4">
        <v>1</v>
      </c>
      <c r="EM1629" s="4">
        <v>331135</v>
      </c>
      <c r="EN1629" s="4">
        <v>1</v>
      </c>
      <c r="EO1629" s="4">
        <v>331136</v>
      </c>
      <c r="EP1629" s="4">
        <v>1</v>
      </c>
      <c r="EQ1629" s="4">
        <v>331137</v>
      </c>
      <c r="ER1629" s="4">
        <v>1</v>
      </c>
      <c r="ES1629" s="4">
        <v>331138</v>
      </c>
      <c r="ET1629" s="4">
        <v>1</v>
      </c>
      <c r="EU1629" s="4">
        <v>331139</v>
      </c>
      <c r="EV1629" s="4">
        <v>1</v>
      </c>
      <c r="EW1629" s="4">
        <v>331140</v>
      </c>
      <c r="EX1629" s="4">
        <v>1</v>
      </c>
      <c r="EY1629" s="4">
        <v>331141</v>
      </c>
      <c r="EZ1629" s="4">
        <v>1</v>
      </c>
      <c r="FA1629" s="4" t="s">
        <v>242</v>
      </c>
      <c r="FB1629" s="4">
        <v>1</v>
      </c>
      <c r="FC1629" s="4">
        <v>40013</v>
      </c>
      <c r="FD1629" s="4">
        <v>1</v>
      </c>
      <c r="FE1629" s="4">
        <v>20100</v>
      </c>
      <c r="FF1629" s="4">
        <v>1</v>
      </c>
      <c r="FG1629" s="4">
        <v>20100</v>
      </c>
      <c r="FH1629" s="4">
        <v>1</v>
      </c>
      <c r="FR1629" s="2">
        <v>99999</v>
      </c>
      <c r="FS1629" s="2">
        <v>0</v>
      </c>
      <c r="FT1629" s="2">
        <f t="shared" ref="FT1629" si="24025">IF(FT641="","",FT641)</f>
        <v>800</v>
      </c>
      <c r="FV1629" s="2" t="str">
        <f t="shared" si="24016"/>
        <v/>
      </c>
      <c r="FW1629" s="2" t="str">
        <f t="shared" ref="FW1629" si="24026">IF(FW641="","",FW641)</f>
        <v/>
      </c>
      <c r="FX1629" s="2" t="str">
        <f t="shared" si="24011"/>
        <v/>
      </c>
      <c r="FY1629" s="2" t="str">
        <f t="shared" si="23947"/>
        <v/>
      </c>
      <c r="FZ1629" s="77">
        <v>0</v>
      </c>
      <c r="GA1629" s="2">
        <v>1</v>
      </c>
      <c r="GC1629" s="2">
        <v>1</v>
      </c>
      <c r="GD1629"/>
    </row>
    <row r="1630" s="2" customFormat="1" ht="14.25" spans="1:186">
      <c r="A1630" s="95">
        <f t="shared" si="23970"/>
        <v>7030424</v>
      </c>
      <c r="B1630" s="95">
        <v>40</v>
      </c>
      <c r="C1630" s="95">
        <v>2</v>
      </c>
      <c r="D1630" s="95" t="s">
        <v>388</v>
      </c>
      <c r="E1630" s="95" t="str">
        <f t="shared" si="23971"/>
        <v>30级紫装项链（福利专用）</v>
      </c>
      <c r="F1630" s="31" t="s">
        <v>1250</v>
      </c>
      <c r="G1630" s="31">
        <v>4</v>
      </c>
      <c r="H1630" s="7" t="s">
        <v>191</v>
      </c>
      <c r="I1630" s="7" t="s">
        <v>187</v>
      </c>
      <c r="J1630" s="37">
        <v>1472</v>
      </c>
      <c r="K1630" s="39">
        <v>1434</v>
      </c>
      <c r="L1630" s="39"/>
      <c r="M1630" s="29" t="s">
        <v>193</v>
      </c>
      <c r="N1630" s="4">
        <v>30</v>
      </c>
      <c r="O1630" s="4">
        <v>30</v>
      </c>
      <c r="P1630" s="40">
        <f t="shared" si="23956"/>
        <v>2204</v>
      </c>
      <c r="Q1630" s="4"/>
      <c r="S1630" s="48">
        <v>0</v>
      </c>
      <c r="T1630" s="47" t="s">
        <v>194</v>
      </c>
      <c r="U1630" s="7" t="s">
        <v>195</v>
      </c>
      <c r="V1630" s="7">
        <v>0</v>
      </c>
      <c r="W1630" s="7">
        <v>0</v>
      </c>
      <c r="X1630" s="40">
        <v>0</v>
      </c>
      <c r="AB1630" s="7" t="s">
        <v>195</v>
      </c>
      <c r="AC1630" s="7">
        <v>0</v>
      </c>
      <c r="AD1630" s="7" t="s">
        <v>195</v>
      </c>
      <c r="AE1630" s="7" t="str">
        <f t="shared" ref="AE1630" si="24027">IF(Z1630&gt;=40,"false","true")</f>
        <v>true</v>
      </c>
      <c r="AF1630" s="7" t="b">
        <v>1</v>
      </c>
      <c r="AG1630" s="7" t="s">
        <v>195</v>
      </c>
      <c r="AH1630" s="40">
        <v>0</v>
      </c>
      <c r="AI1630" s="40">
        <v>0</v>
      </c>
      <c r="AJ1630" s="40">
        <v>1</v>
      </c>
      <c r="AK1630" s="40">
        <v>0</v>
      </c>
      <c r="AL1630" s="40">
        <v>1</v>
      </c>
      <c r="AM1630" s="40">
        <v>0</v>
      </c>
      <c r="AN1630" s="40">
        <v>60</v>
      </c>
      <c r="AO1630" s="40">
        <v>1000</v>
      </c>
      <c r="AP1630" s="7" t="s">
        <v>390</v>
      </c>
      <c r="AQ1630" s="4">
        <v>1</v>
      </c>
      <c r="AR1630" s="4">
        <v>161504</v>
      </c>
      <c r="AS1630" s="7" t="s">
        <v>199</v>
      </c>
      <c r="AT1630" s="48">
        <v>3</v>
      </c>
      <c r="AU1630" s="48">
        <v>1</v>
      </c>
      <c r="AV1630" s="48">
        <v>3</v>
      </c>
      <c r="AW1630" s="48">
        <v>500</v>
      </c>
      <c r="AX1630" s="48">
        <v>250</v>
      </c>
      <c r="AY1630" s="48">
        <v>0</v>
      </c>
      <c r="AZ1630" s="48">
        <v>0</v>
      </c>
      <c r="BE1630" s="48">
        <v>0</v>
      </c>
      <c r="BF1630" s="48">
        <v>1</v>
      </c>
      <c r="BG1630" s="48">
        <v>320</v>
      </c>
      <c r="BH1630" s="48">
        <v>320</v>
      </c>
      <c r="BI1630" s="7">
        <v>0</v>
      </c>
      <c r="BJ1630" s="7">
        <v>0</v>
      </c>
      <c r="BK1630" s="7">
        <v>0</v>
      </c>
      <c r="BL1630" s="7">
        <v>0</v>
      </c>
      <c r="BM1630" s="7">
        <v>0</v>
      </c>
      <c r="BN1630" s="7">
        <v>0</v>
      </c>
      <c r="BO1630" s="7">
        <v>0</v>
      </c>
      <c r="BP1630" s="7">
        <v>0</v>
      </c>
      <c r="BQ1630" s="7">
        <v>0</v>
      </c>
      <c r="BR1630" s="7">
        <v>0</v>
      </c>
      <c r="BS1630" s="7">
        <v>0</v>
      </c>
      <c r="BT1630" s="7">
        <v>0</v>
      </c>
      <c r="BU1630" s="7">
        <v>0</v>
      </c>
      <c r="BV1630" s="7">
        <v>0</v>
      </c>
      <c r="BW1630" s="7">
        <v>0</v>
      </c>
      <c r="BX1630" s="7">
        <v>0</v>
      </c>
      <c r="BY1630" s="7">
        <v>0</v>
      </c>
      <c r="BZ1630" s="7">
        <v>0</v>
      </c>
      <c r="CA1630" s="7">
        <v>0</v>
      </c>
      <c r="CB1630" s="7">
        <v>0</v>
      </c>
      <c r="CC1630" s="7">
        <v>0</v>
      </c>
      <c r="CD1630" s="7">
        <v>0</v>
      </c>
      <c r="CE1630" s="7">
        <v>0</v>
      </c>
      <c r="CF1630" s="7">
        <v>0</v>
      </c>
      <c r="CG1630" s="7">
        <v>0</v>
      </c>
      <c r="CH1630" s="7">
        <v>0</v>
      </c>
      <c r="CI1630" s="7">
        <v>0</v>
      </c>
      <c r="CJ1630" s="7">
        <v>0</v>
      </c>
      <c r="CK1630" s="7">
        <v>0</v>
      </c>
      <c r="CL1630" s="40">
        <v>0</v>
      </c>
      <c r="CM1630" s="40">
        <v>0</v>
      </c>
      <c r="CN1630" s="40">
        <v>0</v>
      </c>
      <c r="CO1630" s="40">
        <v>0</v>
      </c>
      <c r="CP1630" s="7">
        <v>0</v>
      </c>
      <c r="CQ1630" s="7">
        <v>0</v>
      </c>
      <c r="CR1630" s="7">
        <v>0</v>
      </c>
      <c r="CS1630" s="40">
        <v>0</v>
      </c>
      <c r="CT1630" s="7">
        <v>0</v>
      </c>
      <c r="CU1630" s="7">
        <v>0</v>
      </c>
      <c r="CV1630" s="4"/>
      <c r="CW1630" s="4"/>
      <c r="CX1630" s="4" t="s">
        <v>242</v>
      </c>
      <c r="CY1630" s="4" t="s">
        <v>242</v>
      </c>
      <c r="CZ1630" s="4" t="s">
        <v>242</v>
      </c>
      <c r="DA1630" s="4" t="s">
        <v>242</v>
      </c>
      <c r="DB1630" s="4" t="s">
        <v>242</v>
      </c>
      <c r="DC1630" s="4" t="s">
        <v>242</v>
      </c>
      <c r="DD1630" s="7">
        <v>2</v>
      </c>
      <c r="DE1630" s="7">
        <v>30</v>
      </c>
      <c r="DF1630" s="7">
        <v>60</v>
      </c>
      <c r="DH1630" s="4">
        <v>3</v>
      </c>
      <c r="DI1630" s="4">
        <v>4</v>
      </c>
      <c r="DJ1630" s="4">
        <v>5</v>
      </c>
      <c r="DK1630" s="4" t="s">
        <v>242</v>
      </c>
      <c r="DL1630" s="4" t="s">
        <v>242</v>
      </c>
      <c r="DX1630" s="7">
        <f t="shared" si="23987"/>
        <v>7030424</v>
      </c>
      <c r="DY1630" s="7"/>
      <c r="DZ1630" s="67">
        <v>0</v>
      </c>
      <c r="EA1630" s="2" t="s">
        <v>242</v>
      </c>
      <c r="EB1630" s="85" t="s">
        <v>242</v>
      </c>
      <c r="EC1630" s="2" t="s">
        <v>242</v>
      </c>
      <c r="ED1630" s="2">
        <v>2010</v>
      </c>
      <c r="EE1630" s="2">
        <v>3002</v>
      </c>
      <c r="EF1630" s="7">
        <v>50</v>
      </c>
      <c r="EG1630" s="20"/>
      <c r="EH1630" s="20"/>
      <c r="EI1630" s="4">
        <v>331163</v>
      </c>
      <c r="EJ1630" s="4">
        <v>1</v>
      </c>
      <c r="EK1630" s="4">
        <v>331164</v>
      </c>
      <c r="EL1630" s="4">
        <v>1</v>
      </c>
      <c r="EM1630" s="4">
        <v>331165</v>
      </c>
      <c r="EN1630" s="4">
        <v>1</v>
      </c>
      <c r="EO1630" s="4">
        <v>331166</v>
      </c>
      <c r="EP1630" s="4">
        <v>1</v>
      </c>
      <c r="EQ1630" s="4">
        <v>331167</v>
      </c>
      <c r="ER1630" s="4">
        <v>1</v>
      </c>
      <c r="ES1630" s="4">
        <v>331168</v>
      </c>
      <c r="ET1630" s="4">
        <v>1</v>
      </c>
      <c r="EU1630" s="4">
        <v>331169</v>
      </c>
      <c r="EV1630" s="4">
        <v>1</v>
      </c>
      <c r="EW1630" s="4">
        <v>331170</v>
      </c>
      <c r="EX1630" s="4">
        <v>1</v>
      </c>
      <c r="EY1630" s="4">
        <v>331171</v>
      </c>
      <c r="EZ1630" s="4">
        <v>1</v>
      </c>
      <c r="FA1630" s="4" t="s">
        <v>242</v>
      </c>
      <c r="FB1630" s="4">
        <v>1</v>
      </c>
      <c r="FC1630" s="4">
        <v>40013</v>
      </c>
      <c r="FD1630" s="4">
        <v>1</v>
      </c>
      <c r="FE1630" s="4">
        <v>20100</v>
      </c>
      <c r="FF1630" s="4">
        <v>1</v>
      </c>
      <c r="FG1630" s="4">
        <v>20100</v>
      </c>
      <c r="FH1630" s="4">
        <v>1</v>
      </c>
      <c r="FR1630" s="2">
        <v>99999</v>
      </c>
      <c r="FS1630" s="2">
        <v>0</v>
      </c>
      <c r="FT1630" s="2">
        <f t="shared" ref="FT1630" si="24028">IF(FT642="","",FT642)</f>
        <v>800</v>
      </c>
      <c r="FV1630" s="2" t="str">
        <f t="shared" si="24016"/>
        <v/>
      </c>
      <c r="FW1630" s="2" t="str">
        <f t="shared" ref="FW1630" si="24029">IF(FW642="","",FW642)</f>
        <v/>
      </c>
      <c r="FX1630" s="2" t="str">
        <f t="shared" si="24011"/>
        <v/>
      </c>
      <c r="FY1630" s="2" t="str">
        <f t="shared" si="23947"/>
        <v/>
      </c>
      <c r="FZ1630" s="77">
        <v>0</v>
      </c>
      <c r="GA1630" s="2">
        <v>1</v>
      </c>
      <c r="GC1630" s="2">
        <v>1</v>
      </c>
      <c r="GD1630"/>
    </row>
    <row r="1631" s="2" customFormat="1" ht="14.25" spans="1:186">
      <c r="A1631" s="95">
        <f t="shared" si="23970"/>
        <v>7030525</v>
      </c>
      <c r="B1631" s="95">
        <v>72</v>
      </c>
      <c r="C1631" s="95">
        <v>4</v>
      </c>
      <c r="D1631" s="95" t="s">
        <v>391</v>
      </c>
      <c r="E1631" s="95" t="str">
        <f t="shared" si="23971"/>
        <v>30级紫装腰带（福利专用）</v>
      </c>
      <c r="F1631" s="31" t="s">
        <v>1250</v>
      </c>
      <c r="G1631" s="31">
        <v>4</v>
      </c>
      <c r="H1631" s="7" t="s">
        <v>191</v>
      </c>
      <c r="I1631" s="7" t="s">
        <v>187</v>
      </c>
      <c r="J1631" s="37">
        <v>1483</v>
      </c>
      <c r="K1631" s="39">
        <v>1435</v>
      </c>
      <c r="L1631" s="39"/>
      <c r="M1631" s="29" t="s">
        <v>193</v>
      </c>
      <c r="N1631" s="4">
        <v>30</v>
      </c>
      <c r="O1631" s="4">
        <v>30</v>
      </c>
      <c r="P1631" s="40">
        <f t="shared" si="23956"/>
        <v>2404</v>
      </c>
      <c r="Q1631" s="4"/>
      <c r="S1631" s="48">
        <v>0</v>
      </c>
      <c r="T1631" s="47" t="s">
        <v>194</v>
      </c>
      <c r="U1631" s="7" t="s">
        <v>195</v>
      </c>
      <c r="V1631" s="7">
        <v>0</v>
      </c>
      <c r="W1631" s="7">
        <v>0</v>
      </c>
      <c r="X1631" s="40">
        <v>0</v>
      </c>
      <c r="AB1631" s="7" t="s">
        <v>195</v>
      </c>
      <c r="AC1631" s="7">
        <v>0</v>
      </c>
      <c r="AD1631" s="7" t="s">
        <v>195</v>
      </c>
      <c r="AE1631" s="7" t="str">
        <f t="shared" ref="AE1631" si="24030">IF(Z1631&gt;=40,"false","true")</f>
        <v>true</v>
      </c>
      <c r="AF1631" s="7" t="b">
        <v>1</v>
      </c>
      <c r="AG1631" s="7" t="s">
        <v>195</v>
      </c>
      <c r="AH1631" s="40">
        <v>0</v>
      </c>
      <c r="AI1631" s="40">
        <v>0</v>
      </c>
      <c r="AJ1631" s="40">
        <v>1</v>
      </c>
      <c r="AK1631" s="40">
        <v>0</v>
      </c>
      <c r="AL1631" s="40">
        <v>1</v>
      </c>
      <c r="AM1631" s="40">
        <v>0</v>
      </c>
      <c r="AN1631" s="40">
        <v>60</v>
      </c>
      <c r="AO1631" s="40">
        <v>1000</v>
      </c>
      <c r="AP1631" s="7" t="s">
        <v>393</v>
      </c>
      <c r="AQ1631" s="4">
        <v>1</v>
      </c>
      <c r="AR1631" s="4">
        <v>161504</v>
      </c>
      <c r="AS1631" s="7" t="s">
        <v>199</v>
      </c>
      <c r="AT1631" s="48">
        <v>3</v>
      </c>
      <c r="AU1631" s="48">
        <v>1</v>
      </c>
      <c r="AV1631" s="48">
        <v>3</v>
      </c>
      <c r="AW1631" s="48">
        <v>500</v>
      </c>
      <c r="AX1631" s="48">
        <v>250</v>
      </c>
      <c r="AY1631" s="48">
        <v>0</v>
      </c>
      <c r="AZ1631" s="48">
        <v>0</v>
      </c>
      <c r="BE1631" s="48">
        <v>0</v>
      </c>
      <c r="BF1631" s="48">
        <v>1</v>
      </c>
      <c r="BG1631" s="48">
        <v>320</v>
      </c>
      <c r="BH1631" s="48">
        <v>320</v>
      </c>
      <c r="BI1631" s="7">
        <v>0</v>
      </c>
      <c r="BJ1631" s="7">
        <v>0</v>
      </c>
      <c r="BK1631" s="7">
        <v>0</v>
      </c>
      <c r="BL1631" s="7">
        <v>0</v>
      </c>
      <c r="BM1631" s="7">
        <v>0</v>
      </c>
      <c r="BN1631" s="7">
        <v>0</v>
      </c>
      <c r="BO1631" s="7">
        <v>0</v>
      </c>
      <c r="BP1631" s="7">
        <v>0</v>
      </c>
      <c r="BQ1631" s="7">
        <v>0</v>
      </c>
      <c r="BR1631" s="7">
        <v>0</v>
      </c>
      <c r="BS1631" s="7">
        <v>0</v>
      </c>
      <c r="BT1631" s="7">
        <v>0</v>
      </c>
      <c r="BU1631" s="7">
        <v>0</v>
      </c>
      <c r="BV1631" s="7">
        <v>0</v>
      </c>
      <c r="BW1631" s="7">
        <v>0</v>
      </c>
      <c r="BX1631" s="7">
        <v>0</v>
      </c>
      <c r="BY1631" s="7">
        <v>0</v>
      </c>
      <c r="BZ1631" s="7">
        <v>0</v>
      </c>
      <c r="CA1631" s="7">
        <v>0</v>
      </c>
      <c r="CB1631" s="7">
        <v>0</v>
      </c>
      <c r="CC1631" s="7">
        <v>0</v>
      </c>
      <c r="CD1631" s="7">
        <v>0</v>
      </c>
      <c r="CE1631" s="7">
        <v>0</v>
      </c>
      <c r="CF1631" s="7">
        <v>0</v>
      </c>
      <c r="CG1631" s="7">
        <v>0</v>
      </c>
      <c r="CH1631" s="7">
        <v>0</v>
      </c>
      <c r="CI1631" s="7">
        <v>0</v>
      </c>
      <c r="CJ1631" s="7">
        <v>0</v>
      </c>
      <c r="CK1631" s="7">
        <v>0</v>
      </c>
      <c r="CL1631" s="40">
        <v>0</v>
      </c>
      <c r="CM1631" s="40">
        <v>0</v>
      </c>
      <c r="CN1631" s="40">
        <v>0</v>
      </c>
      <c r="CO1631" s="40">
        <v>0</v>
      </c>
      <c r="CP1631" s="7">
        <v>0</v>
      </c>
      <c r="CQ1631" s="7">
        <v>0</v>
      </c>
      <c r="CR1631" s="7">
        <v>0</v>
      </c>
      <c r="CS1631" s="40">
        <v>0</v>
      </c>
      <c r="CT1631" s="7">
        <v>0</v>
      </c>
      <c r="CU1631" s="7">
        <v>0</v>
      </c>
      <c r="CV1631" s="4"/>
      <c r="CW1631" s="4"/>
      <c r="CX1631" s="4" t="s">
        <v>242</v>
      </c>
      <c r="CY1631" s="4" t="s">
        <v>242</v>
      </c>
      <c r="CZ1631" s="4" t="s">
        <v>242</v>
      </c>
      <c r="DA1631" s="4" t="s">
        <v>242</v>
      </c>
      <c r="DB1631" s="4" t="s">
        <v>242</v>
      </c>
      <c r="DC1631" s="4" t="s">
        <v>242</v>
      </c>
      <c r="DD1631" s="7">
        <v>2</v>
      </c>
      <c r="DE1631" s="7">
        <v>30</v>
      </c>
      <c r="DF1631" s="7">
        <v>60</v>
      </c>
      <c r="DH1631" s="4">
        <v>3</v>
      </c>
      <c r="DI1631" s="4">
        <v>1</v>
      </c>
      <c r="DJ1631" s="4">
        <v>6</v>
      </c>
      <c r="DK1631" s="4">
        <v>9</v>
      </c>
      <c r="DL1631" s="4" t="s">
        <v>242</v>
      </c>
      <c r="DX1631" s="7">
        <f t="shared" si="23987"/>
        <v>7030525</v>
      </c>
      <c r="DY1631" s="7"/>
      <c r="DZ1631" s="67">
        <v>0</v>
      </c>
      <c r="EA1631" s="2" t="s">
        <v>242</v>
      </c>
      <c r="EB1631" s="85" t="s">
        <v>242</v>
      </c>
      <c r="EC1631" s="2" t="s">
        <v>242</v>
      </c>
      <c r="ED1631" s="2">
        <v>2013</v>
      </c>
      <c r="EE1631" s="2">
        <v>3002</v>
      </c>
      <c r="EF1631" s="7">
        <v>50</v>
      </c>
      <c r="EG1631" s="20"/>
      <c r="EH1631" s="20"/>
      <c r="EI1631" s="4">
        <v>331163</v>
      </c>
      <c r="EJ1631" s="4">
        <v>1</v>
      </c>
      <c r="EK1631" s="4">
        <v>331164</v>
      </c>
      <c r="EL1631" s="4">
        <v>1</v>
      </c>
      <c r="EM1631" s="4">
        <v>331165</v>
      </c>
      <c r="EN1631" s="4">
        <v>1</v>
      </c>
      <c r="EO1631" s="4">
        <v>331166</v>
      </c>
      <c r="EP1631" s="4">
        <v>1</v>
      </c>
      <c r="EQ1631" s="4">
        <v>331167</v>
      </c>
      <c r="ER1631" s="4">
        <v>1</v>
      </c>
      <c r="ES1631" s="4">
        <v>331168</v>
      </c>
      <c r="ET1631" s="4">
        <v>1</v>
      </c>
      <c r="EU1631" s="4">
        <v>331169</v>
      </c>
      <c r="EV1631" s="4">
        <v>1</v>
      </c>
      <c r="EW1631" s="4">
        <v>331170</v>
      </c>
      <c r="EX1631" s="4">
        <v>1</v>
      </c>
      <c r="EY1631" s="4">
        <v>331171</v>
      </c>
      <c r="EZ1631" s="4">
        <v>1</v>
      </c>
      <c r="FA1631" s="4" t="s">
        <v>242</v>
      </c>
      <c r="FB1631" s="4">
        <v>1</v>
      </c>
      <c r="FC1631" s="4">
        <v>40013</v>
      </c>
      <c r="FD1631" s="4">
        <v>1</v>
      </c>
      <c r="FE1631" s="4">
        <v>20100</v>
      </c>
      <c r="FF1631" s="4">
        <v>1</v>
      </c>
      <c r="FG1631" s="4">
        <v>20100</v>
      </c>
      <c r="FH1631" s="4">
        <v>1</v>
      </c>
      <c r="FR1631" s="2">
        <v>99999</v>
      </c>
      <c r="FS1631" s="2">
        <v>0</v>
      </c>
      <c r="FT1631" s="2">
        <f t="shared" ref="FT1631" si="24031">IF(FT643="","",FT643)</f>
        <v>800</v>
      </c>
      <c r="FV1631" s="2" t="str">
        <f t="shared" si="24016"/>
        <v/>
      </c>
      <c r="FW1631" s="2" t="str">
        <f t="shared" ref="FW1631" si="24032">IF(FW643="","",FW643)</f>
        <v/>
      </c>
      <c r="FX1631" s="2" t="str">
        <f t="shared" si="24011"/>
        <v/>
      </c>
      <c r="FY1631" s="2" t="str">
        <f t="shared" si="23947"/>
        <v/>
      </c>
      <c r="FZ1631" s="77">
        <v>0</v>
      </c>
      <c r="GA1631" s="2">
        <v>1</v>
      </c>
      <c r="GC1631" s="2">
        <v>1</v>
      </c>
      <c r="GD1631"/>
    </row>
    <row r="1632" s="2" customFormat="1" ht="14.25" spans="1:186">
      <c r="A1632" s="95">
        <f t="shared" si="23970"/>
        <v>7030626</v>
      </c>
      <c r="B1632" s="95">
        <v>88</v>
      </c>
      <c r="C1632" s="95">
        <v>5</v>
      </c>
      <c r="D1632" s="95" t="s">
        <v>394</v>
      </c>
      <c r="E1632" s="95" t="str">
        <f t="shared" si="23971"/>
        <v>30级紫装鞋子（福利专用）</v>
      </c>
      <c r="F1632" s="31" t="s">
        <v>1250</v>
      </c>
      <c r="G1632" s="31">
        <v>4</v>
      </c>
      <c r="H1632" s="7" t="s">
        <v>191</v>
      </c>
      <c r="I1632" s="7" t="s">
        <v>187</v>
      </c>
      <c r="J1632" s="37">
        <v>1494</v>
      </c>
      <c r="K1632" s="39">
        <v>1429</v>
      </c>
      <c r="L1632" s="39"/>
      <c r="M1632" s="29" t="s">
        <v>193</v>
      </c>
      <c r="N1632" s="4">
        <v>30</v>
      </c>
      <c r="O1632" s="4">
        <v>30</v>
      </c>
      <c r="P1632" s="40">
        <f t="shared" si="23956"/>
        <v>2504</v>
      </c>
      <c r="Q1632" s="4"/>
      <c r="S1632" s="48">
        <v>0</v>
      </c>
      <c r="T1632" s="47" t="s">
        <v>194</v>
      </c>
      <c r="U1632" s="7" t="s">
        <v>195</v>
      </c>
      <c r="V1632" s="7">
        <v>0</v>
      </c>
      <c r="W1632" s="7">
        <v>0</v>
      </c>
      <c r="X1632" s="40">
        <v>0</v>
      </c>
      <c r="AB1632" s="7" t="s">
        <v>195</v>
      </c>
      <c r="AC1632" s="7">
        <v>0</v>
      </c>
      <c r="AD1632" s="7" t="s">
        <v>195</v>
      </c>
      <c r="AE1632" s="7" t="str">
        <f t="shared" ref="AE1632" si="24033">IF(Z1632&gt;=40,"false","true")</f>
        <v>true</v>
      </c>
      <c r="AF1632" s="7" t="b">
        <v>1</v>
      </c>
      <c r="AG1632" s="7" t="s">
        <v>195</v>
      </c>
      <c r="AH1632" s="40">
        <v>0</v>
      </c>
      <c r="AI1632" s="40">
        <v>0</v>
      </c>
      <c r="AJ1632" s="40">
        <v>1</v>
      </c>
      <c r="AK1632" s="40">
        <v>0</v>
      </c>
      <c r="AL1632" s="40">
        <v>1</v>
      </c>
      <c r="AM1632" s="40">
        <v>0</v>
      </c>
      <c r="AN1632" s="40">
        <v>60</v>
      </c>
      <c r="AO1632" s="40">
        <v>1000</v>
      </c>
      <c r="AP1632" s="7" t="s">
        <v>396</v>
      </c>
      <c r="AQ1632" s="4">
        <v>1</v>
      </c>
      <c r="AR1632" s="4">
        <v>161504</v>
      </c>
      <c r="AS1632" s="7" t="s">
        <v>199</v>
      </c>
      <c r="AT1632" s="48">
        <v>3</v>
      </c>
      <c r="AU1632" s="48">
        <v>1</v>
      </c>
      <c r="AV1632" s="48">
        <v>3</v>
      </c>
      <c r="AW1632" s="48">
        <v>500</v>
      </c>
      <c r="AX1632" s="48">
        <v>250</v>
      </c>
      <c r="AY1632" s="48">
        <v>0</v>
      </c>
      <c r="AZ1632" s="48">
        <v>0</v>
      </c>
      <c r="BE1632" s="48">
        <v>0</v>
      </c>
      <c r="BF1632" s="48">
        <v>1</v>
      </c>
      <c r="BG1632" s="48">
        <v>320</v>
      </c>
      <c r="BH1632" s="48">
        <v>320</v>
      </c>
      <c r="BI1632" s="7">
        <v>0</v>
      </c>
      <c r="BJ1632" s="7">
        <v>0</v>
      </c>
      <c r="BK1632" s="7">
        <v>0</v>
      </c>
      <c r="BL1632" s="7">
        <v>0</v>
      </c>
      <c r="BM1632" s="7">
        <v>0</v>
      </c>
      <c r="BN1632" s="7">
        <v>0</v>
      </c>
      <c r="BO1632" s="7">
        <v>0</v>
      </c>
      <c r="BP1632" s="7">
        <v>0</v>
      </c>
      <c r="BQ1632" s="7">
        <v>0</v>
      </c>
      <c r="BR1632" s="7">
        <v>0</v>
      </c>
      <c r="BS1632" s="7">
        <v>0</v>
      </c>
      <c r="BT1632" s="7">
        <v>0</v>
      </c>
      <c r="BU1632" s="7">
        <v>0</v>
      </c>
      <c r="BV1632" s="7">
        <v>0</v>
      </c>
      <c r="BW1632" s="7">
        <v>0</v>
      </c>
      <c r="BX1632" s="7">
        <v>0</v>
      </c>
      <c r="BY1632" s="7">
        <v>0</v>
      </c>
      <c r="BZ1632" s="7">
        <v>0</v>
      </c>
      <c r="CA1632" s="7">
        <v>0</v>
      </c>
      <c r="CB1632" s="7">
        <v>0</v>
      </c>
      <c r="CC1632" s="7">
        <v>0</v>
      </c>
      <c r="CD1632" s="7">
        <v>0</v>
      </c>
      <c r="CE1632" s="7">
        <v>0</v>
      </c>
      <c r="CF1632" s="7">
        <v>0</v>
      </c>
      <c r="CG1632" s="7">
        <v>0</v>
      </c>
      <c r="CH1632" s="7">
        <v>0</v>
      </c>
      <c r="CI1632" s="7">
        <v>0</v>
      </c>
      <c r="CJ1632" s="7">
        <v>0</v>
      </c>
      <c r="CK1632" s="7">
        <v>0</v>
      </c>
      <c r="CL1632" s="40">
        <v>0</v>
      </c>
      <c r="CM1632" s="40">
        <v>0</v>
      </c>
      <c r="CN1632" s="40">
        <v>0</v>
      </c>
      <c r="CO1632" s="40">
        <v>0</v>
      </c>
      <c r="CP1632" s="7">
        <v>0</v>
      </c>
      <c r="CQ1632" s="7">
        <v>0</v>
      </c>
      <c r="CR1632" s="7">
        <v>0</v>
      </c>
      <c r="CS1632" s="40">
        <v>0</v>
      </c>
      <c r="CT1632" s="7">
        <v>0</v>
      </c>
      <c r="CU1632" s="7">
        <v>0</v>
      </c>
      <c r="CV1632" s="4"/>
      <c r="CW1632" s="4"/>
      <c r="CX1632" s="4" t="s">
        <v>242</v>
      </c>
      <c r="CY1632" s="4" t="s">
        <v>242</v>
      </c>
      <c r="CZ1632" s="4" t="s">
        <v>242</v>
      </c>
      <c r="DA1632" s="4" t="s">
        <v>242</v>
      </c>
      <c r="DB1632" s="4" t="s">
        <v>242</v>
      </c>
      <c r="DC1632" s="4" t="s">
        <v>242</v>
      </c>
      <c r="DD1632" s="7">
        <v>2</v>
      </c>
      <c r="DE1632" s="7">
        <v>30</v>
      </c>
      <c r="DF1632" s="7">
        <v>60</v>
      </c>
      <c r="DH1632" s="4">
        <v>3</v>
      </c>
      <c r="DI1632" s="4">
        <v>6</v>
      </c>
      <c r="DJ1632" s="4">
        <v>9</v>
      </c>
      <c r="DK1632" s="4" t="s">
        <v>242</v>
      </c>
      <c r="DL1632" s="4" t="s">
        <v>242</v>
      </c>
      <c r="DX1632" s="7">
        <f t="shared" si="23987"/>
        <v>7030626</v>
      </c>
      <c r="DY1632" s="7"/>
      <c r="DZ1632" s="67">
        <v>0</v>
      </c>
      <c r="EA1632" s="2" t="s">
        <v>242</v>
      </c>
      <c r="EB1632" s="85" t="s">
        <v>242</v>
      </c>
      <c r="EC1632" s="2" t="s">
        <v>242</v>
      </c>
      <c r="ED1632" s="2">
        <v>2016</v>
      </c>
      <c r="EE1632" s="2">
        <v>3002</v>
      </c>
      <c r="EF1632" s="7">
        <v>50</v>
      </c>
      <c r="EG1632" s="20"/>
      <c r="EH1632" s="20"/>
      <c r="EI1632" s="4">
        <v>331163</v>
      </c>
      <c r="EJ1632" s="4">
        <v>1</v>
      </c>
      <c r="EK1632" s="4">
        <v>331164</v>
      </c>
      <c r="EL1632" s="4">
        <v>1</v>
      </c>
      <c r="EM1632" s="4">
        <v>331165</v>
      </c>
      <c r="EN1632" s="4">
        <v>1</v>
      </c>
      <c r="EO1632" s="4">
        <v>331166</v>
      </c>
      <c r="EP1632" s="4">
        <v>1</v>
      </c>
      <c r="EQ1632" s="4">
        <v>331167</v>
      </c>
      <c r="ER1632" s="4">
        <v>1</v>
      </c>
      <c r="ES1632" s="4">
        <v>331168</v>
      </c>
      <c r="ET1632" s="4">
        <v>1</v>
      </c>
      <c r="EU1632" s="4">
        <v>331169</v>
      </c>
      <c r="EV1632" s="4">
        <v>1</v>
      </c>
      <c r="EW1632" s="4">
        <v>331170</v>
      </c>
      <c r="EX1632" s="4">
        <v>1</v>
      </c>
      <c r="EY1632" s="4">
        <v>331171</v>
      </c>
      <c r="EZ1632" s="4">
        <v>1</v>
      </c>
      <c r="FA1632" s="4" t="s">
        <v>242</v>
      </c>
      <c r="FB1632" s="4">
        <v>1</v>
      </c>
      <c r="FC1632" s="4">
        <v>40013</v>
      </c>
      <c r="FD1632" s="4">
        <v>1</v>
      </c>
      <c r="FE1632" s="4">
        <v>20100</v>
      </c>
      <c r="FF1632" s="4">
        <v>1</v>
      </c>
      <c r="FG1632" s="4">
        <v>20100</v>
      </c>
      <c r="FH1632" s="4">
        <v>1</v>
      </c>
      <c r="FR1632" s="2">
        <v>99999</v>
      </c>
      <c r="FS1632" s="2">
        <v>0</v>
      </c>
      <c r="FT1632" s="2">
        <f t="shared" ref="FT1632" si="24034">IF(FT644="","",FT644)</f>
        <v>800</v>
      </c>
      <c r="FV1632" s="2" t="str">
        <f t="shared" si="24016"/>
        <v/>
      </c>
      <c r="FW1632" s="2" t="str">
        <f t="shared" ref="FW1632" si="24035">IF(FW644="","",FW644)</f>
        <v/>
      </c>
      <c r="FX1632" s="2" t="str">
        <f t="shared" si="24011"/>
        <v/>
      </c>
      <c r="FY1632" s="2" t="str">
        <f t="shared" si="23947"/>
        <v/>
      </c>
      <c r="FZ1632" s="77">
        <v>0</v>
      </c>
      <c r="GA1632" s="2">
        <v>1</v>
      </c>
      <c r="GC1632" s="2">
        <v>1</v>
      </c>
      <c r="GD1632"/>
    </row>
    <row r="1633" s="2" customFormat="1" ht="14.25" spans="1:186">
      <c r="A1633" s="95">
        <f t="shared" si="23970"/>
        <v>7040114</v>
      </c>
      <c r="B1633" s="95">
        <v>1288</v>
      </c>
      <c r="C1633" s="95">
        <v>0</v>
      </c>
      <c r="D1633" s="95" t="s">
        <v>397</v>
      </c>
      <c r="E1633" s="95" t="str">
        <f t="shared" si="23971"/>
        <v>40级紫装剑（福利专用）</v>
      </c>
      <c r="F1633" s="31" t="s">
        <v>1250</v>
      </c>
      <c r="G1633" s="31">
        <v>4</v>
      </c>
      <c r="H1633" s="7" t="s">
        <v>191</v>
      </c>
      <c r="I1633" s="7" t="s">
        <v>187</v>
      </c>
      <c r="J1633" s="35">
        <v>1537</v>
      </c>
      <c r="K1633" s="38">
        <v>402</v>
      </c>
      <c r="L1633" s="39"/>
      <c r="M1633" s="29" t="s">
        <v>193</v>
      </c>
      <c r="N1633" s="4">
        <v>40</v>
      </c>
      <c r="O1633" s="4">
        <v>40</v>
      </c>
      <c r="P1633" s="40">
        <f t="shared" si="23956"/>
        <v>2004</v>
      </c>
      <c r="Q1633" s="4"/>
      <c r="S1633" s="48">
        <v>0</v>
      </c>
      <c r="T1633" s="47" t="s">
        <v>240</v>
      </c>
      <c r="U1633" s="7" t="s">
        <v>195</v>
      </c>
      <c r="V1633" s="7">
        <v>0</v>
      </c>
      <c r="W1633" s="7">
        <v>0</v>
      </c>
      <c r="X1633" s="40">
        <v>0</v>
      </c>
      <c r="AB1633" s="7" t="s">
        <v>195</v>
      </c>
      <c r="AC1633" s="7">
        <v>0</v>
      </c>
      <c r="AD1633" s="7" t="s">
        <v>195</v>
      </c>
      <c r="AE1633" s="7" t="str">
        <f t="shared" ref="AE1633" si="24036">IF(Z1633&gt;=40,"false","true")</f>
        <v>true</v>
      </c>
      <c r="AF1633" s="7" t="b">
        <v>1</v>
      </c>
      <c r="AG1633" s="7" t="s">
        <v>195</v>
      </c>
      <c r="AH1633" s="40">
        <v>0</v>
      </c>
      <c r="AI1633" s="40">
        <v>0</v>
      </c>
      <c r="AJ1633" s="40">
        <v>1</v>
      </c>
      <c r="AK1633" s="40">
        <v>0</v>
      </c>
      <c r="AL1633" s="40">
        <v>1</v>
      </c>
      <c r="AM1633" s="40">
        <v>0</v>
      </c>
      <c r="AN1633" s="40">
        <v>60</v>
      </c>
      <c r="AO1633" s="40">
        <v>1000</v>
      </c>
      <c r="AP1633" s="7" t="s">
        <v>399</v>
      </c>
      <c r="AQ1633" s="4">
        <v>1</v>
      </c>
      <c r="AR1633" s="4">
        <v>161504</v>
      </c>
      <c r="AS1633" s="7" t="s">
        <v>199</v>
      </c>
      <c r="AT1633" s="48">
        <v>3</v>
      </c>
      <c r="AU1633" s="48">
        <v>1</v>
      </c>
      <c r="AV1633" s="48">
        <v>3</v>
      </c>
      <c r="AW1633" s="48">
        <v>500</v>
      </c>
      <c r="AX1633" s="48">
        <v>250</v>
      </c>
      <c r="AY1633" s="48">
        <v>0</v>
      </c>
      <c r="AZ1633" s="48">
        <v>0</v>
      </c>
      <c r="BE1633" s="48">
        <v>0</v>
      </c>
      <c r="BF1633" s="48">
        <v>1</v>
      </c>
      <c r="BG1633" s="48">
        <v>400</v>
      </c>
      <c r="BH1633" s="48">
        <v>400</v>
      </c>
      <c r="BI1633" s="7">
        <v>0</v>
      </c>
      <c r="BJ1633" s="7">
        <v>0</v>
      </c>
      <c r="BK1633" s="7">
        <v>0</v>
      </c>
      <c r="BL1633" s="7">
        <v>0</v>
      </c>
      <c r="BM1633" s="7">
        <v>0</v>
      </c>
      <c r="BN1633" s="7">
        <v>0</v>
      </c>
      <c r="BO1633" s="7">
        <v>0</v>
      </c>
      <c r="BP1633" s="7">
        <v>0</v>
      </c>
      <c r="BQ1633" s="7">
        <v>0</v>
      </c>
      <c r="BR1633" s="7">
        <v>0</v>
      </c>
      <c r="BS1633" s="7">
        <v>0</v>
      </c>
      <c r="BT1633" s="7">
        <v>0</v>
      </c>
      <c r="BU1633" s="7">
        <v>0</v>
      </c>
      <c r="BV1633" s="7">
        <v>0</v>
      </c>
      <c r="BW1633" s="7">
        <v>0</v>
      </c>
      <c r="BX1633" s="7">
        <v>0</v>
      </c>
      <c r="BY1633" s="7">
        <v>0</v>
      </c>
      <c r="BZ1633" s="7">
        <v>0</v>
      </c>
      <c r="CA1633" s="7">
        <v>0</v>
      </c>
      <c r="CB1633" s="7">
        <v>0</v>
      </c>
      <c r="CC1633" s="7">
        <v>0</v>
      </c>
      <c r="CD1633" s="7">
        <v>0</v>
      </c>
      <c r="CE1633" s="7">
        <v>0</v>
      </c>
      <c r="CF1633" s="7">
        <v>0</v>
      </c>
      <c r="CG1633" s="7">
        <v>0</v>
      </c>
      <c r="CH1633" s="7">
        <v>0</v>
      </c>
      <c r="CI1633" s="7">
        <v>0</v>
      </c>
      <c r="CJ1633" s="7">
        <v>0</v>
      </c>
      <c r="CK1633" s="7">
        <v>0</v>
      </c>
      <c r="CL1633" s="40">
        <v>0</v>
      </c>
      <c r="CM1633" s="40">
        <v>0</v>
      </c>
      <c r="CN1633" s="40">
        <v>0</v>
      </c>
      <c r="CO1633" s="40">
        <v>0</v>
      </c>
      <c r="CP1633" s="7">
        <v>0</v>
      </c>
      <c r="CQ1633" s="7">
        <v>0</v>
      </c>
      <c r="CR1633" s="7">
        <v>0</v>
      </c>
      <c r="CS1633" s="40">
        <v>0</v>
      </c>
      <c r="CT1633" s="7">
        <v>0</v>
      </c>
      <c r="CU1633" s="7">
        <v>0</v>
      </c>
      <c r="CV1633" s="4"/>
      <c r="CW1633" s="4"/>
      <c r="CX1633" s="4" t="s">
        <v>210</v>
      </c>
      <c r="CY1633" s="4" t="s">
        <v>211</v>
      </c>
      <c r="CZ1633" s="4" t="s">
        <v>242</v>
      </c>
      <c r="DA1633" s="4" t="s">
        <v>242</v>
      </c>
      <c r="DB1633" s="4" t="s">
        <v>212</v>
      </c>
      <c r="DC1633" s="4" t="s">
        <v>212</v>
      </c>
      <c r="DD1633" s="7">
        <v>2</v>
      </c>
      <c r="DE1633" s="7">
        <v>30</v>
      </c>
      <c r="DF1633" s="7">
        <v>60</v>
      </c>
      <c r="DH1633" s="4">
        <v>4</v>
      </c>
      <c r="DI1633" s="4">
        <v>2</v>
      </c>
      <c r="DJ1633" s="4">
        <v>4</v>
      </c>
      <c r="DK1633" s="4">
        <v>7</v>
      </c>
      <c r="DL1633" s="4">
        <v>8</v>
      </c>
      <c r="DX1633" s="7">
        <f t="shared" si="23987"/>
        <v>7040114</v>
      </c>
      <c r="DY1633" s="7"/>
      <c r="DZ1633" s="67">
        <v>10000</v>
      </c>
      <c r="EA1633" s="2" t="s">
        <v>1297</v>
      </c>
      <c r="EB1633" s="85">
        <v>139</v>
      </c>
      <c r="EC1633" s="2" t="s">
        <v>1298</v>
      </c>
      <c r="ED1633" s="2">
        <v>2001</v>
      </c>
      <c r="EE1633" s="2">
        <v>3002</v>
      </c>
      <c r="EF1633" s="7">
        <v>50</v>
      </c>
      <c r="EG1633" s="20"/>
      <c r="EH1633" s="20"/>
      <c r="EI1633" s="4">
        <v>331104</v>
      </c>
      <c r="EJ1633" s="4">
        <v>1</v>
      </c>
      <c r="EK1633" s="4">
        <v>331105</v>
      </c>
      <c r="EL1633" s="4">
        <v>1</v>
      </c>
      <c r="EM1633" s="4">
        <v>331106</v>
      </c>
      <c r="EN1633" s="4">
        <v>1</v>
      </c>
      <c r="EO1633" s="4">
        <v>331107</v>
      </c>
      <c r="EP1633" s="4">
        <v>1</v>
      </c>
      <c r="EQ1633" s="4">
        <v>331108</v>
      </c>
      <c r="ER1633" s="4">
        <v>1</v>
      </c>
      <c r="ES1633" s="4">
        <v>331109</v>
      </c>
      <c r="ET1633" s="4">
        <v>1</v>
      </c>
      <c r="EU1633" s="4">
        <v>331110</v>
      </c>
      <c r="EV1633" s="4">
        <v>1</v>
      </c>
      <c r="EW1633" s="4">
        <v>331111</v>
      </c>
      <c r="EX1633" s="4">
        <v>1</v>
      </c>
      <c r="EY1633" s="4" t="s">
        <v>242</v>
      </c>
      <c r="EZ1633" s="4" t="s">
        <v>242</v>
      </c>
      <c r="FA1633" s="4" t="s">
        <v>242</v>
      </c>
      <c r="FB1633" s="4" t="s">
        <v>242</v>
      </c>
      <c r="FC1633" s="4">
        <v>40013</v>
      </c>
      <c r="FD1633" s="4">
        <v>1</v>
      </c>
      <c r="FE1633" s="4">
        <v>20100</v>
      </c>
      <c r="FF1633" s="4">
        <v>1</v>
      </c>
      <c r="FG1633" s="4">
        <v>20100</v>
      </c>
      <c r="FH1633" s="4">
        <v>1</v>
      </c>
      <c r="FR1633" s="2">
        <v>99999</v>
      </c>
      <c r="FS1633" s="2">
        <v>0</v>
      </c>
      <c r="FT1633" s="2">
        <f t="shared" ref="FT1633" si="24037">IF(FT645="","",FT645)</f>
        <v>1000</v>
      </c>
      <c r="FU1633" s="2" t="s">
        <v>1733</v>
      </c>
      <c r="FV1633" s="2" t="str">
        <f t="shared" si="24016"/>
        <v/>
      </c>
      <c r="FW1633" s="2" t="str">
        <f t="shared" ref="FW1633" si="24038">IF(FW645="","",FW645)</f>
        <v/>
      </c>
      <c r="FX1633" s="2" t="str">
        <f t="shared" si="24011"/>
        <v/>
      </c>
      <c r="FY1633" s="2" t="str">
        <f t="shared" si="23947"/>
        <v/>
      </c>
      <c r="FZ1633" s="77">
        <v>0</v>
      </c>
      <c r="GA1633" s="2">
        <v>1</v>
      </c>
      <c r="GC1633" s="2">
        <v>1</v>
      </c>
      <c r="GD1633"/>
    </row>
    <row r="1634" s="2" customFormat="1" ht="14.25" spans="1:186">
      <c r="A1634" s="95">
        <f t="shared" si="23970"/>
        <v>7040115</v>
      </c>
      <c r="B1634" s="95">
        <v>4360</v>
      </c>
      <c r="C1634" s="95">
        <v>0</v>
      </c>
      <c r="D1634" s="95" t="s">
        <v>401</v>
      </c>
      <c r="E1634" s="95" t="str">
        <f t="shared" si="23971"/>
        <v>40级紫装锤（福利专用）</v>
      </c>
      <c r="F1634" s="31" t="s">
        <v>1250</v>
      </c>
      <c r="G1634" s="31">
        <v>4</v>
      </c>
      <c r="H1634" s="7" t="s">
        <v>191</v>
      </c>
      <c r="I1634" s="7" t="s">
        <v>187</v>
      </c>
      <c r="J1634" s="35">
        <v>1527</v>
      </c>
      <c r="K1634" s="41">
        <v>202</v>
      </c>
      <c r="L1634" s="41"/>
      <c r="M1634" s="29" t="s">
        <v>193</v>
      </c>
      <c r="N1634" s="4">
        <v>40</v>
      </c>
      <c r="O1634" s="4">
        <v>40</v>
      </c>
      <c r="P1634" s="40">
        <f t="shared" si="23956"/>
        <v>2004</v>
      </c>
      <c r="Q1634" s="4"/>
      <c r="S1634" s="48">
        <v>0</v>
      </c>
      <c r="T1634" s="47" t="s">
        <v>245</v>
      </c>
      <c r="U1634" s="7" t="s">
        <v>195</v>
      </c>
      <c r="V1634" s="7">
        <v>0</v>
      </c>
      <c r="W1634" s="7">
        <v>0</v>
      </c>
      <c r="X1634" s="40">
        <v>0</v>
      </c>
      <c r="AB1634" s="7" t="s">
        <v>195</v>
      </c>
      <c r="AC1634" s="7">
        <v>0</v>
      </c>
      <c r="AD1634" s="7" t="s">
        <v>195</v>
      </c>
      <c r="AE1634" s="7" t="str">
        <f t="shared" ref="AE1634" si="24039">IF(Z1634&gt;=40,"false","true")</f>
        <v>true</v>
      </c>
      <c r="AF1634" s="7" t="b">
        <v>1</v>
      </c>
      <c r="AG1634" s="7" t="s">
        <v>195</v>
      </c>
      <c r="AH1634" s="40">
        <v>0</v>
      </c>
      <c r="AI1634" s="40">
        <v>0</v>
      </c>
      <c r="AJ1634" s="40">
        <v>1</v>
      </c>
      <c r="AK1634" s="40">
        <v>0</v>
      </c>
      <c r="AL1634" s="40">
        <v>1</v>
      </c>
      <c r="AM1634" s="40">
        <v>0</v>
      </c>
      <c r="AN1634" s="40">
        <v>60</v>
      </c>
      <c r="AO1634" s="40">
        <v>1000</v>
      </c>
      <c r="AP1634" s="7" t="s">
        <v>403</v>
      </c>
      <c r="AQ1634" s="4">
        <v>1</v>
      </c>
      <c r="AR1634" s="4">
        <v>161504</v>
      </c>
      <c r="AS1634" s="7" t="s">
        <v>199</v>
      </c>
      <c r="AT1634" s="48">
        <v>3</v>
      </c>
      <c r="AU1634" s="48">
        <v>1</v>
      </c>
      <c r="AV1634" s="48">
        <v>3</v>
      </c>
      <c r="AW1634" s="48">
        <v>500</v>
      </c>
      <c r="AX1634" s="48">
        <v>250</v>
      </c>
      <c r="AY1634" s="48">
        <v>0</v>
      </c>
      <c r="AZ1634" s="48">
        <v>0</v>
      </c>
      <c r="BE1634" s="48">
        <v>0</v>
      </c>
      <c r="BF1634" s="48">
        <v>1</v>
      </c>
      <c r="BG1634" s="48">
        <v>400</v>
      </c>
      <c r="BH1634" s="48">
        <v>400</v>
      </c>
      <c r="BI1634" s="7">
        <v>0</v>
      </c>
      <c r="BJ1634" s="7">
        <v>0</v>
      </c>
      <c r="BK1634" s="7">
        <v>0</v>
      </c>
      <c r="BL1634" s="7">
        <v>0</v>
      </c>
      <c r="BM1634" s="7">
        <v>0</v>
      </c>
      <c r="BN1634" s="7">
        <v>0</v>
      </c>
      <c r="BO1634" s="7">
        <v>0</v>
      </c>
      <c r="BP1634" s="7">
        <v>0</v>
      </c>
      <c r="BQ1634" s="7">
        <v>0</v>
      </c>
      <c r="BR1634" s="7">
        <v>0</v>
      </c>
      <c r="BS1634" s="7">
        <v>0</v>
      </c>
      <c r="BT1634" s="7">
        <v>0</v>
      </c>
      <c r="BU1634" s="7">
        <v>0</v>
      </c>
      <c r="BV1634" s="7">
        <v>0</v>
      </c>
      <c r="BW1634" s="7">
        <v>0</v>
      </c>
      <c r="BX1634" s="7">
        <v>0</v>
      </c>
      <c r="BY1634" s="7">
        <v>0</v>
      </c>
      <c r="BZ1634" s="7">
        <v>0</v>
      </c>
      <c r="CA1634" s="7">
        <v>0</v>
      </c>
      <c r="CB1634" s="7">
        <v>0</v>
      </c>
      <c r="CC1634" s="7">
        <v>0</v>
      </c>
      <c r="CD1634" s="7">
        <v>0</v>
      </c>
      <c r="CE1634" s="7">
        <v>0</v>
      </c>
      <c r="CF1634" s="7">
        <v>0</v>
      </c>
      <c r="CG1634" s="7">
        <v>0</v>
      </c>
      <c r="CH1634" s="7">
        <v>0</v>
      </c>
      <c r="CI1634" s="7">
        <v>0</v>
      </c>
      <c r="CJ1634" s="7">
        <v>0</v>
      </c>
      <c r="CK1634" s="7">
        <v>0</v>
      </c>
      <c r="CL1634" s="40">
        <v>0</v>
      </c>
      <c r="CM1634" s="40">
        <v>0</v>
      </c>
      <c r="CN1634" s="40">
        <v>0</v>
      </c>
      <c r="CO1634" s="40">
        <v>0</v>
      </c>
      <c r="CP1634" s="7">
        <v>0</v>
      </c>
      <c r="CQ1634" s="7">
        <v>0</v>
      </c>
      <c r="CR1634" s="7">
        <v>0</v>
      </c>
      <c r="CS1634" s="40">
        <v>0</v>
      </c>
      <c r="CT1634" s="7">
        <v>0</v>
      </c>
      <c r="CU1634" s="7">
        <v>0</v>
      </c>
      <c r="CV1634" s="4"/>
      <c r="CW1634" s="4"/>
      <c r="CX1634" s="4" t="s">
        <v>210</v>
      </c>
      <c r="CY1634" s="4" t="s">
        <v>211</v>
      </c>
      <c r="CZ1634" s="4" t="s">
        <v>242</v>
      </c>
      <c r="DA1634" s="4" t="s">
        <v>242</v>
      </c>
      <c r="DB1634" s="4" t="s">
        <v>212</v>
      </c>
      <c r="DC1634" s="4" t="s">
        <v>212</v>
      </c>
      <c r="DD1634" s="7">
        <v>2</v>
      </c>
      <c r="DE1634" s="7">
        <v>30</v>
      </c>
      <c r="DF1634" s="7">
        <v>60</v>
      </c>
      <c r="DH1634" s="4">
        <v>4</v>
      </c>
      <c r="DI1634" s="4">
        <v>2</v>
      </c>
      <c r="DJ1634" s="4">
        <v>4</v>
      </c>
      <c r="DK1634" s="4">
        <v>7</v>
      </c>
      <c r="DL1634" s="4">
        <v>8</v>
      </c>
      <c r="DX1634" s="7">
        <f t="shared" si="23987"/>
        <v>7040115</v>
      </c>
      <c r="DY1634" s="7"/>
      <c r="DZ1634" s="67">
        <v>10000</v>
      </c>
      <c r="EA1634" s="2" t="s">
        <v>1297</v>
      </c>
      <c r="EB1634" s="85">
        <v>139</v>
      </c>
      <c r="EC1634" s="2" t="s">
        <v>1298</v>
      </c>
      <c r="ED1634" s="2">
        <v>2001</v>
      </c>
      <c r="EE1634" s="2">
        <v>3002</v>
      </c>
      <c r="EF1634" s="7">
        <v>50</v>
      </c>
      <c r="EG1634" s="20"/>
      <c r="EH1634" s="20"/>
      <c r="EI1634" s="4">
        <v>331104</v>
      </c>
      <c r="EJ1634" s="4">
        <v>1</v>
      </c>
      <c r="EK1634" s="4">
        <v>331105</v>
      </c>
      <c r="EL1634" s="4">
        <v>1</v>
      </c>
      <c r="EM1634" s="4">
        <v>331106</v>
      </c>
      <c r="EN1634" s="4">
        <v>1</v>
      </c>
      <c r="EO1634" s="4">
        <v>331107</v>
      </c>
      <c r="EP1634" s="4">
        <v>1</v>
      </c>
      <c r="EQ1634" s="4">
        <v>331108</v>
      </c>
      <c r="ER1634" s="4">
        <v>1</v>
      </c>
      <c r="ES1634" s="4">
        <v>331109</v>
      </c>
      <c r="ET1634" s="4">
        <v>1</v>
      </c>
      <c r="EU1634" s="4">
        <v>331110</v>
      </c>
      <c r="EV1634" s="4">
        <v>1</v>
      </c>
      <c r="EW1634" s="4">
        <v>331111</v>
      </c>
      <c r="EX1634" s="4">
        <v>1</v>
      </c>
      <c r="EY1634" s="4" t="s">
        <v>242</v>
      </c>
      <c r="EZ1634" s="4" t="s">
        <v>242</v>
      </c>
      <c r="FA1634" s="4" t="s">
        <v>242</v>
      </c>
      <c r="FB1634" s="4" t="s">
        <v>242</v>
      </c>
      <c r="FC1634" s="4">
        <v>40013</v>
      </c>
      <c r="FD1634" s="4">
        <v>1</v>
      </c>
      <c r="FE1634" s="4">
        <v>20100</v>
      </c>
      <c r="FF1634" s="4">
        <v>1</v>
      </c>
      <c r="FG1634" s="4">
        <v>20100</v>
      </c>
      <c r="FH1634" s="4">
        <v>1</v>
      </c>
      <c r="FR1634" s="2">
        <v>99999</v>
      </c>
      <c r="FS1634" s="2">
        <v>0</v>
      </c>
      <c r="FT1634" s="2">
        <f t="shared" ref="FT1634" si="24040">IF(FT646="","",FT646)</f>
        <v>1000</v>
      </c>
      <c r="FU1634" s="2" t="s">
        <v>1733</v>
      </c>
      <c r="FV1634" s="2" t="str">
        <f t="shared" si="24016"/>
        <v/>
      </c>
      <c r="FW1634" s="2" t="str">
        <f t="shared" ref="FW1634" si="24041">IF(FW646="","",FW646)</f>
        <v/>
      </c>
      <c r="FX1634" s="2" t="str">
        <f t="shared" si="24011"/>
        <v/>
      </c>
      <c r="FY1634" s="2" t="str">
        <f t="shared" si="23947"/>
        <v/>
      </c>
      <c r="FZ1634" s="77">
        <v>0</v>
      </c>
      <c r="GA1634" s="2">
        <v>1</v>
      </c>
      <c r="GC1634" s="2">
        <v>1</v>
      </c>
      <c r="GD1634"/>
    </row>
    <row r="1635" s="2" customFormat="1" ht="14.25" spans="1:186">
      <c r="A1635" s="95">
        <f t="shared" si="23970"/>
        <v>7040116</v>
      </c>
      <c r="B1635" s="95">
        <v>1800</v>
      </c>
      <c r="C1635" s="95">
        <v>0</v>
      </c>
      <c r="D1635" s="95" t="s">
        <v>404</v>
      </c>
      <c r="E1635" s="95" t="str">
        <f t="shared" si="23971"/>
        <v>40级紫装匕首（福利专用）</v>
      </c>
      <c r="F1635" s="31" t="s">
        <v>1250</v>
      </c>
      <c r="G1635" s="31">
        <v>4</v>
      </c>
      <c r="H1635" s="7" t="s">
        <v>191</v>
      </c>
      <c r="I1635" s="7" t="s">
        <v>187</v>
      </c>
      <c r="J1635" s="35">
        <v>1517</v>
      </c>
      <c r="K1635" s="38">
        <v>302</v>
      </c>
      <c r="L1635" s="39"/>
      <c r="M1635" s="29" t="s">
        <v>193</v>
      </c>
      <c r="N1635" s="4">
        <v>40</v>
      </c>
      <c r="O1635" s="4">
        <v>40</v>
      </c>
      <c r="P1635" s="40">
        <f t="shared" si="23956"/>
        <v>2004</v>
      </c>
      <c r="Q1635" s="4"/>
      <c r="S1635" s="48">
        <v>0</v>
      </c>
      <c r="T1635" s="47" t="s">
        <v>249</v>
      </c>
      <c r="U1635" s="7" t="s">
        <v>195</v>
      </c>
      <c r="V1635" s="7">
        <v>0</v>
      </c>
      <c r="W1635" s="7">
        <v>0</v>
      </c>
      <c r="X1635" s="40">
        <v>0</v>
      </c>
      <c r="AB1635" s="7" t="s">
        <v>195</v>
      </c>
      <c r="AC1635" s="7">
        <v>0</v>
      </c>
      <c r="AD1635" s="7" t="s">
        <v>195</v>
      </c>
      <c r="AE1635" s="7" t="str">
        <f t="shared" ref="AE1635" si="24042">IF(Z1635&gt;=40,"false","true")</f>
        <v>true</v>
      </c>
      <c r="AF1635" s="7" t="b">
        <v>1</v>
      </c>
      <c r="AG1635" s="7" t="s">
        <v>195</v>
      </c>
      <c r="AH1635" s="40">
        <v>0</v>
      </c>
      <c r="AI1635" s="40">
        <v>0</v>
      </c>
      <c r="AJ1635" s="40">
        <v>1</v>
      </c>
      <c r="AK1635" s="40">
        <v>0</v>
      </c>
      <c r="AL1635" s="40">
        <v>1</v>
      </c>
      <c r="AM1635" s="40">
        <v>0</v>
      </c>
      <c r="AN1635" s="40">
        <v>60</v>
      </c>
      <c r="AO1635" s="40">
        <v>1000</v>
      </c>
      <c r="AP1635" s="7" t="s">
        <v>406</v>
      </c>
      <c r="AQ1635" s="4">
        <v>1</v>
      </c>
      <c r="AR1635" s="4">
        <v>161504</v>
      </c>
      <c r="AS1635" s="7" t="s">
        <v>199</v>
      </c>
      <c r="AT1635" s="48">
        <v>3</v>
      </c>
      <c r="AU1635" s="48">
        <v>1</v>
      </c>
      <c r="AV1635" s="48">
        <v>3</v>
      </c>
      <c r="AW1635" s="48">
        <v>500</v>
      </c>
      <c r="AX1635" s="48">
        <v>250</v>
      </c>
      <c r="AY1635" s="48">
        <v>0</v>
      </c>
      <c r="AZ1635" s="48">
        <v>0</v>
      </c>
      <c r="BE1635" s="48">
        <v>0</v>
      </c>
      <c r="BF1635" s="48">
        <v>1</v>
      </c>
      <c r="BG1635" s="48">
        <v>400</v>
      </c>
      <c r="BH1635" s="48">
        <v>400</v>
      </c>
      <c r="BI1635" s="7">
        <v>0</v>
      </c>
      <c r="BJ1635" s="7">
        <v>0</v>
      </c>
      <c r="BK1635" s="7">
        <v>0</v>
      </c>
      <c r="BL1635" s="7">
        <v>0</v>
      </c>
      <c r="BM1635" s="7">
        <v>0</v>
      </c>
      <c r="BN1635" s="7">
        <v>0</v>
      </c>
      <c r="BO1635" s="7">
        <v>0</v>
      </c>
      <c r="BP1635" s="7">
        <v>0</v>
      </c>
      <c r="BQ1635" s="7">
        <v>0</v>
      </c>
      <c r="BR1635" s="7">
        <v>0</v>
      </c>
      <c r="BS1635" s="7">
        <v>0</v>
      </c>
      <c r="BT1635" s="7">
        <v>0</v>
      </c>
      <c r="BU1635" s="7">
        <v>0</v>
      </c>
      <c r="BV1635" s="7">
        <v>0</v>
      </c>
      <c r="BW1635" s="7">
        <v>0</v>
      </c>
      <c r="BX1635" s="7">
        <v>0</v>
      </c>
      <c r="BY1635" s="7">
        <v>0</v>
      </c>
      <c r="BZ1635" s="7">
        <v>0</v>
      </c>
      <c r="CA1635" s="7">
        <v>0</v>
      </c>
      <c r="CB1635" s="7">
        <v>0</v>
      </c>
      <c r="CC1635" s="7">
        <v>0</v>
      </c>
      <c r="CD1635" s="7">
        <v>0</v>
      </c>
      <c r="CE1635" s="7">
        <v>0</v>
      </c>
      <c r="CF1635" s="7">
        <v>0</v>
      </c>
      <c r="CG1635" s="7">
        <v>0</v>
      </c>
      <c r="CH1635" s="7">
        <v>0</v>
      </c>
      <c r="CI1635" s="7">
        <v>0</v>
      </c>
      <c r="CJ1635" s="7">
        <v>0</v>
      </c>
      <c r="CK1635" s="7">
        <v>0</v>
      </c>
      <c r="CL1635" s="40">
        <v>0</v>
      </c>
      <c r="CM1635" s="40">
        <v>0</v>
      </c>
      <c r="CN1635" s="40">
        <v>0</v>
      </c>
      <c r="CO1635" s="40">
        <v>0</v>
      </c>
      <c r="CP1635" s="7">
        <v>0</v>
      </c>
      <c r="CQ1635" s="7">
        <v>0</v>
      </c>
      <c r="CR1635" s="7">
        <v>0</v>
      </c>
      <c r="CS1635" s="40">
        <v>0</v>
      </c>
      <c r="CT1635" s="7">
        <v>0</v>
      </c>
      <c r="CU1635" s="7">
        <v>0</v>
      </c>
      <c r="CV1635" s="4"/>
      <c r="CW1635" s="4"/>
      <c r="CX1635" s="4" t="s">
        <v>210</v>
      </c>
      <c r="CY1635" s="4" t="s">
        <v>211</v>
      </c>
      <c r="CZ1635" s="4" t="s">
        <v>242</v>
      </c>
      <c r="DA1635" s="4" t="s">
        <v>242</v>
      </c>
      <c r="DB1635" s="4" t="s">
        <v>212</v>
      </c>
      <c r="DC1635" s="4" t="s">
        <v>212</v>
      </c>
      <c r="DD1635" s="7">
        <v>2</v>
      </c>
      <c r="DE1635" s="7">
        <v>30</v>
      </c>
      <c r="DF1635" s="7">
        <v>60</v>
      </c>
      <c r="DH1635" s="4">
        <v>4</v>
      </c>
      <c r="DI1635" s="4">
        <v>2</v>
      </c>
      <c r="DJ1635" s="4">
        <v>4</v>
      </c>
      <c r="DK1635" s="4">
        <v>7</v>
      </c>
      <c r="DL1635" s="4">
        <v>8</v>
      </c>
      <c r="DX1635" s="7">
        <f t="shared" si="23987"/>
        <v>7040116</v>
      </c>
      <c r="DY1635" s="7"/>
      <c r="DZ1635" s="67">
        <v>10000</v>
      </c>
      <c r="EA1635" s="2" t="s">
        <v>1297</v>
      </c>
      <c r="EB1635" s="85">
        <v>139</v>
      </c>
      <c r="EC1635" s="2" t="s">
        <v>1298</v>
      </c>
      <c r="ED1635" s="2">
        <v>2001</v>
      </c>
      <c r="EE1635" s="2">
        <v>3002</v>
      </c>
      <c r="EF1635" s="7">
        <v>50</v>
      </c>
      <c r="EG1635" s="20"/>
      <c r="EH1635" s="20"/>
      <c r="EI1635" s="4">
        <v>331104</v>
      </c>
      <c r="EJ1635" s="4">
        <v>1</v>
      </c>
      <c r="EK1635" s="4">
        <v>331105</v>
      </c>
      <c r="EL1635" s="4">
        <v>1</v>
      </c>
      <c r="EM1635" s="4">
        <v>331106</v>
      </c>
      <c r="EN1635" s="4">
        <v>1</v>
      </c>
      <c r="EO1635" s="4">
        <v>331107</v>
      </c>
      <c r="EP1635" s="4">
        <v>1</v>
      </c>
      <c r="EQ1635" s="4">
        <v>331108</v>
      </c>
      <c r="ER1635" s="4">
        <v>1</v>
      </c>
      <c r="ES1635" s="4">
        <v>331109</v>
      </c>
      <c r="ET1635" s="4">
        <v>1</v>
      </c>
      <c r="EU1635" s="4">
        <v>331110</v>
      </c>
      <c r="EV1635" s="4">
        <v>1</v>
      </c>
      <c r="EW1635" s="4">
        <v>331111</v>
      </c>
      <c r="EX1635" s="4">
        <v>1</v>
      </c>
      <c r="EY1635" s="4" t="s">
        <v>242</v>
      </c>
      <c r="EZ1635" s="4" t="s">
        <v>242</v>
      </c>
      <c r="FA1635" s="4" t="s">
        <v>242</v>
      </c>
      <c r="FB1635" s="4" t="s">
        <v>242</v>
      </c>
      <c r="FC1635" s="4">
        <v>40013</v>
      </c>
      <c r="FD1635" s="4">
        <v>1</v>
      </c>
      <c r="FE1635" s="4">
        <v>20100</v>
      </c>
      <c r="FF1635" s="4">
        <v>1</v>
      </c>
      <c r="FG1635" s="4">
        <v>20100</v>
      </c>
      <c r="FH1635" s="4">
        <v>1</v>
      </c>
      <c r="FR1635" s="2">
        <v>99999</v>
      </c>
      <c r="FS1635" s="2">
        <v>0</v>
      </c>
      <c r="FT1635" s="2">
        <f t="shared" ref="FT1635" si="24043">IF(FT647="","",FT647)</f>
        <v>1000</v>
      </c>
      <c r="FU1635" s="2" t="s">
        <v>1733</v>
      </c>
      <c r="FV1635" s="2" t="str">
        <f t="shared" si="24016"/>
        <v/>
      </c>
      <c r="FW1635" s="2" t="str">
        <f t="shared" ref="FW1635" si="24044">IF(FW647="","",FW647)</f>
        <v/>
      </c>
      <c r="FX1635" s="2" t="str">
        <f t="shared" si="24011"/>
        <v/>
      </c>
      <c r="FY1635" s="2" t="str">
        <f t="shared" si="23947"/>
        <v/>
      </c>
      <c r="FZ1635" s="77">
        <v>0</v>
      </c>
      <c r="GA1635" s="2">
        <v>1</v>
      </c>
      <c r="GC1635" s="2">
        <v>1</v>
      </c>
      <c r="GD1635"/>
    </row>
    <row r="1636" s="2" customFormat="1" ht="14.25" spans="1:186">
      <c r="A1636" s="95">
        <f t="shared" si="23970"/>
        <v>7040117</v>
      </c>
      <c r="B1636" s="95">
        <v>3080</v>
      </c>
      <c r="C1636" s="95">
        <v>0</v>
      </c>
      <c r="D1636" s="95" t="s">
        <v>407</v>
      </c>
      <c r="E1636" s="95" t="str">
        <f t="shared" si="23971"/>
        <v>40级紫装爪（福利专用）</v>
      </c>
      <c r="F1636" s="31" t="s">
        <v>1250</v>
      </c>
      <c r="G1636" s="31">
        <v>4</v>
      </c>
      <c r="H1636" s="7" t="s">
        <v>191</v>
      </c>
      <c r="I1636" s="7" t="s">
        <v>187</v>
      </c>
      <c r="J1636" s="35">
        <v>1557</v>
      </c>
      <c r="K1636" s="41">
        <v>102</v>
      </c>
      <c r="L1636" s="41"/>
      <c r="M1636" s="29" t="s">
        <v>193</v>
      </c>
      <c r="N1636" s="4">
        <v>40</v>
      </c>
      <c r="O1636" s="4">
        <v>40</v>
      </c>
      <c r="P1636" s="40">
        <f t="shared" si="23956"/>
        <v>2004</v>
      </c>
      <c r="Q1636" s="4"/>
      <c r="S1636" s="48">
        <v>0</v>
      </c>
      <c r="T1636" s="47" t="s">
        <v>253</v>
      </c>
      <c r="U1636" s="7" t="s">
        <v>195</v>
      </c>
      <c r="V1636" s="7">
        <v>0</v>
      </c>
      <c r="W1636" s="7">
        <v>0</v>
      </c>
      <c r="X1636" s="40">
        <v>0</v>
      </c>
      <c r="AB1636" s="7" t="s">
        <v>195</v>
      </c>
      <c r="AC1636" s="7">
        <v>0</v>
      </c>
      <c r="AD1636" s="7" t="s">
        <v>195</v>
      </c>
      <c r="AE1636" s="7" t="str">
        <f t="shared" ref="AE1636" si="24045">IF(Z1636&gt;=40,"false","true")</f>
        <v>true</v>
      </c>
      <c r="AF1636" s="7" t="b">
        <v>1</v>
      </c>
      <c r="AG1636" s="7" t="s">
        <v>195</v>
      </c>
      <c r="AH1636" s="40">
        <v>0</v>
      </c>
      <c r="AI1636" s="40">
        <v>0</v>
      </c>
      <c r="AJ1636" s="40">
        <v>1</v>
      </c>
      <c r="AK1636" s="40">
        <v>0</v>
      </c>
      <c r="AL1636" s="40">
        <v>1</v>
      </c>
      <c r="AM1636" s="40">
        <v>0</v>
      </c>
      <c r="AN1636" s="40">
        <v>60</v>
      </c>
      <c r="AO1636" s="40">
        <v>1000</v>
      </c>
      <c r="AP1636" s="7" t="s">
        <v>409</v>
      </c>
      <c r="AQ1636" s="4">
        <v>1</v>
      </c>
      <c r="AR1636" s="4">
        <v>161504</v>
      </c>
      <c r="AS1636" s="7" t="s">
        <v>199</v>
      </c>
      <c r="AT1636" s="48">
        <v>3</v>
      </c>
      <c r="AU1636" s="48">
        <v>1</v>
      </c>
      <c r="AV1636" s="48">
        <v>3</v>
      </c>
      <c r="AW1636" s="48">
        <v>500</v>
      </c>
      <c r="AX1636" s="48">
        <v>250</v>
      </c>
      <c r="AY1636" s="48">
        <v>0</v>
      </c>
      <c r="AZ1636" s="48">
        <v>0</v>
      </c>
      <c r="BE1636" s="48">
        <v>0</v>
      </c>
      <c r="BF1636" s="48">
        <v>1</v>
      </c>
      <c r="BG1636" s="48">
        <v>400</v>
      </c>
      <c r="BH1636" s="48">
        <v>400</v>
      </c>
      <c r="BI1636" s="7">
        <v>0</v>
      </c>
      <c r="BJ1636" s="7">
        <v>0</v>
      </c>
      <c r="BK1636" s="7">
        <v>0</v>
      </c>
      <c r="BL1636" s="7">
        <v>0</v>
      </c>
      <c r="BM1636" s="7">
        <v>0</v>
      </c>
      <c r="BN1636" s="7">
        <v>0</v>
      </c>
      <c r="BO1636" s="7">
        <v>0</v>
      </c>
      <c r="BP1636" s="7">
        <v>0</v>
      </c>
      <c r="BQ1636" s="7">
        <v>0</v>
      </c>
      <c r="BR1636" s="7">
        <v>0</v>
      </c>
      <c r="BS1636" s="7">
        <v>0</v>
      </c>
      <c r="BT1636" s="7">
        <v>0</v>
      </c>
      <c r="BU1636" s="7">
        <v>0</v>
      </c>
      <c r="BV1636" s="7">
        <v>0</v>
      </c>
      <c r="BW1636" s="7">
        <v>0</v>
      </c>
      <c r="BX1636" s="7">
        <v>0</v>
      </c>
      <c r="BY1636" s="7">
        <v>0</v>
      </c>
      <c r="BZ1636" s="7">
        <v>0</v>
      </c>
      <c r="CA1636" s="7">
        <v>0</v>
      </c>
      <c r="CB1636" s="7">
        <v>0</v>
      </c>
      <c r="CC1636" s="7">
        <v>0</v>
      </c>
      <c r="CD1636" s="7">
        <v>0</v>
      </c>
      <c r="CE1636" s="7">
        <v>0</v>
      </c>
      <c r="CF1636" s="7">
        <v>0</v>
      </c>
      <c r="CG1636" s="7">
        <v>0</v>
      </c>
      <c r="CH1636" s="7">
        <v>0</v>
      </c>
      <c r="CI1636" s="7">
        <v>0</v>
      </c>
      <c r="CJ1636" s="7">
        <v>0</v>
      </c>
      <c r="CK1636" s="7">
        <v>0</v>
      </c>
      <c r="CL1636" s="40">
        <v>0</v>
      </c>
      <c r="CM1636" s="40">
        <v>0</v>
      </c>
      <c r="CN1636" s="40">
        <v>0</v>
      </c>
      <c r="CO1636" s="40">
        <v>0</v>
      </c>
      <c r="CP1636" s="7">
        <v>0</v>
      </c>
      <c r="CQ1636" s="7">
        <v>0</v>
      </c>
      <c r="CR1636" s="7">
        <v>0</v>
      </c>
      <c r="CS1636" s="40">
        <v>0</v>
      </c>
      <c r="CT1636" s="7">
        <v>0</v>
      </c>
      <c r="CU1636" s="7">
        <v>0</v>
      </c>
      <c r="CV1636" s="4"/>
      <c r="CW1636" s="4"/>
      <c r="CX1636" s="4" t="s">
        <v>210</v>
      </c>
      <c r="CY1636" s="4" t="s">
        <v>211</v>
      </c>
      <c r="CZ1636" s="4" t="s">
        <v>242</v>
      </c>
      <c r="DA1636" s="4" t="s">
        <v>242</v>
      </c>
      <c r="DB1636" s="4" t="s">
        <v>212</v>
      </c>
      <c r="DC1636" s="4" t="s">
        <v>212</v>
      </c>
      <c r="DD1636" s="7">
        <v>2</v>
      </c>
      <c r="DE1636" s="7">
        <v>30</v>
      </c>
      <c r="DF1636" s="7">
        <v>60</v>
      </c>
      <c r="DH1636" s="4">
        <v>4</v>
      </c>
      <c r="DI1636" s="4">
        <v>2</v>
      </c>
      <c r="DJ1636" s="4">
        <v>4</v>
      </c>
      <c r="DK1636" s="4">
        <v>7</v>
      </c>
      <c r="DL1636" s="4">
        <v>8</v>
      </c>
      <c r="DX1636" s="7">
        <f t="shared" si="23987"/>
        <v>7040117</v>
      </c>
      <c r="DY1636" s="7"/>
      <c r="DZ1636" s="67">
        <v>10000</v>
      </c>
      <c r="EA1636" s="2" t="s">
        <v>1297</v>
      </c>
      <c r="EB1636" s="85">
        <v>139</v>
      </c>
      <c r="EC1636" s="2" t="s">
        <v>1298</v>
      </c>
      <c r="ED1636" s="2">
        <v>2001</v>
      </c>
      <c r="EE1636" s="2">
        <v>3002</v>
      </c>
      <c r="EF1636" s="7">
        <v>50</v>
      </c>
      <c r="EG1636" s="20"/>
      <c r="EH1636" s="20"/>
      <c r="EI1636" s="4">
        <v>331104</v>
      </c>
      <c r="EJ1636" s="4">
        <v>1</v>
      </c>
      <c r="EK1636" s="4">
        <v>331105</v>
      </c>
      <c r="EL1636" s="4">
        <v>1</v>
      </c>
      <c r="EM1636" s="4">
        <v>331106</v>
      </c>
      <c r="EN1636" s="4">
        <v>1</v>
      </c>
      <c r="EO1636" s="4">
        <v>331107</v>
      </c>
      <c r="EP1636" s="4">
        <v>1</v>
      </c>
      <c r="EQ1636" s="4">
        <v>331108</v>
      </c>
      <c r="ER1636" s="4">
        <v>1</v>
      </c>
      <c r="ES1636" s="4">
        <v>331109</v>
      </c>
      <c r="ET1636" s="4">
        <v>1</v>
      </c>
      <c r="EU1636" s="4">
        <v>331110</v>
      </c>
      <c r="EV1636" s="4">
        <v>1</v>
      </c>
      <c r="EW1636" s="4">
        <v>331111</v>
      </c>
      <c r="EX1636" s="4">
        <v>1</v>
      </c>
      <c r="EY1636" s="4" t="s">
        <v>242</v>
      </c>
      <c r="EZ1636" s="4" t="s">
        <v>242</v>
      </c>
      <c r="FA1636" s="4" t="s">
        <v>242</v>
      </c>
      <c r="FB1636" s="4" t="s">
        <v>242</v>
      </c>
      <c r="FC1636" s="4">
        <v>40013</v>
      </c>
      <c r="FD1636" s="4">
        <v>1</v>
      </c>
      <c r="FE1636" s="4">
        <v>20100</v>
      </c>
      <c r="FF1636" s="4">
        <v>1</v>
      </c>
      <c r="FG1636" s="4">
        <v>20100</v>
      </c>
      <c r="FH1636" s="4">
        <v>1</v>
      </c>
      <c r="FR1636" s="2">
        <v>99999</v>
      </c>
      <c r="FS1636" s="2">
        <v>0</v>
      </c>
      <c r="FT1636" s="2">
        <f t="shared" ref="FT1636" si="24046">IF(FT648="","",FT648)</f>
        <v>1000</v>
      </c>
      <c r="FU1636" s="2" t="s">
        <v>1733</v>
      </c>
      <c r="FV1636" s="2" t="str">
        <f t="shared" ref="FV1636" si="24047">IF(FV648="","",FV648)</f>
        <v/>
      </c>
      <c r="FW1636" s="2" t="str">
        <f t="shared" ref="FW1636" si="24048">IF(FW648="","",FW648)</f>
        <v/>
      </c>
      <c r="FX1636" s="2" t="str">
        <f t="shared" ref="FX1636" si="24049">IF(FX648="","",FX648)</f>
        <v/>
      </c>
      <c r="FY1636" s="2" t="str">
        <f t="shared" ref="FY1636" si="24050">IF(FY648="","",FY648)</f>
        <v/>
      </c>
      <c r="FZ1636" s="77">
        <v>0</v>
      </c>
      <c r="GA1636" s="2">
        <v>1</v>
      </c>
      <c r="GC1636" s="2">
        <v>1</v>
      </c>
      <c r="GD1636"/>
    </row>
    <row r="1637" s="2" customFormat="1" ht="14.25" spans="1:186">
      <c r="A1637" s="95">
        <f t="shared" ref="A1637" si="24051">A649+13</f>
        <v>7040118</v>
      </c>
      <c r="B1637" s="95">
        <v>2824</v>
      </c>
      <c r="C1637" s="95">
        <v>0</v>
      </c>
      <c r="D1637" s="95" t="s">
        <v>410</v>
      </c>
      <c r="E1637" s="95" t="str">
        <f t="shared" ref="E1637" si="24052">E649&amp;"（福利专用）"</f>
        <v>40级紫装魔棒（福利专用）</v>
      </c>
      <c r="F1637" s="31" t="s">
        <v>1250</v>
      </c>
      <c r="G1637" s="31">
        <v>4</v>
      </c>
      <c r="H1637" s="7" t="s">
        <v>191</v>
      </c>
      <c r="I1637" s="7" t="s">
        <v>187</v>
      </c>
      <c r="J1637" s="37">
        <v>1548</v>
      </c>
      <c r="K1637" s="38">
        <v>502</v>
      </c>
      <c r="L1637" s="39"/>
      <c r="M1637" s="29" t="s">
        <v>193</v>
      </c>
      <c r="N1637" s="4">
        <v>40</v>
      </c>
      <c r="O1637" s="4">
        <v>40</v>
      </c>
      <c r="P1637" s="40">
        <f t="shared" si="23956"/>
        <v>2004</v>
      </c>
      <c r="Q1637" s="4"/>
      <c r="S1637" s="48">
        <v>0</v>
      </c>
      <c r="T1637" s="47" t="s">
        <v>257</v>
      </c>
      <c r="U1637" s="7" t="s">
        <v>195</v>
      </c>
      <c r="V1637" s="7">
        <v>0</v>
      </c>
      <c r="W1637" s="7">
        <v>0</v>
      </c>
      <c r="X1637" s="40">
        <v>0</v>
      </c>
      <c r="AB1637" s="7" t="s">
        <v>195</v>
      </c>
      <c r="AC1637" s="7">
        <v>0</v>
      </c>
      <c r="AD1637" s="7" t="s">
        <v>195</v>
      </c>
      <c r="AE1637" s="7" t="str">
        <f t="shared" ref="AE1637" si="24053">IF(Z1637&gt;=40,"false","true")</f>
        <v>true</v>
      </c>
      <c r="AF1637" s="7" t="b">
        <v>1</v>
      </c>
      <c r="AG1637" s="7" t="s">
        <v>195</v>
      </c>
      <c r="AH1637" s="40">
        <v>0</v>
      </c>
      <c r="AI1637" s="40">
        <v>0</v>
      </c>
      <c r="AJ1637" s="40">
        <v>1</v>
      </c>
      <c r="AK1637" s="40">
        <v>0</v>
      </c>
      <c r="AL1637" s="40">
        <v>1</v>
      </c>
      <c r="AM1637" s="40">
        <v>0</v>
      </c>
      <c r="AN1637" s="40">
        <v>60</v>
      </c>
      <c r="AO1637" s="40">
        <v>1000</v>
      </c>
      <c r="AP1637" s="7" t="s">
        <v>412</v>
      </c>
      <c r="AQ1637" s="4">
        <v>1</v>
      </c>
      <c r="AR1637" s="4">
        <v>161504</v>
      </c>
      <c r="AS1637" s="7" t="s">
        <v>199</v>
      </c>
      <c r="AT1637" s="48">
        <v>3</v>
      </c>
      <c r="AU1637" s="48">
        <v>1</v>
      </c>
      <c r="AV1637" s="48">
        <v>3</v>
      </c>
      <c r="AW1637" s="48">
        <v>500</v>
      </c>
      <c r="AX1637" s="48">
        <v>250</v>
      </c>
      <c r="AY1637" s="48">
        <v>0</v>
      </c>
      <c r="AZ1637" s="48">
        <v>0</v>
      </c>
      <c r="BE1637" s="48">
        <v>0</v>
      </c>
      <c r="BF1637" s="48">
        <v>1</v>
      </c>
      <c r="BG1637" s="48">
        <v>400</v>
      </c>
      <c r="BH1637" s="48">
        <v>400</v>
      </c>
      <c r="BI1637" s="7">
        <v>0</v>
      </c>
      <c r="BJ1637" s="7">
        <v>0</v>
      </c>
      <c r="BK1637" s="7">
        <v>0</v>
      </c>
      <c r="BL1637" s="7">
        <v>0</v>
      </c>
      <c r="BM1637" s="7">
        <v>0</v>
      </c>
      <c r="BN1637" s="7">
        <v>0</v>
      </c>
      <c r="BO1637" s="7">
        <v>0</v>
      </c>
      <c r="BP1637" s="7">
        <v>0</v>
      </c>
      <c r="BQ1637" s="7">
        <v>0</v>
      </c>
      <c r="BR1637" s="7">
        <v>0</v>
      </c>
      <c r="BS1637" s="7">
        <v>0</v>
      </c>
      <c r="BT1637" s="7">
        <v>0</v>
      </c>
      <c r="BU1637" s="7">
        <v>0</v>
      </c>
      <c r="BV1637" s="7">
        <v>0</v>
      </c>
      <c r="BW1637" s="7">
        <v>0</v>
      </c>
      <c r="BX1637" s="7">
        <v>0</v>
      </c>
      <c r="BY1637" s="7">
        <v>0</v>
      </c>
      <c r="BZ1637" s="7">
        <v>0</v>
      </c>
      <c r="CA1637" s="7">
        <v>0</v>
      </c>
      <c r="CB1637" s="7">
        <v>0</v>
      </c>
      <c r="CC1637" s="7">
        <v>0</v>
      </c>
      <c r="CD1637" s="7">
        <v>0</v>
      </c>
      <c r="CE1637" s="7">
        <v>0</v>
      </c>
      <c r="CF1637" s="7">
        <v>0</v>
      </c>
      <c r="CG1637" s="7">
        <v>0</v>
      </c>
      <c r="CH1637" s="7">
        <v>0</v>
      </c>
      <c r="CI1637" s="7">
        <v>0</v>
      </c>
      <c r="CJ1637" s="7">
        <v>0</v>
      </c>
      <c r="CK1637" s="7">
        <v>0</v>
      </c>
      <c r="CL1637" s="40">
        <v>0</v>
      </c>
      <c r="CM1637" s="40">
        <v>0</v>
      </c>
      <c r="CN1637" s="40">
        <v>0</v>
      </c>
      <c r="CO1637" s="40">
        <v>0</v>
      </c>
      <c r="CP1637" s="7">
        <v>0</v>
      </c>
      <c r="CQ1637" s="7">
        <v>0</v>
      </c>
      <c r="CR1637" s="7">
        <v>0</v>
      </c>
      <c r="CS1637" s="40">
        <v>0</v>
      </c>
      <c r="CT1637" s="7">
        <v>0</v>
      </c>
      <c r="CU1637" s="7">
        <v>0</v>
      </c>
      <c r="CV1637" s="4"/>
      <c r="CW1637" s="4"/>
      <c r="CX1637" s="4" t="s">
        <v>210</v>
      </c>
      <c r="CY1637" s="4" t="s">
        <v>211</v>
      </c>
      <c r="CZ1637" s="4" t="s">
        <v>242</v>
      </c>
      <c r="DA1637" s="4" t="s">
        <v>242</v>
      </c>
      <c r="DB1637" s="4" t="s">
        <v>212</v>
      </c>
      <c r="DC1637" s="4" t="s">
        <v>212</v>
      </c>
      <c r="DD1637" s="7">
        <v>2</v>
      </c>
      <c r="DE1637" s="7">
        <v>30</v>
      </c>
      <c r="DF1637" s="7">
        <v>60</v>
      </c>
      <c r="DH1637" s="4">
        <v>4</v>
      </c>
      <c r="DI1637" s="4">
        <v>2</v>
      </c>
      <c r="DJ1637" s="4">
        <v>4</v>
      </c>
      <c r="DK1637" s="4">
        <v>7</v>
      </c>
      <c r="DL1637" s="4">
        <v>8</v>
      </c>
      <c r="DX1637" s="7">
        <f t="shared" si="23987"/>
        <v>7040118</v>
      </c>
      <c r="DY1637" s="7"/>
      <c r="DZ1637" s="67">
        <v>10000</v>
      </c>
      <c r="EA1637" s="2" t="s">
        <v>1297</v>
      </c>
      <c r="EB1637" s="85">
        <v>139</v>
      </c>
      <c r="EC1637" s="2" t="s">
        <v>1298</v>
      </c>
      <c r="ED1637" s="2">
        <v>2001</v>
      </c>
      <c r="EE1637" s="2">
        <v>3001</v>
      </c>
      <c r="EF1637" s="7">
        <v>50</v>
      </c>
      <c r="EG1637" s="20"/>
      <c r="EH1637" s="20"/>
      <c r="EI1637" s="4">
        <v>331104</v>
      </c>
      <c r="EJ1637" s="4">
        <v>1</v>
      </c>
      <c r="EK1637" s="4">
        <v>331105</v>
      </c>
      <c r="EL1637" s="4">
        <v>1</v>
      </c>
      <c r="EM1637" s="4">
        <v>331106</v>
      </c>
      <c r="EN1637" s="4">
        <v>1</v>
      </c>
      <c r="EO1637" s="4">
        <v>331107</v>
      </c>
      <c r="EP1637" s="4">
        <v>1</v>
      </c>
      <c r="EQ1637" s="4">
        <v>331108</v>
      </c>
      <c r="ER1637" s="4">
        <v>1</v>
      </c>
      <c r="ES1637" s="4">
        <v>331109</v>
      </c>
      <c r="ET1637" s="4">
        <v>1</v>
      </c>
      <c r="EU1637" s="4">
        <v>331110</v>
      </c>
      <c r="EV1637" s="4">
        <v>1</v>
      </c>
      <c r="EW1637" s="4">
        <v>331111</v>
      </c>
      <c r="EX1637" s="4">
        <v>1</v>
      </c>
      <c r="EY1637" s="4" t="s">
        <v>242</v>
      </c>
      <c r="EZ1637" s="4" t="s">
        <v>242</v>
      </c>
      <c r="FA1637" s="4" t="s">
        <v>242</v>
      </c>
      <c r="FB1637" s="4" t="s">
        <v>242</v>
      </c>
      <c r="FC1637" s="4">
        <v>40013</v>
      </c>
      <c r="FD1637" s="4">
        <v>1</v>
      </c>
      <c r="FE1637" s="4">
        <v>20100</v>
      </c>
      <c r="FF1637" s="4">
        <v>1</v>
      </c>
      <c r="FG1637" s="4">
        <v>20100</v>
      </c>
      <c r="FH1637" s="4">
        <v>1</v>
      </c>
      <c r="FR1637" s="2">
        <v>99999</v>
      </c>
      <c r="FS1637" s="2">
        <v>0</v>
      </c>
      <c r="FT1637" s="2">
        <f t="shared" ref="FT1637" si="24054">IF(FT649="","",FT649)</f>
        <v>1000</v>
      </c>
      <c r="FU1637" s="2" t="s">
        <v>1733</v>
      </c>
      <c r="FV1637" s="2" t="str">
        <f t="shared" ref="FV1637" si="24055">IF(FV649="","",FV649)</f>
        <v/>
      </c>
      <c r="FW1637" s="2" t="str">
        <f t="shared" ref="FW1637" si="24056">IF(FW649="","",FW649)</f>
        <v/>
      </c>
      <c r="FX1637" s="2" t="str">
        <f t="shared" ref="FX1637" si="24057">IF(FX649="","",FX649)</f>
        <v/>
      </c>
      <c r="FY1637" s="2" t="str">
        <f t="shared" ref="FY1637" si="24058">IF(FY649="","",FY649)</f>
        <v/>
      </c>
      <c r="FZ1637" s="77">
        <v>0</v>
      </c>
      <c r="GA1637" s="2">
        <v>1</v>
      </c>
      <c r="GC1637" s="2">
        <v>1</v>
      </c>
      <c r="GD1637"/>
    </row>
    <row r="1638" s="2" customFormat="1" ht="14.25" spans="1:186">
      <c r="A1638" s="95">
        <f t="shared" ref="A1638" si="24059">A650+13</f>
        <v>7040119</v>
      </c>
      <c r="B1638" s="95">
        <v>4104</v>
      </c>
      <c r="C1638" s="95">
        <v>0</v>
      </c>
      <c r="D1638" s="95" t="s">
        <v>413</v>
      </c>
      <c r="E1638" s="95" t="str">
        <f t="shared" ref="E1638" si="24060">E650&amp;"（福利专用）"</f>
        <v>40级紫装法杖（福利专用）</v>
      </c>
      <c r="F1638" s="31" t="s">
        <v>1250</v>
      </c>
      <c r="G1638" s="31">
        <v>4</v>
      </c>
      <c r="H1638" s="7" t="s">
        <v>191</v>
      </c>
      <c r="I1638" s="7" t="s">
        <v>187</v>
      </c>
      <c r="J1638" s="37">
        <v>1548</v>
      </c>
      <c r="K1638" s="39">
        <v>601</v>
      </c>
      <c r="L1638" s="39"/>
      <c r="M1638" s="29" t="s">
        <v>193</v>
      </c>
      <c r="N1638" s="4">
        <v>40</v>
      </c>
      <c r="O1638" s="4">
        <v>40</v>
      </c>
      <c r="P1638" s="40">
        <f t="shared" si="23956"/>
        <v>2004</v>
      </c>
      <c r="Q1638" s="4"/>
      <c r="S1638" s="48">
        <v>0</v>
      </c>
      <c r="T1638" s="47" t="s">
        <v>194</v>
      </c>
      <c r="U1638" s="7" t="s">
        <v>195</v>
      </c>
      <c r="V1638" s="7">
        <v>0</v>
      </c>
      <c r="W1638" s="7">
        <v>0</v>
      </c>
      <c r="X1638" s="40">
        <v>0</v>
      </c>
      <c r="AB1638" s="7" t="s">
        <v>195</v>
      </c>
      <c r="AC1638" s="7">
        <v>0</v>
      </c>
      <c r="AD1638" s="7" t="s">
        <v>195</v>
      </c>
      <c r="AE1638" s="7" t="str">
        <f t="shared" ref="AE1638:AE1659" si="24061">IF(Z1638&gt;=40,"false","true")</f>
        <v>true</v>
      </c>
      <c r="AF1638" s="7" t="b">
        <v>1</v>
      </c>
      <c r="AG1638" s="7" t="s">
        <v>195</v>
      </c>
      <c r="AH1638" s="40">
        <v>0</v>
      </c>
      <c r="AI1638" s="40">
        <v>0</v>
      </c>
      <c r="AJ1638" s="40">
        <v>1</v>
      </c>
      <c r="AK1638" s="40">
        <v>0</v>
      </c>
      <c r="AL1638" s="40">
        <v>1</v>
      </c>
      <c r="AM1638" s="40">
        <v>0</v>
      </c>
      <c r="AN1638" s="40">
        <v>60</v>
      </c>
      <c r="AO1638" s="40">
        <v>1000</v>
      </c>
      <c r="AP1638" s="7" t="s">
        <v>415</v>
      </c>
      <c r="AQ1638" s="4">
        <v>1</v>
      </c>
      <c r="AR1638" s="4">
        <v>161504</v>
      </c>
      <c r="AS1638" s="7" t="s">
        <v>199</v>
      </c>
      <c r="AT1638" s="48">
        <v>3</v>
      </c>
      <c r="AU1638" s="48">
        <v>1</v>
      </c>
      <c r="AV1638" s="48">
        <v>3</v>
      </c>
      <c r="AW1638" s="48">
        <v>500</v>
      </c>
      <c r="AX1638" s="48">
        <v>250</v>
      </c>
      <c r="AY1638" s="48">
        <v>0</v>
      </c>
      <c r="AZ1638" s="48">
        <v>0</v>
      </c>
      <c r="BE1638" s="48">
        <v>0</v>
      </c>
      <c r="BF1638" s="48">
        <v>1</v>
      </c>
      <c r="BG1638" s="48">
        <v>400</v>
      </c>
      <c r="BH1638" s="48">
        <v>400</v>
      </c>
      <c r="BI1638" s="7">
        <v>0</v>
      </c>
      <c r="BJ1638" s="7">
        <v>0</v>
      </c>
      <c r="BK1638" s="7">
        <v>0</v>
      </c>
      <c r="BL1638" s="7">
        <v>0</v>
      </c>
      <c r="BM1638" s="7">
        <v>0</v>
      </c>
      <c r="BN1638" s="7">
        <v>0</v>
      </c>
      <c r="BO1638" s="7">
        <v>0</v>
      </c>
      <c r="BP1638" s="7">
        <v>0</v>
      </c>
      <c r="BQ1638" s="7">
        <v>0</v>
      </c>
      <c r="BR1638" s="7">
        <v>0</v>
      </c>
      <c r="BS1638" s="7">
        <v>0</v>
      </c>
      <c r="BT1638" s="7">
        <v>0</v>
      </c>
      <c r="BU1638" s="7">
        <v>0</v>
      </c>
      <c r="BV1638" s="7">
        <v>0</v>
      </c>
      <c r="BW1638" s="7">
        <v>0</v>
      </c>
      <c r="BX1638" s="7">
        <v>0</v>
      </c>
      <c r="BY1638" s="7">
        <v>0</v>
      </c>
      <c r="BZ1638" s="7">
        <v>0</v>
      </c>
      <c r="CA1638" s="7">
        <v>0</v>
      </c>
      <c r="CB1638" s="7">
        <v>0</v>
      </c>
      <c r="CC1638" s="7">
        <v>0</v>
      </c>
      <c r="CD1638" s="7">
        <v>0</v>
      </c>
      <c r="CE1638" s="7">
        <v>0</v>
      </c>
      <c r="CF1638" s="7">
        <v>0</v>
      </c>
      <c r="CG1638" s="7">
        <v>0</v>
      </c>
      <c r="CH1638" s="7">
        <v>0</v>
      </c>
      <c r="CI1638" s="7">
        <v>0</v>
      </c>
      <c r="CJ1638" s="7">
        <v>0</v>
      </c>
      <c r="CK1638" s="7">
        <v>0</v>
      </c>
      <c r="CL1638" s="40">
        <v>0</v>
      </c>
      <c r="CM1638" s="40">
        <v>0</v>
      </c>
      <c r="CN1638" s="40">
        <v>0</v>
      </c>
      <c r="CO1638" s="40">
        <v>0</v>
      </c>
      <c r="CP1638" s="7">
        <v>0</v>
      </c>
      <c r="CQ1638" s="7">
        <v>0</v>
      </c>
      <c r="CR1638" s="7">
        <v>0</v>
      </c>
      <c r="CS1638" s="40">
        <v>0</v>
      </c>
      <c r="CT1638" s="7">
        <v>0</v>
      </c>
      <c r="CU1638" s="7">
        <v>0</v>
      </c>
      <c r="CV1638" s="4"/>
      <c r="CW1638" s="4"/>
      <c r="CX1638" s="4" t="s">
        <v>210</v>
      </c>
      <c r="CY1638" s="4" t="s">
        <v>211</v>
      </c>
      <c r="CZ1638" s="4" t="s">
        <v>242</v>
      </c>
      <c r="DA1638" s="4" t="s">
        <v>242</v>
      </c>
      <c r="DB1638" s="4" t="s">
        <v>212</v>
      </c>
      <c r="DC1638" s="4" t="s">
        <v>212</v>
      </c>
      <c r="DD1638" s="7">
        <v>2</v>
      </c>
      <c r="DE1638" s="7">
        <v>30</v>
      </c>
      <c r="DF1638" s="7">
        <v>60</v>
      </c>
      <c r="DH1638" s="4">
        <v>4</v>
      </c>
      <c r="DI1638" s="4">
        <v>2</v>
      </c>
      <c r="DJ1638" s="4">
        <v>4</v>
      </c>
      <c r="DK1638" s="4">
        <v>7</v>
      </c>
      <c r="DL1638" s="4">
        <v>8</v>
      </c>
      <c r="DX1638" s="7">
        <f t="shared" si="23987"/>
        <v>7040119</v>
      </c>
      <c r="DY1638" s="7"/>
      <c r="DZ1638" s="67">
        <v>10000</v>
      </c>
      <c r="EA1638" s="2" t="s">
        <v>1297</v>
      </c>
      <c r="EB1638" s="85">
        <v>139</v>
      </c>
      <c r="EC1638" s="2" t="s">
        <v>1298</v>
      </c>
      <c r="ED1638" s="2">
        <v>2001</v>
      </c>
      <c r="EE1638" s="2">
        <v>3001</v>
      </c>
      <c r="EF1638" s="7">
        <v>50</v>
      </c>
      <c r="EG1638" s="20"/>
      <c r="EH1638" s="20"/>
      <c r="EI1638" s="4">
        <v>331104</v>
      </c>
      <c r="EJ1638" s="4">
        <v>1</v>
      </c>
      <c r="EK1638" s="4">
        <v>331105</v>
      </c>
      <c r="EL1638" s="4">
        <v>1</v>
      </c>
      <c r="EM1638" s="4">
        <v>331106</v>
      </c>
      <c r="EN1638" s="4">
        <v>1</v>
      </c>
      <c r="EO1638" s="4">
        <v>331107</v>
      </c>
      <c r="EP1638" s="4">
        <v>1</v>
      </c>
      <c r="EQ1638" s="4">
        <v>331108</v>
      </c>
      <c r="ER1638" s="4">
        <v>1</v>
      </c>
      <c r="ES1638" s="4">
        <v>331109</v>
      </c>
      <c r="ET1638" s="4">
        <v>1</v>
      </c>
      <c r="EU1638" s="4">
        <v>331110</v>
      </c>
      <c r="EV1638" s="4">
        <v>1</v>
      </c>
      <c r="EW1638" s="4">
        <v>331111</v>
      </c>
      <c r="EX1638" s="4">
        <v>1</v>
      </c>
      <c r="EY1638" s="4" t="s">
        <v>242</v>
      </c>
      <c r="EZ1638" s="4" t="s">
        <v>242</v>
      </c>
      <c r="FA1638" s="4" t="s">
        <v>242</v>
      </c>
      <c r="FB1638" s="4" t="s">
        <v>242</v>
      </c>
      <c r="FC1638" s="4">
        <v>40013</v>
      </c>
      <c r="FD1638" s="4">
        <v>1</v>
      </c>
      <c r="FE1638" s="4">
        <v>20100</v>
      </c>
      <c r="FF1638" s="4">
        <v>1</v>
      </c>
      <c r="FG1638" s="4">
        <v>20100</v>
      </c>
      <c r="FH1638" s="4">
        <v>1</v>
      </c>
      <c r="FR1638" s="2">
        <v>99999</v>
      </c>
      <c r="FS1638" s="2">
        <v>0</v>
      </c>
      <c r="FT1638" s="2">
        <f t="shared" ref="FT1638" si="24062">IF(FT650="","",FT650)</f>
        <v>1000</v>
      </c>
      <c r="FU1638" s="2" t="s">
        <v>1733</v>
      </c>
      <c r="FV1638" s="2" t="str">
        <f t="shared" ref="FV1638" si="24063">IF(FV650="","",FV650)</f>
        <v/>
      </c>
      <c r="FW1638" s="2" t="str">
        <f t="shared" ref="FW1638" si="24064">IF(FW650="","",FW650)</f>
        <v/>
      </c>
      <c r="FX1638" s="2" t="str">
        <f t="shared" ref="FX1638" si="24065">IF(FX650="","",FX650)</f>
        <v/>
      </c>
      <c r="FY1638" s="2" t="str">
        <f t="shared" ref="FY1638" si="24066">IF(FY650="","",FY650)</f>
        <v/>
      </c>
      <c r="FZ1638" s="77">
        <v>0</v>
      </c>
      <c r="GA1638" s="2">
        <v>1</v>
      </c>
      <c r="GC1638" s="2">
        <v>1</v>
      </c>
      <c r="GD1638"/>
    </row>
    <row r="1639" s="2" customFormat="1" ht="14.25" spans="1:186">
      <c r="A1639" s="95">
        <f t="shared" ref="A1639" si="24067">A651+13</f>
        <v>7040220</v>
      </c>
      <c r="B1639" s="95">
        <v>312</v>
      </c>
      <c r="C1639" s="95">
        <v>3</v>
      </c>
      <c r="D1639" s="95" t="s">
        <v>416</v>
      </c>
      <c r="E1639" s="95" t="str">
        <f t="shared" ref="E1639" si="24068">E651&amp;"（福利专用）"</f>
        <v>40级紫装男衣（福利专用）</v>
      </c>
      <c r="F1639" s="31" t="s">
        <v>1250</v>
      </c>
      <c r="G1639" s="31">
        <v>4</v>
      </c>
      <c r="H1639" s="7" t="s">
        <v>191</v>
      </c>
      <c r="I1639" s="7" t="s">
        <v>187</v>
      </c>
      <c r="J1639" s="37">
        <v>1460</v>
      </c>
      <c r="K1639" s="39">
        <v>1432</v>
      </c>
      <c r="L1639" s="39"/>
      <c r="M1639" s="29" t="s">
        <v>193</v>
      </c>
      <c r="N1639" s="4">
        <v>40</v>
      </c>
      <c r="O1639" s="4">
        <v>40</v>
      </c>
      <c r="P1639" s="40">
        <f t="shared" si="23956"/>
        <v>2304</v>
      </c>
      <c r="Q1639" s="4"/>
      <c r="S1639" s="48">
        <v>1</v>
      </c>
      <c r="T1639" s="47" t="s">
        <v>194</v>
      </c>
      <c r="U1639" s="7" t="s">
        <v>195</v>
      </c>
      <c r="V1639" s="7">
        <v>0</v>
      </c>
      <c r="W1639" s="7">
        <v>0</v>
      </c>
      <c r="X1639" s="40">
        <v>0</v>
      </c>
      <c r="AB1639" s="7" t="s">
        <v>195</v>
      </c>
      <c r="AC1639" s="7">
        <v>0</v>
      </c>
      <c r="AD1639" s="7" t="s">
        <v>195</v>
      </c>
      <c r="AE1639" s="7" t="str">
        <f t="shared" si="24061"/>
        <v>true</v>
      </c>
      <c r="AF1639" s="7" t="b">
        <v>1</v>
      </c>
      <c r="AG1639" s="7" t="s">
        <v>195</v>
      </c>
      <c r="AH1639" s="40">
        <v>0</v>
      </c>
      <c r="AI1639" s="40">
        <v>0</v>
      </c>
      <c r="AJ1639" s="40">
        <v>1</v>
      </c>
      <c r="AK1639" s="40">
        <v>0</v>
      </c>
      <c r="AL1639" s="40">
        <v>1</v>
      </c>
      <c r="AM1639" s="40">
        <v>0</v>
      </c>
      <c r="AN1639" s="40">
        <v>60</v>
      </c>
      <c r="AO1639" s="40">
        <v>1000</v>
      </c>
      <c r="AP1639" s="7" t="s">
        <v>418</v>
      </c>
      <c r="AQ1639" s="4">
        <v>1</v>
      </c>
      <c r="AR1639" s="4">
        <v>161504</v>
      </c>
      <c r="AS1639" s="7" t="s">
        <v>199</v>
      </c>
      <c r="AT1639" s="48">
        <v>3</v>
      </c>
      <c r="AU1639" s="48">
        <v>1</v>
      </c>
      <c r="AV1639" s="48">
        <v>3</v>
      </c>
      <c r="AW1639" s="48">
        <v>500</v>
      </c>
      <c r="AX1639" s="48">
        <v>250</v>
      </c>
      <c r="AY1639" s="48">
        <v>0</v>
      </c>
      <c r="AZ1639" s="48">
        <v>0</v>
      </c>
      <c r="BE1639" s="48">
        <v>0</v>
      </c>
      <c r="BF1639" s="48">
        <v>1</v>
      </c>
      <c r="BG1639" s="48">
        <v>400</v>
      </c>
      <c r="BH1639" s="48">
        <v>400</v>
      </c>
      <c r="BI1639" s="7">
        <v>0</v>
      </c>
      <c r="BJ1639" s="7">
        <v>0</v>
      </c>
      <c r="BK1639" s="7">
        <v>0</v>
      </c>
      <c r="BL1639" s="7">
        <v>0</v>
      </c>
      <c r="BM1639" s="7">
        <v>0</v>
      </c>
      <c r="BN1639" s="7">
        <v>0</v>
      </c>
      <c r="BO1639" s="7">
        <v>0</v>
      </c>
      <c r="BP1639" s="7">
        <v>0</v>
      </c>
      <c r="BQ1639" s="7">
        <v>0</v>
      </c>
      <c r="BR1639" s="7">
        <v>0</v>
      </c>
      <c r="BS1639" s="7">
        <v>0</v>
      </c>
      <c r="BT1639" s="7">
        <v>0</v>
      </c>
      <c r="BU1639" s="7">
        <v>0</v>
      </c>
      <c r="BV1639" s="7">
        <v>0</v>
      </c>
      <c r="BW1639" s="7">
        <v>0</v>
      </c>
      <c r="BX1639" s="7">
        <v>0</v>
      </c>
      <c r="BY1639" s="7">
        <v>0</v>
      </c>
      <c r="BZ1639" s="7">
        <v>0</v>
      </c>
      <c r="CA1639" s="7">
        <v>0</v>
      </c>
      <c r="CB1639" s="7">
        <v>0</v>
      </c>
      <c r="CC1639" s="7">
        <v>0</v>
      </c>
      <c r="CD1639" s="7">
        <v>0</v>
      </c>
      <c r="CE1639" s="7">
        <v>0</v>
      </c>
      <c r="CF1639" s="7">
        <v>0</v>
      </c>
      <c r="CG1639" s="7">
        <v>0</v>
      </c>
      <c r="CH1639" s="7">
        <v>0</v>
      </c>
      <c r="CI1639" s="7">
        <v>0</v>
      </c>
      <c r="CJ1639" s="7">
        <v>0</v>
      </c>
      <c r="CK1639" s="7">
        <v>0</v>
      </c>
      <c r="CL1639" s="40">
        <v>0</v>
      </c>
      <c r="CM1639" s="40">
        <v>0</v>
      </c>
      <c r="CN1639" s="40">
        <v>0</v>
      </c>
      <c r="CO1639" s="40">
        <v>0</v>
      </c>
      <c r="CP1639" s="7">
        <v>0</v>
      </c>
      <c r="CQ1639" s="7">
        <v>0</v>
      </c>
      <c r="CR1639" s="7">
        <v>0</v>
      </c>
      <c r="CS1639" s="40">
        <v>0</v>
      </c>
      <c r="CT1639" s="7">
        <v>0</v>
      </c>
      <c r="CU1639" s="7">
        <v>0</v>
      </c>
      <c r="CV1639" s="4"/>
      <c r="CW1639" s="4"/>
      <c r="CX1639" s="4" t="s">
        <v>242</v>
      </c>
      <c r="CY1639" s="4" t="s">
        <v>242</v>
      </c>
      <c r="CZ1639" s="4" t="s">
        <v>242</v>
      </c>
      <c r="DA1639" s="4" t="s">
        <v>242</v>
      </c>
      <c r="DB1639" s="4" t="s">
        <v>242</v>
      </c>
      <c r="DC1639" s="4" t="s">
        <v>242</v>
      </c>
      <c r="DD1639" s="7">
        <v>2</v>
      </c>
      <c r="DE1639" s="7">
        <v>30</v>
      </c>
      <c r="DF1639" s="7">
        <v>60</v>
      </c>
      <c r="DH1639" s="4">
        <v>4</v>
      </c>
      <c r="DI1639" s="4">
        <v>1</v>
      </c>
      <c r="DJ1639" s="4">
        <v>3</v>
      </c>
      <c r="DK1639" s="4">
        <v>5</v>
      </c>
      <c r="DL1639" s="4">
        <v>7</v>
      </c>
      <c r="DX1639" s="7">
        <f t="shared" si="23987"/>
        <v>7040220</v>
      </c>
      <c r="DY1639" s="7"/>
      <c r="DZ1639" s="67">
        <v>10000</v>
      </c>
      <c r="EA1639" s="2" t="s">
        <v>1297</v>
      </c>
      <c r="EB1639" s="85">
        <v>139</v>
      </c>
      <c r="EC1639" s="2" t="s">
        <v>1298</v>
      </c>
      <c r="ED1639" s="2">
        <v>2004</v>
      </c>
      <c r="EE1639" s="2">
        <v>3002</v>
      </c>
      <c r="EF1639" s="7">
        <v>50</v>
      </c>
      <c r="EG1639" s="20"/>
      <c r="EH1639" s="20"/>
      <c r="EI1639" s="4">
        <v>331134</v>
      </c>
      <c r="EJ1639" s="4">
        <v>1</v>
      </c>
      <c r="EK1639" s="4">
        <v>331135</v>
      </c>
      <c r="EL1639" s="4">
        <v>1</v>
      </c>
      <c r="EM1639" s="4">
        <v>331136</v>
      </c>
      <c r="EN1639" s="4">
        <v>1</v>
      </c>
      <c r="EO1639" s="4">
        <v>331137</v>
      </c>
      <c r="EP1639" s="4">
        <v>1</v>
      </c>
      <c r="EQ1639" s="4">
        <v>331138</v>
      </c>
      <c r="ER1639" s="4">
        <v>1</v>
      </c>
      <c r="ES1639" s="4">
        <v>331139</v>
      </c>
      <c r="ET1639" s="4">
        <v>1</v>
      </c>
      <c r="EU1639" s="4">
        <v>331140</v>
      </c>
      <c r="EV1639" s="4">
        <v>1</v>
      </c>
      <c r="EW1639" s="4">
        <v>331141</v>
      </c>
      <c r="EX1639" s="4">
        <v>1</v>
      </c>
      <c r="EY1639" s="4" t="s">
        <v>242</v>
      </c>
      <c r="EZ1639" s="4" t="s">
        <v>242</v>
      </c>
      <c r="FA1639" s="4" t="s">
        <v>242</v>
      </c>
      <c r="FB1639" s="4" t="s">
        <v>242</v>
      </c>
      <c r="FC1639" s="4">
        <v>40013</v>
      </c>
      <c r="FD1639" s="4">
        <v>1</v>
      </c>
      <c r="FE1639" s="4">
        <v>20100</v>
      </c>
      <c r="FF1639" s="4">
        <v>1</v>
      </c>
      <c r="FG1639" s="4">
        <v>20100</v>
      </c>
      <c r="FH1639" s="4">
        <v>1</v>
      </c>
      <c r="FR1639" s="2">
        <v>99999</v>
      </c>
      <c r="FS1639" s="2">
        <v>0</v>
      </c>
      <c r="FT1639" s="2">
        <f t="shared" ref="FT1639" si="24069">IF(FT651="","",FT651)</f>
        <v>1000</v>
      </c>
      <c r="FU1639" s="2" t="s">
        <v>1733</v>
      </c>
      <c r="FV1639" s="2" t="str">
        <f t="shared" ref="FV1639" si="24070">IF(FV651="","",FV651)</f>
        <v/>
      </c>
      <c r="FW1639" s="2" t="str">
        <f t="shared" ref="FW1639" si="24071">IF(FW651="","",FW651)</f>
        <v/>
      </c>
      <c r="FX1639" s="2" t="str">
        <f t="shared" ref="FX1639" si="24072">IF(FX651="","",FX651)</f>
        <v/>
      </c>
      <c r="FY1639" s="2" t="str">
        <f t="shared" ref="FY1639" si="24073">IF(FY651="","",FY651)</f>
        <v/>
      </c>
      <c r="FZ1639" s="77">
        <v>0</v>
      </c>
      <c r="GA1639" s="2">
        <v>1</v>
      </c>
      <c r="GC1639" s="2">
        <v>1</v>
      </c>
      <c r="GD1639"/>
    </row>
    <row r="1640" s="2" customFormat="1" ht="14.25" spans="1:186">
      <c r="A1640" s="95">
        <f t="shared" ref="A1640" si="24074">A652+13</f>
        <v>7040221</v>
      </c>
      <c r="B1640" s="95">
        <v>568</v>
      </c>
      <c r="C1640" s="95">
        <v>3</v>
      </c>
      <c r="D1640" s="95" t="s">
        <v>419</v>
      </c>
      <c r="E1640" s="95" t="str">
        <f t="shared" ref="E1640" si="24075">E652&amp;"（福利专用）"</f>
        <v>40级紫装女衣（福利专用）</v>
      </c>
      <c r="F1640" s="31" t="s">
        <v>1250</v>
      </c>
      <c r="G1640" s="31">
        <v>4</v>
      </c>
      <c r="H1640" s="7" t="s">
        <v>191</v>
      </c>
      <c r="I1640" s="7" t="s">
        <v>187</v>
      </c>
      <c r="J1640" s="37">
        <v>1449</v>
      </c>
      <c r="K1640" s="39">
        <v>1436</v>
      </c>
      <c r="L1640" s="39"/>
      <c r="M1640" s="29" t="s">
        <v>193</v>
      </c>
      <c r="N1640" s="4">
        <v>40</v>
      </c>
      <c r="O1640" s="4">
        <v>40</v>
      </c>
      <c r="P1640" s="40">
        <f t="shared" si="23956"/>
        <v>2304</v>
      </c>
      <c r="Q1640" s="4"/>
      <c r="S1640" s="48">
        <v>2</v>
      </c>
      <c r="T1640" s="47" t="s">
        <v>194</v>
      </c>
      <c r="U1640" s="7" t="s">
        <v>195</v>
      </c>
      <c r="V1640" s="7">
        <v>0</v>
      </c>
      <c r="W1640" s="7">
        <v>0</v>
      </c>
      <c r="X1640" s="40">
        <v>0</v>
      </c>
      <c r="AB1640" s="7" t="s">
        <v>195</v>
      </c>
      <c r="AC1640" s="7">
        <v>0</v>
      </c>
      <c r="AD1640" s="7" t="s">
        <v>195</v>
      </c>
      <c r="AE1640" s="7" t="str">
        <f t="shared" si="24061"/>
        <v>true</v>
      </c>
      <c r="AF1640" s="7" t="b">
        <v>1</v>
      </c>
      <c r="AG1640" s="7" t="s">
        <v>195</v>
      </c>
      <c r="AH1640" s="40">
        <v>0</v>
      </c>
      <c r="AI1640" s="40">
        <v>0</v>
      </c>
      <c r="AJ1640" s="40">
        <v>1</v>
      </c>
      <c r="AK1640" s="40">
        <v>0</v>
      </c>
      <c r="AL1640" s="40">
        <v>1</v>
      </c>
      <c r="AM1640" s="40">
        <v>0</v>
      </c>
      <c r="AN1640" s="40">
        <v>60</v>
      </c>
      <c r="AO1640" s="40">
        <v>1000</v>
      </c>
      <c r="AP1640" s="7" t="s">
        <v>421</v>
      </c>
      <c r="AQ1640" s="4">
        <v>1</v>
      </c>
      <c r="AR1640" s="4">
        <v>161504</v>
      </c>
      <c r="AS1640" s="7" t="s">
        <v>199</v>
      </c>
      <c r="AT1640" s="48">
        <v>3</v>
      </c>
      <c r="AU1640" s="48">
        <v>1</v>
      </c>
      <c r="AV1640" s="48">
        <v>3</v>
      </c>
      <c r="AW1640" s="48">
        <v>500</v>
      </c>
      <c r="AX1640" s="48">
        <v>250</v>
      </c>
      <c r="AY1640" s="48">
        <v>0</v>
      </c>
      <c r="AZ1640" s="48">
        <v>0</v>
      </c>
      <c r="BE1640" s="48">
        <v>0</v>
      </c>
      <c r="BF1640" s="48">
        <v>1</v>
      </c>
      <c r="BG1640" s="48">
        <v>400</v>
      </c>
      <c r="BH1640" s="48">
        <v>400</v>
      </c>
      <c r="BI1640" s="7">
        <v>0</v>
      </c>
      <c r="BJ1640" s="7">
        <v>0</v>
      </c>
      <c r="BK1640" s="7">
        <v>0</v>
      </c>
      <c r="BL1640" s="7">
        <v>0</v>
      </c>
      <c r="BM1640" s="7">
        <v>0</v>
      </c>
      <c r="BN1640" s="7">
        <v>0</v>
      </c>
      <c r="BO1640" s="7">
        <v>0</v>
      </c>
      <c r="BP1640" s="7">
        <v>0</v>
      </c>
      <c r="BQ1640" s="7">
        <v>0</v>
      </c>
      <c r="BR1640" s="7">
        <v>0</v>
      </c>
      <c r="BS1640" s="7">
        <v>0</v>
      </c>
      <c r="BT1640" s="7">
        <v>0</v>
      </c>
      <c r="BU1640" s="7">
        <v>0</v>
      </c>
      <c r="BV1640" s="7">
        <v>0</v>
      </c>
      <c r="BW1640" s="7">
        <v>0</v>
      </c>
      <c r="BX1640" s="7">
        <v>0</v>
      </c>
      <c r="BY1640" s="7">
        <v>0</v>
      </c>
      <c r="BZ1640" s="7">
        <v>0</v>
      </c>
      <c r="CA1640" s="7">
        <v>0</v>
      </c>
      <c r="CB1640" s="7">
        <v>0</v>
      </c>
      <c r="CC1640" s="7">
        <v>0</v>
      </c>
      <c r="CD1640" s="7">
        <v>0</v>
      </c>
      <c r="CE1640" s="7">
        <v>0</v>
      </c>
      <c r="CF1640" s="7">
        <v>0</v>
      </c>
      <c r="CG1640" s="7">
        <v>0</v>
      </c>
      <c r="CH1640" s="7">
        <v>0</v>
      </c>
      <c r="CI1640" s="7">
        <v>0</v>
      </c>
      <c r="CJ1640" s="7">
        <v>0</v>
      </c>
      <c r="CK1640" s="7">
        <v>0</v>
      </c>
      <c r="CL1640" s="40">
        <v>0</v>
      </c>
      <c r="CM1640" s="40">
        <v>0</v>
      </c>
      <c r="CN1640" s="40">
        <v>0</v>
      </c>
      <c r="CO1640" s="40">
        <v>0</v>
      </c>
      <c r="CP1640" s="7">
        <v>0</v>
      </c>
      <c r="CQ1640" s="7">
        <v>0</v>
      </c>
      <c r="CR1640" s="7">
        <v>0</v>
      </c>
      <c r="CS1640" s="40">
        <v>0</v>
      </c>
      <c r="CT1640" s="7">
        <v>0</v>
      </c>
      <c r="CU1640" s="7">
        <v>0</v>
      </c>
      <c r="CV1640" s="4"/>
      <c r="CW1640" s="4"/>
      <c r="CX1640" s="4" t="s">
        <v>242</v>
      </c>
      <c r="CY1640" s="4" t="s">
        <v>242</v>
      </c>
      <c r="CZ1640" s="4" t="s">
        <v>242</v>
      </c>
      <c r="DA1640" s="4" t="s">
        <v>242</v>
      </c>
      <c r="DB1640" s="4" t="s">
        <v>242</v>
      </c>
      <c r="DC1640" s="4" t="s">
        <v>242</v>
      </c>
      <c r="DD1640" s="7">
        <v>2</v>
      </c>
      <c r="DE1640" s="7">
        <v>30</v>
      </c>
      <c r="DF1640" s="7">
        <v>60</v>
      </c>
      <c r="DH1640" s="4">
        <v>4</v>
      </c>
      <c r="DI1640" s="4">
        <v>1</v>
      </c>
      <c r="DJ1640" s="4">
        <v>3</v>
      </c>
      <c r="DK1640" s="4">
        <v>5</v>
      </c>
      <c r="DL1640" s="4">
        <v>7</v>
      </c>
      <c r="DX1640" s="7">
        <f t="shared" si="23987"/>
        <v>7040221</v>
      </c>
      <c r="DY1640" s="7"/>
      <c r="DZ1640" s="67">
        <v>10000</v>
      </c>
      <c r="EA1640" s="2" t="s">
        <v>1297</v>
      </c>
      <c r="EB1640" s="85">
        <v>139</v>
      </c>
      <c r="EC1640" s="2" t="s">
        <v>1298</v>
      </c>
      <c r="ED1640" s="2">
        <v>2004</v>
      </c>
      <c r="EE1640" s="2">
        <v>3002</v>
      </c>
      <c r="EF1640" s="7">
        <v>50</v>
      </c>
      <c r="EG1640" s="20"/>
      <c r="EH1640" s="20"/>
      <c r="EI1640" s="4">
        <v>331134</v>
      </c>
      <c r="EJ1640" s="4">
        <v>1</v>
      </c>
      <c r="EK1640" s="4">
        <v>331135</v>
      </c>
      <c r="EL1640" s="4">
        <v>1</v>
      </c>
      <c r="EM1640" s="4">
        <v>331136</v>
      </c>
      <c r="EN1640" s="4">
        <v>1</v>
      </c>
      <c r="EO1640" s="4">
        <v>331137</v>
      </c>
      <c r="EP1640" s="4">
        <v>1</v>
      </c>
      <c r="EQ1640" s="4">
        <v>331138</v>
      </c>
      <c r="ER1640" s="4">
        <v>1</v>
      </c>
      <c r="ES1640" s="4">
        <v>331139</v>
      </c>
      <c r="ET1640" s="4">
        <v>1</v>
      </c>
      <c r="EU1640" s="4">
        <v>331140</v>
      </c>
      <c r="EV1640" s="4">
        <v>1</v>
      </c>
      <c r="EW1640" s="4">
        <v>331141</v>
      </c>
      <c r="EX1640" s="4">
        <v>1</v>
      </c>
      <c r="EY1640" s="4" t="s">
        <v>242</v>
      </c>
      <c r="EZ1640" s="4" t="s">
        <v>242</v>
      </c>
      <c r="FA1640" s="4" t="s">
        <v>242</v>
      </c>
      <c r="FB1640" s="4" t="s">
        <v>242</v>
      </c>
      <c r="FC1640" s="4">
        <v>40013</v>
      </c>
      <c r="FD1640" s="4">
        <v>1</v>
      </c>
      <c r="FE1640" s="4">
        <v>20100</v>
      </c>
      <c r="FF1640" s="4">
        <v>1</v>
      </c>
      <c r="FG1640" s="4">
        <v>20100</v>
      </c>
      <c r="FH1640" s="4">
        <v>1</v>
      </c>
      <c r="FR1640" s="2">
        <v>99999</v>
      </c>
      <c r="FS1640" s="2">
        <v>0</v>
      </c>
      <c r="FT1640" s="2">
        <f t="shared" ref="FT1640" si="24076">IF(FT652="","",FT652)</f>
        <v>1000</v>
      </c>
      <c r="FU1640" s="2" t="s">
        <v>1733</v>
      </c>
      <c r="FV1640" s="2" t="str">
        <f t="shared" ref="FV1640" si="24077">IF(FV652="","",FV652)</f>
        <v/>
      </c>
      <c r="FW1640" s="2" t="str">
        <f t="shared" ref="FW1640" si="24078">IF(FW652="","",FW652)</f>
        <v/>
      </c>
      <c r="FX1640" s="2" t="str">
        <f t="shared" ref="FX1640" si="24079">IF(FX652="","",FX652)</f>
        <v/>
      </c>
      <c r="FY1640" s="2" t="str">
        <f t="shared" ref="FY1640" si="24080">IF(FY652="","",FY652)</f>
        <v/>
      </c>
      <c r="FZ1640" s="77">
        <v>0</v>
      </c>
      <c r="GA1640" s="2">
        <v>1</v>
      </c>
      <c r="GC1640" s="2">
        <v>1</v>
      </c>
      <c r="GD1640"/>
    </row>
    <row r="1641" s="2" customFormat="1" ht="14.25" spans="1:186">
      <c r="A1641" s="95">
        <f t="shared" ref="A1641" si="24081">A653+13</f>
        <v>7040322</v>
      </c>
      <c r="B1641" s="95">
        <v>1640</v>
      </c>
      <c r="C1641" s="95">
        <v>1</v>
      </c>
      <c r="D1641" s="95" t="s">
        <v>422</v>
      </c>
      <c r="E1641" s="95" t="str">
        <f t="shared" ref="E1641" si="24082">E653&amp;"（福利专用）"</f>
        <v>40级紫装男头盔（福利专用）</v>
      </c>
      <c r="F1641" s="31" t="s">
        <v>1250</v>
      </c>
      <c r="G1641" s="31">
        <v>4</v>
      </c>
      <c r="H1641" s="7" t="s">
        <v>191</v>
      </c>
      <c r="I1641" s="7" t="s">
        <v>187</v>
      </c>
      <c r="J1641" s="37">
        <v>1438</v>
      </c>
      <c r="K1641" s="39">
        <v>1698</v>
      </c>
      <c r="L1641" s="39"/>
      <c r="M1641" s="29" t="s">
        <v>193</v>
      </c>
      <c r="N1641" s="4">
        <v>40</v>
      </c>
      <c r="O1641" s="4">
        <v>40</v>
      </c>
      <c r="P1641" s="40">
        <f t="shared" si="23956"/>
        <v>2104</v>
      </c>
      <c r="Q1641" s="4"/>
      <c r="S1641" s="48">
        <v>1</v>
      </c>
      <c r="T1641" s="47" t="s">
        <v>194</v>
      </c>
      <c r="U1641" s="7" t="s">
        <v>195</v>
      </c>
      <c r="V1641" s="7">
        <v>0</v>
      </c>
      <c r="W1641" s="7">
        <v>0</v>
      </c>
      <c r="X1641" s="40">
        <v>0</v>
      </c>
      <c r="AB1641" s="7" t="s">
        <v>195</v>
      </c>
      <c r="AC1641" s="7">
        <v>0</v>
      </c>
      <c r="AD1641" s="7" t="s">
        <v>195</v>
      </c>
      <c r="AE1641" s="7" t="str">
        <f t="shared" si="24061"/>
        <v>true</v>
      </c>
      <c r="AF1641" s="7" t="b">
        <v>1</v>
      </c>
      <c r="AG1641" s="7" t="s">
        <v>195</v>
      </c>
      <c r="AH1641" s="40">
        <v>0</v>
      </c>
      <c r="AI1641" s="40">
        <v>0</v>
      </c>
      <c r="AJ1641" s="40">
        <v>1</v>
      </c>
      <c r="AK1641" s="40">
        <v>0</v>
      </c>
      <c r="AL1641" s="40">
        <v>1</v>
      </c>
      <c r="AM1641" s="40">
        <v>0</v>
      </c>
      <c r="AN1641" s="40">
        <v>60</v>
      </c>
      <c r="AO1641" s="40">
        <v>1000</v>
      </c>
      <c r="AP1641" s="7" t="s">
        <v>424</v>
      </c>
      <c r="AQ1641" s="4">
        <v>1</v>
      </c>
      <c r="AR1641" s="4">
        <v>161504</v>
      </c>
      <c r="AS1641" s="7" t="s">
        <v>199</v>
      </c>
      <c r="AT1641" s="48">
        <v>3</v>
      </c>
      <c r="AU1641" s="48">
        <v>1</v>
      </c>
      <c r="AV1641" s="48">
        <v>3</v>
      </c>
      <c r="AW1641" s="48">
        <v>500</v>
      </c>
      <c r="AX1641" s="48">
        <v>250</v>
      </c>
      <c r="AY1641" s="48">
        <v>0</v>
      </c>
      <c r="AZ1641" s="48">
        <v>0</v>
      </c>
      <c r="BE1641" s="48">
        <v>0</v>
      </c>
      <c r="BF1641" s="48">
        <v>1</v>
      </c>
      <c r="BG1641" s="48">
        <v>400</v>
      </c>
      <c r="BH1641" s="48">
        <v>400</v>
      </c>
      <c r="BI1641" s="7">
        <v>0</v>
      </c>
      <c r="BJ1641" s="7">
        <v>0</v>
      </c>
      <c r="BK1641" s="7">
        <v>0</v>
      </c>
      <c r="BL1641" s="7">
        <v>0</v>
      </c>
      <c r="BM1641" s="7">
        <v>0</v>
      </c>
      <c r="BN1641" s="7">
        <v>0</v>
      </c>
      <c r="BO1641" s="7">
        <v>0</v>
      </c>
      <c r="BP1641" s="7">
        <v>0</v>
      </c>
      <c r="BQ1641" s="7">
        <v>0</v>
      </c>
      <c r="BR1641" s="7">
        <v>0</v>
      </c>
      <c r="BS1641" s="7">
        <v>0</v>
      </c>
      <c r="BT1641" s="7">
        <v>0</v>
      </c>
      <c r="BU1641" s="7">
        <v>0</v>
      </c>
      <c r="BV1641" s="7">
        <v>0</v>
      </c>
      <c r="BW1641" s="7">
        <v>0</v>
      </c>
      <c r="BX1641" s="7">
        <v>0</v>
      </c>
      <c r="BY1641" s="7">
        <v>0</v>
      </c>
      <c r="BZ1641" s="7">
        <v>0</v>
      </c>
      <c r="CA1641" s="7">
        <v>0</v>
      </c>
      <c r="CB1641" s="7">
        <v>0</v>
      </c>
      <c r="CC1641" s="7">
        <v>0</v>
      </c>
      <c r="CD1641" s="7">
        <v>0</v>
      </c>
      <c r="CE1641" s="7">
        <v>0</v>
      </c>
      <c r="CF1641" s="7">
        <v>0</v>
      </c>
      <c r="CG1641" s="7">
        <v>0</v>
      </c>
      <c r="CH1641" s="7">
        <v>0</v>
      </c>
      <c r="CI1641" s="7">
        <v>0</v>
      </c>
      <c r="CJ1641" s="7">
        <v>0</v>
      </c>
      <c r="CK1641" s="7">
        <v>0</v>
      </c>
      <c r="CL1641" s="40">
        <v>0</v>
      </c>
      <c r="CM1641" s="40">
        <v>0</v>
      </c>
      <c r="CN1641" s="40">
        <v>0</v>
      </c>
      <c r="CO1641" s="40">
        <v>0</v>
      </c>
      <c r="CP1641" s="7">
        <v>0</v>
      </c>
      <c r="CQ1641" s="7">
        <v>0</v>
      </c>
      <c r="CR1641" s="7">
        <v>0</v>
      </c>
      <c r="CS1641" s="40">
        <v>0</v>
      </c>
      <c r="CT1641" s="7">
        <v>0</v>
      </c>
      <c r="CU1641" s="7">
        <v>0</v>
      </c>
      <c r="CV1641" s="4"/>
      <c r="CW1641" s="4"/>
      <c r="CX1641" s="4" t="s">
        <v>242</v>
      </c>
      <c r="CY1641" s="4" t="s">
        <v>242</v>
      </c>
      <c r="CZ1641" s="4" t="s">
        <v>242</v>
      </c>
      <c r="DA1641" s="4" t="s">
        <v>242</v>
      </c>
      <c r="DB1641" s="4" t="s">
        <v>242</v>
      </c>
      <c r="DC1641" s="4" t="s">
        <v>242</v>
      </c>
      <c r="DD1641" s="7">
        <v>2</v>
      </c>
      <c r="DE1641" s="7">
        <v>30</v>
      </c>
      <c r="DF1641" s="7">
        <v>60</v>
      </c>
      <c r="DH1641" s="4">
        <v>4</v>
      </c>
      <c r="DI1641" s="4">
        <v>2</v>
      </c>
      <c r="DJ1641" s="4">
        <v>3</v>
      </c>
      <c r="DK1641" s="4" t="s">
        <v>242</v>
      </c>
      <c r="DL1641" s="4" t="s">
        <v>242</v>
      </c>
      <c r="DX1641" s="7">
        <f t="shared" ref="DX1641" si="24083">A1641</f>
        <v>7040322</v>
      </c>
      <c r="DY1641" s="7"/>
      <c r="DZ1641" s="67">
        <v>0</v>
      </c>
      <c r="EA1641" s="2" t="s">
        <v>242</v>
      </c>
      <c r="EB1641" s="85" t="s">
        <v>242</v>
      </c>
      <c r="EC1641" s="2" t="s">
        <v>242</v>
      </c>
      <c r="ED1641" s="2">
        <v>2007</v>
      </c>
      <c r="EE1641" s="2">
        <v>3002</v>
      </c>
      <c r="EF1641" s="7">
        <v>50</v>
      </c>
      <c r="EG1641" s="20"/>
      <c r="EH1641" s="20"/>
      <c r="EI1641" s="4">
        <v>331134</v>
      </c>
      <c r="EJ1641" s="4">
        <v>1</v>
      </c>
      <c r="EK1641" s="4">
        <v>331135</v>
      </c>
      <c r="EL1641" s="4">
        <v>1</v>
      </c>
      <c r="EM1641" s="4">
        <v>331136</v>
      </c>
      <c r="EN1641" s="4">
        <v>1</v>
      </c>
      <c r="EO1641" s="4">
        <v>331137</v>
      </c>
      <c r="EP1641" s="4">
        <v>1</v>
      </c>
      <c r="EQ1641" s="4">
        <v>331138</v>
      </c>
      <c r="ER1641" s="4">
        <v>1</v>
      </c>
      <c r="ES1641" s="4">
        <v>331139</v>
      </c>
      <c r="ET1641" s="4">
        <v>1</v>
      </c>
      <c r="EU1641" s="4">
        <v>331140</v>
      </c>
      <c r="EV1641" s="4">
        <v>1</v>
      </c>
      <c r="EW1641" s="4">
        <v>331141</v>
      </c>
      <c r="EX1641" s="4">
        <v>1</v>
      </c>
      <c r="EY1641" s="4" t="s">
        <v>242</v>
      </c>
      <c r="EZ1641" s="4" t="s">
        <v>242</v>
      </c>
      <c r="FA1641" s="4" t="s">
        <v>242</v>
      </c>
      <c r="FB1641" s="4" t="s">
        <v>242</v>
      </c>
      <c r="FC1641" s="4">
        <v>40013</v>
      </c>
      <c r="FD1641" s="4">
        <v>1</v>
      </c>
      <c r="FE1641" s="4">
        <v>20100</v>
      </c>
      <c r="FF1641" s="4">
        <v>1</v>
      </c>
      <c r="FG1641" s="4">
        <v>20100</v>
      </c>
      <c r="FH1641" s="4">
        <v>1</v>
      </c>
      <c r="FR1641" s="2">
        <v>99999</v>
      </c>
      <c r="FS1641" s="2">
        <v>0</v>
      </c>
      <c r="FT1641" s="2">
        <f t="shared" ref="FT1641" si="24084">IF(FT653="","",FT653)</f>
        <v>1000</v>
      </c>
      <c r="FU1641" s="2" t="s">
        <v>1733</v>
      </c>
      <c r="FV1641" s="2" t="str">
        <f t="shared" ref="FV1641" si="24085">IF(FV653="","",FV653)</f>
        <v/>
      </c>
      <c r="FW1641" s="2" t="str">
        <f t="shared" ref="FW1641" si="24086">IF(FW653="","",FW653)</f>
        <v/>
      </c>
      <c r="FX1641" s="2" t="str">
        <f t="shared" ref="FX1641" si="24087">IF(FX653="","",FX653)</f>
        <v/>
      </c>
      <c r="FY1641" s="2" t="str">
        <f t="shared" ref="FY1641" si="24088">IF(FY653="","",FY653)</f>
        <v/>
      </c>
      <c r="FZ1641" s="77">
        <v>0</v>
      </c>
      <c r="GA1641" s="2">
        <v>1</v>
      </c>
      <c r="GC1641" s="2">
        <v>1</v>
      </c>
      <c r="GD1641"/>
    </row>
    <row r="1642" s="2" customFormat="1" ht="14.25" spans="1:186">
      <c r="A1642" s="95">
        <f t="shared" ref="A1642" si="24089">A654+13</f>
        <v>7040323</v>
      </c>
      <c r="B1642" s="95">
        <v>1384</v>
      </c>
      <c r="C1642" s="95">
        <v>1</v>
      </c>
      <c r="D1642" s="95" t="s">
        <v>425</v>
      </c>
      <c r="E1642" s="95" t="str">
        <f t="shared" ref="E1642" si="24090">E654&amp;"（福利专用）"</f>
        <v>40级紫装女头饰（福利专用）</v>
      </c>
      <c r="F1642" s="31" t="s">
        <v>1250</v>
      </c>
      <c r="G1642" s="31">
        <v>4</v>
      </c>
      <c r="H1642" s="7" t="s">
        <v>191</v>
      </c>
      <c r="I1642" s="7" t="s">
        <v>187</v>
      </c>
      <c r="J1642" s="37">
        <v>1504</v>
      </c>
      <c r="K1642" s="39">
        <v>1698</v>
      </c>
      <c r="L1642" s="39"/>
      <c r="M1642" s="29" t="s">
        <v>193</v>
      </c>
      <c r="N1642" s="4">
        <v>40</v>
      </c>
      <c r="O1642" s="4">
        <v>40</v>
      </c>
      <c r="P1642" s="40">
        <f t="shared" ref="P1642" si="24091">2000+C1642*100+G1642</f>
        <v>2104</v>
      </c>
      <c r="Q1642" s="4"/>
      <c r="S1642" s="48">
        <v>2</v>
      </c>
      <c r="T1642" s="47" t="s">
        <v>194</v>
      </c>
      <c r="U1642" s="7" t="s">
        <v>195</v>
      </c>
      <c r="V1642" s="7">
        <v>0</v>
      </c>
      <c r="W1642" s="7">
        <v>0</v>
      </c>
      <c r="X1642" s="40">
        <v>0</v>
      </c>
      <c r="AB1642" s="7" t="s">
        <v>195</v>
      </c>
      <c r="AC1642" s="7">
        <v>0</v>
      </c>
      <c r="AD1642" s="7" t="s">
        <v>195</v>
      </c>
      <c r="AE1642" s="7" t="str">
        <f t="shared" si="24061"/>
        <v>true</v>
      </c>
      <c r="AF1642" s="7" t="b">
        <v>1</v>
      </c>
      <c r="AG1642" s="7" t="s">
        <v>195</v>
      </c>
      <c r="AH1642" s="40">
        <v>0</v>
      </c>
      <c r="AI1642" s="40">
        <v>0</v>
      </c>
      <c r="AJ1642" s="40">
        <v>1</v>
      </c>
      <c r="AK1642" s="40">
        <v>0</v>
      </c>
      <c r="AL1642" s="40">
        <v>1</v>
      </c>
      <c r="AM1642" s="40">
        <v>0</v>
      </c>
      <c r="AN1642" s="40">
        <v>60</v>
      </c>
      <c r="AO1642" s="40">
        <v>1000</v>
      </c>
      <c r="AP1642" s="7" t="s">
        <v>427</v>
      </c>
      <c r="AQ1642" s="4">
        <v>1</v>
      </c>
      <c r="AR1642" s="4">
        <v>161504</v>
      </c>
      <c r="AS1642" s="7" t="s">
        <v>199</v>
      </c>
      <c r="AT1642" s="48">
        <v>3</v>
      </c>
      <c r="AU1642" s="48">
        <v>1</v>
      </c>
      <c r="AV1642" s="48">
        <v>3</v>
      </c>
      <c r="AW1642" s="48">
        <v>500</v>
      </c>
      <c r="AX1642" s="48">
        <v>250</v>
      </c>
      <c r="AY1642" s="48">
        <v>0</v>
      </c>
      <c r="AZ1642" s="48">
        <v>0</v>
      </c>
      <c r="BE1642" s="48">
        <v>0</v>
      </c>
      <c r="BF1642" s="48">
        <v>1</v>
      </c>
      <c r="BG1642" s="48">
        <v>400</v>
      </c>
      <c r="BH1642" s="48">
        <v>400</v>
      </c>
      <c r="BI1642" s="7">
        <v>0</v>
      </c>
      <c r="BJ1642" s="7">
        <v>0</v>
      </c>
      <c r="BK1642" s="7">
        <v>0</v>
      </c>
      <c r="BL1642" s="7">
        <v>0</v>
      </c>
      <c r="BM1642" s="7">
        <v>0</v>
      </c>
      <c r="BN1642" s="7">
        <v>0</v>
      </c>
      <c r="BO1642" s="7">
        <v>0</v>
      </c>
      <c r="BP1642" s="7">
        <v>0</v>
      </c>
      <c r="BQ1642" s="7">
        <v>0</v>
      </c>
      <c r="BR1642" s="7">
        <v>0</v>
      </c>
      <c r="BS1642" s="7">
        <v>0</v>
      </c>
      <c r="BT1642" s="7">
        <v>0</v>
      </c>
      <c r="BU1642" s="7">
        <v>0</v>
      </c>
      <c r="BV1642" s="7">
        <v>0</v>
      </c>
      <c r="BW1642" s="7">
        <v>0</v>
      </c>
      <c r="BX1642" s="7">
        <v>0</v>
      </c>
      <c r="BY1642" s="7">
        <v>0</v>
      </c>
      <c r="BZ1642" s="7">
        <v>0</v>
      </c>
      <c r="CA1642" s="7">
        <v>0</v>
      </c>
      <c r="CB1642" s="7">
        <v>0</v>
      </c>
      <c r="CC1642" s="7">
        <v>0</v>
      </c>
      <c r="CD1642" s="7">
        <v>0</v>
      </c>
      <c r="CE1642" s="7">
        <v>0</v>
      </c>
      <c r="CF1642" s="7">
        <v>0</v>
      </c>
      <c r="CG1642" s="7">
        <v>0</v>
      </c>
      <c r="CH1642" s="7">
        <v>0</v>
      </c>
      <c r="CI1642" s="7">
        <v>0</v>
      </c>
      <c r="CJ1642" s="7">
        <v>0</v>
      </c>
      <c r="CK1642" s="7">
        <v>0</v>
      </c>
      <c r="CL1642" s="40">
        <v>0</v>
      </c>
      <c r="CM1642" s="40">
        <v>0</v>
      </c>
      <c r="CN1642" s="40">
        <v>0</v>
      </c>
      <c r="CO1642" s="40">
        <v>0</v>
      </c>
      <c r="CP1642" s="7">
        <v>0</v>
      </c>
      <c r="CQ1642" s="7">
        <v>0</v>
      </c>
      <c r="CR1642" s="7">
        <v>0</v>
      </c>
      <c r="CS1642" s="40">
        <v>0</v>
      </c>
      <c r="CT1642" s="7">
        <v>0</v>
      </c>
      <c r="CU1642" s="7">
        <v>0</v>
      </c>
      <c r="CV1642" s="4"/>
      <c r="CW1642" s="4"/>
      <c r="CX1642" s="4" t="s">
        <v>242</v>
      </c>
      <c r="CY1642" s="4" t="s">
        <v>242</v>
      </c>
      <c r="CZ1642" s="4" t="s">
        <v>242</v>
      </c>
      <c r="DA1642" s="4" t="s">
        <v>242</v>
      </c>
      <c r="DB1642" s="4" t="s">
        <v>242</v>
      </c>
      <c r="DC1642" s="4" t="s">
        <v>242</v>
      </c>
      <c r="DD1642" s="7">
        <v>2</v>
      </c>
      <c r="DE1642" s="7">
        <v>30</v>
      </c>
      <c r="DF1642" s="7">
        <v>60</v>
      </c>
      <c r="DH1642" s="4">
        <v>4</v>
      </c>
      <c r="DI1642" s="4">
        <v>2</v>
      </c>
      <c r="DJ1642" s="4">
        <v>3</v>
      </c>
      <c r="DK1642" s="4" t="s">
        <v>242</v>
      </c>
      <c r="DL1642" s="4" t="s">
        <v>242</v>
      </c>
      <c r="DX1642" s="7">
        <f t="shared" ref="DX1642" si="24092">A1642</f>
        <v>7040323</v>
      </c>
      <c r="DY1642" s="7"/>
      <c r="DZ1642" s="67">
        <v>0</v>
      </c>
      <c r="EA1642" s="2" t="s">
        <v>242</v>
      </c>
      <c r="EB1642" s="85" t="s">
        <v>242</v>
      </c>
      <c r="EC1642" s="2" t="s">
        <v>242</v>
      </c>
      <c r="ED1642" s="2">
        <v>2007</v>
      </c>
      <c r="EE1642" s="2">
        <v>3002</v>
      </c>
      <c r="EF1642" s="7">
        <v>50</v>
      </c>
      <c r="EG1642" s="20"/>
      <c r="EH1642" s="20"/>
      <c r="EI1642" s="4">
        <v>331134</v>
      </c>
      <c r="EJ1642" s="4">
        <v>1</v>
      </c>
      <c r="EK1642" s="4">
        <v>331135</v>
      </c>
      <c r="EL1642" s="4">
        <v>1</v>
      </c>
      <c r="EM1642" s="4">
        <v>331136</v>
      </c>
      <c r="EN1642" s="4">
        <v>1</v>
      </c>
      <c r="EO1642" s="4">
        <v>331137</v>
      </c>
      <c r="EP1642" s="4">
        <v>1</v>
      </c>
      <c r="EQ1642" s="4">
        <v>331138</v>
      </c>
      <c r="ER1642" s="4">
        <v>1</v>
      </c>
      <c r="ES1642" s="4">
        <v>331139</v>
      </c>
      <c r="ET1642" s="4">
        <v>1</v>
      </c>
      <c r="EU1642" s="4">
        <v>331140</v>
      </c>
      <c r="EV1642" s="4">
        <v>1</v>
      </c>
      <c r="EW1642" s="4">
        <v>331141</v>
      </c>
      <c r="EX1642" s="4">
        <v>1</v>
      </c>
      <c r="EY1642" s="4" t="s">
        <v>242</v>
      </c>
      <c r="EZ1642" s="4" t="s">
        <v>242</v>
      </c>
      <c r="FA1642" s="4" t="s">
        <v>242</v>
      </c>
      <c r="FB1642" s="4" t="s">
        <v>242</v>
      </c>
      <c r="FC1642" s="4">
        <v>40013</v>
      </c>
      <c r="FD1642" s="4">
        <v>1</v>
      </c>
      <c r="FE1642" s="4">
        <v>20100</v>
      </c>
      <c r="FF1642" s="4">
        <v>1</v>
      </c>
      <c r="FG1642" s="4">
        <v>20100</v>
      </c>
      <c r="FH1642" s="4">
        <v>1</v>
      </c>
      <c r="FR1642" s="2">
        <v>99999</v>
      </c>
      <c r="FS1642" s="2">
        <v>0</v>
      </c>
      <c r="FT1642" s="2">
        <f t="shared" ref="FT1642" si="24093">IF(FT654="","",FT654)</f>
        <v>1000</v>
      </c>
      <c r="FU1642" s="2" t="s">
        <v>1733</v>
      </c>
      <c r="FV1642" s="2" t="str">
        <f t="shared" ref="FV1642" si="24094">IF(FV654="","",FV654)</f>
        <v/>
      </c>
      <c r="FW1642" s="2" t="str">
        <f t="shared" ref="FW1642" si="24095">IF(FW654="","",FW654)</f>
        <v/>
      </c>
      <c r="FX1642" s="2" t="str">
        <f t="shared" ref="FX1642" si="24096">IF(FX654="","",FX654)</f>
        <v/>
      </c>
      <c r="FY1642" s="2" t="str">
        <f t="shared" ref="FY1642" si="24097">IF(FY654="","",FY654)</f>
        <v/>
      </c>
      <c r="FZ1642" s="77">
        <v>0</v>
      </c>
      <c r="GA1642" s="2">
        <v>1</v>
      </c>
      <c r="GC1642" s="2">
        <v>1</v>
      </c>
      <c r="GD1642"/>
    </row>
    <row r="1643" s="2" customFormat="1" ht="14.25" spans="1:186">
      <c r="A1643" s="95">
        <f t="shared" ref="A1643" si="24098">A655+13</f>
        <v>7040424</v>
      </c>
      <c r="B1643" s="95">
        <v>40</v>
      </c>
      <c r="C1643" s="95">
        <v>2</v>
      </c>
      <c r="D1643" s="95" t="s">
        <v>428</v>
      </c>
      <c r="E1643" s="95" t="str">
        <f t="shared" ref="E1643" si="24099">E655&amp;"（福利专用）"</f>
        <v>40级紫装项链（福利专用）</v>
      </c>
      <c r="F1643" s="31" t="s">
        <v>1250</v>
      </c>
      <c r="G1643" s="31">
        <v>4</v>
      </c>
      <c r="H1643" s="7" t="s">
        <v>191</v>
      </c>
      <c r="I1643" s="7" t="s">
        <v>187</v>
      </c>
      <c r="J1643" s="37">
        <v>1471</v>
      </c>
      <c r="K1643" s="39">
        <v>1434</v>
      </c>
      <c r="L1643" s="39"/>
      <c r="M1643" s="29" t="s">
        <v>193</v>
      </c>
      <c r="N1643" s="4">
        <v>40</v>
      </c>
      <c r="O1643" s="4">
        <v>40</v>
      </c>
      <c r="P1643" s="40">
        <f t="shared" ref="P1643" si="24100">2000+C1643*100+G1643</f>
        <v>2204</v>
      </c>
      <c r="Q1643" s="4"/>
      <c r="S1643" s="48">
        <v>0</v>
      </c>
      <c r="T1643" s="47" t="s">
        <v>194</v>
      </c>
      <c r="U1643" s="7" t="s">
        <v>195</v>
      </c>
      <c r="V1643" s="7">
        <v>0</v>
      </c>
      <c r="W1643" s="7">
        <v>0</v>
      </c>
      <c r="X1643" s="40">
        <v>0</v>
      </c>
      <c r="AB1643" s="7" t="s">
        <v>195</v>
      </c>
      <c r="AC1643" s="7">
        <v>0</v>
      </c>
      <c r="AD1643" s="7" t="s">
        <v>195</v>
      </c>
      <c r="AE1643" s="7" t="str">
        <f t="shared" si="24061"/>
        <v>true</v>
      </c>
      <c r="AF1643" s="7" t="b">
        <v>1</v>
      </c>
      <c r="AG1643" s="7" t="s">
        <v>195</v>
      </c>
      <c r="AH1643" s="40">
        <v>0</v>
      </c>
      <c r="AI1643" s="40">
        <v>0</v>
      </c>
      <c r="AJ1643" s="40">
        <v>1</v>
      </c>
      <c r="AK1643" s="40">
        <v>0</v>
      </c>
      <c r="AL1643" s="40">
        <v>1</v>
      </c>
      <c r="AM1643" s="40">
        <v>0</v>
      </c>
      <c r="AN1643" s="40">
        <v>60</v>
      </c>
      <c r="AO1643" s="40">
        <v>1000</v>
      </c>
      <c r="AP1643" s="7" t="s">
        <v>430</v>
      </c>
      <c r="AQ1643" s="4">
        <v>1</v>
      </c>
      <c r="AR1643" s="4">
        <v>161504</v>
      </c>
      <c r="AS1643" s="7" t="s">
        <v>199</v>
      </c>
      <c r="AT1643" s="48">
        <v>3</v>
      </c>
      <c r="AU1643" s="48">
        <v>1</v>
      </c>
      <c r="AV1643" s="48">
        <v>3</v>
      </c>
      <c r="AW1643" s="48">
        <v>500</v>
      </c>
      <c r="AX1643" s="48">
        <v>250</v>
      </c>
      <c r="AY1643" s="48">
        <v>0</v>
      </c>
      <c r="AZ1643" s="48">
        <v>0</v>
      </c>
      <c r="BE1643" s="48">
        <v>0</v>
      </c>
      <c r="BF1643" s="48">
        <v>1</v>
      </c>
      <c r="BG1643" s="48">
        <v>400</v>
      </c>
      <c r="BH1643" s="48">
        <v>400</v>
      </c>
      <c r="BI1643" s="7">
        <v>0</v>
      </c>
      <c r="BJ1643" s="7">
        <v>0</v>
      </c>
      <c r="BK1643" s="7">
        <v>0</v>
      </c>
      <c r="BL1643" s="7">
        <v>0</v>
      </c>
      <c r="BM1643" s="7">
        <v>0</v>
      </c>
      <c r="BN1643" s="7">
        <v>0</v>
      </c>
      <c r="BO1643" s="7">
        <v>0</v>
      </c>
      <c r="BP1643" s="7">
        <v>0</v>
      </c>
      <c r="BQ1643" s="7">
        <v>0</v>
      </c>
      <c r="BR1643" s="7">
        <v>0</v>
      </c>
      <c r="BS1643" s="7">
        <v>0</v>
      </c>
      <c r="BT1643" s="7">
        <v>0</v>
      </c>
      <c r="BU1643" s="7">
        <v>0</v>
      </c>
      <c r="BV1643" s="7">
        <v>0</v>
      </c>
      <c r="BW1643" s="7">
        <v>0</v>
      </c>
      <c r="BX1643" s="7">
        <v>0</v>
      </c>
      <c r="BY1643" s="7">
        <v>0</v>
      </c>
      <c r="BZ1643" s="7">
        <v>0</v>
      </c>
      <c r="CA1643" s="7">
        <v>0</v>
      </c>
      <c r="CB1643" s="7">
        <v>0</v>
      </c>
      <c r="CC1643" s="7">
        <v>0</v>
      </c>
      <c r="CD1643" s="7">
        <v>0</v>
      </c>
      <c r="CE1643" s="7">
        <v>0</v>
      </c>
      <c r="CF1643" s="7">
        <v>0</v>
      </c>
      <c r="CG1643" s="7">
        <v>0</v>
      </c>
      <c r="CH1643" s="7">
        <v>0</v>
      </c>
      <c r="CI1643" s="7">
        <v>0</v>
      </c>
      <c r="CJ1643" s="7">
        <v>0</v>
      </c>
      <c r="CK1643" s="7">
        <v>0</v>
      </c>
      <c r="CL1643" s="40">
        <v>0</v>
      </c>
      <c r="CM1643" s="40">
        <v>0</v>
      </c>
      <c r="CN1643" s="40">
        <v>0</v>
      </c>
      <c r="CO1643" s="40">
        <v>0</v>
      </c>
      <c r="CP1643" s="7">
        <v>0</v>
      </c>
      <c r="CQ1643" s="7">
        <v>0</v>
      </c>
      <c r="CR1643" s="7">
        <v>0</v>
      </c>
      <c r="CS1643" s="40">
        <v>0</v>
      </c>
      <c r="CT1643" s="7">
        <v>0</v>
      </c>
      <c r="CU1643" s="7">
        <v>0</v>
      </c>
      <c r="CV1643" s="4"/>
      <c r="CW1643" s="4"/>
      <c r="CX1643" s="4" t="s">
        <v>242</v>
      </c>
      <c r="CY1643" s="4" t="s">
        <v>242</v>
      </c>
      <c r="CZ1643" s="4" t="s">
        <v>242</v>
      </c>
      <c r="DA1643" s="4" t="s">
        <v>242</v>
      </c>
      <c r="DB1643" s="4" t="s">
        <v>242</v>
      </c>
      <c r="DC1643" s="4" t="s">
        <v>242</v>
      </c>
      <c r="DD1643" s="7">
        <v>2</v>
      </c>
      <c r="DE1643" s="7">
        <v>30</v>
      </c>
      <c r="DF1643" s="7">
        <v>60</v>
      </c>
      <c r="DH1643" s="4">
        <v>4</v>
      </c>
      <c r="DI1643" s="4">
        <v>4</v>
      </c>
      <c r="DJ1643" s="4">
        <v>5</v>
      </c>
      <c r="DK1643" s="4" t="s">
        <v>242</v>
      </c>
      <c r="DL1643" s="4" t="s">
        <v>242</v>
      </c>
      <c r="DX1643" s="7">
        <f t="shared" ref="DX1643" si="24101">A1643</f>
        <v>7040424</v>
      </c>
      <c r="DY1643" s="7"/>
      <c r="DZ1643" s="67">
        <v>0</v>
      </c>
      <c r="EA1643" s="2" t="s">
        <v>242</v>
      </c>
      <c r="EB1643" s="85" t="s">
        <v>242</v>
      </c>
      <c r="EC1643" s="2" t="s">
        <v>242</v>
      </c>
      <c r="ED1643" s="2">
        <v>2010</v>
      </c>
      <c r="EE1643" s="2">
        <v>3002</v>
      </c>
      <c r="EF1643" s="7">
        <v>50</v>
      </c>
      <c r="EG1643" s="20"/>
      <c r="EH1643" s="20"/>
      <c r="EI1643" s="4">
        <v>331164</v>
      </c>
      <c r="EJ1643" s="4">
        <v>1</v>
      </c>
      <c r="EK1643" s="4">
        <v>331165</v>
      </c>
      <c r="EL1643" s="4">
        <v>1</v>
      </c>
      <c r="EM1643" s="4">
        <v>331166</v>
      </c>
      <c r="EN1643" s="4">
        <v>1</v>
      </c>
      <c r="EO1643" s="4">
        <v>331167</v>
      </c>
      <c r="EP1643" s="4">
        <v>1</v>
      </c>
      <c r="EQ1643" s="4">
        <v>331168</v>
      </c>
      <c r="ER1643" s="4">
        <v>1</v>
      </c>
      <c r="ES1643" s="4">
        <v>331169</v>
      </c>
      <c r="ET1643" s="4">
        <v>1</v>
      </c>
      <c r="EU1643" s="4">
        <v>331170</v>
      </c>
      <c r="EV1643" s="4">
        <v>1</v>
      </c>
      <c r="EW1643" s="4">
        <v>331171</v>
      </c>
      <c r="EX1643" s="4">
        <v>1</v>
      </c>
      <c r="EY1643" s="4" t="s">
        <v>242</v>
      </c>
      <c r="EZ1643" s="4" t="s">
        <v>242</v>
      </c>
      <c r="FA1643" s="4" t="s">
        <v>242</v>
      </c>
      <c r="FB1643" s="4" t="s">
        <v>242</v>
      </c>
      <c r="FC1643" s="4">
        <v>40013</v>
      </c>
      <c r="FD1643" s="4">
        <v>1</v>
      </c>
      <c r="FE1643" s="4">
        <v>20100</v>
      </c>
      <c r="FF1643" s="4">
        <v>1</v>
      </c>
      <c r="FG1643" s="4">
        <v>20100</v>
      </c>
      <c r="FH1643" s="4">
        <v>1</v>
      </c>
      <c r="FR1643" s="2">
        <v>99999</v>
      </c>
      <c r="FS1643" s="2">
        <v>0</v>
      </c>
      <c r="FT1643" s="2">
        <f t="shared" ref="FT1643" si="24102">IF(FT655="","",FT655)</f>
        <v>1000</v>
      </c>
      <c r="FU1643" s="2" t="s">
        <v>1733</v>
      </c>
      <c r="FV1643" s="2" t="str">
        <f t="shared" ref="FV1643" si="24103">IF(FV655="","",FV655)</f>
        <v/>
      </c>
      <c r="FW1643" s="2" t="str">
        <f t="shared" ref="FW1643" si="24104">IF(FW655="","",FW655)</f>
        <v/>
      </c>
      <c r="FX1643" s="2" t="str">
        <f t="shared" ref="FX1643" si="24105">IF(FX655="","",FX655)</f>
        <v/>
      </c>
      <c r="FY1643" s="2" t="str">
        <f t="shared" ref="FY1643:FY1668" si="24106">IF(FY655="","",FY655)</f>
        <v/>
      </c>
      <c r="FZ1643" s="77">
        <v>0</v>
      </c>
      <c r="GA1643" s="2">
        <v>1</v>
      </c>
      <c r="GC1643" s="2">
        <v>1</v>
      </c>
      <c r="GD1643"/>
    </row>
    <row r="1644" s="2" customFormat="1" ht="14.25" spans="1:186">
      <c r="A1644" s="95">
        <f t="shared" ref="A1644" si="24107">A656+13</f>
        <v>7040525</v>
      </c>
      <c r="B1644" s="95">
        <v>72</v>
      </c>
      <c r="C1644" s="95">
        <v>4</v>
      </c>
      <c r="D1644" s="95" t="s">
        <v>431</v>
      </c>
      <c r="E1644" s="95" t="str">
        <f t="shared" ref="E1644" si="24108">E656&amp;"（福利专用）"</f>
        <v>40级紫装腰带（福利专用）</v>
      </c>
      <c r="F1644" s="31" t="s">
        <v>1250</v>
      </c>
      <c r="G1644" s="31">
        <v>4</v>
      </c>
      <c r="H1644" s="7" t="s">
        <v>191</v>
      </c>
      <c r="I1644" s="7" t="s">
        <v>187</v>
      </c>
      <c r="J1644" s="37">
        <v>1482</v>
      </c>
      <c r="K1644" s="39">
        <v>1435</v>
      </c>
      <c r="L1644" s="39"/>
      <c r="M1644" s="29" t="s">
        <v>193</v>
      </c>
      <c r="N1644" s="4">
        <v>40</v>
      </c>
      <c r="O1644" s="4">
        <v>40</v>
      </c>
      <c r="P1644" s="40">
        <f t="shared" ref="P1644" si="24109">2000+C1644*100+G1644</f>
        <v>2404</v>
      </c>
      <c r="Q1644" s="4"/>
      <c r="S1644" s="48">
        <v>0</v>
      </c>
      <c r="T1644" s="47" t="s">
        <v>194</v>
      </c>
      <c r="U1644" s="7" t="s">
        <v>195</v>
      </c>
      <c r="V1644" s="7">
        <v>0</v>
      </c>
      <c r="W1644" s="7">
        <v>0</v>
      </c>
      <c r="X1644" s="40">
        <v>0</v>
      </c>
      <c r="AB1644" s="7" t="s">
        <v>195</v>
      </c>
      <c r="AC1644" s="7">
        <v>0</v>
      </c>
      <c r="AD1644" s="7" t="s">
        <v>195</v>
      </c>
      <c r="AE1644" s="7" t="str">
        <f t="shared" si="24061"/>
        <v>true</v>
      </c>
      <c r="AF1644" s="7" t="b">
        <v>1</v>
      </c>
      <c r="AG1644" s="7" t="s">
        <v>195</v>
      </c>
      <c r="AH1644" s="40">
        <v>0</v>
      </c>
      <c r="AI1644" s="40">
        <v>0</v>
      </c>
      <c r="AJ1644" s="40">
        <v>1</v>
      </c>
      <c r="AK1644" s="40">
        <v>0</v>
      </c>
      <c r="AL1644" s="40">
        <v>1</v>
      </c>
      <c r="AM1644" s="40">
        <v>0</v>
      </c>
      <c r="AN1644" s="40">
        <v>60</v>
      </c>
      <c r="AO1644" s="40">
        <v>1000</v>
      </c>
      <c r="AP1644" s="53" t="s">
        <v>433</v>
      </c>
      <c r="AQ1644" s="4">
        <v>1</v>
      </c>
      <c r="AR1644" s="4">
        <v>161504</v>
      </c>
      <c r="AS1644" s="7" t="s">
        <v>199</v>
      </c>
      <c r="AT1644" s="48">
        <v>3</v>
      </c>
      <c r="AU1644" s="48">
        <v>1</v>
      </c>
      <c r="AV1644" s="48">
        <v>3</v>
      </c>
      <c r="AW1644" s="48">
        <v>500</v>
      </c>
      <c r="AX1644" s="48">
        <v>250</v>
      </c>
      <c r="AY1644" s="48">
        <v>0</v>
      </c>
      <c r="AZ1644" s="48">
        <v>0</v>
      </c>
      <c r="BE1644" s="48">
        <v>0</v>
      </c>
      <c r="BF1644" s="48">
        <v>1</v>
      </c>
      <c r="BG1644" s="48">
        <v>400</v>
      </c>
      <c r="BH1644" s="48">
        <v>400</v>
      </c>
      <c r="BI1644" s="7">
        <v>0</v>
      </c>
      <c r="BJ1644" s="7">
        <v>0</v>
      </c>
      <c r="BK1644" s="7">
        <v>0</v>
      </c>
      <c r="BL1644" s="7">
        <v>0</v>
      </c>
      <c r="BM1644" s="7">
        <v>0</v>
      </c>
      <c r="BN1644" s="7">
        <v>0</v>
      </c>
      <c r="BO1644" s="7">
        <v>0</v>
      </c>
      <c r="BP1644" s="7">
        <v>0</v>
      </c>
      <c r="BQ1644" s="7">
        <v>0</v>
      </c>
      <c r="BR1644" s="7">
        <v>0</v>
      </c>
      <c r="BS1644" s="7">
        <v>0</v>
      </c>
      <c r="BT1644" s="7">
        <v>0</v>
      </c>
      <c r="BU1644" s="7">
        <v>0</v>
      </c>
      <c r="BV1644" s="7">
        <v>0</v>
      </c>
      <c r="BW1644" s="7">
        <v>0</v>
      </c>
      <c r="BX1644" s="7">
        <v>0</v>
      </c>
      <c r="BY1644" s="7">
        <v>0</v>
      </c>
      <c r="BZ1644" s="7">
        <v>0</v>
      </c>
      <c r="CA1644" s="7">
        <v>0</v>
      </c>
      <c r="CB1644" s="7">
        <v>0</v>
      </c>
      <c r="CC1644" s="7">
        <v>0</v>
      </c>
      <c r="CD1644" s="7">
        <v>0</v>
      </c>
      <c r="CE1644" s="7">
        <v>0</v>
      </c>
      <c r="CF1644" s="7">
        <v>0</v>
      </c>
      <c r="CG1644" s="7">
        <v>0</v>
      </c>
      <c r="CH1644" s="7">
        <v>0</v>
      </c>
      <c r="CI1644" s="7">
        <v>0</v>
      </c>
      <c r="CJ1644" s="7">
        <v>0</v>
      </c>
      <c r="CK1644" s="7">
        <v>0</v>
      </c>
      <c r="CL1644" s="40">
        <v>0</v>
      </c>
      <c r="CM1644" s="40">
        <v>0</v>
      </c>
      <c r="CN1644" s="40">
        <v>0</v>
      </c>
      <c r="CO1644" s="40">
        <v>0</v>
      </c>
      <c r="CP1644" s="7">
        <v>0</v>
      </c>
      <c r="CQ1644" s="7">
        <v>0</v>
      </c>
      <c r="CR1644" s="7">
        <v>0</v>
      </c>
      <c r="CS1644" s="40">
        <v>0</v>
      </c>
      <c r="CT1644" s="7">
        <v>0</v>
      </c>
      <c r="CU1644" s="7">
        <v>0</v>
      </c>
      <c r="CV1644" s="4"/>
      <c r="CW1644" s="4"/>
      <c r="CX1644" s="4" t="s">
        <v>242</v>
      </c>
      <c r="CY1644" s="4" t="s">
        <v>242</v>
      </c>
      <c r="CZ1644" s="4" t="s">
        <v>242</v>
      </c>
      <c r="DA1644" s="4" t="s">
        <v>242</v>
      </c>
      <c r="DB1644" s="4" t="s">
        <v>242</v>
      </c>
      <c r="DC1644" s="4" t="s">
        <v>242</v>
      </c>
      <c r="DD1644" s="7">
        <v>2</v>
      </c>
      <c r="DE1644" s="7">
        <v>30</v>
      </c>
      <c r="DF1644" s="7">
        <v>60</v>
      </c>
      <c r="DH1644" s="4">
        <v>4</v>
      </c>
      <c r="DI1644" s="4">
        <v>1</v>
      </c>
      <c r="DJ1644" s="4">
        <v>6</v>
      </c>
      <c r="DK1644" s="4">
        <v>9</v>
      </c>
      <c r="DL1644" s="4" t="s">
        <v>242</v>
      </c>
      <c r="DX1644" s="7">
        <f t="shared" ref="DX1644" si="24110">A1644</f>
        <v>7040525</v>
      </c>
      <c r="DY1644" s="7"/>
      <c r="DZ1644" s="67">
        <v>0</v>
      </c>
      <c r="EA1644" s="2" t="s">
        <v>242</v>
      </c>
      <c r="EB1644" s="85" t="s">
        <v>242</v>
      </c>
      <c r="EC1644" s="2" t="s">
        <v>242</v>
      </c>
      <c r="ED1644" s="2">
        <v>2013</v>
      </c>
      <c r="EE1644" s="2">
        <v>3002</v>
      </c>
      <c r="EF1644" s="7">
        <v>50</v>
      </c>
      <c r="EG1644" s="20"/>
      <c r="EH1644" s="20"/>
      <c r="EI1644" s="4">
        <v>331164</v>
      </c>
      <c r="EJ1644" s="4">
        <v>1</v>
      </c>
      <c r="EK1644" s="4">
        <v>331165</v>
      </c>
      <c r="EL1644" s="4">
        <v>1</v>
      </c>
      <c r="EM1644" s="4">
        <v>331166</v>
      </c>
      <c r="EN1644" s="4">
        <v>1</v>
      </c>
      <c r="EO1644" s="4">
        <v>331167</v>
      </c>
      <c r="EP1644" s="4">
        <v>1</v>
      </c>
      <c r="EQ1644" s="4">
        <v>331168</v>
      </c>
      <c r="ER1644" s="4">
        <v>1</v>
      </c>
      <c r="ES1644" s="4">
        <v>331169</v>
      </c>
      <c r="ET1644" s="4">
        <v>1</v>
      </c>
      <c r="EU1644" s="4">
        <v>331170</v>
      </c>
      <c r="EV1644" s="4">
        <v>1</v>
      </c>
      <c r="EW1644" s="4">
        <v>331171</v>
      </c>
      <c r="EX1644" s="4">
        <v>1</v>
      </c>
      <c r="EY1644" s="4" t="s">
        <v>242</v>
      </c>
      <c r="EZ1644" s="4" t="s">
        <v>242</v>
      </c>
      <c r="FA1644" s="4" t="s">
        <v>242</v>
      </c>
      <c r="FB1644" s="4" t="s">
        <v>242</v>
      </c>
      <c r="FC1644" s="4">
        <v>40013</v>
      </c>
      <c r="FD1644" s="4">
        <v>1</v>
      </c>
      <c r="FE1644" s="4">
        <v>20100</v>
      </c>
      <c r="FF1644" s="4">
        <v>1</v>
      </c>
      <c r="FG1644" s="4">
        <v>20100</v>
      </c>
      <c r="FH1644" s="4">
        <v>1</v>
      </c>
      <c r="FR1644" s="2">
        <v>99999</v>
      </c>
      <c r="FS1644" s="2">
        <v>0</v>
      </c>
      <c r="FT1644" s="2">
        <f t="shared" ref="FT1644" si="24111">IF(FT656="","",FT656)</f>
        <v>1000</v>
      </c>
      <c r="FU1644" s="2" t="s">
        <v>1733</v>
      </c>
      <c r="FV1644" s="2" t="str">
        <f t="shared" ref="FV1644" si="24112">IF(FV656="","",FV656)</f>
        <v/>
      </c>
      <c r="FW1644" s="2" t="str">
        <f t="shared" ref="FW1644" si="24113">IF(FW656="","",FW656)</f>
        <v/>
      </c>
      <c r="FX1644" s="2" t="str">
        <f t="shared" ref="FX1644:FX1655" si="24114">IF(FX656="","",FX656)</f>
        <v/>
      </c>
      <c r="FY1644" s="2" t="str">
        <f t="shared" si="24106"/>
        <v/>
      </c>
      <c r="FZ1644" s="77">
        <v>0</v>
      </c>
      <c r="GA1644" s="2">
        <v>1</v>
      </c>
      <c r="GC1644" s="2">
        <v>1</v>
      </c>
      <c r="GD1644"/>
    </row>
    <row r="1645" s="2" customFormat="1" ht="14.25" spans="1:186">
      <c r="A1645" s="95">
        <f t="shared" ref="A1645" si="24115">A657+13</f>
        <v>7040626</v>
      </c>
      <c r="B1645" s="95">
        <v>88</v>
      </c>
      <c r="C1645" s="95">
        <v>5</v>
      </c>
      <c r="D1645" s="95" t="s">
        <v>434</v>
      </c>
      <c r="E1645" s="95" t="str">
        <f t="shared" ref="E1645" si="24116">E657&amp;"（福利专用）"</f>
        <v>40级紫装鞋子（福利专用）</v>
      </c>
      <c r="F1645" s="31" t="s">
        <v>1250</v>
      </c>
      <c r="G1645" s="31">
        <v>4</v>
      </c>
      <c r="H1645" s="7" t="s">
        <v>191</v>
      </c>
      <c r="I1645" s="7" t="s">
        <v>187</v>
      </c>
      <c r="J1645" s="37">
        <v>1493</v>
      </c>
      <c r="K1645" s="39">
        <v>1429</v>
      </c>
      <c r="L1645" s="39"/>
      <c r="M1645" s="29" t="s">
        <v>193</v>
      </c>
      <c r="N1645" s="4">
        <v>40</v>
      </c>
      <c r="O1645" s="4">
        <v>40</v>
      </c>
      <c r="P1645" s="40">
        <f t="shared" ref="P1645:P1672" si="24117">2000+C1645*100+G1645</f>
        <v>2504</v>
      </c>
      <c r="Q1645" s="4"/>
      <c r="S1645" s="48">
        <v>0</v>
      </c>
      <c r="T1645" s="47" t="s">
        <v>194</v>
      </c>
      <c r="U1645" s="7" t="s">
        <v>195</v>
      </c>
      <c r="V1645" s="7">
        <v>0</v>
      </c>
      <c r="W1645" s="7">
        <v>0</v>
      </c>
      <c r="X1645" s="40">
        <v>0</v>
      </c>
      <c r="AB1645" s="7" t="s">
        <v>195</v>
      </c>
      <c r="AC1645" s="7">
        <v>0</v>
      </c>
      <c r="AD1645" s="7" t="s">
        <v>195</v>
      </c>
      <c r="AE1645" s="7" t="str">
        <f t="shared" si="24061"/>
        <v>true</v>
      </c>
      <c r="AF1645" s="7" t="b">
        <v>1</v>
      </c>
      <c r="AG1645" s="7" t="s">
        <v>195</v>
      </c>
      <c r="AH1645" s="40">
        <v>0</v>
      </c>
      <c r="AI1645" s="40">
        <v>0</v>
      </c>
      <c r="AJ1645" s="40">
        <v>1</v>
      </c>
      <c r="AK1645" s="40">
        <v>0</v>
      </c>
      <c r="AL1645" s="40">
        <v>1</v>
      </c>
      <c r="AM1645" s="40">
        <v>0</v>
      </c>
      <c r="AN1645" s="40">
        <v>60</v>
      </c>
      <c r="AO1645" s="40">
        <v>1000</v>
      </c>
      <c r="AP1645" s="7" t="s">
        <v>436</v>
      </c>
      <c r="AQ1645" s="4">
        <v>1</v>
      </c>
      <c r="AR1645" s="4">
        <v>161504</v>
      </c>
      <c r="AS1645" s="7" t="s">
        <v>199</v>
      </c>
      <c r="AT1645" s="48">
        <v>3</v>
      </c>
      <c r="AU1645" s="48">
        <v>1</v>
      </c>
      <c r="AV1645" s="48">
        <v>3</v>
      </c>
      <c r="AW1645" s="48">
        <v>500</v>
      </c>
      <c r="AX1645" s="48">
        <v>250</v>
      </c>
      <c r="AY1645" s="48">
        <v>0</v>
      </c>
      <c r="AZ1645" s="48">
        <v>0</v>
      </c>
      <c r="BE1645" s="48">
        <v>0</v>
      </c>
      <c r="BF1645" s="48">
        <v>1</v>
      </c>
      <c r="BG1645" s="48">
        <v>400</v>
      </c>
      <c r="BH1645" s="48">
        <v>400</v>
      </c>
      <c r="BI1645" s="7">
        <v>0</v>
      </c>
      <c r="BJ1645" s="7">
        <v>0</v>
      </c>
      <c r="BK1645" s="7">
        <v>0</v>
      </c>
      <c r="BL1645" s="7">
        <v>0</v>
      </c>
      <c r="BM1645" s="7">
        <v>0</v>
      </c>
      <c r="BN1645" s="7">
        <v>0</v>
      </c>
      <c r="BO1645" s="7">
        <v>0</v>
      </c>
      <c r="BP1645" s="7">
        <v>0</v>
      </c>
      <c r="BQ1645" s="7">
        <v>0</v>
      </c>
      <c r="BR1645" s="7">
        <v>0</v>
      </c>
      <c r="BS1645" s="7">
        <v>0</v>
      </c>
      <c r="BT1645" s="7">
        <v>0</v>
      </c>
      <c r="BU1645" s="7">
        <v>0</v>
      </c>
      <c r="BV1645" s="7">
        <v>0</v>
      </c>
      <c r="BW1645" s="7">
        <v>0</v>
      </c>
      <c r="BX1645" s="7">
        <v>0</v>
      </c>
      <c r="BY1645" s="7">
        <v>0</v>
      </c>
      <c r="BZ1645" s="7">
        <v>0</v>
      </c>
      <c r="CA1645" s="7">
        <v>0</v>
      </c>
      <c r="CB1645" s="7">
        <v>0</v>
      </c>
      <c r="CC1645" s="7">
        <v>0</v>
      </c>
      <c r="CD1645" s="7">
        <v>0</v>
      </c>
      <c r="CE1645" s="7">
        <v>0</v>
      </c>
      <c r="CF1645" s="7">
        <v>0</v>
      </c>
      <c r="CG1645" s="7">
        <v>0</v>
      </c>
      <c r="CH1645" s="7">
        <v>0</v>
      </c>
      <c r="CI1645" s="7">
        <v>0</v>
      </c>
      <c r="CJ1645" s="7">
        <v>0</v>
      </c>
      <c r="CK1645" s="7">
        <v>0</v>
      </c>
      <c r="CL1645" s="40">
        <v>0</v>
      </c>
      <c r="CM1645" s="40">
        <v>0</v>
      </c>
      <c r="CN1645" s="40">
        <v>0</v>
      </c>
      <c r="CO1645" s="40">
        <v>0</v>
      </c>
      <c r="CP1645" s="7">
        <v>0</v>
      </c>
      <c r="CQ1645" s="7">
        <v>0</v>
      </c>
      <c r="CR1645" s="7">
        <v>0</v>
      </c>
      <c r="CS1645" s="40">
        <v>0</v>
      </c>
      <c r="CT1645" s="7">
        <v>0</v>
      </c>
      <c r="CU1645" s="7">
        <v>0</v>
      </c>
      <c r="CV1645" s="4"/>
      <c r="CW1645" s="4"/>
      <c r="CX1645" s="4" t="s">
        <v>242</v>
      </c>
      <c r="CY1645" s="4" t="s">
        <v>242</v>
      </c>
      <c r="CZ1645" s="4" t="s">
        <v>242</v>
      </c>
      <c r="DA1645" s="4" t="s">
        <v>242</v>
      </c>
      <c r="DB1645" s="4" t="s">
        <v>242</v>
      </c>
      <c r="DC1645" s="4" t="s">
        <v>242</v>
      </c>
      <c r="DD1645" s="7">
        <v>2</v>
      </c>
      <c r="DE1645" s="7">
        <v>30</v>
      </c>
      <c r="DF1645" s="7">
        <v>60</v>
      </c>
      <c r="DH1645" s="4">
        <v>4</v>
      </c>
      <c r="DI1645" s="4">
        <v>6</v>
      </c>
      <c r="DJ1645" s="4">
        <v>9</v>
      </c>
      <c r="DK1645" s="4" t="s">
        <v>242</v>
      </c>
      <c r="DL1645" s="4" t="s">
        <v>242</v>
      </c>
      <c r="DX1645" s="7">
        <f t="shared" ref="DX1645" si="24118">A1645</f>
        <v>7040626</v>
      </c>
      <c r="DY1645" s="7"/>
      <c r="DZ1645" s="67">
        <v>0</v>
      </c>
      <c r="EA1645" s="2" t="s">
        <v>242</v>
      </c>
      <c r="EB1645" s="85" t="s">
        <v>242</v>
      </c>
      <c r="EC1645" s="2" t="s">
        <v>242</v>
      </c>
      <c r="ED1645" s="2">
        <v>2016</v>
      </c>
      <c r="EE1645" s="2">
        <v>3002</v>
      </c>
      <c r="EF1645" s="7">
        <v>50</v>
      </c>
      <c r="EG1645" s="20"/>
      <c r="EH1645" s="20"/>
      <c r="EI1645" s="4">
        <v>331164</v>
      </c>
      <c r="EJ1645" s="4">
        <v>1</v>
      </c>
      <c r="EK1645" s="4">
        <v>331165</v>
      </c>
      <c r="EL1645" s="4">
        <v>1</v>
      </c>
      <c r="EM1645" s="4">
        <v>331166</v>
      </c>
      <c r="EN1645" s="4">
        <v>1</v>
      </c>
      <c r="EO1645" s="4">
        <v>331167</v>
      </c>
      <c r="EP1645" s="4">
        <v>1</v>
      </c>
      <c r="EQ1645" s="4">
        <v>331168</v>
      </c>
      <c r="ER1645" s="4">
        <v>1</v>
      </c>
      <c r="ES1645" s="4">
        <v>331169</v>
      </c>
      <c r="ET1645" s="4">
        <v>1</v>
      </c>
      <c r="EU1645" s="4">
        <v>331170</v>
      </c>
      <c r="EV1645" s="4">
        <v>1</v>
      </c>
      <c r="EW1645" s="4">
        <v>331171</v>
      </c>
      <c r="EX1645" s="4">
        <v>1</v>
      </c>
      <c r="EY1645" s="4" t="s">
        <v>242</v>
      </c>
      <c r="EZ1645" s="4" t="s">
        <v>242</v>
      </c>
      <c r="FA1645" s="4" t="s">
        <v>242</v>
      </c>
      <c r="FB1645" s="4" t="s">
        <v>242</v>
      </c>
      <c r="FC1645" s="4">
        <v>40013</v>
      </c>
      <c r="FD1645" s="4">
        <v>1</v>
      </c>
      <c r="FE1645" s="4">
        <v>20100</v>
      </c>
      <c r="FF1645" s="4">
        <v>1</v>
      </c>
      <c r="FG1645" s="4">
        <v>20100</v>
      </c>
      <c r="FH1645" s="4">
        <v>1</v>
      </c>
      <c r="FR1645" s="2">
        <v>99999</v>
      </c>
      <c r="FS1645" s="2">
        <v>0</v>
      </c>
      <c r="FT1645" s="2">
        <f t="shared" ref="FT1645" si="24119">IF(FT657="","",FT657)</f>
        <v>1000</v>
      </c>
      <c r="FU1645" s="2" t="s">
        <v>1733</v>
      </c>
      <c r="FV1645" s="2" t="str">
        <f t="shared" ref="FV1645" si="24120">IF(FV657="","",FV657)</f>
        <v/>
      </c>
      <c r="FW1645" s="2" t="str">
        <f t="shared" ref="FW1645" si="24121">IF(FW657="","",FW657)</f>
        <v/>
      </c>
      <c r="FX1645" s="2" t="str">
        <f t="shared" si="24114"/>
        <v/>
      </c>
      <c r="FY1645" s="2" t="str">
        <f t="shared" si="24106"/>
        <v/>
      </c>
      <c r="FZ1645" s="77">
        <v>0</v>
      </c>
      <c r="GA1645" s="2">
        <v>1</v>
      </c>
      <c r="GC1645" s="2">
        <v>1</v>
      </c>
      <c r="GD1645"/>
    </row>
    <row r="1646" s="2" customFormat="1" ht="14.25" spans="1:186">
      <c r="A1646" s="95">
        <f t="shared" ref="A1646" si="24122">A658+13</f>
        <v>7050114</v>
      </c>
      <c r="B1646" s="95">
        <v>1288</v>
      </c>
      <c r="C1646" s="95">
        <v>0</v>
      </c>
      <c r="D1646" s="95" t="s">
        <v>437</v>
      </c>
      <c r="E1646" s="95" t="str">
        <f t="shared" ref="E1646" si="24123">E658&amp;"（福利专用）"</f>
        <v>50级紫装剑（福利专用）</v>
      </c>
      <c r="F1646" s="31" t="s">
        <v>1250</v>
      </c>
      <c r="G1646" s="31">
        <v>4</v>
      </c>
      <c r="H1646" s="7" t="s">
        <v>191</v>
      </c>
      <c r="I1646" s="7" t="s">
        <v>187</v>
      </c>
      <c r="J1646" s="35">
        <v>1536</v>
      </c>
      <c r="K1646" s="38">
        <v>403</v>
      </c>
      <c r="L1646" s="80"/>
      <c r="M1646" s="29" t="s">
        <v>193</v>
      </c>
      <c r="N1646" s="4">
        <v>50</v>
      </c>
      <c r="O1646" s="4">
        <v>50</v>
      </c>
      <c r="P1646" s="40">
        <f t="shared" si="24117"/>
        <v>2004</v>
      </c>
      <c r="Q1646" s="4"/>
      <c r="S1646" s="48">
        <v>0</v>
      </c>
      <c r="T1646" s="47" t="s">
        <v>240</v>
      </c>
      <c r="U1646" s="7" t="s">
        <v>195</v>
      </c>
      <c r="V1646" s="7">
        <v>0</v>
      </c>
      <c r="W1646" s="7">
        <v>0</v>
      </c>
      <c r="X1646" s="40">
        <v>0</v>
      </c>
      <c r="AB1646" s="7" t="s">
        <v>195</v>
      </c>
      <c r="AC1646" s="7">
        <v>0</v>
      </c>
      <c r="AD1646" s="7" t="s">
        <v>195</v>
      </c>
      <c r="AE1646" s="7" t="str">
        <f t="shared" si="24061"/>
        <v>true</v>
      </c>
      <c r="AF1646" s="7" t="b">
        <v>1</v>
      </c>
      <c r="AG1646" s="7" t="s">
        <v>195</v>
      </c>
      <c r="AH1646" s="40">
        <v>0</v>
      </c>
      <c r="AI1646" s="40">
        <v>0</v>
      </c>
      <c r="AJ1646" s="40">
        <v>1</v>
      </c>
      <c r="AK1646" s="40">
        <v>0</v>
      </c>
      <c r="AL1646" s="40">
        <v>1</v>
      </c>
      <c r="AM1646" s="40">
        <v>0</v>
      </c>
      <c r="AN1646" s="40">
        <v>60</v>
      </c>
      <c r="AO1646" s="40">
        <v>1000</v>
      </c>
      <c r="AP1646" s="7" t="s">
        <v>439</v>
      </c>
      <c r="AQ1646" s="4">
        <v>3</v>
      </c>
      <c r="AR1646" s="4">
        <v>161506</v>
      </c>
      <c r="AS1646" s="7" t="s">
        <v>199</v>
      </c>
      <c r="AT1646" s="48">
        <v>3</v>
      </c>
      <c r="AU1646" s="48">
        <v>1</v>
      </c>
      <c r="AV1646" s="48">
        <v>3</v>
      </c>
      <c r="AW1646" s="48">
        <v>500</v>
      </c>
      <c r="AX1646" s="48">
        <v>250</v>
      </c>
      <c r="AY1646" s="48">
        <v>0</v>
      </c>
      <c r="AZ1646" s="48">
        <v>0</v>
      </c>
      <c r="BE1646" s="48">
        <v>0</v>
      </c>
      <c r="BF1646" s="48">
        <v>1</v>
      </c>
      <c r="BG1646" s="48">
        <v>480</v>
      </c>
      <c r="BH1646" s="48">
        <v>480</v>
      </c>
      <c r="BI1646" s="7">
        <v>0</v>
      </c>
      <c r="BJ1646" s="7">
        <v>0</v>
      </c>
      <c r="BK1646" s="7">
        <v>0</v>
      </c>
      <c r="BL1646" s="7">
        <v>0</v>
      </c>
      <c r="BM1646" s="7">
        <v>0</v>
      </c>
      <c r="BN1646" s="7">
        <v>0</v>
      </c>
      <c r="BO1646" s="7">
        <v>0</v>
      </c>
      <c r="BP1646" s="7">
        <v>0</v>
      </c>
      <c r="BQ1646" s="7">
        <v>0</v>
      </c>
      <c r="BR1646" s="7">
        <v>0</v>
      </c>
      <c r="BS1646" s="7">
        <v>0</v>
      </c>
      <c r="BT1646" s="7">
        <v>0</v>
      </c>
      <c r="BU1646" s="7">
        <v>0</v>
      </c>
      <c r="BV1646" s="7">
        <v>0</v>
      </c>
      <c r="BW1646" s="7">
        <v>0</v>
      </c>
      <c r="BX1646" s="7">
        <v>0</v>
      </c>
      <c r="BY1646" s="7">
        <v>0</v>
      </c>
      <c r="BZ1646" s="7">
        <v>0</v>
      </c>
      <c r="CA1646" s="7">
        <v>0</v>
      </c>
      <c r="CB1646" s="7">
        <v>0</v>
      </c>
      <c r="CC1646" s="7">
        <v>0</v>
      </c>
      <c r="CD1646" s="7">
        <v>0</v>
      </c>
      <c r="CE1646" s="7">
        <v>0</v>
      </c>
      <c r="CF1646" s="7">
        <v>0</v>
      </c>
      <c r="CG1646" s="7">
        <v>0</v>
      </c>
      <c r="CH1646" s="7">
        <v>0</v>
      </c>
      <c r="CI1646" s="7">
        <v>0</v>
      </c>
      <c r="CJ1646" s="7">
        <v>0</v>
      </c>
      <c r="CK1646" s="7">
        <v>0</v>
      </c>
      <c r="CL1646" s="40">
        <v>0</v>
      </c>
      <c r="CM1646" s="40">
        <v>0</v>
      </c>
      <c r="CN1646" s="40">
        <v>0</v>
      </c>
      <c r="CO1646" s="40">
        <v>0</v>
      </c>
      <c r="CP1646" s="7">
        <v>0</v>
      </c>
      <c r="CQ1646" s="7">
        <v>0</v>
      </c>
      <c r="CR1646" s="7">
        <v>0</v>
      </c>
      <c r="CS1646" s="40">
        <v>0</v>
      </c>
      <c r="CT1646" s="7">
        <v>0</v>
      </c>
      <c r="CU1646" s="7">
        <v>0</v>
      </c>
      <c r="CV1646" s="4"/>
      <c r="CW1646" s="4"/>
      <c r="CX1646" s="4" t="s">
        <v>210</v>
      </c>
      <c r="CY1646" s="4" t="s">
        <v>211</v>
      </c>
      <c r="CZ1646" s="4" t="s">
        <v>242</v>
      </c>
      <c r="DA1646" s="4" t="s">
        <v>242</v>
      </c>
      <c r="DB1646" s="4" t="s">
        <v>212</v>
      </c>
      <c r="DC1646" s="4" t="s">
        <v>212</v>
      </c>
      <c r="DD1646" s="7">
        <v>2</v>
      </c>
      <c r="DE1646" s="7">
        <v>30</v>
      </c>
      <c r="DF1646" s="7">
        <v>60</v>
      </c>
      <c r="DH1646" s="4">
        <v>5</v>
      </c>
      <c r="DI1646" s="4">
        <v>2</v>
      </c>
      <c r="DJ1646" s="4">
        <v>4</v>
      </c>
      <c r="DK1646" s="4">
        <v>7</v>
      </c>
      <c r="DL1646" s="4">
        <v>8</v>
      </c>
      <c r="DX1646" s="7">
        <f t="shared" ref="DX1646" si="24124">A1646</f>
        <v>7050114</v>
      </c>
      <c r="DY1646" s="7"/>
      <c r="DZ1646" s="67">
        <v>10000</v>
      </c>
      <c r="EA1646" s="2" t="s">
        <v>1313</v>
      </c>
      <c r="EB1646" s="85">
        <v>140</v>
      </c>
      <c r="EC1646" s="2" t="s">
        <v>1314</v>
      </c>
      <c r="ED1646" s="97">
        <v>2019</v>
      </c>
      <c r="EE1646" s="2">
        <v>3002</v>
      </c>
      <c r="EF1646" s="7">
        <v>50</v>
      </c>
      <c r="EG1646" s="20"/>
      <c r="EH1646" s="20"/>
      <c r="EI1646" s="4">
        <v>331105</v>
      </c>
      <c r="EJ1646" s="4">
        <v>1</v>
      </c>
      <c r="EK1646" s="4">
        <v>331106</v>
      </c>
      <c r="EL1646" s="4">
        <v>1</v>
      </c>
      <c r="EM1646" s="4">
        <v>331107</v>
      </c>
      <c r="EN1646" s="4">
        <v>1</v>
      </c>
      <c r="EO1646" s="4">
        <v>331108</v>
      </c>
      <c r="EP1646" s="4">
        <v>1</v>
      </c>
      <c r="EQ1646" s="4">
        <v>331109</v>
      </c>
      <c r="ER1646" s="4">
        <v>1</v>
      </c>
      <c r="ES1646" s="4">
        <v>331110</v>
      </c>
      <c r="ET1646" s="4">
        <v>1</v>
      </c>
      <c r="EU1646" s="4">
        <v>331111</v>
      </c>
      <c r="EV1646" s="4">
        <v>1</v>
      </c>
      <c r="EW1646" s="4" t="s">
        <v>242</v>
      </c>
      <c r="EX1646" s="4" t="s">
        <v>242</v>
      </c>
      <c r="EY1646" s="4" t="s">
        <v>242</v>
      </c>
      <c r="EZ1646" s="4" t="s">
        <v>242</v>
      </c>
      <c r="FA1646" s="4" t="s">
        <v>242</v>
      </c>
      <c r="FB1646" s="4" t="s">
        <v>242</v>
      </c>
      <c r="FC1646" s="4">
        <v>40013</v>
      </c>
      <c r="FD1646" s="4">
        <v>1</v>
      </c>
      <c r="FE1646" s="4">
        <v>20100</v>
      </c>
      <c r="FF1646" s="4">
        <v>1</v>
      </c>
      <c r="FG1646" s="4">
        <v>20100</v>
      </c>
      <c r="FH1646" s="4">
        <v>1</v>
      </c>
      <c r="FR1646" s="2">
        <v>99999</v>
      </c>
      <c r="FS1646" s="2">
        <v>0</v>
      </c>
      <c r="FT1646" s="2">
        <f t="shared" ref="FT1646" si="24125">IF(FT658="","",FT658)</f>
        <v>4000</v>
      </c>
      <c r="FU1646" s="2" t="s">
        <v>1734</v>
      </c>
      <c r="FV1646" s="2" t="str">
        <f t="shared" ref="FV1646:FV1655" si="24126">IF(FV658="","",FV658)</f>
        <v/>
      </c>
      <c r="FW1646" s="2" t="str">
        <f t="shared" ref="FW1646" si="24127">IF(FW658="","",FW658)</f>
        <v/>
      </c>
      <c r="FX1646" s="2" t="str">
        <f t="shared" si="24114"/>
        <v/>
      </c>
      <c r="FY1646" s="2" t="str">
        <f t="shared" si="24106"/>
        <v/>
      </c>
      <c r="FZ1646" s="77">
        <v>0</v>
      </c>
      <c r="GA1646" s="2">
        <v>1</v>
      </c>
      <c r="GC1646" s="2">
        <v>1</v>
      </c>
      <c r="GD1646"/>
    </row>
    <row r="1647" s="2" customFormat="1" ht="14.25" spans="1:186">
      <c r="A1647" s="95">
        <f t="shared" ref="A1647" si="24128">A659+13</f>
        <v>7050115</v>
      </c>
      <c r="B1647" s="95">
        <v>4360</v>
      </c>
      <c r="C1647" s="95">
        <v>0</v>
      </c>
      <c r="D1647" s="95" t="s">
        <v>441</v>
      </c>
      <c r="E1647" s="95" t="str">
        <f t="shared" ref="E1647" si="24129">E659&amp;"（福利专用）"</f>
        <v>50级紫装锤（福利专用）</v>
      </c>
      <c r="F1647" s="31" t="s">
        <v>1250</v>
      </c>
      <c r="G1647" s="31">
        <v>4</v>
      </c>
      <c r="H1647" s="7" t="s">
        <v>191</v>
      </c>
      <c r="I1647" s="7" t="s">
        <v>187</v>
      </c>
      <c r="J1647" s="35">
        <v>1526</v>
      </c>
      <c r="K1647" s="38">
        <v>203</v>
      </c>
      <c r="L1647" s="80"/>
      <c r="M1647" s="29" t="s">
        <v>193</v>
      </c>
      <c r="N1647" s="4">
        <v>50</v>
      </c>
      <c r="O1647" s="4">
        <v>50</v>
      </c>
      <c r="P1647" s="40">
        <f t="shared" si="24117"/>
        <v>2004</v>
      </c>
      <c r="Q1647" s="4"/>
      <c r="S1647" s="48">
        <v>0</v>
      </c>
      <c r="T1647" s="47" t="s">
        <v>245</v>
      </c>
      <c r="U1647" s="7" t="s">
        <v>195</v>
      </c>
      <c r="V1647" s="7">
        <v>0</v>
      </c>
      <c r="W1647" s="7">
        <v>0</v>
      </c>
      <c r="X1647" s="40">
        <v>0</v>
      </c>
      <c r="AB1647" s="7" t="s">
        <v>195</v>
      </c>
      <c r="AC1647" s="7">
        <v>0</v>
      </c>
      <c r="AD1647" s="7" t="s">
        <v>195</v>
      </c>
      <c r="AE1647" s="7" t="str">
        <f t="shared" si="24061"/>
        <v>true</v>
      </c>
      <c r="AF1647" s="7" t="b">
        <v>1</v>
      </c>
      <c r="AG1647" s="7" t="s">
        <v>195</v>
      </c>
      <c r="AH1647" s="40">
        <v>0</v>
      </c>
      <c r="AI1647" s="40">
        <v>0</v>
      </c>
      <c r="AJ1647" s="40">
        <v>1</v>
      </c>
      <c r="AK1647" s="40">
        <v>0</v>
      </c>
      <c r="AL1647" s="40">
        <v>1</v>
      </c>
      <c r="AM1647" s="40">
        <v>0</v>
      </c>
      <c r="AN1647" s="40">
        <v>60</v>
      </c>
      <c r="AO1647" s="40">
        <v>1000</v>
      </c>
      <c r="AP1647" s="7" t="s">
        <v>443</v>
      </c>
      <c r="AQ1647" s="4">
        <v>3</v>
      </c>
      <c r="AR1647" s="4">
        <v>161506</v>
      </c>
      <c r="AS1647" s="7" t="s">
        <v>199</v>
      </c>
      <c r="AT1647" s="48">
        <v>3</v>
      </c>
      <c r="AU1647" s="48">
        <v>1</v>
      </c>
      <c r="AV1647" s="48">
        <v>3</v>
      </c>
      <c r="AW1647" s="48">
        <v>500</v>
      </c>
      <c r="AX1647" s="48">
        <v>250</v>
      </c>
      <c r="AY1647" s="48">
        <v>0</v>
      </c>
      <c r="AZ1647" s="48">
        <v>0</v>
      </c>
      <c r="BE1647" s="48">
        <v>0</v>
      </c>
      <c r="BF1647" s="48">
        <v>1</v>
      </c>
      <c r="BG1647" s="48">
        <v>480</v>
      </c>
      <c r="BH1647" s="48">
        <v>480</v>
      </c>
      <c r="BI1647" s="7">
        <v>0</v>
      </c>
      <c r="BJ1647" s="7">
        <v>0</v>
      </c>
      <c r="BK1647" s="7">
        <v>0</v>
      </c>
      <c r="BL1647" s="7">
        <v>0</v>
      </c>
      <c r="BM1647" s="7">
        <v>0</v>
      </c>
      <c r="BN1647" s="7">
        <v>0</v>
      </c>
      <c r="BO1647" s="7">
        <v>0</v>
      </c>
      <c r="BP1647" s="7">
        <v>0</v>
      </c>
      <c r="BQ1647" s="7">
        <v>0</v>
      </c>
      <c r="BR1647" s="7">
        <v>0</v>
      </c>
      <c r="BS1647" s="7">
        <v>0</v>
      </c>
      <c r="BT1647" s="7">
        <v>0</v>
      </c>
      <c r="BU1647" s="7">
        <v>0</v>
      </c>
      <c r="BV1647" s="7">
        <v>0</v>
      </c>
      <c r="BW1647" s="7">
        <v>0</v>
      </c>
      <c r="BX1647" s="7">
        <v>0</v>
      </c>
      <c r="BY1647" s="7">
        <v>0</v>
      </c>
      <c r="BZ1647" s="7">
        <v>0</v>
      </c>
      <c r="CA1647" s="7">
        <v>0</v>
      </c>
      <c r="CB1647" s="7">
        <v>0</v>
      </c>
      <c r="CC1647" s="7">
        <v>0</v>
      </c>
      <c r="CD1647" s="7">
        <v>0</v>
      </c>
      <c r="CE1647" s="7">
        <v>0</v>
      </c>
      <c r="CF1647" s="7">
        <v>0</v>
      </c>
      <c r="CG1647" s="7">
        <v>0</v>
      </c>
      <c r="CH1647" s="7">
        <v>0</v>
      </c>
      <c r="CI1647" s="7">
        <v>0</v>
      </c>
      <c r="CJ1647" s="7">
        <v>0</v>
      </c>
      <c r="CK1647" s="7">
        <v>0</v>
      </c>
      <c r="CL1647" s="40">
        <v>0</v>
      </c>
      <c r="CM1647" s="40">
        <v>0</v>
      </c>
      <c r="CN1647" s="40">
        <v>0</v>
      </c>
      <c r="CO1647" s="40">
        <v>0</v>
      </c>
      <c r="CP1647" s="7">
        <v>0</v>
      </c>
      <c r="CQ1647" s="7">
        <v>0</v>
      </c>
      <c r="CR1647" s="7">
        <v>0</v>
      </c>
      <c r="CS1647" s="40">
        <v>0</v>
      </c>
      <c r="CT1647" s="7">
        <v>0</v>
      </c>
      <c r="CU1647" s="7">
        <v>0</v>
      </c>
      <c r="CV1647" s="4"/>
      <c r="CW1647" s="4"/>
      <c r="CX1647" s="4" t="s">
        <v>210</v>
      </c>
      <c r="CY1647" s="4" t="s">
        <v>211</v>
      </c>
      <c r="CZ1647" s="4" t="s">
        <v>242</v>
      </c>
      <c r="DA1647" s="4" t="s">
        <v>242</v>
      </c>
      <c r="DB1647" s="4" t="s">
        <v>212</v>
      </c>
      <c r="DC1647" s="4" t="s">
        <v>212</v>
      </c>
      <c r="DD1647" s="7">
        <v>2</v>
      </c>
      <c r="DE1647" s="7">
        <v>30</v>
      </c>
      <c r="DF1647" s="7">
        <v>60</v>
      </c>
      <c r="DH1647" s="4">
        <v>5</v>
      </c>
      <c r="DI1647" s="4">
        <v>2</v>
      </c>
      <c r="DJ1647" s="4">
        <v>4</v>
      </c>
      <c r="DK1647" s="4">
        <v>7</v>
      </c>
      <c r="DL1647" s="4">
        <v>8</v>
      </c>
      <c r="DX1647" s="7">
        <f t="shared" ref="DX1647" si="24130">A1647</f>
        <v>7050115</v>
      </c>
      <c r="DY1647" s="7"/>
      <c r="DZ1647" s="67">
        <v>10000</v>
      </c>
      <c r="EA1647" s="2" t="s">
        <v>1313</v>
      </c>
      <c r="EB1647" s="85">
        <v>140</v>
      </c>
      <c r="EC1647" s="2" t="s">
        <v>1314</v>
      </c>
      <c r="ED1647" s="97">
        <v>2019</v>
      </c>
      <c r="EE1647" s="2">
        <v>3002</v>
      </c>
      <c r="EF1647" s="7">
        <v>50</v>
      </c>
      <c r="EG1647" s="20"/>
      <c r="EH1647" s="20"/>
      <c r="EI1647" s="4">
        <v>331105</v>
      </c>
      <c r="EJ1647" s="4">
        <v>1</v>
      </c>
      <c r="EK1647" s="4">
        <v>331106</v>
      </c>
      <c r="EL1647" s="4">
        <v>1</v>
      </c>
      <c r="EM1647" s="4">
        <v>331107</v>
      </c>
      <c r="EN1647" s="4">
        <v>1</v>
      </c>
      <c r="EO1647" s="4">
        <v>331108</v>
      </c>
      <c r="EP1647" s="4">
        <v>1</v>
      </c>
      <c r="EQ1647" s="4">
        <v>331109</v>
      </c>
      <c r="ER1647" s="4">
        <v>1</v>
      </c>
      <c r="ES1647" s="4">
        <v>331110</v>
      </c>
      <c r="ET1647" s="4">
        <v>1</v>
      </c>
      <c r="EU1647" s="4">
        <v>331111</v>
      </c>
      <c r="EV1647" s="4">
        <v>1</v>
      </c>
      <c r="EW1647" s="4" t="s">
        <v>242</v>
      </c>
      <c r="EX1647" s="4" t="s">
        <v>242</v>
      </c>
      <c r="EY1647" s="4" t="s">
        <v>242</v>
      </c>
      <c r="EZ1647" s="4" t="s">
        <v>242</v>
      </c>
      <c r="FA1647" s="4" t="s">
        <v>242</v>
      </c>
      <c r="FB1647" s="4" t="s">
        <v>242</v>
      </c>
      <c r="FC1647" s="4">
        <v>40013</v>
      </c>
      <c r="FD1647" s="4">
        <v>1</v>
      </c>
      <c r="FE1647" s="4">
        <v>20100</v>
      </c>
      <c r="FF1647" s="4">
        <v>1</v>
      </c>
      <c r="FG1647" s="4">
        <v>20100</v>
      </c>
      <c r="FH1647" s="4">
        <v>1</v>
      </c>
      <c r="FR1647" s="2">
        <v>99999</v>
      </c>
      <c r="FS1647" s="2">
        <v>0</v>
      </c>
      <c r="FT1647" s="2">
        <f t="shared" ref="FT1647" si="24131">IF(FT659="","",FT659)</f>
        <v>4000</v>
      </c>
      <c r="FU1647" s="2" t="s">
        <v>1734</v>
      </c>
      <c r="FV1647" s="2" t="str">
        <f t="shared" si="24126"/>
        <v/>
      </c>
      <c r="FW1647" s="2" t="str">
        <f t="shared" ref="FW1647" si="24132">IF(FW659="","",FW659)</f>
        <v/>
      </c>
      <c r="FX1647" s="2" t="str">
        <f t="shared" si="24114"/>
        <v/>
      </c>
      <c r="FY1647" s="2" t="str">
        <f t="shared" si="24106"/>
        <v/>
      </c>
      <c r="FZ1647" s="77">
        <v>0</v>
      </c>
      <c r="GA1647" s="2">
        <v>1</v>
      </c>
      <c r="GC1647" s="2">
        <v>1</v>
      </c>
      <c r="GD1647"/>
    </row>
    <row r="1648" s="2" customFormat="1" ht="14.25" spans="1:186">
      <c r="A1648" s="95">
        <f t="shared" ref="A1648:A1669" si="24133">A660+13</f>
        <v>7050116</v>
      </c>
      <c r="B1648" s="95">
        <v>1800</v>
      </c>
      <c r="C1648" s="95">
        <v>0</v>
      </c>
      <c r="D1648" s="95" t="s">
        <v>444</v>
      </c>
      <c r="E1648" s="95" t="str">
        <f t="shared" ref="E1648:E1669" si="24134">E660&amp;"（福利专用）"</f>
        <v>50级紫装匕首（福利专用）</v>
      </c>
      <c r="F1648" s="31" t="s">
        <v>1250</v>
      </c>
      <c r="G1648" s="31">
        <v>4</v>
      </c>
      <c r="H1648" s="7" t="s">
        <v>191</v>
      </c>
      <c r="I1648" s="7" t="s">
        <v>187</v>
      </c>
      <c r="J1648" s="35">
        <v>1516</v>
      </c>
      <c r="K1648" s="38">
        <v>303</v>
      </c>
      <c r="L1648" s="39"/>
      <c r="M1648" s="29" t="s">
        <v>193</v>
      </c>
      <c r="N1648" s="4">
        <v>50</v>
      </c>
      <c r="O1648" s="4">
        <v>50</v>
      </c>
      <c r="P1648" s="40">
        <f t="shared" si="24117"/>
        <v>2004</v>
      </c>
      <c r="Q1648" s="4"/>
      <c r="S1648" s="48">
        <v>0</v>
      </c>
      <c r="T1648" s="47" t="s">
        <v>249</v>
      </c>
      <c r="U1648" s="7" t="s">
        <v>195</v>
      </c>
      <c r="V1648" s="7">
        <v>0</v>
      </c>
      <c r="W1648" s="7">
        <v>0</v>
      </c>
      <c r="X1648" s="40">
        <v>0</v>
      </c>
      <c r="AB1648" s="7" t="s">
        <v>195</v>
      </c>
      <c r="AC1648" s="7">
        <v>0</v>
      </c>
      <c r="AD1648" s="7" t="s">
        <v>195</v>
      </c>
      <c r="AE1648" s="7" t="str">
        <f t="shared" si="24061"/>
        <v>true</v>
      </c>
      <c r="AF1648" s="7" t="b">
        <v>1</v>
      </c>
      <c r="AG1648" s="7" t="s">
        <v>195</v>
      </c>
      <c r="AH1648" s="40">
        <v>0</v>
      </c>
      <c r="AI1648" s="40">
        <v>0</v>
      </c>
      <c r="AJ1648" s="40">
        <v>1</v>
      </c>
      <c r="AK1648" s="40">
        <v>0</v>
      </c>
      <c r="AL1648" s="40">
        <v>1</v>
      </c>
      <c r="AM1648" s="40">
        <v>0</v>
      </c>
      <c r="AN1648" s="40">
        <v>60</v>
      </c>
      <c r="AO1648" s="40">
        <v>1000</v>
      </c>
      <c r="AP1648" s="7" t="s">
        <v>446</v>
      </c>
      <c r="AQ1648" s="4">
        <v>3</v>
      </c>
      <c r="AR1648" s="4">
        <v>161506</v>
      </c>
      <c r="AS1648" s="7" t="s">
        <v>199</v>
      </c>
      <c r="AT1648" s="48">
        <v>3</v>
      </c>
      <c r="AU1648" s="48">
        <v>1</v>
      </c>
      <c r="AV1648" s="48">
        <v>3</v>
      </c>
      <c r="AW1648" s="48">
        <v>500</v>
      </c>
      <c r="AX1648" s="48">
        <v>250</v>
      </c>
      <c r="AY1648" s="48">
        <v>0</v>
      </c>
      <c r="AZ1648" s="48">
        <v>0</v>
      </c>
      <c r="BE1648" s="48">
        <v>0</v>
      </c>
      <c r="BF1648" s="48">
        <v>1</v>
      </c>
      <c r="BG1648" s="48">
        <v>480</v>
      </c>
      <c r="BH1648" s="48">
        <v>480</v>
      </c>
      <c r="BI1648" s="7">
        <v>0</v>
      </c>
      <c r="BJ1648" s="7">
        <v>0</v>
      </c>
      <c r="BK1648" s="7">
        <v>0</v>
      </c>
      <c r="BL1648" s="7">
        <v>0</v>
      </c>
      <c r="BM1648" s="7">
        <v>0</v>
      </c>
      <c r="BN1648" s="7">
        <v>0</v>
      </c>
      <c r="BO1648" s="7">
        <v>0</v>
      </c>
      <c r="BP1648" s="7">
        <v>0</v>
      </c>
      <c r="BQ1648" s="7">
        <v>0</v>
      </c>
      <c r="BR1648" s="7">
        <v>0</v>
      </c>
      <c r="BS1648" s="7">
        <v>0</v>
      </c>
      <c r="BT1648" s="7">
        <v>0</v>
      </c>
      <c r="BU1648" s="7">
        <v>0</v>
      </c>
      <c r="BV1648" s="7">
        <v>0</v>
      </c>
      <c r="BW1648" s="7">
        <v>0</v>
      </c>
      <c r="BX1648" s="7">
        <v>0</v>
      </c>
      <c r="BY1648" s="7">
        <v>0</v>
      </c>
      <c r="BZ1648" s="7">
        <v>0</v>
      </c>
      <c r="CA1648" s="7">
        <v>0</v>
      </c>
      <c r="CB1648" s="7">
        <v>0</v>
      </c>
      <c r="CC1648" s="7">
        <v>0</v>
      </c>
      <c r="CD1648" s="7">
        <v>0</v>
      </c>
      <c r="CE1648" s="7">
        <v>0</v>
      </c>
      <c r="CF1648" s="7">
        <v>0</v>
      </c>
      <c r="CG1648" s="7">
        <v>0</v>
      </c>
      <c r="CH1648" s="7">
        <v>0</v>
      </c>
      <c r="CI1648" s="7">
        <v>0</v>
      </c>
      <c r="CJ1648" s="7">
        <v>0</v>
      </c>
      <c r="CK1648" s="7">
        <v>0</v>
      </c>
      <c r="CL1648" s="40">
        <v>0</v>
      </c>
      <c r="CM1648" s="40">
        <v>0</v>
      </c>
      <c r="CN1648" s="40">
        <v>0</v>
      </c>
      <c r="CO1648" s="40">
        <v>0</v>
      </c>
      <c r="CP1648" s="7">
        <v>0</v>
      </c>
      <c r="CQ1648" s="7">
        <v>0</v>
      </c>
      <c r="CR1648" s="7">
        <v>0</v>
      </c>
      <c r="CS1648" s="40">
        <v>0</v>
      </c>
      <c r="CT1648" s="7">
        <v>0</v>
      </c>
      <c r="CU1648" s="7">
        <v>0</v>
      </c>
      <c r="CV1648" s="4"/>
      <c r="CW1648" s="4"/>
      <c r="CX1648" s="4" t="s">
        <v>210</v>
      </c>
      <c r="CY1648" s="4" t="s">
        <v>211</v>
      </c>
      <c r="CZ1648" s="4" t="s">
        <v>242</v>
      </c>
      <c r="DA1648" s="4" t="s">
        <v>242</v>
      </c>
      <c r="DB1648" s="4" t="s">
        <v>212</v>
      </c>
      <c r="DC1648" s="4" t="s">
        <v>212</v>
      </c>
      <c r="DD1648" s="7">
        <v>2</v>
      </c>
      <c r="DE1648" s="7">
        <v>30</v>
      </c>
      <c r="DF1648" s="7">
        <v>60</v>
      </c>
      <c r="DH1648" s="4">
        <v>5</v>
      </c>
      <c r="DI1648" s="4">
        <v>2</v>
      </c>
      <c r="DJ1648" s="4">
        <v>4</v>
      </c>
      <c r="DK1648" s="4">
        <v>7</v>
      </c>
      <c r="DL1648" s="4">
        <v>8</v>
      </c>
      <c r="DX1648" s="7">
        <f t="shared" ref="DX1648" si="24135">A1648</f>
        <v>7050116</v>
      </c>
      <c r="DY1648" s="7"/>
      <c r="DZ1648" s="67">
        <v>10000</v>
      </c>
      <c r="EA1648" s="2" t="s">
        <v>1313</v>
      </c>
      <c r="EB1648" s="85">
        <v>140</v>
      </c>
      <c r="EC1648" s="2" t="s">
        <v>1314</v>
      </c>
      <c r="ED1648" s="97">
        <v>2019</v>
      </c>
      <c r="EE1648" s="2">
        <v>3002</v>
      </c>
      <c r="EF1648" s="7">
        <v>50</v>
      </c>
      <c r="EG1648" s="20"/>
      <c r="EH1648" s="20"/>
      <c r="EI1648" s="4">
        <v>331105</v>
      </c>
      <c r="EJ1648" s="4">
        <v>1</v>
      </c>
      <c r="EK1648" s="4">
        <v>331106</v>
      </c>
      <c r="EL1648" s="4">
        <v>1</v>
      </c>
      <c r="EM1648" s="4">
        <v>331107</v>
      </c>
      <c r="EN1648" s="4">
        <v>1</v>
      </c>
      <c r="EO1648" s="4">
        <v>331108</v>
      </c>
      <c r="EP1648" s="4">
        <v>1</v>
      </c>
      <c r="EQ1648" s="4">
        <v>331109</v>
      </c>
      <c r="ER1648" s="4">
        <v>1</v>
      </c>
      <c r="ES1648" s="4">
        <v>331110</v>
      </c>
      <c r="ET1648" s="4">
        <v>1</v>
      </c>
      <c r="EU1648" s="4">
        <v>331111</v>
      </c>
      <c r="EV1648" s="4">
        <v>1</v>
      </c>
      <c r="EW1648" s="4" t="s">
        <v>242</v>
      </c>
      <c r="EX1648" s="4" t="s">
        <v>242</v>
      </c>
      <c r="EY1648" s="4" t="s">
        <v>242</v>
      </c>
      <c r="EZ1648" s="4" t="s">
        <v>242</v>
      </c>
      <c r="FA1648" s="4" t="s">
        <v>242</v>
      </c>
      <c r="FB1648" s="4" t="s">
        <v>242</v>
      </c>
      <c r="FC1648" s="4">
        <v>40013</v>
      </c>
      <c r="FD1648" s="4">
        <v>1</v>
      </c>
      <c r="FE1648" s="4">
        <v>20100</v>
      </c>
      <c r="FF1648" s="4">
        <v>1</v>
      </c>
      <c r="FG1648" s="4">
        <v>20100</v>
      </c>
      <c r="FH1648" s="4">
        <v>1</v>
      </c>
      <c r="FR1648" s="2">
        <v>99999</v>
      </c>
      <c r="FS1648" s="2">
        <v>0</v>
      </c>
      <c r="FT1648" s="2">
        <f t="shared" ref="FT1648" si="24136">IF(FT660="","",FT660)</f>
        <v>4000</v>
      </c>
      <c r="FU1648" s="2" t="s">
        <v>1734</v>
      </c>
      <c r="FV1648" s="2" t="str">
        <f t="shared" si="24126"/>
        <v/>
      </c>
      <c r="FW1648" s="2" t="str">
        <f t="shared" ref="FW1648" si="24137">IF(FW660="","",FW660)</f>
        <v/>
      </c>
      <c r="FX1648" s="2" t="str">
        <f t="shared" si="24114"/>
        <v/>
      </c>
      <c r="FY1648" s="2" t="str">
        <f t="shared" si="24106"/>
        <v/>
      </c>
      <c r="FZ1648" s="77">
        <v>0</v>
      </c>
      <c r="GA1648" s="2">
        <v>1</v>
      </c>
      <c r="GC1648" s="2">
        <v>1</v>
      </c>
      <c r="GD1648"/>
    </row>
    <row r="1649" s="2" customFormat="1" ht="14.25" spans="1:186">
      <c r="A1649" s="95">
        <f t="shared" si="24133"/>
        <v>7050117</v>
      </c>
      <c r="B1649" s="95">
        <v>3080</v>
      </c>
      <c r="C1649" s="95">
        <v>0</v>
      </c>
      <c r="D1649" s="95" t="s">
        <v>447</v>
      </c>
      <c r="E1649" s="95" t="str">
        <f t="shared" si="24134"/>
        <v>50级紫装爪（福利专用）</v>
      </c>
      <c r="F1649" s="31" t="s">
        <v>1250</v>
      </c>
      <c r="G1649" s="31">
        <v>4</v>
      </c>
      <c r="H1649" s="7" t="s">
        <v>191</v>
      </c>
      <c r="I1649" s="7" t="s">
        <v>187</v>
      </c>
      <c r="J1649" s="35">
        <v>1556</v>
      </c>
      <c r="K1649" s="38">
        <v>103</v>
      </c>
      <c r="L1649" s="39"/>
      <c r="M1649" s="29" t="s">
        <v>193</v>
      </c>
      <c r="N1649" s="4">
        <v>50</v>
      </c>
      <c r="O1649" s="4">
        <v>50</v>
      </c>
      <c r="P1649" s="40">
        <f t="shared" si="24117"/>
        <v>2004</v>
      </c>
      <c r="Q1649" s="4"/>
      <c r="S1649" s="48">
        <v>0</v>
      </c>
      <c r="T1649" s="47" t="s">
        <v>253</v>
      </c>
      <c r="U1649" s="7" t="s">
        <v>195</v>
      </c>
      <c r="V1649" s="7">
        <v>0</v>
      </c>
      <c r="W1649" s="7">
        <v>0</v>
      </c>
      <c r="X1649" s="40">
        <v>0</v>
      </c>
      <c r="AB1649" s="7" t="s">
        <v>195</v>
      </c>
      <c r="AC1649" s="7">
        <v>0</v>
      </c>
      <c r="AD1649" s="7" t="s">
        <v>195</v>
      </c>
      <c r="AE1649" s="7" t="str">
        <f t="shared" si="24061"/>
        <v>true</v>
      </c>
      <c r="AF1649" s="7" t="b">
        <v>1</v>
      </c>
      <c r="AG1649" s="7" t="s">
        <v>195</v>
      </c>
      <c r="AH1649" s="40">
        <v>0</v>
      </c>
      <c r="AI1649" s="40">
        <v>0</v>
      </c>
      <c r="AJ1649" s="40">
        <v>1</v>
      </c>
      <c r="AK1649" s="40">
        <v>0</v>
      </c>
      <c r="AL1649" s="40">
        <v>1</v>
      </c>
      <c r="AM1649" s="40">
        <v>0</v>
      </c>
      <c r="AN1649" s="40">
        <v>60</v>
      </c>
      <c r="AO1649" s="40">
        <v>1000</v>
      </c>
      <c r="AP1649" s="7" t="s">
        <v>449</v>
      </c>
      <c r="AQ1649" s="4">
        <v>3</v>
      </c>
      <c r="AR1649" s="4">
        <v>161506</v>
      </c>
      <c r="AS1649" s="7" t="s">
        <v>199</v>
      </c>
      <c r="AT1649" s="48">
        <v>3</v>
      </c>
      <c r="AU1649" s="48">
        <v>1</v>
      </c>
      <c r="AV1649" s="48">
        <v>3</v>
      </c>
      <c r="AW1649" s="48">
        <v>500</v>
      </c>
      <c r="AX1649" s="48">
        <v>250</v>
      </c>
      <c r="AY1649" s="48">
        <v>0</v>
      </c>
      <c r="AZ1649" s="48">
        <v>0</v>
      </c>
      <c r="BE1649" s="48">
        <v>0</v>
      </c>
      <c r="BF1649" s="48">
        <v>1</v>
      </c>
      <c r="BG1649" s="48">
        <v>480</v>
      </c>
      <c r="BH1649" s="48">
        <v>480</v>
      </c>
      <c r="BI1649" s="7">
        <v>0</v>
      </c>
      <c r="BJ1649" s="7">
        <v>0</v>
      </c>
      <c r="BK1649" s="7">
        <v>0</v>
      </c>
      <c r="BL1649" s="7">
        <v>0</v>
      </c>
      <c r="BM1649" s="7">
        <v>0</v>
      </c>
      <c r="BN1649" s="7">
        <v>0</v>
      </c>
      <c r="BO1649" s="7">
        <v>0</v>
      </c>
      <c r="BP1649" s="7">
        <v>0</v>
      </c>
      <c r="BQ1649" s="7">
        <v>0</v>
      </c>
      <c r="BR1649" s="7">
        <v>0</v>
      </c>
      <c r="BS1649" s="7">
        <v>0</v>
      </c>
      <c r="BT1649" s="7">
        <v>0</v>
      </c>
      <c r="BU1649" s="7">
        <v>0</v>
      </c>
      <c r="BV1649" s="7">
        <v>0</v>
      </c>
      <c r="BW1649" s="7">
        <v>0</v>
      </c>
      <c r="BX1649" s="7">
        <v>0</v>
      </c>
      <c r="BY1649" s="7">
        <v>0</v>
      </c>
      <c r="BZ1649" s="7">
        <v>0</v>
      </c>
      <c r="CA1649" s="7">
        <v>0</v>
      </c>
      <c r="CB1649" s="7">
        <v>0</v>
      </c>
      <c r="CC1649" s="7">
        <v>0</v>
      </c>
      <c r="CD1649" s="7">
        <v>0</v>
      </c>
      <c r="CE1649" s="7">
        <v>0</v>
      </c>
      <c r="CF1649" s="7">
        <v>0</v>
      </c>
      <c r="CG1649" s="7">
        <v>0</v>
      </c>
      <c r="CH1649" s="7">
        <v>0</v>
      </c>
      <c r="CI1649" s="7">
        <v>0</v>
      </c>
      <c r="CJ1649" s="7">
        <v>0</v>
      </c>
      <c r="CK1649" s="7">
        <v>0</v>
      </c>
      <c r="CL1649" s="40">
        <v>0</v>
      </c>
      <c r="CM1649" s="40">
        <v>0</v>
      </c>
      <c r="CN1649" s="40">
        <v>0</v>
      </c>
      <c r="CO1649" s="40">
        <v>0</v>
      </c>
      <c r="CP1649" s="7">
        <v>0</v>
      </c>
      <c r="CQ1649" s="7">
        <v>0</v>
      </c>
      <c r="CR1649" s="7">
        <v>0</v>
      </c>
      <c r="CS1649" s="40">
        <v>0</v>
      </c>
      <c r="CT1649" s="7">
        <v>0</v>
      </c>
      <c r="CU1649" s="7">
        <v>0</v>
      </c>
      <c r="CV1649" s="4"/>
      <c r="CW1649" s="4"/>
      <c r="CX1649" s="4" t="s">
        <v>210</v>
      </c>
      <c r="CY1649" s="4" t="s">
        <v>211</v>
      </c>
      <c r="CZ1649" s="4" t="s">
        <v>242</v>
      </c>
      <c r="DA1649" s="4" t="s">
        <v>242</v>
      </c>
      <c r="DB1649" s="4" t="s">
        <v>212</v>
      </c>
      <c r="DC1649" s="4" t="s">
        <v>212</v>
      </c>
      <c r="DD1649" s="7">
        <v>2</v>
      </c>
      <c r="DE1649" s="7">
        <v>30</v>
      </c>
      <c r="DF1649" s="7">
        <v>60</v>
      </c>
      <c r="DH1649" s="4">
        <v>5</v>
      </c>
      <c r="DI1649" s="4">
        <v>2</v>
      </c>
      <c r="DJ1649" s="4">
        <v>4</v>
      </c>
      <c r="DK1649" s="4">
        <v>7</v>
      </c>
      <c r="DL1649" s="4">
        <v>8</v>
      </c>
      <c r="DX1649" s="7">
        <f t="shared" ref="DX1649" si="24138">A1649</f>
        <v>7050117</v>
      </c>
      <c r="DY1649" s="7"/>
      <c r="DZ1649" s="67">
        <v>10000</v>
      </c>
      <c r="EA1649" s="2" t="s">
        <v>1313</v>
      </c>
      <c r="EB1649" s="85">
        <v>140</v>
      </c>
      <c r="EC1649" s="2" t="s">
        <v>1314</v>
      </c>
      <c r="ED1649" s="97">
        <v>2019</v>
      </c>
      <c r="EE1649" s="2">
        <v>3002</v>
      </c>
      <c r="EF1649" s="7">
        <v>50</v>
      </c>
      <c r="EG1649" s="20"/>
      <c r="EH1649" s="20"/>
      <c r="EI1649" s="4">
        <v>331105</v>
      </c>
      <c r="EJ1649" s="4">
        <v>1</v>
      </c>
      <c r="EK1649" s="4">
        <v>331106</v>
      </c>
      <c r="EL1649" s="4">
        <v>1</v>
      </c>
      <c r="EM1649" s="4">
        <v>331107</v>
      </c>
      <c r="EN1649" s="4">
        <v>1</v>
      </c>
      <c r="EO1649" s="4">
        <v>331108</v>
      </c>
      <c r="EP1649" s="4">
        <v>1</v>
      </c>
      <c r="EQ1649" s="4">
        <v>331109</v>
      </c>
      <c r="ER1649" s="4">
        <v>1</v>
      </c>
      <c r="ES1649" s="4">
        <v>331110</v>
      </c>
      <c r="ET1649" s="4">
        <v>1</v>
      </c>
      <c r="EU1649" s="4">
        <v>331111</v>
      </c>
      <c r="EV1649" s="4">
        <v>1</v>
      </c>
      <c r="EW1649" s="4" t="s">
        <v>242</v>
      </c>
      <c r="EX1649" s="4" t="s">
        <v>242</v>
      </c>
      <c r="EY1649" s="4" t="s">
        <v>242</v>
      </c>
      <c r="EZ1649" s="4" t="s">
        <v>242</v>
      </c>
      <c r="FA1649" s="4" t="s">
        <v>242</v>
      </c>
      <c r="FB1649" s="4" t="s">
        <v>242</v>
      </c>
      <c r="FC1649" s="4">
        <v>40013</v>
      </c>
      <c r="FD1649" s="4">
        <v>1</v>
      </c>
      <c r="FE1649" s="4">
        <v>20100</v>
      </c>
      <c r="FF1649" s="4">
        <v>1</v>
      </c>
      <c r="FG1649" s="4">
        <v>20100</v>
      </c>
      <c r="FH1649" s="4">
        <v>1</v>
      </c>
      <c r="FR1649" s="2">
        <v>99999</v>
      </c>
      <c r="FS1649" s="2">
        <v>0</v>
      </c>
      <c r="FT1649" s="2">
        <f t="shared" ref="FT1649" si="24139">IF(FT661="","",FT661)</f>
        <v>4000</v>
      </c>
      <c r="FU1649" s="2" t="s">
        <v>1734</v>
      </c>
      <c r="FV1649" s="2" t="str">
        <f t="shared" si="24126"/>
        <v/>
      </c>
      <c r="FW1649" s="2" t="str">
        <f t="shared" ref="FW1649" si="24140">IF(FW661="","",FW661)</f>
        <v/>
      </c>
      <c r="FX1649" s="2" t="str">
        <f t="shared" si="24114"/>
        <v/>
      </c>
      <c r="FY1649" s="2" t="str">
        <f t="shared" si="24106"/>
        <v/>
      </c>
      <c r="FZ1649" s="77">
        <v>0</v>
      </c>
      <c r="GA1649" s="2">
        <v>1</v>
      </c>
      <c r="GC1649" s="2">
        <v>1</v>
      </c>
      <c r="GD1649"/>
    </row>
    <row r="1650" s="2" customFormat="1" ht="14.25" spans="1:186">
      <c r="A1650" s="95">
        <f t="shared" si="24133"/>
        <v>7050118</v>
      </c>
      <c r="B1650" s="95">
        <v>2824</v>
      </c>
      <c r="C1650" s="95">
        <v>0</v>
      </c>
      <c r="D1650" s="95" t="s">
        <v>450</v>
      </c>
      <c r="E1650" s="95" t="str">
        <f t="shared" si="24134"/>
        <v>50级紫装魔棒（福利专用）</v>
      </c>
      <c r="F1650" s="31" t="s">
        <v>1250</v>
      </c>
      <c r="G1650" s="31">
        <v>4</v>
      </c>
      <c r="H1650" s="7" t="s">
        <v>191</v>
      </c>
      <c r="I1650" s="7" t="s">
        <v>187</v>
      </c>
      <c r="J1650" s="35">
        <v>1546</v>
      </c>
      <c r="K1650" s="38">
        <v>503</v>
      </c>
      <c r="L1650" s="39"/>
      <c r="M1650" s="29" t="s">
        <v>193</v>
      </c>
      <c r="N1650" s="4">
        <v>50</v>
      </c>
      <c r="O1650" s="4">
        <v>50</v>
      </c>
      <c r="P1650" s="40">
        <f t="shared" si="24117"/>
        <v>2004</v>
      </c>
      <c r="Q1650" s="4"/>
      <c r="S1650" s="48">
        <v>0</v>
      </c>
      <c r="T1650" s="47" t="s">
        <v>257</v>
      </c>
      <c r="U1650" s="7" t="s">
        <v>195</v>
      </c>
      <c r="V1650" s="7">
        <v>0</v>
      </c>
      <c r="W1650" s="7">
        <v>0</v>
      </c>
      <c r="X1650" s="40">
        <v>0</v>
      </c>
      <c r="AB1650" s="7" t="s">
        <v>195</v>
      </c>
      <c r="AC1650" s="7">
        <v>0</v>
      </c>
      <c r="AD1650" s="7" t="s">
        <v>195</v>
      </c>
      <c r="AE1650" s="7" t="str">
        <f t="shared" si="24061"/>
        <v>true</v>
      </c>
      <c r="AF1650" s="7" t="b">
        <v>1</v>
      </c>
      <c r="AG1650" s="7" t="s">
        <v>195</v>
      </c>
      <c r="AH1650" s="40">
        <v>0</v>
      </c>
      <c r="AI1650" s="40">
        <v>0</v>
      </c>
      <c r="AJ1650" s="40">
        <v>1</v>
      </c>
      <c r="AK1650" s="40">
        <v>0</v>
      </c>
      <c r="AL1650" s="40">
        <v>1</v>
      </c>
      <c r="AM1650" s="40">
        <v>0</v>
      </c>
      <c r="AN1650" s="40">
        <v>60</v>
      </c>
      <c r="AO1650" s="40">
        <v>1000</v>
      </c>
      <c r="AP1650" s="7" t="s">
        <v>452</v>
      </c>
      <c r="AQ1650" s="4">
        <v>3</v>
      </c>
      <c r="AR1650" s="4">
        <v>161506</v>
      </c>
      <c r="AS1650" s="7" t="s">
        <v>199</v>
      </c>
      <c r="AT1650" s="48">
        <v>3</v>
      </c>
      <c r="AU1650" s="48">
        <v>1</v>
      </c>
      <c r="AV1650" s="48">
        <v>3</v>
      </c>
      <c r="AW1650" s="48">
        <v>500</v>
      </c>
      <c r="AX1650" s="48">
        <v>250</v>
      </c>
      <c r="AY1650" s="48">
        <v>0</v>
      </c>
      <c r="AZ1650" s="48">
        <v>0</v>
      </c>
      <c r="BE1650" s="48">
        <v>0</v>
      </c>
      <c r="BF1650" s="48">
        <v>1</v>
      </c>
      <c r="BG1650" s="48">
        <v>480</v>
      </c>
      <c r="BH1650" s="48">
        <v>480</v>
      </c>
      <c r="BI1650" s="7">
        <v>0</v>
      </c>
      <c r="BJ1650" s="7">
        <v>0</v>
      </c>
      <c r="BK1650" s="7">
        <v>0</v>
      </c>
      <c r="BL1650" s="7">
        <v>0</v>
      </c>
      <c r="BM1650" s="7">
        <v>0</v>
      </c>
      <c r="BN1650" s="7">
        <v>0</v>
      </c>
      <c r="BO1650" s="7">
        <v>0</v>
      </c>
      <c r="BP1650" s="7">
        <v>0</v>
      </c>
      <c r="BQ1650" s="7">
        <v>0</v>
      </c>
      <c r="BR1650" s="7">
        <v>0</v>
      </c>
      <c r="BS1650" s="7">
        <v>0</v>
      </c>
      <c r="BT1650" s="7">
        <v>0</v>
      </c>
      <c r="BU1650" s="7">
        <v>0</v>
      </c>
      <c r="BV1650" s="7">
        <v>0</v>
      </c>
      <c r="BW1650" s="7">
        <v>0</v>
      </c>
      <c r="BX1650" s="7">
        <v>0</v>
      </c>
      <c r="BY1650" s="7">
        <v>0</v>
      </c>
      <c r="BZ1650" s="7">
        <v>0</v>
      </c>
      <c r="CA1650" s="7">
        <v>0</v>
      </c>
      <c r="CB1650" s="7">
        <v>0</v>
      </c>
      <c r="CC1650" s="7">
        <v>0</v>
      </c>
      <c r="CD1650" s="7">
        <v>0</v>
      </c>
      <c r="CE1650" s="7">
        <v>0</v>
      </c>
      <c r="CF1650" s="7">
        <v>0</v>
      </c>
      <c r="CG1650" s="7">
        <v>0</v>
      </c>
      <c r="CH1650" s="7">
        <v>0</v>
      </c>
      <c r="CI1650" s="7">
        <v>0</v>
      </c>
      <c r="CJ1650" s="7">
        <v>0</v>
      </c>
      <c r="CK1650" s="7">
        <v>0</v>
      </c>
      <c r="CL1650" s="40">
        <v>0</v>
      </c>
      <c r="CM1650" s="40">
        <v>0</v>
      </c>
      <c r="CN1650" s="40">
        <v>0</v>
      </c>
      <c r="CO1650" s="40">
        <v>0</v>
      </c>
      <c r="CP1650" s="7">
        <v>0</v>
      </c>
      <c r="CQ1650" s="7">
        <v>0</v>
      </c>
      <c r="CR1650" s="7">
        <v>0</v>
      </c>
      <c r="CS1650" s="40">
        <v>0</v>
      </c>
      <c r="CT1650" s="7">
        <v>0</v>
      </c>
      <c r="CU1650" s="7">
        <v>0</v>
      </c>
      <c r="CV1650" s="4"/>
      <c r="CW1650" s="4"/>
      <c r="CX1650" s="4" t="s">
        <v>210</v>
      </c>
      <c r="CY1650" s="4" t="s">
        <v>211</v>
      </c>
      <c r="CZ1650" s="4" t="s">
        <v>242</v>
      </c>
      <c r="DA1650" s="4" t="s">
        <v>242</v>
      </c>
      <c r="DB1650" s="4" t="s">
        <v>212</v>
      </c>
      <c r="DC1650" s="4" t="s">
        <v>212</v>
      </c>
      <c r="DD1650" s="7">
        <v>2</v>
      </c>
      <c r="DE1650" s="7">
        <v>30</v>
      </c>
      <c r="DF1650" s="7">
        <v>60</v>
      </c>
      <c r="DH1650" s="4">
        <v>5</v>
      </c>
      <c r="DI1650" s="4">
        <v>2</v>
      </c>
      <c r="DJ1650" s="4">
        <v>4</v>
      </c>
      <c r="DK1650" s="4">
        <v>7</v>
      </c>
      <c r="DL1650" s="4">
        <v>8</v>
      </c>
      <c r="DX1650" s="7">
        <f t="shared" ref="DX1650" si="24141">A1650</f>
        <v>7050118</v>
      </c>
      <c r="DY1650" s="7"/>
      <c r="DZ1650" s="67">
        <v>10000</v>
      </c>
      <c r="EA1650" s="2" t="s">
        <v>1313</v>
      </c>
      <c r="EB1650" s="85">
        <v>140</v>
      </c>
      <c r="EC1650" s="2" t="s">
        <v>1314</v>
      </c>
      <c r="ED1650" s="97">
        <v>2019</v>
      </c>
      <c r="EE1650" s="2">
        <v>3001</v>
      </c>
      <c r="EF1650" s="7">
        <v>50</v>
      </c>
      <c r="EG1650" s="20"/>
      <c r="EH1650" s="20"/>
      <c r="EI1650" s="4">
        <v>331105</v>
      </c>
      <c r="EJ1650" s="4">
        <v>1</v>
      </c>
      <c r="EK1650" s="4">
        <v>331106</v>
      </c>
      <c r="EL1650" s="4">
        <v>1</v>
      </c>
      <c r="EM1650" s="4">
        <v>331107</v>
      </c>
      <c r="EN1650" s="4">
        <v>1</v>
      </c>
      <c r="EO1650" s="4">
        <v>331108</v>
      </c>
      <c r="EP1650" s="4">
        <v>1</v>
      </c>
      <c r="EQ1650" s="4">
        <v>331109</v>
      </c>
      <c r="ER1650" s="4">
        <v>1</v>
      </c>
      <c r="ES1650" s="4">
        <v>331110</v>
      </c>
      <c r="ET1650" s="4">
        <v>1</v>
      </c>
      <c r="EU1650" s="4">
        <v>331111</v>
      </c>
      <c r="EV1650" s="4">
        <v>1</v>
      </c>
      <c r="EW1650" s="4" t="s">
        <v>242</v>
      </c>
      <c r="EX1650" s="4" t="s">
        <v>242</v>
      </c>
      <c r="EY1650" s="4" t="s">
        <v>242</v>
      </c>
      <c r="EZ1650" s="4" t="s">
        <v>242</v>
      </c>
      <c r="FA1650" s="4" t="s">
        <v>242</v>
      </c>
      <c r="FB1650" s="4" t="s">
        <v>242</v>
      </c>
      <c r="FC1650" s="4">
        <v>40013</v>
      </c>
      <c r="FD1650" s="4">
        <v>1</v>
      </c>
      <c r="FE1650" s="4">
        <v>20100</v>
      </c>
      <c r="FF1650" s="4">
        <v>1</v>
      </c>
      <c r="FG1650" s="4">
        <v>20100</v>
      </c>
      <c r="FH1650" s="4">
        <v>1</v>
      </c>
      <c r="FR1650" s="2">
        <v>99999</v>
      </c>
      <c r="FS1650" s="2">
        <v>0</v>
      </c>
      <c r="FT1650" s="2">
        <f t="shared" ref="FT1650" si="24142">IF(FT662="","",FT662)</f>
        <v>4000</v>
      </c>
      <c r="FU1650" s="2" t="s">
        <v>1734</v>
      </c>
      <c r="FV1650" s="2" t="str">
        <f t="shared" si="24126"/>
        <v/>
      </c>
      <c r="FW1650" s="2" t="str">
        <f t="shared" ref="FW1650" si="24143">IF(FW662="","",FW662)</f>
        <v/>
      </c>
      <c r="FX1650" s="2" t="str">
        <f t="shared" si="24114"/>
        <v/>
      </c>
      <c r="FY1650" s="2" t="str">
        <f t="shared" si="24106"/>
        <v/>
      </c>
      <c r="FZ1650" s="77">
        <v>0</v>
      </c>
      <c r="GA1650" s="2">
        <v>1</v>
      </c>
      <c r="GC1650" s="2">
        <v>1</v>
      </c>
      <c r="GD1650"/>
    </row>
    <row r="1651" s="2" customFormat="1" ht="14.25" spans="1:186">
      <c r="A1651" s="95">
        <f t="shared" si="24133"/>
        <v>7050119</v>
      </c>
      <c r="B1651" s="95">
        <v>4104</v>
      </c>
      <c r="C1651" s="95">
        <v>0</v>
      </c>
      <c r="D1651" s="95" t="s">
        <v>453</v>
      </c>
      <c r="E1651" s="95" t="str">
        <f t="shared" si="24134"/>
        <v>50级紫装法杖（福利专用）</v>
      </c>
      <c r="F1651" s="31" t="s">
        <v>1250</v>
      </c>
      <c r="G1651" s="31">
        <v>4</v>
      </c>
      <c r="H1651" s="7" t="s">
        <v>191</v>
      </c>
      <c r="I1651" s="7" t="s">
        <v>187</v>
      </c>
      <c r="J1651" s="35">
        <v>1546</v>
      </c>
      <c r="K1651" s="39">
        <v>602</v>
      </c>
      <c r="L1651" s="39"/>
      <c r="M1651" s="29" t="s">
        <v>193</v>
      </c>
      <c r="N1651" s="4">
        <v>50</v>
      </c>
      <c r="O1651" s="4">
        <v>50</v>
      </c>
      <c r="P1651" s="40">
        <f t="shared" si="24117"/>
        <v>2004</v>
      </c>
      <c r="Q1651" s="4"/>
      <c r="S1651" s="48">
        <v>0</v>
      </c>
      <c r="T1651" s="47" t="s">
        <v>194</v>
      </c>
      <c r="U1651" s="7" t="s">
        <v>195</v>
      </c>
      <c r="V1651" s="7">
        <v>0</v>
      </c>
      <c r="W1651" s="7">
        <v>0</v>
      </c>
      <c r="X1651" s="40">
        <v>0</v>
      </c>
      <c r="AB1651" s="7" t="s">
        <v>195</v>
      </c>
      <c r="AC1651" s="7">
        <v>0</v>
      </c>
      <c r="AD1651" s="7" t="s">
        <v>195</v>
      </c>
      <c r="AE1651" s="7" t="str">
        <f t="shared" si="24061"/>
        <v>true</v>
      </c>
      <c r="AF1651" s="7" t="b">
        <v>1</v>
      </c>
      <c r="AG1651" s="7" t="s">
        <v>195</v>
      </c>
      <c r="AH1651" s="40">
        <v>0</v>
      </c>
      <c r="AI1651" s="40">
        <v>0</v>
      </c>
      <c r="AJ1651" s="40">
        <v>1</v>
      </c>
      <c r="AK1651" s="40">
        <v>0</v>
      </c>
      <c r="AL1651" s="40">
        <v>1</v>
      </c>
      <c r="AM1651" s="40">
        <v>0</v>
      </c>
      <c r="AN1651" s="40">
        <v>60</v>
      </c>
      <c r="AO1651" s="40">
        <v>1000</v>
      </c>
      <c r="AP1651" s="7" t="s">
        <v>455</v>
      </c>
      <c r="AQ1651" s="4">
        <v>3</v>
      </c>
      <c r="AR1651" s="4">
        <v>161506</v>
      </c>
      <c r="AS1651" s="7" t="s">
        <v>199</v>
      </c>
      <c r="AT1651" s="48">
        <v>3</v>
      </c>
      <c r="AU1651" s="48">
        <v>1</v>
      </c>
      <c r="AV1651" s="48">
        <v>3</v>
      </c>
      <c r="AW1651" s="48">
        <v>500</v>
      </c>
      <c r="AX1651" s="48">
        <v>250</v>
      </c>
      <c r="AY1651" s="48">
        <v>0</v>
      </c>
      <c r="AZ1651" s="48">
        <v>0</v>
      </c>
      <c r="BE1651" s="48">
        <v>0</v>
      </c>
      <c r="BF1651" s="48">
        <v>1</v>
      </c>
      <c r="BG1651" s="48">
        <v>480</v>
      </c>
      <c r="BH1651" s="48">
        <v>480</v>
      </c>
      <c r="BI1651" s="7">
        <v>0</v>
      </c>
      <c r="BJ1651" s="7">
        <v>0</v>
      </c>
      <c r="BK1651" s="7">
        <v>0</v>
      </c>
      <c r="BL1651" s="7">
        <v>0</v>
      </c>
      <c r="BM1651" s="7">
        <v>0</v>
      </c>
      <c r="BN1651" s="7">
        <v>0</v>
      </c>
      <c r="BO1651" s="7">
        <v>0</v>
      </c>
      <c r="BP1651" s="7">
        <v>0</v>
      </c>
      <c r="BQ1651" s="7">
        <v>0</v>
      </c>
      <c r="BR1651" s="7">
        <v>0</v>
      </c>
      <c r="BS1651" s="7">
        <v>0</v>
      </c>
      <c r="BT1651" s="7">
        <v>0</v>
      </c>
      <c r="BU1651" s="7">
        <v>0</v>
      </c>
      <c r="BV1651" s="7">
        <v>0</v>
      </c>
      <c r="BW1651" s="7">
        <v>0</v>
      </c>
      <c r="BX1651" s="7">
        <v>0</v>
      </c>
      <c r="BY1651" s="7">
        <v>0</v>
      </c>
      <c r="BZ1651" s="7">
        <v>0</v>
      </c>
      <c r="CA1651" s="7">
        <v>0</v>
      </c>
      <c r="CB1651" s="7">
        <v>0</v>
      </c>
      <c r="CC1651" s="7">
        <v>0</v>
      </c>
      <c r="CD1651" s="7">
        <v>0</v>
      </c>
      <c r="CE1651" s="7">
        <v>0</v>
      </c>
      <c r="CF1651" s="7">
        <v>0</v>
      </c>
      <c r="CG1651" s="7">
        <v>0</v>
      </c>
      <c r="CH1651" s="7">
        <v>0</v>
      </c>
      <c r="CI1651" s="7">
        <v>0</v>
      </c>
      <c r="CJ1651" s="7">
        <v>0</v>
      </c>
      <c r="CK1651" s="7">
        <v>0</v>
      </c>
      <c r="CL1651" s="40">
        <v>0</v>
      </c>
      <c r="CM1651" s="40">
        <v>0</v>
      </c>
      <c r="CN1651" s="40">
        <v>0</v>
      </c>
      <c r="CO1651" s="40">
        <v>0</v>
      </c>
      <c r="CP1651" s="7">
        <v>0</v>
      </c>
      <c r="CQ1651" s="7">
        <v>0</v>
      </c>
      <c r="CR1651" s="7">
        <v>0</v>
      </c>
      <c r="CS1651" s="40">
        <v>0</v>
      </c>
      <c r="CT1651" s="7">
        <v>0</v>
      </c>
      <c r="CU1651" s="7">
        <v>0</v>
      </c>
      <c r="CV1651" s="4"/>
      <c r="CW1651" s="4"/>
      <c r="CX1651" s="4" t="s">
        <v>210</v>
      </c>
      <c r="CY1651" s="4" t="s">
        <v>211</v>
      </c>
      <c r="CZ1651" s="4" t="s">
        <v>242</v>
      </c>
      <c r="DA1651" s="4" t="s">
        <v>242</v>
      </c>
      <c r="DB1651" s="4" t="s">
        <v>212</v>
      </c>
      <c r="DC1651" s="4" t="s">
        <v>212</v>
      </c>
      <c r="DD1651" s="7">
        <v>2</v>
      </c>
      <c r="DE1651" s="7">
        <v>30</v>
      </c>
      <c r="DF1651" s="7">
        <v>60</v>
      </c>
      <c r="DH1651" s="4">
        <v>5</v>
      </c>
      <c r="DI1651" s="4">
        <v>2</v>
      </c>
      <c r="DJ1651" s="4">
        <v>4</v>
      </c>
      <c r="DK1651" s="4">
        <v>7</v>
      </c>
      <c r="DL1651" s="4">
        <v>8</v>
      </c>
      <c r="DX1651" s="7">
        <f t="shared" ref="DX1651:DX1671" si="24144">A1651</f>
        <v>7050119</v>
      </c>
      <c r="DY1651" s="7"/>
      <c r="DZ1651" s="67">
        <v>10000</v>
      </c>
      <c r="EA1651" s="2" t="s">
        <v>1313</v>
      </c>
      <c r="EB1651" s="85">
        <v>140</v>
      </c>
      <c r="EC1651" s="2" t="s">
        <v>1314</v>
      </c>
      <c r="ED1651" s="97">
        <v>2019</v>
      </c>
      <c r="EE1651" s="2">
        <v>3001</v>
      </c>
      <c r="EF1651" s="7">
        <v>50</v>
      </c>
      <c r="EG1651" s="20"/>
      <c r="EH1651" s="20"/>
      <c r="EI1651" s="4">
        <v>331105</v>
      </c>
      <c r="EJ1651" s="4">
        <v>1</v>
      </c>
      <c r="EK1651" s="4">
        <v>331106</v>
      </c>
      <c r="EL1651" s="4">
        <v>1</v>
      </c>
      <c r="EM1651" s="4">
        <v>331107</v>
      </c>
      <c r="EN1651" s="4">
        <v>1</v>
      </c>
      <c r="EO1651" s="4">
        <v>331108</v>
      </c>
      <c r="EP1651" s="4">
        <v>1</v>
      </c>
      <c r="EQ1651" s="4">
        <v>331109</v>
      </c>
      <c r="ER1651" s="4">
        <v>1</v>
      </c>
      <c r="ES1651" s="4">
        <v>331110</v>
      </c>
      <c r="ET1651" s="4">
        <v>1</v>
      </c>
      <c r="EU1651" s="4">
        <v>331111</v>
      </c>
      <c r="EV1651" s="4">
        <v>1</v>
      </c>
      <c r="EW1651" s="4" t="s">
        <v>242</v>
      </c>
      <c r="EX1651" s="4" t="s">
        <v>242</v>
      </c>
      <c r="EY1651" s="4" t="s">
        <v>242</v>
      </c>
      <c r="EZ1651" s="4" t="s">
        <v>242</v>
      </c>
      <c r="FA1651" s="4" t="s">
        <v>242</v>
      </c>
      <c r="FB1651" s="4" t="s">
        <v>242</v>
      </c>
      <c r="FC1651" s="4">
        <v>40013</v>
      </c>
      <c r="FD1651" s="4">
        <v>1</v>
      </c>
      <c r="FE1651" s="4">
        <v>20100</v>
      </c>
      <c r="FF1651" s="4">
        <v>1</v>
      </c>
      <c r="FG1651" s="4">
        <v>20100</v>
      </c>
      <c r="FH1651" s="4">
        <v>1</v>
      </c>
      <c r="FR1651" s="2">
        <v>99999</v>
      </c>
      <c r="FS1651" s="2">
        <v>0</v>
      </c>
      <c r="FT1651" s="2">
        <f t="shared" ref="FT1651" si="24145">IF(FT663="","",FT663)</f>
        <v>4000</v>
      </c>
      <c r="FU1651" s="2" t="s">
        <v>1734</v>
      </c>
      <c r="FV1651" s="2" t="str">
        <f t="shared" si="24126"/>
        <v/>
      </c>
      <c r="FW1651" s="2" t="str">
        <f t="shared" ref="FW1651" si="24146">IF(FW663="","",FW663)</f>
        <v/>
      </c>
      <c r="FX1651" s="2" t="str">
        <f t="shared" si="24114"/>
        <v/>
      </c>
      <c r="FY1651" s="2" t="str">
        <f t="shared" si="24106"/>
        <v/>
      </c>
      <c r="FZ1651" s="77">
        <v>0</v>
      </c>
      <c r="GA1651" s="2">
        <v>1</v>
      </c>
      <c r="GC1651" s="2">
        <v>1</v>
      </c>
      <c r="GD1651"/>
    </row>
    <row r="1652" s="2" customFormat="1" ht="14.25" spans="1:186">
      <c r="A1652" s="95">
        <f t="shared" si="24133"/>
        <v>7050220</v>
      </c>
      <c r="B1652" s="95">
        <v>312</v>
      </c>
      <c r="C1652" s="95">
        <v>3</v>
      </c>
      <c r="D1652" s="95" t="s">
        <v>456</v>
      </c>
      <c r="E1652" s="95" t="str">
        <f t="shared" si="24134"/>
        <v>50级紫装男衣（福利专用）</v>
      </c>
      <c r="F1652" s="31" t="s">
        <v>1250</v>
      </c>
      <c r="G1652" s="31">
        <v>4</v>
      </c>
      <c r="H1652" s="7" t="s">
        <v>191</v>
      </c>
      <c r="I1652" s="7" t="s">
        <v>187</v>
      </c>
      <c r="J1652" s="37">
        <v>1459</v>
      </c>
      <c r="K1652" s="39">
        <v>1432</v>
      </c>
      <c r="L1652" s="39"/>
      <c r="M1652" s="29" t="s">
        <v>193</v>
      </c>
      <c r="N1652" s="4">
        <v>50</v>
      </c>
      <c r="O1652" s="4">
        <v>50</v>
      </c>
      <c r="P1652" s="40">
        <f t="shared" si="24117"/>
        <v>2304</v>
      </c>
      <c r="Q1652" s="4"/>
      <c r="S1652" s="48">
        <v>1</v>
      </c>
      <c r="T1652" s="47" t="s">
        <v>194</v>
      </c>
      <c r="U1652" s="7" t="s">
        <v>195</v>
      </c>
      <c r="V1652" s="7">
        <v>0</v>
      </c>
      <c r="W1652" s="7">
        <v>0</v>
      </c>
      <c r="X1652" s="40">
        <v>0</v>
      </c>
      <c r="AB1652" s="7" t="s">
        <v>195</v>
      </c>
      <c r="AC1652" s="7">
        <v>0</v>
      </c>
      <c r="AD1652" s="7" t="s">
        <v>195</v>
      </c>
      <c r="AE1652" s="7" t="str">
        <f t="shared" si="24061"/>
        <v>true</v>
      </c>
      <c r="AF1652" s="7" t="b">
        <v>1</v>
      </c>
      <c r="AG1652" s="7" t="s">
        <v>195</v>
      </c>
      <c r="AH1652" s="40">
        <v>0</v>
      </c>
      <c r="AI1652" s="40">
        <v>0</v>
      </c>
      <c r="AJ1652" s="40">
        <v>1</v>
      </c>
      <c r="AK1652" s="40">
        <v>0</v>
      </c>
      <c r="AL1652" s="40">
        <v>1</v>
      </c>
      <c r="AM1652" s="40">
        <v>0</v>
      </c>
      <c r="AN1652" s="40">
        <v>60</v>
      </c>
      <c r="AO1652" s="40">
        <v>1000</v>
      </c>
      <c r="AP1652" s="7" t="s">
        <v>458</v>
      </c>
      <c r="AQ1652" s="4">
        <v>3</v>
      </c>
      <c r="AR1652" s="4">
        <v>161506</v>
      </c>
      <c r="AS1652" s="7" t="s">
        <v>199</v>
      </c>
      <c r="AT1652" s="48">
        <v>3</v>
      </c>
      <c r="AU1652" s="48">
        <v>1</v>
      </c>
      <c r="AV1652" s="48">
        <v>3</v>
      </c>
      <c r="AW1652" s="48">
        <v>500</v>
      </c>
      <c r="AX1652" s="48">
        <v>250</v>
      </c>
      <c r="AY1652" s="48">
        <v>0</v>
      </c>
      <c r="AZ1652" s="48">
        <v>0</v>
      </c>
      <c r="BE1652" s="48">
        <v>0</v>
      </c>
      <c r="BF1652" s="48">
        <v>1</v>
      </c>
      <c r="BG1652" s="48">
        <v>480</v>
      </c>
      <c r="BH1652" s="48">
        <v>480</v>
      </c>
      <c r="BI1652" s="7">
        <v>0</v>
      </c>
      <c r="BJ1652" s="7">
        <v>0</v>
      </c>
      <c r="BK1652" s="7">
        <v>0</v>
      </c>
      <c r="BL1652" s="7">
        <v>0</v>
      </c>
      <c r="BM1652" s="7">
        <v>0</v>
      </c>
      <c r="BN1652" s="7">
        <v>0</v>
      </c>
      <c r="BO1652" s="7">
        <v>0</v>
      </c>
      <c r="BP1652" s="7">
        <v>0</v>
      </c>
      <c r="BQ1652" s="7">
        <v>0</v>
      </c>
      <c r="BR1652" s="7">
        <v>0</v>
      </c>
      <c r="BS1652" s="7">
        <v>0</v>
      </c>
      <c r="BT1652" s="7">
        <v>0</v>
      </c>
      <c r="BU1652" s="7">
        <v>0</v>
      </c>
      <c r="BV1652" s="7">
        <v>0</v>
      </c>
      <c r="BW1652" s="7">
        <v>0</v>
      </c>
      <c r="BX1652" s="7">
        <v>0</v>
      </c>
      <c r="BY1652" s="7">
        <v>0</v>
      </c>
      <c r="BZ1652" s="7">
        <v>0</v>
      </c>
      <c r="CA1652" s="7">
        <v>0</v>
      </c>
      <c r="CB1652" s="7">
        <v>0</v>
      </c>
      <c r="CC1652" s="7">
        <v>0</v>
      </c>
      <c r="CD1652" s="7">
        <v>0</v>
      </c>
      <c r="CE1652" s="7">
        <v>0</v>
      </c>
      <c r="CF1652" s="7">
        <v>0</v>
      </c>
      <c r="CG1652" s="7">
        <v>0</v>
      </c>
      <c r="CH1652" s="7">
        <v>0</v>
      </c>
      <c r="CI1652" s="7">
        <v>0</v>
      </c>
      <c r="CJ1652" s="7">
        <v>0</v>
      </c>
      <c r="CK1652" s="7">
        <v>0</v>
      </c>
      <c r="CL1652" s="40">
        <v>0</v>
      </c>
      <c r="CM1652" s="40">
        <v>0</v>
      </c>
      <c r="CN1652" s="40">
        <v>0</v>
      </c>
      <c r="CO1652" s="40">
        <v>0</v>
      </c>
      <c r="CP1652" s="7">
        <v>0</v>
      </c>
      <c r="CQ1652" s="7">
        <v>0</v>
      </c>
      <c r="CR1652" s="7">
        <v>0</v>
      </c>
      <c r="CS1652" s="40">
        <v>0</v>
      </c>
      <c r="CT1652" s="7">
        <v>0</v>
      </c>
      <c r="CU1652" s="7">
        <v>0</v>
      </c>
      <c r="CV1652" s="4"/>
      <c r="CW1652" s="4"/>
      <c r="CX1652" s="4" t="s">
        <v>242</v>
      </c>
      <c r="CY1652" s="4" t="s">
        <v>242</v>
      </c>
      <c r="CZ1652" s="4" t="s">
        <v>242</v>
      </c>
      <c r="DA1652" s="4" t="s">
        <v>242</v>
      </c>
      <c r="DB1652" s="4" t="s">
        <v>242</v>
      </c>
      <c r="DC1652" s="4" t="s">
        <v>242</v>
      </c>
      <c r="DD1652" s="7">
        <v>2</v>
      </c>
      <c r="DE1652" s="7">
        <v>30</v>
      </c>
      <c r="DF1652" s="7">
        <v>60</v>
      </c>
      <c r="DH1652" s="4">
        <v>5</v>
      </c>
      <c r="DI1652" s="4">
        <v>1</v>
      </c>
      <c r="DJ1652" s="4">
        <v>3</v>
      </c>
      <c r="DK1652" s="4">
        <v>5</v>
      </c>
      <c r="DL1652" s="4">
        <v>7</v>
      </c>
      <c r="DX1652" s="7">
        <f t="shared" si="24144"/>
        <v>7050220</v>
      </c>
      <c r="DY1652" s="7"/>
      <c r="DZ1652" s="67">
        <v>10000</v>
      </c>
      <c r="EA1652" s="2" t="s">
        <v>1313</v>
      </c>
      <c r="EB1652" s="85">
        <v>140</v>
      </c>
      <c r="EC1652" s="2" t="s">
        <v>1314</v>
      </c>
      <c r="ED1652" s="2">
        <v>2004</v>
      </c>
      <c r="EE1652" s="2">
        <v>3002</v>
      </c>
      <c r="EF1652" s="7">
        <v>50</v>
      </c>
      <c r="EG1652" s="20"/>
      <c r="EH1652" s="20"/>
      <c r="EI1652" s="4">
        <v>331135</v>
      </c>
      <c r="EJ1652" s="4">
        <v>1</v>
      </c>
      <c r="EK1652" s="4">
        <v>331136</v>
      </c>
      <c r="EL1652" s="4">
        <v>1</v>
      </c>
      <c r="EM1652" s="4">
        <v>331137</v>
      </c>
      <c r="EN1652" s="4">
        <v>1</v>
      </c>
      <c r="EO1652" s="4">
        <v>331138</v>
      </c>
      <c r="EP1652" s="4">
        <v>1</v>
      </c>
      <c r="EQ1652" s="4">
        <v>331139</v>
      </c>
      <c r="ER1652" s="4">
        <v>1</v>
      </c>
      <c r="ES1652" s="4">
        <v>331140</v>
      </c>
      <c r="ET1652" s="4">
        <v>1</v>
      </c>
      <c r="EU1652" s="4">
        <v>331141</v>
      </c>
      <c r="EV1652" s="4">
        <v>1</v>
      </c>
      <c r="EW1652" s="4" t="s">
        <v>242</v>
      </c>
      <c r="EX1652" s="4" t="s">
        <v>242</v>
      </c>
      <c r="EY1652" s="4" t="s">
        <v>242</v>
      </c>
      <c r="EZ1652" s="4" t="s">
        <v>242</v>
      </c>
      <c r="FA1652" s="4" t="s">
        <v>242</v>
      </c>
      <c r="FB1652" s="4" t="s">
        <v>242</v>
      </c>
      <c r="FC1652" s="4">
        <v>40013</v>
      </c>
      <c r="FD1652" s="4">
        <v>1</v>
      </c>
      <c r="FE1652" s="4">
        <v>20100</v>
      </c>
      <c r="FF1652" s="4">
        <v>1</v>
      </c>
      <c r="FG1652" s="4">
        <v>20100</v>
      </c>
      <c r="FH1652" s="4">
        <v>1</v>
      </c>
      <c r="FR1652" s="2">
        <v>99999</v>
      </c>
      <c r="FS1652" s="2">
        <v>0</v>
      </c>
      <c r="FT1652" s="2">
        <f t="shared" ref="FT1652" si="24147">IF(FT664="","",FT664)</f>
        <v>4000</v>
      </c>
      <c r="FU1652" s="2" t="s">
        <v>1734</v>
      </c>
      <c r="FV1652" s="2" t="str">
        <f t="shared" si="24126"/>
        <v/>
      </c>
      <c r="FW1652" s="2" t="str">
        <f t="shared" ref="FW1652" si="24148">IF(FW664="","",FW664)</f>
        <v/>
      </c>
      <c r="FX1652" s="2" t="str">
        <f t="shared" si="24114"/>
        <v/>
      </c>
      <c r="FY1652" s="2" t="str">
        <f t="shared" si="24106"/>
        <v/>
      </c>
      <c r="FZ1652" s="77">
        <v>0</v>
      </c>
      <c r="GA1652" s="2">
        <v>1</v>
      </c>
      <c r="GC1652" s="2">
        <v>1</v>
      </c>
      <c r="GD1652"/>
    </row>
    <row r="1653" s="2" customFormat="1" ht="14.25" spans="1:186">
      <c r="A1653" s="95">
        <f t="shared" si="24133"/>
        <v>7050221</v>
      </c>
      <c r="B1653" s="95">
        <v>568</v>
      </c>
      <c r="C1653" s="95">
        <v>3</v>
      </c>
      <c r="D1653" s="95" t="s">
        <v>459</v>
      </c>
      <c r="E1653" s="95" t="str">
        <f t="shared" si="24134"/>
        <v>50级紫装女衣（福利专用）</v>
      </c>
      <c r="F1653" s="31" t="s">
        <v>1250</v>
      </c>
      <c r="G1653" s="31">
        <v>4</v>
      </c>
      <c r="H1653" s="7" t="s">
        <v>191</v>
      </c>
      <c r="I1653" s="7" t="s">
        <v>187</v>
      </c>
      <c r="J1653" s="37">
        <v>1448</v>
      </c>
      <c r="K1653" s="39">
        <v>1436</v>
      </c>
      <c r="L1653" s="39"/>
      <c r="M1653" s="29" t="s">
        <v>193</v>
      </c>
      <c r="N1653" s="4">
        <v>50</v>
      </c>
      <c r="O1653" s="4">
        <v>50</v>
      </c>
      <c r="P1653" s="40">
        <f t="shared" si="24117"/>
        <v>2304</v>
      </c>
      <c r="Q1653" s="4"/>
      <c r="S1653" s="48">
        <v>2</v>
      </c>
      <c r="T1653" s="47" t="s">
        <v>194</v>
      </c>
      <c r="U1653" s="7" t="s">
        <v>195</v>
      </c>
      <c r="V1653" s="7">
        <v>0</v>
      </c>
      <c r="W1653" s="7">
        <v>0</v>
      </c>
      <c r="X1653" s="40">
        <v>0</v>
      </c>
      <c r="AB1653" s="7" t="s">
        <v>195</v>
      </c>
      <c r="AC1653" s="7">
        <v>0</v>
      </c>
      <c r="AD1653" s="7" t="s">
        <v>195</v>
      </c>
      <c r="AE1653" s="7" t="str">
        <f t="shared" si="24061"/>
        <v>true</v>
      </c>
      <c r="AF1653" s="7" t="b">
        <v>1</v>
      </c>
      <c r="AG1653" s="7" t="s">
        <v>195</v>
      </c>
      <c r="AH1653" s="40">
        <v>0</v>
      </c>
      <c r="AI1653" s="40">
        <v>0</v>
      </c>
      <c r="AJ1653" s="40">
        <v>1</v>
      </c>
      <c r="AK1653" s="40">
        <v>0</v>
      </c>
      <c r="AL1653" s="40">
        <v>1</v>
      </c>
      <c r="AM1653" s="40">
        <v>0</v>
      </c>
      <c r="AN1653" s="40">
        <v>60</v>
      </c>
      <c r="AO1653" s="40">
        <v>1000</v>
      </c>
      <c r="AP1653" s="7" t="s">
        <v>458</v>
      </c>
      <c r="AQ1653" s="4">
        <v>3</v>
      </c>
      <c r="AR1653" s="4">
        <v>161506</v>
      </c>
      <c r="AS1653" s="7" t="s">
        <v>199</v>
      </c>
      <c r="AT1653" s="48">
        <v>3</v>
      </c>
      <c r="AU1653" s="48">
        <v>1</v>
      </c>
      <c r="AV1653" s="48">
        <v>3</v>
      </c>
      <c r="AW1653" s="48">
        <v>500</v>
      </c>
      <c r="AX1653" s="48">
        <v>250</v>
      </c>
      <c r="AY1653" s="48">
        <v>0</v>
      </c>
      <c r="AZ1653" s="48">
        <v>0</v>
      </c>
      <c r="BE1653" s="48">
        <v>0</v>
      </c>
      <c r="BF1653" s="48">
        <v>1</v>
      </c>
      <c r="BG1653" s="48">
        <v>480</v>
      </c>
      <c r="BH1653" s="48">
        <v>480</v>
      </c>
      <c r="BI1653" s="7">
        <v>0</v>
      </c>
      <c r="BJ1653" s="7">
        <v>0</v>
      </c>
      <c r="BK1653" s="7">
        <v>0</v>
      </c>
      <c r="BL1653" s="7">
        <v>0</v>
      </c>
      <c r="BM1653" s="7">
        <v>0</v>
      </c>
      <c r="BN1653" s="7">
        <v>0</v>
      </c>
      <c r="BO1653" s="7">
        <v>0</v>
      </c>
      <c r="BP1653" s="7">
        <v>0</v>
      </c>
      <c r="BQ1653" s="7">
        <v>0</v>
      </c>
      <c r="BR1653" s="7">
        <v>0</v>
      </c>
      <c r="BS1653" s="7">
        <v>0</v>
      </c>
      <c r="BT1653" s="7">
        <v>0</v>
      </c>
      <c r="BU1653" s="7">
        <v>0</v>
      </c>
      <c r="BV1653" s="7">
        <v>0</v>
      </c>
      <c r="BW1653" s="7">
        <v>0</v>
      </c>
      <c r="BX1653" s="7">
        <v>0</v>
      </c>
      <c r="BY1653" s="7">
        <v>0</v>
      </c>
      <c r="BZ1653" s="7">
        <v>0</v>
      </c>
      <c r="CA1653" s="7">
        <v>0</v>
      </c>
      <c r="CB1653" s="7">
        <v>0</v>
      </c>
      <c r="CC1653" s="7">
        <v>0</v>
      </c>
      <c r="CD1653" s="7">
        <v>0</v>
      </c>
      <c r="CE1653" s="7">
        <v>0</v>
      </c>
      <c r="CF1653" s="7">
        <v>0</v>
      </c>
      <c r="CG1653" s="7">
        <v>0</v>
      </c>
      <c r="CH1653" s="7">
        <v>0</v>
      </c>
      <c r="CI1653" s="7">
        <v>0</v>
      </c>
      <c r="CJ1653" s="7">
        <v>0</v>
      </c>
      <c r="CK1653" s="7">
        <v>0</v>
      </c>
      <c r="CL1653" s="40">
        <v>0</v>
      </c>
      <c r="CM1653" s="40">
        <v>0</v>
      </c>
      <c r="CN1653" s="40">
        <v>0</v>
      </c>
      <c r="CO1653" s="40">
        <v>0</v>
      </c>
      <c r="CP1653" s="7">
        <v>0</v>
      </c>
      <c r="CQ1653" s="7">
        <v>0</v>
      </c>
      <c r="CR1653" s="7">
        <v>0</v>
      </c>
      <c r="CS1653" s="40">
        <v>0</v>
      </c>
      <c r="CT1653" s="7">
        <v>0</v>
      </c>
      <c r="CU1653" s="7">
        <v>0</v>
      </c>
      <c r="CV1653" s="4"/>
      <c r="CW1653" s="4"/>
      <c r="CX1653" s="4" t="s">
        <v>242</v>
      </c>
      <c r="CY1653" s="4" t="s">
        <v>242</v>
      </c>
      <c r="CZ1653" s="4" t="s">
        <v>242</v>
      </c>
      <c r="DA1653" s="4" t="s">
        <v>242</v>
      </c>
      <c r="DB1653" s="4" t="s">
        <v>242</v>
      </c>
      <c r="DC1653" s="4" t="s">
        <v>242</v>
      </c>
      <c r="DD1653" s="7">
        <v>2</v>
      </c>
      <c r="DE1653" s="7">
        <v>30</v>
      </c>
      <c r="DF1653" s="7">
        <v>60</v>
      </c>
      <c r="DH1653" s="4">
        <v>5</v>
      </c>
      <c r="DI1653" s="4">
        <v>1</v>
      </c>
      <c r="DJ1653" s="4">
        <v>3</v>
      </c>
      <c r="DK1653" s="4">
        <v>5</v>
      </c>
      <c r="DL1653" s="4">
        <v>7</v>
      </c>
      <c r="DX1653" s="7">
        <f t="shared" si="24144"/>
        <v>7050221</v>
      </c>
      <c r="DY1653" s="7"/>
      <c r="DZ1653" s="67">
        <v>10000</v>
      </c>
      <c r="EA1653" s="2" t="s">
        <v>1313</v>
      </c>
      <c r="EB1653" s="85">
        <v>140</v>
      </c>
      <c r="EC1653" s="2" t="s">
        <v>1314</v>
      </c>
      <c r="ED1653" s="2">
        <v>2004</v>
      </c>
      <c r="EE1653" s="2">
        <v>3002</v>
      </c>
      <c r="EF1653" s="7">
        <v>50</v>
      </c>
      <c r="EG1653" s="20"/>
      <c r="EH1653" s="20"/>
      <c r="EI1653" s="4">
        <v>331135</v>
      </c>
      <c r="EJ1653" s="4">
        <v>1</v>
      </c>
      <c r="EK1653" s="4">
        <v>331136</v>
      </c>
      <c r="EL1653" s="4">
        <v>1</v>
      </c>
      <c r="EM1653" s="4">
        <v>331137</v>
      </c>
      <c r="EN1653" s="4">
        <v>1</v>
      </c>
      <c r="EO1653" s="4">
        <v>331138</v>
      </c>
      <c r="EP1653" s="4">
        <v>1</v>
      </c>
      <c r="EQ1653" s="4">
        <v>331139</v>
      </c>
      <c r="ER1653" s="4">
        <v>1</v>
      </c>
      <c r="ES1653" s="4">
        <v>331140</v>
      </c>
      <c r="ET1653" s="4">
        <v>1</v>
      </c>
      <c r="EU1653" s="4">
        <v>331141</v>
      </c>
      <c r="EV1653" s="4">
        <v>1</v>
      </c>
      <c r="EW1653" s="4" t="s">
        <v>242</v>
      </c>
      <c r="EX1653" s="4" t="s">
        <v>242</v>
      </c>
      <c r="EY1653" s="4" t="s">
        <v>242</v>
      </c>
      <c r="EZ1653" s="4" t="s">
        <v>242</v>
      </c>
      <c r="FA1653" s="4" t="s">
        <v>242</v>
      </c>
      <c r="FB1653" s="4" t="s">
        <v>242</v>
      </c>
      <c r="FC1653" s="4">
        <v>40013</v>
      </c>
      <c r="FD1653" s="4">
        <v>1</v>
      </c>
      <c r="FE1653" s="4">
        <v>20100</v>
      </c>
      <c r="FF1653" s="4">
        <v>1</v>
      </c>
      <c r="FG1653" s="4">
        <v>20100</v>
      </c>
      <c r="FH1653" s="4">
        <v>1</v>
      </c>
      <c r="FR1653" s="2">
        <v>99999</v>
      </c>
      <c r="FS1653" s="2">
        <v>0</v>
      </c>
      <c r="FT1653" s="2">
        <f t="shared" ref="FT1653" si="24149">IF(FT665="","",FT665)</f>
        <v>4000</v>
      </c>
      <c r="FU1653" s="2" t="s">
        <v>1734</v>
      </c>
      <c r="FV1653" s="2" t="str">
        <f t="shared" si="24126"/>
        <v/>
      </c>
      <c r="FW1653" s="2" t="str">
        <f t="shared" ref="FW1653" si="24150">IF(FW665="","",FW665)</f>
        <v/>
      </c>
      <c r="FX1653" s="2" t="str">
        <f t="shared" si="24114"/>
        <v/>
      </c>
      <c r="FY1653" s="2" t="str">
        <f t="shared" si="24106"/>
        <v/>
      </c>
      <c r="FZ1653" s="77">
        <v>0</v>
      </c>
      <c r="GA1653" s="2">
        <v>1</v>
      </c>
      <c r="GC1653" s="2">
        <v>1</v>
      </c>
      <c r="GD1653"/>
    </row>
    <row r="1654" s="2" customFormat="1" ht="14.25" spans="1:186">
      <c r="A1654" s="95">
        <f t="shared" si="24133"/>
        <v>7050322</v>
      </c>
      <c r="B1654" s="95">
        <v>1640</v>
      </c>
      <c r="C1654" s="95">
        <v>1</v>
      </c>
      <c r="D1654" s="95" t="s">
        <v>461</v>
      </c>
      <c r="E1654" s="95" t="str">
        <f t="shared" si="24134"/>
        <v>50级紫装男头盔（福利专用）</v>
      </c>
      <c r="F1654" s="31" t="s">
        <v>1250</v>
      </c>
      <c r="G1654" s="31">
        <v>4</v>
      </c>
      <c r="H1654" s="7" t="s">
        <v>191</v>
      </c>
      <c r="I1654" s="7" t="s">
        <v>187</v>
      </c>
      <c r="J1654" s="37">
        <v>1437</v>
      </c>
      <c r="K1654" s="39">
        <v>1698</v>
      </c>
      <c r="L1654" s="39"/>
      <c r="M1654" s="29" t="s">
        <v>193</v>
      </c>
      <c r="N1654" s="4">
        <v>50</v>
      </c>
      <c r="O1654" s="4">
        <v>50</v>
      </c>
      <c r="P1654" s="40">
        <f t="shared" si="24117"/>
        <v>2104</v>
      </c>
      <c r="Q1654" s="4"/>
      <c r="S1654" s="48">
        <v>1</v>
      </c>
      <c r="T1654" s="47" t="s">
        <v>194</v>
      </c>
      <c r="U1654" s="7" t="s">
        <v>195</v>
      </c>
      <c r="V1654" s="7">
        <v>0</v>
      </c>
      <c r="W1654" s="7">
        <v>0</v>
      </c>
      <c r="X1654" s="40">
        <v>0</v>
      </c>
      <c r="AB1654" s="7" t="s">
        <v>195</v>
      </c>
      <c r="AC1654" s="7">
        <v>0</v>
      </c>
      <c r="AD1654" s="7" t="s">
        <v>195</v>
      </c>
      <c r="AE1654" s="7" t="str">
        <f t="shared" si="24061"/>
        <v>true</v>
      </c>
      <c r="AF1654" s="7" t="b">
        <v>1</v>
      </c>
      <c r="AG1654" s="7" t="s">
        <v>195</v>
      </c>
      <c r="AH1654" s="40">
        <v>0</v>
      </c>
      <c r="AI1654" s="40">
        <v>0</v>
      </c>
      <c r="AJ1654" s="40">
        <v>1</v>
      </c>
      <c r="AK1654" s="40">
        <v>0</v>
      </c>
      <c r="AL1654" s="40">
        <v>1</v>
      </c>
      <c r="AM1654" s="40">
        <v>0</v>
      </c>
      <c r="AN1654" s="40">
        <v>60</v>
      </c>
      <c r="AO1654" s="40">
        <v>1000</v>
      </c>
      <c r="AP1654" s="7" t="s">
        <v>458</v>
      </c>
      <c r="AQ1654" s="4">
        <v>3</v>
      </c>
      <c r="AR1654" s="4">
        <v>161506</v>
      </c>
      <c r="AS1654" s="7" t="s">
        <v>199</v>
      </c>
      <c r="AT1654" s="48">
        <v>3</v>
      </c>
      <c r="AU1654" s="48">
        <v>1</v>
      </c>
      <c r="AV1654" s="48">
        <v>3</v>
      </c>
      <c r="AW1654" s="48">
        <v>500</v>
      </c>
      <c r="AX1654" s="48">
        <v>250</v>
      </c>
      <c r="AY1654" s="48">
        <v>0</v>
      </c>
      <c r="AZ1654" s="48">
        <v>0</v>
      </c>
      <c r="BE1654" s="48">
        <v>0</v>
      </c>
      <c r="BF1654" s="48">
        <v>1</v>
      </c>
      <c r="BG1654" s="48">
        <v>480</v>
      </c>
      <c r="BH1654" s="48">
        <v>480</v>
      </c>
      <c r="BI1654" s="7">
        <v>0</v>
      </c>
      <c r="BJ1654" s="7">
        <v>0</v>
      </c>
      <c r="BK1654" s="7">
        <v>0</v>
      </c>
      <c r="BL1654" s="7">
        <v>0</v>
      </c>
      <c r="BM1654" s="7">
        <v>0</v>
      </c>
      <c r="BN1654" s="7">
        <v>0</v>
      </c>
      <c r="BO1654" s="7">
        <v>0</v>
      </c>
      <c r="BP1654" s="7">
        <v>0</v>
      </c>
      <c r="BQ1654" s="7">
        <v>0</v>
      </c>
      <c r="BR1654" s="7">
        <v>0</v>
      </c>
      <c r="BS1654" s="7">
        <v>0</v>
      </c>
      <c r="BT1654" s="7">
        <v>0</v>
      </c>
      <c r="BU1654" s="7">
        <v>0</v>
      </c>
      <c r="BV1654" s="7">
        <v>0</v>
      </c>
      <c r="BW1654" s="7">
        <v>0</v>
      </c>
      <c r="BX1654" s="7">
        <v>0</v>
      </c>
      <c r="BY1654" s="7">
        <v>0</v>
      </c>
      <c r="BZ1654" s="7">
        <v>0</v>
      </c>
      <c r="CA1654" s="7">
        <v>0</v>
      </c>
      <c r="CB1654" s="7">
        <v>0</v>
      </c>
      <c r="CC1654" s="7">
        <v>0</v>
      </c>
      <c r="CD1654" s="7">
        <v>0</v>
      </c>
      <c r="CE1654" s="7">
        <v>0</v>
      </c>
      <c r="CF1654" s="7">
        <v>0</v>
      </c>
      <c r="CG1654" s="7">
        <v>0</v>
      </c>
      <c r="CH1654" s="7">
        <v>0</v>
      </c>
      <c r="CI1654" s="7">
        <v>0</v>
      </c>
      <c r="CJ1654" s="7">
        <v>0</v>
      </c>
      <c r="CK1654" s="7">
        <v>0</v>
      </c>
      <c r="CL1654" s="40">
        <v>0</v>
      </c>
      <c r="CM1654" s="40">
        <v>0</v>
      </c>
      <c r="CN1654" s="40">
        <v>0</v>
      </c>
      <c r="CO1654" s="40">
        <v>0</v>
      </c>
      <c r="CP1654" s="7">
        <v>0</v>
      </c>
      <c r="CQ1654" s="7">
        <v>0</v>
      </c>
      <c r="CR1654" s="7">
        <v>0</v>
      </c>
      <c r="CS1654" s="40">
        <v>0</v>
      </c>
      <c r="CT1654" s="7">
        <v>0</v>
      </c>
      <c r="CU1654" s="7">
        <v>0</v>
      </c>
      <c r="CV1654" s="4"/>
      <c r="CW1654" s="4"/>
      <c r="CX1654" s="4" t="s">
        <v>242</v>
      </c>
      <c r="CY1654" s="4" t="s">
        <v>242</v>
      </c>
      <c r="CZ1654" s="4" t="s">
        <v>242</v>
      </c>
      <c r="DA1654" s="4" t="s">
        <v>242</v>
      </c>
      <c r="DB1654" s="4" t="s">
        <v>242</v>
      </c>
      <c r="DC1654" s="4" t="s">
        <v>242</v>
      </c>
      <c r="DD1654" s="7">
        <v>2</v>
      </c>
      <c r="DE1654" s="7">
        <v>30</v>
      </c>
      <c r="DF1654" s="7">
        <v>60</v>
      </c>
      <c r="DH1654" s="4">
        <v>5</v>
      </c>
      <c r="DI1654" s="4">
        <v>2</v>
      </c>
      <c r="DJ1654" s="4">
        <v>3</v>
      </c>
      <c r="DK1654" s="4" t="s">
        <v>242</v>
      </c>
      <c r="DL1654" s="4" t="s">
        <v>242</v>
      </c>
      <c r="DX1654" s="7">
        <f t="shared" si="24144"/>
        <v>7050322</v>
      </c>
      <c r="DY1654" s="7"/>
      <c r="DZ1654" s="67">
        <v>0</v>
      </c>
      <c r="EA1654" s="2" t="s">
        <v>242</v>
      </c>
      <c r="EB1654" s="85" t="s">
        <v>242</v>
      </c>
      <c r="EC1654" s="2" t="s">
        <v>242</v>
      </c>
      <c r="ED1654" s="2">
        <v>2007</v>
      </c>
      <c r="EE1654" s="2">
        <v>3002</v>
      </c>
      <c r="EF1654" s="7">
        <v>50</v>
      </c>
      <c r="EG1654" s="20"/>
      <c r="EH1654" s="20"/>
      <c r="EI1654" s="4">
        <v>331135</v>
      </c>
      <c r="EJ1654" s="4">
        <v>1</v>
      </c>
      <c r="EK1654" s="4">
        <v>331136</v>
      </c>
      <c r="EL1654" s="4">
        <v>1</v>
      </c>
      <c r="EM1654" s="4">
        <v>331137</v>
      </c>
      <c r="EN1654" s="4">
        <v>1</v>
      </c>
      <c r="EO1654" s="4">
        <v>331138</v>
      </c>
      <c r="EP1654" s="4">
        <v>1</v>
      </c>
      <c r="EQ1654" s="4">
        <v>331139</v>
      </c>
      <c r="ER1654" s="4">
        <v>1</v>
      </c>
      <c r="ES1654" s="4">
        <v>331140</v>
      </c>
      <c r="ET1654" s="4">
        <v>1</v>
      </c>
      <c r="EU1654" s="4">
        <v>331141</v>
      </c>
      <c r="EV1654" s="4">
        <v>1</v>
      </c>
      <c r="EW1654" s="4" t="s">
        <v>242</v>
      </c>
      <c r="EX1654" s="4" t="s">
        <v>242</v>
      </c>
      <c r="EY1654" s="4" t="s">
        <v>242</v>
      </c>
      <c r="EZ1654" s="4" t="s">
        <v>242</v>
      </c>
      <c r="FA1654" s="4" t="s">
        <v>242</v>
      </c>
      <c r="FB1654" s="4" t="s">
        <v>242</v>
      </c>
      <c r="FC1654" s="4">
        <v>40013</v>
      </c>
      <c r="FD1654" s="4">
        <v>1</v>
      </c>
      <c r="FE1654" s="4">
        <v>20100</v>
      </c>
      <c r="FF1654" s="4">
        <v>1</v>
      </c>
      <c r="FG1654" s="4">
        <v>20100</v>
      </c>
      <c r="FH1654" s="4">
        <v>1</v>
      </c>
      <c r="FR1654" s="2">
        <v>99999</v>
      </c>
      <c r="FS1654" s="2">
        <v>0</v>
      </c>
      <c r="FT1654" s="2">
        <f t="shared" ref="FT1654" si="24151">IF(FT666="","",FT666)</f>
        <v>4000</v>
      </c>
      <c r="FU1654" s="2" t="s">
        <v>1734</v>
      </c>
      <c r="FV1654" s="2" t="str">
        <f t="shared" si="24126"/>
        <v/>
      </c>
      <c r="FW1654" s="2" t="str">
        <f t="shared" ref="FW1654" si="24152">IF(FW666="","",FW666)</f>
        <v/>
      </c>
      <c r="FX1654" s="2" t="str">
        <f t="shared" si="24114"/>
        <v/>
      </c>
      <c r="FY1654" s="2" t="str">
        <f t="shared" si="24106"/>
        <v/>
      </c>
      <c r="FZ1654" s="77">
        <v>0</v>
      </c>
      <c r="GA1654" s="2">
        <v>1</v>
      </c>
      <c r="GC1654" s="2">
        <v>1</v>
      </c>
      <c r="GD1654"/>
    </row>
    <row r="1655" s="2" customFormat="1" ht="14.25" spans="1:186">
      <c r="A1655" s="95">
        <f t="shared" si="24133"/>
        <v>7050323</v>
      </c>
      <c r="B1655" s="95">
        <v>1384</v>
      </c>
      <c r="C1655" s="95">
        <v>1</v>
      </c>
      <c r="D1655" s="95" t="s">
        <v>463</v>
      </c>
      <c r="E1655" s="95" t="str">
        <f t="shared" si="24134"/>
        <v>50级紫装女头饰（福利专用）</v>
      </c>
      <c r="F1655" s="31" t="s">
        <v>1250</v>
      </c>
      <c r="G1655" s="31">
        <v>4</v>
      </c>
      <c r="H1655" s="7" t="s">
        <v>191</v>
      </c>
      <c r="I1655" s="7" t="s">
        <v>187</v>
      </c>
      <c r="J1655" s="37">
        <v>1503</v>
      </c>
      <c r="K1655" s="39">
        <v>1698</v>
      </c>
      <c r="L1655" s="39"/>
      <c r="M1655" s="29" t="s">
        <v>193</v>
      </c>
      <c r="N1655" s="4">
        <v>50</v>
      </c>
      <c r="O1655" s="4">
        <v>50</v>
      </c>
      <c r="P1655" s="40">
        <f t="shared" si="24117"/>
        <v>2104</v>
      </c>
      <c r="Q1655" s="4"/>
      <c r="S1655" s="48">
        <v>2</v>
      </c>
      <c r="T1655" s="47" t="s">
        <v>194</v>
      </c>
      <c r="U1655" s="7" t="s">
        <v>195</v>
      </c>
      <c r="V1655" s="7">
        <v>0</v>
      </c>
      <c r="W1655" s="7">
        <v>0</v>
      </c>
      <c r="X1655" s="40">
        <v>0</v>
      </c>
      <c r="AB1655" s="7" t="s">
        <v>195</v>
      </c>
      <c r="AC1655" s="7">
        <v>0</v>
      </c>
      <c r="AD1655" s="7" t="s">
        <v>195</v>
      </c>
      <c r="AE1655" s="7" t="str">
        <f t="shared" si="24061"/>
        <v>true</v>
      </c>
      <c r="AF1655" s="7" t="b">
        <v>1</v>
      </c>
      <c r="AG1655" s="7" t="s">
        <v>195</v>
      </c>
      <c r="AH1655" s="40">
        <v>0</v>
      </c>
      <c r="AI1655" s="40">
        <v>0</v>
      </c>
      <c r="AJ1655" s="40">
        <v>1</v>
      </c>
      <c r="AK1655" s="40">
        <v>0</v>
      </c>
      <c r="AL1655" s="40">
        <v>1</v>
      </c>
      <c r="AM1655" s="40">
        <v>0</v>
      </c>
      <c r="AN1655" s="40">
        <v>60</v>
      </c>
      <c r="AO1655" s="40">
        <v>1000</v>
      </c>
      <c r="AP1655" s="7" t="s">
        <v>458</v>
      </c>
      <c r="AQ1655" s="4">
        <v>3</v>
      </c>
      <c r="AR1655" s="4">
        <v>161506</v>
      </c>
      <c r="AS1655" s="7" t="s">
        <v>199</v>
      </c>
      <c r="AT1655" s="48">
        <v>3</v>
      </c>
      <c r="AU1655" s="48">
        <v>1</v>
      </c>
      <c r="AV1655" s="48">
        <v>3</v>
      </c>
      <c r="AW1655" s="48">
        <v>500</v>
      </c>
      <c r="AX1655" s="48">
        <v>250</v>
      </c>
      <c r="AY1655" s="48">
        <v>0</v>
      </c>
      <c r="AZ1655" s="48">
        <v>0</v>
      </c>
      <c r="BE1655" s="48">
        <v>0</v>
      </c>
      <c r="BF1655" s="48">
        <v>1</v>
      </c>
      <c r="BG1655" s="48">
        <v>480</v>
      </c>
      <c r="BH1655" s="48">
        <v>480</v>
      </c>
      <c r="BI1655" s="7">
        <v>0</v>
      </c>
      <c r="BJ1655" s="7">
        <v>0</v>
      </c>
      <c r="BK1655" s="7">
        <v>0</v>
      </c>
      <c r="BL1655" s="7">
        <v>0</v>
      </c>
      <c r="BM1655" s="7">
        <v>0</v>
      </c>
      <c r="BN1655" s="7">
        <v>0</v>
      </c>
      <c r="BO1655" s="7">
        <v>0</v>
      </c>
      <c r="BP1655" s="7">
        <v>0</v>
      </c>
      <c r="BQ1655" s="7">
        <v>0</v>
      </c>
      <c r="BR1655" s="7">
        <v>0</v>
      </c>
      <c r="BS1655" s="7">
        <v>0</v>
      </c>
      <c r="BT1655" s="7">
        <v>0</v>
      </c>
      <c r="BU1655" s="7">
        <v>0</v>
      </c>
      <c r="BV1655" s="7">
        <v>0</v>
      </c>
      <c r="BW1655" s="7">
        <v>0</v>
      </c>
      <c r="BX1655" s="7">
        <v>0</v>
      </c>
      <c r="BY1655" s="7">
        <v>0</v>
      </c>
      <c r="BZ1655" s="7">
        <v>0</v>
      </c>
      <c r="CA1655" s="7">
        <v>0</v>
      </c>
      <c r="CB1655" s="7">
        <v>0</v>
      </c>
      <c r="CC1655" s="7">
        <v>0</v>
      </c>
      <c r="CD1655" s="7">
        <v>0</v>
      </c>
      <c r="CE1655" s="7">
        <v>0</v>
      </c>
      <c r="CF1655" s="7">
        <v>0</v>
      </c>
      <c r="CG1655" s="7">
        <v>0</v>
      </c>
      <c r="CH1655" s="7">
        <v>0</v>
      </c>
      <c r="CI1655" s="7">
        <v>0</v>
      </c>
      <c r="CJ1655" s="7">
        <v>0</v>
      </c>
      <c r="CK1655" s="7">
        <v>0</v>
      </c>
      <c r="CL1655" s="40">
        <v>0</v>
      </c>
      <c r="CM1655" s="40">
        <v>0</v>
      </c>
      <c r="CN1655" s="40">
        <v>0</v>
      </c>
      <c r="CO1655" s="40">
        <v>0</v>
      </c>
      <c r="CP1655" s="7">
        <v>0</v>
      </c>
      <c r="CQ1655" s="7">
        <v>0</v>
      </c>
      <c r="CR1655" s="7">
        <v>0</v>
      </c>
      <c r="CS1655" s="40">
        <v>0</v>
      </c>
      <c r="CT1655" s="7">
        <v>0</v>
      </c>
      <c r="CU1655" s="7">
        <v>0</v>
      </c>
      <c r="CV1655" s="4"/>
      <c r="CW1655" s="4"/>
      <c r="CX1655" s="4" t="s">
        <v>242</v>
      </c>
      <c r="CY1655" s="4" t="s">
        <v>242</v>
      </c>
      <c r="CZ1655" s="4" t="s">
        <v>242</v>
      </c>
      <c r="DA1655" s="4" t="s">
        <v>242</v>
      </c>
      <c r="DB1655" s="4" t="s">
        <v>242</v>
      </c>
      <c r="DC1655" s="4" t="s">
        <v>242</v>
      </c>
      <c r="DD1655" s="7">
        <v>2</v>
      </c>
      <c r="DE1655" s="7">
        <v>30</v>
      </c>
      <c r="DF1655" s="7">
        <v>60</v>
      </c>
      <c r="DH1655" s="4">
        <v>5</v>
      </c>
      <c r="DI1655" s="4">
        <v>2</v>
      </c>
      <c r="DJ1655" s="4">
        <v>3</v>
      </c>
      <c r="DK1655" s="4" t="s">
        <v>242</v>
      </c>
      <c r="DL1655" s="4" t="s">
        <v>242</v>
      </c>
      <c r="DX1655" s="7">
        <f t="shared" si="24144"/>
        <v>7050323</v>
      </c>
      <c r="DY1655" s="7"/>
      <c r="DZ1655" s="67">
        <v>0</v>
      </c>
      <c r="EA1655" s="2" t="s">
        <v>242</v>
      </c>
      <c r="EB1655" s="85" t="s">
        <v>242</v>
      </c>
      <c r="EC1655" s="2" t="s">
        <v>242</v>
      </c>
      <c r="ED1655" s="2">
        <v>2007</v>
      </c>
      <c r="EE1655" s="2">
        <v>3002</v>
      </c>
      <c r="EF1655" s="7">
        <v>50</v>
      </c>
      <c r="EG1655" s="20"/>
      <c r="EH1655" s="20"/>
      <c r="EI1655" s="4">
        <v>331135</v>
      </c>
      <c r="EJ1655" s="4">
        <v>1</v>
      </c>
      <c r="EK1655" s="4">
        <v>331136</v>
      </c>
      <c r="EL1655" s="4">
        <v>1</v>
      </c>
      <c r="EM1655" s="4">
        <v>331137</v>
      </c>
      <c r="EN1655" s="4">
        <v>1</v>
      </c>
      <c r="EO1655" s="4">
        <v>331138</v>
      </c>
      <c r="EP1655" s="4">
        <v>1</v>
      </c>
      <c r="EQ1655" s="4">
        <v>331139</v>
      </c>
      <c r="ER1655" s="4">
        <v>1</v>
      </c>
      <c r="ES1655" s="4">
        <v>331140</v>
      </c>
      <c r="ET1655" s="4">
        <v>1</v>
      </c>
      <c r="EU1655" s="4">
        <v>331141</v>
      </c>
      <c r="EV1655" s="4">
        <v>1</v>
      </c>
      <c r="EW1655" s="4" t="s">
        <v>242</v>
      </c>
      <c r="EX1655" s="4" t="s">
        <v>242</v>
      </c>
      <c r="EY1655" s="4" t="s">
        <v>242</v>
      </c>
      <c r="EZ1655" s="4" t="s">
        <v>242</v>
      </c>
      <c r="FA1655" s="4" t="s">
        <v>242</v>
      </c>
      <c r="FB1655" s="4" t="s">
        <v>242</v>
      </c>
      <c r="FC1655" s="4">
        <v>40013</v>
      </c>
      <c r="FD1655" s="4">
        <v>1</v>
      </c>
      <c r="FE1655" s="4">
        <v>20100</v>
      </c>
      <c r="FF1655" s="4">
        <v>1</v>
      </c>
      <c r="FG1655" s="4">
        <v>20100</v>
      </c>
      <c r="FH1655" s="4">
        <v>1</v>
      </c>
      <c r="FR1655" s="2">
        <v>99999</v>
      </c>
      <c r="FS1655" s="2">
        <v>0</v>
      </c>
      <c r="FT1655" s="2">
        <f t="shared" ref="FT1655" si="24153">IF(FT667="","",FT667)</f>
        <v>4000</v>
      </c>
      <c r="FU1655" s="2" t="s">
        <v>1734</v>
      </c>
      <c r="FV1655" s="2" t="str">
        <f t="shared" si="24126"/>
        <v/>
      </c>
      <c r="FW1655" s="2" t="str">
        <f t="shared" ref="FW1655" si="24154">IF(FW667="","",FW667)</f>
        <v/>
      </c>
      <c r="FX1655" s="2" t="str">
        <f t="shared" si="24114"/>
        <v/>
      </c>
      <c r="FY1655" s="2" t="str">
        <f t="shared" si="24106"/>
        <v/>
      </c>
      <c r="FZ1655" s="77">
        <v>0</v>
      </c>
      <c r="GA1655" s="2">
        <v>1</v>
      </c>
      <c r="GC1655" s="2">
        <v>1</v>
      </c>
      <c r="GD1655"/>
    </row>
    <row r="1656" s="2" customFormat="1" ht="14.25" spans="1:186">
      <c r="A1656" s="95">
        <f t="shared" si="24133"/>
        <v>7050424</v>
      </c>
      <c r="B1656" s="95">
        <v>40</v>
      </c>
      <c r="C1656" s="95">
        <v>2</v>
      </c>
      <c r="D1656" s="95" t="s">
        <v>465</v>
      </c>
      <c r="E1656" s="95" t="str">
        <f t="shared" si="24134"/>
        <v>50级紫装项链（福利专用）</v>
      </c>
      <c r="F1656" s="31" t="s">
        <v>1250</v>
      </c>
      <c r="G1656" s="31">
        <v>4</v>
      </c>
      <c r="H1656" s="7" t="s">
        <v>191</v>
      </c>
      <c r="I1656" s="7" t="s">
        <v>187</v>
      </c>
      <c r="J1656" s="37">
        <v>1470</v>
      </c>
      <c r="K1656" s="39">
        <v>1434</v>
      </c>
      <c r="L1656" s="39"/>
      <c r="M1656" s="29" t="s">
        <v>193</v>
      </c>
      <c r="N1656" s="4">
        <v>50</v>
      </c>
      <c r="O1656" s="4">
        <v>50</v>
      </c>
      <c r="P1656" s="40">
        <f t="shared" si="24117"/>
        <v>2204</v>
      </c>
      <c r="Q1656" s="4"/>
      <c r="S1656" s="48">
        <v>0</v>
      </c>
      <c r="T1656" s="47" t="s">
        <v>194</v>
      </c>
      <c r="U1656" s="7" t="s">
        <v>195</v>
      </c>
      <c r="V1656" s="7">
        <v>0</v>
      </c>
      <c r="W1656" s="7">
        <v>0</v>
      </c>
      <c r="X1656" s="40">
        <v>0</v>
      </c>
      <c r="AB1656" s="7" t="s">
        <v>195</v>
      </c>
      <c r="AC1656" s="7">
        <v>0</v>
      </c>
      <c r="AD1656" s="7" t="s">
        <v>195</v>
      </c>
      <c r="AE1656" s="7" t="str">
        <f t="shared" si="24061"/>
        <v>true</v>
      </c>
      <c r="AF1656" s="7" t="b">
        <v>1</v>
      </c>
      <c r="AG1656" s="7" t="s">
        <v>195</v>
      </c>
      <c r="AH1656" s="40">
        <v>0</v>
      </c>
      <c r="AI1656" s="40">
        <v>0</v>
      </c>
      <c r="AJ1656" s="40">
        <v>1</v>
      </c>
      <c r="AK1656" s="40">
        <v>0</v>
      </c>
      <c r="AL1656" s="40">
        <v>1</v>
      </c>
      <c r="AM1656" s="40">
        <v>0</v>
      </c>
      <c r="AN1656" s="40">
        <v>60</v>
      </c>
      <c r="AO1656" s="40">
        <v>1000</v>
      </c>
      <c r="AP1656" s="7" t="s">
        <v>458</v>
      </c>
      <c r="AQ1656" s="4">
        <v>3</v>
      </c>
      <c r="AR1656" s="4">
        <v>161506</v>
      </c>
      <c r="AS1656" s="7" t="s">
        <v>199</v>
      </c>
      <c r="AT1656" s="48">
        <v>3</v>
      </c>
      <c r="AU1656" s="48">
        <v>1</v>
      </c>
      <c r="AV1656" s="48">
        <v>3</v>
      </c>
      <c r="AW1656" s="48">
        <v>500</v>
      </c>
      <c r="AX1656" s="48">
        <v>250</v>
      </c>
      <c r="AY1656" s="48">
        <v>0</v>
      </c>
      <c r="AZ1656" s="48">
        <v>0</v>
      </c>
      <c r="BE1656" s="48">
        <v>0</v>
      </c>
      <c r="BF1656" s="48">
        <v>1</v>
      </c>
      <c r="BG1656" s="48">
        <v>480</v>
      </c>
      <c r="BH1656" s="48">
        <v>480</v>
      </c>
      <c r="BI1656" s="7">
        <v>0</v>
      </c>
      <c r="BJ1656" s="7">
        <v>0</v>
      </c>
      <c r="BK1656" s="7">
        <v>0</v>
      </c>
      <c r="BL1656" s="7">
        <v>0</v>
      </c>
      <c r="BM1656" s="7">
        <v>0</v>
      </c>
      <c r="BN1656" s="7">
        <v>0</v>
      </c>
      <c r="BO1656" s="7">
        <v>0</v>
      </c>
      <c r="BP1656" s="7">
        <v>0</v>
      </c>
      <c r="BQ1656" s="7">
        <v>0</v>
      </c>
      <c r="BR1656" s="7">
        <v>0</v>
      </c>
      <c r="BS1656" s="7">
        <v>0</v>
      </c>
      <c r="BT1656" s="7">
        <v>0</v>
      </c>
      <c r="BU1656" s="7">
        <v>0</v>
      </c>
      <c r="BV1656" s="7">
        <v>0</v>
      </c>
      <c r="BW1656" s="7">
        <v>0</v>
      </c>
      <c r="BX1656" s="7">
        <v>0</v>
      </c>
      <c r="BY1656" s="7">
        <v>0</v>
      </c>
      <c r="BZ1656" s="7">
        <v>0</v>
      </c>
      <c r="CA1656" s="7">
        <v>0</v>
      </c>
      <c r="CB1656" s="7">
        <v>0</v>
      </c>
      <c r="CC1656" s="7">
        <v>0</v>
      </c>
      <c r="CD1656" s="7">
        <v>0</v>
      </c>
      <c r="CE1656" s="7">
        <v>0</v>
      </c>
      <c r="CF1656" s="7">
        <v>0</v>
      </c>
      <c r="CG1656" s="7">
        <v>0</v>
      </c>
      <c r="CH1656" s="7">
        <v>0</v>
      </c>
      <c r="CI1656" s="7">
        <v>0</v>
      </c>
      <c r="CJ1656" s="7">
        <v>0</v>
      </c>
      <c r="CK1656" s="7">
        <v>0</v>
      </c>
      <c r="CL1656" s="40">
        <v>0</v>
      </c>
      <c r="CM1656" s="40">
        <v>0</v>
      </c>
      <c r="CN1656" s="40">
        <v>0</v>
      </c>
      <c r="CO1656" s="40">
        <v>0</v>
      </c>
      <c r="CP1656" s="7">
        <v>0</v>
      </c>
      <c r="CQ1656" s="7">
        <v>0</v>
      </c>
      <c r="CR1656" s="7">
        <v>0</v>
      </c>
      <c r="CS1656" s="40">
        <v>0</v>
      </c>
      <c r="CT1656" s="7">
        <v>0</v>
      </c>
      <c r="CU1656" s="7">
        <v>0</v>
      </c>
      <c r="CV1656" s="4"/>
      <c r="CW1656" s="4"/>
      <c r="CX1656" s="4" t="s">
        <v>242</v>
      </c>
      <c r="CY1656" s="4" t="s">
        <v>242</v>
      </c>
      <c r="CZ1656" s="4" t="s">
        <v>242</v>
      </c>
      <c r="DA1656" s="4" t="s">
        <v>242</v>
      </c>
      <c r="DB1656" s="4" t="s">
        <v>242</v>
      </c>
      <c r="DC1656" s="4" t="s">
        <v>242</v>
      </c>
      <c r="DD1656" s="7">
        <v>2</v>
      </c>
      <c r="DE1656" s="7">
        <v>30</v>
      </c>
      <c r="DF1656" s="7">
        <v>60</v>
      </c>
      <c r="DH1656" s="4">
        <v>5</v>
      </c>
      <c r="DI1656" s="4">
        <v>4</v>
      </c>
      <c r="DJ1656" s="4">
        <v>5</v>
      </c>
      <c r="DK1656" s="4" t="s">
        <v>242</v>
      </c>
      <c r="DL1656" s="4" t="s">
        <v>242</v>
      </c>
      <c r="DX1656" s="7">
        <f t="shared" si="24144"/>
        <v>7050424</v>
      </c>
      <c r="DY1656" s="7"/>
      <c r="DZ1656" s="67">
        <v>0</v>
      </c>
      <c r="EA1656" s="2" t="s">
        <v>242</v>
      </c>
      <c r="EB1656" s="85" t="s">
        <v>242</v>
      </c>
      <c r="EC1656" s="2" t="s">
        <v>242</v>
      </c>
      <c r="ED1656" s="2">
        <v>2010</v>
      </c>
      <c r="EE1656" s="2">
        <v>3002</v>
      </c>
      <c r="EF1656" s="7">
        <v>50</v>
      </c>
      <c r="EG1656" s="20"/>
      <c r="EH1656" s="20"/>
      <c r="EI1656" s="4">
        <v>331165</v>
      </c>
      <c r="EJ1656" s="4">
        <v>1</v>
      </c>
      <c r="EK1656" s="4">
        <v>331166</v>
      </c>
      <c r="EL1656" s="4">
        <v>1</v>
      </c>
      <c r="EM1656" s="4">
        <v>331167</v>
      </c>
      <c r="EN1656" s="4">
        <v>1</v>
      </c>
      <c r="EO1656" s="4">
        <v>331168</v>
      </c>
      <c r="EP1656" s="4">
        <v>1</v>
      </c>
      <c r="EQ1656" s="4">
        <v>331169</v>
      </c>
      <c r="ER1656" s="4">
        <v>1</v>
      </c>
      <c r="ES1656" s="4">
        <v>331170</v>
      </c>
      <c r="ET1656" s="4">
        <v>1</v>
      </c>
      <c r="EU1656" s="4">
        <v>331171</v>
      </c>
      <c r="EV1656" s="4">
        <v>1</v>
      </c>
      <c r="EW1656" s="4" t="s">
        <v>242</v>
      </c>
      <c r="EX1656" s="4" t="s">
        <v>242</v>
      </c>
      <c r="EY1656" s="4" t="s">
        <v>242</v>
      </c>
      <c r="EZ1656" s="4" t="s">
        <v>242</v>
      </c>
      <c r="FA1656" s="4" t="s">
        <v>242</v>
      </c>
      <c r="FB1656" s="4" t="s">
        <v>242</v>
      </c>
      <c r="FC1656" s="4">
        <v>40013</v>
      </c>
      <c r="FD1656" s="4">
        <v>1</v>
      </c>
      <c r="FE1656" s="4">
        <v>20100</v>
      </c>
      <c r="FF1656" s="4">
        <v>1</v>
      </c>
      <c r="FG1656" s="4">
        <v>20100</v>
      </c>
      <c r="FH1656" s="4">
        <v>1</v>
      </c>
      <c r="FR1656" s="2">
        <v>99999</v>
      </c>
      <c r="FS1656" s="2">
        <v>0</v>
      </c>
      <c r="FT1656" s="2">
        <f t="shared" ref="FT1656" si="24155">IF(FT668="","",FT668)</f>
        <v>4000</v>
      </c>
      <c r="FU1656" s="2" t="s">
        <v>1734</v>
      </c>
      <c r="FV1656" s="2" t="str">
        <f t="shared" ref="FV1656" si="24156">IF(FV668="","",FV668)</f>
        <v/>
      </c>
      <c r="FW1656" s="2" t="str">
        <f t="shared" ref="FW1656" si="24157">IF(FW668="","",FW668)</f>
        <v/>
      </c>
      <c r="FX1656" s="2" t="str">
        <f t="shared" ref="FX1656" si="24158">IF(FX668="","",FX668)</f>
        <v/>
      </c>
      <c r="FY1656" s="2" t="str">
        <f t="shared" si="24106"/>
        <v/>
      </c>
      <c r="FZ1656" s="77">
        <v>0</v>
      </c>
      <c r="GA1656" s="2">
        <v>1</v>
      </c>
      <c r="GC1656" s="2">
        <v>1</v>
      </c>
      <c r="GD1656"/>
    </row>
    <row r="1657" s="2" customFormat="1" ht="14.25" spans="1:186">
      <c r="A1657" s="95">
        <f t="shared" si="24133"/>
        <v>7050525</v>
      </c>
      <c r="B1657" s="95">
        <v>72</v>
      </c>
      <c r="C1657" s="95">
        <v>4</v>
      </c>
      <c r="D1657" s="95" t="s">
        <v>467</v>
      </c>
      <c r="E1657" s="95" t="str">
        <f t="shared" si="24134"/>
        <v>50级紫装腰带（福利专用）</v>
      </c>
      <c r="F1657" s="31" t="s">
        <v>1250</v>
      </c>
      <c r="G1657" s="31">
        <v>4</v>
      </c>
      <c r="H1657" s="7" t="s">
        <v>191</v>
      </c>
      <c r="I1657" s="7" t="s">
        <v>187</v>
      </c>
      <c r="J1657" s="37">
        <v>1481</v>
      </c>
      <c r="K1657" s="39">
        <v>1435</v>
      </c>
      <c r="L1657" s="39"/>
      <c r="M1657" s="29" t="s">
        <v>193</v>
      </c>
      <c r="N1657" s="4">
        <v>50</v>
      </c>
      <c r="O1657" s="4">
        <v>50</v>
      </c>
      <c r="P1657" s="40">
        <f t="shared" si="24117"/>
        <v>2404</v>
      </c>
      <c r="Q1657" s="4"/>
      <c r="S1657" s="48">
        <v>0</v>
      </c>
      <c r="T1657" s="47" t="s">
        <v>194</v>
      </c>
      <c r="U1657" s="7" t="s">
        <v>195</v>
      </c>
      <c r="V1657" s="7">
        <v>0</v>
      </c>
      <c r="W1657" s="7">
        <v>0</v>
      </c>
      <c r="X1657" s="40">
        <v>0</v>
      </c>
      <c r="AB1657" s="7" t="s">
        <v>195</v>
      </c>
      <c r="AC1657" s="7">
        <v>0</v>
      </c>
      <c r="AD1657" s="7" t="s">
        <v>195</v>
      </c>
      <c r="AE1657" s="7" t="str">
        <f t="shared" si="24061"/>
        <v>true</v>
      </c>
      <c r="AF1657" s="7" t="b">
        <v>1</v>
      </c>
      <c r="AG1657" s="7" t="s">
        <v>195</v>
      </c>
      <c r="AH1657" s="40">
        <v>0</v>
      </c>
      <c r="AI1657" s="40">
        <v>0</v>
      </c>
      <c r="AJ1657" s="40">
        <v>1</v>
      </c>
      <c r="AK1657" s="40">
        <v>0</v>
      </c>
      <c r="AL1657" s="40">
        <v>1</v>
      </c>
      <c r="AM1657" s="40">
        <v>0</v>
      </c>
      <c r="AN1657" s="40">
        <v>60</v>
      </c>
      <c r="AO1657" s="40">
        <v>1000</v>
      </c>
      <c r="AP1657" s="7" t="s">
        <v>458</v>
      </c>
      <c r="AQ1657" s="4">
        <v>3</v>
      </c>
      <c r="AR1657" s="4">
        <v>161506</v>
      </c>
      <c r="AS1657" s="7" t="s">
        <v>199</v>
      </c>
      <c r="AT1657" s="48">
        <v>3</v>
      </c>
      <c r="AU1657" s="48">
        <v>1</v>
      </c>
      <c r="AV1657" s="48">
        <v>3</v>
      </c>
      <c r="AW1657" s="48">
        <v>500</v>
      </c>
      <c r="AX1657" s="48">
        <v>250</v>
      </c>
      <c r="AY1657" s="48">
        <v>0</v>
      </c>
      <c r="AZ1657" s="48">
        <v>0</v>
      </c>
      <c r="BE1657" s="48">
        <v>0</v>
      </c>
      <c r="BF1657" s="48">
        <v>1</v>
      </c>
      <c r="BG1657" s="48">
        <v>480</v>
      </c>
      <c r="BH1657" s="48">
        <v>480</v>
      </c>
      <c r="BI1657" s="7">
        <v>0</v>
      </c>
      <c r="BJ1657" s="7">
        <v>0</v>
      </c>
      <c r="BK1657" s="7">
        <v>0</v>
      </c>
      <c r="BL1657" s="7">
        <v>0</v>
      </c>
      <c r="BM1657" s="7">
        <v>0</v>
      </c>
      <c r="BN1657" s="7">
        <v>0</v>
      </c>
      <c r="BO1657" s="7">
        <v>0</v>
      </c>
      <c r="BP1657" s="7">
        <v>0</v>
      </c>
      <c r="BQ1657" s="7">
        <v>0</v>
      </c>
      <c r="BR1657" s="7">
        <v>0</v>
      </c>
      <c r="BS1657" s="7">
        <v>0</v>
      </c>
      <c r="BT1657" s="7">
        <v>0</v>
      </c>
      <c r="BU1657" s="7">
        <v>0</v>
      </c>
      <c r="BV1657" s="7">
        <v>0</v>
      </c>
      <c r="BW1657" s="7">
        <v>0</v>
      </c>
      <c r="BX1657" s="7">
        <v>0</v>
      </c>
      <c r="BY1657" s="7">
        <v>0</v>
      </c>
      <c r="BZ1657" s="7">
        <v>0</v>
      </c>
      <c r="CA1657" s="7">
        <v>0</v>
      </c>
      <c r="CB1657" s="7">
        <v>0</v>
      </c>
      <c r="CC1657" s="7">
        <v>0</v>
      </c>
      <c r="CD1657" s="7">
        <v>0</v>
      </c>
      <c r="CE1657" s="7">
        <v>0</v>
      </c>
      <c r="CF1657" s="7">
        <v>0</v>
      </c>
      <c r="CG1657" s="7">
        <v>0</v>
      </c>
      <c r="CH1657" s="7">
        <v>0</v>
      </c>
      <c r="CI1657" s="7">
        <v>0</v>
      </c>
      <c r="CJ1657" s="7">
        <v>0</v>
      </c>
      <c r="CK1657" s="7">
        <v>0</v>
      </c>
      <c r="CL1657" s="40">
        <v>0</v>
      </c>
      <c r="CM1657" s="40">
        <v>0</v>
      </c>
      <c r="CN1657" s="40">
        <v>0</v>
      </c>
      <c r="CO1657" s="40">
        <v>0</v>
      </c>
      <c r="CP1657" s="7">
        <v>0</v>
      </c>
      <c r="CQ1657" s="7">
        <v>0</v>
      </c>
      <c r="CR1657" s="7">
        <v>0</v>
      </c>
      <c r="CS1657" s="40">
        <v>0</v>
      </c>
      <c r="CT1657" s="7">
        <v>0</v>
      </c>
      <c r="CU1657" s="7">
        <v>0</v>
      </c>
      <c r="CV1657" s="4"/>
      <c r="CW1657" s="4"/>
      <c r="CX1657" s="4" t="s">
        <v>242</v>
      </c>
      <c r="CY1657" s="4" t="s">
        <v>242</v>
      </c>
      <c r="CZ1657" s="4" t="s">
        <v>242</v>
      </c>
      <c r="DA1657" s="4" t="s">
        <v>242</v>
      </c>
      <c r="DB1657" s="4" t="s">
        <v>242</v>
      </c>
      <c r="DC1657" s="4" t="s">
        <v>242</v>
      </c>
      <c r="DD1657" s="7">
        <v>2</v>
      </c>
      <c r="DE1657" s="7">
        <v>30</v>
      </c>
      <c r="DF1657" s="7">
        <v>60</v>
      </c>
      <c r="DH1657" s="4">
        <v>5</v>
      </c>
      <c r="DI1657" s="4">
        <v>1</v>
      </c>
      <c r="DJ1657" s="4">
        <v>6</v>
      </c>
      <c r="DK1657" s="4">
        <v>9</v>
      </c>
      <c r="DL1657" s="4" t="s">
        <v>242</v>
      </c>
      <c r="DX1657" s="7">
        <f t="shared" si="24144"/>
        <v>7050525</v>
      </c>
      <c r="DY1657" s="7"/>
      <c r="DZ1657" s="67">
        <v>0</v>
      </c>
      <c r="EA1657" s="2" t="s">
        <v>242</v>
      </c>
      <c r="EB1657" s="85" t="s">
        <v>242</v>
      </c>
      <c r="EC1657" s="2" t="s">
        <v>242</v>
      </c>
      <c r="ED1657" s="2">
        <v>2013</v>
      </c>
      <c r="EE1657" s="2">
        <v>3002</v>
      </c>
      <c r="EF1657" s="7">
        <v>50</v>
      </c>
      <c r="EG1657" s="20"/>
      <c r="EH1657" s="20"/>
      <c r="EI1657" s="4">
        <v>331165</v>
      </c>
      <c r="EJ1657" s="4">
        <v>1</v>
      </c>
      <c r="EK1657" s="4">
        <v>331166</v>
      </c>
      <c r="EL1657" s="4">
        <v>1</v>
      </c>
      <c r="EM1657" s="4">
        <v>331167</v>
      </c>
      <c r="EN1657" s="4">
        <v>1</v>
      </c>
      <c r="EO1657" s="4">
        <v>331168</v>
      </c>
      <c r="EP1657" s="4">
        <v>1</v>
      </c>
      <c r="EQ1657" s="4">
        <v>331169</v>
      </c>
      <c r="ER1657" s="4">
        <v>1</v>
      </c>
      <c r="ES1657" s="4">
        <v>331170</v>
      </c>
      <c r="ET1657" s="4">
        <v>1</v>
      </c>
      <c r="EU1657" s="4">
        <v>331171</v>
      </c>
      <c r="EV1657" s="4">
        <v>1</v>
      </c>
      <c r="EW1657" s="4" t="s">
        <v>242</v>
      </c>
      <c r="EX1657" s="4" t="s">
        <v>242</v>
      </c>
      <c r="EY1657" s="4" t="s">
        <v>242</v>
      </c>
      <c r="EZ1657" s="4" t="s">
        <v>242</v>
      </c>
      <c r="FA1657" s="4" t="s">
        <v>242</v>
      </c>
      <c r="FB1657" s="4" t="s">
        <v>242</v>
      </c>
      <c r="FC1657" s="4">
        <v>40013</v>
      </c>
      <c r="FD1657" s="4">
        <v>1</v>
      </c>
      <c r="FE1657" s="4">
        <v>20100</v>
      </c>
      <c r="FF1657" s="4">
        <v>1</v>
      </c>
      <c r="FG1657" s="4">
        <v>20100</v>
      </c>
      <c r="FH1657" s="4">
        <v>1</v>
      </c>
      <c r="FR1657" s="2">
        <v>99999</v>
      </c>
      <c r="FS1657" s="2">
        <v>0</v>
      </c>
      <c r="FT1657" s="2">
        <f t="shared" ref="FT1657" si="24159">IF(FT669="","",FT669)</f>
        <v>4000</v>
      </c>
      <c r="FU1657" s="2" t="s">
        <v>1734</v>
      </c>
      <c r="FV1657" s="2" t="str">
        <f t="shared" ref="FV1657" si="24160">IF(FV669="","",FV669)</f>
        <v/>
      </c>
      <c r="FW1657" s="2" t="str">
        <f t="shared" ref="FW1657" si="24161">IF(FW669="","",FW669)</f>
        <v/>
      </c>
      <c r="FX1657" s="2" t="str">
        <f t="shared" ref="FX1657" si="24162">IF(FX669="","",FX669)</f>
        <v/>
      </c>
      <c r="FY1657" s="2" t="str">
        <f t="shared" si="24106"/>
        <v/>
      </c>
      <c r="FZ1657" s="77">
        <v>0</v>
      </c>
      <c r="GA1657" s="2">
        <v>1</v>
      </c>
      <c r="GC1657" s="2">
        <v>1</v>
      </c>
      <c r="GD1657"/>
    </row>
    <row r="1658" s="2" customFormat="1" ht="14.25" spans="1:186">
      <c r="A1658" s="95">
        <f t="shared" si="24133"/>
        <v>7050626</v>
      </c>
      <c r="B1658" s="95">
        <v>88</v>
      </c>
      <c r="C1658" s="95">
        <v>5</v>
      </c>
      <c r="D1658" s="95" t="s">
        <v>469</v>
      </c>
      <c r="E1658" s="95" t="str">
        <f t="shared" si="24134"/>
        <v>50级紫装鞋子（福利专用）</v>
      </c>
      <c r="F1658" s="31" t="s">
        <v>1250</v>
      </c>
      <c r="G1658" s="31">
        <v>4</v>
      </c>
      <c r="H1658" s="7" t="s">
        <v>191</v>
      </c>
      <c r="I1658" s="7" t="s">
        <v>187</v>
      </c>
      <c r="J1658" s="37">
        <v>1492</v>
      </c>
      <c r="K1658" s="39">
        <v>1429</v>
      </c>
      <c r="L1658" s="39"/>
      <c r="M1658" s="29" t="s">
        <v>193</v>
      </c>
      <c r="N1658" s="4">
        <v>50</v>
      </c>
      <c r="O1658" s="4">
        <v>50</v>
      </c>
      <c r="P1658" s="40">
        <f t="shared" si="24117"/>
        <v>2504</v>
      </c>
      <c r="Q1658" s="4"/>
      <c r="S1658" s="48">
        <v>0</v>
      </c>
      <c r="T1658" s="47" t="s">
        <v>194</v>
      </c>
      <c r="U1658" s="7" t="s">
        <v>195</v>
      </c>
      <c r="V1658" s="7">
        <v>0</v>
      </c>
      <c r="W1658" s="7">
        <v>0</v>
      </c>
      <c r="X1658" s="40">
        <v>0</v>
      </c>
      <c r="AB1658" s="7" t="s">
        <v>195</v>
      </c>
      <c r="AC1658" s="7">
        <v>0</v>
      </c>
      <c r="AD1658" s="7" t="s">
        <v>195</v>
      </c>
      <c r="AE1658" s="7" t="str">
        <f t="shared" si="24061"/>
        <v>true</v>
      </c>
      <c r="AF1658" s="7" t="b">
        <v>1</v>
      </c>
      <c r="AG1658" s="7" t="s">
        <v>195</v>
      </c>
      <c r="AH1658" s="40">
        <v>0</v>
      </c>
      <c r="AI1658" s="40">
        <v>0</v>
      </c>
      <c r="AJ1658" s="40">
        <v>1</v>
      </c>
      <c r="AK1658" s="40">
        <v>0</v>
      </c>
      <c r="AL1658" s="40">
        <v>1</v>
      </c>
      <c r="AM1658" s="40">
        <v>0</v>
      </c>
      <c r="AN1658" s="40">
        <v>60</v>
      </c>
      <c r="AO1658" s="40">
        <v>1000</v>
      </c>
      <c r="AP1658" s="7" t="s">
        <v>458</v>
      </c>
      <c r="AQ1658" s="4">
        <v>3</v>
      </c>
      <c r="AR1658" s="4">
        <v>161506</v>
      </c>
      <c r="AS1658" s="7" t="s">
        <v>199</v>
      </c>
      <c r="AT1658" s="48">
        <v>3</v>
      </c>
      <c r="AU1658" s="48">
        <v>1</v>
      </c>
      <c r="AV1658" s="48">
        <v>3</v>
      </c>
      <c r="AW1658" s="48">
        <v>500</v>
      </c>
      <c r="AX1658" s="48">
        <v>250</v>
      </c>
      <c r="AY1658" s="48">
        <v>0</v>
      </c>
      <c r="AZ1658" s="48">
        <v>0</v>
      </c>
      <c r="BE1658" s="48">
        <v>0</v>
      </c>
      <c r="BF1658" s="48">
        <v>1</v>
      </c>
      <c r="BG1658" s="48">
        <v>480</v>
      </c>
      <c r="BH1658" s="48">
        <v>480</v>
      </c>
      <c r="BI1658" s="7">
        <v>0</v>
      </c>
      <c r="BJ1658" s="7">
        <v>0</v>
      </c>
      <c r="BK1658" s="7">
        <v>0</v>
      </c>
      <c r="BL1658" s="7">
        <v>0</v>
      </c>
      <c r="BM1658" s="7">
        <v>0</v>
      </c>
      <c r="BN1658" s="7">
        <v>0</v>
      </c>
      <c r="BO1658" s="7">
        <v>0</v>
      </c>
      <c r="BP1658" s="7">
        <v>0</v>
      </c>
      <c r="BQ1658" s="7">
        <v>0</v>
      </c>
      <c r="BR1658" s="7">
        <v>0</v>
      </c>
      <c r="BS1658" s="7">
        <v>0</v>
      </c>
      <c r="BT1658" s="7">
        <v>0</v>
      </c>
      <c r="BU1658" s="7">
        <v>0</v>
      </c>
      <c r="BV1658" s="7">
        <v>0</v>
      </c>
      <c r="BW1658" s="7">
        <v>0</v>
      </c>
      <c r="BX1658" s="7">
        <v>0</v>
      </c>
      <c r="BY1658" s="7">
        <v>0</v>
      </c>
      <c r="BZ1658" s="7">
        <v>0</v>
      </c>
      <c r="CA1658" s="7">
        <v>0</v>
      </c>
      <c r="CB1658" s="7">
        <v>0</v>
      </c>
      <c r="CC1658" s="7">
        <v>0</v>
      </c>
      <c r="CD1658" s="7">
        <v>0</v>
      </c>
      <c r="CE1658" s="7">
        <v>0</v>
      </c>
      <c r="CF1658" s="7">
        <v>0</v>
      </c>
      <c r="CG1658" s="7">
        <v>0</v>
      </c>
      <c r="CH1658" s="7">
        <v>0</v>
      </c>
      <c r="CI1658" s="7">
        <v>0</v>
      </c>
      <c r="CJ1658" s="7">
        <v>0</v>
      </c>
      <c r="CK1658" s="7">
        <v>0</v>
      </c>
      <c r="CL1658" s="40">
        <v>0</v>
      </c>
      <c r="CM1658" s="40">
        <v>0</v>
      </c>
      <c r="CN1658" s="40">
        <v>0</v>
      </c>
      <c r="CO1658" s="40">
        <v>0</v>
      </c>
      <c r="CP1658" s="7">
        <v>0</v>
      </c>
      <c r="CQ1658" s="7">
        <v>0</v>
      </c>
      <c r="CR1658" s="7">
        <v>0</v>
      </c>
      <c r="CS1658" s="40">
        <v>0</v>
      </c>
      <c r="CT1658" s="7">
        <v>0</v>
      </c>
      <c r="CU1658" s="7">
        <v>0</v>
      </c>
      <c r="CV1658" s="4"/>
      <c r="CW1658" s="4"/>
      <c r="CX1658" s="4" t="s">
        <v>242</v>
      </c>
      <c r="CY1658" s="4" t="s">
        <v>242</v>
      </c>
      <c r="CZ1658" s="4" t="s">
        <v>242</v>
      </c>
      <c r="DA1658" s="4" t="s">
        <v>242</v>
      </c>
      <c r="DB1658" s="4" t="s">
        <v>242</v>
      </c>
      <c r="DC1658" s="4" t="s">
        <v>242</v>
      </c>
      <c r="DD1658" s="7">
        <v>2</v>
      </c>
      <c r="DE1658" s="7">
        <v>30</v>
      </c>
      <c r="DF1658" s="7">
        <v>60</v>
      </c>
      <c r="DH1658" s="4">
        <v>5</v>
      </c>
      <c r="DI1658" s="4">
        <v>6</v>
      </c>
      <c r="DJ1658" s="4">
        <v>9</v>
      </c>
      <c r="DK1658" s="4" t="s">
        <v>242</v>
      </c>
      <c r="DL1658" s="4" t="s">
        <v>242</v>
      </c>
      <c r="DX1658" s="7">
        <f t="shared" si="24144"/>
        <v>7050626</v>
      </c>
      <c r="DY1658" s="7"/>
      <c r="DZ1658" s="67">
        <v>0</v>
      </c>
      <c r="EA1658" s="2" t="s">
        <v>242</v>
      </c>
      <c r="EB1658" s="85" t="s">
        <v>242</v>
      </c>
      <c r="EC1658" s="2" t="s">
        <v>242</v>
      </c>
      <c r="ED1658" s="2">
        <v>2016</v>
      </c>
      <c r="EE1658" s="2">
        <v>3002</v>
      </c>
      <c r="EF1658" s="7">
        <v>50</v>
      </c>
      <c r="EG1658" s="20"/>
      <c r="EH1658" s="20"/>
      <c r="EI1658" s="4">
        <v>331165</v>
      </c>
      <c r="EJ1658" s="4">
        <v>1</v>
      </c>
      <c r="EK1658" s="4">
        <v>331166</v>
      </c>
      <c r="EL1658" s="4">
        <v>1</v>
      </c>
      <c r="EM1658" s="4">
        <v>331167</v>
      </c>
      <c r="EN1658" s="4">
        <v>1</v>
      </c>
      <c r="EO1658" s="4">
        <v>331168</v>
      </c>
      <c r="EP1658" s="4">
        <v>1</v>
      </c>
      <c r="EQ1658" s="4">
        <v>331169</v>
      </c>
      <c r="ER1658" s="4">
        <v>1</v>
      </c>
      <c r="ES1658" s="4">
        <v>331170</v>
      </c>
      <c r="ET1658" s="4">
        <v>1</v>
      </c>
      <c r="EU1658" s="4">
        <v>331171</v>
      </c>
      <c r="EV1658" s="4">
        <v>1</v>
      </c>
      <c r="EW1658" s="4" t="s">
        <v>242</v>
      </c>
      <c r="EX1658" s="4" t="s">
        <v>242</v>
      </c>
      <c r="EY1658" s="4" t="s">
        <v>242</v>
      </c>
      <c r="EZ1658" s="4" t="s">
        <v>242</v>
      </c>
      <c r="FA1658" s="4" t="s">
        <v>242</v>
      </c>
      <c r="FB1658" s="4" t="s">
        <v>242</v>
      </c>
      <c r="FC1658" s="4">
        <v>40013</v>
      </c>
      <c r="FD1658" s="4">
        <v>1</v>
      </c>
      <c r="FE1658" s="4">
        <v>20100</v>
      </c>
      <c r="FF1658" s="4">
        <v>1</v>
      </c>
      <c r="FG1658" s="4">
        <v>20100</v>
      </c>
      <c r="FH1658" s="4">
        <v>1</v>
      </c>
      <c r="FR1658" s="2">
        <v>99999</v>
      </c>
      <c r="FS1658" s="2">
        <v>0</v>
      </c>
      <c r="FT1658" s="2">
        <f t="shared" ref="FT1658" si="24163">IF(FT670="","",FT670)</f>
        <v>4000</v>
      </c>
      <c r="FU1658" s="2" t="s">
        <v>1734</v>
      </c>
      <c r="FV1658" s="2" t="str">
        <f t="shared" ref="FV1658" si="24164">IF(FV670="","",FV670)</f>
        <v/>
      </c>
      <c r="FW1658" s="2" t="str">
        <f t="shared" ref="FW1658" si="24165">IF(FW670="","",FW670)</f>
        <v/>
      </c>
      <c r="FX1658" s="2" t="str">
        <f t="shared" ref="FX1658" si="24166">IF(FX670="","",FX670)</f>
        <v/>
      </c>
      <c r="FY1658" s="2" t="str">
        <f t="shared" si="24106"/>
        <v/>
      </c>
      <c r="FZ1658" s="77">
        <v>0</v>
      </c>
      <c r="GA1658" s="2">
        <v>1</v>
      </c>
      <c r="GC1658" s="2">
        <v>1</v>
      </c>
      <c r="GD1658"/>
    </row>
    <row r="1659" s="2" customFormat="1" ht="14.25" spans="1:186">
      <c r="A1659" s="95">
        <f t="shared" si="24133"/>
        <v>7060114</v>
      </c>
      <c r="B1659" s="95">
        <v>1288</v>
      </c>
      <c r="C1659" s="95">
        <v>0</v>
      </c>
      <c r="D1659" s="95" t="s">
        <v>471</v>
      </c>
      <c r="E1659" s="95" t="str">
        <f t="shared" si="24134"/>
        <v>60级紫装剑（福利专用）</v>
      </c>
      <c r="F1659" s="31" t="s">
        <v>1250</v>
      </c>
      <c r="G1659" s="31">
        <v>4</v>
      </c>
      <c r="H1659" s="7" t="s">
        <v>191</v>
      </c>
      <c r="I1659" s="7" t="s">
        <v>187</v>
      </c>
      <c r="J1659" s="35">
        <v>1535</v>
      </c>
      <c r="K1659" s="38">
        <v>404</v>
      </c>
      <c r="L1659" s="80"/>
      <c r="M1659" s="29" t="s">
        <v>193</v>
      </c>
      <c r="N1659" s="4">
        <v>60</v>
      </c>
      <c r="O1659" s="4">
        <v>60</v>
      </c>
      <c r="P1659" s="40">
        <f t="shared" si="24117"/>
        <v>2004</v>
      </c>
      <c r="Q1659" s="4"/>
      <c r="S1659" s="48">
        <v>0</v>
      </c>
      <c r="T1659" s="47" t="s">
        <v>240</v>
      </c>
      <c r="U1659" s="7" t="s">
        <v>195</v>
      </c>
      <c r="V1659" s="7">
        <v>0</v>
      </c>
      <c r="W1659" s="7">
        <v>0</v>
      </c>
      <c r="X1659" s="40">
        <v>0</v>
      </c>
      <c r="AB1659" s="7" t="s">
        <v>195</v>
      </c>
      <c r="AC1659" s="7">
        <v>0</v>
      </c>
      <c r="AD1659" s="7" t="s">
        <v>195</v>
      </c>
      <c r="AE1659" s="7" t="str">
        <f t="shared" si="24061"/>
        <v>true</v>
      </c>
      <c r="AF1659" s="7" t="b">
        <v>1</v>
      </c>
      <c r="AG1659" s="7" t="s">
        <v>195</v>
      </c>
      <c r="AH1659" s="40">
        <v>0</v>
      </c>
      <c r="AI1659" s="40">
        <v>0</v>
      </c>
      <c r="AJ1659" s="40">
        <v>1</v>
      </c>
      <c r="AK1659" s="40">
        <v>0</v>
      </c>
      <c r="AL1659" s="40">
        <v>1</v>
      </c>
      <c r="AM1659" s="40">
        <v>0</v>
      </c>
      <c r="AN1659" s="40">
        <v>60</v>
      </c>
      <c r="AO1659" s="40">
        <v>3000</v>
      </c>
      <c r="AP1659" s="7" t="s">
        <v>473</v>
      </c>
      <c r="AQ1659" s="4">
        <v>3</v>
      </c>
      <c r="AR1659" s="4">
        <v>161506</v>
      </c>
      <c r="AS1659" s="7" t="s">
        <v>199</v>
      </c>
      <c r="AT1659" s="48">
        <v>3</v>
      </c>
      <c r="AU1659" s="48">
        <v>1</v>
      </c>
      <c r="AV1659" s="48">
        <v>3</v>
      </c>
      <c r="AW1659" s="48">
        <v>500</v>
      </c>
      <c r="AX1659" s="48">
        <v>250</v>
      </c>
      <c r="AY1659" s="48">
        <v>0</v>
      </c>
      <c r="AZ1659" s="48">
        <v>0</v>
      </c>
      <c r="BE1659" s="48">
        <v>0</v>
      </c>
      <c r="BF1659" s="48">
        <v>1</v>
      </c>
      <c r="BG1659" s="48">
        <v>560</v>
      </c>
      <c r="BH1659" s="48">
        <v>560</v>
      </c>
      <c r="BI1659" s="7">
        <v>0</v>
      </c>
      <c r="BJ1659" s="7">
        <v>0</v>
      </c>
      <c r="BK1659" s="7">
        <v>0</v>
      </c>
      <c r="BL1659" s="7">
        <v>0</v>
      </c>
      <c r="BM1659" s="7">
        <v>0</v>
      </c>
      <c r="BN1659" s="7">
        <v>0</v>
      </c>
      <c r="BO1659" s="7">
        <v>0</v>
      </c>
      <c r="BP1659" s="7">
        <v>0</v>
      </c>
      <c r="BQ1659" s="7">
        <v>0</v>
      </c>
      <c r="BR1659" s="7">
        <v>0</v>
      </c>
      <c r="BS1659" s="7">
        <v>0</v>
      </c>
      <c r="BT1659" s="7">
        <v>0</v>
      </c>
      <c r="BU1659" s="7">
        <v>0</v>
      </c>
      <c r="BV1659" s="7">
        <v>0</v>
      </c>
      <c r="BW1659" s="7">
        <v>0</v>
      </c>
      <c r="BX1659" s="7">
        <v>0</v>
      </c>
      <c r="BY1659" s="7">
        <v>0</v>
      </c>
      <c r="BZ1659" s="7">
        <v>0</v>
      </c>
      <c r="CA1659" s="7">
        <v>0</v>
      </c>
      <c r="CB1659" s="7">
        <v>0</v>
      </c>
      <c r="CC1659" s="7">
        <v>0</v>
      </c>
      <c r="CD1659" s="7">
        <v>0</v>
      </c>
      <c r="CE1659" s="7">
        <v>0</v>
      </c>
      <c r="CF1659" s="7">
        <v>0</v>
      </c>
      <c r="CG1659" s="7">
        <v>0</v>
      </c>
      <c r="CH1659" s="7">
        <v>0</v>
      </c>
      <c r="CI1659" s="7">
        <v>0</v>
      </c>
      <c r="CJ1659" s="7">
        <v>0</v>
      </c>
      <c r="CK1659" s="7">
        <v>0</v>
      </c>
      <c r="CL1659" s="40">
        <v>0</v>
      </c>
      <c r="CM1659" s="40">
        <v>0</v>
      </c>
      <c r="CN1659" s="40">
        <v>0</v>
      </c>
      <c r="CO1659" s="40">
        <v>0</v>
      </c>
      <c r="CP1659" s="7">
        <v>0</v>
      </c>
      <c r="CQ1659" s="7">
        <v>0</v>
      </c>
      <c r="CR1659" s="7">
        <v>0</v>
      </c>
      <c r="CS1659" s="40">
        <v>0</v>
      </c>
      <c r="CT1659" s="7">
        <v>0</v>
      </c>
      <c r="CU1659" s="7">
        <v>0</v>
      </c>
      <c r="CV1659" s="4"/>
      <c r="CW1659" s="4"/>
      <c r="CX1659" s="4" t="s">
        <v>210</v>
      </c>
      <c r="CY1659" s="4" t="s">
        <v>211</v>
      </c>
      <c r="CZ1659" s="4" t="s">
        <v>242</v>
      </c>
      <c r="DA1659" s="4" t="s">
        <v>242</v>
      </c>
      <c r="DB1659" s="4" t="s">
        <v>212</v>
      </c>
      <c r="DC1659" s="4" t="s">
        <v>212</v>
      </c>
      <c r="DD1659" s="7">
        <v>2</v>
      </c>
      <c r="DE1659" s="7">
        <v>30</v>
      </c>
      <c r="DF1659" s="7">
        <v>60</v>
      </c>
      <c r="DH1659" s="4">
        <v>7</v>
      </c>
      <c r="DI1659" s="4">
        <v>2</v>
      </c>
      <c r="DJ1659" s="4">
        <v>4</v>
      </c>
      <c r="DK1659" s="4">
        <v>7</v>
      </c>
      <c r="DL1659" s="4">
        <v>8</v>
      </c>
      <c r="DX1659" s="7">
        <f t="shared" si="24144"/>
        <v>7060114</v>
      </c>
      <c r="DY1659" s="7"/>
      <c r="DZ1659" s="67">
        <v>10000</v>
      </c>
      <c r="EA1659" s="2" t="s">
        <v>1329</v>
      </c>
      <c r="EB1659" s="85">
        <v>141</v>
      </c>
      <c r="EC1659" s="2" t="s">
        <v>1330</v>
      </c>
      <c r="ED1659" s="2">
        <v>2002</v>
      </c>
      <c r="EE1659" s="2">
        <v>3002</v>
      </c>
      <c r="EF1659" s="7">
        <v>50</v>
      </c>
      <c r="EG1659" s="20"/>
      <c r="EH1659" s="20"/>
      <c r="EI1659" s="4">
        <v>331106</v>
      </c>
      <c r="EJ1659" s="4">
        <v>1</v>
      </c>
      <c r="EK1659" s="4">
        <v>331107</v>
      </c>
      <c r="EL1659" s="4">
        <v>1</v>
      </c>
      <c r="EM1659" s="4">
        <v>331108</v>
      </c>
      <c r="EN1659" s="4">
        <v>1</v>
      </c>
      <c r="EO1659" s="4">
        <v>331109</v>
      </c>
      <c r="EP1659" s="4">
        <v>1</v>
      </c>
      <c r="EQ1659" s="4">
        <v>331110</v>
      </c>
      <c r="ER1659" s="4">
        <v>1</v>
      </c>
      <c r="ES1659" s="4">
        <v>331111</v>
      </c>
      <c r="ET1659" s="4">
        <v>1</v>
      </c>
      <c r="EU1659" s="4" t="s">
        <v>242</v>
      </c>
      <c r="EV1659" s="4" t="s">
        <v>242</v>
      </c>
      <c r="EW1659" s="4" t="s">
        <v>242</v>
      </c>
      <c r="EX1659" s="4" t="s">
        <v>242</v>
      </c>
      <c r="EY1659" s="4" t="s">
        <v>242</v>
      </c>
      <c r="EZ1659" s="4" t="s">
        <v>242</v>
      </c>
      <c r="FA1659" s="4" t="s">
        <v>242</v>
      </c>
      <c r="FB1659" s="4" t="s">
        <v>242</v>
      </c>
      <c r="FC1659" s="4">
        <v>40013</v>
      </c>
      <c r="FD1659" s="4">
        <v>1</v>
      </c>
      <c r="FE1659" s="4">
        <v>20100</v>
      </c>
      <c r="FF1659" s="4">
        <v>1</v>
      </c>
      <c r="FG1659" s="4">
        <v>20100</v>
      </c>
      <c r="FH1659" s="4">
        <v>1</v>
      </c>
      <c r="FR1659" s="2">
        <v>99999</v>
      </c>
      <c r="FS1659" s="2">
        <v>0</v>
      </c>
      <c r="FT1659" s="2">
        <f t="shared" ref="FT1659" si="24167">IF(FT671="","",FT671)</f>
        <v>8000</v>
      </c>
      <c r="FU1659" s="2" t="s">
        <v>1735</v>
      </c>
      <c r="FV1659" s="2" t="str">
        <f t="shared" ref="FV1659" si="24168">IF(FV671="","",FV671)</f>
        <v/>
      </c>
      <c r="FW1659" s="2" t="str">
        <f t="shared" ref="FW1659" si="24169">IF(FW671="","",FW671)</f>
        <v/>
      </c>
      <c r="FX1659" s="2" t="str">
        <f t="shared" ref="FX1659" si="24170">IF(FX671="","",FX671)</f>
        <v/>
      </c>
      <c r="FY1659" s="2" t="str">
        <f t="shared" si="24106"/>
        <v/>
      </c>
      <c r="FZ1659" s="77">
        <v>0</v>
      </c>
      <c r="GA1659" s="2">
        <v>1</v>
      </c>
      <c r="GC1659" s="2">
        <v>1</v>
      </c>
      <c r="GD1659"/>
    </row>
    <row r="1660" s="2" customFormat="1" ht="14.25" spans="1:186">
      <c r="A1660" s="95">
        <f t="shared" si="24133"/>
        <v>7060115</v>
      </c>
      <c r="B1660" s="95">
        <v>4360</v>
      </c>
      <c r="C1660" s="95">
        <v>0</v>
      </c>
      <c r="D1660" s="95" t="s">
        <v>475</v>
      </c>
      <c r="E1660" s="95" t="str">
        <f t="shared" si="24134"/>
        <v>60级紫装锤（福利专用）</v>
      </c>
      <c r="F1660" s="31" t="s">
        <v>1250</v>
      </c>
      <c r="G1660" s="31">
        <v>4</v>
      </c>
      <c r="H1660" s="7" t="s">
        <v>191</v>
      </c>
      <c r="I1660" s="7" t="s">
        <v>187</v>
      </c>
      <c r="J1660" s="35">
        <v>1525</v>
      </c>
      <c r="K1660" s="38">
        <v>204</v>
      </c>
      <c r="L1660" s="80"/>
      <c r="M1660" s="29" t="s">
        <v>193</v>
      </c>
      <c r="N1660" s="4">
        <v>60</v>
      </c>
      <c r="O1660" s="4">
        <v>60</v>
      </c>
      <c r="P1660" s="40">
        <f t="shared" si="24117"/>
        <v>2004</v>
      </c>
      <c r="Q1660" s="4"/>
      <c r="S1660" s="48">
        <v>0</v>
      </c>
      <c r="T1660" s="47" t="s">
        <v>245</v>
      </c>
      <c r="U1660" s="7" t="s">
        <v>195</v>
      </c>
      <c r="V1660" s="7">
        <v>0</v>
      </c>
      <c r="W1660" s="7">
        <v>0</v>
      </c>
      <c r="X1660" s="40">
        <v>0</v>
      </c>
      <c r="AB1660" s="7" t="s">
        <v>195</v>
      </c>
      <c r="AC1660" s="7">
        <v>0</v>
      </c>
      <c r="AD1660" s="7" t="s">
        <v>195</v>
      </c>
      <c r="AE1660" s="7" t="str">
        <f t="shared" ref="AE1660" si="24171">IF(Z1660&gt;=40,"false","true")</f>
        <v>true</v>
      </c>
      <c r="AF1660" s="7" t="b">
        <v>1</v>
      </c>
      <c r="AG1660" s="7" t="s">
        <v>195</v>
      </c>
      <c r="AH1660" s="40">
        <v>0</v>
      </c>
      <c r="AI1660" s="40">
        <v>0</v>
      </c>
      <c r="AJ1660" s="40">
        <v>1</v>
      </c>
      <c r="AK1660" s="40">
        <v>0</v>
      </c>
      <c r="AL1660" s="40">
        <v>1</v>
      </c>
      <c r="AM1660" s="40">
        <v>0</v>
      </c>
      <c r="AN1660" s="40">
        <v>60</v>
      </c>
      <c r="AO1660" s="40">
        <v>3000</v>
      </c>
      <c r="AP1660" s="7" t="s">
        <v>477</v>
      </c>
      <c r="AQ1660" s="4">
        <v>3</v>
      </c>
      <c r="AR1660" s="4">
        <v>161506</v>
      </c>
      <c r="AS1660" s="7" t="s">
        <v>199</v>
      </c>
      <c r="AT1660" s="48">
        <v>3</v>
      </c>
      <c r="AU1660" s="48">
        <v>1</v>
      </c>
      <c r="AV1660" s="48">
        <v>3</v>
      </c>
      <c r="AW1660" s="48">
        <v>500</v>
      </c>
      <c r="AX1660" s="48">
        <v>250</v>
      </c>
      <c r="AY1660" s="48">
        <v>0</v>
      </c>
      <c r="AZ1660" s="48">
        <v>0</v>
      </c>
      <c r="BE1660" s="48">
        <v>0</v>
      </c>
      <c r="BF1660" s="48">
        <v>1</v>
      </c>
      <c r="BG1660" s="48">
        <v>560</v>
      </c>
      <c r="BH1660" s="48">
        <v>560</v>
      </c>
      <c r="BI1660" s="7">
        <v>0</v>
      </c>
      <c r="BJ1660" s="7">
        <v>0</v>
      </c>
      <c r="BK1660" s="7">
        <v>0</v>
      </c>
      <c r="BL1660" s="7">
        <v>0</v>
      </c>
      <c r="BM1660" s="7">
        <v>0</v>
      </c>
      <c r="BN1660" s="7">
        <v>0</v>
      </c>
      <c r="BO1660" s="7">
        <v>0</v>
      </c>
      <c r="BP1660" s="7">
        <v>0</v>
      </c>
      <c r="BQ1660" s="7">
        <v>0</v>
      </c>
      <c r="BR1660" s="7">
        <v>0</v>
      </c>
      <c r="BS1660" s="7">
        <v>0</v>
      </c>
      <c r="BT1660" s="7">
        <v>0</v>
      </c>
      <c r="BU1660" s="7">
        <v>0</v>
      </c>
      <c r="BV1660" s="7">
        <v>0</v>
      </c>
      <c r="BW1660" s="7">
        <v>0</v>
      </c>
      <c r="BX1660" s="7">
        <v>0</v>
      </c>
      <c r="BY1660" s="7">
        <v>0</v>
      </c>
      <c r="BZ1660" s="7">
        <v>0</v>
      </c>
      <c r="CA1660" s="7">
        <v>0</v>
      </c>
      <c r="CB1660" s="7">
        <v>0</v>
      </c>
      <c r="CC1660" s="7">
        <v>0</v>
      </c>
      <c r="CD1660" s="7">
        <v>0</v>
      </c>
      <c r="CE1660" s="7">
        <v>0</v>
      </c>
      <c r="CF1660" s="7">
        <v>0</v>
      </c>
      <c r="CG1660" s="7">
        <v>0</v>
      </c>
      <c r="CH1660" s="7">
        <v>0</v>
      </c>
      <c r="CI1660" s="7">
        <v>0</v>
      </c>
      <c r="CJ1660" s="7">
        <v>0</v>
      </c>
      <c r="CK1660" s="7">
        <v>0</v>
      </c>
      <c r="CL1660" s="40">
        <v>0</v>
      </c>
      <c r="CM1660" s="40">
        <v>0</v>
      </c>
      <c r="CN1660" s="40">
        <v>0</v>
      </c>
      <c r="CO1660" s="40">
        <v>0</v>
      </c>
      <c r="CP1660" s="7">
        <v>0</v>
      </c>
      <c r="CQ1660" s="7">
        <v>0</v>
      </c>
      <c r="CR1660" s="7">
        <v>0</v>
      </c>
      <c r="CS1660" s="40">
        <v>0</v>
      </c>
      <c r="CT1660" s="7">
        <v>0</v>
      </c>
      <c r="CU1660" s="7">
        <v>0</v>
      </c>
      <c r="CV1660" s="4"/>
      <c r="CW1660" s="4"/>
      <c r="CX1660" s="4" t="s">
        <v>210</v>
      </c>
      <c r="CY1660" s="4" t="s">
        <v>211</v>
      </c>
      <c r="CZ1660" s="4" t="s">
        <v>242</v>
      </c>
      <c r="DA1660" s="4" t="s">
        <v>242</v>
      </c>
      <c r="DB1660" s="4" t="s">
        <v>212</v>
      </c>
      <c r="DC1660" s="4" t="s">
        <v>212</v>
      </c>
      <c r="DD1660" s="7">
        <v>2</v>
      </c>
      <c r="DE1660" s="7">
        <v>30</v>
      </c>
      <c r="DF1660" s="7">
        <v>60</v>
      </c>
      <c r="DH1660" s="4">
        <v>7</v>
      </c>
      <c r="DI1660" s="4">
        <v>2</v>
      </c>
      <c r="DJ1660" s="4">
        <v>4</v>
      </c>
      <c r="DK1660" s="4">
        <v>7</v>
      </c>
      <c r="DL1660" s="4">
        <v>8</v>
      </c>
      <c r="DX1660" s="7">
        <f t="shared" si="24144"/>
        <v>7060115</v>
      </c>
      <c r="DY1660" s="7"/>
      <c r="DZ1660" s="67">
        <v>10000</v>
      </c>
      <c r="EA1660" s="2" t="s">
        <v>1329</v>
      </c>
      <c r="EB1660" s="85">
        <v>141</v>
      </c>
      <c r="EC1660" s="2" t="s">
        <v>1330</v>
      </c>
      <c r="ED1660" s="2">
        <v>2002</v>
      </c>
      <c r="EE1660" s="2">
        <v>3002</v>
      </c>
      <c r="EF1660" s="7">
        <v>50</v>
      </c>
      <c r="EG1660" s="20"/>
      <c r="EH1660" s="20"/>
      <c r="EI1660" s="4">
        <v>331106</v>
      </c>
      <c r="EJ1660" s="4">
        <v>1</v>
      </c>
      <c r="EK1660" s="4">
        <v>331107</v>
      </c>
      <c r="EL1660" s="4">
        <v>1</v>
      </c>
      <c r="EM1660" s="4">
        <v>331108</v>
      </c>
      <c r="EN1660" s="4">
        <v>1</v>
      </c>
      <c r="EO1660" s="4">
        <v>331109</v>
      </c>
      <c r="EP1660" s="4">
        <v>1</v>
      </c>
      <c r="EQ1660" s="4">
        <v>331110</v>
      </c>
      <c r="ER1660" s="4">
        <v>1</v>
      </c>
      <c r="ES1660" s="4">
        <v>331111</v>
      </c>
      <c r="ET1660" s="4">
        <v>1</v>
      </c>
      <c r="EU1660" s="4" t="s">
        <v>242</v>
      </c>
      <c r="EV1660" s="4" t="s">
        <v>242</v>
      </c>
      <c r="EW1660" s="4" t="s">
        <v>242</v>
      </c>
      <c r="EX1660" s="4" t="s">
        <v>242</v>
      </c>
      <c r="EY1660" s="4" t="s">
        <v>242</v>
      </c>
      <c r="EZ1660" s="4" t="s">
        <v>242</v>
      </c>
      <c r="FA1660" s="4" t="s">
        <v>242</v>
      </c>
      <c r="FB1660" s="4" t="s">
        <v>242</v>
      </c>
      <c r="FC1660" s="4">
        <v>40013</v>
      </c>
      <c r="FD1660" s="4">
        <v>1</v>
      </c>
      <c r="FE1660" s="4">
        <v>20100</v>
      </c>
      <c r="FF1660" s="4">
        <v>1</v>
      </c>
      <c r="FG1660" s="4">
        <v>20100</v>
      </c>
      <c r="FH1660" s="4">
        <v>1</v>
      </c>
      <c r="FR1660" s="2">
        <v>99999</v>
      </c>
      <c r="FS1660" s="2">
        <v>0</v>
      </c>
      <c r="FT1660" s="2">
        <f t="shared" ref="FT1660" si="24172">IF(FT672="","",FT672)</f>
        <v>8000</v>
      </c>
      <c r="FU1660" s="2" t="s">
        <v>1735</v>
      </c>
      <c r="FV1660" s="2" t="str">
        <f t="shared" ref="FV1660" si="24173">IF(FV672="","",FV672)</f>
        <v/>
      </c>
      <c r="FW1660" s="2" t="str">
        <f t="shared" ref="FW1660" si="24174">IF(FW672="","",FW672)</f>
        <v/>
      </c>
      <c r="FX1660" s="2" t="str">
        <f t="shared" ref="FX1660" si="24175">IF(FX672="","",FX672)</f>
        <v/>
      </c>
      <c r="FY1660" s="2" t="str">
        <f t="shared" si="24106"/>
        <v/>
      </c>
      <c r="FZ1660" s="77">
        <v>0</v>
      </c>
      <c r="GA1660" s="2">
        <v>1</v>
      </c>
      <c r="GC1660" s="2">
        <v>1</v>
      </c>
      <c r="GD1660"/>
    </row>
    <row r="1661" s="2" customFormat="1" ht="14.25" spans="1:186">
      <c r="A1661" s="95">
        <f t="shared" si="24133"/>
        <v>7060116</v>
      </c>
      <c r="B1661" s="95">
        <v>1800</v>
      </c>
      <c r="C1661" s="95">
        <v>0</v>
      </c>
      <c r="D1661" s="95" t="s">
        <v>478</v>
      </c>
      <c r="E1661" s="95" t="str">
        <f t="shared" si="24134"/>
        <v>60级紫装匕首（福利专用）</v>
      </c>
      <c r="F1661" s="31" t="s">
        <v>1250</v>
      </c>
      <c r="G1661" s="31">
        <v>4</v>
      </c>
      <c r="H1661" s="7" t="s">
        <v>191</v>
      </c>
      <c r="I1661" s="7" t="s">
        <v>187</v>
      </c>
      <c r="J1661" s="35">
        <v>1518</v>
      </c>
      <c r="K1661" s="38">
        <v>304</v>
      </c>
      <c r="L1661" s="39"/>
      <c r="M1661" s="29" t="s">
        <v>193</v>
      </c>
      <c r="N1661" s="4">
        <v>60</v>
      </c>
      <c r="O1661" s="4">
        <v>60</v>
      </c>
      <c r="P1661" s="40">
        <f t="shared" si="24117"/>
        <v>2004</v>
      </c>
      <c r="Q1661" s="4"/>
      <c r="S1661" s="48">
        <v>0</v>
      </c>
      <c r="T1661" s="47" t="s">
        <v>249</v>
      </c>
      <c r="U1661" s="7" t="s">
        <v>195</v>
      </c>
      <c r="V1661" s="7">
        <v>0</v>
      </c>
      <c r="W1661" s="7">
        <v>0</v>
      </c>
      <c r="X1661" s="40">
        <v>0</v>
      </c>
      <c r="AB1661" s="7" t="s">
        <v>195</v>
      </c>
      <c r="AC1661" s="7">
        <v>0</v>
      </c>
      <c r="AD1661" s="7" t="s">
        <v>195</v>
      </c>
      <c r="AE1661" s="7" t="str">
        <f t="shared" ref="AE1661" si="24176">IF(Z1661&gt;=40,"false","true")</f>
        <v>true</v>
      </c>
      <c r="AF1661" s="7" t="b">
        <v>1</v>
      </c>
      <c r="AG1661" s="7" t="s">
        <v>195</v>
      </c>
      <c r="AH1661" s="40">
        <v>0</v>
      </c>
      <c r="AI1661" s="40">
        <v>0</v>
      </c>
      <c r="AJ1661" s="40">
        <v>1</v>
      </c>
      <c r="AK1661" s="40">
        <v>0</v>
      </c>
      <c r="AL1661" s="40">
        <v>1</v>
      </c>
      <c r="AM1661" s="40">
        <v>0</v>
      </c>
      <c r="AN1661" s="40">
        <v>60</v>
      </c>
      <c r="AO1661" s="40">
        <v>3000</v>
      </c>
      <c r="AP1661" s="7" t="s">
        <v>480</v>
      </c>
      <c r="AQ1661" s="4">
        <v>3</v>
      </c>
      <c r="AR1661" s="4">
        <v>161506</v>
      </c>
      <c r="AS1661" s="7" t="s">
        <v>199</v>
      </c>
      <c r="AT1661" s="48">
        <v>3</v>
      </c>
      <c r="AU1661" s="48">
        <v>1</v>
      </c>
      <c r="AV1661" s="48">
        <v>3</v>
      </c>
      <c r="AW1661" s="48">
        <v>500</v>
      </c>
      <c r="AX1661" s="48">
        <v>250</v>
      </c>
      <c r="AY1661" s="48">
        <v>0</v>
      </c>
      <c r="AZ1661" s="48">
        <v>0</v>
      </c>
      <c r="BE1661" s="48">
        <v>0</v>
      </c>
      <c r="BF1661" s="48">
        <v>1</v>
      </c>
      <c r="BG1661" s="48">
        <v>560</v>
      </c>
      <c r="BH1661" s="48">
        <v>560</v>
      </c>
      <c r="BI1661" s="7">
        <v>0</v>
      </c>
      <c r="BJ1661" s="7">
        <v>0</v>
      </c>
      <c r="BK1661" s="7">
        <v>0</v>
      </c>
      <c r="BL1661" s="7">
        <v>0</v>
      </c>
      <c r="BM1661" s="7">
        <v>0</v>
      </c>
      <c r="BN1661" s="7">
        <v>0</v>
      </c>
      <c r="BO1661" s="7">
        <v>0</v>
      </c>
      <c r="BP1661" s="7">
        <v>0</v>
      </c>
      <c r="BQ1661" s="7">
        <v>0</v>
      </c>
      <c r="BR1661" s="7">
        <v>0</v>
      </c>
      <c r="BS1661" s="7">
        <v>0</v>
      </c>
      <c r="BT1661" s="7">
        <v>0</v>
      </c>
      <c r="BU1661" s="7">
        <v>0</v>
      </c>
      <c r="BV1661" s="7">
        <v>0</v>
      </c>
      <c r="BW1661" s="7">
        <v>0</v>
      </c>
      <c r="BX1661" s="7">
        <v>0</v>
      </c>
      <c r="BY1661" s="7">
        <v>0</v>
      </c>
      <c r="BZ1661" s="7">
        <v>0</v>
      </c>
      <c r="CA1661" s="7">
        <v>0</v>
      </c>
      <c r="CB1661" s="7">
        <v>0</v>
      </c>
      <c r="CC1661" s="7">
        <v>0</v>
      </c>
      <c r="CD1661" s="7">
        <v>0</v>
      </c>
      <c r="CE1661" s="7">
        <v>0</v>
      </c>
      <c r="CF1661" s="7">
        <v>0</v>
      </c>
      <c r="CG1661" s="7">
        <v>0</v>
      </c>
      <c r="CH1661" s="7">
        <v>0</v>
      </c>
      <c r="CI1661" s="7">
        <v>0</v>
      </c>
      <c r="CJ1661" s="7">
        <v>0</v>
      </c>
      <c r="CK1661" s="7">
        <v>0</v>
      </c>
      <c r="CL1661" s="40">
        <v>0</v>
      </c>
      <c r="CM1661" s="40">
        <v>0</v>
      </c>
      <c r="CN1661" s="40">
        <v>0</v>
      </c>
      <c r="CO1661" s="40">
        <v>0</v>
      </c>
      <c r="CP1661" s="7">
        <v>0</v>
      </c>
      <c r="CQ1661" s="7">
        <v>0</v>
      </c>
      <c r="CR1661" s="7">
        <v>0</v>
      </c>
      <c r="CS1661" s="40">
        <v>0</v>
      </c>
      <c r="CT1661" s="7">
        <v>0</v>
      </c>
      <c r="CU1661" s="7">
        <v>0</v>
      </c>
      <c r="CV1661" s="4"/>
      <c r="CW1661" s="4"/>
      <c r="CX1661" s="4" t="s">
        <v>210</v>
      </c>
      <c r="CY1661" s="4" t="s">
        <v>211</v>
      </c>
      <c r="CZ1661" s="4" t="s">
        <v>242</v>
      </c>
      <c r="DA1661" s="4" t="s">
        <v>242</v>
      </c>
      <c r="DB1661" s="4" t="s">
        <v>212</v>
      </c>
      <c r="DC1661" s="4" t="s">
        <v>212</v>
      </c>
      <c r="DD1661" s="7">
        <v>2</v>
      </c>
      <c r="DE1661" s="7">
        <v>30</v>
      </c>
      <c r="DF1661" s="7">
        <v>60</v>
      </c>
      <c r="DH1661" s="4">
        <v>7</v>
      </c>
      <c r="DI1661" s="4">
        <v>2</v>
      </c>
      <c r="DJ1661" s="4">
        <v>4</v>
      </c>
      <c r="DK1661" s="4">
        <v>7</v>
      </c>
      <c r="DL1661" s="4">
        <v>8</v>
      </c>
      <c r="DX1661" s="7">
        <f t="shared" si="24144"/>
        <v>7060116</v>
      </c>
      <c r="DY1661" s="7"/>
      <c r="DZ1661" s="67">
        <v>10000</v>
      </c>
      <c r="EA1661" s="2" t="s">
        <v>1329</v>
      </c>
      <c r="EB1661" s="85">
        <v>141</v>
      </c>
      <c r="EC1661" s="2" t="s">
        <v>1330</v>
      </c>
      <c r="ED1661" s="2">
        <v>2002</v>
      </c>
      <c r="EE1661" s="2">
        <v>3002</v>
      </c>
      <c r="EF1661" s="7">
        <v>50</v>
      </c>
      <c r="EG1661" s="20"/>
      <c r="EH1661" s="20"/>
      <c r="EI1661" s="4">
        <v>331106</v>
      </c>
      <c r="EJ1661" s="4">
        <v>1</v>
      </c>
      <c r="EK1661" s="4">
        <v>331107</v>
      </c>
      <c r="EL1661" s="4">
        <v>1</v>
      </c>
      <c r="EM1661" s="4">
        <v>331108</v>
      </c>
      <c r="EN1661" s="4">
        <v>1</v>
      </c>
      <c r="EO1661" s="4">
        <v>331109</v>
      </c>
      <c r="EP1661" s="4">
        <v>1</v>
      </c>
      <c r="EQ1661" s="4">
        <v>331110</v>
      </c>
      <c r="ER1661" s="4">
        <v>1</v>
      </c>
      <c r="ES1661" s="4">
        <v>331111</v>
      </c>
      <c r="ET1661" s="4">
        <v>1</v>
      </c>
      <c r="EU1661" s="4" t="s">
        <v>242</v>
      </c>
      <c r="EV1661" s="4" t="s">
        <v>242</v>
      </c>
      <c r="EW1661" s="4" t="s">
        <v>242</v>
      </c>
      <c r="EX1661" s="4" t="s">
        <v>242</v>
      </c>
      <c r="EY1661" s="4" t="s">
        <v>242</v>
      </c>
      <c r="EZ1661" s="4" t="s">
        <v>242</v>
      </c>
      <c r="FA1661" s="4" t="s">
        <v>242</v>
      </c>
      <c r="FB1661" s="4" t="s">
        <v>242</v>
      </c>
      <c r="FC1661" s="4">
        <v>40013</v>
      </c>
      <c r="FD1661" s="4">
        <v>1</v>
      </c>
      <c r="FE1661" s="4">
        <v>20100</v>
      </c>
      <c r="FF1661" s="4">
        <v>1</v>
      </c>
      <c r="FG1661" s="4">
        <v>20100</v>
      </c>
      <c r="FH1661" s="4">
        <v>1</v>
      </c>
      <c r="FR1661" s="2">
        <v>99999</v>
      </c>
      <c r="FS1661" s="2">
        <v>0</v>
      </c>
      <c r="FT1661" s="2">
        <f t="shared" ref="FT1661" si="24177">IF(FT673="","",FT673)</f>
        <v>8000</v>
      </c>
      <c r="FU1661" s="2" t="s">
        <v>1735</v>
      </c>
      <c r="FV1661" s="2" t="str">
        <f t="shared" ref="FV1661" si="24178">IF(FV673="","",FV673)</f>
        <v/>
      </c>
      <c r="FW1661" s="2" t="str">
        <f t="shared" ref="FW1661" si="24179">IF(FW673="","",FW673)</f>
        <v/>
      </c>
      <c r="FX1661" s="2" t="str">
        <f t="shared" ref="FX1661" si="24180">IF(FX673="","",FX673)</f>
        <v/>
      </c>
      <c r="FY1661" s="2" t="str">
        <f t="shared" si="24106"/>
        <v/>
      </c>
      <c r="FZ1661" s="77">
        <v>0</v>
      </c>
      <c r="GA1661" s="2">
        <v>1</v>
      </c>
      <c r="GC1661" s="2">
        <v>1</v>
      </c>
      <c r="GD1661"/>
    </row>
    <row r="1662" s="2" customFormat="1" ht="14.25" spans="1:186">
      <c r="A1662" s="95">
        <f t="shared" si="24133"/>
        <v>7060117</v>
      </c>
      <c r="B1662" s="95">
        <v>3080</v>
      </c>
      <c r="C1662" s="95">
        <v>0</v>
      </c>
      <c r="D1662" s="95" t="s">
        <v>481</v>
      </c>
      <c r="E1662" s="95" t="str">
        <f t="shared" si="24134"/>
        <v>60级紫装爪（福利专用）</v>
      </c>
      <c r="F1662" s="31" t="s">
        <v>1250</v>
      </c>
      <c r="G1662" s="31">
        <v>4</v>
      </c>
      <c r="H1662" s="7" t="s">
        <v>191</v>
      </c>
      <c r="I1662" s="7" t="s">
        <v>187</v>
      </c>
      <c r="J1662" s="35">
        <v>1555</v>
      </c>
      <c r="K1662" s="38">
        <v>104</v>
      </c>
      <c r="L1662" s="39"/>
      <c r="M1662" s="29" t="s">
        <v>193</v>
      </c>
      <c r="N1662" s="4">
        <v>60</v>
      </c>
      <c r="O1662" s="4">
        <v>60</v>
      </c>
      <c r="P1662" s="40">
        <f t="shared" si="24117"/>
        <v>2004</v>
      </c>
      <c r="Q1662" s="4"/>
      <c r="S1662" s="48">
        <v>0</v>
      </c>
      <c r="T1662" s="47" t="s">
        <v>253</v>
      </c>
      <c r="U1662" s="7" t="s">
        <v>195</v>
      </c>
      <c r="V1662" s="7">
        <v>0</v>
      </c>
      <c r="W1662" s="7">
        <v>0</v>
      </c>
      <c r="X1662" s="40">
        <v>0</v>
      </c>
      <c r="AB1662" s="7" t="s">
        <v>195</v>
      </c>
      <c r="AC1662" s="7">
        <v>0</v>
      </c>
      <c r="AD1662" s="7" t="s">
        <v>195</v>
      </c>
      <c r="AE1662" s="7" t="str">
        <f t="shared" ref="AE1662" si="24181">IF(Z1662&gt;=40,"false","true")</f>
        <v>true</v>
      </c>
      <c r="AF1662" s="7" t="b">
        <v>1</v>
      </c>
      <c r="AG1662" s="7" t="s">
        <v>195</v>
      </c>
      <c r="AH1662" s="40">
        <v>0</v>
      </c>
      <c r="AI1662" s="40">
        <v>0</v>
      </c>
      <c r="AJ1662" s="40">
        <v>1</v>
      </c>
      <c r="AK1662" s="40">
        <v>0</v>
      </c>
      <c r="AL1662" s="40">
        <v>1</v>
      </c>
      <c r="AM1662" s="40">
        <v>0</v>
      </c>
      <c r="AN1662" s="40">
        <v>60</v>
      </c>
      <c r="AO1662" s="40">
        <v>3000</v>
      </c>
      <c r="AP1662" s="7" t="s">
        <v>483</v>
      </c>
      <c r="AQ1662" s="4">
        <v>3</v>
      </c>
      <c r="AR1662" s="4">
        <v>161506</v>
      </c>
      <c r="AS1662" s="7" t="s">
        <v>199</v>
      </c>
      <c r="AT1662" s="48">
        <v>3</v>
      </c>
      <c r="AU1662" s="48">
        <v>1</v>
      </c>
      <c r="AV1662" s="48">
        <v>3</v>
      </c>
      <c r="AW1662" s="48">
        <v>500</v>
      </c>
      <c r="AX1662" s="48">
        <v>250</v>
      </c>
      <c r="AY1662" s="48">
        <v>0</v>
      </c>
      <c r="AZ1662" s="48">
        <v>0</v>
      </c>
      <c r="BE1662" s="48">
        <v>0</v>
      </c>
      <c r="BF1662" s="48">
        <v>1</v>
      </c>
      <c r="BG1662" s="48">
        <v>560</v>
      </c>
      <c r="BH1662" s="48">
        <v>560</v>
      </c>
      <c r="BI1662" s="7">
        <v>0</v>
      </c>
      <c r="BJ1662" s="7">
        <v>0</v>
      </c>
      <c r="BK1662" s="7">
        <v>0</v>
      </c>
      <c r="BL1662" s="7">
        <v>0</v>
      </c>
      <c r="BM1662" s="7">
        <v>0</v>
      </c>
      <c r="BN1662" s="7">
        <v>0</v>
      </c>
      <c r="BO1662" s="7">
        <v>0</v>
      </c>
      <c r="BP1662" s="7">
        <v>0</v>
      </c>
      <c r="BQ1662" s="7">
        <v>0</v>
      </c>
      <c r="BR1662" s="7">
        <v>0</v>
      </c>
      <c r="BS1662" s="7">
        <v>0</v>
      </c>
      <c r="BT1662" s="7">
        <v>0</v>
      </c>
      <c r="BU1662" s="7">
        <v>0</v>
      </c>
      <c r="BV1662" s="7">
        <v>0</v>
      </c>
      <c r="BW1662" s="7">
        <v>0</v>
      </c>
      <c r="BX1662" s="7">
        <v>0</v>
      </c>
      <c r="BY1662" s="7">
        <v>0</v>
      </c>
      <c r="BZ1662" s="7">
        <v>0</v>
      </c>
      <c r="CA1662" s="7">
        <v>0</v>
      </c>
      <c r="CB1662" s="7">
        <v>0</v>
      </c>
      <c r="CC1662" s="7">
        <v>0</v>
      </c>
      <c r="CD1662" s="7">
        <v>0</v>
      </c>
      <c r="CE1662" s="7">
        <v>0</v>
      </c>
      <c r="CF1662" s="7">
        <v>0</v>
      </c>
      <c r="CG1662" s="7">
        <v>0</v>
      </c>
      <c r="CH1662" s="7">
        <v>0</v>
      </c>
      <c r="CI1662" s="7">
        <v>0</v>
      </c>
      <c r="CJ1662" s="7">
        <v>0</v>
      </c>
      <c r="CK1662" s="7">
        <v>0</v>
      </c>
      <c r="CL1662" s="40">
        <v>0</v>
      </c>
      <c r="CM1662" s="40">
        <v>0</v>
      </c>
      <c r="CN1662" s="40">
        <v>0</v>
      </c>
      <c r="CO1662" s="40">
        <v>0</v>
      </c>
      <c r="CP1662" s="7">
        <v>0</v>
      </c>
      <c r="CQ1662" s="7">
        <v>0</v>
      </c>
      <c r="CR1662" s="7">
        <v>0</v>
      </c>
      <c r="CS1662" s="40">
        <v>0</v>
      </c>
      <c r="CT1662" s="7">
        <v>0</v>
      </c>
      <c r="CU1662" s="7">
        <v>0</v>
      </c>
      <c r="CV1662" s="4"/>
      <c r="CW1662" s="4"/>
      <c r="CX1662" s="4" t="s">
        <v>210</v>
      </c>
      <c r="CY1662" s="4" t="s">
        <v>211</v>
      </c>
      <c r="CZ1662" s="4" t="s">
        <v>242</v>
      </c>
      <c r="DA1662" s="4" t="s">
        <v>242</v>
      </c>
      <c r="DB1662" s="4" t="s">
        <v>212</v>
      </c>
      <c r="DC1662" s="4" t="s">
        <v>212</v>
      </c>
      <c r="DD1662" s="7">
        <v>2</v>
      </c>
      <c r="DE1662" s="7">
        <v>30</v>
      </c>
      <c r="DF1662" s="7">
        <v>60</v>
      </c>
      <c r="DH1662" s="4">
        <v>7</v>
      </c>
      <c r="DI1662" s="4">
        <v>2</v>
      </c>
      <c r="DJ1662" s="4">
        <v>4</v>
      </c>
      <c r="DK1662" s="4">
        <v>7</v>
      </c>
      <c r="DL1662" s="4">
        <v>8</v>
      </c>
      <c r="DX1662" s="7">
        <f t="shared" si="24144"/>
        <v>7060117</v>
      </c>
      <c r="DY1662" s="7"/>
      <c r="DZ1662" s="67">
        <v>10000</v>
      </c>
      <c r="EA1662" s="2" t="s">
        <v>1329</v>
      </c>
      <c r="EB1662" s="85">
        <v>141</v>
      </c>
      <c r="EC1662" s="2" t="s">
        <v>1330</v>
      </c>
      <c r="ED1662" s="2">
        <v>2002</v>
      </c>
      <c r="EE1662" s="2">
        <v>3002</v>
      </c>
      <c r="EF1662" s="7">
        <v>50</v>
      </c>
      <c r="EG1662" s="20"/>
      <c r="EH1662" s="20"/>
      <c r="EI1662" s="4">
        <v>331106</v>
      </c>
      <c r="EJ1662" s="4">
        <v>1</v>
      </c>
      <c r="EK1662" s="4">
        <v>331107</v>
      </c>
      <c r="EL1662" s="4">
        <v>1</v>
      </c>
      <c r="EM1662" s="4">
        <v>331108</v>
      </c>
      <c r="EN1662" s="4">
        <v>1</v>
      </c>
      <c r="EO1662" s="4">
        <v>331109</v>
      </c>
      <c r="EP1662" s="4">
        <v>1</v>
      </c>
      <c r="EQ1662" s="4">
        <v>331110</v>
      </c>
      <c r="ER1662" s="4">
        <v>1</v>
      </c>
      <c r="ES1662" s="4">
        <v>331111</v>
      </c>
      <c r="ET1662" s="4">
        <v>1</v>
      </c>
      <c r="EU1662" s="4" t="s">
        <v>242</v>
      </c>
      <c r="EV1662" s="4" t="s">
        <v>242</v>
      </c>
      <c r="EW1662" s="4" t="s">
        <v>242</v>
      </c>
      <c r="EX1662" s="4" t="s">
        <v>242</v>
      </c>
      <c r="EY1662" s="4" t="s">
        <v>242</v>
      </c>
      <c r="EZ1662" s="4" t="s">
        <v>242</v>
      </c>
      <c r="FA1662" s="4" t="s">
        <v>242</v>
      </c>
      <c r="FB1662" s="4" t="s">
        <v>242</v>
      </c>
      <c r="FC1662" s="4">
        <v>40013</v>
      </c>
      <c r="FD1662" s="4">
        <v>1</v>
      </c>
      <c r="FE1662" s="4">
        <v>20100</v>
      </c>
      <c r="FF1662" s="4">
        <v>1</v>
      </c>
      <c r="FG1662" s="4">
        <v>20100</v>
      </c>
      <c r="FH1662" s="4">
        <v>1</v>
      </c>
      <c r="FR1662" s="2">
        <v>99999</v>
      </c>
      <c r="FS1662" s="2">
        <v>0</v>
      </c>
      <c r="FT1662" s="2">
        <f t="shared" ref="FT1662" si="24182">IF(FT674="","",FT674)</f>
        <v>8000</v>
      </c>
      <c r="FU1662" s="2" t="s">
        <v>1735</v>
      </c>
      <c r="FV1662" s="2" t="str">
        <f t="shared" ref="FV1662" si="24183">IF(FV674="","",FV674)</f>
        <v/>
      </c>
      <c r="FW1662" s="2" t="str">
        <f t="shared" ref="FW1662" si="24184">IF(FW674="","",FW674)</f>
        <v/>
      </c>
      <c r="FX1662" s="2" t="str">
        <f t="shared" ref="FX1662" si="24185">IF(FX674="","",FX674)</f>
        <v/>
      </c>
      <c r="FY1662" s="2" t="str">
        <f t="shared" si="24106"/>
        <v/>
      </c>
      <c r="FZ1662" s="77">
        <v>0</v>
      </c>
      <c r="GA1662" s="2">
        <v>1</v>
      </c>
      <c r="GC1662" s="2">
        <v>1</v>
      </c>
      <c r="GD1662"/>
    </row>
    <row r="1663" s="2" customFormat="1" ht="14.25" spans="1:186">
      <c r="A1663" s="95">
        <f t="shared" si="24133"/>
        <v>7060118</v>
      </c>
      <c r="B1663" s="95">
        <v>2824</v>
      </c>
      <c r="C1663" s="95">
        <v>0</v>
      </c>
      <c r="D1663" s="95" t="s">
        <v>484</v>
      </c>
      <c r="E1663" s="95" t="str">
        <f t="shared" si="24134"/>
        <v>60级紫装魔棒（福利专用）</v>
      </c>
      <c r="F1663" s="31" t="s">
        <v>1250</v>
      </c>
      <c r="G1663" s="31">
        <v>4</v>
      </c>
      <c r="H1663" s="7" t="s">
        <v>191</v>
      </c>
      <c r="I1663" s="7" t="s">
        <v>187</v>
      </c>
      <c r="J1663" s="37">
        <v>1542</v>
      </c>
      <c r="K1663" s="38">
        <v>504</v>
      </c>
      <c r="L1663" s="39"/>
      <c r="M1663" s="29" t="s">
        <v>193</v>
      </c>
      <c r="N1663" s="4">
        <v>60</v>
      </c>
      <c r="O1663" s="4">
        <v>60</v>
      </c>
      <c r="P1663" s="40">
        <f t="shared" si="24117"/>
        <v>2004</v>
      </c>
      <c r="Q1663" s="4"/>
      <c r="S1663" s="48">
        <v>0</v>
      </c>
      <c r="T1663" s="47" t="s">
        <v>257</v>
      </c>
      <c r="U1663" s="7" t="s">
        <v>195</v>
      </c>
      <c r="V1663" s="7">
        <v>0</v>
      </c>
      <c r="W1663" s="7">
        <v>0</v>
      </c>
      <c r="X1663" s="40">
        <v>0</v>
      </c>
      <c r="AB1663" s="7" t="s">
        <v>195</v>
      </c>
      <c r="AC1663" s="7">
        <v>0</v>
      </c>
      <c r="AD1663" s="7" t="s">
        <v>195</v>
      </c>
      <c r="AE1663" s="7" t="str">
        <f t="shared" ref="AE1663" si="24186">IF(Z1663&gt;=40,"false","true")</f>
        <v>true</v>
      </c>
      <c r="AF1663" s="7" t="b">
        <v>1</v>
      </c>
      <c r="AG1663" s="7" t="s">
        <v>195</v>
      </c>
      <c r="AH1663" s="40">
        <v>0</v>
      </c>
      <c r="AI1663" s="40">
        <v>0</v>
      </c>
      <c r="AJ1663" s="40">
        <v>1</v>
      </c>
      <c r="AK1663" s="40">
        <v>0</v>
      </c>
      <c r="AL1663" s="40">
        <v>1</v>
      </c>
      <c r="AM1663" s="40">
        <v>0</v>
      </c>
      <c r="AN1663" s="40">
        <v>60</v>
      </c>
      <c r="AO1663" s="40">
        <v>3000</v>
      </c>
      <c r="AP1663" s="7" t="s">
        <v>486</v>
      </c>
      <c r="AQ1663" s="4">
        <v>3</v>
      </c>
      <c r="AR1663" s="4">
        <v>161506</v>
      </c>
      <c r="AS1663" s="7" t="s">
        <v>199</v>
      </c>
      <c r="AT1663" s="48">
        <v>3</v>
      </c>
      <c r="AU1663" s="48">
        <v>1</v>
      </c>
      <c r="AV1663" s="48">
        <v>3</v>
      </c>
      <c r="AW1663" s="48">
        <v>500</v>
      </c>
      <c r="AX1663" s="48">
        <v>250</v>
      </c>
      <c r="AY1663" s="48">
        <v>0</v>
      </c>
      <c r="AZ1663" s="48">
        <v>0</v>
      </c>
      <c r="BE1663" s="48">
        <v>0</v>
      </c>
      <c r="BF1663" s="48">
        <v>1</v>
      </c>
      <c r="BG1663" s="48">
        <v>560</v>
      </c>
      <c r="BH1663" s="48">
        <v>560</v>
      </c>
      <c r="BI1663" s="7">
        <v>0</v>
      </c>
      <c r="BJ1663" s="7">
        <v>0</v>
      </c>
      <c r="BK1663" s="7">
        <v>0</v>
      </c>
      <c r="BL1663" s="7">
        <v>0</v>
      </c>
      <c r="BM1663" s="7">
        <v>0</v>
      </c>
      <c r="BN1663" s="7">
        <v>0</v>
      </c>
      <c r="BO1663" s="7">
        <v>0</v>
      </c>
      <c r="BP1663" s="7">
        <v>0</v>
      </c>
      <c r="BQ1663" s="7">
        <v>0</v>
      </c>
      <c r="BR1663" s="7">
        <v>0</v>
      </c>
      <c r="BS1663" s="7">
        <v>0</v>
      </c>
      <c r="BT1663" s="7">
        <v>0</v>
      </c>
      <c r="BU1663" s="7">
        <v>0</v>
      </c>
      <c r="BV1663" s="7">
        <v>0</v>
      </c>
      <c r="BW1663" s="7">
        <v>0</v>
      </c>
      <c r="BX1663" s="7">
        <v>0</v>
      </c>
      <c r="BY1663" s="7">
        <v>0</v>
      </c>
      <c r="BZ1663" s="7">
        <v>0</v>
      </c>
      <c r="CA1663" s="7">
        <v>0</v>
      </c>
      <c r="CB1663" s="7">
        <v>0</v>
      </c>
      <c r="CC1663" s="7">
        <v>0</v>
      </c>
      <c r="CD1663" s="7">
        <v>0</v>
      </c>
      <c r="CE1663" s="7">
        <v>0</v>
      </c>
      <c r="CF1663" s="7">
        <v>0</v>
      </c>
      <c r="CG1663" s="7">
        <v>0</v>
      </c>
      <c r="CH1663" s="7">
        <v>0</v>
      </c>
      <c r="CI1663" s="7">
        <v>0</v>
      </c>
      <c r="CJ1663" s="7">
        <v>0</v>
      </c>
      <c r="CK1663" s="7">
        <v>0</v>
      </c>
      <c r="CL1663" s="40">
        <v>0</v>
      </c>
      <c r="CM1663" s="40">
        <v>0</v>
      </c>
      <c r="CN1663" s="40">
        <v>0</v>
      </c>
      <c r="CO1663" s="40">
        <v>0</v>
      </c>
      <c r="CP1663" s="7">
        <v>0</v>
      </c>
      <c r="CQ1663" s="7">
        <v>0</v>
      </c>
      <c r="CR1663" s="7">
        <v>0</v>
      </c>
      <c r="CS1663" s="40">
        <v>0</v>
      </c>
      <c r="CT1663" s="7">
        <v>0</v>
      </c>
      <c r="CU1663" s="7">
        <v>0</v>
      </c>
      <c r="CV1663" s="4"/>
      <c r="CW1663" s="4"/>
      <c r="CX1663" s="4" t="s">
        <v>210</v>
      </c>
      <c r="CY1663" s="4" t="s">
        <v>211</v>
      </c>
      <c r="CZ1663" s="4" t="s">
        <v>242</v>
      </c>
      <c r="DA1663" s="4" t="s">
        <v>242</v>
      </c>
      <c r="DB1663" s="4" t="s">
        <v>212</v>
      </c>
      <c r="DC1663" s="4" t="s">
        <v>212</v>
      </c>
      <c r="DD1663" s="7">
        <v>2</v>
      </c>
      <c r="DE1663" s="7">
        <v>30</v>
      </c>
      <c r="DF1663" s="7">
        <v>60</v>
      </c>
      <c r="DH1663" s="4">
        <v>7</v>
      </c>
      <c r="DI1663" s="4">
        <v>2</v>
      </c>
      <c r="DJ1663" s="4">
        <v>4</v>
      </c>
      <c r="DK1663" s="4">
        <v>7</v>
      </c>
      <c r="DL1663" s="4">
        <v>8</v>
      </c>
      <c r="DX1663" s="7">
        <f t="shared" si="24144"/>
        <v>7060118</v>
      </c>
      <c r="DY1663" s="7"/>
      <c r="DZ1663" s="67">
        <v>10000</v>
      </c>
      <c r="EA1663" s="2" t="s">
        <v>1329</v>
      </c>
      <c r="EB1663" s="85">
        <v>141</v>
      </c>
      <c r="EC1663" s="2" t="s">
        <v>1330</v>
      </c>
      <c r="ED1663" s="2">
        <v>2002</v>
      </c>
      <c r="EE1663" s="2">
        <v>3001</v>
      </c>
      <c r="EF1663" s="7">
        <v>50</v>
      </c>
      <c r="EG1663" s="20"/>
      <c r="EH1663" s="20"/>
      <c r="EI1663" s="4">
        <v>331106</v>
      </c>
      <c r="EJ1663" s="4">
        <v>1</v>
      </c>
      <c r="EK1663" s="4">
        <v>331107</v>
      </c>
      <c r="EL1663" s="4">
        <v>1</v>
      </c>
      <c r="EM1663" s="4">
        <v>331108</v>
      </c>
      <c r="EN1663" s="4">
        <v>1</v>
      </c>
      <c r="EO1663" s="4">
        <v>331109</v>
      </c>
      <c r="EP1663" s="4">
        <v>1</v>
      </c>
      <c r="EQ1663" s="4">
        <v>331110</v>
      </c>
      <c r="ER1663" s="4">
        <v>1</v>
      </c>
      <c r="ES1663" s="4">
        <v>331111</v>
      </c>
      <c r="ET1663" s="4">
        <v>1</v>
      </c>
      <c r="EU1663" s="4" t="s">
        <v>242</v>
      </c>
      <c r="EV1663" s="4" t="s">
        <v>242</v>
      </c>
      <c r="EW1663" s="4" t="s">
        <v>242</v>
      </c>
      <c r="EX1663" s="4" t="s">
        <v>242</v>
      </c>
      <c r="EY1663" s="4" t="s">
        <v>242</v>
      </c>
      <c r="EZ1663" s="4" t="s">
        <v>242</v>
      </c>
      <c r="FA1663" s="4" t="s">
        <v>242</v>
      </c>
      <c r="FB1663" s="4" t="s">
        <v>242</v>
      </c>
      <c r="FC1663" s="4">
        <v>40013</v>
      </c>
      <c r="FD1663" s="4">
        <v>1</v>
      </c>
      <c r="FE1663" s="4">
        <v>20100</v>
      </c>
      <c r="FF1663" s="4">
        <v>1</v>
      </c>
      <c r="FG1663" s="4">
        <v>20100</v>
      </c>
      <c r="FH1663" s="4">
        <v>1</v>
      </c>
      <c r="FR1663" s="2">
        <v>99999</v>
      </c>
      <c r="FS1663" s="2">
        <v>0</v>
      </c>
      <c r="FT1663" s="2">
        <f t="shared" ref="FT1663" si="24187">IF(FT675="","",FT675)</f>
        <v>8000</v>
      </c>
      <c r="FU1663" s="2" t="s">
        <v>1735</v>
      </c>
      <c r="FV1663" s="2" t="str">
        <f t="shared" ref="FV1663" si="24188">IF(FV675="","",FV675)</f>
        <v/>
      </c>
      <c r="FW1663" s="2" t="str">
        <f t="shared" ref="FW1663" si="24189">IF(FW675="","",FW675)</f>
        <v/>
      </c>
      <c r="FX1663" s="2" t="str">
        <f t="shared" ref="FX1663" si="24190">IF(FX675="","",FX675)</f>
        <v/>
      </c>
      <c r="FY1663" s="2" t="str">
        <f t="shared" si="24106"/>
        <v/>
      </c>
      <c r="FZ1663" s="77">
        <v>0</v>
      </c>
      <c r="GA1663" s="2">
        <v>1</v>
      </c>
      <c r="GC1663" s="2">
        <v>1</v>
      </c>
      <c r="GD1663"/>
    </row>
    <row r="1664" s="2" customFormat="1" ht="14.25" spans="1:186">
      <c r="A1664" s="95">
        <f t="shared" si="24133"/>
        <v>7060119</v>
      </c>
      <c r="B1664" s="95">
        <v>4104</v>
      </c>
      <c r="C1664" s="95">
        <v>0</v>
      </c>
      <c r="D1664" s="95" t="s">
        <v>487</v>
      </c>
      <c r="E1664" s="95" t="str">
        <f t="shared" si="24134"/>
        <v>60级紫装法杖（福利专用）</v>
      </c>
      <c r="F1664" s="31" t="s">
        <v>1250</v>
      </c>
      <c r="G1664" s="31">
        <v>4</v>
      </c>
      <c r="H1664" s="7" t="s">
        <v>191</v>
      </c>
      <c r="I1664" s="7" t="s">
        <v>187</v>
      </c>
      <c r="J1664" s="37">
        <v>1542</v>
      </c>
      <c r="K1664" s="39">
        <v>603</v>
      </c>
      <c r="L1664" s="39"/>
      <c r="M1664" s="29" t="s">
        <v>193</v>
      </c>
      <c r="N1664" s="4">
        <v>60</v>
      </c>
      <c r="O1664" s="4">
        <v>60</v>
      </c>
      <c r="P1664" s="40">
        <f t="shared" si="24117"/>
        <v>2004</v>
      </c>
      <c r="Q1664" s="4"/>
      <c r="S1664" s="48">
        <v>0</v>
      </c>
      <c r="T1664" s="47" t="s">
        <v>194</v>
      </c>
      <c r="U1664" s="7" t="s">
        <v>195</v>
      </c>
      <c r="V1664" s="7">
        <v>0</v>
      </c>
      <c r="W1664" s="7">
        <v>0</v>
      </c>
      <c r="X1664" s="40">
        <v>0</v>
      </c>
      <c r="AB1664" s="7" t="s">
        <v>195</v>
      </c>
      <c r="AC1664" s="7">
        <v>0</v>
      </c>
      <c r="AD1664" s="7" t="s">
        <v>195</v>
      </c>
      <c r="AE1664" s="7" t="str">
        <f t="shared" ref="AE1664" si="24191">IF(Z1664&gt;=40,"false","true")</f>
        <v>true</v>
      </c>
      <c r="AF1664" s="7" t="b">
        <v>1</v>
      </c>
      <c r="AG1664" s="7" t="s">
        <v>195</v>
      </c>
      <c r="AH1664" s="40">
        <v>0</v>
      </c>
      <c r="AI1664" s="40">
        <v>0</v>
      </c>
      <c r="AJ1664" s="40">
        <v>1</v>
      </c>
      <c r="AK1664" s="40">
        <v>0</v>
      </c>
      <c r="AL1664" s="40">
        <v>1</v>
      </c>
      <c r="AM1664" s="40">
        <v>0</v>
      </c>
      <c r="AN1664" s="40">
        <v>60</v>
      </c>
      <c r="AO1664" s="40">
        <v>3000</v>
      </c>
      <c r="AP1664" s="7" t="s">
        <v>489</v>
      </c>
      <c r="AQ1664" s="4">
        <v>3</v>
      </c>
      <c r="AR1664" s="4">
        <v>161506</v>
      </c>
      <c r="AS1664" s="7" t="s">
        <v>199</v>
      </c>
      <c r="AT1664" s="48">
        <v>3</v>
      </c>
      <c r="AU1664" s="48">
        <v>1</v>
      </c>
      <c r="AV1664" s="48">
        <v>3</v>
      </c>
      <c r="AW1664" s="48">
        <v>500</v>
      </c>
      <c r="AX1664" s="48">
        <v>250</v>
      </c>
      <c r="AY1664" s="48">
        <v>0</v>
      </c>
      <c r="AZ1664" s="48">
        <v>0</v>
      </c>
      <c r="BE1664" s="48">
        <v>0</v>
      </c>
      <c r="BF1664" s="48">
        <v>1</v>
      </c>
      <c r="BG1664" s="48">
        <v>560</v>
      </c>
      <c r="BH1664" s="48">
        <v>560</v>
      </c>
      <c r="BI1664" s="7">
        <v>0</v>
      </c>
      <c r="BJ1664" s="7">
        <v>0</v>
      </c>
      <c r="BK1664" s="7">
        <v>0</v>
      </c>
      <c r="BL1664" s="7">
        <v>0</v>
      </c>
      <c r="BM1664" s="7">
        <v>0</v>
      </c>
      <c r="BN1664" s="7">
        <v>0</v>
      </c>
      <c r="BO1664" s="7">
        <v>0</v>
      </c>
      <c r="BP1664" s="7">
        <v>0</v>
      </c>
      <c r="BQ1664" s="7">
        <v>0</v>
      </c>
      <c r="BR1664" s="7">
        <v>0</v>
      </c>
      <c r="BS1664" s="7">
        <v>0</v>
      </c>
      <c r="BT1664" s="7">
        <v>0</v>
      </c>
      <c r="BU1664" s="7">
        <v>0</v>
      </c>
      <c r="BV1664" s="7">
        <v>0</v>
      </c>
      <c r="BW1664" s="7">
        <v>0</v>
      </c>
      <c r="BX1664" s="7">
        <v>0</v>
      </c>
      <c r="BY1664" s="7">
        <v>0</v>
      </c>
      <c r="BZ1664" s="7">
        <v>0</v>
      </c>
      <c r="CA1664" s="7">
        <v>0</v>
      </c>
      <c r="CB1664" s="7">
        <v>0</v>
      </c>
      <c r="CC1664" s="7">
        <v>0</v>
      </c>
      <c r="CD1664" s="7">
        <v>0</v>
      </c>
      <c r="CE1664" s="7">
        <v>0</v>
      </c>
      <c r="CF1664" s="7">
        <v>0</v>
      </c>
      <c r="CG1664" s="7">
        <v>0</v>
      </c>
      <c r="CH1664" s="7">
        <v>0</v>
      </c>
      <c r="CI1664" s="7">
        <v>0</v>
      </c>
      <c r="CJ1664" s="7">
        <v>0</v>
      </c>
      <c r="CK1664" s="7">
        <v>0</v>
      </c>
      <c r="CL1664" s="40">
        <v>0</v>
      </c>
      <c r="CM1664" s="40">
        <v>0</v>
      </c>
      <c r="CN1664" s="40">
        <v>0</v>
      </c>
      <c r="CO1664" s="40">
        <v>0</v>
      </c>
      <c r="CP1664" s="7">
        <v>0</v>
      </c>
      <c r="CQ1664" s="7">
        <v>0</v>
      </c>
      <c r="CR1664" s="7">
        <v>0</v>
      </c>
      <c r="CS1664" s="40">
        <v>0</v>
      </c>
      <c r="CT1664" s="7">
        <v>0</v>
      </c>
      <c r="CU1664" s="7">
        <v>0</v>
      </c>
      <c r="CV1664" s="4"/>
      <c r="CW1664" s="4"/>
      <c r="CX1664" s="4" t="s">
        <v>210</v>
      </c>
      <c r="CY1664" s="4" t="s">
        <v>211</v>
      </c>
      <c r="CZ1664" s="4" t="s">
        <v>242</v>
      </c>
      <c r="DA1664" s="4" t="s">
        <v>242</v>
      </c>
      <c r="DB1664" s="4" t="s">
        <v>212</v>
      </c>
      <c r="DC1664" s="4" t="s">
        <v>212</v>
      </c>
      <c r="DD1664" s="7">
        <v>2</v>
      </c>
      <c r="DE1664" s="7">
        <v>30</v>
      </c>
      <c r="DF1664" s="7">
        <v>60</v>
      </c>
      <c r="DH1664" s="4">
        <v>7</v>
      </c>
      <c r="DI1664" s="4">
        <v>2</v>
      </c>
      <c r="DJ1664" s="4">
        <v>4</v>
      </c>
      <c r="DK1664" s="4">
        <v>7</v>
      </c>
      <c r="DL1664" s="4">
        <v>8</v>
      </c>
      <c r="DX1664" s="7">
        <f t="shared" si="24144"/>
        <v>7060119</v>
      </c>
      <c r="DY1664" s="7"/>
      <c r="DZ1664" s="67">
        <v>10000</v>
      </c>
      <c r="EA1664" s="2" t="s">
        <v>1329</v>
      </c>
      <c r="EB1664" s="85">
        <v>141</v>
      </c>
      <c r="EC1664" s="2" t="s">
        <v>1330</v>
      </c>
      <c r="ED1664" s="2">
        <v>2002</v>
      </c>
      <c r="EE1664" s="2">
        <v>3001</v>
      </c>
      <c r="EF1664" s="7">
        <v>50</v>
      </c>
      <c r="EG1664" s="20"/>
      <c r="EH1664" s="20"/>
      <c r="EI1664" s="4">
        <v>331106</v>
      </c>
      <c r="EJ1664" s="4">
        <v>1</v>
      </c>
      <c r="EK1664" s="4">
        <v>331107</v>
      </c>
      <c r="EL1664" s="4">
        <v>1</v>
      </c>
      <c r="EM1664" s="4">
        <v>331108</v>
      </c>
      <c r="EN1664" s="4">
        <v>1</v>
      </c>
      <c r="EO1664" s="4">
        <v>331109</v>
      </c>
      <c r="EP1664" s="4">
        <v>1</v>
      </c>
      <c r="EQ1664" s="4">
        <v>331110</v>
      </c>
      <c r="ER1664" s="4">
        <v>1</v>
      </c>
      <c r="ES1664" s="4">
        <v>331111</v>
      </c>
      <c r="ET1664" s="4">
        <v>1</v>
      </c>
      <c r="EU1664" s="4" t="s">
        <v>242</v>
      </c>
      <c r="EV1664" s="4" t="s">
        <v>242</v>
      </c>
      <c r="EW1664" s="4" t="s">
        <v>242</v>
      </c>
      <c r="EX1664" s="4" t="s">
        <v>242</v>
      </c>
      <c r="EY1664" s="4" t="s">
        <v>242</v>
      </c>
      <c r="EZ1664" s="4" t="s">
        <v>242</v>
      </c>
      <c r="FA1664" s="4" t="s">
        <v>242</v>
      </c>
      <c r="FB1664" s="4" t="s">
        <v>242</v>
      </c>
      <c r="FC1664" s="4">
        <v>40013</v>
      </c>
      <c r="FD1664" s="4">
        <v>1</v>
      </c>
      <c r="FE1664" s="4">
        <v>20100</v>
      </c>
      <c r="FF1664" s="4">
        <v>1</v>
      </c>
      <c r="FG1664" s="4">
        <v>20100</v>
      </c>
      <c r="FH1664" s="4">
        <v>1</v>
      </c>
      <c r="FR1664" s="2">
        <v>99999</v>
      </c>
      <c r="FS1664" s="2">
        <v>0</v>
      </c>
      <c r="FT1664" s="2">
        <f t="shared" ref="FT1664" si="24192">IF(FT676="","",FT676)</f>
        <v>8000</v>
      </c>
      <c r="FU1664" s="2" t="s">
        <v>1735</v>
      </c>
      <c r="FV1664" s="2" t="str">
        <f t="shared" ref="FV1664" si="24193">IF(FV676="","",FV676)</f>
        <v/>
      </c>
      <c r="FW1664" s="2" t="str">
        <f t="shared" ref="FW1664" si="24194">IF(FW676="","",FW676)</f>
        <v/>
      </c>
      <c r="FX1664" s="2" t="str">
        <f t="shared" ref="FX1664:FX1675" si="24195">IF(FX676="","",FX676)</f>
        <v/>
      </c>
      <c r="FY1664" s="2" t="str">
        <f t="shared" si="24106"/>
        <v/>
      </c>
      <c r="FZ1664" s="77">
        <v>0</v>
      </c>
      <c r="GA1664" s="2">
        <v>1</v>
      </c>
      <c r="GC1664" s="2">
        <v>1</v>
      </c>
      <c r="GD1664"/>
    </row>
    <row r="1665" s="2" customFormat="1" ht="14.25" spans="1:186">
      <c r="A1665" s="95">
        <f t="shared" si="24133"/>
        <v>7060220</v>
      </c>
      <c r="B1665" s="95">
        <v>312</v>
      </c>
      <c r="C1665" s="95">
        <v>3</v>
      </c>
      <c r="D1665" s="95" t="s">
        <v>490</v>
      </c>
      <c r="E1665" s="95" t="str">
        <f t="shared" si="24134"/>
        <v>60级紫装男衣（福利专用）</v>
      </c>
      <c r="F1665" s="31" t="s">
        <v>1250</v>
      </c>
      <c r="G1665" s="31">
        <v>4</v>
      </c>
      <c r="H1665" s="7" t="s">
        <v>191</v>
      </c>
      <c r="I1665" s="7" t="s">
        <v>187</v>
      </c>
      <c r="J1665" s="37">
        <v>1458</v>
      </c>
      <c r="K1665" s="39">
        <v>1432</v>
      </c>
      <c r="L1665" s="39"/>
      <c r="M1665" s="29" t="s">
        <v>193</v>
      </c>
      <c r="N1665" s="4">
        <v>60</v>
      </c>
      <c r="O1665" s="4">
        <v>60</v>
      </c>
      <c r="P1665" s="40">
        <f t="shared" si="24117"/>
        <v>2304</v>
      </c>
      <c r="Q1665" s="4"/>
      <c r="S1665" s="48">
        <v>1</v>
      </c>
      <c r="T1665" s="47" t="s">
        <v>194</v>
      </c>
      <c r="U1665" s="7" t="s">
        <v>195</v>
      </c>
      <c r="V1665" s="7">
        <v>0</v>
      </c>
      <c r="W1665" s="7">
        <v>0</v>
      </c>
      <c r="X1665" s="40">
        <v>0</v>
      </c>
      <c r="AB1665" s="7" t="s">
        <v>195</v>
      </c>
      <c r="AC1665" s="7">
        <v>0</v>
      </c>
      <c r="AD1665" s="7" t="s">
        <v>195</v>
      </c>
      <c r="AE1665" s="7" t="str">
        <f t="shared" ref="AE1665" si="24196">IF(Z1665&gt;=40,"false","true")</f>
        <v>true</v>
      </c>
      <c r="AF1665" s="7" t="b">
        <v>1</v>
      </c>
      <c r="AG1665" s="7" t="s">
        <v>195</v>
      </c>
      <c r="AH1665" s="40">
        <v>0</v>
      </c>
      <c r="AI1665" s="40">
        <v>0</v>
      </c>
      <c r="AJ1665" s="40">
        <v>1</v>
      </c>
      <c r="AK1665" s="40">
        <v>0</v>
      </c>
      <c r="AL1665" s="40">
        <v>1</v>
      </c>
      <c r="AM1665" s="40">
        <v>0</v>
      </c>
      <c r="AN1665" s="40">
        <v>60</v>
      </c>
      <c r="AO1665" s="40">
        <v>3000</v>
      </c>
      <c r="AP1665" s="7" t="s">
        <v>492</v>
      </c>
      <c r="AQ1665" s="4">
        <v>3</v>
      </c>
      <c r="AR1665" s="4">
        <v>161506</v>
      </c>
      <c r="AS1665" s="7" t="s">
        <v>199</v>
      </c>
      <c r="AT1665" s="48">
        <v>3</v>
      </c>
      <c r="AU1665" s="48">
        <v>1</v>
      </c>
      <c r="AV1665" s="48">
        <v>3</v>
      </c>
      <c r="AW1665" s="48">
        <v>500</v>
      </c>
      <c r="AX1665" s="48">
        <v>250</v>
      </c>
      <c r="AY1665" s="48">
        <v>0</v>
      </c>
      <c r="AZ1665" s="48">
        <v>0</v>
      </c>
      <c r="BE1665" s="48">
        <v>0</v>
      </c>
      <c r="BF1665" s="48">
        <v>1</v>
      </c>
      <c r="BG1665" s="48">
        <v>560</v>
      </c>
      <c r="BH1665" s="48">
        <v>560</v>
      </c>
      <c r="BI1665" s="7">
        <v>0</v>
      </c>
      <c r="BJ1665" s="7">
        <v>0</v>
      </c>
      <c r="BK1665" s="7">
        <v>0</v>
      </c>
      <c r="BL1665" s="7">
        <v>0</v>
      </c>
      <c r="BM1665" s="7">
        <v>0</v>
      </c>
      <c r="BN1665" s="7">
        <v>0</v>
      </c>
      <c r="BO1665" s="7">
        <v>0</v>
      </c>
      <c r="BP1665" s="7">
        <v>0</v>
      </c>
      <c r="BQ1665" s="7">
        <v>0</v>
      </c>
      <c r="BR1665" s="7">
        <v>0</v>
      </c>
      <c r="BS1665" s="7">
        <v>0</v>
      </c>
      <c r="BT1665" s="7">
        <v>0</v>
      </c>
      <c r="BU1665" s="7">
        <v>0</v>
      </c>
      <c r="BV1665" s="7">
        <v>0</v>
      </c>
      <c r="BW1665" s="7">
        <v>0</v>
      </c>
      <c r="BX1665" s="7">
        <v>0</v>
      </c>
      <c r="BY1665" s="7">
        <v>0</v>
      </c>
      <c r="BZ1665" s="7">
        <v>0</v>
      </c>
      <c r="CA1665" s="7">
        <v>0</v>
      </c>
      <c r="CB1665" s="7">
        <v>0</v>
      </c>
      <c r="CC1665" s="7">
        <v>0</v>
      </c>
      <c r="CD1665" s="7">
        <v>0</v>
      </c>
      <c r="CE1665" s="7">
        <v>0</v>
      </c>
      <c r="CF1665" s="7">
        <v>0</v>
      </c>
      <c r="CG1665" s="7">
        <v>0</v>
      </c>
      <c r="CH1665" s="7">
        <v>0</v>
      </c>
      <c r="CI1665" s="7">
        <v>0</v>
      </c>
      <c r="CJ1665" s="7">
        <v>0</v>
      </c>
      <c r="CK1665" s="7">
        <v>0</v>
      </c>
      <c r="CL1665" s="40">
        <v>0</v>
      </c>
      <c r="CM1665" s="40">
        <v>0</v>
      </c>
      <c r="CN1665" s="40">
        <v>0</v>
      </c>
      <c r="CO1665" s="40">
        <v>0</v>
      </c>
      <c r="CP1665" s="7">
        <v>0</v>
      </c>
      <c r="CQ1665" s="7">
        <v>0</v>
      </c>
      <c r="CR1665" s="7">
        <v>0</v>
      </c>
      <c r="CS1665" s="40">
        <v>0</v>
      </c>
      <c r="CT1665" s="7">
        <v>0</v>
      </c>
      <c r="CU1665" s="7">
        <v>0</v>
      </c>
      <c r="CV1665" s="4"/>
      <c r="CW1665" s="4"/>
      <c r="CX1665" s="4" t="s">
        <v>242</v>
      </c>
      <c r="CY1665" s="4" t="s">
        <v>242</v>
      </c>
      <c r="CZ1665" s="4" t="s">
        <v>242</v>
      </c>
      <c r="DA1665" s="4" t="s">
        <v>242</v>
      </c>
      <c r="DB1665" s="4" t="s">
        <v>242</v>
      </c>
      <c r="DC1665" s="4" t="s">
        <v>242</v>
      </c>
      <c r="DD1665" s="7">
        <v>2</v>
      </c>
      <c r="DE1665" s="7">
        <v>30</v>
      </c>
      <c r="DF1665" s="7">
        <v>60</v>
      </c>
      <c r="DH1665" s="4">
        <v>7</v>
      </c>
      <c r="DI1665" s="4">
        <v>1</v>
      </c>
      <c r="DJ1665" s="4">
        <v>3</v>
      </c>
      <c r="DK1665" s="4">
        <v>5</v>
      </c>
      <c r="DL1665" s="4">
        <v>7</v>
      </c>
      <c r="DX1665" s="7">
        <f t="shared" si="24144"/>
        <v>7060220</v>
      </c>
      <c r="DY1665" s="7"/>
      <c r="DZ1665" s="67">
        <v>10000</v>
      </c>
      <c r="EA1665" s="2" t="s">
        <v>1329</v>
      </c>
      <c r="EB1665" s="85">
        <v>141</v>
      </c>
      <c r="EC1665" s="2" t="s">
        <v>1330</v>
      </c>
      <c r="ED1665" s="2">
        <v>2005</v>
      </c>
      <c r="EE1665" s="2">
        <v>3002</v>
      </c>
      <c r="EF1665" s="7">
        <v>50</v>
      </c>
      <c r="EG1665" s="20"/>
      <c r="EH1665" s="20"/>
      <c r="EI1665" s="4">
        <v>331136</v>
      </c>
      <c r="EJ1665" s="4">
        <v>1</v>
      </c>
      <c r="EK1665" s="4">
        <v>331137</v>
      </c>
      <c r="EL1665" s="4">
        <v>1</v>
      </c>
      <c r="EM1665" s="4">
        <v>331138</v>
      </c>
      <c r="EN1665" s="4">
        <v>1</v>
      </c>
      <c r="EO1665" s="4">
        <v>331139</v>
      </c>
      <c r="EP1665" s="4">
        <v>1</v>
      </c>
      <c r="EQ1665" s="4">
        <v>331140</v>
      </c>
      <c r="ER1665" s="4">
        <v>1</v>
      </c>
      <c r="ES1665" s="4">
        <v>331141</v>
      </c>
      <c r="ET1665" s="4">
        <v>1</v>
      </c>
      <c r="EU1665" s="4" t="s">
        <v>242</v>
      </c>
      <c r="EV1665" s="4" t="s">
        <v>242</v>
      </c>
      <c r="EW1665" s="4" t="s">
        <v>242</v>
      </c>
      <c r="EX1665" s="4" t="s">
        <v>242</v>
      </c>
      <c r="EY1665" s="4" t="s">
        <v>242</v>
      </c>
      <c r="EZ1665" s="4" t="s">
        <v>242</v>
      </c>
      <c r="FA1665" s="4" t="s">
        <v>242</v>
      </c>
      <c r="FB1665" s="4" t="s">
        <v>242</v>
      </c>
      <c r="FC1665" s="4">
        <v>40013</v>
      </c>
      <c r="FD1665" s="4">
        <v>1</v>
      </c>
      <c r="FE1665" s="4">
        <v>20100</v>
      </c>
      <c r="FF1665" s="4">
        <v>1</v>
      </c>
      <c r="FG1665" s="4">
        <v>20100</v>
      </c>
      <c r="FH1665" s="4">
        <v>1</v>
      </c>
      <c r="FR1665" s="2">
        <v>99999</v>
      </c>
      <c r="FS1665" s="2">
        <v>0</v>
      </c>
      <c r="FT1665" s="2">
        <f t="shared" ref="FT1665" si="24197">IF(FT677="","",FT677)</f>
        <v>8000</v>
      </c>
      <c r="FU1665" s="2" t="s">
        <v>1735</v>
      </c>
      <c r="FV1665" s="2" t="str">
        <f t="shared" ref="FV1665" si="24198">IF(FV677="","",FV677)</f>
        <v/>
      </c>
      <c r="FW1665" s="2" t="str">
        <f t="shared" ref="FW1665" si="24199">IF(FW677="","",FW677)</f>
        <v/>
      </c>
      <c r="FX1665" s="2" t="str">
        <f t="shared" si="24195"/>
        <v/>
      </c>
      <c r="FY1665" s="2" t="str">
        <f t="shared" si="24106"/>
        <v/>
      </c>
      <c r="FZ1665" s="77">
        <v>0</v>
      </c>
      <c r="GA1665" s="2">
        <v>1</v>
      </c>
      <c r="GC1665" s="2">
        <v>1</v>
      </c>
      <c r="GD1665"/>
    </row>
    <row r="1666" s="2" customFormat="1" ht="14.25" spans="1:186">
      <c r="A1666" s="95">
        <f t="shared" si="24133"/>
        <v>7060221</v>
      </c>
      <c r="B1666" s="95">
        <v>568</v>
      </c>
      <c r="C1666" s="95">
        <v>3</v>
      </c>
      <c r="D1666" s="95" t="s">
        <v>493</v>
      </c>
      <c r="E1666" s="95" t="str">
        <f t="shared" si="24134"/>
        <v>60级紫装女衣（福利专用）</v>
      </c>
      <c r="F1666" s="31" t="s">
        <v>1250</v>
      </c>
      <c r="G1666" s="31">
        <v>4</v>
      </c>
      <c r="H1666" s="7" t="s">
        <v>191</v>
      </c>
      <c r="I1666" s="7" t="s">
        <v>187</v>
      </c>
      <c r="J1666" s="37">
        <v>1447</v>
      </c>
      <c r="K1666" s="39">
        <v>1436</v>
      </c>
      <c r="L1666" s="39"/>
      <c r="M1666" s="29" t="s">
        <v>193</v>
      </c>
      <c r="N1666" s="4">
        <v>60</v>
      </c>
      <c r="O1666" s="4">
        <v>60</v>
      </c>
      <c r="P1666" s="40">
        <f t="shared" si="24117"/>
        <v>2304</v>
      </c>
      <c r="Q1666" s="4"/>
      <c r="S1666" s="48">
        <v>2</v>
      </c>
      <c r="T1666" s="47" t="s">
        <v>194</v>
      </c>
      <c r="U1666" s="7" t="s">
        <v>195</v>
      </c>
      <c r="V1666" s="7">
        <v>0</v>
      </c>
      <c r="W1666" s="7">
        <v>0</v>
      </c>
      <c r="X1666" s="40">
        <v>0</v>
      </c>
      <c r="AB1666" s="7" t="s">
        <v>195</v>
      </c>
      <c r="AC1666" s="7">
        <v>0</v>
      </c>
      <c r="AD1666" s="7" t="s">
        <v>195</v>
      </c>
      <c r="AE1666" s="7" t="str">
        <f t="shared" ref="AE1666" si="24200">IF(Z1666&gt;=40,"false","true")</f>
        <v>true</v>
      </c>
      <c r="AF1666" s="7" t="b">
        <v>1</v>
      </c>
      <c r="AG1666" s="7" t="s">
        <v>195</v>
      </c>
      <c r="AH1666" s="40">
        <v>0</v>
      </c>
      <c r="AI1666" s="40">
        <v>0</v>
      </c>
      <c r="AJ1666" s="40">
        <v>1</v>
      </c>
      <c r="AK1666" s="40">
        <v>0</v>
      </c>
      <c r="AL1666" s="40">
        <v>1</v>
      </c>
      <c r="AM1666" s="40">
        <v>0</v>
      </c>
      <c r="AN1666" s="40">
        <v>60</v>
      </c>
      <c r="AO1666" s="40">
        <v>3000</v>
      </c>
      <c r="AP1666" s="7" t="s">
        <v>492</v>
      </c>
      <c r="AQ1666" s="4">
        <v>3</v>
      </c>
      <c r="AR1666" s="4">
        <v>161506</v>
      </c>
      <c r="AS1666" s="7" t="s">
        <v>199</v>
      </c>
      <c r="AT1666" s="48">
        <v>3</v>
      </c>
      <c r="AU1666" s="48">
        <v>1</v>
      </c>
      <c r="AV1666" s="48">
        <v>3</v>
      </c>
      <c r="AW1666" s="48">
        <v>500</v>
      </c>
      <c r="AX1666" s="48">
        <v>250</v>
      </c>
      <c r="AY1666" s="48">
        <v>0</v>
      </c>
      <c r="AZ1666" s="48">
        <v>0</v>
      </c>
      <c r="BE1666" s="48">
        <v>0</v>
      </c>
      <c r="BF1666" s="48">
        <v>1</v>
      </c>
      <c r="BG1666" s="48">
        <v>560</v>
      </c>
      <c r="BH1666" s="48">
        <v>560</v>
      </c>
      <c r="BI1666" s="7">
        <v>0</v>
      </c>
      <c r="BJ1666" s="7">
        <v>0</v>
      </c>
      <c r="BK1666" s="7">
        <v>0</v>
      </c>
      <c r="BL1666" s="7">
        <v>0</v>
      </c>
      <c r="BM1666" s="7">
        <v>0</v>
      </c>
      <c r="BN1666" s="7">
        <v>0</v>
      </c>
      <c r="BO1666" s="7">
        <v>0</v>
      </c>
      <c r="BP1666" s="7">
        <v>0</v>
      </c>
      <c r="BQ1666" s="7">
        <v>0</v>
      </c>
      <c r="BR1666" s="7">
        <v>0</v>
      </c>
      <c r="BS1666" s="7">
        <v>0</v>
      </c>
      <c r="BT1666" s="7">
        <v>0</v>
      </c>
      <c r="BU1666" s="7">
        <v>0</v>
      </c>
      <c r="BV1666" s="7">
        <v>0</v>
      </c>
      <c r="BW1666" s="7">
        <v>0</v>
      </c>
      <c r="BX1666" s="7">
        <v>0</v>
      </c>
      <c r="BY1666" s="7">
        <v>0</v>
      </c>
      <c r="BZ1666" s="7">
        <v>0</v>
      </c>
      <c r="CA1666" s="7">
        <v>0</v>
      </c>
      <c r="CB1666" s="7">
        <v>0</v>
      </c>
      <c r="CC1666" s="7">
        <v>0</v>
      </c>
      <c r="CD1666" s="7">
        <v>0</v>
      </c>
      <c r="CE1666" s="7">
        <v>0</v>
      </c>
      <c r="CF1666" s="7">
        <v>0</v>
      </c>
      <c r="CG1666" s="7">
        <v>0</v>
      </c>
      <c r="CH1666" s="7">
        <v>0</v>
      </c>
      <c r="CI1666" s="7">
        <v>0</v>
      </c>
      <c r="CJ1666" s="7">
        <v>0</v>
      </c>
      <c r="CK1666" s="7">
        <v>0</v>
      </c>
      <c r="CL1666" s="40">
        <v>0</v>
      </c>
      <c r="CM1666" s="40">
        <v>0</v>
      </c>
      <c r="CN1666" s="40">
        <v>0</v>
      </c>
      <c r="CO1666" s="40">
        <v>0</v>
      </c>
      <c r="CP1666" s="7">
        <v>0</v>
      </c>
      <c r="CQ1666" s="7">
        <v>0</v>
      </c>
      <c r="CR1666" s="7">
        <v>0</v>
      </c>
      <c r="CS1666" s="40">
        <v>0</v>
      </c>
      <c r="CT1666" s="7">
        <v>0</v>
      </c>
      <c r="CU1666" s="7">
        <v>0</v>
      </c>
      <c r="CV1666" s="4"/>
      <c r="CW1666" s="4"/>
      <c r="CX1666" s="4" t="s">
        <v>242</v>
      </c>
      <c r="CY1666" s="4" t="s">
        <v>242</v>
      </c>
      <c r="CZ1666" s="4" t="s">
        <v>242</v>
      </c>
      <c r="DA1666" s="4" t="s">
        <v>242</v>
      </c>
      <c r="DB1666" s="4" t="s">
        <v>242</v>
      </c>
      <c r="DC1666" s="4" t="s">
        <v>242</v>
      </c>
      <c r="DD1666" s="7">
        <v>2</v>
      </c>
      <c r="DE1666" s="7">
        <v>30</v>
      </c>
      <c r="DF1666" s="7">
        <v>60</v>
      </c>
      <c r="DH1666" s="4">
        <v>7</v>
      </c>
      <c r="DI1666" s="4">
        <v>1</v>
      </c>
      <c r="DJ1666" s="4">
        <v>3</v>
      </c>
      <c r="DK1666" s="4">
        <v>5</v>
      </c>
      <c r="DL1666" s="4">
        <v>7</v>
      </c>
      <c r="DX1666" s="7">
        <f t="shared" si="24144"/>
        <v>7060221</v>
      </c>
      <c r="DY1666" s="7"/>
      <c r="DZ1666" s="67">
        <v>10000</v>
      </c>
      <c r="EA1666" s="2" t="s">
        <v>1329</v>
      </c>
      <c r="EB1666" s="85">
        <v>141</v>
      </c>
      <c r="EC1666" s="2" t="s">
        <v>1330</v>
      </c>
      <c r="ED1666" s="2">
        <v>2005</v>
      </c>
      <c r="EE1666" s="2">
        <v>3002</v>
      </c>
      <c r="EF1666" s="7">
        <v>50</v>
      </c>
      <c r="EG1666" s="20"/>
      <c r="EH1666" s="20"/>
      <c r="EI1666" s="4">
        <v>331136</v>
      </c>
      <c r="EJ1666" s="4">
        <v>1</v>
      </c>
      <c r="EK1666" s="4">
        <v>331137</v>
      </c>
      <c r="EL1666" s="4">
        <v>1</v>
      </c>
      <c r="EM1666" s="4">
        <v>331138</v>
      </c>
      <c r="EN1666" s="4">
        <v>1</v>
      </c>
      <c r="EO1666" s="4">
        <v>331139</v>
      </c>
      <c r="EP1666" s="4">
        <v>1</v>
      </c>
      <c r="EQ1666" s="4">
        <v>331140</v>
      </c>
      <c r="ER1666" s="4">
        <v>1</v>
      </c>
      <c r="ES1666" s="4">
        <v>331141</v>
      </c>
      <c r="ET1666" s="4">
        <v>1</v>
      </c>
      <c r="EU1666" s="4" t="s">
        <v>242</v>
      </c>
      <c r="EV1666" s="4" t="s">
        <v>242</v>
      </c>
      <c r="EW1666" s="4" t="s">
        <v>242</v>
      </c>
      <c r="EX1666" s="4" t="s">
        <v>242</v>
      </c>
      <c r="EY1666" s="4" t="s">
        <v>242</v>
      </c>
      <c r="EZ1666" s="4" t="s">
        <v>242</v>
      </c>
      <c r="FA1666" s="4" t="s">
        <v>242</v>
      </c>
      <c r="FB1666" s="4" t="s">
        <v>242</v>
      </c>
      <c r="FC1666" s="4">
        <v>40013</v>
      </c>
      <c r="FD1666" s="4">
        <v>1</v>
      </c>
      <c r="FE1666" s="4">
        <v>20100</v>
      </c>
      <c r="FF1666" s="4">
        <v>1</v>
      </c>
      <c r="FG1666" s="4">
        <v>20100</v>
      </c>
      <c r="FH1666" s="4">
        <v>1</v>
      </c>
      <c r="FR1666" s="2">
        <v>99999</v>
      </c>
      <c r="FS1666" s="2">
        <v>0</v>
      </c>
      <c r="FT1666" s="2">
        <f t="shared" ref="FT1666" si="24201">IF(FT678="","",FT678)</f>
        <v>8000</v>
      </c>
      <c r="FU1666" s="2" t="s">
        <v>1735</v>
      </c>
      <c r="FV1666" s="2" t="str">
        <f t="shared" ref="FV1666:FV1675" si="24202">IF(FV678="","",FV678)</f>
        <v/>
      </c>
      <c r="FW1666" s="2" t="str">
        <f t="shared" ref="FW1666" si="24203">IF(FW678="","",FW678)</f>
        <v/>
      </c>
      <c r="FX1666" s="2" t="str">
        <f t="shared" si="24195"/>
        <v/>
      </c>
      <c r="FY1666" s="2" t="str">
        <f t="shared" si="24106"/>
        <v/>
      </c>
      <c r="FZ1666" s="77">
        <v>0</v>
      </c>
      <c r="GA1666" s="2">
        <v>1</v>
      </c>
      <c r="GC1666" s="2">
        <v>1</v>
      </c>
      <c r="GD1666"/>
    </row>
    <row r="1667" s="2" customFormat="1" ht="14.25" spans="1:186">
      <c r="A1667" s="95">
        <f t="shared" si="24133"/>
        <v>7060322</v>
      </c>
      <c r="B1667" s="95">
        <v>1640</v>
      </c>
      <c r="C1667" s="95">
        <v>1</v>
      </c>
      <c r="D1667" s="95" t="s">
        <v>495</v>
      </c>
      <c r="E1667" s="95" t="str">
        <f t="shared" si="24134"/>
        <v>60级紫装男头盔（福利专用）</v>
      </c>
      <c r="F1667" s="31" t="s">
        <v>1250</v>
      </c>
      <c r="G1667" s="31">
        <v>4</v>
      </c>
      <c r="H1667" s="7" t="s">
        <v>191</v>
      </c>
      <c r="I1667" s="7" t="s">
        <v>187</v>
      </c>
      <c r="J1667" s="37">
        <v>1436</v>
      </c>
      <c r="K1667" s="39">
        <v>1698</v>
      </c>
      <c r="L1667" s="39"/>
      <c r="M1667" s="29" t="s">
        <v>193</v>
      </c>
      <c r="N1667" s="4">
        <v>60</v>
      </c>
      <c r="O1667" s="4">
        <v>60</v>
      </c>
      <c r="P1667" s="40">
        <f t="shared" si="24117"/>
        <v>2104</v>
      </c>
      <c r="Q1667" s="4"/>
      <c r="S1667" s="48">
        <v>1</v>
      </c>
      <c r="T1667" s="47" t="s">
        <v>194</v>
      </c>
      <c r="U1667" s="7" t="s">
        <v>195</v>
      </c>
      <c r="V1667" s="7">
        <v>0</v>
      </c>
      <c r="W1667" s="7">
        <v>0</v>
      </c>
      <c r="X1667" s="40">
        <v>0</v>
      </c>
      <c r="AB1667" s="7" t="s">
        <v>195</v>
      </c>
      <c r="AC1667" s="7">
        <v>0</v>
      </c>
      <c r="AD1667" s="7" t="s">
        <v>195</v>
      </c>
      <c r="AE1667" s="7" t="str">
        <f t="shared" ref="AE1667" si="24204">IF(Z1667&gt;=40,"false","true")</f>
        <v>true</v>
      </c>
      <c r="AF1667" s="7" t="b">
        <v>1</v>
      </c>
      <c r="AG1667" s="7" t="s">
        <v>195</v>
      </c>
      <c r="AH1667" s="40">
        <v>0</v>
      </c>
      <c r="AI1667" s="40">
        <v>0</v>
      </c>
      <c r="AJ1667" s="40">
        <v>1</v>
      </c>
      <c r="AK1667" s="40">
        <v>0</v>
      </c>
      <c r="AL1667" s="40">
        <v>1</v>
      </c>
      <c r="AM1667" s="40">
        <v>0</v>
      </c>
      <c r="AN1667" s="40">
        <v>60</v>
      </c>
      <c r="AO1667" s="40">
        <v>3000</v>
      </c>
      <c r="AP1667" s="7" t="s">
        <v>492</v>
      </c>
      <c r="AQ1667" s="4">
        <v>3</v>
      </c>
      <c r="AR1667" s="4">
        <v>161506</v>
      </c>
      <c r="AS1667" s="7" t="s">
        <v>199</v>
      </c>
      <c r="AT1667" s="48">
        <v>3</v>
      </c>
      <c r="AU1667" s="48">
        <v>1</v>
      </c>
      <c r="AV1667" s="48">
        <v>3</v>
      </c>
      <c r="AW1667" s="48">
        <v>500</v>
      </c>
      <c r="AX1667" s="48">
        <v>250</v>
      </c>
      <c r="AY1667" s="48">
        <v>0</v>
      </c>
      <c r="AZ1667" s="48">
        <v>0</v>
      </c>
      <c r="BE1667" s="48">
        <v>0</v>
      </c>
      <c r="BF1667" s="48">
        <v>1</v>
      </c>
      <c r="BG1667" s="48">
        <v>560</v>
      </c>
      <c r="BH1667" s="48">
        <v>560</v>
      </c>
      <c r="BI1667" s="7">
        <v>0</v>
      </c>
      <c r="BJ1667" s="7">
        <v>0</v>
      </c>
      <c r="BK1667" s="7">
        <v>0</v>
      </c>
      <c r="BL1667" s="7">
        <v>0</v>
      </c>
      <c r="BM1667" s="7">
        <v>0</v>
      </c>
      <c r="BN1667" s="7">
        <v>0</v>
      </c>
      <c r="BO1667" s="7">
        <v>0</v>
      </c>
      <c r="BP1667" s="7">
        <v>0</v>
      </c>
      <c r="BQ1667" s="7">
        <v>0</v>
      </c>
      <c r="BR1667" s="7">
        <v>0</v>
      </c>
      <c r="BS1667" s="7">
        <v>0</v>
      </c>
      <c r="BT1667" s="7">
        <v>0</v>
      </c>
      <c r="BU1667" s="7">
        <v>0</v>
      </c>
      <c r="BV1667" s="7">
        <v>0</v>
      </c>
      <c r="BW1667" s="7">
        <v>0</v>
      </c>
      <c r="BX1667" s="7">
        <v>0</v>
      </c>
      <c r="BY1667" s="7">
        <v>0</v>
      </c>
      <c r="BZ1667" s="7">
        <v>0</v>
      </c>
      <c r="CA1667" s="7">
        <v>0</v>
      </c>
      <c r="CB1667" s="7">
        <v>0</v>
      </c>
      <c r="CC1667" s="7">
        <v>0</v>
      </c>
      <c r="CD1667" s="7">
        <v>0</v>
      </c>
      <c r="CE1667" s="7">
        <v>0</v>
      </c>
      <c r="CF1667" s="7">
        <v>0</v>
      </c>
      <c r="CG1667" s="7">
        <v>0</v>
      </c>
      <c r="CH1667" s="7">
        <v>0</v>
      </c>
      <c r="CI1667" s="7">
        <v>0</v>
      </c>
      <c r="CJ1667" s="7">
        <v>0</v>
      </c>
      <c r="CK1667" s="7">
        <v>0</v>
      </c>
      <c r="CL1667" s="40">
        <v>0</v>
      </c>
      <c r="CM1667" s="40">
        <v>0</v>
      </c>
      <c r="CN1667" s="40">
        <v>0</v>
      </c>
      <c r="CO1667" s="40">
        <v>0</v>
      </c>
      <c r="CP1667" s="7">
        <v>0</v>
      </c>
      <c r="CQ1667" s="7">
        <v>0</v>
      </c>
      <c r="CR1667" s="7">
        <v>0</v>
      </c>
      <c r="CS1667" s="40">
        <v>0</v>
      </c>
      <c r="CT1667" s="7">
        <v>0</v>
      </c>
      <c r="CU1667" s="7">
        <v>0</v>
      </c>
      <c r="CV1667" s="4"/>
      <c r="CW1667" s="4"/>
      <c r="CX1667" s="4" t="s">
        <v>242</v>
      </c>
      <c r="CY1667" s="4" t="s">
        <v>242</v>
      </c>
      <c r="CZ1667" s="4" t="s">
        <v>242</v>
      </c>
      <c r="DA1667" s="4" t="s">
        <v>242</v>
      </c>
      <c r="DB1667" s="4" t="s">
        <v>242</v>
      </c>
      <c r="DC1667" s="4" t="s">
        <v>242</v>
      </c>
      <c r="DD1667" s="7">
        <v>2</v>
      </c>
      <c r="DE1667" s="7">
        <v>30</v>
      </c>
      <c r="DF1667" s="7">
        <v>60</v>
      </c>
      <c r="DH1667" s="4">
        <v>7</v>
      </c>
      <c r="DI1667" s="4">
        <v>2</v>
      </c>
      <c r="DJ1667" s="4">
        <v>3</v>
      </c>
      <c r="DK1667" s="4" t="s">
        <v>242</v>
      </c>
      <c r="DL1667" s="4" t="s">
        <v>242</v>
      </c>
      <c r="DX1667" s="7">
        <f t="shared" si="24144"/>
        <v>7060322</v>
      </c>
      <c r="DY1667" s="7"/>
      <c r="DZ1667" s="67">
        <v>0</v>
      </c>
      <c r="EA1667" s="2" t="s">
        <v>242</v>
      </c>
      <c r="EB1667" s="85" t="s">
        <v>242</v>
      </c>
      <c r="EC1667" s="2" t="s">
        <v>242</v>
      </c>
      <c r="ED1667" s="2">
        <v>2008</v>
      </c>
      <c r="EE1667" s="2">
        <v>3002</v>
      </c>
      <c r="EF1667" s="7">
        <v>50</v>
      </c>
      <c r="EG1667" s="20"/>
      <c r="EH1667" s="20"/>
      <c r="EI1667" s="4">
        <v>331136</v>
      </c>
      <c r="EJ1667" s="4">
        <v>1</v>
      </c>
      <c r="EK1667" s="4">
        <v>331137</v>
      </c>
      <c r="EL1667" s="4">
        <v>1</v>
      </c>
      <c r="EM1667" s="4">
        <v>331138</v>
      </c>
      <c r="EN1667" s="4">
        <v>1</v>
      </c>
      <c r="EO1667" s="4">
        <v>331139</v>
      </c>
      <c r="EP1667" s="4">
        <v>1</v>
      </c>
      <c r="EQ1667" s="4">
        <v>331140</v>
      </c>
      <c r="ER1667" s="4">
        <v>1</v>
      </c>
      <c r="ES1667" s="4">
        <v>331141</v>
      </c>
      <c r="ET1667" s="4">
        <v>1</v>
      </c>
      <c r="EU1667" s="4" t="s">
        <v>242</v>
      </c>
      <c r="EV1667" s="4" t="s">
        <v>242</v>
      </c>
      <c r="EW1667" s="4" t="s">
        <v>242</v>
      </c>
      <c r="EX1667" s="4" t="s">
        <v>242</v>
      </c>
      <c r="EY1667" s="4" t="s">
        <v>242</v>
      </c>
      <c r="EZ1667" s="4" t="s">
        <v>242</v>
      </c>
      <c r="FA1667" s="4" t="s">
        <v>242</v>
      </c>
      <c r="FB1667" s="4" t="s">
        <v>242</v>
      </c>
      <c r="FC1667" s="4">
        <v>40013</v>
      </c>
      <c r="FD1667" s="4">
        <v>1</v>
      </c>
      <c r="FE1667" s="4">
        <v>20100</v>
      </c>
      <c r="FF1667" s="4">
        <v>1</v>
      </c>
      <c r="FG1667" s="4">
        <v>20100</v>
      </c>
      <c r="FH1667" s="4">
        <v>1</v>
      </c>
      <c r="FR1667" s="2">
        <v>99999</v>
      </c>
      <c r="FS1667" s="2">
        <v>0</v>
      </c>
      <c r="FT1667" s="2">
        <f t="shared" ref="FT1667" si="24205">IF(FT679="","",FT679)</f>
        <v>8000</v>
      </c>
      <c r="FU1667" s="2" t="s">
        <v>1735</v>
      </c>
      <c r="FV1667" s="2" t="str">
        <f t="shared" si="24202"/>
        <v/>
      </c>
      <c r="FW1667" s="2" t="str">
        <f t="shared" ref="FW1667" si="24206">IF(FW679="","",FW679)</f>
        <v/>
      </c>
      <c r="FX1667" s="2" t="str">
        <f t="shared" si="24195"/>
        <v/>
      </c>
      <c r="FY1667" s="2" t="str">
        <f t="shared" si="24106"/>
        <v/>
      </c>
      <c r="FZ1667" s="77">
        <v>0</v>
      </c>
      <c r="GA1667" s="2">
        <v>1</v>
      </c>
      <c r="GC1667" s="2">
        <v>1</v>
      </c>
      <c r="GD1667"/>
    </row>
    <row r="1668" s="2" customFormat="1" ht="14.25" spans="1:186">
      <c r="A1668" s="95">
        <f t="shared" si="24133"/>
        <v>7060323</v>
      </c>
      <c r="B1668" s="95">
        <v>1384</v>
      </c>
      <c r="C1668" s="95">
        <v>1</v>
      </c>
      <c r="D1668" s="95" t="s">
        <v>497</v>
      </c>
      <c r="E1668" s="95" t="str">
        <f t="shared" si="24134"/>
        <v>60级紫装女头饰（福利专用）</v>
      </c>
      <c r="F1668" s="31" t="s">
        <v>1250</v>
      </c>
      <c r="G1668" s="31">
        <v>4</v>
      </c>
      <c r="H1668" s="7" t="s">
        <v>191</v>
      </c>
      <c r="I1668" s="7" t="s">
        <v>187</v>
      </c>
      <c r="J1668" s="37">
        <v>1502</v>
      </c>
      <c r="K1668" s="39">
        <v>1698</v>
      </c>
      <c r="L1668" s="39"/>
      <c r="M1668" s="29" t="s">
        <v>193</v>
      </c>
      <c r="N1668" s="4">
        <v>60</v>
      </c>
      <c r="O1668" s="4">
        <v>60</v>
      </c>
      <c r="P1668" s="40">
        <f t="shared" si="24117"/>
        <v>2104</v>
      </c>
      <c r="Q1668" s="4"/>
      <c r="S1668" s="48">
        <v>2</v>
      </c>
      <c r="T1668" s="47" t="s">
        <v>194</v>
      </c>
      <c r="U1668" s="7" t="s">
        <v>195</v>
      </c>
      <c r="V1668" s="7">
        <v>0</v>
      </c>
      <c r="W1668" s="7">
        <v>0</v>
      </c>
      <c r="X1668" s="40">
        <v>0</v>
      </c>
      <c r="AB1668" s="7" t="s">
        <v>195</v>
      </c>
      <c r="AC1668" s="7">
        <v>0</v>
      </c>
      <c r="AD1668" s="7" t="s">
        <v>195</v>
      </c>
      <c r="AE1668" s="7" t="str">
        <f t="shared" ref="AE1668" si="24207">IF(Z1668&gt;=40,"false","true")</f>
        <v>true</v>
      </c>
      <c r="AF1668" s="7" t="b">
        <v>1</v>
      </c>
      <c r="AG1668" s="7" t="s">
        <v>195</v>
      </c>
      <c r="AH1668" s="40">
        <v>0</v>
      </c>
      <c r="AI1668" s="40">
        <v>0</v>
      </c>
      <c r="AJ1668" s="40">
        <v>1</v>
      </c>
      <c r="AK1668" s="40">
        <v>0</v>
      </c>
      <c r="AL1668" s="40">
        <v>1</v>
      </c>
      <c r="AM1668" s="40">
        <v>0</v>
      </c>
      <c r="AN1668" s="40">
        <v>60</v>
      </c>
      <c r="AO1668" s="40">
        <v>3000</v>
      </c>
      <c r="AP1668" s="7" t="s">
        <v>492</v>
      </c>
      <c r="AQ1668" s="4">
        <v>3</v>
      </c>
      <c r="AR1668" s="4">
        <v>161506</v>
      </c>
      <c r="AS1668" s="7" t="s">
        <v>199</v>
      </c>
      <c r="AT1668" s="48">
        <v>3</v>
      </c>
      <c r="AU1668" s="48">
        <v>1</v>
      </c>
      <c r="AV1668" s="48">
        <v>3</v>
      </c>
      <c r="AW1668" s="48">
        <v>500</v>
      </c>
      <c r="AX1668" s="48">
        <v>250</v>
      </c>
      <c r="AY1668" s="48">
        <v>0</v>
      </c>
      <c r="AZ1668" s="48">
        <v>0</v>
      </c>
      <c r="BE1668" s="48">
        <v>0</v>
      </c>
      <c r="BF1668" s="48">
        <v>1</v>
      </c>
      <c r="BG1668" s="48">
        <v>560</v>
      </c>
      <c r="BH1668" s="48">
        <v>560</v>
      </c>
      <c r="BI1668" s="7">
        <v>0</v>
      </c>
      <c r="BJ1668" s="7">
        <v>0</v>
      </c>
      <c r="BK1668" s="7">
        <v>0</v>
      </c>
      <c r="BL1668" s="7">
        <v>0</v>
      </c>
      <c r="BM1668" s="7">
        <v>0</v>
      </c>
      <c r="BN1668" s="7">
        <v>0</v>
      </c>
      <c r="BO1668" s="7">
        <v>0</v>
      </c>
      <c r="BP1668" s="7">
        <v>0</v>
      </c>
      <c r="BQ1668" s="7">
        <v>0</v>
      </c>
      <c r="BR1668" s="7">
        <v>0</v>
      </c>
      <c r="BS1668" s="7">
        <v>0</v>
      </c>
      <c r="BT1668" s="7">
        <v>0</v>
      </c>
      <c r="BU1668" s="7">
        <v>0</v>
      </c>
      <c r="BV1668" s="7">
        <v>0</v>
      </c>
      <c r="BW1668" s="7">
        <v>0</v>
      </c>
      <c r="BX1668" s="7">
        <v>0</v>
      </c>
      <c r="BY1668" s="7">
        <v>0</v>
      </c>
      <c r="BZ1668" s="7">
        <v>0</v>
      </c>
      <c r="CA1668" s="7">
        <v>0</v>
      </c>
      <c r="CB1668" s="7">
        <v>0</v>
      </c>
      <c r="CC1668" s="7">
        <v>0</v>
      </c>
      <c r="CD1668" s="7">
        <v>0</v>
      </c>
      <c r="CE1668" s="7">
        <v>0</v>
      </c>
      <c r="CF1668" s="7">
        <v>0</v>
      </c>
      <c r="CG1668" s="7">
        <v>0</v>
      </c>
      <c r="CH1668" s="7">
        <v>0</v>
      </c>
      <c r="CI1668" s="7">
        <v>0</v>
      </c>
      <c r="CJ1668" s="7">
        <v>0</v>
      </c>
      <c r="CK1668" s="7">
        <v>0</v>
      </c>
      <c r="CL1668" s="40">
        <v>0</v>
      </c>
      <c r="CM1668" s="40">
        <v>0</v>
      </c>
      <c r="CN1668" s="40">
        <v>0</v>
      </c>
      <c r="CO1668" s="40">
        <v>0</v>
      </c>
      <c r="CP1668" s="7">
        <v>0</v>
      </c>
      <c r="CQ1668" s="7">
        <v>0</v>
      </c>
      <c r="CR1668" s="7">
        <v>0</v>
      </c>
      <c r="CS1668" s="40">
        <v>0</v>
      </c>
      <c r="CT1668" s="7">
        <v>0</v>
      </c>
      <c r="CU1668" s="7">
        <v>0</v>
      </c>
      <c r="CV1668" s="4"/>
      <c r="CW1668" s="4"/>
      <c r="CX1668" s="4" t="s">
        <v>242</v>
      </c>
      <c r="CY1668" s="4" t="s">
        <v>242</v>
      </c>
      <c r="CZ1668" s="4" t="s">
        <v>242</v>
      </c>
      <c r="DA1668" s="4" t="s">
        <v>242</v>
      </c>
      <c r="DB1668" s="4" t="s">
        <v>242</v>
      </c>
      <c r="DC1668" s="4" t="s">
        <v>242</v>
      </c>
      <c r="DD1668" s="7">
        <v>2</v>
      </c>
      <c r="DE1668" s="7">
        <v>30</v>
      </c>
      <c r="DF1668" s="7">
        <v>60</v>
      </c>
      <c r="DH1668" s="4">
        <v>7</v>
      </c>
      <c r="DI1668" s="4">
        <v>2</v>
      </c>
      <c r="DJ1668" s="4">
        <v>3</v>
      </c>
      <c r="DK1668" s="4" t="s">
        <v>242</v>
      </c>
      <c r="DL1668" s="4" t="s">
        <v>242</v>
      </c>
      <c r="DX1668" s="7">
        <f t="shared" si="24144"/>
        <v>7060323</v>
      </c>
      <c r="DY1668" s="7"/>
      <c r="DZ1668" s="67">
        <v>0</v>
      </c>
      <c r="EA1668" s="2" t="s">
        <v>242</v>
      </c>
      <c r="EB1668" s="85" t="s">
        <v>242</v>
      </c>
      <c r="EC1668" s="2" t="s">
        <v>242</v>
      </c>
      <c r="ED1668" s="2">
        <v>2008</v>
      </c>
      <c r="EE1668" s="2">
        <v>3002</v>
      </c>
      <c r="EF1668" s="7">
        <v>50</v>
      </c>
      <c r="EG1668" s="20"/>
      <c r="EH1668" s="20"/>
      <c r="EI1668" s="4">
        <v>331136</v>
      </c>
      <c r="EJ1668" s="4">
        <v>1</v>
      </c>
      <c r="EK1668" s="4">
        <v>331137</v>
      </c>
      <c r="EL1668" s="4">
        <v>1</v>
      </c>
      <c r="EM1668" s="4">
        <v>331138</v>
      </c>
      <c r="EN1668" s="4">
        <v>1</v>
      </c>
      <c r="EO1668" s="4">
        <v>331139</v>
      </c>
      <c r="EP1668" s="4">
        <v>1</v>
      </c>
      <c r="EQ1668" s="4">
        <v>331140</v>
      </c>
      <c r="ER1668" s="4">
        <v>1</v>
      </c>
      <c r="ES1668" s="4">
        <v>331141</v>
      </c>
      <c r="ET1668" s="4">
        <v>1</v>
      </c>
      <c r="EU1668" s="4" t="s">
        <v>242</v>
      </c>
      <c r="EV1668" s="4" t="s">
        <v>242</v>
      </c>
      <c r="EW1668" s="4" t="s">
        <v>242</v>
      </c>
      <c r="EX1668" s="4" t="s">
        <v>242</v>
      </c>
      <c r="EY1668" s="4" t="s">
        <v>242</v>
      </c>
      <c r="EZ1668" s="4" t="s">
        <v>242</v>
      </c>
      <c r="FA1668" s="4" t="s">
        <v>242</v>
      </c>
      <c r="FB1668" s="4" t="s">
        <v>242</v>
      </c>
      <c r="FC1668" s="4">
        <v>40013</v>
      </c>
      <c r="FD1668" s="4">
        <v>1</v>
      </c>
      <c r="FE1668" s="4">
        <v>20100</v>
      </c>
      <c r="FF1668" s="4">
        <v>1</v>
      </c>
      <c r="FG1668" s="4">
        <v>20100</v>
      </c>
      <c r="FH1668" s="4">
        <v>1</v>
      </c>
      <c r="FR1668" s="2">
        <v>99999</v>
      </c>
      <c r="FS1668" s="2">
        <v>0</v>
      </c>
      <c r="FT1668" s="2">
        <f t="shared" ref="FT1668" si="24208">IF(FT680="","",FT680)</f>
        <v>8000</v>
      </c>
      <c r="FU1668" s="2" t="s">
        <v>1735</v>
      </c>
      <c r="FV1668" s="2" t="str">
        <f t="shared" si="24202"/>
        <v/>
      </c>
      <c r="FW1668" s="2" t="str">
        <f t="shared" ref="FW1668" si="24209">IF(FW680="","",FW680)</f>
        <v/>
      </c>
      <c r="FX1668" s="2" t="str">
        <f t="shared" si="24195"/>
        <v/>
      </c>
      <c r="FY1668" s="2" t="str">
        <f t="shared" si="24106"/>
        <v/>
      </c>
      <c r="FZ1668" s="77">
        <v>0</v>
      </c>
      <c r="GA1668" s="2">
        <v>1</v>
      </c>
      <c r="GC1668" s="2">
        <v>1</v>
      </c>
      <c r="GD1668"/>
    </row>
    <row r="1669" s="2" customFormat="1" ht="14.25" spans="1:186">
      <c r="A1669" s="95">
        <f t="shared" si="24133"/>
        <v>7060424</v>
      </c>
      <c r="B1669" s="95">
        <v>40</v>
      </c>
      <c r="C1669" s="95">
        <v>2</v>
      </c>
      <c r="D1669" s="95" t="s">
        <v>499</v>
      </c>
      <c r="E1669" s="95" t="str">
        <f t="shared" si="24134"/>
        <v>60级紫装项链（福利专用）</v>
      </c>
      <c r="F1669" s="31" t="s">
        <v>1250</v>
      </c>
      <c r="G1669" s="31">
        <v>4</v>
      </c>
      <c r="H1669" s="7" t="s">
        <v>191</v>
      </c>
      <c r="I1669" s="7" t="s">
        <v>187</v>
      </c>
      <c r="J1669" s="37">
        <v>1469</v>
      </c>
      <c r="K1669" s="39">
        <v>1434</v>
      </c>
      <c r="L1669" s="39"/>
      <c r="M1669" s="29" t="s">
        <v>193</v>
      </c>
      <c r="N1669" s="4">
        <v>60</v>
      </c>
      <c r="O1669" s="4">
        <v>60</v>
      </c>
      <c r="P1669" s="40">
        <f t="shared" si="24117"/>
        <v>2204</v>
      </c>
      <c r="Q1669" s="4"/>
      <c r="S1669" s="48">
        <v>0</v>
      </c>
      <c r="T1669" s="47" t="s">
        <v>194</v>
      </c>
      <c r="U1669" s="7" t="s">
        <v>195</v>
      </c>
      <c r="V1669" s="7">
        <v>0</v>
      </c>
      <c r="W1669" s="7">
        <v>0</v>
      </c>
      <c r="X1669" s="40">
        <v>0</v>
      </c>
      <c r="AB1669" s="7" t="s">
        <v>195</v>
      </c>
      <c r="AC1669" s="7">
        <v>0</v>
      </c>
      <c r="AD1669" s="7" t="s">
        <v>195</v>
      </c>
      <c r="AE1669" s="7" t="str">
        <f t="shared" ref="AE1669" si="24210">IF(Z1669&gt;=40,"false","true")</f>
        <v>true</v>
      </c>
      <c r="AF1669" s="7" t="b">
        <v>1</v>
      </c>
      <c r="AG1669" s="7" t="s">
        <v>195</v>
      </c>
      <c r="AH1669" s="40">
        <v>0</v>
      </c>
      <c r="AI1669" s="40">
        <v>0</v>
      </c>
      <c r="AJ1669" s="40">
        <v>1</v>
      </c>
      <c r="AK1669" s="40">
        <v>0</v>
      </c>
      <c r="AL1669" s="40">
        <v>1</v>
      </c>
      <c r="AM1669" s="40">
        <v>0</v>
      </c>
      <c r="AN1669" s="40">
        <v>60</v>
      </c>
      <c r="AO1669" s="40">
        <v>3000</v>
      </c>
      <c r="AP1669" s="7" t="s">
        <v>492</v>
      </c>
      <c r="AQ1669" s="4">
        <v>3</v>
      </c>
      <c r="AR1669" s="4">
        <v>161506</v>
      </c>
      <c r="AS1669" s="7" t="s">
        <v>199</v>
      </c>
      <c r="AT1669" s="48">
        <v>3</v>
      </c>
      <c r="AU1669" s="48">
        <v>1</v>
      </c>
      <c r="AV1669" s="48">
        <v>3</v>
      </c>
      <c r="AW1669" s="48">
        <v>500</v>
      </c>
      <c r="AX1669" s="48">
        <v>250</v>
      </c>
      <c r="AY1669" s="48">
        <v>0</v>
      </c>
      <c r="AZ1669" s="48">
        <v>0</v>
      </c>
      <c r="BE1669" s="48">
        <v>0</v>
      </c>
      <c r="BF1669" s="48">
        <v>1</v>
      </c>
      <c r="BG1669" s="48">
        <v>560</v>
      </c>
      <c r="BH1669" s="48">
        <v>560</v>
      </c>
      <c r="BI1669" s="7">
        <v>0</v>
      </c>
      <c r="BJ1669" s="7">
        <v>0</v>
      </c>
      <c r="BK1669" s="7">
        <v>0</v>
      </c>
      <c r="BL1669" s="7">
        <v>0</v>
      </c>
      <c r="BM1669" s="7">
        <v>0</v>
      </c>
      <c r="BN1669" s="7">
        <v>0</v>
      </c>
      <c r="BO1669" s="7">
        <v>0</v>
      </c>
      <c r="BP1669" s="7">
        <v>0</v>
      </c>
      <c r="BQ1669" s="7">
        <v>0</v>
      </c>
      <c r="BR1669" s="7">
        <v>0</v>
      </c>
      <c r="BS1669" s="7">
        <v>0</v>
      </c>
      <c r="BT1669" s="7">
        <v>0</v>
      </c>
      <c r="BU1669" s="7">
        <v>0</v>
      </c>
      <c r="BV1669" s="7">
        <v>0</v>
      </c>
      <c r="BW1669" s="7">
        <v>0</v>
      </c>
      <c r="BX1669" s="7">
        <v>0</v>
      </c>
      <c r="BY1669" s="7">
        <v>0</v>
      </c>
      <c r="BZ1669" s="7">
        <v>0</v>
      </c>
      <c r="CA1669" s="7">
        <v>0</v>
      </c>
      <c r="CB1669" s="7">
        <v>0</v>
      </c>
      <c r="CC1669" s="7">
        <v>0</v>
      </c>
      <c r="CD1669" s="7">
        <v>0</v>
      </c>
      <c r="CE1669" s="7">
        <v>0</v>
      </c>
      <c r="CF1669" s="7">
        <v>0</v>
      </c>
      <c r="CG1669" s="7">
        <v>0</v>
      </c>
      <c r="CH1669" s="7">
        <v>0</v>
      </c>
      <c r="CI1669" s="7">
        <v>0</v>
      </c>
      <c r="CJ1669" s="7">
        <v>0</v>
      </c>
      <c r="CK1669" s="7">
        <v>0</v>
      </c>
      <c r="CL1669" s="40">
        <v>0</v>
      </c>
      <c r="CM1669" s="40">
        <v>0</v>
      </c>
      <c r="CN1669" s="40">
        <v>0</v>
      </c>
      <c r="CO1669" s="40">
        <v>0</v>
      </c>
      <c r="CP1669" s="7">
        <v>0</v>
      </c>
      <c r="CQ1669" s="7">
        <v>0</v>
      </c>
      <c r="CR1669" s="7">
        <v>0</v>
      </c>
      <c r="CS1669" s="40">
        <v>0</v>
      </c>
      <c r="CT1669" s="7">
        <v>0</v>
      </c>
      <c r="CU1669" s="7">
        <v>0</v>
      </c>
      <c r="CV1669" s="4"/>
      <c r="CW1669" s="4"/>
      <c r="CX1669" s="4" t="s">
        <v>242</v>
      </c>
      <c r="CY1669" s="4" t="s">
        <v>242</v>
      </c>
      <c r="CZ1669" s="4" t="s">
        <v>242</v>
      </c>
      <c r="DA1669" s="4" t="s">
        <v>242</v>
      </c>
      <c r="DB1669" s="4" t="s">
        <v>242</v>
      </c>
      <c r="DC1669" s="4" t="s">
        <v>242</v>
      </c>
      <c r="DD1669" s="7">
        <v>2</v>
      </c>
      <c r="DE1669" s="7">
        <v>30</v>
      </c>
      <c r="DF1669" s="7">
        <v>60</v>
      </c>
      <c r="DH1669" s="4">
        <v>7</v>
      </c>
      <c r="DI1669" s="4">
        <v>4</v>
      </c>
      <c r="DJ1669" s="4">
        <v>5</v>
      </c>
      <c r="DK1669" s="4" t="s">
        <v>242</v>
      </c>
      <c r="DL1669" s="4" t="s">
        <v>242</v>
      </c>
      <c r="DX1669" s="7">
        <f t="shared" si="24144"/>
        <v>7060424</v>
      </c>
      <c r="DY1669" s="7"/>
      <c r="DZ1669" s="67">
        <v>0</v>
      </c>
      <c r="EA1669" s="2" t="s">
        <v>242</v>
      </c>
      <c r="EB1669" s="85" t="s">
        <v>242</v>
      </c>
      <c r="EC1669" s="2" t="s">
        <v>242</v>
      </c>
      <c r="ED1669" s="2">
        <v>2011</v>
      </c>
      <c r="EE1669" s="2">
        <v>3002</v>
      </c>
      <c r="EF1669" s="7">
        <v>50</v>
      </c>
      <c r="EG1669" s="20"/>
      <c r="EH1669" s="20"/>
      <c r="EI1669" s="4">
        <v>331166</v>
      </c>
      <c r="EJ1669" s="4">
        <v>1</v>
      </c>
      <c r="EK1669" s="4">
        <v>331167</v>
      </c>
      <c r="EL1669" s="4">
        <v>1</v>
      </c>
      <c r="EM1669" s="4">
        <v>331168</v>
      </c>
      <c r="EN1669" s="4">
        <v>1</v>
      </c>
      <c r="EO1669" s="4">
        <v>331169</v>
      </c>
      <c r="EP1669" s="4">
        <v>1</v>
      </c>
      <c r="EQ1669" s="4">
        <v>331170</v>
      </c>
      <c r="ER1669" s="4">
        <v>1</v>
      </c>
      <c r="ES1669" s="4">
        <v>331171</v>
      </c>
      <c r="ET1669" s="4">
        <v>1</v>
      </c>
      <c r="EU1669" s="4" t="s">
        <v>242</v>
      </c>
      <c r="EV1669" s="4" t="s">
        <v>242</v>
      </c>
      <c r="EW1669" s="4" t="s">
        <v>242</v>
      </c>
      <c r="EX1669" s="4" t="s">
        <v>242</v>
      </c>
      <c r="EY1669" s="4" t="s">
        <v>242</v>
      </c>
      <c r="EZ1669" s="4" t="s">
        <v>242</v>
      </c>
      <c r="FA1669" s="4" t="s">
        <v>242</v>
      </c>
      <c r="FB1669" s="4" t="s">
        <v>242</v>
      </c>
      <c r="FC1669" s="4">
        <v>40013</v>
      </c>
      <c r="FD1669" s="4">
        <v>1</v>
      </c>
      <c r="FE1669" s="4">
        <v>20100</v>
      </c>
      <c r="FF1669" s="4">
        <v>1</v>
      </c>
      <c r="FG1669" s="4">
        <v>20100</v>
      </c>
      <c r="FH1669" s="4">
        <v>1</v>
      </c>
      <c r="FR1669" s="2">
        <v>99999</v>
      </c>
      <c r="FS1669" s="2">
        <v>0</v>
      </c>
      <c r="FT1669" s="2">
        <f t="shared" ref="FT1669" si="24211">IF(FT681="","",FT681)</f>
        <v>8000</v>
      </c>
      <c r="FU1669" s="2" t="s">
        <v>1735</v>
      </c>
      <c r="FV1669" s="2" t="str">
        <f t="shared" si="24202"/>
        <v/>
      </c>
      <c r="FW1669" s="2" t="str">
        <f t="shared" ref="FW1669" si="24212">IF(FW681="","",FW681)</f>
        <v/>
      </c>
      <c r="FX1669" s="2" t="str">
        <f t="shared" si="24195"/>
        <v/>
      </c>
      <c r="FY1669" s="2" t="str">
        <f t="shared" ref="FY1669" si="24213">IF(FY681="","",FY681)</f>
        <v/>
      </c>
      <c r="FZ1669" s="77">
        <v>0</v>
      </c>
      <c r="GA1669" s="2">
        <v>1</v>
      </c>
      <c r="GC1669" s="2">
        <v>1</v>
      </c>
      <c r="GD1669"/>
    </row>
    <row r="1670" s="2" customFormat="1" ht="14.25" spans="1:186">
      <c r="A1670" s="95">
        <f t="shared" ref="A1670" si="24214">A682+13</f>
        <v>7060525</v>
      </c>
      <c r="B1670" s="95">
        <v>72</v>
      </c>
      <c r="C1670" s="95">
        <v>4</v>
      </c>
      <c r="D1670" s="95" t="s">
        <v>501</v>
      </c>
      <c r="E1670" s="95" t="str">
        <f t="shared" ref="E1670" si="24215">E682&amp;"（福利专用）"</f>
        <v>60级紫装腰带（福利专用）</v>
      </c>
      <c r="F1670" s="31" t="s">
        <v>1250</v>
      </c>
      <c r="G1670" s="31">
        <v>4</v>
      </c>
      <c r="H1670" s="7" t="s">
        <v>191</v>
      </c>
      <c r="I1670" s="7" t="s">
        <v>187</v>
      </c>
      <c r="J1670" s="37">
        <v>1480</v>
      </c>
      <c r="K1670" s="39">
        <v>1435</v>
      </c>
      <c r="L1670" s="39"/>
      <c r="M1670" s="29" t="s">
        <v>193</v>
      </c>
      <c r="N1670" s="4">
        <v>60</v>
      </c>
      <c r="O1670" s="4">
        <v>60</v>
      </c>
      <c r="P1670" s="40">
        <f t="shared" si="24117"/>
        <v>2404</v>
      </c>
      <c r="Q1670" s="4"/>
      <c r="S1670" s="48">
        <v>0</v>
      </c>
      <c r="T1670" s="47" t="s">
        <v>194</v>
      </c>
      <c r="U1670" s="7" t="s">
        <v>195</v>
      </c>
      <c r="V1670" s="7">
        <v>0</v>
      </c>
      <c r="W1670" s="7">
        <v>0</v>
      </c>
      <c r="X1670" s="40">
        <v>0</v>
      </c>
      <c r="AB1670" s="7" t="s">
        <v>195</v>
      </c>
      <c r="AC1670" s="7">
        <v>0</v>
      </c>
      <c r="AD1670" s="7" t="s">
        <v>195</v>
      </c>
      <c r="AE1670" s="7" t="str">
        <f t="shared" ref="AE1670:AE1690" si="24216">IF(Z1670&gt;=40,"false","true")</f>
        <v>true</v>
      </c>
      <c r="AF1670" s="7" t="b">
        <v>1</v>
      </c>
      <c r="AG1670" s="7" t="s">
        <v>195</v>
      </c>
      <c r="AH1670" s="40">
        <v>0</v>
      </c>
      <c r="AI1670" s="40">
        <v>0</v>
      </c>
      <c r="AJ1670" s="40">
        <v>1</v>
      </c>
      <c r="AK1670" s="40">
        <v>0</v>
      </c>
      <c r="AL1670" s="40">
        <v>1</v>
      </c>
      <c r="AM1670" s="40">
        <v>0</v>
      </c>
      <c r="AN1670" s="40">
        <v>60</v>
      </c>
      <c r="AO1670" s="40">
        <v>3000</v>
      </c>
      <c r="AP1670" s="7" t="s">
        <v>492</v>
      </c>
      <c r="AQ1670" s="4">
        <v>3</v>
      </c>
      <c r="AR1670" s="4">
        <v>161506</v>
      </c>
      <c r="AS1670" s="7" t="s">
        <v>199</v>
      </c>
      <c r="AT1670" s="48">
        <v>3</v>
      </c>
      <c r="AU1670" s="48">
        <v>1</v>
      </c>
      <c r="AV1670" s="48">
        <v>3</v>
      </c>
      <c r="AW1670" s="48">
        <v>500</v>
      </c>
      <c r="AX1670" s="48">
        <v>250</v>
      </c>
      <c r="AY1670" s="48">
        <v>0</v>
      </c>
      <c r="AZ1670" s="48">
        <v>0</v>
      </c>
      <c r="BE1670" s="48">
        <v>0</v>
      </c>
      <c r="BF1670" s="48">
        <v>1</v>
      </c>
      <c r="BG1670" s="48">
        <v>560</v>
      </c>
      <c r="BH1670" s="48">
        <v>560</v>
      </c>
      <c r="BI1670" s="7">
        <v>0</v>
      </c>
      <c r="BJ1670" s="7">
        <v>0</v>
      </c>
      <c r="BK1670" s="7">
        <v>0</v>
      </c>
      <c r="BL1670" s="7">
        <v>0</v>
      </c>
      <c r="BM1670" s="7">
        <v>0</v>
      </c>
      <c r="BN1670" s="7">
        <v>0</v>
      </c>
      <c r="BO1670" s="7">
        <v>0</v>
      </c>
      <c r="BP1670" s="7">
        <v>0</v>
      </c>
      <c r="BQ1670" s="7">
        <v>0</v>
      </c>
      <c r="BR1670" s="7">
        <v>0</v>
      </c>
      <c r="BS1670" s="7">
        <v>0</v>
      </c>
      <c r="BT1670" s="7">
        <v>0</v>
      </c>
      <c r="BU1670" s="7">
        <v>0</v>
      </c>
      <c r="BV1670" s="7">
        <v>0</v>
      </c>
      <c r="BW1670" s="7">
        <v>0</v>
      </c>
      <c r="BX1670" s="7">
        <v>0</v>
      </c>
      <c r="BY1670" s="7">
        <v>0</v>
      </c>
      <c r="BZ1670" s="7">
        <v>0</v>
      </c>
      <c r="CA1670" s="7">
        <v>0</v>
      </c>
      <c r="CB1670" s="7">
        <v>0</v>
      </c>
      <c r="CC1670" s="7">
        <v>0</v>
      </c>
      <c r="CD1670" s="7">
        <v>0</v>
      </c>
      <c r="CE1670" s="7">
        <v>0</v>
      </c>
      <c r="CF1670" s="7">
        <v>0</v>
      </c>
      <c r="CG1670" s="7">
        <v>0</v>
      </c>
      <c r="CH1670" s="7">
        <v>0</v>
      </c>
      <c r="CI1670" s="7">
        <v>0</v>
      </c>
      <c r="CJ1670" s="7">
        <v>0</v>
      </c>
      <c r="CK1670" s="7">
        <v>0</v>
      </c>
      <c r="CL1670" s="40">
        <v>0</v>
      </c>
      <c r="CM1670" s="40">
        <v>0</v>
      </c>
      <c r="CN1670" s="40">
        <v>0</v>
      </c>
      <c r="CO1670" s="40">
        <v>0</v>
      </c>
      <c r="CP1670" s="7">
        <v>0</v>
      </c>
      <c r="CQ1670" s="7">
        <v>0</v>
      </c>
      <c r="CR1670" s="7">
        <v>0</v>
      </c>
      <c r="CS1670" s="40">
        <v>0</v>
      </c>
      <c r="CT1670" s="7">
        <v>0</v>
      </c>
      <c r="CU1670" s="7">
        <v>0</v>
      </c>
      <c r="CV1670" s="4"/>
      <c r="CW1670" s="4"/>
      <c r="CX1670" s="4" t="s">
        <v>242</v>
      </c>
      <c r="CY1670" s="4" t="s">
        <v>242</v>
      </c>
      <c r="CZ1670" s="4" t="s">
        <v>242</v>
      </c>
      <c r="DA1670" s="4" t="s">
        <v>242</v>
      </c>
      <c r="DB1670" s="4" t="s">
        <v>242</v>
      </c>
      <c r="DC1670" s="4" t="s">
        <v>242</v>
      </c>
      <c r="DD1670" s="7">
        <v>2</v>
      </c>
      <c r="DE1670" s="7">
        <v>30</v>
      </c>
      <c r="DF1670" s="7">
        <v>60</v>
      </c>
      <c r="DH1670" s="4">
        <v>7</v>
      </c>
      <c r="DI1670" s="4">
        <v>1</v>
      </c>
      <c r="DJ1670" s="4">
        <v>6</v>
      </c>
      <c r="DK1670" s="4">
        <v>9</v>
      </c>
      <c r="DL1670" s="4" t="s">
        <v>242</v>
      </c>
      <c r="DX1670" s="7">
        <f t="shared" si="24144"/>
        <v>7060525</v>
      </c>
      <c r="DY1670" s="7"/>
      <c r="DZ1670" s="67">
        <v>0</v>
      </c>
      <c r="EA1670" s="2" t="s">
        <v>242</v>
      </c>
      <c r="EB1670" s="85" t="s">
        <v>242</v>
      </c>
      <c r="EC1670" s="2" t="s">
        <v>242</v>
      </c>
      <c r="ED1670" s="2">
        <v>2014</v>
      </c>
      <c r="EE1670" s="2">
        <v>3002</v>
      </c>
      <c r="EF1670" s="7">
        <v>50</v>
      </c>
      <c r="EG1670" s="20"/>
      <c r="EH1670" s="20"/>
      <c r="EI1670" s="4">
        <v>331166</v>
      </c>
      <c r="EJ1670" s="4">
        <v>1</v>
      </c>
      <c r="EK1670" s="4">
        <v>331167</v>
      </c>
      <c r="EL1670" s="4">
        <v>1</v>
      </c>
      <c r="EM1670" s="4">
        <v>331168</v>
      </c>
      <c r="EN1670" s="4">
        <v>1</v>
      </c>
      <c r="EO1670" s="4">
        <v>331169</v>
      </c>
      <c r="EP1670" s="4">
        <v>1</v>
      </c>
      <c r="EQ1670" s="4">
        <v>331170</v>
      </c>
      <c r="ER1670" s="4">
        <v>1</v>
      </c>
      <c r="ES1670" s="4">
        <v>331171</v>
      </c>
      <c r="ET1670" s="4">
        <v>1</v>
      </c>
      <c r="EU1670" s="4" t="s">
        <v>242</v>
      </c>
      <c r="EV1670" s="4" t="s">
        <v>242</v>
      </c>
      <c r="EW1670" s="4" t="s">
        <v>242</v>
      </c>
      <c r="EX1670" s="4" t="s">
        <v>242</v>
      </c>
      <c r="EY1670" s="4" t="s">
        <v>242</v>
      </c>
      <c r="EZ1670" s="4" t="s">
        <v>242</v>
      </c>
      <c r="FA1670" s="4" t="s">
        <v>242</v>
      </c>
      <c r="FB1670" s="4" t="s">
        <v>242</v>
      </c>
      <c r="FC1670" s="4">
        <v>40013</v>
      </c>
      <c r="FD1670" s="4">
        <v>1</v>
      </c>
      <c r="FE1670" s="4">
        <v>20100</v>
      </c>
      <c r="FF1670" s="4">
        <v>1</v>
      </c>
      <c r="FG1670" s="4">
        <v>20100</v>
      </c>
      <c r="FH1670" s="4">
        <v>1</v>
      </c>
      <c r="FR1670" s="2">
        <v>99999</v>
      </c>
      <c r="FS1670" s="2">
        <v>0</v>
      </c>
      <c r="FT1670" s="2">
        <f t="shared" ref="FT1670" si="24217">IF(FT682="","",FT682)</f>
        <v>8000</v>
      </c>
      <c r="FU1670" s="2" t="s">
        <v>1735</v>
      </c>
      <c r="FV1670" s="2" t="str">
        <f t="shared" si="24202"/>
        <v/>
      </c>
      <c r="FW1670" s="2" t="str">
        <f t="shared" ref="FW1670" si="24218">IF(FW682="","",FW682)</f>
        <v/>
      </c>
      <c r="FX1670" s="2" t="str">
        <f t="shared" si="24195"/>
        <v/>
      </c>
      <c r="FY1670" s="2" t="str">
        <f t="shared" ref="FY1670" si="24219">IF(FY682="","",FY682)</f>
        <v/>
      </c>
      <c r="FZ1670" s="77">
        <v>0</v>
      </c>
      <c r="GA1670" s="2">
        <v>1</v>
      </c>
      <c r="GC1670" s="2">
        <v>1</v>
      </c>
      <c r="GD1670"/>
    </row>
    <row r="1671" s="2" customFormat="1" ht="14.25" spans="1:186">
      <c r="A1671" s="95">
        <f t="shared" ref="A1671" si="24220">A683+13</f>
        <v>7060626</v>
      </c>
      <c r="B1671" s="95">
        <v>88</v>
      </c>
      <c r="C1671" s="95">
        <v>5</v>
      </c>
      <c r="D1671" s="95" t="s">
        <v>503</v>
      </c>
      <c r="E1671" s="95" t="str">
        <f t="shared" ref="E1671" si="24221">E683&amp;"（福利专用）"</f>
        <v>60级紫装鞋子（福利专用）</v>
      </c>
      <c r="F1671" s="31" t="s">
        <v>1250</v>
      </c>
      <c r="G1671" s="31">
        <v>4</v>
      </c>
      <c r="H1671" s="7" t="s">
        <v>191</v>
      </c>
      <c r="I1671" s="7" t="s">
        <v>187</v>
      </c>
      <c r="J1671" s="37">
        <v>1491</v>
      </c>
      <c r="K1671" s="39">
        <v>1429</v>
      </c>
      <c r="L1671" s="39"/>
      <c r="M1671" s="29" t="s">
        <v>193</v>
      </c>
      <c r="N1671" s="4">
        <v>60</v>
      </c>
      <c r="O1671" s="4">
        <v>60</v>
      </c>
      <c r="P1671" s="40">
        <f t="shared" si="24117"/>
        <v>2504</v>
      </c>
      <c r="Q1671" s="4"/>
      <c r="S1671" s="48">
        <v>0</v>
      </c>
      <c r="T1671" s="47" t="s">
        <v>194</v>
      </c>
      <c r="U1671" s="7" t="s">
        <v>195</v>
      </c>
      <c r="V1671" s="7">
        <v>0</v>
      </c>
      <c r="W1671" s="7">
        <v>0</v>
      </c>
      <c r="X1671" s="40">
        <v>0</v>
      </c>
      <c r="AB1671" s="7" t="s">
        <v>195</v>
      </c>
      <c r="AC1671" s="7">
        <v>0</v>
      </c>
      <c r="AD1671" s="7" t="s">
        <v>195</v>
      </c>
      <c r="AE1671" s="7" t="str">
        <f t="shared" si="24216"/>
        <v>true</v>
      </c>
      <c r="AF1671" s="7" t="b">
        <v>1</v>
      </c>
      <c r="AG1671" s="7" t="s">
        <v>195</v>
      </c>
      <c r="AH1671" s="40">
        <v>0</v>
      </c>
      <c r="AI1671" s="40">
        <v>0</v>
      </c>
      <c r="AJ1671" s="40">
        <v>1</v>
      </c>
      <c r="AK1671" s="40">
        <v>0</v>
      </c>
      <c r="AL1671" s="40">
        <v>1</v>
      </c>
      <c r="AM1671" s="40">
        <v>0</v>
      </c>
      <c r="AN1671" s="40">
        <v>60</v>
      </c>
      <c r="AO1671" s="40">
        <v>3000</v>
      </c>
      <c r="AP1671" s="7" t="s">
        <v>492</v>
      </c>
      <c r="AQ1671" s="4">
        <v>3</v>
      </c>
      <c r="AR1671" s="4">
        <v>161506</v>
      </c>
      <c r="AS1671" s="7" t="s">
        <v>199</v>
      </c>
      <c r="AT1671" s="48">
        <v>3</v>
      </c>
      <c r="AU1671" s="48">
        <v>1</v>
      </c>
      <c r="AV1671" s="48">
        <v>3</v>
      </c>
      <c r="AW1671" s="48">
        <v>500</v>
      </c>
      <c r="AX1671" s="48">
        <v>250</v>
      </c>
      <c r="AY1671" s="48">
        <v>0</v>
      </c>
      <c r="AZ1671" s="48">
        <v>0</v>
      </c>
      <c r="BE1671" s="48">
        <v>0</v>
      </c>
      <c r="BF1671" s="48">
        <v>1</v>
      </c>
      <c r="BG1671" s="48">
        <v>560</v>
      </c>
      <c r="BH1671" s="48">
        <v>560</v>
      </c>
      <c r="BI1671" s="7">
        <v>0</v>
      </c>
      <c r="BJ1671" s="7">
        <v>0</v>
      </c>
      <c r="BK1671" s="7">
        <v>0</v>
      </c>
      <c r="BL1671" s="7">
        <v>0</v>
      </c>
      <c r="BM1671" s="7">
        <v>0</v>
      </c>
      <c r="BN1671" s="7">
        <v>0</v>
      </c>
      <c r="BO1671" s="7">
        <v>0</v>
      </c>
      <c r="BP1671" s="7">
        <v>0</v>
      </c>
      <c r="BQ1671" s="7">
        <v>0</v>
      </c>
      <c r="BR1671" s="7">
        <v>0</v>
      </c>
      <c r="BS1671" s="7">
        <v>0</v>
      </c>
      <c r="BT1671" s="7">
        <v>0</v>
      </c>
      <c r="BU1671" s="7">
        <v>0</v>
      </c>
      <c r="BV1671" s="7">
        <v>0</v>
      </c>
      <c r="BW1671" s="7">
        <v>0</v>
      </c>
      <c r="BX1671" s="7">
        <v>0</v>
      </c>
      <c r="BY1671" s="7">
        <v>0</v>
      </c>
      <c r="BZ1671" s="7">
        <v>0</v>
      </c>
      <c r="CA1671" s="7">
        <v>0</v>
      </c>
      <c r="CB1671" s="7">
        <v>0</v>
      </c>
      <c r="CC1671" s="7">
        <v>0</v>
      </c>
      <c r="CD1671" s="7">
        <v>0</v>
      </c>
      <c r="CE1671" s="7">
        <v>0</v>
      </c>
      <c r="CF1671" s="7">
        <v>0</v>
      </c>
      <c r="CG1671" s="7">
        <v>0</v>
      </c>
      <c r="CH1671" s="7">
        <v>0</v>
      </c>
      <c r="CI1671" s="7">
        <v>0</v>
      </c>
      <c r="CJ1671" s="7">
        <v>0</v>
      </c>
      <c r="CK1671" s="7">
        <v>0</v>
      </c>
      <c r="CL1671" s="40">
        <v>0</v>
      </c>
      <c r="CM1671" s="40">
        <v>0</v>
      </c>
      <c r="CN1671" s="40">
        <v>0</v>
      </c>
      <c r="CO1671" s="40">
        <v>0</v>
      </c>
      <c r="CP1671" s="7">
        <v>0</v>
      </c>
      <c r="CQ1671" s="7">
        <v>0</v>
      </c>
      <c r="CR1671" s="7">
        <v>0</v>
      </c>
      <c r="CS1671" s="40">
        <v>0</v>
      </c>
      <c r="CT1671" s="7">
        <v>0</v>
      </c>
      <c r="CU1671" s="7">
        <v>0</v>
      </c>
      <c r="CV1671" s="4"/>
      <c r="CW1671" s="4"/>
      <c r="CX1671" s="4" t="s">
        <v>242</v>
      </c>
      <c r="CY1671" s="4" t="s">
        <v>242</v>
      </c>
      <c r="CZ1671" s="4" t="s">
        <v>242</v>
      </c>
      <c r="DA1671" s="4" t="s">
        <v>242</v>
      </c>
      <c r="DB1671" s="4" t="s">
        <v>242</v>
      </c>
      <c r="DC1671" s="4" t="s">
        <v>242</v>
      </c>
      <c r="DD1671" s="7">
        <v>2</v>
      </c>
      <c r="DE1671" s="7">
        <v>30</v>
      </c>
      <c r="DF1671" s="7">
        <v>60</v>
      </c>
      <c r="DH1671" s="4">
        <v>7</v>
      </c>
      <c r="DI1671" s="4">
        <v>6</v>
      </c>
      <c r="DJ1671" s="4">
        <v>9</v>
      </c>
      <c r="DK1671" s="4" t="s">
        <v>242</v>
      </c>
      <c r="DL1671" s="4" t="s">
        <v>242</v>
      </c>
      <c r="DX1671" s="7">
        <f t="shared" si="24144"/>
        <v>7060626</v>
      </c>
      <c r="DY1671" s="7"/>
      <c r="DZ1671" s="67">
        <v>0</v>
      </c>
      <c r="EA1671" s="2" t="s">
        <v>242</v>
      </c>
      <c r="EB1671" s="85" t="s">
        <v>242</v>
      </c>
      <c r="EC1671" s="2" t="s">
        <v>242</v>
      </c>
      <c r="ED1671" s="2">
        <v>2017</v>
      </c>
      <c r="EE1671" s="2">
        <v>3002</v>
      </c>
      <c r="EF1671" s="7">
        <v>50</v>
      </c>
      <c r="EG1671" s="20"/>
      <c r="EH1671" s="20"/>
      <c r="EI1671" s="4">
        <v>331166</v>
      </c>
      <c r="EJ1671" s="4">
        <v>1</v>
      </c>
      <c r="EK1671" s="4">
        <v>331167</v>
      </c>
      <c r="EL1671" s="4">
        <v>1</v>
      </c>
      <c r="EM1671" s="4">
        <v>331168</v>
      </c>
      <c r="EN1671" s="4">
        <v>1</v>
      </c>
      <c r="EO1671" s="4">
        <v>331169</v>
      </c>
      <c r="EP1671" s="4">
        <v>1</v>
      </c>
      <c r="EQ1671" s="4">
        <v>331170</v>
      </c>
      <c r="ER1671" s="4">
        <v>1</v>
      </c>
      <c r="ES1671" s="4">
        <v>331171</v>
      </c>
      <c r="ET1671" s="4">
        <v>1</v>
      </c>
      <c r="EU1671" s="4" t="s">
        <v>242</v>
      </c>
      <c r="EV1671" s="4" t="s">
        <v>242</v>
      </c>
      <c r="EW1671" s="4" t="s">
        <v>242</v>
      </c>
      <c r="EX1671" s="4" t="s">
        <v>242</v>
      </c>
      <c r="EY1671" s="4" t="s">
        <v>242</v>
      </c>
      <c r="EZ1671" s="4" t="s">
        <v>242</v>
      </c>
      <c r="FA1671" s="4" t="s">
        <v>242</v>
      </c>
      <c r="FB1671" s="4" t="s">
        <v>242</v>
      </c>
      <c r="FC1671" s="4">
        <v>40013</v>
      </c>
      <c r="FD1671" s="4">
        <v>1</v>
      </c>
      <c r="FE1671" s="4">
        <v>20100</v>
      </c>
      <c r="FF1671" s="4">
        <v>1</v>
      </c>
      <c r="FG1671" s="4">
        <v>20100</v>
      </c>
      <c r="FH1671" s="4">
        <v>1</v>
      </c>
      <c r="FR1671" s="2">
        <v>99999</v>
      </c>
      <c r="FS1671" s="2">
        <v>0</v>
      </c>
      <c r="FT1671" s="2">
        <f t="shared" ref="FT1671" si="24222">IF(FT683="","",FT683)</f>
        <v>8000</v>
      </c>
      <c r="FU1671" s="2" t="s">
        <v>1735</v>
      </c>
      <c r="FV1671" s="2" t="str">
        <f t="shared" si="24202"/>
        <v/>
      </c>
      <c r="FW1671" s="2" t="str">
        <f t="shared" ref="FW1671" si="24223">IF(FW683="","",FW683)</f>
        <v/>
      </c>
      <c r="FX1671" s="2" t="str">
        <f t="shared" si="24195"/>
        <v/>
      </c>
      <c r="FY1671" s="2" t="str">
        <f t="shared" ref="FY1671" si="24224">IF(FY683="","",FY683)</f>
        <v/>
      </c>
      <c r="FZ1671" s="77">
        <v>0</v>
      </c>
      <c r="GA1671" s="2">
        <v>1</v>
      </c>
      <c r="GC1671" s="2">
        <v>1</v>
      </c>
      <c r="GD1671"/>
    </row>
    <row r="1672" s="2" customFormat="1" ht="14.25" spans="1:186">
      <c r="A1672" s="95">
        <f t="shared" ref="A1672" si="24225">A684+13</f>
        <v>7070114</v>
      </c>
      <c r="B1672" s="95">
        <v>1288</v>
      </c>
      <c r="C1672" s="95">
        <v>0</v>
      </c>
      <c r="D1672" s="95" t="s">
        <v>505</v>
      </c>
      <c r="E1672" s="95" t="str">
        <f t="shared" ref="E1672" si="24226">E684&amp;"（福利专用）"</f>
        <v>70级紫装剑（福利专用）</v>
      </c>
      <c r="F1672" s="31" t="s">
        <v>1250</v>
      </c>
      <c r="G1672" s="31">
        <v>4</v>
      </c>
      <c r="H1672" s="7" t="s">
        <v>191</v>
      </c>
      <c r="I1672" s="7" t="s">
        <v>187</v>
      </c>
      <c r="J1672" s="35">
        <v>1534</v>
      </c>
      <c r="K1672" s="38">
        <v>405</v>
      </c>
      <c r="L1672" s="80"/>
      <c r="M1672" s="29" t="s">
        <v>193</v>
      </c>
      <c r="N1672" s="4">
        <v>70</v>
      </c>
      <c r="O1672" s="4">
        <v>70</v>
      </c>
      <c r="P1672" s="40">
        <f t="shared" si="24117"/>
        <v>2004</v>
      </c>
      <c r="Q1672" s="4"/>
      <c r="S1672" s="48">
        <v>0</v>
      </c>
      <c r="T1672" s="47" t="s">
        <v>240</v>
      </c>
      <c r="U1672" s="7" t="s">
        <v>195</v>
      </c>
      <c r="V1672" s="7">
        <v>0</v>
      </c>
      <c r="W1672" s="7">
        <v>0</v>
      </c>
      <c r="X1672" s="40">
        <v>0</v>
      </c>
      <c r="AB1672" s="7" t="s">
        <v>195</v>
      </c>
      <c r="AC1672" s="7">
        <v>0</v>
      </c>
      <c r="AD1672" s="7" t="s">
        <v>195</v>
      </c>
      <c r="AE1672" s="7" t="str">
        <f t="shared" si="24216"/>
        <v>true</v>
      </c>
      <c r="AF1672" s="7" t="b">
        <v>1</v>
      </c>
      <c r="AG1672" s="7" t="s">
        <v>195</v>
      </c>
      <c r="AH1672" s="40">
        <v>0</v>
      </c>
      <c r="AI1672" s="40">
        <v>0</v>
      </c>
      <c r="AJ1672" s="40">
        <v>1</v>
      </c>
      <c r="AK1672" s="40">
        <v>0</v>
      </c>
      <c r="AL1672" s="40">
        <v>1</v>
      </c>
      <c r="AM1672" s="40">
        <v>0</v>
      </c>
      <c r="AN1672" s="40">
        <v>60</v>
      </c>
      <c r="AO1672" s="40">
        <v>5000</v>
      </c>
      <c r="AP1672" s="7" t="s">
        <v>507</v>
      </c>
      <c r="AQ1672" s="4">
        <v>3</v>
      </c>
      <c r="AR1672" s="4">
        <v>161506</v>
      </c>
      <c r="AS1672" s="7" t="s">
        <v>199</v>
      </c>
      <c r="AT1672" s="48">
        <v>3</v>
      </c>
      <c r="AU1672" s="48">
        <v>1</v>
      </c>
      <c r="AV1672" s="48">
        <v>3</v>
      </c>
      <c r="AW1672" s="48">
        <v>500</v>
      </c>
      <c r="AX1672" s="48">
        <v>250</v>
      </c>
      <c r="AY1672" s="48">
        <v>0</v>
      </c>
      <c r="AZ1672" s="48">
        <v>0</v>
      </c>
      <c r="BE1672" s="48">
        <v>0</v>
      </c>
      <c r="BF1672" s="48">
        <v>1</v>
      </c>
      <c r="BG1672" s="48">
        <v>640</v>
      </c>
      <c r="BH1672" s="48">
        <v>640</v>
      </c>
      <c r="BI1672" s="7">
        <v>0</v>
      </c>
      <c r="BJ1672" s="7">
        <v>0</v>
      </c>
      <c r="BK1672" s="7">
        <v>0</v>
      </c>
      <c r="BL1672" s="7">
        <v>0</v>
      </c>
      <c r="BM1672" s="7">
        <v>0</v>
      </c>
      <c r="BN1672" s="7">
        <v>0</v>
      </c>
      <c r="BO1672" s="7">
        <v>0</v>
      </c>
      <c r="BP1672" s="7">
        <v>0</v>
      </c>
      <c r="BQ1672" s="7">
        <v>0</v>
      </c>
      <c r="BR1672" s="7">
        <v>0</v>
      </c>
      <c r="BS1672" s="7">
        <v>0</v>
      </c>
      <c r="BT1672" s="7">
        <v>0</v>
      </c>
      <c r="BU1672" s="7">
        <v>0</v>
      </c>
      <c r="BV1672" s="7">
        <v>0</v>
      </c>
      <c r="BW1672" s="7">
        <v>0</v>
      </c>
      <c r="BX1672" s="7">
        <v>0</v>
      </c>
      <c r="BY1672" s="7">
        <v>0</v>
      </c>
      <c r="BZ1672" s="7">
        <v>0</v>
      </c>
      <c r="CA1672" s="7">
        <v>0</v>
      </c>
      <c r="CB1672" s="7">
        <v>0</v>
      </c>
      <c r="CC1672" s="7">
        <v>0</v>
      </c>
      <c r="CD1672" s="7">
        <v>0</v>
      </c>
      <c r="CE1672" s="7">
        <v>0</v>
      </c>
      <c r="CF1672" s="7">
        <v>0</v>
      </c>
      <c r="CG1672" s="7">
        <v>0</v>
      </c>
      <c r="CH1672" s="7">
        <v>0</v>
      </c>
      <c r="CI1672" s="7">
        <v>0</v>
      </c>
      <c r="CJ1672" s="7">
        <v>0</v>
      </c>
      <c r="CK1672" s="7">
        <v>0</v>
      </c>
      <c r="CL1672" s="40">
        <v>0</v>
      </c>
      <c r="CM1672" s="40">
        <v>0</v>
      </c>
      <c r="CN1672" s="40">
        <v>0</v>
      </c>
      <c r="CO1672" s="40">
        <v>0</v>
      </c>
      <c r="CP1672" s="7">
        <v>0</v>
      </c>
      <c r="CQ1672" s="7">
        <v>0</v>
      </c>
      <c r="CR1672" s="7">
        <v>0</v>
      </c>
      <c r="CS1672" s="40">
        <v>0</v>
      </c>
      <c r="CT1672" s="7">
        <v>0</v>
      </c>
      <c r="CU1672" s="7">
        <v>0</v>
      </c>
      <c r="CV1672" s="4"/>
      <c r="CW1672" s="4"/>
      <c r="CX1672" s="4" t="s">
        <v>210</v>
      </c>
      <c r="CY1672" s="4" t="s">
        <v>211</v>
      </c>
      <c r="CZ1672" s="4" t="s">
        <v>242</v>
      </c>
      <c r="DA1672" s="4" t="s">
        <v>242</v>
      </c>
      <c r="DB1672" s="4" t="s">
        <v>212</v>
      </c>
      <c r="DC1672" s="4" t="s">
        <v>212</v>
      </c>
      <c r="DD1672" s="7">
        <v>2</v>
      </c>
      <c r="DE1672" s="7">
        <v>30</v>
      </c>
      <c r="DF1672" s="7">
        <v>60</v>
      </c>
      <c r="DH1672" s="4">
        <v>9</v>
      </c>
      <c r="DI1672" s="4">
        <v>2</v>
      </c>
      <c r="DJ1672" s="4">
        <v>4</v>
      </c>
      <c r="DK1672" s="4">
        <v>7</v>
      </c>
      <c r="DL1672" s="4">
        <v>8</v>
      </c>
      <c r="DX1672" s="7">
        <f t="shared" ref="DX1672" si="24227">A1672</f>
        <v>7070114</v>
      </c>
      <c r="DY1672" s="7"/>
      <c r="DZ1672" s="67">
        <v>10000</v>
      </c>
      <c r="EA1672" s="2" t="s">
        <v>1345</v>
      </c>
      <c r="EB1672" s="85">
        <v>142</v>
      </c>
      <c r="EC1672" s="2" t="s">
        <v>1346</v>
      </c>
      <c r="ED1672" s="2">
        <v>2003</v>
      </c>
      <c r="EE1672" s="2">
        <v>3002</v>
      </c>
      <c r="EF1672" s="7">
        <v>50</v>
      </c>
      <c r="EG1672" s="20"/>
      <c r="EH1672" s="20"/>
      <c r="EI1672" s="4">
        <v>331107</v>
      </c>
      <c r="EJ1672" s="4">
        <v>1</v>
      </c>
      <c r="EK1672" s="4">
        <v>331108</v>
      </c>
      <c r="EL1672" s="4">
        <v>1</v>
      </c>
      <c r="EM1672" s="4">
        <v>331109</v>
      </c>
      <c r="EN1672" s="4">
        <v>1</v>
      </c>
      <c r="EO1672" s="4">
        <v>331110</v>
      </c>
      <c r="EP1672" s="4">
        <v>1</v>
      </c>
      <c r="EQ1672" s="4">
        <v>331111</v>
      </c>
      <c r="ER1672" s="4">
        <v>1</v>
      </c>
      <c r="ES1672" s="4" t="s">
        <v>242</v>
      </c>
      <c r="ET1672" s="4" t="s">
        <v>242</v>
      </c>
      <c r="EU1672" s="4" t="s">
        <v>242</v>
      </c>
      <c r="EV1672" s="4" t="s">
        <v>242</v>
      </c>
      <c r="EW1672" s="4" t="s">
        <v>242</v>
      </c>
      <c r="EX1672" s="4" t="s">
        <v>242</v>
      </c>
      <c r="EY1672" s="4" t="s">
        <v>242</v>
      </c>
      <c r="EZ1672" s="4" t="s">
        <v>242</v>
      </c>
      <c r="FA1672" s="4" t="s">
        <v>242</v>
      </c>
      <c r="FB1672" s="4" t="s">
        <v>242</v>
      </c>
      <c r="FC1672" s="4">
        <v>40013</v>
      </c>
      <c r="FD1672" s="4">
        <v>1</v>
      </c>
      <c r="FE1672" s="4">
        <v>20100</v>
      </c>
      <c r="FF1672" s="4">
        <v>1</v>
      </c>
      <c r="FG1672" s="4">
        <v>20100</v>
      </c>
      <c r="FH1672" s="4">
        <v>1</v>
      </c>
      <c r="FR1672" s="2">
        <v>99999</v>
      </c>
      <c r="FS1672" s="2">
        <v>0</v>
      </c>
      <c r="FT1672" s="2">
        <f t="shared" ref="FT1672" si="24228">IF(FT684="","",FT684)</f>
        <v>10000</v>
      </c>
      <c r="FU1672" s="2" t="s">
        <v>1736</v>
      </c>
      <c r="FV1672" s="2" t="str">
        <f t="shared" si="24202"/>
        <v/>
      </c>
      <c r="FW1672" s="2" t="str">
        <f t="shared" ref="FW1672" si="24229">IF(FW684="","",FW684)</f>
        <v/>
      </c>
      <c r="FX1672" s="2" t="str">
        <f t="shared" si="24195"/>
        <v/>
      </c>
      <c r="FY1672" s="2" t="str">
        <f t="shared" ref="FY1672" si="24230">IF(FY684="","",FY684)</f>
        <v/>
      </c>
      <c r="FZ1672" s="77">
        <v>0</v>
      </c>
      <c r="GA1672" s="2">
        <v>1</v>
      </c>
      <c r="GC1672" s="2">
        <v>1</v>
      </c>
      <c r="GD1672"/>
    </row>
    <row r="1673" s="2" customFormat="1" ht="14.25" spans="1:186">
      <c r="A1673" s="95">
        <f t="shared" ref="A1673" si="24231">A685+13</f>
        <v>7070115</v>
      </c>
      <c r="B1673" s="95">
        <v>4360</v>
      </c>
      <c r="C1673" s="95">
        <v>0</v>
      </c>
      <c r="D1673" s="95" t="s">
        <v>509</v>
      </c>
      <c r="E1673" s="95" t="str">
        <f t="shared" ref="E1673" si="24232">E685&amp;"（福利专用）"</f>
        <v>70级紫装锤（福利专用）</v>
      </c>
      <c r="F1673" s="31" t="s">
        <v>1250</v>
      </c>
      <c r="G1673" s="31">
        <v>4</v>
      </c>
      <c r="H1673" s="7" t="s">
        <v>191</v>
      </c>
      <c r="I1673" s="7" t="s">
        <v>187</v>
      </c>
      <c r="J1673" s="35">
        <v>1524</v>
      </c>
      <c r="K1673" s="38">
        <v>205</v>
      </c>
      <c r="L1673" s="80"/>
      <c r="M1673" s="29" t="s">
        <v>193</v>
      </c>
      <c r="N1673" s="4">
        <v>70</v>
      </c>
      <c r="O1673" s="4">
        <v>70</v>
      </c>
      <c r="P1673" s="40">
        <f t="shared" ref="P1673" si="24233">2000+C1673*100+G1673</f>
        <v>2004</v>
      </c>
      <c r="Q1673" s="4"/>
      <c r="S1673" s="48">
        <v>0</v>
      </c>
      <c r="T1673" s="47" t="s">
        <v>245</v>
      </c>
      <c r="U1673" s="7" t="s">
        <v>195</v>
      </c>
      <c r="V1673" s="7">
        <v>0</v>
      </c>
      <c r="W1673" s="7">
        <v>0</v>
      </c>
      <c r="X1673" s="40">
        <v>0</v>
      </c>
      <c r="AB1673" s="7" t="s">
        <v>195</v>
      </c>
      <c r="AC1673" s="7">
        <v>0</v>
      </c>
      <c r="AD1673" s="7" t="s">
        <v>195</v>
      </c>
      <c r="AE1673" s="7" t="str">
        <f t="shared" si="24216"/>
        <v>true</v>
      </c>
      <c r="AF1673" s="7" t="b">
        <v>1</v>
      </c>
      <c r="AG1673" s="7" t="s">
        <v>195</v>
      </c>
      <c r="AH1673" s="40">
        <v>0</v>
      </c>
      <c r="AI1673" s="40">
        <v>0</v>
      </c>
      <c r="AJ1673" s="40">
        <v>1</v>
      </c>
      <c r="AK1673" s="40">
        <v>0</v>
      </c>
      <c r="AL1673" s="40">
        <v>1</v>
      </c>
      <c r="AM1673" s="40">
        <v>0</v>
      </c>
      <c r="AN1673" s="40">
        <v>60</v>
      </c>
      <c r="AO1673" s="40">
        <v>5000</v>
      </c>
      <c r="AP1673" s="7" t="s">
        <v>511</v>
      </c>
      <c r="AQ1673" s="4">
        <v>3</v>
      </c>
      <c r="AR1673" s="4">
        <v>161506</v>
      </c>
      <c r="AS1673" s="7" t="s">
        <v>199</v>
      </c>
      <c r="AT1673" s="48">
        <v>3</v>
      </c>
      <c r="AU1673" s="48">
        <v>1</v>
      </c>
      <c r="AV1673" s="48">
        <v>3</v>
      </c>
      <c r="AW1673" s="48">
        <v>500</v>
      </c>
      <c r="AX1673" s="48">
        <v>250</v>
      </c>
      <c r="AY1673" s="48">
        <v>0</v>
      </c>
      <c r="AZ1673" s="48">
        <v>0</v>
      </c>
      <c r="BE1673" s="48">
        <v>0</v>
      </c>
      <c r="BF1673" s="48">
        <v>1</v>
      </c>
      <c r="BG1673" s="48">
        <v>640</v>
      </c>
      <c r="BH1673" s="48">
        <v>640</v>
      </c>
      <c r="BI1673" s="7">
        <v>0</v>
      </c>
      <c r="BJ1673" s="7">
        <v>0</v>
      </c>
      <c r="BK1673" s="7">
        <v>0</v>
      </c>
      <c r="BL1673" s="7">
        <v>0</v>
      </c>
      <c r="BM1673" s="7">
        <v>0</v>
      </c>
      <c r="BN1673" s="7">
        <v>0</v>
      </c>
      <c r="BO1673" s="7">
        <v>0</v>
      </c>
      <c r="BP1673" s="7">
        <v>0</v>
      </c>
      <c r="BQ1673" s="7">
        <v>0</v>
      </c>
      <c r="BR1673" s="7">
        <v>0</v>
      </c>
      <c r="BS1673" s="7">
        <v>0</v>
      </c>
      <c r="BT1673" s="7">
        <v>0</v>
      </c>
      <c r="BU1673" s="7">
        <v>0</v>
      </c>
      <c r="BV1673" s="7">
        <v>0</v>
      </c>
      <c r="BW1673" s="7">
        <v>0</v>
      </c>
      <c r="BX1673" s="7">
        <v>0</v>
      </c>
      <c r="BY1673" s="7">
        <v>0</v>
      </c>
      <c r="BZ1673" s="7">
        <v>0</v>
      </c>
      <c r="CA1673" s="7">
        <v>0</v>
      </c>
      <c r="CB1673" s="7">
        <v>0</v>
      </c>
      <c r="CC1673" s="7">
        <v>0</v>
      </c>
      <c r="CD1673" s="7">
        <v>0</v>
      </c>
      <c r="CE1673" s="7">
        <v>0</v>
      </c>
      <c r="CF1673" s="7">
        <v>0</v>
      </c>
      <c r="CG1673" s="7">
        <v>0</v>
      </c>
      <c r="CH1673" s="7">
        <v>0</v>
      </c>
      <c r="CI1673" s="7">
        <v>0</v>
      </c>
      <c r="CJ1673" s="7">
        <v>0</v>
      </c>
      <c r="CK1673" s="7">
        <v>0</v>
      </c>
      <c r="CL1673" s="40">
        <v>0</v>
      </c>
      <c r="CM1673" s="40">
        <v>0</v>
      </c>
      <c r="CN1673" s="40">
        <v>0</v>
      </c>
      <c r="CO1673" s="40">
        <v>0</v>
      </c>
      <c r="CP1673" s="7">
        <v>0</v>
      </c>
      <c r="CQ1673" s="7">
        <v>0</v>
      </c>
      <c r="CR1673" s="7">
        <v>0</v>
      </c>
      <c r="CS1673" s="40">
        <v>0</v>
      </c>
      <c r="CT1673" s="7">
        <v>0</v>
      </c>
      <c r="CU1673" s="7">
        <v>0</v>
      </c>
      <c r="CV1673" s="4"/>
      <c r="CW1673" s="4"/>
      <c r="CX1673" s="4" t="s">
        <v>210</v>
      </c>
      <c r="CY1673" s="4" t="s">
        <v>211</v>
      </c>
      <c r="CZ1673" s="4" t="s">
        <v>242</v>
      </c>
      <c r="DA1673" s="4" t="s">
        <v>242</v>
      </c>
      <c r="DB1673" s="4" t="s">
        <v>212</v>
      </c>
      <c r="DC1673" s="4" t="s">
        <v>212</v>
      </c>
      <c r="DD1673" s="7">
        <v>2</v>
      </c>
      <c r="DE1673" s="7">
        <v>30</v>
      </c>
      <c r="DF1673" s="7">
        <v>60</v>
      </c>
      <c r="DH1673" s="4">
        <v>9</v>
      </c>
      <c r="DI1673" s="4">
        <v>2</v>
      </c>
      <c r="DJ1673" s="4">
        <v>4</v>
      </c>
      <c r="DK1673" s="4">
        <v>7</v>
      </c>
      <c r="DL1673" s="4">
        <v>8</v>
      </c>
      <c r="DX1673" s="7">
        <f t="shared" ref="DX1673" si="24234">A1673</f>
        <v>7070115</v>
      </c>
      <c r="DY1673" s="7"/>
      <c r="DZ1673" s="67">
        <v>10000</v>
      </c>
      <c r="EA1673" s="2" t="s">
        <v>1345</v>
      </c>
      <c r="EB1673" s="85">
        <v>142</v>
      </c>
      <c r="EC1673" s="2" t="s">
        <v>1346</v>
      </c>
      <c r="ED1673" s="2">
        <v>2003</v>
      </c>
      <c r="EE1673" s="2">
        <v>3002</v>
      </c>
      <c r="EF1673" s="7">
        <v>50</v>
      </c>
      <c r="EG1673" s="20"/>
      <c r="EH1673" s="20"/>
      <c r="EI1673" s="4">
        <v>331107</v>
      </c>
      <c r="EJ1673" s="4">
        <v>1</v>
      </c>
      <c r="EK1673" s="4">
        <v>331108</v>
      </c>
      <c r="EL1673" s="4">
        <v>1</v>
      </c>
      <c r="EM1673" s="4">
        <v>331109</v>
      </c>
      <c r="EN1673" s="4">
        <v>1</v>
      </c>
      <c r="EO1673" s="4">
        <v>331110</v>
      </c>
      <c r="EP1673" s="4">
        <v>1</v>
      </c>
      <c r="EQ1673" s="4">
        <v>331111</v>
      </c>
      <c r="ER1673" s="4">
        <v>1</v>
      </c>
      <c r="ES1673" s="4" t="s">
        <v>242</v>
      </c>
      <c r="ET1673" s="4" t="s">
        <v>242</v>
      </c>
      <c r="EU1673" s="4" t="s">
        <v>242</v>
      </c>
      <c r="EV1673" s="4" t="s">
        <v>242</v>
      </c>
      <c r="EW1673" s="4" t="s">
        <v>242</v>
      </c>
      <c r="EX1673" s="4" t="s">
        <v>242</v>
      </c>
      <c r="EY1673" s="4" t="s">
        <v>242</v>
      </c>
      <c r="EZ1673" s="4" t="s">
        <v>242</v>
      </c>
      <c r="FA1673" s="4" t="s">
        <v>242</v>
      </c>
      <c r="FB1673" s="4" t="s">
        <v>242</v>
      </c>
      <c r="FC1673" s="4">
        <v>40013</v>
      </c>
      <c r="FD1673" s="4">
        <v>1</v>
      </c>
      <c r="FE1673" s="4">
        <v>20100</v>
      </c>
      <c r="FF1673" s="4">
        <v>1</v>
      </c>
      <c r="FG1673" s="4">
        <v>20100</v>
      </c>
      <c r="FH1673" s="4">
        <v>1</v>
      </c>
      <c r="FR1673" s="2">
        <v>99999</v>
      </c>
      <c r="FS1673" s="2">
        <v>0</v>
      </c>
      <c r="FT1673" s="2">
        <f t="shared" ref="FT1673" si="24235">IF(FT685="","",FT685)</f>
        <v>10000</v>
      </c>
      <c r="FU1673" s="2" t="s">
        <v>1736</v>
      </c>
      <c r="FV1673" s="2" t="str">
        <f t="shared" si="24202"/>
        <v/>
      </c>
      <c r="FW1673" s="2" t="str">
        <f t="shared" ref="FW1673" si="24236">IF(FW685="","",FW685)</f>
        <v/>
      </c>
      <c r="FX1673" s="2" t="str">
        <f t="shared" si="24195"/>
        <v/>
      </c>
      <c r="FY1673" s="2" t="str">
        <f t="shared" ref="FY1673" si="24237">IF(FY685="","",FY685)</f>
        <v/>
      </c>
      <c r="FZ1673" s="77">
        <v>0</v>
      </c>
      <c r="GA1673" s="2">
        <v>1</v>
      </c>
      <c r="GC1673" s="2">
        <v>1</v>
      </c>
      <c r="GD1673"/>
    </row>
    <row r="1674" s="2" customFormat="1" ht="14.25" spans="1:186">
      <c r="A1674" s="95">
        <f t="shared" ref="A1674" si="24238">A686+13</f>
        <v>7070116</v>
      </c>
      <c r="B1674" s="95">
        <v>1800</v>
      </c>
      <c r="C1674" s="95">
        <v>0</v>
      </c>
      <c r="D1674" s="95" t="s">
        <v>512</v>
      </c>
      <c r="E1674" s="95" t="str">
        <f t="shared" ref="E1674" si="24239">E686&amp;"（福利专用）"</f>
        <v>70级紫装匕首（福利专用）</v>
      </c>
      <c r="F1674" s="31" t="s">
        <v>1250</v>
      </c>
      <c r="G1674" s="31">
        <v>4</v>
      </c>
      <c r="H1674" s="7" t="s">
        <v>191</v>
      </c>
      <c r="I1674" s="7" t="s">
        <v>187</v>
      </c>
      <c r="J1674" s="35">
        <v>1514</v>
      </c>
      <c r="K1674" s="38">
        <v>305</v>
      </c>
      <c r="L1674" s="39"/>
      <c r="M1674" s="29" t="s">
        <v>193</v>
      </c>
      <c r="N1674" s="4">
        <v>70</v>
      </c>
      <c r="O1674" s="4">
        <v>70</v>
      </c>
      <c r="P1674" s="40">
        <f t="shared" ref="P1674" si="24240">2000+C1674*100+G1674</f>
        <v>2004</v>
      </c>
      <c r="Q1674" s="4"/>
      <c r="S1674" s="48">
        <v>0</v>
      </c>
      <c r="T1674" s="47" t="s">
        <v>249</v>
      </c>
      <c r="U1674" s="7" t="s">
        <v>195</v>
      </c>
      <c r="V1674" s="7">
        <v>0</v>
      </c>
      <c r="W1674" s="7">
        <v>0</v>
      </c>
      <c r="X1674" s="40">
        <v>0</v>
      </c>
      <c r="AB1674" s="7" t="s">
        <v>195</v>
      </c>
      <c r="AC1674" s="7">
        <v>0</v>
      </c>
      <c r="AD1674" s="7" t="s">
        <v>195</v>
      </c>
      <c r="AE1674" s="7" t="str">
        <f t="shared" si="24216"/>
        <v>true</v>
      </c>
      <c r="AF1674" s="7" t="b">
        <v>1</v>
      </c>
      <c r="AG1674" s="7" t="s">
        <v>195</v>
      </c>
      <c r="AH1674" s="40">
        <v>0</v>
      </c>
      <c r="AI1674" s="40">
        <v>0</v>
      </c>
      <c r="AJ1674" s="40">
        <v>1</v>
      </c>
      <c r="AK1674" s="40">
        <v>0</v>
      </c>
      <c r="AL1674" s="40">
        <v>1</v>
      </c>
      <c r="AM1674" s="40">
        <v>0</v>
      </c>
      <c r="AN1674" s="40">
        <v>60</v>
      </c>
      <c r="AO1674" s="40">
        <v>5000</v>
      </c>
      <c r="AP1674" s="7" t="s">
        <v>514</v>
      </c>
      <c r="AQ1674" s="4">
        <v>3</v>
      </c>
      <c r="AR1674" s="4">
        <v>161506</v>
      </c>
      <c r="AS1674" s="7" t="s">
        <v>199</v>
      </c>
      <c r="AT1674" s="48">
        <v>3</v>
      </c>
      <c r="AU1674" s="48">
        <v>1</v>
      </c>
      <c r="AV1674" s="48">
        <v>3</v>
      </c>
      <c r="AW1674" s="48">
        <v>500</v>
      </c>
      <c r="AX1674" s="48">
        <v>250</v>
      </c>
      <c r="AY1674" s="48">
        <v>0</v>
      </c>
      <c r="AZ1674" s="48">
        <v>0</v>
      </c>
      <c r="BE1674" s="48">
        <v>0</v>
      </c>
      <c r="BF1674" s="48">
        <v>1</v>
      </c>
      <c r="BG1674" s="48">
        <v>640</v>
      </c>
      <c r="BH1674" s="48">
        <v>640</v>
      </c>
      <c r="BI1674" s="7">
        <v>0</v>
      </c>
      <c r="BJ1674" s="7">
        <v>0</v>
      </c>
      <c r="BK1674" s="7">
        <v>0</v>
      </c>
      <c r="BL1674" s="7">
        <v>0</v>
      </c>
      <c r="BM1674" s="7">
        <v>0</v>
      </c>
      <c r="BN1674" s="7">
        <v>0</v>
      </c>
      <c r="BO1674" s="7">
        <v>0</v>
      </c>
      <c r="BP1674" s="7">
        <v>0</v>
      </c>
      <c r="BQ1674" s="7">
        <v>0</v>
      </c>
      <c r="BR1674" s="7">
        <v>0</v>
      </c>
      <c r="BS1674" s="7">
        <v>0</v>
      </c>
      <c r="BT1674" s="7">
        <v>0</v>
      </c>
      <c r="BU1674" s="7">
        <v>0</v>
      </c>
      <c r="BV1674" s="7">
        <v>0</v>
      </c>
      <c r="BW1674" s="7">
        <v>0</v>
      </c>
      <c r="BX1674" s="7">
        <v>0</v>
      </c>
      <c r="BY1674" s="7">
        <v>0</v>
      </c>
      <c r="BZ1674" s="7">
        <v>0</v>
      </c>
      <c r="CA1674" s="7">
        <v>0</v>
      </c>
      <c r="CB1674" s="7">
        <v>0</v>
      </c>
      <c r="CC1674" s="7">
        <v>0</v>
      </c>
      <c r="CD1674" s="7">
        <v>0</v>
      </c>
      <c r="CE1674" s="7">
        <v>0</v>
      </c>
      <c r="CF1674" s="7">
        <v>0</v>
      </c>
      <c r="CG1674" s="7">
        <v>0</v>
      </c>
      <c r="CH1674" s="7">
        <v>0</v>
      </c>
      <c r="CI1674" s="7">
        <v>0</v>
      </c>
      <c r="CJ1674" s="7">
        <v>0</v>
      </c>
      <c r="CK1674" s="7">
        <v>0</v>
      </c>
      <c r="CL1674" s="40">
        <v>0</v>
      </c>
      <c r="CM1674" s="40">
        <v>0</v>
      </c>
      <c r="CN1674" s="40">
        <v>0</v>
      </c>
      <c r="CO1674" s="40">
        <v>0</v>
      </c>
      <c r="CP1674" s="7">
        <v>0</v>
      </c>
      <c r="CQ1674" s="7">
        <v>0</v>
      </c>
      <c r="CR1674" s="7">
        <v>0</v>
      </c>
      <c r="CS1674" s="40">
        <v>0</v>
      </c>
      <c r="CT1674" s="7">
        <v>0</v>
      </c>
      <c r="CU1674" s="7">
        <v>0</v>
      </c>
      <c r="CV1674" s="4"/>
      <c r="CW1674" s="4"/>
      <c r="CX1674" s="4" t="s">
        <v>210</v>
      </c>
      <c r="CY1674" s="4" t="s">
        <v>211</v>
      </c>
      <c r="CZ1674" s="4" t="s">
        <v>242</v>
      </c>
      <c r="DA1674" s="4" t="s">
        <v>242</v>
      </c>
      <c r="DB1674" s="4" t="s">
        <v>212</v>
      </c>
      <c r="DC1674" s="4" t="s">
        <v>212</v>
      </c>
      <c r="DD1674" s="7">
        <v>2</v>
      </c>
      <c r="DE1674" s="7">
        <v>30</v>
      </c>
      <c r="DF1674" s="7">
        <v>60</v>
      </c>
      <c r="DH1674" s="4">
        <v>9</v>
      </c>
      <c r="DI1674" s="4">
        <v>2</v>
      </c>
      <c r="DJ1674" s="4">
        <v>4</v>
      </c>
      <c r="DK1674" s="4">
        <v>7</v>
      </c>
      <c r="DL1674" s="4">
        <v>8</v>
      </c>
      <c r="DX1674" s="7">
        <f t="shared" ref="DX1674" si="24241">A1674</f>
        <v>7070116</v>
      </c>
      <c r="DY1674" s="7"/>
      <c r="DZ1674" s="67">
        <v>10000</v>
      </c>
      <c r="EA1674" s="2" t="s">
        <v>1345</v>
      </c>
      <c r="EB1674" s="85">
        <v>142</v>
      </c>
      <c r="EC1674" s="2" t="s">
        <v>1346</v>
      </c>
      <c r="ED1674" s="2">
        <v>2003</v>
      </c>
      <c r="EE1674" s="2">
        <v>3002</v>
      </c>
      <c r="EF1674" s="7">
        <v>50</v>
      </c>
      <c r="EG1674" s="20"/>
      <c r="EH1674" s="20"/>
      <c r="EI1674" s="4">
        <v>331107</v>
      </c>
      <c r="EJ1674" s="4">
        <v>1</v>
      </c>
      <c r="EK1674" s="4">
        <v>331108</v>
      </c>
      <c r="EL1674" s="4">
        <v>1</v>
      </c>
      <c r="EM1674" s="4">
        <v>331109</v>
      </c>
      <c r="EN1674" s="4">
        <v>1</v>
      </c>
      <c r="EO1674" s="4">
        <v>331110</v>
      </c>
      <c r="EP1674" s="4">
        <v>1</v>
      </c>
      <c r="EQ1674" s="4">
        <v>331111</v>
      </c>
      <c r="ER1674" s="4">
        <v>1</v>
      </c>
      <c r="ES1674" s="4" t="s">
        <v>242</v>
      </c>
      <c r="ET1674" s="4" t="s">
        <v>242</v>
      </c>
      <c r="EU1674" s="4" t="s">
        <v>242</v>
      </c>
      <c r="EV1674" s="4" t="s">
        <v>242</v>
      </c>
      <c r="EW1674" s="4" t="s">
        <v>242</v>
      </c>
      <c r="EX1674" s="4" t="s">
        <v>242</v>
      </c>
      <c r="EY1674" s="4" t="s">
        <v>242</v>
      </c>
      <c r="EZ1674" s="4" t="s">
        <v>242</v>
      </c>
      <c r="FA1674" s="4" t="s">
        <v>242</v>
      </c>
      <c r="FB1674" s="4" t="s">
        <v>242</v>
      </c>
      <c r="FC1674" s="4">
        <v>40013</v>
      </c>
      <c r="FD1674" s="4">
        <v>1</v>
      </c>
      <c r="FE1674" s="4">
        <v>20100</v>
      </c>
      <c r="FF1674" s="4">
        <v>1</v>
      </c>
      <c r="FG1674" s="4">
        <v>20100</v>
      </c>
      <c r="FH1674" s="4">
        <v>1</v>
      </c>
      <c r="FR1674" s="2">
        <v>99999</v>
      </c>
      <c r="FS1674" s="2">
        <v>0</v>
      </c>
      <c r="FT1674" s="2">
        <f t="shared" ref="FT1674" si="24242">IF(FT686="","",FT686)</f>
        <v>10000</v>
      </c>
      <c r="FU1674" s="2" t="s">
        <v>1736</v>
      </c>
      <c r="FV1674" s="2" t="str">
        <f t="shared" si="24202"/>
        <v/>
      </c>
      <c r="FW1674" s="2" t="str">
        <f t="shared" ref="FW1674" si="24243">IF(FW686="","",FW686)</f>
        <v/>
      </c>
      <c r="FX1674" s="2" t="str">
        <f t="shared" si="24195"/>
        <v/>
      </c>
      <c r="FY1674" s="2" t="str">
        <f t="shared" ref="FY1674" si="24244">IF(FY686="","",FY686)</f>
        <v/>
      </c>
      <c r="FZ1674" s="77">
        <v>0</v>
      </c>
      <c r="GA1674" s="2">
        <v>1</v>
      </c>
      <c r="GC1674" s="2">
        <v>1</v>
      </c>
      <c r="GD1674"/>
    </row>
    <row r="1675" s="2" customFormat="1" ht="14.25" spans="1:186">
      <c r="A1675" s="95">
        <f t="shared" ref="A1675" si="24245">A687+13</f>
        <v>7070117</v>
      </c>
      <c r="B1675" s="95">
        <v>3080</v>
      </c>
      <c r="C1675" s="95">
        <v>0</v>
      </c>
      <c r="D1675" s="95" t="s">
        <v>515</v>
      </c>
      <c r="E1675" s="95" t="str">
        <f t="shared" ref="E1675" si="24246">E687&amp;"（福利专用）"</f>
        <v>70级紫装爪（福利专用）</v>
      </c>
      <c r="F1675" s="31" t="s">
        <v>1250</v>
      </c>
      <c r="G1675" s="31">
        <v>4</v>
      </c>
      <c r="H1675" s="7" t="s">
        <v>191</v>
      </c>
      <c r="I1675" s="7" t="s">
        <v>187</v>
      </c>
      <c r="J1675" s="35">
        <v>1554</v>
      </c>
      <c r="K1675" s="38">
        <v>105</v>
      </c>
      <c r="L1675" s="39"/>
      <c r="M1675" s="29" t="s">
        <v>193</v>
      </c>
      <c r="N1675" s="4">
        <v>70</v>
      </c>
      <c r="O1675" s="4">
        <v>70</v>
      </c>
      <c r="P1675" s="40">
        <f t="shared" ref="P1675" si="24247">2000+C1675*100+G1675</f>
        <v>2004</v>
      </c>
      <c r="Q1675" s="4"/>
      <c r="S1675" s="48">
        <v>0</v>
      </c>
      <c r="T1675" s="47" t="s">
        <v>253</v>
      </c>
      <c r="U1675" s="7" t="s">
        <v>195</v>
      </c>
      <c r="V1675" s="7">
        <v>0</v>
      </c>
      <c r="W1675" s="7">
        <v>0</v>
      </c>
      <c r="X1675" s="40">
        <v>0</v>
      </c>
      <c r="AB1675" s="7" t="s">
        <v>195</v>
      </c>
      <c r="AC1675" s="7">
        <v>0</v>
      </c>
      <c r="AD1675" s="7" t="s">
        <v>195</v>
      </c>
      <c r="AE1675" s="7" t="str">
        <f t="shared" si="24216"/>
        <v>true</v>
      </c>
      <c r="AF1675" s="7" t="b">
        <v>1</v>
      </c>
      <c r="AG1675" s="7" t="s">
        <v>195</v>
      </c>
      <c r="AH1675" s="40">
        <v>0</v>
      </c>
      <c r="AI1675" s="40">
        <v>0</v>
      </c>
      <c r="AJ1675" s="40">
        <v>1</v>
      </c>
      <c r="AK1675" s="40">
        <v>0</v>
      </c>
      <c r="AL1675" s="40">
        <v>1</v>
      </c>
      <c r="AM1675" s="40">
        <v>0</v>
      </c>
      <c r="AN1675" s="40">
        <v>60</v>
      </c>
      <c r="AO1675" s="40">
        <v>5000</v>
      </c>
      <c r="AP1675" s="7" t="s">
        <v>517</v>
      </c>
      <c r="AQ1675" s="4">
        <v>3</v>
      </c>
      <c r="AR1675" s="4">
        <v>161506</v>
      </c>
      <c r="AS1675" s="7" t="s">
        <v>199</v>
      </c>
      <c r="AT1675" s="48">
        <v>3</v>
      </c>
      <c r="AU1675" s="48">
        <v>1</v>
      </c>
      <c r="AV1675" s="48">
        <v>3</v>
      </c>
      <c r="AW1675" s="48">
        <v>500</v>
      </c>
      <c r="AX1675" s="48">
        <v>250</v>
      </c>
      <c r="AY1675" s="48">
        <v>0</v>
      </c>
      <c r="AZ1675" s="48">
        <v>0</v>
      </c>
      <c r="BE1675" s="48">
        <v>0</v>
      </c>
      <c r="BF1675" s="48">
        <v>1</v>
      </c>
      <c r="BG1675" s="48">
        <v>640</v>
      </c>
      <c r="BH1675" s="48">
        <v>640</v>
      </c>
      <c r="BI1675" s="7">
        <v>0</v>
      </c>
      <c r="BJ1675" s="7">
        <v>0</v>
      </c>
      <c r="BK1675" s="7">
        <v>0</v>
      </c>
      <c r="BL1675" s="7">
        <v>0</v>
      </c>
      <c r="BM1675" s="7">
        <v>0</v>
      </c>
      <c r="BN1675" s="7">
        <v>0</v>
      </c>
      <c r="BO1675" s="7">
        <v>0</v>
      </c>
      <c r="BP1675" s="7">
        <v>0</v>
      </c>
      <c r="BQ1675" s="7">
        <v>0</v>
      </c>
      <c r="BR1675" s="7">
        <v>0</v>
      </c>
      <c r="BS1675" s="7">
        <v>0</v>
      </c>
      <c r="BT1675" s="7">
        <v>0</v>
      </c>
      <c r="BU1675" s="7">
        <v>0</v>
      </c>
      <c r="BV1675" s="7">
        <v>0</v>
      </c>
      <c r="BW1675" s="7">
        <v>0</v>
      </c>
      <c r="BX1675" s="7">
        <v>0</v>
      </c>
      <c r="BY1675" s="7">
        <v>0</v>
      </c>
      <c r="BZ1675" s="7">
        <v>0</v>
      </c>
      <c r="CA1675" s="7">
        <v>0</v>
      </c>
      <c r="CB1675" s="7">
        <v>0</v>
      </c>
      <c r="CC1675" s="7">
        <v>0</v>
      </c>
      <c r="CD1675" s="7">
        <v>0</v>
      </c>
      <c r="CE1675" s="7">
        <v>0</v>
      </c>
      <c r="CF1675" s="7">
        <v>0</v>
      </c>
      <c r="CG1675" s="7">
        <v>0</v>
      </c>
      <c r="CH1675" s="7">
        <v>0</v>
      </c>
      <c r="CI1675" s="7">
        <v>0</v>
      </c>
      <c r="CJ1675" s="7">
        <v>0</v>
      </c>
      <c r="CK1675" s="7">
        <v>0</v>
      </c>
      <c r="CL1675" s="40">
        <v>0</v>
      </c>
      <c r="CM1675" s="40">
        <v>0</v>
      </c>
      <c r="CN1675" s="40">
        <v>0</v>
      </c>
      <c r="CO1675" s="40">
        <v>0</v>
      </c>
      <c r="CP1675" s="7">
        <v>0</v>
      </c>
      <c r="CQ1675" s="7">
        <v>0</v>
      </c>
      <c r="CR1675" s="7">
        <v>0</v>
      </c>
      <c r="CS1675" s="40">
        <v>0</v>
      </c>
      <c r="CT1675" s="7">
        <v>0</v>
      </c>
      <c r="CU1675" s="7">
        <v>0</v>
      </c>
      <c r="CV1675" s="4"/>
      <c r="CW1675" s="4"/>
      <c r="CX1675" s="4" t="s">
        <v>210</v>
      </c>
      <c r="CY1675" s="4" t="s">
        <v>211</v>
      </c>
      <c r="CZ1675" s="4" t="s">
        <v>242</v>
      </c>
      <c r="DA1675" s="4" t="s">
        <v>242</v>
      </c>
      <c r="DB1675" s="4" t="s">
        <v>212</v>
      </c>
      <c r="DC1675" s="4" t="s">
        <v>212</v>
      </c>
      <c r="DD1675" s="7">
        <v>2</v>
      </c>
      <c r="DE1675" s="7">
        <v>30</v>
      </c>
      <c r="DF1675" s="7">
        <v>60</v>
      </c>
      <c r="DH1675" s="4">
        <v>9</v>
      </c>
      <c r="DI1675" s="4">
        <v>2</v>
      </c>
      <c r="DJ1675" s="4">
        <v>4</v>
      </c>
      <c r="DK1675" s="4">
        <v>7</v>
      </c>
      <c r="DL1675" s="4">
        <v>8</v>
      </c>
      <c r="DX1675" s="7">
        <f t="shared" ref="DX1675" si="24248">A1675</f>
        <v>7070117</v>
      </c>
      <c r="DY1675" s="7"/>
      <c r="DZ1675" s="67">
        <v>10000</v>
      </c>
      <c r="EA1675" s="2" t="s">
        <v>1345</v>
      </c>
      <c r="EB1675" s="85">
        <v>142</v>
      </c>
      <c r="EC1675" s="2" t="s">
        <v>1346</v>
      </c>
      <c r="ED1675" s="2">
        <v>2003</v>
      </c>
      <c r="EE1675" s="2">
        <v>3002</v>
      </c>
      <c r="EF1675" s="7">
        <v>50</v>
      </c>
      <c r="EG1675" s="20"/>
      <c r="EH1675" s="20"/>
      <c r="EI1675" s="4">
        <v>331107</v>
      </c>
      <c r="EJ1675" s="4">
        <v>1</v>
      </c>
      <c r="EK1675" s="4">
        <v>331108</v>
      </c>
      <c r="EL1675" s="4">
        <v>1</v>
      </c>
      <c r="EM1675" s="4">
        <v>331109</v>
      </c>
      <c r="EN1675" s="4">
        <v>1</v>
      </c>
      <c r="EO1675" s="4">
        <v>331110</v>
      </c>
      <c r="EP1675" s="4">
        <v>1</v>
      </c>
      <c r="EQ1675" s="4">
        <v>331111</v>
      </c>
      <c r="ER1675" s="4">
        <v>1</v>
      </c>
      <c r="ES1675" s="4" t="s">
        <v>242</v>
      </c>
      <c r="ET1675" s="4" t="s">
        <v>242</v>
      </c>
      <c r="EU1675" s="4" t="s">
        <v>242</v>
      </c>
      <c r="EV1675" s="4" t="s">
        <v>242</v>
      </c>
      <c r="EW1675" s="4" t="s">
        <v>242</v>
      </c>
      <c r="EX1675" s="4" t="s">
        <v>242</v>
      </c>
      <c r="EY1675" s="4" t="s">
        <v>242</v>
      </c>
      <c r="EZ1675" s="4" t="s">
        <v>242</v>
      </c>
      <c r="FA1675" s="4" t="s">
        <v>242</v>
      </c>
      <c r="FB1675" s="4" t="s">
        <v>242</v>
      </c>
      <c r="FC1675" s="4">
        <v>40013</v>
      </c>
      <c r="FD1675" s="4">
        <v>1</v>
      </c>
      <c r="FE1675" s="4">
        <v>20100</v>
      </c>
      <c r="FF1675" s="4">
        <v>1</v>
      </c>
      <c r="FG1675" s="4">
        <v>20100</v>
      </c>
      <c r="FH1675" s="4">
        <v>1</v>
      </c>
      <c r="FR1675" s="2">
        <v>99999</v>
      </c>
      <c r="FS1675" s="2">
        <v>0</v>
      </c>
      <c r="FT1675" s="2">
        <f t="shared" ref="FT1675" si="24249">IF(FT687="","",FT687)</f>
        <v>10000</v>
      </c>
      <c r="FU1675" s="2" t="s">
        <v>1736</v>
      </c>
      <c r="FV1675" s="2" t="str">
        <f t="shared" si="24202"/>
        <v/>
      </c>
      <c r="FW1675" s="2" t="str">
        <f t="shared" ref="FW1675" si="24250">IF(FW687="","",FW687)</f>
        <v/>
      </c>
      <c r="FX1675" s="2" t="str">
        <f t="shared" si="24195"/>
        <v/>
      </c>
      <c r="FY1675" s="2" t="str">
        <f t="shared" ref="FY1675:FY1699" si="24251">IF(FY687="","",FY687)</f>
        <v/>
      </c>
      <c r="FZ1675" s="77">
        <v>0</v>
      </c>
      <c r="GA1675" s="2">
        <v>1</v>
      </c>
      <c r="GC1675" s="2">
        <v>1</v>
      </c>
      <c r="GD1675"/>
    </row>
    <row r="1676" s="2" customFormat="1" ht="14.25" spans="1:186">
      <c r="A1676" s="95">
        <f t="shared" ref="A1676" si="24252">A688+13</f>
        <v>7070118</v>
      </c>
      <c r="B1676" s="95">
        <v>2824</v>
      </c>
      <c r="C1676" s="95">
        <v>0</v>
      </c>
      <c r="D1676" s="95" t="s">
        <v>518</v>
      </c>
      <c r="E1676" s="95" t="str">
        <f t="shared" ref="E1676" si="24253">E688&amp;"（福利专用）"</f>
        <v>70级紫装魔棒（福利专用）</v>
      </c>
      <c r="F1676" s="31" t="s">
        <v>1250</v>
      </c>
      <c r="G1676" s="31">
        <v>4</v>
      </c>
      <c r="H1676" s="7" t="s">
        <v>191</v>
      </c>
      <c r="I1676" s="7" t="s">
        <v>187</v>
      </c>
      <c r="J1676" s="37">
        <v>1545</v>
      </c>
      <c r="K1676" s="38">
        <v>505</v>
      </c>
      <c r="L1676" s="39"/>
      <c r="M1676" s="29" t="s">
        <v>193</v>
      </c>
      <c r="N1676" s="4">
        <v>70</v>
      </c>
      <c r="O1676" s="4">
        <v>70</v>
      </c>
      <c r="P1676" s="40">
        <f t="shared" ref="P1676" si="24254">2000+C1676*100+G1676</f>
        <v>2004</v>
      </c>
      <c r="Q1676" s="4"/>
      <c r="S1676" s="48">
        <v>0</v>
      </c>
      <c r="T1676" s="47" t="s">
        <v>257</v>
      </c>
      <c r="U1676" s="7" t="s">
        <v>195</v>
      </c>
      <c r="V1676" s="7">
        <v>0</v>
      </c>
      <c r="W1676" s="7">
        <v>0</v>
      </c>
      <c r="X1676" s="40">
        <v>0</v>
      </c>
      <c r="AB1676" s="7" t="s">
        <v>195</v>
      </c>
      <c r="AC1676" s="7">
        <v>0</v>
      </c>
      <c r="AD1676" s="7" t="s">
        <v>195</v>
      </c>
      <c r="AE1676" s="7" t="str">
        <f t="shared" si="24216"/>
        <v>true</v>
      </c>
      <c r="AF1676" s="7" t="b">
        <v>1</v>
      </c>
      <c r="AG1676" s="7" t="s">
        <v>195</v>
      </c>
      <c r="AH1676" s="40">
        <v>0</v>
      </c>
      <c r="AI1676" s="40">
        <v>0</v>
      </c>
      <c r="AJ1676" s="40">
        <v>1</v>
      </c>
      <c r="AK1676" s="40">
        <v>0</v>
      </c>
      <c r="AL1676" s="40">
        <v>1</v>
      </c>
      <c r="AM1676" s="40">
        <v>0</v>
      </c>
      <c r="AN1676" s="40">
        <v>60</v>
      </c>
      <c r="AO1676" s="40">
        <v>5000</v>
      </c>
      <c r="AP1676" s="7" t="s">
        <v>520</v>
      </c>
      <c r="AQ1676" s="4">
        <v>3</v>
      </c>
      <c r="AR1676" s="4">
        <v>161506</v>
      </c>
      <c r="AS1676" s="7" t="s">
        <v>199</v>
      </c>
      <c r="AT1676" s="48">
        <v>3</v>
      </c>
      <c r="AU1676" s="48">
        <v>1</v>
      </c>
      <c r="AV1676" s="48">
        <v>3</v>
      </c>
      <c r="AW1676" s="48">
        <v>500</v>
      </c>
      <c r="AX1676" s="48">
        <v>250</v>
      </c>
      <c r="AY1676" s="48">
        <v>0</v>
      </c>
      <c r="AZ1676" s="48">
        <v>0</v>
      </c>
      <c r="BE1676" s="48">
        <v>0</v>
      </c>
      <c r="BF1676" s="48">
        <v>1</v>
      </c>
      <c r="BG1676" s="48">
        <v>640</v>
      </c>
      <c r="BH1676" s="48">
        <v>640</v>
      </c>
      <c r="BI1676" s="7">
        <v>0</v>
      </c>
      <c r="BJ1676" s="7">
        <v>0</v>
      </c>
      <c r="BK1676" s="7">
        <v>0</v>
      </c>
      <c r="BL1676" s="7">
        <v>0</v>
      </c>
      <c r="BM1676" s="7">
        <v>0</v>
      </c>
      <c r="BN1676" s="7">
        <v>0</v>
      </c>
      <c r="BO1676" s="7">
        <v>0</v>
      </c>
      <c r="BP1676" s="7">
        <v>0</v>
      </c>
      <c r="BQ1676" s="7">
        <v>0</v>
      </c>
      <c r="BR1676" s="7">
        <v>0</v>
      </c>
      <c r="BS1676" s="7">
        <v>0</v>
      </c>
      <c r="BT1676" s="7">
        <v>0</v>
      </c>
      <c r="BU1676" s="7">
        <v>0</v>
      </c>
      <c r="BV1676" s="7">
        <v>0</v>
      </c>
      <c r="BW1676" s="7">
        <v>0</v>
      </c>
      <c r="BX1676" s="7">
        <v>0</v>
      </c>
      <c r="BY1676" s="7">
        <v>0</v>
      </c>
      <c r="BZ1676" s="7">
        <v>0</v>
      </c>
      <c r="CA1676" s="7">
        <v>0</v>
      </c>
      <c r="CB1676" s="7">
        <v>0</v>
      </c>
      <c r="CC1676" s="7">
        <v>0</v>
      </c>
      <c r="CD1676" s="7">
        <v>0</v>
      </c>
      <c r="CE1676" s="7">
        <v>0</v>
      </c>
      <c r="CF1676" s="7">
        <v>0</v>
      </c>
      <c r="CG1676" s="7">
        <v>0</v>
      </c>
      <c r="CH1676" s="7">
        <v>0</v>
      </c>
      <c r="CI1676" s="7">
        <v>0</v>
      </c>
      <c r="CJ1676" s="7">
        <v>0</v>
      </c>
      <c r="CK1676" s="7">
        <v>0</v>
      </c>
      <c r="CL1676" s="40">
        <v>0</v>
      </c>
      <c r="CM1676" s="40">
        <v>0</v>
      </c>
      <c r="CN1676" s="40">
        <v>0</v>
      </c>
      <c r="CO1676" s="40">
        <v>0</v>
      </c>
      <c r="CP1676" s="7">
        <v>0</v>
      </c>
      <c r="CQ1676" s="7">
        <v>0</v>
      </c>
      <c r="CR1676" s="7">
        <v>0</v>
      </c>
      <c r="CS1676" s="40">
        <v>0</v>
      </c>
      <c r="CT1676" s="7">
        <v>0</v>
      </c>
      <c r="CU1676" s="7">
        <v>0</v>
      </c>
      <c r="CV1676" s="4"/>
      <c r="CW1676" s="4"/>
      <c r="CX1676" s="4" t="s">
        <v>210</v>
      </c>
      <c r="CY1676" s="4" t="s">
        <v>211</v>
      </c>
      <c r="CZ1676" s="4" t="s">
        <v>242</v>
      </c>
      <c r="DA1676" s="4" t="s">
        <v>242</v>
      </c>
      <c r="DB1676" s="4" t="s">
        <v>212</v>
      </c>
      <c r="DC1676" s="4" t="s">
        <v>212</v>
      </c>
      <c r="DD1676" s="7">
        <v>2</v>
      </c>
      <c r="DE1676" s="7">
        <v>30</v>
      </c>
      <c r="DF1676" s="7">
        <v>60</v>
      </c>
      <c r="DH1676" s="4">
        <v>9</v>
      </c>
      <c r="DI1676" s="4">
        <v>2</v>
      </c>
      <c r="DJ1676" s="4">
        <v>4</v>
      </c>
      <c r="DK1676" s="4">
        <v>7</v>
      </c>
      <c r="DL1676" s="4">
        <v>8</v>
      </c>
      <c r="DX1676" s="7">
        <f t="shared" ref="DX1676" si="24255">A1676</f>
        <v>7070118</v>
      </c>
      <c r="DY1676" s="7"/>
      <c r="DZ1676" s="67">
        <v>10000</v>
      </c>
      <c r="EA1676" s="2" t="s">
        <v>1345</v>
      </c>
      <c r="EB1676" s="85">
        <v>142</v>
      </c>
      <c r="EC1676" s="2" t="s">
        <v>1346</v>
      </c>
      <c r="ED1676" s="2">
        <v>2003</v>
      </c>
      <c r="EE1676" s="2">
        <v>3001</v>
      </c>
      <c r="EF1676" s="7">
        <v>50</v>
      </c>
      <c r="EG1676" s="20"/>
      <c r="EH1676" s="20"/>
      <c r="EI1676" s="4">
        <v>331107</v>
      </c>
      <c r="EJ1676" s="4">
        <v>1</v>
      </c>
      <c r="EK1676" s="4">
        <v>331108</v>
      </c>
      <c r="EL1676" s="4">
        <v>1</v>
      </c>
      <c r="EM1676" s="4">
        <v>331109</v>
      </c>
      <c r="EN1676" s="4">
        <v>1</v>
      </c>
      <c r="EO1676" s="4">
        <v>331110</v>
      </c>
      <c r="EP1676" s="4">
        <v>1</v>
      </c>
      <c r="EQ1676" s="4">
        <v>331111</v>
      </c>
      <c r="ER1676" s="4">
        <v>1</v>
      </c>
      <c r="ES1676" s="4" t="s">
        <v>242</v>
      </c>
      <c r="ET1676" s="4" t="s">
        <v>242</v>
      </c>
      <c r="EU1676" s="4" t="s">
        <v>242</v>
      </c>
      <c r="EV1676" s="4" t="s">
        <v>242</v>
      </c>
      <c r="EW1676" s="4" t="s">
        <v>242</v>
      </c>
      <c r="EX1676" s="4" t="s">
        <v>242</v>
      </c>
      <c r="EY1676" s="4" t="s">
        <v>242</v>
      </c>
      <c r="EZ1676" s="4" t="s">
        <v>242</v>
      </c>
      <c r="FA1676" s="4" t="s">
        <v>242</v>
      </c>
      <c r="FB1676" s="4" t="s">
        <v>242</v>
      </c>
      <c r="FC1676" s="4">
        <v>40013</v>
      </c>
      <c r="FD1676" s="4">
        <v>1</v>
      </c>
      <c r="FE1676" s="4">
        <v>20100</v>
      </c>
      <c r="FF1676" s="4">
        <v>1</v>
      </c>
      <c r="FG1676" s="4">
        <v>20100</v>
      </c>
      <c r="FH1676" s="4">
        <v>1</v>
      </c>
      <c r="FR1676" s="2">
        <v>99999</v>
      </c>
      <c r="FS1676" s="2">
        <v>0</v>
      </c>
      <c r="FT1676" s="2">
        <f t="shared" ref="FT1676" si="24256">IF(FT688="","",FT688)</f>
        <v>10000</v>
      </c>
      <c r="FU1676" s="2" t="s">
        <v>1736</v>
      </c>
      <c r="FV1676" s="2" t="str">
        <f t="shared" ref="FV1676" si="24257">IF(FV688="","",FV688)</f>
        <v/>
      </c>
      <c r="FW1676" s="2" t="str">
        <f t="shared" ref="FW1676" si="24258">IF(FW688="","",FW688)</f>
        <v/>
      </c>
      <c r="FX1676" s="2" t="str">
        <f t="shared" ref="FX1676" si="24259">IF(FX688="","",FX688)</f>
        <v/>
      </c>
      <c r="FY1676" s="2" t="str">
        <f t="shared" si="24251"/>
        <v/>
      </c>
      <c r="FZ1676" s="77">
        <v>0</v>
      </c>
      <c r="GA1676" s="2">
        <v>1</v>
      </c>
      <c r="GC1676" s="2">
        <v>1</v>
      </c>
      <c r="GD1676"/>
    </row>
    <row r="1677" s="2" customFormat="1" ht="14.25" spans="1:186">
      <c r="A1677" s="95">
        <f t="shared" ref="A1677" si="24260">A689+13</f>
        <v>7070119</v>
      </c>
      <c r="B1677" s="95">
        <v>4104</v>
      </c>
      <c r="C1677" s="95">
        <v>0</v>
      </c>
      <c r="D1677" s="95" t="s">
        <v>521</v>
      </c>
      <c r="E1677" s="95" t="str">
        <f t="shared" ref="E1677" si="24261">E689&amp;"（福利专用）"</f>
        <v>70级紫装法杖（福利专用）</v>
      </c>
      <c r="F1677" s="31" t="s">
        <v>1250</v>
      </c>
      <c r="G1677" s="31">
        <v>4</v>
      </c>
      <c r="H1677" s="7" t="s">
        <v>191</v>
      </c>
      <c r="I1677" s="7" t="s">
        <v>187</v>
      </c>
      <c r="J1677" s="37">
        <v>1545</v>
      </c>
      <c r="K1677" s="39">
        <v>604</v>
      </c>
      <c r="L1677" s="39"/>
      <c r="M1677" s="29" t="s">
        <v>193</v>
      </c>
      <c r="N1677" s="4">
        <v>70</v>
      </c>
      <c r="O1677" s="4">
        <v>70</v>
      </c>
      <c r="P1677" s="40">
        <f t="shared" ref="P1677:P1705" si="24262">2000+C1677*100+G1677</f>
        <v>2004</v>
      </c>
      <c r="Q1677" s="4"/>
      <c r="S1677" s="48">
        <v>0</v>
      </c>
      <c r="T1677" s="47" t="s">
        <v>194</v>
      </c>
      <c r="U1677" s="7" t="s">
        <v>195</v>
      </c>
      <c r="V1677" s="7">
        <v>0</v>
      </c>
      <c r="W1677" s="7">
        <v>0</v>
      </c>
      <c r="X1677" s="40">
        <v>0</v>
      </c>
      <c r="AB1677" s="7" t="s">
        <v>195</v>
      </c>
      <c r="AC1677" s="7">
        <v>0</v>
      </c>
      <c r="AD1677" s="7" t="s">
        <v>195</v>
      </c>
      <c r="AE1677" s="7" t="str">
        <f t="shared" si="24216"/>
        <v>true</v>
      </c>
      <c r="AF1677" s="7" t="b">
        <v>1</v>
      </c>
      <c r="AG1677" s="7" t="s">
        <v>195</v>
      </c>
      <c r="AH1677" s="40">
        <v>0</v>
      </c>
      <c r="AI1677" s="40">
        <v>0</v>
      </c>
      <c r="AJ1677" s="40">
        <v>1</v>
      </c>
      <c r="AK1677" s="40">
        <v>0</v>
      </c>
      <c r="AL1677" s="40">
        <v>1</v>
      </c>
      <c r="AM1677" s="40">
        <v>0</v>
      </c>
      <c r="AN1677" s="40">
        <v>60</v>
      </c>
      <c r="AO1677" s="40">
        <v>5000</v>
      </c>
      <c r="AP1677" s="7" t="s">
        <v>523</v>
      </c>
      <c r="AQ1677" s="4">
        <v>3</v>
      </c>
      <c r="AR1677" s="4">
        <v>161506</v>
      </c>
      <c r="AS1677" s="7" t="s">
        <v>199</v>
      </c>
      <c r="AT1677" s="48">
        <v>3</v>
      </c>
      <c r="AU1677" s="48">
        <v>1</v>
      </c>
      <c r="AV1677" s="48">
        <v>3</v>
      </c>
      <c r="AW1677" s="48">
        <v>500</v>
      </c>
      <c r="AX1677" s="48">
        <v>250</v>
      </c>
      <c r="AY1677" s="48">
        <v>0</v>
      </c>
      <c r="AZ1677" s="48">
        <v>0</v>
      </c>
      <c r="BE1677" s="48">
        <v>0</v>
      </c>
      <c r="BF1677" s="48">
        <v>1</v>
      </c>
      <c r="BG1677" s="48">
        <v>640</v>
      </c>
      <c r="BH1677" s="48">
        <v>640</v>
      </c>
      <c r="BI1677" s="7">
        <v>0</v>
      </c>
      <c r="BJ1677" s="7">
        <v>0</v>
      </c>
      <c r="BK1677" s="7">
        <v>0</v>
      </c>
      <c r="BL1677" s="7">
        <v>0</v>
      </c>
      <c r="BM1677" s="7">
        <v>0</v>
      </c>
      <c r="BN1677" s="7">
        <v>0</v>
      </c>
      <c r="BO1677" s="7">
        <v>0</v>
      </c>
      <c r="BP1677" s="7">
        <v>0</v>
      </c>
      <c r="BQ1677" s="7">
        <v>0</v>
      </c>
      <c r="BR1677" s="7">
        <v>0</v>
      </c>
      <c r="BS1677" s="7">
        <v>0</v>
      </c>
      <c r="BT1677" s="7">
        <v>0</v>
      </c>
      <c r="BU1677" s="7">
        <v>0</v>
      </c>
      <c r="BV1677" s="7">
        <v>0</v>
      </c>
      <c r="BW1677" s="7">
        <v>0</v>
      </c>
      <c r="BX1677" s="7">
        <v>0</v>
      </c>
      <c r="BY1677" s="7">
        <v>0</v>
      </c>
      <c r="BZ1677" s="7">
        <v>0</v>
      </c>
      <c r="CA1677" s="7">
        <v>0</v>
      </c>
      <c r="CB1677" s="7">
        <v>0</v>
      </c>
      <c r="CC1677" s="7">
        <v>0</v>
      </c>
      <c r="CD1677" s="7">
        <v>0</v>
      </c>
      <c r="CE1677" s="7">
        <v>0</v>
      </c>
      <c r="CF1677" s="7">
        <v>0</v>
      </c>
      <c r="CG1677" s="7">
        <v>0</v>
      </c>
      <c r="CH1677" s="7">
        <v>0</v>
      </c>
      <c r="CI1677" s="7">
        <v>0</v>
      </c>
      <c r="CJ1677" s="7">
        <v>0</v>
      </c>
      <c r="CK1677" s="7">
        <v>0</v>
      </c>
      <c r="CL1677" s="40">
        <v>0</v>
      </c>
      <c r="CM1677" s="40">
        <v>0</v>
      </c>
      <c r="CN1677" s="40">
        <v>0</v>
      </c>
      <c r="CO1677" s="40">
        <v>0</v>
      </c>
      <c r="CP1677" s="7">
        <v>0</v>
      </c>
      <c r="CQ1677" s="7">
        <v>0</v>
      </c>
      <c r="CR1677" s="7">
        <v>0</v>
      </c>
      <c r="CS1677" s="40">
        <v>0</v>
      </c>
      <c r="CT1677" s="7">
        <v>0</v>
      </c>
      <c r="CU1677" s="7">
        <v>0</v>
      </c>
      <c r="CV1677" s="4"/>
      <c r="CW1677" s="4"/>
      <c r="CX1677" s="4" t="s">
        <v>210</v>
      </c>
      <c r="CY1677" s="4" t="s">
        <v>211</v>
      </c>
      <c r="CZ1677" s="4" t="s">
        <v>242</v>
      </c>
      <c r="DA1677" s="4" t="s">
        <v>242</v>
      </c>
      <c r="DB1677" s="4" t="s">
        <v>212</v>
      </c>
      <c r="DC1677" s="4" t="s">
        <v>212</v>
      </c>
      <c r="DD1677" s="7">
        <v>2</v>
      </c>
      <c r="DE1677" s="7">
        <v>30</v>
      </c>
      <c r="DF1677" s="7">
        <v>60</v>
      </c>
      <c r="DH1677" s="4">
        <v>9</v>
      </c>
      <c r="DI1677" s="4">
        <v>2</v>
      </c>
      <c r="DJ1677" s="4">
        <v>4</v>
      </c>
      <c r="DK1677" s="4">
        <v>7</v>
      </c>
      <c r="DL1677" s="4">
        <v>8</v>
      </c>
      <c r="DX1677" s="7">
        <f t="shared" ref="DX1677" si="24263">A1677</f>
        <v>7070119</v>
      </c>
      <c r="DY1677" s="7"/>
      <c r="DZ1677" s="67">
        <v>10000</v>
      </c>
      <c r="EA1677" s="2" t="s">
        <v>1345</v>
      </c>
      <c r="EB1677" s="85">
        <v>142</v>
      </c>
      <c r="EC1677" s="2" t="s">
        <v>1346</v>
      </c>
      <c r="ED1677" s="2">
        <v>2003</v>
      </c>
      <c r="EE1677" s="2">
        <v>3001</v>
      </c>
      <c r="EF1677" s="7">
        <v>50</v>
      </c>
      <c r="EG1677" s="20"/>
      <c r="EH1677" s="20"/>
      <c r="EI1677" s="4">
        <v>331107</v>
      </c>
      <c r="EJ1677" s="4">
        <v>1</v>
      </c>
      <c r="EK1677" s="4">
        <v>331108</v>
      </c>
      <c r="EL1677" s="4">
        <v>1</v>
      </c>
      <c r="EM1677" s="4">
        <v>331109</v>
      </c>
      <c r="EN1677" s="4">
        <v>1</v>
      </c>
      <c r="EO1677" s="4">
        <v>331110</v>
      </c>
      <c r="EP1677" s="4">
        <v>1</v>
      </c>
      <c r="EQ1677" s="4">
        <v>331111</v>
      </c>
      <c r="ER1677" s="4">
        <v>1</v>
      </c>
      <c r="ES1677" s="4" t="s">
        <v>242</v>
      </c>
      <c r="ET1677" s="4" t="s">
        <v>242</v>
      </c>
      <c r="EU1677" s="4" t="s">
        <v>242</v>
      </c>
      <c r="EV1677" s="4" t="s">
        <v>242</v>
      </c>
      <c r="EW1677" s="4" t="s">
        <v>242</v>
      </c>
      <c r="EX1677" s="4" t="s">
        <v>242</v>
      </c>
      <c r="EY1677" s="4" t="s">
        <v>242</v>
      </c>
      <c r="EZ1677" s="4" t="s">
        <v>242</v>
      </c>
      <c r="FA1677" s="4" t="s">
        <v>242</v>
      </c>
      <c r="FB1677" s="4" t="s">
        <v>242</v>
      </c>
      <c r="FC1677" s="4">
        <v>40013</v>
      </c>
      <c r="FD1677" s="4">
        <v>1</v>
      </c>
      <c r="FE1677" s="4">
        <v>20100</v>
      </c>
      <c r="FF1677" s="4">
        <v>1</v>
      </c>
      <c r="FG1677" s="4">
        <v>20100</v>
      </c>
      <c r="FH1677" s="4">
        <v>1</v>
      </c>
      <c r="FR1677" s="2">
        <v>99999</v>
      </c>
      <c r="FS1677" s="2">
        <v>0</v>
      </c>
      <c r="FT1677" s="2">
        <f t="shared" ref="FT1677" si="24264">IF(FT689="","",FT689)</f>
        <v>10000</v>
      </c>
      <c r="FU1677" s="2" t="s">
        <v>1736</v>
      </c>
      <c r="FV1677" s="2" t="str">
        <f t="shared" ref="FV1677" si="24265">IF(FV689="","",FV689)</f>
        <v/>
      </c>
      <c r="FW1677" s="2" t="str">
        <f t="shared" ref="FW1677" si="24266">IF(FW689="","",FW689)</f>
        <v/>
      </c>
      <c r="FX1677" s="2" t="str">
        <f t="shared" ref="FX1677" si="24267">IF(FX689="","",FX689)</f>
        <v/>
      </c>
      <c r="FY1677" s="2" t="str">
        <f t="shared" si="24251"/>
        <v/>
      </c>
      <c r="FZ1677" s="77">
        <v>0</v>
      </c>
      <c r="GA1677" s="2">
        <v>1</v>
      </c>
      <c r="GC1677" s="2">
        <v>1</v>
      </c>
      <c r="GD1677"/>
    </row>
    <row r="1678" s="2" customFormat="1" ht="14.25" spans="1:186">
      <c r="A1678" s="95">
        <f t="shared" ref="A1678" si="24268">A690+13</f>
        <v>7070220</v>
      </c>
      <c r="B1678" s="95">
        <v>312</v>
      </c>
      <c r="C1678" s="95">
        <v>3</v>
      </c>
      <c r="D1678" s="95" t="s">
        <v>524</v>
      </c>
      <c r="E1678" s="95" t="str">
        <f t="shared" ref="E1678" si="24269">E690&amp;"（福利专用）"</f>
        <v>70级紫装男衣（福利专用）</v>
      </c>
      <c r="F1678" s="31" t="s">
        <v>1250</v>
      </c>
      <c r="G1678" s="31">
        <v>4</v>
      </c>
      <c r="H1678" s="7" t="s">
        <v>191</v>
      </c>
      <c r="I1678" s="7" t="s">
        <v>187</v>
      </c>
      <c r="J1678" s="37">
        <v>1457</v>
      </c>
      <c r="K1678" s="39">
        <v>1432</v>
      </c>
      <c r="L1678" s="39"/>
      <c r="M1678" s="29" t="s">
        <v>193</v>
      </c>
      <c r="N1678" s="4">
        <v>70</v>
      </c>
      <c r="O1678" s="4">
        <v>70</v>
      </c>
      <c r="P1678" s="40">
        <f t="shared" si="24262"/>
        <v>2304</v>
      </c>
      <c r="Q1678" s="4"/>
      <c r="S1678" s="48">
        <v>1</v>
      </c>
      <c r="T1678" s="47" t="s">
        <v>194</v>
      </c>
      <c r="U1678" s="7" t="s">
        <v>195</v>
      </c>
      <c r="V1678" s="7">
        <v>0</v>
      </c>
      <c r="W1678" s="7">
        <v>0</v>
      </c>
      <c r="X1678" s="40">
        <v>0</v>
      </c>
      <c r="AB1678" s="7" t="s">
        <v>195</v>
      </c>
      <c r="AC1678" s="7">
        <v>0</v>
      </c>
      <c r="AD1678" s="7" t="s">
        <v>195</v>
      </c>
      <c r="AE1678" s="7" t="str">
        <f t="shared" si="24216"/>
        <v>true</v>
      </c>
      <c r="AF1678" s="7" t="b">
        <v>1</v>
      </c>
      <c r="AG1678" s="7" t="s">
        <v>195</v>
      </c>
      <c r="AH1678" s="40">
        <v>0</v>
      </c>
      <c r="AI1678" s="40">
        <v>0</v>
      </c>
      <c r="AJ1678" s="40">
        <v>1</v>
      </c>
      <c r="AK1678" s="40">
        <v>0</v>
      </c>
      <c r="AL1678" s="40">
        <v>1</v>
      </c>
      <c r="AM1678" s="40">
        <v>0</v>
      </c>
      <c r="AN1678" s="40">
        <v>60</v>
      </c>
      <c r="AO1678" s="40">
        <v>5000</v>
      </c>
      <c r="AP1678" s="7" t="s">
        <v>526</v>
      </c>
      <c r="AQ1678" s="4">
        <v>3</v>
      </c>
      <c r="AR1678" s="4">
        <v>161506</v>
      </c>
      <c r="AS1678" s="7" t="s">
        <v>199</v>
      </c>
      <c r="AT1678" s="48">
        <v>3</v>
      </c>
      <c r="AU1678" s="48">
        <v>1</v>
      </c>
      <c r="AV1678" s="48">
        <v>3</v>
      </c>
      <c r="AW1678" s="48">
        <v>500</v>
      </c>
      <c r="AX1678" s="48">
        <v>250</v>
      </c>
      <c r="AY1678" s="48">
        <v>0</v>
      </c>
      <c r="AZ1678" s="48">
        <v>0</v>
      </c>
      <c r="BE1678" s="48">
        <v>0</v>
      </c>
      <c r="BF1678" s="48">
        <v>1</v>
      </c>
      <c r="BG1678" s="48">
        <v>640</v>
      </c>
      <c r="BH1678" s="48">
        <v>640</v>
      </c>
      <c r="BI1678" s="7">
        <v>0</v>
      </c>
      <c r="BJ1678" s="7">
        <v>0</v>
      </c>
      <c r="BK1678" s="7">
        <v>0</v>
      </c>
      <c r="BL1678" s="7">
        <v>0</v>
      </c>
      <c r="BM1678" s="7">
        <v>0</v>
      </c>
      <c r="BN1678" s="7">
        <v>0</v>
      </c>
      <c r="BO1678" s="7">
        <v>0</v>
      </c>
      <c r="BP1678" s="7">
        <v>0</v>
      </c>
      <c r="BQ1678" s="7">
        <v>0</v>
      </c>
      <c r="BR1678" s="7">
        <v>0</v>
      </c>
      <c r="BS1678" s="7">
        <v>0</v>
      </c>
      <c r="BT1678" s="7">
        <v>0</v>
      </c>
      <c r="BU1678" s="7">
        <v>0</v>
      </c>
      <c r="BV1678" s="7">
        <v>0</v>
      </c>
      <c r="BW1678" s="7">
        <v>0</v>
      </c>
      <c r="BX1678" s="7">
        <v>0</v>
      </c>
      <c r="BY1678" s="7">
        <v>0</v>
      </c>
      <c r="BZ1678" s="7">
        <v>0</v>
      </c>
      <c r="CA1678" s="7">
        <v>0</v>
      </c>
      <c r="CB1678" s="7">
        <v>0</v>
      </c>
      <c r="CC1678" s="7">
        <v>0</v>
      </c>
      <c r="CD1678" s="7">
        <v>0</v>
      </c>
      <c r="CE1678" s="7">
        <v>0</v>
      </c>
      <c r="CF1678" s="7">
        <v>0</v>
      </c>
      <c r="CG1678" s="7">
        <v>0</v>
      </c>
      <c r="CH1678" s="7">
        <v>0</v>
      </c>
      <c r="CI1678" s="7">
        <v>0</v>
      </c>
      <c r="CJ1678" s="7">
        <v>0</v>
      </c>
      <c r="CK1678" s="7">
        <v>0</v>
      </c>
      <c r="CL1678" s="40">
        <v>0</v>
      </c>
      <c r="CM1678" s="40">
        <v>0</v>
      </c>
      <c r="CN1678" s="40">
        <v>0</v>
      </c>
      <c r="CO1678" s="40">
        <v>0</v>
      </c>
      <c r="CP1678" s="7">
        <v>0</v>
      </c>
      <c r="CQ1678" s="7">
        <v>0</v>
      </c>
      <c r="CR1678" s="7">
        <v>0</v>
      </c>
      <c r="CS1678" s="40">
        <v>0</v>
      </c>
      <c r="CT1678" s="7">
        <v>0</v>
      </c>
      <c r="CU1678" s="7">
        <v>0</v>
      </c>
      <c r="CV1678" s="4"/>
      <c r="CW1678" s="4"/>
      <c r="CX1678" s="4" t="s">
        <v>242</v>
      </c>
      <c r="CY1678" s="4" t="s">
        <v>242</v>
      </c>
      <c r="CZ1678" s="4" t="s">
        <v>242</v>
      </c>
      <c r="DA1678" s="4" t="s">
        <v>242</v>
      </c>
      <c r="DB1678" s="4" t="s">
        <v>242</v>
      </c>
      <c r="DC1678" s="4" t="s">
        <v>242</v>
      </c>
      <c r="DD1678" s="7">
        <v>2</v>
      </c>
      <c r="DE1678" s="7">
        <v>30</v>
      </c>
      <c r="DF1678" s="7">
        <v>60</v>
      </c>
      <c r="DH1678" s="4">
        <v>9</v>
      </c>
      <c r="DI1678" s="4">
        <v>1</v>
      </c>
      <c r="DJ1678" s="4">
        <v>3</v>
      </c>
      <c r="DK1678" s="4">
        <v>5</v>
      </c>
      <c r="DL1678" s="4">
        <v>7</v>
      </c>
      <c r="DX1678" s="7">
        <f t="shared" ref="DX1678" si="24270">A1678</f>
        <v>7070220</v>
      </c>
      <c r="DY1678" s="7"/>
      <c r="DZ1678" s="67">
        <v>10000</v>
      </c>
      <c r="EA1678" s="2" t="s">
        <v>1345</v>
      </c>
      <c r="EB1678" s="85">
        <v>142</v>
      </c>
      <c r="EC1678" s="2" t="s">
        <v>1346</v>
      </c>
      <c r="ED1678" s="2">
        <v>2006</v>
      </c>
      <c r="EE1678" s="2">
        <v>3002</v>
      </c>
      <c r="EF1678" s="7">
        <v>50</v>
      </c>
      <c r="EG1678" s="20"/>
      <c r="EH1678" s="20"/>
      <c r="EI1678" s="4">
        <v>331137</v>
      </c>
      <c r="EJ1678" s="4">
        <v>1</v>
      </c>
      <c r="EK1678" s="4">
        <v>331138</v>
      </c>
      <c r="EL1678" s="4">
        <v>1</v>
      </c>
      <c r="EM1678" s="4">
        <v>331139</v>
      </c>
      <c r="EN1678" s="4">
        <v>1</v>
      </c>
      <c r="EO1678" s="4">
        <v>331140</v>
      </c>
      <c r="EP1678" s="4">
        <v>1</v>
      </c>
      <c r="EQ1678" s="4">
        <v>331141</v>
      </c>
      <c r="ER1678" s="4">
        <v>1</v>
      </c>
      <c r="ES1678" s="4" t="s">
        <v>242</v>
      </c>
      <c r="ET1678" s="4" t="s">
        <v>242</v>
      </c>
      <c r="EU1678" s="4" t="s">
        <v>242</v>
      </c>
      <c r="EV1678" s="4" t="s">
        <v>242</v>
      </c>
      <c r="EW1678" s="4" t="s">
        <v>242</v>
      </c>
      <c r="EX1678" s="4" t="s">
        <v>242</v>
      </c>
      <c r="EY1678" s="4" t="s">
        <v>242</v>
      </c>
      <c r="EZ1678" s="4" t="s">
        <v>242</v>
      </c>
      <c r="FA1678" s="4" t="s">
        <v>242</v>
      </c>
      <c r="FB1678" s="4" t="s">
        <v>242</v>
      </c>
      <c r="FC1678" s="4">
        <v>40013</v>
      </c>
      <c r="FD1678" s="4">
        <v>1</v>
      </c>
      <c r="FE1678" s="4">
        <v>20100</v>
      </c>
      <c r="FF1678" s="4">
        <v>1</v>
      </c>
      <c r="FG1678" s="4">
        <v>20100</v>
      </c>
      <c r="FH1678" s="4">
        <v>1</v>
      </c>
      <c r="FR1678" s="2">
        <v>99999</v>
      </c>
      <c r="FS1678" s="2">
        <v>0</v>
      </c>
      <c r="FT1678" s="2">
        <f t="shared" ref="FT1678" si="24271">IF(FT690="","",FT690)</f>
        <v>10000</v>
      </c>
      <c r="FU1678" s="2" t="s">
        <v>1736</v>
      </c>
      <c r="FV1678" s="2" t="str">
        <f t="shared" ref="FV1678" si="24272">IF(FV690="","",FV690)</f>
        <v/>
      </c>
      <c r="FW1678" s="2" t="str">
        <f t="shared" ref="FW1678" si="24273">IF(FW690="","",FW690)</f>
        <v/>
      </c>
      <c r="FX1678" s="2" t="str">
        <f t="shared" ref="FX1678" si="24274">IF(FX690="","",FX690)</f>
        <v/>
      </c>
      <c r="FY1678" s="2" t="str">
        <f t="shared" si="24251"/>
        <v/>
      </c>
      <c r="FZ1678" s="77">
        <v>0</v>
      </c>
      <c r="GA1678" s="2">
        <v>1</v>
      </c>
      <c r="GC1678" s="2">
        <v>1</v>
      </c>
      <c r="GD1678"/>
    </row>
    <row r="1679" s="2" customFormat="1" ht="14.25" spans="1:186">
      <c r="A1679" s="95">
        <f t="shared" ref="A1679" si="24275">A691+13</f>
        <v>7070221</v>
      </c>
      <c r="B1679" s="95">
        <v>568</v>
      </c>
      <c r="C1679" s="95">
        <v>3</v>
      </c>
      <c r="D1679" s="95" t="s">
        <v>527</v>
      </c>
      <c r="E1679" s="95" t="str">
        <f t="shared" ref="E1679" si="24276">E691&amp;"（福利专用）"</f>
        <v>70级紫装女衣（福利专用）</v>
      </c>
      <c r="F1679" s="31" t="s">
        <v>1250</v>
      </c>
      <c r="G1679" s="31">
        <v>4</v>
      </c>
      <c r="H1679" s="7" t="s">
        <v>191</v>
      </c>
      <c r="I1679" s="7" t="s">
        <v>187</v>
      </c>
      <c r="J1679" s="37">
        <v>1446</v>
      </c>
      <c r="K1679" s="39">
        <v>1436</v>
      </c>
      <c r="L1679" s="39"/>
      <c r="M1679" s="29" t="s">
        <v>193</v>
      </c>
      <c r="N1679" s="4">
        <v>70</v>
      </c>
      <c r="O1679" s="4">
        <v>70</v>
      </c>
      <c r="P1679" s="40">
        <f t="shared" si="24262"/>
        <v>2304</v>
      </c>
      <c r="Q1679" s="4"/>
      <c r="S1679" s="48">
        <v>2</v>
      </c>
      <c r="T1679" s="47" t="s">
        <v>194</v>
      </c>
      <c r="U1679" s="7" t="s">
        <v>195</v>
      </c>
      <c r="V1679" s="7">
        <v>0</v>
      </c>
      <c r="W1679" s="7">
        <v>0</v>
      </c>
      <c r="X1679" s="40">
        <v>0</v>
      </c>
      <c r="AB1679" s="7" t="s">
        <v>195</v>
      </c>
      <c r="AC1679" s="7">
        <v>0</v>
      </c>
      <c r="AD1679" s="7" t="s">
        <v>195</v>
      </c>
      <c r="AE1679" s="7" t="str">
        <f t="shared" si="24216"/>
        <v>true</v>
      </c>
      <c r="AF1679" s="7" t="b">
        <v>1</v>
      </c>
      <c r="AG1679" s="7" t="s">
        <v>195</v>
      </c>
      <c r="AH1679" s="40">
        <v>0</v>
      </c>
      <c r="AI1679" s="40">
        <v>0</v>
      </c>
      <c r="AJ1679" s="40">
        <v>1</v>
      </c>
      <c r="AK1679" s="40">
        <v>0</v>
      </c>
      <c r="AL1679" s="40">
        <v>1</v>
      </c>
      <c r="AM1679" s="40">
        <v>0</v>
      </c>
      <c r="AN1679" s="40">
        <v>60</v>
      </c>
      <c r="AO1679" s="40">
        <v>5000</v>
      </c>
      <c r="AP1679" s="7" t="s">
        <v>526</v>
      </c>
      <c r="AQ1679" s="4">
        <v>3</v>
      </c>
      <c r="AR1679" s="4">
        <v>161506</v>
      </c>
      <c r="AS1679" s="7" t="s">
        <v>199</v>
      </c>
      <c r="AT1679" s="48">
        <v>3</v>
      </c>
      <c r="AU1679" s="48">
        <v>1</v>
      </c>
      <c r="AV1679" s="48">
        <v>3</v>
      </c>
      <c r="AW1679" s="48">
        <v>500</v>
      </c>
      <c r="AX1679" s="48">
        <v>250</v>
      </c>
      <c r="AY1679" s="48">
        <v>0</v>
      </c>
      <c r="AZ1679" s="48">
        <v>0</v>
      </c>
      <c r="BE1679" s="48">
        <v>0</v>
      </c>
      <c r="BF1679" s="48">
        <v>1</v>
      </c>
      <c r="BG1679" s="48">
        <v>640</v>
      </c>
      <c r="BH1679" s="48">
        <v>640</v>
      </c>
      <c r="BI1679" s="7">
        <v>0</v>
      </c>
      <c r="BJ1679" s="7">
        <v>0</v>
      </c>
      <c r="BK1679" s="7">
        <v>0</v>
      </c>
      <c r="BL1679" s="7">
        <v>0</v>
      </c>
      <c r="BM1679" s="7">
        <v>0</v>
      </c>
      <c r="BN1679" s="7">
        <v>0</v>
      </c>
      <c r="BO1679" s="7">
        <v>0</v>
      </c>
      <c r="BP1679" s="7">
        <v>0</v>
      </c>
      <c r="BQ1679" s="7">
        <v>0</v>
      </c>
      <c r="BR1679" s="7">
        <v>0</v>
      </c>
      <c r="BS1679" s="7">
        <v>0</v>
      </c>
      <c r="BT1679" s="7">
        <v>0</v>
      </c>
      <c r="BU1679" s="7">
        <v>0</v>
      </c>
      <c r="BV1679" s="7">
        <v>0</v>
      </c>
      <c r="BW1679" s="7">
        <v>0</v>
      </c>
      <c r="BX1679" s="7">
        <v>0</v>
      </c>
      <c r="BY1679" s="7">
        <v>0</v>
      </c>
      <c r="BZ1679" s="7">
        <v>0</v>
      </c>
      <c r="CA1679" s="7">
        <v>0</v>
      </c>
      <c r="CB1679" s="7">
        <v>0</v>
      </c>
      <c r="CC1679" s="7">
        <v>0</v>
      </c>
      <c r="CD1679" s="7">
        <v>0</v>
      </c>
      <c r="CE1679" s="7">
        <v>0</v>
      </c>
      <c r="CF1679" s="7">
        <v>0</v>
      </c>
      <c r="CG1679" s="7">
        <v>0</v>
      </c>
      <c r="CH1679" s="7">
        <v>0</v>
      </c>
      <c r="CI1679" s="7">
        <v>0</v>
      </c>
      <c r="CJ1679" s="7">
        <v>0</v>
      </c>
      <c r="CK1679" s="7">
        <v>0</v>
      </c>
      <c r="CL1679" s="40">
        <v>0</v>
      </c>
      <c r="CM1679" s="40">
        <v>0</v>
      </c>
      <c r="CN1679" s="40">
        <v>0</v>
      </c>
      <c r="CO1679" s="40">
        <v>0</v>
      </c>
      <c r="CP1679" s="7">
        <v>0</v>
      </c>
      <c r="CQ1679" s="7">
        <v>0</v>
      </c>
      <c r="CR1679" s="7">
        <v>0</v>
      </c>
      <c r="CS1679" s="40">
        <v>0</v>
      </c>
      <c r="CT1679" s="7">
        <v>0</v>
      </c>
      <c r="CU1679" s="7">
        <v>0</v>
      </c>
      <c r="CV1679" s="4"/>
      <c r="CW1679" s="4"/>
      <c r="CX1679" s="4" t="s">
        <v>242</v>
      </c>
      <c r="CY1679" s="4" t="s">
        <v>242</v>
      </c>
      <c r="CZ1679" s="4" t="s">
        <v>242</v>
      </c>
      <c r="DA1679" s="4" t="s">
        <v>242</v>
      </c>
      <c r="DB1679" s="4" t="s">
        <v>242</v>
      </c>
      <c r="DC1679" s="4" t="s">
        <v>242</v>
      </c>
      <c r="DD1679" s="7">
        <v>2</v>
      </c>
      <c r="DE1679" s="7">
        <v>30</v>
      </c>
      <c r="DF1679" s="7">
        <v>60</v>
      </c>
      <c r="DH1679" s="4">
        <v>9</v>
      </c>
      <c r="DI1679" s="4">
        <v>1</v>
      </c>
      <c r="DJ1679" s="4">
        <v>3</v>
      </c>
      <c r="DK1679" s="4">
        <v>5</v>
      </c>
      <c r="DL1679" s="4">
        <v>7</v>
      </c>
      <c r="DX1679" s="7">
        <f t="shared" ref="DX1679" si="24277">A1679</f>
        <v>7070221</v>
      </c>
      <c r="DY1679" s="7"/>
      <c r="DZ1679" s="67">
        <v>10000</v>
      </c>
      <c r="EA1679" s="2" t="s">
        <v>1345</v>
      </c>
      <c r="EB1679" s="85">
        <v>142</v>
      </c>
      <c r="EC1679" s="2" t="s">
        <v>1346</v>
      </c>
      <c r="ED1679" s="2">
        <v>2006</v>
      </c>
      <c r="EE1679" s="2">
        <v>3002</v>
      </c>
      <c r="EF1679" s="7">
        <v>50</v>
      </c>
      <c r="EG1679" s="20"/>
      <c r="EH1679" s="20"/>
      <c r="EI1679" s="4">
        <v>331137</v>
      </c>
      <c r="EJ1679" s="4">
        <v>1</v>
      </c>
      <c r="EK1679" s="4">
        <v>331138</v>
      </c>
      <c r="EL1679" s="4">
        <v>1</v>
      </c>
      <c r="EM1679" s="4">
        <v>331139</v>
      </c>
      <c r="EN1679" s="4">
        <v>1</v>
      </c>
      <c r="EO1679" s="4">
        <v>331140</v>
      </c>
      <c r="EP1679" s="4">
        <v>1</v>
      </c>
      <c r="EQ1679" s="4">
        <v>331141</v>
      </c>
      <c r="ER1679" s="4">
        <v>1</v>
      </c>
      <c r="ES1679" s="4" t="s">
        <v>242</v>
      </c>
      <c r="ET1679" s="4" t="s">
        <v>242</v>
      </c>
      <c r="EU1679" s="4" t="s">
        <v>242</v>
      </c>
      <c r="EV1679" s="4" t="s">
        <v>242</v>
      </c>
      <c r="EW1679" s="4" t="s">
        <v>242</v>
      </c>
      <c r="EX1679" s="4" t="s">
        <v>242</v>
      </c>
      <c r="EY1679" s="4" t="s">
        <v>242</v>
      </c>
      <c r="EZ1679" s="4" t="s">
        <v>242</v>
      </c>
      <c r="FA1679" s="4" t="s">
        <v>242</v>
      </c>
      <c r="FB1679" s="4" t="s">
        <v>242</v>
      </c>
      <c r="FC1679" s="4">
        <v>40013</v>
      </c>
      <c r="FD1679" s="4">
        <v>1</v>
      </c>
      <c r="FE1679" s="4">
        <v>20100</v>
      </c>
      <c r="FF1679" s="4">
        <v>1</v>
      </c>
      <c r="FG1679" s="4">
        <v>20100</v>
      </c>
      <c r="FH1679" s="4">
        <v>1</v>
      </c>
      <c r="FR1679" s="2">
        <v>99999</v>
      </c>
      <c r="FS1679" s="2">
        <v>0</v>
      </c>
      <c r="FT1679" s="2">
        <f t="shared" ref="FT1679" si="24278">IF(FT691="","",FT691)</f>
        <v>10000</v>
      </c>
      <c r="FU1679" s="2" t="s">
        <v>1736</v>
      </c>
      <c r="FV1679" s="2" t="str">
        <f t="shared" ref="FV1679" si="24279">IF(FV691="","",FV691)</f>
        <v/>
      </c>
      <c r="FW1679" s="2" t="str">
        <f t="shared" ref="FW1679" si="24280">IF(FW691="","",FW691)</f>
        <v/>
      </c>
      <c r="FX1679" s="2" t="str">
        <f t="shared" ref="FX1679" si="24281">IF(FX691="","",FX691)</f>
        <v/>
      </c>
      <c r="FY1679" s="2" t="str">
        <f t="shared" si="24251"/>
        <v/>
      </c>
      <c r="FZ1679" s="77">
        <v>0</v>
      </c>
      <c r="GA1679" s="2">
        <v>1</v>
      </c>
      <c r="GC1679" s="2">
        <v>1</v>
      </c>
      <c r="GD1679"/>
    </row>
    <row r="1680" s="2" customFormat="1" ht="14.25" spans="1:186">
      <c r="A1680" s="95">
        <f t="shared" ref="A1680:A1700" si="24282">A692+13</f>
        <v>7070322</v>
      </c>
      <c r="B1680" s="95">
        <v>1640</v>
      </c>
      <c r="C1680" s="95">
        <v>1</v>
      </c>
      <c r="D1680" s="95" t="s">
        <v>529</v>
      </c>
      <c r="E1680" s="95" t="str">
        <f t="shared" ref="E1680:E1700" si="24283">E692&amp;"（福利专用）"</f>
        <v>70级紫装男头盔（福利专用）</v>
      </c>
      <c r="F1680" s="31" t="s">
        <v>1250</v>
      </c>
      <c r="G1680" s="31">
        <v>4</v>
      </c>
      <c r="H1680" s="7" t="s">
        <v>191</v>
      </c>
      <c r="I1680" s="7" t="s">
        <v>187</v>
      </c>
      <c r="J1680" s="37">
        <v>1435</v>
      </c>
      <c r="K1680" s="39">
        <v>1698</v>
      </c>
      <c r="L1680" s="39"/>
      <c r="M1680" s="29" t="s">
        <v>193</v>
      </c>
      <c r="N1680" s="4">
        <v>70</v>
      </c>
      <c r="O1680" s="4">
        <v>70</v>
      </c>
      <c r="P1680" s="40">
        <f t="shared" si="24262"/>
        <v>2104</v>
      </c>
      <c r="Q1680" s="4"/>
      <c r="S1680" s="48">
        <v>1</v>
      </c>
      <c r="T1680" s="47" t="s">
        <v>194</v>
      </c>
      <c r="U1680" s="7" t="s">
        <v>195</v>
      </c>
      <c r="V1680" s="7">
        <v>0</v>
      </c>
      <c r="W1680" s="7">
        <v>0</v>
      </c>
      <c r="X1680" s="40">
        <v>0</v>
      </c>
      <c r="AB1680" s="7" t="s">
        <v>195</v>
      </c>
      <c r="AC1680" s="7">
        <v>0</v>
      </c>
      <c r="AD1680" s="7" t="s">
        <v>195</v>
      </c>
      <c r="AE1680" s="7" t="str">
        <f t="shared" si="24216"/>
        <v>true</v>
      </c>
      <c r="AF1680" s="7" t="b">
        <v>1</v>
      </c>
      <c r="AG1680" s="7" t="s">
        <v>195</v>
      </c>
      <c r="AH1680" s="40">
        <v>0</v>
      </c>
      <c r="AI1680" s="40">
        <v>0</v>
      </c>
      <c r="AJ1680" s="40">
        <v>1</v>
      </c>
      <c r="AK1680" s="40">
        <v>0</v>
      </c>
      <c r="AL1680" s="40">
        <v>1</v>
      </c>
      <c r="AM1680" s="40">
        <v>0</v>
      </c>
      <c r="AN1680" s="40">
        <v>60</v>
      </c>
      <c r="AO1680" s="40">
        <v>5000</v>
      </c>
      <c r="AP1680" s="7" t="s">
        <v>526</v>
      </c>
      <c r="AQ1680" s="4">
        <v>3</v>
      </c>
      <c r="AR1680" s="4">
        <v>161506</v>
      </c>
      <c r="AS1680" s="7" t="s">
        <v>199</v>
      </c>
      <c r="AT1680" s="48">
        <v>3</v>
      </c>
      <c r="AU1680" s="48">
        <v>1</v>
      </c>
      <c r="AV1680" s="48">
        <v>3</v>
      </c>
      <c r="AW1680" s="48">
        <v>500</v>
      </c>
      <c r="AX1680" s="48">
        <v>250</v>
      </c>
      <c r="AY1680" s="48">
        <v>0</v>
      </c>
      <c r="AZ1680" s="48">
        <v>0</v>
      </c>
      <c r="BE1680" s="48">
        <v>0</v>
      </c>
      <c r="BF1680" s="48">
        <v>1</v>
      </c>
      <c r="BG1680" s="48">
        <v>640</v>
      </c>
      <c r="BH1680" s="48">
        <v>640</v>
      </c>
      <c r="BI1680" s="7">
        <v>0</v>
      </c>
      <c r="BJ1680" s="7">
        <v>0</v>
      </c>
      <c r="BK1680" s="7">
        <v>0</v>
      </c>
      <c r="BL1680" s="7">
        <v>0</v>
      </c>
      <c r="BM1680" s="7">
        <v>0</v>
      </c>
      <c r="BN1680" s="7">
        <v>0</v>
      </c>
      <c r="BO1680" s="7">
        <v>0</v>
      </c>
      <c r="BP1680" s="7">
        <v>0</v>
      </c>
      <c r="BQ1680" s="7">
        <v>0</v>
      </c>
      <c r="BR1680" s="7">
        <v>0</v>
      </c>
      <c r="BS1680" s="7">
        <v>0</v>
      </c>
      <c r="BT1680" s="7">
        <v>0</v>
      </c>
      <c r="BU1680" s="7">
        <v>0</v>
      </c>
      <c r="BV1680" s="7">
        <v>0</v>
      </c>
      <c r="BW1680" s="7">
        <v>0</v>
      </c>
      <c r="BX1680" s="7">
        <v>0</v>
      </c>
      <c r="BY1680" s="7">
        <v>0</v>
      </c>
      <c r="BZ1680" s="7">
        <v>0</v>
      </c>
      <c r="CA1680" s="7">
        <v>0</v>
      </c>
      <c r="CB1680" s="7">
        <v>0</v>
      </c>
      <c r="CC1680" s="7">
        <v>0</v>
      </c>
      <c r="CD1680" s="7">
        <v>0</v>
      </c>
      <c r="CE1680" s="7">
        <v>0</v>
      </c>
      <c r="CF1680" s="7">
        <v>0</v>
      </c>
      <c r="CG1680" s="7">
        <v>0</v>
      </c>
      <c r="CH1680" s="7">
        <v>0</v>
      </c>
      <c r="CI1680" s="7">
        <v>0</v>
      </c>
      <c r="CJ1680" s="7">
        <v>0</v>
      </c>
      <c r="CK1680" s="7">
        <v>0</v>
      </c>
      <c r="CL1680" s="40">
        <v>0</v>
      </c>
      <c r="CM1680" s="40">
        <v>0</v>
      </c>
      <c r="CN1680" s="40">
        <v>0</v>
      </c>
      <c r="CO1680" s="40">
        <v>0</v>
      </c>
      <c r="CP1680" s="7">
        <v>0</v>
      </c>
      <c r="CQ1680" s="7">
        <v>0</v>
      </c>
      <c r="CR1680" s="7">
        <v>0</v>
      </c>
      <c r="CS1680" s="40">
        <v>0</v>
      </c>
      <c r="CT1680" s="7">
        <v>0</v>
      </c>
      <c r="CU1680" s="7">
        <v>0</v>
      </c>
      <c r="CV1680" s="4"/>
      <c r="CW1680" s="4"/>
      <c r="CX1680" s="4" t="s">
        <v>242</v>
      </c>
      <c r="CY1680" s="4" t="s">
        <v>242</v>
      </c>
      <c r="CZ1680" s="4" t="s">
        <v>242</v>
      </c>
      <c r="DA1680" s="4" t="s">
        <v>242</v>
      </c>
      <c r="DB1680" s="4" t="s">
        <v>242</v>
      </c>
      <c r="DC1680" s="4" t="s">
        <v>242</v>
      </c>
      <c r="DD1680" s="7">
        <v>2</v>
      </c>
      <c r="DE1680" s="7">
        <v>30</v>
      </c>
      <c r="DF1680" s="7">
        <v>60</v>
      </c>
      <c r="DH1680" s="4">
        <v>9</v>
      </c>
      <c r="DI1680" s="4">
        <v>2</v>
      </c>
      <c r="DJ1680" s="4">
        <v>3</v>
      </c>
      <c r="DK1680" s="4" t="s">
        <v>242</v>
      </c>
      <c r="DL1680" s="4" t="s">
        <v>242</v>
      </c>
      <c r="DX1680" s="7">
        <f t="shared" ref="DX1680" si="24284">A1680</f>
        <v>7070322</v>
      </c>
      <c r="DY1680" s="7"/>
      <c r="DZ1680" s="67">
        <v>0</v>
      </c>
      <c r="EA1680" s="2" t="s">
        <v>242</v>
      </c>
      <c r="EB1680" s="85" t="s">
        <v>242</v>
      </c>
      <c r="EC1680" s="2" t="s">
        <v>242</v>
      </c>
      <c r="ED1680" s="2">
        <v>2009</v>
      </c>
      <c r="EE1680" s="2">
        <v>3002</v>
      </c>
      <c r="EF1680" s="7">
        <v>50</v>
      </c>
      <c r="EG1680" s="20"/>
      <c r="EH1680" s="20"/>
      <c r="EI1680" s="4">
        <v>331137</v>
      </c>
      <c r="EJ1680" s="4">
        <v>1</v>
      </c>
      <c r="EK1680" s="4">
        <v>331138</v>
      </c>
      <c r="EL1680" s="4">
        <v>1</v>
      </c>
      <c r="EM1680" s="4">
        <v>331139</v>
      </c>
      <c r="EN1680" s="4">
        <v>1</v>
      </c>
      <c r="EO1680" s="4">
        <v>331140</v>
      </c>
      <c r="EP1680" s="4">
        <v>1</v>
      </c>
      <c r="EQ1680" s="4">
        <v>331141</v>
      </c>
      <c r="ER1680" s="4">
        <v>1</v>
      </c>
      <c r="ES1680" s="4" t="s">
        <v>242</v>
      </c>
      <c r="ET1680" s="4" t="s">
        <v>242</v>
      </c>
      <c r="EU1680" s="4" t="s">
        <v>242</v>
      </c>
      <c r="EV1680" s="4" t="s">
        <v>242</v>
      </c>
      <c r="EW1680" s="4" t="s">
        <v>242</v>
      </c>
      <c r="EX1680" s="4" t="s">
        <v>242</v>
      </c>
      <c r="EY1680" s="4" t="s">
        <v>242</v>
      </c>
      <c r="EZ1680" s="4" t="s">
        <v>242</v>
      </c>
      <c r="FA1680" s="4" t="s">
        <v>242</v>
      </c>
      <c r="FB1680" s="4" t="s">
        <v>242</v>
      </c>
      <c r="FC1680" s="4">
        <v>40013</v>
      </c>
      <c r="FD1680" s="4">
        <v>1</v>
      </c>
      <c r="FE1680" s="4">
        <v>20100</v>
      </c>
      <c r="FF1680" s="4">
        <v>1</v>
      </c>
      <c r="FG1680" s="4">
        <v>20100</v>
      </c>
      <c r="FH1680" s="4">
        <v>1</v>
      </c>
      <c r="FR1680" s="2">
        <v>99999</v>
      </c>
      <c r="FS1680" s="2">
        <v>0</v>
      </c>
      <c r="FT1680" s="2">
        <f t="shared" ref="FT1680" si="24285">IF(FT692="","",FT692)</f>
        <v>10000</v>
      </c>
      <c r="FU1680" s="2" t="s">
        <v>1736</v>
      </c>
      <c r="FV1680" s="2" t="str">
        <f t="shared" ref="FV1680" si="24286">IF(FV692="","",FV692)</f>
        <v/>
      </c>
      <c r="FW1680" s="2" t="str">
        <f t="shared" ref="FW1680" si="24287">IF(FW692="","",FW692)</f>
        <v/>
      </c>
      <c r="FX1680" s="2" t="str">
        <f t="shared" ref="FX1680" si="24288">IF(FX692="","",FX692)</f>
        <v/>
      </c>
      <c r="FY1680" s="2" t="str">
        <f t="shared" si="24251"/>
        <v/>
      </c>
      <c r="FZ1680" s="77">
        <v>0</v>
      </c>
      <c r="GA1680" s="2">
        <v>1</v>
      </c>
      <c r="GC1680" s="2">
        <v>1</v>
      </c>
      <c r="GD1680"/>
    </row>
    <row r="1681" s="2" customFormat="1" ht="14.25" spans="1:186">
      <c r="A1681" s="95">
        <f t="shared" si="24282"/>
        <v>7070323</v>
      </c>
      <c r="B1681" s="95">
        <v>1384</v>
      </c>
      <c r="C1681" s="95">
        <v>1</v>
      </c>
      <c r="D1681" s="95" t="s">
        <v>531</v>
      </c>
      <c r="E1681" s="95" t="str">
        <f t="shared" si="24283"/>
        <v>70级紫装女头饰（福利专用）</v>
      </c>
      <c r="F1681" s="31" t="s">
        <v>1250</v>
      </c>
      <c r="G1681" s="31">
        <v>4</v>
      </c>
      <c r="H1681" s="7" t="s">
        <v>191</v>
      </c>
      <c r="I1681" s="7" t="s">
        <v>187</v>
      </c>
      <c r="J1681" s="37">
        <v>1501</v>
      </c>
      <c r="K1681" s="39">
        <v>1698</v>
      </c>
      <c r="L1681" s="39"/>
      <c r="M1681" s="29" t="s">
        <v>193</v>
      </c>
      <c r="N1681" s="4">
        <v>70</v>
      </c>
      <c r="O1681" s="4">
        <v>70</v>
      </c>
      <c r="P1681" s="40">
        <f t="shared" si="24262"/>
        <v>2104</v>
      </c>
      <c r="Q1681" s="4"/>
      <c r="S1681" s="48">
        <v>2</v>
      </c>
      <c r="T1681" s="47" t="s">
        <v>194</v>
      </c>
      <c r="U1681" s="7" t="s">
        <v>195</v>
      </c>
      <c r="V1681" s="7">
        <v>0</v>
      </c>
      <c r="W1681" s="7">
        <v>0</v>
      </c>
      <c r="X1681" s="40">
        <v>0</v>
      </c>
      <c r="AB1681" s="7" t="s">
        <v>195</v>
      </c>
      <c r="AC1681" s="7">
        <v>0</v>
      </c>
      <c r="AD1681" s="7" t="s">
        <v>195</v>
      </c>
      <c r="AE1681" s="7" t="str">
        <f t="shared" si="24216"/>
        <v>true</v>
      </c>
      <c r="AF1681" s="7" t="b">
        <v>1</v>
      </c>
      <c r="AG1681" s="7" t="s">
        <v>195</v>
      </c>
      <c r="AH1681" s="40">
        <v>0</v>
      </c>
      <c r="AI1681" s="40">
        <v>0</v>
      </c>
      <c r="AJ1681" s="40">
        <v>1</v>
      </c>
      <c r="AK1681" s="40">
        <v>0</v>
      </c>
      <c r="AL1681" s="40">
        <v>1</v>
      </c>
      <c r="AM1681" s="40">
        <v>0</v>
      </c>
      <c r="AN1681" s="40">
        <v>60</v>
      </c>
      <c r="AO1681" s="40">
        <v>5000</v>
      </c>
      <c r="AP1681" s="7" t="s">
        <v>526</v>
      </c>
      <c r="AQ1681" s="4">
        <v>3</v>
      </c>
      <c r="AR1681" s="4">
        <v>161506</v>
      </c>
      <c r="AS1681" s="7" t="s">
        <v>199</v>
      </c>
      <c r="AT1681" s="48">
        <v>3</v>
      </c>
      <c r="AU1681" s="48">
        <v>1</v>
      </c>
      <c r="AV1681" s="48">
        <v>3</v>
      </c>
      <c r="AW1681" s="48">
        <v>500</v>
      </c>
      <c r="AX1681" s="48">
        <v>250</v>
      </c>
      <c r="AY1681" s="48">
        <v>0</v>
      </c>
      <c r="AZ1681" s="48">
        <v>0</v>
      </c>
      <c r="BE1681" s="48">
        <v>0</v>
      </c>
      <c r="BF1681" s="48">
        <v>1</v>
      </c>
      <c r="BG1681" s="48">
        <v>640</v>
      </c>
      <c r="BH1681" s="48">
        <v>640</v>
      </c>
      <c r="BI1681" s="7">
        <v>0</v>
      </c>
      <c r="BJ1681" s="7">
        <v>0</v>
      </c>
      <c r="BK1681" s="7">
        <v>0</v>
      </c>
      <c r="BL1681" s="7">
        <v>0</v>
      </c>
      <c r="BM1681" s="7">
        <v>0</v>
      </c>
      <c r="BN1681" s="7">
        <v>0</v>
      </c>
      <c r="BO1681" s="7">
        <v>0</v>
      </c>
      <c r="BP1681" s="7">
        <v>0</v>
      </c>
      <c r="BQ1681" s="7">
        <v>0</v>
      </c>
      <c r="BR1681" s="7">
        <v>0</v>
      </c>
      <c r="BS1681" s="7">
        <v>0</v>
      </c>
      <c r="BT1681" s="7">
        <v>0</v>
      </c>
      <c r="BU1681" s="7">
        <v>0</v>
      </c>
      <c r="BV1681" s="7">
        <v>0</v>
      </c>
      <c r="BW1681" s="7">
        <v>0</v>
      </c>
      <c r="BX1681" s="7">
        <v>0</v>
      </c>
      <c r="BY1681" s="7">
        <v>0</v>
      </c>
      <c r="BZ1681" s="7">
        <v>0</v>
      </c>
      <c r="CA1681" s="7">
        <v>0</v>
      </c>
      <c r="CB1681" s="7">
        <v>0</v>
      </c>
      <c r="CC1681" s="7">
        <v>0</v>
      </c>
      <c r="CD1681" s="7">
        <v>0</v>
      </c>
      <c r="CE1681" s="7">
        <v>0</v>
      </c>
      <c r="CF1681" s="7">
        <v>0</v>
      </c>
      <c r="CG1681" s="7">
        <v>0</v>
      </c>
      <c r="CH1681" s="7">
        <v>0</v>
      </c>
      <c r="CI1681" s="7">
        <v>0</v>
      </c>
      <c r="CJ1681" s="7">
        <v>0</v>
      </c>
      <c r="CK1681" s="7">
        <v>0</v>
      </c>
      <c r="CL1681" s="40">
        <v>0</v>
      </c>
      <c r="CM1681" s="40">
        <v>0</v>
      </c>
      <c r="CN1681" s="40">
        <v>0</v>
      </c>
      <c r="CO1681" s="40">
        <v>0</v>
      </c>
      <c r="CP1681" s="7">
        <v>0</v>
      </c>
      <c r="CQ1681" s="7">
        <v>0</v>
      </c>
      <c r="CR1681" s="7">
        <v>0</v>
      </c>
      <c r="CS1681" s="40">
        <v>0</v>
      </c>
      <c r="CT1681" s="7">
        <v>0</v>
      </c>
      <c r="CU1681" s="7">
        <v>0</v>
      </c>
      <c r="CV1681" s="4"/>
      <c r="CW1681" s="4"/>
      <c r="CX1681" s="4" t="s">
        <v>242</v>
      </c>
      <c r="CY1681" s="4" t="s">
        <v>242</v>
      </c>
      <c r="CZ1681" s="4" t="s">
        <v>242</v>
      </c>
      <c r="DA1681" s="4" t="s">
        <v>242</v>
      </c>
      <c r="DB1681" s="4" t="s">
        <v>242</v>
      </c>
      <c r="DC1681" s="4" t="s">
        <v>242</v>
      </c>
      <c r="DD1681" s="7">
        <v>2</v>
      </c>
      <c r="DE1681" s="7">
        <v>30</v>
      </c>
      <c r="DF1681" s="7">
        <v>60</v>
      </c>
      <c r="DH1681" s="4">
        <v>9</v>
      </c>
      <c r="DI1681" s="4">
        <v>2</v>
      </c>
      <c r="DJ1681" s="4">
        <v>3</v>
      </c>
      <c r="DK1681" s="4" t="s">
        <v>242</v>
      </c>
      <c r="DL1681" s="4" t="s">
        <v>242</v>
      </c>
      <c r="DX1681" s="7">
        <f t="shared" ref="DX1681" si="24289">A1681</f>
        <v>7070323</v>
      </c>
      <c r="DY1681" s="7"/>
      <c r="DZ1681" s="67">
        <v>0</v>
      </c>
      <c r="EA1681" s="2" t="s">
        <v>242</v>
      </c>
      <c r="EB1681" s="85" t="s">
        <v>242</v>
      </c>
      <c r="EC1681" s="2" t="s">
        <v>242</v>
      </c>
      <c r="ED1681" s="2">
        <v>2009</v>
      </c>
      <c r="EE1681" s="2">
        <v>3002</v>
      </c>
      <c r="EF1681" s="7">
        <v>50</v>
      </c>
      <c r="EG1681" s="20"/>
      <c r="EH1681" s="20"/>
      <c r="EI1681" s="4">
        <v>331137</v>
      </c>
      <c r="EJ1681" s="4">
        <v>1</v>
      </c>
      <c r="EK1681" s="4">
        <v>331138</v>
      </c>
      <c r="EL1681" s="4">
        <v>1</v>
      </c>
      <c r="EM1681" s="4">
        <v>331139</v>
      </c>
      <c r="EN1681" s="4">
        <v>1</v>
      </c>
      <c r="EO1681" s="4">
        <v>331140</v>
      </c>
      <c r="EP1681" s="4">
        <v>1</v>
      </c>
      <c r="EQ1681" s="4">
        <v>331141</v>
      </c>
      <c r="ER1681" s="4">
        <v>1</v>
      </c>
      <c r="ES1681" s="4" t="s">
        <v>242</v>
      </c>
      <c r="ET1681" s="4" t="s">
        <v>242</v>
      </c>
      <c r="EU1681" s="4" t="s">
        <v>242</v>
      </c>
      <c r="EV1681" s="4" t="s">
        <v>242</v>
      </c>
      <c r="EW1681" s="4" t="s">
        <v>242</v>
      </c>
      <c r="EX1681" s="4" t="s">
        <v>242</v>
      </c>
      <c r="EY1681" s="4" t="s">
        <v>242</v>
      </c>
      <c r="EZ1681" s="4" t="s">
        <v>242</v>
      </c>
      <c r="FA1681" s="4" t="s">
        <v>242</v>
      </c>
      <c r="FB1681" s="4" t="s">
        <v>242</v>
      </c>
      <c r="FC1681" s="4">
        <v>40013</v>
      </c>
      <c r="FD1681" s="4">
        <v>1</v>
      </c>
      <c r="FE1681" s="4">
        <v>20100</v>
      </c>
      <c r="FF1681" s="4">
        <v>1</v>
      </c>
      <c r="FG1681" s="4">
        <v>20100</v>
      </c>
      <c r="FH1681" s="4">
        <v>1</v>
      </c>
      <c r="FR1681" s="2">
        <v>99999</v>
      </c>
      <c r="FS1681" s="2">
        <v>0</v>
      </c>
      <c r="FT1681" s="2">
        <f t="shared" ref="FT1681" si="24290">IF(FT693="","",FT693)</f>
        <v>10000</v>
      </c>
      <c r="FU1681" s="2" t="s">
        <v>1736</v>
      </c>
      <c r="FV1681" s="2" t="str">
        <f t="shared" ref="FV1681" si="24291">IF(FV693="","",FV693)</f>
        <v/>
      </c>
      <c r="FW1681" s="2" t="str">
        <f t="shared" ref="FW1681" si="24292">IF(FW693="","",FW693)</f>
        <v/>
      </c>
      <c r="FX1681" s="2" t="str">
        <f t="shared" ref="FX1681" si="24293">IF(FX693="","",FX693)</f>
        <v/>
      </c>
      <c r="FY1681" s="2" t="str">
        <f t="shared" si="24251"/>
        <v/>
      </c>
      <c r="FZ1681" s="77">
        <v>0</v>
      </c>
      <c r="GA1681" s="2">
        <v>1</v>
      </c>
      <c r="GC1681" s="2">
        <v>1</v>
      </c>
      <c r="GD1681"/>
    </row>
    <row r="1682" s="2" customFormat="1" ht="14.25" spans="1:186">
      <c r="A1682" s="95">
        <f t="shared" si="24282"/>
        <v>7070424</v>
      </c>
      <c r="B1682" s="95">
        <v>40</v>
      </c>
      <c r="C1682" s="95">
        <v>2</v>
      </c>
      <c r="D1682" s="95" t="s">
        <v>533</v>
      </c>
      <c r="E1682" s="95" t="str">
        <f t="shared" si="24283"/>
        <v>70级紫装项链（福利专用）</v>
      </c>
      <c r="F1682" s="31" t="s">
        <v>1250</v>
      </c>
      <c r="G1682" s="31">
        <v>4</v>
      </c>
      <c r="H1682" s="7" t="s">
        <v>191</v>
      </c>
      <c r="I1682" s="7" t="s">
        <v>187</v>
      </c>
      <c r="J1682" s="37">
        <v>1468</v>
      </c>
      <c r="K1682" s="39">
        <v>1434</v>
      </c>
      <c r="L1682" s="39"/>
      <c r="M1682" s="29" t="s">
        <v>193</v>
      </c>
      <c r="N1682" s="4">
        <v>70</v>
      </c>
      <c r="O1682" s="4">
        <v>70</v>
      </c>
      <c r="P1682" s="40">
        <f t="shared" si="24262"/>
        <v>2204</v>
      </c>
      <c r="Q1682" s="4"/>
      <c r="S1682" s="48">
        <v>0</v>
      </c>
      <c r="T1682" s="47" t="s">
        <v>194</v>
      </c>
      <c r="U1682" s="7" t="s">
        <v>195</v>
      </c>
      <c r="V1682" s="7">
        <v>0</v>
      </c>
      <c r="W1682" s="7">
        <v>0</v>
      </c>
      <c r="X1682" s="40">
        <v>0</v>
      </c>
      <c r="AB1682" s="7" t="s">
        <v>195</v>
      </c>
      <c r="AC1682" s="7">
        <v>0</v>
      </c>
      <c r="AD1682" s="7" t="s">
        <v>195</v>
      </c>
      <c r="AE1682" s="7" t="str">
        <f t="shared" si="24216"/>
        <v>true</v>
      </c>
      <c r="AF1682" s="7" t="b">
        <v>1</v>
      </c>
      <c r="AG1682" s="7" t="s">
        <v>195</v>
      </c>
      <c r="AH1682" s="40">
        <v>0</v>
      </c>
      <c r="AI1682" s="40">
        <v>0</v>
      </c>
      <c r="AJ1682" s="40">
        <v>1</v>
      </c>
      <c r="AK1682" s="40">
        <v>0</v>
      </c>
      <c r="AL1682" s="40">
        <v>1</v>
      </c>
      <c r="AM1682" s="40">
        <v>0</v>
      </c>
      <c r="AN1682" s="40">
        <v>60</v>
      </c>
      <c r="AO1682" s="40">
        <v>5000</v>
      </c>
      <c r="AP1682" s="7" t="s">
        <v>526</v>
      </c>
      <c r="AQ1682" s="4">
        <v>3</v>
      </c>
      <c r="AR1682" s="4">
        <v>161506</v>
      </c>
      <c r="AS1682" s="7" t="s">
        <v>199</v>
      </c>
      <c r="AT1682" s="48">
        <v>3</v>
      </c>
      <c r="AU1682" s="48">
        <v>1</v>
      </c>
      <c r="AV1682" s="48">
        <v>3</v>
      </c>
      <c r="AW1682" s="48">
        <v>500</v>
      </c>
      <c r="AX1682" s="48">
        <v>250</v>
      </c>
      <c r="AY1682" s="48">
        <v>0</v>
      </c>
      <c r="AZ1682" s="48">
        <v>0</v>
      </c>
      <c r="BE1682" s="48">
        <v>0</v>
      </c>
      <c r="BF1682" s="48">
        <v>1</v>
      </c>
      <c r="BG1682" s="48">
        <v>640</v>
      </c>
      <c r="BH1682" s="48">
        <v>640</v>
      </c>
      <c r="BI1682" s="7">
        <v>0</v>
      </c>
      <c r="BJ1682" s="7">
        <v>0</v>
      </c>
      <c r="BK1682" s="7">
        <v>0</v>
      </c>
      <c r="BL1682" s="7">
        <v>0</v>
      </c>
      <c r="BM1682" s="7">
        <v>0</v>
      </c>
      <c r="BN1682" s="7">
        <v>0</v>
      </c>
      <c r="BO1682" s="7">
        <v>0</v>
      </c>
      <c r="BP1682" s="7">
        <v>0</v>
      </c>
      <c r="BQ1682" s="7">
        <v>0</v>
      </c>
      <c r="BR1682" s="7">
        <v>0</v>
      </c>
      <c r="BS1682" s="7">
        <v>0</v>
      </c>
      <c r="BT1682" s="7">
        <v>0</v>
      </c>
      <c r="BU1682" s="7">
        <v>0</v>
      </c>
      <c r="BV1682" s="7">
        <v>0</v>
      </c>
      <c r="BW1682" s="7">
        <v>0</v>
      </c>
      <c r="BX1682" s="7">
        <v>0</v>
      </c>
      <c r="BY1682" s="7">
        <v>0</v>
      </c>
      <c r="BZ1682" s="7">
        <v>0</v>
      </c>
      <c r="CA1682" s="7">
        <v>0</v>
      </c>
      <c r="CB1682" s="7">
        <v>0</v>
      </c>
      <c r="CC1682" s="7">
        <v>0</v>
      </c>
      <c r="CD1682" s="7">
        <v>0</v>
      </c>
      <c r="CE1682" s="7">
        <v>0</v>
      </c>
      <c r="CF1682" s="7">
        <v>0</v>
      </c>
      <c r="CG1682" s="7">
        <v>0</v>
      </c>
      <c r="CH1682" s="7">
        <v>0</v>
      </c>
      <c r="CI1682" s="7">
        <v>0</v>
      </c>
      <c r="CJ1682" s="7">
        <v>0</v>
      </c>
      <c r="CK1682" s="7">
        <v>0</v>
      </c>
      <c r="CL1682" s="40">
        <v>0</v>
      </c>
      <c r="CM1682" s="40">
        <v>0</v>
      </c>
      <c r="CN1682" s="40">
        <v>0</v>
      </c>
      <c r="CO1682" s="40">
        <v>0</v>
      </c>
      <c r="CP1682" s="7">
        <v>0</v>
      </c>
      <c r="CQ1682" s="7">
        <v>0</v>
      </c>
      <c r="CR1682" s="7">
        <v>0</v>
      </c>
      <c r="CS1682" s="40">
        <v>0</v>
      </c>
      <c r="CT1682" s="7">
        <v>0</v>
      </c>
      <c r="CU1682" s="7">
        <v>0</v>
      </c>
      <c r="CV1682" s="4"/>
      <c r="CW1682" s="4"/>
      <c r="CX1682" s="4" t="s">
        <v>242</v>
      </c>
      <c r="CY1682" s="4" t="s">
        <v>242</v>
      </c>
      <c r="CZ1682" s="4" t="s">
        <v>242</v>
      </c>
      <c r="DA1682" s="4" t="s">
        <v>242</v>
      </c>
      <c r="DB1682" s="4" t="s">
        <v>242</v>
      </c>
      <c r="DC1682" s="4" t="s">
        <v>242</v>
      </c>
      <c r="DD1682" s="7">
        <v>2</v>
      </c>
      <c r="DE1682" s="7">
        <v>30</v>
      </c>
      <c r="DF1682" s="7">
        <v>60</v>
      </c>
      <c r="DH1682" s="4">
        <v>9</v>
      </c>
      <c r="DI1682" s="4">
        <v>4</v>
      </c>
      <c r="DJ1682" s="4">
        <v>5</v>
      </c>
      <c r="DK1682" s="4" t="s">
        <v>242</v>
      </c>
      <c r="DL1682" s="4" t="s">
        <v>242</v>
      </c>
      <c r="DX1682" s="7">
        <f t="shared" ref="DX1682" si="24294">A1682</f>
        <v>7070424</v>
      </c>
      <c r="DY1682" s="7"/>
      <c r="DZ1682" s="67">
        <v>0</v>
      </c>
      <c r="EA1682" s="2" t="s">
        <v>242</v>
      </c>
      <c r="EB1682" s="85" t="s">
        <v>242</v>
      </c>
      <c r="EC1682" s="2" t="s">
        <v>242</v>
      </c>
      <c r="ED1682" s="2">
        <v>2012</v>
      </c>
      <c r="EE1682" s="2">
        <v>3002</v>
      </c>
      <c r="EF1682" s="7">
        <v>50</v>
      </c>
      <c r="EG1682" s="20"/>
      <c r="EH1682" s="20"/>
      <c r="EI1682" s="4">
        <v>331167</v>
      </c>
      <c r="EJ1682" s="4">
        <v>1</v>
      </c>
      <c r="EK1682" s="4">
        <v>331168</v>
      </c>
      <c r="EL1682" s="4">
        <v>1</v>
      </c>
      <c r="EM1682" s="4">
        <v>331169</v>
      </c>
      <c r="EN1682" s="4">
        <v>1</v>
      </c>
      <c r="EO1682" s="4">
        <v>331170</v>
      </c>
      <c r="EP1682" s="4">
        <v>1</v>
      </c>
      <c r="EQ1682" s="4">
        <v>331171</v>
      </c>
      <c r="ER1682" s="4">
        <v>1</v>
      </c>
      <c r="ES1682" s="4" t="s">
        <v>242</v>
      </c>
      <c r="ET1682" s="4" t="s">
        <v>242</v>
      </c>
      <c r="EU1682" s="4" t="s">
        <v>242</v>
      </c>
      <c r="EV1682" s="4" t="s">
        <v>242</v>
      </c>
      <c r="EW1682" s="4" t="s">
        <v>242</v>
      </c>
      <c r="EX1682" s="4" t="s">
        <v>242</v>
      </c>
      <c r="EY1682" s="4" t="s">
        <v>242</v>
      </c>
      <c r="EZ1682" s="4" t="s">
        <v>242</v>
      </c>
      <c r="FA1682" s="4" t="s">
        <v>242</v>
      </c>
      <c r="FB1682" s="4" t="s">
        <v>242</v>
      </c>
      <c r="FC1682" s="4">
        <v>40013</v>
      </c>
      <c r="FD1682" s="4">
        <v>1</v>
      </c>
      <c r="FE1682" s="4">
        <v>20100</v>
      </c>
      <c r="FF1682" s="4">
        <v>1</v>
      </c>
      <c r="FG1682" s="4">
        <v>20100</v>
      </c>
      <c r="FH1682" s="4">
        <v>1</v>
      </c>
      <c r="FR1682" s="2">
        <v>99999</v>
      </c>
      <c r="FS1682" s="2">
        <v>0</v>
      </c>
      <c r="FT1682" s="2">
        <f t="shared" ref="FT1682" si="24295">IF(FT694="","",FT694)</f>
        <v>10000</v>
      </c>
      <c r="FU1682" s="2" t="s">
        <v>1736</v>
      </c>
      <c r="FV1682" s="2" t="str">
        <f t="shared" ref="FV1682" si="24296">IF(FV694="","",FV694)</f>
        <v/>
      </c>
      <c r="FW1682" s="2" t="str">
        <f t="shared" ref="FW1682" si="24297">IF(FW694="","",FW694)</f>
        <v/>
      </c>
      <c r="FX1682" s="2" t="str">
        <f t="shared" ref="FX1682" si="24298">IF(FX694="","",FX694)</f>
        <v/>
      </c>
      <c r="FY1682" s="2" t="str">
        <f t="shared" si="24251"/>
        <v/>
      </c>
      <c r="FZ1682" s="77">
        <v>0</v>
      </c>
      <c r="GA1682" s="2">
        <v>1</v>
      </c>
      <c r="GC1682" s="2">
        <v>1</v>
      </c>
      <c r="GD1682"/>
    </row>
    <row r="1683" s="2" customFormat="1" ht="14.25" spans="1:186">
      <c r="A1683" s="95">
        <f t="shared" si="24282"/>
        <v>7070525</v>
      </c>
      <c r="B1683" s="95">
        <v>72</v>
      </c>
      <c r="C1683" s="95">
        <v>4</v>
      </c>
      <c r="D1683" s="95" t="s">
        <v>535</v>
      </c>
      <c r="E1683" s="95" t="str">
        <f t="shared" si="24283"/>
        <v>70级紫装腰带（福利专用）</v>
      </c>
      <c r="F1683" s="31" t="s">
        <v>1250</v>
      </c>
      <c r="G1683" s="31">
        <v>4</v>
      </c>
      <c r="H1683" s="7" t="s">
        <v>191</v>
      </c>
      <c r="I1683" s="7" t="s">
        <v>187</v>
      </c>
      <c r="J1683" s="37">
        <v>1479</v>
      </c>
      <c r="K1683" s="39">
        <v>1435</v>
      </c>
      <c r="L1683" s="39"/>
      <c r="M1683" s="29" t="s">
        <v>193</v>
      </c>
      <c r="N1683" s="4">
        <v>70</v>
      </c>
      <c r="O1683" s="4">
        <v>70</v>
      </c>
      <c r="P1683" s="40">
        <f t="shared" si="24262"/>
        <v>2404</v>
      </c>
      <c r="Q1683" s="4"/>
      <c r="S1683" s="48">
        <v>0</v>
      </c>
      <c r="T1683" s="47" t="s">
        <v>194</v>
      </c>
      <c r="U1683" s="7" t="s">
        <v>195</v>
      </c>
      <c r="V1683" s="7">
        <v>0</v>
      </c>
      <c r="W1683" s="7">
        <v>0</v>
      </c>
      <c r="X1683" s="40">
        <v>0</v>
      </c>
      <c r="AB1683" s="7" t="s">
        <v>195</v>
      </c>
      <c r="AC1683" s="7">
        <v>0</v>
      </c>
      <c r="AD1683" s="7" t="s">
        <v>195</v>
      </c>
      <c r="AE1683" s="7" t="str">
        <f t="shared" si="24216"/>
        <v>true</v>
      </c>
      <c r="AF1683" s="7" t="b">
        <v>1</v>
      </c>
      <c r="AG1683" s="7" t="s">
        <v>195</v>
      </c>
      <c r="AH1683" s="40">
        <v>0</v>
      </c>
      <c r="AI1683" s="40">
        <v>0</v>
      </c>
      <c r="AJ1683" s="40">
        <v>1</v>
      </c>
      <c r="AK1683" s="40">
        <v>0</v>
      </c>
      <c r="AL1683" s="40">
        <v>1</v>
      </c>
      <c r="AM1683" s="40">
        <v>0</v>
      </c>
      <c r="AN1683" s="40">
        <v>60</v>
      </c>
      <c r="AO1683" s="40">
        <v>5000</v>
      </c>
      <c r="AP1683" s="7" t="s">
        <v>526</v>
      </c>
      <c r="AQ1683" s="4">
        <v>3</v>
      </c>
      <c r="AR1683" s="4">
        <v>161506</v>
      </c>
      <c r="AS1683" s="7" t="s">
        <v>199</v>
      </c>
      <c r="AT1683" s="48">
        <v>3</v>
      </c>
      <c r="AU1683" s="48">
        <v>1</v>
      </c>
      <c r="AV1683" s="48">
        <v>3</v>
      </c>
      <c r="AW1683" s="48">
        <v>500</v>
      </c>
      <c r="AX1683" s="48">
        <v>250</v>
      </c>
      <c r="AY1683" s="48">
        <v>0</v>
      </c>
      <c r="AZ1683" s="48">
        <v>0</v>
      </c>
      <c r="BE1683" s="48">
        <v>0</v>
      </c>
      <c r="BF1683" s="48">
        <v>1</v>
      </c>
      <c r="BG1683" s="48">
        <v>640</v>
      </c>
      <c r="BH1683" s="48">
        <v>640</v>
      </c>
      <c r="BI1683" s="7">
        <v>0</v>
      </c>
      <c r="BJ1683" s="7">
        <v>0</v>
      </c>
      <c r="BK1683" s="7">
        <v>0</v>
      </c>
      <c r="BL1683" s="7">
        <v>0</v>
      </c>
      <c r="BM1683" s="7">
        <v>0</v>
      </c>
      <c r="BN1683" s="7">
        <v>0</v>
      </c>
      <c r="BO1683" s="7">
        <v>0</v>
      </c>
      <c r="BP1683" s="7">
        <v>0</v>
      </c>
      <c r="BQ1683" s="7">
        <v>0</v>
      </c>
      <c r="BR1683" s="7">
        <v>0</v>
      </c>
      <c r="BS1683" s="7">
        <v>0</v>
      </c>
      <c r="BT1683" s="7">
        <v>0</v>
      </c>
      <c r="BU1683" s="7">
        <v>0</v>
      </c>
      <c r="BV1683" s="7">
        <v>0</v>
      </c>
      <c r="BW1683" s="7">
        <v>0</v>
      </c>
      <c r="BX1683" s="7">
        <v>0</v>
      </c>
      <c r="BY1683" s="7">
        <v>0</v>
      </c>
      <c r="BZ1683" s="7">
        <v>0</v>
      </c>
      <c r="CA1683" s="7">
        <v>0</v>
      </c>
      <c r="CB1683" s="7">
        <v>0</v>
      </c>
      <c r="CC1683" s="7">
        <v>0</v>
      </c>
      <c r="CD1683" s="7">
        <v>0</v>
      </c>
      <c r="CE1683" s="7">
        <v>0</v>
      </c>
      <c r="CF1683" s="7">
        <v>0</v>
      </c>
      <c r="CG1683" s="7">
        <v>0</v>
      </c>
      <c r="CH1683" s="7">
        <v>0</v>
      </c>
      <c r="CI1683" s="7">
        <v>0</v>
      </c>
      <c r="CJ1683" s="7">
        <v>0</v>
      </c>
      <c r="CK1683" s="7">
        <v>0</v>
      </c>
      <c r="CL1683" s="40">
        <v>0</v>
      </c>
      <c r="CM1683" s="40">
        <v>0</v>
      </c>
      <c r="CN1683" s="40">
        <v>0</v>
      </c>
      <c r="CO1683" s="40">
        <v>0</v>
      </c>
      <c r="CP1683" s="7">
        <v>0</v>
      </c>
      <c r="CQ1683" s="7">
        <v>0</v>
      </c>
      <c r="CR1683" s="7">
        <v>0</v>
      </c>
      <c r="CS1683" s="40">
        <v>0</v>
      </c>
      <c r="CT1683" s="7">
        <v>0</v>
      </c>
      <c r="CU1683" s="7">
        <v>0</v>
      </c>
      <c r="CV1683" s="4"/>
      <c r="CW1683" s="4"/>
      <c r="CX1683" s="4" t="s">
        <v>242</v>
      </c>
      <c r="CY1683" s="4" t="s">
        <v>242</v>
      </c>
      <c r="CZ1683" s="4" t="s">
        <v>242</v>
      </c>
      <c r="DA1683" s="4" t="s">
        <v>242</v>
      </c>
      <c r="DB1683" s="4" t="s">
        <v>242</v>
      </c>
      <c r="DC1683" s="4" t="s">
        <v>242</v>
      </c>
      <c r="DD1683" s="7">
        <v>2</v>
      </c>
      <c r="DE1683" s="7">
        <v>30</v>
      </c>
      <c r="DF1683" s="7">
        <v>60</v>
      </c>
      <c r="DH1683" s="4">
        <v>9</v>
      </c>
      <c r="DI1683" s="4">
        <v>1</v>
      </c>
      <c r="DJ1683" s="4">
        <v>6</v>
      </c>
      <c r="DK1683" s="4">
        <v>9</v>
      </c>
      <c r="DL1683" s="4" t="s">
        <v>242</v>
      </c>
      <c r="DX1683" s="7">
        <f t="shared" ref="DX1683:DX1704" si="24299">A1683</f>
        <v>7070525</v>
      </c>
      <c r="DY1683" s="7"/>
      <c r="DZ1683" s="67">
        <v>0</v>
      </c>
      <c r="EA1683" s="2" t="s">
        <v>242</v>
      </c>
      <c r="EB1683" s="85" t="s">
        <v>242</v>
      </c>
      <c r="EC1683" s="2" t="s">
        <v>242</v>
      </c>
      <c r="ED1683" s="2">
        <v>2015</v>
      </c>
      <c r="EE1683" s="2">
        <v>3002</v>
      </c>
      <c r="EF1683" s="7">
        <v>50</v>
      </c>
      <c r="EG1683" s="20"/>
      <c r="EH1683" s="20"/>
      <c r="EI1683" s="4">
        <v>331167</v>
      </c>
      <c r="EJ1683" s="4">
        <v>1</v>
      </c>
      <c r="EK1683" s="4">
        <v>331168</v>
      </c>
      <c r="EL1683" s="4">
        <v>1</v>
      </c>
      <c r="EM1683" s="4">
        <v>331169</v>
      </c>
      <c r="EN1683" s="4">
        <v>1</v>
      </c>
      <c r="EO1683" s="4">
        <v>331170</v>
      </c>
      <c r="EP1683" s="4">
        <v>1</v>
      </c>
      <c r="EQ1683" s="4">
        <v>331171</v>
      </c>
      <c r="ER1683" s="4">
        <v>1</v>
      </c>
      <c r="ES1683" s="4" t="s">
        <v>242</v>
      </c>
      <c r="ET1683" s="4" t="s">
        <v>242</v>
      </c>
      <c r="EU1683" s="4" t="s">
        <v>242</v>
      </c>
      <c r="EV1683" s="4" t="s">
        <v>242</v>
      </c>
      <c r="EW1683" s="4" t="s">
        <v>242</v>
      </c>
      <c r="EX1683" s="4" t="s">
        <v>242</v>
      </c>
      <c r="EY1683" s="4" t="s">
        <v>242</v>
      </c>
      <c r="EZ1683" s="4" t="s">
        <v>242</v>
      </c>
      <c r="FA1683" s="4" t="s">
        <v>242</v>
      </c>
      <c r="FB1683" s="4" t="s">
        <v>242</v>
      </c>
      <c r="FC1683" s="4">
        <v>40013</v>
      </c>
      <c r="FD1683" s="4">
        <v>1</v>
      </c>
      <c r="FE1683" s="4">
        <v>20100</v>
      </c>
      <c r="FF1683" s="4">
        <v>1</v>
      </c>
      <c r="FG1683" s="4">
        <v>20100</v>
      </c>
      <c r="FH1683" s="4">
        <v>1</v>
      </c>
      <c r="FR1683" s="2">
        <v>99999</v>
      </c>
      <c r="FS1683" s="2">
        <v>0</v>
      </c>
      <c r="FT1683" s="2">
        <f t="shared" ref="FT1683" si="24300">IF(FT695="","",FT695)</f>
        <v>10000</v>
      </c>
      <c r="FU1683" s="2" t="s">
        <v>1736</v>
      </c>
      <c r="FV1683" s="2" t="str">
        <f t="shared" ref="FV1683" si="24301">IF(FV695="","",FV695)</f>
        <v/>
      </c>
      <c r="FW1683" s="2" t="str">
        <f t="shared" ref="FW1683" si="24302">IF(FW695="","",FW695)</f>
        <v/>
      </c>
      <c r="FX1683" s="2" t="str">
        <f t="shared" ref="FX1683" si="24303">IF(FX695="","",FX695)</f>
        <v/>
      </c>
      <c r="FY1683" s="2" t="str">
        <f t="shared" si="24251"/>
        <v/>
      </c>
      <c r="FZ1683" s="77">
        <v>0</v>
      </c>
      <c r="GA1683" s="2">
        <v>1</v>
      </c>
      <c r="GC1683" s="2">
        <v>1</v>
      </c>
      <c r="GD1683"/>
    </row>
    <row r="1684" s="2" customFormat="1" ht="14.25" spans="1:186">
      <c r="A1684" s="95">
        <f t="shared" si="24282"/>
        <v>7070626</v>
      </c>
      <c r="B1684" s="95">
        <v>88</v>
      </c>
      <c r="C1684" s="95">
        <v>5</v>
      </c>
      <c r="D1684" s="95" t="s">
        <v>537</v>
      </c>
      <c r="E1684" s="95" t="str">
        <f t="shared" si="24283"/>
        <v>70级紫装鞋子（福利专用）</v>
      </c>
      <c r="F1684" s="31" t="s">
        <v>1250</v>
      </c>
      <c r="G1684" s="31">
        <v>4</v>
      </c>
      <c r="H1684" s="7" t="s">
        <v>191</v>
      </c>
      <c r="I1684" s="7" t="s">
        <v>187</v>
      </c>
      <c r="J1684" s="37">
        <v>1490</v>
      </c>
      <c r="K1684" s="39">
        <v>1429</v>
      </c>
      <c r="L1684" s="39"/>
      <c r="M1684" s="29" t="s">
        <v>193</v>
      </c>
      <c r="N1684" s="4">
        <v>70</v>
      </c>
      <c r="O1684" s="4">
        <v>70</v>
      </c>
      <c r="P1684" s="40">
        <f t="shared" si="24262"/>
        <v>2504</v>
      </c>
      <c r="Q1684" s="4"/>
      <c r="S1684" s="48">
        <v>0</v>
      </c>
      <c r="T1684" s="47" t="s">
        <v>194</v>
      </c>
      <c r="U1684" s="7" t="s">
        <v>195</v>
      </c>
      <c r="V1684" s="7">
        <v>0</v>
      </c>
      <c r="W1684" s="7">
        <v>0</v>
      </c>
      <c r="X1684" s="40">
        <v>0</v>
      </c>
      <c r="AB1684" s="7" t="s">
        <v>195</v>
      </c>
      <c r="AC1684" s="7">
        <v>0</v>
      </c>
      <c r="AD1684" s="7" t="s">
        <v>195</v>
      </c>
      <c r="AE1684" s="7" t="str">
        <f t="shared" si="24216"/>
        <v>true</v>
      </c>
      <c r="AF1684" s="7" t="b">
        <v>1</v>
      </c>
      <c r="AG1684" s="7" t="s">
        <v>195</v>
      </c>
      <c r="AH1684" s="40">
        <v>0</v>
      </c>
      <c r="AI1684" s="40">
        <v>0</v>
      </c>
      <c r="AJ1684" s="40">
        <v>1</v>
      </c>
      <c r="AK1684" s="40">
        <v>0</v>
      </c>
      <c r="AL1684" s="40">
        <v>1</v>
      </c>
      <c r="AM1684" s="40">
        <v>0</v>
      </c>
      <c r="AN1684" s="40">
        <v>60</v>
      </c>
      <c r="AO1684" s="40">
        <v>5000</v>
      </c>
      <c r="AP1684" s="7" t="s">
        <v>526</v>
      </c>
      <c r="AQ1684" s="4">
        <v>3</v>
      </c>
      <c r="AR1684" s="4">
        <v>161506</v>
      </c>
      <c r="AS1684" s="7" t="s">
        <v>199</v>
      </c>
      <c r="AT1684" s="48">
        <v>3</v>
      </c>
      <c r="AU1684" s="48">
        <v>1</v>
      </c>
      <c r="AV1684" s="48">
        <v>3</v>
      </c>
      <c r="AW1684" s="48">
        <v>500</v>
      </c>
      <c r="AX1684" s="48">
        <v>250</v>
      </c>
      <c r="AY1684" s="48">
        <v>0</v>
      </c>
      <c r="AZ1684" s="48">
        <v>0</v>
      </c>
      <c r="BE1684" s="48">
        <v>0</v>
      </c>
      <c r="BF1684" s="48">
        <v>1</v>
      </c>
      <c r="BG1684" s="48">
        <v>640</v>
      </c>
      <c r="BH1684" s="48">
        <v>640</v>
      </c>
      <c r="BI1684" s="7">
        <v>0</v>
      </c>
      <c r="BJ1684" s="7">
        <v>0</v>
      </c>
      <c r="BK1684" s="7">
        <v>0</v>
      </c>
      <c r="BL1684" s="7">
        <v>0</v>
      </c>
      <c r="BM1684" s="7">
        <v>0</v>
      </c>
      <c r="BN1684" s="7">
        <v>0</v>
      </c>
      <c r="BO1684" s="7">
        <v>0</v>
      </c>
      <c r="BP1684" s="7">
        <v>0</v>
      </c>
      <c r="BQ1684" s="7">
        <v>0</v>
      </c>
      <c r="BR1684" s="7">
        <v>0</v>
      </c>
      <c r="BS1684" s="7">
        <v>0</v>
      </c>
      <c r="BT1684" s="7">
        <v>0</v>
      </c>
      <c r="BU1684" s="7">
        <v>0</v>
      </c>
      <c r="BV1684" s="7">
        <v>0</v>
      </c>
      <c r="BW1684" s="7">
        <v>0</v>
      </c>
      <c r="BX1684" s="7">
        <v>0</v>
      </c>
      <c r="BY1684" s="7">
        <v>0</v>
      </c>
      <c r="BZ1684" s="7">
        <v>0</v>
      </c>
      <c r="CA1684" s="7">
        <v>0</v>
      </c>
      <c r="CB1684" s="7">
        <v>0</v>
      </c>
      <c r="CC1684" s="7">
        <v>0</v>
      </c>
      <c r="CD1684" s="7">
        <v>0</v>
      </c>
      <c r="CE1684" s="7">
        <v>0</v>
      </c>
      <c r="CF1684" s="7">
        <v>0</v>
      </c>
      <c r="CG1684" s="7">
        <v>0</v>
      </c>
      <c r="CH1684" s="7">
        <v>0</v>
      </c>
      <c r="CI1684" s="7">
        <v>0</v>
      </c>
      <c r="CJ1684" s="7">
        <v>0</v>
      </c>
      <c r="CK1684" s="7">
        <v>0</v>
      </c>
      <c r="CL1684" s="40">
        <v>0</v>
      </c>
      <c r="CM1684" s="40">
        <v>0</v>
      </c>
      <c r="CN1684" s="40">
        <v>0</v>
      </c>
      <c r="CO1684" s="40">
        <v>0</v>
      </c>
      <c r="CP1684" s="7">
        <v>0</v>
      </c>
      <c r="CQ1684" s="7">
        <v>0</v>
      </c>
      <c r="CR1684" s="7">
        <v>0</v>
      </c>
      <c r="CS1684" s="40">
        <v>0</v>
      </c>
      <c r="CT1684" s="7">
        <v>0</v>
      </c>
      <c r="CU1684" s="7">
        <v>0</v>
      </c>
      <c r="CV1684" s="4"/>
      <c r="CW1684" s="4"/>
      <c r="CX1684" s="4" t="s">
        <v>242</v>
      </c>
      <c r="CY1684" s="4" t="s">
        <v>242</v>
      </c>
      <c r="CZ1684" s="4" t="s">
        <v>242</v>
      </c>
      <c r="DA1684" s="4" t="s">
        <v>242</v>
      </c>
      <c r="DB1684" s="4" t="s">
        <v>242</v>
      </c>
      <c r="DC1684" s="4" t="s">
        <v>242</v>
      </c>
      <c r="DD1684" s="7">
        <v>2</v>
      </c>
      <c r="DE1684" s="7">
        <v>30</v>
      </c>
      <c r="DF1684" s="7">
        <v>60</v>
      </c>
      <c r="DH1684" s="4">
        <v>9</v>
      </c>
      <c r="DI1684" s="4">
        <v>6</v>
      </c>
      <c r="DJ1684" s="4">
        <v>9</v>
      </c>
      <c r="DK1684" s="4" t="s">
        <v>242</v>
      </c>
      <c r="DL1684" s="4" t="s">
        <v>242</v>
      </c>
      <c r="DX1684" s="7">
        <f t="shared" si="24299"/>
        <v>7070626</v>
      </c>
      <c r="DY1684" s="7"/>
      <c r="DZ1684" s="67">
        <v>0</v>
      </c>
      <c r="EA1684" s="2" t="s">
        <v>242</v>
      </c>
      <c r="EB1684" s="85" t="s">
        <v>242</v>
      </c>
      <c r="EC1684" s="2" t="s">
        <v>242</v>
      </c>
      <c r="ED1684" s="2">
        <v>2018</v>
      </c>
      <c r="EE1684" s="2">
        <v>3002</v>
      </c>
      <c r="EF1684" s="7">
        <v>50</v>
      </c>
      <c r="EG1684" s="20"/>
      <c r="EH1684" s="20"/>
      <c r="EI1684" s="4">
        <v>331167</v>
      </c>
      <c r="EJ1684" s="4">
        <v>1</v>
      </c>
      <c r="EK1684" s="4">
        <v>331168</v>
      </c>
      <c r="EL1684" s="4">
        <v>1</v>
      </c>
      <c r="EM1684" s="4">
        <v>331169</v>
      </c>
      <c r="EN1684" s="4">
        <v>1</v>
      </c>
      <c r="EO1684" s="4">
        <v>331170</v>
      </c>
      <c r="EP1684" s="4">
        <v>1</v>
      </c>
      <c r="EQ1684" s="4">
        <v>331171</v>
      </c>
      <c r="ER1684" s="4">
        <v>1</v>
      </c>
      <c r="ES1684" s="4" t="s">
        <v>242</v>
      </c>
      <c r="ET1684" s="4" t="s">
        <v>242</v>
      </c>
      <c r="EU1684" s="4" t="s">
        <v>242</v>
      </c>
      <c r="EV1684" s="4" t="s">
        <v>242</v>
      </c>
      <c r="EW1684" s="4" t="s">
        <v>242</v>
      </c>
      <c r="EX1684" s="4" t="s">
        <v>242</v>
      </c>
      <c r="EY1684" s="4" t="s">
        <v>242</v>
      </c>
      <c r="EZ1684" s="4" t="s">
        <v>242</v>
      </c>
      <c r="FA1684" s="4" t="s">
        <v>242</v>
      </c>
      <c r="FB1684" s="4" t="s">
        <v>242</v>
      </c>
      <c r="FC1684" s="4">
        <v>40013</v>
      </c>
      <c r="FD1684" s="4">
        <v>1</v>
      </c>
      <c r="FE1684" s="4">
        <v>20100</v>
      </c>
      <c r="FF1684" s="4">
        <v>1</v>
      </c>
      <c r="FG1684" s="4">
        <v>20100</v>
      </c>
      <c r="FH1684" s="4">
        <v>1</v>
      </c>
      <c r="FR1684" s="2">
        <v>99999</v>
      </c>
      <c r="FS1684" s="2">
        <v>0</v>
      </c>
      <c r="FT1684" s="2">
        <f t="shared" ref="FT1684" si="24304">IF(FT696="","",FT696)</f>
        <v>10000</v>
      </c>
      <c r="FU1684" s="2" t="s">
        <v>1736</v>
      </c>
      <c r="FV1684" s="2" t="str">
        <f t="shared" ref="FV1684" si="24305">IF(FV696="","",FV696)</f>
        <v/>
      </c>
      <c r="FW1684" s="2" t="str">
        <f t="shared" ref="FW1684" si="24306">IF(FW696="","",FW696)</f>
        <v/>
      </c>
      <c r="FX1684" s="2" t="str">
        <f t="shared" ref="FX1684:FX1695" si="24307">IF(FX696="","",FX696)</f>
        <v/>
      </c>
      <c r="FY1684" s="2" t="str">
        <f t="shared" si="24251"/>
        <v/>
      </c>
      <c r="FZ1684" s="77">
        <v>0</v>
      </c>
      <c r="GA1684" s="2">
        <v>1</v>
      </c>
      <c r="GC1684" s="2">
        <v>1</v>
      </c>
      <c r="GD1684"/>
    </row>
    <row r="1685" s="2" customFormat="1" ht="14.25" spans="1:186">
      <c r="A1685" s="95">
        <f t="shared" si="24282"/>
        <v>7080114</v>
      </c>
      <c r="B1685" s="95">
        <v>1288</v>
      </c>
      <c r="C1685" s="95">
        <v>0</v>
      </c>
      <c r="D1685" s="95" t="s">
        <v>539</v>
      </c>
      <c r="E1685" s="95" t="str">
        <f t="shared" si="24283"/>
        <v>80级紫装剑（福利专用）</v>
      </c>
      <c r="F1685" s="31" t="s">
        <v>1250</v>
      </c>
      <c r="G1685" s="31">
        <v>4</v>
      </c>
      <c r="H1685" s="7" t="s">
        <v>191</v>
      </c>
      <c r="I1685" s="7" t="s">
        <v>187</v>
      </c>
      <c r="J1685" s="35">
        <v>1532</v>
      </c>
      <c r="K1685" s="38">
        <v>406</v>
      </c>
      <c r="L1685" s="80"/>
      <c r="M1685" s="29" t="s">
        <v>193</v>
      </c>
      <c r="N1685" s="4">
        <v>80</v>
      </c>
      <c r="O1685" s="4">
        <v>80</v>
      </c>
      <c r="P1685" s="40">
        <f t="shared" si="24262"/>
        <v>2004</v>
      </c>
      <c r="Q1685" s="4"/>
      <c r="S1685" s="48">
        <v>0</v>
      </c>
      <c r="T1685" s="47" t="s">
        <v>240</v>
      </c>
      <c r="U1685" s="7" t="s">
        <v>195</v>
      </c>
      <c r="V1685" s="7">
        <v>0</v>
      </c>
      <c r="W1685" s="7">
        <v>0</v>
      </c>
      <c r="X1685" s="40">
        <v>0</v>
      </c>
      <c r="AB1685" s="7" t="s">
        <v>195</v>
      </c>
      <c r="AC1685" s="7">
        <v>0</v>
      </c>
      <c r="AD1685" s="7" t="s">
        <v>195</v>
      </c>
      <c r="AE1685" s="7" t="str">
        <f t="shared" si="24216"/>
        <v>true</v>
      </c>
      <c r="AF1685" s="7" t="b">
        <v>1</v>
      </c>
      <c r="AG1685" s="7" t="s">
        <v>195</v>
      </c>
      <c r="AH1685" s="40">
        <v>0</v>
      </c>
      <c r="AI1685" s="40">
        <v>0</v>
      </c>
      <c r="AJ1685" s="40">
        <v>1</v>
      </c>
      <c r="AK1685" s="40">
        <v>0</v>
      </c>
      <c r="AL1685" s="40">
        <v>1</v>
      </c>
      <c r="AM1685" s="40">
        <v>0</v>
      </c>
      <c r="AN1685" s="40">
        <v>60</v>
      </c>
      <c r="AO1685" s="40">
        <v>10000</v>
      </c>
      <c r="AP1685" s="7" t="s">
        <v>541</v>
      </c>
      <c r="AQ1685" s="4">
        <v>3</v>
      </c>
      <c r="AR1685" s="4">
        <v>161506</v>
      </c>
      <c r="AS1685" s="7" t="s">
        <v>199</v>
      </c>
      <c r="AT1685" s="48">
        <v>3</v>
      </c>
      <c r="AU1685" s="48">
        <v>1</v>
      </c>
      <c r="AV1685" s="48">
        <v>3</v>
      </c>
      <c r="AW1685" s="48">
        <v>500</v>
      </c>
      <c r="AX1685" s="48">
        <v>250</v>
      </c>
      <c r="AY1685" s="48">
        <v>0</v>
      </c>
      <c r="AZ1685" s="48">
        <v>0</v>
      </c>
      <c r="BE1685" s="48">
        <v>0</v>
      </c>
      <c r="BF1685" s="48">
        <v>1</v>
      </c>
      <c r="BG1685" s="48">
        <v>720</v>
      </c>
      <c r="BH1685" s="48">
        <v>720</v>
      </c>
      <c r="BI1685" s="7">
        <v>0</v>
      </c>
      <c r="BJ1685" s="7">
        <v>0</v>
      </c>
      <c r="BK1685" s="7">
        <v>0</v>
      </c>
      <c r="BL1685" s="7">
        <v>0</v>
      </c>
      <c r="BM1685" s="7">
        <v>0</v>
      </c>
      <c r="BN1685" s="7">
        <v>0</v>
      </c>
      <c r="BO1685" s="7">
        <v>0</v>
      </c>
      <c r="BP1685" s="7">
        <v>0</v>
      </c>
      <c r="BQ1685" s="7">
        <v>0</v>
      </c>
      <c r="BR1685" s="7">
        <v>0</v>
      </c>
      <c r="BS1685" s="7">
        <v>0</v>
      </c>
      <c r="BT1685" s="7">
        <v>0</v>
      </c>
      <c r="BU1685" s="7">
        <v>0</v>
      </c>
      <c r="BV1685" s="7">
        <v>0</v>
      </c>
      <c r="BW1685" s="7">
        <v>0</v>
      </c>
      <c r="BX1685" s="7">
        <v>0</v>
      </c>
      <c r="BY1685" s="7">
        <v>0</v>
      </c>
      <c r="BZ1685" s="7">
        <v>0</v>
      </c>
      <c r="CA1685" s="7">
        <v>0</v>
      </c>
      <c r="CB1685" s="7">
        <v>0</v>
      </c>
      <c r="CC1685" s="7">
        <v>0</v>
      </c>
      <c r="CD1685" s="7">
        <v>0</v>
      </c>
      <c r="CE1685" s="7">
        <v>0</v>
      </c>
      <c r="CF1685" s="7">
        <v>0</v>
      </c>
      <c r="CG1685" s="7">
        <v>0</v>
      </c>
      <c r="CH1685" s="7">
        <v>0</v>
      </c>
      <c r="CI1685" s="7">
        <v>0</v>
      </c>
      <c r="CJ1685" s="7">
        <v>0</v>
      </c>
      <c r="CK1685" s="7">
        <v>0</v>
      </c>
      <c r="CL1685" s="40">
        <v>0</v>
      </c>
      <c r="CM1685" s="40">
        <v>0</v>
      </c>
      <c r="CN1685" s="40">
        <v>0</v>
      </c>
      <c r="CO1685" s="40">
        <v>0</v>
      </c>
      <c r="CP1685" s="7">
        <v>0</v>
      </c>
      <c r="CQ1685" s="7">
        <v>0</v>
      </c>
      <c r="CR1685" s="7">
        <v>0</v>
      </c>
      <c r="CS1685" s="40">
        <v>0</v>
      </c>
      <c r="CT1685" s="7">
        <v>0</v>
      </c>
      <c r="CU1685" s="7">
        <v>0</v>
      </c>
      <c r="CV1685" s="4"/>
      <c r="CW1685" s="4"/>
      <c r="CX1685" s="4" t="s">
        <v>210</v>
      </c>
      <c r="CY1685" s="4" t="s">
        <v>211</v>
      </c>
      <c r="CZ1685" s="4" t="s">
        <v>242</v>
      </c>
      <c r="DA1685" s="4" t="s">
        <v>242</v>
      </c>
      <c r="DB1685" s="4" t="s">
        <v>212</v>
      </c>
      <c r="DC1685" s="4" t="s">
        <v>212</v>
      </c>
      <c r="DD1685" s="7">
        <v>2</v>
      </c>
      <c r="DE1685" s="7">
        <v>30</v>
      </c>
      <c r="DF1685" s="7">
        <v>60</v>
      </c>
      <c r="DH1685" s="7">
        <v>11</v>
      </c>
      <c r="DI1685" s="4">
        <v>2</v>
      </c>
      <c r="DJ1685" s="4">
        <v>4</v>
      </c>
      <c r="DK1685" s="4">
        <v>7</v>
      </c>
      <c r="DL1685" s="4">
        <v>8</v>
      </c>
      <c r="DX1685" s="7">
        <f t="shared" si="24299"/>
        <v>7080114</v>
      </c>
      <c r="DY1685" s="7"/>
      <c r="DZ1685" s="67">
        <v>10000</v>
      </c>
      <c r="EA1685" s="2" t="s">
        <v>1361</v>
      </c>
      <c r="EB1685" s="85">
        <v>143</v>
      </c>
      <c r="EC1685" s="2" t="s">
        <v>1362</v>
      </c>
      <c r="ED1685" s="2">
        <v>2003</v>
      </c>
      <c r="EE1685" s="2">
        <v>3002</v>
      </c>
      <c r="EF1685" s="7">
        <v>50</v>
      </c>
      <c r="EG1685" s="20"/>
      <c r="EH1685" s="20"/>
      <c r="EI1685" s="4">
        <v>331108</v>
      </c>
      <c r="EJ1685" s="4">
        <v>1</v>
      </c>
      <c r="EK1685" s="4">
        <v>331109</v>
      </c>
      <c r="EL1685" s="4">
        <v>1</v>
      </c>
      <c r="EM1685" s="4">
        <v>331110</v>
      </c>
      <c r="EN1685" s="4">
        <v>1</v>
      </c>
      <c r="EO1685" s="4">
        <v>331111</v>
      </c>
      <c r="EP1685" s="4">
        <v>1</v>
      </c>
      <c r="EQ1685" s="4" t="s">
        <v>242</v>
      </c>
      <c r="ER1685" s="4" t="s">
        <v>242</v>
      </c>
      <c r="ES1685" s="4" t="s">
        <v>242</v>
      </c>
      <c r="ET1685" s="4" t="s">
        <v>242</v>
      </c>
      <c r="EU1685" s="4" t="s">
        <v>242</v>
      </c>
      <c r="EV1685" s="4" t="s">
        <v>242</v>
      </c>
      <c r="EW1685" s="4" t="s">
        <v>242</v>
      </c>
      <c r="EX1685" s="4" t="s">
        <v>242</v>
      </c>
      <c r="EY1685" s="4" t="s">
        <v>242</v>
      </c>
      <c r="EZ1685" s="4" t="s">
        <v>242</v>
      </c>
      <c r="FA1685" s="4" t="s">
        <v>242</v>
      </c>
      <c r="FB1685" s="4" t="s">
        <v>242</v>
      </c>
      <c r="FC1685" s="4">
        <v>40013</v>
      </c>
      <c r="FD1685" s="4">
        <v>1</v>
      </c>
      <c r="FE1685" s="4">
        <v>20100</v>
      </c>
      <c r="FF1685" s="4">
        <v>1</v>
      </c>
      <c r="FG1685" s="4">
        <v>20100</v>
      </c>
      <c r="FH1685" s="4">
        <v>1</v>
      </c>
      <c r="FR1685" s="2">
        <v>99999</v>
      </c>
      <c r="FS1685" s="2">
        <v>0</v>
      </c>
      <c r="FT1685" s="2">
        <f t="shared" ref="FT1685" si="24308">IF(FT697="","",FT697)</f>
        <v>10000</v>
      </c>
      <c r="FU1685" s="2" t="s">
        <v>1737</v>
      </c>
      <c r="FV1685" s="2" t="str">
        <f t="shared" ref="FV1685" si="24309">IF(FV697="","",FV697)</f>
        <v/>
      </c>
      <c r="FW1685" s="2" t="str">
        <f t="shared" ref="FW1685" si="24310">IF(FW697="","",FW697)</f>
        <v/>
      </c>
      <c r="FX1685" s="2" t="str">
        <f t="shared" si="24307"/>
        <v/>
      </c>
      <c r="FY1685" s="2" t="str">
        <f t="shared" si="24251"/>
        <v/>
      </c>
      <c r="FZ1685" s="77">
        <v>0</v>
      </c>
      <c r="GA1685" s="2">
        <v>1</v>
      </c>
      <c r="GC1685" s="2">
        <v>1</v>
      </c>
      <c r="GD1685"/>
    </row>
    <row r="1686" s="2" customFormat="1" ht="14.25" spans="1:186">
      <c r="A1686" s="95">
        <f t="shared" si="24282"/>
        <v>7080115</v>
      </c>
      <c r="B1686" s="95">
        <v>4360</v>
      </c>
      <c r="C1686" s="95">
        <v>0</v>
      </c>
      <c r="D1686" s="95" t="s">
        <v>543</v>
      </c>
      <c r="E1686" s="95" t="str">
        <f t="shared" si="24283"/>
        <v>80级紫装锤（福利专用）</v>
      </c>
      <c r="F1686" s="31" t="s">
        <v>1250</v>
      </c>
      <c r="G1686" s="31">
        <v>4</v>
      </c>
      <c r="H1686" s="7" t="s">
        <v>191</v>
      </c>
      <c r="I1686" s="7" t="s">
        <v>187</v>
      </c>
      <c r="J1686" s="35">
        <v>1523</v>
      </c>
      <c r="K1686" s="37">
        <v>206</v>
      </c>
      <c r="L1686" s="80"/>
      <c r="M1686" s="29" t="s">
        <v>193</v>
      </c>
      <c r="N1686" s="4">
        <v>80</v>
      </c>
      <c r="O1686" s="4">
        <v>80</v>
      </c>
      <c r="P1686" s="40">
        <f t="shared" si="24262"/>
        <v>2004</v>
      </c>
      <c r="Q1686" s="4"/>
      <c r="S1686" s="48">
        <v>0</v>
      </c>
      <c r="T1686" s="47" t="s">
        <v>245</v>
      </c>
      <c r="U1686" s="7" t="s">
        <v>195</v>
      </c>
      <c r="V1686" s="7">
        <v>0</v>
      </c>
      <c r="W1686" s="7">
        <v>0</v>
      </c>
      <c r="X1686" s="40">
        <v>0</v>
      </c>
      <c r="AB1686" s="7" t="s">
        <v>195</v>
      </c>
      <c r="AC1686" s="7">
        <v>0</v>
      </c>
      <c r="AD1686" s="7" t="s">
        <v>195</v>
      </c>
      <c r="AE1686" s="7" t="str">
        <f t="shared" si="24216"/>
        <v>true</v>
      </c>
      <c r="AF1686" s="7" t="b">
        <v>1</v>
      </c>
      <c r="AG1686" s="7" t="s">
        <v>195</v>
      </c>
      <c r="AH1686" s="40">
        <v>0</v>
      </c>
      <c r="AI1686" s="40">
        <v>0</v>
      </c>
      <c r="AJ1686" s="40">
        <v>1</v>
      </c>
      <c r="AK1686" s="40">
        <v>0</v>
      </c>
      <c r="AL1686" s="40">
        <v>1</v>
      </c>
      <c r="AM1686" s="40">
        <v>0</v>
      </c>
      <c r="AN1686" s="40">
        <v>60</v>
      </c>
      <c r="AO1686" s="40">
        <v>10000</v>
      </c>
      <c r="AP1686" s="7" t="s">
        <v>545</v>
      </c>
      <c r="AQ1686" s="4">
        <v>3</v>
      </c>
      <c r="AR1686" s="4">
        <v>161506</v>
      </c>
      <c r="AS1686" s="7" t="s">
        <v>199</v>
      </c>
      <c r="AT1686" s="48">
        <v>3</v>
      </c>
      <c r="AU1686" s="48">
        <v>1</v>
      </c>
      <c r="AV1686" s="48">
        <v>3</v>
      </c>
      <c r="AW1686" s="48">
        <v>500</v>
      </c>
      <c r="AX1686" s="48">
        <v>250</v>
      </c>
      <c r="AY1686" s="48">
        <v>0</v>
      </c>
      <c r="AZ1686" s="48">
        <v>0</v>
      </c>
      <c r="BE1686" s="48">
        <v>0</v>
      </c>
      <c r="BF1686" s="48">
        <v>1</v>
      </c>
      <c r="BG1686" s="48">
        <v>720</v>
      </c>
      <c r="BH1686" s="48">
        <v>720</v>
      </c>
      <c r="BI1686" s="7">
        <v>0</v>
      </c>
      <c r="BJ1686" s="7">
        <v>0</v>
      </c>
      <c r="BK1686" s="7">
        <v>0</v>
      </c>
      <c r="BL1686" s="7">
        <v>0</v>
      </c>
      <c r="BM1686" s="7">
        <v>0</v>
      </c>
      <c r="BN1686" s="7">
        <v>0</v>
      </c>
      <c r="BO1686" s="7">
        <v>0</v>
      </c>
      <c r="BP1686" s="7">
        <v>0</v>
      </c>
      <c r="BQ1686" s="7">
        <v>0</v>
      </c>
      <c r="BR1686" s="7">
        <v>0</v>
      </c>
      <c r="BS1686" s="7">
        <v>0</v>
      </c>
      <c r="BT1686" s="7">
        <v>0</v>
      </c>
      <c r="BU1686" s="7">
        <v>0</v>
      </c>
      <c r="BV1686" s="7">
        <v>0</v>
      </c>
      <c r="BW1686" s="7">
        <v>0</v>
      </c>
      <c r="BX1686" s="7">
        <v>0</v>
      </c>
      <c r="BY1686" s="7">
        <v>0</v>
      </c>
      <c r="BZ1686" s="7">
        <v>0</v>
      </c>
      <c r="CA1686" s="7">
        <v>0</v>
      </c>
      <c r="CB1686" s="7">
        <v>0</v>
      </c>
      <c r="CC1686" s="7">
        <v>0</v>
      </c>
      <c r="CD1686" s="7">
        <v>0</v>
      </c>
      <c r="CE1686" s="7">
        <v>0</v>
      </c>
      <c r="CF1686" s="7">
        <v>0</v>
      </c>
      <c r="CG1686" s="7">
        <v>0</v>
      </c>
      <c r="CH1686" s="7">
        <v>0</v>
      </c>
      <c r="CI1686" s="7">
        <v>0</v>
      </c>
      <c r="CJ1686" s="7">
        <v>0</v>
      </c>
      <c r="CK1686" s="7">
        <v>0</v>
      </c>
      <c r="CL1686" s="40">
        <v>0</v>
      </c>
      <c r="CM1686" s="40">
        <v>0</v>
      </c>
      <c r="CN1686" s="40">
        <v>0</v>
      </c>
      <c r="CO1686" s="40">
        <v>0</v>
      </c>
      <c r="CP1686" s="7">
        <v>0</v>
      </c>
      <c r="CQ1686" s="7">
        <v>0</v>
      </c>
      <c r="CR1686" s="7">
        <v>0</v>
      </c>
      <c r="CS1686" s="40">
        <v>0</v>
      </c>
      <c r="CT1686" s="7">
        <v>0</v>
      </c>
      <c r="CU1686" s="7">
        <v>0</v>
      </c>
      <c r="CV1686" s="4"/>
      <c r="CW1686" s="4"/>
      <c r="CX1686" s="4" t="s">
        <v>210</v>
      </c>
      <c r="CY1686" s="4" t="s">
        <v>211</v>
      </c>
      <c r="CZ1686" s="4" t="s">
        <v>242</v>
      </c>
      <c r="DA1686" s="4" t="s">
        <v>242</v>
      </c>
      <c r="DB1686" s="4" t="s">
        <v>212</v>
      </c>
      <c r="DC1686" s="4" t="s">
        <v>212</v>
      </c>
      <c r="DD1686" s="7">
        <v>2</v>
      </c>
      <c r="DE1686" s="7">
        <v>30</v>
      </c>
      <c r="DF1686" s="7">
        <v>60</v>
      </c>
      <c r="DH1686" s="7">
        <v>11</v>
      </c>
      <c r="DI1686" s="4">
        <v>2</v>
      </c>
      <c r="DJ1686" s="4">
        <v>4</v>
      </c>
      <c r="DK1686" s="4">
        <v>7</v>
      </c>
      <c r="DL1686" s="4">
        <v>8</v>
      </c>
      <c r="DX1686" s="7">
        <f t="shared" si="24299"/>
        <v>7080115</v>
      </c>
      <c r="DY1686" s="7"/>
      <c r="DZ1686" s="67">
        <v>10000</v>
      </c>
      <c r="EA1686" s="2" t="s">
        <v>1361</v>
      </c>
      <c r="EB1686" s="85">
        <v>143</v>
      </c>
      <c r="EC1686" s="2" t="s">
        <v>1362</v>
      </c>
      <c r="ED1686" s="2">
        <v>2003</v>
      </c>
      <c r="EE1686" s="2">
        <v>3002</v>
      </c>
      <c r="EF1686" s="7">
        <v>50</v>
      </c>
      <c r="EG1686" s="20"/>
      <c r="EH1686" s="20"/>
      <c r="EI1686" s="4">
        <v>331108</v>
      </c>
      <c r="EJ1686" s="4">
        <v>1</v>
      </c>
      <c r="EK1686" s="4">
        <v>331109</v>
      </c>
      <c r="EL1686" s="4">
        <v>1</v>
      </c>
      <c r="EM1686" s="4">
        <v>331110</v>
      </c>
      <c r="EN1686" s="4">
        <v>1</v>
      </c>
      <c r="EO1686" s="4">
        <v>331111</v>
      </c>
      <c r="EP1686" s="4">
        <v>1</v>
      </c>
      <c r="EQ1686" s="4" t="s">
        <v>242</v>
      </c>
      <c r="ER1686" s="4" t="s">
        <v>242</v>
      </c>
      <c r="ES1686" s="4" t="s">
        <v>242</v>
      </c>
      <c r="ET1686" s="4" t="s">
        <v>242</v>
      </c>
      <c r="EU1686" s="4" t="s">
        <v>242</v>
      </c>
      <c r="EV1686" s="4" t="s">
        <v>242</v>
      </c>
      <c r="EW1686" s="4" t="s">
        <v>242</v>
      </c>
      <c r="EX1686" s="4" t="s">
        <v>242</v>
      </c>
      <c r="EY1686" s="4" t="s">
        <v>242</v>
      </c>
      <c r="EZ1686" s="4" t="s">
        <v>242</v>
      </c>
      <c r="FA1686" s="4" t="s">
        <v>242</v>
      </c>
      <c r="FB1686" s="4" t="s">
        <v>242</v>
      </c>
      <c r="FC1686" s="4">
        <v>40013</v>
      </c>
      <c r="FD1686" s="4">
        <v>1</v>
      </c>
      <c r="FE1686" s="4">
        <v>20100</v>
      </c>
      <c r="FF1686" s="4">
        <v>1</v>
      </c>
      <c r="FG1686" s="4">
        <v>20100</v>
      </c>
      <c r="FH1686" s="4">
        <v>1</v>
      </c>
      <c r="FR1686" s="2">
        <v>99999</v>
      </c>
      <c r="FS1686" s="2">
        <v>0</v>
      </c>
      <c r="FT1686" s="2">
        <f t="shared" ref="FT1686" si="24311">IF(FT698="","",FT698)</f>
        <v>10000</v>
      </c>
      <c r="FU1686" s="2" t="s">
        <v>1737</v>
      </c>
      <c r="FV1686" s="2" t="str">
        <f t="shared" ref="FV1686:FV1695" si="24312">IF(FV698="","",FV698)</f>
        <v/>
      </c>
      <c r="FW1686" s="2" t="str">
        <f t="shared" ref="FW1686" si="24313">IF(FW698="","",FW698)</f>
        <v/>
      </c>
      <c r="FX1686" s="2" t="str">
        <f t="shared" si="24307"/>
        <v/>
      </c>
      <c r="FY1686" s="2" t="str">
        <f t="shared" si="24251"/>
        <v/>
      </c>
      <c r="FZ1686" s="77">
        <v>0</v>
      </c>
      <c r="GA1686" s="2">
        <v>1</v>
      </c>
      <c r="GC1686" s="2">
        <v>1</v>
      </c>
      <c r="GD1686"/>
    </row>
    <row r="1687" s="2" customFormat="1" ht="14.25" spans="1:186">
      <c r="A1687" s="95">
        <f t="shared" si="24282"/>
        <v>7080116</v>
      </c>
      <c r="B1687" s="95">
        <v>1800</v>
      </c>
      <c r="C1687" s="95">
        <v>0</v>
      </c>
      <c r="D1687" s="95" t="s">
        <v>546</v>
      </c>
      <c r="E1687" s="95" t="str">
        <f t="shared" si="24283"/>
        <v>80级紫装匕首（福利专用）</v>
      </c>
      <c r="F1687" s="31" t="s">
        <v>1250</v>
      </c>
      <c r="G1687" s="31">
        <v>4</v>
      </c>
      <c r="H1687" s="7" t="s">
        <v>191</v>
      </c>
      <c r="I1687" s="7" t="s">
        <v>187</v>
      </c>
      <c r="J1687" s="35">
        <v>1513</v>
      </c>
      <c r="K1687" s="38">
        <v>306</v>
      </c>
      <c r="L1687" s="80"/>
      <c r="M1687" s="29" t="s">
        <v>193</v>
      </c>
      <c r="N1687" s="4">
        <v>80</v>
      </c>
      <c r="O1687" s="4">
        <v>80</v>
      </c>
      <c r="P1687" s="40">
        <f t="shared" si="24262"/>
        <v>2004</v>
      </c>
      <c r="Q1687" s="4"/>
      <c r="S1687" s="48">
        <v>0</v>
      </c>
      <c r="T1687" s="47" t="s">
        <v>249</v>
      </c>
      <c r="U1687" s="7" t="s">
        <v>195</v>
      </c>
      <c r="V1687" s="7">
        <v>0</v>
      </c>
      <c r="W1687" s="7">
        <v>0</v>
      </c>
      <c r="X1687" s="40">
        <v>0</v>
      </c>
      <c r="AB1687" s="7" t="s">
        <v>195</v>
      </c>
      <c r="AC1687" s="7">
        <v>0</v>
      </c>
      <c r="AD1687" s="7" t="s">
        <v>195</v>
      </c>
      <c r="AE1687" s="7" t="str">
        <f t="shared" si="24216"/>
        <v>true</v>
      </c>
      <c r="AF1687" s="7" t="b">
        <v>1</v>
      </c>
      <c r="AG1687" s="7" t="s">
        <v>195</v>
      </c>
      <c r="AH1687" s="40">
        <v>0</v>
      </c>
      <c r="AI1687" s="40">
        <v>0</v>
      </c>
      <c r="AJ1687" s="40">
        <v>1</v>
      </c>
      <c r="AK1687" s="40">
        <v>0</v>
      </c>
      <c r="AL1687" s="40">
        <v>1</v>
      </c>
      <c r="AM1687" s="40">
        <v>0</v>
      </c>
      <c r="AN1687" s="40">
        <v>60</v>
      </c>
      <c r="AO1687" s="40">
        <v>10000</v>
      </c>
      <c r="AP1687" s="7" t="s">
        <v>548</v>
      </c>
      <c r="AQ1687" s="4">
        <v>3</v>
      </c>
      <c r="AR1687" s="4">
        <v>161506</v>
      </c>
      <c r="AS1687" s="7" t="s">
        <v>199</v>
      </c>
      <c r="AT1687" s="48">
        <v>3</v>
      </c>
      <c r="AU1687" s="48">
        <v>1</v>
      </c>
      <c r="AV1687" s="48">
        <v>3</v>
      </c>
      <c r="AW1687" s="48">
        <v>500</v>
      </c>
      <c r="AX1687" s="48">
        <v>250</v>
      </c>
      <c r="AY1687" s="48">
        <v>0</v>
      </c>
      <c r="AZ1687" s="48">
        <v>0</v>
      </c>
      <c r="BE1687" s="48">
        <v>0</v>
      </c>
      <c r="BF1687" s="48">
        <v>1</v>
      </c>
      <c r="BG1687" s="48">
        <v>720</v>
      </c>
      <c r="BH1687" s="48">
        <v>720</v>
      </c>
      <c r="BI1687" s="7">
        <v>0</v>
      </c>
      <c r="BJ1687" s="7">
        <v>0</v>
      </c>
      <c r="BK1687" s="7">
        <v>0</v>
      </c>
      <c r="BL1687" s="7">
        <v>0</v>
      </c>
      <c r="BM1687" s="7">
        <v>0</v>
      </c>
      <c r="BN1687" s="7">
        <v>0</v>
      </c>
      <c r="BO1687" s="7">
        <v>0</v>
      </c>
      <c r="BP1687" s="7">
        <v>0</v>
      </c>
      <c r="BQ1687" s="7">
        <v>0</v>
      </c>
      <c r="BR1687" s="7">
        <v>0</v>
      </c>
      <c r="BS1687" s="7">
        <v>0</v>
      </c>
      <c r="BT1687" s="7">
        <v>0</v>
      </c>
      <c r="BU1687" s="7">
        <v>0</v>
      </c>
      <c r="BV1687" s="7">
        <v>0</v>
      </c>
      <c r="BW1687" s="7">
        <v>0</v>
      </c>
      <c r="BX1687" s="7">
        <v>0</v>
      </c>
      <c r="BY1687" s="7">
        <v>0</v>
      </c>
      <c r="BZ1687" s="7">
        <v>0</v>
      </c>
      <c r="CA1687" s="7">
        <v>0</v>
      </c>
      <c r="CB1687" s="7">
        <v>0</v>
      </c>
      <c r="CC1687" s="7">
        <v>0</v>
      </c>
      <c r="CD1687" s="7">
        <v>0</v>
      </c>
      <c r="CE1687" s="7">
        <v>0</v>
      </c>
      <c r="CF1687" s="7">
        <v>0</v>
      </c>
      <c r="CG1687" s="7">
        <v>0</v>
      </c>
      <c r="CH1687" s="7">
        <v>0</v>
      </c>
      <c r="CI1687" s="7">
        <v>0</v>
      </c>
      <c r="CJ1687" s="7">
        <v>0</v>
      </c>
      <c r="CK1687" s="7">
        <v>0</v>
      </c>
      <c r="CL1687" s="40">
        <v>0</v>
      </c>
      <c r="CM1687" s="40">
        <v>0</v>
      </c>
      <c r="CN1687" s="40">
        <v>0</v>
      </c>
      <c r="CO1687" s="40">
        <v>0</v>
      </c>
      <c r="CP1687" s="7">
        <v>0</v>
      </c>
      <c r="CQ1687" s="7">
        <v>0</v>
      </c>
      <c r="CR1687" s="7">
        <v>0</v>
      </c>
      <c r="CS1687" s="40">
        <v>0</v>
      </c>
      <c r="CT1687" s="7">
        <v>0</v>
      </c>
      <c r="CU1687" s="7">
        <v>0</v>
      </c>
      <c r="CV1687" s="4"/>
      <c r="CW1687" s="4"/>
      <c r="CX1687" s="4" t="s">
        <v>210</v>
      </c>
      <c r="CY1687" s="4" t="s">
        <v>211</v>
      </c>
      <c r="CZ1687" s="4" t="s">
        <v>242</v>
      </c>
      <c r="DA1687" s="4" t="s">
        <v>242</v>
      </c>
      <c r="DB1687" s="4" t="s">
        <v>212</v>
      </c>
      <c r="DC1687" s="4" t="s">
        <v>212</v>
      </c>
      <c r="DD1687" s="7">
        <v>2</v>
      </c>
      <c r="DE1687" s="7">
        <v>30</v>
      </c>
      <c r="DF1687" s="7">
        <v>60</v>
      </c>
      <c r="DH1687" s="7">
        <v>11</v>
      </c>
      <c r="DI1687" s="4">
        <v>2</v>
      </c>
      <c r="DJ1687" s="4">
        <v>4</v>
      </c>
      <c r="DK1687" s="4">
        <v>7</v>
      </c>
      <c r="DL1687" s="4">
        <v>8</v>
      </c>
      <c r="DX1687" s="7">
        <f t="shared" si="24299"/>
        <v>7080116</v>
      </c>
      <c r="DY1687" s="7"/>
      <c r="DZ1687" s="67">
        <v>10000</v>
      </c>
      <c r="EA1687" s="2" t="s">
        <v>1361</v>
      </c>
      <c r="EB1687" s="85">
        <v>143</v>
      </c>
      <c r="EC1687" s="2" t="s">
        <v>1362</v>
      </c>
      <c r="ED1687" s="2">
        <v>2003</v>
      </c>
      <c r="EE1687" s="2">
        <v>3002</v>
      </c>
      <c r="EF1687" s="7">
        <v>50</v>
      </c>
      <c r="EG1687" s="20"/>
      <c r="EH1687" s="20"/>
      <c r="EI1687" s="4">
        <v>331108</v>
      </c>
      <c r="EJ1687" s="4">
        <v>1</v>
      </c>
      <c r="EK1687" s="4">
        <v>331109</v>
      </c>
      <c r="EL1687" s="4">
        <v>1</v>
      </c>
      <c r="EM1687" s="4">
        <v>331110</v>
      </c>
      <c r="EN1687" s="4">
        <v>1</v>
      </c>
      <c r="EO1687" s="4">
        <v>331111</v>
      </c>
      <c r="EP1687" s="4">
        <v>1</v>
      </c>
      <c r="EQ1687" s="4" t="s">
        <v>242</v>
      </c>
      <c r="ER1687" s="4" t="s">
        <v>242</v>
      </c>
      <c r="ES1687" s="4" t="s">
        <v>242</v>
      </c>
      <c r="ET1687" s="4" t="s">
        <v>242</v>
      </c>
      <c r="EU1687" s="4" t="s">
        <v>242</v>
      </c>
      <c r="EV1687" s="4" t="s">
        <v>242</v>
      </c>
      <c r="EW1687" s="4" t="s">
        <v>242</v>
      </c>
      <c r="EX1687" s="4" t="s">
        <v>242</v>
      </c>
      <c r="EY1687" s="4" t="s">
        <v>242</v>
      </c>
      <c r="EZ1687" s="4" t="s">
        <v>242</v>
      </c>
      <c r="FA1687" s="4" t="s">
        <v>242</v>
      </c>
      <c r="FB1687" s="4" t="s">
        <v>242</v>
      </c>
      <c r="FC1687" s="4">
        <v>40013</v>
      </c>
      <c r="FD1687" s="4">
        <v>1</v>
      </c>
      <c r="FE1687" s="4">
        <v>20100</v>
      </c>
      <c r="FF1687" s="4">
        <v>1</v>
      </c>
      <c r="FG1687" s="4">
        <v>20100</v>
      </c>
      <c r="FH1687" s="4">
        <v>1</v>
      </c>
      <c r="FR1687" s="2">
        <v>99999</v>
      </c>
      <c r="FS1687" s="2">
        <v>0</v>
      </c>
      <c r="FT1687" s="2">
        <f t="shared" ref="FT1687" si="24314">IF(FT699="","",FT699)</f>
        <v>10000</v>
      </c>
      <c r="FU1687" s="2" t="s">
        <v>1737</v>
      </c>
      <c r="FV1687" s="2" t="str">
        <f t="shared" si="24312"/>
        <v/>
      </c>
      <c r="FW1687" s="2" t="str">
        <f t="shared" ref="FW1687" si="24315">IF(FW699="","",FW699)</f>
        <v/>
      </c>
      <c r="FX1687" s="2" t="str">
        <f t="shared" si="24307"/>
        <v/>
      </c>
      <c r="FY1687" s="2" t="str">
        <f t="shared" si="24251"/>
        <v/>
      </c>
      <c r="FZ1687" s="77">
        <v>0</v>
      </c>
      <c r="GA1687" s="2">
        <v>1</v>
      </c>
      <c r="GC1687" s="2">
        <v>1</v>
      </c>
      <c r="GD1687"/>
    </row>
    <row r="1688" s="2" customFormat="1" ht="14.25" spans="1:186">
      <c r="A1688" s="95">
        <f t="shared" si="24282"/>
        <v>7080117</v>
      </c>
      <c r="B1688" s="95">
        <v>3080</v>
      </c>
      <c r="C1688" s="95">
        <v>0</v>
      </c>
      <c r="D1688" s="95" t="s">
        <v>549</v>
      </c>
      <c r="E1688" s="95" t="str">
        <f t="shared" si="24283"/>
        <v>80级紫装爪（福利专用）</v>
      </c>
      <c r="F1688" s="31" t="s">
        <v>1250</v>
      </c>
      <c r="G1688" s="31">
        <v>4</v>
      </c>
      <c r="H1688" s="7" t="s">
        <v>191</v>
      </c>
      <c r="I1688" s="7" t="s">
        <v>187</v>
      </c>
      <c r="J1688" s="35">
        <v>1553</v>
      </c>
      <c r="K1688" s="37">
        <v>106</v>
      </c>
      <c r="L1688" s="80"/>
      <c r="M1688" s="29" t="s">
        <v>193</v>
      </c>
      <c r="N1688" s="4">
        <v>80</v>
      </c>
      <c r="O1688" s="4">
        <v>80</v>
      </c>
      <c r="P1688" s="40">
        <f t="shared" si="24262"/>
        <v>2004</v>
      </c>
      <c r="Q1688" s="4"/>
      <c r="S1688" s="48">
        <v>0</v>
      </c>
      <c r="T1688" s="47" t="s">
        <v>253</v>
      </c>
      <c r="U1688" s="7" t="s">
        <v>195</v>
      </c>
      <c r="V1688" s="7">
        <v>0</v>
      </c>
      <c r="W1688" s="7">
        <v>0</v>
      </c>
      <c r="X1688" s="40">
        <v>0</v>
      </c>
      <c r="AB1688" s="7" t="s">
        <v>195</v>
      </c>
      <c r="AC1688" s="7">
        <v>0</v>
      </c>
      <c r="AD1688" s="7" t="s">
        <v>195</v>
      </c>
      <c r="AE1688" s="7" t="str">
        <f t="shared" si="24216"/>
        <v>true</v>
      </c>
      <c r="AF1688" s="7" t="b">
        <v>1</v>
      </c>
      <c r="AG1688" s="7" t="s">
        <v>195</v>
      </c>
      <c r="AH1688" s="40">
        <v>0</v>
      </c>
      <c r="AI1688" s="40">
        <v>0</v>
      </c>
      <c r="AJ1688" s="40">
        <v>1</v>
      </c>
      <c r="AK1688" s="40">
        <v>0</v>
      </c>
      <c r="AL1688" s="40">
        <v>1</v>
      </c>
      <c r="AM1688" s="40">
        <v>0</v>
      </c>
      <c r="AN1688" s="40">
        <v>60</v>
      </c>
      <c r="AO1688" s="40">
        <v>10000</v>
      </c>
      <c r="AP1688" s="7" t="s">
        <v>551</v>
      </c>
      <c r="AQ1688" s="4">
        <v>3</v>
      </c>
      <c r="AR1688" s="4">
        <v>161506</v>
      </c>
      <c r="AS1688" s="7" t="s">
        <v>199</v>
      </c>
      <c r="AT1688" s="48">
        <v>3</v>
      </c>
      <c r="AU1688" s="48">
        <v>1</v>
      </c>
      <c r="AV1688" s="48">
        <v>3</v>
      </c>
      <c r="AW1688" s="48">
        <v>500</v>
      </c>
      <c r="AX1688" s="48">
        <v>250</v>
      </c>
      <c r="AY1688" s="48">
        <v>0</v>
      </c>
      <c r="AZ1688" s="48">
        <v>0</v>
      </c>
      <c r="BE1688" s="48">
        <v>0</v>
      </c>
      <c r="BF1688" s="48">
        <v>1</v>
      </c>
      <c r="BG1688" s="48">
        <v>720</v>
      </c>
      <c r="BH1688" s="48">
        <v>720</v>
      </c>
      <c r="BI1688" s="7">
        <v>0</v>
      </c>
      <c r="BJ1688" s="7">
        <v>0</v>
      </c>
      <c r="BK1688" s="7">
        <v>0</v>
      </c>
      <c r="BL1688" s="7">
        <v>0</v>
      </c>
      <c r="BM1688" s="7">
        <v>0</v>
      </c>
      <c r="BN1688" s="7">
        <v>0</v>
      </c>
      <c r="BO1688" s="7">
        <v>0</v>
      </c>
      <c r="BP1688" s="7">
        <v>0</v>
      </c>
      <c r="BQ1688" s="7">
        <v>0</v>
      </c>
      <c r="BR1688" s="7">
        <v>0</v>
      </c>
      <c r="BS1688" s="7">
        <v>0</v>
      </c>
      <c r="BT1688" s="7">
        <v>0</v>
      </c>
      <c r="BU1688" s="7">
        <v>0</v>
      </c>
      <c r="BV1688" s="7">
        <v>0</v>
      </c>
      <c r="BW1688" s="7">
        <v>0</v>
      </c>
      <c r="BX1688" s="7">
        <v>0</v>
      </c>
      <c r="BY1688" s="7">
        <v>0</v>
      </c>
      <c r="BZ1688" s="7">
        <v>0</v>
      </c>
      <c r="CA1688" s="7">
        <v>0</v>
      </c>
      <c r="CB1688" s="7">
        <v>0</v>
      </c>
      <c r="CC1688" s="7">
        <v>0</v>
      </c>
      <c r="CD1688" s="7">
        <v>0</v>
      </c>
      <c r="CE1688" s="7">
        <v>0</v>
      </c>
      <c r="CF1688" s="7">
        <v>0</v>
      </c>
      <c r="CG1688" s="7">
        <v>0</v>
      </c>
      <c r="CH1688" s="7">
        <v>0</v>
      </c>
      <c r="CI1688" s="7">
        <v>0</v>
      </c>
      <c r="CJ1688" s="7">
        <v>0</v>
      </c>
      <c r="CK1688" s="7">
        <v>0</v>
      </c>
      <c r="CL1688" s="40">
        <v>0</v>
      </c>
      <c r="CM1688" s="40">
        <v>0</v>
      </c>
      <c r="CN1688" s="40">
        <v>0</v>
      </c>
      <c r="CO1688" s="40">
        <v>0</v>
      </c>
      <c r="CP1688" s="7">
        <v>0</v>
      </c>
      <c r="CQ1688" s="7">
        <v>0</v>
      </c>
      <c r="CR1688" s="7">
        <v>0</v>
      </c>
      <c r="CS1688" s="40">
        <v>0</v>
      </c>
      <c r="CT1688" s="7">
        <v>0</v>
      </c>
      <c r="CU1688" s="7">
        <v>0</v>
      </c>
      <c r="CV1688" s="4"/>
      <c r="CW1688" s="4"/>
      <c r="CX1688" s="4" t="s">
        <v>210</v>
      </c>
      <c r="CY1688" s="4" t="s">
        <v>211</v>
      </c>
      <c r="CZ1688" s="4" t="s">
        <v>242</v>
      </c>
      <c r="DA1688" s="4" t="s">
        <v>242</v>
      </c>
      <c r="DB1688" s="4" t="s">
        <v>212</v>
      </c>
      <c r="DC1688" s="4" t="s">
        <v>212</v>
      </c>
      <c r="DD1688" s="7">
        <v>2</v>
      </c>
      <c r="DE1688" s="7">
        <v>30</v>
      </c>
      <c r="DF1688" s="7">
        <v>60</v>
      </c>
      <c r="DH1688" s="7">
        <v>11</v>
      </c>
      <c r="DI1688" s="4">
        <v>2</v>
      </c>
      <c r="DJ1688" s="4">
        <v>4</v>
      </c>
      <c r="DK1688" s="4">
        <v>7</v>
      </c>
      <c r="DL1688" s="4">
        <v>8</v>
      </c>
      <c r="DX1688" s="7">
        <f t="shared" si="24299"/>
        <v>7080117</v>
      </c>
      <c r="DY1688" s="7"/>
      <c r="DZ1688" s="67">
        <v>10000</v>
      </c>
      <c r="EA1688" s="2" t="s">
        <v>1361</v>
      </c>
      <c r="EB1688" s="85">
        <v>143</v>
      </c>
      <c r="EC1688" s="2" t="s">
        <v>1362</v>
      </c>
      <c r="ED1688" s="2">
        <v>2003</v>
      </c>
      <c r="EE1688" s="2">
        <v>3002</v>
      </c>
      <c r="EF1688" s="7">
        <v>50</v>
      </c>
      <c r="EG1688" s="20"/>
      <c r="EH1688" s="20"/>
      <c r="EI1688" s="4">
        <v>331108</v>
      </c>
      <c r="EJ1688" s="4">
        <v>1</v>
      </c>
      <c r="EK1688" s="4">
        <v>331109</v>
      </c>
      <c r="EL1688" s="4">
        <v>1</v>
      </c>
      <c r="EM1688" s="4">
        <v>331110</v>
      </c>
      <c r="EN1688" s="4">
        <v>1</v>
      </c>
      <c r="EO1688" s="4">
        <v>331111</v>
      </c>
      <c r="EP1688" s="4">
        <v>1</v>
      </c>
      <c r="EQ1688" s="4" t="s">
        <v>242</v>
      </c>
      <c r="ER1688" s="4" t="s">
        <v>242</v>
      </c>
      <c r="ES1688" s="4" t="s">
        <v>242</v>
      </c>
      <c r="ET1688" s="4" t="s">
        <v>242</v>
      </c>
      <c r="EU1688" s="4" t="s">
        <v>242</v>
      </c>
      <c r="EV1688" s="4" t="s">
        <v>242</v>
      </c>
      <c r="EW1688" s="4" t="s">
        <v>242</v>
      </c>
      <c r="EX1688" s="4" t="s">
        <v>242</v>
      </c>
      <c r="EY1688" s="4" t="s">
        <v>242</v>
      </c>
      <c r="EZ1688" s="4" t="s">
        <v>242</v>
      </c>
      <c r="FA1688" s="4" t="s">
        <v>242</v>
      </c>
      <c r="FB1688" s="4" t="s">
        <v>242</v>
      </c>
      <c r="FC1688" s="4">
        <v>40013</v>
      </c>
      <c r="FD1688" s="4">
        <v>1</v>
      </c>
      <c r="FE1688" s="4">
        <v>20100</v>
      </c>
      <c r="FF1688" s="4">
        <v>1</v>
      </c>
      <c r="FG1688" s="4">
        <v>20100</v>
      </c>
      <c r="FH1688" s="4">
        <v>1</v>
      </c>
      <c r="FR1688" s="2">
        <v>99999</v>
      </c>
      <c r="FS1688" s="2">
        <v>0</v>
      </c>
      <c r="FT1688" s="2">
        <f t="shared" ref="FT1688" si="24316">IF(FT700="","",FT700)</f>
        <v>10000</v>
      </c>
      <c r="FU1688" s="2" t="s">
        <v>1737</v>
      </c>
      <c r="FV1688" s="2" t="str">
        <f t="shared" si="24312"/>
        <v/>
      </c>
      <c r="FW1688" s="2" t="str">
        <f t="shared" ref="FW1688" si="24317">IF(FW700="","",FW700)</f>
        <v/>
      </c>
      <c r="FX1688" s="2" t="str">
        <f t="shared" si="24307"/>
        <v/>
      </c>
      <c r="FY1688" s="2" t="str">
        <f t="shared" si="24251"/>
        <v/>
      </c>
      <c r="FZ1688" s="77">
        <v>0</v>
      </c>
      <c r="GA1688" s="2">
        <v>1</v>
      </c>
      <c r="GC1688" s="2">
        <v>1</v>
      </c>
      <c r="GD1688"/>
    </row>
    <row r="1689" s="2" customFormat="1" ht="14.25" spans="1:186">
      <c r="A1689" s="95">
        <f t="shared" si="24282"/>
        <v>7080118</v>
      </c>
      <c r="B1689" s="95">
        <v>2824</v>
      </c>
      <c r="C1689" s="95">
        <v>0</v>
      </c>
      <c r="D1689" s="95" t="s">
        <v>552</v>
      </c>
      <c r="E1689" s="95" t="str">
        <f t="shared" si="24283"/>
        <v>80级紫装魔棒（福利专用）</v>
      </c>
      <c r="F1689" s="31" t="s">
        <v>1250</v>
      </c>
      <c r="G1689" s="31">
        <v>4</v>
      </c>
      <c r="H1689" s="7" t="s">
        <v>191</v>
      </c>
      <c r="I1689" s="7" t="s">
        <v>187</v>
      </c>
      <c r="J1689" s="35">
        <v>1544</v>
      </c>
      <c r="K1689" s="38">
        <v>506</v>
      </c>
      <c r="L1689" s="80"/>
      <c r="M1689" s="29" t="s">
        <v>193</v>
      </c>
      <c r="N1689" s="4">
        <v>80</v>
      </c>
      <c r="O1689" s="4">
        <v>80</v>
      </c>
      <c r="P1689" s="40">
        <f t="shared" si="24262"/>
        <v>2004</v>
      </c>
      <c r="Q1689" s="4"/>
      <c r="S1689" s="48">
        <v>0</v>
      </c>
      <c r="T1689" s="47" t="s">
        <v>257</v>
      </c>
      <c r="U1689" s="7" t="s">
        <v>195</v>
      </c>
      <c r="V1689" s="7">
        <v>0</v>
      </c>
      <c r="W1689" s="7">
        <v>0</v>
      </c>
      <c r="X1689" s="40">
        <v>0</v>
      </c>
      <c r="AB1689" s="7" t="s">
        <v>195</v>
      </c>
      <c r="AC1689" s="7">
        <v>0</v>
      </c>
      <c r="AD1689" s="7" t="s">
        <v>195</v>
      </c>
      <c r="AE1689" s="7" t="str">
        <f t="shared" si="24216"/>
        <v>true</v>
      </c>
      <c r="AF1689" s="7" t="b">
        <v>1</v>
      </c>
      <c r="AG1689" s="7" t="s">
        <v>195</v>
      </c>
      <c r="AH1689" s="40">
        <v>0</v>
      </c>
      <c r="AI1689" s="40">
        <v>0</v>
      </c>
      <c r="AJ1689" s="40">
        <v>1</v>
      </c>
      <c r="AK1689" s="40">
        <v>0</v>
      </c>
      <c r="AL1689" s="40">
        <v>1</v>
      </c>
      <c r="AM1689" s="40">
        <v>0</v>
      </c>
      <c r="AN1689" s="40">
        <v>60</v>
      </c>
      <c r="AO1689" s="40">
        <v>10000</v>
      </c>
      <c r="AP1689" s="7" t="s">
        <v>554</v>
      </c>
      <c r="AQ1689" s="4">
        <v>3</v>
      </c>
      <c r="AR1689" s="4">
        <v>161506</v>
      </c>
      <c r="AS1689" s="7" t="s">
        <v>199</v>
      </c>
      <c r="AT1689" s="48">
        <v>3</v>
      </c>
      <c r="AU1689" s="48">
        <v>1</v>
      </c>
      <c r="AV1689" s="48">
        <v>3</v>
      </c>
      <c r="AW1689" s="48">
        <v>500</v>
      </c>
      <c r="AX1689" s="48">
        <v>250</v>
      </c>
      <c r="AY1689" s="48">
        <v>0</v>
      </c>
      <c r="AZ1689" s="48">
        <v>0</v>
      </c>
      <c r="BE1689" s="48">
        <v>0</v>
      </c>
      <c r="BF1689" s="48">
        <v>1</v>
      </c>
      <c r="BG1689" s="48">
        <v>720</v>
      </c>
      <c r="BH1689" s="48">
        <v>720</v>
      </c>
      <c r="BI1689" s="7">
        <v>0</v>
      </c>
      <c r="BJ1689" s="7">
        <v>0</v>
      </c>
      <c r="BK1689" s="7">
        <v>0</v>
      </c>
      <c r="BL1689" s="7">
        <v>0</v>
      </c>
      <c r="BM1689" s="7">
        <v>0</v>
      </c>
      <c r="BN1689" s="7">
        <v>0</v>
      </c>
      <c r="BO1689" s="7">
        <v>0</v>
      </c>
      <c r="BP1689" s="7">
        <v>0</v>
      </c>
      <c r="BQ1689" s="7">
        <v>0</v>
      </c>
      <c r="BR1689" s="7">
        <v>0</v>
      </c>
      <c r="BS1689" s="7">
        <v>0</v>
      </c>
      <c r="BT1689" s="7">
        <v>0</v>
      </c>
      <c r="BU1689" s="7">
        <v>0</v>
      </c>
      <c r="BV1689" s="7">
        <v>0</v>
      </c>
      <c r="BW1689" s="7">
        <v>0</v>
      </c>
      <c r="BX1689" s="7">
        <v>0</v>
      </c>
      <c r="BY1689" s="7">
        <v>0</v>
      </c>
      <c r="BZ1689" s="7">
        <v>0</v>
      </c>
      <c r="CA1689" s="7">
        <v>0</v>
      </c>
      <c r="CB1689" s="7">
        <v>0</v>
      </c>
      <c r="CC1689" s="7">
        <v>0</v>
      </c>
      <c r="CD1689" s="7">
        <v>0</v>
      </c>
      <c r="CE1689" s="7">
        <v>0</v>
      </c>
      <c r="CF1689" s="7">
        <v>0</v>
      </c>
      <c r="CG1689" s="7">
        <v>0</v>
      </c>
      <c r="CH1689" s="7">
        <v>0</v>
      </c>
      <c r="CI1689" s="7">
        <v>0</v>
      </c>
      <c r="CJ1689" s="7">
        <v>0</v>
      </c>
      <c r="CK1689" s="7">
        <v>0</v>
      </c>
      <c r="CL1689" s="40">
        <v>0</v>
      </c>
      <c r="CM1689" s="40">
        <v>0</v>
      </c>
      <c r="CN1689" s="40">
        <v>0</v>
      </c>
      <c r="CO1689" s="40">
        <v>0</v>
      </c>
      <c r="CP1689" s="7">
        <v>0</v>
      </c>
      <c r="CQ1689" s="7">
        <v>0</v>
      </c>
      <c r="CR1689" s="7">
        <v>0</v>
      </c>
      <c r="CS1689" s="40">
        <v>0</v>
      </c>
      <c r="CT1689" s="7">
        <v>0</v>
      </c>
      <c r="CU1689" s="7">
        <v>0</v>
      </c>
      <c r="CV1689" s="4"/>
      <c r="CW1689" s="4"/>
      <c r="CX1689" s="4" t="s">
        <v>210</v>
      </c>
      <c r="CY1689" s="4" t="s">
        <v>211</v>
      </c>
      <c r="CZ1689" s="4" t="s">
        <v>242</v>
      </c>
      <c r="DA1689" s="4" t="s">
        <v>242</v>
      </c>
      <c r="DB1689" s="4" t="s">
        <v>212</v>
      </c>
      <c r="DC1689" s="4" t="s">
        <v>212</v>
      </c>
      <c r="DD1689" s="7">
        <v>2</v>
      </c>
      <c r="DE1689" s="7">
        <v>30</v>
      </c>
      <c r="DF1689" s="7">
        <v>60</v>
      </c>
      <c r="DH1689" s="7">
        <v>11</v>
      </c>
      <c r="DI1689" s="4">
        <v>2</v>
      </c>
      <c r="DJ1689" s="4">
        <v>4</v>
      </c>
      <c r="DK1689" s="4">
        <v>7</v>
      </c>
      <c r="DL1689" s="4">
        <v>8</v>
      </c>
      <c r="DX1689" s="7">
        <f t="shared" si="24299"/>
        <v>7080118</v>
      </c>
      <c r="DY1689" s="7"/>
      <c r="DZ1689" s="67">
        <v>10000</v>
      </c>
      <c r="EA1689" s="2" t="s">
        <v>1361</v>
      </c>
      <c r="EB1689" s="85">
        <v>143</v>
      </c>
      <c r="EC1689" s="2" t="s">
        <v>1362</v>
      </c>
      <c r="ED1689" s="2">
        <v>2003</v>
      </c>
      <c r="EE1689" s="2">
        <v>3001</v>
      </c>
      <c r="EF1689" s="7">
        <v>50</v>
      </c>
      <c r="EG1689" s="20"/>
      <c r="EH1689" s="20"/>
      <c r="EI1689" s="4">
        <v>331108</v>
      </c>
      <c r="EJ1689" s="4">
        <v>1</v>
      </c>
      <c r="EK1689" s="4">
        <v>331109</v>
      </c>
      <c r="EL1689" s="4">
        <v>1</v>
      </c>
      <c r="EM1689" s="4">
        <v>331110</v>
      </c>
      <c r="EN1689" s="4">
        <v>1</v>
      </c>
      <c r="EO1689" s="4">
        <v>331111</v>
      </c>
      <c r="EP1689" s="4">
        <v>1</v>
      </c>
      <c r="EQ1689" s="4" t="s">
        <v>242</v>
      </c>
      <c r="ER1689" s="4" t="s">
        <v>242</v>
      </c>
      <c r="ES1689" s="4" t="s">
        <v>242</v>
      </c>
      <c r="ET1689" s="4" t="s">
        <v>242</v>
      </c>
      <c r="EU1689" s="4" t="s">
        <v>242</v>
      </c>
      <c r="EV1689" s="4" t="s">
        <v>242</v>
      </c>
      <c r="EW1689" s="4" t="s">
        <v>242</v>
      </c>
      <c r="EX1689" s="4" t="s">
        <v>242</v>
      </c>
      <c r="EY1689" s="4" t="s">
        <v>242</v>
      </c>
      <c r="EZ1689" s="4" t="s">
        <v>242</v>
      </c>
      <c r="FA1689" s="4" t="s">
        <v>242</v>
      </c>
      <c r="FB1689" s="4" t="s">
        <v>242</v>
      </c>
      <c r="FC1689" s="4">
        <v>40013</v>
      </c>
      <c r="FD1689" s="4">
        <v>1</v>
      </c>
      <c r="FE1689" s="4">
        <v>20100</v>
      </c>
      <c r="FF1689" s="4">
        <v>1</v>
      </c>
      <c r="FG1689" s="4">
        <v>20100</v>
      </c>
      <c r="FH1689" s="4">
        <v>1</v>
      </c>
      <c r="FR1689" s="2">
        <v>99999</v>
      </c>
      <c r="FS1689" s="2">
        <v>0</v>
      </c>
      <c r="FT1689" s="2">
        <f t="shared" ref="FT1689" si="24318">IF(FT701="","",FT701)</f>
        <v>10000</v>
      </c>
      <c r="FU1689" s="2" t="s">
        <v>1737</v>
      </c>
      <c r="FV1689" s="2" t="str">
        <f t="shared" si="24312"/>
        <v/>
      </c>
      <c r="FW1689" s="2" t="str">
        <f t="shared" ref="FW1689" si="24319">IF(FW701="","",FW701)</f>
        <v/>
      </c>
      <c r="FX1689" s="2" t="str">
        <f t="shared" si="24307"/>
        <v/>
      </c>
      <c r="FY1689" s="2" t="str">
        <f t="shared" si="24251"/>
        <v/>
      </c>
      <c r="FZ1689" s="77">
        <v>0</v>
      </c>
      <c r="GA1689" s="2">
        <v>1</v>
      </c>
      <c r="GC1689" s="2">
        <v>1</v>
      </c>
      <c r="GD1689"/>
    </row>
    <row r="1690" s="2" customFormat="1" ht="14.25" spans="1:186">
      <c r="A1690" s="95">
        <f t="shared" si="24282"/>
        <v>7080119</v>
      </c>
      <c r="B1690" s="95">
        <v>4104</v>
      </c>
      <c r="C1690" s="95">
        <v>0</v>
      </c>
      <c r="D1690" s="95" t="s">
        <v>555</v>
      </c>
      <c r="E1690" s="95" t="str">
        <f t="shared" si="24283"/>
        <v>80级紫装法杖（福利专用）</v>
      </c>
      <c r="F1690" s="31" t="s">
        <v>1250</v>
      </c>
      <c r="G1690" s="31">
        <v>4</v>
      </c>
      <c r="H1690" s="7" t="s">
        <v>191</v>
      </c>
      <c r="I1690" s="7" t="s">
        <v>187</v>
      </c>
      <c r="J1690" s="35">
        <v>1544</v>
      </c>
      <c r="K1690" s="39">
        <v>605</v>
      </c>
      <c r="L1690" s="80"/>
      <c r="M1690" s="29" t="s">
        <v>193</v>
      </c>
      <c r="N1690" s="4">
        <v>80</v>
      </c>
      <c r="O1690" s="4">
        <v>80</v>
      </c>
      <c r="P1690" s="40">
        <f t="shared" si="24262"/>
        <v>2004</v>
      </c>
      <c r="Q1690" s="4"/>
      <c r="S1690" s="48">
        <v>0</v>
      </c>
      <c r="T1690" s="47" t="s">
        <v>194</v>
      </c>
      <c r="U1690" s="7" t="s">
        <v>195</v>
      </c>
      <c r="V1690" s="7">
        <v>0</v>
      </c>
      <c r="W1690" s="7">
        <v>0</v>
      </c>
      <c r="X1690" s="40">
        <v>0</v>
      </c>
      <c r="AB1690" s="7" t="s">
        <v>195</v>
      </c>
      <c r="AC1690" s="7">
        <v>0</v>
      </c>
      <c r="AD1690" s="7" t="s">
        <v>195</v>
      </c>
      <c r="AE1690" s="7" t="str">
        <f t="shared" si="24216"/>
        <v>true</v>
      </c>
      <c r="AF1690" s="7" t="b">
        <v>1</v>
      </c>
      <c r="AG1690" s="7" t="s">
        <v>195</v>
      </c>
      <c r="AH1690" s="40">
        <v>0</v>
      </c>
      <c r="AI1690" s="40">
        <v>0</v>
      </c>
      <c r="AJ1690" s="40">
        <v>1</v>
      </c>
      <c r="AK1690" s="40">
        <v>0</v>
      </c>
      <c r="AL1690" s="40">
        <v>1</v>
      </c>
      <c r="AM1690" s="40">
        <v>0</v>
      </c>
      <c r="AN1690" s="40">
        <v>60</v>
      </c>
      <c r="AO1690" s="40">
        <v>10000</v>
      </c>
      <c r="AP1690" s="7" t="s">
        <v>557</v>
      </c>
      <c r="AQ1690" s="4">
        <v>3</v>
      </c>
      <c r="AR1690" s="4">
        <v>161506</v>
      </c>
      <c r="AS1690" s="7" t="s">
        <v>199</v>
      </c>
      <c r="AT1690" s="48">
        <v>3</v>
      </c>
      <c r="AU1690" s="48">
        <v>1</v>
      </c>
      <c r="AV1690" s="48">
        <v>3</v>
      </c>
      <c r="AW1690" s="48">
        <v>500</v>
      </c>
      <c r="AX1690" s="48">
        <v>250</v>
      </c>
      <c r="AY1690" s="48">
        <v>0</v>
      </c>
      <c r="AZ1690" s="48">
        <v>0</v>
      </c>
      <c r="BE1690" s="48">
        <v>0</v>
      </c>
      <c r="BF1690" s="48">
        <v>1</v>
      </c>
      <c r="BG1690" s="48">
        <v>720</v>
      </c>
      <c r="BH1690" s="48">
        <v>720</v>
      </c>
      <c r="BI1690" s="7">
        <v>0</v>
      </c>
      <c r="BJ1690" s="7">
        <v>0</v>
      </c>
      <c r="BK1690" s="7">
        <v>0</v>
      </c>
      <c r="BL1690" s="7">
        <v>0</v>
      </c>
      <c r="BM1690" s="7">
        <v>0</v>
      </c>
      <c r="BN1690" s="7">
        <v>0</v>
      </c>
      <c r="BO1690" s="7">
        <v>0</v>
      </c>
      <c r="BP1690" s="7">
        <v>0</v>
      </c>
      <c r="BQ1690" s="7">
        <v>0</v>
      </c>
      <c r="BR1690" s="7">
        <v>0</v>
      </c>
      <c r="BS1690" s="7">
        <v>0</v>
      </c>
      <c r="BT1690" s="7">
        <v>0</v>
      </c>
      <c r="BU1690" s="7">
        <v>0</v>
      </c>
      <c r="BV1690" s="7">
        <v>0</v>
      </c>
      <c r="BW1690" s="7">
        <v>0</v>
      </c>
      <c r="BX1690" s="7">
        <v>0</v>
      </c>
      <c r="BY1690" s="7">
        <v>0</v>
      </c>
      <c r="BZ1690" s="7">
        <v>0</v>
      </c>
      <c r="CA1690" s="7">
        <v>0</v>
      </c>
      <c r="CB1690" s="7">
        <v>0</v>
      </c>
      <c r="CC1690" s="7">
        <v>0</v>
      </c>
      <c r="CD1690" s="7">
        <v>0</v>
      </c>
      <c r="CE1690" s="7">
        <v>0</v>
      </c>
      <c r="CF1690" s="7">
        <v>0</v>
      </c>
      <c r="CG1690" s="7">
        <v>0</v>
      </c>
      <c r="CH1690" s="7">
        <v>0</v>
      </c>
      <c r="CI1690" s="7">
        <v>0</v>
      </c>
      <c r="CJ1690" s="7">
        <v>0</v>
      </c>
      <c r="CK1690" s="7">
        <v>0</v>
      </c>
      <c r="CL1690" s="40">
        <v>0</v>
      </c>
      <c r="CM1690" s="40">
        <v>0</v>
      </c>
      <c r="CN1690" s="40">
        <v>0</v>
      </c>
      <c r="CO1690" s="40">
        <v>0</v>
      </c>
      <c r="CP1690" s="7">
        <v>0</v>
      </c>
      <c r="CQ1690" s="7">
        <v>0</v>
      </c>
      <c r="CR1690" s="7">
        <v>0</v>
      </c>
      <c r="CS1690" s="40">
        <v>0</v>
      </c>
      <c r="CT1690" s="7">
        <v>0</v>
      </c>
      <c r="CU1690" s="7">
        <v>0</v>
      </c>
      <c r="CV1690" s="4"/>
      <c r="CW1690" s="4"/>
      <c r="CX1690" s="4" t="s">
        <v>210</v>
      </c>
      <c r="CY1690" s="4" t="s">
        <v>211</v>
      </c>
      <c r="CZ1690" s="4" t="s">
        <v>242</v>
      </c>
      <c r="DA1690" s="4" t="s">
        <v>242</v>
      </c>
      <c r="DB1690" s="4" t="s">
        <v>212</v>
      </c>
      <c r="DC1690" s="4" t="s">
        <v>212</v>
      </c>
      <c r="DD1690" s="7">
        <v>2</v>
      </c>
      <c r="DE1690" s="7">
        <v>30</v>
      </c>
      <c r="DF1690" s="7">
        <v>60</v>
      </c>
      <c r="DH1690" s="7">
        <v>11</v>
      </c>
      <c r="DI1690" s="4">
        <v>2</v>
      </c>
      <c r="DJ1690" s="4">
        <v>4</v>
      </c>
      <c r="DK1690" s="4">
        <v>7</v>
      </c>
      <c r="DL1690" s="4">
        <v>8</v>
      </c>
      <c r="DX1690" s="7">
        <f t="shared" si="24299"/>
        <v>7080119</v>
      </c>
      <c r="DY1690" s="7"/>
      <c r="DZ1690" s="67">
        <v>10000</v>
      </c>
      <c r="EA1690" s="2" t="s">
        <v>1361</v>
      </c>
      <c r="EB1690" s="85">
        <v>143</v>
      </c>
      <c r="EC1690" s="2" t="s">
        <v>1362</v>
      </c>
      <c r="ED1690" s="2">
        <v>2003</v>
      </c>
      <c r="EE1690" s="2">
        <v>3001</v>
      </c>
      <c r="EF1690" s="7">
        <v>50</v>
      </c>
      <c r="EG1690" s="20"/>
      <c r="EH1690" s="20"/>
      <c r="EI1690" s="4">
        <v>331108</v>
      </c>
      <c r="EJ1690" s="4">
        <v>1</v>
      </c>
      <c r="EK1690" s="4">
        <v>331109</v>
      </c>
      <c r="EL1690" s="4">
        <v>1</v>
      </c>
      <c r="EM1690" s="4">
        <v>331110</v>
      </c>
      <c r="EN1690" s="4">
        <v>1</v>
      </c>
      <c r="EO1690" s="4">
        <v>331111</v>
      </c>
      <c r="EP1690" s="4">
        <v>1</v>
      </c>
      <c r="EQ1690" s="4" t="s">
        <v>242</v>
      </c>
      <c r="ER1690" s="4" t="s">
        <v>242</v>
      </c>
      <c r="ES1690" s="4" t="s">
        <v>242</v>
      </c>
      <c r="ET1690" s="4" t="s">
        <v>242</v>
      </c>
      <c r="EU1690" s="4" t="s">
        <v>242</v>
      </c>
      <c r="EV1690" s="4" t="s">
        <v>242</v>
      </c>
      <c r="EW1690" s="4" t="s">
        <v>242</v>
      </c>
      <c r="EX1690" s="4" t="s">
        <v>242</v>
      </c>
      <c r="EY1690" s="4" t="s">
        <v>242</v>
      </c>
      <c r="EZ1690" s="4" t="s">
        <v>242</v>
      </c>
      <c r="FA1690" s="4" t="s">
        <v>242</v>
      </c>
      <c r="FB1690" s="4" t="s">
        <v>242</v>
      </c>
      <c r="FC1690" s="4">
        <v>40013</v>
      </c>
      <c r="FD1690" s="4">
        <v>1</v>
      </c>
      <c r="FE1690" s="4">
        <v>20100</v>
      </c>
      <c r="FF1690" s="4">
        <v>1</v>
      </c>
      <c r="FG1690" s="4">
        <v>20100</v>
      </c>
      <c r="FH1690" s="4">
        <v>1</v>
      </c>
      <c r="FR1690" s="2">
        <v>99999</v>
      </c>
      <c r="FS1690" s="2">
        <v>0</v>
      </c>
      <c r="FT1690" s="2">
        <f t="shared" ref="FT1690" si="24320">IF(FT702="","",FT702)</f>
        <v>10000</v>
      </c>
      <c r="FU1690" s="2" t="s">
        <v>1737</v>
      </c>
      <c r="FV1690" s="2" t="str">
        <f t="shared" si="24312"/>
        <v/>
      </c>
      <c r="FW1690" s="2" t="str">
        <f t="shared" ref="FW1690" si="24321">IF(FW702="","",FW702)</f>
        <v/>
      </c>
      <c r="FX1690" s="2" t="str">
        <f t="shared" si="24307"/>
        <v/>
      </c>
      <c r="FY1690" s="2" t="str">
        <f t="shared" si="24251"/>
        <v/>
      </c>
      <c r="FZ1690" s="77">
        <v>0</v>
      </c>
      <c r="GA1690" s="2">
        <v>1</v>
      </c>
      <c r="GC1690" s="2">
        <v>1</v>
      </c>
      <c r="GD1690"/>
    </row>
    <row r="1691" s="2" customFormat="1" ht="14.25" spans="1:186">
      <c r="A1691" s="95">
        <f t="shared" si="24282"/>
        <v>7080220</v>
      </c>
      <c r="B1691" s="95">
        <v>312</v>
      </c>
      <c r="C1691" s="95">
        <v>3</v>
      </c>
      <c r="D1691" s="95" t="s">
        <v>558</v>
      </c>
      <c r="E1691" s="95" t="str">
        <f t="shared" si="24283"/>
        <v>80级紫装男衣（福利专用）</v>
      </c>
      <c r="F1691" s="31" t="s">
        <v>1250</v>
      </c>
      <c r="G1691" s="31">
        <v>4</v>
      </c>
      <c r="H1691" s="7" t="s">
        <v>191</v>
      </c>
      <c r="I1691" s="7" t="s">
        <v>187</v>
      </c>
      <c r="J1691" s="37">
        <v>1456</v>
      </c>
      <c r="K1691" s="39">
        <v>1432</v>
      </c>
      <c r="L1691" s="80"/>
      <c r="M1691" s="29" t="s">
        <v>193</v>
      </c>
      <c r="N1691" s="4">
        <v>80</v>
      </c>
      <c r="O1691" s="4">
        <v>80</v>
      </c>
      <c r="P1691" s="40">
        <f t="shared" si="24262"/>
        <v>2304</v>
      </c>
      <c r="Q1691" s="4"/>
      <c r="S1691" s="48">
        <v>1</v>
      </c>
      <c r="T1691" s="47" t="s">
        <v>194</v>
      </c>
      <c r="U1691" s="7" t="s">
        <v>195</v>
      </c>
      <c r="V1691" s="7">
        <v>0</v>
      </c>
      <c r="W1691" s="7">
        <v>0</v>
      </c>
      <c r="X1691" s="40">
        <v>0</v>
      </c>
      <c r="AB1691" s="7" t="s">
        <v>195</v>
      </c>
      <c r="AC1691" s="7">
        <v>0</v>
      </c>
      <c r="AD1691" s="7" t="s">
        <v>195</v>
      </c>
      <c r="AE1691" s="7" t="str">
        <f t="shared" ref="AE1691" si="24322">IF(Z1691&gt;=40,"false","true")</f>
        <v>true</v>
      </c>
      <c r="AF1691" s="7" t="b">
        <v>1</v>
      </c>
      <c r="AG1691" s="7" t="s">
        <v>195</v>
      </c>
      <c r="AH1691" s="40">
        <v>0</v>
      </c>
      <c r="AI1691" s="40">
        <v>0</v>
      </c>
      <c r="AJ1691" s="40">
        <v>1</v>
      </c>
      <c r="AK1691" s="40">
        <v>0</v>
      </c>
      <c r="AL1691" s="40">
        <v>1</v>
      </c>
      <c r="AM1691" s="40">
        <v>0</v>
      </c>
      <c r="AN1691" s="40">
        <v>60</v>
      </c>
      <c r="AO1691" s="40">
        <v>10000</v>
      </c>
      <c r="AP1691" s="7" t="s">
        <v>560</v>
      </c>
      <c r="AQ1691" s="4">
        <v>3</v>
      </c>
      <c r="AR1691" s="4">
        <v>161506</v>
      </c>
      <c r="AS1691" s="7" t="s">
        <v>199</v>
      </c>
      <c r="AT1691" s="48">
        <v>3</v>
      </c>
      <c r="AU1691" s="48">
        <v>1</v>
      </c>
      <c r="AV1691" s="48">
        <v>3</v>
      </c>
      <c r="AW1691" s="48">
        <v>500</v>
      </c>
      <c r="AX1691" s="48">
        <v>250</v>
      </c>
      <c r="AY1691" s="48">
        <v>0</v>
      </c>
      <c r="AZ1691" s="48">
        <v>0</v>
      </c>
      <c r="BE1691" s="48">
        <v>0</v>
      </c>
      <c r="BF1691" s="48">
        <v>1</v>
      </c>
      <c r="BG1691" s="48">
        <v>720</v>
      </c>
      <c r="BH1691" s="48">
        <v>720</v>
      </c>
      <c r="BI1691" s="7">
        <v>0</v>
      </c>
      <c r="BJ1691" s="7">
        <v>0</v>
      </c>
      <c r="BK1691" s="7">
        <v>0</v>
      </c>
      <c r="BL1691" s="7">
        <v>0</v>
      </c>
      <c r="BM1691" s="7">
        <v>0</v>
      </c>
      <c r="BN1691" s="7">
        <v>0</v>
      </c>
      <c r="BO1691" s="7">
        <v>0</v>
      </c>
      <c r="BP1691" s="7">
        <v>0</v>
      </c>
      <c r="BQ1691" s="7">
        <v>0</v>
      </c>
      <c r="BR1691" s="7">
        <v>0</v>
      </c>
      <c r="BS1691" s="7">
        <v>0</v>
      </c>
      <c r="BT1691" s="7">
        <v>0</v>
      </c>
      <c r="BU1691" s="7">
        <v>0</v>
      </c>
      <c r="BV1691" s="7">
        <v>0</v>
      </c>
      <c r="BW1691" s="7">
        <v>0</v>
      </c>
      <c r="BX1691" s="7">
        <v>0</v>
      </c>
      <c r="BY1691" s="7">
        <v>0</v>
      </c>
      <c r="BZ1691" s="7">
        <v>0</v>
      </c>
      <c r="CA1691" s="7">
        <v>0</v>
      </c>
      <c r="CB1691" s="7">
        <v>0</v>
      </c>
      <c r="CC1691" s="7">
        <v>0</v>
      </c>
      <c r="CD1691" s="7">
        <v>0</v>
      </c>
      <c r="CE1691" s="7">
        <v>0</v>
      </c>
      <c r="CF1691" s="7">
        <v>0</v>
      </c>
      <c r="CG1691" s="7">
        <v>0</v>
      </c>
      <c r="CH1691" s="7">
        <v>0</v>
      </c>
      <c r="CI1691" s="7">
        <v>0</v>
      </c>
      <c r="CJ1691" s="7">
        <v>0</v>
      </c>
      <c r="CK1691" s="7">
        <v>0</v>
      </c>
      <c r="CL1691" s="40">
        <v>0</v>
      </c>
      <c r="CM1691" s="40">
        <v>0</v>
      </c>
      <c r="CN1691" s="40">
        <v>0</v>
      </c>
      <c r="CO1691" s="40">
        <v>0</v>
      </c>
      <c r="CP1691" s="7">
        <v>0</v>
      </c>
      <c r="CQ1691" s="7">
        <v>0</v>
      </c>
      <c r="CR1691" s="7">
        <v>0</v>
      </c>
      <c r="CS1691" s="40">
        <v>0</v>
      </c>
      <c r="CT1691" s="7">
        <v>0</v>
      </c>
      <c r="CU1691" s="7">
        <v>0</v>
      </c>
      <c r="CV1691" s="4"/>
      <c r="CW1691" s="4"/>
      <c r="CX1691" s="4" t="s">
        <v>242</v>
      </c>
      <c r="CY1691" s="4" t="s">
        <v>242</v>
      </c>
      <c r="CZ1691" s="4" t="s">
        <v>242</v>
      </c>
      <c r="DA1691" s="4" t="s">
        <v>242</v>
      </c>
      <c r="DB1691" s="4" t="s">
        <v>242</v>
      </c>
      <c r="DC1691" s="4" t="s">
        <v>242</v>
      </c>
      <c r="DD1691" s="7">
        <v>2</v>
      </c>
      <c r="DE1691" s="7">
        <v>30</v>
      </c>
      <c r="DF1691" s="7">
        <v>60</v>
      </c>
      <c r="DH1691" s="7">
        <v>11</v>
      </c>
      <c r="DI1691" s="4">
        <v>1</v>
      </c>
      <c r="DJ1691" s="4">
        <v>3</v>
      </c>
      <c r="DK1691" s="4">
        <v>5</v>
      </c>
      <c r="DL1691" s="4">
        <v>7</v>
      </c>
      <c r="DX1691" s="7">
        <f t="shared" si="24299"/>
        <v>7080220</v>
      </c>
      <c r="DY1691" s="7"/>
      <c r="DZ1691" s="67">
        <v>10000</v>
      </c>
      <c r="EA1691" s="2" t="s">
        <v>1361</v>
      </c>
      <c r="EB1691" s="85">
        <v>143</v>
      </c>
      <c r="EC1691" s="2" t="s">
        <v>1362</v>
      </c>
      <c r="ED1691" s="2">
        <v>2006</v>
      </c>
      <c r="EE1691" s="2">
        <v>3002</v>
      </c>
      <c r="EF1691" s="7">
        <v>50</v>
      </c>
      <c r="EG1691" s="20"/>
      <c r="EH1691" s="20"/>
      <c r="EI1691" s="4">
        <v>331138</v>
      </c>
      <c r="EJ1691" s="4">
        <v>1</v>
      </c>
      <c r="EK1691" s="4">
        <v>331139</v>
      </c>
      <c r="EL1691" s="4">
        <v>1</v>
      </c>
      <c r="EM1691" s="4">
        <v>331140</v>
      </c>
      <c r="EN1691" s="4">
        <v>1</v>
      </c>
      <c r="EO1691" s="4">
        <v>331141</v>
      </c>
      <c r="EP1691" s="4">
        <v>1</v>
      </c>
      <c r="EQ1691" s="4" t="s">
        <v>242</v>
      </c>
      <c r="ER1691" s="4" t="s">
        <v>242</v>
      </c>
      <c r="ES1691" s="4" t="s">
        <v>242</v>
      </c>
      <c r="ET1691" s="4" t="s">
        <v>242</v>
      </c>
      <c r="EU1691" s="4" t="s">
        <v>242</v>
      </c>
      <c r="EV1691" s="4" t="s">
        <v>242</v>
      </c>
      <c r="EW1691" s="4" t="s">
        <v>242</v>
      </c>
      <c r="EX1691" s="4" t="s">
        <v>242</v>
      </c>
      <c r="EY1691" s="4" t="s">
        <v>242</v>
      </c>
      <c r="EZ1691" s="4" t="s">
        <v>242</v>
      </c>
      <c r="FA1691" s="4" t="s">
        <v>242</v>
      </c>
      <c r="FB1691" s="4" t="s">
        <v>242</v>
      </c>
      <c r="FC1691" s="4">
        <v>40013</v>
      </c>
      <c r="FD1691" s="4">
        <v>1</v>
      </c>
      <c r="FE1691" s="4">
        <v>20100</v>
      </c>
      <c r="FF1691" s="4">
        <v>1</v>
      </c>
      <c r="FG1691" s="4">
        <v>20100</v>
      </c>
      <c r="FH1691" s="4">
        <v>1</v>
      </c>
      <c r="FR1691" s="2">
        <v>99999</v>
      </c>
      <c r="FS1691" s="2">
        <v>0</v>
      </c>
      <c r="FT1691" s="2">
        <f t="shared" ref="FT1691" si="24323">IF(FT703="","",FT703)</f>
        <v>10000</v>
      </c>
      <c r="FU1691" s="2" t="s">
        <v>1737</v>
      </c>
      <c r="FV1691" s="2" t="str">
        <f t="shared" si="24312"/>
        <v/>
      </c>
      <c r="FW1691" s="2" t="str">
        <f t="shared" ref="FW1691" si="24324">IF(FW703="","",FW703)</f>
        <v/>
      </c>
      <c r="FX1691" s="2" t="str">
        <f t="shared" si="24307"/>
        <v/>
      </c>
      <c r="FY1691" s="2" t="str">
        <f t="shared" si="24251"/>
        <v/>
      </c>
      <c r="FZ1691" s="77">
        <v>0</v>
      </c>
      <c r="GA1691" s="2">
        <v>1</v>
      </c>
      <c r="GC1691" s="2">
        <v>1</v>
      </c>
      <c r="GD1691"/>
    </row>
    <row r="1692" s="2" customFormat="1" ht="14.25" spans="1:186">
      <c r="A1692" s="95">
        <f t="shared" si="24282"/>
        <v>7080221</v>
      </c>
      <c r="B1692" s="95">
        <v>568</v>
      </c>
      <c r="C1692" s="95">
        <v>3</v>
      </c>
      <c r="D1692" s="95" t="s">
        <v>561</v>
      </c>
      <c r="E1692" s="95" t="str">
        <f t="shared" si="24283"/>
        <v>80级紫装女衣（福利专用）</v>
      </c>
      <c r="F1692" s="31" t="s">
        <v>1250</v>
      </c>
      <c r="G1692" s="31">
        <v>4</v>
      </c>
      <c r="H1692" s="7" t="s">
        <v>191</v>
      </c>
      <c r="I1692" s="7" t="s">
        <v>187</v>
      </c>
      <c r="J1692" s="37">
        <v>1445</v>
      </c>
      <c r="K1692" s="39">
        <v>1436</v>
      </c>
      <c r="L1692" s="80"/>
      <c r="M1692" s="29" t="s">
        <v>193</v>
      </c>
      <c r="N1692" s="4">
        <v>80</v>
      </c>
      <c r="O1692" s="4">
        <v>80</v>
      </c>
      <c r="P1692" s="40">
        <f t="shared" si="24262"/>
        <v>2304</v>
      </c>
      <c r="Q1692" s="4"/>
      <c r="S1692" s="48">
        <v>2</v>
      </c>
      <c r="T1692" s="47" t="s">
        <v>194</v>
      </c>
      <c r="U1692" s="7" t="s">
        <v>195</v>
      </c>
      <c r="V1692" s="7">
        <v>0</v>
      </c>
      <c r="W1692" s="7">
        <v>0</v>
      </c>
      <c r="X1692" s="40">
        <v>0</v>
      </c>
      <c r="AB1692" s="7" t="s">
        <v>195</v>
      </c>
      <c r="AC1692" s="7">
        <v>0</v>
      </c>
      <c r="AD1692" s="7" t="s">
        <v>195</v>
      </c>
      <c r="AE1692" s="7" t="str">
        <f t="shared" ref="AE1692" si="24325">IF(Z1692&gt;=40,"false","true")</f>
        <v>true</v>
      </c>
      <c r="AF1692" s="7" t="b">
        <v>1</v>
      </c>
      <c r="AG1692" s="7" t="s">
        <v>195</v>
      </c>
      <c r="AH1692" s="40">
        <v>0</v>
      </c>
      <c r="AI1692" s="40">
        <v>0</v>
      </c>
      <c r="AJ1692" s="40">
        <v>1</v>
      </c>
      <c r="AK1692" s="40">
        <v>0</v>
      </c>
      <c r="AL1692" s="40">
        <v>1</v>
      </c>
      <c r="AM1692" s="40">
        <v>0</v>
      </c>
      <c r="AN1692" s="40">
        <v>60</v>
      </c>
      <c r="AO1692" s="40">
        <v>10000</v>
      </c>
      <c r="AP1692" s="7" t="s">
        <v>560</v>
      </c>
      <c r="AQ1692" s="4">
        <v>3</v>
      </c>
      <c r="AR1692" s="4">
        <v>161506</v>
      </c>
      <c r="AS1692" s="7" t="s">
        <v>199</v>
      </c>
      <c r="AT1692" s="48">
        <v>3</v>
      </c>
      <c r="AU1692" s="48">
        <v>1</v>
      </c>
      <c r="AV1692" s="48">
        <v>3</v>
      </c>
      <c r="AW1692" s="48">
        <v>500</v>
      </c>
      <c r="AX1692" s="48">
        <v>250</v>
      </c>
      <c r="AY1692" s="48">
        <v>0</v>
      </c>
      <c r="AZ1692" s="48">
        <v>0</v>
      </c>
      <c r="BE1692" s="48">
        <v>0</v>
      </c>
      <c r="BF1692" s="48">
        <v>1</v>
      </c>
      <c r="BG1692" s="48">
        <v>720</v>
      </c>
      <c r="BH1692" s="48">
        <v>720</v>
      </c>
      <c r="BI1692" s="7">
        <v>0</v>
      </c>
      <c r="BJ1692" s="7">
        <v>0</v>
      </c>
      <c r="BK1692" s="7">
        <v>0</v>
      </c>
      <c r="BL1692" s="7">
        <v>0</v>
      </c>
      <c r="BM1692" s="7">
        <v>0</v>
      </c>
      <c r="BN1692" s="7">
        <v>0</v>
      </c>
      <c r="BO1692" s="7">
        <v>0</v>
      </c>
      <c r="BP1692" s="7">
        <v>0</v>
      </c>
      <c r="BQ1692" s="7">
        <v>0</v>
      </c>
      <c r="BR1692" s="7">
        <v>0</v>
      </c>
      <c r="BS1692" s="7">
        <v>0</v>
      </c>
      <c r="BT1692" s="7">
        <v>0</v>
      </c>
      <c r="BU1692" s="7">
        <v>0</v>
      </c>
      <c r="BV1692" s="7">
        <v>0</v>
      </c>
      <c r="BW1692" s="7">
        <v>0</v>
      </c>
      <c r="BX1692" s="7">
        <v>0</v>
      </c>
      <c r="BY1692" s="7">
        <v>0</v>
      </c>
      <c r="BZ1692" s="7">
        <v>0</v>
      </c>
      <c r="CA1692" s="7">
        <v>0</v>
      </c>
      <c r="CB1692" s="7">
        <v>0</v>
      </c>
      <c r="CC1692" s="7">
        <v>0</v>
      </c>
      <c r="CD1692" s="7">
        <v>0</v>
      </c>
      <c r="CE1692" s="7">
        <v>0</v>
      </c>
      <c r="CF1692" s="7">
        <v>0</v>
      </c>
      <c r="CG1692" s="7">
        <v>0</v>
      </c>
      <c r="CH1692" s="7">
        <v>0</v>
      </c>
      <c r="CI1692" s="7">
        <v>0</v>
      </c>
      <c r="CJ1692" s="7">
        <v>0</v>
      </c>
      <c r="CK1692" s="7">
        <v>0</v>
      </c>
      <c r="CL1692" s="40">
        <v>0</v>
      </c>
      <c r="CM1692" s="40">
        <v>0</v>
      </c>
      <c r="CN1692" s="40">
        <v>0</v>
      </c>
      <c r="CO1692" s="40">
        <v>0</v>
      </c>
      <c r="CP1692" s="7">
        <v>0</v>
      </c>
      <c r="CQ1692" s="7">
        <v>0</v>
      </c>
      <c r="CR1692" s="7">
        <v>0</v>
      </c>
      <c r="CS1692" s="40">
        <v>0</v>
      </c>
      <c r="CT1692" s="7">
        <v>0</v>
      </c>
      <c r="CU1692" s="7">
        <v>0</v>
      </c>
      <c r="CV1692" s="4"/>
      <c r="CW1692" s="4"/>
      <c r="CX1692" s="4" t="s">
        <v>242</v>
      </c>
      <c r="CY1692" s="4" t="s">
        <v>242</v>
      </c>
      <c r="CZ1692" s="4" t="s">
        <v>242</v>
      </c>
      <c r="DA1692" s="4" t="s">
        <v>242</v>
      </c>
      <c r="DB1692" s="4" t="s">
        <v>242</v>
      </c>
      <c r="DC1692" s="4" t="s">
        <v>242</v>
      </c>
      <c r="DD1692" s="7">
        <v>2</v>
      </c>
      <c r="DE1692" s="7">
        <v>30</v>
      </c>
      <c r="DF1692" s="7">
        <v>60</v>
      </c>
      <c r="DH1692" s="7">
        <v>11</v>
      </c>
      <c r="DI1692" s="4">
        <v>1</v>
      </c>
      <c r="DJ1692" s="4">
        <v>3</v>
      </c>
      <c r="DK1692" s="4">
        <v>5</v>
      </c>
      <c r="DL1692" s="4">
        <v>7</v>
      </c>
      <c r="DX1692" s="7">
        <f t="shared" si="24299"/>
        <v>7080221</v>
      </c>
      <c r="DY1692" s="7"/>
      <c r="DZ1692" s="67">
        <v>10000</v>
      </c>
      <c r="EA1692" s="2" t="s">
        <v>1361</v>
      </c>
      <c r="EB1692" s="85">
        <v>143</v>
      </c>
      <c r="EC1692" s="2" t="s">
        <v>1362</v>
      </c>
      <c r="ED1692" s="2">
        <v>2006</v>
      </c>
      <c r="EE1692" s="2">
        <v>3002</v>
      </c>
      <c r="EF1692" s="7">
        <v>50</v>
      </c>
      <c r="EG1692" s="20"/>
      <c r="EH1692" s="20"/>
      <c r="EI1692" s="4">
        <v>331138</v>
      </c>
      <c r="EJ1692" s="4">
        <v>1</v>
      </c>
      <c r="EK1692" s="4">
        <v>331139</v>
      </c>
      <c r="EL1692" s="4">
        <v>1</v>
      </c>
      <c r="EM1692" s="4">
        <v>331140</v>
      </c>
      <c r="EN1692" s="4">
        <v>1</v>
      </c>
      <c r="EO1692" s="4">
        <v>331141</v>
      </c>
      <c r="EP1692" s="4">
        <v>1</v>
      </c>
      <c r="EQ1692" s="4" t="s">
        <v>242</v>
      </c>
      <c r="ER1692" s="4" t="s">
        <v>242</v>
      </c>
      <c r="ES1692" s="4" t="s">
        <v>242</v>
      </c>
      <c r="ET1692" s="4" t="s">
        <v>242</v>
      </c>
      <c r="EU1692" s="4" t="s">
        <v>242</v>
      </c>
      <c r="EV1692" s="4" t="s">
        <v>242</v>
      </c>
      <c r="EW1692" s="4" t="s">
        <v>242</v>
      </c>
      <c r="EX1692" s="4" t="s">
        <v>242</v>
      </c>
      <c r="EY1692" s="4" t="s">
        <v>242</v>
      </c>
      <c r="EZ1692" s="4" t="s">
        <v>242</v>
      </c>
      <c r="FA1692" s="4" t="s">
        <v>242</v>
      </c>
      <c r="FB1692" s="4" t="s">
        <v>242</v>
      </c>
      <c r="FC1692" s="4">
        <v>40013</v>
      </c>
      <c r="FD1692" s="4">
        <v>1</v>
      </c>
      <c r="FE1692" s="4">
        <v>20100</v>
      </c>
      <c r="FF1692" s="4">
        <v>1</v>
      </c>
      <c r="FG1692" s="4">
        <v>20100</v>
      </c>
      <c r="FH1692" s="4">
        <v>1</v>
      </c>
      <c r="FR1692" s="2">
        <v>99999</v>
      </c>
      <c r="FS1692" s="2">
        <v>0</v>
      </c>
      <c r="FT1692" s="2">
        <f t="shared" ref="FT1692" si="24326">IF(FT704="","",FT704)</f>
        <v>10000</v>
      </c>
      <c r="FU1692" s="2" t="s">
        <v>1737</v>
      </c>
      <c r="FV1692" s="2" t="str">
        <f t="shared" si="24312"/>
        <v/>
      </c>
      <c r="FW1692" s="2" t="str">
        <f t="shared" ref="FW1692" si="24327">IF(FW704="","",FW704)</f>
        <v/>
      </c>
      <c r="FX1692" s="2" t="str">
        <f t="shared" si="24307"/>
        <v/>
      </c>
      <c r="FY1692" s="2" t="str">
        <f t="shared" si="24251"/>
        <v/>
      </c>
      <c r="FZ1692" s="77">
        <v>0</v>
      </c>
      <c r="GA1692" s="2">
        <v>1</v>
      </c>
      <c r="GC1692" s="2">
        <v>1</v>
      </c>
      <c r="GD1692"/>
    </row>
    <row r="1693" s="2" customFormat="1" ht="14.25" spans="1:186">
      <c r="A1693" s="95">
        <f t="shared" si="24282"/>
        <v>7080322</v>
      </c>
      <c r="B1693" s="95">
        <v>1640</v>
      </c>
      <c r="C1693" s="95">
        <v>1</v>
      </c>
      <c r="D1693" s="95" t="s">
        <v>563</v>
      </c>
      <c r="E1693" s="95" t="str">
        <f t="shared" si="24283"/>
        <v>80级紫装男头盔（福利专用）</v>
      </c>
      <c r="F1693" s="31" t="s">
        <v>1250</v>
      </c>
      <c r="G1693" s="31">
        <v>4</v>
      </c>
      <c r="H1693" s="7" t="s">
        <v>191</v>
      </c>
      <c r="I1693" s="7" t="s">
        <v>187</v>
      </c>
      <c r="J1693" s="37">
        <v>1434</v>
      </c>
      <c r="K1693" s="39">
        <v>1698</v>
      </c>
      <c r="L1693" s="80"/>
      <c r="M1693" s="29" t="s">
        <v>193</v>
      </c>
      <c r="N1693" s="4">
        <v>80</v>
      </c>
      <c r="O1693" s="4">
        <v>80</v>
      </c>
      <c r="P1693" s="40">
        <f t="shared" si="24262"/>
        <v>2104</v>
      </c>
      <c r="Q1693" s="4"/>
      <c r="S1693" s="48">
        <v>1</v>
      </c>
      <c r="T1693" s="47" t="s">
        <v>194</v>
      </c>
      <c r="U1693" s="7" t="s">
        <v>195</v>
      </c>
      <c r="V1693" s="7">
        <v>0</v>
      </c>
      <c r="W1693" s="7">
        <v>0</v>
      </c>
      <c r="X1693" s="40">
        <v>0</v>
      </c>
      <c r="AB1693" s="7" t="s">
        <v>195</v>
      </c>
      <c r="AC1693" s="7">
        <v>0</v>
      </c>
      <c r="AD1693" s="7" t="s">
        <v>195</v>
      </c>
      <c r="AE1693" s="7" t="str">
        <f t="shared" ref="AE1693" si="24328">IF(Z1693&gt;=40,"false","true")</f>
        <v>true</v>
      </c>
      <c r="AF1693" s="7" t="b">
        <v>1</v>
      </c>
      <c r="AG1693" s="7" t="s">
        <v>195</v>
      </c>
      <c r="AH1693" s="40">
        <v>0</v>
      </c>
      <c r="AI1693" s="40">
        <v>0</v>
      </c>
      <c r="AJ1693" s="40">
        <v>1</v>
      </c>
      <c r="AK1693" s="40">
        <v>0</v>
      </c>
      <c r="AL1693" s="40">
        <v>1</v>
      </c>
      <c r="AM1693" s="40">
        <v>0</v>
      </c>
      <c r="AN1693" s="40">
        <v>60</v>
      </c>
      <c r="AO1693" s="40">
        <v>10000</v>
      </c>
      <c r="AP1693" s="7" t="s">
        <v>560</v>
      </c>
      <c r="AQ1693" s="4">
        <v>3</v>
      </c>
      <c r="AR1693" s="4">
        <v>161506</v>
      </c>
      <c r="AS1693" s="7" t="s">
        <v>199</v>
      </c>
      <c r="AT1693" s="48">
        <v>3</v>
      </c>
      <c r="AU1693" s="48">
        <v>1</v>
      </c>
      <c r="AV1693" s="48">
        <v>3</v>
      </c>
      <c r="AW1693" s="48">
        <v>500</v>
      </c>
      <c r="AX1693" s="48">
        <v>250</v>
      </c>
      <c r="AY1693" s="48">
        <v>0</v>
      </c>
      <c r="AZ1693" s="48">
        <v>0</v>
      </c>
      <c r="BE1693" s="48">
        <v>0</v>
      </c>
      <c r="BF1693" s="48">
        <v>1</v>
      </c>
      <c r="BG1693" s="48">
        <v>720</v>
      </c>
      <c r="BH1693" s="48">
        <v>720</v>
      </c>
      <c r="BI1693" s="7">
        <v>0</v>
      </c>
      <c r="BJ1693" s="7">
        <v>0</v>
      </c>
      <c r="BK1693" s="7">
        <v>0</v>
      </c>
      <c r="BL1693" s="7">
        <v>0</v>
      </c>
      <c r="BM1693" s="7">
        <v>0</v>
      </c>
      <c r="BN1693" s="7">
        <v>0</v>
      </c>
      <c r="BO1693" s="7">
        <v>0</v>
      </c>
      <c r="BP1693" s="7">
        <v>0</v>
      </c>
      <c r="BQ1693" s="7">
        <v>0</v>
      </c>
      <c r="BR1693" s="7">
        <v>0</v>
      </c>
      <c r="BS1693" s="7">
        <v>0</v>
      </c>
      <c r="BT1693" s="7">
        <v>0</v>
      </c>
      <c r="BU1693" s="7">
        <v>0</v>
      </c>
      <c r="BV1693" s="7">
        <v>0</v>
      </c>
      <c r="BW1693" s="7">
        <v>0</v>
      </c>
      <c r="BX1693" s="7">
        <v>0</v>
      </c>
      <c r="BY1693" s="7">
        <v>0</v>
      </c>
      <c r="BZ1693" s="7">
        <v>0</v>
      </c>
      <c r="CA1693" s="7">
        <v>0</v>
      </c>
      <c r="CB1693" s="7">
        <v>0</v>
      </c>
      <c r="CC1693" s="7">
        <v>0</v>
      </c>
      <c r="CD1693" s="7">
        <v>0</v>
      </c>
      <c r="CE1693" s="7">
        <v>0</v>
      </c>
      <c r="CF1693" s="7">
        <v>0</v>
      </c>
      <c r="CG1693" s="7">
        <v>0</v>
      </c>
      <c r="CH1693" s="7">
        <v>0</v>
      </c>
      <c r="CI1693" s="7">
        <v>0</v>
      </c>
      <c r="CJ1693" s="7">
        <v>0</v>
      </c>
      <c r="CK1693" s="7">
        <v>0</v>
      </c>
      <c r="CL1693" s="40">
        <v>0</v>
      </c>
      <c r="CM1693" s="40">
        <v>0</v>
      </c>
      <c r="CN1693" s="40">
        <v>0</v>
      </c>
      <c r="CO1693" s="40">
        <v>0</v>
      </c>
      <c r="CP1693" s="7">
        <v>0</v>
      </c>
      <c r="CQ1693" s="7">
        <v>0</v>
      </c>
      <c r="CR1693" s="7">
        <v>0</v>
      </c>
      <c r="CS1693" s="40">
        <v>0</v>
      </c>
      <c r="CT1693" s="7">
        <v>0</v>
      </c>
      <c r="CU1693" s="7">
        <v>0</v>
      </c>
      <c r="CV1693" s="4"/>
      <c r="CW1693" s="4"/>
      <c r="CX1693" s="4" t="s">
        <v>242</v>
      </c>
      <c r="CY1693" s="4" t="s">
        <v>242</v>
      </c>
      <c r="CZ1693" s="4" t="s">
        <v>242</v>
      </c>
      <c r="DA1693" s="4" t="s">
        <v>242</v>
      </c>
      <c r="DB1693" s="4" t="s">
        <v>242</v>
      </c>
      <c r="DC1693" s="4" t="s">
        <v>242</v>
      </c>
      <c r="DD1693" s="7">
        <v>2</v>
      </c>
      <c r="DE1693" s="7">
        <v>30</v>
      </c>
      <c r="DF1693" s="7">
        <v>60</v>
      </c>
      <c r="DH1693" s="7">
        <v>11</v>
      </c>
      <c r="DI1693" s="4">
        <v>2</v>
      </c>
      <c r="DJ1693" s="4">
        <v>3</v>
      </c>
      <c r="DK1693" s="4" t="s">
        <v>242</v>
      </c>
      <c r="DL1693" s="4" t="s">
        <v>242</v>
      </c>
      <c r="DX1693" s="7">
        <f t="shared" si="24299"/>
        <v>7080322</v>
      </c>
      <c r="DY1693" s="7"/>
      <c r="DZ1693" s="67">
        <v>0</v>
      </c>
      <c r="EA1693" s="2" t="s">
        <v>242</v>
      </c>
      <c r="EB1693" s="85" t="s">
        <v>242</v>
      </c>
      <c r="EC1693" s="2" t="s">
        <v>242</v>
      </c>
      <c r="ED1693" s="2">
        <v>2009</v>
      </c>
      <c r="EE1693" s="2">
        <v>3002</v>
      </c>
      <c r="EF1693" s="7">
        <v>50</v>
      </c>
      <c r="EG1693" s="20"/>
      <c r="EH1693" s="20"/>
      <c r="EI1693" s="4">
        <v>331138</v>
      </c>
      <c r="EJ1693" s="4">
        <v>1</v>
      </c>
      <c r="EK1693" s="4">
        <v>331139</v>
      </c>
      <c r="EL1693" s="4">
        <v>1</v>
      </c>
      <c r="EM1693" s="4">
        <v>331140</v>
      </c>
      <c r="EN1693" s="4">
        <v>1</v>
      </c>
      <c r="EO1693" s="4">
        <v>331141</v>
      </c>
      <c r="EP1693" s="4">
        <v>1</v>
      </c>
      <c r="EQ1693" s="4" t="s">
        <v>242</v>
      </c>
      <c r="ER1693" s="4" t="s">
        <v>242</v>
      </c>
      <c r="ES1693" s="4" t="s">
        <v>242</v>
      </c>
      <c r="ET1693" s="4" t="s">
        <v>242</v>
      </c>
      <c r="EU1693" s="4" t="s">
        <v>242</v>
      </c>
      <c r="EV1693" s="4" t="s">
        <v>242</v>
      </c>
      <c r="EW1693" s="4" t="s">
        <v>242</v>
      </c>
      <c r="EX1693" s="4" t="s">
        <v>242</v>
      </c>
      <c r="EY1693" s="4" t="s">
        <v>242</v>
      </c>
      <c r="EZ1693" s="4" t="s">
        <v>242</v>
      </c>
      <c r="FA1693" s="4" t="s">
        <v>242</v>
      </c>
      <c r="FB1693" s="4" t="s">
        <v>242</v>
      </c>
      <c r="FC1693" s="4">
        <v>40013</v>
      </c>
      <c r="FD1693" s="4">
        <v>1</v>
      </c>
      <c r="FE1693" s="4">
        <v>20100</v>
      </c>
      <c r="FF1693" s="4">
        <v>1</v>
      </c>
      <c r="FG1693" s="4">
        <v>20100</v>
      </c>
      <c r="FH1693" s="4">
        <v>1</v>
      </c>
      <c r="FR1693" s="2">
        <v>99999</v>
      </c>
      <c r="FS1693" s="2">
        <v>0</v>
      </c>
      <c r="FT1693" s="2">
        <f t="shared" ref="FT1693" si="24329">IF(FT705="","",FT705)</f>
        <v>10000</v>
      </c>
      <c r="FU1693" s="2" t="s">
        <v>1737</v>
      </c>
      <c r="FV1693" s="2" t="str">
        <f t="shared" si="24312"/>
        <v/>
      </c>
      <c r="FW1693" s="2" t="str">
        <f t="shared" ref="FW1693" si="24330">IF(FW705="","",FW705)</f>
        <v/>
      </c>
      <c r="FX1693" s="2" t="str">
        <f t="shared" si="24307"/>
        <v/>
      </c>
      <c r="FY1693" s="2" t="str">
        <f t="shared" si="24251"/>
        <v/>
      </c>
      <c r="FZ1693" s="77">
        <v>0</v>
      </c>
      <c r="GA1693" s="2">
        <v>1</v>
      </c>
      <c r="GC1693" s="2">
        <v>1</v>
      </c>
      <c r="GD1693"/>
    </row>
    <row r="1694" s="2" customFormat="1" ht="14.25" spans="1:186">
      <c r="A1694" s="95">
        <f t="shared" si="24282"/>
        <v>7080323</v>
      </c>
      <c r="B1694" s="95">
        <v>1384</v>
      </c>
      <c r="C1694" s="95">
        <v>1</v>
      </c>
      <c r="D1694" s="95" t="s">
        <v>565</v>
      </c>
      <c r="E1694" s="95" t="str">
        <f t="shared" si="24283"/>
        <v>80级紫装女头饰（福利专用）</v>
      </c>
      <c r="F1694" s="31" t="s">
        <v>1250</v>
      </c>
      <c r="G1694" s="31">
        <v>4</v>
      </c>
      <c r="H1694" s="7" t="s">
        <v>191</v>
      </c>
      <c r="I1694" s="7" t="s">
        <v>187</v>
      </c>
      <c r="J1694" s="37">
        <v>1500</v>
      </c>
      <c r="K1694" s="39">
        <v>1698</v>
      </c>
      <c r="L1694" s="80"/>
      <c r="M1694" s="29" t="s">
        <v>193</v>
      </c>
      <c r="N1694" s="4">
        <v>80</v>
      </c>
      <c r="O1694" s="4">
        <v>80</v>
      </c>
      <c r="P1694" s="40">
        <f t="shared" si="24262"/>
        <v>2104</v>
      </c>
      <c r="Q1694" s="4"/>
      <c r="S1694" s="48">
        <v>2</v>
      </c>
      <c r="T1694" s="47" t="s">
        <v>194</v>
      </c>
      <c r="U1694" s="7" t="s">
        <v>195</v>
      </c>
      <c r="V1694" s="7">
        <v>0</v>
      </c>
      <c r="W1694" s="7">
        <v>0</v>
      </c>
      <c r="X1694" s="40">
        <v>0</v>
      </c>
      <c r="AB1694" s="7" t="s">
        <v>195</v>
      </c>
      <c r="AC1694" s="7">
        <v>0</v>
      </c>
      <c r="AD1694" s="7" t="s">
        <v>195</v>
      </c>
      <c r="AE1694" s="7" t="str">
        <f t="shared" ref="AE1694" si="24331">IF(Z1694&gt;=40,"false","true")</f>
        <v>true</v>
      </c>
      <c r="AF1694" s="7" t="b">
        <v>1</v>
      </c>
      <c r="AG1694" s="7" t="s">
        <v>195</v>
      </c>
      <c r="AH1694" s="40">
        <v>0</v>
      </c>
      <c r="AI1694" s="40">
        <v>0</v>
      </c>
      <c r="AJ1694" s="40">
        <v>1</v>
      </c>
      <c r="AK1694" s="40">
        <v>0</v>
      </c>
      <c r="AL1694" s="40">
        <v>1</v>
      </c>
      <c r="AM1694" s="40">
        <v>0</v>
      </c>
      <c r="AN1694" s="40">
        <v>60</v>
      </c>
      <c r="AO1694" s="40">
        <v>10000</v>
      </c>
      <c r="AP1694" s="7" t="s">
        <v>560</v>
      </c>
      <c r="AQ1694" s="4">
        <v>3</v>
      </c>
      <c r="AR1694" s="4">
        <v>161506</v>
      </c>
      <c r="AS1694" s="7" t="s">
        <v>199</v>
      </c>
      <c r="AT1694" s="48">
        <v>3</v>
      </c>
      <c r="AU1694" s="48">
        <v>1</v>
      </c>
      <c r="AV1694" s="48">
        <v>3</v>
      </c>
      <c r="AW1694" s="48">
        <v>500</v>
      </c>
      <c r="AX1694" s="48">
        <v>250</v>
      </c>
      <c r="AY1694" s="48">
        <v>0</v>
      </c>
      <c r="AZ1694" s="48">
        <v>0</v>
      </c>
      <c r="BE1694" s="48">
        <v>0</v>
      </c>
      <c r="BF1694" s="48">
        <v>1</v>
      </c>
      <c r="BG1694" s="48">
        <v>720</v>
      </c>
      <c r="BH1694" s="48">
        <v>720</v>
      </c>
      <c r="BI1694" s="7">
        <v>0</v>
      </c>
      <c r="BJ1694" s="7">
        <v>0</v>
      </c>
      <c r="BK1694" s="7">
        <v>0</v>
      </c>
      <c r="BL1694" s="7">
        <v>0</v>
      </c>
      <c r="BM1694" s="7">
        <v>0</v>
      </c>
      <c r="BN1694" s="7">
        <v>0</v>
      </c>
      <c r="BO1694" s="7">
        <v>0</v>
      </c>
      <c r="BP1694" s="7">
        <v>0</v>
      </c>
      <c r="BQ1694" s="7">
        <v>0</v>
      </c>
      <c r="BR1694" s="7">
        <v>0</v>
      </c>
      <c r="BS1694" s="7">
        <v>0</v>
      </c>
      <c r="BT1694" s="7">
        <v>0</v>
      </c>
      <c r="BU1694" s="7">
        <v>0</v>
      </c>
      <c r="BV1694" s="7">
        <v>0</v>
      </c>
      <c r="BW1694" s="7">
        <v>0</v>
      </c>
      <c r="BX1694" s="7">
        <v>0</v>
      </c>
      <c r="BY1694" s="7">
        <v>0</v>
      </c>
      <c r="BZ1694" s="7">
        <v>0</v>
      </c>
      <c r="CA1694" s="7">
        <v>0</v>
      </c>
      <c r="CB1694" s="7">
        <v>0</v>
      </c>
      <c r="CC1694" s="7">
        <v>0</v>
      </c>
      <c r="CD1694" s="7">
        <v>0</v>
      </c>
      <c r="CE1694" s="7">
        <v>0</v>
      </c>
      <c r="CF1694" s="7">
        <v>0</v>
      </c>
      <c r="CG1694" s="7">
        <v>0</v>
      </c>
      <c r="CH1694" s="7">
        <v>0</v>
      </c>
      <c r="CI1694" s="7">
        <v>0</v>
      </c>
      <c r="CJ1694" s="7">
        <v>0</v>
      </c>
      <c r="CK1694" s="7">
        <v>0</v>
      </c>
      <c r="CL1694" s="40">
        <v>0</v>
      </c>
      <c r="CM1694" s="40">
        <v>0</v>
      </c>
      <c r="CN1694" s="40">
        <v>0</v>
      </c>
      <c r="CO1694" s="40">
        <v>0</v>
      </c>
      <c r="CP1694" s="7">
        <v>0</v>
      </c>
      <c r="CQ1694" s="7">
        <v>0</v>
      </c>
      <c r="CR1694" s="7">
        <v>0</v>
      </c>
      <c r="CS1694" s="40">
        <v>0</v>
      </c>
      <c r="CT1694" s="7">
        <v>0</v>
      </c>
      <c r="CU1694" s="7">
        <v>0</v>
      </c>
      <c r="CV1694" s="4"/>
      <c r="CW1694" s="4"/>
      <c r="CX1694" s="4" t="s">
        <v>242</v>
      </c>
      <c r="CY1694" s="4" t="s">
        <v>242</v>
      </c>
      <c r="CZ1694" s="4" t="s">
        <v>242</v>
      </c>
      <c r="DA1694" s="4" t="s">
        <v>242</v>
      </c>
      <c r="DB1694" s="4" t="s">
        <v>242</v>
      </c>
      <c r="DC1694" s="4" t="s">
        <v>242</v>
      </c>
      <c r="DD1694" s="7">
        <v>2</v>
      </c>
      <c r="DE1694" s="7">
        <v>30</v>
      </c>
      <c r="DF1694" s="7">
        <v>60</v>
      </c>
      <c r="DH1694" s="7">
        <v>11</v>
      </c>
      <c r="DI1694" s="4">
        <v>2</v>
      </c>
      <c r="DJ1694" s="4">
        <v>3</v>
      </c>
      <c r="DK1694" s="4" t="s">
        <v>242</v>
      </c>
      <c r="DL1694" s="4" t="s">
        <v>242</v>
      </c>
      <c r="DX1694" s="7">
        <f t="shared" si="24299"/>
        <v>7080323</v>
      </c>
      <c r="DY1694" s="7"/>
      <c r="DZ1694" s="67">
        <v>0</v>
      </c>
      <c r="EA1694" s="2" t="s">
        <v>242</v>
      </c>
      <c r="EB1694" s="85" t="s">
        <v>242</v>
      </c>
      <c r="EC1694" s="2" t="s">
        <v>242</v>
      </c>
      <c r="ED1694" s="2">
        <v>2009</v>
      </c>
      <c r="EE1694" s="2">
        <v>3002</v>
      </c>
      <c r="EF1694" s="7">
        <v>50</v>
      </c>
      <c r="EG1694" s="20"/>
      <c r="EH1694" s="20"/>
      <c r="EI1694" s="4">
        <v>331138</v>
      </c>
      <c r="EJ1694" s="4">
        <v>1</v>
      </c>
      <c r="EK1694" s="4">
        <v>331139</v>
      </c>
      <c r="EL1694" s="4">
        <v>1</v>
      </c>
      <c r="EM1694" s="4">
        <v>331140</v>
      </c>
      <c r="EN1694" s="4">
        <v>1</v>
      </c>
      <c r="EO1694" s="4">
        <v>331141</v>
      </c>
      <c r="EP1694" s="4">
        <v>1</v>
      </c>
      <c r="EQ1694" s="4" t="s">
        <v>242</v>
      </c>
      <c r="ER1694" s="4" t="s">
        <v>242</v>
      </c>
      <c r="ES1694" s="4" t="s">
        <v>242</v>
      </c>
      <c r="ET1694" s="4" t="s">
        <v>242</v>
      </c>
      <c r="EU1694" s="4" t="s">
        <v>242</v>
      </c>
      <c r="EV1694" s="4" t="s">
        <v>242</v>
      </c>
      <c r="EW1694" s="4" t="s">
        <v>242</v>
      </c>
      <c r="EX1694" s="4" t="s">
        <v>242</v>
      </c>
      <c r="EY1694" s="4" t="s">
        <v>242</v>
      </c>
      <c r="EZ1694" s="4" t="s">
        <v>242</v>
      </c>
      <c r="FA1694" s="4" t="s">
        <v>242</v>
      </c>
      <c r="FB1694" s="4" t="s">
        <v>242</v>
      </c>
      <c r="FC1694" s="4">
        <v>40013</v>
      </c>
      <c r="FD1694" s="4">
        <v>1</v>
      </c>
      <c r="FE1694" s="4">
        <v>20100</v>
      </c>
      <c r="FF1694" s="4">
        <v>1</v>
      </c>
      <c r="FG1694" s="4">
        <v>20100</v>
      </c>
      <c r="FH1694" s="4">
        <v>1</v>
      </c>
      <c r="FR1694" s="2">
        <v>99999</v>
      </c>
      <c r="FS1694" s="2">
        <v>0</v>
      </c>
      <c r="FT1694" s="2">
        <f t="shared" ref="FT1694" si="24332">IF(FT706="","",FT706)</f>
        <v>10000</v>
      </c>
      <c r="FU1694" s="2" t="s">
        <v>1737</v>
      </c>
      <c r="FV1694" s="2" t="str">
        <f t="shared" si="24312"/>
        <v/>
      </c>
      <c r="FW1694" s="2" t="str">
        <f t="shared" ref="FW1694" si="24333">IF(FW706="","",FW706)</f>
        <v/>
      </c>
      <c r="FX1694" s="2" t="str">
        <f t="shared" si="24307"/>
        <v/>
      </c>
      <c r="FY1694" s="2" t="str">
        <f t="shared" si="24251"/>
        <v/>
      </c>
      <c r="FZ1694" s="77">
        <v>0</v>
      </c>
      <c r="GA1694" s="2">
        <v>1</v>
      </c>
      <c r="GC1694" s="2">
        <v>1</v>
      </c>
      <c r="GD1694"/>
    </row>
    <row r="1695" s="2" customFormat="1" ht="14.25" spans="1:186">
      <c r="A1695" s="95">
        <f t="shared" si="24282"/>
        <v>7080424</v>
      </c>
      <c r="B1695" s="95">
        <v>40</v>
      </c>
      <c r="C1695" s="95">
        <v>2</v>
      </c>
      <c r="D1695" s="95" t="s">
        <v>567</v>
      </c>
      <c r="E1695" s="95" t="str">
        <f t="shared" si="24283"/>
        <v>80级紫装项链（福利专用）</v>
      </c>
      <c r="F1695" s="31" t="s">
        <v>1250</v>
      </c>
      <c r="G1695" s="31">
        <v>4</v>
      </c>
      <c r="H1695" s="7" t="s">
        <v>191</v>
      </c>
      <c r="I1695" s="7" t="s">
        <v>187</v>
      </c>
      <c r="J1695" s="37">
        <v>1467</v>
      </c>
      <c r="K1695" s="39">
        <v>1434</v>
      </c>
      <c r="L1695" s="80"/>
      <c r="M1695" s="29" t="s">
        <v>193</v>
      </c>
      <c r="N1695" s="4">
        <v>80</v>
      </c>
      <c r="O1695" s="4">
        <v>80</v>
      </c>
      <c r="P1695" s="40">
        <f t="shared" si="24262"/>
        <v>2204</v>
      </c>
      <c r="Q1695" s="4"/>
      <c r="S1695" s="48">
        <v>0</v>
      </c>
      <c r="T1695" s="47" t="s">
        <v>194</v>
      </c>
      <c r="U1695" s="7" t="s">
        <v>195</v>
      </c>
      <c r="V1695" s="7">
        <v>0</v>
      </c>
      <c r="W1695" s="7">
        <v>0</v>
      </c>
      <c r="X1695" s="40">
        <v>0</v>
      </c>
      <c r="AB1695" s="7" t="s">
        <v>195</v>
      </c>
      <c r="AC1695" s="7">
        <v>0</v>
      </c>
      <c r="AD1695" s="7" t="s">
        <v>195</v>
      </c>
      <c r="AE1695" s="7" t="str">
        <f t="shared" ref="AE1695" si="24334">IF(Z1695&gt;=40,"false","true")</f>
        <v>true</v>
      </c>
      <c r="AF1695" s="7" t="b">
        <v>1</v>
      </c>
      <c r="AG1695" s="7" t="s">
        <v>195</v>
      </c>
      <c r="AH1695" s="40">
        <v>0</v>
      </c>
      <c r="AI1695" s="40">
        <v>0</v>
      </c>
      <c r="AJ1695" s="40">
        <v>1</v>
      </c>
      <c r="AK1695" s="40">
        <v>0</v>
      </c>
      <c r="AL1695" s="40">
        <v>1</v>
      </c>
      <c r="AM1695" s="40">
        <v>0</v>
      </c>
      <c r="AN1695" s="40">
        <v>60</v>
      </c>
      <c r="AO1695" s="40">
        <v>10000</v>
      </c>
      <c r="AP1695" s="7" t="s">
        <v>560</v>
      </c>
      <c r="AQ1695" s="4">
        <v>3</v>
      </c>
      <c r="AR1695" s="4">
        <v>161506</v>
      </c>
      <c r="AS1695" s="7" t="s">
        <v>199</v>
      </c>
      <c r="AT1695" s="48">
        <v>3</v>
      </c>
      <c r="AU1695" s="48">
        <v>1</v>
      </c>
      <c r="AV1695" s="48">
        <v>3</v>
      </c>
      <c r="AW1695" s="48">
        <v>500</v>
      </c>
      <c r="AX1695" s="48">
        <v>250</v>
      </c>
      <c r="AY1695" s="48">
        <v>0</v>
      </c>
      <c r="AZ1695" s="48">
        <v>0</v>
      </c>
      <c r="BE1695" s="48">
        <v>0</v>
      </c>
      <c r="BF1695" s="48">
        <v>1</v>
      </c>
      <c r="BG1695" s="48">
        <v>720</v>
      </c>
      <c r="BH1695" s="48">
        <v>720</v>
      </c>
      <c r="BI1695" s="7">
        <v>0</v>
      </c>
      <c r="BJ1695" s="7">
        <v>0</v>
      </c>
      <c r="BK1695" s="7">
        <v>0</v>
      </c>
      <c r="BL1695" s="7">
        <v>0</v>
      </c>
      <c r="BM1695" s="7">
        <v>0</v>
      </c>
      <c r="BN1695" s="7">
        <v>0</v>
      </c>
      <c r="BO1695" s="7">
        <v>0</v>
      </c>
      <c r="BP1695" s="7">
        <v>0</v>
      </c>
      <c r="BQ1695" s="7">
        <v>0</v>
      </c>
      <c r="BR1695" s="7">
        <v>0</v>
      </c>
      <c r="BS1695" s="7">
        <v>0</v>
      </c>
      <c r="BT1695" s="7">
        <v>0</v>
      </c>
      <c r="BU1695" s="7">
        <v>0</v>
      </c>
      <c r="BV1695" s="7">
        <v>0</v>
      </c>
      <c r="BW1695" s="7">
        <v>0</v>
      </c>
      <c r="BX1695" s="7">
        <v>0</v>
      </c>
      <c r="BY1695" s="7">
        <v>0</v>
      </c>
      <c r="BZ1695" s="7">
        <v>0</v>
      </c>
      <c r="CA1695" s="7">
        <v>0</v>
      </c>
      <c r="CB1695" s="7">
        <v>0</v>
      </c>
      <c r="CC1695" s="7">
        <v>0</v>
      </c>
      <c r="CD1695" s="7">
        <v>0</v>
      </c>
      <c r="CE1695" s="7">
        <v>0</v>
      </c>
      <c r="CF1695" s="7">
        <v>0</v>
      </c>
      <c r="CG1695" s="7">
        <v>0</v>
      </c>
      <c r="CH1695" s="7">
        <v>0</v>
      </c>
      <c r="CI1695" s="7">
        <v>0</v>
      </c>
      <c r="CJ1695" s="7">
        <v>0</v>
      </c>
      <c r="CK1695" s="7">
        <v>0</v>
      </c>
      <c r="CL1695" s="40">
        <v>0</v>
      </c>
      <c r="CM1695" s="40">
        <v>0</v>
      </c>
      <c r="CN1695" s="40">
        <v>0</v>
      </c>
      <c r="CO1695" s="40">
        <v>0</v>
      </c>
      <c r="CP1695" s="7">
        <v>0</v>
      </c>
      <c r="CQ1695" s="7">
        <v>0</v>
      </c>
      <c r="CR1695" s="7">
        <v>0</v>
      </c>
      <c r="CS1695" s="40">
        <v>0</v>
      </c>
      <c r="CT1695" s="7">
        <v>0</v>
      </c>
      <c r="CU1695" s="7">
        <v>0</v>
      </c>
      <c r="CV1695" s="4"/>
      <c r="CW1695" s="4"/>
      <c r="CX1695" s="4" t="s">
        <v>242</v>
      </c>
      <c r="CY1695" s="4" t="s">
        <v>242</v>
      </c>
      <c r="CZ1695" s="4" t="s">
        <v>242</v>
      </c>
      <c r="DA1695" s="4" t="s">
        <v>242</v>
      </c>
      <c r="DB1695" s="4" t="s">
        <v>242</v>
      </c>
      <c r="DC1695" s="4" t="s">
        <v>242</v>
      </c>
      <c r="DD1695" s="7">
        <v>2</v>
      </c>
      <c r="DE1695" s="7">
        <v>30</v>
      </c>
      <c r="DF1695" s="7">
        <v>60</v>
      </c>
      <c r="DH1695" s="7">
        <v>11</v>
      </c>
      <c r="DI1695" s="4">
        <v>4</v>
      </c>
      <c r="DJ1695" s="4">
        <v>5</v>
      </c>
      <c r="DK1695" s="4" t="s">
        <v>242</v>
      </c>
      <c r="DL1695" s="4" t="s">
        <v>242</v>
      </c>
      <c r="DX1695" s="7">
        <f t="shared" si="24299"/>
        <v>7080424</v>
      </c>
      <c r="DY1695" s="7"/>
      <c r="DZ1695" s="67">
        <v>0</v>
      </c>
      <c r="EA1695" s="2" t="s">
        <v>242</v>
      </c>
      <c r="EB1695" s="85" t="s">
        <v>242</v>
      </c>
      <c r="EC1695" s="2" t="s">
        <v>242</v>
      </c>
      <c r="ED1695" s="2">
        <v>2012</v>
      </c>
      <c r="EE1695" s="2">
        <v>3002</v>
      </c>
      <c r="EF1695" s="7">
        <v>50</v>
      </c>
      <c r="EG1695" s="20"/>
      <c r="EH1695" s="20"/>
      <c r="EI1695" s="4">
        <v>331168</v>
      </c>
      <c r="EJ1695" s="4">
        <v>1</v>
      </c>
      <c r="EK1695" s="4">
        <v>331169</v>
      </c>
      <c r="EL1695" s="4">
        <v>1</v>
      </c>
      <c r="EM1695" s="4">
        <v>331170</v>
      </c>
      <c r="EN1695" s="4">
        <v>1</v>
      </c>
      <c r="EO1695" s="4">
        <v>331171</v>
      </c>
      <c r="EP1695" s="4">
        <v>1</v>
      </c>
      <c r="EQ1695" s="4" t="s">
        <v>242</v>
      </c>
      <c r="ER1695" s="4" t="s">
        <v>242</v>
      </c>
      <c r="ES1695" s="4" t="s">
        <v>242</v>
      </c>
      <c r="ET1695" s="4" t="s">
        <v>242</v>
      </c>
      <c r="EU1695" s="4" t="s">
        <v>242</v>
      </c>
      <c r="EV1695" s="4" t="s">
        <v>242</v>
      </c>
      <c r="EW1695" s="4" t="s">
        <v>242</v>
      </c>
      <c r="EX1695" s="4" t="s">
        <v>242</v>
      </c>
      <c r="EY1695" s="4" t="s">
        <v>242</v>
      </c>
      <c r="EZ1695" s="4" t="s">
        <v>242</v>
      </c>
      <c r="FA1695" s="4" t="s">
        <v>242</v>
      </c>
      <c r="FB1695" s="4" t="s">
        <v>242</v>
      </c>
      <c r="FC1695" s="4">
        <v>40013</v>
      </c>
      <c r="FD1695" s="4">
        <v>1</v>
      </c>
      <c r="FE1695" s="4">
        <v>20100</v>
      </c>
      <c r="FF1695" s="4">
        <v>1</v>
      </c>
      <c r="FG1695" s="4">
        <v>20100</v>
      </c>
      <c r="FH1695" s="4">
        <v>1</v>
      </c>
      <c r="FR1695" s="2">
        <v>99999</v>
      </c>
      <c r="FS1695" s="2">
        <v>0</v>
      </c>
      <c r="FT1695" s="2">
        <f t="shared" ref="FT1695" si="24335">IF(FT707="","",FT707)</f>
        <v>10000</v>
      </c>
      <c r="FU1695" s="2" t="s">
        <v>1737</v>
      </c>
      <c r="FV1695" s="2" t="str">
        <f t="shared" si="24312"/>
        <v/>
      </c>
      <c r="FW1695" s="2" t="str">
        <f t="shared" ref="FW1695" si="24336">IF(FW707="","",FW707)</f>
        <v/>
      </c>
      <c r="FX1695" s="2" t="str">
        <f t="shared" si="24307"/>
        <v/>
      </c>
      <c r="FY1695" s="2" t="str">
        <f t="shared" si="24251"/>
        <v/>
      </c>
      <c r="FZ1695" s="77">
        <v>0</v>
      </c>
      <c r="GA1695" s="2">
        <v>1</v>
      </c>
      <c r="GC1695" s="2">
        <v>1</v>
      </c>
      <c r="GD1695"/>
    </row>
    <row r="1696" s="2" customFormat="1" ht="14.25" spans="1:186">
      <c r="A1696" s="95">
        <f t="shared" si="24282"/>
        <v>7080525</v>
      </c>
      <c r="B1696" s="95">
        <v>72</v>
      </c>
      <c r="C1696" s="95">
        <v>4</v>
      </c>
      <c r="D1696" s="95" t="s">
        <v>569</v>
      </c>
      <c r="E1696" s="95" t="str">
        <f t="shared" si="24283"/>
        <v>80级紫装腰带（福利专用）</v>
      </c>
      <c r="F1696" s="31" t="s">
        <v>1250</v>
      </c>
      <c r="G1696" s="31">
        <v>4</v>
      </c>
      <c r="H1696" s="7" t="s">
        <v>191</v>
      </c>
      <c r="I1696" s="7" t="s">
        <v>187</v>
      </c>
      <c r="J1696" s="37">
        <v>1478</v>
      </c>
      <c r="K1696" s="39">
        <v>1435</v>
      </c>
      <c r="L1696" s="80"/>
      <c r="M1696" s="29" t="s">
        <v>193</v>
      </c>
      <c r="N1696" s="4">
        <v>80</v>
      </c>
      <c r="O1696" s="4">
        <v>80</v>
      </c>
      <c r="P1696" s="40">
        <f t="shared" si="24262"/>
        <v>2404</v>
      </c>
      <c r="Q1696" s="4"/>
      <c r="S1696" s="48">
        <v>0</v>
      </c>
      <c r="T1696" s="47" t="s">
        <v>194</v>
      </c>
      <c r="U1696" s="7" t="s">
        <v>195</v>
      </c>
      <c r="V1696" s="7">
        <v>0</v>
      </c>
      <c r="W1696" s="7">
        <v>0</v>
      </c>
      <c r="X1696" s="40">
        <v>0</v>
      </c>
      <c r="AB1696" s="7" t="s">
        <v>195</v>
      </c>
      <c r="AC1696" s="7">
        <v>0</v>
      </c>
      <c r="AD1696" s="7" t="s">
        <v>195</v>
      </c>
      <c r="AE1696" s="7" t="str">
        <f t="shared" ref="AE1696" si="24337">IF(Z1696&gt;=40,"false","true")</f>
        <v>true</v>
      </c>
      <c r="AF1696" s="7" t="b">
        <v>1</v>
      </c>
      <c r="AG1696" s="7" t="s">
        <v>195</v>
      </c>
      <c r="AH1696" s="40">
        <v>0</v>
      </c>
      <c r="AI1696" s="40">
        <v>0</v>
      </c>
      <c r="AJ1696" s="40">
        <v>1</v>
      </c>
      <c r="AK1696" s="40">
        <v>0</v>
      </c>
      <c r="AL1696" s="40">
        <v>1</v>
      </c>
      <c r="AM1696" s="40">
        <v>0</v>
      </c>
      <c r="AN1696" s="40">
        <v>60</v>
      </c>
      <c r="AO1696" s="40">
        <v>10000</v>
      </c>
      <c r="AP1696" s="7" t="s">
        <v>560</v>
      </c>
      <c r="AQ1696" s="4">
        <v>3</v>
      </c>
      <c r="AR1696" s="4">
        <v>161506</v>
      </c>
      <c r="AS1696" s="7" t="s">
        <v>199</v>
      </c>
      <c r="AT1696" s="48">
        <v>3</v>
      </c>
      <c r="AU1696" s="48">
        <v>1</v>
      </c>
      <c r="AV1696" s="48">
        <v>3</v>
      </c>
      <c r="AW1696" s="48">
        <v>500</v>
      </c>
      <c r="AX1696" s="48">
        <v>250</v>
      </c>
      <c r="AY1696" s="48">
        <v>0</v>
      </c>
      <c r="AZ1696" s="48">
        <v>0</v>
      </c>
      <c r="BE1696" s="48">
        <v>0</v>
      </c>
      <c r="BF1696" s="48">
        <v>1</v>
      </c>
      <c r="BG1696" s="48">
        <v>720</v>
      </c>
      <c r="BH1696" s="48">
        <v>720</v>
      </c>
      <c r="BI1696" s="7">
        <v>0</v>
      </c>
      <c r="BJ1696" s="7">
        <v>0</v>
      </c>
      <c r="BK1696" s="7">
        <v>0</v>
      </c>
      <c r="BL1696" s="7">
        <v>0</v>
      </c>
      <c r="BM1696" s="7">
        <v>0</v>
      </c>
      <c r="BN1696" s="7">
        <v>0</v>
      </c>
      <c r="BO1696" s="7">
        <v>0</v>
      </c>
      <c r="BP1696" s="7">
        <v>0</v>
      </c>
      <c r="BQ1696" s="7">
        <v>0</v>
      </c>
      <c r="BR1696" s="7">
        <v>0</v>
      </c>
      <c r="BS1696" s="7">
        <v>0</v>
      </c>
      <c r="BT1696" s="7">
        <v>0</v>
      </c>
      <c r="BU1696" s="7">
        <v>0</v>
      </c>
      <c r="BV1696" s="7">
        <v>0</v>
      </c>
      <c r="BW1696" s="7">
        <v>0</v>
      </c>
      <c r="BX1696" s="7">
        <v>0</v>
      </c>
      <c r="BY1696" s="7">
        <v>0</v>
      </c>
      <c r="BZ1696" s="7">
        <v>0</v>
      </c>
      <c r="CA1696" s="7">
        <v>0</v>
      </c>
      <c r="CB1696" s="7">
        <v>0</v>
      </c>
      <c r="CC1696" s="7">
        <v>0</v>
      </c>
      <c r="CD1696" s="7">
        <v>0</v>
      </c>
      <c r="CE1696" s="7">
        <v>0</v>
      </c>
      <c r="CF1696" s="7">
        <v>0</v>
      </c>
      <c r="CG1696" s="7">
        <v>0</v>
      </c>
      <c r="CH1696" s="7">
        <v>0</v>
      </c>
      <c r="CI1696" s="7">
        <v>0</v>
      </c>
      <c r="CJ1696" s="7">
        <v>0</v>
      </c>
      <c r="CK1696" s="7">
        <v>0</v>
      </c>
      <c r="CL1696" s="40">
        <v>0</v>
      </c>
      <c r="CM1696" s="40">
        <v>0</v>
      </c>
      <c r="CN1696" s="40">
        <v>0</v>
      </c>
      <c r="CO1696" s="40">
        <v>0</v>
      </c>
      <c r="CP1696" s="7">
        <v>0</v>
      </c>
      <c r="CQ1696" s="7">
        <v>0</v>
      </c>
      <c r="CR1696" s="7">
        <v>0</v>
      </c>
      <c r="CS1696" s="40">
        <v>0</v>
      </c>
      <c r="CT1696" s="7">
        <v>0</v>
      </c>
      <c r="CU1696" s="7">
        <v>0</v>
      </c>
      <c r="CV1696" s="4"/>
      <c r="CW1696" s="4"/>
      <c r="CX1696" s="4" t="s">
        <v>242</v>
      </c>
      <c r="CY1696" s="4" t="s">
        <v>242</v>
      </c>
      <c r="CZ1696" s="4" t="s">
        <v>242</v>
      </c>
      <c r="DA1696" s="4" t="s">
        <v>242</v>
      </c>
      <c r="DB1696" s="4" t="s">
        <v>242</v>
      </c>
      <c r="DC1696" s="4" t="s">
        <v>242</v>
      </c>
      <c r="DD1696" s="7">
        <v>2</v>
      </c>
      <c r="DE1696" s="7">
        <v>30</v>
      </c>
      <c r="DF1696" s="7">
        <v>60</v>
      </c>
      <c r="DH1696" s="7">
        <v>11</v>
      </c>
      <c r="DI1696" s="4">
        <v>1</v>
      </c>
      <c r="DJ1696" s="4">
        <v>6</v>
      </c>
      <c r="DK1696" s="4">
        <v>9</v>
      </c>
      <c r="DL1696" s="4" t="s">
        <v>242</v>
      </c>
      <c r="DX1696" s="7">
        <f t="shared" si="24299"/>
        <v>7080525</v>
      </c>
      <c r="DY1696" s="7"/>
      <c r="DZ1696" s="67">
        <v>0</v>
      </c>
      <c r="EA1696" s="2" t="s">
        <v>242</v>
      </c>
      <c r="EB1696" s="85" t="s">
        <v>242</v>
      </c>
      <c r="EC1696" s="2" t="s">
        <v>242</v>
      </c>
      <c r="ED1696" s="2">
        <v>2015</v>
      </c>
      <c r="EE1696" s="2">
        <v>3002</v>
      </c>
      <c r="EF1696" s="7">
        <v>50</v>
      </c>
      <c r="EG1696" s="20"/>
      <c r="EH1696" s="20"/>
      <c r="EI1696" s="4">
        <v>331168</v>
      </c>
      <c r="EJ1696" s="4">
        <v>1</v>
      </c>
      <c r="EK1696" s="4">
        <v>331169</v>
      </c>
      <c r="EL1696" s="4">
        <v>1</v>
      </c>
      <c r="EM1696" s="4">
        <v>331170</v>
      </c>
      <c r="EN1696" s="4">
        <v>1</v>
      </c>
      <c r="EO1696" s="4">
        <v>331171</v>
      </c>
      <c r="EP1696" s="4">
        <v>1</v>
      </c>
      <c r="EQ1696" s="4" t="s">
        <v>242</v>
      </c>
      <c r="ER1696" s="4" t="s">
        <v>242</v>
      </c>
      <c r="ES1696" s="4" t="s">
        <v>242</v>
      </c>
      <c r="ET1696" s="4" t="s">
        <v>242</v>
      </c>
      <c r="EU1696" s="4" t="s">
        <v>242</v>
      </c>
      <c r="EV1696" s="4" t="s">
        <v>242</v>
      </c>
      <c r="EW1696" s="4" t="s">
        <v>242</v>
      </c>
      <c r="EX1696" s="4" t="s">
        <v>242</v>
      </c>
      <c r="EY1696" s="4" t="s">
        <v>242</v>
      </c>
      <c r="EZ1696" s="4" t="s">
        <v>242</v>
      </c>
      <c r="FA1696" s="4" t="s">
        <v>242</v>
      </c>
      <c r="FB1696" s="4" t="s">
        <v>242</v>
      </c>
      <c r="FC1696" s="4">
        <v>40013</v>
      </c>
      <c r="FD1696" s="4">
        <v>1</v>
      </c>
      <c r="FE1696" s="4">
        <v>20100</v>
      </c>
      <c r="FF1696" s="4">
        <v>1</v>
      </c>
      <c r="FG1696" s="4">
        <v>20100</v>
      </c>
      <c r="FH1696" s="4">
        <v>1</v>
      </c>
      <c r="FR1696" s="2">
        <v>99999</v>
      </c>
      <c r="FS1696" s="2">
        <v>0</v>
      </c>
      <c r="FT1696" s="2">
        <f t="shared" ref="FT1696" si="24338">IF(FT708="","",FT708)</f>
        <v>10000</v>
      </c>
      <c r="FU1696" s="2" t="s">
        <v>1737</v>
      </c>
      <c r="FV1696" s="2" t="str">
        <f t="shared" ref="FV1696" si="24339">IF(FV708="","",FV708)</f>
        <v/>
      </c>
      <c r="FW1696" s="2" t="str">
        <f t="shared" ref="FW1696" si="24340">IF(FW708="","",FW708)</f>
        <v/>
      </c>
      <c r="FX1696" s="2" t="str">
        <f t="shared" ref="FX1696" si="24341">IF(FX708="","",FX708)</f>
        <v/>
      </c>
      <c r="FY1696" s="2" t="str">
        <f t="shared" si="24251"/>
        <v/>
      </c>
      <c r="FZ1696" s="77">
        <v>0</v>
      </c>
      <c r="GA1696" s="2">
        <v>1</v>
      </c>
      <c r="GC1696" s="2">
        <v>1</v>
      </c>
      <c r="GD1696"/>
    </row>
    <row r="1697" s="2" customFormat="1" ht="14.25" spans="1:186">
      <c r="A1697" s="95">
        <f t="shared" si="24282"/>
        <v>7080626</v>
      </c>
      <c r="B1697" s="95">
        <v>88</v>
      </c>
      <c r="C1697" s="95">
        <v>5</v>
      </c>
      <c r="D1697" s="95" t="s">
        <v>571</v>
      </c>
      <c r="E1697" s="95" t="str">
        <f t="shared" si="24283"/>
        <v>80级紫装鞋子（福利专用）</v>
      </c>
      <c r="F1697" s="31" t="s">
        <v>1250</v>
      </c>
      <c r="G1697" s="31">
        <v>4</v>
      </c>
      <c r="H1697" s="7" t="s">
        <v>191</v>
      </c>
      <c r="I1697" s="7" t="s">
        <v>187</v>
      </c>
      <c r="J1697" s="37">
        <v>1489</v>
      </c>
      <c r="K1697" s="39">
        <v>1429</v>
      </c>
      <c r="L1697" s="80"/>
      <c r="M1697" s="29" t="s">
        <v>193</v>
      </c>
      <c r="N1697" s="4">
        <v>80</v>
      </c>
      <c r="O1697" s="4">
        <v>80</v>
      </c>
      <c r="P1697" s="40">
        <f t="shared" si="24262"/>
        <v>2504</v>
      </c>
      <c r="Q1697" s="4"/>
      <c r="S1697" s="48">
        <v>0</v>
      </c>
      <c r="T1697" s="47" t="s">
        <v>194</v>
      </c>
      <c r="U1697" s="7" t="s">
        <v>195</v>
      </c>
      <c r="V1697" s="7">
        <v>0</v>
      </c>
      <c r="W1697" s="7">
        <v>0</v>
      </c>
      <c r="X1697" s="40">
        <v>0</v>
      </c>
      <c r="AB1697" s="7" t="s">
        <v>195</v>
      </c>
      <c r="AC1697" s="7">
        <v>0</v>
      </c>
      <c r="AD1697" s="7" t="s">
        <v>195</v>
      </c>
      <c r="AE1697" s="7" t="str">
        <f t="shared" ref="AE1697" si="24342">IF(Z1697&gt;=40,"false","true")</f>
        <v>true</v>
      </c>
      <c r="AF1697" s="7" t="b">
        <v>1</v>
      </c>
      <c r="AG1697" s="7" t="s">
        <v>195</v>
      </c>
      <c r="AH1697" s="40">
        <v>0</v>
      </c>
      <c r="AI1697" s="40">
        <v>0</v>
      </c>
      <c r="AJ1697" s="40">
        <v>1</v>
      </c>
      <c r="AK1697" s="40">
        <v>0</v>
      </c>
      <c r="AL1697" s="40">
        <v>1</v>
      </c>
      <c r="AM1697" s="40">
        <v>0</v>
      </c>
      <c r="AN1697" s="40">
        <v>60</v>
      </c>
      <c r="AO1697" s="40">
        <v>10000</v>
      </c>
      <c r="AP1697" s="7" t="s">
        <v>560</v>
      </c>
      <c r="AQ1697" s="4">
        <v>3</v>
      </c>
      <c r="AR1697" s="4">
        <v>161506</v>
      </c>
      <c r="AS1697" s="7" t="s">
        <v>199</v>
      </c>
      <c r="AT1697" s="48">
        <v>3</v>
      </c>
      <c r="AU1697" s="48">
        <v>1</v>
      </c>
      <c r="AV1697" s="48">
        <v>3</v>
      </c>
      <c r="AW1697" s="48">
        <v>500</v>
      </c>
      <c r="AX1697" s="48">
        <v>250</v>
      </c>
      <c r="AY1697" s="48">
        <v>0</v>
      </c>
      <c r="AZ1697" s="48">
        <v>0</v>
      </c>
      <c r="BE1697" s="48">
        <v>0</v>
      </c>
      <c r="BF1697" s="48">
        <v>1</v>
      </c>
      <c r="BG1697" s="48">
        <v>720</v>
      </c>
      <c r="BH1697" s="48">
        <v>720</v>
      </c>
      <c r="BI1697" s="7">
        <v>0</v>
      </c>
      <c r="BJ1697" s="7">
        <v>0</v>
      </c>
      <c r="BK1697" s="7">
        <v>0</v>
      </c>
      <c r="BL1697" s="7">
        <v>0</v>
      </c>
      <c r="BM1697" s="7">
        <v>0</v>
      </c>
      <c r="BN1697" s="7">
        <v>0</v>
      </c>
      <c r="BO1697" s="7">
        <v>0</v>
      </c>
      <c r="BP1697" s="7">
        <v>0</v>
      </c>
      <c r="BQ1697" s="7">
        <v>0</v>
      </c>
      <c r="BR1697" s="7">
        <v>0</v>
      </c>
      <c r="BS1697" s="7">
        <v>0</v>
      </c>
      <c r="BT1697" s="7">
        <v>0</v>
      </c>
      <c r="BU1697" s="7">
        <v>0</v>
      </c>
      <c r="BV1697" s="7">
        <v>0</v>
      </c>
      <c r="BW1697" s="7">
        <v>0</v>
      </c>
      <c r="BX1697" s="7">
        <v>0</v>
      </c>
      <c r="BY1697" s="7">
        <v>0</v>
      </c>
      <c r="BZ1697" s="7">
        <v>0</v>
      </c>
      <c r="CA1697" s="7">
        <v>0</v>
      </c>
      <c r="CB1697" s="7">
        <v>0</v>
      </c>
      <c r="CC1697" s="7">
        <v>0</v>
      </c>
      <c r="CD1697" s="7">
        <v>0</v>
      </c>
      <c r="CE1697" s="7">
        <v>0</v>
      </c>
      <c r="CF1697" s="7">
        <v>0</v>
      </c>
      <c r="CG1697" s="7">
        <v>0</v>
      </c>
      <c r="CH1697" s="7">
        <v>0</v>
      </c>
      <c r="CI1697" s="7">
        <v>0</v>
      </c>
      <c r="CJ1697" s="7">
        <v>0</v>
      </c>
      <c r="CK1697" s="7">
        <v>0</v>
      </c>
      <c r="CL1697" s="40">
        <v>0</v>
      </c>
      <c r="CM1697" s="40">
        <v>0</v>
      </c>
      <c r="CN1697" s="40">
        <v>0</v>
      </c>
      <c r="CO1697" s="40">
        <v>0</v>
      </c>
      <c r="CP1697" s="7">
        <v>0</v>
      </c>
      <c r="CQ1697" s="7">
        <v>0</v>
      </c>
      <c r="CR1697" s="7">
        <v>0</v>
      </c>
      <c r="CS1697" s="40">
        <v>0</v>
      </c>
      <c r="CT1697" s="7">
        <v>0</v>
      </c>
      <c r="CU1697" s="7">
        <v>0</v>
      </c>
      <c r="CV1697" s="4"/>
      <c r="CW1697" s="4"/>
      <c r="CX1697" s="4" t="s">
        <v>242</v>
      </c>
      <c r="CY1697" s="4" t="s">
        <v>242</v>
      </c>
      <c r="CZ1697" s="4" t="s">
        <v>242</v>
      </c>
      <c r="DA1697" s="4" t="s">
        <v>242</v>
      </c>
      <c r="DB1697" s="4" t="s">
        <v>242</v>
      </c>
      <c r="DC1697" s="4" t="s">
        <v>242</v>
      </c>
      <c r="DD1697" s="7">
        <v>2</v>
      </c>
      <c r="DE1697" s="7">
        <v>30</v>
      </c>
      <c r="DF1697" s="7">
        <v>60</v>
      </c>
      <c r="DH1697" s="7">
        <v>11</v>
      </c>
      <c r="DI1697" s="4">
        <v>6</v>
      </c>
      <c r="DJ1697" s="4">
        <v>9</v>
      </c>
      <c r="DK1697" s="4" t="s">
        <v>242</v>
      </c>
      <c r="DL1697" s="4" t="s">
        <v>242</v>
      </c>
      <c r="DX1697" s="7">
        <f t="shared" si="24299"/>
        <v>7080626</v>
      </c>
      <c r="DY1697" s="7"/>
      <c r="DZ1697" s="67">
        <v>0</v>
      </c>
      <c r="EA1697" s="2" t="s">
        <v>242</v>
      </c>
      <c r="EB1697" s="85" t="s">
        <v>242</v>
      </c>
      <c r="EC1697" s="2" t="s">
        <v>242</v>
      </c>
      <c r="ED1697" s="2">
        <v>2018</v>
      </c>
      <c r="EE1697" s="2">
        <v>3002</v>
      </c>
      <c r="EF1697" s="7">
        <v>50</v>
      </c>
      <c r="EG1697" s="20"/>
      <c r="EH1697" s="20"/>
      <c r="EI1697" s="4">
        <v>331168</v>
      </c>
      <c r="EJ1697" s="4">
        <v>1</v>
      </c>
      <c r="EK1697" s="4">
        <v>331169</v>
      </c>
      <c r="EL1697" s="4">
        <v>1</v>
      </c>
      <c r="EM1697" s="4">
        <v>331170</v>
      </c>
      <c r="EN1697" s="4">
        <v>1</v>
      </c>
      <c r="EO1697" s="4">
        <v>331171</v>
      </c>
      <c r="EP1697" s="4">
        <v>1</v>
      </c>
      <c r="EQ1697" s="4" t="s">
        <v>242</v>
      </c>
      <c r="ER1697" s="4" t="s">
        <v>242</v>
      </c>
      <c r="ES1697" s="4" t="s">
        <v>242</v>
      </c>
      <c r="ET1697" s="4" t="s">
        <v>242</v>
      </c>
      <c r="EU1697" s="4" t="s">
        <v>242</v>
      </c>
      <c r="EV1697" s="4" t="s">
        <v>242</v>
      </c>
      <c r="EW1697" s="4" t="s">
        <v>242</v>
      </c>
      <c r="EX1697" s="4" t="s">
        <v>242</v>
      </c>
      <c r="EY1697" s="4" t="s">
        <v>242</v>
      </c>
      <c r="EZ1697" s="4" t="s">
        <v>242</v>
      </c>
      <c r="FA1697" s="4" t="s">
        <v>242</v>
      </c>
      <c r="FB1697" s="4" t="s">
        <v>242</v>
      </c>
      <c r="FC1697" s="4">
        <v>40013</v>
      </c>
      <c r="FD1697" s="4">
        <v>1</v>
      </c>
      <c r="FE1697" s="4">
        <v>20100</v>
      </c>
      <c r="FF1697" s="4">
        <v>1</v>
      </c>
      <c r="FG1697" s="4">
        <v>20100</v>
      </c>
      <c r="FH1697" s="4">
        <v>1</v>
      </c>
      <c r="FR1697" s="2">
        <v>99999</v>
      </c>
      <c r="FS1697" s="2">
        <v>0</v>
      </c>
      <c r="FT1697" s="2">
        <f t="shared" ref="FT1697" si="24343">IF(FT709="","",FT709)</f>
        <v>10000</v>
      </c>
      <c r="FU1697" s="2" t="s">
        <v>1737</v>
      </c>
      <c r="FV1697" s="2" t="str">
        <f t="shared" ref="FV1697" si="24344">IF(FV709="","",FV709)</f>
        <v/>
      </c>
      <c r="FW1697" s="2" t="str">
        <f t="shared" ref="FW1697" si="24345">IF(FW709="","",FW709)</f>
        <v/>
      </c>
      <c r="FX1697" s="2" t="str">
        <f t="shared" ref="FX1697" si="24346">IF(FX709="","",FX709)</f>
        <v/>
      </c>
      <c r="FY1697" s="2" t="str">
        <f t="shared" si="24251"/>
        <v/>
      </c>
      <c r="FZ1697" s="77">
        <v>0</v>
      </c>
      <c r="GA1697" s="2">
        <v>1</v>
      </c>
      <c r="GC1697" s="2">
        <v>1</v>
      </c>
      <c r="GD1697"/>
    </row>
    <row r="1698" s="2" customFormat="1" ht="14.25" spans="1:186">
      <c r="A1698" s="95">
        <f t="shared" si="24282"/>
        <v>7090114</v>
      </c>
      <c r="B1698" s="95">
        <v>1288</v>
      </c>
      <c r="C1698" s="95">
        <v>0</v>
      </c>
      <c r="D1698" s="95" t="s">
        <v>573</v>
      </c>
      <c r="E1698" s="95" t="str">
        <f t="shared" si="24283"/>
        <v>90级紫装剑（福利专用）</v>
      </c>
      <c r="F1698" s="31" t="s">
        <v>1250</v>
      </c>
      <c r="G1698" s="31">
        <v>4</v>
      </c>
      <c r="H1698" s="7" t="s">
        <v>191</v>
      </c>
      <c r="I1698" s="7" t="s">
        <v>187</v>
      </c>
      <c r="J1698" s="35">
        <v>1533</v>
      </c>
      <c r="K1698" s="41">
        <v>407</v>
      </c>
      <c r="L1698" s="80"/>
      <c r="M1698" s="29" t="s">
        <v>193</v>
      </c>
      <c r="N1698" s="4">
        <v>90</v>
      </c>
      <c r="O1698" s="4">
        <v>90</v>
      </c>
      <c r="P1698" s="40">
        <f t="shared" si="24262"/>
        <v>2004</v>
      </c>
      <c r="Q1698" s="4"/>
      <c r="S1698" s="48">
        <v>0</v>
      </c>
      <c r="T1698" s="47" t="s">
        <v>240</v>
      </c>
      <c r="U1698" s="7" t="s">
        <v>195</v>
      </c>
      <c r="V1698" s="7">
        <v>0</v>
      </c>
      <c r="W1698" s="7">
        <v>0</v>
      </c>
      <c r="X1698" s="40">
        <v>0</v>
      </c>
      <c r="AB1698" s="7" t="s">
        <v>195</v>
      </c>
      <c r="AC1698" s="7">
        <v>0</v>
      </c>
      <c r="AD1698" s="7" t="s">
        <v>195</v>
      </c>
      <c r="AE1698" s="7" t="str">
        <f t="shared" ref="AE1698" si="24347">IF(Z1698&gt;=40,"false","true")</f>
        <v>true</v>
      </c>
      <c r="AF1698" s="7" t="b">
        <v>1</v>
      </c>
      <c r="AG1698" s="7" t="s">
        <v>195</v>
      </c>
      <c r="AH1698" s="40">
        <v>0</v>
      </c>
      <c r="AI1698" s="40">
        <v>0</v>
      </c>
      <c r="AJ1698" s="40">
        <v>1</v>
      </c>
      <c r="AK1698" s="40">
        <v>0</v>
      </c>
      <c r="AL1698" s="40">
        <v>1</v>
      </c>
      <c r="AM1698" s="40">
        <v>0</v>
      </c>
      <c r="AN1698" s="40">
        <v>60</v>
      </c>
      <c r="AO1698" s="40">
        <v>20000</v>
      </c>
      <c r="AP1698" s="7" t="s">
        <v>575</v>
      </c>
      <c r="AQ1698" s="4">
        <v>3</v>
      </c>
      <c r="AR1698" s="4">
        <v>161506</v>
      </c>
      <c r="AS1698" s="7" t="s">
        <v>199</v>
      </c>
      <c r="AT1698" s="48">
        <v>3</v>
      </c>
      <c r="AU1698" s="48">
        <v>1</v>
      </c>
      <c r="AV1698" s="48">
        <v>3</v>
      </c>
      <c r="AW1698" s="48">
        <v>500</v>
      </c>
      <c r="AX1698" s="48">
        <v>250</v>
      </c>
      <c r="AY1698" s="48">
        <v>0</v>
      </c>
      <c r="AZ1698" s="48">
        <v>0</v>
      </c>
      <c r="BE1698" s="48">
        <v>0</v>
      </c>
      <c r="BF1698" s="48">
        <v>1</v>
      </c>
      <c r="BG1698" s="48">
        <v>800</v>
      </c>
      <c r="BH1698" s="48">
        <v>800</v>
      </c>
      <c r="BI1698" s="7">
        <v>0</v>
      </c>
      <c r="BJ1698" s="7">
        <v>0</v>
      </c>
      <c r="BK1698" s="7">
        <v>0</v>
      </c>
      <c r="BL1698" s="7">
        <v>0</v>
      </c>
      <c r="BM1698" s="7">
        <v>0</v>
      </c>
      <c r="BN1698" s="7">
        <v>0</v>
      </c>
      <c r="BO1698" s="7">
        <v>0</v>
      </c>
      <c r="BP1698" s="7">
        <v>0</v>
      </c>
      <c r="BQ1698" s="7">
        <v>0</v>
      </c>
      <c r="BR1698" s="7">
        <v>0</v>
      </c>
      <c r="BS1698" s="7">
        <v>0</v>
      </c>
      <c r="BT1698" s="7">
        <v>0</v>
      </c>
      <c r="BU1698" s="7">
        <v>0</v>
      </c>
      <c r="BV1698" s="7">
        <v>0</v>
      </c>
      <c r="BW1698" s="7">
        <v>0</v>
      </c>
      <c r="BX1698" s="7">
        <v>0</v>
      </c>
      <c r="BY1698" s="7">
        <v>0</v>
      </c>
      <c r="BZ1698" s="7">
        <v>0</v>
      </c>
      <c r="CA1698" s="7">
        <v>0</v>
      </c>
      <c r="CB1698" s="7">
        <v>0</v>
      </c>
      <c r="CC1698" s="7">
        <v>0</v>
      </c>
      <c r="CD1698" s="7">
        <v>0</v>
      </c>
      <c r="CE1698" s="7">
        <v>0</v>
      </c>
      <c r="CF1698" s="7">
        <v>0</v>
      </c>
      <c r="CG1698" s="7">
        <v>0</v>
      </c>
      <c r="CH1698" s="7">
        <v>0</v>
      </c>
      <c r="CI1698" s="7">
        <v>0</v>
      </c>
      <c r="CJ1698" s="7">
        <v>0</v>
      </c>
      <c r="CK1698" s="7">
        <v>0</v>
      </c>
      <c r="CL1698" s="40">
        <v>0</v>
      </c>
      <c r="CM1698" s="40">
        <v>0</v>
      </c>
      <c r="CN1698" s="40">
        <v>0</v>
      </c>
      <c r="CO1698" s="40">
        <v>0</v>
      </c>
      <c r="CP1698" s="7">
        <v>0</v>
      </c>
      <c r="CQ1698" s="7">
        <v>0</v>
      </c>
      <c r="CR1698" s="7">
        <v>0</v>
      </c>
      <c r="CS1698" s="40">
        <v>0</v>
      </c>
      <c r="CT1698" s="7">
        <v>0</v>
      </c>
      <c r="CU1698" s="7">
        <v>0</v>
      </c>
      <c r="CV1698" s="4"/>
      <c r="CW1698" s="4"/>
      <c r="CX1698" s="4" t="s">
        <v>210</v>
      </c>
      <c r="CY1698" s="4" t="s">
        <v>211</v>
      </c>
      <c r="CZ1698" s="4" t="s">
        <v>242</v>
      </c>
      <c r="DA1698" s="4" t="s">
        <v>242</v>
      </c>
      <c r="DB1698" s="4" t="s">
        <v>212</v>
      </c>
      <c r="DC1698" s="4" t="s">
        <v>212</v>
      </c>
      <c r="DD1698" s="7">
        <v>2</v>
      </c>
      <c r="DE1698" s="7">
        <v>30</v>
      </c>
      <c r="DF1698" s="7">
        <v>60</v>
      </c>
      <c r="DH1698" s="7">
        <v>13</v>
      </c>
      <c r="DI1698" s="4">
        <v>2</v>
      </c>
      <c r="DJ1698" s="4">
        <v>4</v>
      </c>
      <c r="DK1698" s="4">
        <v>7</v>
      </c>
      <c r="DL1698" s="4">
        <v>8</v>
      </c>
      <c r="DX1698" s="7">
        <f t="shared" si="24299"/>
        <v>7090114</v>
      </c>
      <c r="DY1698" s="7"/>
      <c r="DZ1698" s="67">
        <v>10000</v>
      </c>
      <c r="EA1698" s="2" t="s">
        <v>1377</v>
      </c>
      <c r="EB1698" s="85">
        <v>144</v>
      </c>
      <c r="EC1698" s="2" t="s">
        <v>1378</v>
      </c>
      <c r="ED1698" s="2">
        <v>2003</v>
      </c>
      <c r="EE1698" s="2">
        <v>3002</v>
      </c>
      <c r="EF1698" s="7">
        <v>50</v>
      </c>
      <c r="EG1698" s="20"/>
      <c r="EH1698" s="20"/>
      <c r="EI1698" s="4">
        <v>331109</v>
      </c>
      <c r="EJ1698" s="4">
        <v>1</v>
      </c>
      <c r="EK1698" s="4">
        <v>331110</v>
      </c>
      <c r="EL1698" s="4">
        <v>1</v>
      </c>
      <c r="EM1698" s="4">
        <v>331111</v>
      </c>
      <c r="EN1698" s="4">
        <v>1</v>
      </c>
      <c r="EO1698" s="4" t="s">
        <v>242</v>
      </c>
      <c r="EP1698" s="4" t="s">
        <v>242</v>
      </c>
      <c r="EQ1698" s="4" t="s">
        <v>242</v>
      </c>
      <c r="ER1698" s="4" t="s">
        <v>242</v>
      </c>
      <c r="ES1698" s="4" t="s">
        <v>242</v>
      </c>
      <c r="ET1698" s="4" t="s">
        <v>242</v>
      </c>
      <c r="EU1698" s="4" t="s">
        <v>242</v>
      </c>
      <c r="EV1698" s="4" t="s">
        <v>242</v>
      </c>
      <c r="EW1698" s="4" t="s">
        <v>242</v>
      </c>
      <c r="EX1698" s="4" t="s">
        <v>242</v>
      </c>
      <c r="EY1698" s="4" t="s">
        <v>242</v>
      </c>
      <c r="EZ1698" s="4" t="s">
        <v>242</v>
      </c>
      <c r="FA1698" s="4" t="s">
        <v>242</v>
      </c>
      <c r="FB1698" s="4" t="s">
        <v>242</v>
      </c>
      <c r="FC1698" s="4">
        <v>40013</v>
      </c>
      <c r="FD1698" s="4">
        <v>1</v>
      </c>
      <c r="FE1698" s="4">
        <v>20100</v>
      </c>
      <c r="FF1698" s="4">
        <v>1</v>
      </c>
      <c r="FG1698" s="4">
        <v>20100</v>
      </c>
      <c r="FH1698" s="4">
        <v>1</v>
      </c>
      <c r="FR1698" s="2">
        <v>99999</v>
      </c>
      <c r="FS1698" s="2">
        <v>0</v>
      </c>
      <c r="FT1698" s="2">
        <f t="shared" ref="FT1698" si="24348">IF(FT710="","",FT710)</f>
        <v>10000</v>
      </c>
      <c r="FU1698" s="2" t="s">
        <v>1738</v>
      </c>
      <c r="FV1698" s="2" t="str">
        <f t="shared" ref="FV1698" si="24349">IF(FV710="","",FV710)</f>
        <v/>
      </c>
      <c r="FW1698" s="2" t="str">
        <f t="shared" ref="FW1698" si="24350">IF(FW710="","",FW710)</f>
        <v/>
      </c>
      <c r="FX1698" s="2" t="str">
        <f t="shared" ref="FX1698" si="24351">IF(FX710="","",FX710)</f>
        <v/>
      </c>
      <c r="FY1698" s="2" t="str">
        <f t="shared" si="24251"/>
        <v/>
      </c>
      <c r="FZ1698" s="77">
        <v>0</v>
      </c>
      <c r="GA1698" s="2">
        <v>1</v>
      </c>
      <c r="GC1698" s="2">
        <v>1</v>
      </c>
      <c r="GD1698"/>
    </row>
    <row r="1699" s="2" customFormat="1" ht="14.25" spans="1:186">
      <c r="A1699" s="95">
        <f t="shared" si="24282"/>
        <v>7090115</v>
      </c>
      <c r="B1699" s="95">
        <v>4360</v>
      </c>
      <c r="C1699" s="95">
        <v>0</v>
      </c>
      <c r="D1699" s="95" t="s">
        <v>577</v>
      </c>
      <c r="E1699" s="95" t="str">
        <f t="shared" si="24283"/>
        <v>90级紫装锤（福利专用）</v>
      </c>
      <c r="F1699" s="31" t="s">
        <v>1250</v>
      </c>
      <c r="G1699" s="31">
        <v>4</v>
      </c>
      <c r="H1699" s="7" t="s">
        <v>191</v>
      </c>
      <c r="I1699" s="7" t="s">
        <v>187</v>
      </c>
      <c r="J1699" s="35">
        <v>1522</v>
      </c>
      <c r="K1699" s="37">
        <v>207</v>
      </c>
      <c r="L1699" s="80"/>
      <c r="M1699" s="29" t="s">
        <v>193</v>
      </c>
      <c r="N1699" s="4">
        <v>90</v>
      </c>
      <c r="O1699" s="4">
        <v>90</v>
      </c>
      <c r="P1699" s="40">
        <f t="shared" si="24262"/>
        <v>2004</v>
      </c>
      <c r="Q1699" s="4"/>
      <c r="S1699" s="48">
        <v>0</v>
      </c>
      <c r="T1699" s="47" t="s">
        <v>245</v>
      </c>
      <c r="U1699" s="7" t="s">
        <v>195</v>
      </c>
      <c r="V1699" s="7">
        <v>0</v>
      </c>
      <c r="W1699" s="7">
        <v>0</v>
      </c>
      <c r="X1699" s="40">
        <v>0</v>
      </c>
      <c r="AB1699" s="7" t="s">
        <v>195</v>
      </c>
      <c r="AC1699" s="7">
        <v>0</v>
      </c>
      <c r="AD1699" s="7" t="s">
        <v>195</v>
      </c>
      <c r="AE1699" s="7" t="str">
        <f t="shared" ref="AE1699" si="24352">IF(Z1699&gt;=40,"false","true")</f>
        <v>true</v>
      </c>
      <c r="AF1699" s="7" t="b">
        <v>1</v>
      </c>
      <c r="AG1699" s="7" t="s">
        <v>195</v>
      </c>
      <c r="AH1699" s="40">
        <v>0</v>
      </c>
      <c r="AI1699" s="40">
        <v>0</v>
      </c>
      <c r="AJ1699" s="40">
        <v>1</v>
      </c>
      <c r="AK1699" s="40">
        <v>0</v>
      </c>
      <c r="AL1699" s="40">
        <v>1</v>
      </c>
      <c r="AM1699" s="40">
        <v>0</v>
      </c>
      <c r="AN1699" s="40">
        <v>60</v>
      </c>
      <c r="AO1699" s="40">
        <v>20000</v>
      </c>
      <c r="AP1699" s="7" t="s">
        <v>579</v>
      </c>
      <c r="AQ1699" s="4">
        <v>3</v>
      </c>
      <c r="AR1699" s="4">
        <v>161506</v>
      </c>
      <c r="AS1699" s="7" t="s">
        <v>199</v>
      </c>
      <c r="AT1699" s="48">
        <v>3</v>
      </c>
      <c r="AU1699" s="48">
        <v>1</v>
      </c>
      <c r="AV1699" s="48">
        <v>3</v>
      </c>
      <c r="AW1699" s="48">
        <v>500</v>
      </c>
      <c r="AX1699" s="48">
        <v>250</v>
      </c>
      <c r="AY1699" s="48">
        <v>0</v>
      </c>
      <c r="AZ1699" s="48">
        <v>0</v>
      </c>
      <c r="BE1699" s="48">
        <v>0</v>
      </c>
      <c r="BF1699" s="48">
        <v>1</v>
      </c>
      <c r="BG1699" s="48">
        <v>800</v>
      </c>
      <c r="BH1699" s="48">
        <v>800</v>
      </c>
      <c r="BI1699" s="7">
        <v>0</v>
      </c>
      <c r="BJ1699" s="7">
        <v>0</v>
      </c>
      <c r="BK1699" s="7">
        <v>0</v>
      </c>
      <c r="BL1699" s="7">
        <v>0</v>
      </c>
      <c r="BM1699" s="7">
        <v>0</v>
      </c>
      <c r="BN1699" s="7">
        <v>0</v>
      </c>
      <c r="BO1699" s="7">
        <v>0</v>
      </c>
      <c r="BP1699" s="7">
        <v>0</v>
      </c>
      <c r="BQ1699" s="7">
        <v>0</v>
      </c>
      <c r="BR1699" s="7">
        <v>0</v>
      </c>
      <c r="BS1699" s="7">
        <v>0</v>
      </c>
      <c r="BT1699" s="7">
        <v>0</v>
      </c>
      <c r="BU1699" s="7">
        <v>0</v>
      </c>
      <c r="BV1699" s="7">
        <v>0</v>
      </c>
      <c r="BW1699" s="7">
        <v>0</v>
      </c>
      <c r="BX1699" s="7">
        <v>0</v>
      </c>
      <c r="BY1699" s="7">
        <v>0</v>
      </c>
      <c r="BZ1699" s="7">
        <v>0</v>
      </c>
      <c r="CA1699" s="7">
        <v>0</v>
      </c>
      <c r="CB1699" s="7">
        <v>0</v>
      </c>
      <c r="CC1699" s="7">
        <v>0</v>
      </c>
      <c r="CD1699" s="7">
        <v>0</v>
      </c>
      <c r="CE1699" s="7">
        <v>0</v>
      </c>
      <c r="CF1699" s="7">
        <v>0</v>
      </c>
      <c r="CG1699" s="7">
        <v>0</v>
      </c>
      <c r="CH1699" s="7">
        <v>0</v>
      </c>
      <c r="CI1699" s="7">
        <v>0</v>
      </c>
      <c r="CJ1699" s="7">
        <v>0</v>
      </c>
      <c r="CK1699" s="7">
        <v>0</v>
      </c>
      <c r="CL1699" s="40">
        <v>0</v>
      </c>
      <c r="CM1699" s="40">
        <v>0</v>
      </c>
      <c r="CN1699" s="40">
        <v>0</v>
      </c>
      <c r="CO1699" s="40">
        <v>0</v>
      </c>
      <c r="CP1699" s="7">
        <v>0</v>
      </c>
      <c r="CQ1699" s="7">
        <v>0</v>
      </c>
      <c r="CR1699" s="7">
        <v>0</v>
      </c>
      <c r="CS1699" s="40">
        <v>0</v>
      </c>
      <c r="CT1699" s="7">
        <v>0</v>
      </c>
      <c r="CU1699" s="7">
        <v>0</v>
      </c>
      <c r="CV1699" s="4"/>
      <c r="CW1699" s="4"/>
      <c r="CX1699" s="4" t="s">
        <v>210</v>
      </c>
      <c r="CY1699" s="4" t="s">
        <v>211</v>
      </c>
      <c r="CZ1699" s="4" t="s">
        <v>242</v>
      </c>
      <c r="DA1699" s="4" t="s">
        <v>242</v>
      </c>
      <c r="DB1699" s="4" t="s">
        <v>212</v>
      </c>
      <c r="DC1699" s="4" t="s">
        <v>212</v>
      </c>
      <c r="DD1699" s="7">
        <v>2</v>
      </c>
      <c r="DE1699" s="7">
        <v>30</v>
      </c>
      <c r="DF1699" s="7">
        <v>60</v>
      </c>
      <c r="DH1699" s="7">
        <v>13</v>
      </c>
      <c r="DI1699" s="4">
        <v>2</v>
      </c>
      <c r="DJ1699" s="4">
        <v>4</v>
      </c>
      <c r="DK1699" s="4">
        <v>7</v>
      </c>
      <c r="DL1699" s="4">
        <v>8</v>
      </c>
      <c r="DX1699" s="7">
        <f t="shared" si="24299"/>
        <v>7090115</v>
      </c>
      <c r="DY1699" s="7"/>
      <c r="DZ1699" s="67">
        <v>10000</v>
      </c>
      <c r="EA1699" s="2" t="s">
        <v>1377</v>
      </c>
      <c r="EB1699" s="85">
        <v>144</v>
      </c>
      <c r="EC1699" s="2" t="s">
        <v>1378</v>
      </c>
      <c r="ED1699" s="2">
        <v>2003</v>
      </c>
      <c r="EE1699" s="2">
        <v>3002</v>
      </c>
      <c r="EF1699" s="7">
        <v>50</v>
      </c>
      <c r="EG1699" s="20"/>
      <c r="EH1699" s="20"/>
      <c r="EI1699" s="4">
        <v>331109</v>
      </c>
      <c r="EJ1699" s="4">
        <v>1</v>
      </c>
      <c r="EK1699" s="4">
        <v>331110</v>
      </c>
      <c r="EL1699" s="4">
        <v>1</v>
      </c>
      <c r="EM1699" s="4">
        <v>331111</v>
      </c>
      <c r="EN1699" s="4">
        <v>1</v>
      </c>
      <c r="EO1699" s="4" t="s">
        <v>242</v>
      </c>
      <c r="EP1699" s="4" t="s">
        <v>242</v>
      </c>
      <c r="EQ1699" s="4" t="s">
        <v>242</v>
      </c>
      <c r="ER1699" s="4" t="s">
        <v>242</v>
      </c>
      <c r="ES1699" s="4" t="s">
        <v>242</v>
      </c>
      <c r="ET1699" s="4" t="s">
        <v>242</v>
      </c>
      <c r="EU1699" s="4" t="s">
        <v>242</v>
      </c>
      <c r="EV1699" s="4" t="s">
        <v>242</v>
      </c>
      <c r="EW1699" s="4" t="s">
        <v>242</v>
      </c>
      <c r="EX1699" s="4" t="s">
        <v>242</v>
      </c>
      <c r="EY1699" s="4" t="s">
        <v>242</v>
      </c>
      <c r="EZ1699" s="4" t="s">
        <v>242</v>
      </c>
      <c r="FA1699" s="4" t="s">
        <v>242</v>
      </c>
      <c r="FB1699" s="4" t="s">
        <v>242</v>
      </c>
      <c r="FC1699" s="4">
        <v>40013</v>
      </c>
      <c r="FD1699" s="4">
        <v>1</v>
      </c>
      <c r="FE1699" s="4">
        <v>20100</v>
      </c>
      <c r="FF1699" s="4">
        <v>1</v>
      </c>
      <c r="FG1699" s="4">
        <v>20100</v>
      </c>
      <c r="FH1699" s="4">
        <v>1</v>
      </c>
      <c r="FR1699" s="2">
        <v>99999</v>
      </c>
      <c r="FS1699" s="2">
        <v>0</v>
      </c>
      <c r="FT1699" s="2">
        <f t="shared" ref="FT1699" si="24353">IF(FT711="","",FT711)</f>
        <v>10000</v>
      </c>
      <c r="FU1699" s="2" t="s">
        <v>1738</v>
      </c>
      <c r="FV1699" s="2" t="str">
        <f t="shared" ref="FV1699" si="24354">IF(FV711="","",FV711)</f>
        <v/>
      </c>
      <c r="FW1699" s="2" t="str">
        <f t="shared" ref="FW1699" si="24355">IF(FW711="","",FW711)</f>
        <v/>
      </c>
      <c r="FX1699" s="2" t="str">
        <f t="shared" ref="FX1699" si="24356">IF(FX711="","",FX711)</f>
        <v/>
      </c>
      <c r="FY1699" s="2" t="str">
        <f t="shared" si="24251"/>
        <v/>
      </c>
      <c r="FZ1699" s="77">
        <v>0</v>
      </c>
      <c r="GA1699" s="2">
        <v>1</v>
      </c>
      <c r="GC1699" s="2">
        <v>1</v>
      </c>
      <c r="GD1699"/>
    </row>
    <row r="1700" s="2" customFormat="1" ht="14.25" spans="1:186">
      <c r="A1700" s="95">
        <f t="shared" si="24282"/>
        <v>7090116</v>
      </c>
      <c r="B1700" s="95">
        <v>1800</v>
      </c>
      <c r="C1700" s="95">
        <v>0</v>
      </c>
      <c r="D1700" s="95" t="s">
        <v>580</v>
      </c>
      <c r="E1700" s="95" t="str">
        <f t="shared" si="24283"/>
        <v>90级紫装匕首（福利专用）</v>
      </c>
      <c r="F1700" s="31" t="s">
        <v>1250</v>
      </c>
      <c r="G1700" s="31">
        <v>4</v>
      </c>
      <c r="H1700" s="7" t="s">
        <v>191</v>
      </c>
      <c r="I1700" s="7" t="s">
        <v>187</v>
      </c>
      <c r="J1700" s="35">
        <v>1512</v>
      </c>
      <c r="K1700" s="37">
        <v>307</v>
      </c>
      <c r="L1700" s="80"/>
      <c r="M1700" s="29" t="s">
        <v>193</v>
      </c>
      <c r="N1700" s="4">
        <v>90</v>
      </c>
      <c r="O1700" s="4">
        <v>90</v>
      </c>
      <c r="P1700" s="40">
        <f t="shared" si="24262"/>
        <v>2004</v>
      </c>
      <c r="Q1700" s="4"/>
      <c r="S1700" s="48">
        <v>0</v>
      </c>
      <c r="T1700" s="47" t="s">
        <v>249</v>
      </c>
      <c r="U1700" s="7" t="s">
        <v>195</v>
      </c>
      <c r="V1700" s="7">
        <v>0</v>
      </c>
      <c r="W1700" s="7">
        <v>0</v>
      </c>
      <c r="X1700" s="40">
        <v>0</v>
      </c>
      <c r="AB1700" s="7" t="s">
        <v>195</v>
      </c>
      <c r="AC1700" s="7">
        <v>0</v>
      </c>
      <c r="AD1700" s="7" t="s">
        <v>195</v>
      </c>
      <c r="AE1700" s="7" t="str">
        <f t="shared" ref="AE1700" si="24357">IF(Z1700&gt;=40,"false","true")</f>
        <v>true</v>
      </c>
      <c r="AF1700" s="7" t="b">
        <v>1</v>
      </c>
      <c r="AG1700" s="7" t="s">
        <v>195</v>
      </c>
      <c r="AH1700" s="40">
        <v>0</v>
      </c>
      <c r="AI1700" s="40">
        <v>0</v>
      </c>
      <c r="AJ1700" s="40">
        <v>1</v>
      </c>
      <c r="AK1700" s="40">
        <v>0</v>
      </c>
      <c r="AL1700" s="40">
        <v>1</v>
      </c>
      <c r="AM1700" s="40">
        <v>0</v>
      </c>
      <c r="AN1700" s="40">
        <v>60</v>
      </c>
      <c r="AO1700" s="40">
        <v>20000</v>
      </c>
      <c r="AP1700" s="7" t="s">
        <v>582</v>
      </c>
      <c r="AQ1700" s="4">
        <v>3</v>
      </c>
      <c r="AR1700" s="4">
        <v>161506</v>
      </c>
      <c r="AS1700" s="7" t="s">
        <v>199</v>
      </c>
      <c r="AT1700" s="48">
        <v>3</v>
      </c>
      <c r="AU1700" s="48">
        <v>1</v>
      </c>
      <c r="AV1700" s="48">
        <v>3</v>
      </c>
      <c r="AW1700" s="48">
        <v>500</v>
      </c>
      <c r="AX1700" s="48">
        <v>250</v>
      </c>
      <c r="AY1700" s="48">
        <v>0</v>
      </c>
      <c r="AZ1700" s="48">
        <v>0</v>
      </c>
      <c r="BE1700" s="48">
        <v>0</v>
      </c>
      <c r="BF1700" s="48">
        <v>1</v>
      </c>
      <c r="BG1700" s="48">
        <v>800</v>
      </c>
      <c r="BH1700" s="48">
        <v>800</v>
      </c>
      <c r="BI1700" s="7">
        <v>0</v>
      </c>
      <c r="BJ1700" s="7">
        <v>0</v>
      </c>
      <c r="BK1700" s="7">
        <v>0</v>
      </c>
      <c r="BL1700" s="7">
        <v>0</v>
      </c>
      <c r="BM1700" s="7">
        <v>0</v>
      </c>
      <c r="BN1700" s="7">
        <v>0</v>
      </c>
      <c r="BO1700" s="7">
        <v>0</v>
      </c>
      <c r="BP1700" s="7">
        <v>0</v>
      </c>
      <c r="BQ1700" s="7">
        <v>0</v>
      </c>
      <c r="BR1700" s="7">
        <v>0</v>
      </c>
      <c r="BS1700" s="7">
        <v>0</v>
      </c>
      <c r="BT1700" s="7">
        <v>0</v>
      </c>
      <c r="BU1700" s="7">
        <v>0</v>
      </c>
      <c r="BV1700" s="7">
        <v>0</v>
      </c>
      <c r="BW1700" s="7">
        <v>0</v>
      </c>
      <c r="BX1700" s="7">
        <v>0</v>
      </c>
      <c r="BY1700" s="7">
        <v>0</v>
      </c>
      <c r="BZ1700" s="7">
        <v>0</v>
      </c>
      <c r="CA1700" s="7">
        <v>0</v>
      </c>
      <c r="CB1700" s="7">
        <v>0</v>
      </c>
      <c r="CC1700" s="7">
        <v>0</v>
      </c>
      <c r="CD1700" s="7">
        <v>0</v>
      </c>
      <c r="CE1700" s="7">
        <v>0</v>
      </c>
      <c r="CF1700" s="7">
        <v>0</v>
      </c>
      <c r="CG1700" s="7">
        <v>0</v>
      </c>
      <c r="CH1700" s="7">
        <v>0</v>
      </c>
      <c r="CI1700" s="7">
        <v>0</v>
      </c>
      <c r="CJ1700" s="7">
        <v>0</v>
      </c>
      <c r="CK1700" s="7">
        <v>0</v>
      </c>
      <c r="CL1700" s="40">
        <v>0</v>
      </c>
      <c r="CM1700" s="40">
        <v>0</v>
      </c>
      <c r="CN1700" s="40">
        <v>0</v>
      </c>
      <c r="CO1700" s="40">
        <v>0</v>
      </c>
      <c r="CP1700" s="7">
        <v>0</v>
      </c>
      <c r="CQ1700" s="7">
        <v>0</v>
      </c>
      <c r="CR1700" s="7">
        <v>0</v>
      </c>
      <c r="CS1700" s="40">
        <v>0</v>
      </c>
      <c r="CT1700" s="7">
        <v>0</v>
      </c>
      <c r="CU1700" s="7">
        <v>0</v>
      </c>
      <c r="CV1700" s="4"/>
      <c r="CW1700" s="4"/>
      <c r="CX1700" s="4" t="s">
        <v>210</v>
      </c>
      <c r="CY1700" s="4" t="s">
        <v>211</v>
      </c>
      <c r="CZ1700" s="4" t="s">
        <v>242</v>
      </c>
      <c r="DA1700" s="4" t="s">
        <v>242</v>
      </c>
      <c r="DB1700" s="4" t="s">
        <v>212</v>
      </c>
      <c r="DC1700" s="4" t="s">
        <v>212</v>
      </c>
      <c r="DD1700" s="7">
        <v>2</v>
      </c>
      <c r="DE1700" s="7">
        <v>30</v>
      </c>
      <c r="DF1700" s="7">
        <v>60</v>
      </c>
      <c r="DH1700" s="7">
        <v>13</v>
      </c>
      <c r="DI1700" s="4">
        <v>2</v>
      </c>
      <c r="DJ1700" s="4">
        <v>4</v>
      </c>
      <c r="DK1700" s="4">
        <v>7</v>
      </c>
      <c r="DL1700" s="4">
        <v>8</v>
      </c>
      <c r="DX1700" s="7">
        <f t="shared" si="24299"/>
        <v>7090116</v>
      </c>
      <c r="DY1700" s="7"/>
      <c r="DZ1700" s="67">
        <v>10000</v>
      </c>
      <c r="EA1700" s="2" t="s">
        <v>1377</v>
      </c>
      <c r="EB1700" s="85">
        <v>144</v>
      </c>
      <c r="EC1700" s="2" t="s">
        <v>1378</v>
      </c>
      <c r="ED1700" s="2">
        <v>2003</v>
      </c>
      <c r="EE1700" s="2">
        <v>3002</v>
      </c>
      <c r="EF1700" s="7">
        <v>50</v>
      </c>
      <c r="EG1700" s="20"/>
      <c r="EH1700" s="20"/>
      <c r="EI1700" s="4">
        <v>331109</v>
      </c>
      <c r="EJ1700" s="4">
        <v>1</v>
      </c>
      <c r="EK1700" s="4">
        <v>331110</v>
      </c>
      <c r="EL1700" s="4">
        <v>1</v>
      </c>
      <c r="EM1700" s="4">
        <v>331111</v>
      </c>
      <c r="EN1700" s="4">
        <v>1</v>
      </c>
      <c r="EO1700" s="4" t="s">
        <v>242</v>
      </c>
      <c r="EP1700" s="4" t="s">
        <v>242</v>
      </c>
      <c r="EQ1700" s="4" t="s">
        <v>242</v>
      </c>
      <c r="ER1700" s="4" t="s">
        <v>242</v>
      </c>
      <c r="ES1700" s="4" t="s">
        <v>242</v>
      </c>
      <c r="ET1700" s="4" t="s">
        <v>242</v>
      </c>
      <c r="EU1700" s="4" t="s">
        <v>242</v>
      </c>
      <c r="EV1700" s="4" t="s">
        <v>242</v>
      </c>
      <c r="EW1700" s="4" t="s">
        <v>242</v>
      </c>
      <c r="EX1700" s="4" t="s">
        <v>242</v>
      </c>
      <c r="EY1700" s="4" t="s">
        <v>242</v>
      </c>
      <c r="EZ1700" s="4" t="s">
        <v>242</v>
      </c>
      <c r="FA1700" s="4" t="s">
        <v>242</v>
      </c>
      <c r="FB1700" s="4" t="s">
        <v>242</v>
      </c>
      <c r="FC1700" s="4">
        <v>40013</v>
      </c>
      <c r="FD1700" s="4">
        <v>1</v>
      </c>
      <c r="FE1700" s="4">
        <v>20100</v>
      </c>
      <c r="FF1700" s="4">
        <v>1</v>
      </c>
      <c r="FG1700" s="4">
        <v>20100</v>
      </c>
      <c r="FH1700" s="4">
        <v>1</v>
      </c>
      <c r="FR1700" s="2">
        <v>99999</v>
      </c>
      <c r="FS1700" s="2">
        <v>0</v>
      </c>
      <c r="FT1700" s="2">
        <f t="shared" ref="FT1700" si="24358">IF(FT712="","",FT712)</f>
        <v>10000</v>
      </c>
      <c r="FU1700" s="2" t="s">
        <v>1738</v>
      </c>
      <c r="FV1700" s="2" t="str">
        <f t="shared" ref="FV1700" si="24359">IF(FV712="","",FV712)</f>
        <v/>
      </c>
      <c r="FW1700" s="2" t="str">
        <f t="shared" ref="FW1700" si="24360">IF(FW712="","",FW712)</f>
        <v/>
      </c>
      <c r="FX1700" s="2" t="str">
        <f t="shared" ref="FX1700" si="24361">IF(FX712="","",FX712)</f>
        <v/>
      </c>
      <c r="FY1700" s="2" t="str">
        <f t="shared" ref="FY1700" si="24362">IF(FY712="","",FY712)</f>
        <v/>
      </c>
      <c r="FZ1700" s="77">
        <v>0</v>
      </c>
      <c r="GA1700" s="2">
        <v>1</v>
      </c>
      <c r="GC1700" s="2">
        <v>1</v>
      </c>
      <c r="GD1700"/>
    </row>
    <row r="1701" s="2" customFormat="1" ht="14.25" spans="1:186">
      <c r="A1701" s="95">
        <f t="shared" ref="A1701" si="24363">A713+13</f>
        <v>7090117</v>
      </c>
      <c r="B1701" s="95">
        <v>3080</v>
      </c>
      <c r="C1701" s="95">
        <v>0</v>
      </c>
      <c r="D1701" s="95" t="s">
        <v>583</v>
      </c>
      <c r="E1701" s="95" t="str">
        <f t="shared" ref="E1701" si="24364">E713&amp;"（福利专用）"</f>
        <v>90级紫装爪（福利专用）</v>
      </c>
      <c r="F1701" s="31" t="s">
        <v>1250</v>
      </c>
      <c r="G1701" s="31">
        <v>4</v>
      </c>
      <c r="H1701" s="7" t="s">
        <v>191</v>
      </c>
      <c r="I1701" s="7" t="s">
        <v>187</v>
      </c>
      <c r="J1701" s="35">
        <v>1552</v>
      </c>
      <c r="K1701" s="37">
        <v>107</v>
      </c>
      <c r="L1701" s="80"/>
      <c r="M1701" s="29" t="s">
        <v>193</v>
      </c>
      <c r="N1701" s="4">
        <v>90</v>
      </c>
      <c r="O1701" s="4">
        <v>90</v>
      </c>
      <c r="P1701" s="40">
        <f t="shared" si="24262"/>
        <v>2004</v>
      </c>
      <c r="Q1701" s="4"/>
      <c r="S1701" s="48">
        <v>0</v>
      </c>
      <c r="T1701" s="47" t="s">
        <v>253</v>
      </c>
      <c r="U1701" s="7" t="s">
        <v>195</v>
      </c>
      <c r="V1701" s="7">
        <v>0</v>
      </c>
      <c r="W1701" s="7">
        <v>0</v>
      </c>
      <c r="X1701" s="40">
        <v>0</v>
      </c>
      <c r="AB1701" s="7" t="s">
        <v>195</v>
      </c>
      <c r="AC1701" s="7">
        <v>0</v>
      </c>
      <c r="AD1701" s="7" t="s">
        <v>195</v>
      </c>
      <c r="AE1701" s="7" t="str">
        <f t="shared" ref="AE1701" si="24365">IF(Z1701&gt;=40,"false","true")</f>
        <v>true</v>
      </c>
      <c r="AF1701" s="7" t="b">
        <v>1</v>
      </c>
      <c r="AG1701" s="7" t="s">
        <v>195</v>
      </c>
      <c r="AH1701" s="40">
        <v>0</v>
      </c>
      <c r="AI1701" s="40">
        <v>0</v>
      </c>
      <c r="AJ1701" s="40">
        <v>1</v>
      </c>
      <c r="AK1701" s="40">
        <v>0</v>
      </c>
      <c r="AL1701" s="40">
        <v>1</v>
      </c>
      <c r="AM1701" s="40">
        <v>0</v>
      </c>
      <c r="AN1701" s="40">
        <v>60</v>
      </c>
      <c r="AO1701" s="40">
        <v>20000</v>
      </c>
      <c r="AP1701" s="7" t="s">
        <v>585</v>
      </c>
      <c r="AQ1701" s="4">
        <v>3</v>
      </c>
      <c r="AR1701" s="4">
        <v>161506</v>
      </c>
      <c r="AS1701" s="7" t="s">
        <v>199</v>
      </c>
      <c r="AT1701" s="48">
        <v>3</v>
      </c>
      <c r="AU1701" s="48">
        <v>1</v>
      </c>
      <c r="AV1701" s="48">
        <v>3</v>
      </c>
      <c r="AW1701" s="48">
        <v>500</v>
      </c>
      <c r="AX1701" s="48">
        <v>250</v>
      </c>
      <c r="AY1701" s="48">
        <v>0</v>
      </c>
      <c r="AZ1701" s="48">
        <v>0</v>
      </c>
      <c r="BE1701" s="48">
        <v>0</v>
      </c>
      <c r="BF1701" s="48">
        <v>1</v>
      </c>
      <c r="BG1701" s="48">
        <v>800</v>
      </c>
      <c r="BH1701" s="48">
        <v>800</v>
      </c>
      <c r="BI1701" s="7">
        <v>0</v>
      </c>
      <c r="BJ1701" s="7">
        <v>0</v>
      </c>
      <c r="BK1701" s="7">
        <v>0</v>
      </c>
      <c r="BL1701" s="7">
        <v>0</v>
      </c>
      <c r="BM1701" s="7">
        <v>0</v>
      </c>
      <c r="BN1701" s="7">
        <v>0</v>
      </c>
      <c r="BO1701" s="7">
        <v>0</v>
      </c>
      <c r="BP1701" s="7">
        <v>0</v>
      </c>
      <c r="BQ1701" s="7">
        <v>0</v>
      </c>
      <c r="BR1701" s="7">
        <v>0</v>
      </c>
      <c r="BS1701" s="7">
        <v>0</v>
      </c>
      <c r="BT1701" s="7">
        <v>0</v>
      </c>
      <c r="BU1701" s="7">
        <v>0</v>
      </c>
      <c r="BV1701" s="7">
        <v>0</v>
      </c>
      <c r="BW1701" s="7">
        <v>0</v>
      </c>
      <c r="BX1701" s="7">
        <v>0</v>
      </c>
      <c r="BY1701" s="7">
        <v>0</v>
      </c>
      <c r="BZ1701" s="7">
        <v>0</v>
      </c>
      <c r="CA1701" s="7">
        <v>0</v>
      </c>
      <c r="CB1701" s="7">
        <v>0</v>
      </c>
      <c r="CC1701" s="7">
        <v>0</v>
      </c>
      <c r="CD1701" s="7">
        <v>0</v>
      </c>
      <c r="CE1701" s="7">
        <v>0</v>
      </c>
      <c r="CF1701" s="7">
        <v>0</v>
      </c>
      <c r="CG1701" s="7">
        <v>0</v>
      </c>
      <c r="CH1701" s="7">
        <v>0</v>
      </c>
      <c r="CI1701" s="7">
        <v>0</v>
      </c>
      <c r="CJ1701" s="7">
        <v>0</v>
      </c>
      <c r="CK1701" s="7">
        <v>0</v>
      </c>
      <c r="CL1701" s="40">
        <v>0</v>
      </c>
      <c r="CM1701" s="40">
        <v>0</v>
      </c>
      <c r="CN1701" s="40">
        <v>0</v>
      </c>
      <c r="CO1701" s="40">
        <v>0</v>
      </c>
      <c r="CP1701" s="7">
        <v>0</v>
      </c>
      <c r="CQ1701" s="7">
        <v>0</v>
      </c>
      <c r="CR1701" s="7">
        <v>0</v>
      </c>
      <c r="CS1701" s="40">
        <v>0</v>
      </c>
      <c r="CT1701" s="7">
        <v>0</v>
      </c>
      <c r="CU1701" s="7">
        <v>0</v>
      </c>
      <c r="CV1701" s="4"/>
      <c r="CW1701" s="4"/>
      <c r="CX1701" s="4" t="s">
        <v>210</v>
      </c>
      <c r="CY1701" s="4" t="s">
        <v>211</v>
      </c>
      <c r="CZ1701" s="4" t="s">
        <v>242</v>
      </c>
      <c r="DA1701" s="4" t="s">
        <v>242</v>
      </c>
      <c r="DB1701" s="4" t="s">
        <v>212</v>
      </c>
      <c r="DC1701" s="4" t="s">
        <v>212</v>
      </c>
      <c r="DD1701" s="7">
        <v>2</v>
      </c>
      <c r="DE1701" s="7">
        <v>30</v>
      </c>
      <c r="DF1701" s="7">
        <v>60</v>
      </c>
      <c r="DH1701" s="7">
        <v>13</v>
      </c>
      <c r="DI1701" s="4">
        <v>2</v>
      </c>
      <c r="DJ1701" s="4">
        <v>4</v>
      </c>
      <c r="DK1701" s="4">
        <v>7</v>
      </c>
      <c r="DL1701" s="4">
        <v>8</v>
      </c>
      <c r="DX1701" s="7">
        <f t="shared" si="24299"/>
        <v>7090117</v>
      </c>
      <c r="DY1701" s="7"/>
      <c r="DZ1701" s="67">
        <v>10000</v>
      </c>
      <c r="EA1701" s="2" t="s">
        <v>1377</v>
      </c>
      <c r="EB1701" s="85">
        <v>144</v>
      </c>
      <c r="EC1701" s="2" t="s">
        <v>1378</v>
      </c>
      <c r="ED1701" s="2">
        <v>2003</v>
      </c>
      <c r="EE1701" s="2">
        <v>3002</v>
      </c>
      <c r="EF1701" s="7">
        <v>50</v>
      </c>
      <c r="EG1701" s="20"/>
      <c r="EH1701" s="20"/>
      <c r="EI1701" s="4">
        <v>331109</v>
      </c>
      <c r="EJ1701" s="4">
        <v>1</v>
      </c>
      <c r="EK1701" s="4">
        <v>331110</v>
      </c>
      <c r="EL1701" s="4">
        <v>1</v>
      </c>
      <c r="EM1701" s="4">
        <v>331111</v>
      </c>
      <c r="EN1701" s="4">
        <v>1</v>
      </c>
      <c r="EO1701" s="4" t="s">
        <v>242</v>
      </c>
      <c r="EP1701" s="4" t="s">
        <v>242</v>
      </c>
      <c r="EQ1701" s="4" t="s">
        <v>242</v>
      </c>
      <c r="ER1701" s="4" t="s">
        <v>242</v>
      </c>
      <c r="ES1701" s="4" t="s">
        <v>242</v>
      </c>
      <c r="ET1701" s="4" t="s">
        <v>242</v>
      </c>
      <c r="EU1701" s="4" t="s">
        <v>242</v>
      </c>
      <c r="EV1701" s="4" t="s">
        <v>242</v>
      </c>
      <c r="EW1701" s="4" t="s">
        <v>242</v>
      </c>
      <c r="EX1701" s="4" t="s">
        <v>242</v>
      </c>
      <c r="EY1701" s="4" t="s">
        <v>242</v>
      </c>
      <c r="EZ1701" s="4" t="s">
        <v>242</v>
      </c>
      <c r="FA1701" s="4" t="s">
        <v>242</v>
      </c>
      <c r="FB1701" s="4" t="s">
        <v>242</v>
      </c>
      <c r="FC1701" s="4">
        <v>40013</v>
      </c>
      <c r="FD1701" s="4">
        <v>1</v>
      </c>
      <c r="FE1701" s="4">
        <v>20100</v>
      </c>
      <c r="FF1701" s="4">
        <v>1</v>
      </c>
      <c r="FG1701" s="4">
        <v>20100</v>
      </c>
      <c r="FH1701" s="4">
        <v>1</v>
      </c>
      <c r="FR1701" s="2">
        <v>99999</v>
      </c>
      <c r="FS1701" s="2">
        <v>0</v>
      </c>
      <c r="FT1701" s="2">
        <f t="shared" ref="FT1701" si="24366">IF(FT713="","",FT713)</f>
        <v>10000</v>
      </c>
      <c r="FU1701" s="2" t="s">
        <v>1738</v>
      </c>
      <c r="FV1701" s="2" t="str">
        <f t="shared" ref="FV1701" si="24367">IF(FV713="","",FV713)</f>
        <v/>
      </c>
      <c r="FW1701" s="2" t="str">
        <f t="shared" ref="FW1701" si="24368">IF(FW713="","",FW713)</f>
        <v/>
      </c>
      <c r="FX1701" s="2" t="str">
        <f t="shared" ref="FX1701" si="24369">IF(FX713="","",FX713)</f>
        <v/>
      </c>
      <c r="FY1701" s="2" t="str">
        <f t="shared" ref="FY1701" si="24370">IF(FY713="","",FY713)</f>
        <v/>
      </c>
      <c r="FZ1701" s="77">
        <v>0</v>
      </c>
      <c r="GA1701" s="2">
        <v>1</v>
      </c>
      <c r="GC1701" s="2">
        <v>1</v>
      </c>
      <c r="GD1701"/>
    </row>
    <row r="1702" s="2" customFormat="1" ht="14.25" spans="1:186">
      <c r="A1702" s="95">
        <f t="shared" ref="A1702" si="24371">A714+13</f>
        <v>7090118</v>
      </c>
      <c r="B1702" s="95">
        <v>2824</v>
      </c>
      <c r="C1702" s="95">
        <v>0</v>
      </c>
      <c r="D1702" s="95" t="s">
        <v>586</v>
      </c>
      <c r="E1702" s="95" t="str">
        <f t="shared" ref="E1702" si="24372">E714&amp;"（福利专用）"</f>
        <v>90级紫装魔棒（福利专用）</v>
      </c>
      <c r="F1702" s="31" t="s">
        <v>1250</v>
      </c>
      <c r="G1702" s="31">
        <v>4</v>
      </c>
      <c r="H1702" s="7" t="s">
        <v>191</v>
      </c>
      <c r="I1702" s="7" t="s">
        <v>187</v>
      </c>
      <c r="J1702" s="37">
        <v>1543</v>
      </c>
      <c r="K1702" s="37">
        <v>507</v>
      </c>
      <c r="L1702" s="80"/>
      <c r="M1702" s="29" t="s">
        <v>193</v>
      </c>
      <c r="N1702" s="4">
        <v>90</v>
      </c>
      <c r="O1702" s="4">
        <v>90</v>
      </c>
      <c r="P1702" s="40">
        <f t="shared" si="24262"/>
        <v>2004</v>
      </c>
      <c r="Q1702" s="4"/>
      <c r="S1702" s="48">
        <v>0</v>
      </c>
      <c r="T1702" s="47" t="s">
        <v>257</v>
      </c>
      <c r="U1702" s="7" t="s">
        <v>195</v>
      </c>
      <c r="V1702" s="7">
        <v>0</v>
      </c>
      <c r="W1702" s="7">
        <v>0</v>
      </c>
      <c r="X1702" s="40">
        <v>0</v>
      </c>
      <c r="AB1702" s="7" t="s">
        <v>195</v>
      </c>
      <c r="AC1702" s="7">
        <v>0</v>
      </c>
      <c r="AD1702" s="7" t="s">
        <v>195</v>
      </c>
      <c r="AE1702" s="7" t="str">
        <f t="shared" ref="AE1702:AE1723" si="24373">IF(Z1702&gt;=40,"false","true")</f>
        <v>true</v>
      </c>
      <c r="AF1702" s="7" t="b">
        <v>1</v>
      </c>
      <c r="AG1702" s="7" t="s">
        <v>195</v>
      </c>
      <c r="AH1702" s="40">
        <v>0</v>
      </c>
      <c r="AI1702" s="40">
        <v>0</v>
      </c>
      <c r="AJ1702" s="40">
        <v>1</v>
      </c>
      <c r="AK1702" s="40">
        <v>0</v>
      </c>
      <c r="AL1702" s="40">
        <v>1</v>
      </c>
      <c r="AM1702" s="40">
        <v>0</v>
      </c>
      <c r="AN1702" s="40">
        <v>60</v>
      </c>
      <c r="AO1702" s="40">
        <v>20000</v>
      </c>
      <c r="AP1702" s="7" t="s">
        <v>588</v>
      </c>
      <c r="AQ1702" s="4">
        <v>3</v>
      </c>
      <c r="AR1702" s="4">
        <v>161506</v>
      </c>
      <c r="AS1702" s="7" t="s">
        <v>199</v>
      </c>
      <c r="AT1702" s="48">
        <v>3</v>
      </c>
      <c r="AU1702" s="48">
        <v>1</v>
      </c>
      <c r="AV1702" s="48">
        <v>3</v>
      </c>
      <c r="AW1702" s="48">
        <v>500</v>
      </c>
      <c r="AX1702" s="48">
        <v>250</v>
      </c>
      <c r="AY1702" s="48">
        <v>0</v>
      </c>
      <c r="AZ1702" s="48">
        <v>0</v>
      </c>
      <c r="BE1702" s="48">
        <v>0</v>
      </c>
      <c r="BF1702" s="48">
        <v>1</v>
      </c>
      <c r="BG1702" s="48">
        <v>800</v>
      </c>
      <c r="BH1702" s="48">
        <v>800</v>
      </c>
      <c r="BI1702" s="7">
        <v>0</v>
      </c>
      <c r="BJ1702" s="7">
        <v>0</v>
      </c>
      <c r="BK1702" s="7">
        <v>0</v>
      </c>
      <c r="BL1702" s="7">
        <v>0</v>
      </c>
      <c r="BM1702" s="7">
        <v>0</v>
      </c>
      <c r="BN1702" s="7">
        <v>0</v>
      </c>
      <c r="BO1702" s="7">
        <v>0</v>
      </c>
      <c r="BP1702" s="7">
        <v>0</v>
      </c>
      <c r="BQ1702" s="7">
        <v>0</v>
      </c>
      <c r="BR1702" s="7">
        <v>0</v>
      </c>
      <c r="BS1702" s="7">
        <v>0</v>
      </c>
      <c r="BT1702" s="7">
        <v>0</v>
      </c>
      <c r="BU1702" s="7">
        <v>0</v>
      </c>
      <c r="BV1702" s="7">
        <v>0</v>
      </c>
      <c r="BW1702" s="7">
        <v>0</v>
      </c>
      <c r="BX1702" s="7">
        <v>0</v>
      </c>
      <c r="BY1702" s="7">
        <v>0</v>
      </c>
      <c r="BZ1702" s="7">
        <v>0</v>
      </c>
      <c r="CA1702" s="7">
        <v>0</v>
      </c>
      <c r="CB1702" s="7">
        <v>0</v>
      </c>
      <c r="CC1702" s="7">
        <v>0</v>
      </c>
      <c r="CD1702" s="7">
        <v>0</v>
      </c>
      <c r="CE1702" s="7">
        <v>0</v>
      </c>
      <c r="CF1702" s="7">
        <v>0</v>
      </c>
      <c r="CG1702" s="7">
        <v>0</v>
      </c>
      <c r="CH1702" s="7">
        <v>0</v>
      </c>
      <c r="CI1702" s="7">
        <v>0</v>
      </c>
      <c r="CJ1702" s="7">
        <v>0</v>
      </c>
      <c r="CK1702" s="7">
        <v>0</v>
      </c>
      <c r="CL1702" s="40">
        <v>0</v>
      </c>
      <c r="CM1702" s="40">
        <v>0</v>
      </c>
      <c r="CN1702" s="40">
        <v>0</v>
      </c>
      <c r="CO1702" s="40">
        <v>0</v>
      </c>
      <c r="CP1702" s="7">
        <v>0</v>
      </c>
      <c r="CQ1702" s="7">
        <v>0</v>
      </c>
      <c r="CR1702" s="7">
        <v>0</v>
      </c>
      <c r="CS1702" s="40">
        <v>0</v>
      </c>
      <c r="CT1702" s="7">
        <v>0</v>
      </c>
      <c r="CU1702" s="7">
        <v>0</v>
      </c>
      <c r="CV1702" s="4"/>
      <c r="CW1702" s="4"/>
      <c r="CX1702" s="4" t="s">
        <v>210</v>
      </c>
      <c r="CY1702" s="4" t="s">
        <v>211</v>
      </c>
      <c r="CZ1702" s="4" t="s">
        <v>242</v>
      </c>
      <c r="DA1702" s="4" t="s">
        <v>242</v>
      </c>
      <c r="DB1702" s="4" t="s">
        <v>212</v>
      </c>
      <c r="DC1702" s="4" t="s">
        <v>212</v>
      </c>
      <c r="DD1702" s="7">
        <v>2</v>
      </c>
      <c r="DE1702" s="7">
        <v>30</v>
      </c>
      <c r="DF1702" s="7">
        <v>60</v>
      </c>
      <c r="DH1702" s="7">
        <v>13</v>
      </c>
      <c r="DI1702" s="4">
        <v>2</v>
      </c>
      <c r="DJ1702" s="4">
        <v>4</v>
      </c>
      <c r="DK1702" s="4">
        <v>7</v>
      </c>
      <c r="DL1702" s="4">
        <v>8</v>
      </c>
      <c r="DX1702" s="7">
        <f t="shared" si="24299"/>
        <v>7090118</v>
      </c>
      <c r="DY1702" s="7"/>
      <c r="DZ1702" s="67">
        <v>10000</v>
      </c>
      <c r="EA1702" s="2" t="s">
        <v>1377</v>
      </c>
      <c r="EB1702" s="85">
        <v>144</v>
      </c>
      <c r="EC1702" s="2" t="s">
        <v>1378</v>
      </c>
      <c r="ED1702" s="2">
        <v>2003</v>
      </c>
      <c r="EE1702" s="2">
        <v>3001</v>
      </c>
      <c r="EF1702" s="7">
        <v>50</v>
      </c>
      <c r="EG1702" s="20"/>
      <c r="EH1702" s="20"/>
      <c r="EI1702" s="4">
        <v>331109</v>
      </c>
      <c r="EJ1702" s="4">
        <v>1</v>
      </c>
      <c r="EK1702" s="4">
        <v>331110</v>
      </c>
      <c r="EL1702" s="4">
        <v>1</v>
      </c>
      <c r="EM1702" s="4">
        <v>331111</v>
      </c>
      <c r="EN1702" s="4">
        <v>1</v>
      </c>
      <c r="EO1702" s="4" t="s">
        <v>242</v>
      </c>
      <c r="EP1702" s="4" t="s">
        <v>242</v>
      </c>
      <c r="EQ1702" s="4" t="s">
        <v>242</v>
      </c>
      <c r="ER1702" s="4" t="s">
        <v>242</v>
      </c>
      <c r="ES1702" s="4" t="s">
        <v>242</v>
      </c>
      <c r="ET1702" s="4" t="s">
        <v>242</v>
      </c>
      <c r="EU1702" s="4" t="s">
        <v>242</v>
      </c>
      <c r="EV1702" s="4" t="s">
        <v>242</v>
      </c>
      <c r="EW1702" s="4" t="s">
        <v>242</v>
      </c>
      <c r="EX1702" s="4" t="s">
        <v>242</v>
      </c>
      <c r="EY1702" s="4" t="s">
        <v>242</v>
      </c>
      <c r="EZ1702" s="4" t="s">
        <v>242</v>
      </c>
      <c r="FA1702" s="4" t="s">
        <v>242</v>
      </c>
      <c r="FB1702" s="4" t="s">
        <v>242</v>
      </c>
      <c r="FC1702" s="4">
        <v>40013</v>
      </c>
      <c r="FD1702" s="4">
        <v>1</v>
      </c>
      <c r="FE1702" s="4">
        <v>20100</v>
      </c>
      <c r="FF1702" s="4">
        <v>1</v>
      </c>
      <c r="FG1702" s="4">
        <v>20100</v>
      </c>
      <c r="FH1702" s="4">
        <v>1</v>
      </c>
      <c r="FR1702" s="2">
        <v>99999</v>
      </c>
      <c r="FS1702" s="2">
        <v>0</v>
      </c>
      <c r="FT1702" s="2">
        <f t="shared" ref="FT1702" si="24374">IF(FT714="","",FT714)</f>
        <v>10000</v>
      </c>
      <c r="FU1702" s="2" t="s">
        <v>1738</v>
      </c>
      <c r="FV1702" s="2" t="str">
        <f t="shared" ref="FV1702" si="24375">IF(FV714="","",FV714)</f>
        <v/>
      </c>
      <c r="FW1702" s="2" t="str">
        <f t="shared" ref="FW1702" si="24376">IF(FW714="","",FW714)</f>
        <v/>
      </c>
      <c r="FX1702" s="2" t="str">
        <f t="shared" ref="FX1702" si="24377">IF(FX714="","",FX714)</f>
        <v/>
      </c>
      <c r="FY1702" s="2" t="str">
        <f t="shared" ref="FY1702" si="24378">IF(FY714="","",FY714)</f>
        <v/>
      </c>
      <c r="FZ1702" s="77">
        <v>0</v>
      </c>
      <c r="GA1702" s="2">
        <v>1</v>
      </c>
      <c r="GC1702" s="2">
        <v>1</v>
      </c>
      <c r="GD1702"/>
    </row>
    <row r="1703" s="2" customFormat="1" ht="14.25" spans="1:186">
      <c r="A1703" s="95">
        <f t="shared" ref="A1703" si="24379">A715+13</f>
        <v>7090119</v>
      </c>
      <c r="B1703" s="95">
        <v>4104</v>
      </c>
      <c r="C1703" s="95">
        <v>0</v>
      </c>
      <c r="D1703" s="95" t="s">
        <v>410</v>
      </c>
      <c r="E1703" s="95" t="str">
        <f t="shared" ref="E1703" si="24380">E715&amp;"（福利专用）"</f>
        <v>90级紫装法杖（福利专用）</v>
      </c>
      <c r="F1703" s="31" t="s">
        <v>1250</v>
      </c>
      <c r="G1703" s="31">
        <v>4</v>
      </c>
      <c r="H1703" s="7" t="s">
        <v>191</v>
      </c>
      <c r="I1703" s="7" t="s">
        <v>187</v>
      </c>
      <c r="J1703" s="37">
        <v>1543</v>
      </c>
      <c r="K1703" s="39">
        <v>604</v>
      </c>
      <c r="L1703" s="80"/>
      <c r="M1703" s="29" t="s">
        <v>193</v>
      </c>
      <c r="N1703" s="4">
        <v>90</v>
      </c>
      <c r="O1703" s="4">
        <v>90</v>
      </c>
      <c r="P1703" s="40">
        <f t="shared" si="24262"/>
        <v>2004</v>
      </c>
      <c r="Q1703" s="4"/>
      <c r="S1703" s="48">
        <v>0</v>
      </c>
      <c r="T1703" s="47" t="s">
        <v>194</v>
      </c>
      <c r="U1703" s="7" t="s">
        <v>195</v>
      </c>
      <c r="V1703" s="7">
        <v>0</v>
      </c>
      <c r="W1703" s="7">
        <v>0</v>
      </c>
      <c r="X1703" s="40">
        <v>0</v>
      </c>
      <c r="AB1703" s="7" t="s">
        <v>195</v>
      </c>
      <c r="AC1703" s="7">
        <v>0</v>
      </c>
      <c r="AD1703" s="7" t="s">
        <v>195</v>
      </c>
      <c r="AE1703" s="7" t="str">
        <f t="shared" si="24373"/>
        <v>true</v>
      </c>
      <c r="AF1703" s="7" t="b">
        <v>1</v>
      </c>
      <c r="AG1703" s="7" t="s">
        <v>195</v>
      </c>
      <c r="AH1703" s="40">
        <v>0</v>
      </c>
      <c r="AI1703" s="40">
        <v>0</v>
      </c>
      <c r="AJ1703" s="40">
        <v>1</v>
      </c>
      <c r="AK1703" s="40">
        <v>0</v>
      </c>
      <c r="AL1703" s="40">
        <v>1</v>
      </c>
      <c r="AM1703" s="40">
        <v>0</v>
      </c>
      <c r="AN1703" s="40">
        <v>60</v>
      </c>
      <c r="AO1703" s="40">
        <v>20000</v>
      </c>
      <c r="AP1703" s="7" t="s">
        <v>590</v>
      </c>
      <c r="AQ1703" s="4">
        <v>3</v>
      </c>
      <c r="AR1703" s="4">
        <v>161506</v>
      </c>
      <c r="AS1703" s="7" t="s">
        <v>199</v>
      </c>
      <c r="AT1703" s="48">
        <v>3</v>
      </c>
      <c r="AU1703" s="48">
        <v>1</v>
      </c>
      <c r="AV1703" s="48">
        <v>3</v>
      </c>
      <c r="AW1703" s="48">
        <v>500</v>
      </c>
      <c r="AX1703" s="48">
        <v>250</v>
      </c>
      <c r="AY1703" s="48">
        <v>0</v>
      </c>
      <c r="AZ1703" s="48">
        <v>0</v>
      </c>
      <c r="BE1703" s="48">
        <v>0</v>
      </c>
      <c r="BF1703" s="48">
        <v>1</v>
      </c>
      <c r="BG1703" s="48">
        <v>800</v>
      </c>
      <c r="BH1703" s="48">
        <v>800</v>
      </c>
      <c r="BI1703" s="7">
        <v>0</v>
      </c>
      <c r="BJ1703" s="7">
        <v>0</v>
      </c>
      <c r="BK1703" s="7">
        <v>0</v>
      </c>
      <c r="BL1703" s="7">
        <v>0</v>
      </c>
      <c r="BM1703" s="7">
        <v>0</v>
      </c>
      <c r="BN1703" s="7">
        <v>0</v>
      </c>
      <c r="BO1703" s="7">
        <v>0</v>
      </c>
      <c r="BP1703" s="7">
        <v>0</v>
      </c>
      <c r="BQ1703" s="7">
        <v>0</v>
      </c>
      <c r="BR1703" s="7">
        <v>0</v>
      </c>
      <c r="BS1703" s="7">
        <v>0</v>
      </c>
      <c r="BT1703" s="7">
        <v>0</v>
      </c>
      <c r="BU1703" s="7">
        <v>0</v>
      </c>
      <c r="BV1703" s="7">
        <v>0</v>
      </c>
      <c r="BW1703" s="7">
        <v>0</v>
      </c>
      <c r="BX1703" s="7">
        <v>0</v>
      </c>
      <c r="BY1703" s="7">
        <v>0</v>
      </c>
      <c r="BZ1703" s="7">
        <v>0</v>
      </c>
      <c r="CA1703" s="7">
        <v>0</v>
      </c>
      <c r="CB1703" s="7">
        <v>0</v>
      </c>
      <c r="CC1703" s="7">
        <v>0</v>
      </c>
      <c r="CD1703" s="7">
        <v>0</v>
      </c>
      <c r="CE1703" s="7">
        <v>0</v>
      </c>
      <c r="CF1703" s="7">
        <v>0</v>
      </c>
      <c r="CG1703" s="7">
        <v>0</v>
      </c>
      <c r="CH1703" s="7">
        <v>0</v>
      </c>
      <c r="CI1703" s="7">
        <v>0</v>
      </c>
      <c r="CJ1703" s="7">
        <v>0</v>
      </c>
      <c r="CK1703" s="7">
        <v>0</v>
      </c>
      <c r="CL1703" s="40">
        <v>0</v>
      </c>
      <c r="CM1703" s="40">
        <v>0</v>
      </c>
      <c r="CN1703" s="40">
        <v>0</v>
      </c>
      <c r="CO1703" s="40">
        <v>0</v>
      </c>
      <c r="CP1703" s="7">
        <v>0</v>
      </c>
      <c r="CQ1703" s="7">
        <v>0</v>
      </c>
      <c r="CR1703" s="7">
        <v>0</v>
      </c>
      <c r="CS1703" s="40">
        <v>0</v>
      </c>
      <c r="CT1703" s="7">
        <v>0</v>
      </c>
      <c r="CU1703" s="7">
        <v>0</v>
      </c>
      <c r="CV1703" s="4"/>
      <c r="CW1703" s="4"/>
      <c r="CX1703" s="4" t="s">
        <v>210</v>
      </c>
      <c r="CY1703" s="4" t="s">
        <v>211</v>
      </c>
      <c r="CZ1703" s="4" t="s">
        <v>242</v>
      </c>
      <c r="DA1703" s="4" t="s">
        <v>242</v>
      </c>
      <c r="DB1703" s="4" t="s">
        <v>212</v>
      </c>
      <c r="DC1703" s="4" t="s">
        <v>212</v>
      </c>
      <c r="DD1703" s="7">
        <v>2</v>
      </c>
      <c r="DE1703" s="7">
        <v>30</v>
      </c>
      <c r="DF1703" s="7">
        <v>60</v>
      </c>
      <c r="DH1703" s="7">
        <v>13</v>
      </c>
      <c r="DI1703" s="4">
        <v>2</v>
      </c>
      <c r="DJ1703" s="4">
        <v>4</v>
      </c>
      <c r="DK1703" s="4">
        <v>7</v>
      </c>
      <c r="DL1703" s="4">
        <v>8</v>
      </c>
      <c r="DX1703" s="7">
        <f t="shared" si="24299"/>
        <v>7090119</v>
      </c>
      <c r="DY1703" s="7"/>
      <c r="DZ1703" s="67">
        <v>10000</v>
      </c>
      <c r="EA1703" s="2" t="s">
        <v>1377</v>
      </c>
      <c r="EB1703" s="85">
        <v>144</v>
      </c>
      <c r="EC1703" s="2" t="s">
        <v>1378</v>
      </c>
      <c r="ED1703" s="2">
        <v>2003</v>
      </c>
      <c r="EE1703" s="2">
        <v>3001</v>
      </c>
      <c r="EF1703" s="7">
        <v>50</v>
      </c>
      <c r="EG1703" s="20"/>
      <c r="EH1703" s="20"/>
      <c r="EI1703" s="4">
        <v>331109</v>
      </c>
      <c r="EJ1703" s="4">
        <v>1</v>
      </c>
      <c r="EK1703" s="4">
        <v>331110</v>
      </c>
      <c r="EL1703" s="4">
        <v>1</v>
      </c>
      <c r="EM1703" s="4">
        <v>331111</v>
      </c>
      <c r="EN1703" s="4">
        <v>1</v>
      </c>
      <c r="EO1703" s="4" t="s">
        <v>242</v>
      </c>
      <c r="EP1703" s="4" t="s">
        <v>242</v>
      </c>
      <c r="EQ1703" s="4" t="s">
        <v>242</v>
      </c>
      <c r="ER1703" s="4" t="s">
        <v>242</v>
      </c>
      <c r="ES1703" s="4" t="s">
        <v>242</v>
      </c>
      <c r="ET1703" s="4" t="s">
        <v>242</v>
      </c>
      <c r="EU1703" s="4" t="s">
        <v>242</v>
      </c>
      <c r="EV1703" s="4" t="s">
        <v>242</v>
      </c>
      <c r="EW1703" s="4" t="s">
        <v>242</v>
      </c>
      <c r="EX1703" s="4" t="s">
        <v>242</v>
      </c>
      <c r="EY1703" s="4" t="s">
        <v>242</v>
      </c>
      <c r="EZ1703" s="4" t="s">
        <v>242</v>
      </c>
      <c r="FA1703" s="4" t="s">
        <v>242</v>
      </c>
      <c r="FB1703" s="4" t="s">
        <v>242</v>
      </c>
      <c r="FC1703" s="4">
        <v>40013</v>
      </c>
      <c r="FD1703" s="4">
        <v>1</v>
      </c>
      <c r="FE1703" s="4">
        <v>20100</v>
      </c>
      <c r="FF1703" s="4">
        <v>1</v>
      </c>
      <c r="FG1703" s="4">
        <v>20100</v>
      </c>
      <c r="FH1703" s="4">
        <v>1</v>
      </c>
      <c r="FR1703" s="2">
        <v>99999</v>
      </c>
      <c r="FS1703" s="2">
        <v>0</v>
      </c>
      <c r="FT1703" s="2">
        <f t="shared" ref="FT1703" si="24381">IF(FT715="","",FT715)</f>
        <v>10000</v>
      </c>
      <c r="FU1703" s="2" t="s">
        <v>1738</v>
      </c>
      <c r="FV1703" s="2" t="str">
        <f t="shared" ref="FV1703" si="24382">IF(FV715="","",FV715)</f>
        <v/>
      </c>
      <c r="FW1703" s="2" t="str">
        <f t="shared" ref="FW1703" si="24383">IF(FW715="","",FW715)</f>
        <v/>
      </c>
      <c r="FX1703" s="2" t="str">
        <f t="shared" ref="FX1703" si="24384">IF(FX715="","",FX715)</f>
        <v/>
      </c>
      <c r="FY1703" s="2" t="str">
        <f t="shared" ref="FY1703" si="24385">IF(FY715="","",FY715)</f>
        <v/>
      </c>
      <c r="FZ1703" s="77">
        <v>0</v>
      </c>
      <c r="GA1703" s="2">
        <v>1</v>
      </c>
      <c r="GC1703" s="2">
        <v>1</v>
      </c>
      <c r="GD1703"/>
    </row>
    <row r="1704" s="2" customFormat="1" ht="14.25" spans="1:186">
      <c r="A1704" s="95">
        <f t="shared" ref="A1704" si="24386">A716+13</f>
        <v>7090220</v>
      </c>
      <c r="B1704" s="95">
        <v>312</v>
      </c>
      <c r="C1704" s="95">
        <v>3</v>
      </c>
      <c r="D1704" s="95" t="s">
        <v>591</v>
      </c>
      <c r="E1704" s="95" t="str">
        <f t="shared" ref="E1704" si="24387">E716&amp;"（福利专用）"</f>
        <v>90级紫装男衣（福利专用）</v>
      </c>
      <c r="F1704" s="31" t="s">
        <v>1250</v>
      </c>
      <c r="G1704" s="31">
        <v>4</v>
      </c>
      <c r="H1704" s="7" t="s">
        <v>191</v>
      </c>
      <c r="I1704" s="7" t="s">
        <v>187</v>
      </c>
      <c r="J1704" s="37">
        <v>1455</v>
      </c>
      <c r="K1704" s="39">
        <v>1432</v>
      </c>
      <c r="L1704" s="80"/>
      <c r="M1704" s="29" t="s">
        <v>193</v>
      </c>
      <c r="N1704" s="4">
        <v>90</v>
      </c>
      <c r="O1704" s="4">
        <v>90</v>
      </c>
      <c r="P1704" s="40">
        <f t="shared" si="24262"/>
        <v>2304</v>
      </c>
      <c r="Q1704" s="4"/>
      <c r="S1704" s="48">
        <v>1</v>
      </c>
      <c r="T1704" s="47" t="s">
        <v>194</v>
      </c>
      <c r="U1704" s="7" t="s">
        <v>195</v>
      </c>
      <c r="V1704" s="7">
        <v>0</v>
      </c>
      <c r="W1704" s="7">
        <v>0</v>
      </c>
      <c r="X1704" s="40">
        <v>0</v>
      </c>
      <c r="AB1704" s="7" t="s">
        <v>195</v>
      </c>
      <c r="AC1704" s="7">
        <v>0</v>
      </c>
      <c r="AD1704" s="7" t="s">
        <v>195</v>
      </c>
      <c r="AE1704" s="7" t="str">
        <f t="shared" si="24373"/>
        <v>true</v>
      </c>
      <c r="AF1704" s="7" t="b">
        <v>1</v>
      </c>
      <c r="AG1704" s="7" t="s">
        <v>195</v>
      </c>
      <c r="AH1704" s="40">
        <v>0</v>
      </c>
      <c r="AI1704" s="40">
        <v>0</v>
      </c>
      <c r="AJ1704" s="40">
        <v>1</v>
      </c>
      <c r="AK1704" s="40">
        <v>0</v>
      </c>
      <c r="AL1704" s="40">
        <v>1</v>
      </c>
      <c r="AM1704" s="40">
        <v>0</v>
      </c>
      <c r="AN1704" s="40">
        <v>60</v>
      </c>
      <c r="AO1704" s="40">
        <v>20000</v>
      </c>
      <c r="AP1704" s="7" t="s">
        <v>593</v>
      </c>
      <c r="AQ1704" s="4">
        <v>3</v>
      </c>
      <c r="AR1704" s="4">
        <v>161506</v>
      </c>
      <c r="AS1704" s="7" t="s">
        <v>199</v>
      </c>
      <c r="AT1704" s="48">
        <v>3</v>
      </c>
      <c r="AU1704" s="48">
        <v>1</v>
      </c>
      <c r="AV1704" s="48">
        <v>3</v>
      </c>
      <c r="AW1704" s="48">
        <v>500</v>
      </c>
      <c r="AX1704" s="48">
        <v>250</v>
      </c>
      <c r="AY1704" s="48">
        <v>0</v>
      </c>
      <c r="AZ1704" s="48">
        <v>0</v>
      </c>
      <c r="BE1704" s="48">
        <v>0</v>
      </c>
      <c r="BF1704" s="48">
        <v>1</v>
      </c>
      <c r="BG1704" s="48">
        <v>800</v>
      </c>
      <c r="BH1704" s="48">
        <v>800</v>
      </c>
      <c r="BI1704" s="7">
        <v>0</v>
      </c>
      <c r="BJ1704" s="7">
        <v>0</v>
      </c>
      <c r="BK1704" s="7">
        <v>0</v>
      </c>
      <c r="BL1704" s="7">
        <v>0</v>
      </c>
      <c r="BM1704" s="7">
        <v>0</v>
      </c>
      <c r="BN1704" s="7">
        <v>0</v>
      </c>
      <c r="BO1704" s="7">
        <v>0</v>
      </c>
      <c r="BP1704" s="7">
        <v>0</v>
      </c>
      <c r="BQ1704" s="7">
        <v>0</v>
      </c>
      <c r="BR1704" s="7">
        <v>0</v>
      </c>
      <c r="BS1704" s="7">
        <v>0</v>
      </c>
      <c r="BT1704" s="7">
        <v>0</v>
      </c>
      <c r="BU1704" s="7">
        <v>0</v>
      </c>
      <c r="BV1704" s="7">
        <v>0</v>
      </c>
      <c r="BW1704" s="7">
        <v>0</v>
      </c>
      <c r="BX1704" s="7">
        <v>0</v>
      </c>
      <c r="BY1704" s="7">
        <v>0</v>
      </c>
      <c r="BZ1704" s="7">
        <v>0</v>
      </c>
      <c r="CA1704" s="7">
        <v>0</v>
      </c>
      <c r="CB1704" s="7">
        <v>0</v>
      </c>
      <c r="CC1704" s="7">
        <v>0</v>
      </c>
      <c r="CD1704" s="7">
        <v>0</v>
      </c>
      <c r="CE1704" s="7">
        <v>0</v>
      </c>
      <c r="CF1704" s="7">
        <v>0</v>
      </c>
      <c r="CG1704" s="7">
        <v>0</v>
      </c>
      <c r="CH1704" s="7">
        <v>0</v>
      </c>
      <c r="CI1704" s="7">
        <v>0</v>
      </c>
      <c r="CJ1704" s="7">
        <v>0</v>
      </c>
      <c r="CK1704" s="7">
        <v>0</v>
      </c>
      <c r="CL1704" s="40">
        <v>0</v>
      </c>
      <c r="CM1704" s="40">
        <v>0</v>
      </c>
      <c r="CN1704" s="40">
        <v>0</v>
      </c>
      <c r="CO1704" s="40">
        <v>0</v>
      </c>
      <c r="CP1704" s="7">
        <v>0</v>
      </c>
      <c r="CQ1704" s="7">
        <v>0</v>
      </c>
      <c r="CR1704" s="7">
        <v>0</v>
      </c>
      <c r="CS1704" s="40">
        <v>0</v>
      </c>
      <c r="CT1704" s="7">
        <v>0</v>
      </c>
      <c r="CU1704" s="7">
        <v>0</v>
      </c>
      <c r="CV1704" s="4"/>
      <c r="CW1704" s="4"/>
      <c r="CX1704" s="4" t="s">
        <v>242</v>
      </c>
      <c r="CY1704" s="4" t="s">
        <v>242</v>
      </c>
      <c r="CZ1704" s="4" t="s">
        <v>242</v>
      </c>
      <c r="DA1704" s="4" t="s">
        <v>242</v>
      </c>
      <c r="DB1704" s="4" t="s">
        <v>242</v>
      </c>
      <c r="DC1704" s="4" t="s">
        <v>242</v>
      </c>
      <c r="DD1704" s="7">
        <v>2</v>
      </c>
      <c r="DE1704" s="7">
        <v>30</v>
      </c>
      <c r="DF1704" s="7">
        <v>60</v>
      </c>
      <c r="DH1704" s="7">
        <v>13</v>
      </c>
      <c r="DI1704" s="4">
        <v>1</v>
      </c>
      <c r="DJ1704" s="4">
        <v>3</v>
      </c>
      <c r="DK1704" s="4">
        <v>5</v>
      </c>
      <c r="DL1704" s="4">
        <v>7</v>
      </c>
      <c r="DX1704" s="7">
        <f t="shared" si="24299"/>
        <v>7090220</v>
      </c>
      <c r="DY1704" s="7"/>
      <c r="DZ1704" s="67">
        <v>10000</v>
      </c>
      <c r="EA1704" s="2" t="s">
        <v>1377</v>
      </c>
      <c r="EB1704" s="85">
        <v>144</v>
      </c>
      <c r="EC1704" s="2" t="s">
        <v>1378</v>
      </c>
      <c r="ED1704" s="2">
        <v>2006</v>
      </c>
      <c r="EE1704" s="2">
        <v>3002</v>
      </c>
      <c r="EF1704" s="7">
        <v>50</v>
      </c>
      <c r="EG1704" s="20"/>
      <c r="EH1704" s="20"/>
      <c r="EI1704" s="4">
        <v>331139</v>
      </c>
      <c r="EJ1704" s="4">
        <v>1</v>
      </c>
      <c r="EK1704" s="4">
        <v>331140</v>
      </c>
      <c r="EL1704" s="4">
        <v>1</v>
      </c>
      <c r="EM1704" s="4">
        <v>331141</v>
      </c>
      <c r="EN1704" s="4">
        <v>1</v>
      </c>
      <c r="EO1704" s="4" t="s">
        <v>242</v>
      </c>
      <c r="EP1704" s="4" t="s">
        <v>242</v>
      </c>
      <c r="EQ1704" s="4" t="s">
        <v>242</v>
      </c>
      <c r="ER1704" s="4" t="s">
        <v>242</v>
      </c>
      <c r="ES1704" s="4" t="s">
        <v>242</v>
      </c>
      <c r="ET1704" s="4" t="s">
        <v>242</v>
      </c>
      <c r="EU1704" s="4" t="s">
        <v>242</v>
      </c>
      <c r="EV1704" s="4" t="s">
        <v>242</v>
      </c>
      <c r="EW1704" s="4" t="s">
        <v>242</v>
      </c>
      <c r="EX1704" s="4" t="s">
        <v>242</v>
      </c>
      <c r="EY1704" s="4" t="s">
        <v>242</v>
      </c>
      <c r="EZ1704" s="4" t="s">
        <v>242</v>
      </c>
      <c r="FA1704" s="4" t="s">
        <v>242</v>
      </c>
      <c r="FB1704" s="4" t="s">
        <v>242</v>
      </c>
      <c r="FC1704" s="4">
        <v>40013</v>
      </c>
      <c r="FD1704" s="4">
        <v>1</v>
      </c>
      <c r="FE1704" s="4">
        <v>20100</v>
      </c>
      <c r="FF1704" s="4">
        <v>1</v>
      </c>
      <c r="FG1704" s="4">
        <v>20100</v>
      </c>
      <c r="FH1704" s="4">
        <v>1</v>
      </c>
      <c r="FR1704" s="2">
        <v>99999</v>
      </c>
      <c r="FS1704" s="2">
        <v>0</v>
      </c>
      <c r="FT1704" s="2">
        <f t="shared" ref="FT1704" si="24388">IF(FT716="","",FT716)</f>
        <v>10000</v>
      </c>
      <c r="FU1704" s="2" t="s">
        <v>1738</v>
      </c>
      <c r="FV1704" s="2" t="str">
        <f t="shared" ref="FV1704" si="24389">IF(FV716="","",FV716)</f>
        <v/>
      </c>
      <c r="FW1704" s="2" t="str">
        <f t="shared" ref="FW1704" si="24390">IF(FW716="","",FW716)</f>
        <v/>
      </c>
      <c r="FX1704" s="2" t="str">
        <f t="shared" ref="FX1704:FX1715" si="24391">IF(FX716="","",FX716)</f>
        <v/>
      </c>
      <c r="FY1704" s="2" t="str">
        <f t="shared" ref="FY1704" si="24392">IF(FY716="","",FY716)</f>
        <v/>
      </c>
      <c r="FZ1704" s="77">
        <v>0</v>
      </c>
      <c r="GA1704" s="2">
        <v>1</v>
      </c>
      <c r="GC1704" s="2">
        <v>1</v>
      </c>
      <c r="GD1704"/>
    </row>
    <row r="1705" s="2" customFormat="1" ht="14.25" spans="1:186">
      <c r="A1705" s="95">
        <f t="shared" ref="A1705" si="24393">A717+13</f>
        <v>7090221</v>
      </c>
      <c r="B1705" s="95">
        <v>568</v>
      </c>
      <c r="C1705" s="95">
        <v>3</v>
      </c>
      <c r="D1705" s="95" t="s">
        <v>594</v>
      </c>
      <c r="E1705" s="95" t="str">
        <f t="shared" ref="E1705" si="24394">E717&amp;"（福利专用）"</f>
        <v>90级紫装女衣（福利专用）</v>
      </c>
      <c r="F1705" s="31" t="s">
        <v>1250</v>
      </c>
      <c r="G1705" s="31">
        <v>4</v>
      </c>
      <c r="H1705" s="7" t="s">
        <v>191</v>
      </c>
      <c r="I1705" s="7" t="s">
        <v>187</v>
      </c>
      <c r="J1705" s="37">
        <v>1444</v>
      </c>
      <c r="K1705" s="39">
        <v>1436</v>
      </c>
      <c r="L1705" s="80"/>
      <c r="M1705" s="29" t="s">
        <v>193</v>
      </c>
      <c r="N1705" s="4">
        <v>90</v>
      </c>
      <c r="O1705" s="4">
        <v>90</v>
      </c>
      <c r="P1705" s="40">
        <f t="shared" si="24262"/>
        <v>2304</v>
      </c>
      <c r="Q1705" s="4"/>
      <c r="S1705" s="48">
        <v>2</v>
      </c>
      <c r="T1705" s="47" t="s">
        <v>194</v>
      </c>
      <c r="U1705" s="7" t="s">
        <v>195</v>
      </c>
      <c r="V1705" s="7">
        <v>0</v>
      </c>
      <c r="W1705" s="7">
        <v>0</v>
      </c>
      <c r="X1705" s="40">
        <v>0</v>
      </c>
      <c r="AB1705" s="7" t="s">
        <v>195</v>
      </c>
      <c r="AC1705" s="7">
        <v>0</v>
      </c>
      <c r="AD1705" s="7" t="s">
        <v>195</v>
      </c>
      <c r="AE1705" s="7" t="str">
        <f t="shared" si="24373"/>
        <v>true</v>
      </c>
      <c r="AF1705" s="7" t="b">
        <v>1</v>
      </c>
      <c r="AG1705" s="7" t="s">
        <v>195</v>
      </c>
      <c r="AH1705" s="40">
        <v>0</v>
      </c>
      <c r="AI1705" s="40">
        <v>0</v>
      </c>
      <c r="AJ1705" s="40">
        <v>1</v>
      </c>
      <c r="AK1705" s="40">
        <v>0</v>
      </c>
      <c r="AL1705" s="40">
        <v>1</v>
      </c>
      <c r="AM1705" s="40">
        <v>0</v>
      </c>
      <c r="AN1705" s="40">
        <v>60</v>
      </c>
      <c r="AO1705" s="40">
        <v>20000</v>
      </c>
      <c r="AP1705" s="7" t="s">
        <v>593</v>
      </c>
      <c r="AQ1705" s="4">
        <v>3</v>
      </c>
      <c r="AR1705" s="4">
        <v>161506</v>
      </c>
      <c r="AS1705" s="7" t="s">
        <v>199</v>
      </c>
      <c r="AT1705" s="48">
        <v>3</v>
      </c>
      <c r="AU1705" s="48">
        <v>1</v>
      </c>
      <c r="AV1705" s="48">
        <v>3</v>
      </c>
      <c r="AW1705" s="48">
        <v>500</v>
      </c>
      <c r="AX1705" s="48">
        <v>250</v>
      </c>
      <c r="AY1705" s="48">
        <v>0</v>
      </c>
      <c r="AZ1705" s="48">
        <v>0</v>
      </c>
      <c r="BE1705" s="48">
        <v>0</v>
      </c>
      <c r="BF1705" s="48">
        <v>1</v>
      </c>
      <c r="BG1705" s="48">
        <v>800</v>
      </c>
      <c r="BH1705" s="48">
        <v>800</v>
      </c>
      <c r="BI1705" s="7">
        <v>0</v>
      </c>
      <c r="BJ1705" s="7">
        <v>0</v>
      </c>
      <c r="BK1705" s="7">
        <v>0</v>
      </c>
      <c r="BL1705" s="7">
        <v>0</v>
      </c>
      <c r="BM1705" s="7">
        <v>0</v>
      </c>
      <c r="BN1705" s="7">
        <v>0</v>
      </c>
      <c r="BO1705" s="7">
        <v>0</v>
      </c>
      <c r="BP1705" s="7">
        <v>0</v>
      </c>
      <c r="BQ1705" s="7">
        <v>0</v>
      </c>
      <c r="BR1705" s="7">
        <v>0</v>
      </c>
      <c r="BS1705" s="7">
        <v>0</v>
      </c>
      <c r="BT1705" s="7">
        <v>0</v>
      </c>
      <c r="BU1705" s="7">
        <v>0</v>
      </c>
      <c r="BV1705" s="7">
        <v>0</v>
      </c>
      <c r="BW1705" s="7">
        <v>0</v>
      </c>
      <c r="BX1705" s="7">
        <v>0</v>
      </c>
      <c r="BY1705" s="7">
        <v>0</v>
      </c>
      <c r="BZ1705" s="7">
        <v>0</v>
      </c>
      <c r="CA1705" s="7">
        <v>0</v>
      </c>
      <c r="CB1705" s="7">
        <v>0</v>
      </c>
      <c r="CC1705" s="7">
        <v>0</v>
      </c>
      <c r="CD1705" s="7">
        <v>0</v>
      </c>
      <c r="CE1705" s="7">
        <v>0</v>
      </c>
      <c r="CF1705" s="7">
        <v>0</v>
      </c>
      <c r="CG1705" s="7">
        <v>0</v>
      </c>
      <c r="CH1705" s="7">
        <v>0</v>
      </c>
      <c r="CI1705" s="7">
        <v>0</v>
      </c>
      <c r="CJ1705" s="7">
        <v>0</v>
      </c>
      <c r="CK1705" s="7">
        <v>0</v>
      </c>
      <c r="CL1705" s="40">
        <v>0</v>
      </c>
      <c r="CM1705" s="40">
        <v>0</v>
      </c>
      <c r="CN1705" s="40">
        <v>0</v>
      </c>
      <c r="CO1705" s="40">
        <v>0</v>
      </c>
      <c r="CP1705" s="7">
        <v>0</v>
      </c>
      <c r="CQ1705" s="7">
        <v>0</v>
      </c>
      <c r="CR1705" s="7">
        <v>0</v>
      </c>
      <c r="CS1705" s="40">
        <v>0</v>
      </c>
      <c r="CT1705" s="7">
        <v>0</v>
      </c>
      <c r="CU1705" s="7">
        <v>0</v>
      </c>
      <c r="CV1705" s="4"/>
      <c r="CW1705" s="4"/>
      <c r="CX1705" s="4" t="s">
        <v>242</v>
      </c>
      <c r="CY1705" s="4" t="s">
        <v>242</v>
      </c>
      <c r="CZ1705" s="4" t="s">
        <v>242</v>
      </c>
      <c r="DA1705" s="4" t="s">
        <v>242</v>
      </c>
      <c r="DB1705" s="4" t="s">
        <v>242</v>
      </c>
      <c r="DC1705" s="4" t="s">
        <v>242</v>
      </c>
      <c r="DD1705" s="7">
        <v>2</v>
      </c>
      <c r="DE1705" s="7">
        <v>30</v>
      </c>
      <c r="DF1705" s="7">
        <v>60</v>
      </c>
      <c r="DH1705" s="7">
        <v>13</v>
      </c>
      <c r="DI1705" s="4">
        <v>1</v>
      </c>
      <c r="DJ1705" s="4">
        <v>3</v>
      </c>
      <c r="DK1705" s="4">
        <v>5</v>
      </c>
      <c r="DL1705" s="4">
        <v>7</v>
      </c>
      <c r="DX1705" s="7">
        <f t="shared" ref="DX1705" si="24395">A1705</f>
        <v>7090221</v>
      </c>
      <c r="DY1705" s="7"/>
      <c r="DZ1705" s="67">
        <v>10000</v>
      </c>
      <c r="EA1705" s="2" t="s">
        <v>1377</v>
      </c>
      <c r="EB1705" s="85">
        <v>144</v>
      </c>
      <c r="EC1705" s="2" t="s">
        <v>1378</v>
      </c>
      <c r="ED1705" s="2">
        <v>2006</v>
      </c>
      <c r="EE1705" s="2">
        <v>3002</v>
      </c>
      <c r="EF1705" s="7">
        <v>50</v>
      </c>
      <c r="EG1705" s="20"/>
      <c r="EH1705" s="20"/>
      <c r="EI1705" s="4">
        <v>331139</v>
      </c>
      <c r="EJ1705" s="4">
        <v>1</v>
      </c>
      <c r="EK1705" s="4">
        <v>331140</v>
      </c>
      <c r="EL1705" s="4">
        <v>1</v>
      </c>
      <c r="EM1705" s="4">
        <v>331141</v>
      </c>
      <c r="EN1705" s="4">
        <v>1</v>
      </c>
      <c r="EO1705" s="4" t="s">
        <v>242</v>
      </c>
      <c r="EP1705" s="4" t="s">
        <v>242</v>
      </c>
      <c r="EQ1705" s="4" t="s">
        <v>242</v>
      </c>
      <c r="ER1705" s="4" t="s">
        <v>242</v>
      </c>
      <c r="ES1705" s="4" t="s">
        <v>242</v>
      </c>
      <c r="ET1705" s="4" t="s">
        <v>242</v>
      </c>
      <c r="EU1705" s="4" t="s">
        <v>242</v>
      </c>
      <c r="EV1705" s="4" t="s">
        <v>242</v>
      </c>
      <c r="EW1705" s="4" t="s">
        <v>242</v>
      </c>
      <c r="EX1705" s="4" t="s">
        <v>242</v>
      </c>
      <c r="EY1705" s="4" t="s">
        <v>242</v>
      </c>
      <c r="EZ1705" s="4" t="s">
        <v>242</v>
      </c>
      <c r="FA1705" s="4" t="s">
        <v>242</v>
      </c>
      <c r="FB1705" s="4" t="s">
        <v>242</v>
      </c>
      <c r="FC1705" s="4">
        <v>40013</v>
      </c>
      <c r="FD1705" s="4">
        <v>1</v>
      </c>
      <c r="FE1705" s="4">
        <v>20100</v>
      </c>
      <c r="FF1705" s="4">
        <v>1</v>
      </c>
      <c r="FG1705" s="4">
        <v>20100</v>
      </c>
      <c r="FH1705" s="4">
        <v>1</v>
      </c>
      <c r="FR1705" s="2">
        <v>99999</v>
      </c>
      <c r="FS1705" s="2">
        <v>0</v>
      </c>
      <c r="FT1705" s="2">
        <f t="shared" ref="FT1705" si="24396">IF(FT717="","",FT717)</f>
        <v>10000</v>
      </c>
      <c r="FU1705" s="2" t="s">
        <v>1738</v>
      </c>
      <c r="FV1705" s="2" t="str">
        <f t="shared" ref="FV1705" si="24397">IF(FV717="","",FV717)</f>
        <v/>
      </c>
      <c r="FW1705" s="2" t="str">
        <f t="shared" ref="FW1705" si="24398">IF(FW717="","",FW717)</f>
        <v/>
      </c>
      <c r="FX1705" s="2" t="str">
        <f t="shared" si="24391"/>
        <v/>
      </c>
      <c r="FY1705" s="2" t="str">
        <f t="shared" ref="FY1705" si="24399">IF(FY717="","",FY717)</f>
        <v/>
      </c>
      <c r="FZ1705" s="77">
        <v>0</v>
      </c>
      <c r="GA1705" s="2">
        <v>1</v>
      </c>
      <c r="GC1705" s="2">
        <v>1</v>
      </c>
      <c r="GD1705"/>
    </row>
    <row r="1706" s="2" customFormat="1" ht="14.25" spans="1:186">
      <c r="A1706" s="95">
        <f t="shared" ref="A1706" si="24400">A718+13</f>
        <v>7090322</v>
      </c>
      <c r="B1706" s="95">
        <v>1640</v>
      </c>
      <c r="C1706" s="95">
        <v>1</v>
      </c>
      <c r="D1706" s="95" t="s">
        <v>596</v>
      </c>
      <c r="E1706" s="95" t="str">
        <f t="shared" ref="E1706" si="24401">E718&amp;"（福利专用）"</f>
        <v>90级紫装男头盔（福利专用）</v>
      </c>
      <c r="F1706" s="31" t="s">
        <v>1250</v>
      </c>
      <c r="G1706" s="31">
        <v>4</v>
      </c>
      <c r="H1706" s="7" t="s">
        <v>191</v>
      </c>
      <c r="I1706" s="7" t="s">
        <v>187</v>
      </c>
      <c r="J1706" s="37">
        <v>1433</v>
      </c>
      <c r="K1706" s="39">
        <v>1698</v>
      </c>
      <c r="L1706" s="80"/>
      <c r="M1706" s="29" t="s">
        <v>193</v>
      </c>
      <c r="N1706" s="4">
        <v>90</v>
      </c>
      <c r="O1706" s="4">
        <v>90</v>
      </c>
      <c r="P1706" s="40">
        <f t="shared" ref="P1706" si="24402">2000+C1706*100+G1706</f>
        <v>2104</v>
      </c>
      <c r="Q1706" s="4"/>
      <c r="S1706" s="48">
        <v>1</v>
      </c>
      <c r="T1706" s="47" t="s">
        <v>194</v>
      </c>
      <c r="U1706" s="7" t="s">
        <v>195</v>
      </c>
      <c r="V1706" s="7">
        <v>0</v>
      </c>
      <c r="W1706" s="7">
        <v>0</v>
      </c>
      <c r="X1706" s="40">
        <v>0</v>
      </c>
      <c r="AB1706" s="7" t="s">
        <v>195</v>
      </c>
      <c r="AC1706" s="7">
        <v>0</v>
      </c>
      <c r="AD1706" s="7" t="s">
        <v>195</v>
      </c>
      <c r="AE1706" s="7" t="str">
        <f t="shared" si="24373"/>
        <v>true</v>
      </c>
      <c r="AF1706" s="7" t="b">
        <v>1</v>
      </c>
      <c r="AG1706" s="7" t="s">
        <v>195</v>
      </c>
      <c r="AH1706" s="40">
        <v>0</v>
      </c>
      <c r="AI1706" s="40">
        <v>0</v>
      </c>
      <c r="AJ1706" s="40">
        <v>1</v>
      </c>
      <c r="AK1706" s="40">
        <v>0</v>
      </c>
      <c r="AL1706" s="40">
        <v>1</v>
      </c>
      <c r="AM1706" s="40">
        <v>0</v>
      </c>
      <c r="AN1706" s="40">
        <v>60</v>
      </c>
      <c r="AO1706" s="40">
        <v>20000</v>
      </c>
      <c r="AP1706" s="7" t="s">
        <v>593</v>
      </c>
      <c r="AQ1706" s="4">
        <v>3</v>
      </c>
      <c r="AR1706" s="4">
        <v>161506</v>
      </c>
      <c r="AS1706" s="7" t="s">
        <v>199</v>
      </c>
      <c r="AT1706" s="48">
        <v>3</v>
      </c>
      <c r="AU1706" s="48">
        <v>1</v>
      </c>
      <c r="AV1706" s="48">
        <v>3</v>
      </c>
      <c r="AW1706" s="48">
        <v>500</v>
      </c>
      <c r="AX1706" s="48">
        <v>250</v>
      </c>
      <c r="AY1706" s="48">
        <v>0</v>
      </c>
      <c r="AZ1706" s="48">
        <v>0</v>
      </c>
      <c r="BE1706" s="48">
        <v>0</v>
      </c>
      <c r="BF1706" s="48">
        <v>1</v>
      </c>
      <c r="BG1706" s="48">
        <v>800</v>
      </c>
      <c r="BH1706" s="48">
        <v>800</v>
      </c>
      <c r="BI1706" s="7">
        <v>0</v>
      </c>
      <c r="BJ1706" s="7">
        <v>0</v>
      </c>
      <c r="BK1706" s="7">
        <v>0</v>
      </c>
      <c r="BL1706" s="7">
        <v>0</v>
      </c>
      <c r="BM1706" s="7">
        <v>0</v>
      </c>
      <c r="BN1706" s="7">
        <v>0</v>
      </c>
      <c r="BO1706" s="7">
        <v>0</v>
      </c>
      <c r="BP1706" s="7">
        <v>0</v>
      </c>
      <c r="BQ1706" s="7">
        <v>0</v>
      </c>
      <c r="BR1706" s="7">
        <v>0</v>
      </c>
      <c r="BS1706" s="7">
        <v>0</v>
      </c>
      <c r="BT1706" s="7">
        <v>0</v>
      </c>
      <c r="BU1706" s="7">
        <v>0</v>
      </c>
      <c r="BV1706" s="7">
        <v>0</v>
      </c>
      <c r="BW1706" s="7">
        <v>0</v>
      </c>
      <c r="BX1706" s="7">
        <v>0</v>
      </c>
      <c r="BY1706" s="7">
        <v>0</v>
      </c>
      <c r="BZ1706" s="7">
        <v>0</v>
      </c>
      <c r="CA1706" s="7">
        <v>0</v>
      </c>
      <c r="CB1706" s="7">
        <v>0</v>
      </c>
      <c r="CC1706" s="7">
        <v>0</v>
      </c>
      <c r="CD1706" s="7">
        <v>0</v>
      </c>
      <c r="CE1706" s="7">
        <v>0</v>
      </c>
      <c r="CF1706" s="7">
        <v>0</v>
      </c>
      <c r="CG1706" s="7">
        <v>0</v>
      </c>
      <c r="CH1706" s="7">
        <v>0</v>
      </c>
      <c r="CI1706" s="7">
        <v>0</v>
      </c>
      <c r="CJ1706" s="7">
        <v>0</v>
      </c>
      <c r="CK1706" s="7">
        <v>0</v>
      </c>
      <c r="CL1706" s="40">
        <v>0</v>
      </c>
      <c r="CM1706" s="40">
        <v>0</v>
      </c>
      <c r="CN1706" s="40">
        <v>0</v>
      </c>
      <c r="CO1706" s="40">
        <v>0</v>
      </c>
      <c r="CP1706" s="7">
        <v>0</v>
      </c>
      <c r="CQ1706" s="7">
        <v>0</v>
      </c>
      <c r="CR1706" s="7">
        <v>0</v>
      </c>
      <c r="CS1706" s="40">
        <v>0</v>
      </c>
      <c r="CT1706" s="7">
        <v>0</v>
      </c>
      <c r="CU1706" s="7">
        <v>0</v>
      </c>
      <c r="CV1706" s="4"/>
      <c r="CW1706" s="4"/>
      <c r="CX1706" s="4" t="s">
        <v>242</v>
      </c>
      <c r="CY1706" s="4" t="s">
        <v>242</v>
      </c>
      <c r="CZ1706" s="4" t="s">
        <v>242</v>
      </c>
      <c r="DA1706" s="4" t="s">
        <v>242</v>
      </c>
      <c r="DB1706" s="4" t="s">
        <v>242</v>
      </c>
      <c r="DC1706" s="4" t="s">
        <v>242</v>
      </c>
      <c r="DD1706" s="7">
        <v>2</v>
      </c>
      <c r="DE1706" s="7">
        <v>30</v>
      </c>
      <c r="DF1706" s="7">
        <v>60</v>
      </c>
      <c r="DH1706" s="7">
        <v>13</v>
      </c>
      <c r="DI1706" s="4">
        <v>2</v>
      </c>
      <c r="DJ1706" s="4">
        <v>3</v>
      </c>
      <c r="DK1706" s="4" t="s">
        <v>242</v>
      </c>
      <c r="DL1706" s="4" t="s">
        <v>242</v>
      </c>
      <c r="DX1706" s="7">
        <f t="shared" ref="DX1706" si="24403">A1706</f>
        <v>7090322</v>
      </c>
      <c r="DY1706" s="7"/>
      <c r="DZ1706" s="67">
        <v>0</v>
      </c>
      <c r="EA1706" s="2" t="s">
        <v>242</v>
      </c>
      <c r="EB1706" s="85" t="s">
        <v>242</v>
      </c>
      <c r="EC1706" s="2" t="s">
        <v>242</v>
      </c>
      <c r="ED1706" s="2">
        <v>2009</v>
      </c>
      <c r="EE1706" s="2">
        <v>3002</v>
      </c>
      <c r="EF1706" s="7">
        <v>50</v>
      </c>
      <c r="EG1706" s="20"/>
      <c r="EH1706" s="20"/>
      <c r="EI1706" s="4">
        <v>331139</v>
      </c>
      <c r="EJ1706" s="4">
        <v>1</v>
      </c>
      <c r="EK1706" s="4">
        <v>331140</v>
      </c>
      <c r="EL1706" s="4">
        <v>1</v>
      </c>
      <c r="EM1706" s="4">
        <v>331141</v>
      </c>
      <c r="EN1706" s="4">
        <v>1</v>
      </c>
      <c r="EO1706" s="4" t="s">
        <v>242</v>
      </c>
      <c r="EP1706" s="4" t="s">
        <v>242</v>
      </c>
      <c r="EQ1706" s="4" t="s">
        <v>242</v>
      </c>
      <c r="ER1706" s="4" t="s">
        <v>242</v>
      </c>
      <c r="ES1706" s="4" t="s">
        <v>242</v>
      </c>
      <c r="ET1706" s="4" t="s">
        <v>242</v>
      </c>
      <c r="EU1706" s="4" t="s">
        <v>242</v>
      </c>
      <c r="EV1706" s="4" t="s">
        <v>242</v>
      </c>
      <c r="EW1706" s="4" t="s">
        <v>242</v>
      </c>
      <c r="EX1706" s="4" t="s">
        <v>242</v>
      </c>
      <c r="EY1706" s="4" t="s">
        <v>242</v>
      </c>
      <c r="EZ1706" s="4" t="s">
        <v>242</v>
      </c>
      <c r="FA1706" s="4" t="s">
        <v>242</v>
      </c>
      <c r="FB1706" s="4" t="s">
        <v>242</v>
      </c>
      <c r="FC1706" s="4">
        <v>40013</v>
      </c>
      <c r="FD1706" s="4">
        <v>1</v>
      </c>
      <c r="FE1706" s="4">
        <v>20100</v>
      </c>
      <c r="FF1706" s="4">
        <v>1</v>
      </c>
      <c r="FG1706" s="4">
        <v>20100</v>
      </c>
      <c r="FH1706" s="4">
        <v>1</v>
      </c>
      <c r="FR1706" s="2">
        <v>99999</v>
      </c>
      <c r="FS1706" s="2">
        <v>0</v>
      </c>
      <c r="FT1706" s="2">
        <f t="shared" ref="FT1706" si="24404">IF(FT718="","",FT718)</f>
        <v>10000</v>
      </c>
      <c r="FU1706" s="2" t="s">
        <v>1738</v>
      </c>
      <c r="FV1706" s="2" t="str">
        <f t="shared" ref="FV1706:FV1715" si="24405">IF(FV718="","",FV718)</f>
        <v/>
      </c>
      <c r="FW1706" s="2" t="str">
        <f t="shared" ref="FW1706" si="24406">IF(FW718="","",FW718)</f>
        <v/>
      </c>
      <c r="FX1706" s="2" t="str">
        <f t="shared" si="24391"/>
        <v/>
      </c>
      <c r="FY1706" s="2" t="str">
        <f t="shared" ref="FY1706" si="24407">IF(FY718="","",FY718)</f>
        <v/>
      </c>
      <c r="FZ1706" s="77">
        <v>0</v>
      </c>
      <c r="GA1706" s="2">
        <v>1</v>
      </c>
      <c r="GC1706" s="2">
        <v>1</v>
      </c>
      <c r="GD1706"/>
    </row>
    <row r="1707" s="2" customFormat="1" ht="14.25" spans="1:186">
      <c r="A1707" s="95">
        <f t="shared" ref="A1707" si="24408">A719+13</f>
        <v>7090323</v>
      </c>
      <c r="B1707" s="95">
        <v>1384</v>
      </c>
      <c r="C1707" s="95">
        <v>1</v>
      </c>
      <c r="D1707" s="95" t="s">
        <v>598</v>
      </c>
      <c r="E1707" s="95" t="str">
        <f t="shared" ref="E1707" si="24409">E719&amp;"（福利专用）"</f>
        <v>90级紫装女头饰（福利专用）</v>
      </c>
      <c r="F1707" s="31" t="s">
        <v>1250</v>
      </c>
      <c r="G1707" s="31">
        <v>4</v>
      </c>
      <c r="H1707" s="7" t="s">
        <v>191</v>
      </c>
      <c r="I1707" s="7" t="s">
        <v>187</v>
      </c>
      <c r="J1707" s="37">
        <v>1499</v>
      </c>
      <c r="K1707" s="39">
        <v>1698</v>
      </c>
      <c r="L1707" s="80"/>
      <c r="M1707" s="29" t="s">
        <v>193</v>
      </c>
      <c r="N1707" s="4">
        <v>90</v>
      </c>
      <c r="O1707" s="4">
        <v>90</v>
      </c>
      <c r="P1707" s="40">
        <f t="shared" ref="P1707" si="24410">2000+C1707*100+G1707</f>
        <v>2104</v>
      </c>
      <c r="Q1707" s="4"/>
      <c r="S1707" s="48">
        <v>2</v>
      </c>
      <c r="T1707" s="47" t="s">
        <v>194</v>
      </c>
      <c r="U1707" s="7" t="s">
        <v>195</v>
      </c>
      <c r="V1707" s="7">
        <v>0</v>
      </c>
      <c r="W1707" s="7">
        <v>0</v>
      </c>
      <c r="X1707" s="40">
        <v>0</v>
      </c>
      <c r="AB1707" s="7" t="s">
        <v>195</v>
      </c>
      <c r="AC1707" s="7">
        <v>0</v>
      </c>
      <c r="AD1707" s="7" t="s">
        <v>195</v>
      </c>
      <c r="AE1707" s="7" t="str">
        <f t="shared" si="24373"/>
        <v>true</v>
      </c>
      <c r="AF1707" s="7" t="b">
        <v>1</v>
      </c>
      <c r="AG1707" s="7" t="s">
        <v>195</v>
      </c>
      <c r="AH1707" s="40">
        <v>0</v>
      </c>
      <c r="AI1707" s="40">
        <v>0</v>
      </c>
      <c r="AJ1707" s="40">
        <v>1</v>
      </c>
      <c r="AK1707" s="40">
        <v>0</v>
      </c>
      <c r="AL1707" s="40">
        <v>1</v>
      </c>
      <c r="AM1707" s="40">
        <v>0</v>
      </c>
      <c r="AN1707" s="40">
        <v>60</v>
      </c>
      <c r="AO1707" s="40">
        <v>20000</v>
      </c>
      <c r="AP1707" s="7" t="s">
        <v>593</v>
      </c>
      <c r="AQ1707" s="4">
        <v>3</v>
      </c>
      <c r="AR1707" s="4">
        <v>161506</v>
      </c>
      <c r="AS1707" s="7" t="s">
        <v>199</v>
      </c>
      <c r="AT1707" s="48">
        <v>3</v>
      </c>
      <c r="AU1707" s="48">
        <v>1</v>
      </c>
      <c r="AV1707" s="48">
        <v>3</v>
      </c>
      <c r="AW1707" s="48">
        <v>500</v>
      </c>
      <c r="AX1707" s="48">
        <v>250</v>
      </c>
      <c r="AY1707" s="48">
        <v>0</v>
      </c>
      <c r="AZ1707" s="48">
        <v>0</v>
      </c>
      <c r="BE1707" s="48">
        <v>0</v>
      </c>
      <c r="BF1707" s="48">
        <v>1</v>
      </c>
      <c r="BG1707" s="48">
        <v>800</v>
      </c>
      <c r="BH1707" s="48">
        <v>800</v>
      </c>
      <c r="BI1707" s="7">
        <v>0</v>
      </c>
      <c r="BJ1707" s="7">
        <v>0</v>
      </c>
      <c r="BK1707" s="7">
        <v>0</v>
      </c>
      <c r="BL1707" s="7">
        <v>0</v>
      </c>
      <c r="BM1707" s="7">
        <v>0</v>
      </c>
      <c r="BN1707" s="7">
        <v>0</v>
      </c>
      <c r="BO1707" s="7">
        <v>0</v>
      </c>
      <c r="BP1707" s="7">
        <v>0</v>
      </c>
      <c r="BQ1707" s="7">
        <v>0</v>
      </c>
      <c r="BR1707" s="7">
        <v>0</v>
      </c>
      <c r="BS1707" s="7">
        <v>0</v>
      </c>
      <c r="BT1707" s="7">
        <v>0</v>
      </c>
      <c r="BU1707" s="7">
        <v>0</v>
      </c>
      <c r="BV1707" s="7">
        <v>0</v>
      </c>
      <c r="BW1707" s="7">
        <v>0</v>
      </c>
      <c r="BX1707" s="7">
        <v>0</v>
      </c>
      <c r="BY1707" s="7">
        <v>0</v>
      </c>
      <c r="BZ1707" s="7">
        <v>0</v>
      </c>
      <c r="CA1707" s="7">
        <v>0</v>
      </c>
      <c r="CB1707" s="7">
        <v>0</v>
      </c>
      <c r="CC1707" s="7">
        <v>0</v>
      </c>
      <c r="CD1707" s="7">
        <v>0</v>
      </c>
      <c r="CE1707" s="7">
        <v>0</v>
      </c>
      <c r="CF1707" s="7">
        <v>0</v>
      </c>
      <c r="CG1707" s="7">
        <v>0</v>
      </c>
      <c r="CH1707" s="7">
        <v>0</v>
      </c>
      <c r="CI1707" s="7">
        <v>0</v>
      </c>
      <c r="CJ1707" s="7">
        <v>0</v>
      </c>
      <c r="CK1707" s="7">
        <v>0</v>
      </c>
      <c r="CL1707" s="40">
        <v>0</v>
      </c>
      <c r="CM1707" s="40">
        <v>0</v>
      </c>
      <c r="CN1707" s="40">
        <v>0</v>
      </c>
      <c r="CO1707" s="40">
        <v>0</v>
      </c>
      <c r="CP1707" s="7">
        <v>0</v>
      </c>
      <c r="CQ1707" s="7">
        <v>0</v>
      </c>
      <c r="CR1707" s="7">
        <v>0</v>
      </c>
      <c r="CS1707" s="40">
        <v>0</v>
      </c>
      <c r="CT1707" s="7">
        <v>0</v>
      </c>
      <c r="CU1707" s="7">
        <v>0</v>
      </c>
      <c r="CV1707" s="4"/>
      <c r="CW1707" s="4"/>
      <c r="CX1707" s="4" t="s">
        <v>242</v>
      </c>
      <c r="CY1707" s="4" t="s">
        <v>242</v>
      </c>
      <c r="CZ1707" s="4" t="s">
        <v>242</v>
      </c>
      <c r="DA1707" s="4" t="s">
        <v>242</v>
      </c>
      <c r="DB1707" s="4" t="s">
        <v>242</v>
      </c>
      <c r="DC1707" s="4" t="s">
        <v>242</v>
      </c>
      <c r="DD1707" s="7">
        <v>2</v>
      </c>
      <c r="DE1707" s="7">
        <v>30</v>
      </c>
      <c r="DF1707" s="7">
        <v>60</v>
      </c>
      <c r="DH1707" s="7">
        <v>13</v>
      </c>
      <c r="DI1707" s="4">
        <v>2</v>
      </c>
      <c r="DJ1707" s="4">
        <v>3</v>
      </c>
      <c r="DK1707" s="4" t="s">
        <v>242</v>
      </c>
      <c r="DL1707" s="4" t="s">
        <v>242</v>
      </c>
      <c r="DX1707" s="7">
        <f t="shared" ref="DX1707" si="24411">A1707</f>
        <v>7090323</v>
      </c>
      <c r="DY1707" s="7"/>
      <c r="DZ1707" s="67">
        <v>0</v>
      </c>
      <c r="EA1707" s="2" t="s">
        <v>242</v>
      </c>
      <c r="EB1707" s="85" t="s">
        <v>242</v>
      </c>
      <c r="EC1707" s="2" t="s">
        <v>242</v>
      </c>
      <c r="ED1707" s="2">
        <v>2009</v>
      </c>
      <c r="EE1707" s="2">
        <v>3002</v>
      </c>
      <c r="EF1707" s="7">
        <v>50</v>
      </c>
      <c r="EG1707" s="20"/>
      <c r="EH1707" s="20"/>
      <c r="EI1707" s="4">
        <v>331139</v>
      </c>
      <c r="EJ1707" s="4">
        <v>1</v>
      </c>
      <c r="EK1707" s="4">
        <v>331140</v>
      </c>
      <c r="EL1707" s="4">
        <v>1</v>
      </c>
      <c r="EM1707" s="4">
        <v>331141</v>
      </c>
      <c r="EN1707" s="4">
        <v>1</v>
      </c>
      <c r="EO1707" s="4" t="s">
        <v>242</v>
      </c>
      <c r="EP1707" s="4" t="s">
        <v>242</v>
      </c>
      <c r="EQ1707" s="4" t="s">
        <v>242</v>
      </c>
      <c r="ER1707" s="4" t="s">
        <v>242</v>
      </c>
      <c r="ES1707" s="4" t="s">
        <v>242</v>
      </c>
      <c r="ET1707" s="4" t="s">
        <v>242</v>
      </c>
      <c r="EU1707" s="4" t="s">
        <v>242</v>
      </c>
      <c r="EV1707" s="4" t="s">
        <v>242</v>
      </c>
      <c r="EW1707" s="4" t="s">
        <v>242</v>
      </c>
      <c r="EX1707" s="4" t="s">
        <v>242</v>
      </c>
      <c r="EY1707" s="4" t="s">
        <v>242</v>
      </c>
      <c r="EZ1707" s="4" t="s">
        <v>242</v>
      </c>
      <c r="FA1707" s="4" t="s">
        <v>242</v>
      </c>
      <c r="FB1707" s="4" t="s">
        <v>242</v>
      </c>
      <c r="FC1707" s="4">
        <v>40013</v>
      </c>
      <c r="FD1707" s="4">
        <v>1</v>
      </c>
      <c r="FE1707" s="4">
        <v>20100</v>
      </c>
      <c r="FF1707" s="4">
        <v>1</v>
      </c>
      <c r="FG1707" s="4">
        <v>20100</v>
      </c>
      <c r="FH1707" s="4">
        <v>1</v>
      </c>
      <c r="FR1707" s="2">
        <v>99999</v>
      </c>
      <c r="FS1707" s="2">
        <v>0</v>
      </c>
      <c r="FT1707" s="2">
        <f t="shared" ref="FT1707" si="24412">IF(FT719="","",FT719)</f>
        <v>10000</v>
      </c>
      <c r="FU1707" s="2" t="s">
        <v>1738</v>
      </c>
      <c r="FV1707" s="2" t="str">
        <f t="shared" si="24405"/>
        <v/>
      </c>
      <c r="FW1707" s="2" t="str">
        <f t="shared" ref="FW1707" si="24413">IF(FW719="","",FW719)</f>
        <v/>
      </c>
      <c r="FX1707" s="2" t="str">
        <f t="shared" si="24391"/>
        <v/>
      </c>
      <c r="FY1707" s="2" t="str">
        <f t="shared" ref="FY1707:FY1732" si="24414">IF(FY719="","",FY719)</f>
        <v/>
      </c>
      <c r="FZ1707" s="77">
        <v>0</v>
      </c>
      <c r="GA1707" s="2">
        <v>1</v>
      </c>
      <c r="GC1707" s="2">
        <v>1</v>
      </c>
      <c r="GD1707"/>
    </row>
    <row r="1708" s="2" customFormat="1" ht="14.25" spans="1:186">
      <c r="A1708" s="95">
        <f t="shared" ref="A1708" si="24415">A720+13</f>
        <v>7090424</v>
      </c>
      <c r="B1708" s="95">
        <v>40</v>
      </c>
      <c r="C1708" s="95">
        <v>2</v>
      </c>
      <c r="D1708" s="95" t="s">
        <v>600</v>
      </c>
      <c r="E1708" s="95" t="str">
        <f t="shared" ref="E1708" si="24416">E720&amp;"（福利专用）"</f>
        <v>90级紫装项链（福利专用）</v>
      </c>
      <c r="F1708" s="31" t="s">
        <v>1250</v>
      </c>
      <c r="G1708" s="31">
        <v>4</v>
      </c>
      <c r="H1708" s="7" t="s">
        <v>191</v>
      </c>
      <c r="I1708" s="7" t="s">
        <v>187</v>
      </c>
      <c r="J1708" s="37">
        <v>1466</v>
      </c>
      <c r="K1708" s="39">
        <v>1434</v>
      </c>
      <c r="L1708" s="80"/>
      <c r="M1708" s="29" t="s">
        <v>193</v>
      </c>
      <c r="N1708" s="4">
        <v>90</v>
      </c>
      <c r="O1708" s="4">
        <v>90</v>
      </c>
      <c r="P1708" s="40">
        <f t="shared" ref="P1708" si="24417">2000+C1708*100+G1708</f>
        <v>2204</v>
      </c>
      <c r="Q1708" s="4"/>
      <c r="S1708" s="48">
        <v>0</v>
      </c>
      <c r="T1708" s="47" t="s">
        <v>194</v>
      </c>
      <c r="U1708" s="7" t="s">
        <v>195</v>
      </c>
      <c r="V1708" s="7">
        <v>0</v>
      </c>
      <c r="W1708" s="7">
        <v>0</v>
      </c>
      <c r="X1708" s="40">
        <v>0</v>
      </c>
      <c r="AB1708" s="7" t="s">
        <v>195</v>
      </c>
      <c r="AC1708" s="7">
        <v>0</v>
      </c>
      <c r="AD1708" s="7" t="s">
        <v>195</v>
      </c>
      <c r="AE1708" s="7" t="str">
        <f t="shared" si="24373"/>
        <v>true</v>
      </c>
      <c r="AF1708" s="7" t="b">
        <v>1</v>
      </c>
      <c r="AG1708" s="7" t="s">
        <v>195</v>
      </c>
      <c r="AH1708" s="40">
        <v>0</v>
      </c>
      <c r="AI1708" s="40">
        <v>0</v>
      </c>
      <c r="AJ1708" s="40">
        <v>1</v>
      </c>
      <c r="AK1708" s="40">
        <v>0</v>
      </c>
      <c r="AL1708" s="40">
        <v>1</v>
      </c>
      <c r="AM1708" s="40">
        <v>0</v>
      </c>
      <c r="AN1708" s="40">
        <v>60</v>
      </c>
      <c r="AO1708" s="40">
        <v>20000</v>
      </c>
      <c r="AP1708" s="7" t="s">
        <v>593</v>
      </c>
      <c r="AQ1708" s="4">
        <v>3</v>
      </c>
      <c r="AR1708" s="4">
        <v>161506</v>
      </c>
      <c r="AS1708" s="7" t="s">
        <v>199</v>
      </c>
      <c r="AT1708" s="48">
        <v>3</v>
      </c>
      <c r="AU1708" s="48">
        <v>1</v>
      </c>
      <c r="AV1708" s="48">
        <v>3</v>
      </c>
      <c r="AW1708" s="48">
        <v>500</v>
      </c>
      <c r="AX1708" s="48">
        <v>250</v>
      </c>
      <c r="AY1708" s="48">
        <v>0</v>
      </c>
      <c r="AZ1708" s="48">
        <v>0</v>
      </c>
      <c r="BE1708" s="48">
        <v>0</v>
      </c>
      <c r="BF1708" s="48">
        <v>1</v>
      </c>
      <c r="BG1708" s="48">
        <v>800</v>
      </c>
      <c r="BH1708" s="48">
        <v>800</v>
      </c>
      <c r="BI1708" s="7">
        <v>0</v>
      </c>
      <c r="BJ1708" s="7">
        <v>0</v>
      </c>
      <c r="BK1708" s="7">
        <v>0</v>
      </c>
      <c r="BL1708" s="7">
        <v>0</v>
      </c>
      <c r="BM1708" s="7">
        <v>0</v>
      </c>
      <c r="BN1708" s="7">
        <v>0</v>
      </c>
      <c r="BO1708" s="7">
        <v>0</v>
      </c>
      <c r="BP1708" s="7">
        <v>0</v>
      </c>
      <c r="BQ1708" s="7">
        <v>0</v>
      </c>
      <c r="BR1708" s="7">
        <v>0</v>
      </c>
      <c r="BS1708" s="7">
        <v>0</v>
      </c>
      <c r="BT1708" s="7">
        <v>0</v>
      </c>
      <c r="BU1708" s="7">
        <v>0</v>
      </c>
      <c r="BV1708" s="7">
        <v>0</v>
      </c>
      <c r="BW1708" s="7">
        <v>0</v>
      </c>
      <c r="BX1708" s="7">
        <v>0</v>
      </c>
      <c r="BY1708" s="7">
        <v>0</v>
      </c>
      <c r="BZ1708" s="7">
        <v>0</v>
      </c>
      <c r="CA1708" s="7">
        <v>0</v>
      </c>
      <c r="CB1708" s="7">
        <v>0</v>
      </c>
      <c r="CC1708" s="7">
        <v>0</v>
      </c>
      <c r="CD1708" s="7">
        <v>0</v>
      </c>
      <c r="CE1708" s="7">
        <v>0</v>
      </c>
      <c r="CF1708" s="7">
        <v>0</v>
      </c>
      <c r="CG1708" s="7">
        <v>0</v>
      </c>
      <c r="CH1708" s="7">
        <v>0</v>
      </c>
      <c r="CI1708" s="7">
        <v>0</v>
      </c>
      <c r="CJ1708" s="7">
        <v>0</v>
      </c>
      <c r="CK1708" s="7">
        <v>0</v>
      </c>
      <c r="CL1708" s="40">
        <v>0</v>
      </c>
      <c r="CM1708" s="40">
        <v>0</v>
      </c>
      <c r="CN1708" s="40">
        <v>0</v>
      </c>
      <c r="CO1708" s="40">
        <v>0</v>
      </c>
      <c r="CP1708" s="7">
        <v>0</v>
      </c>
      <c r="CQ1708" s="7">
        <v>0</v>
      </c>
      <c r="CR1708" s="7">
        <v>0</v>
      </c>
      <c r="CS1708" s="40">
        <v>0</v>
      </c>
      <c r="CT1708" s="7">
        <v>0</v>
      </c>
      <c r="CU1708" s="7">
        <v>0</v>
      </c>
      <c r="CV1708" s="4"/>
      <c r="CW1708" s="4"/>
      <c r="CX1708" s="4" t="s">
        <v>242</v>
      </c>
      <c r="CY1708" s="4" t="s">
        <v>242</v>
      </c>
      <c r="CZ1708" s="4" t="s">
        <v>242</v>
      </c>
      <c r="DA1708" s="4" t="s">
        <v>242</v>
      </c>
      <c r="DB1708" s="4" t="s">
        <v>242</v>
      </c>
      <c r="DC1708" s="4" t="s">
        <v>242</v>
      </c>
      <c r="DD1708" s="7">
        <v>2</v>
      </c>
      <c r="DE1708" s="7">
        <v>30</v>
      </c>
      <c r="DF1708" s="7">
        <v>60</v>
      </c>
      <c r="DH1708" s="7">
        <v>13</v>
      </c>
      <c r="DI1708" s="4">
        <v>4</v>
      </c>
      <c r="DJ1708" s="4">
        <v>5</v>
      </c>
      <c r="DK1708" s="4" t="s">
        <v>242</v>
      </c>
      <c r="DL1708" s="4" t="s">
        <v>242</v>
      </c>
      <c r="DX1708" s="7">
        <f t="shared" ref="DX1708" si="24418">A1708</f>
        <v>7090424</v>
      </c>
      <c r="DY1708" s="7"/>
      <c r="DZ1708" s="67">
        <v>0</v>
      </c>
      <c r="EA1708" s="2" t="s">
        <v>242</v>
      </c>
      <c r="EB1708" s="85" t="s">
        <v>242</v>
      </c>
      <c r="EC1708" s="2" t="s">
        <v>242</v>
      </c>
      <c r="ED1708" s="2">
        <v>2012</v>
      </c>
      <c r="EE1708" s="2">
        <v>3002</v>
      </c>
      <c r="EF1708" s="7">
        <v>50</v>
      </c>
      <c r="EG1708" s="20"/>
      <c r="EH1708" s="20"/>
      <c r="EI1708" s="4">
        <v>331169</v>
      </c>
      <c r="EJ1708" s="4">
        <v>1</v>
      </c>
      <c r="EK1708" s="4">
        <v>331170</v>
      </c>
      <c r="EL1708" s="4">
        <v>1</v>
      </c>
      <c r="EM1708" s="4">
        <v>331171</v>
      </c>
      <c r="EN1708" s="4">
        <v>1</v>
      </c>
      <c r="EO1708" s="4" t="s">
        <v>242</v>
      </c>
      <c r="EP1708" s="4" t="s">
        <v>242</v>
      </c>
      <c r="EQ1708" s="4" t="s">
        <v>242</v>
      </c>
      <c r="ER1708" s="4" t="s">
        <v>242</v>
      </c>
      <c r="ES1708" s="4" t="s">
        <v>242</v>
      </c>
      <c r="ET1708" s="4" t="s">
        <v>242</v>
      </c>
      <c r="EU1708" s="4" t="s">
        <v>242</v>
      </c>
      <c r="EV1708" s="4" t="s">
        <v>242</v>
      </c>
      <c r="EW1708" s="4" t="s">
        <v>242</v>
      </c>
      <c r="EX1708" s="4" t="s">
        <v>242</v>
      </c>
      <c r="EY1708" s="4" t="s">
        <v>242</v>
      </c>
      <c r="EZ1708" s="4" t="s">
        <v>242</v>
      </c>
      <c r="FA1708" s="4" t="s">
        <v>242</v>
      </c>
      <c r="FB1708" s="4" t="s">
        <v>242</v>
      </c>
      <c r="FC1708" s="4">
        <v>40013</v>
      </c>
      <c r="FD1708" s="4">
        <v>1</v>
      </c>
      <c r="FE1708" s="4">
        <v>20100</v>
      </c>
      <c r="FF1708" s="4">
        <v>1</v>
      </c>
      <c r="FG1708" s="4">
        <v>20100</v>
      </c>
      <c r="FH1708" s="4">
        <v>1</v>
      </c>
      <c r="FR1708" s="2">
        <v>99999</v>
      </c>
      <c r="FS1708" s="2">
        <v>0</v>
      </c>
      <c r="FT1708" s="2">
        <f t="shared" ref="FT1708" si="24419">IF(FT720="","",FT720)</f>
        <v>10000</v>
      </c>
      <c r="FU1708" s="2" t="s">
        <v>1738</v>
      </c>
      <c r="FV1708" s="2" t="str">
        <f t="shared" si="24405"/>
        <v/>
      </c>
      <c r="FW1708" s="2" t="str">
        <f t="shared" ref="FW1708" si="24420">IF(FW720="","",FW720)</f>
        <v/>
      </c>
      <c r="FX1708" s="2" t="str">
        <f t="shared" si="24391"/>
        <v/>
      </c>
      <c r="FY1708" s="2" t="str">
        <f t="shared" si="24414"/>
        <v/>
      </c>
      <c r="FZ1708" s="77">
        <v>0</v>
      </c>
      <c r="GA1708" s="2">
        <v>1</v>
      </c>
      <c r="GC1708" s="2">
        <v>1</v>
      </c>
      <c r="GD1708"/>
    </row>
    <row r="1709" s="2" customFormat="1" ht="14.25" spans="1:186">
      <c r="A1709" s="95">
        <f t="shared" ref="A1709" si="24421">A721+13</f>
        <v>7090525</v>
      </c>
      <c r="B1709" s="95">
        <v>72</v>
      </c>
      <c r="C1709" s="95">
        <v>4</v>
      </c>
      <c r="D1709" s="95" t="s">
        <v>602</v>
      </c>
      <c r="E1709" s="95" t="str">
        <f t="shared" ref="E1709" si="24422">E721&amp;"（福利专用）"</f>
        <v>90级紫装腰带（福利专用）</v>
      </c>
      <c r="F1709" s="31" t="s">
        <v>1250</v>
      </c>
      <c r="G1709" s="31">
        <v>4</v>
      </c>
      <c r="H1709" s="7" t="s">
        <v>191</v>
      </c>
      <c r="I1709" s="7" t="s">
        <v>187</v>
      </c>
      <c r="J1709" s="37">
        <v>1477</v>
      </c>
      <c r="K1709" s="39">
        <v>1435</v>
      </c>
      <c r="L1709" s="80"/>
      <c r="M1709" s="29" t="s">
        <v>193</v>
      </c>
      <c r="N1709" s="4">
        <v>90</v>
      </c>
      <c r="O1709" s="4">
        <v>90</v>
      </c>
      <c r="P1709" s="40">
        <f t="shared" ref="P1709:P1736" si="24423">2000+C1709*100+G1709</f>
        <v>2404</v>
      </c>
      <c r="Q1709" s="4"/>
      <c r="S1709" s="48">
        <v>0</v>
      </c>
      <c r="T1709" s="47" t="s">
        <v>194</v>
      </c>
      <c r="U1709" s="7" t="s">
        <v>195</v>
      </c>
      <c r="V1709" s="7">
        <v>0</v>
      </c>
      <c r="W1709" s="7">
        <v>0</v>
      </c>
      <c r="X1709" s="40">
        <v>0</v>
      </c>
      <c r="AB1709" s="7" t="s">
        <v>195</v>
      </c>
      <c r="AC1709" s="7">
        <v>0</v>
      </c>
      <c r="AD1709" s="7" t="s">
        <v>195</v>
      </c>
      <c r="AE1709" s="7" t="str">
        <f t="shared" si="24373"/>
        <v>true</v>
      </c>
      <c r="AF1709" s="7" t="b">
        <v>1</v>
      </c>
      <c r="AG1709" s="7" t="s">
        <v>195</v>
      </c>
      <c r="AH1709" s="40">
        <v>0</v>
      </c>
      <c r="AI1709" s="40">
        <v>0</v>
      </c>
      <c r="AJ1709" s="40">
        <v>1</v>
      </c>
      <c r="AK1709" s="40">
        <v>0</v>
      </c>
      <c r="AL1709" s="40">
        <v>1</v>
      </c>
      <c r="AM1709" s="40">
        <v>0</v>
      </c>
      <c r="AN1709" s="40">
        <v>60</v>
      </c>
      <c r="AO1709" s="40">
        <v>20000</v>
      </c>
      <c r="AP1709" s="7" t="s">
        <v>593</v>
      </c>
      <c r="AQ1709" s="4">
        <v>3</v>
      </c>
      <c r="AR1709" s="4">
        <v>161506</v>
      </c>
      <c r="AS1709" s="7" t="s">
        <v>199</v>
      </c>
      <c r="AT1709" s="48">
        <v>3</v>
      </c>
      <c r="AU1709" s="48">
        <v>1</v>
      </c>
      <c r="AV1709" s="48">
        <v>3</v>
      </c>
      <c r="AW1709" s="48">
        <v>500</v>
      </c>
      <c r="AX1709" s="48">
        <v>250</v>
      </c>
      <c r="AY1709" s="48">
        <v>0</v>
      </c>
      <c r="AZ1709" s="48">
        <v>0</v>
      </c>
      <c r="BE1709" s="48">
        <v>0</v>
      </c>
      <c r="BF1709" s="48">
        <v>1</v>
      </c>
      <c r="BG1709" s="48">
        <v>800</v>
      </c>
      <c r="BH1709" s="48">
        <v>800</v>
      </c>
      <c r="BI1709" s="7">
        <v>0</v>
      </c>
      <c r="BJ1709" s="7">
        <v>0</v>
      </c>
      <c r="BK1709" s="7">
        <v>0</v>
      </c>
      <c r="BL1709" s="7">
        <v>0</v>
      </c>
      <c r="BM1709" s="7">
        <v>0</v>
      </c>
      <c r="BN1709" s="7">
        <v>0</v>
      </c>
      <c r="BO1709" s="7">
        <v>0</v>
      </c>
      <c r="BP1709" s="7">
        <v>0</v>
      </c>
      <c r="BQ1709" s="7">
        <v>0</v>
      </c>
      <c r="BR1709" s="7">
        <v>0</v>
      </c>
      <c r="BS1709" s="7">
        <v>0</v>
      </c>
      <c r="BT1709" s="7">
        <v>0</v>
      </c>
      <c r="BU1709" s="7">
        <v>0</v>
      </c>
      <c r="BV1709" s="7">
        <v>0</v>
      </c>
      <c r="BW1709" s="7">
        <v>0</v>
      </c>
      <c r="BX1709" s="7">
        <v>0</v>
      </c>
      <c r="BY1709" s="7">
        <v>0</v>
      </c>
      <c r="BZ1709" s="7">
        <v>0</v>
      </c>
      <c r="CA1709" s="7">
        <v>0</v>
      </c>
      <c r="CB1709" s="7">
        <v>0</v>
      </c>
      <c r="CC1709" s="7">
        <v>0</v>
      </c>
      <c r="CD1709" s="7">
        <v>0</v>
      </c>
      <c r="CE1709" s="7">
        <v>0</v>
      </c>
      <c r="CF1709" s="7">
        <v>0</v>
      </c>
      <c r="CG1709" s="7">
        <v>0</v>
      </c>
      <c r="CH1709" s="7">
        <v>0</v>
      </c>
      <c r="CI1709" s="7">
        <v>0</v>
      </c>
      <c r="CJ1709" s="7">
        <v>0</v>
      </c>
      <c r="CK1709" s="7">
        <v>0</v>
      </c>
      <c r="CL1709" s="40">
        <v>0</v>
      </c>
      <c r="CM1709" s="40">
        <v>0</v>
      </c>
      <c r="CN1709" s="40">
        <v>0</v>
      </c>
      <c r="CO1709" s="40">
        <v>0</v>
      </c>
      <c r="CP1709" s="7">
        <v>0</v>
      </c>
      <c r="CQ1709" s="7">
        <v>0</v>
      </c>
      <c r="CR1709" s="7">
        <v>0</v>
      </c>
      <c r="CS1709" s="40">
        <v>0</v>
      </c>
      <c r="CT1709" s="7">
        <v>0</v>
      </c>
      <c r="CU1709" s="7">
        <v>0</v>
      </c>
      <c r="CV1709" s="4"/>
      <c r="CW1709" s="4"/>
      <c r="CX1709" s="4" t="s">
        <v>242</v>
      </c>
      <c r="CY1709" s="4" t="s">
        <v>242</v>
      </c>
      <c r="CZ1709" s="4" t="s">
        <v>242</v>
      </c>
      <c r="DA1709" s="4" t="s">
        <v>242</v>
      </c>
      <c r="DB1709" s="4" t="s">
        <v>242</v>
      </c>
      <c r="DC1709" s="4" t="s">
        <v>242</v>
      </c>
      <c r="DD1709" s="7">
        <v>2</v>
      </c>
      <c r="DE1709" s="7">
        <v>30</v>
      </c>
      <c r="DF1709" s="7">
        <v>60</v>
      </c>
      <c r="DH1709" s="7">
        <v>13</v>
      </c>
      <c r="DI1709" s="4">
        <v>1</v>
      </c>
      <c r="DJ1709" s="4">
        <v>6</v>
      </c>
      <c r="DK1709" s="4">
        <v>9</v>
      </c>
      <c r="DL1709" s="4" t="s">
        <v>242</v>
      </c>
      <c r="DX1709" s="7">
        <f t="shared" ref="DX1709" si="24424">A1709</f>
        <v>7090525</v>
      </c>
      <c r="DY1709" s="7"/>
      <c r="DZ1709" s="67">
        <v>0</v>
      </c>
      <c r="EA1709" s="2" t="s">
        <v>242</v>
      </c>
      <c r="EB1709" s="85" t="s">
        <v>242</v>
      </c>
      <c r="EC1709" s="2" t="s">
        <v>242</v>
      </c>
      <c r="ED1709" s="2">
        <v>2015</v>
      </c>
      <c r="EE1709" s="2">
        <v>3002</v>
      </c>
      <c r="EF1709" s="7">
        <v>50</v>
      </c>
      <c r="EG1709" s="20"/>
      <c r="EH1709" s="20"/>
      <c r="EI1709" s="4">
        <v>331169</v>
      </c>
      <c r="EJ1709" s="4">
        <v>1</v>
      </c>
      <c r="EK1709" s="4">
        <v>331170</v>
      </c>
      <c r="EL1709" s="4">
        <v>1</v>
      </c>
      <c r="EM1709" s="4">
        <v>331171</v>
      </c>
      <c r="EN1709" s="4">
        <v>1</v>
      </c>
      <c r="EO1709" s="4" t="s">
        <v>242</v>
      </c>
      <c r="EP1709" s="4" t="s">
        <v>242</v>
      </c>
      <c r="EQ1709" s="4" t="s">
        <v>242</v>
      </c>
      <c r="ER1709" s="4" t="s">
        <v>242</v>
      </c>
      <c r="ES1709" s="4" t="s">
        <v>242</v>
      </c>
      <c r="ET1709" s="4" t="s">
        <v>242</v>
      </c>
      <c r="EU1709" s="4" t="s">
        <v>242</v>
      </c>
      <c r="EV1709" s="4" t="s">
        <v>242</v>
      </c>
      <c r="EW1709" s="4" t="s">
        <v>242</v>
      </c>
      <c r="EX1709" s="4" t="s">
        <v>242</v>
      </c>
      <c r="EY1709" s="4" t="s">
        <v>242</v>
      </c>
      <c r="EZ1709" s="4" t="s">
        <v>242</v>
      </c>
      <c r="FA1709" s="4" t="s">
        <v>242</v>
      </c>
      <c r="FB1709" s="4" t="s">
        <v>242</v>
      </c>
      <c r="FC1709" s="4">
        <v>40013</v>
      </c>
      <c r="FD1709" s="4">
        <v>1</v>
      </c>
      <c r="FE1709" s="4">
        <v>20100</v>
      </c>
      <c r="FF1709" s="4">
        <v>1</v>
      </c>
      <c r="FG1709" s="4">
        <v>20100</v>
      </c>
      <c r="FH1709" s="4">
        <v>1</v>
      </c>
      <c r="FR1709" s="2">
        <v>99999</v>
      </c>
      <c r="FS1709" s="2">
        <v>0</v>
      </c>
      <c r="FT1709" s="2">
        <f t="shared" ref="FT1709" si="24425">IF(FT721="","",FT721)</f>
        <v>10000</v>
      </c>
      <c r="FU1709" s="2" t="s">
        <v>1738</v>
      </c>
      <c r="FV1709" s="2" t="str">
        <f t="shared" si="24405"/>
        <v/>
      </c>
      <c r="FW1709" s="2" t="str">
        <f t="shared" ref="FW1709" si="24426">IF(FW721="","",FW721)</f>
        <v/>
      </c>
      <c r="FX1709" s="2" t="str">
        <f t="shared" si="24391"/>
        <v/>
      </c>
      <c r="FY1709" s="2" t="str">
        <f t="shared" si="24414"/>
        <v/>
      </c>
      <c r="FZ1709" s="77">
        <v>0</v>
      </c>
      <c r="GA1709" s="2">
        <v>1</v>
      </c>
      <c r="GC1709" s="2">
        <v>1</v>
      </c>
      <c r="GD1709"/>
    </row>
    <row r="1710" s="2" customFormat="1" ht="14.25" spans="1:186">
      <c r="A1710" s="95">
        <f t="shared" ref="A1710" si="24427">A722+13</f>
        <v>7090626</v>
      </c>
      <c r="B1710" s="95">
        <v>88</v>
      </c>
      <c r="C1710" s="95">
        <v>5</v>
      </c>
      <c r="D1710" s="95" t="s">
        <v>604</v>
      </c>
      <c r="E1710" s="95" t="str">
        <f t="shared" ref="E1710" si="24428">E722&amp;"（福利专用）"</f>
        <v>90级紫装鞋子（福利专用）</v>
      </c>
      <c r="F1710" s="31" t="s">
        <v>1250</v>
      </c>
      <c r="G1710" s="31">
        <v>4</v>
      </c>
      <c r="H1710" s="7" t="s">
        <v>191</v>
      </c>
      <c r="I1710" s="7" t="s">
        <v>187</v>
      </c>
      <c r="J1710" s="37">
        <v>1488</v>
      </c>
      <c r="K1710" s="39">
        <v>1429</v>
      </c>
      <c r="L1710" s="80"/>
      <c r="M1710" s="29" t="s">
        <v>193</v>
      </c>
      <c r="N1710" s="4">
        <v>90</v>
      </c>
      <c r="O1710" s="4">
        <v>90</v>
      </c>
      <c r="P1710" s="40">
        <f t="shared" si="24423"/>
        <v>2504</v>
      </c>
      <c r="Q1710" s="4"/>
      <c r="S1710" s="48">
        <v>0</v>
      </c>
      <c r="T1710" s="47" t="s">
        <v>194</v>
      </c>
      <c r="U1710" s="7" t="s">
        <v>195</v>
      </c>
      <c r="V1710" s="7">
        <v>0</v>
      </c>
      <c r="W1710" s="7">
        <v>0</v>
      </c>
      <c r="X1710" s="40">
        <v>0</v>
      </c>
      <c r="AB1710" s="7" t="s">
        <v>195</v>
      </c>
      <c r="AC1710" s="7">
        <v>0</v>
      </c>
      <c r="AD1710" s="7" t="s">
        <v>195</v>
      </c>
      <c r="AE1710" s="7" t="str">
        <f t="shared" si="24373"/>
        <v>true</v>
      </c>
      <c r="AF1710" s="7" t="b">
        <v>1</v>
      </c>
      <c r="AG1710" s="7" t="s">
        <v>195</v>
      </c>
      <c r="AH1710" s="40">
        <v>0</v>
      </c>
      <c r="AI1710" s="40">
        <v>0</v>
      </c>
      <c r="AJ1710" s="40">
        <v>1</v>
      </c>
      <c r="AK1710" s="40">
        <v>0</v>
      </c>
      <c r="AL1710" s="40">
        <v>1</v>
      </c>
      <c r="AM1710" s="40">
        <v>0</v>
      </c>
      <c r="AN1710" s="40">
        <v>60</v>
      </c>
      <c r="AO1710" s="40">
        <v>20000</v>
      </c>
      <c r="AP1710" s="7" t="s">
        <v>593</v>
      </c>
      <c r="AQ1710" s="4">
        <v>3</v>
      </c>
      <c r="AR1710" s="4">
        <v>161506</v>
      </c>
      <c r="AS1710" s="7" t="s">
        <v>199</v>
      </c>
      <c r="AT1710" s="48">
        <v>3</v>
      </c>
      <c r="AU1710" s="48">
        <v>1</v>
      </c>
      <c r="AV1710" s="48">
        <v>3</v>
      </c>
      <c r="AW1710" s="48">
        <v>500</v>
      </c>
      <c r="AX1710" s="48">
        <v>250</v>
      </c>
      <c r="AY1710" s="48">
        <v>0</v>
      </c>
      <c r="AZ1710" s="48">
        <v>0</v>
      </c>
      <c r="BE1710" s="48">
        <v>0</v>
      </c>
      <c r="BF1710" s="48">
        <v>1</v>
      </c>
      <c r="BG1710" s="48">
        <v>800</v>
      </c>
      <c r="BH1710" s="48">
        <v>800</v>
      </c>
      <c r="BI1710" s="7">
        <v>0</v>
      </c>
      <c r="BJ1710" s="7">
        <v>0</v>
      </c>
      <c r="BK1710" s="7">
        <v>0</v>
      </c>
      <c r="BL1710" s="7">
        <v>0</v>
      </c>
      <c r="BM1710" s="7">
        <v>0</v>
      </c>
      <c r="BN1710" s="7">
        <v>0</v>
      </c>
      <c r="BO1710" s="7">
        <v>0</v>
      </c>
      <c r="BP1710" s="7">
        <v>0</v>
      </c>
      <c r="BQ1710" s="7">
        <v>0</v>
      </c>
      <c r="BR1710" s="7">
        <v>0</v>
      </c>
      <c r="BS1710" s="7">
        <v>0</v>
      </c>
      <c r="BT1710" s="7">
        <v>0</v>
      </c>
      <c r="BU1710" s="7">
        <v>0</v>
      </c>
      <c r="BV1710" s="7">
        <v>0</v>
      </c>
      <c r="BW1710" s="7">
        <v>0</v>
      </c>
      <c r="BX1710" s="7">
        <v>0</v>
      </c>
      <c r="BY1710" s="7">
        <v>0</v>
      </c>
      <c r="BZ1710" s="7">
        <v>0</v>
      </c>
      <c r="CA1710" s="7">
        <v>0</v>
      </c>
      <c r="CB1710" s="7">
        <v>0</v>
      </c>
      <c r="CC1710" s="7">
        <v>0</v>
      </c>
      <c r="CD1710" s="7">
        <v>0</v>
      </c>
      <c r="CE1710" s="7">
        <v>0</v>
      </c>
      <c r="CF1710" s="7">
        <v>0</v>
      </c>
      <c r="CG1710" s="7">
        <v>0</v>
      </c>
      <c r="CH1710" s="7">
        <v>0</v>
      </c>
      <c r="CI1710" s="7">
        <v>0</v>
      </c>
      <c r="CJ1710" s="7">
        <v>0</v>
      </c>
      <c r="CK1710" s="7">
        <v>0</v>
      </c>
      <c r="CL1710" s="40">
        <v>0</v>
      </c>
      <c r="CM1710" s="40">
        <v>0</v>
      </c>
      <c r="CN1710" s="40">
        <v>0</v>
      </c>
      <c r="CO1710" s="40">
        <v>0</v>
      </c>
      <c r="CP1710" s="7">
        <v>0</v>
      </c>
      <c r="CQ1710" s="7">
        <v>0</v>
      </c>
      <c r="CR1710" s="7">
        <v>0</v>
      </c>
      <c r="CS1710" s="40">
        <v>0</v>
      </c>
      <c r="CT1710" s="7">
        <v>0</v>
      </c>
      <c r="CU1710" s="7">
        <v>0</v>
      </c>
      <c r="CV1710" s="4"/>
      <c r="CW1710" s="4"/>
      <c r="CX1710" s="4" t="s">
        <v>242</v>
      </c>
      <c r="CY1710" s="4" t="s">
        <v>242</v>
      </c>
      <c r="CZ1710" s="4" t="s">
        <v>242</v>
      </c>
      <c r="DA1710" s="4" t="s">
        <v>242</v>
      </c>
      <c r="DB1710" s="4" t="s">
        <v>242</v>
      </c>
      <c r="DC1710" s="4" t="s">
        <v>242</v>
      </c>
      <c r="DD1710" s="7">
        <v>2</v>
      </c>
      <c r="DE1710" s="7">
        <v>30</v>
      </c>
      <c r="DF1710" s="7">
        <v>60</v>
      </c>
      <c r="DH1710" s="7">
        <v>13</v>
      </c>
      <c r="DI1710" s="4">
        <v>6</v>
      </c>
      <c r="DJ1710" s="4">
        <v>9</v>
      </c>
      <c r="DK1710" s="4" t="s">
        <v>242</v>
      </c>
      <c r="DL1710" s="4" t="s">
        <v>242</v>
      </c>
      <c r="DX1710" s="7">
        <f t="shared" ref="DX1710" si="24429">A1710</f>
        <v>7090626</v>
      </c>
      <c r="DY1710" s="7"/>
      <c r="DZ1710" s="67">
        <v>0</v>
      </c>
      <c r="EA1710" s="2" t="s">
        <v>242</v>
      </c>
      <c r="EB1710" s="85" t="s">
        <v>242</v>
      </c>
      <c r="EC1710" s="2" t="s">
        <v>242</v>
      </c>
      <c r="ED1710" s="2">
        <v>2018</v>
      </c>
      <c r="EE1710" s="2">
        <v>3002</v>
      </c>
      <c r="EF1710" s="7">
        <v>50</v>
      </c>
      <c r="EG1710" s="20"/>
      <c r="EH1710" s="20"/>
      <c r="EI1710" s="4">
        <v>331169</v>
      </c>
      <c r="EJ1710" s="4">
        <v>1</v>
      </c>
      <c r="EK1710" s="4">
        <v>331170</v>
      </c>
      <c r="EL1710" s="4">
        <v>1</v>
      </c>
      <c r="EM1710" s="4">
        <v>331171</v>
      </c>
      <c r="EN1710" s="4">
        <v>1</v>
      </c>
      <c r="EO1710" s="4" t="s">
        <v>242</v>
      </c>
      <c r="EP1710" s="4" t="s">
        <v>242</v>
      </c>
      <c r="EQ1710" s="4" t="s">
        <v>242</v>
      </c>
      <c r="ER1710" s="4" t="s">
        <v>242</v>
      </c>
      <c r="ES1710" s="4" t="s">
        <v>242</v>
      </c>
      <c r="ET1710" s="4" t="s">
        <v>242</v>
      </c>
      <c r="EU1710" s="4" t="s">
        <v>242</v>
      </c>
      <c r="EV1710" s="4" t="s">
        <v>242</v>
      </c>
      <c r="EW1710" s="4" t="s">
        <v>242</v>
      </c>
      <c r="EX1710" s="4" t="s">
        <v>242</v>
      </c>
      <c r="EY1710" s="4" t="s">
        <v>242</v>
      </c>
      <c r="EZ1710" s="4" t="s">
        <v>242</v>
      </c>
      <c r="FA1710" s="4" t="s">
        <v>242</v>
      </c>
      <c r="FB1710" s="4" t="s">
        <v>242</v>
      </c>
      <c r="FC1710" s="4">
        <v>40013</v>
      </c>
      <c r="FD1710" s="4">
        <v>1</v>
      </c>
      <c r="FE1710" s="4">
        <v>20100</v>
      </c>
      <c r="FF1710" s="4">
        <v>1</v>
      </c>
      <c r="FG1710" s="4">
        <v>20100</v>
      </c>
      <c r="FH1710" s="4">
        <v>1</v>
      </c>
      <c r="FR1710" s="2">
        <v>99999</v>
      </c>
      <c r="FS1710" s="2">
        <v>0</v>
      </c>
      <c r="FT1710" s="2">
        <f t="shared" ref="FT1710" si="24430">IF(FT722="","",FT722)</f>
        <v>10000</v>
      </c>
      <c r="FU1710" s="2" t="s">
        <v>1738</v>
      </c>
      <c r="FV1710" s="2" t="str">
        <f t="shared" si="24405"/>
        <v/>
      </c>
      <c r="FW1710" s="2" t="str">
        <f t="shared" ref="FW1710" si="24431">IF(FW722="","",FW722)</f>
        <v/>
      </c>
      <c r="FX1710" s="2" t="str">
        <f t="shared" si="24391"/>
        <v/>
      </c>
      <c r="FY1710" s="2" t="str">
        <f t="shared" si="24414"/>
        <v/>
      </c>
      <c r="FZ1710" s="77">
        <v>0</v>
      </c>
      <c r="GA1710" s="2">
        <v>1</v>
      </c>
      <c r="GC1710" s="2">
        <v>1</v>
      </c>
      <c r="GD1710"/>
    </row>
    <row r="1711" s="2" customFormat="1" ht="14.25" spans="1:186">
      <c r="A1711" s="95">
        <f t="shared" ref="A1711" si="24432">A723+13</f>
        <v>7100114</v>
      </c>
      <c r="B1711" s="95">
        <v>1288</v>
      </c>
      <c r="C1711" s="95">
        <v>0</v>
      </c>
      <c r="D1711" s="95" t="s">
        <v>606</v>
      </c>
      <c r="E1711" s="95" t="str">
        <f t="shared" ref="E1711" si="24433">E723&amp;"（福利专用）"</f>
        <v>100级紫装剑（福利专用）</v>
      </c>
      <c r="F1711" s="31" t="s">
        <v>1250</v>
      </c>
      <c r="G1711" s="31">
        <v>4</v>
      </c>
      <c r="H1711" s="7" t="s">
        <v>191</v>
      </c>
      <c r="I1711" s="7" t="s">
        <v>187</v>
      </c>
      <c r="J1711" s="41">
        <v>1533</v>
      </c>
      <c r="K1711" s="41">
        <v>407</v>
      </c>
      <c r="L1711" s="80"/>
      <c r="M1711" s="29" t="s">
        <v>193</v>
      </c>
      <c r="N1711" s="4">
        <v>100</v>
      </c>
      <c r="O1711" s="4">
        <v>100</v>
      </c>
      <c r="P1711" s="40">
        <f t="shared" si="24423"/>
        <v>2004</v>
      </c>
      <c r="Q1711" s="4"/>
      <c r="S1711" s="48">
        <v>0</v>
      </c>
      <c r="T1711" s="47" t="s">
        <v>240</v>
      </c>
      <c r="U1711" s="7" t="s">
        <v>195</v>
      </c>
      <c r="V1711" s="7">
        <v>0</v>
      </c>
      <c r="W1711" s="7">
        <v>0</v>
      </c>
      <c r="X1711" s="40">
        <v>0</v>
      </c>
      <c r="AB1711" s="7" t="s">
        <v>195</v>
      </c>
      <c r="AC1711" s="7">
        <v>0</v>
      </c>
      <c r="AD1711" s="7" t="s">
        <v>195</v>
      </c>
      <c r="AE1711" s="7" t="str">
        <f t="shared" si="24373"/>
        <v>true</v>
      </c>
      <c r="AF1711" s="7" t="b">
        <v>1</v>
      </c>
      <c r="AG1711" s="7" t="s">
        <v>195</v>
      </c>
      <c r="AH1711" s="40">
        <v>0</v>
      </c>
      <c r="AI1711" s="40">
        <v>0</v>
      </c>
      <c r="AJ1711" s="40">
        <v>1</v>
      </c>
      <c r="AK1711" s="40">
        <v>0</v>
      </c>
      <c r="AL1711" s="40">
        <v>1</v>
      </c>
      <c r="AM1711" s="40">
        <v>0</v>
      </c>
      <c r="AN1711" s="40">
        <v>60</v>
      </c>
      <c r="AO1711" s="40">
        <v>20000</v>
      </c>
      <c r="AP1711" s="7" t="s">
        <v>608</v>
      </c>
      <c r="AQ1711" s="4">
        <v>3</v>
      </c>
      <c r="AR1711" s="4">
        <v>161506</v>
      </c>
      <c r="AS1711" s="7" t="s">
        <v>199</v>
      </c>
      <c r="AT1711" s="48">
        <v>3</v>
      </c>
      <c r="AU1711" s="48">
        <v>1</v>
      </c>
      <c r="AV1711" s="48">
        <v>3</v>
      </c>
      <c r="AW1711" s="48">
        <v>500</v>
      </c>
      <c r="AX1711" s="48">
        <v>250</v>
      </c>
      <c r="AY1711" s="48">
        <v>0</v>
      </c>
      <c r="AZ1711" s="48">
        <v>0</v>
      </c>
      <c r="BE1711" s="48">
        <v>0</v>
      </c>
      <c r="BF1711" s="48">
        <v>1</v>
      </c>
      <c r="BG1711" s="48">
        <v>880</v>
      </c>
      <c r="BH1711" s="48">
        <v>880</v>
      </c>
      <c r="BI1711" s="7">
        <v>0</v>
      </c>
      <c r="BJ1711" s="7">
        <v>0</v>
      </c>
      <c r="BK1711" s="7">
        <v>0</v>
      </c>
      <c r="BL1711" s="7">
        <v>0</v>
      </c>
      <c r="BM1711" s="7">
        <v>0</v>
      </c>
      <c r="BN1711" s="7">
        <v>0</v>
      </c>
      <c r="BO1711" s="7">
        <v>0</v>
      </c>
      <c r="BP1711" s="7">
        <v>0</v>
      </c>
      <c r="BQ1711" s="7">
        <v>0</v>
      </c>
      <c r="BR1711" s="7">
        <v>0</v>
      </c>
      <c r="BS1711" s="7">
        <v>0</v>
      </c>
      <c r="BT1711" s="7">
        <v>0</v>
      </c>
      <c r="BU1711" s="7">
        <v>0</v>
      </c>
      <c r="BV1711" s="7">
        <v>0</v>
      </c>
      <c r="BW1711" s="7">
        <v>0</v>
      </c>
      <c r="BX1711" s="7">
        <v>0</v>
      </c>
      <c r="BY1711" s="7">
        <v>0</v>
      </c>
      <c r="BZ1711" s="7">
        <v>0</v>
      </c>
      <c r="CA1711" s="7">
        <v>0</v>
      </c>
      <c r="CB1711" s="7">
        <v>0</v>
      </c>
      <c r="CC1711" s="7">
        <v>0</v>
      </c>
      <c r="CD1711" s="7">
        <v>0</v>
      </c>
      <c r="CE1711" s="7">
        <v>0</v>
      </c>
      <c r="CF1711" s="7">
        <v>0</v>
      </c>
      <c r="CG1711" s="7">
        <v>0</v>
      </c>
      <c r="CH1711" s="7">
        <v>0</v>
      </c>
      <c r="CI1711" s="7">
        <v>0</v>
      </c>
      <c r="CJ1711" s="7">
        <v>0</v>
      </c>
      <c r="CK1711" s="7">
        <v>0</v>
      </c>
      <c r="CL1711" s="40">
        <v>0</v>
      </c>
      <c r="CM1711" s="40">
        <v>0</v>
      </c>
      <c r="CN1711" s="40">
        <v>0</v>
      </c>
      <c r="CO1711" s="40">
        <v>0</v>
      </c>
      <c r="CP1711" s="7">
        <v>0</v>
      </c>
      <c r="CQ1711" s="7">
        <v>0</v>
      </c>
      <c r="CR1711" s="7">
        <v>0</v>
      </c>
      <c r="CS1711" s="40">
        <v>0</v>
      </c>
      <c r="CT1711" s="7">
        <v>0</v>
      </c>
      <c r="CU1711" s="7">
        <v>0</v>
      </c>
      <c r="CV1711" s="4"/>
      <c r="CW1711" s="4"/>
      <c r="CX1711" s="4" t="s">
        <v>210</v>
      </c>
      <c r="CY1711" s="4" t="s">
        <v>211</v>
      </c>
      <c r="CZ1711" s="4" t="s">
        <v>242</v>
      </c>
      <c r="DA1711" s="4" t="s">
        <v>242</v>
      </c>
      <c r="DB1711" s="4" t="s">
        <v>212</v>
      </c>
      <c r="DC1711" s="4" t="s">
        <v>212</v>
      </c>
      <c r="DD1711" s="7">
        <v>2</v>
      </c>
      <c r="DE1711" s="7">
        <v>30</v>
      </c>
      <c r="DF1711" s="7">
        <v>60</v>
      </c>
      <c r="DH1711" s="7">
        <v>13</v>
      </c>
      <c r="DI1711" s="4">
        <v>2</v>
      </c>
      <c r="DJ1711" s="4">
        <v>4</v>
      </c>
      <c r="DK1711" s="4">
        <v>7</v>
      </c>
      <c r="DL1711" s="4">
        <v>8</v>
      </c>
      <c r="DX1711" s="7">
        <f t="shared" ref="DX1711" si="24434">A1711</f>
        <v>7100114</v>
      </c>
      <c r="DY1711" s="7"/>
      <c r="DZ1711" s="67">
        <v>10000</v>
      </c>
      <c r="EA1711" s="2" t="s">
        <v>1393</v>
      </c>
      <c r="EB1711" s="85">
        <v>145</v>
      </c>
      <c r="EC1711" s="2" t="s">
        <v>1394</v>
      </c>
      <c r="ED1711" s="2">
        <v>2003</v>
      </c>
      <c r="EE1711" s="2">
        <v>3002</v>
      </c>
      <c r="EF1711" s="7">
        <v>50</v>
      </c>
      <c r="EG1711" s="20"/>
      <c r="EH1711" s="20"/>
      <c r="EI1711" s="4">
        <v>331110</v>
      </c>
      <c r="EJ1711" s="4">
        <v>1</v>
      </c>
      <c r="EK1711" s="4">
        <v>331111</v>
      </c>
      <c r="EL1711" s="4">
        <v>1</v>
      </c>
      <c r="EM1711" s="4" t="s">
        <v>242</v>
      </c>
      <c r="EN1711" s="4" t="s">
        <v>242</v>
      </c>
      <c r="EO1711" s="4" t="s">
        <v>242</v>
      </c>
      <c r="EP1711" s="4" t="s">
        <v>242</v>
      </c>
      <c r="EQ1711" s="4" t="s">
        <v>242</v>
      </c>
      <c r="ER1711" s="4" t="s">
        <v>242</v>
      </c>
      <c r="ES1711" s="4" t="s">
        <v>242</v>
      </c>
      <c r="ET1711" s="4" t="s">
        <v>242</v>
      </c>
      <c r="EU1711" s="4" t="s">
        <v>242</v>
      </c>
      <c r="EV1711" s="4" t="s">
        <v>242</v>
      </c>
      <c r="EW1711" s="4" t="s">
        <v>242</v>
      </c>
      <c r="EX1711" s="4" t="s">
        <v>242</v>
      </c>
      <c r="EY1711" s="4" t="s">
        <v>242</v>
      </c>
      <c r="EZ1711" s="4" t="s">
        <v>242</v>
      </c>
      <c r="FA1711" s="4" t="s">
        <v>242</v>
      </c>
      <c r="FB1711" s="4" t="s">
        <v>242</v>
      </c>
      <c r="FC1711" s="4">
        <v>40013</v>
      </c>
      <c r="FD1711" s="4">
        <v>1</v>
      </c>
      <c r="FE1711" s="4">
        <v>20100</v>
      </c>
      <c r="FF1711" s="4">
        <v>1</v>
      </c>
      <c r="FG1711" s="4">
        <v>20100</v>
      </c>
      <c r="FH1711" s="4">
        <v>1</v>
      </c>
      <c r="FR1711" s="2">
        <v>99999</v>
      </c>
      <c r="FS1711" s="2">
        <v>0</v>
      </c>
      <c r="FT1711" s="2">
        <f t="shared" ref="FT1711" si="24435">IF(FT723="","",FT723)</f>
        <v>10000</v>
      </c>
      <c r="FV1711" s="2" t="str">
        <f t="shared" si="24405"/>
        <v/>
      </c>
      <c r="FW1711" s="2" t="str">
        <f t="shared" ref="FW1711" si="24436">IF(FW723="","",FW723)</f>
        <v/>
      </c>
      <c r="FX1711" s="2" t="str">
        <f t="shared" si="24391"/>
        <v/>
      </c>
      <c r="FY1711" s="2" t="str">
        <f t="shared" si="24414"/>
        <v/>
      </c>
      <c r="FZ1711" s="77">
        <v>0</v>
      </c>
      <c r="GA1711" s="2">
        <v>1</v>
      </c>
      <c r="GC1711" s="2">
        <v>1</v>
      </c>
      <c r="GD1711"/>
    </row>
    <row r="1712" s="2" customFormat="1" ht="14.25" spans="1:186">
      <c r="A1712" s="95">
        <f t="shared" ref="A1712:A1733" si="24437">A724+13</f>
        <v>7100115</v>
      </c>
      <c r="B1712" s="95">
        <v>4360</v>
      </c>
      <c r="C1712" s="95">
        <v>0</v>
      </c>
      <c r="D1712" s="95" t="s">
        <v>609</v>
      </c>
      <c r="E1712" s="95" t="str">
        <f t="shared" ref="E1712:E1733" si="24438">E724&amp;"（福利专用）"</f>
        <v>100级紫装锤（福利专用）</v>
      </c>
      <c r="F1712" s="31" t="s">
        <v>1250</v>
      </c>
      <c r="G1712" s="31">
        <v>4</v>
      </c>
      <c r="H1712" s="7" t="s">
        <v>191</v>
      </c>
      <c r="I1712" s="7" t="s">
        <v>187</v>
      </c>
      <c r="J1712" s="41">
        <v>1522</v>
      </c>
      <c r="K1712" s="37">
        <v>207</v>
      </c>
      <c r="L1712" s="80"/>
      <c r="M1712" s="29" t="s">
        <v>193</v>
      </c>
      <c r="N1712" s="4">
        <v>100</v>
      </c>
      <c r="O1712" s="4">
        <v>100</v>
      </c>
      <c r="P1712" s="40">
        <f t="shared" si="24423"/>
        <v>2004</v>
      </c>
      <c r="Q1712" s="4"/>
      <c r="S1712" s="48">
        <v>0</v>
      </c>
      <c r="T1712" s="47" t="s">
        <v>245</v>
      </c>
      <c r="U1712" s="7" t="s">
        <v>195</v>
      </c>
      <c r="V1712" s="7">
        <v>0</v>
      </c>
      <c r="W1712" s="7">
        <v>0</v>
      </c>
      <c r="X1712" s="40">
        <v>0</v>
      </c>
      <c r="AB1712" s="7" t="s">
        <v>195</v>
      </c>
      <c r="AC1712" s="7">
        <v>0</v>
      </c>
      <c r="AD1712" s="7" t="s">
        <v>195</v>
      </c>
      <c r="AE1712" s="7" t="str">
        <f t="shared" si="24373"/>
        <v>true</v>
      </c>
      <c r="AF1712" s="7" t="b">
        <v>1</v>
      </c>
      <c r="AG1712" s="7" t="s">
        <v>195</v>
      </c>
      <c r="AH1712" s="40">
        <v>0</v>
      </c>
      <c r="AI1712" s="40">
        <v>0</v>
      </c>
      <c r="AJ1712" s="40">
        <v>1</v>
      </c>
      <c r="AK1712" s="40">
        <v>0</v>
      </c>
      <c r="AL1712" s="40">
        <v>1</v>
      </c>
      <c r="AM1712" s="40">
        <v>0</v>
      </c>
      <c r="AN1712" s="40">
        <v>60</v>
      </c>
      <c r="AO1712" s="40">
        <v>20000</v>
      </c>
      <c r="AP1712" s="7" t="s">
        <v>611</v>
      </c>
      <c r="AQ1712" s="4">
        <v>3</v>
      </c>
      <c r="AR1712" s="4">
        <v>161506</v>
      </c>
      <c r="AS1712" s="7" t="s">
        <v>199</v>
      </c>
      <c r="AT1712" s="48">
        <v>3</v>
      </c>
      <c r="AU1712" s="48">
        <v>1</v>
      </c>
      <c r="AV1712" s="48">
        <v>3</v>
      </c>
      <c r="AW1712" s="48">
        <v>500</v>
      </c>
      <c r="AX1712" s="48">
        <v>250</v>
      </c>
      <c r="AY1712" s="48">
        <v>0</v>
      </c>
      <c r="AZ1712" s="48">
        <v>0</v>
      </c>
      <c r="BE1712" s="48">
        <v>0</v>
      </c>
      <c r="BF1712" s="48">
        <v>1</v>
      </c>
      <c r="BG1712" s="48">
        <v>880</v>
      </c>
      <c r="BH1712" s="48">
        <v>880</v>
      </c>
      <c r="BI1712" s="7">
        <v>0</v>
      </c>
      <c r="BJ1712" s="7">
        <v>0</v>
      </c>
      <c r="BK1712" s="7">
        <v>0</v>
      </c>
      <c r="BL1712" s="7">
        <v>0</v>
      </c>
      <c r="BM1712" s="7">
        <v>0</v>
      </c>
      <c r="BN1712" s="7">
        <v>0</v>
      </c>
      <c r="BO1712" s="7">
        <v>0</v>
      </c>
      <c r="BP1712" s="7">
        <v>0</v>
      </c>
      <c r="BQ1712" s="7">
        <v>0</v>
      </c>
      <c r="BR1712" s="7">
        <v>0</v>
      </c>
      <c r="BS1712" s="7">
        <v>0</v>
      </c>
      <c r="BT1712" s="7">
        <v>0</v>
      </c>
      <c r="BU1712" s="7">
        <v>0</v>
      </c>
      <c r="BV1712" s="7">
        <v>0</v>
      </c>
      <c r="BW1712" s="7">
        <v>0</v>
      </c>
      <c r="BX1712" s="7">
        <v>0</v>
      </c>
      <c r="BY1712" s="7">
        <v>0</v>
      </c>
      <c r="BZ1712" s="7">
        <v>0</v>
      </c>
      <c r="CA1712" s="7">
        <v>0</v>
      </c>
      <c r="CB1712" s="7">
        <v>0</v>
      </c>
      <c r="CC1712" s="7">
        <v>0</v>
      </c>
      <c r="CD1712" s="7">
        <v>0</v>
      </c>
      <c r="CE1712" s="7">
        <v>0</v>
      </c>
      <c r="CF1712" s="7">
        <v>0</v>
      </c>
      <c r="CG1712" s="7">
        <v>0</v>
      </c>
      <c r="CH1712" s="7">
        <v>0</v>
      </c>
      <c r="CI1712" s="7">
        <v>0</v>
      </c>
      <c r="CJ1712" s="7">
        <v>0</v>
      </c>
      <c r="CK1712" s="7">
        <v>0</v>
      </c>
      <c r="CL1712" s="40">
        <v>0</v>
      </c>
      <c r="CM1712" s="40">
        <v>0</v>
      </c>
      <c r="CN1712" s="40">
        <v>0</v>
      </c>
      <c r="CO1712" s="40">
        <v>0</v>
      </c>
      <c r="CP1712" s="7">
        <v>0</v>
      </c>
      <c r="CQ1712" s="7">
        <v>0</v>
      </c>
      <c r="CR1712" s="7">
        <v>0</v>
      </c>
      <c r="CS1712" s="40">
        <v>0</v>
      </c>
      <c r="CT1712" s="7">
        <v>0</v>
      </c>
      <c r="CU1712" s="7">
        <v>0</v>
      </c>
      <c r="CV1712" s="4"/>
      <c r="CW1712" s="4"/>
      <c r="CX1712" s="4" t="s">
        <v>210</v>
      </c>
      <c r="CY1712" s="4" t="s">
        <v>211</v>
      </c>
      <c r="CZ1712" s="4" t="s">
        <v>242</v>
      </c>
      <c r="DA1712" s="4" t="s">
        <v>242</v>
      </c>
      <c r="DB1712" s="4" t="s">
        <v>212</v>
      </c>
      <c r="DC1712" s="4" t="s">
        <v>212</v>
      </c>
      <c r="DD1712" s="7">
        <v>2</v>
      </c>
      <c r="DE1712" s="7">
        <v>30</v>
      </c>
      <c r="DF1712" s="7">
        <v>60</v>
      </c>
      <c r="DH1712" s="7">
        <v>13</v>
      </c>
      <c r="DI1712" s="4">
        <v>2</v>
      </c>
      <c r="DJ1712" s="4">
        <v>4</v>
      </c>
      <c r="DK1712" s="4">
        <v>7</v>
      </c>
      <c r="DL1712" s="4">
        <v>8</v>
      </c>
      <c r="DX1712" s="7">
        <f t="shared" ref="DX1712" si="24439">A1712</f>
        <v>7100115</v>
      </c>
      <c r="DY1712" s="7"/>
      <c r="DZ1712" s="67">
        <v>10000</v>
      </c>
      <c r="EA1712" s="2" t="s">
        <v>1393</v>
      </c>
      <c r="EB1712" s="85">
        <v>145</v>
      </c>
      <c r="EC1712" s="2" t="s">
        <v>1394</v>
      </c>
      <c r="ED1712" s="2">
        <v>2003</v>
      </c>
      <c r="EE1712" s="2">
        <v>3002</v>
      </c>
      <c r="EF1712" s="7">
        <v>50</v>
      </c>
      <c r="EG1712" s="20"/>
      <c r="EH1712" s="20"/>
      <c r="EI1712" s="4">
        <v>331110</v>
      </c>
      <c r="EJ1712" s="4">
        <v>1</v>
      </c>
      <c r="EK1712" s="4">
        <v>331111</v>
      </c>
      <c r="EL1712" s="4">
        <v>1</v>
      </c>
      <c r="EM1712" s="4" t="s">
        <v>242</v>
      </c>
      <c r="EN1712" s="4" t="s">
        <v>242</v>
      </c>
      <c r="EO1712" s="4" t="s">
        <v>242</v>
      </c>
      <c r="EP1712" s="4" t="s">
        <v>242</v>
      </c>
      <c r="EQ1712" s="4" t="s">
        <v>242</v>
      </c>
      <c r="ER1712" s="4" t="s">
        <v>242</v>
      </c>
      <c r="ES1712" s="4" t="s">
        <v>242</v>
      </c>
      <c r="ET1712" s="4" t="s">
        <v>242</v>
      </c>
      <c r="EU1712" s="4" t="s">
        <v>242</v>
      </c>
      <c r="EV1712" s="4" t="s">
        <v>242</v>
      </c>
      <c r="EW1712" s="4" t="s">
        <v>242</v>
      </c>
      <c r="EX1712" s="4" t="s">
        <v>242</v>
      </c>
      <c r="EY1712" s="4" t="s">
        <v>242</v>
      </c>
      <c r="EZ1712" s="4" t="s">
        <v>242</v>
      </c>
      <c r="FA1712" s="4" t="s">
        <v>242</v>
      </c>
      <c r="FB1712" s="4" t="s">
        <v>242</v>
      </c>
      <c r="FC1712" s="4">
        <v>40013</v>
      </c>
      <c r="FD1712" s="4">
        <v>1</v>
      </c>
      <c r="FE1712" s="4">
        <v>20100</v>
      </c>
      <c r="FF1712" s="4">
        <v>1</v>
      </c>
      <c r="FG1712" s="4">
        <v>20100</v>
      </c>
      <c r="FH1712" s="4">
        <v>1</v>
      </c>
      <c r="FR1712" s="2">
        <v>99999</v>
      </c>
      <c r="FS1712" s="2">
        <v>0</v>
      </c>
      <c r="FT1712" s="2">
        <f t="shared" ref="FT1712" si="24440">IF(FT724="","",FT724)</f>
        <v>10000</v>
      </c>
      <c r="FV1712" s="2" t="str">
        <f t="shared" si="24405"/>
        <v/>
      </c>
      <c r="FW1712" s="2" t="str">
        <f t="shared" ref="FW1712" si="24441">IF(FW724="","",FW724)</f>
        <v/>
      </c>
      <c r="FX1712" s="2" t="str">
        <f t="shared" si="24391"/>
        <v/>
      </c>
      <c r="FY1712" s="2" t="str">
        <f t="shared" si="24414"/>
        <v/>
      </c>
      <c r="FZ1712" s="77">
        <v>0</v>
      </c>
      <c r="GA1712" s="2">
        <v>1</v>
      </c>
      <c r="GC1712" s="2">
        <v>1</v>
      </c>
      <c r="GD1712"/>
    </row>
    <row r="1713" s="2" customFormat="1" ht="14.25" spans="1:186">
      <c r="A1713" s="95">
        <f t="shared" si="24437"/>
        <v>7100116</v>
      </c>
      <c r="B1713" s="95">
        <v>1800</v>
      </c>
      <c r="C1713" s="95">
        <v>0</v>
      </c>
      <c r="D1713" s="95" t="s">
        <v>612</v>
      </c>
      <c r="E1713" s="95" t="str">
        <f t="shared" si="24438"/>
        <v>100级紫装匕首（福利专用）</v>
      </c>
      <c r="F1713" s="31" t="s">
        <v>1250</v>
      </c>
      <c r="G1713" s="31">
        <v>4</v>
      </c>
      <c r="H1713" s="7" t="s">
        <v>191</v>
      </c>
      <c r="I1713" s="7" t="s">
        <v>187</v>
      </c>
      <c r="J1713" s="41">
        <v>1512</v>
      </c>
      <c r="K1713" s="37">
        <v>307</v>
      </c>
      <c r="L1713" s="80"/>
      <c r="M1713" s="29" t="s">
        <v>193</v>
      </c>
      <c r="N1713" s="4">
        <v>100</v>
      </c>
      <c r="O1713" s="4">
        <v>100</v>
      </c>
      <c r="P1713" s="40">
        <f t="shared" si="24423"/>
        <v>2004</v>
      </c>
      <c r="Q1713" s="4"/>
      <c r="S1713" s="48">
        <v>0</v>
      </c>
      <c r="T1713" s="47" t="s">
        <v>249</v>
      </c>
      <c r="U1713" s="7" t="s">
        <v>195</v>
      </c>
      <c r="V1713" s="7">
        <v>0</v>
      </c>
      <c r="W1713" s="7">
        <v>0</v>
      </c>
      <c r="X1713" s="40">
        <v>0</v>
      </c>
      <c r="AB1713" s="7" t="s">
        <v>195</v>
      </c>
      <c r="AC1713" s="7">
        <v>0</v>
      </c>
      <c r="AD1713" s="7" t="s">
        <v>195</v>
      </c>
      <c r="AE1713" s="7" t="str">
        <f t="shared" si="24373"/>
        <v>true</v>
      </c>
      <c r="AF1713" s="7" t="b">
        <v>1</v>
      </c>
      <c r="AG1713" s="7" t="s">
        <v>195</v>
      </c>
      <c r="AH1713" s="40">
        <v>0</v>
      </c>
      <c r="AI1713" s="40">
        <v>0</v>
      </c>
      <c r="AJ1713" s="40">
        <v>1</v>
      </c>
      <c r="AK1713" s="40">
        <v>0</v>
      </c>
      <c r="AL1713" s="40">
        <v>1</v>
      </c>
      <c r="AM1713" s="40">
        <v>0</v>
      </c>
      <c r="AN1713" s="40">
        <v>60</v>
      </c>
      <c r="AO1713" s="40">
        <v>20000</v>
      </c>
      <c r="AP1713" s="7" t="s">
        <v>614</v>
      </c>
      <c r="AQ1713" s="4">
        <v>3</v>
      </c>
      <c r="AR1713" s="4">
        <v>161506</v>
      </c>
      <c r="AS1713" s="7" t="s">
        <v>199</v>
      </c>
      <c r="AT1713" s="48">
        <v>3</v>
      </c>
      <c r="AU1713" s="48">
        <v>1</v>
      </c>
      <c r="AV1713" s="48">
        <v>3</v>
      </c>
      <c r="AW1713" s="48">
        <v>500</v>
      </c>
      <c r="AX1713" s="48">
        <v>250</v>
      </c>
      <c r="AY1713" s="48">
        <v>0</v>
      </c>
      <c r="AZ1713" s="48">
        <v>0</v>
      </c>
      <c r="BE1713" s="48">
        <v>0</v>
      </c>
      <c r="BF1713" s="48">
        <v>1</v>
      </c>
      <c r="BG1713" s="48">
        <v>880</v>
      </c>
      <c r="BH1713" s="48">
        <v>880</v>
      </c>
      <c r="BI1713" s="7">
        <v>0</v>
      </c>
      <c r="BJ1713" s="7">
        <v>0</v>
      </c>
      <c r="BK1713" s="7">
        <v>0</v>
      </c>
      <c r="BL1713" s="7">
        <v>0</v>
      </c>
      <c r="BM1713" s="7">
        <v>0</v>
      </c>
      <c r="BN1713" s="7">
        <v>0</v>
      </c>
      <c r="BO1713" s="7">
        <v>0</v>
      </c>
      <c r="BP1713" s="7">
        <v>0</v>
      </c>
      <c r="BQ1713" s="7">
        <v>0</v>
      </c>
      <c r="BR1713" s="7">
        <v>0</v>
      </c>
      <c r="BS1713" s="7">
        <v>0</v>
      </c>
      <c r="BT1713" s="7">
        <v>0</v>
      </c>
      <c r="BU1713" s="7">
        <v>0</v>
      </c>
      <c r="BV1713" s="7">
        <v>0</v>
      </c>
      <c r="BW1713" s="7">
        <v>0</v>
      </c>
      <c r="BX1713" s="7">
        <v>0</v>
      </c>
      <c r="BY1713" s="7">
        <v>0</v>
      </c>
      <c r="BZ1713" s="7">
        <v>0</v>
      </c>
      <c r="CA1713" s="7">
        <v>0</v>
      </c>
      <c r="CB1713" s="7">
        <v>0</v>
      </c>
      <c r="CC1713" s="7">
        <v>0</v>
      </c>
      <c r="CD1713" s="7">
        <v>0</v>
      </c>
      <c r="CE1713" s="7">
        <v>0</v>
      </c>
      <c r="CF1713" s="7">
        <v>0</v>
      </c>
      <c r="CG1713" s="7">
        <v>0</v>
      </c>
      <c r="CH1713" s="7">
        <v>0</v>
      </c>
      <c r="CI1713" s="7">
        <v>0</v>
      </c>
      <c r="CJ1713" s="7">
        <v>0</v>
      </c>
      <c r="CK1713" s="7">
        <v>0</v>
      </c>
      <c r="CL1713" s="40">
        <v>0</v>
      </c>
      <c r="CM1713" s="40">
        <v>0</v>
      </c>
      <c r="CN1713" s="40">
        <v>0</v>
      </c>
      <c r="CO1713" s="40">
        <v>0</v>
      </c>
      <c r="CP1713" s="7">
        <v>0</v>
      </c>
      <c r="CQ1713" s="7">
        <v>0</v>
      </c>
      <c r="CR1713" s="7">
        <v>0</v>
      </c>
      <c r="CS1713" s="40">
        <v>0</v>
      </c>
      <c r="CT1713" s="7">
        <v>0</v>
      </c>
      <c r="CU1713" s="7">
        <v>0</v>
      </c>
      <c r="CV1713" s="4"/>
      <c r="CW1713" s="4"/>
      <c r="CX1713" s="4" t="s">
        <v>210</v>
      </c>
      <c r="CY1713" s="4" t="s">
        <v>211</v>
      </c>
      <c r="CZ1713" s="4" t="s">
        <v>242</v>
      </c>
      <c r="DA1713" s="4" t="s">
        <v>242</v>
      </c>
      <c r="DB1713" s="4" t="s">
        <v>212</v>
      </c>
      <c r="DC1713" s="4" t="s">
        <v>212</v>
      </c>
      <c r="DD1713" s="7">
        <v>2</v>
      </c>
      <c r="DE1713" s="7">
        <v>30</v>
      </c>
      <c r="DF1713" s="7">
        <v>60</v>
      </c>
      <c r="DH1713" s="7">
        <v>13</v>
      </c>
      <c r="DI1713" s="4">
        <v>2</v>
      </c>
      <c r="DJ1713" s="4">
        <v>4</v>
      </c>
      <c r="DK1713" s="4">
        <v>7</v>
      </c>
      <c r="DL1713" s="4">
        <v>8</v>
      </c>
      <c r="DX1713" s="7">
        <f t="shared" ref="DX1713" si="24442">A1713</f>
        <v>7100116</v>
      </c>
      <c r="DY1713" s="7"/>
      <c r="DZ1713" s="67">
        <v>10000</v>
      </c>
      <c r="EA1713" s="2" t="s">
        <v>1393</v>
      </c>
      <c r="EB1713" s="85">
        <v>145</v>
      </c>
      <c r="EC1713" s="2" t="s">
        <v>1394</v>
      </c>
      <c r="ED1713" s="2">
        <v>2003</v>
      </c>
      <c r="EE1713" s="2">
        <v>3002</v>
      </c>
      <c r="EF1713" s="7">
        <v>50</v>
      </c>
      <c r="EG1713" s="20"/>
      <c r="EH1713" s="20"/>
      <c r="EI1713" s="4">
        <v>331110</v>
      </c>
      <c r="EJ1713" s="4">
        <v>1</v>
      </c>
      <c r="EK1713" s="4">
        <v>331111</v>
      </c>
      <c r="EL1713" s="4">
        <v>1</v>
      </c>
      <c r="EM1713" s="4" t="s">
        <v>242</v>
      </c>
      <c r="EN1713" s="4" t="s">
        <v>242</v>
      </c>
      <c r="EO1713" s="4" t="s">
        <v>242</v>
      </c>
      <c r="EP1713" s="4" t="s">
        <v>242</v>
      </c>
      <c r="EQ1713" s="4" t="s">
        <v>242</v>
      </c>
      <c r="ER1713" s="4" t="s">
        <v>242</v>
      </c>
      <c r="ES1713" s="4" t="s">
        <v>242</v>
      </c>
      <c r="ET1713" s="4" t="s">
        <v>242</v>
      </c>
      <c r="EU1713" s="4" t="s">
        <v>242</v>
      </c>
      <c r="EV1713" s="4" t="s">
        <v>242</v>
      </c>
      <c r="EW1713" s="4" t="s">
        <v>242</v>
      </c>
      <c r="EX1713" s="4" t="s">
        <v>242</v>
      </c>
      <c r="EY1713" s="4" t="s">
        <v>242</v>
      </c>
      <c r="EZ1713" s="4" t="s">
        <v>242</v>
      </c>
      <c r="FA1713" s="4" t="s">
        <v>242</v>
      </c>
      <c r="FB1713" s="4" t="s">
        <v>242</v>
      </c>
      <c r="FC1713" s="4">
        <v>40013</v>
      </c>
      <c r="FD1713" s="4">
        <v>1</v>
      </c>
      <c r="FE1713" s="4">
        <v>20100</v>
      </c>
      <c r="FF1713" s="4">
        <v>1</v>
      </c>
      <c r="FG1713" s="4">
        <v>20100</v>
      </c>
      <c r="FH1713" s="4">
        <v>1</v>
      </c>
      <c r="FR1713" s="2">
        <v>99999</v>
      </c>
      <c r="FS1713" s="2">
        <v>0</v>
      </c>
      <c r="FT1713" s="2">
        <f t="shared" ref="FT1713" si="24443">IF(FT725="","",FT725)</f>
        <v>10000</v>
      </c>
      <c r="FV1713" s="2" t="str">
        <f t="shared" si="24405"/>
        <v/>
      </c>
      <c r="FW1713" s="2" t="str">
        <f t="shared" ref="FW1713" si="24444">IF(FW725="","",FW725)</f>
        <v/>
      </c>
      <c r="FX1713" s="2" t="str">
        <f t="shared" si="24391"/>
        <v/>
      </c>
      <c r="FY1713" s="2" t="str">
        <f t="shared" si="24414"/>
        <v/>
      </c>
      <c r="FZ1713" s="77">
        <v>0</v>
      </c>
      <c r="GA1713" s="2">
        <v>1</v>
      </c>
      <c r="GC1713" s="2">
        <v>1</v>
      </c>
      <c r="GD1713"/>
    </row>
    <row r="1714" s="2" customFormat="1" ht="14.25" spans="1:186">
      <c r="A1714" s="95">
        <f t="shared" si="24437"/>
        <v>7100117</v>
      </c>
      <c r="B1714" s="95">
        <v>3080</v>
      </c>
      <c r="C1714" s="95">
        <v>0</v>
      </c>
      <c r="D1714" s="95" t="s">
        <v>615</v>
      </c>
      <c r="E1714" s="95" t="str">
        <f t="shared" si="24438"/>
        <v>100级紫装爪（福利专用）</v>
      </c>
      <c r="F1714" s="31" t="s">
        <v>1250</v>
      </c>
      <c r="G1714" s="31">
        <v>4</v>
      </c>
      <c r="H1714" s="7" t="s">
        <v>191</v>
      </c>
      <c r="I1714" s="7" t="s">
        <v>187</v>
      </c>
      <c r="J1714" s="41">
        <v>1552</v>
      </c>
      <c r="K1714" s="37">
        <v>107</v>
      </c>
      <c r="L1714" s="80"/>
      <c r="M1714" s="29" t="s">
        <v>193</v>
      </c>
      <c r="N1714" s="4">
        <v>100</v>
      </c>
      <c r="O1714" s="4">
        <v>100</v>
      </c>
      <c r="P1714" s="40">
        <f t="shared" si="24423"/>
        <v>2004</v>
      </c>
      <c r="Q1714" s="4"/>
      <c r="S1714" s="48">
        <v>0</v>
      </c>
      <c r="T1714" s="47" t="s">
        <v>253</v>
      </c>
      <c r="U1714" s="7" t="s">
        <v>195</v>
      </c>
      <c r="V1714" s="7">
        <v>0</v>
      </c>
      <c r="W1714" s="7">
        <v>0</v>
      </c>
      <c r="X1714" s="40">
        <v>0</v>
      </c>
      <c r="AB1714" s="7" t="s">
        <v>195</v>
      </c>
      <c r="AC1714" s="7">
        <v>0</v>
      </c>
      <c r="AD1714" s="7" t="s">
        <v>195</v>
      </c>
      <c r="AE1714" s="7" t="str">
        <f t="shared" si="24373"/>
        <v>true</v>
      </c>
      <c r="AF1714" s="7" t="b">
        <v>1</v>
      </c>
      <c r="AG1714" s="7" t="s">
        <v>195</v>
      </c>
      <c r="AH1714" s="40">
        <v>0</v>
      </c>
      <c r="AI1714" s="40">
        <v>0</v>
      </c>
      <c r="AJ1714" s="40">
        <v>1</v>
      </c>
      <c r="AK1714" s="40">
        <v>0</v>
      </c>
      <c r="AL1714" s="40">
        <v>1</v>
      </c>
      <c r="AM1714" s="40">
        <v>0</v>
      </c>
      <c r="AN1714" s="40">
        <v>60</v>
      </c>
      <c r="AO1714" s="40">
        <v>20000</v>
      </c>
      <c r="AP1714" s="7" t="s">
        <v>617</v>
      </c>
      <c r="AQ1714" s="4">
        <v>3</v>
      </c>
      <c r="AR1714" s="4">
        <v>161506</v>
      </c>
      <c r="AS1714" s="7" t="s">
        <v>199</v>
      </c>
      <c r="AT1714" s="48">
        <v>3</v>
      </c>
      <c r="AU1714" s="48">
        <v>1</v>
      </c>
      <c r="AV1714" s="48">
        <v>3</v>
      </c>
      <c r="AW1714" s="48">
        <v>500</v>
      </c>
      <c r="AX1714" s="48">
        <v>250</v>
      </c>
      <c r="AY1714" s="48">
        <v>0</v>
      </c>
      <c r="AZ1714" s="48">
        <v>0</v>
      </c>
      <c r="BE1714" s="48">
        <v>0</v>
      </c>
      <c r="BF1714" s="48">
        <v>1</v>
      </c>
      <c r="BG1714" s="48">
        <v>880</v>
      </c>
      <c r="BH1714" s="48">
        <v>880</v>
      </c>
      <c r="BI1714" s="7">
        <v>0</v>
      </c>
      <c r="BJ1714" s="7">
        <v>0</v>
      </c>
      <c r="BK1714" s="7">
        <v>0</v>
      </c>
      <c r="BL1714" s="7">
        <v>0</v>
      </c>
      <c r="BM1714" s="7">
        <v>0</v>
      </c>
      <c r="BN1714" s="7">
        <v>0</v>
      </c>
      <c r="BO1714" s="7">
        <v>0</v>
      </c>
      <c r="BP1714" s="7">
        <v>0</v>
      </c>
      <c r="BQ1714" s="7">
        <v>0</v>
      </c>
      <c r="BR1714" s="7">
        <v>0</v>
      </c>
      <c r="BS1714" s="7">
        <v>0</v>
      </c>
      <c r="BT1714" s="7">
        <v>0</v>
      </c>
      <c r="BU1714" s="7">
        <v>0</v>
      </c>
      <c r="BV1714" s="7">
        <v>0</v>
      </c>
      <c r="BW1714" s="7">
        <v>0</v>
      </c>
      <c r="BX1714" s="7">
        <v>0</v>
      </c>
      <c r="BY1714" s="7">
        <v>0</v>
      </c>
      <c r="BZ1714" s="7">
        <v>0</v>
      </c>
      <c r="CA1714" s="7">
        <v>0</v>
      </c>
      <c r="CB1714" s="7">
        <v>0</v>
      </c>
      <c r="CC1714" s="7">
        <v>0</v>
      </c>
      <c r="CD1714" s="7">
        <v>0</v>
      </c>
      <c r="CE1714" s="7">
        <v>0</v>
      </c>
      <c r="CF1714" s="7">
        <v>0</v>
      </c>
      <c r="CG1714" s="7">
        <v>0</v>
      </c>
      <c r="CH1714" s="7">
        <v>0</v>
      </c>
      <c r="CI1714" s="7">
        <v>0</v>
      </c>
      <c r="CJ1714" s="7">
        <v>0</v>
      </c>
      <c r="CK1714" s="7">
        <v>0</v>
      </c>
      <c r="CL1714" s="40">
        <v>0</v>
      </c>
      <c r="CM1714" s="40">
        <v>0</v>
      </c>
      <c r="CN1714" s="40">
        <v>0</v>
      </c>
      <c r="CO1714" s="40">
        <v>0</v>
      </c>
      <c r="CP1714" s="7">
        <v>0</v>
      </c>
      <c r="CQ1714" s="7">
        <v>0</v>
      </c>
      <c r="CR1714" s="7">
        <v>0</v>
      </c>
      <c r="CS1714" s="40">
        <v>0</v>
      </c>
      <c r="CT1714" s="7">
        <v>0</v>
      </c>
      <c r="CU1714" s="7">
        <v>0</v>
      </c>
      <c r="CV1714" s="4"/>
      <c r="CW1714" s="4"/>
      <c r="CX1714" s="4" t="s">
        <v>210</v>
      </c>
      <c r="CY1714" s="4" t="s">
        <v>211</v>
      </c>
      <c r="CZ1714" s="4" t="s">
        <v>242</v>
      </c>
      <c r="DA1714" s="4" t="s">
        <v>242</v>
      </c>
      <c r="DB1714" s="4" t="s">
        <v>212</v>
      </c>
      <c r="DC1714" s="4" t="s">
        <v>212</v>
      </c>
      <c r="DD1714" s="7">
        <v>2</v>
      </c>
      <c r="DE1714" s="7">
        <v>30</v>
      </c>
      <c r="DF1714" s="7">
        <v>60</v>
      </c>
      <c r="DH1714" s="7">
        <v>13</v>
      </c>
      <c r="DI1714" s="4">
        <v>2</v>
      </c>
      <c r="DJ1714" s="4">
        <v>4</v>
      </c>
      <c r="DK1714" s="4">
        <v>7</v>
      </c>
      <c r="DL1714" s="4">
        <v>8</v>
      </c>
      <c r="DX1714" s="7">
        <f t="shared" ref="DX1714" si="24445">A1714</f>
        <v>7100117</v>
      </c>
      <c r="DY1714" s="7"/>
      <c r="DZ1714" s="67">
        <v>10000</v>
      </c>
      <c r="EA1714" s="2" t="s">
        <v>1393</v>
      </c>
      <c r="EB1714" s="85">
        <v>145</v>
      </c>
      <c r="EC1714" s="2" t="s">
        <v>1394</v>
      </c>
      <c r="ED1714" s="2">
        <v>2003</v>
      </c>
      <c r="EE1714" s="2">
        <v>3002</v>
      </c>
      <c r="EF1714" s="7">
        <v>50</v>
      </c>
      <c r="EG1714" s="20"/>
      <c r="EH1714" s="20"/>
      <c r="EI1714" s="4">
        <v>331110</v>
      </c>
      <c r="EJ1714" s="4">
        <v>1</v>
      </c>
      <c r="EK1714" s="4">
        <v>331111</v>
      </c>
      <c r="EL1714" s="4">
        <v>1</v>
      </c>
      <c r="EM1714" s="4" t="s">
        <v>242</v>
      </c>
      <c r="EN1714" s="4" t="s">
        <v>242</v>
      </c>
      <c r="EO1714" s="4" t="s">
        <v>242</v>
      </c>
      <c r="EP1714" s="4" t="s">
        <v>242</v>
      </c>
      <c r="EQ1714" s="4" t="s">
        <v>242</v>
      </c>
      <c r="ER1714" s="4" t="s">
        <v>242</v>
      </c>
      <c r="ES1714" s="4" t="s">
        <v>242</v>
      </c>
      <c r="ET1714" s="4" t="s">
        <v>242</v>
      </c>
      <c r="EU1714" s="4" t="s">
        <v>242</v>
      </c>
      <c r="EV1714" s="4" t="s">
        <v>242</v>
      </c>
      <c r="EW1714" s="4" t="s">
        <v>242</v>
      </c>
      <c r="EX1714" s="4" t="s">
        <v>242</v>
      </c>
      <c r="EY1714" s="4" t="s">
        <v>242</v>
      </c>
      <c r="EZ1714" s="4" t="s">
        <v>242</v>
      </c>
      <c r="FA1714" s="4" t="s">
        <v>242</v>
      </c>
      <c r="FB1714" s="4" t="s">
        <v>242</v>
      </c>
      <c r="FC1714" s="4">
        <v>40013</v>
      </c>
      <c r="FD1714" s="4">
        <v>1</v>
      </c>
      <c r="FE1714" s="4">
        <v>20100</v>
      </c>
      <c r="FF1714" s="4">
        <v>1</v>
      </c>
      <c r="FG1714" s="4">
        <v>20100</v>
      </c>
      <c r="FH1714" s="4">
        <v>1</v>
      </c>
      <c r="FR1714" s="2">
        <v>99999</v>
      </c>
      <c r="FS1714" s="2">
        <v>0</v>
      </c>
      <c r="FT1714" s="2">
        <f t="shared" ref="FT1714" si="24446">IF(FT726="","",FT726)</f>
        <v>10000</v>
      </c>
      <c r="FV1714" s="2" t="str">
        <f t="shared" si="24405"/>
        <v/>
      </c>
      <c r="FW1714" s="2" t="str">
        <f t="shared" ref="FW1714" si="24447">IF(FW726="","",FW726)</f>
        <v/>
      </c>
      <c r="FX1714" s="2" t="str">
        <f t="shared" si="24391"/>
        <v/>
      </c>
      <c r="FY1714" s="2" t="str">
        <f t="shared" si="24414"/>
        <v/>
      </c>
      <c r="FZ1714" s="77">
        <v>0</v>
      </c>
      <c r="GA1714" s="2">
        <v>1</v>
      </c>
      <c r="GC1714" s="2">
        <v>1</v>
      </c>
      <c r="GD1714"/>
    </row>
    <row r="1715" s="2" customFormat="1" ht="14.25" spans="1:186">
      <c r="A1715" s="95">
        <f t="shared" si="24437"/>
        <v>7100118</v>
      </c>
      <c r="B1715" s="95">
        <v>2824</v>
      </c>
      <c r="C1715" s="95">
        <v>0</v>
      </c>
      <c r="D1715" s="95" t="s">
        <v>618</v>
      </c>
      <c r="E1715" s="95" t="str">
        <f t="shared" si="24438"/>
        <v>100级紫装魔棒（福利专用）</v>
      </c>
      <c r="F1715" s="31" t="s">
        <v>1250</v>
      </c>
      <c r="G1715" s="31">
        <v>4</v>
      </c>
      <c r="H1715" s="7" t="s">
        <v>191</v>
      </c>
      <c r="I1715" s="7" t="s">
        <v>187</v>
      </c>
      <c r="J1715" s="41">
        <v>1543</v>
      </c>
      <c r="K1715" s="37">
        <v>507</v>
      </c>
      <c r="L1715" s="80"/>
      <c r="M1715" s="29" t="s">
        <v>193</v>
      </c>
      <c r="N1715" s="4">
        <v>100</v>
      </c>
      <c r="O1715" s="4">
        <v>100</v>
      </c>
      <c r="P1715" s="40">
        <f t="shared" si="24423"/>
        <v>2004</v>
      </c>
      <c r="Q1715" s="4"/>
      <c r="S1715" s="48">
        <v>0</v>
      </c>
      <c r="T1715" s="47" t="s">
        <v>257</v>
      </c>
      <c r="U1715" s="7" t="s">
        <v>195</v>
      </c>
      <c r="V1715" s="7">
        <v>0</v>
      </c>
      <c r="W1715" s="7">
        <v>0</v>
      </c>
      <c r="X1715" s="40">
        <v>0</v>
      </c>
      <c r="AB1715" s="7" t="s">
        <v>195</v>
      </c>
      <c r="AC1715" s="7">
        <v>0</v>
      </c>
      <c r="AD1715" s="7" t="s">
        <v>195</v>
      </c>
      <c r="AE1715" s="7" t="str">
        <f t="shared" si="24373"/>
        <v>true</v>
      </c>
      <c r="AF1715" s="7" t="b">
        <v>1</v>
      </c>
      <c r="AG1715" s="7" t="s">
        <v>195</v>
      </c>
      <c r="AH1715" s="40">
        <v>0</v>
      </c>
      <c r="AI1715" s="40">
        <v>0</v>
      </c>
      <c r="AJ1715" s="40">
        <v>1</v>
      </c>
      <c r="AK1715" s="40">
        <v>0</v>
      </c>
      <c r="AL1715" s="40">
        <v>1</v>
      </c>
      <c r="AM1715" s="40">
        <v>0</v>
      </c>
      <c r="AN1715" s="40">
        <v>60</v>
      </c>
      <c r="AO1715" s="40">
        <v>20000</v>
      </c>
      <c r="AP1715" s="7" t="s">
        <v>620</v>
      </c>
      <c r="AQ1715" s="4">
        <v>3</v>
      </c>
      <c r="AR1715" s="4">
        <v>161506</v>
      </c>
      <c r="AS1715" s="7" t="s">
        <v>199</v>
      </c>
      <c r="AT1715" s="48">
        <v>3</v>
      </c>
      <c r="AU1715" s="48">
        <v>1</v>
      </c>
      <c r="AV1715" s="48">
        <v>3</v>
      </c>
      <c r="AW1715" s="48">
        <v>500</v>
      </c>
      <c r="AX1715" s="48">
        <v>250</v>
      </c>
      <c r="AY1715" s="48">
        <v>0</v>
      </c>
      <c r="AZ1715" s="48">
        <v>0</v>
      </c>
      <c r="BE1715" s="48">
        <v>0</v>
      </c>
      <c r="BF1715" s="48">
        <v>1</v>
      </c>
      <c r="BG1715" s="48">
        <v>880</v>
      </c>
      <c r="BH1715" s="48">
        <v>880</v>
      </c>
      <c r="BI1715" s="7">
        <v>0</v>
      </c>
      <c r="BJ1715" s="7">
        <v>0</v>
      </c>
      <c r="BK1715" s="7">
        <v>0</v>
      </c>
      <c r="BL1715" s="7">
        <v>0</v>
      </c>
      <c r="BM1715" s="7">
        <v>0</v>
      </c>
      <c r="BN1715" s="7">
        <v>0</v>
      </c>
      <c r="BO1715" s="7">
        <v>0</v>
      </c>
      <c r="BP1715" s="7">
        <v>0</v>
      </c>
      <c r="BQ1715" s="7">
        <v>0</v>
      </c>
      <c r="BR1715" s="7">
        <v>0</v>
      </c>
      <c r="BS1715" s="7">
        <v>0</v>
      </c>
      <c r="BT1715" s="7">
        <v>0</v>
      </c>
      <c r="BU1715" s="7">
        <v>0</v>
      </c>
      <c r="BV1715" s="7">
        <v>0</v>
      </c>
      <c r="BW1715" s="7">
        <v>0</v>
      </c>
      <c r="BX1715" s="7">
        <v>0</v>
      </c>
      <c r="BY1715" s="7">
        <v>0</v>
      </c>
      <c r="BZ1715" s="7">
        <v>0</v>
      </c>
      <c r="CA1715" s="7">
        <v>0</v>
      </c>
      <c r="CB1715" s="7">
        <v>0</v>
      </c>
      <c r="CC1715" s="7">
        <v>0</v>
      </c>
      <c r="CD1715" s="7">
        <v>0</v>
      </c>
      <c r="CE1715" s="7">
        <v>0</v>
      </c>
      <c r="CF1715" s="7">
        <v>0</v>
      </c>
      <c r="CG1715" s="7">
        <v>0</v>
      </c>
      <c r="CH1715" s="7">
        <v>0</v>
      </c>
      <c r="CI1715" s="7">
        <v>0</v>
      </c>
      <c r="CJ1715" s="7">
        <v>0</v>
      </c>
      <c r="CK1715" s="7">
        <v>0</v>
      </c>
      <c r="CL1715" s="40">
        <v>0</v>
      </c>
      <c r="CM1715" s="40">
        <v>0</v>
      </c>
      <c r="CN1715" s="40">
        <v>0</v>
      </c>
      <c r="CO1715" s="40">
        <v>0</v>
      </c>
      <c r="CP1715" s="7">
        <v>0</v>
      </c>
      <c r="CQ1715" s="7">
        <v>0</v>
      </c>
      <c r="CR1715" s="7">
        <v>0</v>
      </c>
      <c r="CS1715" s="40">
        <v>0</v>
      </c>
      <c r="CT1715" s="7">
        <v>0</v>
      </c>
      <c r="CU1715" s="7">
        <v>0</v>
      </c>
      <c r="CV1715" s="4"/>
      <c r="CW1715" s="4"/>
      <c r="CX1715" s="4" t="s">
        <v>210</v>
      </c>
      <c r="CY1715" s="4" t="s">
        <v>211</v>
      </c>
      <c r="CZ1715" s="4" t="s">
        <v>242</v>
      </c>
      <c r="DA1715" s="4" t="s">
        <v>242</v>
      </c>
      <c r="DB1715" s="4" t="s">
        <v>212</v>
      </c>
      <c r="DC1715" s="4" t="s">
        <v>212</v>
      </c>
      <c r="DD1715" s="7">
        <v>2</v>
      </c>
      <c r="DE1715" s="7">
        <v>30</v>
      </c>
      <c r="DF1715" s="7">
        <v>60</v>
      </c>
      <c r="DH1715" s="7">
        <v>13</v>
      </c>
      <c r="DI1715" s="4">
        <v>2</v>
      </c>
      <c r="DJ1715" s="4">
        <v>4</v>
      </c>
      <c r="DK1715" s="4">
        <v>7</v>
      </c>
      <c r="DL1715" s="4">
        <v>8</v>
      </c>
      <c r="DX1715" s="7">
        <f t="shared" ref="DX1715:DX1735" si="24448">A1715</f>
        <v>7100118</v>
      </c>
      <c r="DY1715" s="7"/>
      <c r="DZ1715" s="67">
        <v>10000</v>
      </c>
      <c r="EA1715" s="2" t="s">
        <v>1393</v>
      </c>
      <c r="EB1715" s="85">
        <v>145</v>
      </c>
      <c r="EC1715" s="2" t="s">
        <v>1394</v>
      </c>
      <c r="ED1715" s="2">
        <v>2003</v>
      </c>
      <c r="EE1715" s="2">
        <v>3001</v>
      </c>
      <c r="EF1715" s="7">
        <v>50</v>
      </c>
      <c r="EG1715" s="20"/>
      <c r="EH1715" s="20"/>
      <c r="EI1715" s="4">
        <v>331110</v>
      </c>
      <c r="EJ1715" s="4">
        <v>1</v>
      </c>
      <c r="EK1715" s="4">
        <v>331111</v>
      </c>
      <c r="EL1715" s="4">
        <v>1</v>
      </c>
      <c r="EM1715" s="4" t="s">
        <v>242</v>
      </c>
      <c r="EN1715" s="4" t="s">
        <v>242</v>
      </c>
      <c r="EO1715" s="4" t="s">
        <v>242</v>
      </c>
      <c r="EP1715" s="4" t="s">
        <v>242</v>
      </c>
      <c r="EQ1715" s="4" t="s">
        <v>242</v>
      </c>
      <c r="ER1715" s="4" t="s">
        <v>242</v>
      </c>
      <c r="ES1715" s="4" t="s">
        <v>242</v>
      </c>
      <c r="ET1715" s="4" t="s">
        <v>242</v>
      </c>
      <c r="EU1715" s="4" t="s">
        <v>242</v>
      </c>
      <c r="EV1715" s="4" t="s">
        <v>242</v>
      </c>
      <c r="EW1715" s="4" t="s">
        <v>242</v>
      </c>
      <c r="EX1715" s="4" t="s">
        <v>242</v>
      </c>
      <c r="EY1715" s="4" t="s">
        <v>242</v>
      </c>
      <c r="EZ1715" s="4" t="s">
        <v>242</v>
      </c>
      <c r="FA1715" s="4" t="s">
        <v>242</v>
      </c>
      <c r="FB1715" s="4" t="s">
        <v>242</v>
      </c>
      <c r="FC1715" s="4">
        <v>40013</v>
      </c>
      <c r="FD1715" s="4">
        <v>1</v>
      </c>
      <c r="FE1715" s="4">
        <v>20100</v>
      </c>
      <c r="FF1715" s="4">
        <v>1</v>
      </c>
      <c r="FG1715" s="4">
        <v>20100</v>
      </c>
      <c r="FH1715" s="4">
        <v>1</v>
      </c>
      <c r="FR1715" s="2">
        <v>99999</v>
      </c>
      <c r="FS1715" s="2">
        <v>0</v>
      </c>
      <c r="FT1715" s="2">
        <f t="shared" ref="FT1715" si="24449">IF(FT727="","",FT727)</f>
        <v>10000</v>
      </c>
      <c r="FV1715" s="2" t="str">
        <f t="shared" si="24405"/>
        <v/>
      </c>
      <c r="FW1715" s="2" t="str">
        <f t="shared" ref="FW1715" si="24450">IF(FW727="","",FW727)</f>
        <v/>
      </c>
      <c r="FX1715" s="2" t="str">
        <f t="shared" si="24391"/>
        <v/>
      </c>
      <c r="FY1715" s="2" t="str">
        <f t="shared" si="24414"/>
        <v/>
      </c>
      <c r="FZ1715" s="77">
        <v>0</v>
      </c>
      <c r="GA1715" s="2">
        <v>1</v>
      </c>
      <c r="GC1715" s="2">
        <v>1</v>
      </c>
      <c r="GD1715"/>
    </row>
    <row r="1716" s="2" customFormat="1" ht="14.25" spans="1:186">
      <c r="A1716" s="95">
        <f t="shared" si="24437"/>
        <v>7100119</v>
      </c>
      <c r="B1716" s="95">
        <v>4104</v>
      </c>
      <c r="C1716" s="95">
        <v>0</v>
      </c>
      <c r="D1716" s="95" t="s">
        <v>621</v>
      </c>
      <c r="E1716" s="95" t="str">
        <f t="shared" si="24438"/>
        <v>100级紫装法杖（福利专用）</v>
      </c>
      <c r="F1716" s="31" t="s">
        <v>1250</v>
      </c>
      <c r="G1716" s="31">
        <v>4</v>
      </c>
      <c r="H1716" s="7" t="s">
        <v>191</v>
      </c>
      <c r="I1716" s="7" t="s">
        <v>187</v>
      </c>
      <c r="J1716" s="41">
        <v>1543</v>
      </c>
      <c r="K1716" s="39">
        <v>605</v>
      </c>
      <c r="L1716" s="80"/>
      <c r="M1716" s="29" t="s">
        <v>193</v>
      </c>
      <c r="N1716" s="4">
        <v>100</v>
      </c>
      <c r="O1716" s="4">
        <v>100</v>
      </c>
      <c r="P1716" s="40">
        <f t="shared" si="24423"/>
        <v>2004</v>
      </c>
      <c r="Q1716" s="4"/>
      <c r="S1716" s="48">
        <v>0</v>
      </c>
      <c r="T1716" s="47" t="s">
        <v>194</v>
      </c>
      <c r="U1716" s="7" t="s">
        <v>195</v>
      </c>
      <c r="V1716" s="7">
        <v>0</v>
      </c>
      <c r="W1716" s="7">
        <v>0</v>
      </c>
      <c r="X1716" s="40">
        <v>0</v>
      </c>
      <c r="AB1716" s="7" t="s">
        <v>195</v>
      </c>
      <c r="AC1716" s="7">
        <v>0</v>
      </c>
      <c r="AD1716" s="7" t="s">
        <v>195</v>
      </c>
      <c r="AE1716" s="7" t="str">
        <f t="shared" si="24373"/>
        <v>true</v>
      </c>
      <c r="AF1716" s="7" t="b">
        <v>1</v>
      </c>
      <c r="AG1716" s="7" t="s">
        <v>195</v>
      </c>
      <c r="AH1716" s="40">
        <v>0</v>
      </c>
      <c r="AI1716" s="40">
        <v>0</v>
      </c>
      <c r="AJ1716" s="40">
        <v>1</v>
      </c>
      <c r="AK1716" s="40">
        <v>0</v>
      </c>
      <c r="AL1716" s="40">
        <v>1</v>
      </c>
      <c r="AM1716" s="40">
        <v>0</v>
      </c>
      <c r="AN1716" s="40">
        <v>60</v>
      </c>
      <c r="AO1716" s="40">
        <v>20000</v>
      </c>
      <c r="AP1716" s="7" t="s">
        <v>623</v>
      </c>
      <c r="AQ1716" s="4">
        <v>3</v>
      </c>
      <c r="AR1716" s="4">
        <v>161506</v>
      </c>
      <c r="AS1716" s="7" t="s">
        <v>199</v>
      </c>
      <c r="AT1716" s="48">
        <v>3</v>
      </c>
      <c r="AU1716" s="48">
        <v>1</v>
      </c>
      <c r="AV1716" s="48">
        <v>3</v>
      </c>
      <c r="AW1716" s="48">
        <v>500</v>
      </c>
      <c r="AX1716" s="48">
        <v>250</v>
      </c>
      <c r="AY1716" s="48">
        <v>0</v>
      </c>
      <c r="AZ1716" s="48">
        <v>0</v>
      </c>
      <c r="BE1716" s="48">
        <v>0</v>
      </c>
      <c r="BF1716" s="48">
        <v>1</v>
      </c>
      <c r="BG1716" s="48">
        <v>880</v>
      </c>
      <c r="BH1716" s="48">
        <v>880</v>
      </c>
      <c r="BI1716" s="7">
        <v>0</v>
      </c>
      <c r="BJ1716" s="7">
        <v>0</v>
      </c>
      <c r="BK1716" s="7">
        <v>0</v>
      </c>
      <c r="BL1716" s="7">
        <v>0</v>
      </c>
      <c r="BM1716" s="7">
        <v>0</v>
      </c>
      <c r="BN1716" s="7">
        <v>0</v>
      </c>
      <c r="BO1716" s="7">
        <v>0</v>
      </c>
      <c r="BP1716" s="7">
        <v>0</v>
      </c>
      <c r="BQ1716" s="7">
        <v>0</v>
      </c>
      <c r="BR1716" s="7">
        <v>0</v>
      </c>
      <c r="BS1716" s="7">
        <v>0</v>
      </c>
      <c r="BT1716" s="7">
        <v>0</v>
      </c>
      <c r="BU1716" s="7">
        <v>0</v>
      </c>
      <c r="BV1716" s="7">
        <v>0</v>
      </c>
      <c r="BW1716" s="7">
        <v>0</v>
      </c>
      <c r="BX1716" s="7">
        <v>0</v>
      </c>
      <c r="BY1716" s="7">
        <v>0</v>
      </c>
      <c r="BZ1716" s="7">
        <v>0</v>
      </c>
      <c r="CA1716" s="7">
        <v>0</v>
      </c>
      <c r="CB1716" s="7">
        <v>0</v>
      </c>
      <c r="CC1716" s="7">
        <v>0</v>
      </c>
      <c r="CD1716" s="7">
        <v>0</v>
      </c>
      <c r="CE1716" s="7">
        <v>0</v>
      </c>
      <c r="CF1716" s="7">
        <v>0</v>
      </c>
      <c r="CG1716" s="7">
        <v>0</v>
      </c>
      <c r="CH1716" s="7">
        <v>0</v>
      </c>
      <c r="CI1716" s="7">
        <v>0</v>
      </c>
      <c r="CJ1716" s="7">
        <v>0</v>
      </c>
      <c r="CK1716" s="7">
        <v>0</v>
      </c>
      <c r="CL1716" s="40">
        <v>0</v>
      </c>
      <c r="CM1716" s="40">
        <v>0</v>
      </c>
      <c r="CN1716" s="40">
        <v>0</v>
      </c>
      <c r="CO1716" s="40">
        <v>0</v>
      </c>
      <c r="CP1716" s="7">
        <v>0</v>
      </c>
      <c r="CQ1716" s="7">
        <v>0</v>
      </c>
      <c r="CR1716" s="7">
        <v>0</v>
      </c>
      <c r="CS1716" s="40">
        <v>0</v>
      </c>
      <c r="CT1716" s="7">
        <v>0</v>
      </c>
      <c r="CU1716" s="7">
        <v>0</v>
      </c>
      <c r="CV1716" s="4"/>
      <c r="CW1716" s="4"/>
      <c r="CX1716" s="4" t="s">
        <v>210</v>
      </c>
      <c r="CY1716" s="4" t="s">
        <v>211</v>
      </c>
      <c r="CZ1716" s="4" t="s">
        <v>242</v>
      </c>
      <c r="DA1716" s="4" t="s">
        <v>242</v>
      </c>
      <c r="DB1716" s="4" t="s">
        <v>212</v>
      </c>
      <c r="DC1716" s="4" t="s">
        <v>212</v>
      </c>
      <c r="DD1716" s="7">
        <v>2</v>
      </c>
      <c r="DE1716" s="7">
        <v>30</v>
      </c>
      <c r="DF1716" s="7">
        <v>60</v>
      </c>
      <c r="DH1716" s="7">
        <v>13</v>
      </c>
      <c r="DI1716" s="4">
        <v>2</v>
      </c>
      <c r="DJ1716" s="4">
        <v>4</v>
      </c>
      <c r="DK1716" s="4">
        <v>7</v>
      </c>
      <c r="DL1716" s="4">
        <v>8</v>
      </c>
      <c r="DX1716" s="7">
        <f t="shared" si="24448"/>
        <v>7100119</v>
      </c>
      <c r="DY1716" s="7"/>
      <c r="DZ1716" s="67">
        <v>10000</v>
      </c>
      <c r="EA1716" s="2" t="s">
        <v>1393</v>
      </c>
      <c r="EB1716" s="85">
        <v>145</v>
      </c>
      <c r="EC1716" s="2" t="s">
        <v>1394</v>
      </c>
      <c r="ED1716" s="2">
        <v>2003</v>
      </c>
      <c r="EE1716" s="2">
        <v>3001</v>
      </c>
      <c r="EF1716" s="7">
        <v>50</v>
      </c>
      <c r="EG1716" s="20"/>
      <c r="EH1716" s="20"/>
      <c r="EI1716" s="4">
        <v>331110</v>
      </c>
      <c r="EJ1716" s="4">
        <v>1</v>
      </c>
      <c r="EK1716" s="4">
        <v>331111</v>
      </c>
      <c r="EL1716" s="4">
        <v>1</v>
      </c>
      <c r="EM1716" s="4" t="s">
        <v>242</v>
      </c>
      <c r="EN1716" s="4" t="s">
        <v>242</v>
      </c>
      <c r="EO1716" s="4" t="s">
        <v>242</v>
      </c>
      <c r="EP1716" s="4" t="s">
        <v>242</v>
      </c>
      <c r="EQ1716" s="4" t="s">
        <v>242</v>
      </c>
      <c r="ER1716" s="4" t="s">
        <v>242</v>
      </c>
      <c r="ES1716" s="4" t="s">
        <v>242</v>
      </c>
      <c r="ET1716" s="4" t="s">
        <v>242</v>
      </c>
      <c r="EU1716" s="4" t="s">
        <v>242</v>
      </c>
      <c r="EV1716" s="4" t="s">
        <v>242</v>
      </c>
      <c r="EW1716" s="4" t="s">
        <v>242</v>
      </c>
      <c r="EX1716" s="4" t="s">
        <v>242</v>
      </c>
      <c r="EY1716" s="4" t="s">
        <v>242</v>
      </c>
      <c r="EZ1716" s="4" t="s">
        <v>242</v>
      </c>
      <c r="FA1716" s="4" t="s">
        <v>242</v>
      </c>
      <c r="FB1716" s="4" t="s">
        <v>242</v>
      </c>
      <c r="FC1716" s="4">
        <v>40013</v>
      </c>
      <c r="FD1716" s="4">
        <v>1</v>
      </c>
      <c r="FE1716" s="4">
        <v>20100</v>
      </c>
      <c r="FF1716" s="4">
        <v>1</v>
      </c>
      <c r="FG1716" s="4">
        <v>20100</v>
      </c>
      <c r="FH1716" s="4">
        <v>1</v>
      </c>
      <c r="FR1716" s="2">
        <v>99999</v>
      </c>
      <c r="FS1716" s="2">
        <v>0</v>
      </c>
      <c r="FT1716" s="2">
        <f t="shared" ref="FT1716" si="24451">IF(FT728="","",FT728)</f>
        <v>10000</v>
      </c>
      <c r="FV1716" s="2" t="str">
        <f t="shared" ref="FV1716" si="24452">IF(FV728="","",FV728)</f>
        <v/>
      </c>
      <c r="FW1716" s="2" t="str">
        <f t="shared" ref="FW1716" si="24453">IF(FW728="","",FW728)</f>
        <v/>
      </c>
      <c r="FX1716" s="2" t="str">
        <f t="shared" ref="FX1716" si="24454">IF(FX728="","",FX728)</f>
        <v/>
      </c>
      <c r="FY1716" s="2" t="str">
        <f t="shared" si="24414"/>
        <v/>
      </c>
      <c r="FZ1716" s="77">
        <v>0</v>
      </c>
      <c r="GA1716" s="2">
        <v>1</v>
      </c>
      <c r="GC1716" s="2">
        <v>1</v>
      </c>
      <c r="GD1716"/>
    </row>
    <row r="1717" s="2" customFormat="1" ht="14.25" spans="1:186">
      <c r="A1717" s="95">
        <f t="shared" si="24437"/>
        <v>7100220</v>
      </c>
      <c r="B1717" s="95">
        <v>312</v>
      </c>
      <c r="C1717" s="95">
        <v>3</v>
      </c>
      <c r="D1717" s="95" t="s">
        <v>624</v>
      </c>
      <c r="E1717" s="95" t="str">
        <f t="shared" si="24438"/>
        <v>100级紫装男衣（福利专用）</v>
      </c>
      <c r="F1717" s="31" t="s">
        <v>1250</v>
      </c>
      <c r="G1717" s="31">
        <v>4</v>
      </c>
      <c r="H1717" s="7" t="s">
        <v>191</v>
      </c>
      <c r="I1717" s="7" t="s">
        <v>187</v>
      </c>
      <c r="J1717" s="37">
        <v>1454</v>
      </c>
      <c r="K1717" s="39">
        <v>1432</v>
      </c>
      <c r="L1717" s="80"/>
      <c r="M1717" s="29" t="s">
        <v>193</v>
      </c>
      <c r="N1717" s="4">
        <v>100</v>
      </c>
      <c r="O1717" s="4">
        <v>100</v>
      </c>
      <c r="P1717" s="40">
        <f t="shared" si="24423"/>
        <v>2304</v>
      </c>
      <c r="Q1717" s="4"/>
      <c r="S1717" s="48">
        <v>1</v>
      </c>
      <c r="T1717" s="47" t="s">
        <v>194</v>
      </c>
      <c r="U1717" s="7" t="s">
        <v>195</v>
      </c>
      <c r="V1717" s="7">
        <v>0</v>
      </c>
      <c r="W1717" s="7">
        <v>0</v>
      </c>
      <c r="X1717" s="40">
        <v>0</v>
      </c>
      <c r="AB1717" s="7" t="s">
        <v>195</v>
      </c>
      <c r="AC1717" s="7">
        <v>0</v>
      </c>
      <c r="AD1717" s="7" t="s">
        <v>195</v>
      </c>
      <c r="AE1717" s="7" t="str">
        <f t="shared" si="24373"/>
        <v>true</v>
      </c>
      <c r="AF1717" s="7" t="b">
        <v>1</v>
      </c>
      <c r="AG1717" s="7" t="s">
        <v>195</v>
      </c>
      <c r="AH1717" s="40">
        <v>0</v>
      </c>
      <c r="AI1717" s="40">
        <v>0</v>
      </c>
      <c r="AJ1717" s="40">
        <v>1</v>
      </c>
      <c r="AK1717" s="40">
        <v>0</v>
      </c>
      <c r="AL1717" s="40">
        <v>1</v>
      </c>
      <c r="AM1717" s="40">
        <v>0</v>
      </c>
      <c r="AN1717" s="40">
        <v>60</v>
      </c>
      <c r="AO1717" s="40">
        <v>20000</v>
      </c>
      <c r="AP1717" s="7" t="s">
        <v>626</v>
      </c>
      <c r="AQ1717" s="4">
        <v>3</v>
      </c>
      <c r="AR1717" s="4">
        <v>161506</v>
      </c>
      <c r="AS1717" s="7" t="s">
        <v>199</v>
      </c>
      <c r="AT1717" s="48">
        <v>3</v>
      </c>
      <c r="AU1717" s="48">
        <v>1</v>
      </c>
      <c r="AV1717" s="48">
        <v>3</v>
      </c>
      <c r="AW1717" s="48">
        <v>500</v>
      </c>
      <c r="AX1717" s="48">
        <v>250</v>
      </c>
      <c r="AY1717" s="48">
        <v>0</v>
      </c>
      <c r="AZ1717" s="48">
        <v>0</v>
      </c>
      <c r="BE1717" s="48">
        <v>0</v>
      </c>
      <c r="BF1717" s="48">
        <v>1</v>
      </c>
      <c r="BG1717" s="48">
        <v>880</v>
      </c>
      <c r="BH1717" s="48">
        <v>880</v>
      </c>
      <c r="BI1717" s="7">
        <v>0</v>
      </c>
      <c r="BJ1717" s="7">
        <v>0</v>
      </c>
      <c r="BK1717" s="7">
        <v>0</v>
      </c>
      <c r="BL1717" s="7">
        <v>0</v>
      </c>
      <c r="BM1717" s="7">
        <v>0</v>
      </c>
      <c r="BN1717" s="7">
        <v>0</v>
      </c>
      <c r="BO1717" s="7">
        <v>0</v>
      </c>
      <c r="BP1717" s="7">
        <v>0</v>
      </c>
      <c r="BQ1717" s="7">
        <v>0</v>
      </c>
      <c r="BR1717" s="7">
        <v>0</v>
      </c>
      <c r="BS1717" s="7">
        <v>0</v>
      </c>
      <c r="BT1717" s="7">
        <v>0</v>
      </c>
      <c r="BU1717" s="7">
        <v>0</v>
      </c>
      <c r="BV1717" s="7">
        <v>0</v>
      </c>
      <c r="BW1717" s="7">
        <v>0</v>
      </c>
      <c r="BX1717" s="7">
        <v>0</v>
      </c>
      <c r="BY1717" s="7">
        <v>0</v>
      </c>
      <c r="BZ1717" s="7">
        <v>0</v>
      </c>
      <c r="CA1717" s="7">
        <v>0</v>
      </c>
      <c r="CB1717" s="7">
        <v>0</v>
      </c>
      <c r="CC1717" s="7">
        <v>0</v>
      </c>
      <c r="CD1717" s="7">
        <v>0</v>
      </c>
      <c r="CE1717" s="7">
        <v>0</v>
      </c>
      <c r="CF1717" s="7">
        <v>0</v>
      </c>
      <c r="CG1717" s="7">
        <v>0</v>
      </c>
      <c r="CH1717" s="7">
        <v>0</v>
      </c>
      <c r="CI1717" s="7">
        <v>0</v>
      </c>
      <c r="CJ1717" s="7">
        <v>0</v>
      </c>
      <c r="CK1717" s="7">
        <v>0</v>
      </c>
      <c r="CL1717" s="40">
        <v>0</v>
      </c>
      <c r="CM1717" s="40">
        <v>0</v>
      </c>
      <c r="CN1717" s="40">
        <v>0</v>
      </c>
      <c r="CO1717" s="40">
        <v>0</v>
      </c>
      <c r="CP1717" s="7">
        <v>0</v>
      </c>
      <c r="CQ1717" s="7">
        <v>0</v>
      </c>
      <c r="CR1717" s="7">
        <v>0</v>
      </c>
      <c r="CS1717" s="40">
        <v>0</v>
      </c>
      <c r="CT1717" s="7">
        <v>0</v>
      </c>
      <c r="CU1717" s="7">
        <v>0</v>
      </c>
      <c r="CV1717" s="4"/>
      <c r="CW1717" s="4"/>
      <c r="CX1717" s="4" t="s">
        <v>242</v>
      </c>
      <c r="CY1717" s="4" t="s">
        <v>242</v>
      </c>
      <c r="CZ1717" s="4" t="s">
        <v>242</v>
      </c>
      <c r="DA1717" s="4" t="s">
        <v>242</v>
      </c>
      <c r="DB1717" s="4" t="s">
        <v>242</v>
      </c>
      <c r="DC1717" s="4" t="s">
        <v>242</v>
      </c>
      <c r="DD1717" s="7">
        <v>2</v>
      </c>
      <c r="DE1717" s="7">
        <v>30</v>
      </c>
      <c r="DF1717" s="7">
        <v>60</v>
      </c>
      <c r="DH1717" s="7">
        <v>13</v>
      </c>
      <c r="DI1717" s="4">
        <v>1</v>
      </c>
      <c r="DJ1717" s="4">
        <v>3</v>
      </c>
      <c r="DK1717" s="4">
        <v>5</v>
      </c>
      <c r="DL1717" s="4">
        <v>7</v>
      </c>
      <c r="DX1717" s="7">
        <f t="shared" si="24448"/>
        <v>7100220</v>
      </c>
      <c r="DY1717" s="7"/>
      <c r="DZ1717" s="67">
        <v>10000</v>
      </c>
      <c r="EA1717" s="2" t="s">
        <v>1393</v>
      </c>
      <c r="EB1717" s="85">
        <v>145</v>
      </c>
      <c r="EC1717" s="2" t="s">
        <v>1394</v>
      </c>
      <c r="ED1717" s="2">
        <v>2006</v>
      </c>
      <c r="EE1717" s="2">
        <v>3002</v>
      </c>
      <c r="EF1717" s="7">
        <v>50</v>
      </c>
      <c r="EG1717" s="20"/>
      <c r="EH1717" s="20"/>
      <c r="EI1717" s="4">
        <v>331140</v>
      </c>
      <c r="EJ1717" s="4">
        <v>1</v>
      </c>
      <c r="EK1717" s="4">
        <v>331141</v>
      </c>
      <c r="EL1717" s="4">
        <v>1</v>
      </c>
      <c r="EM1717" s="4" t="s">
        <v>242</v>
      </c>
      <c r="EN1717" s="4" t="s">
        <v>242</v>
      </c>
      <c r="EO1717" s="4" t="s">
        <v>242</v>
      </c>
      <c r="EP1717" s="4" t="s">
        <v>242</v>
      </c>
      <c r="EQ1717" s="4" t="s">
        <v>242</v>
      </c>
      <c r="ER1717" s="4" t="s">
        <v>242</v>
      </c>
      <c r="ES1717" s="4" t="s">
        <v>242</v>
      </c>
      <c r="ET1717" s="4" t="s">
        <v>242</v>
      </c>
      <c r="EU1717" s="4" t="s">
        <v>242</v>
      </c>
      <c r="EV1717" s="4" t="s">
        <v>242</v>
      </c>
      <c r="EW1717" s="4" t="s">
        <v>242</v>
      </c>
      <c r="EX1717" s="4" t="s">
        <v>242</v>
      </c>
      <c r="EY1717" s="4" t="s">
        <v>242</v>
      </c>
      <c r="EZ1717" s="4" t="s">
        <v>242</v>
      </c>
      <c r="FA1717" s="4" t="s">
        <v>242</v>
      </c>
      <c r="FB1717" s="4" t="s">
        <v>242</v>
      </c>
      <c r="FC1717" s="4">
        <v>40013</v>
      </c>
      <c r="FD1717" s="4">
        <v>1</v>
      </c>
      <c r="FE1717" s="4">
        <v>20100</v>
      </c>
      <c r="FF1717" s="4">
        <v>1</v>
      </c>
      <c r="FG1717" s="4">
        <v>20100</v>
      </c>
      <c r="FH1717" s="4">
        <v>1</v>
      </c>
      <c r="FR1717" s="2">
        <v>99999</v>
      </c>
      <c r="FS1717" s="2">
        <v>0</v>
      </c>
      <c r="FT1717" s="2">
        <f t="shared" ref="FT1717" si="24455">IF(FT729="","",FT729)</f>
        <v>10000</v>
      </c>
      <c r="FV1717" s="2" t="str">
        <f t="shared" ref="FV1717" si="24456">IF(FV729="","",FV729)</f>
        <v/>
      </c>
      <c r="FW1717" s="2" t="str">
        <f t="shared" ref="FW1717" si="24457">IF(FW729="","",FW729)</f>
        <v/>
      </c>
      <c r="FX1717" s="2" t="str">
        <f t="shared" ref="FX1717" si="24458">IF(FX729="","",FX729)</f>
        <v/>
      </c>
      <c r="FY1717" s="2" t="str">
        <f t="shared" si="24414"/>
        <v/>
      </c>
      <c r="FZ1717" s="77">
        <v>0</v>
      </c>
      <c r="GA1717" s="2">
        <v>1</v>
      </c>
      <c r="GC1717" s="2">
        <v>1</v>
      </c>
      <c r="GD1717"/>
    </row>
    <row r="1718" s="2" customFormat="1" ht="14.25" spans="1:186">
      <c r="A1718" s="95">
        <f t="shared" si="24437"/>
        <v>7100221</v>
      </c>
      <c r="B1718" s="95">
        <v>568</v>
      </c>
      <c r="C1718" s="95">
        <v>3</v>
      </c>
      <c r="D1718" s="95" t="s">
        <v>627</v>
      </c>
      <c r="E1718" s="95" t="str">
        <f t="shared" si="24438"/>
        <v>100级紫装女衣（福利专用）</v>
      </c>
      <c r="F1718" s="31" t="s">
        <v>1250</v>
      </c>
      <c r="G1718" s="31">
        <v>4</v>
      </c>
      <c r="H1718" s="7" t="s">
        <v>191</v>
      </c>
      <c r="I1718" s="7" t="s">
        <v>187</v>
      </c>
      <c r="J1718" s="37">
        <v>1443</v>
      </c>
      <c r="K1718" s="39">
        <v>1436</v>
      </c>
      <c r="L1718" s="80"/>
      <c r="M1718" s="29" t="s">
        <v>193</v>
      </c>
      <c r="N1718" s="4">
        <v>100</v>
      </c>
      <c r="O1718" s="4">
        <v>100</v>
      </c>
      <c r="P1718" s="40">
        <f t="shared" si="24423"/>
        <v>2304</v>
      </c>
      <c r="Q1718" s="4"/>
      <c r="S1718" s="48">
        <v>2</v>
      </c>
      <c r="T1718" s="47" t="s">
        <v>194</v>
      </c>
      <c r="U1718" s="7" t="s">
        <v>195</v>
      </c>
      <c r="V1718" s="7">
        <v>0</v>
      </c>
      <c r="W1718" s="7">
        <v>0</v>
      </c>
      <c r="X1718" s="40">
        <v>0</v>
      </c>
      <c r="AB1718" s="7" t="s">
        <v>195</v>
      </c>
      <c r="AC1718" s="7">
        <v>0</v>
      </c>
      <c r="AD1718" s="7" t="s">
        <v>195</v>
      </c>
      <c r="AE1718" s="7" t="str">
        <f t="shared" si="24373"/>
        <v>true</v>
      </c>
      <c r="AF1718" s="7" t="b">
        <v>1</v>
      </c>
      <c r="AG1718" s="7" t="s">
        <v>195</v>
      </c>
      <c r="AH1718" s="40">
        <v>0</v>
      </c>
      <c r="AI1718" s="40">
        <v>0</v>
      </c>
      <c r="AJ1718" s="40">
        <v>1</v>
      </c>
      <c r="AK1718" s="40">
        <v>0</v>
      </c>
      <c r="AL1718" s="40">
        <v>1</v>
      </c>
      <c r="AM1718" s="40">
        <v>0</v>
      </c>
      <c r="AN1718" s="40">
        <v>60</v>
      </c>
      <c r="AO1718" s="40">
        <v>20000</v>
      </c>
      <c r="AP1718" s="7" t="s">
        <v>626</v>
      </c>
      <c r="AQ1718" s="4">
        <v>3</v>
      </c>
      <c r="AR1718" s="4">
        <v>161506</v>
      </c>
      <c r="AS1718" s="7" t="s">
        <v>199</v>
      </c>
      <c r="AT1718" s="48">
        <v>3</v>
      </c>
      <c r="AU1718" s="48">
        <v>1</v>
      </c>
      <c r="AV1718" s="48">
        <v>3</v>
      </c>
      <c r="AW1718" s="48">
        <v>500</v>
      </c>
      <c r="AX1718" s="48">
        <v>250</v>
      </c>
      <c r="AY1718" s="48">
        <v>0</v>
      </c>
      <c r="AZ1718" s="48">
        <v>0</v>
      </c>
      <c r="BE1718" s="48">
        <v>0</v>
      </c>
      <c r="BF1718" s="48">
        <v>1</v>
      </c>
      <c r="BG1718" s="48">
        <v>880</v>
      </c>
      <c r="BH1718" s="48">
        <v>880</v>
      </c>
      <c r="BI1718" s="7">
        <v>0</v>
      </c>
      <c r="BJ1718" s="7">
        <v>0</v>
      </c>
      <c r="BK1718" s="7">
        <v>0</v>
      </c>
      <c r="BL1718" s="7">
        <v>0</v>
      </c>
      <c r="BM1718" s="7">
        <v>0</v>
      </c>
      <c r="BN1718" s="7">
        <v>0</v>
      </c>
      <c r="BO1718" s="7">
        <v>0</v>
      </c>
      <c r="BP1718" s="7">
        <v>0</v>
      </c>
      <c r="BQ1718" s="7">
        <v>0</v>
      </c>
      <c r="BR1718" s="7">
        <v>0</v>
      </c>
      <c r="BS1718" s="7">
        <v>0</v>
      </c>
      <c r="BT1718" s="7">
        <v>0</v>
      </c>
      <c r="BU1718" s="7">
        <v>0</v>
      </c>
      <c r="BV1718" s="7">
        <v>0</v>
      </c>
      <c r="BW1718" s="7">
        <v>0</v>
      </c>
      <c r="BX1718" s="7">
        <v>0</v>
      </c>
      <c r="BY1718" s="7">
        <v>0</v>
      </c>
      <c r="BZ1718" s="7">
        <v>0</v>
      </c>
      <c r="CA1718" s="7">
        <v>0</v>
      </c>
      <c r="CB1718" s="7">
        <v>0</v>
      </c>
      <c r="CC1718" s="7">
        <v>0</v>
      </c>
      <c r="CD1718" s="7">
        <v>0</v>
      </c>
      <c r="CE1718" s="7">
        <v>0</v>
      </c>
      <c r="CF1718" s="7">
        <v>0</v>
      </c>
      <c r="CG1718" s="7">
        <v>0</v>
      </c>
      <c r="CH1718" s="7">
        <v>0</v>
      </c>
      <c r="CI1718" s="7">
        <v>0</v>
      </c>
      <c r="CJ1718" s="7">
        <v>0</v>
      </c>
      <c r="CK1718" s="7">
        <v>0</v>
      </c>
      <c r="CL1718" s="40">
        <v>0</v>
      </c>
      <c r="CM1718" s="40">
        <v>0</v>
      </c>
      <c r="CN1718" s="40">
        <v>0</v>
      </c>
      <c r="CO1718" s="40">
        <v>0</v>
      </c>
      <c r="CP1718" s="7">
        <v>0</v>
      </c>
      <c r="CQ1718" s="7">
        <v>0</v>
      </c>
      <c r="CR1718" s="7">
        <v>0</v>
      </c>
      <c r="CS1718" s="40">
        <v>0</v>
      </c>
      <c r="CT1718" s="7">
        <v>0</v>
      </c>
      <c r="CU1718" s="7">
        <v>0</v>
      </c>
      <c r="CV1718" s="4"/>
      <c r="CW1718" s="4"/>
      <c r="CX1718" s="4" t="s">
        <v>242</v>
      </c>
      <c r="CY1718" s="4" t="s">
        <v>242</v>
      </c>
      <c r="CZ1718" s="4" t="s">
        <v>242</v>
      </c>
      <c r="DA1718" s="4" t="s">
        <v>242</v>
      </c>
      <c r="DB1718" s="4" t="s">
        <v>242</v>
      </c>
      <c r="DC1718" s="4" t="s">
        <v>242</v>
      </c>
      <c r="DD1718" s="7">
        <v>2</v>
      </c>
      <c r="DE1718" s="7">
        <v>30</v>
      </c>
      <c r="DF1718" s="7">
        <v>60</v>
      </c>
      <c r="DH1718" s="7">
        <v>13</v>
      </c>
      <c r="DI1718" s="4">
        <v>1</v>
      </c>
      <c r="DJ1718" s="4">
        <v>3</v>
      </c>
      <c r="DK1718" s="4">
        <v>5</v>
      </c>
      <c r="DL1718" s="4">
        <v>7</v>
      </c>
      <c r="DX1718" s="7">
        <f t="shared" si="24448"/>
        <v>7100221</v>
      </c>
      <c r="DY1718" s="7"/>
      <c r="DZ1718" s="67">
        <v>10000</v>
      </c>
      <c r="EA1718" s="2" t="s">
        <v>1393</v>
      </c>
      <c r="EB1718" s="85">
        <v>145</v>
      </c>
      <c r="EC1718" s="2" t="s">
        <v>1394</v>
      </c>
      <c r="ED1718" s="2">
        <v>2006</v>
      </c>
      <c r="EE1718" s="2">
        <v>3002</v>
      </c>
      <c r="EF1718" s="7">
        <v>50</v>
      </c>
      <c r="EG1718" s="20"/>
      <c r="EH1718" s="20"/>
      <c r="EI1718" s="4">
        <v>331140</v>
      </c>
      <c r="EJ1718" s="4">
        <v>1</v>
      </c>
      <c r="EK1718" s="4">
        <v>331141</v>
      </c>
      <c r="EL1718" s="4">
        <v>1</v>
      </c>
      <c r="EM1718" s="4" t="s">
        <v>242</v>
      </c>
      <c r="EN1718" s="4" t="s">
        <v>242</v>
      </c>
      <c r="EO1718" s="4" t="s">
        <v>242</v>
      </c>
      <c r="EP1718" s="4" t="s">
        <v>242</v>
      </c>
      <c r="EQ1718" s="4" t="s">
        <v>242</v>
      </c>
      <c r="ER1718" s="4" t="s">
        <v>242</v>
      </c>
      <c r="ES1718" s="4" t="s">
        <v>242</v>
      </c>
      <c r="ET1718" s="4" t="s">
        <v>242</v>
      </c>
      <c r="EU1718" s="4" t="s">
        <v>242</v>
      </c>
      <c r="EV1718" s="4" t="s">
        <v>242</v>
      </c>
      <c r="EW1718" s="4" t="s">
        <v>242</v>
      </c>
      <c r="EX1718" s="4" t="s">
        <v>242</v>
      </c>
      <c r="EY1718" s="4" t="s">
        <v>242</v>
      </c>
      <c r="EZ1718" s="4" t="s">
        <v>242</v>
      </c>
      <c r="FA1718" s="4" t="s">
        <v>242</v>
      </c>
      <c r="FB1718" s="4" t="s">
        <v>242</v>
      </c>
      <c r="FC1718" s="4">
        <v>40013</v>
      </c>
      <c r="FD1718" s="4">
        <v>1</v>
      </c>
      <c r="FE1718" s="4">
        <v>20100</v>
      </c>
      <c r="FF1718" s="4">
        <v>1</v>
      </c>
      <c r="FG1718" s="4">
        <v>20100</v>
      </c>
      <c r="FH1718" s="4">
        <v>1</v>
      </c>
      <c r="FR1718" s="2">
        <v>99999</v>
      </c>
      <c r="FS1718" s="2">
        <v>0</v>
      </c>
      <c r="FT1718" s="2">
        <f t="shared" ref="FT1718" si="24459">IF(FT730="","",FT730)</f>
        <v>10000</v>
      </c>
      <c r="FV1718" s="2" t="str">
        <f t="shared" ref="FV1718" si="24460">IF(FV730="","",FV730)</f>
        <v/>
      </c>
      <c r="FW1718" s="2" t="str">
        <f t="shared" ref="FW1718" si="24461">IF(FW730="","",FW730)</f>
        <v/>
      </c>
      <c r="FX1718" s="2" t="str">
        <f t="shared" ref="FX1718" si="24462">IF(FX730="","",FX730)</f>
        <v/>
      </c>
      <c r="FY1718" s="2" t="str">
        <f t="shared" si="24414"/>
        <v/>
      </c>
      <c r="FZ1718" s="77">
        <v>0</v>
      </c>
      <c r="GA1718" s="2">
        <v>1</v>
      </c>
      <c r="GC1718" s="2">
        <v>1</v>
      </c>
      <c r="GD1718"/>
    </row>
    <row r="1719" s="2" customFormat="1" ht="14.25" spans="1:186">
      <c r="A1719" s="95">
        <f t="shared" si="24437"/>
        <v>7100322</v>
      </c>
      <c r="B1719" s="95">
        <v>1640</v>
      </c>
      <c r="C1719" s="95">
        <v>1</v>
      </c>
      <c r="D1719" s="95" t="s">
        <v>629</v>
      </c>
      <c r="E1719" s="95" t="str">
        <f t="shared" si="24438"/>
        <v>100级紫装男头盔（福利专用）</v>
      </c>
      <c r="F1719" s="31" t="s">
        <v>1250</v>
      </c>
      <c r="G1719" s="31">
        <v>4</v>
      </c>
      <c r="H1719" s="7" t="s">
        <v>191</v>
      </c>
      <c r="I1719" s="7" t="s">
        <v>187</v>
      </c>
      <c r="J1719" s="37">
        <v>1432</v>
      </c>
      <c r="K1719" s="39">
        <v>1698</v>
      </c>
      <c r="L1719" s="80"/>
      <c r="M1719" s="29" t="s">
        <v>193</v>
      </c>
      <c r="N1719" s="4">
        <v>100</v>
      </c>
      <c r="O1719" s="4">
        <v>100</v>
      </c>
      <c r="P1719" s="40">
        <f t="shared" si="24423"/>
        <v>2104</v>
      </c>
      <c r="Q1719" s="4"/>
      <c r="S1719" s="48">
        <v>1</v>
      </c>
      <c r="T1719" s="47" t="s">
        <v>194</v>
      </c>
      <c r="U1719" s="7" t="s">
        <v>195</v>
      </c>
      <c r="V1719" s="7">
        <v>0</v>
      </c>
      <c r="W1719" s="7">
        <v>0</v>
      </c>
      <c r="X1719" s="40">
        <v>0</v>
      </c>
      <c r="AB1719" s="7" t="s">
        <v>195</v>
      </c>
      <c r="AC1719" s="7">
        <v>0</v>
      </c>
      <c r="AD1719" s="7" t="s">
        <v>195</v>
      </c>
      <c r="AE1719" s="7" t="str">
        <f t="shared" si="24373"/>
        <v>true</v>
      </c>
      <c r="AF1719" s="7" t="b">
        <v>1</v>
      </c>
      <c r="AG1719" s="7" t="s">
        <v>195</v>
      </c>
      <c r="AH1719" s="40">
        <v>0</v>
      </c>
      <c r="AI1719" s="40">
        <v>0</v>
      </c>
      <c r="AJ1719" s="40">
        <v>1</v>
      </c>
      <c r="AK1719" s="40">
        <v>0</v>
      </c>
      <c r="AL1719" s="40">
        <v>1</v>
      </c>
      <c r="AM1719" s="40">
        <v>0</v>
      </c>
      <c r="AN1719" s="40">
        <v>60</v>
      </c>
      <c r="AO1719" s="40">
        <v>20000</v>
      </c>
      <c r="AP1719" s="7" t="s">
        <v>626</v>
      </c>
      <c r="AQ1719" s="4">
        <v>3</v>
      </c>
      <c r="AR1719" s="4">
        <v>161506</v>
      </c>
      <c r="AS1719" s="7" t="s">
        <v>199</v>
      </c>
      <c r="AT1719" s="48">
        <v>3</v>
      </c>
      <c r="AU1719" s="48">
        <v>1</v>
      </c>
      <c r="AV1719" s="48">
        <v>3</v>
      </c>
      <c r="AW1719" s="48">
        <v>500</v>
      </c>
      <c r="AX1719" s="48">
        <v>250</v>
      </c>
      <c r="AY1719" s="48">
        <v>0</v>
      </c>
      <c r="AZ1719" s="48">
        <v>0</v>
      </c>
      <c r="BE1719" s="48">
        <v>0</v>
      </c>
      <c r="BF1719" s="48">
        <v>1</v>
      </c>
      <c r="BG1719" s="48">
        <v>880</v>
      </c>
      <c r="BH1719" s="48">
        <v>880</v>
      </c>
      <c r="BI1719" s="7">
        <v>0</v>
      </c>
      <c r="BJ1719" s="7">
        <v>0</v>
      </c>
      <c r="BK1719" s="7">
        <v>0</v>
      </c>
      <c r="BL1719" s="7">
        <v>0</v>
      </c>
      <c r="BM1719" s="7">
        <v>0</v>
      </c>
      <c r="BN1719" s="7">
        <v>0</v>
      </c>
      <c r="BO1719" s="7">
        <v>0</v>
      </c>
      <c r="BP1719" s="7">
        <v>0</v>
      </c>
      <c r="BQ1719" s="7">
        <v>0</v>
      </c>
      <c r="BR1719" s="7">
        <v>0</v>
      </c>
      <c r="BS1719" s="7">
        <v>0</v>
      </c>
      <c r="BT1719" s="7">
        <v>0</v>
      </c>
      <c r="BU1719" s="7">
        <v>0</v>
      </c>
      <c r="BV1719" s="7">
        <v>0</v>
      </c>
      <c r="BW1719" s="7">
        <v>0</v>
      </c>
      <c r="BX1719" s="7">
        <v>0</v>
      </c>
      <c r="BY1719" s="7">
        <v>0</v>
      </c>
      <c r="BZ1719" s="7">
        <v>0</v>
      </c>
      <c r="CA1719" s="7">
        <v>0</v>
      </c>
      <c r="CB1719" s="7">
        <v>0</v>
      </c>
      <c r="CC1719" s="7">
        <v>0</v>
      </c>
      <c r="CD1719" s="7">
        <v>0</v>
      </c>
      <c r="CE1719" s="7">
        <v>0</v>
      </c>
      <c r="CF1719" s="7">
        <v>0</v>
      </c>
      <c r="CG1719" s="7">
        <v>0</v>
      </c>
      <c r="CH1719" s="7">
        <v>0</v>
      </c>
      <c r="CI1719" s="7">
        <v>0</v>
      </c>
      <c r="CJ1719" s="7">
        <v>0</v>
      </c>
      <c r="CK1719" s="7">
        <v>0</v>
      </c>
      <c r="CL1719" s="40">
        <v>0</v>
      </c>
      <c r="CM1719" s="40">
        <v>0</v>
      </c>
      <c r="CN1719" s="40">
        <v>0</v>
      </c>
      <c r="CO1719" s="40">
        <v>0</v>
      </c>
      <c r="CP1719" s="7">
        <v>0</v>
      </c>
      <c r="CQ1719" s="7">
        <v>0</v>
      </c>
      <c r="CR1719" s="7">
        <v>0</v>
      </c>
      <c r="CS1719" s="40">
        <v>0</v>
      </c>
      <c r="CT1719" s="7">
        <v>0</v>
      </c>
      <c r="CU1719" s="7">
        <v>0</v>
      </c>
      <c r="CV1719" s="4"/>
      <c r="CW1719" s="4"/>
      <c r="CX1719" s="4" t="s">
        <v>242</v>
      </c>
      <c r="CY1719" s="4" t="s">
        <v>242</v>
      </c>
      <c r="CZ1719" s="4" t="s">
        <v>242</v>
      </c>
      <c r="DA1719" s="4" t="s">
        <v>242</v>
      </c>
      <c r="DB1719" s="4" t="s">
        <v>242</v>
      </c>
      <c r="DC1719" s="4" t="s">
        <v>242</v>
      </c>
      <c r="DD1719" s="7">
        <v>2</v>
      </c>
      <c r="DE1719" s="7">
        <v>30</v>
      </c>
      <c r="DF1719" s="7">
        <v>60</v>
      </c>
      <c r="DH1719" s="7">
        <v>13</v>
      </c>
      <c r="DI1719" s="4">
        <v>2</v>
      </c>
      <c r="DJ1719" s="4">
        <v>3</v>
      </c>
      <c r="DK1719" s="4" t="s">
        <v>242</v>
      </c>
      <c r="DL1719" s="4" t="s">
        <v>242</v>
      </c>
      <c r="DX1719" s="7">
        <f t="shared" si="24448"/>
        <v>7100322</v>
      </c>
      <c r="DY1719" s="7"/>
      <c r="DZ1719" s="67">
        <v>0</v>
      </c>
      <c r="EA1719" s="2" t="s">
        <v>242</v>
      </c>
      <c r="EB1719" s="85" t="s">
        <v>242</v>
      </c>
      <c r="EC1719" s="2" t="s">
        <v>242</v>
      </c>
      <c r="ED1719" s="2">
        <v>2009</v>
      </c>
      <c r="EE1719" s="2">
        <v>3002</v>
      </c>
      <c r="EF1719" s="7">
        <v>50</v>
      </c>
      <c r="EG1719" s="20"/>
      <c r="EH1719" s="20"/>
      <c r="EI1719" s="4">
        <v>331140</v>
      </c>
      <c r="EJ1719" s="4">
        <v>1</v>
      </c>
      <c r="EK1719" s="4">
        <v>331141</v>
      </c>
      <c r="EL1719" s="4">
        <v>1</v>
      </c>
      <c r="EM1719" s="4" t="s">
        <v>242</v>
      </c>
      <c r="EN1719" s="4" t="s">
        <v>242</v>
      </c>
      <c r="EO1719" s="4" t="s">
        <v>242</v>
      </c>
      <c r="EP1719" s="4" t="s">
        <v>242</v>
      </c>
      <c r="EQ1719" s="4" t="s">
        <v>242</v>
      </c>
      <c r="ER1719" s="4" t="s">
        <v>242</v>
      </c>
      <c r="ES1719" s="4" t="s">
        <v>242</v>
      </c>
      <c r="ET1719" s="4" t="s">
        <v>242</v>
      </c>
      <c r="EU1719" s="4" t="s">
        <v>242</v>
      </c>
      <c r="EV1719" s="4" t="s">
        <v>242</v>
      </c>
      <c r="EW1719" s="4" t="s">
        <v>242</v>
      </c>
      <c r="EX1719" s="4" t="s">
        <v>242</v>
      </c>
      <c r="EY1719" s="4" t="s">
        <v>242</v>
      </c>
      <c r="EZ1719" s="4" t="s">
        <v>242</v>
      </c>
      <c r="FA1719" s="4" t="s">
        <v>242</v>
      </c>
      <c r="FB1719" s="4" t="s">
        <v>242</v>
      </c>
      <c r="FC1719" s="4">
        <v>40013</v>
      </c>
      <c r="FD1719" s="4">
        <v>1</v>
      </c>
      <c r="FE1719" s="4">
        <v>20100</v>
      </c>
      <c r="FF1719" s="4">
        <v>1</v>
      </c>
      <c r="FG1719" s="4">
        <v>20100</v>
      </c>
      <c r="FH1719" s="4">
        <v>1</v>
      </c>
      <c r="FR1719" s="2">
        <v>99999</v>
      </c>
      <c r="FS1719" s="2">
        <v>0</v>
      </c>
      <c r="FT1719" s="2">
        <f t="shared" ref="FT1719" si="24463">IF(FT731="","",FT731)</f>
        <v>10000</v>
      </c>
      <c r="FV1719" s="2" t="str">
        <f t="shared" ref="FV1719" si="24464">IF(FV731="","",FV731)</f>
        <v/>
      </c>
      <c r="FW1719" s="2" t="str">
        <f t="shared" ref="FW1719" si="24465">IF(FW731="","",FW731)</f>
        <v/>
      </c>
      <c r="FX1719" s="2" t="str">
        <f t="shared" ref="FX1719" si="24466">IF(FX731="","",FX731)</f>
        <v/>
      </c>
      <c r="FY1719" s="2" t="str">
        <f t="shared" si="24414"/>
        <v/>
      </c>
      <c r="FZ1719" s="77">
        <v>0</v>
      </c>
      <c r="GA1719" s="2">
        <v>1</v>
      </c>
      <c r="GC1719" s="2">
        <v>1</v>
      </c>
      <c r="GD1719"/>
    </row>
    <row r="1720" s="2" customFormat="1" ht="14.25" spans="1:186">
      <c r="A1720" s="95">
        <f t="shared" si="24437"/>
        <v>7100323</v>
      </c>
      <c r="B1720" s="95">
        <v>1384</v>
      </c>
      <c r="C1720" s="95">
        <v>1</v>
      </c>
      <c r="D1720" s="95" t="s">
        <v>631</v>
      </c>
      <c r="E1720" s="95" t="str">
        <f t="shared" si="24438"/>
        <v>100级紫装女头饰（福利专用）</v>
      </c>
      <c r="F1720" s="31" t="s">
        <v>1250</v>
      </c>
      <c r="G1720" s="31">
        <v>4</v>
      </c>
      <c r="H1720" s="7" t="s">
        <v>191</v>
      </c>
      <c r="I1720" s="7" t="s">
        <v>187</v>
      </c>
      <c r="J1720" s="37">
        <v>1498</v>
      </c>
      <c r="K1720" s="39">
        <v>1698</v>
      </c>
      <c r="L1720" s="80"/>
      <c r="M1720" s="29" t="s">
        <v>193</v>
      </c>
      <c r="N1720" s="4">
        <v>100</v>
      </c>
      <c r="O1720" s="4">
        <v>100</v>
      </c>
      <c r="P1720" s="40">
        <f t="shared" si="24423"/>
        <v>2104</v>
      </c>
      <c r="Q1720" s="4"/>
      <c r="S1720" s="48">
        <v>2</v>
      </c>
      <c r="T1720" s="47" t="s">
        <v>194</v>
      </c>
      <c r="U1720" s="7" t="s">
        <v>195</v>
      </c>
      <c r="V1720" s="7">
        <v>0</v>
      </c>
      <c r="W1720" s="7">
        <v>0</v>
      </c>
      <c r="X1720" s="40">
        <v>0</v>
      </c>
      <c r="AB1720" s="7" t="s">
        <v>195</v>
      </c>
      <c r="AC1720" s="7">
        <v>0</v>
      </c>
      <c r="AD1720" s="7" t="s">
        <v>195</v>
      </c>
      <c r="AE1720" s="7" t="str">
        <f t="shared" si="24373"/>
        <v>true</v>
      </c>
      <c r="AF1720" s="7" t="b">
        <v>1</v>
      </c>
      <c r="AG1720" s="7" t="s">
        <v>195</v>
      </c>
      <c r="AH1720" s="40">
        <v>0</v>
      </c>
      <c r="AI1720" s="40">
        <v>0</v>
      </c>
      <c r="AJ1720" s="40">
        <v>1</v>
      </c>
      <c r="AK1720" s="40">
        <v>0</v>
      </c>
      <c r="AL1720" s="40">
        <v>1</v>
      </c>
      <c r="AM1720" s="40">
        <v>0</v>
      </c>
      <c r="AN1720" s="40">
        <v>60</v>
      </c>
      <c r="AO1720" s="40">
        <v>20000</v>
      </c>
      <c r="AP1720" s="7" t="s">
        <v>626</v>
      </c>
      <c r="AQ1720" s="4">
        <v>3</v>
      </c>
      <c r="AR1720" s="4">
        <v>161506</v>
      </c>
      <c r="AS1720" s="7" t="s">
        <v>199</v>
      </c>
      <c r="AT1720" s="48">
        <v>3</v>
      </c>
      <c r="AU1720" s="48">
        <v>1</v>
      </c>
      <c r="AV1720" s="48">
        <v>3</v>
      </c>
      <c r="AW1720" s="48">
        <v>500</v>
      </c>
      <c r="AX1720" s="48">
        <v>250</v>
      </c>
      <c r="AY1720" s="48">
        <v>0</v>
      </c>
      <c r="AZ1720" s="48">
        <v>0</v>
      </c>
      <c r="BE1720" s="48">
        <v>0</v>
      </c>
      <c r="BF1720" s="48">
        <v>1</v>
      </c>
      <c r="BG1720" s="48">
        <v>880</v>
      </c>
      <c r="BH1720" s="48">
        <v>880</v>
      </c>
      <c r="BI1720" s="7">
        <v>0</v>
      </c>
      <c r="BJ1720" s="7">
        <v>0</v>
      </c>
      <c r="BK1720" s="7">
        <v>0</v>
      </c>
      <c r="BL1720" s="7">
        <v>0</v>
      </c>
      <c r="BM1720" s="7">
        <v>0</v>
      </c>
      <c r="BN1720" s="7">
        <v>0</v>
      </c>
      <c r="BO1720" s="7">
        <v>0</v>
      </c>
      <c r="BP1720" s="7">
        <v>0</v>
      </c>
      <c r="BQ1720" s="7">
        <v>0</v>
      </c>
      <c r="BR1720" s="7">
        <v>0</v>
      </c>
      <c r="BS1720" s="7">
        <v>0</v>
      </c>
      <c r="BT1720" s="7">
        <v>0</v>
      </c>
      <c r="BU1720" s="7">
        <v>0</v>
      </c>
      <c r="BV1720" s="7">
        <v>0</v>
      </c>
      <c r="BW1720" s="7">
        <v>0</v>
      </c>
      <c r="BX1720" s="7">
        <v>0</v>
      </c>
      <c r="BY1720" s="7">
        <v>0</v>
      </c>
      <c r="BZ1720" s="7">
        <v>0</v>
      </c>
      <c r="CA1720" s="7">
        <v>0</v>
      </c>
      <c r="CB1720" s="7">
        <v>0</v>
      </c>
      <c r="CC1720" s="7">
        <v>0</v>
      </c>
      <c r="CD1720" s="7">
        <v>0</v>
      </c>
      <c r="CE1720" s="7">
        <v>0</v>
      </c>
      <c r="CF1720" s="7">
        <v>0</v>
      </c>
      <c r="CG1720" s="7">
        <v>0</v>
      </c>
      <c r="CH1720" s="7">
        <v>0</v>
      </c>
      <c r="CI1720" s="7">
        <v>0</v>
      </c>
      <c r="CJ1720" s="7">
        <v>0</v>
      </c>
      <c r="CK1720" s="7">
        <v>0</v>
      </c>
      <c r="CL1720" s="40">
        <v>0</v>
      </c>
      <c r="CM1720" s="40">
        <v>0</v>
      </c>
      <c r="CN1720" s="40">
        <v>0</v>
      </c>
      <c r="CO1720" s="40">
        <v>0</v>
      </c>
      <c r="CP1720" s="7">
        <v>0</v>
      </c>
      <c r="CQ1720" s="7">
        <v>0</v>
      </c>
      <c r="CR1720" s="7">
        <v>0</v>
      </c>
      <c r="CS1720" s="40">
        <v>0</v>
      </c>
      <c r="CT1720" s="7">
        <v>0</v>
      </c>
      <c r="CU1720" s="7">
        <v>0</v>
      </c>
      <c r="CV1720" s="4"/>
      <c r="CW1720" s="4"/>
      <c r="CX1720" s="4" t="s">
        <v>242</v>
      </c>
      <c r="CY1720" s="4" t="s">
        <v>242</v>
      </c>
      <c r="CZ1720" s="4" t="s">
        <v>242</v>
      </c>
      <c r="DA1720" s="4" t="s">
        <v>242</v>
      </c>
      <c r="DB1720" s="4" t="s">
        <v>242</v>
      </c>
      <c r="DC1720" s="4" t="s">
        <v>242</v>
      </c>
      <c r="DD1720" s="7">
        <v>2</v>
      </c>
      <c r="DE1720" s="7">
        <v>30</v>
      </c>
      <c r="DF1720" s="7">
        <v>60</v>
      </c>
      <c r="DH1720" s="7">
        <v>13</v>
      </c>
      <c r="DI1720" s="4">
        <v>2</v>
      </c>
      <c r="DJ1720" s="4">
        <v>3</v>
      </c>
      <c r="DK1720" s="4" t="s">
        <v>242</v>
      </c>
      <c r="DL1720" s="4" t="s">
        <v>242</v>
      </c>
      <c r="DX1720" s="7">
        <f t="shared" si="24448"/>
        <v>7100323</v>
      </c>
      <c r="DY1720" s="7"/>
      <c r="DZ1720" s="67">
        <v>0</v>
      </c>
      <c r="EA1720" s="2" t="s">
        <v>242</v>
      </c>
      <c r="EB1720" s="85" t="s">
        <v>242</v>
      </c>
      <c r="EC1720" s="2" t="s">
        <v>242</v>
      </c>
      <c r="ED1720" s="2">
        <v>2009</v>
      </c>
      <c r="EE1720" s="2">
        <v>3002</v>
      </c>
      <c r="EF1720" s="7">
        <v>50</v>
      </c>
      <c r="EG1720" s="20"/>
      <c r="EH1720" s="20"/>
      <c r="EI1720" s="4">
        <v>331140</v>
      </c>
      <c r="EJ1720" s="4">
        <v>1</v>
      </c>
      <c r="EK1720" s="4">
        <v>331141</v>
      </c>
      <c r="EL1720" s="4">
        <v>1</v>
      </c>
      <c r="EM1720" s="4" t="s">
        <v>242</v>
      </c>
      <c r="EN1720" s="4" t="s">
        <v>242</v>
      </c>
      <c r="EO1720" s="4" t="s">
        <v>242</v>
      </c>
      <c r="EP1720" s="4" t="s">
        <v>242</v>
      </c>
      <c r="EQ1720" s="4" t="s">
        <v>242</v>
      </c>
      <c r="ER1720" s="4" t="s">
        <v>242</v>
      </c>
      <c r="ES1720" s="4" t="s">
        <v>242</v>
      </c>
      <c r="ET1720" s="4" t="s">
        <v>242</v>
      </c>
      <c r="EU1720" s="4" t="s">
        <v>242</v>
      </c>
      <c r="EV1720" s="4" t="s">
        <v>242</v>
      </c>
      <c r="EW1720" s="4" t="s">
        <v>242</v>
      </c>
      <c r="EX1720" s="4" t="s">
        <v>242</v>
      </c>
      <c r="EY1720" s="4" t="s">
        <v>242</v>
      </c>
      <c r="EZ1720" s="4" t="s">
        <v>242</v>
      </c>
      <c r="FA1720" s="4" t="s">
        <v>242</v>
      </c>
      <c r="FB1720" s="4" t="s">
        <v>242</v>
      </c>
      <c r="FC1720" s="4">
        <v>40013</v>
      </c>
      <c r="FD1720" s="4">
        <v>1</v>
      </c>
      <c r="FE1720" s="4">
        <v>20100</v>
      </c>
      <c r="FF1720" s="4">
        <v>1</v>
      </c>
      <c r="FG1720" s="4">
        <v>20100</v>
      </c>
      <c r="FH1720" s="4">
        <v>1</v>
      </c>
      <c r="FR1720" s="2">
        <v>99999</v>
      </c>
      <c r="FS1720" s="2">
        <v>0</v>
      </c>
      <c r="FT1720" s="2">
        <f t="shared" ref="FT1720" si="24467">IF(FT732="","",FT732)</f>
        <v>10000</v>
      </c>
      <c r="FV1720" s="2" t="str">
        <f t="shared" ref="FV1720" si="24468">IF(FV732="","",FV732)</f>
        <v/>
      </c>
      <c r="FW1720" s="2" t="str">
        <f t="shared" ref="FW1720" si="24469">IF(FW732="","",FW732)</f>
        <v/>
      </c>
      <c r="FX1720" s="2" t="str">
        <f t="shared" ref="FX1720" si="24470">IF(FX732="","",FX732)</f>
        <v/>
      </c>
      <c r="FY1720" s="2" t="str">
        <f t="shared" si="24414"/>
        <v/>
      </c>
      <c r="FZ1720" s="77">
        <v>0</v>
      </c>
      <c r="GA1720" s="2">
        <v>1</v>
      </c>
      <c r="GC1720" s="2">
        <v>1</v>
      </c>
      <c r="GD1720"/>
    </row>
    <row r="1721" s="2" customFormat="1" ht="14.25" spans="1:186">
      <c r="A1721" s="95">
        <f t="shared" si="24437"/>
        <v>7100424</v>
      </c>
      <c r="B1721" s="95">
        <v>40</v>
      </c>
      <c r="C1721" s="95">
        <v>2</v>
      </c>
      <c r="D1721" s="95" t="s">
        <v>633</v>
      </c>
      <c r="E1721" s="95" t="str">
        <f t="shared" si="24438"/>
        <v>100级紫装项链（福利专用）</v>
      </c>
      <c r="F1721" s="31" t="s">
        <v>1250</v>
      </c>
      <c r="G1721" s="31">
        <v>4</v>
      </c>
      <c r="H1721" s="7" t="s">
        <v>191</v>
      </c>
      <c r="I1721" s="7" t="s">
        <v>187</v>
      </c>
      <c r="J1721" s="37">
        <v>1465</v>
      </c>
      <c r="K1721" s="39">
        <v>1434</v>
      </c>
      <c r="L1721" s="80"/>
      <c r="M1721" s="29" t="s">
        <v>193</v>
      </c>
      <c r="N1721" s="4">
        <v>100</v>
      </c>
      <c r="O1721" s="4">
        <v>100</v>
      </c>
      <c r="P1721" s="40">
        <f t="shared" si="24423"/>
        <v>2204</v>
      </c>
      <c r="Q1721" s="4"/>
      <c r="S1721" s="48">
        <v>0</v>
      </c>
      <c r="T1721" s="47" t="s">
        <v>194</v>
      </c>
      <c r="U1721" s="7" t="s">
        <v>195</v>
      </c>
      <c r="V1721" s="7">
        <v>0</v>
      </c>
      <c r="W1721" s="7">
        <v>0</v>
      </c>
      <c r="X1721" s="40">
        <v>0</v>
      </c>
      <c r="AB1721" s="7" t="s">
        <v>195</v>
      </c>
      <c r="AC1721" s="7">
        <v>0</v>
      </c>
      <c r="AD1721" s="7" t="s">
        <v>195</v>
      </c>
      <c r="AE1721" s="7" t="str">
        <f t="shared" si="24373"/>
        <v>true</v>
      </c>
      <c r="AF1721" s="7" t="b">
        <v>1</v>
      </c>
      <c r="AG1721" s="7" t="s">
        <v>195</v>
      </c>
      <c r="AH1721" s="40">
        <v>0</v>
      </c>
      <c r="AI1721" s="40">
        <v>0</v>
      </c>
      <c r="AJ1721" s="40">
        <v>1</v>
      </c>
      <c r="AK1721" s="40">
        <v>0</v>
      </c>
      <c r="AL1721" s="40">
        <v>1</v>
      </c>
      <c r="AM1721" s="40">
        <v>0</v>
      </c>
      <c r="AN1721" s="40">
        <v>60</v>
      </c>
      <c r="AO1721" s="40">
        <v>20000</v>
      </c>
      <c r="AP1721" s="7" t="s">
        <v>626</v>
      </c>
      <c r="AQ1721" s="4">
        <v>3</v>
      </c>
      <c r="AR1721" s="4">
        <v>161506</v>
      </c>
      <c r="AS1721" s="7" t="s">
        <v>199</v>
      </c>
      <c r="AT1721" s="48">
        <v>3</v>
      </c>
      <c r="AU1721" s="48">
        <v>1</v>
      </c>
      <c r="AV1721" s="48">
        <v>3</v>
      </c>
      <c r="AW1721" s="48">
        <v>500</v>
      </c>
      <c r="AX1721" s="48">
        <v>250</v>
      </c>
      <c r="AY1721" s="48">
        <v>0</v>
      </c>
      <c r="AZ1721" s="48">
        <v>0</v>
      </c>
      <c r="BE1721" s="48">
        <v>0</v>
      </c>
      <c r="BF1721" s="48">
        <v>1</v>
      </c>
      <c r="BG1721" s="48">
        <v>880</v>
      </c>
      <c r="BH1721" s="48">
        <v>880</v>
      </c>
      <c r="BI1721" s="7">
        <v>0</v>
      </c>
      <c r="BJ1721" s="7">
        <v>0</v>
      </c>
      <c r="BK1721" s="7">
        <v>0</v>
      </c>
      <c r="BL1721" s="7">
        <v>0</v>
      </c>
      <c r="BM1721" s="7">
        <v>0</v>
      </c>
      <c r="BN1721" s="7">
        <v>0</v>
      </c>
      <c r="BO1721" s="7">
        <v>0</v>
      </c>
      <c r="BP1721" s="7">
        <v>0</v>
      </c>
      <c r="BQ1721" s="7">
        <v>0</v>
      </c>
      <c r="BR1721" s="7">
        <v>0</v>
      </c>
      <c r="BS1721" s="7">
        <v>0</v>
      </c>
      <c r="BT1721" s="7">
        <v>0</v>
      </c>
      <c r="BU1721" s="7">
        <v>0</v>
      </c>
      <c r="BV1721" s="7">
        <v>0</v>
      </c>
      <c r="BW1721" s="7">
        <v>0</v>
      </c>
      <c r="BX1721" s="7">
        <v>0</v>
      </c>
      <c r="BY1721" s="7">
        <v>0</v>
      </c>
      <c r="BZ1721" s="7">
        <v>0</v>
      </c>
      <c r="CA1721" s="7">
        <v>0</v>
      </c>
      <c r="CB1721" s="7">
        <v>0</v>
      </c>
      <c r="CC1721" s="7">
        <v>0</v>
      </c>
      <c r="CD1721" s="7">
        <v>0</v>
      </c>
      <c r="CE1721" s="7">
        <v>0</v>
      </c>
      <c r="CF1721" s="7">
        <v>0</v>
      </c>
      <c r="CG1721" s="7">
        <v>0</v>
      </c>
      <c r="CH1721" s="7">
        <v>0</v>
      </c>
      <c r="CI1721" s="7">
        <v>0</v>
      </c>
      <c r="CJ1721" s="7">
        <v>0</v>
      </c>
      <c r="CK1721" s="7">
        <v>0</v>
      </c>
      <c r="CL1721" s="40">
        <v>0</v>
      </c>
      <c r="CM1721" s="40">
        <v>0</v>
      </c>
      <c r="CN1721" s="40">
        <v>0</v>
      </c>
      <c r="CO1721" s="40">
        <v>0</v>
      </c>
      <c r="CP1721" s="7">
        <v>0</v>
      </c>
      <c r="CQ1721" s="7">
        <v>0</v>
      </c>
      <c r="CR1721" s="7">
        <v>0</v>
      </c>
      <c r="CS1721" s="40">
        <v>0</v>
      </c>
      <c r="CT1721" s="7">
        <v>0</v>
      </c>
      <c r="CU1721" s="7">
        <v>0</v>
      </c>
      <c r="CV1721" s="4"/>
      <c r="CW1721" s="4"/>
      <c r="CX1721" s="4" t="s">
        <v>242</v>
      </c>
      <c r="CY1721" s="4" t="s">
        <v>242</v>
      </c>
      <c r="CZ1721" s="4" t="s">
        <v>242</v>
      </c>
      <c r="DA1721" s="4" t="s">
        <v>242</v>
      </c>
      <c r="DB1721" s="4" t="s">
        <v>242</v>
      </c>
      <c r="DC1721" s="4" t="s">
        <v>242</v>
      </c>
      <c r="DD1721" s="7">
        <v>2</v>
      </c>
      <c r="DE1721" s="7">
        <v>30</v>
      </c>
      <c r="DF1721" s="7">
        <v>60</v>
      </c>
      <c r="DH1721" s="7">
        <v>13</v>
      </c>
      <c r="DI1721" s="4">
        <v>4</v>
      </c>
      <c r="DJ1721" s="4">
        <v>5</v>
      </c>
      <c r="DK1721" s="4" t="s">
        <v>242</v>
      </c>
      <c r="DL1721" s="4" t="s">
        <v>242</v>
      </c>
      <c r="DX1721" s="7">
        <f t="shared" si="24448"/>
        <v>7100424</v>
      </c>
      <c r="DY1721" s="7"/>
      <c r="DZ1721" s="67">
        <v>0</v>
      </c>
      <c r="EA1721" s="2" t="s">
        <v>242</v>
      </c>
      <c r="EB1721" s="85" t="s">
        <v>242</v>
      </c>
      <c r="EC1721" s="2" t="s">
        <v>242</v>
      </c>
      <c r="ED1721" s="2">
        <v>2012</v>
      </c>
      <c r="EE1721" s="2">
        <v>3002</v>
      </c>
      <c r="EF1721" s="7">
        <v>50</v>
      </c>
      <c r="EG1721" s="20"/>
      <c r="EH1721" s="20"/>
      <c r="EI1721" s="4">
        <v>331170</v>
      </c>
      <c r="EJ1721" s="4">
        <v>1</v>
      </c>
      <c r="EK1721" s="4">
        <v>331171</v>
      </c>
      <c r="EL1721" s="4">
        <v>1</v>
      </c>
      <c r="EM1721" s="4" t="s">
        <v>242</v>
      </c>
      <c r="EN1721" s="4" t="s">
        <v>242</v>
      </c>
      <c r="EO1721" s="4" t="s">
        <v>242</v>
      </c>
      <c r="EP1721" s="4" t="s">
        <v>242</v>
      </c>
      <c r="EQ1721" s="4" t="s">
        <v>242</v>
      </c>
      <c r="ER1721" s="4" t="s">
        <v>242</v>
      </c>
      <c r="ES1721" s="4" t="s">
        <v>242</v>
      </c>
      <c r="ET1721" s="4" t="s">
        <v>242</v>
      </c>
      <c r="EU1721" s="4" t="s">
        <v>242</v>
      </c>
      <c r="EV1721" s="4" t="s">
        <v>242</v>
      </c>
      <c r="EW1721" s="4" t="s">
        <v>242</v>
      </c>
      <c r="EX1721" s="4" t="s">
        <v>242</v>
      </c>
      <c r="EY1721" s="4" t="s">
        <v>242</v>
      </c>
      <c r="EZ1721" s="4" t="s">
        <v>242</v>
      </c>
      <c r="FA1721" s="4" t="s">
        <v>242</v>
      </c>
      <c r="FB1721" s="4" t="s">
        <v>242</v>
      </c>
      <c r="FC1721" s="4">
        <v>40013</v>
      </c>
      <c r="FD1721" s="4">
        <v>1</v>
      </c>
      <c r="FE1721" s="4">
        <v>20100</v>
      </c>
      <c r="FF1721" s="4">
        <v>1</v>
      </c>
      <c r="FG1721" s="4">
        <v>20100</v>
      </c>
      <c r="FH1721" s="4">
        <v>1</v>
      </c>
      <c r="FR1721" s="2">
        <v>99999</v>
      </c>
      <c r="FS1721" s="2">
        <v>0</v>
      </c>
      <c r="FT1721" s="2">
        <f t="shared" ref="FT1721" si="24471">IF(FT733="","",FT733)</f>
        <v>10000</v>
      </c>
      <c r="FV1721" s="2" t="str">
        <f t="shared" ref="FV1721" si="24472">IF(FV733="","",FV733)</f>
        <v/>
      </c>
      <c r="FW1721" s="2" t="str">
        <f t="shared" ref="FW1721" si="24473">IF(FW733="","",FW733)</f>
        <v/>
      </c>
      <c r="FX1721" s="2" t="str">
        <f t="shared" ref="FX1721" si="24474">IF(FX733="","",FX733)</f>
        <v/>
      </c>
      <c r="FY1721" s="2" t="str">
        <f t="shared" si="24414"/>
        <v/>
      </c>
      <c r="FZ1721" s="77">
        <v>0</v>
      </c>
      <c r="GA1721" s="2">
        <v>1</v>
      </c>
      <c r="GC1721" s="2">
        <v>1</v>
      </c>
      <c r="GD1721"/>
    </row>
    <row r="1722" s="2" customFormat="1" ht="14.25" spans="1:186">
      <c r="A1722" s="95">
        <f t="shared" si="24437"/>
        <v>7100525</v>
      </c>
      <c r="B1722" s="95">
        <v>72</v>
      </c>
      <c r="C1722" s="95">
        <v>4</v>
      </c>
      <c r="D1722" s="95" t="s">
        <v>635</v>
      </c>
      <c r="E1722" s="95" t="str">
        <f t="shared" si="24438"/>
        <v>100级紫装腰带（福利专用）</v>
      </c>
      <c r="F1722" s="31" t="s">
        <v>1250</v>
      </c>
      <c r="G1722" s="31">
        <v>4</v>
      </c>
      <c r="H1722" s="7" t="s">
        <v>191</v>
      </c>
      <c r="I1722" s="7" t="s">
        <v>187</v>
      </c>
      <c r="J1722" s="37">
        <v>1476</v>
      </c>
      <c r="K1722" s="39">
        <v>1435</v>
      </c>
      <c r="L1722" s="80"/>
      <c r="M1722" s="29" t="s">
        <v>193</v>
      </c>
      <c r="N1722" s="4">
        <v>100</v>
      </c>
      <c r="O1722" s="4">
        <v>100</v>
      </c>
      <c r="P1722" s="40">
        <f t="shared" si="24423"/>
        <v>2404</v>
      </c>
      <c r="Q1722" s="4"/>
      <c r="S1722" s="48">
        <v>0</v>
      </c>
      <c r="T1722" s="47" t="s">
        <v>194</v>
      </c>
      <c r="U1722" s="7" t="s">
        <v>195</v>
      </c>
      <c r="V1722" s="7">
        <v>0</v>
      </c>
      <c r="W1722" s="7">
        <v>0</v>
      </c>
      <c r="X1722" s="40">
        <v>0</v>
      </c>
      <c r="AB1722" s="7" t="s">
        <v>195</v>
      </c>
      <c r="AC1722" s="7">
        <v>0</v>
      </c>
      <c r="AD1722" s="7" t="s">
        <v>195</v>
      </c>
      <c r="AE1722" s="7" t="str">
        <f t="shared" si="24373"/>
        <v>true</v>
      </c>
      <c r="AF1722" s="7" t="b">
        <v>1</v>
      </c>
      <c r="AG1722" s="7" t="s">
        <v>195</v>
      </c>
      <c r="AH1722" s="40">
        <v>0</v>
      </c>
      <c r="AI1722" s="40">
        <v>0</v>
      </c>
      <c r="AJ1722" s="40">
        <v>1</v>
      </c>
      <c r="AK1722" s="40">
        <v>0</v>
      </c>
      <c r="AL1722" s="40">
        <v>1</v>
      </c>
      <c r="AM1722" s="40">
        <v>0</v>
      </c>
      <c r="AN1722" s="40">
        <v>60</v>
      </c>
      <c r="AO1722" s="40">
        <v>20000</v>
      </c>
      <c r="AP1722" s="7" t="s">
        <v>626</v>
      </c>
      <c r="AQ1722" s="4">
        <v>3</v>
      </c>
      <c r="AR1722" s="4">
        <v>161506</v>
      </c>
      <c r="AS1722" s="7" t="s">
        <v>199</v>
      </c>
      <c r="AT1722" s="48">
        <v>3</v>
      </c>
      <c r="AU1722" s="48">
        <v>1</v>
      </c>
      <c r="AV1722" s="48">
        <v>3</v>
      </c>
      <c r="AW1722" s="48">
        <v>500</v>
      </c>
      <c r="AX1722" s="48">
        <v>250</v>
      </c>
      <c r="AY1722" s="48">
        <v>0</v>
      </c>
      <c r="AZ1722" s="48">
        <v>0</v>
      </c>
      <c r="BE1722" s="48">
        <v>0</v>
      </c>
      <c r="BF1722" s="48">
        <v>1</v>
      </c>
      <c r="BG1722" s="48">
        <v>880</v>
      </c>
      <c r="BH1722" s="48">
        <v>880</v>
      </c>
      <c r="BI1722" s="7">
        <v>0</v>
      </c>
      <c r="BJ1722" s="7">
        <v>0</v>
      </c>
      <c r="BK1722" s="7">
        <v>0</v>
      </c>
      <c r="BL1722" s="7">
        <v>0</v>
      </c>
      <c r="BM1722" s="7">
        <v>0</v>
      </c>
      <c r="BN1722" s="7">
        <v>0</v>
      </c>
      <c r="BO1722" s="7">
        <v>0</v>
      </c>
      <c r="BP1722" s="7">
        <v>0</v>
      </c>
      <c r="BQ1722" s="7">
        <v>0</v>
      </c>
      <c r="BR1722" s="7">
        <v>0</v>
      </c>
      <c r="BS1722" s="7">
        <v>0</v>
      </c>
      <c r="BT1722" s="7">
        <v>0</v>
      </c>
      <c r="BU1722" s="7">
        <v>0</v>
      </c>
      <c r="BV1722" s="7">
        <v>0</v>
      </c>
      <c r="BW1722" s="7">
        <v>0</v>
      </c>
      <c r="BX1722" s="7">
        <v>0</v>
      </c>
      <c r="BY1722" s="7">
        <v>0</v>
      </c>
      <c r="BZ1722" s="7">
        <v>0</v>
      </c>
      <c r="CA1722" s="7">
        <v>0</v>
      </c>
      <c r="CB1722" s="7">
        <v>0</v>
      </c>
      <c r="CC1722" s="7">
        <v>0</v>
      </c>
      <c r="CD1722" s="7">
        <v>0</v>
      </c>
      <c r="CE1722" s="7">
        <v>0</v>
      </c>
      <c r="CF1722" s="7">
        <v>0</v>
      </c>
      <c r="CG1722" s="7">
        <v>0</v>
      </c>
      <c r="CH1722" s="7">
        <v>0</v>
      </c>
      <c r="CI1722" s="7">
        <v>0</v>
      </c>
      <c r="CJ1722" s="7">
        <v>0</v>
      </c>
      <c r="CK1722" s="7">
        <v>0</v>
      </c>
      <c r="CL1722" s="40">
        <v>0</v>
      </c>
      <c r="CM1722" s="40">
        <v>0</v>
      </c>
      <c r="CN1722" s="40">
        <v>0</v>
      </c>
      <c r="CO1722" s="40">
        <v>0</v>
      </c>
      <c r="CP1722" s="7">
        <v>0</v>
      </c>
      <c r="CQ1722" s="7">
        <v>0</v>
      </c>
      <c r="CR1722" s="7">
        <v>0</v>
      </c>
      <c r="CS1722" s="40">
        <v>0</v>
      </c>
      <c r="CT1722" s="7">
        <v>0</v>
      </c>
      <c r="CU1722" s="7">
        <v>0</v>
      </c>
      <c r="CV1722" s="4"/>
      <c r="CW1722" s="4"/>
      <c r="CX1722" s="4" t="s">
        <v>242</v>
      </c>
      <c r="CY1722" s="4" t="s">
        <v>242</v>
      </c>
      <c r="CZ1722" s="4" t="s">
        <v>242</v>
      </c>
      <c r="DA1722" s="4" t="s">
        <v>242</v>
      </c>
      <c r="DB1722" s="4" t="s">
        <v>242</v>
      </c>
      <c r="DC1722" s="4" t="s">
        <v>242</v>
      </c>
      <c r="DD1722" s="7">
        <v>2</v>
      </c>
      <c r="DE1722" s="7">
        <v>30</v>
      </c>
      <c r="DF1722" s="7">
        <v>60</v>
      </c>
      <c r="DH1722" s="7">
        <v>13</v>
      </c>
      <c r="DI1722" s="4">
        <v>1</v>
      </c>
      <c r="DJ1722" s="4">
        <v>6</v>
      </c>
      <c r="DK1722" s="4">
        <v>9</v>
      </c>
      <c r="DL1722" s="4" t="s">
        <v>242</v>
      </c>
      <c r="DX1722" s="7">
        <f t="shared" si="24448"/>
        <v>7100525</v>
      </c>
      <c r="DY1722" s="7"/>
      <c r="DZ1722" s="67">
        <v>0</v>
      </c>
      <c r="EA1722" s="2" t="s">
        <v>242</v>
      </c>
      <c r="EB1722" s="85" t="s">
        <v>242</v>
      </c>
      <c r="EC1722" s="2" t="s">
        <v>242</v>
      </c>
      <c r="ED1722" s="2">
        <v>2015</v>
      </c>
      <c r="EE1722" s="2">
        <v>3002</v>
      </c>
      <c r="EF1722" s="7">
        <v>50</v>
      </c>
      <c r="EG1722" s="20"/>
      <c r="EH1722" s="20"/>
      <c r="EI1722" s="4">
        <v>331170</v>
      </c>
      <c r="EJ1722" s="4">
        <v>1</v>
      </c>
      <c r="EK1722" s="4">
        <v>331171</v>
      </c>
      <c r="EL1722" s="4">
        <v>1</v>
      </c>
      <c r="EM1722" s="4" t="s">
        <v>242</v>
      </c>
      <c r="EN1722" s="4" t="s">
        <v>242</v>
      </c>
      <c r="EO1722" s="4" t="s">
        <v>242</v>
      </c>
      <c r="EP1722" s="4" t="s">
        <v>242</v>
      </c>
      <c r="EQ1722" s="4" t="s">
        <v>242</v>
      </c>
      <c r="ER1722" s="4" t="s">
        <v>242</v>
      </c>
      <c r="ES1722" s="4" t="s">
        <v>242</v>
      </c>
      <c r="ET1722" s="4" t="s">
        <v>242</v>
      </c>
      <c r="EU1722" s="4" t="s">
        <v>242</v>
      </c>
      <c r="EV1722" s="4" t="s">
        <v>242</v>
      </c>
      <c r="EW1722" s="4" t="s">
        <v>242</v>
      </c>
      <c r="EX1722" s="4" t="s">
        <v>242</v>
      </c>
      <c r="EY1722" s="4" t="s">
        <v>242</v>
      </c>
      <c r="EZ1722" s="4" t="s">
        <v>242</v>
      </c>
      <c r="FA1722" s="4" t="s">
        <v>242</v>
      </c>
      <c r="FB1722" s="4" t="s">
        <v>242</v>
      </c>
      <c r="FC1722" s="4">
        <v>40013</v>
      </c>
      <c r="FD1722" s="4">
        <v>1</v>
      </c>
      <c r="FE1722" s="4">
        <v>20100</v>
      </c>
      <c r="FF1722" s="4">
        <v>1</v>
      </c>
      <c r="FG1722" s="4">
        <v>20100</v>
      </c>
      <c r="FH1722" s="4">
        <v>1</v>
      </c>
      <c r="FR1722" s="2">
        <v>99999</v>
      </c>
      <c r="FS1722" s="2">
        <v>0</v>
      </c>
      <c r="FT1722" s="2">
        <f t="shared" ref="FT1722" si="24475">IF(FT734="","",FT734)</f>
        <v>10000</v>
      </c>
      <c r="FV1722" s="2" t="str">
        <f t="shared" ref="FV1722" si="24476">IF(FV734="","",FV734)</f>
        <v/>
      </c>
      <c r="FW1722" s="2" t="str">
        <f t="shared" ref="FW1722" si="24477">IF(FW734="","",FW734)</f>
        <v/>
      </c>
      <c r="FX1722" s="2" t="str">
        <f t="shared" ref="FX1722" si="24478">IF(FX734="","",FX734)</f>
        <v/>
      </c>
      <c r="FY1722" s="2" t="str">
        <f t="shared" si="24414"/>
        <v/>
      </c>
      <c r="FZ1722" s="77">
        <v>0</v>
      </c>
      <c r="GA1722" s="2">
        <v>1</v>
      </c>
      <c r="GC1722" s="2">
        <v>1</v>
      </c>
      <c r="GD1722"/>
    </row>
    <row r="1723" s="2" customFormat="1" ht="14.25" spans="1:186">
      <c r="A1723" s="95">
        <f t="shared" si="24437"/>
        <v>7100626</v>
      </c>
      <c r="B1723" s="95">
        <v>88</v>
      </c>
      <c r="C1723" s="95">
        <v>5</v>
      </c>
      <c r="D1723" s="95" t="s">
        <v>637</v>
      </c>
      <c r="E1723" s="95" t="str">
        <f t="shared" si="24438"/>
        <v>100级紫装鞋子（福利专用）</v>
      </c>
      <c r="F1723" s="31" t="s">
        <v>1250</v>
      </c>
      <c r="G1723" s="31">
        <v>4</v>
      </c>
      <c r="H1723" s="7" t="s">
        <v>191</v>
      </c>
      <c r="I1723" s="7" t="s">
        <v>187</v>
      </c>
      <c r="J1723" s="37">
        <v>1487</v>
      </c>
      <c r="K1723" s="39">
        <v>1429</v>
      </c>
      <c r="L1723" s="80"/>
      <c r="M1723" s="29" t="s">
        <v>193</v>
      </c>
      <c r="N1723" s="4">
        <v>100</v>
      </c>
      <c r="O1723" s="4">
        <v>100</v>
      </c>
      <c r="P1723" s="40">
        <f t="shared" si="24423"/>
        <v>2504</v>
      </c>
      <c r="Q1723" s="4"/>
      <c r="S1723" s="48">
        <v>0</v>
      </c>
      <c r="T1723" s="47" t="s">
        <v>194</v>
      </c>
      <c r="U1723" s="7" t="s">
        <v>195</v>
      </c>
      <c r="V1723" s="7">
        <v>0</v>
      </c>
      <c r="W1723" s="7">
        <v>0</v>
      </c>
      <c r="X1723" s="40">
        <v>0</v>
      </c>
      <c r="AB1723" s="7" t="s">
        <v>195</v>
      </c>
      <c r="AC1723" s="7">
        <v>0</v>
      </c>
      <c r="AD1723" s="7" t="s">
        <v>195</v>
      </c>
      <c r="AE1723" s="7" t="str">
        <f t="shared" si="24373"/>
        <v>true</v>
      </c>
      <c r="AF1723" s="7" t="b">
        <v>1</v>
      </c>
      <c r="AG1723" s="7" t="s">
        <v>195</v>
      </c>
      <c r="AH1723" s="40">
        <v>0</v>
      </c>
      <c r="AI1723" s="40">
        <v>0</v>
      </c>
      <c r="AJ1723" s="40">
        <v>1</v>
      </c>
      <c r="AK1723" s="40">
        <v>0</v>
      </c>
      <c r="AL1723" s="40">
        <v>1</v>
      </c>
      <c r="AM1723" s="40">
        <v>0</v>
      </c>
      <c r="AN1723" s="40">
        <v>60</v>
      </c>
      <c r="AO1723" s="40">
        <v>20000</v>
      </c>
      <c r="AP1723" s="7" t="s">
        <v>626</v>
      </c>
      <c r="AQ1723" s="4">
        <v>3</v>
      </c>
      <c r="AR1723" s="4">
        <v>161506</v>
      </c>
      <c r="AS1723" s="7" t="s">
        <v>199</v>
      </c>
      <c r="AT1723" s="48">
        <v>3</v>
      </c>
      <c r="AU1723" s="48">
        <v>1</v>
      </c>
      <c r="AV1723" s="48">
        <v>3</v>
      </c>
      <c r="AW1723" s="48">
        <v>500</v>
      </c>
      <c r="AX1723" s="48">
        <v>250</v>
      </c>
      <c r="AY1723" s="48">
        <v>0</v>
      </c>
      <c r="AZ1723" s="48">
        <v>0</v>
      </c>
      <c r="BE1723" s="48">
        <v>0</v>
      </c>
      <c r="BF1723" s="48">
        <v>1</v>
      </c>
      <c r="BG1723" s="48">
        <v>880</v>
      </c>
      <c r="BH1723" s="48">
        <v>880</v>
      </c>
      <c r="BI1723" s="7">
        <v>0</v>
      </c>
      <c r="BJ1723" s="7">
        <v>0</v>
      </c>
      <c r="BK1723" s="7">
        <v>0</v>
      </c>
      <c r="BL1723" s="7">
        <v>0</v>
      </c>
      <c r="BM1723" s="7">
        <v>0</v>
      </c>
      <c r="BN1723" s="7">
        <v>0</v>
      </c>
      <c r="BO1723" s="7">
        <v>0</v>
      </c>
      <c r="BP1723" s="7">
        <v>0</v>
      </c>
      <c r="BQ1723" s="7">
        <v>0</v>
      </c>
      <c r="BR1723" s="7">
        <v>0</v>
      </c>
      <c r="BS1723" s="7">
        <v>0</v>
      </c>
      <c r="BT1723" s="7">
        <v>0</v>
      </c>
      <c r="BU1723" s="7">
        <v>0</v>
      </c>
      <c r="BV1723" s="7">
        <v>0</v>
      </c>
      <c r="BW1723" s="7">
        <v>0</v>
      </c>
      <c r="BX1723" s="7">
        <v>0</v>
      </c>
      <c r="BY1723" s="7">
        <v>0</v>
      </c>
      <c r="BZ1723" s="7">
        <v>0</v>
      </c>
      <c r="CA1723" s="7">
        <v>0</v>
      </c>
      <c r="CB1723" s="7">
        <v>0</v>
      </c>
      <c r="CC1723" s="7">
        <v>0</v>
      </c>
      <c r="CD1723" s="7">
        <v>0</v>
      </c>
      <c r="CE1723" s="7">
        <v>0</v>
      </c>
      <c r="CF1723" s="7">
        <v>0</v>
      </c>
      <c r="CG1723" s="7">
        <v>0</v>
      </c>
      <c r="CH1723" s="7">
        <v>0</v>
      </c>
      <c r="CI1723" s="7">
        <v>0</v>
      </c>
      <c r="CJ1723" s="7">
        <v>0</v>
      </c>
      <c r="CK1723" s="7">
        <v>0</v>
      </c>
      <c r="CL1723" s="40">
        <v>0</v>
      </c>
      <c r="CM1723" s="40">
        <v>0</v>
      </c>
      <c r="CN1723" s="40">
        <v>0</v>
      </c>
      <c r="CO1723" s="40">
        <v>0</v>
      </c>
      <c r="CP1723" s="7">
        <v>0</v>
      </c>
      <c r="CQ1723" s="7">
        <v>0</v>
      </c>
      <c r="CR1723" s="7">
        <v>0</v>
      </c>
      <c r="CS1723" s="40">
        <v>0</v>
      </c>
      <c r="CT1723" s="7">
        <v>0</v>
      </c>
      <c r="CU1723" s="7">
        <v>0</v>
      </c>
      <c r="CV1723" s="4"/>
      <c r="CW1723" s="4"/>
      <c r="CX1723" s="4" t="s">
        <v>242</v>
      </c>
      <c r="CY1723" s="4" t="s">
        <v>242</v>
      </c>
      <c r="CZ1723" s="4" t="s">
        <v>242</v>
      </c>
      <c r="DA1723" s="4" t="s">
        <v>242</v>
      </c>
      <c r="DB1723" s="4" t="s">
        <v>242</v>
      </c>
      <c r="DC1723" s="4" t="s">
        <v>242</v>
      </c>
      <c r="DD1723" s="7">
        <v>2</v>
      </c>
      <c r="DE1723" s="7">
        <v>30</v>
      </c>
      <c r="DF1723" s="7">
        <v>60</v>
      </c>
      <c r="DH1723" s="7">
        <v>13</v>
      </c>
      <c r="DI1723" s="4">
        <v>6</v>
      </c>
      <c r="DJ1723" s="4">
        <v>9</v>
      </c>
      <c r="DK1723" s="4" t="s">
        <v>242</v>
      </c>
      <c r="DL1723" s="4" t="s">
        <v>242</v>
      </c>
      <c r="DX1723" s="7">
        <f t="shared" si="24448"/>
        <v>7100626</v>
      </c>
      <c r="DY1723" s="7"/>
      <c r="DZ1723" s="67">
        <v>0</v>
      </c>
      <c r="EA1723" s="2" t="s">
        <v>242</v>
      </c>
      <c r="EB1723" s="85" t="s">
        <v>242</v>
      </c>
      <c r="EC1723" s="2" t="s">
        <v>242</v>
      </c>
      <c r="ED1723" s="2">
        <v>2018</v>
      </c>
      <c r="EE1723" s="2">
        <v>3002</v>
      </c>
      <c r="EF1723" s="7">
        <v>50</v>
      </c>
      <c r="EG1723" s="20"/>
      <c r="EH1723" s="20"/>
      <c r="EI1723" s="4">
        <v>331170</v>
      </c>
      <c r="EJ1723" s="4">
        <v>1</v>
      </c>
      <c r="EK1723" s="4">
        <v>331171</v>
      </c>
      <c r="EL1723" s="4">
        <v>1</v>
      </c>
      <c r="EM1723" s="4" t="s">
        <v>242</v>
      </c>
      <c r="EN1723" s="4" t="s">
        <v>242</v>
      </c>
      <c r="EO1723" s="4" t="s">
        <v>242</v>
      </c>
      <c r="EP1723" s="4" t="s">
        <v>242</v>
      </c>
      <c r="EQ1723" s="4" t="s">
        <v>242</v>
      </c>
      <c r="ER1723" s="4" t="s">
        <v>242</v>
      </c>
      <c r="ES1723" s="4" t="s">
        <v>242</v>
      </c>
      <c r="ET1723" s="4" t="s">
        <v>242</v>
      </c>
      <c r="EU1723" s="4" t="s">
        <v>242</v>
      </c>
      <c r="EV1723" s="4" t="s">
        <v>242</v>
      </c>
      <c r="EW1723" s="4" t="s">
        <v>242</v>
      </c>
      <c r="EX1723" s="4" t="s">
        <v>242</v>
      </c>
      <c r="EY1723" s="4" t="s">
        <v>242</v>
      </c>
      <c r="EZ1723" s="4" t="s">
        <v>242</v>
      </c>
      <c r="FA1723" s="4" t="s">
        <v>242</v>
      </c>
      <c r="FB1723" s="4" t="s">
        <v>242</v>
      </c>
      <c r="FC1723" s="4">
        <v>40013</v>
      </c>
      <c r="FD1723" s="4">
        <v>1</v>
      </c>
      <c r="FE1723" s="4">
        <v>20100</v>
      </c>
      <c r="FF1723" s="4">
        <v>1</v>
      </c>
      <c r="FG1723" s="4">
        <v>20100</v>
      </c>
      <c r="FH1723" s="4">
        <v>1</v>
      </c>
      <c r="FR1723" s="2">
        <v>99999</v>
      </c>
      <c r="FS1723" s="2">
        <v>0</v>
      </c>
      <c r="FT1723" s="2">
        <f t="shared" ref="FT1723" si="24479">IF(FT735="","",FT735)</f>
        <v>10000</v>
      </c>
      <c r="FV1723" s="2" t="str">
        <f t="shared" ref="FV1723" si="24480">IF(FV735="","",FV735)</f>
        <v/>
      </c>
      <c r="FW1723" s="2" t="str">
        <f t="shared" ref="FW1723" si="24481">IF(FW735="","",FW735)</f>
        <v/>
      </c>
      <c r="FX1723" s="2" t="str">
        <f t="shared" ref="FX1723" si="24482">IF(FX735="","",FX735)</f>
        <v/>
      </c>
      <c r="FY1723" s="2" t="str">
        <f t="shared" si="24414"/>
        <v/>
      </c>
      <c r="FZ1723" s="77">
        <v>0</v>
      </c>
      <c r="GA1723" s="2">
        <v>1</v>
      </c>
      <c r="GC1723" s="2">
        <v>1</v>
      </c>
      <c r="GD1723"/>
    </row>
    <row r="1724" s="2" customFormat="1" ht="14.25" spans="1:186">
      <c r="A1724" s="95">
        <f t="shared" si="24437"/>
        <v>7110114</v>
      </c>
      <c r="B1724" s="95">
        <v>1288</v>
      </c>
      <c r="C1724" s="95">
        <v>0</v>
      </c>
      <c r="D1724" s="95" t="s">
        <v>639</v>
      </c>
      <c r="E1724" s="95" t="str">
        <f t="shared" si="24438"/>
        <v>110级紫装剑（福利专用）</v>
      </c>
      <c r="F1724" s="31" t="s">
        <v>1250</v>
      </c>
      <c r="G1724" s="31">
        <v>4</v>
      </c>
      <c r="H1724" s="7" t="s">
        <v>191</v>
      </c>
      <c r="I1724" s="7" t="s">
        <v>187</v>
      </c>
      <c r="J1724" s="41">
        <v>1533</v>
      </c>
      <c r="K1724" s="41">
        <v>407</v>
      </c>
      <c r="L1724" s="80"/>
      <c r="M1724" s="29" t="s">
        <v>193</v>
      </c>
      <c r="N1724" s="4">
        <v>110</v>
      </c>
      <c r="O1724" s="4">
        <v>110</v>
      </c>
      <c r="P1724" s="40">
        <f t="shared" si="24423"/>
        <v>2004</v>
      </c>
      <c r="Q1724" s="4"/>
      <c r="S1724" s="48">
        <v>0</v>
      </c>
      <c r="T1724" s="47" t="s">
        <v>240</v>
      </c>
      <c r="U1724" s="7" t="s">
        <v>195</v>
      </c>
      <c r="V1724" s="7">
        <v>0</v>
      </c>
      <c r="W1724" s="7">
        <v>0</v>
      </c>
      <c r="X1724" s="40">
        <v>0</v>
      </c>
      <c r="AB1724" s="7" t="s">
        <v>195</v>
      </c>
      <c r="AC1724" s="7">
        <v>0</v>
      </c>
      <c r="AD1724" s="7" t="s">
        <v>195</v>
      </c>
      <c r="AE1724" s="7" t="str">
        <f t="shared" ref="AE1724" si="24483">IF(Z1724&gt;=40,"false","true")</f>
        <v>true</v>
      </c>
      <c r="AF1724" s="7" t="b">
        <v>1</v>
      </c>
      <c r="AG1724" s="7" t="s">
        <v>195</v>
      </c>
      <c r="AH1724" s="40">
        <v>0</v>
      </c>
      <c r="AI1724" s="40">
        <v>0</v>
      </c>
      <c r="AJ1724" s="40">
        <v>1</v>
      </c>
      <c r="AK1724" s="40">
        <v>0</v>
      </c>
      <c r="AL1724" s="40">
        <v>1</v>
      </c>
      <c r="AM1724" s="40">
        <v>0</v>
      </c>
      <c r="AN1724" s="40">
        <v>60</v>
      </c>
      <c r="AO1724" s="40">
        <v>20000</v>
      </c>
      <c r="AP1724" s="7" t="s">
        <v>641</v>
      </c>
      <c r="AQ1724" s="4">
        <v>3</v>
      </c>
      <c r="AR1724" s="4">
        <v>161506</v>
      </c>
      <c r="AS1724" s="7" t="s">
        <v>199</v>
      </c>
      <c r="AT1724" s="48">
        <v>3</v>
      </c>
      <c r="AU1724" s="48">
        <v>1</v>
      </c>
      <c r="AV1724" s="48">
        <v>3</v>
      </c>
      <c r="AW1724" s="48">
        <v>500</v>
      </c>
      <c r="AX1724" s="48">
        <v>250</v>
      </c>
      <c r="AY1724" s="48">
        <v>0</v>
      </c>
      <c r="AZ1724" s="48">
        <v>0</v>
      </c>
      <c r="BE1724" s="48">
        <v>0</v>
      </c>
      <c r="BF1724" s="48">
        <v>1</v>
      </c>
      <c r="BG1724" s="48">
        <v>960</v>
      </c>
      <c r="BH1724" s="48">
        <v>960</v>
      </c>
      <c r="BI1724" s="7">
        <v>0</v>
      </c>
      <c r="BJ1724" s="7">
        <v>0</v>
      </c>
      <c r="BK1724" s="7">
        <v>0</v>
      </c>
      <c r="BL1724" s="7">
        <v>0</v>
      </c>
      <c r="BM1724" s="7">
        <v>0</v>
      </c>
      <c r="BN1724" s="7">
        <v>0</v>
      </c>
      <c r="BO1724" s="7">
        <v>0</v>
      </c>
      <c r="BP1724" s="7">
        <v>0</v>
      </c>
      <c r="BQ1724" s="7">
        <v>0</v>
      </c>
      <c r="BR1724" s="7">
        <v>0</v>
      </c>
      <c r="BS1724" s="7">
        <v>0</v>
      </c>
      <c r="BT1724" s="7">
        <v>0</v>
      </c>
      <c r="BU1724" s="7">
        <v>0</v>
      </c>
      <c r="BV1724" s="7">
        <v>0</v>
      </c>
      <c r="BW1724" s="7">
        <v>0</v>
      </c>
      <c r="BX1724" s="7">
        <v>0</v>
      </c>
      <c r="BY1724" s="7">
        <v>0</v>
      </c>
      <c r="BZ1724" s="7">
        <v>0</v>
      </c>
      <c r="CA1724" s="7">
        <v>0</v>
      </c>
      <c r="CB1724" s="7">
        <v>0</v>
      </c>
      <c r="CC1724" s="7">
        <v>0</v>
      </c>
      <c r="CD1724" s="7">
        <v>0</v>
      </c>
      <c r="CE1724" s="7">
        <v>0</v>
      </c>
      <c r="CF1724" s="7">
        <v>0</v>
      </c>
      <c r="CG1724" s="7">
        <v>0</v>
      </c>
      <c r="CH1724" s="7">
        <v>0</v>
      </c>
      <c r="CI1724" s="7">
        <v>0</v>
      </c>
      <c r="CJ1724" s="7">
        <v>0</v>
      </c>
      <c r="CK1724" s="7">
        <v>0</v>
      </c>
      <c r="CL1724" s="40">
        <v>0</v>
      </c>
      <c r="CM1724" s="40">
        <v>0</v>
      </c>
      <c r="CN1724" s="40">
        <v>0</v>
      </c>
      <c r="CO1724" s="40">
        <v>0</v>
      </c>
      <c r="CP1724" s="7">
        <v>0</v>
      </c>
      <c r="CQ1724" s="7">
        <v>0</v>
      </c>
      <c r="CR1724" s="7">
        <v>0</v>
      </c>
      <c r="CS1724" s="40">
        <v>0</v>
      </c>
      <c r="CT1724" s="7">
        <v>0</v>
      </c>
      <c r="CU1724" s="7">
        <v>0</v>
      </c>
      <c r="CV1724" s="4"/>
      <c r="CW1724" s="4"/>
      <c r="CX1724" s="4" t="s">
        <v>210</v>
      </c>
      <c r="CY1724" s="4" t="s">
        <v>211</v>
      </c>
      <c r="CZ1724" s="4" t="s">
        <v>242</v>
      </c>
      <c r="DA1724" s="4" t="s">
        <v>242</v>
      </c>
      <c r="DB1724" s="4" t="s">
        <v>212</v>
      </c>
      <c r="DC1724" s="4" t="s">
        <v>212</v>
      </c>
      <c r="DD1724" s="7">
        <v>2</v>
      </c>
      <c r="DE1724" s="7">
        <v>30</v>
      </c>
      <c r="DF1724" s="7">
        <v>60</v>
      </c>
      <c r="DH1724" s="7">
        <v>13</v>
      </c>
      <c r="DI1724" s="4">
        <v>2</v>
      </c>
      <c r="DJ1724" s="4">
        <v>4</v>
      </c>
      <c r="DK1724" s="4">
        <v>7</v>
      </c>
      <c r="DL1724" s="4">
        <v>8</v>
      </c>
      <c r="DX1724" s="7">
        <f t="shared" si="24448"/>
        <v>7110114</v>
      </c>
      <c r="DY1724" s="7"/>
      <c r="DZ1724" s="67">
        <v>10000</v>
      </c>
      <c r="EA1724" s="2" t="s">
        <v>1408</v>
      </c>
      <c r="EB1724" s="85">
        <v>146</v>
      </c>
      <c r="EC1724" s="2" t="s">
        <v>1409</v>
      </c>
      <c r="ED1724" s="2">
        <v>2003</v>
      </c>
      <c r="EE1724" s="2">
        <v>3002</v>
      </c>
      <c r="EF1724" s="7">
        <v>50</v>
      </c>
      <c r="EG1724" s="20"/>
      <c r="EH1724" s="20"/>
      <c r="EI1724" s="4">
        <v>331111</v>
      </c>
      <c r="EJ1724" s="4">
        <v>1</v>
      </c>
      <c r="EK1724" s="4" t="s">
        <v>242</v>
      </c>
      <c r="EL1724" s="4" t="s">
        <v>242</v>
      </c>
      <c r="EM1724" s="4" t="s">
        <v>242</v>
      </c>
      <c r="EN1724" s="4" t="s">
        <v>242</v>
      </c>
      <c r="EO1724" s="4" t="s">
        <v>242</v>
      </c>
      <c r="EP1724" s="4" t="s">
        <v>242</v>
      </c>
      <c r="EQ1724" s="4" t="s">
        <v>242</v>
      </c>
      <c r="ER1724" s="4" t="s">
        <v>242</v>
      </c>
      <c r="ES1724" s="4" t="s">
        <v>242</v>
      </c>
      <c r="ET1724" s="4" t="s">
        <v>242</v>
      </c>
      <c r="EU1724" s="4" t="s">
        <v>242</v>
      </c>
      <c r="EV1724" s="4" t="s">
        <v>242</v>
      </c>
      <c r="EW1724" s="4" t="s">
        <v>242</v>
      </c>
      <c r="EX1724" s="4" t="s">
        <v>242</v>
      </c>
      <c r="EY1724" s="4" t="s">
        <v>242</v>
      </c>
      <c r="EZ1724" s="4" t="s">
        <v>242</v>
      </c>
      <c r="FA1724" s="4" t="s">
        <v>242</v>
      </c>
      <c r="FB1724" s="4" t="s">
        <v>242</v>
      </c>
      <c r="FC1724" s="4">
        <v>40013</v>
      </c>
      <c r="FD1724" s="4">
        <v>1</v>
      </c>
      <c r="FE1724" s="4">
        <v>20100</v>
      </c>
      <c r="FF1724" s="4">
        <v>1</v>
      </c>
      <c r="FG1724" s="4">
        <v>20100</v>
      </c>
      <c r="FH1724" s="4">
        <v>1</v>
      </c>
      <c r="FR1724" s="2">
        <v>99999</v>
      </c>
      <c r="FS1724" s="2">
        <v>0</v>
      </c>
      <c r="FT1724" s="2">
        <f t="shared" ref="FT1724" si="24484">IF(FT736="","",FT736)</f>
        <v>10000</v>
      </c>
      <c r="FV1724" s="2" t="str">
        <f t="shared" ref="FV1724" si="24485">IF(FV736="","",FV736)</f>
        <v/>
      </c>
      <c r="FW1724" s="2" t="str">
        <f t="shared" ref="FW1724" si="24486">IF(FW736="","",FW736)</f>
        <v/>
      </c>
      <c r="FX1724" s="2" t="str">
        <f t="shared" ref="FX1724:FX1735" si="24487">IF(FX736="","",FX736)</f>
        <v/>
      </c>
      <c r="FY1724" s="2" t="str">
        <f t="shared" si="24414"/>
        <v/>
      </c>
      <c r="FZ1724" s="77">
        <v>0</v>
      </c>
      <c r="GA1724" s="2">
        <v>1</v>
      </c>
      <c r="GC1724" s="2">
        <v>1</v>
      </c>
      <c r="GD1724"/>
    </row>
    <row r="1725" s="2" customFormat="1" ht="14.25" spans="1:186">
      <c r="A1725" s="95">
        <f t="shared" si="24437"/>
        <v>7110115</v>
      </c>
      <c r="B1725" s="95">
        <v>4360</v>
      </c>
      <c r="C1725" s="95">
        <v>0</v>
      </c>
      <c r="D1725" s="95" t="s">
        <v>642</v>
      </c>
      <c r="E1725" s="95" t="str">
        <f t="shared" si="24438"/>
        <v>110级紫装锤（福利专用）</v>
      </c>
      <c r="F1725" s="31" t="s">
        <v>1250</v>
      </c>
      <c r="G1725" s="31">
        <v>4</v>
      </c>
      <c r="H1725" s="7" t="s">
        <v>191</v>
      </c>
      <c r="I1725" s="7" t="s">
        <v>187</v>
      </c>
      <c r="J1725" s="41">
        <v>1522</v>
      </c>
      <c r="K1725" s="37">
        <v>207</v>
      </c>
      <c r="L1725" s="80"/>
      <c r="M1725" s="29" t="s">
        <v>193</v>
      </c>
      <c r="N1725" s="4">
        <v>110</v>
      </c>
      <c r="O1725" s="4">
        <v>110</v>
      </c>
      <c r="P1725" s="40">
        <f t="shared" si="24423"/>
        <v>2004</v>
      </c>
      <c r="Q1725" s="4"/>
      <c r="S1725" s="48">
        <v>0</v>
      </c>
      <c r="T1725" s="47" t="s">
        <v>245</v>
      </c>
      <c r="U1725" s="7" t="s">
        <v>195</v>
      </c>
      <c r="V1725" s="7">
        <v>0</v>
      </c>
      <c r="W1725" s="7">
        <v>0</v>
      </c>
      <c r="X1725" s="40">
        <v>0</v>
      </c>
      <c r="AB1725" s="7" t="s">
        <v>195</v>
      </c>
      <c r="AC1725" s="7">
        <v>0</v>
      </c>
      <c r="AD1725" s="7" t="s">
        <v>195</v>
      </c>
      <c r="AE1725" s="7" t="str">
        <f t="shared" ref="AE1725" si="24488">IF(Z1725&gt;=40,"false","true")</f>
        <v>true</v>
      </c>
      <c r="AF1725" s="7" t="b">
        <v>1</v>
      </c>
      <c r="AG1725" s="7" t="s">
        <v>195</v>
      </c>
      <c r="AH1725" s="40">
        <v>0</v>
      </c>
      <c r="AI1725" s="40">
        <v>0</v>
      </c>
      <c r="AJ1725" s="40">
        <v>1</v>
      </c>
      <c r="AK1725" s="40">
        <v>0</v>
      </c>
      <c r="AL1725" s="40">
        <v>1</v>
      </c>
      <c r="AM1725" s="40">
        <v>0</v>
      </c>
      <c r="AN1725" s="40">
        <v>60</v>
      </c>
      <c r="AO1725" s="40">
        <v>20000</v>
      </c>
      <c r="AP1725" s="7" t="s">
        <v>644</v>
      </c>
      <c r="AQ1725" s="4">
        <v>3</v>
      </c>
      <c r="AR1725" s="4">
        <v>161506</v>
      </c>
      <c r="AS1725" s="7" t="s">
        <v>199</v>
      </c>
      <c r="AT1725" s="48">
        <v>3</v>
      </c>
      <c r="AU1725" s="48">
        <v>1</v>
      </c>
      <c r="AV1725" s="48">
        <v>3</v>
      </c>
      <c r="AW1725" s="48">
        <v>500</v>
      </c>
      <c r="AX1725" s="48">
        <v>250</v>
      </c>
      <c r="AY1725" s="48">
        <v>0</v>
      </c>
      <c r="AZ1725" s="48">
        <v>0</v>
      </c>
      <c r="BE1725" s="48">
        <v>0</v>
      </c>
      <c r="BF1725" s="48">
        <v>1</v>
      </c>
      <c r="BG1725" s="48">
        <v>960</v>
      </c>
      <c r="BH1725" s="48">
        <v>960</v>
      </c>
      <c r="BI1725" s="7">
        <v>0</v>
      </c>
      <c r="BJ1725" s="7">
        <v>0</v>
      </c>
      <c r="BK1725" s="7">
        <v>0</v>
      </c>
      <c r="BL1725" s="7">
        <v>0</v>
      </c>
      <c r="BM1725" s="7">
        <v>0</v>
      </c>
      <c r="BN1725" s="7">
        <v>0</v>
      </c>
      <c r="BO1725" s="7">
        <v>0</v>
      </c>
      <c r="BP1725" s="7">
        <v>0</v>
      </c>
      <c r="BQ1725" s="7">
        <v>0</v>
      </c>
      <c r="BR1725" s="7">
        <v>0</v>
      </c>
      <c r="BS1725" s="7">
        <v>0</v>
      </c>
      <c r="BT1725" s="7">
        <v>0</v>
      </c>
      <c r="BU1725" s="7">
        <v>0</v>
      </c>
      <c r="BV1725" s="7">
        <v>0</v>
      </c>
      <c r="BW1725" s="7">
        <v>0</v>
      </c>
      <c r="BX1725" s="7">
        <v>0</v>
      </c>
      <c r="BY1725" s="7">
        <v>0</v>
      </c>
      <c r="BZ1725" s="7">
        <v>0</v>
      </c>
      <c r="CA1725" s="7">
        <v>0</v>
      </c>
      <c r="CB1725" s="7">
        <v>0</v>
      </c>
      <c r="CC1725" s="7">
        <v>0</v>
      </c>
      <c r="CD1725" s="7">
        <v>0</v>
      </c>
      <c r="CE1725" s="7">
        <v>0</v>
      </c>
      <c r="CF1725" s="7">
        <v>0</v>
      </c>
      <c r="CG1725" s="7">
        <v>0</v>
      </c>
      <c r="CH1725" s="7">
        <v>0</v>
      </c>
      <c r="CI1725" s="7">
        <v>0</v>
      </c>
      <c r="CJ1725" s="7">
        <v>0</v>
      </c>
      <c r="CK1725" s="7">
        <v>0</v>
      </c>
      <c r="CL1725" s="40">
        <v>0</v>
      </c>
      <c r="CM1725" s="40">
        <v>0</v>
      </c>
      <c r="CN1725" s="40">
        <v>0</v>
      </c>
      <c r="CO1725" s="40">
        <v>0</v>
      </c>
      <c r="CP1725" s="7">
        <v>0</v>
      </c>
      <c r="CQ1725" s="7">
        <v>0</v>
      </c>
      <c r="CR1725" s="7">
        <v>0</v>
      </c>
      <c r="CS1725" s="40">
        <v>0</v>
      </c>
      <c r="CT1725" s="7">
        <v>0</v>
      </c>
      <c r="CU1725" s="7">
        <v>0</v>
      </c>
      <c r="CV1725" s="4"/>
      <c r="CW1725" s="4"/>
      <c r="CX1725" s="4" t="s">
        <v>210</v>
      </c>
      <c r="CY1725" s="4" t="s">
        <v>211</v>
      </c>
      <c r="CZ1725" s="4" t="s">
        <v>242</v>
      </c>
      <c r="DA1725" s="4" t="s">
        <v>242</v>
      </c>
      <c r="DB1725" s="4" t="s">
        <v>212</v>
      </c>
      <c r="DC1725" s="4" t="s">
        <v>212</v>
      </c>
      <c r="DD1725" s="7">
        <v>2</v>
      </c>
      <c r="DE1725" s="7">
        <v>30</v>
      </c>
      <c r="DF1725" s="7">
        <v>60</v>
      </c>
      <c r="DH1725" s="7">
        <v>13</v>
      </c>
      <c r="DI1725" s="4">
        <v>2</v>
      </c>
      <c r="DJ1725" s="4">
        <v>4</v>
      </c>
      <c r="DK1725" s="4">
        <v>7</v>
      </c>
      <c r="DL1725" s="4">
        <v>8</v>
      </c>
      <c r="DX1725" s="7">
        <f t="shared" si="24448"/>
        <v>7110115</v>
      </c>
      <c r="DY1725" s="7"/>
      <c r="DZ1725" s="67">
        <v>10000</v>
      </c>
      <c r="EA1725" s="2" t="s">
        <v>1408</v>
      </c>
      <c r="EB1725" s="85">
        <v>146</v>
      </c>
      <c r="EC1725" s="2" t="s">
        <v>1409</v>
      </c>
      <c r="ED1725" s="2">
        <v>2003</v>
      </c>
      <c r="EE1725" s="2">
        <v>3002</v>
      </c>
      <c r="EF1725" s="7">
        <v>50</v>
      </c>
      <c r="EG1725" s="20"/>
      <c r="EH1725" s="20"/>
      <c r="EI1725" s="4">
        <v>331111</v>
      </c>
      <c r="EJ1725" s="4">
        <v>1</v>
      </c>
      <c r="EK1725" s="4" t="s">
        <v>242</v>
      </c>
      <c r="EL1725" s="4" t="s">
        <v>242</v>
      </c>
      <c r="EM1725" s="4" t="s">
        <v>242</v>
      </c>
      <c r="EN1725" s="4" t="s">
        <v>242</v>
      </c>
      <c r="EO1725" s="4" t="s">
        <v>242</v>
      </c>
      <c r="EP1725" s="4" t="s">
        <v>242</v>
      </c>
      <c r="EQ1725" s="4" t="s">
        <v>242</v>
      </c>
      <c r="ER1725" s="4" t="s">
        <v>242</v>
      </c>
      <c r="ES1725" s="4" t="s">
        <v>242</v>
      </c>
      <c r="ET1725" s="4" t="s">
        <v>242</v>
      </c>
      <c r="EU1725" s="4" t="s">
        <v>242</v>
      </c>
      <c r="EV1725" s="4" t="s">
        <v>242</v>
      </c>
      <c r="EW1725" s="4" t="s">
        <v>242</v>
      </c>
      <c r="EX1725" s="4" t="s">
        <v>242</v>
      </c>
      <c r="EY1725" s="4" t="s">
        <v>242</v>
      </c>
      <c r="EZ1725" s="4" t="s">
        <v>242</v>
      </c>
      <c r="FA1725" s="4" t="s">
        <v>242</v>
      </c>
      <c r="FB1725" s="4" t="s">
        <v>242</v>
      </c>
      <c r="FC1725" s="4">
        <v>40013</v>
      </c>
      <c r="FD1725" s="4">
        <v>1</v>
      </c>
      <c r="FE1725" s="4">
        <v>20100</v>
      </c>
      <c r="FF1725" s="4">
        <v>1</v>
      </c>
      <c r="FG1725" s="4">
        <v>20100</v>
      </c>
      <c r="FH1725" s="4">
        <v>1</v>
      </c>
      <c r="FR1725" s="2">
        <v>99999</v>
      </c>
      <c r="FS1725" s="2">
        <v>0</v>
      </c>
      <c r="FT1725" s="2">
        <f t="shared" ref="FT1725" si="24489">IF(FT737="","",FT737)</f>
        <v>10000</v>
      </c>
      <c r="FV1725" s="2" t="str">
        <f t="shared" ref="FV1725" si="24490">IF(FV737="","",FV737)</f>
        <v/>
      </c>
      <c r="FW1725" s="2" t="str">
        <f t="shared" ref="FW1725" si="24491">IF(FW737="","",FW737)</f>
        <v/>
      </c>
      <c r="FX1725" s="2" t="str">
        <f t="shared" si="24487"/>
        <v/>
      </c>
      <c r="FY1725" s="2" t="str">
        <f t="shared" si="24414"/>
        <v/>
      </c>
      <c r="FZ1725" s="77">
        <v>0</v>
      </c>
      <c r="GA1725" s="2">
        <v>1</v>
      </c>
      <c r="GC1725" s="2">
        <v>1</v>
      </c>
      <c r="GD1725"/>
    </row>
    <row r="1726" s="2" customFormat="1" ht="14.25" spans="1:186">
      <c r="A1726" s="95">
        <f t="shared" si="24437"/>
        <v>7110116</v>
      </c>
      <c r="B1726" s="95">
        <v>1800</v>
      </c>
      <c r="C1726" s="95">
        <v>0</v>
      </c>
      <c r="D1726" s="95" t="s">
        <v>645</v>
      </c>
      <c r="E1726" s="95" t="str">
        <f t="shared" si="24438"/>
        <v>110级紫装匕首（福利专用）</v>
      </c>
      <c r="F1726" s="31" t="s">
        <v>1250</v>
      </c>
      <c r="G1726" s="31">
        <v>4</v>
      </c>
      <c r="H1726" s="7" t="s">
        <v>191</v>
      </c>
      <c r="I1726" s="7" t="s">
        <v>187</v>
      </c>
      <c r="J1726" s="41">
        <v>1512</v>
      </c>
      <c r="K1726" s="37">
        <v>307</v>
      </c>
      <c r="L1726" s="80"/>
      <c r="M1726" s="29" t="s">
        <v>193</v>
      </c>
      <c r="N1726" s="4">
        <v>110</v>
      </c>
      <c r="O1726" s="4">
        <v>110</v>
      </c>
      <c r="P1726" s="40">
        <f t="shared" si="24423"/>
        <v>2004</v>
      </c>
      <c r="Q1726" s="4"/>
      <c r="S1726" s="48">
        <v>0</v>
      </c>
      <c r="T1726" s="47" t="s">
        <v>249</v>
      </c>
      <c r="U1726" s="7" t="s">
        <v>195</v>
      </c>
      <c r="V1726" s="7">
        <v>0</v>
      </c>
      <c r="W1726" s="7">
        <v>0</v>
      </c>
      <c r="X1726" s="40">
        <v>0</v>
      </c>
      <c r="AB1726" s="7" t="s">
        <v>195</v>
      </c>
      <c r="AC1726" s="7">
        <v>0</v>
      </c>
      <c r="AD1726" s="7" t="s">
        <v>195</v>
      </c>
      <c r="AE1726" s="7" t="str">
        <f t="shared" ref="AE1726" si="24492">IF(Z1726&gt;=40,"false","true")</f>
        <v>true</v>
      </c>
      <c r="AF1726" s="7" t="b">
        <v>1</v>
      </c>
      <c r="AG1726" s="7" t="s">
        <v>195</v>
      </c>
      <c r="AH1726" s="40">
        <v>0</v>
      </c>
      <c r="AI1726" s="40">
        <v>0</v>
      </c>
      <c r="AJ1726" s="40">
        <v>1</v>
      </c>
      <c r="AK1726" s="40">
        <v>0</v>
      </c>
      <c r="AL1726" s="40">
        <v>1</v>
      </c>
      <c r="AM1726" s="40">
        <v>0</v>
      </c>
      <c r="AN1726" s="40">
        <v>60</v>
      </c>
      <c r="AO1726" s="40">
        <v>20000</v>
      </c>
      <c r="AP1726" s="7" t="s">
        <v>647</v>
      </c>
      <c r="AQ1726" s="4">
        <v>3</v>
      </c>
      <c r="AR1726" s="4">
        <v>161506</v>
      </c>
      <c r="AS1726" s="7" t="s">
        <v>199</v>
      </c>
      <c r="AT1726" s="48">
        <v>3</v>
      </c>
      <c r="AU1726" s="48">
        <v>1</v>
      </c>
      <c r="AV1726" s="48">
        <v>3</v>
      </c>
      <c r="AW1726" s="48">
        <v>500</v>
      </c>
      <c r="AX1726" s="48">
        <v>250</v>
      </c>
      <c r="AY1726" s="48">
        <v>0</v>
      </c>
      <c r="AZ1726" s="48">
        <v>0</v>
      </c>
      <c r="BE1726" s="48">
        <v>0</v>
      </c>
      <c r="BF1726" s="48">
        <v>1</v>
      </c>
      <c r="BG1726" s="48">
        <v>960</v>
      </c>
      <c r="BH1726" s="48">
        <v>960</v>
      </c>
      <c r="BI1726" s="7">
        <v>0</v>
      </c>
      <c r="BJ1726" s="7">
        <v>0</v>
      </c>
      <c r="BK1726" s="7">
        <v>0</v>
      </c>
      <c r="BL1726" s="7">
        <v>0</v>
      </c>
      <c r="BM1726" s="7">
        <v>0</v>
      </c>
      <c r="BN1726" s="7">
        <v>0</v>
      </c>
      <c r="BO1726" s="7">
        <v>0</v>
      </c>
      <c r="BP1726" s="7">
        <v>0</v>
      </c>
      <c r="BQ1726" s="7">
        <v>0</v>
      </c>
      <c r="BR1726" s="7">
        <v>0</v>
      </c>
      <c r="BS1726" s="7">
        <v>0</v>
      </c>
      <c r="BT1726" s="7">
        <v>0</v>
      </c>
      <c r="BU1726" s="7">
        <v>0</v>
      </c>
      <c r="BV1726" s="7">
        <v>0</v>
      </c>
      <c r="BW1726" s="7">
        <v>0</v>
      </c>
      <c r="BX1726" s="7">
        <v>0</v>
      </c>
      <c r="BY1726" s="7">
        <v>0</v>
      </c>
      <c r="BZ1726" s="7">
        <v>0</v>
      </c>
      <c r="CA1726" s="7">
        <v>0</v>
      </c>
      <c r="CB1726" s="7">
        <v>0</v>
      </c>
      <c r="CC1726" s="7">
        <v>0</v>
      </c>
      <c r="CD1726" s="7">
        <v>0</v>
      </c>
      <c r="CE1726" s="7">
        <v>0</v>
      </c>
      <c r="CF1726" s="7">
        <v>0</v>
      </c>
      <c r="CG1726" s="7">
        <v>0</v>
      </c>
      <c r="CH1726" s="7">
        <v>0</v>
      </c>
      <c r="CI1726" s="7">
        <v>0</v>
      </c>
      <c r="CJ1726" s="7">
        <v>0</v>
      </c>
      <c r="CK1726" s="7">
        <v>0</v>
      </c>
      <c r="CL1726" s="40">
        <v>0</v>
      </c>
      <c r="CM1726" s="40">
        <v>0</v>
      </c>
      <c r="CN1726" s="40">
        <v>0</v>
      </c>
      <c r="CO1726" s="40">
        <v>0</v>
      </c>
      <c r="CP1726" s="7">
        <v>0</v>
      </c>
      <c r="CQ1726" s="7">
        <v>0</v>
      </c>
      <c r="CR1726" s="7">
        <v>0</v>
      </c>
      <c r="CS1726" s="40">
        <v>0</v>
      </c>
      <c r="CT1726" s="7">
        <v>0</v>
      </c>
      <c r="CU1726" s="7">
        <v>0</v>
      </c>
      <c r="CV1726" s="4"/>
      <c r="CW1726" s="4"/>
      <c r="CX1726" s="4" t="s">
        <v>210</v>
      </c>
      <c r="CY1726" s="4" t="s">
        <v>211</v>
      </c>
      <c r="CZ1726" s="4" t="s">
        <v>242</v>
      </c>
      <c r="DA1726" s="4" t="s">
        <v>242</v>
      </c>
      <c r="DB1726" s="4" t="s">
        <v>212</v>
      </c>
      <c r="DC1726" s="4" t="s">
        <v>212</v>
      </c>
      <c r="DD1726" s="7">
        <v>2</v>
      </c>
      <c r="DE1726" s="7">
        <v>30</v>
      </c>
      <c r="DF1726" s="7">
        <v>60</v>
      </c>
      <c r="DH1726" s="7">
        <v>13</v>
      </c>
      <c r="DI1726" s="4">
        <v>2</v>
      </c>
      <c r="DJ1726" s="4">
        <v>4</v>
      </c>
      <c r="DK1726" s="4">
        <v>7</v>
      </c>
      <c r="DL1726" s="4">
        <v>8</v>
      </c>
      <c r="DX1726" s="7">
        <f t="shared" si="24448"/>
        <v>7110116</v>
      </c>
      <c r="DY1726" s="7"/>
      <c r="DZ1726" s="67">
        <v>10000</v>
      </c>
      <c r="EA1726" s="2" t="s">
        <v>1408</v>
      </c>
      <c r="EB1726" s="85">
        <v>146</v>
      </c>
      <c r="EC1726" s="2" t="s">
        <v>1409</v>
      </c>
      <c r="ED1726" s="2">
        <v>2003</v>
      </c>
      <c r="EE1726" s="2">
        <v>3002</v>
      </c>
      <c r="EF1726" s="7">
        <v>50</v>
      </c>
      <c r="EG1726" s="20"/>
      <c r="EH1726" s="20"/>
      <c r="EI1726" s="4">
        <v>331111</v>
      </c>
      <c r="EJ1726" s="4">
        <v>1</v>
      </c>
      <c r="EK1726" s="4" t="s">
        <v>242</v>
      </c>
      <c r="EL1726" s="4" t="s">
        <v>242</v>
      </c>
      <c r="EM1726" s="4" t="s">
        <v>242</v>
      </c>
      <c r="EN1726" s="4" t="s">
        <v>242</v>
      </c>
      <c r="EO1726" s="4" t="s">
        <v>242</v>
      </c>
      <c r="EP1726" s="4" t="s">
        <v>242</v>
      </c>
      <c r="EQ1726" s="4" t="s">
        <v>242</v>
      </c>
      <c r="ER1726" s="4" t="s">
        <v>242</v>
      </c>
      <c r="ES1726" s="4" t="s">
        <v>242</v>
      </c>
      <c r="ET1726" s="4" t="s">
        <v>242</v>
      </c>
      <c r="EU1726" s="4" t="s">
        <v>242</v>
      </c>
      <c r="EV1726" s="4" t="s">
        <v>242</v>
      </c>
      <c r="EW1726" s="4" t="s">
        <v>242</v>
      </c>
      <c r="EX1726" s="4" t="s">
        <v>242</v>
      </c>
      <c r="EY1726" s="4" t="s">
        <v>242</v>
      </c>
      <c r="EZ1726" s="4" t="s">
        <v>242</v>
      </c>
      <c r="FA1726" s="4" t="s">
        <v>242</v>
      </c>
      <c r="FB1726" s="4" t="s">
        <v>242</v>
      </c>
      <c r="FC1726" s="4">
        <v>40013</v>
      </c>
      <c r="FD1726" s="4">
        <v>1</v>
      </c>
      <c r="FE1726" s="4">
        <v>20100</v>
      </c>
      <c r="FF1726" s="4">
        <v>1</v>
      </c>
      <c r="FG1726" s="4">
        <v>20100</v>
      </c>
      <c r="FH1726" s="4">
        <v>1</v>
      </c>
      <c r="FR1726" s="2">
        <v>99999</v>
      </c>
      <c r="FS1726" s="2">
        <v>0</v>
      </c>
      <c r="FT1726" s="2">
        <f t="shared" ref="FT1726" si="24493">IF(FT738="","",FT738)</f>
        <v>10000</v>
      </c>
      <c r="FV1726" s="2" t="str">
        <f t="shared" ref="FV1726:FV1735" si="24494">IF(FV738="","",FV738)</f>
        <v/>
      </c>
      <c r="FW1726" s="2" t="str">
        <f t="shared" ref="FW1726" si="24495">IF(FW738="","",FW738)</f>
        <v/>
      </c>
      <c r="FX1726" s="2" t="str">
        <f t="shared" si="24487"/>
        <v/>
      </c>
      <c r="FY1726" s="2" t="str">
        <f t="shared" si="24414"/>
        <v/>
      </c>
      <c r="FZ1726" s="77">
        <v>0</v>
      </c>
      <c r="GA1726" s="2">
        <v>1</v>
      </c>
      <c r="GC1726" s="2">
        <v>1</v>
      </c>
      <c r="GD1726"/>
    </row>
    <row r="1727" s="2" customFormat="1" ht="14.25" spans="1:186">
      <c r="A1727" s="95">
        <f t="shared" si="24437"/>
        <v>7110117</v>
      </c>
      <c r="B1727" s="95">
        <v>3080</v>
      </c>
      <c r="C1727" s="95">
        <v>0</v>
      </c>
      <c r="D1727" s="95" t="s">
        <v>648</v>
      </c>
      <c r="E1727" s="95" t="str">
        <f t="shared" si="24438"/>
        <v>110级紫装爪（福利专用）</v>
      </c>
      <c r="F1727" s="31" t="s">
        <v>1250</v>
      </c>
      <c r="G1727" s="31">
        <v>4</v>
      </c>
      <c r="H1727" s="7" t="s">
        <v>191</v>
      </c>
      <c r="I1727" s="7" t="s">
        <v>187</v>
      </c>
      <c r="J1727" s="41">
        <v>1552</v>
      </c>
      <c r="K1727" s="37">
        <v>107</v>
      </c>
      <c r="L1727" s="80"/>
      <c r="M1727" s="29" t="s">
        <v>193</v>
      </c>
      <c r="N1727" s="4">
        <v>110</v>
      </c>
      <c r="O1727" s="4">
        <v>110</v>
      </c>
      <c r="P1727" s="40">
        <f t="shared" si="24423"/>
        <v>2004</v>
      </c>
      <c r="Q1727" s="4"/>
      <c r="S1727" s="48">
        <v>0</v>
      </c>
      <c r="T1727" s="47" t="s">
        <v>253</v>
      </c>
      <c r="U1727" s="7" t="s">
        <v>195</v>
      </c>
      <c r="V1727" s="7">
        <v>0</v>
      </c>
      <c r="W1727" s="7">
        <v>0</v>
      </c>
      <c r="X1727" s="40">
        <v>0</v>
      </c>
      <c r="AB1727" s="7" t="s">
        <v>195</v>
      </c>
      <c r="AC1727" s="7">
        <v>0</v>
      </c>
      <c r="AD1727" s="7" t="s">
        <v>195</v>
      </c>
      <c r="AE1727" s="7" t="str">
        <f t="shared" ref="AE1727" si="24496">IF(Z1727&gt;=40,"false","true")</f>
        <v>true</v>
      </c>
      <c r="AF1727" s="7" t="b">
        <v>1</v>
      </c>
      <c r="AG1727" s="7" t="s">
        <v>195</v>
      </c>
      <c r="AH1727" s="40">
        <v>0</v>
      </c>
      <c r="AI1727" s="40">
        <v>0</v>
      </c>
      <c r="AJ1727" s="40">
        <v>1</v>
      </c>
      <c r="AK1727" s="40">
        <v>0</v>
      </c>
      <c r="AL1727" s="40">
        <v>1</v>
      </c>
      <c r="AM1727" s="40">
        <v>0</v>
      </c>
      <c r="AN1727" s="40">
        <v>60</v>
      </c>
      <c r="AO1727" s="40">
        <v>20000</v>
      </c>
      <c r="AP1727" s="7" t="s">
        <v>650</v>
      </c>
      <c r="AQ1727" s="4">
        <v>3</v>
      </c>
      <c r="AR1727" s="4">
        <v>161506</v>
      </c>
      <c r="AS1727" s="7" t="s">
        <v>199</v>
      </c>
      <c r="AT1727" s="48">
        <v>3</v>
      </c>
      <c r="AU1727" s="48">
        <v>1</v>
      </c>
      <c r="AV1727" s="48">
        <v>3</v>
      </c>
      <c r="AW1727" s="48">
        <v>500</v>
      </c>
      <c r="AX1727" s="48">
        <v>250</v>
      </c>
      <c r="AY1727" s="48">
        <v>0</v>
      </c>
      <c r="AZ1727" s="48">
        <v>0</v>
      </c>
      <c r="BE1727" s="48">
        <v>0</v>
      </c>
      <c r="BF1727" s="48">
        <v>1</v>
      </c>
      <c r="BG1727" s="48">
        <v>960</v>
      </c>
      <c r="BH1727" s="48">
        <v>960</v>
      </c>
      <c r="BI1727" s="7">
        <v>0</v>
      </c>
      <c r="BJ1727" s="7">
        <v>0</v>
      </c>
      <c r="BK1727" s="7">
        <v>0</v>
      </c>
      <c r="BL1727" s="7">
        <v>0</v>
      </c>
      <c r="BM1727" s="7">
        <v>0</v>
      </c>
      <c r="BN1727" s="7">
        <v>0</v>
      </c>
      <c r="BO1727" s="7">
        <v>0</v>
      </c>
      <c r="BP1727" s="7">
        <v>0</v>
      </c>
      <c r="BQ1727" s="7">
        <v>0</v>
      </c>
      <c r="BR1727" s="7">
        <v>0</v>
      </c>
      <c r="BS1727" s="7">
        <v>0</v>
      </c>
      <c r="BT1727" s="7">
        <v>0</v>
      </c>
      <c r="BU1727" s="7">
        <v>0</v>
      </c>
      <c r="BV1727" s="7">
        <v>0</v>
      </c>
      <c r="BW1727" s="7">
        <v>0</v>
      </c>
      <c r="BX1727" s="7">
        <v>0</v>
      </c>
      <c r="BY1727" s="7">
        <v>0</v>
      </c>
      <c r="BZ1727" s="7">
        <v>0</v>
      </c>
      <c r="CA1727" s="7">
        <v>0</v>
      </c>
      <c r="CB1727" s="7">
        <v>0</v>
      </c>
      <c r="CC1727" s="7">
        <v>0</v>
      </c>
      <c r="CD1727" s="7">
        <v>0</v>
      </c>
      <c r="CE1727" s="7">
        <v>0</v>
      </c>
      <c r="CF1727" s="7">
        <v>0</v>
      </c>
      <c r="CG1727" s="7">
        <v>0</v>
      </c>
      <c r="CH1727" s="7">
        <v>0</v>
      </c>
      <c r="CI1727" s="7">
        <v>0</v>
      </c>
      <c r="CJ1727" s="7">
        <v>0</v>
      </c>
      <c r="CK1727" s="7">
        <v>0</v>
      </c>
      <c r="CL1727" s="40">
        <v>0</v>
      </c>
      <c r="CM1727" s="40">
        <v>0</v>
      </c>
      <c r="CN1727" s="40">
        <v>0</v>
      </c>
      <c r="CO1727" s="40">
        <v>0</v>
      </c>
      <c r="CP1727" s="7">
        <v>0</v>
      </c>
      <c r="CQ1727" s="7">
        <v>0</v>
      </c>
      <c r="CR1727" s="7">
        <v>0</v>
      </c>
      <c r="CS1727" s="40">
        <v>0</v>
      </c>
      <c r="CT1727" s="7">
        <v>0</v>
      </c>
      <c r="CU1727" s="7">
        <v>0</v>
      </c>
      <c r="CV1727" s="4"/>
      <c r="CW1727" s="4"/>
      <c r="CX1727" s="4" t="s">
        <v>210</v>
      </c>
      <c r="CY1727" s="4" t="s">
        <v>211</v>
      </c>
      <c r="CZ1727" s="4" t="s">
        <v>242</v>
      </c>
      <c r="DA1727" s="4" t="s">
        <v>242</v>
      </c>
      <c r="DB1727" s="4" t="s">
        <v>212</v>
      </c>
      <c r="DC1727" s="4" t="s">
        <v>212</v>
      </c>
      <c r="DD1727" s="7">
        <v>2</v>
      </c>
      <c r="DE1727" s="7">
        <v>30</v>
      </c>
      <c r="DF1727" s="7">
        <v>60</v>
      </c>
      <c r="DH1727" s="7">
        <v>13</v>
      </c>
      <c r="DI1727" s="4">
        <v>2</v>
      </c>
      <c r="DJ1727" s="4">
        <v>4</v>
      </c>
      <c r="DK1727" s="4">
        <v>7</v>
      </c>
      <c r="DL1727" s="4">
        <v>8</v>
      </c>
      <c r="DX1727" s="7">
        <f t="shared" si="24448"/>
        <v>7110117</v>
      </c>
      <c r="DY1727" s="7"/>
      <c r="DZ1727" s="67">
        <v>10000</v>
      </c>
      <c r="EA1727" s="2" t="s">
        <v>1408</v>
      </c>
      <c r="EB1727" s="85">
        <v>146</v>
      </c>
      <c r="EC1727" s="2" t="s">
        <v>1409</v>
      </c>
      <c r="ED1727" s="2">
        <v>2003</v>
      </c>
      <c r="EE1727" s="2">
        <v>3002</v>
      </c>
      <c r="EF1727" s="7">
        <v>50</v>
      </c>
      <c r="EG1727" s="20"/>
      <c r="EH1727" s="20"/>
      <c r="EI1727" s="4">
        <v>331111</v>
      </c>
      <c r="EJ1727" s="4">
        <v>1</v>
      </c>
      <c r="EK1727" s="4" t="s">
        <v>242</v>
      </c>
      <c r="EL1727" s="4" t="s">
        <v>242</v>
      </c>
      <c r="EM1727" s="4" t="s">
        <v>242</v>
      </c>
      <c r="EN1727" s="4" t="s">
        <v>242</v>
      </c>
      <c r="EO1727" s="4" t="s">
        <v>242</v>
      </c>
      <c r="EP1727" s="4" t="s">
        <v>242</v>
      </c>
      <c r="EQ1727" s="4" t="s">
        <v>242</v>
      </c>
      <c r="ER1727" s="4" t="s">
        <v>242</v>
      </c>
      <c r="ES1727" s="4" t="s">
        <v>242</v>
      </c>
      <c r="ET1727" s="4" t="s">
        <v>242</v>
      </c>
      <c r="EU1727" s="4" t="s">
        <v>242</v>
      </c>
      <c r="EV1727" s="4" t="s">
        <v>242</v>
      </c>
      <c r="EW1727" s="4" t="s">
        <v>242</v>
      </c>
      <c r="EX1727" s="4" t="s">
        <v>242</v>
      </c>
      <c r="EY1727" s="4" t="s">
        <v>242</v>
      </c>
      <c r="EZ1727" s="4" t="s">
        <v>242</v>
      </c>
      <c r="FA1727" s="4" t="s">
        <v>242</v>
      </c>
      <c r="FB1727" s="4" t="s">
        <v>242</v>
      </c>
      <c r="FC1727" s="4">
        <v>40013</v>
      </c>
      <c r="FD1727" s="4">
        <v>1</v>
      </c>
      <c r="FE1727" s="4">
        <v>20100</v>
      </c>
      <c r="FF1727" s="4">
        <v>1</v>
      </c>
      <c r="FG1727" s="4">
        <v>20100</v>
      </c>
      <c r="FH1727" s="4">
        <v>1</v>
      </c>
      <c r="FR1727" s="2">
        <v>99999</v>
      </c>
      <c r="FS1727" s="2">
        <v>0</v>
      </c>
      <c r="FT1727" s="2">
        <f t="shared" ref="FT1727" si="24497">IF(FT739="","",FT739)</f>
        <v>10000</v>
      </c>
      <c r="FV1727" s="2" t="str">
        <f t="shared" si="24494"/>
        <v/>
      </c>
      <c r="FW1727" s="2" t="str">
        <f t="shared" ref="FW1727" si="24498">IF(FW739="","",FW739)</f>
        <v/>
      </c>
      <c r="FX1727" s="2" t="str">
        <f t="shared" si="24487"/>
        <v/>
      </c>
      <c r="FY1727" s="2" t="str">
        <f t="shared" si="24414"/>
        <v/>
      </c>
      <c r="FZ1727" s="77">
        <v>0</v>
      </c>
      <c r="GA1727" s="2">
        <v>1</v>
      </c>
      <c r="GC1727" s="2">
        <v>1</v>
      </c>
      <c r="GD1727"/>
    </row>
    <row r="1728" s="2" customFormat="1" ht="14.25" spans="1:186">
      <c r="A1728" s="95">
        <f t="shared" si="24437"/>
        <v>7110118</v>
      </c>
      <c r="B1728" s="95">
        <v>2824</v>
      </c>
      <c r="C1728" s="95">
        <v>0</v>
      </c>
      <c r="D1728" s="95" t="s">
        <v>651</v>
      </c>
      <c r="E1728" s="95" t="str">
        <f t="shared" si="24438"/>
        <v>110级紫装魔棒（福利专用）</v>
      </c>
      <c r="F1728" s="31" t="s">
        <v>1250</v>
      </c>
      <c r="G1728" s="31">
        <v>4</v>
      </c>
      <c r="H1728" s="7" t="s">
        <v>191</v>
      </c>
      <c r="I1728" s="7" t="s">
        <v>187</v>
      </c>
      <c r="J1728" s="41">
        <v>1543</v>
      </c>
      <c r="K1728" s="37">
        <v>507</v>
      </c>
      <c r="L1728" s="80"/>
      <c r="M1728" s="29" t="s">
        <v>193</v>
      </c>
      <c r="N1728" s="4">
        <v>110</v>
      </c>
      <c r="O1728" s="4">
        <v>110</v>
      </c>
      <c r="P1728" s="40">
        <f t="shared" si="24423"/>
        <v>2004</v>
      </c>
      <c r="Q1728" s="4"/>
      <c r="S1728" s="48">
        <v>0</v>
      </c>
      <c r="T1728" s="47" t="s">
        <v>257</v>
      </c>
      <c r="U1728" s="7" t="s">
        <v>195</v>
      </c>
      <c r="V1728" s="7">
        <v>0</v>
      </c>
      <c r="W1728" s="7">
        <v>0</v>
      </c>
      <c r="X1728" s="40">
        <v>0</v>
      </c>
      <c r="AB1728" s="7" t="s">
        <v>195</v>
      </c>
      <c r="AC1728" s="7">
        <v>0</v>
      </c>
      <c r="AD1728" s="7" t="s">
        <v>195</v>
      </c>
      <c r="AE1728" s="7" t="str">
        <f t="shared" ref="AE1728" si="24499">IF(Z1728&gt;=40,"false","true")</f>
        <v>true</v>
      </c>
      <c r="AF1728" s="7" t="b">
        <v>1</v>
      </c>
      <c r="AG1728" s="7" t="s">
        <v>195</v>
      </c>
      <c r="AH1728" s="40">
        <v>0</v>
      </c>
      <c r="AI1728" s="40">
        <v>0</v>
      </c>
      <c r="AJ1728" s="40">
        <v>1</v>
      </c>
      <c r="AK1728" s="40">
        <v>0</v>
      </c>
      <c r="AL1728" s="40">
        <v>1</v>
      </c>
      <c r="AM1728" s="40">
        <v>0</v>
      </c>
      <c r="AN1728" s="40">
        <v>60</v>
      </c>
      <c r="AO1728" s="40">
        <v>20000</v>
      </c>
      <c r="AP1728" s="7" t="s">
        <v>653</v>
      </c>
      <c r="AQ1728" s="4">
        <v>3</v>
      </c>
      <c r="AR1728" s="4">
        <v>161506</v>
      </c>
      <c r="AS1728" s="7" t="s">
        <v>199</v>
      </c>
      <c r="AT1728" s="48">
        <v>3</v>
      </c>
      <c r="AU1728" s="48">
        <v>1</v>
      </c>
      <c r="AV1728" s="48">
        <v>3</v>
      </c>
      <c r="AW1728" s="48">
        <v>500</v>
      </c>
      <c r="AX1728" s="48">
        <v>250</v>
      </c>
      <c r="AY1728" s="48">
        <v>0</v>
      </c>
      <c r="AZ1728" s="48">
        <v>0</v>
      </c>
      <c r="BE1728" s="48">
        <v>0</v>
      </c>
      <c r="BF1728" s="48">
        <v>1</v>
      </c>
      <c r="BG1728" s="48">
        <v>960</v>
      </c>
      <c r="BH1728" s="48">
        <v>960</v>
      </c>
      <c r="BI1728" s="7">
        <v>0</v>
      </c>
      <c r="BJ1728" s="7">
        <v>0</v>
      </c>
      <c r="BK1728" s="7">
        <v>0</v>
      </c>
      <c r="BL1728" s="7">
        <v>0</v>
      </c>
      <c r="BM1728" s="7">
        <v>0</v>
      </c>
      <c r="BN1728" s="7">
        <v>0</v>
      </c>
      <c r="BO1728" s="7">
        <v>0</v>
      </c>
      <c r="BP1728" s="7">
        <v>0</v>
      </c>
      <c r="BQ1728" s="7">
        <v>0</v>
      </c>
      <c r="BR1728" s="7">
        <v>0</v>
      </c>
      <c r="BS1728" s="7">
        <v>0</v>
      </c>
      <c r="BT1728" s="7">
        <v>0</v>
      </c>
      <c r="BU1728" s="7">
        <v>0</v>
      </c>
      <c r="BV1728" s="7">
        <v>0</v>
      </c>
      <c r="BW1728" s="7">
        <v>0</v>
      </c>
      <c r="BX1728" s="7">
        <v>0</v>
      </c>
      <c r="BY1728" s="7">
        <v>0</v>
      </c>
      <c r="BZ1728" s="7">
        <v>0</v>
      </c>
      <c r="CA1728" s="7">
        <v>0</v>
      </c>
      <c r="CB1728" s="7">
        <v>0</v>
      </c>
      <c r="CC1728" s="7">
        <v>0</v>
      </c>
      <c r="CD1728" s="7">
        <v>0</v>
      </c>
      <c r="CE1728" s="7">
        <v>0</v>
      </c>
      <c r="CF1728" s="7">
        <v>0</v>
      </c>
      <c r="CG1728" s="7">
        <v>0</v>
      </c>
      <c r="CH1728" s="7">
        <v>0</v>
      </c>
      <c r="CI1728" s="7">
        <v>0</v>
      </c>
      <c r="CJ1728" s="7">
        <v>0</v>
      </c>
      <c r="CK1728" s="7">
        <v>0</v>
      </c>
      <c r="CL1728" s="40">
        <v>0</v>
      </c>
      <c r="CM1728" s="40">
        <v>0</v>
      </c>
      <c r="CN1728" s="40">
        <v>0</v>
      </c>
      <c r="CO1728" s="40">
        <v>0</v>
      </c>
      <c r="CP1728" s="7">
        <v>0</v>
      </c>
      <c r="CQ1728" s="7">
        <v>0</v>
      </c>
      <c r="CR1728" s="7">
        <v>0</v>
      </c>
      <c r="CS1728" s="40">
        <v>0</v>
      </c>
      <c r="CT1728" s="7">
        <v>0</v>
      </c>
      <c r="CU1728" s="7">
        <v>0</v>
      </c>
      <c r="CV1728" s="4"/>
      <c r="CW1728" s="4"/>
      <c r="CX1728" s="4" t="s">
        <v>210</v>
      </c>
      <c r="CY1728" s="4" t="s">
        <v>211</v>
      </c>
      <c r="CZ1728" s="4" t="s">
        <v>242</v>
      </c>
      <c r="DA1728" s="4" t="s">
        <v>242</v>
      </c>
      <c r="DB1728" s="4" t="s">
        <v>212</v>
      </c>
      <c r="DC1728" s="4" t="s">
        <v>212</v>
      </c>
      <c r="DD1728" s="7">
        <v>2</v>
      </c>
      <c r="DE1728" s="7">
        <v>30</v>
      </c>
      <c r="DF1728" s="7">
        <v>60</v>
      </c>
      <c r="DH1728" s="7">
        <v>13</v>
      </c>
      <c r="DI1728" s="4">
        <v>2</v>
      </c>
      <c r="DJ1728" s="4">
        <v>4</v>
      </c>
      <c r="DK1728" s="4">
        <v>7</v>
      </c>
      <c r="DL1728" s="4">
        <v>8</v>
      </c>
      <c r="DX1728" s="7">
        <f t="shared" si="24448"/>
        <v>7110118</v>
      </c>
      <c r="DY1728" s="7"/>
      <c r="DZ1728" s="67">
        <v>10000</v>
      </c>
      <c r="EA1728" s="2" t="s">
        <v>1408</v>
      </c>
      <c r="EB1728" s="85">
        <v>146</v>
      </c>
      <c r="EC1728" s="2" t="s">
        <v>1409</v>
      </c>
      <c r="ED1728" s="2">
        <v>2003</v>
      </c>
      <c r="EE1728" s="2">
        <v>3001</v>
      </c>
      <c r="EF1728" s="7">
        <v>50</v>
      </c>
      <c r="EG1728" s="20"/>
      <c r="EH1728" s="20"/>
      <c r="EI1728" s="4">
        <v>331111</v>
      </c>
      <c r="EJ1728" s="4">
        <v>1</v>
      </c>
      <c r="EK1728" s="4" t="s">
        <v>242</v>
      </c>
      <c r="EL1728" s="4" t="s">
        <v>242</v>
      </c>
      <c r="EM1728" s="4" t="s">
        <v>242</v>
      </c>
      <c r="EN1728" s="4" t="s">
        <v>242</v>
      </c>
      <c r="EO1728" s="4" t="s">
        <v>242</v>
      </c>
      <c r="EP1728" s="4" t="s">
        <v>242</v>
      </c>
      <c r="EQ1728" s="4" t="s">
        <v>242</v>
      </c>
      <c r="ER1728" s="4" t="s">
        <v>242</v>
      </c>
      <c r="ES1728" s="4" t="s">
        <v>242</v>
      </c>
      <c r="ET1728" s="4" t="s">
        <v>242</v>
      </c>
      <c r="EU1728" s="4" t="s">
        <v>242</v>
      </c>
      <c r="EV1728" s="4" t="s">
        <v>242</v>
      </c>
      <c r="EW1728" s="4" t="s">
        <v>242</v>
      </c>
      <c r="EX1728" s="4" t="s">
        <v>242</v>
      </c>
      <c r="EY1728" s="4" t="s">
        <v>242</v>
      </c>
      <c r="EZ1728" s="4" t="s">
        <v>242</v>
      </c>
      <c r="FA1728" s="4" t="s">
        <v>242</v>
      </c>
      <c r="FB1728" s="4" t="s">
        <v>242</v>
      </c>
      <c r="FC1728" s="4">
        <v>40013</v>
      </c>
      <c r="FD1728" s="4">
        <v>1</v>
      </c>
      <c r="FE1728" s="4">
        <v>20100</v>
      </c>
      <c r="FF1728" s="4">
        <v>1</v>
      </c>
      <c r="FG1728" s="4">
        <v>20100</v>
      </c>
      <c r="FH1728" s="4">
        <v>1</v>
      </c>
      <c r="FR1728" s="2">
        <v>99999</v>
      </c>
      <c r="FS1728" s="2">
        <v>0</v>
      </c>
      <c r="FT1728" s="2">
        <f t="shared" ref="FT1728" si="24500">IF(FT740="","",FT740)</f>
        <v>10000</v>
      </c>
      <c r="FV1728" s="2" t="str">
        <f t="shared" si="24494"/>
        <v/>
      </c>
      <c r="FW1728" s="2" t="str">
        <f t="shared" ref="FW1728" si="24501">IF(FW740="","",FW740)</f>
        <v/>
      </c>
      <c r="FX1728" s="2" t="str">
        <f t="shared" si="24487"/>
        <v/>
      </c>
      <c r="FY1728" s="2" t="str">
        <f t="shared" si="24414"/>
        <v/>
      </c>
      <c r="FZ1728" s="77">
        <v>0</v>
      </c>
      <c r="GA1728" s="2">
        <v>1</v>
      </c>
      <c r="GC1728" s="2">
        <v>1</v>
      </c>
      <c r="GD1728"/>
    </row>
    <row r="1729" s="2" customFormat="1" ht="14.25" spans="1:186">
      <c r="A1729" s="95">
        <f t="shared" si="24437"/>
        <v>7110119</v>
      </c>
      <c r="B1729" s="95">
        <v>4104</v>
      </c>
      <c r="C1729" s="95">
        <v>0</v>
      </c>
      <c r="D1729" s="95" t="s">
        <v>654</v>
      </c>
      <c r="E1729" s="95" t="str">
        <f t="shared" si="24438"/>
        <v>110级紫装法杖（福利专用）</v>
      </c>
      <c r="F1729" s="31" t="s">
        <v>1250</v>
      </c>
      <c r="G1729" s="31">
        <v>4</v>
      </c>
      <c r="H1729" s="7" t="s">
        <v>191</v>
      </c>
      <c r="I1729" s="7" t="s">
        <v>187</v>
      </c>
      <c r="J1729" s="41">
        <v>1543</v>
      </c>
      <c r="K1729" s="39">
        <v>601</v>
      </c>
      <c r="L1729" s="80"/>
      <c r="M1729" s="29" t="s">
        <v>193</v>
      </c>
      <c r="N1729" s="4">
        <v>110</v>
      </c>
      <c r="O1729" s="4">
        <v>110</v>
      </c>
      <c r="P1729" s="40">
        <f t="shared" si="24423"/>
        <v>2004</v>
      </c>
      <c r="Q1729" s="4"/>
      <c r="S1729" s="48">
        <v>0</v>
      </c>
      <c r="T1729" s="47" t="s">
        <v>194</v>
      </c>
      <c r="U1729" s="7" t="s">
        <v>195</v>
      </c>
      <c r="V1729" s="7">
        <v>0</v>
      </c>
      <c r="W1729" s="7">
        <v>0</v>
      </c>
      <c r="X1729" s="40">
        <v>0</v>
      </c>
      <c r="AB1729" s="7" t="s">
        <v>195</v>
      </c>
      <c r="AC1729" s="7">
        <v>0</v>
      </c>
      <c r="AD1729" s="7" t="s">
        <v>195</v>
      </c>
      <c r="AE1729" s="7" t="str">
        <f t="shared" ref="AE1729" si="24502">IF(Z1729&gt;=40,"false","true")</f>
        <v>true</v>
      </c>
      <c r="AF1729" s="7" t="b">
        <v>1</v>
      </c>
      <c r="AG1729" s="7" t="s">
        <v>195</v>
      </c>
      <c r="AH1729" s="40">
        <v>0</v>
      </c>
      <c r="AI1729" s="40">
        <v>0</v>
      </c>
      <c r="AJ1729" s="40">
        <v>1</v>
      </c>
      <c r="AK1729" s="40">
        <v>0</v>
      </c>
      <c r="AL1729" s="40">
        <v>1</v>
      </c>
      <c r="AM1729" s="40">
        <v>0</v>
      </c>
      <c r="AN1729" s="40">
        <v>60</v>
      </c>
      <c r="AO1729" s="40">
        <v>20000</v>
      </c>
      <c r="AP1729" s="7" t="s">
        <v>656</v>
      </c>
      <c r="AQ1729" s="4">
        <v>3</v>
      </c>
      <c r="AR1729" s="4">
        <v>161506</v>
      </c>
      <c r="AS1729" s="7" t="s">
        <v>199</v>
      </c>
      <c r="AT1729" s="48">
        <v>3</v>
      </c>
      <c r="AU1729" s="48">
        <v>1</v>
      </c>
      <c r="AV1729" s="48">
        <v>3</v>
      </c>
      <c r="AW1729" s="48">
        <v>500</v>
      </c>
      <c r="AX1729" s="48">
        <v>250</v>
      </c>
      <c r="AY1729" s="48">
        <v>0</v>
      </c>
      <c r="AZ1729" s="48">
        <v>0</v>
      </c>
      <c r="BE1729" s="48">
        <v>0</v>
      </c>
      <c r="BF1729" s="48">
        <v>1</v>
      </c>
      <c r="BG1729" s="48">
        <v>960</v>
      </c>
      <c r="BH1729" s="48">
        <v>960</v>
      </c>
      <c r="BI1729" s="7">
        <v>0</v>
      </c>
      <c r="BJ1729" s="7">
        <v>0</v>
      </c>
      <c r="BK1729" s="7">
        <v>0</v>
      </c>
      <c r="BL1729" s="7">
        <v>0</v>
      </c>
      <c r="BM1729" s="7">
        <v>0</v>
      </c>
      <c r="BN1729" s="7">
        <v>0</v>
      </c>
      <c r="BO1729" s="7">
        <v>0</v>
      </c>
      <c r="BP1729" s="7">
        <v>0</v>
      </c>
      <c r="BQ1729" s="7">
        <v>0</v>
      </c>
      <c r="BR1729" s="7">
        <v>0</v>
      </c>
      <c r="BS1729" s="7">
        <v>0</v>
      </c>
      <c r="BT1729" s="7">
        <v>0</v>
      </c>
      <c r="BU1729" s="7">
        <v>0</v>
      </c>
      <c r="BV1729" s="7">
        <v>0</v>
      </c>
      <c r="BW1729" s="7">
        <v>0</v>
      </c>
      <c r="BX1729" s="7">
        <v>0</v>
      </c>
      <c r="BY1729" s="7">
        <v>0</v>
      </c>
      <c r="BZ1729" s="7">
        <v>0</v>
      </c>
      <c r="CA1729" s="7">
        <v>0</v>
      </c>
      <c r="CB1729" s="7">
        <v>0</v>
      </c>
      <c r="CC1729" s="7">
        <v>0</v>
      </c>
      <c r="CD1729" s="7">
        <v>0</v>
      </c>
      <c r="CE1729" s="7">
        <v>0</v>
      </c>
      <c r="CF1729" s="7">
        <v>0</v>
      </c>
      <c r="CG1729" s="7">
        <v>0</v>
      </c>
      <c r="CH1729" s="7">
        <v>0</v>
      </c>
      <c r="CI1729" s="7">
        <v>0</v>
      </c>
      <c r="CJ1729" s="7">
        <v>0</v>
      </c>
      <c r="CK1729" s="7">
        <v>0</v>
      </c>
      <c r="CL1729" s="40">
        <v>0</v>
      </c>
      <c r="CM1729" s="40">
        <v>0</v>
      </c>
      <c r="CN1729" s="40">
        <v>0</v>
      </c>
      <c r="CO1729" s="40">
        <v>0</v>
      </c>
      <c r="CP1729" s="7">
        <v>0</v>
      </c>
      <c r="CQ1729" s="7">
        <v>0</v>
      </c>
      <c r="CR1729" s="7">
        <v>0</v>
      </c>
      <c r="CS1729" s="40">
        <v>0</v>
      </c>
      <c r="CT1729" s="7">
        <v>0</v>
      </c>
      <c r="CU1729" s="7">
        <v>0</v>
      </c>
      <c r="CV1729" s="4"/>
      <c r="CW1729" s="4"/>
      <c r="CX1729" s="4" t="s">
        <v>210</v>
      </c>
      <c r="CY1729" s="4" t="s">
        <v>211</v>
      </c>
      <c r="CZ1729" s="4" t="s">
        <v>242</v>
      </c>
      <c r="DA1729" s="4" t="s">
        <v>242</v>
      </c>
      <c r="DB1729" s="4" t="s">
        <v>212</v>
      </c>
      <c r="DC1729" s="4" t="s">
        <v>212</v>
      </c>
      <c r="DD1729" s="7">
        <v>2</v>
      </c>
      <c r="DE1729" s="7">
        <v>30</v>
      </c>
      <c r="DF1729" s="7">
        <v>60</v>
      </c>
      <c r="DH1729" s="7">
        <v>13</v>
      </c>
      <c r="DI1729" s="4">
        <v>2</v>
      </c>
      <c r="DJ1729" s="4">
        <v>4</v>
      </c>
      <c r="DK1729" s="4">
        <v>7</v>
      </c>
      <c r="DL1729" s="4">
        <v>8</v>
      </c>
      <c r="DX1729" s="7">
        <f t="shared" si="24448"/>
        <v>7110119</v>
      </c>
      <c r="DY1729" s="7"/>
      <c r="DZ1729" s="67">
        <v>10000</v>
      </c>
      <c r="EA1729" s="2" t="s">
        <v>1408</v>
      </c>
      <c r="EB1729" s="85">
        <v>146</v>
      </c>
      <c r="EC1729" s="2" t="s">
        <v>1409</v>
      </c>
      <c r="ED1729" s="2">
        <v>2003</v>
      </c>
      <c r="EE1729" s="2">
        <v>3001</v>
      </c>
      <c r="EF1729" s="7">
        <v>50</v>
      </c>
      <c r="EG1729" s="20"/>
      <c r="EH1729" s="20"/>
      <c r="EI1729" s="4">
        <v>331111</v>
      </c>
      <c r="EJ1729" s="4">
        <v>1</v>
      </c>
      <c r="EK1729" s="4" t="s">
        <v>242</v>
      </c>
      <c r="EL1729" s="4" t="s">
        <v>242</v>
      </c>
      <c r="EM1729" s="4" t="s">
        <v>242</v>
      </c>
      <c r="EN1729" s="4" t="s">
        <v>242</v>
      </c>
      <c r="EO1729" s="4" t="s">
        <v>242</v>
      </c>
      <c r="EP1729" s="4" t="s">
        <v>242</v>
      </c>
      <c r="EQ1729" s="4" t="s">
        <v>242</v>
      </c>
      <c r="ER1729" s="4" t="s">
        <v>242</v>
      </c>
      <c r="ES1729" s="4" t="s">
        <v>242</v>
      </c>
      <c r="ET1729" s="4" t="s">
        <v>242</v>
      </c>
      <c r="EU1729" s="4" t="s">
        <v>242</v>
      </c>
      <c r="EV1729" s="4" t="s">
        <v>242</v>
      </c>
      <c r="EW1729" s="4" t="s">
        <v>242</v>
      </c>
      <c r="EX1729" s="4" t="s">
        <v>242</v>
      </c>
      <c r="EY1729" s="4" t="s">
        <v>242</v>
      </c>
      <c r="EZ1729" s="4" t="s">
        <v>242</v>
      </c>
      <c r="FA1729" s="4" t="s">
        <v>242</v>
      </c>
      <c r="FB1729" s="4" t="s">
        <v>242</v>
      </c>
      <c r="FC1729" s="4">
        <v>40013</v>
      </c>
      <c r="FD1729" s="4">
        <v>1</v>
      </c>
      <c r="FE1729" s="4">
        <v>20100</v>
      </c>
      <c r="FF1729" s="4">
        <v>1</v>
      </c>
      <c r="FG1729" s="4">
        <v>20100</v>
      </c>
      <c r="FH1729" s="4">
        <v>1</v>
      </c>
      <c r="FR1729" s="2">
        <v>99999</v>
      </c>
      <c r="FS1729" s="2">
        <v>0</v>
      </c>
      <c r="FT1729" s="2">
        <f t="shared" ref="FT1729" si="24503">IF(FT741="","",FT741)</f>
        <v>10000</v>
      </c>
      <c r="FV1729" s="2" t="str">
        <f t="shared" si="24494"/>
        <v/>
      </c>
      <c r="FW1729" s="2" t="str">
        <f t="shared" ref="FW1729" si="24504">IF(FW741="","",FW741)</f>
        <v/>
      </c>
      <c r="FX1729" s="2" t="str">
        <f t="shared" si="24487"/>
        <v/>
      </c>
      <c r="FY1729" s="2" t="str">
        <f t="shared" si="24414"/>
        <v/>
      </c>
      <c r="FZ1729" s="77">
        <v>0</v>
      </c>
      <c r="GA1729" s="2">
        <v>1</v>
      </c>
      <c r="GC1729" s="2">
        <v>1</v>
      </c>
      <c r="GD1729"/>
    </row>
    <row r="1730" s="2" customFormat="1" ht="14.25" spans="1:186">
      <c r="A1730" s="95">
        <f t="shared" si="24437"/>
        <v>7110220</v>
      </c>
      <c r="B1730" s="95">
        <v>312</v>
      </c>
      <c r="C1730" s="95">
        <v>3</v>
      </c>
      <c r="D1730" s="95" t="s">
        <v>657</v>
      </c>
      <c r="E1730" s="95" t="str">
        <f t="shared" si="24438"/>
        <v>110级紫装男衣（福利专用）</v>
      </c>
      <c r="F1730" s="31" t="s">
        <v>1250</v>
      </c>
      <c r="G1730" s="31">
        <v>4</v>
      </c>
      <c r="H1730" s="7" t="s">
        <v>191</v>
      </c>
      <c r="I1730" s="7" t="s">
        <v>187</v>
      </c>
      <c r="J1730" s="37">
        <v>1454</v>
      </c>
      <c r="K1730" s="39">
        <v>1432</v>
      </c>
      <c r="L1730" s="80"/>
      <c r="M1730" s="29" t="s">
        <v>193</v>
      </c>
      <c r="N1730" s="4">
        <v>110</v>
      </c>
      <c r="O1730" s="4">
        <v>110</v>
      </c>
      <c r="P1730" s="40">
        <f t="shared" si="24423"/>
        <v>2304</v>
      </c>
      <c r="Q1730" s="4"/>
      <c r="S1730" s="48">
        <v>1</v>
      </c>
      <c r="T1730" s="47" t="s">
        <v>194</v>
      </c>
      <c r="U1730" s="7" t="s">
        <v>195</v>
      </c>
      <c r="V1730" s="7">
        <v>0</v>
      </c>
      <c r="W1730" s="7">
        <v>0</v>
      </c>
      <c r="X1730" s="40">
        <v>0</v>
      </c>
      <c r="AB1730" s="7" t="s">
        <v>195</v>
      </c>
      <c r="AC1730" s="7">
        <v>0</v>
      </c>
      <c r="AD1730" s="7" t="s">
        <v>195</v>
      </c>
      <c r="AE1730" s="7" t="str">
        <f t="shared" ref="AE1730" si="24505">IF(Z1730&gt;=40,"false","true")</f>
        <v>true</v>
      </c>
      <c r="AF1730" s="7" t="b">
        <v>1</v>
      </c>
      <c r="AG1730" s="7" t="s">
        <v>195</v>
      </c>
      <c r="AH1730" s="40">
        <v>0</v>
      </c>
      <c r="AI1730" s="40">
        <v>0</v>
      </c>
      <c r="AJ1730" s="40">
        <v>1</v>
      </c>
      <c r="AK1730" s="40">
        <v>0</v>
      </c>
      <c r="AL1730" s="40">
        <v>1</v>
      </c>
      <c r="AM1730" s="40">
        <v>0</v>
      </c>
      <c r="AN1730" s="40">
        <v>60</v>
      </c>
      <c r="AO1730" s="40">
        <v>20000</v>
      </c>
      <c r="AP1730" s="7" t="s">
        <v>659</v>
      </c>
      <c r="AQ1730" s="4">
        <v>3</v>
      </c>
      <c r="AR1730" s="4">
        <v>161506</v>
      </c>
      <c r="AS1730" s="7" t="s">
        <v>199</v>
      </c>
      <c r="AT1730" s="48">
        <v>3</v>
      </c>
      <c r="AU1730" s="48">
        <v>1</v>
      </c>
      <c r="AV1730" s="48">
        <v>3</v>
      </c>
      <c r="AW1730" s="48">
        <v>500</v>
      </c>
      <c r="AX1730" s="48">
        <v>250</v>
      </c>
      <c r="AY1730" s="48">
        <v>0</v>
      </c>
      <c r="AZ1730" s="48">
        <v>0</v>
      </c>
      <c r="BE1730" s="48">
        <v>0</v>
      </c>
      <c r="BF1730" s="48">
        <v>1</v>
      </c>
      <c r="BG1730" s="48">
        <v>960</v>
      </c>
      <c r="BH1730" s="48">
        <v>960</v>
      </c>
      <c r="BI1730" s="7">
        <v>0</v>
      </c>
      <c r="BJ1730" s="7">
        <v>0</v>
      </c>
      <c r="BK1730" s="7">
        <v>0</v>
      </c>
      <c r="BL1730" s="7">
        <v>0</v>
      </c>
      <c r="BM1730" s="7">
        <v>0</v>
      </c>
      <c r="BN1730" s="7">
        <v>0</v>
      </c>
      <c r="BO1730" s="7">
        <v>0</v>
      </c>
      <c r="BP1730" s="7">
        <v>0</v>
      </c>
      <c r="BQ1730" s="7">
        <v>0</v>
      </c>
      <c r="BR1730" s="7">
        <v>0</v>
      </c>
      <c r="BS1730" s="7">
        <v>0</v>
      </c>
      <c r="BT1730" s="7">
        <v>0</v>
      </c>
      <c r="BU1730" s="7">
        <v>0</v>
      </c>
      <c r="BV1730" s="7">
        <v>0</v>
      </c>
      <c r="BW1730" s="7">
        <v>0</v>
      </c>
      <c r="BX1730" s="7">
        <v>0</v>
      </c>
      <c r="BY1730" s="7">
        <v>0</v>
      </c>
      <c r="BZ1730" s="7">
        <v>0</v>
      </c>
      <c r="CA1730" s="7">
        <v>0</v>
      </c>
      <c r="CB1730" s="7">
        <v>0</v>
      </c>
      <c r="CC1730" s="7">
        <v>0</v>
      </c>
      <c r="CD1730" s="7">
        <v>0</v>
      </c>
      <c r="CE1730" s="7">
        <v>0</v>
      </c>
      <c r="CF1730" s="7">
        <v>0</v>
      </c>
      <c r="CG1730" s="7">
        <v>0</v>
      </c>
      <c r="CH1730" s="7">
        <v>0</v>
      </c>
      <c r="CI1730" s="7">
        <v>0</v>
      </c>
      <c r="CJ1730" s="7">
        <v>0</v>
      </c>
      <c r="CK1730" s="7">
        <v>0</v>
      </c>
      <c r="CL1730" s="40">
        <v>0</v>
      </c>
      <c r="CM1730" s="40">
        <v>0</v>
      </c>
      <c r="CN1730" s="40">
        <v>0</v>
      </c>
      <c r="CO1730" s="40">
        <v>0</v>
      </c>
      <c r="CP1730" s="7">
        <v>0</v>
      </c>
      <c r="CQ1730" s="7">
        <v>0</v>
      </c>
      <c r="CR1730" s="7">
        <v>0</v>
      </c>
      <c r="CS1730" s="40">
        <v>0</v>
      </c>
      <c r="CT1730" s="7">
        <v>0</v>
      </c>
      <c r="CU1730" s="7">
        <v>0</v>
      </c>
      <c r="CV1730" s="4"/>
      <c r="CW1730" s="4"/>
      <c r="CX1730" s="4" t="s">
        <v>242</v>
      </c>
      <c r="CY1730" s="4" t="s">
        <v>242</v>
      </c>
      <c r="CZ1730" s="4" t="s">
        <v>242</v>
      </c>
      <c r="DA1730" s="4" t="s">
        <v>242</v>
      </c>
      <c r="DB1730" s="4" t="s">
        <v>242</v>
      </c>
      <c r="DC1730" s="4" t="s">
        <v>242</v>
      </c>
      <c r="DD1730" s="7">
        <v>2</v>
      </c>
      <c r="DE1730" s="7">
        <v>30</v>
      </c>
      <c r="DF1730" s="7">
        <v>60</v>
      </c>
      <c r="DH1730" s="7">
        <v>13</v>
      </c>
      <c r="DI1730" s="4">
        <v>1</v>
      </c>
      <c r="DJ1730" s="4">
        <v>3</v>
      </c>
      <c r="DK1730" s="4">
        <v>5</v>
      </c>
      <c r="DL1730" s="4">
        <v>7</v>
      </c>
      <c r="DX1730" s="7">
        <f t="shared" si="24448"/>
        <v>7110220</v>
      </c>
      <c r="DY1730" s="7"/>
      <c r="DZ1730" s="67">
        <v>10000</v>
      </c>
      <c r="EA1730" s="2" t="s">
        <v>1408</v>
      </c>
      <c r="EB1730" s="85">
        <v>146</v>
      </c>
      <c r="EC1730" s="2" t="s">
        <v>1409</v>
      </c>
      <c r="ED1730" s="2">
        <v>2006</v>
      </c>
      <c r="EE1730" s="2">
        <v>3002</v>
      </c>
      <c r="EF1730" s="7">
        <v>50</v>
      </c>
      <c r="EG1730" s="20"/>
      <c r="EH1730" s="20"/>
      <c r="EI1730" s="4">
        <v>331141</v>
      </c>
      <c r="EJ1730" s="4">
        <v>1</v>
      </c>
      <c r="EK1730" s="4" t="s">
        <v>242</v>
      </c>
      <c r="EL1730" s="4" t="s">
        <v>242</v>
      </c>
      <c r="EM1730" s="4" t="s">
        <v>242</v>
      </c>
      <c r="EN1730" s="4" t="s">
        <v>242</v>
      </c>
      <c r="EO1730" s="4" t="s">
        <v>242</v>
      </c>
      <c r="EP1730" s="4" t="s">
        <v>242</v>
      </c>
      <c r="EQ1730" s="4" t="s">
        <v>242</v>
      </c>
      <c r="ER1730" s="4" t="s">
        <v>242</v>
      </c>
      <c r="ES1730" s="4" t="s">
        <v>242</v>
      </c>
      <c r="ET1730" s="4" t="s">
        <v>242</v>
      </c>
      <c r="EU1730" s="4" t="s">
        <v>242</v>
      </c>
      <c r="EV1730" s="4" t="s">
        <v>242</v>
      </c>
      <c r="EW1730" s="4" t="s">
        <v>242</v>
      </c>
      <c r="EX1730" s="4" t="s">
        <v>242</v>
      </c>
      <c r="EY1730" s="4" t="s">
        <v>242</v>
      </c>
      <c r="EZ1730" s="4" t="s">
        <v>242</v>
      </c>
      <c r="FA1730" s="4" t="s">
        <v>242</v>
      </c>
      <c r="FB1730" s="4" t="s">
        <v>242</v>
      </c>
      <c r="FC1730" s="4">
        <v>40013</v>
      </c>
      <c r="FD1730" s="4">
        <v>1</v>
      </c>
      <c r="FE1730" s="4">
        <v>20100</v>
      </c>
      <c r="FF1730" s="4">
        <v>1</v>
      </c>
      <c r="FG1730" s="4">
        <v>20100</v>
      </c>
      <c r="FH1730" s="4">
        <v>1</v>
      </c>
      <c r="FR1730" s="2">
        <v>99999</v>
      </c>
      <c r="FS1730" s="2">
        <v>0</v>
      </c>
      <c r="FT1730" s="2">
        <f t="shared" ref="FT1730" si="24506">IF(FT742="","",FT742)</f>
        <v>10000</v>
      </c>
      <c r="FV1730" s="2" t="str">
        <f t="shared" si="24494"/>
        <v/>
      </c>
      <c r="FW1730" s="2" t="str">
        <f t="shared" ref="FW1730" si="24507">IF(FW742="","",FW742)</f>
        <v/>
      </c>
      <c r="FX1730" s="2" t="str">
        <f t="shared" si="24487"/>
        <v/>
      </c>
      <c r="FY1730" s="2" t="str">
        <f t="shared" si="24414"/>
        <v/>
      </c>
      <c r="FZ1730" s="77">
        <v>0</v>
      </c>
      <c r="GA1730" s="2">
        <v>1</v>
      </c>
      <c r="GC1730" s="2">
        <v>1</v>
      </c>
      <c r="GD1730"/>
    </row>
    <row r="1731" s="2" customFormat="1" ht="14.25" spans="1:186">
      <c r="A1731" s="95">
        <f t="shared" si="24437"/>
        <v>7110221</v>
      </c>
      <c r="B1731" s="95">
        <v>568</v>
      </c>
      <c r="C1731" s="95">
        <v>3</v>
      </c>
      <c r="D1731" s="95" t="s">
        <v>660</v>
      </c>
      <c r="E1731" s="95" t="str">
        <f t="shared" si="24438"/>
        <v>110级紫装女衣（福利专用）</v>
      </c>
      <c r="F1731" s="31" t="s">
        <v>1250</v>
      </c>
      <c r="G1731" s="31">
        <v>4</v>
      </c>
      <c r="H1731" s="7" t="s">
        <v>191</v>
      </c>
      <c r="I1731" s="7" t="s">
        <v>187</v>
      </c>
      <c r="J1731" s="37">
        <v>1443</v>
      </c>
      <c r="K1731" s="39">
        <v>1436</v>
      </c>
      <c r="L1731" s="80"/>
      <c r="M1731" s="29" t="s">
        <v>193</v>
      </c>
      <c r="N1731" s="4">
        <v>110</v>
      </c>
      <c r="O1731" s="4">
        <v>110</v>
      </c>
      <c r="P1731" s="40">
        <f t="shared" si="24423"/>
        <v>2304</v>
      </c>
      <c r="Q1731" s="4"/>
      <c r="S1731" s="48">
        <v>2</v>
      </c>
      <c r="T1731" s="47" t="s">
        <v>194</v>
      </c>
      <c r="U1731" s="7" t="s">
        <v>195</v>
      </c>
      <c r="V1731" s="7">
        <v>0</v>
      </c>
      <c r="W1731" s="7">
        <v>0</v>
      </c>
      <c r="X1731" s="40">
        <v>0</v>
      </c>
      <c r="AB1731" s="7" t="s">
        <v>195</v>
      </c>
      <c r="AC1731" s="7">
        <v>0</v>
      </c>
      <c r="AD1731" s="7" t="s">
        <v>195</v>
      </c>
      <c r="AE1731" s="7" t="str">
        <f t="shared" ref="AE1731" si="24508">IF(Z1731&gt;=40,"false","true")</f>
        <v>true</v>
      </c>
      <c r="AF1731" s="7" t="b">
        <v>1</v>
      </c>
      <c r="AG1731" s="7" t="s">
        <v>195</v>
      </c>
      <c r="AH1731" s="40">
        <v>0</v>
      </c>
      <c r="AI1731" s="40">
        <v>0</v>
      </c>
      <c r="AJ1731" s="40">
        <v>1</v>
      </c>
      <c r="AK1731" s="40">
        <v>0</v>
      </c>
      <c r="AL1731" s="40">
        <v>1</v>
      </c>
      <c r="AM1731" s="40">
        <v>0</v>
      </c>
      <c r="AN1731" s="40">
        <v>60</v>
      </c>
      <c r="AO1731" s="40">
        <v>20000</v>
      </c>
      <c r="AP1731" s="7" t="s">
        <v>662</v>
      </c>
      <c r="AQ1731" s="4">
        <v>3</v>
      </c>
      <c r="AR1731" s="4">
        <v>161506</v>
      </c>
      <c r="AS1731" s="7" t="s">
        <v>199</v>
      </c>
      <c r="AT1731" s="48">
        <v>3</v>
      </c>
      <c r="AU1731" s="48">
        <v>1</v>
      </c>
      <c r="AV1731" s="48">
        <v>3</v>
      </c>
      <c r="AW1731" s="48">
        <v>500</v>
      </c>
      <c r="AX1731" s="48">
        <v>250</v>
      </c>
      <c r="AY1731" s="48">
        <v>0</v>
      </c>
      <c r="AZ1731" s="48">
        <v>0</v>
      </c>
      <c r="BE1731" s="48">
        <v>0</v>
      </c>
      <c r="BF1731" s="48">
        <v>1</v>
      </c>
      <c r="BG1731" s="48">
        <v>960</v>
      </c>
      <c r="BH1731" s="48">
        <v>960</v>
      </c>
      <c r="BI1731" s="7">
        <v>0</v>
      </c>
      <c r="BJ1731" s="7">
        <v>0</v>
      </c>
      <c r="BK1731" s="7">
        <v>0</v>
      </c>
      <c r="BL1731" s="7">
        <v>0</v>
      </c>
      <c r="BM1731" s="7">
        <v>0</v>
      </c>
      <c r="BN1731" s="7">
        <v>0</v>
      </c>
      <c r="BO1731" s="7">
        <v>0</v>
      </c>
      <c r="BP1731" s="7">
        <v>0</v>
      </c>
      <c r="BQ1731" s="7">
        <v>0</v>
      </c>
      <c r="BR1731" s="7">
        <v>0</v>
      </c>
      <c r="BS1731" s="7">
        <v>0</v>
      </c>
      <c r="BT1731" s="7">
        <v>0</v>
      </c>
      <c r="BU1731" s="7">
        <v>0</v>
      </c>
      <c r="BV1731" s="7">
        <v>0</v>
      </c>
      <c r="BW1731" s="7">
        <v>0</v>
      </c>
      <c r="BX1731" s="7">
        <v>0</v>
      </c>
      <c r="BY1731" s="7">
        <v>0</v>
      </c>
      <c r="BZ1731" s="7">
        <v>0</v>
      </c>
      <c r="CA1731" s="7">
        <v>0</v>
      </c>
      <c r="CB1731" s="7">
        <v>0</v>
      </c>
      <c r="CC1731" s="7">
        <v>0</v>
      </c>
      <c r="CD1731" s="7">
        <v>0</v>
      </c>
      <c r="CE1731" s="7">
        <v>0</v>
      </c>
      <c r="CF1731" s="7">
        <v>0</v>
      </c>
      <c r="CG1731" s="7">
        <v>0</v>
      </c>
      <c r="CH1731" s="7">
        <v>0</v>
      </c>
      <c r="CI1731" s="7">
        <v>0</v>
      </c>
      <c r="CJ1731" s="7">
        <v>0</v>
      </c>
      <c r="CK1731" s="7">
        <v>0</v>
      </c>
      <c r="CL1731" s="40">
        <v>0</v>
      </c>
      <c r="CM1731" s="40">
        <v>0</v>
      </c>
      <c r="CN1731" s="40">
        <v>0</v>
      </c>
      <c r="CO1731" s="40">
        <v>0</v>
      </c>
      <c r="CP1731" s="7">
        <v>0</v>
      </c>
      <c r="CQ1731" s="7">
        <v>0</v>
      </c>
      <c r="CR1731" s="7">
        <v>0</v>
      </c>
      <c r="CS1731" s="40">
        <v>0</v>
      </c>
      <c r="CT1731" s="7">
        <v>0</v>
      </c>
      <c r="CU1731" s="7">
        <v>0</v>
      </c>
      <c r="CV1731" s="4"/>
      <c r="CW1731" s="4"/>
      <c r="CX1731" s="4" t="s">
        <v>242</v>
      </c>
      <c r="CY1731" s="4" t="s">
        <v>242</v>
      </c>
      <c r="CZ1731" s="4" t="s">
        <v>242</v>
      </c>
      <c r="DA1731" s="4" t="s">
        <v>242</v>
      </c>
      <c r="DB1731" s="4" t="s">
        <v>242</v>
      </c>
      <c r="DC1731" s="4" t="s">
        <v>242</v>
      </c>
      <c r="DD1731" s="7">
        <v>2</v>
      </c>
      <c r="DE1731" s="7">
        <v>30</v>
      </c>
      <c r="DF1731" s="7">
        <v>60</v>
      </c>
      <c r="DH1731" s="7">
        <v>13</v>
      </c>
      <c r="DI1731" s="4">
        <v>1</v>
      </c>
      <c r="DJ1731" s="4">
        <v>3</v>
      </c>
      <c r="DK1731" s="4">
        <v>5</v>
      </c>
      <c r="DL1731" s="4">
        <v>7</v>
      </c>
      <c r="DX1731" s="7">
        <f t="shared" si="24448"/>
        <v>7110221</v>
      </c>
      <c r="DY1731" s="7"/>
      <c r="DZ1731" s="67">
        <v>10000</v>
      </c>
      <c r="EA1731" s="2" t="s">
        <v>1408</v>
      </c>
      <c r="EB1731" s="85">
        <v>146</v>
      </c>
      <c r="EC1731" s="2" t="s">
        <v>1409</v>
      </c>
      <c r="ED1731" s="2">
        <v>2006</v>
      </c>
      <c r="EE1731" s="2">
        <v>3002</v>
      </c>
      <c r="EF1731" s="7">
        <v>50</v>
      </c>
      <c r="EG1731" s="20"/>
      <c r="EH1731" s="20"/>
      <c r="EI1731" s="4">
        <v>331141</v>
      </c>
      <c r="EJ1731" s="4">
        <v>1</v>
      </c>
      <c r="EK1731" s="4" t="s">
        <v>242</v>
      </c>
      <c r="EL1731" s="4" t="s">
        <v>242</v>
      </c>
      <c r="EM1731" s="4" t="s">
        <v>242</v>
      </c>
      <c r="EN1731" s="4" t="s">
        <v>242</v>
      </c>
      <c r="EO1731" s="4" t="s">
        <v>242</v>
      </c>
      <c r="EP1731" s="4" t="s">
        <v>242</v>
      </c>
      <c r="EQ1731" s="4" t="s">
        <v>242</v>
      </c>
      <c r="ER1731" s="4" t="s">
        <v>242</v>
      </c>
      <c r="ES1731" s="4" t="s">
        <v>242</v>
      </c>
      <c r="ET1731" s="4" t="s">
        <v>242</v>
      </c>
      <c r="EU1731" s="4" t="s">
        <v>242</v>
      </c>
      <c r="EV1731" s="4" t="s">
        <v>242</v>
      </c>
      <c r="EW1731" s="4" t="s">
        <v>242</v>
      </c>
      <c r="EX1731" s="4" t="s">
        <v>242</v>
      </c>
      <c r="EY1731" s="4" t="s">
        <v>242</v>
      </c>
      <c r="EZ1731" s="4" t="s">
        <v>242</v>
      </c>
      <c r="FA1731" s="4" t="s">
        <v>242</v>
      </c>
      <c r="FB1731" s="4" t="s">
        <v>242</v>
      </c>
      <c r="FC1731" s="4">
        <v>40013</v>
      </c>
      <c r="FD1731" s="4">
        <v>1</v>
      </c>
      <c r="FE1731" s="4">
        <v>20100</v>
      </c>
      <c r="FF1731" s="4">
        <v>1</v>
      </c>
      <c r="FG1731" s="4">
        <v>20100</v>
      </c>
      <c r="FH1731" s="4">
        <v>1</v>
      </c>
      <c r="FR1731" s="2">
        <v>99999</v>
      </c>
      <c r="FS1731" s="2">
        <v>0</v>
      </c>
      <c r="FT1731" s="2">
        <f t="shared" ref="FT1731" si="24509">IF(FT743="","",FT743)</f>
        <v>10000</v>
      </c>
      <c r="FV1731" s="2" t="str">
        <f t="shared" si="24494"/>
        <v/>
      </c>
      <c r="FW1731" s="2" t="str">
        <f t="shared" ref="FW1731" si="24510">IF(FW743="","",FW743)</f>
        <v/>
      </c>
      <c r="FX1731" s="2" t="str">
        <f t="shared" si="24487"/>
        <v/>
      </c>
      <c r="FY1731" s="2" t="str">
        <f t="shared" si="24414"/>
        <v/>
      </c>
      <c r="FZ1731" s="77">
        <v>0</v>
      </c>
      <c r="GA1731" s="2">
        <v>1</v>
      </c>
      <c r="GC1731" s="2">
        <v>1</v>
      </c>
      <c r="GD1731"/>
    </row>
    <row r="1732" s="2" customFormat="1" ht="14.25" spans="1:186">
      <c r="A1732" s="95">
        <f t="shared" si="24437"/>
        <v>7110322</v>
      </c>
      <c r="B1732" s="95">
        <v>1640</v>
      </c>
      <c r="C1732" s="95">
        <v>1</v>
      </c>
      <c r="D1732" s="95" t="s">
        <v>663</v>
      </c>
      <c r="E1732" s="95" t="str">
        <f t="shared" si="24438"/>
        <v>110级紫装男头盔（福利专用）</v>
      </c>
      <c r="F1732" s="31" t="s">
        <v>1250</v>
      </c>
      <c r="G1732" s="31">
        <v>4</v>
      </c>
      <c r="H1732" s="7" t="s">
        <v>191</v>
      </c>
      <c r="I1732" s="7" t="s">
        <v>187</v>
      </c>
      <c r="J1732" s="37">
        <v>1432</v>
      </c>
      <c r="K1732" s="39">
        <v>1698</v>
      </c>
      <c r="L1732" s="80"/>
      <c r="M1732" s="29" t="s">
        <v>193</v>
      </c>
      <c r="N1732" s="4">
        <v>110</v>
      </c>
      <c r="O1732" s="4">
        <v>110</v>
      </c>
      <c r="P1732" s="40">
        <f t="shared" si="24423"/>
        <v>2104</v>
      </c>
      <c r="Q1732" s="4"/>
      <c r="S1732" s="48">
        <v>1</v>
      </c>
      <c r="T1732" s="47" t="s">
        <v>194</v>
      </c>
      <c r="U1732" s="7" t="s">
        <v>195</v>
      </c>
      <c r="V1732" s="7">
        <v>0</v>
      </c>
      <c r="W1732" s="7">
        <v>0</v>
      </c>
      <c r="X1732" s="40">
        <v>0</v>
      </c>
      <c r="AB1732" s="7" t="s">
        <v>195</v>
      </c>
      <c r="AC1732" s="7">
        <v>0</v>
      </c>
      <c r="AD1732" s="7" t="s">
        <v>195</v>
      </c>
      <c r="AE1732" s="7" t="str">
        <f t="shared" ref="AE1732" si="24511">IF(Z1732&gt;=40,"false","true")</f>
        <v>true</v>
      </c>
      <c r="AF1732" s="7" t="b">
        <v>1</v>
      </c>
      <c r="AG1732" s="7" t="s">
        <v>195</v>
      </c>
      <c r="AH1732" s="40">
        <v>0</v>
      </c>
      <c r="AI1732" s="40">
        <v>0</v>
      </c>
      <c r="AJ1732" s="40">
        <v>1</v>
      </c>
      <c r="AK1732" s="40">
        <v>0</v>
      </c>
      <c r="AL1732" s="40">
        <v>1</v>
      </c>
      <c r="AM1732" s="40">
        <v>0</v>
      </c>
      <c r="AN1732" s="40">
        <v>60</v>
      </c>
      <c r="AO1732" s="40">
        <v>20000</v>
      </c>
      <c r="AP1732" s="7" t="s">
        <v>665</v>
      </c>
      <c r="AQ1732" s="4">
        <v>3</v>
      </c>
      <c r="AR1732" s="4">
        <v>161506</v>
      </c>
      <c r="AS1732" s="7" t="s">
        <v>199</v>
      </c>
      <c r="AT1732" s="48">
        <v>3</v>
      </c>
      <c r="AU1732" s="48">
        <v>1</v>
      </c>
      <c r="AV1732" s="48">
        <v>3</v>
      </c>
      <c r="AW1732" s="48">
        <v>500</v>
      </c>
      <c r="AX1732" s="48">
        <v>250</v>
      </c>
      <c r="AY1732" s="48">
        <v>0</v>
      </c>
      <c r="AZ1732" s="48">
        <v>0</v>
      </c>
      <c r="BE1732" s="48">
        <v>0</v>
      </c>
      <c r="BF1732" s="48">
        <v>1</v>
      </c>
      <c r="BG1732" s="48">
        <v>960</v>
      </c>
      <c r="BH1732" s="48">
        <v>960</v>
      </c>
      <c r="BI1732" s="7">
        <v>0</v>
      </c>
      <c r="BJ1732" s="7">
        <v>0</v>
      </c>
      <c r="BK1732" s="7">
        <v>0</v>
      </c>
      <c r="BL1732" s="7">
        <v>0</v>
      </c>
      <c r="BM1732" s="7">
        <v>0</v>
      </c>
      <c r="BN1732" s="7">
        <v>0</v>
      </c>
      <c r="BO1732" s="7">
        <v>0</v>
      </c>
      <c r="BP1732" s="7">
        <v>0</v>
      </c>
      <c r="BQ1732" s="7">
        <v>0</v>
      </c>
      <c r="BR1732" s="7">
        <v>0</v>
      </c>
      <c r="BS1732" s="7">
        <v>0</v>
      </c>
      <c r="BT1732" s="7">
        <v>0</v>
      </c>
      <c r="BU1732" s="7">
        <v>0</v>
      </c>
      <c r="BV1732" s="7">
        <v>0</v>
      </c>
      <c r="BW1732" s="7">
        <v>0</v>
      </c>
      <c r="BX1732" s="7">
        <v>0</v>
      </c>
      <c r="BY1732" s="7">
        <v>0</v>
      </c>
      <c r="BZ1732" s="7">
        <v>0</v>
      </c>
      <c r="CA1732" s="7">
        <v>0</v>
      </c>
      <c r="CB1732" s="7">
        <v>0</v>
      </c>
      <c r="CC1732" s="7">
        <v>0</v>
      </c>
      <c r="CD1732" s="7">
        <v>0</v>
      </c>
      <c r="CE1732" s="7">
        <v>0</v>
      </c>
      <c r="CF1732" s="7">
        <v>0</v>
      </c>
      <c r="CG1732" s="7">
        <v>0</v>
      </c>
      <c r="CH1732" s="7">
        <v>0</v>
      </c>
      <c r="CI1732" s="7">
        <v>0</v>
      </c>
      <c r="CJ1732" s="7">
        <v>0</v>
      </c>
      <c r="CK1732" s="7">
        <v>0</v>
      </c>
      <c r="CL1732" s="40">
        <v>0</v>
      </c>
      <c r="CM1732" s="40">
        <v>0</v>
      </c>
      <c r="CN1732" s="40">
        <v>0</v>
      </c>
      <c r="CO1732" s="40">
        <v>0</v>
      </c>
      <c r="CP1732" s="7">
        <v>0</v>
      </c>
      <c r="CQ1732" s="7">
        <v>0</v>
      </c>
      <c r="CR1732" s="7">
        <v>0</v>
      </c>
      <c r="CS1732" s="40">
        <v>0</v>
      </c>
      <c r="CT1732" s="7">
        <v>0</v>
      </c>
      <c r="CU1732" s="7">
        <v>0</v>
      </c>
      <c r="CV1732" s="4"/>
      <c r="CW1732" s="4"/>
      <c r="CX1732" s="4" t="s">
        <v>242</v>
      </c>
      <c r="CY1732" s="4" t="s">
        <v>242</v>
      </c>
      <c r="CZ1732" s="4" t="s">
        <v>242</v>
      </c>
      <c r="DA1732" s="4" t="s">
        <v>242</v>
      </c>
      <c r="DB1732" s="4" t="s">
        <v>242</v>
      </c>
      <c r="DC1732" s="4" t="s">
        <v>242</v>
      </c>
      <c r="DD1732" s="7">
        <v>2</v>
      </c>
      <c r="DE1732" s="7">
        <v>30</v>
      </c>
      <c r="DF1732" s="7">
        <v>60</v>
      </c>
      <c r="DH1732" s="7">
        <v>13</v>
      </c>
      <c r="DI1732" s="4">
        <v>2</v>
      </c>
      <c r="DJ1732" s="4">
        <v>3</v>
      </c>
      <c r="DK1732" s="4" t="s">
        <v>242</v>
      </c>
      <c r="DL1732" s="4" t="s">
        <v>242</v>
      </c>
      <c r="DX1732" s="7">
        <f t="shared" si="24448"/>
        <v>7110322</v>
      </c>
      <c r="DY1732" s="7"/>
      <c r="DZ1732" s="67">
        <v>0</v>
      </c>
      <c r="EA1732" s="2" t="s">
        <v>242</v>
      </c>
      <c r="EB1732" s="85" t="s">
        <v>242</v>
      </c>
      <c r="EC1732" s="2" t="s">
        <v>242</v>
      </c>
      <c r="ED1732" s="2">
        <v>2009</v>
      </c>
      <c r="EE1732" s="2">
        <v>3002</v>
      </c>
      <c r="EF1732" s="7">
        <v>50</v>
      </c>
      <c r="EG1732" s="20"/>
      <c r="EH1732" s="20"/>
      <c r="EI1732" s="4">
        <v>331141</v>
      </c>
      <c r="EJ1732" s="4">
        <v>1</v>
      </c>
      <c r="EK1732" s="4" t="s">
        <v>242</v>
      </c>
      <c r="EL1732" s="4" t="s">
        <v>242</v>
      </c>
      <c r="EM1732" s="4" t="s">
        <v>242</v>
      </c>
      <c r="EN1732" s="4" t="s">
        <v>242</v>
      </c>
      <c r="EO1732" s="4" t="s">
        <v>242</v>
      </c>
      <c r="EP1732" s="4" t="s">
        <v>242</v>
      </c>
      <c r="EQ1732" s="4" t="s">
        <v>242</v>
      </c>
      <c r="ER1732" s="4" t="s">
        <v>242</v>
      </c>
      <c r="ES1732" s="4" t="s">
        <v>242</v>
      </c>
      <c r="ET1732" s="4" t="s">
        <v>242</v>
      </c>
      <c r="EU1732" s="4" t="s">
        <v>242</v>
      </c>
      <c r="EV1732" s="4" t="s">
        <v>242</v>
      </c>
      <c r="EW1732" s="4" t="s">
        <v>242</v>
      </c>
      <c r="EX1732" s="4" t="s">
        <v>242</v>
      </c>
      <c r="EY1732" s="4" t="s">
        <v>242</v>
      </c>
      <c r="EZ1732" s="4" t="s">
        <v>242</v>
      </c>
      <c r="FA1732" s="4" t="s">
        <v>242</v>
      </c>
      <c r="FB1732" s="4" t="s">
        <v>242</v>
      </c>
      <c r="FC1732" s="4">
        <v>40013</v>
      </c>
      <c r="FD1732" s="4">
        <v>1</v>
      </c>
      <c r="FE1732" s="4">
        <v>20100</v>
      </c>
      <c r="FF1732" s="4">
        <v>1</v>
      </c>
      <c r="FG1732" s="4">
        <v>20100</v>
      </c>
      <c r="FH1732" s="4">
        <v>1</v>
      </c>
      <c r="FR1732" s="2">
        <v>99999</v>
      </c>
      <c r="FS1732" s="2">
        <v>0</v>
      </c>
      <c r="FT1732" s="2">
        <f t="shared" ref="FT1732" si="24512">IF(FT744="","",FT744)</f>
        <v>10000</v>
      </c>
      <c r="FV1732" s="2" t="str">
        <f t="shared" si="24494"/>
        <v/>
      </c>
      <c r="FW1732" s="2" t="str">
        <f t="shared" ref="FW1732" si="24513">IF(FW744="","",FW744)</f>
        <v/>
      </c>
      <c r="FX1732" s="2" t="str">
        <f t="shared" si="24487"/>
        <v/>
      </c>
      <c r="FY1732" s="2" t="str">
        <f t="shared" si="24414"/>
        <v/>
      </c>
      <c r="FZ1732" s="77">
        <v>0</v>
      </c>
      <c r="GA1732" s="2">
        <v>1</v>
      </c>
      <c r="GC1732" s="2">
        <v>1</v>
      </c>
      <c r="GD1732"/>
    </row>
    <row r="1733" s="2" customFormat="1" ht="14.25" spans="1:186">
      <c r="A1733" s="95">
        <f t="shared" si="24437"/>
        <v>7110323</v>
      </c>
      <c r="B1733" s="95">
        <v>1384</v>
      </c>
      <c r="C1733" s="95">
        <v>1</v>
      </c>
      <c r="D1733" s="95" t="s">
        <v>666</v>
      </c>
      <c r="E1733" s="95" t="str">
        <f t="shared" si="24438"/>
        <v>110级紫装女头饰（福利专用）</v>
      </c>
      <c r="F1733" s="31" t="s">
        <v>1250</v>
      </c>
      <c r="G1733" s="31">
        <v>4</v>
      </c>
      <c r="H1733" s="7" t="s">
        <v>191</v>
      </c>
      <c r="I1733" s="7" t="s">
        <v>187</v>
      </c>
      <c r="J1733" s="37">
        <v>1498</v>
      </c>
      <c r="K1733" s="39">
        <v>1698</v>
      </c>
      <c r="L1733" s="80"/>
      <c r="M1733" s="29" t="s">
        <v>193</v>
      </c>
      <c r="N1733" s="4">
        <v>110</v>
      </c>
      <c r="O1733" s="4">
        <v>110</v>
      </c>
      <c r="P1733" s="40">
        <f t="shared" si="24423"/>
        <v>2104</v>
      </c>
      <c r="Q1733" s="4"/>
      <c r="S1733" s="48">
        <v>2</v>
      </c>
      <c r="T1733" s="47" t="s">
        <v>194</v>
      </c>
      <c r="U1733" s="7" t="s">
        <v>195</v>
      </c>
      <c r="V1733" s="7">
        <v>0</v>
      </c>
      <c r="W1733" s="7">
        <v>0</v>
      </c>
      <c r="X1733" s="40">
        <v>0</v>
      </c>
      <c r="AB1733" s="7" t="s">
        <v>195</v>
      </c>
      <c r="AC1733" s="7">
        <v>0</v>
      </c>
      <c r="AD1733" s="7" t="s">
        <v>195</v>
      </c>
      <c r="AE1733" s="7" t="str">
        <f t="shared" ref="AE1733" si="24514">IF(Z1733&gt;=40,"false","true")</f>
        <v>true</v>
      </c>
      <c r="AF1733" s="7" t="b">
        <v>1</v>
      </c>
      <c r="AG1733" s="7" t="s">
        <v>195</v>
      </c>
      <c r="AH1733" s="40">
        <v>0</v>
      </c>
      <c r="AI1733" s="40">
        <v>0</v>
      </c>
      <c r="AJ1733" s="40">
        <v>1</v>
      </c>
      <c r="AK1733" s="40">
        <v>0</v>
      </c>
      <c r="AL1733" s="40">
        <v>1</v>
      </c>
      <c r="AM1733" s="40">
        <v>0</v>
      </c>
      <c r="AN1733" s="40">
        <v>60</v>
      </c>
      <c r="AO1733" s="40">
        <v>20000</v>
      </c>
      <c r="AP1733" s="7" t="s">
        <v>668</v>
      </c>
      <c r="AQ1733" s="4">
        <v>3</v>
      </c>
      <c r="AR1733" s="4">
        <v>161506</v>
      </c>
      <c r="AS1733" s="7" t="s">
        <v>199</v>
      </c>
      <c r="AT1733" s="48">
        <v>3</v>
      </c>
      <c r="AU1733" s="48">
        <v>1</v>
      </c>
      <c r="AV1733" s="48">
        <v>3</v>
      </c>
      <c r="AW1733" s="48">
        <v>500</v>
      </c>
      <c r="AX1733" s="48">
        <v>250</v>
      </c>
      <c r="AY1733" s="48">
        <v>0</v>
      </c>
      <c r="AZ1733" s="48">
        <v>0</v>
      </c>
      <c r="BE1733" s="48">
        <v>0</v>
      </c>
      <c r="BF1733" s="48">
        <v>1</v>
      </c>
      <c r="BG1733" s="48">
        <v>960</v>
      </c>
      <c r="BH1733" s="48">
        <v>960</v>
      </c>
      <c r="BI1733" s="7">
        <v>0</v>
      </c>
      <c r="BJ1733" s="7">
        <v>0</v>
      </c>
      <c r="BK1733" s="7">
        <v>0</v>
      </c>
      <c r="BL1733" s="7">
        <v>0</v>
      </c>
      <c r="BM1733" s="7">
        <v>0</v>
      </c>
      <c r="BN1733" s="7">
        <v>0</v>
      </c>
      <c r="BO1733" s="7">
        <v>0</v>
      </c>
      <c r="BP1733" s="7">
        <v>0</v>
      </c>
      <c r="BQ1733" s="7">
        <v>0</v>
      </c>
      <c r="BR1733" s="7">
        <v>0</v>
      </c>
      <c r="BS1733" s="7">
        <v>0</v>
      </c>
      <c r="BT1733" s="7">
        <v>0</v>
      </c>
      <c r="BU1733" s="7">
        <v>0</v>
      </c>
      <c r="BV1733" s="7">
        <v>0</v>
      </c>
      <c r="BW1733" s="7">
        <v>0</v>
      </c>
      <c r="BX1733" s="7">
        <v>0</v>
      </c>
      <c r="BY1733" s="7">
        <v>0</v>
      </c>
      <c r="BZ1733" s="7">
        <v>0</v>
      </c>
      <c r="CA1733" s="7">
        <v>0</v>
      </c>
      <c r="CB1733" s="7">
        <v>0</v>
      </c>
      <c r="CC1733" s="7">
        <v>0</v>
      </c>
      <c r="CD1733" s="7">
        <v>0</v>
      </c>
      <c r="CE1733" s="7">
        <v>0</v>
      </c>
      <c r="CF1733" s="7">
        <v>0</v>
      </c>
      <c r="CG1733" s="7">
        <v>0</v>
      </c>
      <c r="CH1733" s="7">
        <v>0</v>
      </c>
      <c r="CI1733" s="7">
        <v>0</v>
      </c>
      <c r="CJ1733" s="7">
        <v>0</v>
      </c>
      <c r="CK1733" s="7">
        <v>0</v>
      </c>
      <c r="CL1733" s="40">
        <v>0</v>
      </c>
      <c r="CM1733" s="40">
        <v>0</v>
      </c>
      <c r="CN1733" s="40">
        <v>0</v>
      </c>
      <c r="CO1733" s="40">
        <v>0</v>
      </c>
      <c r="CP1733" s="7">
        <v>0</v>
      </c>
      <c r="CQ1733" s="7">
        <v>0</v>
      </c>
      <c r="CR1733" s="7">
        <v>0</v>
      </c>
      <c r="CS1733" s="40">
        <v>0</v>
      </c>
      <c r="CT1733" s="7">
        <v>0</v>
      </c>
      <c r="CU1733" s="7">
        <v>0</v>
      </c>
      <c r="CV1733" s="4"/>
      <c r="CW1733" s="4"/>
      <c r="CX1733" s="4" t="s">
        <v>242</v>
      </c>
      <c r="CY1733" s="4" t="s">
        <v>242</v>
      </c>
      <c r="CZ1733" s="4" t="s">
        <v>242</v>
      </c>
      <c r="DA1733" s="4" t="s">
        <v>242</v>
      </c>
      <c r="DB1733" s="4" t="s">
        <v>242</v>
      </c>
      <c r="DC1733" s="4" t="s">
        <v>242</v>
      </c>
      <c r="DD1733" s="7">
        <v>2</v>
      </c>
      <c r="DE1733" s="7">
        <v>30</v>
      </c>
      <c r="DF1733" s="7">
        <v>60</v>
      </c>
      <c r="DH1733" s="7">
        <v>13</v>
      </c>
      <c r="DI1733" s="4">
        <v>2</v>
      </c>
      <c r="DJ1733" s="4">
        <v>3</v>
      </c>
      <c r="DK1733" s="4" t="s">
        <v>242</v>
      </c>
      <c r="DL1733" s="4" t="s">
        <v>242</v>
      </c>
      <c r="DX1733" s="7">
        <f t="shared" si="24448"/>
        <v>7110323</v>
      </c>
      <c r="DY1733" s="7"/>
      <c r="DZ1733" s="67">
        <v>0</v>
      </c>
      <c r="EA1733" s="2" t="s">
        <v>242</v>
      </c>
      <c r="EB1733" s="85" t="s">
        <v>242</v>
      </c>
      <c r="EC1733" s="2" t="s">
        <v>242</v>
      </c>
      <c r="ED1733" s="2">
        <v>2009</v>
      </c>
      <c r="EE1733" s="2">
        <v>3002</v>
      </c>
      <c r="EF1733" s="7">
        <v>50</v>
      </c>
      <c r="EG1733" s="20"/>
      <c r="EH1733" s="20"/>
      <c r="EI1733" s="4">
        <v>331141</v>
      </c>
      <c r="EJ1733" s="4">
        <v>1</v>
      </c>
      <c r="EK1733" s="4" t="s">
        <v>242</v>
      </c>
      <c r="EL1733" s="4" t="s">
        <v>242</v>
      </c>
      <c r="EM1733" s="4" t="s">
        <v>242</v>
      </c>
      <c r="EN1733" s="4" t="s">
        <v>242</v>
      </c>
      <c r="EO1733" s="4" t="s">
        <v>242</v>
      </c>
      <c r="EP1733" s="4" t="s">
        <v>242</v>
      </c>
      <c r="EQ1733" s="4" t="s">
        <v>242</v>
      </c>
      <c r="ER1733" s="4" t="s">
        <v>242</v>
      </c>
      <c r="ES1733" s="4" t="s">
        <v>242</v>
      </c>
      <c r="ET1733" s="4" t="s">
        <v>242</v>
      </c>
      <c r="EU1733" s="4" t="s">
        <v>242</v>
      </c>
      <c r="EV1733" s="4" t="s">
        <v>242</v>
      </c>
      <c r="EW1733" s="4" t="s">
        <v>242</v>
      </c>
      <c r="EX1733" s="4" t="s">
        <v>242</v>
      </c>
      <c r="EY1733" s="4" t="s">
        <v>242</v>
      </c>
      <c r="EZ1733" s="4" t="s">
        <v>242</v>
      </c>
      <c r="FA1733" s="4" t="s">
        <v>242</v>
      </c>
      <c r="FB1733" s="4" t="s">
        <v>242</v>
      </c>
      <c r="FC1733" s="4">
        <v>40013</v>
      </c>
      <c r="FD1733" s="4">
        <v>1</v>
      </c>
      <c r="FE1733" s="4">
        <v>20100</v>
      </c>
      <c r="FF1733" s="4">
        <v>1</v>
      </c>
      <c r="FG1733" s="4">
        <v>20100</v>
      </c>
      <c r="FH1733" s="4">
        <v>1</v>
      </c>
      <c r="FR1733" s="2">
        <v>99999</v>
      </c>
      <c r="FS1733" s="2">
        <v>0</v>
      </c>
      <c r="FT1733" s="2">
        <f t="shared" ref="FT1733" si="24515">IF(FT745="","",FT745)</f>
        <v>10000</v>
      </c>
      <c r="FV1733" s="2" t="str">
        <f t="shared" si="24494"/>
        <v/>
      </c>
      <c r="FW1733" s="2" t="str">
        <f t="shared" ref="FW1733" si="24516">IF(FW745="","",FW745)</f>
        <v/>
      </c>
      <c r="FX1733" s="2" t="str">
        <f t="shared" si="24487"/>
        <v/>
      </c>
      <c r="FY1733" s="2" t="str">
        <f t="shared" ref="FY1733" si="24517">IF(FY745="","",FY745)</f>
        <v/>
      </c>
      <c r="FZ1733" s="77">
        <v>0</v>
      </c>
      <c r="GA1733" s="2">
        <v>1</v>
      </c>
      <c r="GC1733" s="2">
        <v>1</v>
      </c>
      <c r="GD1733"/>
    </row>
    <row r="1734" s="2" customFormat="1" ht="14.25" spans="1:186">
      <c r="A1734" s="95">
        <f t="shared" ref="A1734" si="24518">A746+13</f>
        <v>7110424</v>
      </c>
      <c r="B1734" s="95">
        <v>40</v>
      </c>
      <c r="C1734" s="95">
        <v>2</v>
      </c>
      <c r="D1734" s="95" t="s">
        <v>669</v>
      </c>
      <c r="E1734" s="95" t="str">
        <f t="shared" ref="E1734" si="24519">E746&amp;"（福利专用）"</f>
        <v>110级紫装项链（福利专用）</v>
      </c>
      <c r="F1734" s="31" t="s">
        <v>1250</v>
      </c>
      <c r="G1734" s="31">
        <v>4</v>
      </c>
      <c r="H1734" s="7" t="s">
        <v>191</v>
      </c>
      <c r="I1734" s="7" t="s">
        <v>187</v>
      </c>
      <c r="J1734" s="37">
        <v>1465</v>
      </c>
      <c r="K1734" s="39">
        <v>1434</v>
      </c>
      <c r="L1734" s="80"/>
      <c r="M1734" s="29" t="s">
        <v>193</v>
      </c>
      <c r="N1734" s="4">
        <v>110</v>
      </c>
      <c r="O1734" s="4">
        <v>110</v>
      </c>
      <c r="P1734" s="40">
        <f t="shared" si="24423"/>
        <v>2204</v>
      </c>
      <c r="Q1734" s="4"/>
      <c r="S1734" s="48">
        <v>0</v>
      </c>
      <c r="T1734" s="47" t="s">
        <v>194</v>
      </c>
      <c r="U1734" s="7" t="s">
        <v>195</v>
      </c>
      <c r="V1734" s="7">
        <v>0</v>
      </c>
      <c r="W1734" s="7">
        <v>0</v>
      </c>
      <c r="X1734" s="40">
        <v>0</v>
      </c>
      <c r="AB1734" s="7" t="s">
        <v>195</v>
      </c>
      <c r="AC1734" s="7">
        <v>0</v>
      </c>
      <c r="AD1734" s="7" t="s">
        <v>195</v>
      </c>
      <c r="AE1734" s="7" t="str">
        <f t="shared" ref="AE1734:AE1754" si="24520">IF(Z1734&gt;=40,"false","true")</f>
        <v>true</v>
      </c>
      <c r="AF1734" s="7" t="b">
        <v>1</v>
      </c>
      <c r="AG1734" s="7" t="s">
        <v>195</v>
      </c>
      <c r="AH1734" s="40">
        <v>0</v>
      </c>
      <c r="AI1734" s="40">
        <v>0</v>
      </c>
      <c r="AJ1734" s="40">
        <v>1</v>
      </c>
      <c r="AK1734" s="40">
        <v>0</v>
      </c>
      <c r="AL1734" s="40">
        <v>1</v>
      </c>
      <c r="AM1734" s="40">
        <v>0</v>
      </c>
      <c r="AN1734" s="40">
        <v>60</v>
      </c>
      <c r="AO1734" s="40">
        <v>20000</v>
      </c>
      <c r="AP1734" s="7" t="s">
        <v>671</v>
      </c>
      <c r="AQ1734" s="4">
        <v>3</v>
      </c>
      <c r="AR1734" s="4">
        <v>161506</v>
      </c>
      <c r="AS1734" s="7" t="s">
        <v>199</v>
      </c>
      <c r="AT1734" s="48">
        <v>3</v>
      </c>
      <c r="AU1734" s="48">
        <v>1</v>
      </c>
      <c r="AV1734" s="48">
        <v>3</v>
      </c>
      <c r="AW1734" s="48">
        <v>500</v>
      </c>
      <c r="AX1734" s="48">
        <v>250</v>
      </c>
      <c r="AY1734" s="48">
        <v>0</v>
      </c>
      <c r="AZ1734" s="48">
        <v>0</v>
      </c>
      <c r="BE1734" s="48">
        <v>0</v>
      </c>
      <c r="BF1734" s="48">
        <v>1</v>
      </c>
      <c r="BG1734" s="48">
        <v>960</v>
      </c>
      <c r="BH1734" s="48">
        <v>960</v>
      </c>
      <c r="BI1734" s="7">
        <v>0</v>
      </c>
      <c r="BJ1734" s="7">
        <v>0</v>
      </c>
      <c r="BK1734" s="7">
        <v>0</v>
      </c>
      <c r="BL1734" s="7">
        <v>0</v>
      </c>
      <c r="BM1734" s="7">
        <v>0</v>
      </c>
      <c r="BN1734" s="7">
        <v>0</v>
      </c>
      <c r="BO1734" s="7">
        <v>0</v>
      </c>
      <c r="BP1734" s="7">
        <v>0</v>
      </c>
      <c r="BQ1734" s="7">
        <v>0</v>
      </c>
      <c r="BR1734" s="7">
        <v>0</v>
      </c>
      <c r="BS1734" s="7">
        <v>0</v>
      </c>
      <c r="BT1734" s="7">
        <v>0</v>
      </c>
      <c r="BU1734" s="7">
        <v>0</v>
      </c>
      <c r="BV1734" s="7">
        <v>0</v>
      </c>
      <c r="BW1734" s="7">
        <v>0</v>
      </c>
      <c r="BX1734" s="7">
        <v>0</v>
      </c>
      <c r="BY1734" s="7">
        <v>0</v>
      </c>
      <c r="BZ1734" s="7">
        <v>0</v>
      </c>
      <c r="CA1734" s="7">
        <v>0</v>
      </c>
      <c r="CB1734" s="7">
        <v>0</v>
      </c>
      <c r="CC1734" s="7">
        <v>0</v>
      </c>
      <c r="CD1734" s="7">
        <v>0</v>
      </c>
      <c r="CE1734" s="7">
        <v>0</v>
      </c>
      <c r="CF1734" s="7">
        <v>0</v>
      </c>
      <c r="CG1734" s="7">
        <v>0</v>
      </c>
      <c r="CH1734" s="7">
        <v>0</v>
      </c>
      <c r="CI1734" s="7">
        <v>0</v>
      </c>
      <c r="CJ1734" s="7">
        <v>0</v>
      </c>
      <c r="CK1734" s="7">
        <v>0</v>
      </c>
      <c r="CL1734" s="40">
        <v>0</v>
      </c>
      <c r="CM1734" s="40">
        <v>0</v>
      </c>
      <c r="CN1734" s="40">
        <v>0</v>
      </c>
      <c r="CO1734" s="40">
        <v>0</v>
      </c>
      <c r="CP1734" s="7">
        <v>0</v>
      </c>
      <c r="CQ1734" s="7">
        <v>0</v>
      </c>
      <c r="CR1734" s="7">
        <v>0</v>
      </c>
      <c r="CS1734" s="40">
        <v>0</v>
      </c>
      <c r="CT1734" s="7">
        <v>0</v>
      </c>
      <c r="CU1734" s="7">
        <v>0</v>
      </c>
      <c r="CV1734" s="4"/>
      <c r="CW1734" s="4"/>
      <c r="CX1734" s="4" t="s">
        <v>242</v>
      </c>
      <c r="CY1734" s="4" t="s">
        <v>242</v>
      </c>
      <c r="CZ1734" s="4" t="s">
        <v>242</v>
      </c>
      <c r="DA1734" s="4" t="s">
        <v>242</v>
      </c>
      <c r="DB1734" s="4" t="s">
        <v>242</v>
      </c>
      <c r="DC1734" s="4" t="s">
        <v>242</v>
      </c>
      <c r="DD1734" s="7">
        <v>2</v>
      </c>
      <c r="DE1734" s="7">
        <v>30</v>
      </c>
      <c r="DF1734" s="7">
        <v>60</v>
      </c>
      <c r="DH1734" s="7">
        <v>13</v>
      </c>
      <c r="DI1734" s="4">
        <v>4</v>
      </c>
      <c r="DJ1734" s="4">
        <v>5</v>
      </c>
      <c r="DK1734" s="4" t="s">
        <v>242</v>
      </c>
      <c r="DL1734" s="4" t="s">
        <v>242</v>
      </c>
      <c r="DX1734" s="7">
        <f t="shared" si="24448"/>
        <v>7110424</v>
      </c>
      <c r="DY1734" s="7"/>
      <c r="DZ1734" s="67">
        <v>0</v>
      </c>
      <c r="EA1734" s="2" t="s">
        <v>242</v>
      </c>
      <c r="EB1734" s="85" t="s">
        <v>242</v>
      </c>
      <c r="EC1734" s="2" t="s">
        <v>242</v>
      </c>
      <c r="ED1734" s="2">
        <v>2012</v>
      </c>
      <c r="EE1734" s="2">
        <v>3002</v>
      </c>
      <c r="EF1734" s="7">
        <v>50</v>
      </c>
      <c r="EG1734" s="20"/>
      <c r="EH1734" s="20"/>
      <c r="EI1734" s="4">
        <v>331171</v>
      </c>
      <c r="EJ1734" s="4">
        <v>1</v>
      </c>
      <c r="EK1734" s="4" t="s">
        <v>242</v>
      </c>
      <c r="EL1734" s="4" t="s">
        <v>242</v>
      </c>
      <c r="EM1734" s="4" t="s">
        <v>242</v>
      </c>
      <c r="EN1734" s="4" t="s">
        <v>242</v>
      </c>
      <c r="EO1734" s="4" t="s">
        <v>242</v>
      </c>
      <c r="EP1734" s="4" t="s">
        <v>242</v>
      </c>
      <c r="EQ1734" s="4" t="s">
        <v>242</v>
      </c>
      <c r="ER1734" s="4" t="s">
        <v>242</v>
      </c>
      <c r="ES1734" s="4" t="s">
        <v>242</v>
      </c>
      <c r="ET1734" s="4" t="s">
        <v>242</v>
      </c>
      <c r="EU1734" s="4" t="s">
        <v>242</v>
      </c>
      <c r="EV1734" s="4" t="s">
        <v>242</v>
      </c>
      <c r="EW1734" s="4" t="s">
        <v>242</v>
      </c>
      <c r="EX1734" s="4" t="s">
        <v>242</v>
      </c>
      <c r="EY1734" s="4" t="s">
        <v>242</v>
      </c>
      <c r="EZ1734" s="4" t="s">
        <v>242</v>
      </c>
      <c r="FA1734" s="4" t="s">
        <v>242</v>
      </c>
      <c r="FB1734" s="4" t="s">
        <v>242</v>
      </c>
      <c r="FC1734" s="4">
        <v>40013</v>
      </c>
      <c r="FD1734" s="4">
        <v>1</v>
      </c>
      <c r="FE1734" s="4">
        <v>20100</v>
      </c>
      <c r="FF1734" s="4">
        <v>1</v>
      </c>
      <c r="FG1734" s="4">
        <v>20100</v>
      </c>
      <c r="FH1734" s="4">
        <v>1</v>
      </c>
      <c r="FR1734" s="2">
        <v>99999</v>
      </c>
      <c r="FS1734" s="2">
        <v>0</v>
      </c>
      <c r="FT1734" s="2">
        <f t="shared" ref="FT1734" si="24521">IF(FT746="","",FT746)</f>
        <v>10000</v>
      </c>
      <c r="FV1734" s="2" t="str">
        <f t="shared" si="24494"/>
        <v/>
      </c>
      <c r="FW1734" s="2" t="str">
        <f t="shared" ref="FW1734" si="24522">IF(FW746="","",FW746)</f>
        <v/>
      </c>
      <c r="FX1734" s="2" t="str">
        <f t="shared" si="24487"/>
        <v/>
      </c>
      <c r="FY1734" s="2" t="str">
        <f t="shared" ref="FY1734" si="24523">IF(FY746="","",FY746)</f>
        <v/>
      </c>
      <c r="FZ1734" s="77">
        <v>0</v>
      </c>
      <c r="GA1734" s="2">
        <v>1</v>
      </c>
      <c r="GC1734" s="2">
        <v>1</v>
      </c>
      <c r="GD1734"/>
    </row>
    <row r="1735" s="2" customFormat="1" ht="14.25" spans="1:186">
      <c r="A1735" s="95">
        <f t="shared" ref="A1735" si="24524">A747+13</f>
        <v>7110525</v>
      </c>
      <c r="B1735" s="95">
        <v>72</v>
      </c>
      <c r="C1735" s="95">
        <v>4</v>
      </c>
      <c r="D1735" s="95" t="s">
        <v>672</v>
      </c>
      <c r="E1735" s="95" t="str">
        <f t="shared" ref="E1735" si="24525">E747&amp;"（福利专用）"</f>
        <v>110级紫装腰带（福利专用）</v>
      </c>
      <c r="F1735" s="31" t="s">
        <v>1250</v>
      </c>
      <c r="G1735" s="31">
        <v>4</v>
      </c>
      <c r="H1735" s="7" t="s">
        <v>191</v>
      </c>
      <c r="I1735" s="7" t="s">
        <v>187</v>
      </c>
      <c r="J1735" s="37">
        <v>1476</v>
      </c>
      <c r="K1735" s="39">
        <v>1435</v>
      </c>
      <c r="L1735" s="80"/>
      <c r="M1735" s="29" t="s">
        <v>193</v>
      </c>
      <c r="N1735" s="4">
        <v>110</v>
      </c>
      <c r="O1735" s="4">
        <v>110</v>
      </c>
      <c r="P1735" s="40">
        <f t="shared" si="24423"/>
        <v>2404</v>
      </c>
      <c r="Q1735" s="4"/>
      <c r="S1735" s="48">
        <v>0</v>
      </c>
      <c r="T1735" s="47" t="s">
        <v>194</v>
      </c>
      <c r="U1735" s="7" t="s">
        <v>195</v>
      </c>
      <c r="V1735" s="7">
        <v>0</v>
      </c>
      <c r="W1735" s="7">
        <v>0</v>
      </c>
      <c r="X1735" s="40">
        <v>0</v>
      </c>
      <c r="AB1735" s="7" t="s">
        <v>195</v>
      </c>
      <c r="AC1735" s="7">
        <v>0</v>
      </c>
      <c r="AD1735" s="7" t="s">
        <v>195</v>
      </c>
      <c r="AE1735" s="7" t="str">
        <f t="shared" si="24520"/>
        <v>true</v>
      </c>
      <c r="AF1735" s="7" t="b">
        <v>1</v>
      </c>
      <c r="AG1735" s="7" t="s">
        <v>195</v>
      </c>
      <c r="AH1735" s="40">
        <v>0</v>
      </c>
      <c r="AI1735" s="40">
        <v>0</v>
      </c>
      <c r="AJ1735" s="40">
        <v>1</v>
      </c>
      <c r="AK1735" s="40">
        <v>0</v>
      </c>
      <c r="AL1735" s="40">
        <v>1</v>
      </c>
      <c r="AM1735" s="40">
        <v>0</v>
      </c>
      <c r="AN1735" s="40">
        <v>60</v>
      </c>
      <c r="AO1735" s="40">
        <v>20000</v>
      </c>
      <c r="AP1735" s="7" t="s">
        <v>674</v>
      </c>
      <c r="AQ1735" s="4">
        <v>3</v>
      </c>
      <c r="AR1735" s="4">
        <v>161506</v>
      </c>
      <c r="AS1735" s="7" t="s">
        <v>199</v>
      </c>
      <c r="AT1735" s="48">
        <v>3</v>
      </c>
      <c r="AU1735" s="48">
        <v>1</v>
      </c>
      <c r="AV1735" s="48">
        <v>3</v>
      </c>
      <c r="AW1735" s="48">
        <v>500</v>
      </c>
      <c r="AX1735" s="48">
        <v>250</v>
      </c>
      <c r="AY1735" s="48">
        <v>0</v>
      </c>
      <c r="AZ1735" s="48">
        <v>0</v>
      </c>
      <c r="BE1735" s="48">
        <v>0</v>
      </c>
      <c r="BF1735" s="48">
        <v>1</v>
      </c>
      <c r="BG1735" s="48">
        <v>960</v>
      </c>
      <c r="BH1735" s="48">
        <v>960</v>
      </c>
      <c r="BI1735" s="7">
        <v>0</v>
      </c>
      <c r="BJ1735" s="7">
        <v>0</v>
      </c>
      <c r="BK1735" s="7">
        <v>0</v>
      </c>
      <c r="BL1735" s="7">
        <v>0</v>
      </c>
      <c r="BM1735" s="7">
        <v>0</v>
      </c>
      <c r="BN1735" s="7">
        <v>0</v>
      </c>
      <c r="BO1735" s="7">
        <v>0</v>
      </c>
      <c r="BP1735" s="7">
        <v>0</v>
      </c>
      <c r="BQ1735" s="7">
        <v>0</v>
      </c>
      <c r="BR1735" s="7">
        <v>0</v>
      </c>
      <c r="BS1735" s="7">
        <v>0</v>
      </c>
      <c r="BT1735" s="7">
        <v>0</v>
      </c>
      <c r="BU1735" s="7">
        <v>0</v>
      </c>
      <c r="BV1735" s="7">
        <v>0</v>
      </c>
      <c r="BW1735" s="7">
        <v>0</v>
      </c>
      <c r="BX1735" s="7">
        <v>0</v>
      </c>
      <c r="BY1735" s="7">
        <v>0</v>
      </c>
      <c r="BZ1735" s="7">
        <v>0</v>
      </c>
      <c r="CA1735" s="7">
        <v>0</v>
      </c>
      <c r="CB1735" s="7">
        <v>0</v>
      </c>
      <c r="CC1735" s="7">
        <v>0</v>
      </c>
      <c r="CD1735" s="7">
        <v>0</v>
      </c>
      <c r="CE1735" s="7">
        <v>0</v>
      </c>
      <c r="CF1735" s="7">
        <v>0</v>
      </c>
      <c r="CG1735" s="7">
        <v>0</v>
      </c>
      <c r="CH1735" s="7">
        <v>0</v>
      </c>
      <c r="CI1735" s="7">
        <v>0</v>
      </c>
      <c r="CJ1735" s="7">
        <v>0</v>
      </c>
      <c r="CK1735" s="7">
        <v>0</v>
      </c>
      <c r="CL1735" s="40">
        <v>0</v>
      </c>
      <c r="CM1735" s="40">
        <v>0</v>
      </c>
      <c r="CN1735" s="40">
        <v>0</v>
      </c>
      <c r="CO1735" s="40">
        <v>0</v>
      </c>
      <c r="CP1735" s="7">
        <v>0</v>
      </c>
      <c r="CQ1735" s="7">
        <v>0</v>
      </c>
      <c r="CR1735" s="7">
        <v>0</v>
      </c>
      <c r="CS1735" s="40">
        <v>0</v>
      </c>
      <c r="CT1735" s="7">
        <v>0</v>
      </c>
      <c r="CU1735" s="7">
        <v>0</v>
      </c>
      <c r="CV1735" s="4"/>
      <c r="CW1735" s="4"/>
      <c r="CX1735" s="4" t="s">
        <v>242</v>
      </c>
      <c r="CY1735" s="4" t="s">
        <v>242</v>
      </c>
      <c r="CZ1735" s="4" t="s">
        <v>242</v>
      </c>
      <c r="DA1735" s="4" t="s">
        <v>242</v>
      </c>
      <c r="DB1735" s="4" t="s">
        <v>242</v>
      </c>
      <c r="DC1735" s="4" t="s">
        <v>242</v>
      </c>
      <c r="DD1735" s="7">
        <v>2</v>
      </c>
      <c r="DE1735" s="7">
        <v>30</v>
      </c>
      <c r="DF1735" s="7">
        <v>60</v>
      </c>
      <c r="DH1735" s="7">
        <v>13</v>
      </c>
      <c r="DI1735" s="4">
        <v>1</v>
      </c>
      <c r="DJ1735" s="4">
        <v>6</v>
      </c>
      <c r="DK1735" s="4">
        <v>9</v>
      </c>
      <c r="DL1735" s="4" t="s">
        <v>242</v>
      </c>
      <c r="DX1735" s="7">
        <f t="shared" si="24448"/>
        <v>7110525</v>
      </c>
      <c r="DY1735" s="7"/>
      <c r="DZ1735" s="67">
        <v>0</v>
      </c>
      <c r="EA1735" s="2" t="s">
        <v>242</v>
      </c>
      <c r="EB1735" s="85" t="s">
        <v>242</v>
      </c>
      <c r="EC1735" s="2" t="s">
        <v>242</v>
      </c>
      <c r="ED1735" s="2">
        <v>2015</v>
      </c>
      <c r="EE1735" s="2">
        <v>3002</v>
      </c>
      <c r="EF1735" s="7">
        <v>50</v>
      </c>
      <c r="EG1735" s="20"/>
      <c r="EH1735" s="20"/>
      <c r="EI1735" s="4">
        <v>331171</v>
      </c>
      <c r="EJ1735" s="4">
        <v>1</v>
      </c>
      <c r="EK1735" s="4" t="s">
        <v>242</v>
      </c>
      <c r="EL1735" s="4" t="s">
        <v>242</v>
      </c>
      <c r="EM1735" s="4" t="s">
        <v>242</v>
      </c>
      <c r="EN1735" s="4" t="s">
        <v>242</v>
      </c>
      <c r="EO1735" s="4" t="s">
        <v>242</v>
      </c>
      <c r="EP1735" s="4" t="s">
        <v>242</v>
      </c>
      <c r="EQ1735" s="4" t="s">
        <v>242</v>
      </c>
      <c r="ER1735" s="4" t="s">
        <v>242</v>
      </c>
      <c r="ES1735" s="4" t="s">
        <v>242</v>
      </c>
      <c r="ET1735" s="4" t="s">
        <v>242</v>
      </c>
      <c r="EU1735" s="4" t="s">
        <v>242</v>
      </c>
      <c r="EV1735" s="4" t="s">
        <v>242</v>
      </c>
      <c r="EW1735" s="4" t="s">
        <v>242</v>
      </c>
      <c r="EX1735" s="4" t="s">
        <v>242</v>
      </c>
      <c r="EY1735" s="4" t="s">
        <v>242</v>
      </c>
      <c r="EZ1735" s="4" t="s">
        <v>242</v>
      </c>
      <c r="FA1735" s="4" t="s">
        <v>242</v>
      </c>
      <c r="FB1735" s="4" t="s">
        <v>242</v>
      </c>
      <c r="FC1735" s="4">
        <v>40013</v>
      </c>
      <c r="FD1735" s="4">
        <v>1</v>
      </c>
      <c r="FE1735" s="4">
        <v>20100</v>
      </c>
      <c r="FF1735" s="4">
        <v>1</v>
      </c>
      <c r="FG1735" s="4">
        <v>20100</v>
      </c>
      <c r="FH1735" s="4">
        <v>1</v>
      </c>
      <c r="FR1735" s="2">
        <v>99999</v>
      </c>
      <c r="FS1735" s="2">
        <v>0</v>
      </c>
      <c r="FT1735" s="2">
        <f t="shared" ref="FT1735" si="24526">IF(FT747="","",FT747)</f>
        <v>10000</v>
      </c>
      <c r="FV1735" s="2" t="str">
        <f t="shared" si="24494"/>
        <v/>
      </c>
      <c r="FW1735" s="2" t="str">
        <f t="shared" ref="FW1735" si="24527">IF(FW747="","",FW747)</f>
        <v/>
      </c>
      <c r="FX1735" s="2" t="str">
        <f t="shared" si="24487"/>
        <v/>
      </c>
      <c r="FY1735" s="2" t="str">
        <f t="shared" ref="FY1735" si="24528">IF(FY747="","",FY747)</f>
        <v/>
      </c>
      <c r="FZ1735" s="77">
        <v>0</v>
      </c>
      <c r="GA1735" s="2">
        <v>1</v>
      </c>
      <c r="GC1735" s="2">
        <v>1</v>
      </c>
      <c r="GD1735"/>
    </row>
    <row r="1736" s="2" customFormat="1" ht="14.25" spans="1:186">
      <c r="A1736" s="95">
        <f t="shared" ref="A1736" si="24529">A748+13</f>
        <v>7110626</v>
      </c>
      <c r="B1736" s="95">
        <v>88</v>
      </c>
      <c r="C1736" s="95">
        <v>5</v>
      </c>
      <c r="D1736" s="95" t="s">
        <v>675</v>
      </c>
      <c r="E1736" s="95" t="str">
        <f t="shared" ref="E1736" si="24530">E748&amp;"（福利专用）"</f>
        <v>110级紫装鞋子（福利专用）</v>
      </c>
      <c r="F1736" s="31" t="s">
        <v>1250</v>
      </c>
      <c r="G1736" s="31">
        <v>4</v>
      </c>
      <c r="H1736" s="7" t="s">
        <v>191</v>
      </c>
      <c r="I1736" s="7" t="s">
        <v>187</v>
      </c>
      <c r="J1736" s="37">
        <v>1487</v>
      </c>
      <c r="K1736" s="39">
        <v>1429</v>
      </c>
      <c r="L1736" s="80"/>
      <c r="M1736" s="29" t="s">
        <v>193</v>
      </c>
      <c r="N1736" s="4">
        <v>110</v>
      </c>
      <c r="O1736" s="4">
        <v>110</v>
      </c>
      <c r="P1736" s="40">
        <f t="shared" si="24423"/>
        <v>2504</v>
      </c>
      <c r="Q1736" s="4"/>
      <c r="S1736" s="48">
        <v>0</v>
      </c>
      <c r="T1736" s="47" t="s">
        <v>194</v>
      </c>
      <c r="U1736" s="7" t="s">
        <v>195</v>
      </c>
      <c r="V1736" s="7">
        <v>0</v>
      </c>
      <c r="W1736" s="7">
        <v>0</v>
      </c>
      <c r="X1736" s="40">
        <v>0</v>
      </c>
      <c r="AB1736" s="7" t="s">
        <v>195</v>
      </c>
      <c r="AC1736" s="7">
        <v>0</v>
      </c>
      <c r="AD1736" s="7" t="s">
        <v>195</v>
      </c>
      <c r="AE1736" s="7" t="str">
        <f t="shared" si="24520"/>
        <v>true</v>
      </c>
      <c r="AF1736" s="7" t="b">
        <v>1</v>
      </c>
      <c r="AG1736" s="7" t="s">
        <v>195</v>
      </c>
      <c r="AH1736" s="40">
        <v>0</v>
      </c>
      <c r="AI1736" s="40">
        <v>0</v>
      </c>
      <c r="AJ1736" s="40">
        <v>1</v>
      </c>
      <c r="AK1736" s="40">
        <v>0</v>
      </c>
      <c r="AL1736" s="40">
        <v>1</v>
      </c>
      <c r="AM1736" s="40">
        <v>0</v>
      </c>
      <c r="AN1736" s="40">
        <v>60</v>
      </c>
      <c r="AO1736" s="40">
        <v>20000</v>
      </c>
      <c r="AP1736" s="7" t="s">
        <v>677</v>
      </c>
      <c r="AQ1736" s="4">
        <v>3</v>
      </c>
      <c r="AR1736" s="4">
        <v>161506</v>
      </c>
      <c r="AS1736" s="7" t="s">
        <v>199</v>
      </c>
      <c r="AT1736" s="48">
        <v>3</v>
      </c>
      <c r="AU1736" s="48">
        <v>1</v>
      </c>
      <c r="AV1736" s="48">
        <v>3</v>
      </c>
      <c r="AW1736" s="48">
        <v>500</v>
      </c>
      <c r="AX1736" s="48">
        <v>250</v>
      </c>
      <c r="AY1736" s="48">
        <v>0</v>
      </c>
      <c r="AZ1736" s="48">
        <v>0</v>
      </c>
      <c r="BE1736" s="48">
        <v>0</v>
      </c>
      <c r="BF1736" s="48">
        <v>1</v>
      </c>
      <c r="BG1736" s="48">
        <v>960</v>
      </c>
      <c r="BH1736" s="48">
        <v>960</v>
      </c>
      <c r="BI1736" s="7">
        <v>0</v>
      </c>
      <c r="BJ1736" s="7">
        <v>0</v>
      </c>
      <c r="BK1736" s="7">
        <v>0</v>
      </c>
      <c r="BL1736" s="7">
        <v>0</v>
      </c>
      <c r="BM1736" s="7">
        <v>0</v>
      </c>
      <c r="BN1736" s="7">
        <v>0</v>
      </c>
      <c r="BO1736" s="7">
        <v>0</v>
      </c>
      <c r="BP1736" s="7">
        <v>0</v>
      </c>
      <c r="BQ1736" s="7">
        <v>0</v>
      </c>
      <c r="BR1736" s="7">
        <v>0</v>
      </c>
      <c r="BS1736" s="7">
        <v>0</v>
      </c>
      <c r="BT1736" s="7">
        <v>0</v>
      </c>
      <c r="BU1736" s="7">
        <v>0</v>
      </c>
      <c r="BV1736" s="7">
        <v>0</v>
      </c>
      <c r="BW1736" s="7">
        <v>0</v>
      </c>
      <c r="BX1736" s="7">
        <v>0</v>
      </c>
      <c r="BY1736" s="7">
        <v>0</v>
      </c>
      <c r="BZ1736" s="7">
        <v>0</v>
      </c>
      <c r="CA1736" s="7">
        <v>0</v>
      </c>
      <c r="CB1736" s="7">
        <v>0</v>
      </c>
      <c r="CC1736" s="7">
        <v>0</v>
      </c>
      <c r="CD1736" s="7">
        <v>0</v>
      </c>
      <c r="CE1736" s="7">
        <v>0</v>
      </c>
      <c r="CF1736" s="7">
        <v>0</v>
      </c>
      <c r="CG1736" s="7">
        <v>0</v>
      </c>
      <c r="CH1736" s="7">
        <v>0</v>
      </c>
      <c r="CI1736" s="7">
        <v>0</v>
      </c>
      <c r="CJ1736" s="7">
        <v>0</v>
      </c>
      <c r="CK1736" s="7">
        <v>0</v>
      </c>
      <c r="CL1736" s="40">
        <v>0</v>
      </c>
      <c r="CM1736" s="40">
        <v>0</v>
      </c>
      <c r="CN1736" s="40">
        <v>0</v>
      </c>
      <c r="CO1736" s="40">
        <v>0</v>
      </c>
      <c r="CP1736" s="7">
        <v>0</v>
      </c>
      <c r="CQ1736" s="7">
        <v>0</v>
      </c>
      <c r="CR1736" s="7">
        <v>0</v>
      </c>
      <c r="CS1736" s="40">
        <v>0</v>
      </c>
      <c r="CT1736" s="7">
        <v>0</v>
      </c>
      <c r="CU1736" s="7">
        <v>0</v>
      </c>
      <c r="CV1736" s="4"/>
      <c r="CW1736" s="4"/>
      <c r="CX1736" s="4" t="s">
        <v>242</v>
      </c>
      <c r="CY1736" s="4" t="s">
        <v>242</v>
      </c>
      <c r="CZ1736" s="4" t="s">
        <v>242</v>
      </c>
      <c r="DA1736" s="4" t="s">
        <v>242</v>
      </c>
      <c r="DB1736" s="4" t="s">
        <v>242</v>
      </c>
      <c r="DC1736" s="4" t="s">
        <v>242</v>
      </c>
      <c r="DD1736" s="7">
        <v>2</v>
      </c>
      <c r="DE1736" s="7">
        <v>30</v>
      </c>
      <c r="DF1736" s="7">
        <v>60</v>
      </c>
      <c r="DH1736" s="7">
        <v>13</v>
      </c>
      <c r="DI1736" s="4">
        <v>6</v>
      </c>
      <c r="DJ1736" s="4">
        <v>9</v>
      </c>
      <c r="DK1736" s="4" t="s">
        <v>242</v>
      </c>
      <c r="DL1736" s="4" t="s">
        <v>242</v>
      </c>
      <c r="DX1736" s="7">
        <f t="shared" ref="DX1736" si="24531">A1736</f>
        <v>7110626</v>
      </c>
      <c r="DY1736" s="7"/>
      <c r="DZ1736" s="67">
        <v>0</v>
      </c>
      <c r="EA1736" s="2" t="s">
        <v>242</v>
      </c>
      <c r="EB1736" s="85" t="s">
        <v>242</v>
      </c>
      <c r="EC1736" s="2" t="s">
        <v>242</v>
      </c>
      <c r="ED1736" s="2">
        <v>2018</v>
      </c>
      <c r="EE1736" s="2">
        <v>3002</v>
      </c>
      <c r="EF1736" s="7">
        <v>50</v>
      </c>
      <c r="EG1736" s="20"/>
      <c r="EH1736" s="20"/>
      <c r="EI1736" s="4">
        <v>331171</v>
      </c>
      <c r="EJ1736" s="4">
        <v>1</v>
      </c>
      <c r="EK1736" s="4" t="s">
        <v>242</v>
      </c>
      <c r="EL1736" s="4" t="s">
        <v>242</v>
      </c>
      <c r="EM1736" s="4" t="s">
        <v>242</v>
      </c>
      <c r="EN1736" s="4" t="s">
        <v>242</v>
      </c>
      <c r="EO1736" s="4" t="s">
        <v>242</v>
      </c>
      <c r="EP1736" s="4" t="s">
        <v>242</v>
      </c>
      <c r="EQ1736" s="4" t="s">
        <v>242</v>
      </c>
      <c r="ER1736" s="4" t="s">
        <v>242</v>
      </c>
      <c r="ES1736" s="4" t="s">
        <v>242</v>
      </c>
      <c r="ET1736" s="4" t="s">
        <v>242</v>
      </c>
      <c r="EU1736" s="4" t="s">
        <v>242</v>
      </c>
      <c r="EV1736" s="4" t="s">
        <v>242</v>
      </c>
      <c r="EW1736" s="4" t="s">
        <v>242</v>
      </c>
      <c r="EX1736" s="4" t="s">
        <v>242</v>
      </c>
      <c r="EY1736" s="4" t="s">
        <v>242</v>
      </c>
      <c r="EZ1736" s="4" t="s">
        <v>242</v>
      </c>
      <c r="FA1736" s="4" t="s">
        <v>242</v>
      </c>
      <c r="FB1736" s="4" t="s">
        <v>242</v>
      </c>
      <c r="FC1736" s="4">
        <v>40013</v>
      </c>
      <c r="FD1736" s="4">
        <v>1</v>
      </c>
      <c r="FE1736" s="4">
        <v>20100</v>
      </c>
      <c r="FF1736" s="4">
        <v>1</v>
      </c>
      <c r="FG1736" s="4">
        <v>20100</v>
      </c>
      <c r="FH1736" s="4">
        <v>1</v>
      </c>
      <c r="FR1736" s="2">
        <v>99999</v>
      </c>
      <c r="FS1736" s="2">
        <v>0</v>
      </c>
      <c r="FT1736" s="2">
        <f t="shared" ref="FT1736" si="24532">IF(FT748="","",FT748)</f>
        <v>10000</v>
      </c>
      <c r="FV1736" s="2" t="str">
        <f t="shared" ref="FV1736" si="24533">IF(FV748="","",FV748)</f>
        <v/>
      </c>
      <c r="FW1736" s="2" t="str">
        <f t="shared" ref="FW1736" si="24534">IF(FW748="","",FW748)</f>
        <v/>
      </c>
      <c r="FX1736" s="2" t="str">
        <f t="shared" ref="FX1736" si="24535">IF(FX748="","",FX748)</f>
        <v/>
      </c>
      <c r="FY1736" s="2" t="str">
        <f t="shared" ref="FY1736" si="24536">IF(FY748="","",FY748)</f>
        <v/>
      </c>
      <c r="FZ1736" s="77">
        <v>0</v>
      </c>
      <c r="GA1736" s="2">
        <v>1</v>
      </c>
      <c r="GC1736" s="2">
        <v>1</v>
      </c>
      <c r="GD1736"/>
    </row>
    <row r="1737" s="2" customFormat="1" ht="14.25" spans="1:186">
      <c r="A1737" s="95">
        <f t="shared" ref="A1737" si="24537">A749+13</f>
        <v>7120114</v>
      </c>
      <c r="B1737" s="95">
        <v>1288</v>
      </c>
      <c r="C1737" s="95">
        <v>0</v>
      </c>
      <c r="D1737" s="95" t="s">
        <v>678</v>
      </c>
      <c r="E1737" s="95" t="str">
        <f t="shared" ref="E1737" si="24538">E749&amp;"（福利专用）"</f>
        <v>120级紫装剑（福利专用）</v>
      </c>
      <c r="F1737" s="31" t="s">
        <v>1250</v>
      </c>
      <c r="G1737" s="31">
        <v>4</v>
      </c>
      <c r="H1737" s="7" t="s">
        <v>191</v>
      </c>
      <c r="I1737" s="7" t="s">
        <v>187</v>
      </c>
      <c r="J1737" s="41">
        <v>1533</v>
      </c>
      <c r="K1737" s="41">
        <v>407</v>
      </c>
      <c r="L1737" s="80"/>
      <c r="M1737" s="29" t="s">
        <v>193</v>
      </c>
      <c r="N1737" s="4">
        <v>120</v>
      </c>
      <c r="O1737" s="4">
        <v>120</v>
      </c>
      <c r="P1737" s="40">
        <f t="shared" ref="P1737" si="24539">2000+C1737*100+G1737</f>
        <v>2004</v>
      </c>
      <c r="Q1737" s="4"/>
      <c r="S1737" s="48">
        <v>0</v>
      </c>
      <c r="T1737" s="47" t="s">
        <v>240</v>
      </c>
      <c r="U1737" s="7" t="s">
        <v>195</v>
      </c>
      <c r="V1737" s="7">
        <v>0</v>
      </c>
      <c r="W1737" s="7">
        <v>0</v>
      </c>
      <c r="X1737" s="40">
        <v>0</v>
      </c>
      <c r="AB1737" s="7" t="s">
        <v>195</v>
      </c>
      <c r="AC1737" s="7">
        <v>0</v>
      </c>
      <c r="AD1737" s="7" t="s">
        <v>195</v>
      </c>
      <c r="AE1737" s="7" t="str">
        <f t="shared" si="24520"/>
        <v>true</v>
      </c>
      <c r="AF1737" s="7" t="b">
        <v>1</v>
      </c>
      <c r="AG1737" s="7" t="s">
        <v>195</v>
      </c>
      <c r="AH1737" s="40">
        <v>0</v>
      </c>
      <c r="AI1737" s="40">
        <v>0</v>
      </c>
      <c r="AJ1737" s="40">
        <v>1</v>
      </c>
      <c r="AK1737" s="40">
        <v>0</v>
      </c>
      <c r="AL1737" s="40">
        <v>1</v>
      </c>
      <c r="AM1737" s="40">
        <v>0</v>
      </c>
      <c r="AN1737" s="40">
        <v>60</v>
      </c>
      <c r="AO1737" s="40">
        <v>20000</v>
      </c>
      <c r="AP1737" s="7" t="s">
        <v>641</v>
      </c>
      <c r="AQ1737" s="4">
        <v>3</v>
      </c>
      <c r="AR1737" s="4">
        <v>161506</v>
      </c>
      <c r="AS1737" s="7" t="s">
        <v>199</v>
      </c>
      <c r="AT1737" s="48">
        <v>3</v>
      </c>
      <c r="AU1737" s="48">
        <v>1</v>
      </c>
      <c r="AV1737" s="48">
        <v>3</v>
      </c>
      <c r="AW1737" s="48">
        <v>500</v>
      </c>
      <c r="AX1737" s="48">
        <v>250</v>
      </c>
      <c r="AY1737" s="48">
        <v>0</v>
      </c>
      <c r="AZ1737" s="48">
        <v>0</v>
      </c>
      <c r="BE1737" s="48">
        <v>0</v>
      </c>
      <c r="BF1737" s="48">
        <v>1</v>
      </c>
      <c r="BG1737" s="48">
        <v>1040</v>
      </c>
      <c r="BH1737" s="48">
        <v>1040</v>
      </c>
      <c r="BI1737" s="7">
        <v>0</v>
      </c>
      <c r="BJ1737" s="7">
        <v>0</v>
      </c>
      <c r="BK1737" s="7">
        <v>0</v>
      </c>
      <c r="BL1737" s="7">
        <v>0</v>
      </c>
      <c r="BM1737" s="7">
        <v>0</v>
      </c>
      <c r="BN1737" s="7">
        <v>0</v>
      </c>
      <c r="BO1737" s="7">
        <v>0</v>
      </c>
      <c r="BP1737" s="7">
        <v>0</v>
      </c>
      <c r="BQ1737" s="7">
        <v>0</v>
      </c>
      <c r="BR1737" s="7">
        <v>0</v>
      </c>
      <c r="BS1737" s="7">
        <v>0</v>
      </c>
      <c r="BT1737" s="7">
        <v>0</v>
      </c>
      <c r="BU1737" s="7">
        <v>0</v>
      </c>
      <c r="BV1737" s="7">
        <v>0</v>
      </c>
      <c r="BW1737" s="7">
        <v>0</v>
      </c>
      <c r="BX1737" s="7">
        <v>0</v>
      </c>
      <c r="BY1737" s="7">
        <v>0</v>
      </c>
      <c r="BZ1737" s="7">
        <v>0</v>
      </c>
      <c r="CA1737" s="7">
        <v>0</v>
      </c>
      <c r="CB1737" s="7">
        <v>0</v>
      </c>
      <c r="CC1737" s="7">
        <v>0</v>
      </c>
      <c r="CD1737" s="7">
        <v>0</v>
      </c>
      <c r="CE1737" s="7">
        <v>0</v>
      </c>
      <c r="CF1737" s="7">
        <v>0</v>
      </c>
      <c r="CG1737" s="7">
        <v>0</v>
      </c>
      <c r="CH1737" s="7">
        <v>0</v>
      </c>
      <c r="CI1737" s="7">
        <v>0</v>
      </c>
      <c r="CJ1737" s="7">
        <v>0</v>
      </c>
      <c r="CK1737" s="7">
        <v>0</v>
      </c>
      <c r="CL1737" s="40">
        <v>0</v>
      </c>
      <c r="CM1737" s="40">
        <v>0</v>
      </c>
      <c r="CN1737" s="40">
        <v>0</v>
      </c>
      <c r="CO1737" s="40">
        <v>0</v>
      </c>
      <c r="CP1737" s="7">
        <v>0</v>
      </c>
      <c r="CQ1737" s="7">
        <v>0</v>
      </c>
      <c r="CR1737" s="7">
        <v>0</v>
      </c>
      <c r="CS1737" s="40">
        <v>0</v>
      </c>
      <c r="CT1737" s="7">
        <v>0</v>
      </c>
      <c r="CU1737" s="7">
        <v>0</v>
      </c>
      <c r="CV1737" s="4"/>
      <c r="CW1737" s="4"/>
      <c r="CX1737" s="4" t="s">
        <v>210</v>
      </c>
      <c r="CY1737" s="4" t="s">
        <v>211</v>
      </c>
      <c r="CZ1737" s="4" t="s">
        <v>242</v>
      </c>
      <c r="DA1737" s="4" t="s">
        <v>242</v>
      </c>
      <c r="DB1737" s="4" t="s">
        <v>212</v>
      </c>
      <c r="DC1737" s="4" t="s">
        <v>212</v>
      </c>
      <c r="DD1737" s="7">
        <v>2</v>
      </c>
      <c r="DE1737" s="7">
        <v>30</v>
      </c>
      <c r="DF1737" s="7">
        <v>60</v>
      </c>
      <c r="DH1737" s="7">
        <v>13</v>
      </c>
      <c r="DI1737" s="4">
        <v>2</v>
      </c>
      <c r="DJ1737" s="4">
        <v>4</v>
      </c>
      <c r="DK1737" s="4">
        <v>7</v>
      </c>
      <c r="DL1737" s="4">
        <v>8</v>
      </c>
      <c r="DX1737" s="7">
        <f t="shared" ref="DX1737" si="24540">A1737</f>
        <v>7120114</v>
      </c>
      <c r="DY1737" s="7"/>
      <c r="DZ1737" s="67">
        <v>10000</v>
      </c>
      <c r="EA1737" s="2" t="s">
        <v>1423</v>
      </c>
      <c r="EB1737" s="85">
        <v>147</v>
      </c>
      <c r="EC1737" s="2" t="s">
        <v>1424</v>
      </c>
      <c r="ED1737" s="2">
        <v>2003</v>
      </c>
      <c r="EE1737" s="2">
        <v>3002</v>
      </c>
      <c r="EF1737" s="7">
        <v>50</v>
      </c>
      <c r="EG1737" s="20"/>
      <c r="EH1737" s="20"/>
      <c r="EI1737" s="4">
        <v>40012</v>
      </c>
      <c r="EJ1737" s="4">
        <v>1</v>
      </c>
      <c r="EK1737" s="4">
        <v>40013</v>
      </c>
      <c r="EL1737" s="4">
        <v>1</v>
      </c>
      <c r="EM1737" s="4">
        <v>40013</v>
      </c>
      <c r="EN1737" s="4">
        <v>1</v>
      </c>
      <c r="EO1737" s="4">
        <v>40013</v>
      </c>
      <c r="EP1737" s="4">
        <v>1</v>
      </c>
      <c r="EQ1737" s="4">
        <v>40013</v>
      </c>
      <c r="ER1737" s="4">
        <v>1</v>
      </c>
      <c r="ES1737" s="4">
        <v>40013</v>
      </c>
      <c r="ET1737" s="4">
        <v>1</v>
      </c>
      <c r="EU1737" s="4">
        <v>40013</v>
      </c>
      <c r="EV1737" s="4">
        <v>1</v>
      </c>
      <c r="EW1737" s="4">
        <v>40013</v>
      </c>
      <c r="EX1737" s="4">
        <v>1</v>
      </c>
      <c r="EY1737" s="4">
        <v>40013</v>
      </c>
      <c r="EZ1737" s="4">
        <v>1</v>
      </c>
      <c r="FA1737" s="4">
        <v>40013</v>
      </c>
      <c r="FB1737" s="4">
        <v>1</v>
      </c>
      <c r="FC1737" s="4">
        <v>40013</v>
      </c>
      <c r="FD1737" s="4">
        <v>1</v>
      </c>
      <c r="FE1737" s="4">
        <v>20100</v>
      </c>
      <c r="FF1737" s="4">
        <v>1</v>
      </c>
      <c r="FG1737" s="4">
        <v>20100</v>
      </c>
      <c r="FH1737" s="4">
        <v>1</v>
      </c>
      <c r="FR1737" s="2">
        <v>99999</v>
      </c>
      <c r="FS1737" s="2">
        <v>0</v>
      </c>
      <c r="FT1737" s="2">
        <f t="shared" ref="FT1737" si="24541">IF(FT749="","",FT749)</f>
        <v>10000</v>
      </c>
      <c r="FV1737" s="2" t="str">
        <f t="shared" ref="FV1737" si="24542">IF(FV749="","",FV749)</f>
        <v/>
      </c>
      <c r="FW1737" s="2" t="str">
        <f t="shared" ref="FW1737" si="24543">IF(FW749="","",FW749)</f>
        <v/>
      </c>
      <c r="FX1737" s="2" t="str">
        <f t="shared" ref="FX1737" si="24544">IF(FX749="","",FX749)</f>
        <v/>
      </c>
      <c r="FY1737" s="2" t="str">
        <f t="shared" ref="FY1737" si="24545">IF(FY749="","",FY749)</f>
        <v/>
      </c>
      <c r="FZ1737" s="77">
        <v>0</v>
      </c>
      <c r="GA1737" s="2">
        <v>1</v>
      </c>
      <c r="GC1737" s="2">
        <v>1</v>
      </c>
      <c r="GD1737"/>
    </row>
    <row r="1738" s="2" customFormat="1" ht="14.25" spans="1:186">
      <c r="A1738" s="95">
        <f t="shared" ref="A1738" si="24546">A750+13</f>
        <v>7120115</v>
      </c>
      <c r="B1738" s="95">
        <v>4360</v>
      </c>
      <c r="C1738" s="95">
        <v>0</v>
      </c>
      <c r="D1738" s="95" t="s">
        <v>680</v>
      </c>
      <c r="E1738" s="95" t="str">
        <f t="shared" ref="E1738" si="24547">E750&amp;"（福利专用）"</f>
        <v>120级紫装锤（福利专用）</v>
      </c>
      <c r="F1738" s="31" t="s">
        <v>1250</v>
      </c>
      <c r="G1738" s="31">
        <v>4</v>
      </c>
      <c r="H1738" s="7" t="s">
        <v>191</v>
      </c>
      <c r="I1738" s="7" t="s">
        <v>187</v>
      </c>
      <c r="J1738" s="41">
        <v>1522</v>
      </c>
      <c r="K1738" s="37">
        <v>207</v>
      </c>
      <c r="L1738" s="80"/>
      <c r="M1738" s="29" t="s">
        <v>193</v>
      </c>
      <c r="N1738" s="4">
        <v>120</v>
      </c>
      <c r="O1738" s="4">
        <v>120</v>
      </c>
      <c r="P1738" s="40">
        <f t="shared" ref="P1738" si="24548">2000+C1738*100+G1738</f>
        <v>2004</v>
      </c>
      <c r="Q1738" s="4"/>
      <c r="S1738" s="48">
        <v>0</v>
      </c>
      <c r="T1738" s="47" t="s">
        <v>245</v>
      </c>
      <c r="U1738" s="7" t="s">
        <v>195</v>
      </c>
      <c r="V1738" s="7">
        <v>0</v>
      </c>
      <c r="W1738" s="7">
        <v>0</v>
      </c>
      <c r="X1738" s="40">
        <v>0</v>
      </c>
      <c r="AB1738" s="7" t="s">
        <v>195</v>
      </c>
      <c r="AC1738" s="7">
        <v>0</v>
      </c>
      <c r="AD1738" s="7" t="s">
        <v>195</v>
      </c>
      <c r="AE1738" s="7" t="str">
        <f t="shared" si="24520"/>
        <v>true</v>
      </c>
      <c r="AF1738" s="7" t="b">
        <v>1</v>
      </c>
      <c r="AG1738" s="7" t="s">
        <v>195</v>
      </c>
      <c r="AH1738" s="40">
        <v>0</v>
      </c>
      <c r="AI1738" s="40">
        <v>0</v>
      </c>
      <c r="AJ1738" s="40">
        <v>1</v>
      </c>
      <c r="AK1738" s="40">
        <v>0</v>
      </c>
      <c r="AL1738" s="40">
        <v>1</v>
      </c>
      <c r="AM1738" s="40">
        <v>0</v>
      </c>
      <c r="AN1738" s="40">
        <v>60</v>
      </c>
      <c r="AO1738" s="40">
        <v>20000</v>
      </c>
      <c r="AP1738" s="7" t="s">
        <v>644</v>
      </c>
      <c r="AQ1738" s="4">
        <v>3</v>
      </c>
      <c r="AR1738" s="4">
        <v>161506</v>
      </c>
      <c r="AS1738" s="7" t="s">
        <v>199</v>
      </c>
      <c r="AT1738" s="48">
        <v>3</v>
      </c>
      <c r="AU1738" s="48">
        <v>1</v>
      </c>
      <c r="AV1738" s="48">
        <v>3</v>
      </c>
      <c r="AW1738" s="48">
        <v>500</v>
      </c>
      <c r="AX1738" s="48">
        <v>250</v>
      </c>
      <c r="AY1738" s="48">
        <v>0</v>
      </c>
      <c r="AZ1738" s="48">
        <v>0</v>
      </c>
      <c r="BE1738" s="48">
        <v>0</v>
      </c>
      <c r="BF1738" s="48">
        <v>1</v>
      </c>
      <c r="BG1738" s="48">
        <v>1040</v>
      </c>
      <c r="BH1738" s="48">
        <v>1040</v>
      </c>
      <c r="BI1738" s="7">
        <v>0</v>
      </c>
      <c r="BJ1738" s="7">
        <v>0</v>
      </c>
      <c r="BK1738" s="7">
        <v>0</v>
      </c>
      <c r="BL1738" s="7">
        <v>0</v>
      </c>
      <c r="BM1738" s="7">
        <v>0</v>
      </c>
      <c r="BN1738" s="7">
        <v>0</v>
      </c>
      <c r="BO1738" s="7">
        <v>0</v>
      </c>
      <c r="BP1738" s="7">
        <v>0</v>
      </c>
      <c r="BQ1738" s="7">
        <v>0</v>
      </c>
      <c r="BR1738" s="7">
        <v>0</v>
      </c>
      <c r="BS1738" s="7">
        <v>0</v>
      </c>
      <c r="BT1738" s="7">
        <v>0</v>
      </c>
      <c r="BU1738" s="7">
        <v>0</v>
      </c>
      <c r="BV1738" s="7">
        <v>0</v>
      </c>
      <c r="BW1738" s="7">
        <v>0</v>
      </c>
      <c r="BX1738" s="7">
        <v>0</v>
      </c>
      <c r="BY1738" s="7">
        <v>0</v>
      </c>
      <c r="BZ1738" s="7">
        <v>0</v>
      </c>
      <c r="CA1738" s="7">
        <v>0</v>
      </c>
      <c r="CB1738" s="7">
        <v>0</v>
      </c>
      <c r="CC1738" s="7">
        <v>0</v>
      </c>
      <c r="CD1738" s="7">
        <v>0</v>
      </c>
      <c r="CE1738" s="7">
        <v>0</v>
      </c>
      <c r="CF1738" s="7">
        <v>0</v>
      </c>
      <c r="CG1738" s="7">
        <v>0</v>
      </c>
      <c r="CH1738" s="7">
        <v>0</v>
      </c>
      <c r="CI1738" s="7">
        <v>0</v>
      </c>
      <c r="CJ1738" s="7">
        <v>0</v>
      </c>
      <c r="CK1738" s="7">
        <v>0</v>
      </c>
      <c r="CL1738" s="40">
        <v>0</v>
      </c>
      <c r="CM1738" s="40">
        <v>0</v>
      </c>
      <c r="CN1738" s="40">
        <v>0</v>
      </c>
      <c r="CO1738" s="40">
        <v>0</v>
      </c>
      <c r="CP1738" s="7">
        <v>0</v>
      </c>
      <c r="CQ1738" s="7">
        <v>0</v>
      </c>
      <c r="CR1738" s="7">
        <v>0</v>
      </c>
      <c r="CS1738" s="40">
        <v>0</v>
      </c>
      <c r="CT1738" s="7">
        <v>0</v>
      </c>
      <c r="CU1738" s="7">
        <v>0</v>
      </c>
      <c r="CV1738" s="4"/>
      <c r="CW1738" s="4"/>
      <c r="CX1738" s="4" t="s">
        <v>210</v>
      </c>
      <c r="CY1738" s="4" t="s">
        <v>211</v>
      </c>
      <c r="CZ1738" s="4" t="s">
        <v>242</v>
      </c>
      <c r="DA1738" s="4" t="s">
        <v>242</v>
      </c>
      <c r="DB1738" s="4" t="s">
        <v>212</v>
      </c>
      <c r="DC1738" s="4" t="s">
        <v>212</v>
      </c>
      <c r="DD1738" s="7">
        <v>2</v>
      </c>
      <c r="DE1738" s="7">
        <v>30</v>
      </c>
      <c r="DF1738" s="7">
        <v>60</v>
      </c>
      <c r="DH1738" s="7">
        <v>13</v>
      </c>
      <c r="DI1738" s="4">
        <v>2</v>
      </c>
      <c r="DJ1738" s="4">
        <v>4</v>
      </c>
      <c r="DK1738" s="4">
        <v>7</v>
      </c>
      <c r="DL1738" s="4">
        <v>8</v>
      </c>
      <c r="DX1738" s="7">
        <f t="shared" ref="DX1738" si="24549">A1738</f>
        <v>7120115</v>
      </c>
      <c r="DY1738" s="7"/>
      <c r="DZ1738" s="67">
        <v>10000</v>
      </c>
      <c r="EA1738" s="2" t="s">
        <v>1423</v>
      </c>
      <c r="EB1738" s="85">
        <v>147</v>
      </c>
      <c r="EC1738" s="2" t="s">
        <v>1424</v>
      </c>
      <c r="ED1738" s="2">
        <v>2003</v>
      </c>
      <c r="EE1738" s="2">
        <v>3002</v>
      </c>
      <c r="EF1738" s="7">
        <v>50</v>
      </c>
      <c r="EG1738" s="20"/>
      <c r="EH1738" s="20"/>
      <c r="EI1738" s="4">
        <v>40012</v>
      </c>
      <c r="EJ1738" s="4">
        <v>1</v>
      </c>
      <c r="EK1738" s="4">
        <v>40013</v>
      </c>
      <c r="EL1738" s="4">
        <v>1</v>
      </c>
      <c r="EM1738" s="4">
        <v>40013</v>
      </c>
      <c r="EN1738" s="4">
        <v>1</v>
      </c>
      <c r="EO1738" s="4">
        <v>40013</v>
      </c>
      <c r="EP1738" s="4">
        <v>1</v>
      </c>
      <c r="EQ1738" s="4">
        <v>40013</v>
      </c>
      <c r="ER1738" s="4">
        <v>1</v>
      </c>
      <c r="ES1738" s="4">
        <v>40013</v>
      </c>
      <c r="ET1738" s="4">
        <v>1</v>
      </c>
      <c r="EU1738" s="4">
        <v>40013</v>
      </c>
      <c r="EV1738" s="4">
        <v>1</v>
      </c>
      <c r="EW1738" s="4">
        <v>40013</v>
      </c>
      <c r="EX1738" s="4">
        <v>1</v>
      </c>
      <c r="EY1738" s="4">
        <v>40013</v>
      </c>
      <c r="EZ1738" s="4">
        <v>1</v>
      </c>
      <c r="FA1738" s="4">
        <v>40013</v>
      </c>
      <c r="FB1738" s="4">
        <v>1</v>
      </c>
      <c r="FC1738" s="4">
        <v>40013</v>
      </c>
      <c r="FD1738" s="4">
        <v>1</v>
      </c>
      <c r="FE1738" s="4">
        <v>20100</v>
      </c>
      <c r="FF1738" s="4">
        <v>1</v>
      </c>
      <c r="FG1738" s="4">
        <v>20100</v>
      </c>
      <c r="FH1738" s="4">
        <v>1</v>
      </c>
      <c r="FR1738" s="2">
        <v>99999</v>
      </c>
      <c r="FS1738" s="2">
        <v>0</v>
      </c>
      <c r="FT1738" s="2">
        <f t="shared" ref="FT1738" si="24550">IF(FT750="","",FT750)</f>
        <v>10000</v>
      </c>
      <c r="FV1738" s="2" t="str">
        <f t="shared" ref="FV1738" si="24551">IF(FV750="","",FV750)</f>
        <v/>
      </c>
      <c r="FW1738" s="2" t="str">
        <f t="shared" ref="FW1738" si="24552">IF(FW750="","",FW750)</f>
        <v/>
      </c>
      <c r="FX1738" s="2" t="str">
        <f t="shared" ref="FX1738" si="24553">IF(FX750="","",FX750)</f>
        <v/>
      </c>
      <c r="FY1738" s="2" t="str">
        <f t="shared" ref="FY1738" si="24554">IF(FY750="","",FY750)</f>
        <v/>
      </c>
      <c r="FZ1738" s="77">
        <v>0</v>
      </c>
      <c r="GA1738" s="2">
        <v>1</v>
      </c>
      <c r="GC1738" s="2">
        <v>1</v>
      </c>
      <c r="GD1738"/>
    </row>
    <row r="1739" s="2" customFormat="1" ht="14.25" spans="1:186">
      <c r="A1739" s="95">
        <f t="shared" ref="A1739" si="24555">A751+13</f>
        <v>7120116</v>
      </c>
      <c r="B1739" s="95">
        <v>1800</v>
      </c>
      <c r="C1739" s="95">
        <v>0</v>
      </c>
      <c r="D1739" s="95" t="s">
        <v>682</v>
      </c>
      <c r="E1739" s="95" t="str">
        <f t="shared" ref="E1739" si="24556">E751&amp;"（福利专用）"</f>
        <v>120级紫装匕首（福利专用）</v>
      </c>
      <c r="F1739" s="31" t="s">
        <v>1250</v>
      </c>
      <c r="G1739" s="31">
        <v>4</v>
      </c>
      <c r="H1739" s="7" t="s">
        <v>191</v>
      </c>
      <c r="I1739" s="7" t="s">
        <v>187</v>
      </c>
      <c r="J1739" s="41">
        <v>1512</v>
      </c>
      <c r="K1739" s="37">
        <v>307</v>
      </c>
      <c r="L1739" s="80"/>
      <c r="M1739" s="29" t="s">
        <v>193</v>
      </c>
      <c r="N1739" s="4">
        <v>120</v>
      </c>
      <c r="O1739" s="4">
        <v>120</v>
      </c>
      <c r="P1739" s="40">
        <f t="shared" ref="P1739" si="24557">2000+C1739*100+G1739</f>
        <v>2004</v>
      </c>
      <c r="Q1739" s="4"/>
      <c r="S1739" s="48">
        <v>0</v>
      </c>
      <c r="T1739" s="47" t="s">
        <v>249</v>
      </c>
      <c r="U1739" s="7" t="s">
        <v>195</v>
      </c>
      <c r="V1739" s="7">
        <v>0</v>
      </c>
      <c r="W1739" s="7">
        <v>0</v>
      </c>
      <c r="X1739" s="40">
        <v>0</v>
      </c>
      <c r="AB1739" s="7" t="s">
        <v>195</v>
      </c>
      <c r="AC1739" s="7">
        <v>0</v>
      </c>
      <c r="AD1739" s="7" t="s">
        <v>195</v>
      </c>
      <c r="AE1739" s="7" t="str">
        <f t="shared" si="24520"/>
        <v>true</v>
      </c>
      <c r="AF1739" s="7" t="b">
        <v>1</v>
      </c>
      <c r="AG1739" s="7" t="s">
        <v>195</v>
      </c>
      <c r="AH1739" s="40">
        <v>0</v>
      </c>
      <c r="AI1739" s="40">
        <v>0</v>
      </c>
      <c r="AJ1739" s="40">
        <v>1</v>
      </c>
      <c r="AK1739" s="40">
        <v>0</v>
      </c>
      <c r="AL1739" s="40">
        <v>1</v>
      </c>
      <c r="AM1739" s="40">
        <v>0</v>
      </c>
      <c r="AN1739" s="40">
        <v>60</v>
      </c>
      <c r="AO1739" s="40">
        <v>20000</v>
      </c>
      <c r="AP1739" s="7" t="s">
        <v>647</v>
      </c>
      <c r="AQ1739" s="4">
        <v>3</v>
      </c>
      <c r="AR1739" s="4">
        <v>161506</v>
      </c>
      <c r="AS1739" s="7" t="s">
        <v>199</v>
      </c>
      <c r="AT1739" s="48">
        <v>3</v>
      </c>
      <c r="AU1739" s="48">
        <v>1</v>
      </c>
      <c r="AV1739" s="48">
        <v>3</v>
      </c>
      <c r="AW1739" s="48">
        <v>500</v>
      </c>
      <c r="AX1739" s="48">
        <v>250</v>
      </c>
      <c r="AY1739" s="48">
        <v>0</v>
      </c>
      <c r="AZ1739" s="48">
        <v>0</v>
      </c>
      <c r="BE1739" s="48">
        <v>0</v>
      </c>
      <c r="BF1739" s="48">
        <v>1</v>
      </c>
      <c r="BG1739" s="48">
        <v>1040</v>
      </c>
      <c r="BH1739" s="48">
        <v>1040</v>
      </c>
      <c r="BI1739" s="7">
        <v>0</v>
      </c>
      <c r="BJ1739" s="7">
        <v>0</v>
      </c>
      <c r="BK1739" s="7">
        <v>0</v>
      </c>
      <c r="BL1739" s="7">
        <v>0</v>
      </c>
      <c r="BM1739" s="7">
        <v>0</v>
      </c>
      <c r="BN1739" s="7">
        <v>0</v>
      </c>
      <c r="BO1739" s="7">
        <v>0</v>
      </c>
      <c r="BP1739" s="7">
        <v>0</v>
      </c>
      <c r="BQ1739" s="7">
        <v>0</v>
      </c>
      <c r="BR1739" s="7">
        <v>0</v>
      </c>
      <c r="BS1739" s="7">
        <v>0</v>
      </c>
      <c r="BT1739" s="7">
        <v>0</v>
      </c>
      <c r="BU1739" s="7">
        <v>0</v>
      </c>
      <c r="BV1739" s="7">
        <v>0</v>
      </c>
      <c r="BW1739" s="7">
        <v>0</v>
      </c>
      <c r="BX1739" s="7">
        <v>0</v>
      </c>
      <c r="BY1739" s="7">
        <v>0</v>
      </c>
      <c r="BZ1739" s="7">
        <v>0</v>
      </c>
      <c r="CA1739" s="7">
        <v>0</v>
      </c>
      <c r="CB1739" s="7">
        <v>0</v>
      </c>
      <c r="CC1739" s="7">
        <v>0</v>
      </c>
      <c r="CD1739" s="7">
        <v>0</v>
      </c>
      <c r="CE1739" s="7">
        <v>0</v>
      </c>
      <c r="CF1739" s="7">
        <v>0</v>
      </c>
      <c r="CG1739" s="7">
        <v>0</v>
      </c>
      <c r="CH1739" s="7">
        <v>0</v>
      </c>
      <c r="CI1739" s="7">
        <v>0</v>
      </c>
      <c r="CJ1739" s="7">
        <v>0</v>
      </c>
      <c r="CK1739" s="7">
        <v>0</v>
      </c>
      <c r="CL1739" s="40">
        <v>0</v>
      </c>
      <c r="CM1739" s="40">
        <v>0</v>
      </c>
      <c r="CN1739" s="40">
        <v>0</v>
      </c>
      <c r="CO1739" s="40">
        <v>0</v>
      </c>
      <c r="CP1739" s="7">
        <v>0</v>
      </c>
      <c r="CQ1739" s="7">
        <v>0</v>
      </c>
      <c r="CR1739" s="7">
        <v>0</v>
      </c>
      <c r="CS1739" s="40">
        <v>0</v>
      </c>
      <c r="CT1739" s="7">
        <v>0</v>
      </c>
      <c r="CU1739" s="7">
        <v>0</v>
      </c>
      <c r="CV1739" s="4"/>
      <c r="CW1739" s="4"/>
      <c r="CX1739" s="4" t="s">
        <v>210</v>
      </c>
      <c r="CY1739" s="4" t="s">
        <v>211</v>
      </c>
      <c r="CZ1739" s="4" t="s">
        <v>242</v>
      </c>
      <c r="DA1739" s="4" t="s">
        <v>242</v>
      </c>
      <c r="DB1739" s="4" t="s">
        <v>212</v>
      </c>
      <c r="DC1739" s="4" t="s">
        <v>212</v>
      </c>
      <c r="DD1739" s="7">
        <v>2</v>
      </c>
      <c r="DE1739" s="7">
        <v>30</v>
      </c>
      <c r="DF1739" s="7">
        <v>60</v>
      </c>
      <c r="DH1739" s="7">
        <v>13</v>
      </c>
      <c r="DI1739" s="4">
        <v>2</v>
      </c>
      <c r="DJ1739" s="4">
        <v>4</v>
      </c>
      <c r="DK1739" s="4">
        <v>7</v>
      </c>
      <c r="DL1739" s="4">
        <v>8</v>
      </c>
      <c r="DX1739" s="7">
        <f t="shared" ref="DX1739" si="24558">A1739</f>
        <v>7120116</v>
      </c>
      <c r="DY1739" s="7"/>
      <c r="DZ1739" s="67">
        <v>10000</v>
      </c>
      <c r="EA1739" s="2" t="s">
        <v>1423</v>
      </c>
      <c r="EB1739" s="85">
        <v>147</v>
      </c>
      <c r="EC1739" s="2" t="s">
        <v>1424</v>
      </c>
      <c r="ED1739" s="2">
        <v>2003</v>
      </c>
      <c r="EE1739" s="2">
        <v>3002</v>
      </c>
      <c r="EF1739" s="7">
        <v>50</v>
      </c>
      <c r="EG1739" s="20"/>
      <c r="EH1739" s="20"/>
      <c r="EI1739" s="4">
        <v>40012</v>
      </c>
      <c r="EJ1739" s="4">
        <v>1</v>
      </c>
      <c r="EK1739" s="4">
        <v>40013</v>
      </c>
      <c r="EL1739" s="4">
        <v>1</v>
      </c>
      <c r="EM1739" s="4">
        <v>40013</v>
      </c>
      <c r="EN1739" s="4">
        <v>1</v>
      </c>
      <c r="EO1739" s="4">
        <v>40013</v>
      </c>
      <c r="EP1739" s="4">
        <v>1</v>
      </c>
      <c r="EQ1739" s="4">
        <v>40013</v>
      </c>
      <c r="ER1739" s="4">
        <v>1</v>
      </c>
      <c r="ES1739" s="4">
        <v>40013</v>
      </c>
      <c r="ET1739" s="4">
        <v>1</v>
      </c>
      <c r="EU1739" s="4">
        <v>40013</v>
      </c>
      <c r="EV1739" s="4">
        <v>1</v>
      </c>
      <c r="EW1739" s="4">
        <v>40013</v>
      </c>
      <c r="EX1739" s="4">
        <v>1</v>
      </c>
      <c r="EY1739" s="4">
        <v>40013</v>
      </c>
      <c r="EZ1739" s="4">
        <v>1</v>
      </c>
      <c r="FA1739" s="4">
        <v>40013</v>
      </c>
      <c r="FB1739" s="4">
        <v>1</v>
      </c>
      <c r="FC1739" s="4">
        <v>40013</v>
      </c>
      <c r="FD1739" s="4">
        <v>1</v>
      </c>
      <c r="FE1739" s="4">
        <v>20100</v>
      </c>
      <c r="FF1739" s="4">
        <v>1</v>
      </c>
      <c r="FG1739" s="4">
        <v>20100</v>
      </c>
      <c r="FH1739" s="4">
        <v>1</v>
      </c>
      <c r="FR1739" s="2">
        <v>99999</v>
      </c>
      <c r="FS1739" s="2">
        <v>0</v>
      </c>
      <c r="FT1739" s="2">
        <f t="shared" ref="FT1739" si="24559">IF(FT751="","",FT751)</f>
        <v>10000</v>
      </c>
      <c r="FV1739" s="2" t="str">
        <f t="shared" ref="FV1739" si="24560">IF(FV751="","",FV751)</f>
        <v/>
      </c>
      <c r="FW1739" s="2" t="str">
        <f t="shared" ref="FW1739" si="24561">IF(FW751="","",FW751)</f>
        <v/>
      </c>
      <c r="FX1739" s="2" t="str">
        <f t="shared" ref="FX1739" si="24562">IF(FX751="","",FX751)</f>
        <v/>
      </c>
      <c r="FY1739" s="2" t="str">
        <f t="shared" ref="FY1739:FY1763" si="24563">IF(FY751="","",FY751)</f>
        <v/>
      </c>
      <c r="FZ1739" s="77">
        <v>0</v>
      </c>
      <c r="GA1739" s="2">
        <v>1</v>
      </c>
      <c r="GC1739" s="2">
        <v>1</v>
      </c>
      <c r="GD1739"/>
    </row>
    <row r="1740" s="2" customFormat="1" ht="14.25" spans="1:186">
      <c r="A1740" s="95">
        <f t="shared" ref="A1740" si="24564">A752+13</f>
        <v>7120117</v>
      </c>
      <c r="B1740" s="95">
        <v>3080</v>
      </c>
      <c r="C1740" s="95">
        <v>0</v>
      </c>
      <c r="D1740" s="95" t="s">
        <v>684</v>
      </c>
      <c r="E1740" s="95" t="str">
        <f t="shared" ref="E1740" si="24565">E752&amp;"（福利专用）"</f>
        <v>120级紫装爪（福利专用）</v>
      </c>
      <c r="F1740" s="31" t="s">
        <v>1250</v>
      </c>
      <c r="G1740" s="31">
        <v>4</v>
      </c>
      <c r="H1740" s="7" t="s">
        <v>191</v>
      </c>
      <c r="I1740" s="7" t="s">
        <v>187</v>
      </c>
      <c r="J1740" s="41">
        <v>1552</v>
      </c>
      <c r="K1740" s="37">
        <v>107</v>
      </c>
      <c r="L1740" s="80"/>
      <c r="M1740" s="29" t="s">
        <v>193</v>
      </c>
      <c r="N1740" s="4">
        <v>120</v>
      </c>
      <c r="O1740" s="4">
        <v>120</v>
      </c>
      <c r="P1740" s="40">
        <f t="shared" ref="P1740" si="24566">2000+C1740*100+G1740</f>
        <v>2004</v>
      </c>
      <c r="Q1740" s="4"/>
      <c r="S1740" s="48">
        <v>0</v>
      </c>
      <c r="T1740" s="47" t="s">
        <v>253</v>
      </c>
      <c r="U1740" s="7" t="s">
        <v>195</v>
      </c>
      <c r="V1740" s="7">
        <v>0</v>
      </c>
      <c r="W1740" s="7">
        <v>0</v>
      </c>
      <c r="X1740" s="40">
        <v>0</v>
      </c>
      <c r="AB1740" s="7" t="s">
        <v>195</v>
      </c>
      <c r="AC1740" s="7">
        <v>0</v>
      </c>
      <c r="AD1740" s="7" t="s">
        <v>195</v>
      </c>
      <c r="AE1740" s="7" t="str">
        <f t="shared" si="24520"/>
        <v>true</v>
      </c>
      <c r="AF1740" s="7" t="b">
        <v>1</v>
      </c>
      <c r="AG1740" s="7" t="s">
        <v>195</v>
      </c>
      <c r="AH1740" s="40">
        <v>0</v>
      </c>
      <c r="AI1740" s="40">
        <v>0</v>
      </c>
      <c r="AJ1740" s="40">
        <v>1</v>
      </c>
      <c r="AK1740" s="40">
        <v>0</v>
      </c>
      <c r="AL1740" s="40">
        <v>1</v>
      </c>
      <c r="AM1740" s="40">
        <v>0</v>
      </c>
      <c r="AN1740" s="40">
        <v>60</v>
      </c>
      <c r="AO1740" s="40">
        <v>20000</v>
      </c>
      <c r="AP1740" s="7" t="s">
        <v>650</v>
      </c>
      <c r="AQ1740" s="4">
        <v>3</v>
      </c>
      <c r="AR1740" s="4">
        <v>161506</v>
      </c>
      <c r="AS1740" s="7" t="s">
        <v>199</v>
      </c>
      <c r="AT1740" s="48">
        <v>3</v>
      </c>
      <c r="AU1740" s="48">
        <v>1</v>
      </c>
      <c r="AV1740" s="48">
        <v>3</v>
      </c>
      <c r="AW1740" s="48">
        <v>500</v>
      </c>
      <c r="AX1740" s="48">
        <v>250</v>
      </c>
      <c r="AY1740" s="48">
        <v>0</v>
      </c>
      <c r="AZ1740" s="48">
        <v>0</v>
      </c>
      <c r="BE1740" s="48">
        <v>0</v>
      </c>
      <c r="BF1740" s="48">
        <v>1</v>
      </c>
      <c r="BG1740" s="48">
        <v>1040</v>
      </c>
      <c r="BH1740" s="48">
        <v>1040</v>
      </c>
      <c r="BI1740" s="7">
        <v>0</v>
      </c>
      <c r="BJ1740" s="7">
        <v>0</v>
      </c>
      <c r="BK1740" s="7">
        <v>0</v>
      </c>
      <c r="BL1740" s="7">
        <v>0</v>
      </c>
      <c r="BM1740" s="7">
        <v>0</v>
      </c>
      <c r="BN1740" s="7">
        <v>0</v>
      </c>
      <c r="BO1740" s="7">
        <v>0</v>
      </c>
      <c r="BP1740" s="7">
        <v>0</v>
      </c>
      <c r="BQ1740" s="7">
        <v>0</v>
      </c>
      <c r="BR1740" s="7">
        <v>0</v>
      </c>
      <c r="BS1740" s="7">
        <v>0</v>
      </c>
      <c r="BT1740" s="7">
        <v>0</v>
      </c>
      <c r="BU1740" s="7">
        <v>0</v>
      </c>
      <c r="BV1740" s="7">
        <v>0</v>
      </c>
      <c r="BW1740" s="7">
        <v>0</v>
      </c>
      <c r="BX1740" s="7">
        <v>0</v>
      </c>
      <c r="BY1740" s="7">
        <v>0</v>
      </c>
      <c r="BZ1740" s="7">
        <v>0</v>
      </c>
      <c r="CA1740" s="7">
        <v>0</v>
      </c>
      <c r="CB1740" s="7">
        <v>0</v>
      </c>
      <c r="CC1740" s="7">
        <v>0</v>
      </c>
      <c r="CD1740" s="7">
        <v>0</v>
      </c>
      <c r="CE1740" s="7">
        <v>0</v>
      </c>
      <c r="CF1740" s="7">
        <v>0</v>
      </c>
      <c r="CG1740" s="7">
        <v>0</v>
      </c>
      <c r="CH1740" s="7">
        <v>0</v>
      </c>
      <c r="CI1740" s="7">
        <v>0</v>
      </c>
      <c r="CJ1740" s="7">
        <v>0</v>
      </c>
      <c r="CK1740" s="7">
        <v>0</v>
      </c>
      <c r="CL1740" s="40">
        <v>0</v>
      </c>
      <c r="CM1740" s="40">
        <v>0</v>
      </c>
      <c r="CN1740" s="40">
        <v>0</v>
      </c>
      <c r="CO1740" s="40">
        <v>0</v>
      </c>
      <c r="CP1740" s="7">
        <v>0</v>
      </c>
      <c r="CQ1740" s="7">
        <v>0</v>
      </c>
      <c r="CR1740" s="7">
        <v>0</v>
      </c>
      <c r="CS1740" s="40">
        <v>0</v>
      </c>
      <c r="CT1740" s="7">
        <v>0</v>
      </c>
      <c r="CU1740" s="7">
        <v>0</v>
      </c>
      <c r="CV1740" s="4"/>
      <c r="CW1740" s="4"/>
      <c r="CX1740" s="4" t="s">
        <v>210</v>
      </c>
      <c r="CY1740" s="4" t="s">
        <v>211</v>
      </c>
      <c r="CZ1740" s="4" t="s">
        <v>242</v>
      </c>
      <c r="DA1740" s="4" t="s">
        <v>242</v>
      </c>
      <c r="DB1740" s="4" t="s">
        <v>212</v>
      </c>
      <c r="DC1740" s="4" t="s">
        <v>212</v>
      </c>
      <c r="DD1740" s="7">
        <v>2</v>
      </c>
      <c r="DE1740" s="7">
        <v>30</v>
      </c>
      <c r="DF1740" s="7">
        <v>60</v>
      </c>
      <c r="DH1740" s="7">
        <v>13</v>
      </c>
      <c r="DI1740" s="4">
        <v>2</v>
      </c>
      <c r="DJ1740" s="4">
        <v>4</v>
      </c>
      <c r="DK1740" s="4">
        <v>7</v>
      </c>
      <c r="DL1740" s="4">
        <v>8</v>
      </c>
      <c r="DX1740" s="7">
        <f t="shared" ref="DX1740" si="24567">A1740</f>
        <v>7120117</v>
      </c>
      <c r="DY1740" s="7"/>
      <c r="DZ1740" s="67">
        <v>10000</v>
      </c>
      <c r="EA1740" s="2" t="s">
        <v>1423</v>
      </c>
      <c r="EB1740" s="85">
        <v>147</v>
      </c>
      <c r="EC1740" s="2" t="s">
        <v>1424</v>
      </c>
      <c r="ED1740" s="2">
        <v>2003</v>
      </c>
      <c r="EE1740" s="2">
        <v>3002</v>
      </c>
      <c r="EF1740" s="7">
        <v>50</v>
      </c>
      <c r="EG1740" s="20"/>
      <c r="EH1740" s="20"/>
      <c r="EI1740" s="4">
        <v>40012</v>
      </c>
      <c r="EJ1740" s="4">
        <v>1</v>
      </c>
      <c r="EK1740" s="4">
        <v>40013</v>
      </c>
      <c r="EL1740" s="4">
        <v>1</v>
      </c>
      <c r="EM1740" s="4">
        <v>40013</v>
      </c>
      <c r="EN1740" s="4">
        <v>1</v>
      </c>
      <c r="EO1740" s="4">
        <v>40013</v>
      </c>
      <c r="EP1740" s="4">
        <v>1</v>
      </c>
      <c r="EQ1740" s="4">
        <v>40013</v>
      </c>
      <c r="ER1740" s="4">
        <v>1</v>
      </c>
      <c r="ES1740" s="4">
        <v>40013</v>
      </c>
      <c r="ET1740" s="4">
        <v>1</v>
      </c>
      <c r="EU1740" s="4">
        <v>40013</v>
      </c>
      <c r="EV1740" s="4">
        <v>1</v>
      </c>
      <c r="EW1740" s="4">
        <v>40013</v>
      </c>
      <c r="EX1740" s="4">
        <v>1</v>
      </c>
      <c r="EY1740" s="4">
        <v>40013</v>
      </c>
      <c r="EZ1740" s="4">
        <v>1</v>
      </c>
      <c r="FA1740" s="4">
        <v>40013</v>
      </c>
      <c r="FB1740" s="4">
        <v>1</v>
      </c>
      <c r="FC1740" s="4">
        <v>40013</v>
      </c>
      <c r="FD1740" s="4">
        <v>1</v>
      </c>
      <c r="FE1740" s="4">
        <v>20100</v>
      </c>
      <c r="FF1740" s="4">
        <v>1</v>
      </c>
      <c r="FG1740" s="4">
        <v>20100</v>
      </c>
      <c r="FH1740" s="4">
        <v>1</v>
      </c>
      <c r="FR1740" s="2">
        <v>99999</v>
      </c>
      <c r="FS1740" s="2">
        <v>0</v>
      </c>
      <c r="FT1740" s="2">
        <f t="shared" ref="FT1740" si="24568">IF(FT752="","",FT752)</f>
        <v>10000</v>
      </c>
      <c r="FV1740" s="2" t="str">
        <f t="shared" ref="FV1740" si="24569">IF(FV752="","",FV752)</f>
        <v/>
      </c>
      <c r="FW1740" s="2" t="str">
        <f t="shared" ref="FW1740" si="24570">IF(FW752="","",FW752)</f>
        <v/>
      </c>
      <c r="FX1740" s="2" t="str">
        <f t="shared" ref="FX1740" si="24571">IF(FX752="","",FX752)</f>
        <v/>
      </c>
      <c r="FY1740" s="2" t="str">
        <f t="shared" si="24563"/>
        <v/>
      </c>
      <c r="FZ1740" s="77">
        <v>0</v>
      </c>
      <c r="GA1740" s="2">
        <v>1</v>
      </c>
      <c r="GC1740" s="2">
        <v>1</v>
      </c>
      <c r="GD1740"/>
    </row>
    <row r="1741" s="2" customFormat="1" ht="14.25" spans="1:186">
      <c r="A1741" s="95">
        <f t="shared" ref="A1741" si="24572">A753+13</f>
        <v>7120118</v>
      </c>
      <c r="B1741" s="95">
        <v>2824</v>
      </c>
      <c r="C1741" s="95">
        <v>0</v>
      </c>
      <c r="D1741" s="95" t="s">
        <v>686</v>
      </c>
      <c r="E1741" s="95" t="str">
        <f t="shared" ref="E1741" si="24573">E753&amp;"（福利专用）"</f>
        <v>120级紫装魔棒（福利专用）</v>
      </c>
      <c r="F1741" s="31" t="s">
        <v>1250</v>
      </c>
      <c r="G1741" s="31">
        <v>4</v>
      </c>
      <c r="H1741" s="7" t="s">
        <v>191</v>
      </c>
      <c r="I1741" s="7" t="s">
        <v>187</v>
      </c>
      <c r="J1741" s="41">
        <v>1543</v>
      </c>
      <c r="K1741" s="37">
        <v>507</v>
      </c>
      <c r="L1741" s="80"/>
      <c r="M1741" s="29" t="s">
        <v>193</v>
      </c>
      <c r="N1741" s="4">
        <v>120</v>
      </c>
      <c r="O1741" s="4">
        <v>120</v>
      </c>
      <c r="P1741" s="40">
        <f t="shared" ref="P1741:P1769" si="24574">2000+C1741*100+G1741</f>
        <v>2004</v>
      </c>
      <c r="Q1741" s="4"/>
      <c r="S1741" s="48">
        <v>0</v>
      </c>
      <c r="T1741" s="47" t="s">
        <v>257</v>
      </c>
      <c r="U1741" s="7" t="s">
        <v>195</v>
      </c>
      <c r="V1741" s="7">
        <v>0</v>
      </c>
      <c r="W1741" s="7">
        <v>0</v>
      </c>
      <c r="X1741" s="40">
        <v>0</v>
      </c>
      <c r="AB1741" s="7" t="s">
        <v>195</v>
      </c>
      <c r="AC1741" s="7">
        <v>0</v>
      </c>
      <c r="AD1741" s="7" t="s">
        <v>195</v>
      </c>
      <c r="AE1741" s="7" t="str">
        <f t="shared" si="24520"/>
        <v>true</v>
      </c>
      <c r="AF1741" s="7" t="b">
        <v>1</v>
      </c>
      <c r="AG1741" s="7" t="s">
        <v>195</v>
      </c>
      <c r="AH1741" s="40">
        <v>0</v>
      </c>
      <c r="AI1741" s="40">
        <v>0</v>
      </c>
      <c r="AJ1741" s="40">
        <v>1</v>
      </c>
      <c r="AK1741" s="40">
        <v>0</v>
      </c>
      <c r="AL1741" s="40">
        <v>1</v>
      </c>
      <c r="AM1741" s="40">
        <v>0</v>
      </c>
      <c r="AN1741" s="40">
        <v>60</v>
      </c>
      <c r="AO1741" s="40">
        <v>20000</v>
      </c>
      <c r="AP1741" s="7" t="s">
        <v>653</v>
      </c>
      <c r="AQ1741" s="4">
        <v>3</v>
      </c>
      <c r="AR1741" s="4">
        <v>161506</v>
      </c>
      <c r="AS1741" s="7" t="s">
        <v>199</v>
      </c>
      <c r="AT1741" s="48">
        <v>3</v>
      </c>
      <c r="AU1741" s="48">
        <v>1</v>
      </c>
      <c r="AV1741" s="48">
        <v>3</v>
      </c>
      <c r="AW1741" s="48">
        <v>500</v>
      </c>
      <c r="AX1741" s="48">
        <v>250</v>
      </c>
      <c r="AY1741" s="48">
        <v>0</v>
      </c>
      <c r="AZ1741" s="48">
        <v>0</v>
      </c>
      <c r="BE1741" s="48">
        <v>0</v>
      </c>
      <c r="BF1741" s="48">
        <v>1</v>
      </c>
      <c r="BG1741" s="48">
        <v>1040</v>
      </c>
      <c r="BH1741" s="48">
        <v>1040</v>
      </c>
      <c r="BI1741" s="7">
        <v>0</v>
      </c>
      <c r="BJ1741" s="7">
        <v>0</v>
      </c>
      <c r="BK1741" s="7">
        <v>0</v>
      </c>
      <c r="BL1741" s="7">
        <v>0</v>
      </c>
      <c r="BM1741" s="7">
        <v>0</v>
      </c>
      <c r="BN1741" s="7">
        <v>0</v>
      </c>
      <c r="BO1741" s="7">
        <v>0</v>
      </c>
      <c r="BP1741" s="7">
        <v>0</v>
      </c>
      <c r="BQ1741" s="7">
        <v>0</v>
      </c>
      <c r="BR1741" s="7">
        <v>0</v>
      </c>
      <c r="BS1741" s="7">
        <v>0</v>
      </c>
      <c r="BT1741" s="7">
        <v>0</v>
      </c>
      <c r="BU1741" s="7">
        <v>0</v>
      </c>
      <c r="BV1741" s="7">
        <v>0</v>
      </c>
      <c r="BW1741" s="7">
        <v>0</v>
      </c>
      <c r="BX1741" s="7">
        <v>0</v>
      </c>
      <c r="BY1741" s="7">
        <v>0</v>
      </c>
      <c r="BZ1741" s="7">
        <v>0</v>
      </c>
      <c r="CA1741" s="7">
        <v>0</v>
      </c>
      <c r="CB1741" s="7">
        <v>0</v>
      </c>
      <c r="CC1741" s="7">
        <v>0</v>
      </c>
      <c r="CD1741" s="7">
        <v>0</v>
      </c>
      <c r="CE1741" s="7">
        <v>0</v>
      </c>
      <c r="CF1741" s="7">
        <v>0</v>
      </c>
      <c r="CG1741" s="7">
        <v>0</v>
      </c>
      <c r="CH1741" s="7">
        <v>0</v>
      </c>
      <c r="CI1741" s="7">
        <v>0</v>
      </c>
      <c r="CJ1741" s="7">
        <v>0</v>
      </c>
      <c r="CK1741" s="7">
        <v>0</v>
      </c>
      <c r="CL1741" s="40">
        <v>0</v>
      </c>
      <c r="CM1741" s="40">
        <v>0</v>
      </c>
      <c r="CN1741" s="40">
        <v>0</v>
      </c>
      <c r="CO1741" s="40">
        <v>0</v>
      </c>
      <c r="CP1741" s="7">
        <v>0</v>
      </c>
      <c r="CQ1741" s="7">
        <v>0</v>
      </c>
      <c r="CR1741" s="7">
        <v>0</v>
      </c>
      <c r="CS1741" s="40">
        <v>0</v>
      </c>
      <c r="CT1741" s="7">
        <v>0</v>
      </c>
      <c r="CU1741" s="7">
        <v>0</v>
      </c>
      <c r="CV1741" s="4"/>
      <c r="CW1741" s="4"/>
      <c r="CX1741" s="4" t="s">
        <v>210</v>
      </c>
      <c r="CY1741" s="4" t="s">
        <v>211</v>
      </c>
      <c r="CZ1741" s="4" t="s">
        <v>242</v>
      </c>
      <c r="DA1741" s="4" t="s">
        <v>242</v>
      </c>
      <c r="DB1741" s="4" t="s">
        <v>212</v>
      </c>
      <c r="DC1741" s="4" t="s">
        <v>212</v>
      </c>
      <c r="DD1741" s="7">
        <v>2</v>
      </c>
      <c r="DE1741" s="7">
        <v>30</v>
      </c>
      <c r="DF1741" s="7">
        <v>60</v>
      </c>
      <c r="DH1741" s="7">
        <v>13</v>
      </c>
      <c r="DI1741" s="4">
        <v>2</v>
      </c>
      <c r="DJ1741" s="4">
        <v>4</v>
      </c>
      <c r="DK1741" s="4">
        <v>7</v>
      </c>
      <c r="DL1741" s="4">
        <v>8</v>
      </c>
      <c r="DX1741" s="7">
        <f t="shared" ref="DX1741" si="24575">A1741</f>
        <v>7120118</v>
      </c>
      <c r="DY1741" s="7"/>
      <c r="DZ1741" s="67">
        <v>10000</v>
      </c>
      <c r="EA1741" s="2" t="s">
        <v>1423</v>
      </c>
      <c r="EB1741" s="85">
        <v>147</v>
      </c>
      <c r="EC1741" s="2" t="s">
        <v>1424</v>
      </c>
      <c r="ED1741" s="2">
        <v>2003</v>
      </c>
      <c r="EE1741" s="2">
        <v>3001</v>
      </c>
      <c r="EF1741" s="7">
        <v>50</v>
      </c>
      <c r="EG1741" s="20"/>
      <c r="EH1741" s="20"/>
      <c r="EI1741" s="4">
        <v>40012</v>
      </c>
      <c r="EJ1741" s="4">
        <v>1</v>
      </c>
      <c r="EK1741" s="4">
        <v>40013</v>
      </c>
      <c r="EL1741" s="4">
        <v>1</v>
      </c>
      <c r="EM1741" s="4">
        <v>40013</v>
      </c>
      <c r="EN1741" s="4">
        <v>1</v>
      </c>
      <c r="EO1741" s="4">
        <v>40013</v>
      </c>
      <c r="EP1741" s="4">
        <v>1</v>
      </c>
      <c r="EQ1741" s="4">
        <v>40013</v>
      </c>
      <c r="ER1741" s="4">
        <v>1</v>
      </c>
      <c r="ES1741" s="4">
        <v>40013</v>
      </c>
      <c r="ET1741" s="4">
        <v>1</v>
      </c>
      <c r="EU1741" s="4">
        <v>40013</v>
      </c>
      <c r="EV1741" s="4">
        <v>1</v>
      </c>
      <c r="EW1741" s="4">
        <v>40013</v>
      </c>
      <c r="EX1741" s="4">
        <v>1</v>
      </c>
      <c r="EY1741" s="4">
        <v>40013</v>
      </c>
      <c r="EZ1741" s="4">
        <v>1</v>
      </c>
      <c r="FA1741" s="4">
        <v>40013</v>
      </c>
      <c r="FB1741" s="4">
        <v>1</v>
      </c>
      <c r="FC1741" s="4">
        <v>40013</v>
      </c>
      <c r="FD1741" s="4">
        <v>1</v>
      </c>
      <c r="FE1741" s="4">
        <v>20100</v>
      </c>
      <c r="FF1741" s="4">
        <v>1</v>
      </c>
      <c r="FG1741" s="4">
        <v>20100</v>
      </c>
      <c r="FH1741" s="4">
        <v>1</v>
      </c>
      <c r="FR1741" s="2">
        <v>99999</v>
      </c>
      <c r="FS1741" s="2">
        <v>0</v>
      </c>
      <c r="FT1741" s="2">
        <f t="shared" ref="FT1741" si="24576">IF(FT753="","",FT753)</f>
        <v>10000</v>
      </c>
      <c r="FV1741" s="2" t="str">
        <f t="shared" ref="FV1741" si="24577">IF(FV753="","",FV753)</f>
        <v/>
      </c>
      <c r="FW1741" s="2" t="str">
        <f t="shared" ref="FW1741" si="24578">IF(FW753="","",FW753)</f>
        <v/>
      </c>
      <c r="FX1741" s="2" t="str">
        <f t="shared" ref="FX1741" si="24579">IF(FX753="","",FX753)</f>
        <v/>
      </c>
      <c r="FY1741" s="2" t="str">
        <f t="shared" si="24563"/>
        <v/>
      </c>
      <c r="FZ1741" s="77">
        <v>0</v>
      </c>
      <c r="GA1741" s="2">
        <v>1</v>
      </c>
      <c r="GC1741" s="2">
        <v>1</v>
      </c>
      <c r="GD1741"/>
    </row>
    <row r="1742" s="2" customFormat="1" ht="14.25" spans="1:186">
      <c r="A1742" s="95">
        <f t="shared" ref="A1742" si="24580">A754+13</f>
        <v>7120119</v>
      </c>
      <c r="B1742" s="95">
        <v>4104</v>
      </c>
      <c r="C1742" s="95">
        <v>0</v>
      </c>
      <c r="D1742" s="95" t="s">
        <v>688</v>
      </c>
      <c r="E1742" s="95" t="str">
        <f t="shared" ref="E1742" si="24581">E754&amp;"（福利专用）"</f>
        <v>120级紫装法杖（福利专用）</v>
      </c>
      <c r="F1742" s="31" t="s">
        <v>1250</v>
      </c>
      <c r="G1742" s="31">
        <v>4</v>
      </c>
      <c r="H1742" s="7" t="s">
        <v>191</v>
      </c>
      <c r="I1742" s="7" t="s">
        <v>187</v>
      </c>
      <c r="J1742" s="41">
        <v>1543</v>
      </c>
      <c r="K1742" s="39">
        <v>601</v>
      </c>
      <c r="L1742" s="80"/>
      <c r="M1742" s="29" t="s">
        <v>193</v>
      </c>
      <c r="N1742" s="4">
        <v>120</v>
      </c>
      <c r="O1742" s="4">
        <v>120</v>
      </c>
      <c r="P1742" s="40">
        <f t="shared" si="24574"/>
        <v>2004</v>
      </c>
      <c r="Q1742" s="4"/>
      <c r="S1742" s="48">
        <v>0</v>
      </c>
      <c r="T1742" s="47" t="s">
        <v>194</v>
      </c>
      <c r="U1742" s="7" t="s">
        <v>195</v>
      </c>
      <c r="V1742" s="7">
        <v>0</v>
      </c>
      <c r="W1742" s="7">
        <v>0</v>
      </c>
      <c r="X1742" s="40">
        <v>0</v>
      </c>
      <c r="AB1742" s="7" t="s">
        <v>195</v>
      </c>
      <c r="AC1742" s="7">
        <v>0</v>
      </c>
      <c r="AD1742" s="7" t="s">
        <v>195</v>
      </c>
      <c r="AE1742" s="7" t="str">
        <f t="shared" si="24520"/>
        <v>true</v>
      </c>
      <c r="AF1742" s="7" t="b">
        <v>1</v>
      </c>
      <c r="AG1742" s="7" t="s">
        <v>195</v>
      </c>
      <c r="AH1742" s="40">
        <v>0</v>
      </c>
      <c r="AI1742" s="40">
        <v>0</v>
      </c>
      <c r="AJ1742" s="40">
        <v>1</v>
      </c>
      <c r="AK1742" s="40">
        <v>0</v>
      </c>
      <c r="AL1742" s="40">
        <v>1</v>
      </c>
      <c r="AM1742" s="40">
        <v>0</v>
      </c>
      <c r="AN1742" s="40">
        <v>60</v>
      </c>
      <c r="AO1742" s="40">
        <v>20000</v>
      </c>
      <c r="AP1742" s="7" t="s">
        <v>656</v>
      </c>
      <c r="AQ1742" s="4">
        <v>3</v>
      </c>
      <c r="AR1742" s="4">
        <v>161506</v>
      </c>
      <c r="AS1742" s="7" t="s">
        <v>199</v>
      </c>
      <c r="AT1742" s="48">
        <v>3</v>
      </c>
      <c r="AU1742" s="48">
        <v>1</v>
      </c>
      <c r="AV1742" s="48">
        <v>3</v>
      </c>
      <c r="AW1742" s="48">
        <v>500</v>
      </c>
      <c r="AX1742" s="48">
        <v>250</v>
      </c>
      <c r="AY1742" s="48">
        <v>0</v>
      </c>
      <c r="AZ1742" s="48">
        <v>0</v>
      </c>
      <c r="BE1742" s="48">
        <v>0</v>
      </c>
      <c r="BF1742" s="48">
        <v>1</v>
      </c>
      <c r="BG1742" s="48">
        <v>1040</v>
      </c>
      <c r="BH1742" s="48">
        <v>1040</v>
      </c>
      <c r="BI1742" s="7">
        <v>0</v>
      </c>
      <c r="BJ1742" s="7">
        <v>0</v>
      </c>
      <c r="BK1742" s="7">
        <v>0</v>
      </c>
      <c r="BL1742" s="7">
        <v>0</v>
      </c>
      <c r="BM1742" s="7">
        <v>0</v>
      </c>
      <c r="BN1742" s="7">
        <v>0</v>
      </c>
      <c r="BO1742" s="7">
        <v>0</v>
      </c>
      <c r="BP1742" s="7">
        <v>0</v>
      </c>
      <c r="BQ1742" s="7">
        <v>0</v>
      </c>
      <c r="BR1742" s="7">
        <v>0</v>
      </c>
      <c r="BS1742" s="7">
        <v>0</v>
      </c>
      <c r="BT1742" s="7">
        <v>0</v>
      </c>
      <c r="BU1742" s="7">
        <v>0</v>
      </c>
      <c r="BV1742" s="7">
        <v>0</v>
      </c>
      <c r="BW1742" s="7">
        <v>0</v>
      </c>
      <c r="BX1742" s="7">
        <v>0</v>
      </c>
      <c r="BY1742" s="7">
        <v>0</v>
      </c>
      <c r="BZ1742" s="7">
        <v>0</v>
      </c>
      <c r="CA1742" s="7">
        <v>0</v>
      </c>
      <c r="CB1742" s="7">
        <v>0</v>
      </c>
      <c r="CC1742" s="7">
        <v>0</v>
      </c>
      <c r="CD1742" s="7">
        <v>0</v>
      </c>
      <c r="CE1742" s="7">
        <v>0</v>
      </c>
      <c r="CF1742" s="7">
        <v>0</v>
      </c>
      <c r="CG1742" s="7">
        <v>0</v>
      </c>
      <c r="CH1742" s="7">
        <v>0</v>
      </c>
      <c r="CI1742" s="7">
        <v>0</v>
      </c>
      <c r="CJ1742" s="7">
        <v>0</v>
      </c>
      <c r="CK1742" s="7">
        <v>0</v>
      </c>
      <c r="CL1742" s="40">
        <v>0</v>
      </c>
      <c r="CM1742" s="40">
        <v>0</v>
      </c>
      <c r="CN1742" s="40">
        <v>0</v>
      </c>
      <c r="CO1742" s="40">
        <v>0</v>
      </c>
      <c r="CP1742" s="7">
        <v>0</v>
      </c>
      <c r="CQ1742" s="7">
        <v>0</v>
      </c>
      <c r="CR1742" s="7">
        <v>0</v>
      </c>
      <c r="CS1742" s="40">
        <v>0</v>
      </c>
      <c r="CT1742" s="7">
        <v>0</v>
      </c>
      <c r="CU1742" s="7">
        <v>0</v>
      </c>
      <c r="CV1742" s="4"/>
      <c r="CW1742" s="4"/>
      <c r="CX1742" s="4" t="s">
        <v>210</v>
      </c>
      <c r="CY1742" s="4" t="s">
        <v>211</v>
      </c>
      <c r="CZ1742" s="4" t="s">
        <v>242</v>
      </c>
      <c r="DA1742" s="4" t="s">
        <v>242</v>
      </c>
      <c r="DB1742" s="4" t="s">
        <v>212</v>
      </c>
      <c r="DC1742" s="4" t="s">
        <v>212</v>
      </c>
      <c r="DD1742" s="7">
        <v>2</v>
      </c>
      <c r="DE1742" s="7">
        <v>30</v>
      </c>
      <c r="DF1742" s="7">
        <v>60</v>
      </c>
      <c r="DH1742" s="7">
        <v>13</v>
      </c>
      <c r="DI1742" s="4">
        <v>2</v>
      </c>
      <c r="DJ1742" s="4">
        <v>4</v>
      </c>
      <c r="DK1742" s="4">
        <v>7</v>
      </c>
      <c r="DL1742" s="4">
        <v>8</v>
      </c>
      <c r="DX1742" s="7">
        <f t="shared" ref="DX1742" si="24582">A1742</f>
        <v>7120119</v>
      </c>
      <c r="DY1742" s="7"/>
      <c r="DZ1742" s="67">
        <v>10000</v>
      </c>
      <c r="EA1742" s="2" t="s">
        <v>1423</v>
      </c>
      <c r="EB1742" s="85">
        <v>147</v>
      </c>
      <c r="EC1742" s="2" t="s">
        <v>1424</v>
      </c>
      <c r="ED1742" s="2">
        <v>2003</v>
      </c>
      <c r="EE1742" s="2">
        <v>3001</v>
      </c>
      <c r="EF1742" s="7">
        <v>50</v>
      </c>
      <c r="EG1742" s="20"/>
      <c r="EH1742" s="20"/>
      <c r="EI1742" s="4">
        <v>40012</v>
      </c>
      <c r="EJ1742" s="4">
        <v>1</v>
      </c>
      <c r="EK1742" s="4">
        <v>40013</v>
      </c>
      <c r="EL1742" s="4">
        <v>1</v>
      </c>
      <c r="EM1742" s="4">
        <v>40013</v>
      </c>
      <c r="EN1742" s="4">
        <v>1</v>
      </c>
      <c r="EO1742" s="4">
        <v>40013</v>
      </c>
      <c r="EP1742" s="4">
        <v>1</v>
      </c>
      <c r="EQ1742" s="4">
        <v>40013</v>
      </c>
      <c r="ER1742" s="4">
        <v>1</v>
      </c>
      <c r="ES1742" s="4">
        <v>40013</v>
      </c>
      <c r="ET1742" s="4">
        <v>1</v>
      </c>
      <c r="EU1742" s="4">
        <v>40013</v>
      </c>
      <c r="EV1742" s="4">
        <v>1</v>
      </c>
      <c r="EW1742" s="4">
        <v>40013</v>
      </c>
      <c r="EX1742" s="4">
        <v>1</v>
      </c>
      <c r="EY1742" s="4">
        <v>40013</v>
      </c>
      <c r="EZ1742" s="4">
        <v>1</v>
      </c>
      <c r="FA1742" s="4">
        <v>40013</v>
      </c>
      <c r="FB1742" s="4">
        <v>1</v>
      </c>
      <c r="FC1742" s="4">
        <v>40013</v>
      </c>
      <c r="FD1742" s="4">
        <v>1</v>
      </c>
      <c r="FE1742" s="4">
        <v>20100</v>
      </c>
      <c r="FF1742" s="4">
        <v>1</v>
      </c>
      <c r="FG1742" s="4">
        <v>20100</v>
      </c>
      <c r="FH1742" s="4">
        <v>1</v>
      </c>
      <c r="FR1742" s="2">
        <v>99999</v>
      </c>
      <c r="FS1742" s="2">
        <v>0</v>
      </c>
      <c r="FT1742" s="2">
        <f t="shared" ref="FT1742" si="24583">IF(FT754="","",FT754)</f>
        <v>10000</v>
      </c>
      <c r="FV1742" s="2" t="str">
        <f t="shared" ref="FV1742" si="24584">IF(FV754="","",FV754)</f>
        <v/>
      </c>
      <c r="FW1742" s="2" t="str">
        <f t="shared" ref="FW1742" si="24585">IF(FW754="","",FW754)</f>
        <v/>
      </c>
      <c r="FX1742" s="2" t="str">
        <f t="shared" ref="FX1742" si="24586">IF(FX754="","",FX754)</f>
        <v/>
      </c>
      <c r="FY1742" s="2" t="str">
        <f t="shared" si="24563"/>
        <v/>
      </c>
      <c r="FZ1742" s="77">
        <v>0</v>
      </c>
      <c r="GA1742" s="2">
        <v>1</v>
      </c>
      <c r="GC1742" s="2">
        <v>1</v>
      </c>
      <c r="GD1742"/>
    </row>
    <row r="1743" s="2" customFormat="1" ht="14.25" spans="1:186">
      <c r="A1743" s="95">
        <f t="shared" ref="A1743" si="24587">A755+13</f>
        <v>7120220</v>
      </c>
      <c r="B1743" s="95">
        <v>312</v>
      </c>
      <c r="C1743" s="95">
        <v>3</v>
      </c>
      <c r="D1743" s="95" t="s">
        <v>690</v>
      </c>
      <c r="E1743" s="95" t="str">
        <f t="shared" ref="E1743" si="24588">E755&amp;"（福利专用）"</f>
        <v>120级紫装男衣（福利专用）</v>
      </c>
      <c r="F1743" s="31" t="s">
        <v>1250</v>
      </c>
      <c r="G1743" s="31">
        <v>4</v>
      </c>
      <c r="H1743" s="7" t="s">
        <v>191</v>
      </c>
      <c r="I1743" s="7" t="s">
        <v>187</v>
      </c>
      <c r="J1743" s="37">
        <v>1454</v>
      </c>
      <c r="K1743" s="39">
        <v>1432</v>
      </c>
      <c r="L1743" s="80"/>
      <c r="M1743" s="29" t="s">
        <v>193</v>
      </c>
      <c r="N1743" s="4">
        <v>120</v>
      </c>
      <c r="O1743" s="4">
        <v>120</v>
      </c>
      <c r="P1743" s="40">
        <f t="shared" si="24574"/>
        <v>2304</v>
      </c>
      <c r="Q1743" s="4"/>
      <c r="S1743" s="48">
        <v>1</v>
      </c>
      <c r="T1743" s="47" t="s">
        <v>194</v>
      </c>
      <c r="U1743" s="7" t="s">
        <v>195</v>
      </c>
      <c r="V1743" s="7">
        <v>0</v>
      </c>
      <c r="W1743" s="7">
        <v>0</v>
      </c>
      <c r="X1743" s="40">
        <v>0</v>
      </c>
      <c r="AB1743" s="7" t="s">
        <v>195</v>
      </c>
      <c r="AC1743" s="7">
        <v>0</v>
      </c>
      <c r="AD1743" s="7" t="s">
        <v>195</v>
      </c>
      <c r="AE1743" s="7" t="str">
        <f t="shared" si="24520"/>
        <v>true</v>
      </c>
      <c r="AF1743" s="7" t="b">
        <v>1</v>
      </c>
      <c r="AG1743" s="7" t="s">
        <v>195</v>
      </c>
      <c r="AH1743" s="40">
        <v>0</v>
      </c>
      <c r="AI1743" s="40">
        <v>0</v>
      </c>
      <c r="AJ1743" s="40">
        <v>1</v>
      </c>
      <c r="AK1743" s="40">
        <v>0</v>
      </c>
      <c r="AL1743" s="40">
        <v>1</v>
      </c>
      <c r="AM1743" s="40">
        <v>0</v>
      </c>
      <c r="AN1743" s="40">
        <v>60</v>
      </c>
      <c r="AO1743" s="40">
        <v>20000</v>
      </c>
      <c r="AP1743" s="7" t="s">
        <v>659</v>
      </c>
      <c r="AQ1743" s="4">
        <v>3</v>
      </c>
      <c r="AR1743" s="4">
        <v>161506</v>
      </c>
      <c r="AS1743" s="7" t="s">
        <v>199</v>
      </c>
      <c r="AT1743" s="48">
        <v>3</v>
      </c>
      <c r="AU1743" s="48">
        <v>1</v>
      </c>
      <c r="AV1743" s="48">
        <v>3</v>
      </c>
      <c r="AW1743" s="48">
        <v>500</v>
      </c>
      <c r="AX1743" s="48">
        <v>250</v>
      </c>
      <c r="AY1743" s="48">
        <v>0</v>
      </c>
      <c r="AZ1743" s="48">
        <v>0</v>
      </c>
      <c r="BE1743" s="48">
        <v>0</v>
      </c>
      <c r="BF1743" s="48">
        <v>1</v>
      </c>
      <c r="BG1743" s="48">
        <v>1040</v>
      </c>
      <c r="BH1743" s="48">
        <v>1040</v>
      </c>
      <c r="BI1743" s="7">
        <v>0</v>
      </c>
      <c r="BJ1743" s="7">
        <v>0</v>
      </c>
      <c r="BK1743" s="7">
        <v>0</v>
      </c>
      <c r="BL1743" s="7">
        <v>0</v>
      </c>
      <c r="BM1743" s="7">
        <v>0</v>
      </c>
      <c r="BN1743" s="7">
        <v>0</v>
      </c>
      <c r="BO1743" s="7">
        <v>0</v>
      </c>
      <c r="BP1743" s="7">
        <v>0</v>
      </c>
      <c r="BQ1743" s="7">
        <v>0</v>
      </c>
      <c r="BR1743" s="7">
        <v>0</v>
      </c>
      <c r="BS1743" s="7">
        <v>0</v>
      </c>
      <c r="BT1743" s="7">
        <v>0</v>
      </c>
      <c r="BU1743" s="7">
        <v>0</v>
      </c>
      <c r="BV1743" s="7">
        <v>0</v>
      </c>
      <c r="BW1743" s="7">
        <v>0</v>
      </c>
      <c r="BX1743" s="7">
        <v>0</v>
      </c>
      <c r="BY1743" s="7">
        <v>0</v>
      </c>
      <c r="BZ1743" s="7">
        <v>0</v>
      </c>
      <c r="CA1743" s="7">
        <v>0</v>
      </c>
      <c r="CB1743" s="7">
        <v>0</v>
      </c>
      <c r="CC1743" s="7">
        <v>0</v>
      </c>
      <c r="CD1743" s="7">
        <v>0</v>
      </c>
      <c r="CE1743" s="7">
        <v>0</v>
      </c>
      <c r="CF1743" s="7">
        <v>0</v>
      </c>
      <c r="CG1743" s="7">
        <v>0</v>
      </c>
      <c r="CH1743" s="7">
        <v>0</v>
      </c>
      <c r="CI1743" s="7">
        <v>0</v>
      </c>
      <c r="CJ1743" s="7">
        <v>0</v>
      </c>
      <c r="CK1743" s="7">
        <v>0</v>
      </c>
      <c r="CL1743" s="40">
        <v>0</v>
      </c>
      <c r="CM1743" s="40">
        <v>0</v>
      </c>
      <c r="CN1743" s="40">
        <v>0</v>
      </c>
      <c r="CO1743" s="40">
        <v>0</v>
      </c>
      <c r="CP1743" s="7">
        <v>0</v>
      </c>
      <c r="CQ1743" s="7">
        <v>0</v>
      </c>
      <c r="CR1743" s="7">
        <v>0</v>
      </c>
      <c r="CS1743" s="40">
        <v>0</v>
      </c>
      <c r="CT1743" s="7">
        <v>0</v>
      </c>
      <c r="CU1743" s="7">
        <v>0</v>
      </c>
      <c r="CV1743" s="4"/>
      <c r="CW1743" s="4"/>
      <c r="CX1743" s="4" t="s">
        <v>242</v>
      </c>
      <c r="CY1743" s="4" t="s">
        <v>242</v>
      </c>
      <c r="CZ1743" s="4" t="s">
        <v>242</v>
      </c>
      <c r="DA1743" s="4" t="s">
        <v>242</v>
      </c>
      <c r="DB1743" s="4" t="s">
        <v>242</v>
      </c>
      <c r="DC1743" s="4" t="s">
        <v>242</v>
      </c>
      <c r="DD1743" s="7">
        <v>2</v>
      </c>
      <c r="DE1743" s="7">
        <v>30</v>
      </c>
      <c r="DF1743" s="7">
        <v>60</v>
      </c>
      <c r="DH1743" s="7">
        <v>13</v>
      </c>
      <c r="DI1743" s="4">
        <v>1</v>
      </c>
      <c r="DJ1743" s="4">
        <v>3</v>
      </c>
      <c r="DK1743" s="4">
        <v>5</v>
      </c>
      <c r="DL1743" s="4">
        <v>7</v>
      </c>
      <c r="DX1743" s="7">
        <f t="shared" ref="DX1743" si="24589">A1743</f>
        <v>7120220</v>
      </c>
      <c r="DY1743" s="7"/>
      <c r="DZ1743" s="67">
        <v>10000</v>
      </c>
      <c r="EA1743" s="2" t="s">
        <v>1423</v>
      </c>
      <c r="EB1743" s="85">
        <v>147</v>
      </c>
      <c r="EC1743" s="2" t="s">
        <v>1424</v>
      </c>
      <c r="ED1743" s="2">
        <v>2006</v>
      </c>
      <c r="EE1743" s="2">
        <v>3002</v>
      </c>
      <c r="EF1743" s="7">
        <v>50</v>
      </c>
      <c r="EG1743" s="20"/>
      <c r="EH1743" s="20"/>
      <c r="EI1743" s="4">
        <v>40012</v>
      </c>
      <c r="EJ1743" s="4">
        <v>1</v>
      </c>
      <c r="EK1743" s="4">
        <v>40013</v>
      </c>
      <c r="EL1743" s="4">
        <v>1</v>
      </c>
      <c r="EM1743" s="4">
        <v>40013</v>
      </c>
      <c r="EN1743" s="4">
        <v>1</v>
      </c>
      <c r="EO1743" s="4">
        <v>40013</v>
      </c>
      <c r="EP1743" s="4">
        <v>1</v>
      </c>
      <c r="EQ1743" s="4">
        <v>40013</v>
      </c>
      <c r="ER1743" s="4">
        <v>1</v>
      </c>
      <c r="ES1743" s="4">
        <v>40013</v>
      </c>
      <c r="ET1743" s="4">
        <v>1</v>
      </c>
      <c r="EU1743" s="4">
        <v>40013</v>
      </c>
      <c r="EV1743" s="4">
        <v>1</v>
      </c>
      <c r="EW1743" s="4">
        <v>40013</v>
      </c>
      <c r="EX1743" s="4">
        <v>1</v>
      </c>
      <c r="EY1743" s="4">
        <v>40013</v>
      </c>
      <c r="EZ1743" s="4">
        <v>1</v>
      </c>
      <c r="FA1743" s="4">
        <v>40013</v>
      </c>
      <c r="FB1743" s="4">
        <v>1</v>
      </c>
      <c r="FC1743" s="4">
        <v>40013</v>
      </c>
      <c r="FD1743" s="4">
        <v>1</v>
      </c>
      <c r="FE1743" s="4">
        <v>20100</v>
      </c>
      <c r="FF1743" s="4">
        <v>1</v>
      </c>
      <c r="FG1743" s="4">
        <v>20100</v>
      </c>
      <c r="FH1743" s="4">
        <v>1</v>
      </c>
      <c r="FR1743" s="2">
        <v>99999</v>
      </c>
      <c r="FS1743" s="2">
        <v>0</v>
      </c>
      <c r="FT1743" s="2">
        <f t="shared" ref="FT1743" si="24590">IF(FT755="","",FT755)</f>
        <v>10000</v>
      </c>
      <c r="FV1743" s="2" t="str">
        <f t="shared" ref="FV1743" si="24591">IF(FV755="","",FV755)</f>
        <v/>
      </c>
      <c r="FW1743" s="2" t="str">
        <f t="shared" ref="FW1743" si="24592">IF(FW755="","",FW755)</f>
        <v/>
      </c>
      <c r="FX1743" s="2" t="str">
        <f t="shared" ref="FX1743" si="24593">IF(FX755="","",FX755)</f>
        <v/>
      </c>
      <c r="FY1743" s="2" t="str">
        <f t="shared" si="24563"/>
        <v/>
      </c>
      <c r="FZ1743" s="77">
        <v>0</v>
      </c>
      <c r="GA1743" s="2">
        <v>1</v>
      </c>
      <c r="GC1743" s="2">
        <v>1</v>
      </c>
      <c r="GD1743"/>
    </row>
    <row r="1744" s="2" customFormat="1" ht="14.25" spans="1:186">
      <c r="A1744" s="95">
        <f t="shared" ref="A1744:A1764" si="24594">A756+13</f>
        <v>7120221</v>
      </c>
      <c r="B1744" s="95">
        <v>568</v>
      </c>
      <c r="C1744" s="95">
        <v>3</v>
      </c>
      <c r="D1744" s="95" t="s">
        <v>692</v>
      </c>
      <c r="E1744" s="95" t="str">
        <f t="shared" ref="E1744:E1764" si="24595">E756&amp;"（福利专用）"</f>
        <v>120级紫装女衣（福利专用）</v>
      </c>
      <c r="F1744" s="31" t="s">
        <v>1250</v>
      </c>
      <c r="G1744" s="31">
        <v>4</v>
      </c>
      <c r="H1744" s="7" t="s">
        <v>191</v>
      </c>
      <c r="I1744" s="7" t="s">
        <v>187</v>
      </c>
      <c r="J1744" s="37">
        <v>1443</v>
      </c>
      <c r="K1744" s="39">
        <v>1436</v>
      </c>
      <c r="L1744" s="80"/>
      <c r="M1744" s="29" t="s">
        <v>193</v>
      </c>
      <c r="N1744" s="4">
        <v>120</v>
      </c>
      <c r="O1744" s="4">
        <v>120</v>
      </c>
      <c r="P1744" s="40">
        <f t="shared" si="24574"/>
        <v>2304</v>
      </c>
      <c r="Q1744" s="4"/>
      <c r="S1744" s="48">
        <v>2</v>
      </c>
      <c r="T1744" s="47" t="s">
        <v>194</v>
      </c>
      <c r="U1744" s="7" t="s">
        <v>195</v>
      </c>
      <c r="V1744" s="7">
        <v>0</v>
      </c>
      <c r="W1744" s="7">
        <v>0</v>
      </c>
      <c r="X1744" s="40">
        <v>0</v>
      </c>
      <c r="AB1744" s="7" t="s">
        <v>195</v>
      </c>
      <c r="AC1744" s="7">
        <v>0</v>
      </c>
      <c r="AD1744" s="7" t="s">
        <v>195</v>
      </c>
      <c r="AE1744" s="7" t="str">
        <f t="shared" si="24520"/>
        <v>true</v>
      </c>
      <c r="AF1744" s="7" t="b">
        <v>1</v>
      </c>
      <c r="AG1744" s="7" t="s">
        <v>195</v>
      </c>
      <c r="AH1744" s="40">
        <v>0</v>
      </c>
      <c r="AI1744" s="40">
        <v>0</v>
      </c>
      <c r="AJ1744" s="40">
        <v>1</v>
      </c>
      <c r="AK1744" s="40">
        <v>0</v>
      </c>
      <c r="AL1744" s="40">
        <v>1</v>
      </c>
      <c r="AM1744" s="40">
        <v>0</v>
      </c>
      <c r="AN1744" s="40">
        <v>60</v>
      </c>
      <c r="AO1744" s="40">
        <v>20000</v>
      </c>
      <c r="AP1744" s="7" t="s">
        <v>662</v>
      </c>
      <c r="AQ1744" s="4">
        <v>3</v>
      </c>
      <c r="AR1744" s="4">
        <v>161506</v>
      </c>
      <c r="AS1744" s="7" t="s">
        <v>199</v>
      </c>
      <c r="AT1744" s="48">
        <v>3</v>
      </c>
      <c r="AU1744" s="48">
        <v>1</v>
      </c>
      <c r="AV1744" s="48">
        <v>3</v>
      </c>
      <c r="AW1744" s="48">
        <v>500</v>
      </c>
      <c r="AX1744" s="48">
        <v>250</v>
      </c>
      <c r="AY1744" s="48">
        <v>0</v>
      </c>
      <c r="AZ1744" s="48">
        <v>0</v>
      </c>
      <c r="BE1744" s="48">
        <v>0</v>
      </c>
      <c r="BF1744" s="48">
        <v>1</v>
      </c>
      <c r="BG1744" s="48">
        <v>1040</v>
      </c>
      <c r="BH1744" s="48">
        <v>1040</v>
      </c>
      <c r="BI1744" s="7">
        <v>0</v>
      </c>
      <c r="BJ1744" s="7">
        <v>0</v>
      </c>
      <c r="BK1744" s="7">
        <v>0</v>
      </c>
      <c r="BL1744" s="7">
        <v>0</v>
      </c>
      <c r="BM1744" s="7">
        <v>0</v>
      </c>
      <c r="BN1744" s="7">
        <v>0</v>
      </c>
      <c r="BO1744" s="7">
        <v>0</v>
      </c>
      <c r="BP1744" s="7">
        <v>0</v>
      </c>
      <c r="BQ1744" s="7">
        <v>0</v>
      </c>
      <c r="BR1744" s="7">
        <v>0</v>
      </c>
      <c r="BS1744" s="7">
        <v>0</v>
      </c>
      <c r="BT1744" s="7">
        <v>0</v>
      </c>
      <c r="BU1744" s="7">
        <v>0</v>
      </c>
      <c r="BV1744" s="7">
        <v>0</v>
      </c>
      <c r="BW1744" s="7">
        <v>0</v>
      </c>
      <c r="BX1744" s="7">
        <v>0</v>
      </c>
      <c r="BY1744" s="7">
        <v>0</v>
      </c>
      <c r="BZ1744" s="7">
        <v>0</v>
      </c>
      <c r="CA1744" s="7">
        <v>0</v>
      </c>
      <c r="CB1744" s="7">
        <v>0</v>
      </c>
      <c r="CC1744" s="7">
        <v>0</v>
      </c>
      <c r="CD1744" s="7">
        <v>0</v>
      </c>
      <c r="CE1744" s="7">
        <v>0</v>
      </c>
      <c r="CF1744" s="7">
        <v>0</v>
      </c>
      <c r="CG1744" s="7">
        <v>0</v>
      </c>
      <c r="CH1744" s="7">
        <v>0</v>
      </c>
      <c r="CI1744" s="7">
        <v>0</v>
      </c>
      <c r="CJ1744" s="7">
        <v>0</v>
      </c>
      <c r="CK1744" s="7">
        <v>0</v>
      </c>
      <c r="CL1744" s="40">
        <v>0</v>
      </c>
      <c r="CM1744" s="40">
        <v>0</v>
      </c>
      <c r="CN1744" s="40">
        <v>0</v>
      </c>
      <c r="CO1744" s="40">
        <v>0</v>
      </c>
      <c r="CP1744" s="7">
        <v>0</v>
      </c>
      <c r="CQ1744" s="7">
        <v>0</v>
      </c>
      <c r="CR1744" s="7">
        <v>0</v>
      </c>
      <c r="CS1744" s="40">
        <v>0</v>
      </c>
      <c r="CT1744" s="7">
        <v>0</v>
      </c>
      <c r="CU1744" s="7">
        <v>0</v>
      </c>
      <c r="CV1744" s="4"/>
      <c r="CW1744" s="4"/>
      <c r="CX1744" s="4" t="s">
        <v>242</v>
      </c>
      <c r="CY1744" s="4" t="s">
        <v>242</v>
      </c>
      <c r="CZ1744" s="4" t="s">
        <v>242</v>
      </c>
      <c r="DA1744" s="4" t="s">
        <v>242</v>
      </c>
      <c r="DB1744" s="4" t="s">
        <v>242</v>
      </c>
      <c r="DC1744" s="4" t="s">
        <v>242</v>
      </c>
      <c r="DD1744" s="7">
        <v>2</v>
      </c>
      <c r="DE1744" s="7">
        <v>30</v>
      </c>
      <c r="DF1744" s="7">
        <v>60</v>
      </c>
      <c r="DH1744" s="7">
        <v>13</v>
      </c>
      <c r="DI1744" s="4">
        <v>1</v>
      </c>
      <c r="DJ1744" s="4">
        <v>3</v>
      </c>
      <c r="DK1744" s="4">
        <v>5</v>
      </c>
      <c r="DL1744" s="4">
        <v>7</v>
      </c>
      <c r="DX1744" s="7">
        <f t="shared" ref="DX1744" si="24596">A1744</f>
        <v>7120221</v>
      </c>
      <c r="DY1744" s="7"/>
      <c r="DZ1744" s="67">
        <v>10000</v>
      </c>
      <c r="EA1744" s="2" t="s">
        <v>1423</v>
      </c>
      <c r="EB1744" s="85">
        <v>147</v>
      </c>
      <c r="EC1744" s="2" t="s">
        <v>1424</v>
      </c>
      <c r="ED1744" s="2">
        <v>2006</v>
      </c>
      <c r="EE1744" s="2">
        <v>3002</v>
      </c>
      <c r="EF1744" s="7">
        <v>50</v>
      </c>
      <c r="EG1744" s="20"/>
      <c r="EH1744" s="20"/>
      <c r="EI1744" s="4">
        <v>40012</v>
      </c>
      <c r="EJ1744" s="4">
        <v>1</v>
      </c>
      <c r="EK1744" s="4">
        <v>40013</v>
      </c>
      <c r="EL1744" s="4">
        <v>1</v>
      </c>
      <c r="EM1744" s="4">
        <v>40013</v>
      </c>
      <c r="EN1744" s="4">
        <v>1</v>
      </c>
      <c r="EO1744" s="4">
        <v>40013</v>
      </c>
      <c r="EP1744" s="4">
        <v>1</v>
      </c>
      <c r="EQ1744" s="4">
        <v>40013</v>
      </c>
      <c r="ER1744" s="4">
        <v>1</v>
      </c>
      <c r="ES1744" s="4">
        <v>40013</v>
      </c>
      <c r="ET1744" s="4">
        <v>1</v>
      </c>
      <c r="EU1744" s="4">
        <v>40013</v>
      </c>
      <c r="EV1744" s="4">
        <v>1</v>
      </c>
      <c r="EW1744" s="4">
        <v>40013</v>
      </c>
      <c r="EX1744" s="4">
        <v>1</v>
      </c>
      <c r="EY1744" s="4">
        <v>40013</v>
      </c>
      <c r="EZ1744" s="4">
        <v>1</v>
      </c>
      <c r="FA1744" s="4">
        <v>40013</v>
      </c>
      <c r="FB1744" s="4">
        <v>1</v>
      </c>
      <c r="FC1744" s="4">
        <v>40013</v>
      </c>
      <c r="FD1744" s="4">
        <v>1</v>
      </c>
      <c r="FE1744" s="4">
        <v>20100</v>
      </c>
      <c r="FF1744" s="4">
        <v>1</v>
      </c>
      <c r="FG1744" s="4">
        <v>20100</v>
      </c>
      <c r="FH1744" s="4">
        <v>1</v>
      </c>
      <c r="FR1744" s="2">
        <v>99999</v>
      </c>
      <c r="FS1744" s="2">
        <v>0</v>
      </c>
      <c r="FT1744" s="2">
        <f t="shared" ref="FT1744" si="24597">IF(FT756="","",FT756)</f>
        <v>10000</v>
      </c>
      <c r="FV1744" s="2" t="str">
        <f t="shared" ref="FV1744" si="24598">IF(FV756="","",FV756)</f>
        <v/>
      </c>
      <c r="FW1744" s="2" t="str">
        <f t="shared" ref="FW1744" si="24599">IF(FW756="","",FW756)</f>
        <v/>
      </c>
      <c r="FX1744" s="2" t="str">
        <f t="shared" ref="FX1744:FX1755" si="24600">IF(FX756="","",FX756)</f>
        <v/>
      </c>
      <c r="FY1744" s="2" t="str">
        <f t="shared" si="24563"/>
        <v/>
      </c>
      <c r="FZ1744" s="77">
        <v>0</v>
      </c>
      <c r="GA1744" s="2">
        <v>1</v>
      </c>
      <c r="GC1744" s="2">
        <v>1</v>
      </c>
      <c r="GD1744"/>
    </row>
    <row r="1745" s="2" customFormat="1" ht="14.25" spans="1:186">
      <c r="A1745" s="95">
        <f t="shared" si="24594"/>
        <v>7120322</v>
      </c>
      <c r="B1745" s="95">
        <v>1640</v>
      </c>
      <c r="C1745" s="95">
        <v>1</v>
      </c>
      <c r="D1745" s="95" t="s">
        <v>694</v>
      </c>
      <c r="E1745" s="95" t="str">
        <f t="shared" si="24595"/>
        <v>120级紫装男头盔（福利专用）</v>
      </c>
      <c r="F1745" s="31" t="s">
        <v>1250</v>
      </c>
      <c r="G1745" s="31">
        <v>4</v>
      </c>
      <c r="H1745" s="7" t="s">
        <v>191</v>
      </c>
      <c r="I1745" s="7" t="s">
        <v>187</v>
      </c>
      <c r="J1745" s="37">
        <v>1432</v>
      </c>
      <c r="K1745" s="39">
        <v>1698</v>
      </c>
      <c r="L1745" s="80"/>
      <c r="M1745" s="29" t="s">
        <v>193</v>
      </c>
      <c r="N1745" s="4">
        <v>120</v>
      </c>
      <c r="O1745" s="4">
        <v>120</v>
      </c>
      <c r="P1745" s="40">
        <f t="shared" si="24574"/>
        <v>2104</v>
      </c>
      <c r="Q1745" s="4"/>
      <c r="S1745" s="48">
        <v>1</v>
      </c>
      <c r="T1745" s="47" t="s">
        <v>194</v>
      </c>
      <c r="U1745" s="7" t="s">
        <v>195</v>
      </c>
      <c r="V1745" s="7">
        <v>0</v>
      </c>
      <c r="W1745" s="7">
        <v>0</v>
      </c>
      <c r="X1745" s="40">
        <v>0</v>
      </c>
      <c r="AB1745" s="7" t="s">
        <v>195</v>
      </c>
      <c r="AC1745" s="7">
        <v>0</v>
      </c>
      <c r="AD1745" s="7" t="s">
        <v>195</v>
      </c>
      <c r="AE1745" s="7" t="str">
        <f t="shared" si="24520"/>
        <v>true</v>
      </c>
      <c r="AF1745" s="7" t="b">
        <v>1</v>
      </c>
      <c r="AG1745" s="7" t="s">
        <v>195</v>
      </c>
      <c r="AH1745" s="40">
        <v>0</v>
      </c>
      <c r="AI1745" s="40">
        <v>0</v>
      </c>
      <c r="AJ1745" s="40">
        <v>1</v>
      </c>
      <c r="AK1745" s="40">
        <v>0</v>
      </c>
      <c r="AL1745" s="40">
        <v>1</v>
      </c>
      <c r="AM1745" s="40">
        <v>0</v>
      </c>
      <c r="AN1745" s="40">
        <v>60</v>
      </c>
      <c r="AO1745" s="40">
        <v>20000</v>
      </c>
      <c r="AP1745" s="7" t="s">
        <v>665</v>
      </c>
      <c r="AQ1745" s="4">
        <v>3</v>
      </c>
      <c r="AR1745" s="4">
        <v>161506</v>
      </c>
      <c r="AS1745" s="7" t="s">
        <v>199</v>
      </c>
      <c r="AT1745" s="48">
        <v>3</v>
      </c>
      <c r="AU1745" s="48">
        <v>1</v>
      </c>
      <c r="AV1745" s="48">
        <v>3</v>
      </c>
      <c r="AW1745" s="48">
        <v>500</v>
      </c>
      <c r="AX1745" s="48">
        <v>250</v>
      </c>
      <c r="AY1745" s="48">
        <v>0</v>
      </c>
      <c r="AZ1745" s="48">
        <v>0</v>
      </c>
      <c r="BE1745" s="48">
        <v>0</v>
      </c>
      <c r="BF1745" s="48">
        <v>1</v>
      </c>
      <c r="BG1745" s="48">
        <v>1040</v>
      </c>
      <c r="BH1745" s="48">
        <v>1040</v>
      </c>
      <c r="BI1745" s="7">
        <v>0</v>
      </c>
      <c r="BJ1745" s="7">
        <v>0</v>
      </c>
      <c r="BK1745" s="7">
        <v>0</v>
      </c>
      <c r="BL1745" s="7">
        <v>0</v>
      </c>
      <c r="BM1745" s="7">
        <v>0</v>
      </c>
      <c r="BN1745" s="7">
        <v>0</v>
      </c>
      <c r="BO1745" s="7">
        <v>0</v>
      </c>
      <c r="BP1745" s="7">
        <v>0</v>
      </c>
      <c r="BQ1745" s="7">
        <v>0</v>
      </c>
      <c r="BR1745" s="7">
        <v>0</v>
      </c>
      <c r="BS1745" s="7">
        <v>0</v>
      </c>
      <c r="BT1745" s="7">
        <v>0</v>
      </c>
      <c r="BU1745" s="7">
        <v>0</v>
      </c>
      <c r="BV1745" s="7">
        <v>0</v>
      </c>
      <c r="BW1745" s="7">
        <v>0</v>
      </c>
      <c r="BX1745" s="7">
        <v>0</v>
      </c>
      <c r="BY1745" s="7">
        <v>0</v>
      </c>
      <c r="BZ1745" s="7">
        <v>0</v>
      </c>
      <c r="CA1745" s="7">
        <v>0</v>
      </c>
      <c r="CB1745" s="7">
        <v>0</v>
      </c>
      <c r="CC1745" s="7">
        <v>0</v>
      </c>
      <c r="CD1745" s="7">
        <v>0</v>
      </c>
      <c r="CE1745" s="7">
        <v>0</v>
      </c>
      <c r="CF1745" s="7">
        <v>0</v>
      </c>
      <c r="CG1745" s="7">
        <v>0</v>
      </c>
      <c r="CH1745" s="7">
        <v>0</v>
      </c>
      <c r="CI1745" s="7">
        <v>0</v>
      </c>
      <c r="CJ1745" s="7">
        <v>0</v>
      </c>
      <c r="CK1745" s="7">
        <v>0</v>
      </c>
      <c r="CL1745" s="40">
        <v>0</v>
      </c>
      <c r="CM1745" s="40">
        <v>0</v>
      </c>
      <c r="CN1745" s="40">
        <v>0</v>
      </c>
      <c r="CO1745" s="40">
        <v>0</v>
      </c>
      <c r="CP1745" s="7">
        <v>0</v>
      </c>
      <c r="CQ1745" s="7">
        <v>0</v>
      </c>
      <c r="CR1745" s="7">
        <v>0</v>
      </c>
      <c r="CS1745" s="40">
        <v>0</v>
      </c>
      <c r="CT1745" s="7">
        <v>0</v>
      </c>
      <c r="CU1745" s="7">
        <v>0</v>
      </c>
      <c r="CV1745" s="4"/>
      <c r="CW1745" s="4"/>
      <c r="CX1745" s="4" t="s">
        <v>242</v>
      </c>
      <c r="CY1745" s="4" t="s">
        <v>242</v>
      </c>
      <c r="CZ1745" s="4" t="s">
        <v>242</v>
      </c>
      <c r="DA1745" s="4" t="s">
        <v>242</v>
      </c>
      <c r="DB1745" s="4" t="s">
        <v>242</v>
      </c>
      <c r="DC1745" s="4" t="s">
        <v>242</v>
      </c>
      <c r="DD1745" s="7">
        <v>2</v>
      </c>
      <c r="DE1745" s="7">
        <v>30</v>
      </c>
      <c r="DF1745" s="7">
        <v>60</v>
      </c>
      <c r="DH1745" s="7">
        <v>13</v>
      </c>
      <c r="DI1745" s="4">
        <v>2</v>
      </c>
      <c r="DJ1745" s="4">
        <v>3</v>
      </c>
      <c r="DK1745" s="4" t="s">
        <v>242</v>
      </c>
      <c r="DL1745" s="4" t="s">
        <v>242</v>
      </c>
      <c r="DX1745" s="7">
        <f t="shared" ref="DX1745" si="24601">A1745</f>
        <v>7120322</v>
      </c>
      <c r="DY1745" s="7"/>
      <c r="DZ1745" s="67">
        <v>0</v>
      </c>
      <c r="EA1745" s="2" t="s">
        <v>242</v>
      </c>
      <c r="EB1745" s="85" t="s">
        <v>242</v>
      </c>
      <c r="EC1745" s="2" t="s">
        <v>242</v>
      </c>
      <c r="ED1745" s="2">
        <v>2009</v>
      </c>
      <c r="EE1745" s="2">
        <v>3002</v>
      </c>
      <c r="EF1745" s="7">
        <v>50</v>
      </c>
      <c r="EG1745" s="20"/>
      <c r="EH1745" s="20"/>
      <c r="EI1745" s="4">
        <v>40012</v>
      </c>
      <c r="EJ1745" s="4">
        <v>1</v>
      </c>
      <c r="EK1745" s="4">
        <v>40013</v>
      </c>
      <c r="EL1745" s="4">
        <v>1</v>
      </c>
      <c r="EM1745" s="4">
        <v>40013</v>
      </c>
      <c r="EN1745" s="4">
        <v>1</v>
      </c>
      <c r="EO1745" s="4">
        <v>40013</v>
      </c>
      <c r="EP1745" s="4">
        <v>1</v>
      </c>
      <c r="EQ1745" s="4">
        <v>40013</v>
      </c>
      <c r="ER1745" s="4">
        <v>1</v>
      </c>
      <c r="ES1745" s="4">
        <v>40013</v>
      </c>
      <c r="ET1745" s="4">
        <v>1</v>
      </c>
      <c r="EU1745" s="4">
        <v>40013</v>
      </c>
      <c r="EV1745" s="4">
        <v>1</v>
      </c>
      <c r="EW1745" s="4">
        <v>40013</v>
      </c>
      <c r="EX1745" s="4">
        <v>1</v>
      </c>
      <c r="EY1745" s="4">
        <v>40013</v>
      </c>
      <c r="EZ1745" s="4">
        <v>1</v>
      </c>
      <c r="FA1745" s="4">
        <v>40013</v>
      </c>
      <c r="FB1745" s="4">
        <v>1</v>
      </c>
      <c r="FC1745" s="4">
        <v>40013</v>
      </c>
      <c r="FD1745" s="4">
        <v>1</v>
      </c>
      <c r="FE1745" s="4">
        <v>20100</v>
      </c>
      <c r="FF1745" s="4">
        <v>1</v>
      </c>
      <c r="FG1745" s="4">
        <v>20100</v>
      </c>
      <c r="FH1745" s="4">
        <v>1</v>
      </c>
      <c r="FR1745" s="2">
        <v>99999</v>
      </c>
      <c r="FS1745" s="2">
        <v>0</v>
      </c>
      <c r="FT1745" s="2">
        <f t="shared" ref="FT1745" si="24602">IF(FT757="","",FT757)</f>
        <v>10000</v>
      </c>
      <c r="FV1745" s="2" t="str">
        <f t="shared" ref="FV1745" si="24603">IF(FV757="","",FV757)</f>
        <v/>
      </c>
      <c r="FW1745" s="2" t="str">
        <f t="shared" ref="FW1745" si="24604">IF(FW757="","",FW757)</f>
        <v/>
      </c>
      <c r="FX1745" s="2" t="str">
        <f t="shared" si="24600"/>
        <v/>
      </c>
      <c r="FY1745" s="2" t="str">
        <f t="shared" si="24563"/>
        <v/>
      </c>
      <c r="FZ1745" s="77">
        <v>0</v>
      </c>
      <c r="GA1745" s="2">
        <v>1</v>
      </c>
      <c r="GC1745" s="2">
        <v>1</v>
      </c>
      <c r="GD1745"/>
    </row>
    <row r="1746" s="2" customFormat="1" ht="14.25" spans="1:186">
      <c r="A1746" s="95">
        <f t="shared" si="24594"/>
        <v>7120323</v>
      </c>
      <c r="B1746" s="95">
        <v>1384</v>
      </c>
      <c r="C1746" s="95">
        <v>1</v>
      </c>
      <c r="D1746" s="95" t="s">
        <v>696</v>
      </c>
      <c r="E1746" s="95" t="str">
        <f t="shared" si="24595"/>
        <v>120级紫装女头饰（福利专用）</v>
      </c>
      <c r="F1746" s="31" t="s">
        <v>1250</v>
      </c>
      <c r="G1746" s="31">
        <v>4</v>
      </c>
      <c r="H1746" s="7" t="s">
        <v>191</v>
      </c>
      <c r="I1746" s="7" t="s">
        <v>187</v>
      </c>
      <c r="J1746" s="37">
        <v>1498</v>
      </c>
      <c r="K1746" s="39">
        <v>1698</v>
      </c>
      <c r="L1746" s="80"/>
      <c r="M1746" s="29" t="s">
        <v>193</v>
      </c>
      <c r="N1746" s="4">
        <v>120</v>
      </c>
      <c r="O1746" s="4">
        <v>120</v>
      </c>
      <c r="P1746" s="40">
        <f t="shared" si="24574"/>
        <v>2104</v>
      </c>
      <c r="Q1746" s="4"/>
      <c r="S1746" s="48">
        <v>2</v>
      </c>
      <c r="T1746" s="47" t="s">
        <v>194</v>
      </c>
      <c r="U1746" s="7" t="s">
        <v>195</v>
      </c>
      <c r="V1746" s="7">
        <v>0</v>
      </c>
      <c r="W1746" s="7">
        <v>0</v>
      </c>
      <c r="X1746" s="40">
        <v>0</v>
      </c>
      <c r="AB1746" s="7" t="s">
        <v>195</v>
      </c>
      <c r="AC1746" s="7">
        <v>0</v>
      </c>
      <c r="AD1746" s="7" t="s">
        <v>195</v>
      </c>
      <c r="AE1746" s="7" t="str">
        <f t="shared" si="24520"/>
        <v>true</v>
      </c>
      <c r="AF1746" s="7" t="b">
        <v>1</v>
      </c>
      <c r="AG1746" s="7" t="s">
        <v>195</v>
      </c>
      <c r="AH1746" s="40">
        <v>0</v>
      </c>
      <c r="AI1746" s="40">
        <v>0</v>
      </c>
      <c r="AJ1746" s="40">
        <v>1</v>
      </c>
      <c r="AK1746" s="40">
        <v>0</v>
      </c>
      <c r="AL1746" s="40">
        <v>1</v>
      </c>
      <c r="AM1746" s="40">
        <v>0</v>
      </c>
      <c r="AN1746" s="40">
        <v>60</v>
      </c>
      <c r="AO1746" s="40">
        <v>20000</v>
      </c>
      <c r="AP1746" s="7" t="s">
        <v>668</v>
      </c>
      <c r="AQ1746" s="4">
        <v>3</v>
      </c>
      <c r="AR1746" s="4">
        <v>161506</v>
      </c>
      <c r="AS1746" s="7" t="s">
        <v>199</v>
      </c>
      <c r="AT1746" s="48">
        <v>3</v>
      </c>
      <c r="AU1746" s="48">
        <v>1</v>
      </c>
      <c r="AV1746" s="48">
        <v>3</v>
      </c>
      <c r="AW1746" s="48">
        <v>500</v>
      </c>
      <c r="AX1746" s="48">
        <v>250</v>
      </c>
      <c r="AY1746" s="48">
        <v>0</v>
      </c>
      <c r="AZ1746" s="48">
        <v>0</v>
      </c>
      <c r="BE1746" s="48">
        <v>0</v>
      </c>
      <c r="BF1746" s="48">
        <v>1</v>
      </c>
      <c r="BG1746" s="48">
        <v>1040</v>
      </c>
      <c r="BH1746" s="48">
        <v>1040</v>
      </c>
      <c r="BI1746" s="7">
        <v>0</v>
      </c>
      <c r="BJ1746" s="7">
        <v>0</v>
      </c>
      <c r="BK1746" s="7">
        <v>0</v>
      </c>
      <c r="BL1746" s="7">
        <v>0</v>
      </c>
      <c r="BM1746" s="7">
        <v>0</v>
      </c>
      <c r="BN1746" s="7">
        <v>0</v>
      </c>
      <c r="BO1746" s="7">
        <v>0</v>
      </c>
      <c r="BP1746" s="7">
        <v>0</v>
      </c>
      <c r="BQ1746" s="7">
        <v>0</v>
      </c>
      <c r="BR1746" s="7">
        <v>0</v>
      </c>
      <c r="BS1746" s="7">
        <v>0</v>
      </c>
      <c r="BT1746" s="7">
        <v>0</v>
      </c>
      <c r="BU1746" s="7">
        <v>0</v>
      </c>
      <c r="BV1746" s="7">
        <v>0</v>
      </c>
      <c r="BW1746" s="7">
        <v>0</v>
      </c>
      <c r="BX1746" s="7">
        <v>0</v>
      </c>
      <c r="BY1746" s="7">
        <v>0</v>
      </c>
      <c r="BZ1746" s="7">
        <v>0</v>
      </c>
      <c r="CA1746" s="7">
        <v>0</v>
      </c>
      <c r="CB1746" s="7">
        <v>0</v>
      </c>
      <c r="CC1746" s="7">
        <v>0</v>
      </c>
      <c r="CD1746" s="7">
        <v>0</v>
      </c>
      <c r="CE1746" s="7">
        <v>0</v>
      </c>
      <c r="CF1746" s="7">
        <v>0</v>
      </c>
      <c r="CG1746" s="7">
        <v>0</v>
      </c>
      <c r="CH1746" s="7">
        <v>0</v>
      </c>
      <c r="CI1746" s="7">
        <v>0</v>
      </c>
      <c r="CJ1746" s="7">
        <v>0</v>
      </c>
      <c r="CK1746" s="7">
        <v>0</v>
      </c>
      <c r="CL1746" s="40">
        <v>0</v>
      </c>
      <c r="CM1746" s="40">
        <v>0</v>
      </c>
      <c r="CN1746" s="40">
        <v>0</v>
      </c>
      <c r="CO1746" s="40">
        <v>0</v>
      </c>
      <c r="CP1746" s="7">
        <v>0</v>
      </c>
      <c r="CQ1746" s="7">
        <v>0</v>
      </c>
      <c r="CR1746" s="7">
        <v>0</v>
      </c>
      <c r="CS1746" s="40">
        <v>0</v>
      </c>
      <c r="CT1746" s="7">
        <v>0</v>
      </c>
      <c r="CU1746" s="7">
        <v>0</v>
      </c>
      <c r="CV1746" s="4"/>
      <c r="CW1746" s="4"/>
      <c r="CX1746" s="4" t="s">
        <v>242</v>
      </c>
      <c r="CY1746" s="4" t="s">
        <v>242</v>
      </c>
      <c r="CZ1746" s="4" t="s">
        <v>242</v>
      </c>
      <c r="DA1746" s="4" t="s">
        <v>242</v>
      </c>
      <c r="DB1746" s="4" t="s">
        <v>242</v>
      </c>
      <c r="DC1746" s="4" t="s">
        <v>242</v>
      </c>
      <c r="DD1746" s="7">
        <v>2</v>
      </c>
      <c r="DE1746" s="7">
        <v>30</v>
      </c>
      <c r="DF1746" s="7">
        <v>60</v>
      </c>
      <c r="DH1746" s="7">
        <v>13</v>
      </c>
      <c r="DI1746" s="4">
        <v>2</v>
      </c>
      <c r="DJ1746" s="4">
        <v>3</v>
      </c>
      <c r="DK1746" s="4" t="s">
        <v>242</v>
      </c>
      <c r="DL1746" s="4" t="s">
        <v>242</v>
      </c>
      <c r="DX1746" s="7">
        <f t="shared" ref="DX1746" si="24605">A1746</f>
        <v>7120323</v>
      </c>
      <c r="DY1746" s="7"/>
      <c r="DZ1746" s="67">
        <v>0</v>
      </c>
      <c r="EA1746" s="2" t="s">
        <v>242</v>
      </c>
      <c r="EB1746" s="85" t="s">
        <v>242</v>
      </c>
      <c r="EC1746" s="2" t="s">
        <v>242</v>
      </c>
      <c r="ED1746" s="2">
        <v>2009</v>
      </c>
      <c r="EE1746" s="2">
        <v>3002</v>
      </c>
      <c r="EF1746" s="7">
        <v>50</v>
      </c>
      <c r="EG1746" s="20"/>
      <c r="EH1746" s="20"/>
      <c r="EI1746" s="4">
        <v>40012</v>
      </c>
      <c r="EJ1746" s="4">
        <v>1</v>
      </c>
      <c r="EK1746" s="4">
        <v>40013</v>
      </c>
      <c r="EL1746" s="4">
        <v>1</v>
      </c>
      <c r="EM1746" s="4">
        <v>40013</v>
      </c>
      <c r="EN1746" s="4">
        <v>1</v>
      </c>
      <c r="EO1746" s="4">
        <v>40013</v>
      </c>
      <c r="EP1746" s="4">
        <v>1</v>
      </c>
      <c r="EQ1746" s="4">
        <v>40013</v>
      </c>
      <c r="ER1746" s="4">
        <v>1</v>
      </c>
      <c r="ES1746" s="4">
        <v>40013</v>
      </c>
      <c r="ET1746" s="4">
        <v>1</v>
      </c>
      <c r="EU1746" s="4">
        <v>40013</v>
      </c>
      <c r="EV1746" s="4">
        <v>1</v>
      </c>
      <c r="EW1746" s="4">
        <v>40013</v>
      </c>
      <c r="EX1746" s="4">
        <v>1</v>
      </c>
      <c r="EY1746" s="4">
        <v>40013</v>
      </c>
      <c r="EZ1746" s="4">
        <v>1</v>
      </c>
      <c r="FA1746" s="4">
        <v>40013</v>
      </c>
      <c r="FB1746" s="4">
        <v>1</v>
      </c>
      <c r="FC1746" s="4">
        <v>40013</v>
      </c>
      <c r="FD1746" s="4">
        <v>1</v>
      </c>
      <c r="FE1746" s="4">
        <v>20100</v>
      </c>
      <c r="FF1746" s="4">
        <v>1</v>
      </c>
      <c r="FG1746" s="4">
        <v>20100</v>
      </c>
      <c r="FH1746" s="4">
        <v>1</v>
      </c>
      <c r="FR1746" s="2">
        <v>99999</v>
      </c>
      <c r="FS1746" s="2">
        <v>0</v>
      </c>
      <c r="FT1746" s="2">
        <f t="shared" ref="FT1746" si="24606">IF(FT758="","",FT758)</f>
        <v>10000</v>
      </c>
      <c r="FV1746" s="2" t="str">
        <f t="shared" ref="FV1746:FV1755" si="24607">IF(FV758="","",FV758)</f>
        <v/>
      </c>
      <c r="FW1746" s="2" t="str">
        <f t="shared" ref="FW1746" si="24608">IF(FW758="","",FW758)</f>
        <v/>
      </c>
      <c r="FX1746" s="2" t="str">
        <f t="shared" si="24600"/>
        <v/>
      </c>
      <c r="FY1746" s="2" t="str">
        <f t="shared" si="24563"/>
        <v/>
      </c>
      <c r="FZ1746" s="77">
        <v>0</v>
      </c>
      <c r="GA1746" s="2">
        <v>1</v>
      </c>
      <c r="GC1746" s="2">
        <v>1</v>
      </c>
      <c r="GD1746"/>
    </row>
    <row r="1747" s="2" customFormat="1" ht="14.25" spans="1:186">
      <c r="A1747" s="95">
        <f t="shared" si="24594"/>
        <v>7120424</v>
      </c>
      <c r="B1747" s="95">
        <v>40</v>
      </c>
      <c r="C1747" s="95">
        <v>2</v>
      </c>
      <c r="D1747" s="95" t="s">
        <v>698</v>
      </c>
      <c r="E1747" s="95" t="str">
        <f t="shared" si="24595"/>
        <v>120级紫装项链（福利专用）</v>
      </c>
      <c r="F1747" s="31" t="s">
        <v>1250</v>
      </c>
      <c r="G1747" s="31">
        <v>4</v>
      </c>
      <c r="H1747" s="7" t="s">
        <v>191</v>
      </c>
      <c r="I1747" s="7" t="s">
        <v>187</v>
      </c>
      <c r="J1747" s="37">
        <v>1465</v>
      </c>
      <c r="K1747" s="39">
        <v>1434</v>
      </c>
      <c r="L1747" s="80"/>
      <c r="M1747" s="29" t="s">
        <v>193</v>
      </c>
      <c r="N1747" s="4">
        <v>120</v>
      </c>
      <c r="O1747" s="4">
        <v>120</v>
      </c>
      <c r="P1747" s="40">
        <f t="shared" si="24574"/>
        <v>2204</v>
      </c>
      <c r="Q1747" s="4"/>
      <c r="S1747" s="48">
        <v>0</v>
      </c>
      <c r="T1747" s="47" t="s">
        <v>194</v>
      </c>
      <c r="U1747" s="7" t="s">
        <v>195</v>
      </c>
      <c r="V1747" s="7">
        <v>0</v>
      </c>
      <c r="W1747" s="7">
        <v>0</v>
      </c>
      <c r="X1747" s="40">
        <v>0</v>
      </c>
      <c r="AB1747" s="7" t="s">
        <v>195</v>
      </c>
      <c r="AC1747" s="7">
        <v>0</v>
      </c>
      <c r="AD1747" s="7" t="s">
        <v>195</v>
      </c>
      <c r="AE1747" s="7" t="str">
        <f t="shared" si="24520"/>
        <v>true</v>
      </c>
      <c r="AF1747" s="7" t="b">
        <v>1</v>
      </c>
      <c r="AG1747" s="7" t="s">
        <v>195</v>
      </c>
      <c r="AH1747" s="40">
        <v>0</v>
      </c>
      <c r="AI1747" s="40">
        <v>0</v>
      </c>
      <c r="AJ1747" s="40">
        <v>1</v>
      </c>
      <c r="AK1747" s="40">
        <v>0</v>
      </c>
      <c r="AL1747" s="40">
        <v>1</v>
      </c>
      <c r="AM1747" s="40">
        <v>0</v>
      </c>
      <c r="AN1747" s="40">
        <v>60</v>
      </c>
      <c r="AO1747" s="40">
        <v>20000</v>
      </c>
      <c r="AP1747" s="7" t="s">
        <v>671</v>
      </c>
      <c r="AQ1747" s="4">
        <v>3</v>
      </c>
      <c r="AR1747" s="4">
        <v>161506</v>
      </c>
      <c r="AS1747" s="7" t="s">
        <v>199</v>
      </c>
      <c r="AT1747" s="48">
        <v>3</v>
      </c>
      <c r="AU1747" s="48">
        <v>1</v>
      </c>
      <c r="AV1747" s="48">
        <v>3</v>
      </c>
      <c r="AW1747" s="48">
        <v>500</v>
      </c>
      <c r="AX1747" s="48">
        <v>250</v>
      </c>
      <c r="AY1747" s="48">
        <v>0</v>
      </c>
      <c r="AZ1747" s="48">
        <v>0</v>
      </c>
      <c r="BE1747" s="48">
        <v>0</v>
      </c>
      <c r="BF1747" s="48">
        <v>1</v>
      </c>
      <c r="BG1747" s="48">
        <v>1040</v>
      </c>
      <c r="BH1747" s="48">
        <v>1040</v>
      </c>
      <c r="BI1747" s="7">
        <v>0</v>
      </c>
      <c r="BJ1747" s="7">
        <v>0</v>
      </c>
      <c r="BK1747" s="7">
        <v>0</v>
      </c>
      <c r="BL1747" s="7">
        <v>0</v>
      </c>
      <c r="BM1747" s="7">
        <v>0</v>
      </c>
      <c r="BN1747" s="7">
        <v>0</v>
      </c>
      <c r="BO1747" s="7">
        <v>0</v>
      </c>
      <c r="BP1747" s="7">
        <v>0</v>
      </c>
      <c r="BQ1747" s="7">
        <v>0</v>
      </c>
      <c r="BR1747" s="7">
        <v>0</v>
      </c>
      <c r="BS1747" s="7">
        <v>0</v>
      </c>
      <c r="BT1747" s="7">
        <v>0</v>
      </c>
      <c r="BU1747" s="7">
        <v>0</v>
      </c>
      <c r="BV1747" s="7">
        <v>0</v>
      </c>
      <c r="BW1747" s="7">
        <v>0</v>
      </c>
      <c r="BX1747" s="7">
        <v>0</v>
      </c>
      <c r="BY1747" s="7">
        <v>0</v>
      </c>
      <c r="BZ1747" s="7">
        <v>0</v>
      </c>
      <c r="CA1747" s="7">
        <v>0</v>
      </c>
      <c r="CB1747" s="7">
        <v>0</v>
      </c>
      <c r="CC1747" s="7">
        <v>0</v>
      </c>
      <c r="CD1747" s="7">
        <v>0</v>
      </c>
      <c r="CE1747" s="7">
        <v>0</v>
      </c>
      <c r="CF1747" s="7">
        <v>0</v>
      </c>
      <c r="CG1747" s="7">
        <v>0</v>
      </c>
      <c r="CH1747" s="7">
        <v>0</v>
      </c>
      <c r="CI1747" s="7">
        <v>0</v>
      </c>
      <c r="CJ1747" s="7">
        <v>0</v>
      </c>
      <c r="CK1747" s="7">
        <v>0</v>
      </c>
      <c r="CL1747" s="40">
        <v>0</v>
      </c>
      <c r="CM1747" s="40">
        <v>0</v>
      </c>
      <c r="CN1747" s="40">
        <v>0</v>
      </c>
      <c r="CO1747" s="40">
        <v>0</v>
      </c>
      <c r="CP1747" s="7">
        <v>0</v>
      </c>
      <c r="CQ1747" s="7">
        <v>0</v>
      </c>
      <c r="CR1747" s="7">
        <v>0</v>
      </c>
      <c r="CS1747" s="40">
        <v>0</v>
      </c>
      <c r="CT1747" s="7">
        <v>0</v>
      </c>
      <c r="CU1747" s="7">
        <v>0</v>
      </c>
      <c r="CV1747" s="4"/>
      <c r="CW1747" s="4"/>
      <c r="CX1747" s="4" t="s">
        <v>242</v>
      </c>
      <c r="CY1747" s="4" t="s">
        <v>242</v>
      </c>
      <c r="CZ1747" s="4" t="s">
        <v>242</v>
      </c>
      <c r="DA1747" s="4" t="s">
        <v>242</v>
      </c>
      <c r="DB1747" s="4" t="s">
        <v>242</v>
      </c>
      <c r="DC1747" s="4" t="s">
        <v>242</v>
      </c>
      <c r="DD1747" s="7">
        <v>2</v>
      </c>
      <c r="DE1747" s="7">
        <v>30</v>
      </c>
      <c r="DF1747" s="7">
        <v>60</v>
      </c>
      <c r="DH1747" s="7">
        <v>13</v>
      </c>
      <c r="DI1747" s="4">
        <v>4</v>
      </c>
      <c r="DJ1747" s="4">
        <v>5</v>
      </c>
      <c r="DK1747" s="4" t="s">
        <v>242</v>
      </c>
      <c r="DL1747" s="4" t="s">
        <v>242</v>
      </c>
      <c r="DX1747" s="7">
        <f t="shared" ref="DX1747:DX1768" si="24609">A1747</f>
        <v>7120424</v>
      </c>
      <c r="DY1747" s="7"/>
      <c r="DZ1747" s="67">
        <v>0</v>
      </c>
      <c r="EA1747" s="2" t="s">
        <v>242</v>
      </c>
      <c r="EB1747" s="85" t="s">
        <v>242</v>
      </c>
      <c r="EC1747" s="2" t="s">
        <v>242</v>
      </c>
      <c r="ED1747" s="2">
        <v>2012</v>
      </c>
      <c r="EE1747" s="2">
        <v>3002</v>
      </c>
      <c r="EF1747" s="7">
        <v>50</v>
      </c>
      <c r="EG1747" s="20"/>
      <c r="EH1747" s="20"/>
      <c r="EI1747" s="4">
        <v>40012</v>
      </c>
      <c r="EJ1747" s="4">
        <v>1</v>
      </c>
      <c r="EK1747" s="4">
        <v>40013</v>
      </c>
      <c r="EL1747" s="4">
        <v>1</v>
      </c>
      <c r="EM1747" s="4">
        <v>40013</v>
      </c>
      <c r="EN1747" s="4">
        <v>1</v>
      </c>
      <c r="EO1747" s="4">
        <v>40013</v>
      </c>
      <c r="EP1747" s="4">
        <v>1</v>
      </c>
      <c r="EQ1747" s="4">
        <v>40013</v>
      </c>
      <c r="ER1747" s="4">
        <v>1</v>
      </c>
      <c r="ES1747" s="4">
        <v>40013</v>
      </c>
      <c r="ET1747" s="4">
        <v>1</v>
      </c>
      <c r="EU1747" s="4">
        <v>40013</v>
      </c>
      <c r="EV1747" s="4">
        <v>1</v>
      </c>
      <c r="EW1747" s="4">
        <v>40013</v>
      </c>
      <c r="EX1747" s="4">
        <v>1</v>
      </c>
      <c r="EY1747" s="4">
        <v>40013</v>
      </c>
      <c r="EZ1747" s="4">
        <v>1</v>
      </c>
      <c r="FA1747" s="4">
        <v>40013</v>
      </c>
      <c r="FB1747" s="4">
        <v>1</v>
      </c>
      <c r="FC1747" s="4">
        <v>40013</v>
      </c>
      <c r="FD1747" s="4">
        <v>1</v>
      </c>
      <c r="FE1747" s="4">
        <v>20100</v>
      </c>
      <c r="FF1747" s="4">
        <v>1</v>
      </c>
      <c r="FG1747" s="4">
        <v>20100</v>
      </c>
      <c r="FH1747" s="4">
        <v>1</v>
      </c>
      <c r="FR1747" s="2">
        <v>99999</v>
      </c>
      <c r="FS1747" s="2">
        <v>0</v>
      </c>
      <c r="FT1747" s="2">
        <f t="shared" ref="FT1747" si="24610">IF(FT759="","",FT759)</f>
        <v>10000</v>
      </c>
      <c r="FV1747" s="2" t="str">
        <f t="shared" si="24607"/>
        <v/>
      </c>
      <c r="FW1747" s="2" t="str">
        <f t="shared" ref="FW1747" si="24611">IF(FW759="","",FW759)</f>
        <v/>
      </c>
      <c r="FX1747" s="2" t="str">
        <f t="shared" si="24600"/>
        <v/>
      </c>
      <c r="FY1747" s="2" t="str">
        <f t="shared" si="24563"/>
        <v/>
      </c>
      <c r="FZ1747" s="77">
        <v>0</v>
      </c>
      <c r="GA1747" s="2">
        <v>1</v>
      </c>
      <c r="GC1747" s="2">
        <v>1</v>
      </c>
      <c r="GD1747"/>
    </row>
    <row r="1748" s="2" customFormat="1" ht="14.25" spans="1:186">
      <c r="A1748" s="95">
        <f t="shared" si="24594"/>
        <v>7120525</v>
      </c>
      <c r="B1748" s="95">
        <v>72</v>
      </c>
      <c r="C1748" s="95">
        <v>4</v>
      </c>
      <c r="D1748" s="95" t="s">
        <v>700</v>
      </c>
      <c r="E1748" s="95" t="str">
        <f t="shared" si="24595"/>
        <v>120级紫装腰带（福利专用）</v>
      </c>
      <c r="F1748" s="31" t="s">
        <v>1250</v>
      </c>
      <c r="G1748" s="31">
        <v>4</v>
      </c>
      <c r="H1748" s="7" t="s">
        <v>191</v>
      </c>
      <c r="I1748" s="7" t="s">
        <v>187</v>
      </c>
      <c r="J1748" s="37">
        <v>1476</v>
      </c>
      <c r="K1748" s="39">
        <v>1435</v>
      </c>
      <c r="L1748" s="80"/>
      <c r="M1748" s="29" t="s">
        <v>193</v>
      </c>
      <c r="N1748" s="4">
        <v>120</v>
      </c>
      <c r="O1748" s="4">
        <v>120</v>
      </c>
      <c r="P1748" s="40">
        <f t="shared" si="24574"/>
        <v>2404</v>
      </c>
      <c r="Q1748" s="4"/>
      <c r="S1748" s="48">
        <v>0</v>
      </c>
      <c r="T1748" s="47" t="s">
        <v>194</v>
      </c>
      <c r="U1748" s="7" t="s">
        <v>195</v>
      </c>
      <c r="V1748" s="7">
        <v>0</v>
      </c>
      <c r="W1748" s="7">
        <v>0</v>
      </c>
      <c r="X1748" s="40">
        <v>0</v>
      </c>
      <c r="AB1748" s="7" t="s">
        <v>195</v>
      </c>
      <c r="AC1748" s="7">
        <v>0</v>
      </c>
      <c r="AD1748" s="7" t="s">
        <v>195</v>
      </c>
      <c r="AE1748" s="7" t="str">
        <f t="shared" si="24520"/>
        <v>true</v>
      </c>
      <c r="AF1748" s="7" t="b">
        <v>1</v>
      </c>
      <c r="AG1748" s="7" t="s">
        <v>195</v>
      </c>
      <c r="AH1748" s="40">
        <v>0</v>
      </c>
      <c r="AI1748" s="40">
        <v>0</v>
      </c>
      <c r="AJ1748" s="40">
        <v>1</v>
      </c>
      <c r="AK1748" s="40">
        <v>0</v>
      </c>
      <c r="AL1748" s="40">
        <v>1</v>
      </c>
      <c r="AM1748" s="40">
        <v>0</v>
      </c>
      <c r="AN1748" s="40">
        <v>60</v>
      </c>
      <c r="AO1748" s="40">
        <v>20000</v>
      </c>
      <c r="AP1748" s="7" t="s">
        <v>674</v>
      </c>
      <c r="AQ1748" s="4">
        <v>3</v>
      </c>
      <c r="AR1748" s="4">
        <v>161506</v>
      </c>
      <c r="AS1748" s="7" t="s">
        <v>199</v>
      </c>
      <c r="AT1748" s="48">
        <v>3</v>
      </c>
      <c r="AU1748" s="48">
        <v>1</v>
      </c>
      <c r="AV1748" s="48">
        <v>3</v>
      </c>
      <c r="AW1748" s="48">
        <v>500</v>
      </c>
      <c r="AX1748" s="48">
        <v>250</v>
      </c>
      <c r="AY1748" s="48">
        <v>0</v>
      </c>
      <c r="AZ1748" s="48">
        <v>0</v>
      </c>
      <c r="BE1748" s="48">
        <v>0</v>
      </c>
      <c r="BF1748" s="48">
        <v>1</v>
      </c>
      <c r="BG1748" s="48">
        <v>1040</v>
      </c>
      <c r="BH1748" s="48">
        <v>1040</v>
      </c>
      <c r="BI1748" s="7">
        <v>0</v>
      </c>
      <c r="BJ1748" s="7">
        <v>0</v>
      </c>
      <c r="BK1748" s="7">
        <v>0</v>
      </c>
      <c r="BL1748" s="7">
        <v>0</v>
      </c>
      <c r="BM1748" s="7">
        <v>0</v>
      </c>
      <c r="BN1748" s="7">
        <v>0</v>
      </c>
      <c r="BO1748" s="7">
        <v>0</v>
      </c>
      <c r="BP1748" s="7">
        <v>0</v>
      </c>
      <c r="BQ1748" s="7">
        <v>0</v>
      </c>
      <c r="BR1748" s="7">
        <v>0</v>
      </c>
      <c r="BS1748" s="7">
        <v>0</v>
      </c>
      <c r="BT1748" s="7">
        <v>0</v>
      </c>
      <c r="BU1748" s="7">
        <v>0</v>
      </c>
      <c r="BV1748" s="7">
        <v>0</v>
      </c>
      <c r="BW1748" s="7">
        <v>0</v>
      </c>
      <c r="BX1748" s="7">
        <v>0</v>
      </c>
      <c r="BY1748" s="7">
        <v>0</v>
      </c>
      <c r="BZ1748" s="7">
        <v>0</v>
      </c>
      <c r="CA1748" s="7">
        <v>0</v>
      </c>
      <c r="CB1748" s="7">
        <v>0</v>
      </c>
      <c r="CC1748" s="7">
        <v>0</v>
      </c>
      <c r="CD1748" s="7">
        <v>0</v>
      </c>
      <c r="CE1748" s="7">
        <v>0</v>
      </c>
      <c r="CF1748" s="7">
        <v>0</v>
      </c>
      <c r="CG1748" s="7">
        <v>0</v>
      </c>
      <c r="CH1748" s="7">
        <v>0</v>
      </c>
      <c r="CI1748" s="7">
        <v>0</v>
      </c>
      <c r="CJ1748" s="7">
        <v>0</v>
      </c>
      <c r="CK1748" s="7">
        <v>0</v>
      </c>
      <c r="CL1748" s="40">
        <v>0</v>
      </c>
      <c r="CM1748" s="40">
        <v>0</v>
      </c>
      <c r="CN1748" s="40">
        <v>0</v>
      </c>
      <c r="CO1748" s="40">
        <v>0</v>
      </c>
      <c r="CP1748" s="7">
        <v>0</v>
      </c>
      <c r="CQ1748" s="7">
        <v>0</v>
      </c>
      <c r="CR1748" s="7">
        <v>0</v>
      </c>
      <c r="CS1748" s="40">
        <v>0</v>
      </c>
      <c r="CT1748" s="7">
        <v>0</v>
      </c>
      <c r="CU1748" s="7">
        <v>0</v>
      </c>
      <c r="CV1748" s="4"/>
      <c r="CW1748" s="4"/>
      <c r="CX1748" s="4" t="s">
        <v>242</v>
      </c>
      <c r="CY1748" s="4" t="s">
        <v>242</v>
      </c>
      <c r="CZ1748" s="4" t="s">
        <v>242</v>
      </c>
      <c r="DA1748" s="4" t="s">
        <v>242</v>
      </c>
      <c r="DB1748" s="4" t="s">
        <v>242</v>
      </c>
      <c r="DC1748" s="4" t="s">
        <v>242</v>
      </c>
      <c r="DD1748" s="7">
        <v>2</v>
      </c>
      <c r="DE1748" s="7">
        <v>30</v>
      </c>
      <c r="DF1748" s="7">
        <v>60</v>
      </c>
      <c r="DH1748" s="7">
        <v>13</v>
      </c>
      <c r="DI1748" s="4">
        <v>1</v>
      </c>
      <c r="DJ1748" s="4">
        <v>6</v>
      </c>
      <c r="DK1748" s="4">
        <v>9</v>
      </c>
      <c r="DL1748" s="4" t="s">
        <v>242</v>
      </c>
      <c r="DX1748" s="7">
        <f t="shared" si="24609"/>
        <v>7120525</v>
      </c>
      <c r="DY1748" s="7"/>
      <c r="DZ1748" s="67">
        <v>0</v>
      </c>
      <c r="EA1748" s="2" t="s">
        <v>242</v>
      </c>
      <c r="EB1748" s="85" t="s">
        <v>242</v>
      </c>
      <c r="EC1748" s="2" t="s">
        <v>242</v>
      </c>
      <c r="ED1748" s="2">
        <v>2015</v>
      </c>
      <c r="EE1748" s="2">
        <v>3002</v>
      </c>
      <c r="EF1748" s="7">
        <v>50</v>
      </c>
      <c r="EG1748" s="20"/>
      <c r="EH1748" s="20"/>
      <c r="EI1748" s="4">
        <v>40012</v>
      </c>
      <c r="EJ1748" s="4">
        <v>1</v>
      </c>
      <c r="EK1748" s="4">
        <v>40013</v>
      </c>
      <c r="EL1748" s="4">
        <v>1</v>
      </c>
      <c r="EM1748" s="4">
        <v>40013</v>
      </c>
      <c r="EN1748" s="4">
        <v>1</v>
      </c>
      <c r="EO1748" s="4">
        <v>40013</v>
      </c>
      <c r="EP1748" s="4">
        <v>1</v>
      </c>
      <c r="EQ1748" s="4">
        <v>40013</v>
      </c>
      <c r="ER1748" s="4">
        <v>1</v>
      </c>
      <c r="ES1748" s="4">
        <v>40013</v>
      </c>
      <c r="ET1748" s="4">
        <v>1</v>
      </c>
      <c r="EU1748" s="4">
        <v>40013</v>
      </c>
      <c r="EV1748" s="4">
        <v>1</v>
      </c>
      <c r="EW1748" s="4">
        <v>40013</v>
      </c>
      <c r="EX1748" s="4">
        <v>1</v>
      </c>
      <c r="EY1748" s="4">
        <v>40013</v>
      </c>
      <c r="EZ1748" s="4">
        <v>1</v>
      </c>
      <c r="FA1748" s="4">
        <v>40013</v>
      </c>
      <c r="FB1748" s="4">
        <v>1</v>
      </c>
      <c r="FC1748" s="4">
        <v>40013</v>
      </c>
      <c r="FD1748" s="4">
        <v>1</v>
      </c>
      <c r="FE1748" s="4">
        <v>20100</v>
      </c>
      <c r="FF1748" s="4">
        <v>1</v>
      </c>
      <c r="FG1748" s="4">
        <v>20100</v>
      </c>
      <c r="FH1748" s="4">
        <v>1</v>
      </c>
      <c r="FR1748" s="2">
        <v>99999</v>
      </c>
      <c r="FS1748" s="2">
        <v>0</v>
      </c>
      <c r="FT1748" s="2">
        <f t="shared" ref="FT1748" si="24612">IF(FT760="","",FT760)</f>
        <v>10000</v>
      </c>
      <c r="FV1748" s="2" t="str">
        <f t="shared" si="24607"/>
        <v/>
      </c>
      <c r="FW1748" s="2" t="str">
        <f t="shared" ref="FW1748" si="24613">IF(FW760="","",FW760)</f>
        <v/>
      </c>
      <c r="FX1748" s="2" t="str">
        <f t="shared" si="24600"/>
        <v/>
      </c>
      <c r="FY1748" s="2" t="str">
        <f t="shared" si="24563"/>
        <v/>
      </c>
      <c r="FZ1748" s="77">
        <v>0</v>
      </c>
      <c r="GA1748" s="2">
        <v>1</v>
      </c>
      <c r="GC1748" s="2">
        <v>1</v>
      </c>
      <c r="GD1748"/>
    </row>
    <row r="1749" s="2" customFormat="1" ht="14.25" spans="1:186">
      <c r="A1749" s="95">
        <f t="shared" si="24594"/>
        <v>7120626</v>
      </c>
      <c r="B1749" s="95">
        <v>88</v>
      </c>
      <c r="C1749" s="95">
        <v>5</v>
      </c>
      <c r="D1749" s="95" t="s">
        <v>702</v>
      </c>
      <c r="E1749" s="95" t="str">
        <f t="shared" si="24595"/>
        <v>120级紫装鞋子（福利专用）</v>
      </c>
      <c r="F1749" s="31" t="s">
        <v>1250</v>
      </c>
      <c r="G1749" s="31">
        <v>4</v>
      </c>
      <c r="H1749" s="7" t="s">
        <v>191</v>
      </c>
      <c r="I1749" s="7" t="s">
        <v>187</v>
      </c>
      <c r="J1749" s="37">
        <v>1487</v>
      </c>
      <c r="K1749" s="39">
        <v>1429</v>
      </c>
      <c r="L1749" s="80"/>
      <c r="M1749" s="29" t="s">
        <v>193</v>
      </c>
      <c r="N1749" s="4">
        <v>120</v>
      </c>
      <c r="O1749" s="4">
        <v>120</v>
      </c>
      <c r="P1749" s="40">
        <f t="shared" si="24574"/>
        <v>2504</v>
      </c>
      <c r="Q1749" s="4"/>
      <c r="S1749" s="48">
        <v>0</v>
      </c>
      <c r="T1749" s="47" t="s">
        <v>194</v>
      </c>
      <c r="U1749" s="7" t="s">
        <v>195</v>
      </c>
      <c r="V1749" s="7">
        <v>0</v>
      </c>
      <c r="W1749" s="7">
        <v>0</v>
      </c>
      <c r="X1749" s="40">
        <v>0</v>
      </c>
      <c r="AB1749" s="7" t="s">
        <v>195</v>
      </c>
      <c r="AC1749" s="7">
        <v>0</v>
      </c>
      <c r="AD1749" s="7" t="s">
        <v>195</v>
      </c>
      <c r="AE1749" s="7" t="str">
        <f t="shared" si="24520"/>
        <v>true</v>
      </c>
      <c r="AF1749" s="7" t="b">
        <v>1</v>
      </c>
      <c r="AG1749" s="7" t="s">
        <v>195</v>
      </c>
      <c r="AH1749" s="40">
        <v>0</v>
      </c>
      <c r="AI1749" s="40">
        <v>0</v>
      </c>
      <c r="AJ1749" s="40">
        <v>1</v>
      </c>
      <c r="AK1749" s="40">
        <v>0</v>
      </c>
      <c r="AL1749" s="40">
        <v>1</v>
      </c>
      <c r="AM1749" s="40">
        <v>0</v>
      </c>
      <c r="AN1749" s="40">
        <v>60</v>
      </c>
      <c r="AO1749" s="40">
        <v>20000</v>
      </c>
      <c r="AP1749" s="7" t="s">
        <v>677</v>
      </c>
      <c r="AQ1749" s="4">
        <v>3</v>
      </c>
      <c r="AR1749" s="4">
        <v>161506</v>
      </c>
      <c r="AS1749" s="7" t="s">
        <v>199</v>
      </c>
      <c r="AT1749" s="48">
        <v>3</v>
      </c>
      <c r="AU1749" s="48">
        <v>1</v>
      </c>
      <c r="AV1749" s="48">
        <v>3</v>
      </c>
      <c r="AW1749" s="48">
        <v>500</v>
      </c>
      <c r="AX1749" s="48">
        <v>250</v>
      </c>
      <c r="AY1749" s="48">
        <v>0</v>
      </c>
      <c r="AZ1749" s="48">
        <v>0</v>
      </c>
      <c r="BE1749" s="48">
        <v>0</v>
      </c>
      <c r="BF1749" s="48">
        <v>1</v>
      </c>
      <c r="BG1749" s="48">
        <v>1040</v>
      </c>
      <c r="BH1749" s="48">
        <v>1040</v>
      </c>
      <c r="BI1749" s="7">
        <v>0</v>
      </c>
      <c r="BJ1749" s="7">
        <v>0</v>
      </c>
      <c r="BK1749" s="7">
        <v>0</v>
      </c>
      <c r="BL1749" s="7">
        <v>0</v>
      </c>
      <c r="BM1749" s="7">
        <v>0</v>
      </c>
      <c r="BN1749" s="7">
        <v>0</v>
      </c>
      <c r="BO1749" s="7">
        <v>0</v>
      </c>
      <c r="BP1749" s="7">
        <v>0</v>
      </c>
      <c r="BQ1749" s="7">
        <v>0</v>
      </c>
      <c r="BR1749" s="7">
        <v>0</v>
      </c>
      <c r="BS1749" s="7">
        <v>0</v>
      </c>
      <c r="BT1749" s="7">
        <v>0</v>
      </c>
      <c r="BU1749" s="7">
        <v>0</v>
      </c>
      <c r="BV1749" s="7">
        <v>0</v>
      </c>
      <c r="BW1749" s="7">
        <v>0</v>
      </c>
      <c r="BX1749" s="7">
        <v>0</v>
      </c>
      <c r="BY1749" s="7">
        <v>0</v>
      </c>
      <c r="BZ1749" s="7">
        <v>0</v>
      </c>
      <c r="CA1749" s="7">
        <v>0</v>
      </c>
      <c r="CB1749" s="7">
        <v>0</v>
      </c>
      <c r="CC1749" s="7">
        <v>0</v>
      </c>
      <c r="CD1749" s="7">
        <v>0</v>
      </c>
      <c r="CE1749" s="7">
        <v>0</v>
      </c>
      <c r="CF1749" s="7">
        <v>0</v>
      </c>
      <c r="CG1749" s="7">
        <v>0</v>
      </c>
      <c r="CH1749" s="7">
        <v>0</v>
      </c>
      <c r="CI1749" s="7">
        <v>0</v>
      </c>
      <c r="CJ1749" s="7">
        <v>0</v>
      </c>
      <c r="CK1749" s="7">
        <v>0</v>
      </c>
      <c r="CL1749" s="40">
        <v>0</v>
      </c>
      <c r="CM1749" s="40">
        <v>0</v>
      </c>
      <c r="CN1749" s="40">
        <v>0</v>
      </c>
      <c r="CO1749" s="40">
        <v>0</v>
      </c>
      <c r="CP1749" s="7">
        <v>0</v>
      </c>
      <c r="CQ1749" s="7">
        <v>0</v>
      </c>
      <c r="CR1749" s="7">
        <v>0</v>
      </c>
      <c r="CS1749" s="40">
        <v>0</v>
      </c>
      <c r="CT1749" s="7">
        <v>0</v>
      </c>
      <c r="CU1749" s="7">
        <v>0</v>
      </c>
      <c r="CV1749" s="4"/>
      <c r="CW1749" s="4"/>
      <c r="CX1749" s="4" t="s">
        <v>242</v>
      </c>
      <c r="CY1749" s="4" t="s">
        <v>242</v>
      </c>
      <c r="CZ1749" s="4" t="s">
        <v>242</v>
      </c>
      <c r="DA1749" s="4" t="s">
        <v>242</v>
      </c>
      <c r="DB1749" s="4" t="s">
        <v>242</v>
      </c>
      <c r="DC1749" s="4" t="s">
        <v>242</v>
      </c>
      <c r="DD1749" s="7">
        <v>2</v>
      </c>
      <c r="DE1749" s="7">
        <v>30</v>
      </c>
      <c r="DF1749" s="7">
        <v>60</v>
      </c>
      <c r="DH1749" s="7">
        <v>13</v>
      </c>
      <c r="DI1749" s="4">
        <v>6</v>
      </c>
      <c r="DJ1749" s="4">
        <v>9</v>
      </c>
      <c r="DK1749" s="4" t="s">
        <v>242</v>
      </c>
      <c r="DL1749" s="4" t="s">
        <v>242</v>
      </c>
      <c r="DX1749" s="7">
        <f t="shared" si="24609"/>
        <v>7120626</v>
      </c>
      <c r="DY1749" s="7"/>
      <c r="DZ1749" s="67">
        <v>0</v>
      </c>
      <c r="EA1749" s="2" t="s">
        <v>242</v>
      </c>
      <c r="EB1749" s="85" t="s">
        <v>242</v>
      </c>
      <c r="EC1749" s="2" t="s">
        <v>242</v>
      </c>
      <c r="ED1749" s="2">
        <v>2018</v>
      </c>
      <c r="EE1749" s="2">
        <v>3002</v>
      </c>
      <c r="EF1749" s="7">
        <v>50</v>
      </c>
      <c r="EG1749" s="20"/>
      <c r="EH1749" s="20"/>
      <c r="EI1749" s="4">
        <v>40012</v>
      </c>
      <c r="EJ1749" s="4">
        <v>1</v>
      </c>
      <c r="EK1749" s="4">
        <v>40013</v>
      </c>
      <c r="EL1749" s="4">
        <v>1</v>
      </c>
      <c r="EM1749" s="4">
        <v>40013</v>
      </c>
      <c r="EN1749" s="4">
        <v>1</v>
      </c>
      <c r="EO1749" s="4">
        <v>40013</v>
      </c>
      <c r="EP1749" s="4">
        <v>1</v>
      </c>
      <c r="EQ1749" s="4">
        <v>40013</v>
      </c>
      <c r="ER1749" s="4">
        <v>1</v>
      </c>
      <c r="ES1749" s="4">
        <v>40013</v>
      </c>
      <c r="ET1749" s="4">
        <v>1</v>
      </c>
      <c r="EU1749" s="4">
        <v>40013</v>
      </c>
      <c r="EV1749" s="4">
        <v>1</v>
      </c>
      <c r="EW1749" s="4">
        <v>40013</v>
      </c>
      <c r="EX1749" s="4">
        <v>1</v>
      </c>
      <c r="EY1749" s="4">
        <v>40013</v>
      </c>
      <c r="EZ1749" s="4">
        <v>1</v>
      </c>
      <c r="FA1749" s="4">
        <v>40013</v>
      </c>
      <c r="FB1749" s="4">
        <v>1</v>
      </c>
      <c r="FC1749" s="4">
        <v>40013</v>
      </c>
      <c r="FD1749" s="4">
        <v>1</v>
      </c>
      <c r="FE1749" s="4">
        <v>20100</v>
      </c>
      <c r="FF1749" s="4">
        <v>1</v>
      </c>
      <c r="FG1749" s="4">
        <v>20100</v>
      </c>
      <c r="FH1749" s="4">
        <v>1</v>
      </c>
      <c r="FR1749" s="2">
        <v>99999</v>
      </c>
      <c r="FS1749" s="2">
        <v>0</v>
      </c>
      <c r="FT1749" s="2">
        <f t="shared" ref="FT1749" si="24614">IF(FT761="","",FT761)</f>
        <v>10000</v>
      </c>
      <c r="FV1749" s="2" t="str">
        <f t="shared" si="24607"/>
        <v/>
      </c>
      <c r="FW1749" s="2" t="str">
        <f t="shared" ref="FW1749" si="24615">IF(FW761="","",FW761)</f>
        <v/>
      </c>
      <c r="FX1749" s="2" t="str">
        <f t="shared" si="24600"/>
        <v/>
      </c>
      <c r="FY1749" s="2" t="str">
        <f t="shared" si="24563"/>
        <v/>
      </c>
      <c r="FZ1749" s="77">
        <v>0</v>
      </c>
      <c r="GA1749" s="2">
        <v>1</v>
      </c>
      <c r="GC1749" s="2">
        <v>1</v>
      </c>
      <c r="GD1749"/>
    </row>
    <row r="1750" s="2" customFormat="1" ht="14.25" spans="1:186">
      <c r="A1750" s="95">
        <f t="shared" si="24594"/>
        <v>7130114</v>
      </c>
      <c r="B1750" s="95">
        <v>1288</v>
      </c>
      <c r="C1750" s="95">
        <v>0</v>
      </c>
      <c r="D1750" s="95" t="s">
        <v>704</v>
      </c>
      <c r="E1750" s="95" t="str">
        <f t="shared" si="24595"/>
        <v>130级紫装剑（福利专用）</v>
      </c>
      <c r="F1750" s="31" t="s">
        <v>1250</v>
      </c>
      <c r="G1750" s="31">
        <v>4</v>
      </c>
      <c r="H1750" s="7" t="s">
        <v>191</v>
      </c>
      <c r="I1750" s="7" t="s">
        <v>187</v>
      </c>
      <c r="J1750" s="41">
        <v>1533</v>
      </c>
      <c r="K1750" s="41">
        <v>407</v>
      </c>
      <c r="L1750" s="80"/>
      <c r="M1750" s="29" t="s">
        <v>193</v>
      </c>
      <c r="N1750" s="4">
        <v>130</v>
      </c>
      <c r="O1750" s="4">
        <v>130</v>
      </c>
      <c r="P1750" s="40">
        <f t="shared" si="24574"/>
        <v>2004</v>
      </c>
      <c r="Q1750" s="4"/>
      <c r="S1750" s="48">
        <v>0</v>
      </c>
      <c r="T1750" s="47" t="s">
        <v>240</v>
      </c>
      <c r="U1750" s="7" t="s">
        <v>195</v>
      </c>
      <c r="V1750" s="7">
        <v>0</v>
      </c>
      <c r="W1750" s="7">
        <v>0</v>
      </c>
      <c r="X1750" s="40">
        <v>0</v>
      </c>
      <c r="AB1750" s="7" t="s">
        <v>195</v>
      </c>
      <c r="AC1750" s="7">
        <v>0</v>
      </c>
      <c r="AD1750" s="7" t="s">
        <v>195</v>
      </c>
      <c r="AE1750" s="7" t="str">
        <f t="shared" si="24520"/>
        <v>true</v>
      </c>
      <c r="AF1750" s="7" t="b">
        <v>1</v>
      </c>
      <c r="AG1750" s="7" t="s">
        <v>195</v>
      </c>
      <c r="AH1750" s="40">
        <v>0</v>
      </c>
      <c r="AI1750" s="40">
        <v>0</v>
      </c>
      <c r="AJ1750" s="40">
        <v>1</v>
      </c>
      <c r="AK1750" s="40">
        <v>0</v>
      </c>
      <c r="AL1750" s="40">
        <v>1</v>
      </c>
      <c r="AM1750" s="40">
        <v>0</v>
      </c>
      <c r="AN1750" s="40">
        <v>60</v>
      </c>
      <c r="AO1750" s="40">
        <v>20000</v>
      </c>
      <c r="AP1750" s="7" t="s">
        <v>641</v>
      </c>
      <c r="AQ1750" s="4">
        <v>3</v>
      </c>
      <c r="AR1750" s="4">
        <v>161506</v>
      </c>
      <c r="AS1750" s="7" t="s">
        <v>199</v>
      </c>
      <c r="AT1750" s="48">
        <v>3</v>
      </c>
      <c r="AU1750" s="48">
        <v>1</v>
      </c>
      <c r="AV1750" s="48">
        <v>3</v>
      </c>
      <c r="AW1750" s="48">
        <v>500</v>
      </c>
      <c r="AX1750" s="48">
        <v>250</v>
      </c>
      <c r="AY1750" s="48">
        <v>0</v>
      </c>
      <c r="AZ1750" s="48">
        <v>0</v>
      </c>
      <c r="BE1750" s="48">
        <v>0</v>
      </c>
      <c r="BF1750" s="48">
        <v>1</v>
      </c>
      <c r="BG1750" s="48">
        <v>1120</v>
      </c>
      <c r="BH1750" s="48">
        <v>1120</v>
      </c>
      <c r="BI1750" s="7">
        <v>0</v>
      </c>
      <c r="BJ1750" s="7">
        <v>0</v>
      </c>
      <c r="BK1750" s="7">
        <v>0</v>
      </c>
      <c r="BL1750" s="7">
        <v>0</v>
      </c>
      <c r="BM1750" s="7">
        <v>0</v>
      </c>
      <c r="BN1750" s="7">
        <v>0</v>
      </c>
      <c r="BO1750" s="7">
        <v>0</v>
      </c>
      <c r="BP1750" s="7">
        <v>0</v>
      </c>
      <c r="BQ1750" s="7">
        <v>0</v>
      </c>
      <c r="BR1750" s="7">
        <v>0</v>
      </c>
      <c r="BS1750" s="7">
        <v>0</v>
      </c>
      <c r="BT1750" s="7">
        <v>0</v>
      </c>
      <c r="BU1750" s="7">
        <v>0</v>
      </c>
      <c r="BV1750" s="7">
        <v>0</v>
      </c>
      <c r="BW1750" s="7">
        <v>0</v>
      </c>
      <c r="BX1750" s="7">
        <v>0</v>
      </c>
      <c r="BY1750" s="7">
        <v>0</v>
      </c>
      <c r="BZ1750" s="7">
        <v>0</v>
      </c>
      <c r="CA1750" s="7">
        <v>0</v>
      </c>
      <c r="CB1750" s="7">
        <v>0</v>
      </c>
      <c r="CC1750" s="7">
        <v>0</v>
      </c>
      <c r="CD1750" s="7">
        <v>0</v>
      </c>
      <c r="CE1750" s="7">
        <v>0</v>
      </c>
      <c r="CF1750" s="7">
        <v>0</v>
      </c>
      <c r="CG1750" s="7">
        <v>0</v>
      </c>
      <c r="CH1750" s="7">
        <v>0</v>
      </c>
      <c r="CI1750" s="7">
        <v>0</v>
      </c>
      <c r="CJ1750" s="7">
        <v>0</v>
      </c>
      <c r="CK1750" s="7">
        <v>0</v>
      </c>
      <c r="CL1750" s="40">
        <v>0</v>
      </c>
      <c r="CM1750" s="40">
        <v>0</v>
      </c>
      <c r="CN1750" s="40">
        <v>0</v>
      </c>
      <c r="CO1750" s="40">
        <v>0</v>
      </c>
      <c r="CP1750" s="7">
        <v>0</v>
      </c>
      <c r="CQ1750" s="7">
        <v>0</v>
      </c>
      <c r="CR1750" s="7">
        <v>0</v>
      </c>
      <c r="CS1750" s="40">
        <v>0</v>
      </c>
      <c r="CT1750" s="7">
        <v>0</v>
      </c>
      <c r="CU1750" s="7">
        <v>0</v>
      </c>
      <c r="CV1750" s="4"/>
      <c r="CW1750" s="4"/>
      <c r="CX1750" s="4" t="s">
        <v>210</v>
      </c>
      <c r="CY1750" s="4" t="s">
        <v>211</v>
      </c>
      <c r="CZ1750" s="4" t="s">
        <v>242</v>
      </c>
      <c r="DA1750" s="4" t="s">
        <v>242</v>
      </c>
      <c r="DB1750" s="4" t="s">
        <v>212</v>
      </c>
      <c r="DC1750" s="4" t="s">
        <v>212</v>
      </c>
      <c r="DD1750" s="7">
        <v>2</v>
      </c>
      <c r="DE1750" s="7">
        <v>30</v>
      </c>
      <c r="DF1750" s="7">
        <v>60</v>
      </c>
      <c r="DH1750" s="7">
        <v>13</v>
      </c>
      <c r="DI1750" s="4">
        <v>2</v>
      </c>
      <c r="DJ1750" s="4">
        <v>4</v>
      </c>
      <c r="DK1750" s="4">
        <v>7</v>
      </c>
      <c r="DL1750" s="4">
        <v>8</v>
      </c>
      <c r="DX1750" s="7">
        <f t="shared" si="24609"/>
        <v>7130114</v>
      </c>
      <c r="DY1750" s="7"/>
      <c r="DZ1750" s="67">
        <v>10000</v>
      </c>
      <c r="EA1750" s="2" t="s">
        <v>1438</v>
      </c>
      <c r="EB1750" s="85">
        <v>148</v>
      </c>
      <c r="EC1750" s="2" t="s">
        <v>1439</v>
      </c>
      <c r="ED1750" s="2">
        <v>2003</v>
      </c>
      <c r="EE1750" s="2">
        <v>3002</v>
      </c>
      <c r="EF1750" s="7">
        <v>50</v>
      </c>
      <c r="EG1750" s="20"/>
      <c r="EH1750" s="20"/>
      <c r="EI1750" s="4">
        <v>40012</v>
      </c>
      <c r="EJ1750" s="4">
        <v>1</v>
      </c>
      <c r="EK1750" s="4">
        <v>40013</v>
      </c>
      <c r="EL1750" s="4">
        <v>1</v>
      </c>
      <c r="EM1750" s="4">
        <v>40013</v>
      </c>
      <c r="EN1750" s="4">
        <v>1</v>
      </c>
      <c r="EO1750" s="4">
        <v>40013</v>
      </c>
      <c r="EP1750" s="4">
        <v>1</v>
      </c>
      <c r="EQ1750" s="4">
        <v>40013</v>
      </c>
      <c r="ER1750" s="4">
        <v>1</v>
      </c>
      <c r="ES1750" s="4">
        <v>40013</v>
      </c>
      <c r="ET1750" s="4">
        <v>1</v>
      </c>
      <c r="EU1750" s="4">
        <v>40013</v>
      </c>
      <c r="EV1750" s="4">
        <v>1</v>
      </c>
      <c r="EW1750" s="4">
        <v>40013</v>
      </c>
      <c r="EX1750" s="4">
        <v>1</v>
      </c>
      <c r="EY1750" s="4">
        <v>40013</v>
      </c>
      <c r="EZ1750" s="4">
        <v>1</v>
      </c>
      <c r="FA1750" s="4">
        <v>40013</v>
      </c>
      <c r="FB1750" s="4">
        <v>1</v>
      </c>
      <c r="FC1750" s="4">
        <v>40013</v>
      </c>
      <c r="FD1750" s="4">
        <v>1</v>
      </c>
      <c r="FE1750" s="4">
        <v>20100</v>
      </c>
      <c r="FF1750" s="4">
        <v>1</v>
      </c>
      <c r="FG1750" s="4">
        <v>20100</v>
      </c>
      <c r="FH1750" s="4">
        <v>1</v>
      </c>
      <c r="FR1750" s="2">
        <v>99999</v>
      </c>
      <c r="FS1750" s="2">
        <v>0</v>
      </c>
      <c r="FT1750" s="2">
        <f t="shared" ref="FT1750" si="24616">IF(FT762="","",FT762)</f>
        <v>10000</v>
      </c>
      <c r="FV1750" s="2" t="str">
        <f t="shared" si="24607"/>
        <v/>
      </c>
      <c r="FW1750" s="2" t="str">
        <f t="shared" ref="FW1750" si="24617">IF(FW762="","",FW762)</f>
        <v/>
      </c>
      <c r="FX1750" s="2" t="str">
        <f t="shared" si="24600"/>
        <v/>
      </c>
      <c r="FY1750" s="2" t="str">
        <f t="shared" si="24563"/>
        <v/>
      </c>
      <c r="FZ1750" s="77">
        <v>0</v>
      </c>
      <c r="GA1750" s="2">
        <v>1</v>
      </c>
      <c r="GC1750" s="2">
        <v>1</v>
      </c>
      <c r="GD1750"/>
    </row>
    <row r="1751" s="2" customFormat="1" ht="14.25" spans="1:186">
      <c r="A1751" s="95">
        <f t="shared" si="24594"/>
        <v>7130115</v>
      </c>
      <c r="B1751" s="95">
        <v>4360</v>
      </c>
      <c r="C1751" s="95">
        <v>0</v>
      </c>
      <c r="D1751" s="95" t="s">
        <v>706</v>
      </c>
      <c r="E1751" s="95" t="str">
        <f t="shared" si="24595"/>
        <v>130级紫装锤（福利专用）</v>
      </c>
      <c r="F1751" s="31" t="s">
        <v>1250</v>
      </c>
      <c r="G1751" s="31">
        <v>4</v>
      </c>
      <c r="H1751" s="7" t="s">
        <v>191</v>
      </c>
      <c r="I1751" s="7" t="s">
        <v>187</v>
      </c>
      <c r="J1751" s="41">
        <v>1522</v>
      </c>
      <c r="K1751" s="37">
        <v>207</v>
      </c>
      <c r="L1751" s="80"/>
      <c r="M1751" s="29" t="s">
        <v>193</v>
      </c>
      <c r="N1751" s="4">
        <v>130</v>
      </c>
      <c r="O1751" s="4">
        <v>130</v>
      </c>
      <c r="P1751" s="40">
        <f t="shared" si="24574"/>
        <v>2004</v>
      </c>
      <c r="Q1751" s="4"/>
      <c r="S1751" s="48">
        <v>0</v>
      </c>
      <c r="T1751" s="47" t="s">
        <v>245</v>
      </c>
      <c r="U1751" s="7" t="s">
        <v>195</v>
      </c>
      <c r="V1751" s="7">
        <v>0</v>
      </c>
      <c r="W1751" s="7">
        <v>0</v>
      </c>
      <c r="X1751" s="40">
        <v>0</v>
      </c>
      <c r="AB1751" s="7" t="s">
        <v>195</v>
      </c>
      <c r="AC1751" s="7">
        <v>0</v>
      </c>
      <c r="AD1751" s="7" t="s">
        <v>195</v>
      </c>
      <c r="AE1751" s="7" t="str">
        <f t="shared" si="24520"/>
        <v>true</v>
      </c>
      <c r="AF1751" s="7" t="b">
        <v>1</v>
      </c>
      <c r="AG1751" s="7" t="s">
        <v>195</v>
      </c>
      <c r="AH1751" s="40">
        <v>0</v>
      </c>
      <c r="AI1751" s="40">
        <v>0</v>
      </c>
      <c r="AJ1751" s="40">
        <v>1</v>
      </c>
      <c r="AK1751" s="40">
        <v>0</v>
      </c>
      <c r="AL1751" s="40">
        <v>1</v>
      </c>
      <c r="AM1751" s="40">
        <v>0</v>
      </c>
      <c r="AN1751" s="40">
        <v>60</v>
      </c>
      <c r="AO1751" s="40">
        <v>20000</v>
      </c>
      <c r="AP1751" s="7" t="s">
        <v>644</v>
      </c>
      <c r="AQ1751" s="4">
        <v>3</v>
      </c>
      <c r="AR1751" s="4">
        <v>161506</v>
      </c>
      <c r="AS1751" s="7" t="s">
        <v>199</v>
      </c>
      <c r="AT1751" s="48">
        <v>3</v>
      </c>
      <c r="AU1751" s="48">
        <v>1</v>
      </c>
      <c r="AV1751" s="48">
        <v>3</v>
      </c>
      <c r="AW1751" s="48">
        <v>500</v>
      </c>
      <c r="AX1751" s="48">
        <v>250</v>
      </c>
      <c r="AY1751" s="48">
        <v>0</v>
      </c>
      <c r="AZ1751" s="48">
        <v>0</v>
      </c>
      <c r="BE1751" s="48">
        <v>0</v>
      </c>
      <c r="BF1751" s="48">
        <v>1</v>
      </c>
      <c r="BG1751" s="48">
        <v>1120</v>
      </c>
      <c r="BH1751" s="48">
        <v>1120</v>
      </c>
      <c r="BI1751" s="7">
        <v>0</v>
      </c>
      <c r="BJ1751" s="7">
        <v>0</v>
      </c>
      <c r="BK1751" s="7">
        <v>0</v>
      </c>
      <c r="BL1751" s="7">
        <v>0</v>
      </c>
      <c r="BM1751" s="7">
        <v>0</v>
      </c>
      <c r="BN1751" s="7">
        <v>0</v>
      </c>
      <c r="BO1751" s="7">
        <v>0</v>
      </c>
      <c r="BP1751" s="7">
        <v>0</v>
      </c>
      <c r="BQ1751" s="7">
        <v>0</v>
      </c>
      <c r="BR1751" s="7">
        <v>0</v>
      </c>
      <c r="BS1751" s="7">
        <v>0</v>
      </c>
      <c r="BT1751" s="7">
        <v>0</v>
      </c>
      <c r="BU1751" s="7">
        <v>0</v>
      </c>
      <c r="BV1751" s="7">
        <v>0</v>
      </c>
      <c r="BW1751" s="7">
        <v>0</v>
      </c>
      <c r="BX1751" s="7">
        <v>0</v>
      </c>
      <c r="BY1751" s="7">
        <v>0</v>
      </c>
      <c r="BZ1751" s="7">
        <v>0</v>
      </c>
      <c r="CA1751" s="7">
        <v>0</v>
      </c>
      <c r="CB1751" s="7">
        <v>0</v>
      </c>
      <c r="CC1751" s="7">
        <v>0</v>
      </c>
      <c r="CD1751" s="7">
        <v>0</v>
      </c>
      <c r="CE1751" s="7">
        <v>0</v>
      </c>
      <c r="CF1751" s="7">
        <v>0</v>
      </c>
      <c r="CG1751" s="7">
        <v>0</v>
      </c>
      <c r="CH1751" s="7">
        <v>0</v>
      </c>
      <c r="CI1751" s="7">
        <v>0</v>
      </c>
      <c r="CJ1751" s="7">
        <v>0</v>
      </c>
      <c r="CK1751" s="7">
        <v>0</v>
      </c>
      <c r="CL1751" s="40">
        <v>0</v>
      </c>
      <c r="CM1751" s="40">
        <v>0</v>
      </c>
      <c r="CN1751" s="40">
        <v>0</v>
      </c>
      <c r="CO1751" s="40">
        <v>0</v>
      </c>
      <c r="CP1751" s="7">
        <v>0</v>
      </c>
      <c r="CQ1751" s="7">
        <v>0</v>
      </c>
      <c r="CR1751" s="7">
        <v>0</v>
      </c>
      <c r="CS1751" s="40">
        <v>0</v>
      </c>
      <c r="CT1751" s="7">
        <v>0</v>
      </c>
      <c r="CU1751" s="7">
        <v>0</v>
      </c>
      <c r="CV1751" s="4"/>
      <c r="CW1751" s="4"/>
      <c r="CX1751" s="4" t="s">
        <v>210</v>
      </c>
      <c r="CY1751" s="4" t="s">
        <v>211</v>
      </c>
      <c r="CZ1751" s="4" t="s">
        <v>242</v>
      </c>
      <c r="DA1751" s="4" t="s">
        <v>242</v>
      </c>
      <c r="DB1751" s="4" t="s">
        <v>212</v>
      </c>
      <c r="DC1751" s="4" t="s">
        <v>212</v>
      </c>
      <c r="DD1751" s="7">
        <v>2</v>
      </c>
      <c r="DE1751" s="7">
        <v>30</v>
      </c>
      <c r="DF1751" s="7">
        <v>60</v>
      </c>
      <c r="DH1751" s="7">
        <v>13</v>
      </c>
      <c r="DI1751" s="4">
        <v>2</v>
      </c>
      <c r="DJ1751" s="4">
        <v>4</v>
      </c>
      <c r="DK1751" s="4">
        <v>7</v>
      </c>
      <c r="DL1751" s="4">
        <v>8</v>
      </c>
      <c r="DX1751" s="7">
        <f t="shared" si="24609"/>
        <v>7130115</v>
      </c>
      <c r="DY1751" s="7"/>
      <c r="DZ1751" s="67">
        <v>10000</v>
      </c>
      <c r="EA1751" s="2" t="s">
        <v>1438</v>
      </c>
      <c r="EB1751" s="85">
        <v>148</v>
      </c>
      <c r="EC1751" s="2" t="s">
        <v>1439</v>
      </c>
      <c r="ED1751" s="2">
        <v>2003</v>
      </c>
      <c r="EE1751" s="2">
        <v>3002</v>
      </c>
      <c r="EF1751" s="7">
        <v>50</v>
      </c>
      <c r="EG1751" s="20"/>
      <c r="EH1751" s="20"/>
      <c r="EI1751" s="4">
        <v>40012</v>
      </c>
      <c r="EJ1751" s="4">
        <v>1</v>
      </c>
      <c r="EK1751" s="4">
        <v>40013</v>
      </c>
      <c r="EL1751" s="4">
        <v>1</v>
      </c>
      <c r="EM1751" s="4">
        <v>40013</v>
      </c>
      <c r="EN1751" s="4">
        <v>1</v>
      </c>
      <c r="EO1751" s="4">
        <v>40013</v>
      </c>
      <c r="EP1751" s="4">
        <v>1</v>
      </c>
      <c r="EQ1751" s="4">
        <v>40013</v>
      </c>
      <c r="ER1751" s="4">
        <v>1</v>
      </c>
      <c r="ES1751" s="4">
        <v>40013</v>
      </c>
      <c r="ET1751" s="4">
        <v>1</v>
      </c>
      <c r="EU1751" s="4">
        <v>40013</v>
      </c>
      <c r="EV1751" s="4">
        <v>1</v>
      </c>
      <c r="EW1751" s="4">
        <v>40013</v>
      </c>
      <c r="EX1751" s="4">
        <v>1</v>
      </c>
      <c r="EY1751" s="4">
        <v>40013</v>
      </c>
      <c r="EZ1751" s="4">
        <v>1</v>
      </c>
      <c r="FA1751" s="4">
        <v>40013</v>
      </c>
      <c r="FB1751" s="4">
        <v>1</v>
      </c>
      <c r="FC1751" s="4">
        <v>40013</v>
      </c>
      <c r="FD1751" s="4">
        <v>1</v>
      </c>
      <c r="FE1751" s="4">
        <v>20100</v>
      </c>
      <c r="FF1751" s="4">
        <v>1</v>
      </c>
      <c r="FG1751" s="4">
        <v>20100</v>
      </c>
      <c r="FH1751" s="4">
        <v>1</v>
      </c>
      <c r="FR1751" s="2">
        <v>99999</v>
      </c>
      <c r="FS1751" s="2">
        <v>0</v>
      </c>
      <c r="FT1751" s="2">
        <f t="shared" ref="FT1751" si="24618">IF(FT763="","",FT763)</f>
        <v>10000</v>
      </c>
      <c r="FV1751" s="2" t="str">
        <f t="shared" si="24607"/>
        <v/>
      </c>
      <c r="FW1751" s="2" t="str">
        <f t="shared" ref="FW1751" si="24619">IF(FW763="","",FW763)</f>
        <v/>
      </c>
      <c r="FX1751" s="2" t="str">
        <f t="shared" si="24600"/>
        <v/>
      </c>
      <c r="FY1751" s="2" t="str">
        <f t="shared" si="24563"/>
        <v/>
      </c>
      <c r="FZ1751" s="77">
        <v>0</v>
      </c>
      <c r="GA1751" s="2">
        <v>1</v>
      </c>
      <c r="GC1751" s="2">
        <v>1</v>
      </c>
      <c r="GD1751"/>
    </row>
    <row r="1752" s="2" customFormat="1" ht="14.25" spans="1:186">
      <c r="A1752" s="95">
        <f t="shared" si="24594"/>
        <v>7130116</v>
      </c>
      <c r="B1752" s="95">
        <v>1800</v>
      </c>
      <c r="C1752" s="95">
        <v>0</v>
      </c>
      <c r="D1752" s="95" t="s">
        <v>708</v>
      </c>
      <c r="E1752" s="95" t="str">
        <f t="shared" si="24595"/>
        <v>130级紫装匕首（福利专用）</v>
      </c>
      <c r="F1752" s="31" t="s">
        <v>1250</v>
      </c>
      <c r="G1752" s="31">
        <v>4</v>
      </c>
      <c r="H1752" s="7" t="s">
        <v>191</v>
      </c>
      <c r="I1752" s="7" t="s">
        <v>187</v>
      </c>
      <c r="J1752" s="41">
        <v>1512</v>
      </c>
      <c r="K1752" s="37">
        <v>307</v>
      </c>
      <c r="L1752" s="80"/>
      <c r="M1752" s="29" t="s">
        <v>193</v>
      </c>
      <c r="N1752" s="4">
        <v>130</v>
      </c>
      <c r="O1752" s="4">
        <v>130</v>
      </c>
      <c r="P1752" s="40">
        <f t="shared" si="24574"/>
        <v>2004</v>
      </c>
      <c r="Q1752" s="4"/>
      <c r="S1752" s="48">
        <v>0</v>
      </c>
      <c r="T1752" s="47" t="s">
        <v>249</v>
      </c>
      <c r="U1752" s="7" t="s">
        <v>195</v>
      </c>
      <c r="V1752" s="7">
        <v>0</v>
      </c>
      <c r="W1752" s="7">
        <v>0</v>
      </c>
      <c r="X1752" s="40">
        <v>0</v>
      </c>
      <c r="AB1752" s="7" t="s">
        <v>195</v>
      </c>
      <c r="AC1752" s="7">
        <v>0</v>
      </c>
      <c r="AD1752" s="7" t="s">
        <v>195</v>
      </c>
      <c r="AE1752" s="7" t="str">
        <f t="shared" si="24520"/>
        <v>true</v>
      </c>
      <c r="AF1752" s="7" t="b">
        <v>1</v>
      </c>
      <c r="AG1752" s="7" t="s">
        <v>195</v>
      </c>
      <c r="AH1752" s="40">
        <v>0</v>
      </c>
      <c r="AI1752" s="40">
        <v>0</v>
      </c>
      <c r="AJ1752" s="40">
        <v>1</v>
      </c>
      <c r="AK1752" s="40">
        <v>0</v>
      </c>
      <c r="AL1752" s="40">
        <v>1</v>
      </c>
      <c r="AM1752" s="40">
        <v>0</v>
      </c>
      <c r="AN1752" s="40">
        <v>60</v>
      </c>
      <c r="AO1752" s="40">
        <v>20000</v>
      </c>
      <c r="AP1752" s="7" t="s">
        <v>647</v>
      </c>
      <c r="AQ1752" s="4">
        <v>3</v>
      </c>
      <c r="AR1752" s="4">
        <v>161506</v>
      </c>
      <c r="AS1752" s="7" t="s">
        <v>199</v>
      </c>
      <c r="AT1752" s="48">
        <v>3</v>
      </c>
      <c r="AU1752" s="48">
        <v>1</v>
      </c>
      <c r="AV1752" s="48">
        <v>3</v>
      </c>
      <c r="AW1752" s="48">
        <v>500</v>
      </c>
      <c r="AX1752" s="48">
        <v>250</v>
      </c>
      <c r="AY1752" s="48">
        <v>0</v>
      </c>
      <c r="AZ1752" s="48">
        <v>0</v>
      </c>
      <c r="BE1752" s="48">
        <v>0</v>
      </c>
      <c r="BF1752" s="48">
        <v>1</v>
      </c>
      <c r="BG1752" s="48">
        <v>1120</v>
      </c>
      <c r="BH1752" s="48">
        <v>1120</v>
      </c>
      <c r="BI1752" s="7">
        <v>0</v>
      </c>
      <c r="BJ1752" s="7">
        <v>0</v>
      </c>
      <c r="BK1752" s="7">
        <v>0</v>
      </c>
      <c r="BL1752" s="7">
        <v>0</v>
      </c>
      <c r="BM1752" s="7">
        <v>0</v>
      </c>
      <c r="BN1752" s="7">
        <v>0</v>
      </c>
      <c r="BO1752" s="7">
        <v>0</v>
      </c>
      <c r="BP1752" s="7">
        <v>0</v>
      </c>
      <c r="BQ1752" s="7">
        <v>0</v>
      </c>
      <c r="BR1752" s="7">
        <v>0</v>
      </c>
      <c r="BS1752" s="7">
        <v>0</v>
      </c>
      <c r="BT1752" s="7">
        <v>0</v>
      </c>
      <c r="BU1752" s="7">
        <v>0</v>
      </c>
      <c r="BV1752" s="7">
        <v>0</v>
      </c>
      <c r="BW1752" s="7">
        <v>0</v>
      </c>
      <c r="BX1752" s="7">
        <v>0</v>
      </c>
      <c r="BY1752" s="7">
        <v>0</v>
      </c>
      <c r="BZ1752" s="7">
        <v>0</v>
      </c>
      <c r="CA1752" s="7">
        <v>0</v>
      </c>
      <c r="CB1752" s="7">
        <v>0</v>
      </c>
      <c r="CC1752" s="7">
        <v>0</v>
      </c>
      <c r="CD1752" s="7">
        <v>0</v>
      </c>
      <c r="CE1752" s="7">
        <v>0</v>
      </c>
      <c r="CF1752" s="7">
        <v>0</v>
      </c>
      <c r="CG1752" s="7">
        <v>0</v>
      </c>
      <c r="CH1752" s="7">
        <v>0</v>
      </c>
      <c r="CI1752" s="7">
        <v>0</v>
      </c>
      <c r="CJ1752" s="7">
        <v>0</v>
      </c>
      <c r="CK1752" s="7">
        <v>0</v>
      </c>
      <c r="CL1752" s="40">
        <v>0</v>
      </c>
      <c r="CM1752" s="40">
        <v>0</v>
      </c>
      <c r="CN1752" s="40">
        <v>0</v>
      </c>
      <c r="CO1752" s="40">
        <v>0</v>
      </c>
      <c r="CP1752" s="7">
        <v>0</v>
      </c>
      <c r="CQ1752" s="7">
        <v>0</v>
      </c>
      <c r="CR1752" s="7">
        <v>0</v>
      </c>
      <c r="CS1752" s="40">
        <v>0</v>
      </c>
      <c r="CT1752" s="7">
        <v>0</v>
      </c>
      <c r="CU1752" s="7">
        <v>0</v>
      </c>
      <c r="CV1752" s="4"/>
      <c r="CW1752" s="4"/>
      <c r="CX1752" s="4" t="s">
        <v>210</v>
      </c>
      <c r="CY1752" s="4" t="s">
        <v>211</v>
      </c>
      <c r="CZ1752" s="4" t="s">
        <v>242</v>
      </c>
      <c r="DA1752" s="4" t="s">
        <v>242</v>
      </c>
      <c r="DB1752" s="4" t="s">
        <v>212</v>
      </c>
      <c r="DC1752" s="4" t="s">
        <v>212</v>
      </c>
      <c r="DD1752" s="7">
        <v>2</v>
      </c>
      <c r="DE1752" s="7">
        <v>30</v>
      </c>
      <c r="DF1752" s="7">
        <v>60</v>
      </c>
      <c r="DH1752" s="7">
        <v>13</v>
      </c>
      <c r="DI1752" s="4">
        <v>2</v>
      </c>
      <c r="DJ1752" s="4">
        <v>4</v>
      </c>
      <c r="DK1752" s="4">
        <v>7</v>
      </c>
      <c r="DL1752" s="4">
        <v>8</v>
      </c>
      <c r="DX1752" s="7">
        <f t="shared" si="24609"/>
        <v>7130116</v>
      </c>
      <c r="DY1752" s="7"/>
      <c r="DZ1752" s="67">
        <v>10000</v>
      </c>
      <c r="EA1752" s="2" t="s">
        <v>1438</v>
      </c>
      <c r="EB1752" s="85">
        <v>148</v>
      </c>
      <c r="EC1752" s="2" t="s">
        <v>1439</v>
      </c>
      <c r="ED1752" s="2">
        <v>2003</v>
      </c>
      <c r="EE1752" s="2">
        <v>3002</v>
      </c>
      <c r="EF1752" s="7">
        <v>50</v>
      </c>
      <c r="EG1752" s="20"/>
      <c r="EH1752" s="20"/>
      <c r="EI1752" s="4">
        <v>40012</v>
      </c>
      <c r="EJ1752" s="4">
        <v>1</v>
      </c>
      <c r="EK1752" s="4">
        <v>40013</v>
      </c>
      <c r="EL1752" s="4">
        <v>1</v>
      </c>
      <c r="EM1752" s="4">
        <v>40013</v>
      </c>
      <c r="EN1752" s="4">
        <v>1</v>
      </c>
      <c r="EO1752" s="4">
        <v>40013</v>
      </c>
      <c r="EP1752" s="4">
        <v>1</v>
      </c>
      <c r="EQ1752" s="4">
        <v>40013</v>
      </c>
      <c r="ER1752" s="4">
        <v>1</v>
      </c>
      <c r="ES1752" s="4">
        <v>40013</v>
      </c>
      <c r="ET1752" s="4">
        <v>1</v>
      </c>
      <c r="EU1752" s="4">
        <v>40013</v>
      </c>
      <c r="EV1752" s="4">
        <v>1</v>
      </c>
      <c r="EW1752" s="4">
        <v>40013</v>
      </c>
      <c r="EX1752" s="4">
        <v>1</v>
      </c>
      <c r="EY1752" s="4">
        <v>40013</v>
      </c>
      <c r="EZ1752" s="4">
        <v>1</v>
      </c>
      <c r="FA1752" s="4">
        <v>40013</v>
      </c>
      <c r="FB1752" s="4">
        <v>1</v>
      </c>
      <c r="FC1752" s="4">
        <v>40013</v>
      </c>
      <c r="FD1752" s="4">
        <v>1</v>
      </c>
      <c r="FE1752" s="4">
        <v>20100</v>
      </c>
      <c r="FF1752" s="4">
        <v>1</v>
      </c>
      <c r="FG1752" s="4">
        <v>20100</v>
      </c>
      <c r="FH1752" s="4">
        <v>1</v>
      </c>
      <c r="FR1752" s="2">
        <v>99999</v>
      </c>
      <c r="FS1752" s="2">
        <v>0</v>
      </c>
      <c r="FT1752" s="2">
        <f t="shared" ref="FT1752" si="24620">IF(FT764="","",FT764)</f>
        <v>10000</v>
      </c>
      <c r="FV1752" s="2" t="str">
        <f t="shared" si="24607"/>
        <v/>
      </c>
      <c r="FW1752" s="2" t="str">
        <f t="shared" ref="FW1752" si="24621">IF(FW764="","",FW764)</f>
        <v/>
      </c>
      <c r="FX1752" s="2" t="str">
        <f t="shared" si="24600"/>
        <v/>
      </c>
      <c r="FY1752" s="2" t="str">
        <f t="shared" si="24563"/>
        <v/>
      </c>
      <c r="FZ1752" s="77">
        <v>0</v>
      </c>
      <c r="GA1752" s="2">
        <v>1</v>
      </c>
      <c r="GC1752" s="2">
        <v>1</v>
      </c>
      <c r="GD1752"/>
    </row>
    <row r="1753" s="2" customFormat="1" ht="14.25" spans="1:186">
      <c r="A1753" s="95">
        <f t="shared" si="24594"/>
        <v>7130117</v>
      </c>
      <c r="B1753" s="95">
        <v>3080</v>
      </c>
      <c r="C1753" s="95">
        <v>0</v>
      </c>
      <c r="D1753" s="95" t="s">
        <v>710</v>
      </c>
      <c r="E1753" s="95" t="str">
        <f t="shared" si="24595"/>
        <v>130级紫装爪（福利专用）</v>
      </c>
      <c r="F1753" s="31" t="s">
        <v>1250</v>
      </c>
      <c r="G1753" s="31">
        <v>4</v>
      </c>
      <c r="H1753" s="7" t="s">
        <v>191</v>
      </c>
      <c r="I1753" s="7" t="s">
        <v>187</v>
      </c>
      <c r="J1753" s="41">
        <v>1552</v>
      </c>
      <c r="K1753" s="37">
        <v>107</v>
      </c>
      <c r="L1753" s="80"/>
      <c r="M1753" s="29" t="s">
        <v>193</v>
      </c>
      <c r="N1753" s="4">
        <v>130</v>
      </c>
      <c r="O1753" s="4">
        <v>130</v>
      </c>
      <c r="P1753" s="40">
        <f t="shared" si="24574"/>
        <v>2004</v>
      </c>
      <c r="Q1753" s="4"/>
      <c r="S1753" s="48">
        <v>0</v>
      </c>
      <c r="T1753" s="47" t="s">
        <v>253</v>
      </c>
      <c r="U1753" s="7" t="s">
        <v>195</v>
      </c>
      <c r="V1753" s="7">
        <v>0</v>
      </c>
      <c r="W1753" s="7">
        <v>0</v>
      </c>
      <c r="X1753" s="40">
        <v>0</v>
      </c>
      <c r="AB1753" s="7" t="s">
        <v>195</v>
      </c>
      <c r="AC1753" s="7">
        <v>0</v>
      </c>
      <c r="AD1753" s="7" t="s">
        <v>195</v>
      </c>
      <c r="AE1753" s="7" t="str">
        <f t="shared" si="24520"/>
        <v>true</v>
      </c>
      <c r="AF1753" s="7" t="b">
        <v>1</v>
      </c>
      <c r="AG1753" s="7" t="s">
        <v>195</v>
      </c>
      <c r="AH1753" s="40">
        <v>0</v>
      </c>
      <c r="AI1753" s="40">
        <v>0</v>
      </c>
      <c r="AJ1753" s="40">
        <v>1</v>
      </c>
      <c r="AK1753" s="40">
        <v>0</v>
      </c>
      <c r="AL1753" s="40">
        <v>1</v>
      </c>
      <c r="AM1753" s="40">
        <v>0</v>
      </c>
      <c r="AN1753" s="40">
        <v>60</v>
      </c>
      <c r="AO1753" s="40">
        <v>20000</v>
      </c>
      <c r="AP1753" s="7" t="s">
        <v>650</v>
      </c>
      <c r="AQ1753" s="4">
        <v>3</v>
      </c>
      <c r="AR1753" s="4">
        <v>161506</v>
      </c>
      <c r="AS1753" s="7" t="s">
        <v>199</v>
      </c>
      <c r="AT1753" s="48">
        <v>3</v>
      </c>
      <c r="AU1753" s="48">
        <v>1</v>
      </c>
      <c r="AV1753" s="48">
        <v>3</v>
      </c>
      <c r="AW1753" s="48">
        <v>500</v>
      </c>
      <c r="AX1753" s="48">
        <v>250</v>
      </c>
      <c r="AY1753" s="48">
        <v>0</v>
      </c>
      <c r="AZ1753" s="48">
        <v>0</v>
      </c>
      <c r="BE1753" s="48">
        <v>0</v>
      </c>
      <c r="BF1753" s="48">
        <v>1</v>
      </c>
      <c r="BG1753" s="48">
        <v>1120</v>
      </c>
      <c r="BH1753" s="48">
        <v>1120</v>
      </c>
      <c r="BI1753" s="7">
        <v>0</v>
      </c>
      <c r="BJ1753" s="7">
        <v>0</v>
      </c>
      <c r="BK1753" s="7">
        <v>0</v>
      </c>
      <c r="BL1753" s="7">
        <v>0</v>
      </c>
      <c r="BM1753" s="7">
        <v>0</v>
      </c>
      <c r="BN1753" s="7">
        <v>0</v>
      </c>
      <c r="BO1753" s="7">
        <v>0</v>
      </c>
      <c r="BP1753" s="7">
        <v>0</v>
      </c>
      <c r="BQ1753" s="7">
        <v>0</v>
      </c>
      <c r="BR1753" s="7">
        <v>0</v>
      </c>
      <c r="BS1753" s="7">
        <v>0</v>
      </c>
      <c r="BT1753" s="7">
        <v>0</v>
      </c>
      <c r="BU1753" s="7">
        <v>0</v>
      </c>
      <c r="BV1753" s="7">
        <v>0</v>
      </c>
      <c r="BW1753" s="7">
        <v>0</v>
      </c>
      <c r="BX1753" s="7">
        <v>0</v>
      </c>
      <c r="BY1753" s="7">
        <v>0</v>
      </c>
      <c r="BZ1753" s="7">
        <v>0</v>
      </c>
      <c r="CA1753" s="7">
        <v>0</v>
      </c>
      <c r="CB1753" s="7">
        <v>0</v>
      </c>
      <c r="CC1753" s="7">
        <v>0</v>
      </c>
      <c r="CD1753" s="7">
        <v>0</v>
      </c>
      <c r="CE1753" s="7">
        <v>0</v>
      </c>
      <c r="CF1753" s="7">
        <v>0</v>
      </c>
      <c r="CG1753" s="7">
        <v>0</v>
      </c>
      <c r="CH1753" s="7">
        <v>0</v>
      </c>
      <c r="CI1753" s="7">
        <v>0</v>
      </c>
      <c r="CJ1753" s="7">
        <v>0</v>
      </c>
      <c r="CK1753" s="7">
        <v>0</v>
      </c>
      <c r="CL1753" s="40">
        <v>0</v>
      </c>
      <c r="CM1753" s="40">
        <v>0</v>
      </c>
      <c r="CN1753" s="40">
        <v>0</v>
      </c>
      <c r="CO1753" s="40">
        <v>0</v>
      </c>
      <c r="CP1753" s="7">
        <v>0</v>
      </c>
      <c r="CQ1753" s="7">
        <v>0</v>
      </c>
      <c r="CR1753" s="7">
        <v>0</v>
      </c>
      <c r="CS1753" s="40">
        <v>0</v>
      </c>
      <c r="CT1753" s="7">
        <v>0</v>
      </c>
      <c r="CU1753" s="7">
        <v>0</v>
      </c>
      <c r="CV1753" s="4"/>
      <c r="CW1753" s="4"/>
      <c r="CX1753" s="4" t="s">
        <v>210</v>
      </c>
      <c r="CY1753" s="4" t="s">
        <v>211</v>
      </c>
      <c r="CZ1753" s="4" t="s">
        <v>242</v>
      </c>
      <c r="DA1753" s="4" t="s">
        <v>242</v>
      </c>
      <c r="DB1753" s="4" t="s">
        <v>212</v>
      </c>
      <c r="DC1753" s="4" t="s">
        <v>212</v>
      </c>
      <c r="DD1753" s="7">
        <v>2</v>
      </c>
      <c r="DE1753" s="7">
        <v>30</v>
      </c>
      <c r="DF1753" s="7">
        <v>60</v>
      </c>
      <c r="DH1753" s="7">
        <v>13</v>
      </c>
      <c r="DI1753" s="4">
        <v>2</v>
      </c>
      <c r="DJ1753" s="4">
        <v>4</v>
      </c>
      <c r="DK1753" s="4">
        <v>7</v>
      </c>
      <c r="DL1753" s="4">
        <v>8</v>
      </c>
      <c r="DX1753" s="7">
        <f t="shared" si="24609"/>
        <v>7130117</v>
      </c>
      <c r="DY1753" s="7"/>
      <c r="DZ1753" s="67">
        <v>10000</v>
      </c>
      <c r="EA1753" s="2" t="s">
        <v>1438</v>
      </c>
      <c r="EB1753" s="85">
        <v>148</v>
      </c>
      <c r="EC1753" s="2" t="s">
        <v>1439</v>
      </c>
      <c r="ED1753" s="2">
        <v>2003</v>
      </c>
      <c r="EE1753" s="2">
        <v>3002</v>
      </c>
      <c r="EF1753" s="7">
        <v>50</v>
      </c>
      <c r="EG1753" s="20"/>
      <c r="EH1753" s="20"/>
      <c r="EI1753" s="4">
        <v>40012</v>
      </c>
      <c r="EJ1753" s="4">
        <v>1</v>
      </c>
      <c r="EK1753" s="4">
        <v>40013</v>
      </c>
      <c r="EL1753" s="4">
        <v>1</v>
      </c>
      <c r="EM1753" s="4">
        <v>40013</v>
      </c>
      <c r="EN1753" s="4">
        <v>1</v>
      </c>
      <c r="EO1753" s="4">
        <v>40013</v>
      </c>
      <c r="EP1753" s="4">
        <v>1</v>
      </c>
      <c r="EQ1753" s="4">
        <v>40013</v>
      </c>
      <c r="ER1753" s="4">
        <v>1</v>
      </c>
      <c r="ES1753" s="4">
        <v>40013</v>
      </c>
      <c r="ET1753" s="4">
        <v>1</v>
      </c>
      <c r="EU1753" s="4">
        <v>40013</v>
      </c>
      <c r="EV1753" s="4">
        <v>1</v>
      </c>
      <c r="EW1753" s="4">
        <v>40013</v>
      </c>
      <c r="EX1753" s="4">
        <v>1</v>
      </c>
      <c r="EY1753" s="4">
        <v>40013</v>
      </c>
      <c r="EZ1753" s="4">
        <v>1</v>
      </c>
      <c r="FA1753" s="4">
        <v>40013</v>
      </c>
      <c r="FB1753" s="4">
        <v>1</v>
      </c>
      <c r="FC1753" s="4">
        <v>40013</v>
      </c>
      <c r="FD1753" s="4">
        <v>1</v>
      </c>
      <c r="FE1753" s="4">
        <v>20100</v>
      </c>
      <c r="FF1753" s="4">
        <v>1</v>
      </c>
      <c r="FG1753" s="4">
        <v>20100</v>
      </c>
      <c r="FH1753" s="4">
        <v>1</v>
      </c>
      <c r="FR1753" s="2">
        <v>99999</v>
      </c>
      <c r="FS1753" s="2">
        <v>0</v>
      </c>
      <c r="FT1753" s="2">
        <f t="shared" ref="FT1753" si="24622">IF(FT765="","",FT765)</f>
        <v>10000</v>
      </c>
      <c r="FV1753" s="2" t="str">
        <f t="shared" si="24607"/>
        <v/>
      </c>
      <c r="FW1753" s="2" t="str">
        <f t="shared" ref="FW1753" si="24623">IF(FW765="","",FW765)</f>
        <v/>
      </c>
      <c r="FX1753" s="2" t="str">
        <f t="shared" si="24600"/>
        <v/>
      </c>
      <c r="FY1753" s="2" t="str">
        <f t="shared" si="24563"/>
        <v/>
      </c>
      <c r="FZ1753" s="77">
        <v>0</v>
      </c>
      <c r="GA1753" s="2">
        <v>1</v>
      </c>
      <c r="GC1753" s="2">
        <v>1</v>
      </c>
      <c r="GD1753"/>
    </row>
    <row r="1754" s="2" customFormat="1" ht="14.25" spans="1:186">
      <c r="A1754" s="95">
        <f t="shared" si="24594"/>
        <v>7130118</v>
      </c>
      <c r="B1754" s="95">
        <v>2824</v>
      </c>
      <c r="C1754" s="95">
        <v>0</v>
      </c>
      <c r="D1754" s="95" t="s">
        <v>712</v>
      </c>
      <c r="E1754" s="95" t="str">
        <f t="shared" si="24595"/>
        <v>130级紫装魔棒（福利专用）</v>
      </c>
      <c r="F1754" s="31" t="s">
        <v>1250</v>
      </c>
      <c r="G1754" s="31">
        <v>4</v>
      </c>
      <c r="H1754" s="7" t="s">
        <v>191</v>
      </c>
      <c r="I1754" s="7" t="s">
        <v>187</v>
      </c>
      <c r="J1754" s="41">
        <v>1543</v>
      </c>
      <c r="K1754" s="37">
        <v>507</v>
      </c>
      <c r="L1754" s="80"/>
      <c r="M1754" s="29" t="s">
        <v>193</v>
      </c>
      <c r="N1754" s="4">
        <v>130</v>
      </c>
      <c r="O1754" s="4">
        <v>130</v>
      </c>
      <c r="P1754" s="40">
        <f t="shared" si="24574"/>
        <v>2004</v>
      </c>
      <c r="Q1754" s="4"/>
      <c r="S1754" s="48">
        <v>0</v>
      </c>
      <c r="T1754" s="47" t="s">
        <v>257</v>
      </c>
      <c r="U1754" s="7" t="s">
        <v>195</v>
      </c>
      <c r="V1754" s="7">
        <v>0</v>
      </c>
      <c r="W1754" s="7">
        <v>0</v>
      </c>
      <c r="X1754" s="40">
        <v>0</v>
      </c>
      <c r="AB1754" s="7" t="s">
        <v>195</v>
      </c>
      <c r="AC1754" s="7">
        <v>0</v>
      </c>
      <c r="AD1754" s="7" t="s">
        <v>195</v>
      </c>
      <c r="AE1754" s="7" t="str">
        <f t="shared" si="24520"/>
        <v>true</v>
      </c>
      <c r="AF1754" s="7" t="b">
        <v>1</v>
      </c>
      <c r="AG1754" s="7" t="s">
        <v>195</v>
      </c>
      <c r="AH1754" s="40">
        <v>0</v>
      </c>
      <c r="AI1754" s="40">
        <v>0</v>
      </c>
      <c r="AJ1754" s="40">
        <v>1</v>
      </c>
      <c r="AK1754" s="40">
        <v>0</v>
      </c>
      <c r="AL1754" s="40">
        <v>1</v>
      </c>
      <c r="AM1754" s="40">
        <v>0</v>
      </c>
      <c r="AN1754" s="40">
        <v>60</v>
      </c>
      <c r="AO1754" s="40">
        <v>20000</v>
      </c>
      <c r="AP1754" s="7" t="s">
        <v>653</v>
      </c>
      <c r="AQ1754" s="4">
        <v>3</v>
      </c>
      <c r="AR1754" s="4">
        <v>161506</v>
      </c>
      <c r="AS1754" s="7" t="s">
        <v>199</v>
      </c>
      <c r="AT1754" s="48">
        <v>3</v>
      </c>
      <c r="AU1754" s="48">
        <v>1</v>
      </c>
      <c r="AV1754" s="48">
        <v>3</v>
      </c>
      <c r="AW1754" s="48">
        <v>500</v>
      </c>
      <c r="AX1754" s="48">
        <v>250</v>
      </c>
      <c r="AY1754" s="48">
        <v>0</v>
      </c>
      <c r="AZ1754" s="48">
        <v>0</v>
      </c>
      <c r="BE1754" s="48">
        <v>0</v>
      </c>
      <c r="BF1754" s="48">
        <v>1</v>
      </c>
      <c r="BG1754" s="48">
        <v>1120</v>
      </c>
      <c r="BH1754" s="48">
        <v>1120</v>
      </c>
      <c r="BI1754" s="7">
        <v>0</v>
      </c>
      <c r="BJ1754" s="7">
        <v>0</v>
      </c>
      <c r="BK1754" s="7">
        <v>0</v>
      </c>
      <c r="BL1754" s="7">
        <v>0</v>
      </c>
      <c r="BM1754" s="7">
        <v>0</v>
      </c>
      <c r="BN1754" s="7">
        <v>0</v>
      </c>
      <c r="BO1754" s="7">
        <v>0</v>
      </c>
      <c r="BP1754" s="7">
        <v>0</v>
      </c>
      <c r="BQ1754" s="7">
        <v>0</v>
      </c>
      <c r="BR1754" s="7">
        <v>0</v>
      </c>
      <c r="BS1754" s="7">
        <v>0</v>
      </c>
      <c r="BT1754" s="7">
        <v>0</v>
      </c>
      <c r="BU1754" s="7">
        <v>0</v>
      </c>
      <c r="BV1754" s="7">
        <v>0</v>
      </c>
      <c r="BW1754" s="7">
        <v>0</v>
      </c>
      <c r="BX1754" s="7">
        <v>0</v>
      </c>
      <c r="BY1754" s="7">
        <v>0</v>
      </c>
      <c r="BZ1754" s="7">
        <v>0</v>
      </c>
      <c r="CA1754" s="7">
        <v>0</v>
      </c>
      <c r="CB1754" s="7">
        <v>0</v>
      </c>
      <c r="CC1754" s="7">
        <v>0</v>
      </c>
      <c r="CD1754" s="7">
        <v>0</v>
      </c>
      <c r="CE1754" s="7">
        <v>0</v>
      </c>
      <c r="CF1754" s="7">
        <v>0</v>
      </c>
      <c r="CG1754" s="7">
        <v>0</v>
      </c>
      <c r="CH1754" s="7">
        <v>0</v>
      </c>
      <c r="CI1754" s="7">
        <v>0</v>
      </c>
      <c r="CJ1754" s="7">
        <v>0</v>
      </c>
      <c r="CK1754" s="7">
        <v>0</v>
      </c>
      <c r="CL1754" s="40">
        <v>0</v>
      </c>
      <c r="CM1754" s="40">
        <v>0</v>
      </c>
      <c r="CN1754" s="40">
        <v>0</v>
      </c>
      <c r="CO1754" s="40">
        <v>0</v>
      </c>
      <c r="CP1754" s="7">
        <v>0</v>
      </c>
      <c r="CQ1754" s="7">
        <v>0</v>
      </c>
      <c r="CR1754" s="7">
        <v>0</v>
      </c>
      <c r="CS1754" s="40">
        <v>0</v>
      </c>
      <c r="CT1754" s="7">
        <v>0</v>
      </c>
      <c r="CU1754" s="7">
        <v>0</v>
      </c>
      <c r="CV1754" s="4"/>
      <c r="CW1754" s="4"/>
      <c r="CX1754" s="4" t="s">
        <v>210</v>
      </c>
      <c r="CY1754" s="4" t="s">
        <v>211</v>
      </c>
      <c r="CZ1754" s="4" t="s">
        <v>242</v>
      </c>
      <c r="DA1754" s="4" t="s">
        <v>242</v>
      </c>
      <c r="DB1754" s="4" t="s">
        <v>212</v>
      </c>
      <c r="DC1754" s="4" t="s">
        <v>212</v>
      </c>
      <c r="DD1754" s="7">
        <v>2</v>
      </c>
      <c r="DE1754" s="7">
        <v>30</v>
      </c>
      <c r="DF1754" s="7">
        <v>60</v>
      </c>
      <c r="DH1754" s="7">
        <v>13</v>
      </c>
      <c r="DI1754" s="4">
        <v>2</v>
      </c>
      <c r="DJ1754" s="4">
        <v>4</v>
      </c>
      <c r="DK1754" s="4">
        <v>7</v>
      </c>
      <c r="DL1754" s="4">
        <v>8</v>
      </c>
      <c r="DX1754" s="7">
        <f t="shared" si="24609"/>
        <v>7130118</v>
      </c>
      <c r="DY1754" s="7"/>
      <c r="DZ1754" s="67">
        <v>10000</v>
      </c>
      <c r="EA1754" s="2" t="s">
        <v>1438</v>
      </c>
      <c r="EB1754" s="85">
        <v>148</v>
      </c>
      <c r="EC1754" s="2" t="s">
        <v>1439</v>
      </c>
      <c r="ED1754" s="2">
        <v>2003</v>
      </c>
      <c r="EE1754" s="2">
        <v>3001</v>
      </c>
      <c r="EF1754" s="7">
        <v>50</v>
      </c>
      <c r="EG1754" s="20"/>
      <c r="EH1754" s="20"/>
      <c r="EI1754" s="4">
        <v>40012</v>
      </c>
      <c r="EJ1754" s="4">
        <v>1</v>
      </c>
      <c r="EK1754" s="4">
        <v>40013</v>
      </c>
      <c r="EL1754" s="4">
        <v>1</v>
      </c>
      <c r="EM1754" s="4">
        <v>40013</v>
      </c>
      <c r="EN1754" s="4">
        <v>1</v>
      </c>
      <c r="EO1754" s="4">
        <v>40013</v>
      </c>
      <c r="EP1754" s="4">
        <v>1</v>
      </c>
      <c r="EQ1754" s="4">
        <v>40013</v>
      </c>
      <c r="ER1754" s="4">
        <v>1</v>
      </c>
      <c r="ES1754" s="4">
        <v>40013</v>
      </c>
      <c r="ET1754" s="4">
        <v>1</v>
      </c>
      <c r="EU1754" s="4">
        <v>40013</v>
      </c>
      <c r="EV1754" s="4">
        <v>1</v>
      </c>
      <c r="EW1754" s="4">
        <v>40013</v>
      </c>
      <c r="EX1754" s="4">
        <v>1</v>
      </c>
      <c r="EY1754" s="4">
        <v>40013</v>
      </c>
      <c r="EZ1754" s="4">
        <v>1</v>
      </c>
      <c r="FA1754" s="4">
        <v>40013</v>
      </c>
      <c r="FB1754" s="4">
        <v>1</v>
      </c>
      <c r="FC1754" s="4">
        <v>40013</v>
      </c>
      <c r="FD1754" s="4">
        <v>1</v>
      </c>
      <c r="FE1754" s="4">
        <v>20100</v>
      </c>
      <c r="FF1754" s="4">
        <v>1</v>
      </c>
      <c r="FG1754" s="4">
        <v>20100</v>
      </c>
      <c r="FH1754" s="4">
        <v>1</v>
      </c>
      <c r="FR1754" s="2">
        <v>99999</v>
      </c>
      <c r="FS1754" s="2">
        <v>0</v>
      </c>
      <c r="FT1754" s="2">
        <f t="shared" ref="FT1754" si="24624">IF(FT766="","",FT766)</f>
        <v>10000</v>
      </c>
      <c r="FV1754" s="2" t="str">
        <f t="shared" si="24607"/>
        <v/>
      </c>
      <c r="FW1754" s="2" t="str">
        <f t="shared" ref="FW1754" si="24625">IF(FW766="","",FW766)</f>
        <v/>
      </c>
      <c r="FX1754" s="2" t="str">
        <f t="shared" si="24600"/>
        <v/>
      </c>
      <c r="FY1754" s="2" t="str">
        <f t="shared" si="24563"/>
        <v/>
      </c>
      <c r="FZ1754" s="77">
        <v>0</v>
      </c>
      <c r="GA1754" s="2">
        <v>1</v>
      </c>
      <c r="GC1754" s="2">
        <v>1</v>
      </c>
      <c r="GD1754"/>
    </row>
    <row r="1755" s="2" customFormat="1" ht="14.25" spans="1:186">
      <c r="A1755" s="95">
        <f t="shared" si="24594"/>
        <v>7130119</v>
      </c>
      <c r="B1755" s="95">
        <v>4104</v>
      </c>
      <c r="C1755" s="95">
        <v>0</v>
      </c>
      <c r="D1755" s="95" t="s">
        <v>714</v>
      </c>
      <c r="E1755" s="95" t="str">
        <f t="shared" si="24595"/>
        <v>130级紫装法杖（福利专用）</v>
      </c>
      <c r="F1755" s="31" t="s">
        <v>1250</v>
      </c>
      <c r="G1755" s="31">
        <v>4</v>
      </c>
      <c r="H1755" s="7" t="s">
        <v>191</v>
      </c>
      <c r="I1755" s="7" t="s">
        <v>187</v>
      </c>
      <c r="J1755" s="41">
        <v>1543</v>
      </c>
      <c r="K1755" s="39">
        <v>601</v>
      </c>
      <c r="L1755" s="80"/>
      <c r="M1755" s="29" t="s">
        <v>193</v>
      </c>
      <c r="N1755" s="4">
        <v>130</v>
      </c>
      <c r="O1755" s="4">
        <v>130</v>
      </c>
      <c r="P1755" s="40">
        <f t="shared" si="24574"/>
        <v>2004</v>
      </c>
      <c r="Q1755" s="4"/>
      <c r="S1755" s="48">
        <v>0</v>
      </c>
      <c r="T1755" s="47" t="s">
        <v>194</v>
      </c>
      <c r="U1755" s="7" t="s">
        <v>195</v>
      </c>
      <c r="V1755" s="7">
        <v>0</v>
      </c>
      <c r="W1755" s="7">
        <v>0</v>
      </c>
      <c r="X1755" s="40">
        <v>0</v>
      </c>
      <c r="AB1755" s="7" t="s">
        <v>195</v>
      </c>
      <c r="AC1755" s="7">
        <v>0</v>
      </c>
      <c r="AD1755" s="7" t="s">
        <v>195</v>
      </c>
      <c r="AE1755" s="7" t="str">
        <f t="shared" ref="AE1755" si="24626">IF(Z1755&gt;=40,"false","true")</f>
        <v>true</v>
      </c>
      <c r="AF1755" s="7" t="b">
        <v>1</v>
      </c>
      <c r="AG1755" s="7" t="s">
        <v>195</v>
      </c>
      <c r="AH1755" s="40">
        <v>0</v>
      </c>
      <c r="AI1755" s="40">
        <v>0</v>
      </c>
      <c r="AJ1755" s="40">
        <v>1</v>
      </c>
      <c r="AK1755" s="40">
        <v>0</v>
      </c>
      <c r="AL1755" s="40">
        <v>1</v>
      </c>
      <c r="AM1755" s="40">
        <v>0</v>
      </c>
      <c r="AN1755" s="40">
        <v>60</v>
      </c>
      <c r="AO1755" s="40">
        <v>20000</v>
      </c>
      <c r="AP1755" s="7" t="s">
        <v>656</v>
      </c>
      <c r="AQ1755" s="4">
        <v>3</v>
      </c>
      <c r="AR1755" s="4">
        <v>161506</v>
      </c>
      <c r="AS1755" s="7" t="s">
        <v>199</v>
      </c>
      <c r="AT1755" s="48">
        <v>3</v>
      </c>
      <c r="AU1755" s="48">
        <v>1</v>
      </c>
      <c r="AV1755" s="48">
        <v>3</v>
      </c>
      <c r="AW1755" s="48">
        <v>500</v>
      </c>
      <c r="AX1755" s="48">
        <v>250</v>
      </c>
      <c r="AY1755" s="48">
        <v>0</v>
      </c>
      <c r="AZ1755" s="48">
        <v>0</v>
      </c>
      <c r="BE1755" s="48">
        <v>0</v>
      </c>
      <c r="BF1755" s="48">
        <v>1</v>
      </c>
      <c r="BG1755" s="48">
        <v>1120</v>
      </c>
      <c r="BH1755" s="48">
        <v>1120</v>
      </c>
      <c r="BI1755" s="7">
        <v>0</v>
      </c>
      <c r="BJ1755" s="7">
        <v>0</v>
      </c>
      <c r="BK1755" s="7">
        <v>0</v>
      </c>
      <c r="BL1755" s="7">
        <v>0</v>
      </c>
      <c r="BM1755" s="7">
        <v>0</v>
      </c>
      <c r="BN1755" s="7">
        <v>0</v>
      </c>
      <c r="BO1755" s="7">
        <v>0</v>
      </c>
      <c r="BP1755" s="7">
        <v>0</v>
      </c>
      <c r="BQ1755" s="7">
        <v>0</v>
      </c>
      <c r="BR1755" s="7">
        <v>0</v>
      </c>
      <c r="BS1755" s="7">
        <v>0</v>
      </c>
      <c r="BT1755" s="7">
        <v>0</v>
      </c>
      <c r="BU1755" s="7">
        <v>0</v>
      </c>
      <c r="BV1755" s="7">
        <v>0</v>
      </c>
      <c r="BW1755" s="7">
        <v>0</v>
      </c>
      <c r="BX1755" s="7">
        <v>0</v>
      </c>
      <c r="BY1755" s="7">
        <v>0</v>
      </c>
      <c r="BZ1755" s="7">
        <v>0</v>
      </c>
      <c r="CA1755" s="7">
        <v>0</v>
      </c>
      <c r="CB1755" s="7">
        <v>0</v>
      </c>
      <c r="CC1755" s="7">
        <v>0</v>
      </c>
      <c r="CD1755" s="7">
        <v>0</v>
      </c>
      <c r="CE1755" s="7">
        <v>0</v>
      </c>
      <c r="CF1755" s="7">
        <v>0</v>
      </c>
      <c r="CG1755" s="7">
        <v>0</v>
      </c>
      <c r="CH1755" s="7">
        <v>0</v>
      </c>
      <c r="CI1755" s="7">
        <v>0</v>
      </c>
      <c r="CJ1755" s="7">
        <v>0</v>
      </c>
      <c r="CK1755" s="7">
        <v>0</v>
      </c>
      <c r="CL1755" s="40">
        <v>0</v>
      </c>
      <c r="CM1755" s="40">
        <v>0</v>
      </c>
      <c r="CN1755" s="40">
        <v>0</v>
      </c>
      <c r="CO1755" s="40">
        <v>0</v>
      </c>
      <c r="CP1755" s="7">
        <v>0</v>
      </c>
      <c r="CQ1755" s="7">
        <v>0</v>
      </c>
      <c r="CR1755" s="7">
        <v>0</v>
      </c>
      <c r="CS1755" s="40">
        <v>0</v>
      </c>
      <c r="CT1755" s="7">
        <v>0</v>
      </c>
      <c r="CU1755" s="7">
        <v>0</v>
      </c>
      <c r="CV1755" s="4"/>
      <c r="CW1755" s="4"/>
      <c r="CX1755" s="4" t="s">
        <v>210</v>
      </c>
      <c r="CY1755" s="4" t="s">
        <v>211</v>
      </c>
      <c r="CZ1755" s="4" t="s">
        <v>242</v>
      </c>
      <c r="DA1755" s="4" t="s">
        <v>242</v>
      </c>
      <c r="DB1755" s="4" t="s">
        <v>212</v>
      </c>
      <c r="DC1755" s="4" t="s">
        <v>212</v>
      </c>
      <c r="DD1755" s="7">
        <v>2</v>
      </c>
      <c r="DE1755" s="7">
        <v>30</v>
      </c>
      <c r="DF1755" s="7">
        <v>60</v>
      </c>
      <c r="DH1755" s="7">
        <v>13</v>
      </c>
      <c r="DI1755" s="4">
        <v>2</v>
      </c>
      <c r="DJ1755" s="4">
        <v>4</v>
      </c>
      <c r="DK1755" s="4">
        <v>7</v>
      </c>
      <c r="DL1755" s="4">
        <v>8</v>
      </c>
      <c r="DX1755" s="7">
        <f t="shared" si="24609"/>
        <v>7130119</v>
      </c>
      <c r="DY1755" s="7"/>
      <c r="DZ1755" s="67">
        <v>10000</v>
      </c>
      <c r="EA1755" s="2" t="s">
        <v>1438</v>
      </c>
      <c r="EB1755" s="85">
        <v>148</v>
      </c>
      <c r="EC1755" s="2" t="s">
        <v>1439</v>
      </c>
      <c r="ED1755" s="2">
        <v>2003</v>
      </c>
      <c r="EE1755" s="2">
        <v>3001</v>
      </c>
      <c r="EF1755" s="7">
        <v>50</v>
      </c>
      <c r="EG1755" s="20"/>
      <c r="EH1755" s="20"/>
      <c r="EI1755" s="4">
        <v>40012</v>
      </c>
      <c r="EJ1755" s="4">
        <v>1</v>
      </c>
      <c r="EK1755" s="4">
        <v>40013</v>
      </c>
      <c r="EL1755" s="4">
        <v>1</v>
      </c>
      <c r="EM1755" s="4">
        <v>40013</v>
      </c>
      <c r="EN1755" s="4">
        <v>1</v>
      </c>
      <c r="EO1755" s="4">
        <v>40013</v>
      </c>
      <c r="EP1755" s="4">
        <v>1</v>
      </c>
      <c r="EQ1755" s="4">
        <v>40013</v>
      </c>
      <c r="ER1755" s="4">
        <v>1</v>
      </c>
      <c r="ES1755" s="4">
        <v>40013</v>
      </c>
      <c r="ET1755" s="4">
        <v>1</v>
      </c>
      <c r="EU1755" s="4">
        <v>40013</v>
      </c>
      <c r="EV1755" s="4">
        <v>1</v>
      </c>
      <c r="EW1755" s="4">
        <v>40013</v>
      </c>
      <c r="EX1755" s="4">
        <v>1</v>
      </c>
      <c r="EY1755" s="4">
        <v>40013</v>
      </c>
      <c r="EZ1755" s="4">
        <v>1</v>
      </c>
      <c r="FA1755" s="4">
        <v>40013</v>
      </c>
      <c r="FB1755" s="4">
        <v>1</v>
      </c>
      <c r="FC1755" s="4">
        <v>40013</v>
      </c>
      <c r="FD1755" s="4">
        <v>1</v>
      </c>
      <c r="FE1755" s="4">
        <v>20100</v>
      </c>
      <c r="FF1755" s="4">
        <v>1</v>
      </c>
      <c r="FG1755" s="4">
        <v>20100</v>
      </c>
      <c r="FH1755" s="4">
        <v>1</v>
      </c>
      <c r="FR1755" s="2">
        <v>99999</v>
      </c>
      <c r="FS1755" s="2">
        <v>0</v>
      </c>
      <c r="FT1755" s="2">
        <f t="shared" ref="FT1755" si="24627">IF(FT767="","",FT767)</f>
        <v>10000</v>
      </c>
      <c r="FV1755" s="2" t="str">
        <f t="shared" si="24607"/>
        <v/>
      </c>
      <c r="FW1755" s="2" t="str">
        <f t="shared" ref="FW1755" si="24628">IF(FW767="","",FW767)</f>
        <v/>
      </c>
      <c r="FX1755" s="2" t="str">
        <f t="shared" si="24600"/>
        <v/>
      </c>
      <c r="FY1755" s="2" t="str">
        <f t="shared" si="24563"/>
        <v/>
      </c>
      <c r="FZ1755" s="77">
        <v>0</v>
      </c>
      <c r="GA1755" s="2">
        <v>1</v>
      </c>
      <c r="GC1755" s="2">
        <v>1</v>
      </c>
      <c r="GD1755"/>
    </row>
    <row r="1756" s="2" customFormat="1" ht="14.25" spans="1:186">
      <c r="A1756" s="95">
        <f t="shared" si="24594"/>
        <v>7130220</v>
      </c>
      <c r="B1756" s="95">
        <v>312</v>
      </c>
      <c r="C1756" s="95">
        <v>3</v>
      </c>
      <c r="D1756" s="95" t="s">
        <v>716</v>
      </c>
      <c r="E1756" s="95" t="str">
        <f t="shared" si="24595"/>
        <v>130级紫装男衣（福利专用）</v>
      </c>
      <c r="F1756" s="31" t="s">
        <v>1250</v>
      </c>
      <c r="G1756" s="31">
        <v>4</v>
      </c>
      <c r="H1756" s="7" t="s">
        <v>191</v>
      </c>
      <c r="I1756" s="7" t="s">
        <v>187</v>
      </c>
      <c r="J1756" s="37">
        <v>1454</v>
      </c>
      <c r="K1756" s="39">
        <v>1432</v>
      </c>
      <c r="L1756" s="80"/>
      <c r="M1756" s="29" t="s">
        <v>193</v>
      </c>
      <c r="N1756" s="4">
        <v>130</v>
      </c>
      <c r="O1756" s="4">
        <v>130</v>
      </c>
      <c r="P1756" s="40">
        <f t="shared" si="24574"/>
        <v>2304</v>
      </c>
      <c r="Q1756" s="4"/>
      <c r="S1756" s="48">
        <v>1</v>
      </c>
      <c r="T1756" s="47" t="s">
        <v>194</v>
      </c>
      <c r="U1756" s="7" t="s">
        <v>195</v>
      </c>
      <c r="V1756" s="7">
        <v>0</v>
      </c>
      <c r="W1756" s="7">
        <v>0</v>
      </c>
      <c r="X1756" s="40">
        <v>0</v>
      </c>
      <c r="AB1756" s="7" t="s">
        <v>195</v>
      </c>
      <c r="AC1756" s="7">
        <v>0</v>
      </c>
      <c r="AD1756" s="7" t="s">
        <v>195</v>
      </c>
      <c r="AE1756" s="7" t="str">
        <f t="shared" ref="AE1756" si="24629">IF(Z1756&gt;=40,"false","true")</f>
        <v>true</v>
      </c>
      <c r="AF1756" s="7" t="b">
        <v>1</v>
      </c>
      <c r="AG1756" s="7" t="s">
        <v>195</v>
      </c>
      <c r="AH1756" s="40">
        <v>0</v>
      </c>
      <c r="AI1756" s="40">
        <v>0</v>
      </c>
      <c r="AJ1756" s="40">
        <v>1</v>
      </c>
      <c r="AK1756" s="40">
        <v>0</v>
      </c>
      <c r="AL1756" s="40">
        <v>1</v>
      </c>
      <c r="AM1756" s="40">
        <v>0</v>
      </c>
      <c r="AN1756" s="40">
        <v>60</v>
      </c>
      <c r="AO1756" s="40">
        <v>20000</v>
      </c>
      <c r="AP1756" s="7" t="s">
        <v>659</v>
      </c>
      <c r="AQ1756" s="4">
        <v>3</v>
      </c>
      <c r="AR1756" s="4">
        <v>161506</v>
      </c>
      <c r="AS1756" s="7" t="s">
        <v>199</v>
      </c>
      <c r="AT1756" s="48">
        <v>3</v>
      </c>
      <c r="AU1756" s="48">
        <v>1</v>
      </c>
      <c r="AV1756" s="48">
        <v>3</v>
      </c>
      <c r="AW1756" s="48">
        <v>500</v>
      </c>
      <c r="AX1756" s="48">
        <v>250</v>
      </c>
      <c r="AY1756" s="48">
        <v>0</v>
      </c>
      <c r="AZ1756" s="48">
        <v>0</v>
      </c>
      <c r="BE1756" s="48">
        <v>0</v>
      </c>
      <c r="BF1756" s="48">
        <v>1</v>
      </c>
      <c r="BG1756" s="48">
        <v>1120</v>
      </c>
      <c r="BH1756" s="48">
        <v>1120</v>
      </c>
      <c r="BI1756" s="7">
        <v>0</v>
      </c>
      <c r="BJ1756" s="7">
        <v>0</v>
      </c>
      <c r="BK1756" s="7">
        <v>0</v>
      </c>
      <c r="BL1756" s="7">
        <v>0</v>
      </c>
      <c r="BM1756" s="7">
        <v>0</v>
      </c>
      <c r="BN1756" s="7">
        <v>0</v>
      </c>
      <c r="BO1756" s="7">
        <v>0</v>
      </c>
      <c r="BP1756" s="7">
        <v>0</v>
      </c>
      <c r="BQ1756" s="7">
        <v>0</v>
      </c>
      <c r="BR1756" s="7">
        <v>0</v>
      </c>
      <c r="BS1756" s="7">
        <v>0</v>
      </c>
      <c r="BT1756" s="7">
        <v>0</v>
      </c>
      <c r="BU1756" s="7">
        <v>0</v>
      </c>
      <c r="BV1756" s="7">
        <v>0</v>
      </c>
      <c r="BW1756" s="7">
        <v>0</v>
      </c>
      <c r="BX1756" s="7">
        <v>0</v>
      </c>
      <c r="BY1756" s="7">
        <v>0</v>
      </c>
      <c r="BZ1756" s="7">
        <v>0</v>
      </c>
      <c r="CA1756" s="7">
        <v>0</v>
      </c>
      <c r="CB1756" s="7">
        <v>0</v>
      </c>
      <c r="CC1756" s="7">
        <v>0</v>
      </c>
      <c r="CD1756" s="7">
        <v>0</v>
      </c>
      <c r="CE1756" s="7">
        <v>0</v>
      </c>
      <c r="CF1756" s="7">
        <v>0</v>
      </c>
      <c r="CG1756" s="7">
        <v>0</v>
      </c>
      <c r="CH1756" s="7">
        <v>0</v>
      </c>
      <c r="CI1756" s="7">
        <v>0</v>
      </c>
      <c r="CJ1756" s="7">
        <v>0</v>
      </c>
      <c r="CK1756" s="7">
        <v>0</v>
      </c>
      <c r="CL1756" s="40">
        <v>0</v>
      </c>
      <c r="CM1756" s="40">
        <v>0</v>
      </c>
      <c r="CN1756" s="40">
        <v>0</v>
      </c>
      <c r="CO1756" s="40">
        <v>0</v>
      </c>
      <c r="CP1756" s="7">
        <v>0</v>
      </c>
      <c r="CQ1756" s="7">
        <v>0</v>
      </c>
      <c r="CR1756" s="7">
        <v>0</v>
      </c>
      <c r="CS1756" s="40">
        <v>0</v>
      </c>
      <c r="CT1756" s="7">
        <v>0</v>
      </c>
      <c r="CU1756" s="7">
        <v>0</v>
      </c>
      <c r="CV1756" s="4"/>
      <c r="CW1756" s="4"/>
      <c r="CX1756" s="4" t="s">
        <v>242</v>
      </c>
      <c r="CY1756" s="4" t="s">
        <v>242</v>
      </c>
      <c r="CZ1756" s="4" t="s">
        <v>242</v>
      </c>
      <c r="DA1756" s="4" t="s">
        <v>242</v>
      </c>
      <c r="DB1756" s="4" t="s">
        <v>242</v>
      </c>
      <c r="DC1756" s="4" t="s">
        <v>242</v>
      </c>
      <c r="DD1756" s="7">
        <v>2</v>
      </c>
      <c r="DE1756" s="7">
        <v>30</v>
      </c>
      <c r="DF1756" s="7">
        <v>60</v>
      </c>
      <c r="DH1756" s="7">
        <v>13</v>
      </c>
      <c r="DI1756" s="4">
        <v>1</v>
      </c>
      <c r="DJ1756" s="4">
        <v>3</v>
      </c>
      <c r="DK1756" s="4">
        <v>5</v>
      </c>
      <c r="DL1756" s="4">
        <v>7</v>
      </c>
      <c r="DX1756" s="7">
        <f t="shared" si="24609"/>
        <v>7130220</v>
      </c>
      <c r="DY1756" s="7"/>
      <c r="DZ1756" s="67">
        <v>10000</v>
      </c>
      <c r="EA1756" s="2" t="s">
        <v>1438</v>
      </c>
      <c r="EB1756" s="85">
        <v>148</v>
      </c>
      <c r="EC1756" s="2" t="s">
        <v>1439</v>
      </c>
      <c r="ED1756" s="2">
        <v>2006</v>
      </c>
      <c r="EE1756" s="2">
        <v>3002</v>
      </c>
      <c r="EF1756" s="7">
        <v>50</v>
      </c>
      <c r="EG1756" s="20"/>
      <c r="EH1756" s="20"/>
      <c r="EI1756" s="4">
        <v>40012</v>
      </c>
      <c r="EJ1756" s="4">
        <v>1</v>
      </c>
      <c r="EK1756" s="4">
        <v>40013</v>
      </c>
      <c r="EL1756" s="4">
        <v>1</v>
      </c>
      <c r="EM1756" s="4">
        <v>40013</v>
      </c>
      <c r="EN1756" s="4">
        <v>1</v>
      </c>
      <c r="EO1756" s="4">
        <v>40013</v>
      </c>
      <c r="EP1756" s="4">
        <v>1</v>
      </c>
      <c r="EQ1756" s="4">
        <v>40013</v>
      </c>
      <c r="ER1756" s="4">
        <v>1</v>
      </c>
      <c r="ES1756" s="4">
        <v>40013</v>
      </c>
      <c r="ET1756" s="4">
        <v>1</v>
      </c>
      <c r="EU1756" s="4">
        <v>40013</v>
      </c>
      <c r="EV1756" s="4">
        <v>1</v>
      </c>
      <c r="EW1756" s="4">
        <v>40013</v>
      </c>
      <c r="EX1756" s="4">
        <v>1</v>
      </c>
      <c r="EY1756" s="4">
        <v>40013</v>
      </c>
      <c r="EZ1756" s="4">
        <v>1</v>
      </c>
      <c r="FA1756" s="4">
        <v>40013</v>
      </c>
      <c r="FB1756" s="4">
        <v>1</v>
      </c>
      <c r="FC1756" s="4">
        <v>40013</v>
      </c>
      <c r="FD1756" s="4">
        <v>1</v>
      </c>
      <c r="FE1756" s="4">
        <v>20100</v>
      </c>
      <c r="FF1756" s="4">
        <v>1</v>
      </c>
      <c r="FG1756" s="4">
        <v>20100</v>
      </c>
      <c r="FH1756" s="4">
        <v>1</v>
      </c>
      <c r="FR1756" s="2">
        <v>99999</v>
      </c>
      <c r="FS1756" s="2">
        <v>0</v>
      </c>
      <c r="FT1756" s="2">
        <f t="shared" ref="FT1756" si="24630">IF(FT768="","",FT768)</f>
        <v>10000</v>
      </c>
      <c r="FV1756" s="2" t="str">
        <f t="shared" ref="FV1756" si="24631">IF(FV768="","",FV768)</f>
        <v/>
      </c>
      <c r="FW1756" s="2" t="str">
        <f t="shared" ref="FW1756" si="24632">IF(FW768="","",FW768)</f>
        <v/>
      </c>
      <c r="FX1756" s="2" t="str">
        <f t="shared" ref="FX1756" si="24633">IF(FX768="","",FX768)</f>
        <v/>
      </c>
      <c r="FY1756" s="2" t="str">
        <f t="shared" si="24563"/>
        <v/>
      </c>
      <c r="FZ1756" s="77">
        <v>0</v>
      </c>
      <c r="GA1756" s="2">
        <v>1</v>
      </c>
      <c r="GC1756" s="2">
        <v>1</v>
      </c>
      <c r="GD1756"/>
    </row>
    <row r="1757" s="2" customFormat="1" ht="14.25" spans="1:186">
      <c r="A1757" s="95">
        <f t="shared" si="24594"/>
        <v>7130221</v>
      </c>
      <c r="B1757" s="95">
        <v>568</v>
      </c>
      <c r="C1757" s="95">
        <v>3</v>
      </c>
      <c r="D1757" s="95" t="s">
        <v>718</v>
      </c>
      <c r="E1757" s="95" t="str">
        <f t="shared" si="24595"/>
        <v>130级紫装女衣（福利专用）</v>
      </c>
      <c r="F1757" s="31" t="s">
        <v>1250</v>
      </c>
      <c r="G1757" s="31">
        <v>4</v>
      </c>
      <c r="H1757" s="7" t="s">
        <v>191</v>
      </c>
      <c r="I1757" s="7" t="s">
        <v>187</v>
      </c>
      <c r="J1757" s="37">
        <v>1443</v>
      </c>
      <c r="K1757" s="39">
        <v>1436</v>
      </c>
      <c r="L1757" s="80"/>
      <c r="M1757" s="29" t="s">
        <v>193</v>
      </c>
      <c r="N1757" s="4">
        <v>130</v>
      </c>
      <c r="O1757" s="4">
        <v>130</v>
      </c>
      <c r="P1757" s="40">
        <f t="shared" si="24574"/>
        <v>2304</v>
      </c>
      <c r="Q1757" s="4"/>
      <c r="S1757" s="48">
        <v>2</v>
      </c>
      <c r="T1757" s="47" t="s">
        <v>194</v>
      </c>
      <c r="U1757" s="7" t="s">
        <v>195</v>
      </c>
      <c r="V1757" s="7">
        <v>0</v>
      </c>
      <c r="W1757" s="7">
        <v>0</v>
      </c>
      <c r="X1757" s="40">
        <v>0</v>
      </c>
      <c r="AB1757" s="7" t="s">
        <v>195</v>
      </c>
      <c r="AC1757" s="7">
        <v>0</v>
      </c>
      <c r="AD1757" s="7" t="s">
        <v>195</v>
      </c>
      <c r="AE1757" s="7" t="str">
        <f t="shared" ref="AE1757" si="24634">IF(Z1757&gt;=40,"false","true")</f>
        <v>true</v>
      </c>
      <c r="AF1757" s="7" t="b">
        <v>1</v>
      </c>
      <c r="AG1757" s="7" t="s">
        <v>195</v>
      </c>
      <c r="AH1757" s="40">
        <v>0</v>
      </c>
      <c r="AI1757" s="40">
        <v>0</v>
      </c>
      <c r="AJ1757" s="40">
        <v>1</v>
      </c>
      <c r="AK1757" s="40">
        <v>0</v>
      </c>
      <c r="AL1757" s="40">
        <v>1</v>
      </c>
      <c r="AM1757" s="40">
        <v>0</v>
      </c>
      <c r="AN1757" s="40">
        <v>60</v>
      </c>
      <c r="AO1757" s="40">
        <v>20000</v>
      </c>
      <c r="AP1757" s="7" t="s">
        <v>662</v>
      </c>
      <c r="AQ1757" s="4">
        <v>3</v>
      </c>
      <c r="AR1757" s="4">
        <v>161506</v>
      </c>
      <c r="AS1757" s="7" t="s">
        <v>199</v>
      </c>
      <c r="AT1757" s="48">
        <v>3</v>
      </c>
      <c r="AU1757" s="48">
        <v>1</v>
      </c>
      <c r="AV1757" s="48">
        <v>3</v>
      </c>
      <c r="AW1757" s="48">
        <v>500</v>
      </c>
      <c r="AX1757" s="48">
        <v>250</v>
      </c>
      <c r="AY1757" s="48">
        <v>0</v>
      </c>
      <c r="AZ1757" s="48">
        <v>0</v>
      </c>
      <c r="BE1757" s="48">
        <v>0</v>
      </c>
      <c r="BF1757" s="48">
        <v>1</v>
      </c>
      <c r="BG1757" s="48">
        <v>1120</v>
      </c>
      <c r="BH1757" s="48">
        <v>1120</v>
      </c>
      <c r="BI1757" s="7">
        <v>0</v>
      </c>
      <c r="BJ1757" s="7">
        <v>0</v>
      </c>
      <c r="BK1757" s="7">
        <v>0</v>
      </c>
      <c r="BL1757" s="7">
        <v>0</v>
      </c>
      <c r="BM1757" s="7">
        <v>0</v>
      </c>
      <c r="BN1757" s="7">
        <v>0</v>
      </c>
      <c r="BO1757" s="7">
        <v>0</v>
      </c>
      <c r="BP1757" s="7">
        <v>0</v>
      </c>
      <c r="BQ1757" s="7">
        <v>0</v>
      </c>
      <c r="BR1757" s="7">
        <v>0</v>
      </c>
      <c r="BS1757" s="7">
        <v>0</v>
      </c>
      <c r="BT1757" s="7">
        <v>0</v>
      </c>
      <c r="BU1757" s="7">
        <v>0</v>
      </c>
      <c r="BV1757" s="7">
        <v>0</v>
      </c>
      <c r="BW1757" s="7">
        <v>0</v>
      </c>
      <c r="BX1757" s="7">
        <v>0</v>
      </c>
      <c r="BY1757" s="7">
        <v>0</v>
      </c>
      <c r="BZ1757" s="7">
        <v>0</v>
      </c>
      <c r="CA1757" s="7">
        <v>0</v>
      </c>
      <c r="CB1757" s="7">
        <v>0</v>
      </c>
      <c r="CC1757" s="7">
        <v>0</v>
      </c>
      <c r="CD1757" s="7">
        <v>0</v>
      </c>
      <c r="CE1757" s="7">
        <v>0</v>
      </c>
      <c r="CF1757" s="7">
        <v>0</v>
      </c>
      <c r="CG1757" s="7">
        <v>0</v>
      </c>
      <c r="CH1757" s="7">
        <v>0</v>
      </c>
      <c r="CI1757" s="7">
        <v>0</v>
      </c>
      <c r="CJ1757" s="7">
        <v>0</v>
      </c>
      <c r="CK1757" s="7">
        <v>0</v>
      </c>
      <c r="CL1757" s="40">
        <v>0</v>
      </c>
      <c r="CM1757" s="40">
        <v>0</v>
      </c>
      <c r="CN1757" s="40">
        <v>0</v>
      </c>
      <c r="CO1757" s="40">
        <v>0</v>
      </c>
      <c r="CP1757" s="7">
        <v>0</v>
      </c>
      <c r="CQ1757" s="7">
        <v>0</v>
      </c>
      <c r="CR1757" s="7">
        <v>0</v>
      </c>
      <c r="CS1757" s="40">
        <v>0</v>
      </c>
      <c r="CT1757" s="7">
        <v>0</v>
      </c>
      <c r="CU1757" s="7">
        <v>0</v>
      </c>
      <c r="CV1757" s="4"/>
      <c r="CW1757" s="4"/>
      <c r="CX1757" s="4" t="s">
        <v>242</v>
      </c>
      <c r="CY1757" s="4" t="s">
        <v>242</v>
      </c>
      <c r="CZ1757" s="4" t="s">
        <v>242</v>
      </c>
      <c r="DA1757" s="4" t="s">
        <v>242</v>
      </c>
      <c r="DB1757" s="4" t="s">
        <v>242</v>
      </c>
      <c r="DC1757" s="4" t="s">
        <v>242</v>
      </c>
      <c r="DD1757" s="7">
        <v>2</v>
      </c>
      <c r="DE1757" s="7">
        <v>30</v>
      </c>
      <c r="DF1757" s="7">
        <v>60</v>
      </c>
      <c r="DH1757" s="7">
        <v>13</v>
      </c>
      <c r="DI1757" s="4">
        <v>1</v>
      </c>
      <c r="DJ1757" s="4">
        <v>3</v>
      </c>
      <c r="DK1757" s="4">
        <v>5</v>
      </c>
      <c r="DL1757" s="4">
        <v>7</v>
      </c>
      <c r="DX1757" s="7">
        <f t="shared" si="24609"/>
        <v>7130221</v>
      </c>
      <c r="DY1757" s="7"/>
      <c r="DZ1757" s="67">
        <v>10000</v>
      </c>
      <c r="EA1757" s="2" t="s">
        <v>1438</v>
      </c>
      <c r="EB1757" s="85">
        <v>148</v>
      </c>
      <c r="EC1757" s="2" t="s">
        <v>1439</v>
      </c>
      <c r="ED1757" s="2">
        <v>2006</v>
      </c>
      <c r="EE1757" s="2">
        <v>3002</v>
      </c>
      <c r="EF1757" s="7">
        <v>50</v>
      </c>
      <c r="EG1757" s="20"/>
      <c r="EH1757" s="20"/>
      <c r="EI1757" s="4">
        <v>40012</v>
      </c>
      <c r="EJ1757" s="4">
        <v>1</v>
      </c>
      <c r="EK1757" s="4">
        <v>40013</v>
      </c>
      <c r="EL1757" s="4">
        <v>1</v>
      </c>
      <c r="EM1757" s="4">
        <v>40013</v>
      </c>
      <c r="EN1757" s="4">
        <v>1</v>
      </c>
      <c r="EO1757" s="4">
        <v>40013</v>
      </c>
      <c r="EP1757" s="4">
        <v>1</v>
      </c>
      <c r="EQ1757" s="4">
        <v>40013</v>
      </c>
      <c r="ER1757" s="4">
        <v>1</v>
      </c>
      <c r="ES1757" s="4">
        <v>40013</v>
      </c>
      <c r="ET1757" s="4">
        <v>1</v>
      </c>
      <c r="EU1757" s="4">
        <v>40013</v>
      </c>
      <c r="EV1757" s="4">
        <v>1</v>
      </c>
      <c r="EW1757" s="4">
        <v>40013</v>
      </c>
      <c r="EX1757" s="4">
        <v>1</v>
      </c>
      <c r="EY1757" s="4">
        <v>40013</v>
      </c>
      <c r="EZ1757" s="4">
        <v>1</v>
      </c>
      <c r="FA1757" s="4">
        <v>40013</v>
      </c>
      <c r="FB1757" s="4">
        <v>1</v>
      </c>
      <c r="FC1757" s="4">
        <v>40013</v>
      </c>
      <c r="FD1757" s="4">
        <v>1</v>
      </c>
      <c r="FE1757" s="4">
        <v>20100</v>
      </c>
      <c r="FF1757" s="4">
        <v>1</v>
      </c>
      <c r="FG1757" s="4">
        <v>20100</v>
      </c>
      <c r="FH1757" s="4">
        <v>1</v>
      </c>
      <c r="FR1757" s="2">
        <v>99999</v>
      </c>
      <c r="FS1757" s="2">
        <v>0</v>
      </c>
      <c r="FT1757" s="2">
        <f t="shared" ref="FT1757" si="24635">IF(FT769="","",FT769)</f>
        <v>10000</v>
      </c>
      <c r="FV1757" s="2" t="str">
        <f t="shared" ref="FV1757" si="24636">IF(FV769="","",FV769)</f>
        <v/>
      </c>
      <c r="FW1757" s="2" t="str">
        <f t="shared" ref="FW1757" si="24637">IF(FW769="","",FW769)</f>
        <v/>
      </c>
      <c r="FX1757" s="2" t="str">
        <f t="shared" ref="FX1757" si="24638">IF(FX769="","",FX769)</f>
        <v/>
      </c>
      <c r="FY1757" s="2" t="str">
        <f t="shared" si="24563"/>
        <v/>
      </c>
      <c r="FZ1757" s="77">
        <v>0</v>
      </c>
      <c r="GA1757" s="2">
        <v>1</v>
      </c>
      <c r="GC1757" s="2">
        <v>1</v>
      </c>
      <c r="GD1757"/>
    </row>
    <row r="1758" s="2" customFormat="1" ht="14.25" spans="1:186">
      <c r="A1758" s="95">
        <f t="shared" si="24594"/>
        <v>7130322</v>
      </c>
      <c r="B1758" s="95">
        <v>1640</v>
      </c>
      <c r="C1758" s="95">
        <v>1</v>
      </c>
      <c r="D1758" s="95" t="s">
        <v>720</v>
      </c>
      <c r="E1758" s="95" t="str">
        <f t="shared" si="24595"/>
        <v>130级紫装男头盔（福利专用）</v>
      </c>
      <c r="F1758" s="31" t="s">
        <v>1250</v>
      </c>
      <c r="G1758" s="31">
        <v>4</v>
      </c>
      <c r="H1758" s="7" t="s">
        <v>191</v>
      </c>
      <c r="I1758" s="7" t="s">
        <v>187</v>
      </c>
      <c r="J1758" s="37">
        <v>1432</v>
      </c>
      <c r="K1758" s="39">
        <v>1698</v>
      </c>
      <c r="L1758" s="80"/>
      <c r="M1758" s="29" t="s">
        <v>193</v>
      </c>
      <c r="N1758" s="4">
        <v>130</v>
      </c>
      <c r="O1758" s="4">
        <v>130</v>
      </c>
      <c r="P1758" s="40">
        <f t="shared" si="24574"/>
        <v>2104</v>
      </c>
      <c r="Q1758" s="4"/>
      <c r="S1758" s="48">
        <v>1</v>
      </c>
      <c r="T1758" s="47" t="s">
        <v>194</v>
      </c>
      <c r="U1758" s="7" t="s">
        <v>195</v>
      </c>
      <c r="V1758" s="7">
        <v>0</v>
      </c>
      <c r="W1758" s="7">
        <v>0</v>
      </c>
      <c r="X1758" s="40">
        <v>0</v>
      </c>
      <c r="AB1758" s="7" t="s">
        <v>195</v>
      </c>
      <c r="AC1758" s="7">
        <v>0</v>
      </c>
      <c r="AD1758" s="7" t="s">
        <v>195</v>
      </c>
      <c r="AE1758" s="7" t="str">
        <f t="shared" ref="AE1758" si="24639">IF(Z1758&gt;=40,"false","true")</f>
        <v>true</v>
      </c>
      <c r="AF1758" s="7" t="b">
        <v>1</v>
      </c>
      <c r="AG1758" s="7" t="s">
        <v>195</v>
      </c>
      <c r="AH1758" s="40">
        <v>0</v>
      </c>
      <c r="AI1758" s="40">
        <v>0</v>
      </c>
      <c r="AJ1758" s="40">
        <v>1</v>
      </c>
      <c r="AK1758" s="40">
        <v>0</v>
      </c>
      <c r="AL1758" s="40">
        <v>1</v>
      </c>
      <c r="AM1758" s="40">
        <v>0</v>
      </c>
      <c r="AN1758" s="40">
        <v>60</v>
      </c>
      <c r="AO1758" s="40">
        <v>20000</v>
      </c>
      <c r="AP1758" s="7" t="s">
        <v>665</v>
      </c>
      <c r="AQ1758" s="4">
        <v>3</v>
      </c>
      <c r="AR1758" s="4">
        <v>161506</v>
      </c>
      <c r="AS1758" s="7" t="s">
        <v>199</v>
      </c>
      <c r="AT1758" s="48">
        <v>3</v>
      </c>
      <c r="AU1758" s="48">
        <v>1</v>
      </c>
      <c r="AV1758" s="48">
        <v>3</v>
      </c>
      <c r="AW1758" s="48">
        <v>500</v>
      </c>
      <c r="AX1758" s="48">
        <v>250</v>
      </c>
      <c r="AY1758" s="48">
        <v>0</v>
      </c>
      <c r="AZ1758" s="48">
        <v>0</v>
      </c>
      <c r="BE1758" s="48">
        <v>0</v>
      </c>
      <c r="BF1758" s="48">
        <v>1</v>
      </c>
      <c r="BG1758" s="48">
        <v>1120</v>
      </c>
      <c r="BH1758" s="48">
        <v>1120</v>
      </c>
      <c r="BI1758" s="7">
        <v>0</v>
      </c>
      <c r="BJ1758" s="7">
        <v>0</v>
      </c>
      <c r="BK1758" s="7">
        <v>0</v>
      </c>
      <c r="BL1758" s="7">
        <v>0</v>
      </c>
      <c r="BM1758" s="7">
        <v>0</v>
      </c>
      <c r="BN1758" s="7">
        <v>0</v>
      </c>
      <c r="BO1758" s="7">
        <v>0</v>
      </c>
      <c r="BP1758" s="7">
        <v>0</v>
      </c>
      <c r="BQ1758" s="7">
        <v>0</v>
      </c>
      <c r="BR1758" s="7">
        <v>0</v>
      </c>
      <c r="BS1758" s="7">
        <v>0</v>
      </c>
      <c r="BT1758" s="7">
        <v>0</v>
      </c>
      <c r="BU1758" s="7">
        <v>0</v>
      </c>
      <c r="BV1758" s="7">
        <v>0</v>
      </c>
      <c r="BW1758" s="7">
        <v>0</v>
      </c>
      <c r="BX1758" s="7">
        <v>0</v>
      </c>
      <c r="BY1758" s="7">
        <v>0</v>
      </c>
      <c r="BZ1758" s="7">
        <v>0</v>
      </c>
      <c r="CA1758" s="7">
        <v>0</v>
      </c>
      <c r="CB1758" s="7">
        <v>0</v>
      </c>
      <c r="CC1758" s="7">
        <v>0</v>
      </c>
      <c r="CD1758" s="7">
        <v>0</v>
      </c>
      <c r="CE1758" s="7">
        <v>0</v>
      </c>
      <c r="CF1758" s="7">
        <v>0</v>
      </c>
      <c r="CG1758" s="7">
        <v>0</v>
      </c>
      <c r="CH1758" s="7">
        <v>0</v>
      </c>
      <c r="CI1758" s="7">
        <v>0</v>
      </c>
      <c r="CJ1758" s="7">
        <v>0</v>
      </c>
      <c r="CK1758" s="7">
        <v>0</v>
      </c>
      <c r="CL1758" s="40">
        <v>0</v>
      </c>
      <c r="CM1758" s="40">
        <v>0</v>
      </c>
      <c r="CN1758" s="40">
        <v>0</v>
      </c>
      <c r="CO1758" s="40">
        <v>0</v>
      </c>
      <c r="CP1758" s="7">
        <v>0</v>
      </c>
      <c r="CQ1758" s="7">
        <v>0</v>
      </c>
      <c r="CR1758" s="7">
        <v>0</v>
      </c>
      <c r="CS1758" s="40">
        <v>0</v>
      </c>
      <c r="CT1758" s="7">
        <v>0</v>
      </c>
      <c r="CU1758" s="7">
        <v>0</v>
      </c>
      <c r="CV1758" s="4"/>
      <c r="CW1758" s="4"/>
      <c r="CX1758" s="4" t="s">
        <v>242</v>
      </c>
      <c r="CY1758" s="4" t="s">
        <v>242</v>
      </c>
      <c r="CZ1758" s="4" t="s">
        <v>242</v>
      </c>
      <c r="DA1758" s="4" t="s">
        <v>242</v>
      </c>
      <c r="DB1758" s="4" t="s">
        <v>242</v>
      </c>
      <c r="DC1758" s="4" t="s">
        <v>242</v>
      </c>
      <c r="DD1758" s="7">
        <v>2</v>
      </c>
      <c r="DE1758" s="7">
        <v>30</v>
      </c>
      <c r="DF1758" s="7">
        <v>60</v>
      </c>
      <c r="DH1758" s="7">
        <v>13</v>
      </c>
      <c r="DI1758" s="4">
        <v>2</v>
      </c>
      <c r="DJ1758" s="4">
        <v>3</v>
      </c>
      <c r="DK1758" s="4" t="s">
        <v>242</v>
      </c>
      <c r="DL1758" s="4" t="s">
        <v>242</v>
      </c>
      <c r="DX1758" s="7">
        <f t="shared" si="24609"/>
        <v>7130322</v>
      </c>
      <c r="DY1758" s="7"/>
      <c r="DZ1758" s="67">
        <v>0</v>
      </c>
      <c r="EA1758" s="2" t="s">
        <v>242</v>
      </c>
      <c r="EB1758" s="85" t="s">
        <v>242</v>
      </c>
      <c r="EC1758" s="2" t="s">
        <v>242</v>
      </c>
      <c r="ED1758" s="2">
        <v>2009</v>
      </c>
      <c r="EE1758" s="2">
        <v>3002</v>
      </c>
      <c r="EF1758" s="7">
        <v>50</v>
      </c>
      <c r="EG1758" s="20"/>
      <c r="EH1758" s="20"/>
      <c r="EI1758" s="4">
        <v>40012</v>
      </c>
      <c r="EJ1758" s="4">
        <v>1</v>
      </c>
      <c r="EK1758" s="4">
        <v>40013</v>
      </c>
      <c r="EL1758" s="4">
        <v>1</v>
      </c>
      <c r="EM1758" s="4">
        <v>40013</v>
      </c>
      <c r="EN1758" s="4">
        <v>1</v>
      </c>
      <c r="EO1758" s="4">
        <v>40013</v>
      </c>
      <c r="EP1758" s="4">
        <v>1</v>
      </c>
      <c r="EQ1758" s="4">
        <v>40013</v>
      </c>
      <c r="ER1758" s="4">
        <v>1</v>
      </c>
      <c r="ES1758" s="4">
        <v>40013</v>
      </c>
      <c r="ET1758" s="4">
        <v>1</v>
      </c>
      <c r="EU1758" s="4">
        <v>40013</v>
      </c>
      <c r="EV1758" s="4">
        <v>1</v>
      </c>
      <c r="EW1758" s="4">
        <v>40013</v>
      </c>
      <c r="EX1758" s="4">
        <v>1</v>
      </c>
      <c r="EY1758" s="4">
        <v>40013</v>
      </c>
      <c r="EZ1758" s="4">
        <v>1</v>
      </c>
      <c r="FA1758" s="4">
        <v>40013</v>
      </c>
      <c r="FB1758" s="4">
        <v>1</v>
      </c>
      <c r="FC1758" s="4">
        <v>40013</v>
      </c>
      <c r="FD1758" s="4">
        <v>1</v>
      </c>
      <c r="FE1758" s="4">
        <v>20100</v>
      </c>
      <c r="FF1758" s="4">
        <v>1</v>
      </c>
      <c r="FG1758" s="4">
        <v>20100</v>
      </c>
      <c r="FH1758" s="4">
        <v>1</v>
      </c>
      <c r="FR1758" s="2">
        <v>99999</v>
      </c>
      <c r="FS1758" s="2">
        <v>0</v>
      </c>
      <c r="FT1758" s="2">
        <f t="shared" ref="FT1758" si="24640">IF(FT770="","",FT770)</f>
        <v>10000</v>
      </c>
      <c r="FV1758" s="2" t="str">
        <f t="shared" ref="FV1758" si="24641">IF(FV770="","",FV770)</f>
        <v/>
      </c>
      <c r="FW1758" s="2" t="str">
        <f t="shared" ref="FW1758" si="24642">IF(FW770="","",FW770)</f>
        <v/>
      </c>
      <c r="FX1758" s="2" t="str">
        <f t="shared" ref="FX1758" si="24643">IF(FX770="","",FX770)</f>
        <v/>
      </c>
      <c r="FY1758" s="2" t="str">
        <f t="shared" si="24563"/>
        <v/>
      </c>
      <c r="FZ1758" s="77">
        <v>0</v>
      </c>
      <c r="GA1758" s="2">
        <v>1</v>
      </c>
      <c r="GC1758" s="2">
        <v>1</v>
      </c>
      <c r="GD1758"/>
    </row>
    <row r="1759" s="2" customFormat="1" ht="14.25" spans="1:186">
      <c r="A1759" s="95">
        <f t="shared" si="24594"/>
        <v>7130323</v>
      </c>
      <c r="B1759" s="95">
        <v>1384</v>
      </c>
      <c r="C1759" s="95">
        <v>1</v>
      </c>
      <c r="D1759" s="95" t="s">
        <v>722</v>
      </c>
      <c r="E1759" s="95" t="str">
        <f t="shared" si="24595"/>
        <v>130级紫装女头饰（福利专用）</v>
      </c>
      <c r="F1759" s="31" t="s">
        <v>1250</v>
      </c>
      <c r="G1759" s="31">
        <v>4</v>
      </c>
      <c r="H1759" s="7" t="s">
        <v>191</v>
      </c>
      <c r="I1759" s="7" t="s">
        <v>187</v>
      </c>
      <c r="J1759" s="37">
        <v>1498</v>
      </c>
      <c r="K1759" s="39">
        <v>1698</v>
      </c>
      <c r="L1759" s="80"/>
      <c r="M1759" s="29" t="s">
        <v>193</v>
      </c>
      <c r="N1759" s="4">
        <v>130</v>
      </c>
      <c r="O1759" s="4">
        <v>130</v>
      </c>
      <c r="P1759" s="40">
        <f t="shared" si="24574"/>
        <v>2104</v>
      </c>
      <c r="Q1759" s="4"/>
      <c r="S1759" s="48">
        <v>2</v>
      </c>
      <c r="T1759" s="47" t="s">
        <v>194</v>
      </c>
      <c r="U1759" s="7" t="s">
        <v>195</v>
      </c>
      <c r="V1759" s="7">
        <v>0</v>
      </c>
      <c r="W1759" s="7">
        <v>0</v>
      </c>
      <c r="X1759" s="40">
        <v>0</v>
      </c>
      <c r="AB1759" s="7" t="s">
        <v>195</v>
      </c>
      <c r="AC1759" s="7">
        <v>0</v>
      </c>
      <c r="AD1759" s="7" t="s">
        <v>195</v>
      </c>
      <c r="AE1759" s="7" t="str">
        <f t="shared" ref="AE1759" si="24644">IF(Z1759&gt;=40,"false","true")</f>
        <v>true</v>
      </c>
      <c r="AF1759" s="7" t="b">
        <v>1</v>
      </c>
      <c r="AG1759" s="7" t="s">
        <v>195</v>
      </c>
      <c r="AH1759" s="40">
        <v>0</v>
      </c>
      <c r="AI1759" s="40">
        <v>0</v>
      </c>
      <c r="AJ1759" s="40">
        <v>1</v>
      </c>
      <c r="AK1759" s="40">
        <v>0</v>
      </c>
      <c r="AL1759" s="40">
        <v>1</v>
      </c>
      <c r="AM1759" s="40">
        <v>0</v>
      </c>
      <c r="AN1759" s="40">
        <v>60</v>
      </c>
      <c r="AO1759" s="40">
        <v>20000</v>
      </c>
      <c r="AP1759" s="7" t="s">
        <v>668</v>
      </c>
      <c r="AQ1759" s="4">
        <v>3</v>
      </c>
      <c r="AR1759" s="4">
        <v>161506</v>
      </c>
      <c r="AS1759" s="7" t="s">
        <v>199</v>
      </c>
      <c r="AT1759" s="48">
        <v>3</v>
      </c>
      <c r="AU1759" s="48">
        <v>1</v>
      </c>
      <c r="AV1759" s="48">
        <v>3</v>
      </c>
      <c r="AW1759" s="48">
        <v>500</v>
      </c>
      <c r="AX1759" s="48">
        <v>250</v>
      </c>
      <c r="AY1759" s="48">
        <v>0</v>
      </c>
      <c r="AZ1759" s="48">
        <v>0</v>
      </c>
      <c r="BE1759" s="48">
        <v>0</v>
      </c>
      <c r="BF1759" s="48">
        <v>1</v>
      </c>
      <c r="BG1759" s="48">
        <v>1120</v>
      </c>
      <c r="BH1759" s="48">
        <v>1120</v>
      </c>
      <c r="BI1759" s="7">
        <v>0</v>
      </c>
      <c r="BJ1759" s="7">
        <v>0</v>
      </c>
      <c r="BK1759" s="7">
        <v>0</v>
      </c>
      <c r="BL1759" s="7">
        <v>0</v>
      </c>
      <c r="BM1759" s="7">
        <v>0</v>
      </c>
      <c r="BN1759" s="7">
        <v>0</v>
      </c>
      <c r="BO1759" s="7">
        <v>0</v>
      </c>
      <c r="BP1759" s="7">
        <v>0</v>
      </c>
      <c r="BQ1759" s="7">
        <v>0</v>
      </c>
      <c r="BR1759" s="7">
        <v>0</v>
      </c>
      <c r="BS1759" s="7">
        <v>0</v>
      </c>
      <c r="BT1759" s="7">
        <v>0</v>
      </c>
      <c r="BU1759" s="7">
        <v>0</v>
      </c>
      <c r="BV1759" s="7">
        <v>0</v>
      </c>
      <c r="BW1759" s="7">
        <v>0</v>
      </c>
      <c r="BX1759" s="7">
        <v>0</v>
      </c>
      <c r="BY1759" s="7">
        <v>0</v>
      </c>
      <c r="BZ1759" s="7">
        <v>0</v>
      </c>
      <c r="CA1759" s="7">
        <v>0</v>
      </c>
      <c r="CB1759" s="7">
        <v>0</v>
      </c>
      <c r="CC1759" s="7">
        <v>0</v>
      </c>
      <c r="CD1759" s="7">
        <v>0</v>
      </c>
      <c r="CE1759" s="7">
        <v>0</v>
      </c>
      <c r="CF1759" s="7">
        <v>0</v>
      </c>
      <c r="CG1759" s="7">
        <v>0</v>
      </c>
      <c r="CH1759" s="7">
        <v>0</v>
      </c>
      <c r="CI1759" s="7">
        <v>0</v>
      </c>
      <c r="CJ1759" s="7">
        <v>0</v>
      </c>
      <c r="CK1759" s="7">
        <v>0</v>
      </c>
      <c r="CL1759" s="40">
        <v>0</v>
      </c>
      <c r="CM1759" s="40">
        <v>0</v>
      </c>
      <c r="CN1759" s="40">
        <v>0</v>
      </c>
      <c r="CO1759" s="40">
        <v>0</v>
      </c>
      <c r="CP1759" s="7">
        <v>0</v>
      </c>
      <c r="CQ1759" s="7">
        <v>0</v>
      </c>
      <c r="CR1759" s="7">
        <v>0</v>
      </c>
      <c r="CS1759" s="40">
        <v>0</v>
      </c>
      <c r="CT1759" s="7">
        <v>0</v>
      </c>
      <c r="CU1759" s="7">
        <v>0</v>
      </c>
      <c r="CV1759" s="4"/>
      <c r="CW1759" s="4"/>
      <c r="CX1759" s="4" t="s">
        <v>242</v>
      </c>
      <c r="CY1759" s="4" t="s">
        <v>242</v>
      </c>
      <c r="CZ1759" s="4" t="s">
        <v>242</v>
      </c>
      <c r="DA1759" s="4" t="s">
        <v>242</v>
      </c>
      <c r="DB1759" s="4" t="s">
        <v>242</v>
      </c>
      <c r="DC1759" s="4" t="s">
        <v>242</v>
      </c>
      <c r="DD1759" s="7">
        <v>2</v>
      </c>
      <c r="DE1759" s="7">
        <v>30</v>
      </c>
      <c r="DF1759" s="7">
        <v>60</v>
      </c>
      <c r="DH1759" s="7">
        <v>13</v>
      </c>
      <c r="DI1759" s="4">
        <v>2</v>
      </c>
      <c r="DJ1759" s="4">
        <v>3</v>
      </c>
      <c r="DK1759" s="4" t="s">
        <v>242</v>
      </c>
      <c r="DL1759" s="4" t="s">
        <v>242</v>
      </c>
      <c r="DX1759" s="7">
        <f t="shared" si="24609"/>
        <v>7130323</v>
      </c>
      <c r="DY1759" s="7"/>
      <c r="DZ1759" s="67">
        <v>0</v>
      </c>
      <c r="EA1759" s="2" t="s">
        <v>242</v>
      </c>
      <c r="EB1759" s="85" t="s">
        <v>242</v>
      </c>
      <c r="EC1759" s="2" t="s">
        <v>242</v>
      </c>
      <c r="ED1759" s="2">
        <v>2009</v>
      </c>
      <c r="EE1759" s="2">
        <v>3002</v>
      </c>
      <c r="EF1759" s="7">
        <v>50</v>
      </c>
      <c r="EG1759" s="20"/>
      <c r="EH1759" s="20"/>
      <c r="EI1759" s="4">
        <v>40012</v>
      </c>
      <c r="EJ1759" s="4">
        <v>1</v>
      </c>
      <c r="EK1759" s="4">
        <v>40013</v>
      </c>
      <c r="EL1759" s="4">
        <v>1</v>
      </c>
      <c r="EM1759" s="4">
        <v>40013</v>
      </c>
      <c r="EN1759" s="4">
        <v>1</v>
      </c>
      <c r="EO1759" s="4">
        <v>40013</v>
      </c>
      <c r="EP1759" s="4">
        <v>1</v>
      </c>
      <c r="EQ1759" s="4">
        <v>40013</v>
      </c>
      <c r="ER1759" s="4">
        <v>1</v>
      </c>
      <c r="ES1759" s="4">
        <v>40013</v>
      </c>
      <c r="ET1759" s="4">
        <v>1</v>
      </c>
      <c r="EU1759" s="4">
        <v>40013</v>
      </c>
      <c r="EV1759" s="4">
        <v>1</v>
      </c>
      <c r="EW1759" s="4">
        <v>40013</v>
      </c>
      <c r="EX1759" s="4">
        <v>1</v>
      </c>
      <c r="EY1759" s="4">
        <v>40013</v>
      </c>
      <c r="EZ1759" s="4">
        <v>1</v>
      </c>
      <c r="FA1759" s="4">
        <v>40013</v>
      </c>
      <c r="FB1759" s="4">
        <v>1</v>
      </c>
      <c r="FC1759" s="4">
        <v>40013</v>
      </c>
      <c r="FD1759" s="4">
        <v>1</v>
      </c>
      <c r="FE1759" s="4">
        <v>20100</v>
      </c>
      <c r="FF1759" s="4">
        <v>1</v>
      </c>
      <c r="FG1759" s="4">
        <v>20100</v>
      </c>
      <c r="FH1759" s="4">
        <v>1</v>
      </c>
      <c r="FR1759" s="2">
        <v>99999</v>
      </c>
      <c r="FS1759" s="2">
        <v>0</v>
      </c>
      <c r="FT1759" s="2">
        <f t="shared" ref="FT1759" si="24645">IF(FT771="","",FT771)</f>
        <v>10000</v>
      </c>
      <c r="FV1759" s="2" t="str">
        <f t="shared" ref="FV1759" si="24646">IF(FV771="","",FV771)</f>
        <v/>
      </c>
      <c r="FW1759" s="2" t="str">
        <f t="shared" ref="FW1759" si="24647">IF(FW771="","",FW771)</f>
        <v/>
      </c>
      <c r="FX1759" s="2" t="str">
        <f t="shared" ref="FX1759" si="24648">IF(FX771="","",FX771)</f>
        <v/>
      </c>
      <c r="FY1759" s="2" t="str">
        <f t="shared" si="24563"/>
        <v/>
      </c>
      <c r="FZ1759" s="77">
        <v>0</v>
      </c>
      <c r="GA1759" s="2">
        <v>1</v>
      </c>
      <c r="GC1759" s="2">
        <v>1</v>
      </c>
      <c r="GD1759"/>
    </row>
    <row r="1760" s="2" customFormat="1" ht="14.25" spans="1:186">
      <c r="A1760" s="95">
        <f t="shared" si="24594"/>
        <v>7130424</v>
      </c>
      <c r="B1760" s="95">
        <v>40</v>
      </c>
      <c r="C1760" s="95">
        <v>2</v>
      </c>
      <c r="D1760" s="95" t="s">
        <v>724</v>
      </c>
      <c r="E1760" s="95" t="str">
        <f t="shared" si="24595"/>
        <v>130级紫装项链（福利专用）</v>
      </c>
      <c r="F1760" s="31" t="s">
        <v>1250</v>
      </c>
      <c r="G1760" s="31">
        <v>4</v>
      </c>
      <c r="H1760" s="7" t="s">
        <v>191</v>
      </c>
      <c r="I1760" s="7" t="s">
        <v>187</v>
      </c>
      <c r="J1760" s="37">
        <v>1465</v>
      </c>
      <c r="K1760" s="39">
        <v>1434</v>
      </c>
      <c r="L1760" s="80"/>
      <c r="M1760" s="29" t="s">
        <v>193</v>
      </c>
      <c r="N1760" s="4">
        <v>130</v>
      </c>
      <c r="O1760" s="4">
        <v>130</v>
      </c>
      <c r="P1760" s="40">
        <f t="shared" si="24574"/>
        <v>2204</v>
      </c>
      <c r="Q1760" s="4"/>
      <c r="S1760" s="48">
        <v>0</v>
      </c>
      <c r="T1760" s="47" t="s">
        <v>194</v>
      </c>
      <c r="U1760" s="7" t="s">
        <v>195</v>
      </c>
      <c r="V1760" s="7">
        <v>0</v>
      </c>
      <c r="W1760" s="7">
        <v>0</v>
      </c>
      <c r="X1760" s="40">
        <v>0</v>
      </c>
      <c r="AB1760" s="7" t="s">
        <v>195</v>
      </c>
      <c r="AC1760" s="7">
        <v>0</v>
      </c>
      <c r="AD1760" s="7" t="s">
        <v>195</v>
      </c>
      <c r="AE1760" s="7" t="str">
        <f t="shared" ref="AE1760" si="24649">IF(Z1760&gt;=40,"false","true")</f>
        <v>true</v>
      </c>
      <c r="AF1760" s="7" t="b">
        <v>1</v>
      </c>
      <c r="AG1760" s="7" t="s">
        <v>195</v>
      </c>
      <c r="AH1760" s="40">
        <v>0</v>
      </c>
      <c r="AI1760" s="40">
        <v>0</v>
      </c>
      <c r="AJ1760" s="40">
        <v>1</v>
      </c>
      <c r="AK1760" s="40">
        <v>0</v>
      </c>
      <c r="AL1760" s="40">
        <v>1</v>
      </c>
      <c r="AM1760" s="40">
        <v>0</v>
      </c>
      <c r="AN1760" s="40">
        <v>60</v>
      </c>
      <c r="AO1760" s="40">
        <v>20000</v>
      </c>
      <c r="AP1760" s="7" t="s">
        <v>671</v>
      </c>
      <c r="AQ1760" s="4">
        <v>3</v>
      </c>
      <c r="AR1760" s="4">
        <v>161506</v>
      </c>
      <c r="AS1760" s="7" t="s">
        <v>199</v>
      </c>
      <c r="AT1760" s="48">
        <v>3</v>
      </c>
      <c r="AU1760" s="48">
        <v>1</v>
      </c>
      <c r="AV1760" s="48">
        <v>3</v>
      </c>
      <c r="AW1760" s="48">
        <v>500</v>
      </c>
      <c r="AX1760" s="48">
        <v>250</v>
      </c>
      <c r="AY1760" s="48">
        <v>0</v>
      </c>
      <c r="AZ1760" s="48">
        <v>0</v>
      </c>
      <c r="BE1760" s="48">
        <v>0</v>
      </c>
      <c r="BF1760" s="48">
        <v>1</v>
      </c>
      <c r="BG1760" s="48">
        <v>1120</v>
      </c>
      <c r="BH1760" s="48">
        <v>1120</v>
      </c>
      <c r="BI1760" s="7">
        <v>0</v>
      </c>
      <c r="BJ1760" s="7">
        <v>0</v>
      </c>
      <c r="BK1760" s="7">
        <v>0</v>
      </c>
      <c r="BL1760" s="7">
        <v>0</v>
      </c>
      <c r="BM1760" s="7">
        <v>0</v>
      </c>
      <c r="BN1760" s="7">
        <v>0</v>
      </c>
      <c r="BO1760" s="7">
        <v>0</v>
      </c>
      <c r="BP1760" s="7">
        <v>0</v>
      </c>
      <c r="BQ1760" s="7">
        <v>0</v>
      </c>
      <c r="BR1760" s="7">
        <v>0</v>
      </c>
      <c r="BS1760" s="7">
        <v>0</v>
      </c>
      <c r="BT1760" s="7">
        <v>0</v>
      </c>
      <c r="BU1760" s="7">
        <v>0</v>
      </c>
      <c r="BV1760" s="7">
        <v>0</v>
      </c>
      <c r="BW1760" s="7">
        <v>0</v>
      </c>
      <c r="BX1760" s="7">
        <v>0</v>
      </c>
      <c r="BY1760" s="7">
        <v>0</v>
      </c>
      <c r="BZ1760" s="7">
        <v>0</v>
      </c>
      <c r="CA1760" s="7">
        <v>0</v>
      </c>
      <c r="CB1760" s="7">
        <v>0</v>
      </c>
      <c r="CC1760" s="7">
        <v>0</v>
      </c>
      <c r="CD1760" s="7">
        <v>0</v>
      </c>
      <c r="CE1760" s="7">
        <v>0</v>
      </c>
      <c r="CF1760" s="7">
        <v>0</v>
      </c>
      <c r="CG1760" s="7">
        <v>0</v>
      </c>
      <c r="CH1760" s="7">
        <v>0</v>
      </c>
      <c r="CI1760" s="7">
        <v>0</v>
      </c>
      <c r="CJ1760" s="7">
        <v>0</v>
      </c>
      <c r="CK1760" s="7">
        <v>0</v>
      </c>
      <c r="CL1760" s="40">
        <v>0</v>
      </c>
      <c r="CM1760" s="40">
        <v>0</v>
      </c>
      <c r="CN1760" s="40">
        <v>0</v>
      </c>
      <c r="CO1760" s="40">
        <v>0</v>
      </c>
      <c r="CP1760" s="7">
        <v>0</v>
      </c>
      <c r="CQ1760" s="7">
        <v>0</v>
      </c>
      <c r="CR1760" s="7">
        <v>0</v>
      </c>
      <c r="CS1760" s="40">
        <v>0</v>
      </c>
      <c r="CT1760" s="7">
        <v>0</v>
      </c>
      <c r="CU1760" s="7">
        <v>0</v>
      </c>
      <c r="CV1760" s="4"/>
      <c r="CW1760" s="4"/>
      <c r="CX1760" s="4" t="s">
        <v>242</v>
      </c>
      <c r="CY1760" s="4" t="s">
        <v>242</v>
      </c>
      <c r="CZ1760" s="4" t="s">
        <v>242</v>
      </c>
      <c r="DA1760" s="4" t="s">
        <v>242</v>
      </c>
      <c r="DB1760" s="4" t="s">
        <v>242</v>
      </c>
      <c r="DC1760" s="4" t="s">
        <v>242</v>
      </c>
      <c r="DD1760" s="7">
        <v>2</v>
      </c>
      <c r="DE1760" s="7">
        <v>30</v>
      </c>
      <c r="DF1760" s="7">
        <v>60</v>
      </c>
      <c r="DH1760" s="7">
        <v>13</v>
      </c>
      <c r="DI1760" s="4">
        <v>4</v>
      </c>
      <c r="DJ1760" s="4">
        <v>5</v>
      </c>
      <c r="DK1760" s="4" t="s">
        <v>242</v>
      </c>
      <c r="DL1760" s="4" t="s">
        <v>242</v>
      </c>
      <c r="DX1760" s="7">
        <f t="shared" si="24609"/>
        <v>7130424</v>
      </c>
      <c r="DY1760" s="7"/>
      <c r="DZ1760" s="67">
        <v>0</v>
      </c>
      <c r="EA1760" s="2" t="s">
        <v>242</v>
      </c>
      <c r="EB1760" s="85" t="s">
        <v>242</v>
      </c>
      <c r="EC1760" s="2" t="s">
        <v>242</v>
      </c>
      <c r="ED1760" s="2">
        <v>2012</v>
      </c>
      <c r="EE1760" s="2">
        <v>3002</v>
      </c>
      <c r="EF1760" s="7">
        <v>50</v>
      </c>
      <c r="EG1760" s="20"/>
      <c r="EH1760" s="20"/>
      <c r="EI1760" s="4">
        <v>40012</v>
      </c>
      <c r="EJ1760" s="4">
        <v>1</v>
      </c>
      <c r="EK1760" s="4">
        <v>40013</v>
      </c>
      <c r="EL1760" s="4">
        <v>1</v>
      </c>
      <c r="EM1760" s="4">
        <v>40013</v>
      </c>
      <c r="EN1760" s="4">
        <v>1</v>
      </c>
      <c r="EO1760" s="4">
        <v>40013</v>
      </c>
      <c r="EP1760" s="4">
        <v>1</v>
      </c>
      <c r="EQ1760" s="4">
        <v>40013</v>
      </c>
      <c r="ER1760" s="4">
        <v>1</v>
      </c>
      <c r="ES1760" s="4">
        <v>40013</v>
      </c>
      <c r="ET1760" s="4">
        <v>1</v>
      </c>
      <c r="EU1760" s="4">
        <v>40013</v>
      </c>
      <c r="EV1760" s="4">
        <v>1</v>
      </c>
      <c r="EW1760" s="4">
        <v>40013</v>
      </c>
      <c r="EX1760" s="4">
        <v>1</v>
      </c>
      <c r="EY1760" s="4">
        <v>40013</v>
      </c>
      <c r="EZ1760" s="4">
        <v>1</v>
      </c>
      <c r="FA1760" s="4">
        <v>40013</v>
      </c>
      <c r="FB1760" s="4">
        <v>1</v>
      </c>
      <c r="FC1760" s="4">
        <v>40013</v>
      </c>
      <c r="FD1760" s="4">
        <v>1</v>
      </c>
      <c r="FE1760" s="4">
        <v>20100</v>
      </c>
      <c r="FF1760" s="4">
        <v>1</v>
      </c>
      <c r="FG1760" s="4">
        <v>20100</v>
      </c>
      <c r="FH1760" s="4">
        <v>1</v>
      </c>
      <c r="FR1760" s="2">
        <v>99999</v>
      </c>
      <c r="FS1760" s="2">
        <v>0</v>
      </c>
      <c r="FT1760" s="2">
        <f t="shared" ref="FT1760" si="24650">IF(FT772="","",FT772)</f>
        <v>10000</v>
      </c>
      <c r="FV1760" s="2" t="str">
        <f t="shared" ref="FV1760" si="24651">IF(FV772="","",FV772)</f>
        <v/>
      </c>
      <c r="FW1760" s="2" t="str">
        <f t="shared" ref="FW1760" si="24652">IF(FW772="","",FW772)</f>
        <v/>
      </c>
      <c r="FX1760" s="2" t="str">
        <f t="shared" ref="FX1760" si="24653">IF(FX772="","",FX772)</f>
        <v/>
      </c>
      <c r="FY1760" s="2" t="str">
        <f t="shared" si="24563"/>
        <v/>
      </c>
      <c r="FZ1760" s="77">
        <v>0</v>
      </c>
      <c r="GA1760" s="2">
        <v>1</v>
      </c>
      <c r="GC1760" s="2">
        <v>1</v>
      </c>
      <c r="GD1760"/>
    </row>
    <row r="1761" s="2" customFormat="1" ht="14.25" spans="1:186">
      <c r="A1761" s="95">
        <f t="shared" si="24594"/>
        <v>7130525</v>
      </c>
      <c r="B1761" s="95">
        <v>72</v>
      </c>
      <c r="C1761" s="95">
        <v>4</v>
      </c>
      <c r="D1761" s="95" t="s">
        <v>726</v>
      </c>
      <c r="E1761" s="95" t="str">
        <f t="shared" si="24595"/>
        <v>130级紫装腰带（福利专用）</v>
      </c>
      <c r="F1761" s="31" t="s">
        <v>1250</v>
      </c>
      <c r="G1761" s="31">
        <v>4</v>
      </c>
      <c r="H1761" s="7" t="s">
        <v>191</v>
      </c>
      <c r="I1761" s="7" t="s">
        <v>187</v>
      </c>
      <c r="J1761" s="37">
        <v>1476</v>
      </c>
      <c r="K1761" s="39">
        <v>1435</v>
      </c>
      <c r="L1761" s="80"/>
      <c r="M1761" s="29" t="s">
        <v>193</v>
      </c>
      <c r="N1761" s="4">
        <v>130</v>
      </c>
      <c r="O1761" s="4">
        <v>130</v>
      </c>
      <c r="P1761" s="40">
        <f t="shared" si="24574"/>
        <v>2404</v>
      </c>
      <c r="Q1761" s="4"/>
      <c r="S1761" s="48">
        <v>0</v>
      </c>
      <c r="T1761" s="47" t="s">
        <v>194</v>
      </c>
      <c r="U1761" s="7" t="s">
        <v>195</v>
      </c>
      <c r="V1761" s="7">
        <v>0</v>
      </c>
      <c r="W1761" s="7">
        <v>0</v>
      </c>
      <c r="X1761" s="40">
        <v>0</v>
      </c>
      <c r="AB1761" s="7" t="s">
        <v>195</v>
      </c>
      <c r="AC1761" s="7">
        <v>0</v>
      </c>
      <c r="AD1761" s="7" t="s">
        <v>195</v>
      </c>
      <c r="AE1761" s="7" t="str">
        <f t="shared" ref="AE1761" si="24654">IF(Z1761&gt;=40,"false","true")</f>
        <v>true</v>
      </c>
      <c r="AF1761" s="7" t="b">
        <v>1</v>
      </c>
      <c r="AG1761" s="7" t="s">
        <v>195</v>
      </c>
      <c r="AH1761" s="40">
        <v>0</v>
      </c>
      <c r="AI1761" s="40">
        <v>0</v>
      </c>
      <c r="AJ1761" s="40">
        <v>1</v>
      </c>
      <c r="AK1761" s="40">
        <v>0</v>
      </c>
      <c r="AL1761" s="40">
        <v>1</v>
      </c>
      <c r="AM1761" s="40">
        <v>0</v>
      </c>
      <c r="AN1761" s="40">
        <v>60</v>
      </c>
      <c r="AO1761" s="40">
        <v>20000</v>
      </c>
      <c r="AP1761" s="7" t="s">
        <v>674</v>
      </c>
      <c r="AQ1761" s="4">
        <v>3</v>
      </c>
      <c r="AR1761" s="4">
        <v>161506</v>
      </c>
      <c r="AS1761" s="7" t="s">
        <v>199</v>
      </c>
      <c r="AT1761" s="48">
        <v>3</v>
      </c>
      <c r="AU1761" s="48">
        <v>1</v>
      </c>
      <c r="AV1761" s="48">
        <v>3</v>
      </c>
      <c r="AW1761" s="48">
        <v>500</v>
      </c>
      <c r="AX1761" s="48">
        <v>250</v>
      </c>
      <c r="AY1761" s="48">
        <v>0</v>
      </c>
      <c r="AZ1761" s="48">
        <v>0</v>
      </c>
      <c r="BE1761" s="48">
        <v>0</v>
      </c>
      <c r="BF1761" s="48">
        <v>1</v>
      </c>
      <c r="BG1761" s="48">
        <v>1120</v>
      </c>
      <c r="BH1761" s="48">
        <v>1120</v>
      </c>
      <c r="BI1761" s="7">
        <v>0</v>
      </c>
      <c r="BJ1761" s="7">
        <v>0</v>
      </c>
      <c r="BK1761" s="7">
        <v>0</v>
      </c>
      <c r="BL1761" s="7">
        <v>0</v>
      </c>
      <c r="BM1761" s="7">
        <v>0</v>
      </c>
      <c r="BN1761" s="7">
        <v>0</v>
      </c>
      <c r="BO1761" s="7">
        <v>0</v>
      </c>
      <c r="BP1761" s="7">
        <v>0</v>
      </c>
      <c r="BQ1761" s="7">
        <v>0</v>
      </c>
      <c r="BR1761" s="7">
        <v>0</v>
      </c>
      <c r="BS1761" s="7">
        <v>0</v>
      </c>
      <c r="BT1761" s="7">
        <v>0</v>
      </c>
      <c r="BU1761" s="7">
        <v>0</v>
      </c>
      <c r="BV1761" s="7">
        <v>0</v>
      </c>
      <c r="BW1761" s="7">
        <v>0</v>
      </c>
      <c r="BX1761" s="7">
        <v>0</v>
      </c>
      <c r="BY1761" s="7">
        <v>0</v>
      </c>
      <c r="BZ1761" s="7">
        <v>0</v>
      </c>
      <c r="CA1761" s="7">
        <v>0</v>
      </c>
      <c r="CB1761" s="7">
        <v>0</v>
      </c>
      <c r="CC1761" s="7">
        <v>0</v>
      </c>
      <c r="CD1761" s="7">
        <v>0</v>
      </c>
      <c r="CE1761" s="7">
        <v>0</v>
      </c>
      <c r="CF1761" s="7">
        <v>0</v>
      </c>
      <c r="CG1761" s="7">
        <v>0</v>
      </c>
      <c r="CH1761" s="7">
        <v>0</v>
      </c>
      <c r="CI1761" s="7">
        <v>0</v>
      </c>
      <c r="CJ1761" s="7">
        <v>0</v>
      </c>
      <c r="CK1761" s="7">
        <v>0</v>
      </c>
      <c r="CL1761" s="40">
        <v>0</v>
      </c>
      <c r="CM1761" s="40">
        <v>0</v>
      </c>
      <c r="CN1761" s="40">
        <v>0</v>
      </c>
      <c r="CO1761" s="40">
        <v>0</v>
      </c>
      <c r="CP1761" s="7">
        <v>0</v>
      </c>
      <c r="CQ1761" s="7">
        <v>0</v>
      </c>
      <c r="CR1761" s="7">
        <v>0</v>
      </c>
      <c r="CS1761" s="40">
        <v>0</v>
      </c>
      <c r="CT1761" s="7">
        <v>0</v>
      </c>
      <c r="CU1761" s="7">
        <v>0</v>
      </c>
      <c r="CV1761" s="4"/>
      <c r="CW1761" s="4"/>
      <c r="CX1761" s="4" t="s">
        <v>242</v>
      </c>
      <c r="CY1761" s="4" t="s">
        <v>242</v>
      </c>
      <c r="CZ1761" s="4" t="s">
        <v>242</v>
      </c>
      <c r="DA1761" s="4" t="s">
        <v>242</v>
      </c>
      <c r="DB1761" s="4" t="s">
        <v>242</v>
      </c>
      <c r="DC1761" s="4" t="s">
        <v>242</v>
      </c>
      <c r="DD1761" s="7">
        <v>2</v>
      </c>
      <c r="DE1761" s="7">
        <v>30</v>
      </c>
      <c r="DF1761" s="7">
        <v>60</v>
      </c>
      <c r="DH1761" s="7">
        <v>13</v>
      </c>
      <c r="DI1761" s="4">
        <v>1</v>
      </c>
      <c r="DJ1761" s="4">
        <v>6</v>
      </c>
      <c r="DK1761" s="4">
        <v>9</v>
      </c>
      <c r="DL1761" s="4" t="s">
        <v>242</v>
      </c>
      <c r="DX1761" s="7">
        <f t="shared" si="24609"/>
        <v>7130525</v>
      </c>
      <c r="DY1761" s="7"/>
      <c r="DZ1761" s="67">
        <v>0</v>
      </c>
      <c r="EA1761" s="2" t="s">
        <v>242</v>
      </c>
      <c r="EB1761" s="85" t="s">
        <v>242</v>
      </c>
      <c r="EC1761" s="2" t="s">
        <v>242</v>
      </c>
      <c r="ED1761" s="2">
        <v>2015</v>
      </c>
      <c r="EE1761" s="2">
        <v>3002</v>
      </c>
      <c r="EF1761" s="7">
        <v>50</v>
      </c>
      <c r="EG1761" s="20"/>
      <c r="EH1761" s="20"/>
      <c r="EI1761" s="4">
        <v>40012</v>
      </c>
      <c r="EJ1761" s="4">
        <v>1</v>
      </c>
      <c r="EK1761" s="4">
        <v>40013</v>
      </c>
      <c r="EL1761" s="4">
        <v>1</v>
      </c>
      <c r="EM1761" s="4">
        <v>40013</v>
      </c>
      <c r="EN1761" s="4">
        <v>1</v>
      </c>
      <c r="EO1761" s="4">
        <v>40013</v>
      </c>
      <c r="EP1761" s="4">
        <v>1</v>
      </c>
      <c r="EQ1761" s="4">
        <v>40013</v>
      </c>
      <c r="ER1761" s="4">
        <v>1</v>
      </c>
      <c r="ES1761" s="4">
        <v>40013</v>
      </c>
      <c r="ET1761" s="4">
        <v>1</v>
      </c>
      <c r="EU1761" s="4">
        <v>40013</v>
      </c>
      <c r="EV1761" s="4">
        <v>1</v>
      </c>
      <c r="EW1761" s="4">
        <v>40013</v>
      </c>
      <c r="EX1761" s="4">
        <v>1</v>
      </c>
      <c r="EY1761" s="4">
        <v>40013</v>
      </c>
      <c r="EZ1761" s="4">
        <v>1</v>
      </c>
      <c r="FA1761" s="4">
        <v>40013</v>
      </c>
      <c r="FB1761" s="4">
        <v>1</v>
      </c>
      <c r="FC1761" s="4">
        <v>40013</v>
      </c>
      <c r="FD1761" s="4">
        <v>1</v>
      </c>
      <c r="FE1761" s="4">
        <v>20100</v>
      </c>
      <c r="FF1761" s="4">
        <v>1</v>
      </c>
      <c r="FG1761" s="4">
        <v>20100</v>
      </c>
      <c r="FH1761" s="4">
        <v>1</v>
      </c>
      <c r="FR1761" s="2">
        <v>99999</v>
      </c>
      <c r="FS1761" s="2">
        <v>0</v>
      </c>
      <c r="FT1761" s="2">
        <f t="shared" ref="FT1761" si="24655">IF(FT773="","",FT773)</f>
        <v>10000</v>
      </c>
      <c r="FV1761" s="2" t="str">
        <f t="shared" ref="FV1761" si="24656">IF(FV773="","",FV773)</f>
        <v/>
      </c>
      <c r="FW1761" s="2" t="str">
        <f t="shared" ref="FW1761" si="24657">IF(FW773="","",FW773)</f>
        <v/>
      </c>
      <c r="FX1761" s="2" t="str">
        <f t="shared" ref="FX1761" si="24658">IF(FX773="","",FX773)</f>
        <v/>
      </c>
      <c r="FY1761" s="2" t="str">
        <f t="shared" si="24563"/>
        <v/>
      </c>
      <c r="FZ1761" s="77">
        <v>0</v>
      </c>
      <c r="GA1761" s="2">
        <v>1</v>
      </c>
      <c r="GC1761" s="2">
        <v>1</v>
      </c>
      <c r="GD1761"/>
    </row>
    <row r="1762" s="2" customFormat="1" ht="14.25" spans="1:186">
      <c r="A1762" s="95">
        <f t="shared" si="24594"/>
        <v>7130626</v>
      </c>
      <c r="B1762" s="95">
        <v>88</v>
      </c>
      <c r="C1762" s="95">
        <v>5</v>
      </c>
      <c r="D1762" s="95" t="s">
        <v>728</v>
      </c>
      <c r="E1762" s="95" t="str">
        <f t="shared" si="24595"/>
        <v>130级紫装鞋子（福利专用）</v>
      </c>
      <c r="F1762" s="31" t="s">
        <v>1250</v>
      </c>
      <c r="G1762" s="31">
        <v>4</v>
      </c>
      <c r="H1762" s="7" t="s">
        <v>191</v>
      </c>
      <c r="I1762" s="7" t="s">
        <v>187</v>
      </c>
      <c r="J1762" s="37">
        <v>1487</v>
      </c>
      <c r="K1762" s="39">
        <v>1429</v>
      </c>
      <c r="L1762" s="80"/>
      <c r="M1762" s="29" t="s">
        <v>193</v>
      </c>
      <c r="N1762" s="4">
        <v>130</v>
      </c>
      <c r="O1762" s="4">
        <v>130</v>
      </c>
      <c r="P1762" s="40">
        <f t="shared" si="24574"/>
        <v>2504</v>
      </c>
      <c r="Q1762" s="4"/>
      <c r="S1762" s="48">
        <v>0</v>
      </c>
      <c r="T1762" s="47" t="s">
        <v>194</v>
      </c>
      <c r="U1762" s="7" t="s">
        <v>195</v>
      </c>
      <c r="V1762" s="7">
        <v>0</v>
      </c>
      <c r="W1762" s="7">
        <v>0</v>
      </c>
      <c r="X1762" s="40">
        <v>0</v>
      </c>
      <c r="AB1762" s="7" t="s">
        <v>195</v>
      </c>
      <c r="AC1762" s="7">
        <v>0</v>
      </c>
      <c r="AD1762" s="7" t="s">
        <v>195</v>
      </c>
      <c r="AE1762" s="7" t="str">
        <f t="shared" ref="AE1762" si="24659">IF(Z1762&gt;=40,"false","true")</f>
        <v>true</v>
      </c>
      <c r="AF1762" s="7" t="b">
        <v>1</v>
      </c>
      <c r="AG1762" s="7" t="s">
        <v>195</v>
      </c>
      <c r="AH1762" s="40">
        <v>0</v>
      </c>
      <c r="AI1762" s="40">
        <v>0</v>
      </c>
      <c r="AJ1762" s="40">
        <v>1</v>
      </c>
      <c r="AK1762" s="40">
        <v>0</v>
      </c>
      <c r="AL1762" s="40">
        <v>1</v>
      </c>
      <c r="AM1762" s="40">
        <v>0</v>
      </c>
      <c r="AN1762" s="40">
        <v>60</v>
      </c>
      <c r="AO1762" s="40">
        <v>20000</v>
      </c>
      <c r="AP1762" s="7" t="s">
        <v>677</v>
      </c>
      <c r="AQ1762" s="4">
        <v>3</v>
      </c>
      <c r="AR1762" s="4">
        <v>161506</v>
      </c>
      <c r="AS1762" s="7" t="s">
        <v>199</v>
      </c>
      <c r="AT1762" s="48">
        <v>3</v>
      </c>
      <c r="AU1762" s="48">
        <v>1</v>
      </c>
      <c r="AV1762" s="48">
        <v>3</v>
      </c>
      <c r="AW1762" s="48">
        <v>500</v>
      </c>
      <c r="AX1762" s="48">
        <v>250</v>
      </c>
      <c r="AY1762" s="48">
        <v>0</v>
      </c>
      <c r="AZ1762" s="48">
        <v>0</v>
      </c>
      <c r="BE1762" s="48">
        <v>0</v>
      </c>
      <c r="BF1762" s="48">
        <v>1</v>
      </c>
      <c r="BG1762" s="48">
        <v>1120</v>
      </c>
      <c r="BH1762" s="48">
        <v>1120</v>
      </c>
      <c r="BI1762" s="7">
        <v>0</v>
      </c>
      <c r="BJ1762" s="7">
        <v>0</v>
      </c>
      <c r="BK1762" s="7">
        <v>0</v>
      </c>
      <c r="BL1762" s="7">
        <v>0</v>
      </c>
      <c r="BM1762" s="7">
        <v>0</v>
      </c>
      <c r="BN1762" s="7">
        <v>0</v>
      </c>
      <c r="BO1762" s="7">
        <v>0</v>
      </c>
      <c r="BP1762" s="7">
        <v>0</v>
      </c>
      <c r="BQ1762" s="7">
        <v>0</v>
      </c>
      <c r="BR1762" s="7">
        <v>0</v>
      </c>
      <c r="BS1762" s="7">
        <v>0</v>
      </c>
      <c r="BT1762" s="7">
        <v>0</v>
      </c>
      <c r="BU1762" s="7">
        <v>0</v>
      </c>
      <c r="BV1762" s="7">
        <v>0</v>
      </c>
      <c r="BW1762" s="7">
        <v>0</v>
      </c>
      <c r="BX1762" s="7">
        <v>0</v>
      </c>
      <c r="BY1762" s="7">
        <v>0</v>
      </c>
      <c r="BZ1762" s="7">
        <v>0</v>
      </c>
      <c r="CA1762" s="7">
        <v>0</v>
      </c>
      <c r="CB1762" s="7">
        <v>0</v>
      </c>
      <c r="CC1762" s="7">
        <v>0</v>
      </c>
      <c r="CD1762" s="7">
        <v>0</v>
      </c>
      <c r="CE1762" s="7">
        <v>0</v>
      </c>
      <c r="CF1762" s="7">
        <v>0</v>
      </c>
      <c r="CG1762" s="7">
        <v>0</v>
      </c>
      <c r="CH1762" s="7">
        <v>0</v>
      </c>
      <c r="CI1762" s="7">
        <v>0</v>
      </c>
      <c r="CJ1762" s="7">
        <v>0</v>
      </c>
      <c r="CK1762" s="7">
        <v>0</v>
      </c>
      <c r="CL1762" s="40">
        <v>0</v>
      </c>
      <c r="CM1762" s="40">
        <v>0</v>
      </c>
      <c r="CN1762" s="40">
        <v>0</v>
      </c>
      <c r="CO1762" s="40">
        <v>0</v>
      </c>
      <c r="CP1762" s="7">
        <v>0</v>
      </c>
      <c r="CQ1762" s="7">
        <v>0</v>
      </c>
      <c r="CR1762" s="7">
        <v>0</v>
      </c>
      <c r="CS1762" s="40">
        <v>0</v>
      </c>
      <c r="CT1762" s="7">
        <v>0</v>
      </c>
      <c r="CU1762" s="7">
        <v>0</v>
      </c>
      <c r="CV1762" s="4"/>
      <c r="CW1762" s="4"/>
      <c r="CX1762" s="4" t="s">
        <v>242</v>
      </c>
      <c r="CY1762" s="4" t="s">
        <v>242</v>
      </c>
      <c r="CZ1762" s="4" t="s">
        <v>242</v>
      </c>
      <c r="DA1762" s="4" t="s">
        <v>242</v>
      </c>
      <c r="DB1762" s="4" t="s">
        <v>242</v>
      </c>
      <c r="DC1762" s="4" t="s">
        <v>242</v>
      </c>
      <c r="DD1762" s="7">
        <v>2</v>
      </c>
      <c r="DE1762" s="7">
        <v>30</v>
      </c>
      <c r="DF1762" s="7">
        <v>60</v>
      </c>
      <c r="DH1762" s="7">
        <v>13</v>
      </c>
      <c r="DI1762" s="4">
        <v>6</v>
      </c>
      <c r="DJ1762" s="4">
        <v>9</v>
      </c>
      <c r="DK1762" s="4" t="s">
        <v>242</v>
      </c>
      <c r="DL1762" s="4" t="s">
        <v>242</v>
      </c>
      <c r="DX1762" s="7">
        <f t="shared" si="24609"/>
        <v>7130626</v>
      </c>
      <c r="DY1762" s="7"/>
      <c r="DZ1762" s="67">
        <v>0</v>
      </c>
      <c r="EA1762" s="2" t="s">
        <v>242</v>
      </c>
      <c r="EB1762" s="85" t="s">
        <v>242</v>
      </c>
      <c r="EC1762" s="2" t="s">
        <v>242</v>
      </c>
      <c r="ED1762" s="2">
        <v>2018</v>
      </c>
      <c r="EE1762" s="2">
        <v>3002</v>
      </c>
      <c r="EF1762" s="7">
        <v>50</v>
      </c>
      <c r="EG1762" s="20"/>
      <c r="EH1762" s="20"/>
      <c r="EI1762" s="4">
        <v>40012</v>
      </c>
      <c r="EJ1762" s="4">
        <v>1</v>
      </c>
      <c r="EK1762" s="4">
        <v>40013</v>
      </c>
      <c r="EL1762" s="4">
        <v>1</v>
      </c>
      <c r="EM1762" s="4">
        <v>40013</v>
      </c>
      <c r="EN1762" s="4">
        <v>1</v>
      </c>
      <c r="EO1762" s="4">
        <v>40013</v>
      </c>
      <c r="EP1762" s="4">
        <v>1</v>
      </c>
      <c r="EQ1762" s="4">
        <v>40013</v>
      </c>
      <c r="ER1762" s="4">
        <v>1</v>
      </c>
      <c r="ES1762" s="4">
        <v>40013</v>
      </c>
      <c r="ET1762" s="4">
        <v>1</v>
      </c>
      <c r="EU1762" s="4">
        <v>40013</v>
      </c>
      <c r="EV1762" s="4">
        <v>1</v>
      </c>
      <c r="EW1762" s="4">
        <v>40013</v>
      </c>
      <c r="EX1762" s="4">
        <v>1</v>
      </c>
      <c r="EY1762" s="4">
        <v>40013</v>
      </c>
      <c r="EZ1762" s="4">
        <v>1</v>
      </c>
      <c r="FA1762" s="4">
        <v>40013</v>
      </c>
      <c r="FB1762" s="4">
        <v>1</v>
      </c>
      <c r="FC1762" s="4">
        <v>40013</v>
      </c>
      <c r="FD1762" s="4">
        <v>1</v>
      </c>
      <c r="FE1762" s="4">
        <v>20100</v>
      </c>
      <c r="FF1762" s="4">
        <v>1</v>
      </c>
      <c r="FG1762" s="4">
        <v>20100</v>
      </c>
      <c r="FH1762" s="4">
        <v>1</v>
      </c>
      <c r="FR1762" s="2">
        <v>99999</v>
      </c>
      <c r="FS1762" s="2">
        <v>0</v>
      </c>
      <c r="FT1762" s="2">
        <f t="shared" ref="FT1762" si="24660">IF(FT774="","",FT774)</f>
        <v>10000</v>
      </c>
      <c r="FV1762" s="2" t="str">
        <f t="shared" ref="FV1762" si="24661">IF(FV774="","",FV774)</f>
        <v/>
      </c>
      <c r="FW1762" s="2" t="str">
        <f t="shared" ref="FW1762" si="24662">IF(FW774="","",FW774)</f>
        <v/>
      </c>
      <c r="FX1762" s="2" t="str">
        <f t="shared" ref="FX1762" si="24663">IF(FX774="","",FX774)</f>
        <v/>
      </c>
      <c r="FY1762" s="2" t="str">
        <f t="shared" si="24563"/>
        <v/>
      </c>
      <c r="FZ1762" s="77">
        <v>0</v>
      </c>
      <c r="GA1762" s="2">
        <v>1</v>
      </c>
      <c r="GC1762" s="2">
        <v>1</v>
      </c>
      <c r="GD1762"/>
    </row>
    <row r="1763" s="2" customFormat="1" ht="14.25" spans="1:186">
      <c r="A1763" s="95">
        <f t="shared" si="24594"/>
        <v>7140114</v>
      </c>
      <c r="B1763" s="95">
        <v>1288</v>
      </c>
      <c r="C1763" s="95">
        <v>0</v>
      </c>
      <c r="D1763" s="95" t="s">
        <v>730</v>
      </c>
      <c r="E1763" s="95" t="str">
        <f t="shared" si="24595"/>
        <v>140级紫装剑（福利专用）</v>
      </c>
      <c r="F1763" s="31" t="s">
        <v>1250</v>
      </c>
      <c r="G1763" s="31">
        <v>4</v>
      </c>
      <c r="H1763" s="7" t="s">
        <v>191</v>
      </c>
      <c r="I1763" s="7" t="s">
        <v>187</v>
      </c>
      <c r="J1763" s="41">
        <v>1533</v>
      </c>
      <c r="K1763" s="41">
        <v>407</v>
      </c>
      <c r="L1763" s="80"/>
      <c r="M1763" s="29" t="s">
        <v>193</v>
      </c>
      <c r="N1763" s="4">
        <v>140</v>
      </c>
      <c r="O1763" s="4">
        <v>140</v>
      </c>
      <c r="P1763" s="40">
        <f t="shared" si="24574"/>
        <v>2004</v>
      </c>
      <c r="Q1763" s="4"/>
      <c r="S1763" s="48">
        <v>0</v>
      </c>
      <c r="T1763" s="47" t="s">
        <v>240</v>
      </c>
      <c r="U1763" s="7" t="s">
        <v>195</v>
      </c>
      <c r="V1763" s="7">
        <v>0</v>
      </c>
      <c r="W1763" s="7">
        <v>0</v>
      </c>
      <c r="X1763" s="40">
        <v>0</v>
      </c>
      <c r="AB1763" s="7" t="s">
        <v>195</v>
      </c>
      <c r="AC1763" s="7">
        <v>0</v>
      </c>
      <c r="AD1763" s="7" t="s">
        <v>195</v>
      </c>
      <c r="AE1763" s="7" t="str">
        <f t="shared" ref="AE1763" si="24664">IF(Z1763&gt;=40,"false","true")</f>
        <v>true</v>
      </c>
      <c r="AF1763" s="7" t="b">
        <v>1</v>
      </c>
      <c r="AG1763" s="7" t="s">
        <v>195</v>
      </c>
      <c r="AH1763" s="40">
        <v>0</v>
      </c>
      <c r="AI1763" s="40">
        <v>0</v>
      </c>
      <c r="AJ1763" s="40">
        <v>1</v>
      </c>
      <c r="AK1763" s="40">
        <v>0</v>
      </c>
      <c r="AL1763" s="40">
        <v>1</v>
      </c>
      <c r="AM1763" s="40">
        <v>0</v>
      </c>
      <c r="AN1763" s="40">
        <v>60</v>
      </c>
      <c r="AO1763" s="40">
        <v>20000</v>
      </c>
      <c r="AP1763" s="7" t="s">
        <v>641</v>
      </c>
      <c r="AQ1763" s="4">
        <v>3</v>
      </c>
      <c r="AR1763" s="4">
        <v>161506</v>
      </c>
      <c r="AS1763" s="7" t="s">
        <v>199</v>
      </c>
      <c r="AT1763" s="48">
        <v>3</v>
      </c>
      <c r="AU1763" s="48">
        <v>1</v>
      </c>
      <c r="AV1763" s="48">
        <v>3</v>
      </c>
      <c r="AW1763" s="48">
        <v>500</v>
      </c>
      <c r="AX1763" s="48">
        <v>250</v>
      </c>
      <c r="AY1763" s="48">
        <v>0</v>
      </c>
      <c r="AZ1763" s="48">
        <v>0</v>
      </c>
      <c r="BE1763" s="48">
        <v>0</v>
      </c>
      <c r="BF1763" s="48">
        <v>1</v>
      </c>
      <c r="BG1763" s="48">
        <v>1200</v>
      </c>
      <c r="BH1763" s="48">
        <v>1200</v>
      </c>
      <c r="BI1763" s="7">
        <v>0</v>
      </c>
      <c r="BJ1763" s="7">
        <v>0</v>
      </c>
      <c r="BK1763" s="7">
        <v>0</v>
      </c>
      <c r="BL1763" s="7">
        <v>0</v>
      </c>
      <c r="BM1763" s="7">
        <v>0</v>
      </c>
      <c r="BN1763" s="7">
        <v>0</v>
      </c>
      <c r="BO1763" s="7">
        <v>0</v>
      </c>
      <c r="BP1763" s="7">
        <v>0</v>
      </c>
      <c r="BQ1763" s="7">
        <v>0</v>
      </c>
      <c r="BR1763" s="7">
        <v>0</v>
      </c>
      <c r="BS1763" s="7">
        <v>0</v>
      </c>
      <c r="BT1763" s="7">
        <v>0</v>
      </c>
      <c r="BU1763" s="7">
        <v>0</v>
      </c>
      <c r="BV1763" s="7">
        <v>0</v>
      </c>
      <c r="BW1763" s="7">
        <v>0</v>
      </c>
      <c r="BX1763" s="7">
        <v>0</v>
      </c>
      <c r="BY1763" s="7">
        <v>0</v>
      </c>
      <c r="BZ1763" s="7">
        <v>0</v>
      </c>
      <c r="CA1763" s="7">
        <v>0</v>
      </c>
      <c r="CB1763" s="7">
        <v>0</v>
      </c>
      <c r="CC1763" s="7">
        <v>0</v>
      </c>
      <c r="CD1763" s="7">
        <v>0</v>
      </c>
      <c r="CE1763" s="7">
        <v>0</v>
      </c>
      <c r="CF1763" s="7">
        <v>0</v>
      </c>
      <c r="CG1763" s="7">
        <v>0</v>
      </c>
      <c r="CH1763" s="7">
        <v>0</v>
      </c>
      <c r="CI1763" s="7">
        <v>0</v>
      </c>
      <c r="CJ1763" s="7">
        <v>0</v>
      </c>
      <c r="CK1763" s="7">
        <v>0</v>
      </c>
      <c r="CL1763" s="40">
        <v>0</v>
      </c>
      <c r="CM1763" s="40">
        <v>0</v>
      </c>
      <c r="CN1763" s="40">
        <v>0</v>
      </c>
      <c r="CO1763" s="40">
        <v>0</v>
      </c>
      <c r="CP1763" s="7">
        <v>0</v>
      </c>
      <c r="CQ1763" s="7">
        <v>0</v>
      </c>
      <c r="CR1763" s="7">
        <v>0</v>
      </c>
      <c r="CS1763" s="40">
        <v>0</v>
      </c>
      <c r="CT1763" s="7">
        <v>0</v>
      </c>
      <c r="CU1763" s="7">
        <v>0</v>
      </c>
      <c r="CV1763" s="4"/>
      <c r="CW1763" s="4"/>
      <c r="CX1763" s="4" t="s">
        <v>210</v>
      </c>
      <c r="CY1763" s="4" t="s">
        <v>211</v>
      </c>
      <c r="CZ1763" s="4" t="s">
        <v>242</v>
      </c>
      <c r="DA1763" s="4" t="s">
        <v>242</v>
      </c>
      <c r="DB1763" s="4" t="s">
        <v>212</v>
      </c>
      <c r="DC1763" s="4" t="s">
        <v>212</v>
      </c>
      <c r="DD1763" s="7">
        <v>2</v>
      </c>
      <c r="DE1763" s="7">
        <v>30</v>
      </c>
      <c r="DF1763" s="7">
        <v>60</v>
      </c>
      <c r="DH1763" s="7">
        <v>13</v>
      </c>
      <c r="DI1763" s="4">
        <v>2</v>
      </c>
      <c r="DJ1763" s="4">
        <v>4</v>
      </c>
      <c r="DK1763" s="4">
        <v>7</v>
      </c>
      <c r="DL1763" s="4">
        <v>8</v>
      </c>
      <c r="DX1763" s="7">
        <f t="shared" si="24609"/>
        <v>7140114</v>
      </c>
      <c r="DY1763" s="7"/>
      <c r="DZ1763" s="67">
        <v>10000</v>
      </c>
      <c r="EA1763" s="2" t="s">
        <v>1453</v>
      </c>
      <c r="EB1763" s="85">
        <v>149</v>
      </c>
      <c r="EC1763" s="2" t="s">
        <v>1454</v>
      </c>
      <c r="ED1763" s="2">
        <v>2003</v>
      </c>
      <c r="EE1763" s="2">
        <v>3002</v>
      </c>
      <c r="EF1763" s="7">
        <v>50</v>
      </c>
      <c r="EG1763" s="20"/>
      <c r="EH1763" s="20"/>
      <c r="EI1763" s="4">
        <v>40012</v>
      </c>
      <c r="EJ1763" s="4">
        <v>1</v>
      </c>
      <c r="EK1763" s="4">
        <v>40013</v>
      </c>
      <c r="EL1763" s="4">
        <v>1</v>
      </c>
      <c r="EM1763" s="4">
        <v>40013</v>
      </c>
      <c r="EN1763" s="4">
        <v>1</v>
      </c>
      <c r="EO1763" s="4">
        <v>40013</v>
      </c>
      <c r="EP1763" s="4">
        <v>1</v>
      </c>
      <c r="EQ1763" s="4">
        <v>40013</v>
      </c>
      <c r="ER1763" s="4">
        <v>1</v>
      </c>
      <c r="ES1763" s="4">
        <v>40013</v>
      </c>
      <c r="ET1763" s="4">
        <v>1</v>
      </c>
      <c r="EU1763" s="4">
        <v>40013</v>
      </c>
      <c r="EV1763" s="4">
        <v>1</v>
      </c>
      <c r="EW1763" s="4">
        <v>40013</v>
      </c>
      <c r="EX1763" s="4">
        <v>1</v>
      </c>
      <c r="EY1763" s="4">
        <v>40013</v>
      </c>
      <c r="EZ1763" s="4">
        <v>1</v>
      </c>
      <c r="FA1763" s="4">
        <v>40013</v>
      </c>
      <c r="FB1763" s="4">
        <v>1</v>
      </c>
      <c r="FC1763" s="4">
        <v>40013</v>
      </c>
      <c r="FD1763" s="4">
        <v>1</v>
      </c>
      <c r="FE1763" s="4">
        <v>20100</v>
      </c>
      <c r="FF1763" s="4">
        <v>1</v>
      </c>
      <c r="FG1763" s="4">
        <v>20100</v>
      </c>
      <c r="FH1763" s="4">
        <v>1</v>
      </c>
      <c r="FR1763" s="2">
        <v>99999</v>
      </c>
      <c r="FS1763" s="2">
        <v>0</v>
      </c>
      <c r="FT1763" s="2">
        <f t="shared" ref="FT1763" si="24665">IF(FT775="","",FT775)</f>
        <v>10000</v>
      </c>
      <c r="FV1763" s="2" t="str">
        <f t="shared" ref="FV1763" si="24666">IF(FV775="","",FV775)</f>
        <v/>
      </c>
      <c r="FW1763" s="2" t="str">
        <f t="shared" ref="FW1763" si="24667">IF(FW775="","",FW775)</f>
        <v/>
      </c>
      <c r="FX1763" s="2" t="str">
        <f t="shared" ref="FX1763" si="24668">IF(FX775="","",FX775)</f>
        <v/>
      </c>
      <c r="FY1763" s="2" t="str">
        <f t="shared" si="24563"/>
        <v/>
      </c>
      <c r="FZ1763" s="77">
        <v>0</v>
      </c>
      <c r="GA1763" s="2">
        <v>1</v>
      </c>
      <c r="GC1763" s="2">
        <v>1</v>
      </c>
      <c r="GD1763"/>
    </row>
    <row r="1764" s="2" customFormat="1" ht="14.25" spans="1:186">
      <c r="A1764" s="95">
        <f t="shared" si="24594"/>
        <v>7140115</v>
      </c>
      <c r="B1764" s="95">
        <v>4360</v>
      </c>
      <c r="C1764" s="95">
        <v>0</v>
      </c>
      <c r="D1764" s="95" t="s">
        <v>732</v>
      </c>
      <c r="E1764" s="95" t="str">
        <f t="shared" si="24595"/>
        <v>140级紫装锤（福利专用）</v>
      </c>
      <c r="F1764" s="31" t="s">
        <v>1250</v>
      </c>
      <c r="G1764" s="31">
        <v>4</v>
      </c>
      <c r="H1764" s="7" t="s">
        <v>191</v>
      </c>
      <c r="I1764" s="7" t="s">
        <v>187</v>
      </c>
      <c r="J1764" s="41">
        <v>1522</v>
      </c>
      <c r="K1764" s="37">
        <v>207</v>
      </c>
      <c r="L1764" s="80"/>
      <c r="M1764" s="29" t="s">
        <v>193</v>
      </c>
      <c r="N1764" s="4">
        <v>140</v>
      </c>
      <c r="O1764" s="4">
        <v>140</v>
      </c>
      <c r="P1764" s="40">
        <f t="shared" si="24574"/>
        <v>2004</v>
      </c>
      <c r="Q1764" s="4"/>
      <c r="S1764" s="48">
        <v>0</v>
      </c>
      <c r="T1764" s="47" t="s">
        <v>245</v>
      </c>
      <c r="U1764" s="7" t="s">
        <v>195</v>
      </c>
      <c r="V1764" s="7">
        <v>0</v>
      </c>
      <c r="W1764" s="7">
        <v>0</v>
      </c>
      <c r="X1764" s="40">
        <v>0</v>
      </c>
      <c r="AB1764" s="7" t="s">
        <v>195</v>
      </c>
      <c r="AC1764" s="7">
        <v>0</v>
      </c>
      <c r="AD1764" s="7" t="s">
        <v>195</v>
      </c>
      <c r="AE1764" s="7" t="str">
        <f t="shared" ref="AE1764" si="24669">IF(Z1764&gt;=40,"false","true")</f>
        <v>true</v>
      </c>
      <c r="AF1764" s="7" t="b">
        <v>1</v>
      </c>
      <c r="AG1764" s="7" t="s">
        <v>195</v>
      </c>
      <c r="AH1764" s="40">
        <v>0</v>
      </c>
      <c r="AI1764" s="40">
        <v>0</v>
      </c>
      <c r="AJ1764" s="40">
        <v>1</v>
      </c>
      <c r="AK1764" s="40">
        <v>0</v>
      </c>
      <c r="AL1764" s="40">
        <v>1</v>
      </c>
      <c r="AM1764" s="40">
        <v>0</v>
      </c>
      <c r="AN1764" s="40">
        <v>60</v>
      </c>
      <c r="AO1764" s="40">
        <v>20000</v>
      </c>
      <c r="AP1764" s="7" t="s">
        <v>644</v>
      </c>
      <c r="AQ1764" s="4">
        <v>3</v>
      </c>
      <c r="AR1764" s="4">
        <v>161506</v>
      </c>
      <c r="AS1764" s="7" t="s">
        <v>199</v>
      </c>
      <c r="AT1764" s="48">
        <v>3</v>
      </c>
      <c r="AU1764" s="48">
        <v>1</v>
      </c>
      <c r="AV1764" s="48">
        <v>3</v>
      </c>
      <c r="AW1764" s="48">
        <v>500</v>
      </c>
      <c r="AX1764" s="48">
        <v>250</v>
      </c>
      <c r="AY1764" s="48">
        <v>0</v>
      </c>
      <c r="AZ1764" s="48">
        <v>0</v>
      </c>
      <c r="BE1764" s="48">
        <v>0</v>
      </c>
      <c r="BF1764" s="48">
        <v>1</v>
      </c>
      <c r="BG1764" s="48">
        <v>1200</v>
      </c>
      <c r="BH1764" s="48">
        <v>1200</v>
      </c>
      <c r="BI1764" s="7">
        <v>0</v>
      </c>
      <c r="BJ1764" s="7">
        <v>0</v>
      </c>
      <c r="BK1764" s="7">
        <v>0</v>
      </c>
      <c r="BL1764" s="7">
        <v>0</v>
      </c>
      <c r="BM1764" s="7">
        <v>0</v>
      </c>
      <c r="BN1764" s="7">
        <v>0</v>
      </c>
      <c r="BO1764" s="7">
        <v>0</v>
      </c>
      <c r="BP1764" s="7">
        <v>0</v>
      </c>
      <c r="BQ1764" s="7">
        <v>0</v>
      </c>
      <c r="BR1764" s="7">
        <v>0</v>
      </c>
      <c r="BS1764" s="7">
        <v>0</v>
      </c>
      <c r="BT1764" s="7">
        <v>0</v>
      </c>
      <c r="BU1764" s="7">
        <v>0</v>
      </c>
      <c r="BV1764" s="7">
        <v>0</v>
      </c>
      <c r="BW1764" s="7">
        <v>0</v>
      </c>
      <c r="BX1764" s="7">
        <v>0</v>
      </c>
      <c r="BY1764" s="7">
        <v>0</v>
      </c>
      <c r="BZ1764" s="7">
        <v>0</v>
      </c>
      <c r="CA1764" s="7">
        <v>0</v>
      </c>
      <c r="CB1764" s="7">
        <v>0</v>
      </c>
      <c r="CC1764" s="7">
        <v>0</v>
      </c>
      <c r="CD1764" s="7">
        <v>0</v>
      </c>
      <c r="CE1764" s="7">
        <v>0</v>
      </c>
      <c r="CF1764" s="7">
        <v>0</v>
      </c>
      <c r="CG1764" s="7">
        <v>0</v>
      </c>
      <c r="CH1764" s="7">
        <v>0</v>
      </c>
      <c r="CI1764" s="7">
        <v>0</v>
      </c>
      <c r="CJ1764" s="7">
        <v>0</v>
      </c>
      <c r="CK1764" s="7">
        <v>0</v>
      </c>
      <c r="CL1764" s="40">
        <v>0</v>
      </c>
      <c r="CM1764" s="40">
        <v>0</v>
      </c>
      <c r="CN1764" s="40">
        <v>0</v>
      </c>
      <c r="CO1764" s="40">
        <v>0</v>
      </c>
      <c r="CP1764" s="7">
        <v>0</v>
      </c>
      <c r="CQ1764" s="7">
        <v>0</v>
      </c>
      <c r="CR1764" s="7">
        <v>0</v>
      </c>
      <c r="CS1764" s="40">
        <v>0</v>
      </c>
      <c r="CT1764" s="7">
        <v>0</v>
      </c>
      <c r="CU1764" s="7">
        <v>0</v>
      </c>
      <c r="CV1764" s="4"/>
      <c r="CW1764" s="4"/>
      <c r="CX1764" s="4" t="s">
        <v>210</v>
      </c>
      <c r="CY1764" s="4" t="s">
        <v>211</v>
      </c>
      <c r="CZ1764" s="4" t="s">
        <v>242</v>
      </c>
      <c r="DA1764" s="4" t="s">
        <v>242</v>
      </c>
      <c r="DB1764" s="4" t="s">
        <v>212</v>
      </c>
      <c r="DC1764" s="4" t="s">
        <v>212</v>
      </c>
      <c r="DD1764" s="7">
        <v>2</v>
      </c>
      <c r="DE1764" s="7">
        <v>30</v>
      </c>
      <c r="DF1764" s="7">
        <v>60</v>
      </c>
      <c r="DH1764" s="7">
        <v>13</v>
      </c>
      <c r="DI1764" s="4">
        <v>2</v>
      </c>
      <c r="DJ1764" s="4">
        <v>4</v>
      </c>
      <c r="DK1764" s="4">
        <v>7</v>
      </c>
      <c r="DL1764" s="4">
        <v>8</v>
      </c>
      <c r="DX1764" s="7">
        <f t="shared" si="24609"/>
        <v>7140115</v>
      </c>
      <c r="DY1764" s="7"/>
      <c r="DZ1764" s="67">
        <v>10000</v>
      </c>
      <c r="EA1764" s="2" t="s">
        <v>1453</v>
      </c>
      <c r="EB1764" s="85">
        <v>149</v>
      </c>
      <c r="EC1764" s="2" t="s">
        <v>1454</v>
      </c>
      <c r="ED1764" s="2">
        <v>2003</v>
      </c>
      <c r="EE1764" s="2">
        <v>3002</v>
      </c>
      <c r="EF1764" s="7">
        <v>50</v>
      </c>
      <c r="EG1764" s="20"/>
      <c r="EH1764" s="20"/>
      <c r="EI1764" s="4">
        <v>40012</v>
      </c>
      <c r="EJ1764" s="4">
        <v>1</v>
      </c>
      <c r="EK1764" s="4">
        <v>40013</v>
      </c>
      <c r="EL1764" s="4">
        <v>1</v>
      </c>
      <c r="EM1764" s="4">
        <v>40013</v>
      </c>
      <c r="EN1764" s="4">
        <v>1</v>
      </c>
      <c r="EO1764" s="4">
        <v>40013</v>
      </c>
      <c r="EP1764" s="4">
        <v>1</v>
      </c>
      <c r="EQ1764" s="4">
        <v>40013</v>
      </c>
      <c r="ER1764" s="4">
        <v>1</v>
      </c>
      <c r="ES1764" s="4">
        <v>40013</v>
      </c>
      <c r="ET1764" s="4">
        <v>1</v>
      </c>
      <c r="EU1764" s="4">
        <v>40013</v>
      </c>
      <c r="EV1764" s="4">
        <v>1</v>
      </c>
      <c r="EW1764" s="4">
        <v>40013</v>
      </c>
      <c r="EX1764" s="4">
        <v>1</v>
      </c>
      <c r="EY1764" s="4">
        <v>40013</v>
      </c>
      <c r="EZ1764" s="4">
        <v>1</v>
      </c>
      <c r="FA1764" s="4">
        <v>40013</v>
      </c>
      <c r="FB1764" s="4">
        <v>1</v>
      </c>
      <c r="FC1764" s="4">
        <v>40013</v>
      </c>
      <c r="FD1764" s="4">
        <v>1</v>
      </c>
      <c r="FE1764" s="4">
        <v>20100</v>
      </c>
      <c r="FF1764" s="4">
        <v>1</v>
      </c>
      <c r="FG1764" s="4">
        <v>20100</v>
      </c>
      <c r="FH1764" s="4">
        <v>1</v>
      </c>
      <c r="FR1764" s="2">
        <v>99999</v>
      </c>
      <c r="FS1764" s="2">
        <v>0</v>
      </c>
      <c r="FT1764" s="2">
        <f t="shared" ref="FT1764" si="24670">IF(FT776="","",FT776)</f>
        <v>10000</v>
      </c>
      <c r="FV1764" s="2" t="str">
        <f t="shared" ref="FV1764" si="24671">IF(FV776="","",FV776)</f>
        <v/>
      </c>
      <c r="FW1764" s="2" t="str">
        <f t="shared" ref="FW1764" si="24672">IF(FW776="","",FW776)</f>
        <v/>
      </c>
      <c r="FX1764" s="2" t="str">
        <f t="shared" ref="FX1764:FX1775" si="24673">IF(FX776="","",FX776)</f>
        <v/>
      </c>
      <c r="FY1764" s="2" t="str">
        <f t="shared" ref="FY1764" si="24674">IF(FY776="","",FY776)</f>
        <v/>
      </c>
      <c r="FZ1764" s="77">
        <v>0</v>
      </c>
      <c r="GA1764" s="2">
        <v>1</v>
      </c>
      <c r="GC1764" s="2">
        <v>1</v>
      </c>
      <c r="GD1764"/>
    </row>
    <row r="1765" s="2" customFormat="1" ht="14.25" spans="1:186">
      <c r="A1765" s="95">
        <f t="shared" ref="A1765" si="24675">A777+13</f>
        <v>7140116</v>
      </c>
      <c r="B1765" s="95">
        <v>1800</v>
      </c>
      <c r="C1765" s="95">
        <v>0</v>
      </c>
      <c r="D1765" s="95" t="s">
        <v>734</v>
      </c>
      <c r="E1765" s="95" t="str">
        <f t="shared" ref="E1765" si="24676">E777&amp;"（福利专用）"</f>
        <v>140级紫装匕首（福利专用）</v>
      </c>
      <c r="F1765" s="31" t="s">
        <v>1250</v>
      </c>
      <c r="G1765" s="31">
        <v>4</v>
      </c>
      <c r="H1765" s="7" t="s">
        <v>191</v>
      </c>
      <c r="I1765" s="7" t="s">
        <v>187</v>
      </c>
      <c r="J1765" s="41">
        <v>1512</v>
      </c>
      <c r="K1765" s="37">
        <v>307</v>
      </c>
      <c r="L1765" s="80"/>
      <c r="M1765" s="29" t="s">
        <v>193</v>
      </c>
      <c r="N1765" s="4">
        <v>140</v>
      </c>
      <c r="O1765" s="4">
        <v>140</v>
      </c>
      <c r="P1765" s="40">
        <f t="shared" si="24574"/>
        <v>2004</v>
      </c>
      <c r="Q1765" s="4"/>
      <c r="S1765" s="48">
        <v>0</v>
      </c>
      <c r="T1765" s="47" t="s">
        <v>249</v>
      </c>
      <c r="U1765" s="7" t="s">
        <v>195</v>
      </c>
      <c r="V1765" s="7">
        <v>0</v>
      </c>
      <c r="W1765" s="7">
        <v>0</v>
      </c>
      <c r="X1765" s="40">
        <v>0</v>
      </c>
      <c r="AB1765" s="7" t="s">
        <v>195</v>
      </c>
      <c r="AC1765" s="7">
        <v>0</v>
      </c>
      <c r="AD1765" s="7" t="s">
        <v>195</v>
      </c>
      <c r="AE1765" s="7" t="str">
        <f t="shared" ref="AE1765" si="24677">IF(Z1765&gt;=40,"false","true")</f>
        <v>true</v>
      </c>
      <c r="AF1765" s="7" t="b">
        <v>1</v>
      </c>
      <c r="AG1765" s="7" t="s">
        <v>195</v>
      </c>
      <c r="AH1765" s="40">
        <v>0</v>
      </c>
      <c r="AI1765" s="40">
        <v>0</v>
      </c>
      <c r="AJ1765" s="40">
        <v>1</v>
      </c>
      <c r="AK1765" s="40">
        <v>0</v>
      </c>
      <c r="AL1765" s="40">
        <v>1</v>
      </c>
      <c r="AM1765" s="40">
        <v>0</v>
      </c>
      <c r="AN1765" s="40">
        <v>60</v>
      </c>
      <c r="AO1765" s="40">
        <v>20000</v>
      </c>
      <c r="AP1765" s="7" t="s">
        <v>647</v>
      </c>
      <c r="AQ1765" s="4">
        <v>3</v>
      </c>
      <c r="AR1765" s="4">
        <v>161506</v>
      </c>
      <c r="AS1765" s="7" t="s">
        <v>199</v>
      </c>
      <c r="AT1765" s="48">
        <v>3</v>
      </c>
      <c r="AU1765" s="48">
        <v>1</v>
      </c>
      <c r="AV1765" s="48">
        <v>3</v>
      </c>
      <c r="AW1765" s="48">
        <v>500</v>
      </c>
      <c r="AX1765" s="48">
        <v>250</v>
      </c>
      <c r="AY1765" s="48">
        <v>0</v>
      </c>
      <c r="AZ1765" s="48">
        <v>0</v>
      </c>
      <c r="BE1765" s="48">
        <v>0</v>
      </c>
      <c r="BF1765" s="48">
        <v>1</v>
      </c>
      <c r="BG1765" s="48">
        <v>1200</v>
      </c>
      <c r="BH1765" s="48">
        <v>1200</v>
      </c>
      <c r="BI1765" s="7">
        <v>0</v>
      </c>
      <c r="BJ1765" s="7">
        <v>0</v>
      </c>
      <c r="BK1765" s="7">
        <v>0</v>
      </c>
      <c r="BL1765" s="7">
        <v>0</v>
      </c>
      <c r="BM1765" s="7">
        <v>0</v>
      </c>
      <c r="BN1765" s="7">
        <v>0</v>
      </c>
      <c r="BO1765" s="7">
        <v>0</v>
      </c>
      <c r="BP1765" s="7">
        <v>0</v>
      </c>
      <c r="BQ1765" s="7">
        <v>0</v>
      </c>
      <c r="BR1765" s="7">
        <v>0</v>
      </c>
      <c r="BS1765" s="7">
        <v>0</v>
      </c>
      <c r="BT1765" s="7">
        <v>0</v>
      </c>
      <c r="BU1765" s="7">
        <v>0</v>
      </c>
      <c r="BV1765" s="7">
        <v>0</v>
      </c>
      <c r="BW1765" s="7">
        <v>0</v>
      </c>
      <c r="BX1765" s="7">
        <v>0</v>
      </c>
      <c r="BY1765" s="7">
        <v>0</v>
      </c>
      <c r="BZ1765" s="7">
        <v>0</v>
      </c>
      <c r="CA1765" s="7">
        <v>0</v>
      </c>
      <c r="CB1765" s="7">
        <v>0</v>
      </c>
      <c r="CC1765" s="7">
        <v>0</v>
      </c>
      <c r="CD1765" s="7">
        <v>0</v>
      </c>
      <c r="CE1765" s="7">
        <v>0</v>
      </c>
      <c r="CF1765" s="7">
        <v>0</v>
      </c>
      <c r="CG1765" s="7">
        <v>0</v>
      </c>
      <c r="CH1765" s="7">
        <v>0</v>
      </c>
      <c r="CI1765" s="7">
        <v>0</v>
      </c>
      <c r="CJ1765" s="7">
        <v>0</v>
      </c>
      <c r="CK1765" s="7">
        <v>0</v>
      </c>
      <c r="CL1765" s="40">
        <v>0</v>
      </c>
      <c r="CM1765" s="40">
        <v>0</v>
      </c>
      <c r="CN1765" s="40">
        <v>0</v>
      </c>
      <c r="CO1765" s="40">
        <v>0</v>
      </c>
      <c r="CP1765" s="7">
        <v>0</v>
      </c>
      <c r="CQ1765" s="7">
        <v>0</v>
      </c>
      <c r="CR1765" s="7">
        <v>0</v>
      </c>
      <c r="CS1765" s="40">
        <v>0</v>
      </c>
      <c r="CT1765" s="7">
        <v>0</v>
      </c>
      <c r="CU1765" s="7">
        <v>0</v>
      </c>
      <c r="CV1765" s="4"/>
      <c r="CW1765" s="4"/>
      <c r="CX1765" s="4" t="s">
        <v>210</v>
      </c>
      <c r="CY1765" s="4" t="s">
        <v>211</v>
      </c>
      <c r="CZ1765" s="4" t="s">
        <v>242</v>
      </c>
      <c r="DA1765" s="4" t="s">
        <v>242</v>
      </c>
      <c r="DB1765" s="4" t="s">
        <v>212</v>
      </c>
      <c r="DC1765" s="4" t="s">
        <v>212</v>
      </c>
      <c r="DD1765" s="7">
        <v>2</v>
      </c>
      <c r="DE1765" s="7">
        <v>30</v>
      </c>
      <c r="DF1765" s="7">
        <v>60</v>
      </c>
      <c r="DH1765" s="7">
        <v>13</v>
      </c>
      <c r="DI1765" s="4">
        <v>2</v>
      </c>
      <c r="DJ1765" s="4">
        <v>4</v>
      </c>
      <c r="DK1765" s="4">
        <v>7</v>
      </c>
      <c r="DL1765" s="4">
        <v>8</v>
      </c>
      <c r="DX1765" s="7">
        <f t="shared" si="24609"/>
        <v>7140116</v>
      </c>
      <c r="DY1765" s="7"/>
      <c r="DZ1765" s="67">
        <v>10000</v>
      </c>
      <c r="EA1765" s="2" t="s">
        <v>1453</v>
      </c>
      <c r="EB1765" s="85">
        <v>149</v>
      </c>
      <c r="EC1765" s="2" t="s">
        <v>1454</v>
      </c>
      <c r="ED1765" s="2">
        <v>2003</v>
      </c>
      <c r="EE1765" s="2">
        <v>3002</v>
      </c>
      <c r="EF1765" s="7">
        <v>50</v>
      </c>
      <c r="EG1765" s="20"/>
      <c r="EH1765" s="20"/>
      <c r="EI1765" s="4">
        <v>40012</v>
      </c>
      <c r="EJ1765" s="4">
        <v>1</v>
      </c>
      <c r="EK1765" s="4">
        <v>40013</v>
      </c>
      <c r="EL1765" s="4">
        <v>1</v>
      </c>
      <c r="EM1765" s="4">
        <v>40013</v>
      </c>
      <c r="EN1765" s="4">
        <v>1</v>
      </c>
      <c r="EO1765" s="4">
        <v>40013</v>
      </c>
      <c r="EP1765" s="4">
        <v>1</v>
      </c>
      <c r="EQ1765" s="4">
        <v>40013</v>
      </c>
      <c r="ER1765" s="4">
        <v>1</v>
      </c>
      <c r="ES1765" s="4">
        <v>40013</v>
      </c>
      <c r="ET1765" s="4">
        <v>1</v>
      </c>
      <c r="EU1765" s="4">
        <v>40013</v>
      </c>
      <c r="EV1765" s="4">
        <v>1</v>
      </c>
      <c r="EW1765" s="4">
        <v>40013</v>
      </c>
      <c r="EX1765" s="4">
        <v>1</v>
      </c>
      <c r="EY1765" s="4">
        <v>40013</v>
      </c>
      <c r="EZ1765" s="4">
        <v>1</v>
      </c>
      <c r="FA1765" s="4">
        <v>40013</v>
      </c>
      <c r="FB1765" s="4">
        <v>1</v>
      </c>
      <c r="FC1765" s="4">
        <v>40013</v>
      </c>
      <c r="FD1765" s="4">
        <v>1</v>
      </c>
      <c r="FE1765" s="4">
        <v>20100</v>
      </c>
      <c r="FF1765" s="4">
        <v>1</v>
      </c>
      <c r="FG1765" s="4">
        <v>20100</v>
      </c>
      <c r="FH1765" s="4">
        <v>1</v>
      </c>
      <c r="FR1765" s="2">
        <v>99999</v>
      </c>
      <c r="FS1765" s="2">
        <v>0</v>
      </c>
      <c r="FT1765" s="2">
        <f t="shared" ref="FT1765" si="24678">IF(FT777="","",FT777)</f>
        <v>10000</v>
      </c>
      <c r="FV1765" s="2" t="str">
        <f t="shared" ref="FV1765" si="24679">IF(FV777="","",FV777)</f>
        <v/>
      </c>
      <c r="FW1765" s="2" t="str">
        <f t="shared" ref="FW1765" si="24680">IF(FW777="","",FW777)</f>
        <v/>
      </c>
      <c r="FX1765" s="2" t="str">
        <f t="shared" si="24673"/>
        <v/>
      </c>
      <c r="FY1765" s="2" t="str">
        <f t="shared" ref="FY1765" si="24681">IF(FY777="","",FY777)</f>
        <v/>
      </c>
      <c r="FZ1765" s="77">
        <v>0</v>
      </c>
      <c r="GA1765" s="2">
        <v>1</v>
      </c>
      <c r="GC1765" s="2">
        <v>1</v>
      </c>
      <c r="GD1765"/>
    </row>
    <row r="1766" s="2" customFormat="1" ht="14.25" spans="1:186">
      <c r="A1766" s="95">
        <f t="shared" ref="A1766" si="24682">A778+13</f>
        <v>7140117</v>
      </c>
      <c r="B1766" s="95">
        <v>3080</v>
      </c>
      <c r="C1766" s="95">
        <v>0</v>
      </c>
      <c r="D1766" s="95" t="s">
        <v>736</v>
      </c>
      <c r="E1766" s="95" t="str">
        <f t="shared" ref="E1766" si="24683">E778&amp;"（福利专用）"</f>
        <v>140级紫装爪（福利专用）</v>
      </c>
      <c r="F1766" s="31" t="s">
        <v>1250</v>
      </c>
      <c r="G1766" s="31">
        <v>4</v>
      </c>
      <c r="H1766" s="7" t="s">
        <v>191</v>
      </c>
      <c r="I1766" s="7" t="s">
        <v>187</v>
      </c>
      <c r="J1766" s="41">
        <v>1552</v>
      </c>
      <c r="K1766" s="37">
        <v>107</v>
      </c>
      <c r="L1766" s="80"/>
      <c r="M1766" s="29" t="s">
        <v>193</v>
      </c>
      <c r="N1766" s="4">
        <v>140</v>
      </c>
      <c r="O1766" s="4">
        <v>140</v>
      </c>
      <c r="P1766" s="40">
        <f t="shared" si="24574"/>
        <v>2004</v>
      </c>
      <c r="Q1766" s="4"/>
      <c r="S1766" s="48">
        <v>0</v>
      </c>
      <c r="T1766" s="47" t="s">
        <v>253</v>
      </c>
      <c r="U1766" s="7" t="s">
        <v>195</v>
      </c>
      <c r="V1766" s="7">
        <v>0</v>
      </c>
      <c r="W1766" s="7">
        <v>0</v>
      </c>
      <c r="X1766" s="40">
        <v>0</v>
      </c>
      <c r="AB1766" s="7" t="s">
        <v>195</v>
      </c>
      <c r="AC1766" s="7">
        <v>0</v>
      </c>
      <c r="AD1766" s="7" t="s">
        <v>195</v>
      </c>
      <c r="AE1766" s="7" t="str">
        <f t="shared" ref="AE1766:AE1787" si="24684">IF(Z1766&gt;=40,"false","true")</f>
        <v>true</v>
      </c>
      <c r="AF1766" s="7" t="b">
        <v>1</v>
      </c>
      <c r="AG1766" s="7" t="s">
        <v>195</v>
      </c>
      <c r="AH1766" s="40">
        <v>0</v>
      </c>
      <c r="AI1766" s="40">
        <v>0</v>
      </c>
      <c r="AJ1766" s="40">
        <v>1</v>
      </c>
      <c r="AK1766" s="40">
        <v>0</v>
      </c>
      <c r="AL1766" s="40">
        <v>1</v>
      </c>
      <c r="AM1766" s="40">
        <v>0</v>
      </c>
      <c r="AN1766" s="40">
        <v>60</v>
      </c>
      <c r="AO1766" s="40">
        <v>20000</v>
      </c>
      <c r="AP1766" s="7" t="s">
        <v>650</v>
      </c>
      <c r="AQ1766" s="4">
        <v>3</v>
      </c>
      <c r="AR1766" s="4">
        <v>161506</v>
      </c>
      <c r="AS1766" s="7" t="s">
        <v>199</v>
      </c>
      <c r="AT1766" s="48">
        <v>3</v>
      </c>
      <c r="AU1766" s="48">
        <v>1</v>
      </c>
      <c r="AV1766" s="48">
        <v>3</v>
      </c>
      <c r="AW1766" s="48">
        <v>500</v>
      </c>
      <c r="AX1766" s="48">
        <v>250</v>
      </c>
      <c r="AY1766" s="48">
        <v>0</v>
      </c>
      <c r="AZ1766" s="48">
        <v>0</v>
      </c>
      <c r="BE1766" s="48">
        <v>0</v>
      </c>
      <c r="BF1766" s="48">
        <v>1</v>
      </c>
      <c r="BG1766" s="48">
        <v>1200</v>
      </c>
      <c r="BH1766" s="48">
        <v>1200</v>
      </c>
      <c r="BI1766" s="7">
        <v>0</v>
      </c>
      <c r="BJ1766" s="7">
        <v>0</v>
      </c>
      <c r="BK1766" s="7">
        <v>0</v>
      </c>
      <c r="BL1766" s="7">
        <v>0</v>
      </c>
      <c r="BM1766" s="7">
        <v>0</v>
      </c>
      <c r="BN1766" s="7">
        <v>0</v>
      </c>
      <c r="BO1766" s="7">
        <v>0</v>
      </c>
      <c r="BP1766" s="7">
        <v>0</v>
      </c>
      <c r="BQ1766" s="7">
        <v>0</v>
      </c>
      <c r="BR1766" s="7">
        <v>0</v>
      </c>
      <c r="BS1766" s="7">
        <v>0</v>
      </c>
      <c r="BT1766" s="7">
        <v>0</v>
      </c>
      <c r="BU1766" s="7">
        <v>0</v>
      </c>
      <c r="BV1766" s="7">
        <v>0</v>
      </c>
      <c r="BW1766" s="7">
        <v>0</v>
      </c>
      <c r="BX1766" s="7">
        <v>0</v>
      </c>
      <c r="BY1766" s="7">
        <v>0</v>
      </c>
      <c r="BZ1766" s="7">
        <v>0</v>
      </c>
      <c r="CA1766" s="7">
        <v>0</v>
      </c>
      <c r="CB1766" s="7">
        <v>0</v>
      </c>
      <c r="CC1766" s="7">
        <v>0</v>
      </c>
      <c r="CD1766" s="7">
        <v>0</v>
      </c>
      <c r="CE1766" s="7">
        <v>0</v>
      </c>
      <c r="CF1766" s="7">
        <v>0</v>
      </c>
      <c r="CG1766" s="7">
        <v>0</v>
      </c>
      <c r="CH1766" s="7">
        <v>0</v>
      </c>
      <c r="CI1766" s="7">
        <v>0</v>
      </c>
      <c r="CJ1766" s="7">
        <v>0</v>
      </c>
      <c r="CK1766" s="7">
        <v>0</v>
      </c>
      <c r="CL1766" s="40">
        <v>0</v>
      </c>
      <c r="CM1766" s="40">
        <v>0</v>
      </c>
      <c r="CN1766" s="40">
        <v>0</v>
      </c>
      <c r="CO1766" s="40">
        <v>0</v>
      </c>
      <c r="CP1766" s="7">
        <v>0</v>
      </c>
      <c r="CQ1766" s="7">
        <v>0</v>
      </c>
      <c r="CR1766" s="7">
        <v>0</v>
      </c>
      <c r="CS1766" s="40">
        <v>0</v>
      </c>
      <c r="CT1766" s="7">
        <v>0</v>
      </c>
      <c r="CU1766" s="7">
        <v>0</v>
      </c>
      <c r="CV1766" s="4"/>
      <c r="CW1766" s="4"/>
      <c r="CX1766" s="4" t="s">
        <v>210</v>
      </c>
      <c r="CY1766" s="4" t="s">
        <v>211</v>
      </c>
      <c r="CZ1766" s="4" t="s">
        <v>242</v>
      </c>
      <c r="DA1766" s="4" t="s">
        <v>242</v>
      </c>
      <c r="DB1766" s="4" t="s">
        <v>212</v>
      </c>
      <c r="DC1766" s="4" t="s">
        <v>212</v>
      </c>
      <c r="DD1766" s="7">
        <v>2</v>
      </c>
      <c r="DE1766" s="7">
        <v>30</v>
      </c>
      <c r="DF1766" s="7">
        <v>60</v>
      </c>
      <c r="DH1766" s="7">
        <v>13</v>
      </c>
      <c r="DI1766" s="4">
        <v>2</v>
      </c>
      <c r="DJ1766" s="4">
        <v>4</v>
      </c>
      <c r="DK1766" s="4">
        <v>7</v>
      </c>
      <c r="DL1766" s="4">
        <v>8</v>
      </c>
      <c r="DX1766" s="7">
        <f t="shared" si="24609"/>
        <v>7140117</v>
      </c>
      <c r="DY1766" s="7"/>
      <c r="DZ1766" s="67">
        <v>10000</v>
      </c>
      <c r="EA1766" s="2" t="s">
        <v>1453</v>
      </c>
      <c r="EB1766" s="85">
        <v>149</v>
      </c>
      <c r="EC1766" s="2" t="s">
        <v>1454</v>
      </c>
      <c r="ED1766" s="2">
        <v>2003</v>
      </c>
      <c r="EE1766" s="2">
        <v>3002</v>
      </c>
      <c r="EF1766" s="7">
        <v>50</v>
      </c>
      <c r="EG1766" s="20"/>
      <c r="EH1766" s="20"/>
      <c r="EI1766" s="4">
        <v>40012</v>
      </c>
      <c r="EJ1766" s="4">
        <v>1</v>
      </c>
      <c r="EK1766" s="4">
        <v>40013</v>
      </c>
      <c r="EL1766" s="4">
        <v>1</v>
      </c>
      <c r="EM1766" s="4">
        <v>40013</v>
      </c>
      <c r="EN1766" s="4">
        <v>1</v>
      </c>
      <c r="EO1766" s="4">
        <v>40013</v>
      </c>
      <c r="EP1766" s="4">
        <v>1</v>
      </c>
      <c r="EQ1766" s="4">
        <v>40013</v>
      </c>
      <c r="ER1766" s="4">
        <v>1</v>
      </c>
      <c r="ES1766" s="4">
        <v>40013</v>
      </c>
      <c r="ET1766" s="4">
        <v>1</v>
      </c>
      <c r="EU1766" s="4">
        <v>40013</v>
      </c>
      <c r="EV1766" s="4">
        <v>1</v>
      </c>
      <c r="EW1766" s="4">
        <v>40013</v>
      </c>
      <c r="EX1766" s="4">
        <v>1</v>
      </c>
      <c r="EY1766" s="4">
        <v>40013</v>
      </c>
      <c r="EZ1766" s="4">
        <v>1</v>
      </c>
      <c r="FA1766" s="4">
        <v>40013</v>
      </c>
      <c r="FB1766" s="4">
        <v>1</v>
      </c>
      <c r="FC1766" s="4">
        <v>40013</v>
      </c>
      <c r="FD1766" s="4">
        <v>1</v>
      </c>
      <c r="FE1766" s="4">
        <v>20100</v>
      </c>
      <c r="FF1766" s="4">
        <v>1</v>
      </c>
      <c r="FG1766" s="4">
        <v>20100</v>
      </c>
      <c r="FH1766" s="4">
        <v>1</v>
      </c>
      <c r="FR1766" s="2">
        <v>99999</v>
      </c>
      <c r="FS1766" s="2">
        <v>0</v>
      </c>
      <c r="FT1766" s="2">
        <f t="shared" ref="FT1766" si="24685">IF(FT778="","",FT778)</f>
        <v>10000</v>
      </c>
      <c r="FV1766" s="2" t="str">
        <f t="shared" ref="FV1766:FV1775" si="24686">IF(FV778="","",FV778)</f>
        <v/>
      </c>
      <c r="FW1766" s="2" t="str">
        <f t="shared" ref="FW1766" si="24687">IF(FW778="","",FW778)</f>
        <v/>
      </c>
      <c r="FX1766" s="2" t="str">
        <f t="shared" si="24673"/>
        <v/>
      </c>
      <c r="FY1766" s="2" t="str">
        <f t="shared" ref="FY1766" si="24688">IF(FY778="","",FY778)</f>
        <v/>
      </c>
      <c r="FZ1766" s="77">
        <v>0</v>
      </c>
      <c r="GA1766" s="2">
        <v>1</v>
      </c>
      <c r="GC1766" s="2">
        <v>1</v>
      </c>
      <c r="GD1766"/>
    </row>
    <row r="1767" s="2" customFormat="1" ht="14.25" spans="1:186">
      <c r="A1767" s="95">
        <f t="shared" ref="A1767" si="24689">A779+13</f>
        <v>7140118</v>
      </c>
      <c r="B1767" s="95">
        <v>2824</v>
      </c>
      <c r="C1767" s="95">
        <v>0</v>
      </c>
      <c r="D1767" s="95" t="s">
        <v>738</v>
      </c>
      <c r="E1767" s="95" t="str">
        <f t="shared" ref="E1767" si="24690">E779&amp;"（福利专用）"</f>
        <v>140级紫装魔棒（福利专用）</v>
      </c>
      <c r="F1767" s="31" t="s">
        <v>1250</v>
      </c>
      <c r="G1767" s="31">
        <v>4</v>
      </c>
      <c r="H1767" s="7" t="s">
        <v>191</v>
      </c>
      <c r="I1767" s="7" t="s">
        <v>187</v>
      </c>
      <c r="J1767" s="41">
        <v>1543</v>
      </c>
      <c r="K1767" s="37">
        <v>507</v>
      </c>
      <c r="L1767" s="80"/>
      <c r="M1767" s="29" t="s">
        <v>193</v>
      </c>
      <c r="N1767" s="4">
        <v>140</v>
      </c>
      <c r="O1767" s="4">
        <v>140</v>
      </c>
      <c r="P1767" s="40">
        <f t="shared" si="24574"/>
        <v>2004</v>
      </c>
      <c r="Q1767" s="4"/>
      <c r="S1767" s="48">
        <v>0</v>
      </c>
      <c r="T1767" s="47" t="s">
        <v>257</v>
      </c>
      <c r="U1767" s="7" t="s">
        <v>195</v>
      </c>
      <c r="V1767" s="7">
        <v>0</v>
      </c>
      <c r="W1767" s="7">
        <v>0</v>
      </c>
      <c r="X1767" s="40">
        <v>0</v>
      </c>
      <c r="AB1767" s="7" t="s">
        <v>195</v>
      </c>
      <c r="AC1767" s="7">
        <v>0</v>
      </c>
      <c r="AD1767" s="7" t="s">
        <v>195</v>
      </c>
      <c r="AE1767" s="7" t="str">
        <f t="shared" si="24684"/>
        <v>true</v>
      </c>
      <c r="AF1767" s="7" t="b">
        <v>1</v>
      </c>
      <c r="AG1767" s="7" t="s">
        <v>195</v>
      </c>
      <c r="AH1767" s="40">
        <v>0</v>
      </c>
      <c r="AI1767" s="40">
        <v>0</v>
      </c>
      <c r="AJ1767" s="40">
        <v>1</v>
      </c>
      <c r="AK1767" s="40">
        <v>0</v>
      </c>
      <c r="AL1767" s="40">
        <v>1</v>
      </c>
      <c r="AM1767" s="40">
        <v>0</v>
      </c>
      <c r="AN1767" s="40">
        <v>60</v>
      </c>
      <c r="AO1767" s="40">
        <v>20000</v>
      </c>
      <c r="AP1767" s="7" t="s">
        <v>653</v>
      </c>
      <c r="AQ1767" s="4">
        <v>3</v>
      </c>
      <c r="AR1767" s="4">
        <v>161506</v>
      </c>
      <c r="AS1767" s="7" t="s">
        <v>199</v>
      </c>
      <c r="AT1767" s="48">
        <v>3</v>
      </c>
      <c r="AU1767" s="48">
        <v>1</v>
      </c>
      <c r="AV1767" s="48">
        <v>3</v>
      </c>
      <c r="AW1767" s="48">
        <v>500</v>
      </c>
      <c r="AX1767" s="48">
        <v>250</v>
      </c>
      <c r="AY1767" s="48">
        <v>0</v>
      </c>
      <c r="AZ1767" s="48">
        <v>0</v>
      </c>
      <c r="BE1767" s="48">
        <v>0</v>
      </c>
      <c r="BF1767" s="48">
        <v>1</v>
      </c>
      <c r="BG1767" s="48">
        <v>1200</v>
      </c>
      <c r="BH1767" s="48">
        <v>1200</v>
      </c>
      <c r="BI1767" s="7">
        <v>0</v>
      </c>
      <c r="BJ1767" s="7">
        <v>0</v>
      </c>
      <c r="BK1767" s="7">
        <v>0</v>
      </c>
      <c r="BL1767" s="7">
        <v>0</v>
      </c>
      <c r="BM1767" s="7">
        <v>0</v>
      </c>
      <c r="BN1767" s="7">
        <v>0</v>
      </c>
      <c r="BO1767" s="7">
        <v>0</v>
      </c>
      <c r="BP1767" s="7">
        <v>0</v>
      </c>
      <c r="BQ1767" s="7">
        <v>0</v>
      </c>
      <c r="BR1767" s="7">
        <v>0</v>
      </c>
      <c r="BS1767" s="7">
        <v>0</v>
      </c>
      <c r="BT1767" s="7">
        <v>0</v>
      </c>
      <c r="BU1767" s="7">
        <v>0</v>
      </c>
      <c r="BV1767" s="7">
        <v>0</v>
      </c>
      <c r="BW1767" s="7">
        <v>0</v>
      </c>
      <c r="BX1767" s="7">
        <v>0</v>
      </c>
      <c r="BY1767" s="7">
        <v>0</v>
      </c>
      <c r="BZ1767" s="7">
        <v>0</v>
      </c>
      <c r="CA1767" s="7">
        <v>0</v>
      </c>
      <c r="CB1767" s="7">
        <v>0</v>
      </c>
      <c r="CC1767" s="7">
        <v>0</v>
      </c>
      <c r="CD1767" s="7">
        <v>0</v>
      </c>
      <c r="CE1767" s="7">
        <v>0</v>
      </c>
      <c r="CF1767" s="7">
        <v>0</v>
      </c>
      <c r="CG1767" s="7">
        <v>0</v>
      </c>
      <c r="CH1767" s="7">
        <v>0</v>
      </c>
      <c r="CI1767" s="7">
        <v>0</v>
      </c>
      <c r="CJ1767" s="7">
        <v>0</v>
      </c>
      <c r="CK1767" s="7">
        <v>0</v>
      </c>
      <c r="CL1767" s="40">
        <v>0</v>
      </c>
      <c r="CM1767" s="40">
        <v>0</v>
      </c>
      <c r="CN1767" s="40">
        <v>0</v>
      </c>
      <c r="CO1767" s="40">
        <v>0</v>
      </c>
      <c r="CP1767" s="7">
        <v>0</v>
      </c>
      <c r="CQ1767" s="7">
        <v>0</v>
      </c>
      <c r="CR1767" s="7">
        <v>0</v>
      </c>
      <c r="CS1767" s="40">
        <v>0</v>
      </c>
      <c r="CT1767" s="7">
        <v>0</v>
      </c>
      <c r="CU1767" s="7">
        <v>0</v>
      </c>
      <c r="CV1767" s="4"/>
      <c r="CW1767" s="4"/>
      <c r="CX1767" s="4" t="s">
        <v>210</v>
      </c>
      <c r="CY1767" s="4" t="s">
        <v>211</v>
      </c>
      <c r="CZ1767" s="4" t="s">
        <v>242</v>
      </c>
      <c r="DA1767" s="4" t="s">
        <v>242</v>
      </c>
      <c r="DB1767" s="4" t="s">
        <v>212</v>
      </c>
      <c r="DC1767" s="4" t="s">
        <v>212</v>
      </c>
      <c r="DD1767" s="7">
        <v>2</v>
      </c>
      <c r="DE1767" s="7">
        <v>30</v>
      </c>
      <c r="DF1767" s="7">
        <v>60</v>
      </c>
      <c r="DH1767" s="7">
        <v>13</v>
      </c>
      <c r="DI1767" s="4">
        <v>2</v>
      </c>
      <c r="DJ1767" s="4">
        <v>4</v>
      </c>
      <c r="DK1767" s="4">
        <v>7</v>
      </c>
      <c r="DL1767" s="4">
        <v>8</v>
      </c>
      <c r="DX1767" s="7">
        <f t="shared" si="24609"/>
        <v>7140118</v>
      </c>
      <c r="DY1767" s="7"/>
      <c r="DZ1767" s="67">
        <v>10000</v>
      </c>
      <c r="EA1767" s="2" t="s">
        <v>1453</v>
      </c>
      <c r="EB1767" s="85">
        <v>149</v>
      </c>
      <c r="EC1767" s="2" t="s">
        <v>1454</v>
      </c>
      <c r="ED1767" s="2">
        <v>2003</v>
      </c>
      <c r="EE1767" s="2">
        <v>3001</v>
      </c>
      <c r="EF1767" s="7">
        <v>50</v>
      </c>
      <c r="EG1767" s="20"/>
      <c r="EH1767" s="20"/>
      <c r="EI1767" s="4">
        <v>40012</v>
      </c>
      <c r="EJ1767" s="4">
        <v>1</v>
      </c>
      <c r="EK1767" s="4">
        <v>40013</v>
      </c>
      <c r="EL1767" s="4">
        <v>1</v>
      </c>
      <c r="EM1767" s="4">
        <v>40013</v>
      </c>
      <c r="EN1767" s="4">
        <v>1</v>
      </c>
      <c r="EO1767" s="4">
        <v>40013</v>
      </c>
      <c r="EP1767" s="4">
        <v>1</v>
      </c>
      <c r="EQ1767" s="4">
        <v>40013</v>
      </c>
      <c r="ER1767" s="4">
        <v>1</v>
      </c>
      <c r="ES1767" s="4">
        <v>40013</v>
      </c>
      <c r="ET1767" s="4">
        <v>1</v>
      </c>
      <c r="EU1767" s="4">
        <v>40013</v>
      </c>
      <c r="EV1767" s="4">
        <v>1</v>
      </c>
      <c r="EW1767" s="4">
        <v>40013</v>
      </c>
      <c r="EX1767" s="4">
        <v>1</v>
      </c>
      <c r="EY1767" s="4">
        <v>40013</v>
      </c>
      <c r="EZ1767" s="4">
        <v>1</v>
      </c>
      <c r="FA1767" s="4">
        <v>40013</v>
      </c>
      <c r="FB1767" s="4">
        <v>1</v>
      </c>
      <c r="FC1767" s="4">
        <v>40013</v>
      </c>
      <c r="FD1767" s="4">
        <v>1</v>
      </c>
      <c r="FE1767" s="4">
        <v>20100</v>
      </c>
      <c r="FF1767" s="4">
        <v>1</v>
      </c>
      <c r="FG1767" s="4">
        <v>20100</v>
      </c>
      <c r="FH1767" s="4">
        <v>1</v>
      </c>
      <c r="FR1767" s="2">
        <v>99999</v>
      </c>
      <c r="FS1767" s="2">
        <v>0</v>
      </c>
      <c r="FT1767" s="2">
        <f t="shared" ref="FT1767" si="24691">IF(FT779="","",FT779)</f>
        <v>10000</v>
      </c>
      <c r="FV1767" s="2" t="str">
        <f t="shared" si="24686"/>
        <v/>
      </c>
      <c r="FW1767" s="2" t="str">
        <f t="shared" ref="FW1767" si="24692">IF(FW779="","",FW779)</f>
        <v/>
      </c>
      <c r="FX1767" s="2" t="str">
        <f t="shared" si="24673"/>
        <v/>
      </c>
      <c r="FY1767" s="2" t="str">
        <f t="shared" ref="FY1767" si="24693">IF(FY779="","",FY779)</f>
        <v/>
      </c>
      <c r="FZ1767" s="77">
        <v>0</v>
      </c>
      <c r="GA1767" s="2">
        <v>1</v>
      </c>
      <c r="GC1767" s="2">
        <v>1</v>
      </c>
      <c r="GD1767"/>
    </row>
    <row r="1768" s="2" customFormat="1" ht="14.25" spans="1:186">
      <c r="A1768" s="95">
        <f t="shared" ref="A1768" si="24694">A780+13</f>
        <v>7140119</v>
      </c>
      <c r="B1768" s="95">
        <v>4104</v>
      </c>
      <c r="C1768" s="95">
        <v>0</v>
      </c>
      <c r="D1768" s="95" t="s">
        <v>740</v>
      </c>
      <c r="E1768" s="95" t="str">
        <f t="shared" ref="E1768" si="24695">E780&amp;"（福利专用）"</f>
        <v>140级紫装法杖（福利专用）</v>
      </c>
      <c r="F1768" s="31" t="s">
        <v>1250</v>
      </c>
      <c r="G1768" s="31">
        <v>4</v>
      </c>
      <c r="H1768" s="7" t="s">
        <v>191</v>
      </c>
      <c r="I1768" s="7" t="s">
        <v>187</v>
      </c>
      <c r="J1768" s="41">
        <v>1543</v>
      </c>
      <c r="K1768" s="39">
        <v>601</v>
      </c>
      <c r="L1768" s="80"/>
      <c r="M1768" s="29" t="s">
        <v>193</v>
      </c>
      <c r="N1768" s="4">
        <v>140</v>
      </c>
      <c r="O1768" s="4">
        <v>140</v>
      </c>
      <c r="P1768" s="40">
        <f t="shared" si="24574"/>
        <v>2004</v>
      </c>
      <c r="Q1768" s="4"/>
      <c r="S1768" s="48">
        <v>0</v>
      </c>
      <c r="T1768" s="47" t="s">
        <v>194</v>
      </c>
      <c r="U1768" s="7" t="s">
        <v>195</v>
      </c>
      <c r="V1768" s="7">
        <v>0</v>
      </c>
      <c r="W1768" s="7">
        <v>0</v>
      </c>
      <c r="X1768" s="40">
        <v>0</v>
      </c>
      <c r="AB1768" s="7" t="s">
        <v>195</v>
      </c>
      <c r="AC1768" s="7">
        <v>0</v>
      </c>
      <c r="AD1768" s="7" t="s">
        <v>195</v>
      </c>
      <c r="AE1768" s="7" t="str">
        <f t="shared" si="24684"/>
        <v>true</v>
      </c>
      <c r="AF1768" s="7" t="b">
        <v>1</v>
      </c>
      <c r="AG1768" s="7" t="s">
        <v>195</v>
      </c>
      <c r="AH1768" s="40">
        <v>0</v>
      </c>
      <c r="AI1768" s="40">
        <v>0</v>
      </c>
      <c r="AJ1768" s="40">
        <v>1</v>
      </c>
      <c r="AK1768" s="40">
        <v>0</v>
      </c>
      <c r="AL1768" s="40">
        <v>1</v>
      </c>
      <c r="AM1768" s="40">
        <v>0</v>
      </c>
      <c r="AN1768" s="40">
        <v>60</v>
      </c>
      <c r="AO1768" s="40">
        <v>20000</v>
      </c>
      <c r="AP1768" s="7" t="s">
        <v>656</v>
      </c>
      <c r="AQ1768" s="4">
        <v>3</v>
      </c>
      <c r="AR1768" s="4">
        <v>161506</v>
      </c>
      <c r="AS1768" s="7" t="s">
        <v>199</v>
      </c>
      <c r="AT1768" s="48">
        <v>3</v>
      </c>
      <c r="AU1768" s="48">
        <v>1</v>
      </c>
      <c r="AV1768" s="48">
        <v>3</v>
      </c>
      <c r="AW1768" s="48">
        <v>500</v>
      </c>
      <c r="AX1768" s="48">
        <v>250</v>
      </c>
      <c r="AY1768" s="48">
        <v>0</v>
      </c>
      <c r="AZ1768" s="48">
        <v>0</v>
      </c>
      <c r="BE1768" s="48">
        <v>0</v>
      </c>
      <c r="BF1768" s="48">
        <v>1</v>
      </c>
      <c r="BG1768" s="48">
        <v>1200</v>
      </c>
      <c r="BH1768" s="48">
        <v>1200</v>
      </c>
      <c r="BI1768" s="7">
        <v>0</v>
      </c>
      <c r="BJ1768" s="7">
        <v>0</v>
      </c>
      <c r="BK1768" s="7">
        <v>0</v>
      </c>
      <c r="BL1768" s="7">
        <v>0</v>
      </c>
      <c r="BM1768" s="7">
        <v>0</v>
      </c>
      <c r="BN1768" s="7">
        <v>0</v>
      </c>
      <c r="BO1768" s="7">
        <v>0</v>
      </c>
      <c r="BP1768" s="7">
        <v>0</v>
      </c>
      <c r="BQ1768" s="7">
        <v>0</v>
      </c>
      <c r="BR1768" s="7">
        <v>0</v>
      </c>
      <c r="BS1768" s="7">
        <v>0</v>
      </c>
      <c r="BT1768" s="7">
        <v>0</v>
      </c>
      <c r="BU1768" s="7">
        <v>0</v>
      </c>
      <c r="BV1768" s="7">
        <v>0</v>
      </c>
      <c r="BW1768" s="7">
        <v>0</v>
      </c>
      <c r="BX1768" s="7">
        <v>0</v>
      </c>
      <c r="BY1768" s="7">
        <v>0</v>
      </c>
      <c r="BZ1768" s="7">
        <v>0</v>
      </c>
      <c r="CA1768" s="7">
        <v>0</v>
      </c>
      <c r="CB1768" s="7">
        <v>0</v>
      </c>
      <c r="CC1768" s="7">
        <v>0</v>
      </c>
      <c r="CD1768" s="7">
        <v>0</v>
      </c>
      <c r="CE1768" s="7">
        <v>0</v>
      </c>
      <c r="CF1768" s="7">
        <v>0</v>
      </c>
      <c r="CG1768" s="7">
        <v>0</v>
      </c>
      <c r="CH1768" s="7">
        <v>0</v>
      </c>
      <c r="CI1768" s="7">
        <v>0</v>
      </c>
      <c r="CJ1768" s="7">
        <v>0</v>
      </c>
      <c r="CK1768" s="7">
        <v>0</v>
      </c>
      <c r="CL1768" s="40">
        <v>0</v>
      </c>
      <c r="CM1768" s="40">
        <v>0</v>
      </c>
      <c r="CN1768" s="40">
        <v>0</v>
      </c>
      <c r="CO1768" s="40">
        <v>0</v>
      </c>
      <c r="CP1768" s="7">
        <v>0</v>
      </c>
      <c r="CQ1768" s="7">
        <v>0</v>
      </c>
      <c r="CR1768" s="7">
        <v>0</v>
      </c>
      <c r="CS1768" s="40">
        <v>0</v>
      </c>
      <c r="CT1768" s="7">
        <v>0</v>
      </c>
      <c r="CU1768" s="7">
        <v>0</v>
      </c>
      <c r="CV1768" s="4"/>
      <c r="CW1768" s="4"/>
      <c r="CX1768" s="4" t="s">
        <v>210</v>
      </c>
      <c r="CY1768" s="4" t="s">
        <v>211</v>
      </c>
      <c r="CZ1768" s="4" t="s">
        <v>242</v>
      </c>
      <c r="DA1768" s="4" t="s">
        <v>242</v>
      </c>
      <c r="DB1768" s="4" t="s">
        <v>212</v>
      </c>
      <c r="DC1768" s="4" t="s">
        <v>212</v>
      </c>
      <c r="DD1768" s="7">
        <v>2</v>
      </c>
      <c r="DE1768" s="7">
        <v>30</v>
      </c>
      <c r="DF1768" s="7">
        <v>60</v>
      </c>
      <c r="DH1768" s="7">
        <v>13</v>
      </c>
      <c r="DI1768" s="4">
        <v>2</v>
      </c>
      <c r="DJ1768" s="4">
        <v>4</v>
      </c>
      <c r="DK1768" s="4">
        <v>7</v>
      </c>
      <c r="DL1768" s="4">
        <v>8</v>
      </c>
      <c r="DX1768" s="7">
        <f t="shared" si="24609"/>
        <v>7140119</v>
      </c>
      <c r="DY1768" s="7"/>
      <c r="DZ1768" s="67">
        <v>10000</v>
      </c>
      <c r="EA1768" s="2" t="s">
        <v>1453</v>
      </c>
      <c r="EB1768" s="85">
        <v>149</v>
      </c>
      <c r="EC1768" s="2" t="s">
        <v>1454</v>
      </c>
      <c r="ED1768" s="2">
        <v>2003</v>
      </c>
      <c r="EE1768" s="2">
        <v>3001</v>
      </c>
      <c r="EF1768" s="7">
        <v>50</v>
      </c>
      <c r="EG1768" s="20"/>
      <c r="EH1768" s="20"/>
      <c r="EI1768" s="4">
        <v>40012</v>
      </c>
      <c r="EJ1768" s="4">
        <v>1</v>
      </c>
      <c r="EK1768" s="4">
        <v>40013</v>
      </c>
      <c r="EL1768" s="4">
        <v>1</v>
      </c>
      <c r="EM1768" s="4">
        <v>40013</v>
      </c>
      <c r="EN1768" s="4">
        <v>1</v>
      </c>
      <c r="EO1768" s="4">
        <v>40013</v>
      </c>
      <c r="EP1768" s="4">
        <v>1</v>
      </c>
      <c r="EQ1768" s="4">
        <v>40013</v>
      </c>
      <c r="ER1768" s="4">
        <v>1</v>
      </c>
      <c r="ES1768" s="4">
        <v>40013</v>
      </c>
      <c r="ET1768" s="4">
        <v>1</v>
      </c>
      <c r="EU1768" s="4">
        <v>40013</v>
      </c>
      <c r="EV1768" s="4">
        <v>1</v>
      </c>
      <c r="EW1768" s="4">
        <v>40013</v>
      </c>
      <c r="EX1768" s="4">
        <v>1</v>
      </c>
      <c r="EY1768" s="4">
        <v>40013</v>
      </c>
      <c r="EZ1768" s="4">
        <v>1</v>
      </c>
      <c r="FA1768" s="4">
        <v>40013</v>
      </c>
      <c r="FB1768" s="4">
        <v>1</v>
      </c>
      <c r="FC1768" s="4">
        <v>40013</v>
      </c>
      <c r="FD1768" s="4">
        <v>1</v>
      </c>
      <c r="FE1768" s="4">
        <v>20100</v>
      </c>
      <c r="FF1768" s="4">
        <v>1</v>
      </c>
      <c r="FG1768" s="4">
        <v>20100</v>
      </c>
      <c r="FH1768" s="4">
        <v>1</v>
      </c>
      <c r="FR1768" s="2">
        <v>99999</v>
      </c>
      <c r="FS1768" s="2">
        <v>0</v>
      </c>
      <c r="FT1768" s="2">
        <f t="shared" ref="FT1768" si="24696">IF(FT780="","",FT780)</f>
        <v>10000</v>
      </c>
      <c r="FV1768" s="2" t="str">
        <f t="shared" si="24686"/>
        <v/>
      </c>
      <c r="FW1768" s="2" t="str">
        <f t="shared" ref="FW1768" si="24697">IF(FW780="","",FW780)</f>
        <v/>
      </c>
      <c r="FX1768" s="2" t="str">
        <f t="shared" si="24673"/>
        <v/>
      </c>
      <c r="FY1768" s="2" t="str">
        <f t="shared" ref="FY1768" si="24698">IF(FY780="","",FY780)</f>
        <v/>
      </c>
      <c r="FZ1768" s="77">
        <v>0</v>
      </c>
      <c r="GA1768" s="2">
        <v>1</v>
      </c>
      <c r="GC1768" s="2">
        <v>1</v>
      </c>
      <c r="GD1768"/>
    </row>
    <row r="1769" s="2" customFormat="1" ht="14.25" spans="1:186">
      <c r="A1769" s="95">
        <f t="shared" ref="A1769" si="24699">A781+13</f>
        <v>7140220</v>
      </c>
      <c r="B1769" s="95">
        <v>312</v>
      </c>
      <c r="C1769" s="95">
        <v>3</v>
      </c>
      <c r="D1769" s="95" t="s">
        <v>742</v>
      </c>
      <c r="E1769" s="95" t="str">
        <f t="shared" ref="E1769" si="24700">E781&amp;"（福利专用）"</f>
        <v>140级紫装男衣（福利专用）</v>
      </c>
      <c r="F1769" s="31" t="s">
        <v>1250</v>
      </c>
      <c r="G1769" s="31">
        <v>4</v>
      </c>
      <c r="H1769" s="7" t="s">
        <v>191</v>
      </c>
      <c r="I1769" s="7" t="s">
        <v>187</v>
      </c>
      <c r="J1769" s="37">
        <v>1454</v>
      </c>
      <c r="K1769" s="39">
        <v>1432</v>
      </c>
      <c r="L1769" s="80"/>
      <c r="M1769" s="29" t="s">
        <v>193</v>
      </c>
      <c r="N1769" s="4">
        <v>140</v>
      </c>
      <c r="O1769" s="4">
        <v>140</v>
      </c>
      <c r="P1769" s="40">
        <f t="shared" si="24574"/>
        <v>2304</v>
      </c>
      <c r="Q1769" s="4"/>
      <c r="S1769" s="48">
        <v>1</v>
      </c>
      <c r="T1769" s="47" t="s">
        <v>194</v>
      </c>
      <c r="U1769" s="7" t="s">
        <v>195</v>
      </c>
      <c r="V1769" s="7">
        <v>0</v>
      </c>
      <c r="W1769" s="7">
        <v>0</v>
      </c>
      <c r="X1769" s="40">
        <v>0</v>
      </c>
      <c r="AB1769" s="7" t="s">
        <v>195</v>
      </c>
      <c r="AC1769" s="7">
        <v>0</v>
      </c>
      <c r="AD1769" s="7" t="s">
        <v>195</v>
      </c>
      <c r="AE1769" s="7" t="str">
        <f t="shared" si="24684"/>
        <v>true</v>
      </c>
      <c r="AF1769" s="7" t="b">
        <v>1</v>
      </c>
      <c r="AG1769" s="7" t="s">
        <v>195</v>
      </c>
      <c r="AH1769" s="40">
        <v>0</v>
      </c>
      <c r="AI1769" s="40">
        <v>0</v>
      </c>
      <c r="AJ1769" s="40">
        <v>1</v>
      </c>
      <c r="AK1769" s="40">
        <v>0</v>
      </c>
      <c r="AL1769" s="40">
        <v>1</v>
      </c>
      <c r="AM1769" s="40">
        <v>0</v>
      </c>
      <c r="AN1769" s="40">
        <v>60</v>
      </c>
      <c r="AO1769" s="40">
        <v>20000</v>
      </c>
      <c r="AP1769" s="7" t="s">
        <v>659</v>
      </c>
      <c r="AQ1769" s="4">
        <v>3</v>
      </c>
      <c r="AR1769" s="4">
        <v>161506</v>
      </c>
      <c r="AS1769" s="7" t="s">
        <v>199</v>
      </c>
      <c r="AT1769" s="48">
        <v>3</v>
      </c>
      <c r="AU1769" s="48">
        <v>1</v>
      </c>
      <c r="AV1769" s="48">
        <v>3</v>
      </c>
      <c r="AW1769" s="48">
        <v>500</v>
      </c>
      <c r="AX1769" s="48">
        <v>250</v>
      </c>
      <c r="AY1769" s="48">
        <v>0</v>
      </c>
      <c r="AZ1769" s="48">
        <v>0</v>
      </c>
      <c r="BE1769" s="48">
        <v>0</v>
      </c>
      <c r="BF1769" s="48">
        <v>1</v>
      </c>
      <c r="BG1769" s="48">
        <v>1200</v>
      </c>
      <c r="BH1769" s="48">
        <v>1200</v>
      </c>
      <c r="BI1769" s="7">
        <v>0</v>
      </c>
      <c r="BJ1769" s="7">
        <v>0</v>
      </c>
      <c r="BK1769" s="7">
        <v>0</v>
      </c>
      <c r="BL1769" s="7">
        <v>0</v>
      </c>
      <c r="BM1769" s="7">
        <v>0</v>
      </c>
      <c r="BN1769" s="7">
        <v>0</v>
      </c>
      <c r="BO1769" s="7">
        <v>0</v>
      </c>
      <c r="BP1769" s="7">
        <v>0</v>
      </c>
      <c r="BQ1769" s="7">
        <v>0</v>
      </c>
      <c r="BR1769" s="7">
        <v>0</v>
      </c>
      <c r="BS1769" s="7">
        <v>0</v>
      </c>
      <c r="BT1769" s="7">
        <v>0</v>
      </c>
      <c r="BU1769" s="7">
        <v>0</v>
      </c>
      <c r="BV1769" s="7">
        <v>0</v>
      </c>
      <c r="BW1769" s="7">
        <v>0</v>
      </c>
      <c r="BX1769" s="7">
        <v>0</v>
      </c>
      <c r="BY1769" s="7">
        <v>0</v>
      </c>
      <c r="BZ1769" s="7">
        <v>0</v>
      </c>
      <c r="CA1769" s="7">
        <v>0</v>
      </c>
      <c r="CB1769" s="7">
        <v>0</v>
      </c>
      <c r="CC1769" s="7">
        <v>0</v>
      </c>
      <c r="CD1769" s="7">
        <v>0</v>
      </c>
      <c r="CE1769" s="7">
        <v>0</v>
      </c>
      <c r="CF1769" s="7">
        <v>0</v>
      </c>
      <c r="CG1769" s="7">
        <v>0</v>
      </c>
      <c r="CH1769" s="7">
        <v>0</v>
      </c>
      <c r="CI1769" s="7">
        <v>0</v>
      </c>
      <c r="CJ1769" s="7">
        <v>0</v>
      </c>
      <c r="CK1769" s="7">
        <v>0</v>
      </c>
      <c r="CL1769" s="40">
        <v>0</v>
      </c>
      <c r="CM1769" s="40">
        <v>0</v>
      </c>
      <c r="CN1769" s="40">
        <v>0</v>
      </c>
      <c r="CO1769" s="40">
        <v>0</v>
      </c>
      <c r="CP1769" s="7">
        <v>0</v>
      </c>
      <c r="CQ1769" s="7">
        <v>0</v>
      </c>
      <c r="CR1769" s="7">
        <v>0</v>
      </c>
      <c r="CS1769" s="40">
        <v>0</v>
      </c>
      <c r="CT1769" s="7">
        <v>0</v>
      </c>
      <c r="CU1769" s="7">
        <v>0</v>
      </c>
      <c r="CV1769" s="4"/>
      <c r="CW1769" s="4"/>
      <c r="CX1769" s="4" t="s">
        <v>242</v>
      </c>
      <c r="CY1769" s="4" t="s">
        <v>242</v>
      </c>
      <c r="CZ1769" s="4" t="s">
        <v>242</v>
      </c>
      <c r="DA1769" s="4" t="s">
        <v>242</v>
      </c>
      <c r="DB1769" s="4" t="s">
        <v>242</v>
      </c>
      <c r="DC1769" s="4" t="s">
        <v>242</v>
      </c>
      <c r="DD1769" s="7">
        <v>2</v>
      </c>
      <c r="DE1769" s="7">
        <v>30</v>
      </c>
      <c r="DF1769" s="7">
        <v>60</v>
      </c>
      <c r="DH1769" s="7">
        <v>13</v>
      </c>
      <c r="DI1769" s="4">
        <v>1</v>
      </c>
      <c r="DJ1769" s="4">
        <v>3</v>
      </c>
      <c r="DK1769" s="4">
        <v>5</v>
      </c>
      <c r="DL1769" s="4">
        <v>7</v>
      </c>
      <c r="DX1769" s="7">
        <f t="shared" ref="DX1769" si="24701">A1769</f>
        <v>7140220</v>
      </c>
      <c r="DY1769" s="7"/>
      <c r="DZ1769" s="67">
        <v>10000</v>
      </c>
      <c r="EA1769" s="2" t="s">
        <v>1453</v>
      </c>
      <c r="EB1769" s="85">
        <v>149</v>
      </c>
      <c r="EC1769" s="2" t="s">
        <v>1454</v>
      </c>
      <c r="ED1769" s="2">
        <v>2006</v>
      </c>
      <c r="EE1769" s="2">
        <v>3002</v>
      </c>
      <c r="EF1769" s="7">
        <v>50</v>
      </c>
      <c r="EG1769" s="20"/>
      <c r="EH1769" s="20"/>
      <c r="EI1769" s="4">
        <v>40012</v>
      </c>
      <c r="EJ1769" s="4">
        <v>1</v>
      </c>
      <c r="EK1769" s="4">
        <v>40013</v>
      </c>
      <c r="EL1769" s="4">
        <v>1</v>
      </c>
      <c r="EM1769" s="4">
        <v>40013</v>
      </c>
      <c r="EN1769" s="4">
        <v>1</v>
      </c>
      <c r="EO1769" s="4">
        <v>40013</v>
      </c>
      <c r="EP1769" s="4">
        <v>1</v>
      </c>
      <c r="EQ1769" s="4">
        <v>40013</v>
      </c>
      <c r="ER1769" s="4">
        <v>1</v>
      </c>
      <c r="ES1769" s="4">
        <v>40013</v>
      </c>
      <c r="ET1769" s="4">
        <v>1</v>
      </c>
      <c r="EU1769" s="4">
        <v>40013</v>
      </c>
      <c r="EV1769" s="4">
        <v>1</v>
      </c>
      <c r="EW1769" s="4">
        <v>40013</v>
      </c>
      <c r="EX1769" s="4">
        <v>1</v>
      </c>
      <c r="EY1769" s="4">
        <v>40013</v>
      </c>
      <c r="EZ1769" s="4">
        <v>1</v>
      </c>
      <c r="FA1769" s="4">
        <v>40013</v>
      </c>
      <c r="FB1769" s="4">
        <v>1</v>
      </c>
      <c r="FC1769" s="4">
        <v>40013</v>
      </c>
      <c r="FD1769" s="4">
        <v>1</v>
      </c>
      <c r="FE1769" s="4">
        <v>20100</v>
      </c>
      <c r="FF1769" s="4">
        <v>1</v>
      </c>
      <c r="FG1769" s="4">
        <v>20100</v>
      </c>
      <c r="FH1769" s="4">
        <v>1</v>
      </c>
      <c r="FR1769" s="2">
        <v>99999</v>
      </c>
      <c r="FS1769" s="2">
        <v>0</v>
      </c>
      <c r="FT1769" s="2">
        <f t="shared" ref="FT1769" si="24702">IF(FT781="","",FT781)</f>
        <v>10000</v>
      </c>
      <c r="FV1769" s="2" t="str">
        <f t="shared" si="24686"/>
        <v/>
      </c>
      <c r="FW1769" s="2" t="str">
        <f t="shared" ref="FW1769" si="24703">IF(FW781="","",FW781)</f>
        <v/>
      </c>
      <c r="FX1769" s="2" t="str">
        <f t="shared" si="24673"/>
        <v/>
      </c>
      <c r="FY1769" s="2" t="str">
        <f t="shared" ref="FY1769" si="24704">IF(FY781="","",FY781)</f>
        <v/>
      </c>
      <c r="FZ1769" s="77">
        <v>0</v>
      </c>
      <c r="GA1769" s="2">
        <v>1</v>
      </c>
      <c r="GC1769" s="2">
        <v>1</v>
      </c>
      <c r="GD1769"/>
    </row>
    <row r="1770" s="2" customFormat="1" ht="14.25" spans="1:186">
      <c r="A1770" s="95">
        <f t="shared" ref="A1770" si="24705">A782+13</f>
        <v>7140221</v>
      </c>
      <c r="B1770" s="95">
        <v>568</v>
      </c>
      <c r="C1770" s="95">
        <v>3</v>
      </c>
      <c r="D1770" s="95" t="s">
        <v>744</v>
      </c>
      <c r="E1770" s="95" t="str">
        <f t="shared" ref="E1770" si="24706">E782&amp;"（福利专用）"</f>
        <v>140级紫装女衣（福利专用）</v>
      </c>
      <c r="F1770" s="31" t="s">
        <v>1250</v>
      </c>
      <c r="G1770" s="31">
        <v>4</v>
      </c>
      <c r="H1770" s="7" t="s">
        <v>191</v>
      </c>
      <c r="I1770" s="7" t="s">
        <v>187</v>
      </c>
      <c r="J1770" s="37">
        <v>1443</v>
      </c>
      <c r="K1770" s="39">
        <v>1436</v>
      </c>
      <c r="L1770" s="80"/>
      <c r="M1770" s="29" t="s">
        <v>193</v>
      </c>
      <c r="N1770" s="4">
        <v>140</v>
      </c>
      <c r="O1770" s="4">
        <v>140</v>
      </c>
      <c r="P1770" s="40">
        <f t="shared" ref="P1770" si="24707">2000+C1770*100+G1770</f>
        <v>2304</v>
      </c>
      <c r="Q1770" s="4"/>
      <c r="S1770" s="48">
        <v>2</v>
      </c>
      <c r="T1770" s="47" t="s">
        <v>194</v>
      </c>
      <c r="U1770" s="7" t="s">
        <v>195</v>
      </c>
      <c r="V1770" s="7">
        <v>0</v>
      </c>
      <c r="W1770" s="7">
        <v>0</v>
      </c>
      <c r="X1770" s="40">
        <v>0</v>
      </c>
      <c r="AB1770" s="7" t="s">
        <v>195</v>
      </c>
      <c r="AC1770" s="7">
        <v>0</v>
      </c>
      <c r="AD1770" s="7" t="s">
        <v>195</v>
      </c>
      <c r="AE1770" s="7" t="str">
        <f t="shared" si="24684"/>
        <v>true</v>
      </c>
      <c r="AF1770" s="7" t="b">
        <v>1</v>
      </c>
      <c r="AG1770" s="7" t="s">
        <v>195</v>
      </c>
      <c r="AH1770" s="40">
        <v>0</v>
      </c>
      <c r="AI1770" s="40">
        <v>0</v>
      </c>
      <c r="AJ1770" s="40">
        <v>1</v>
      </c>
      <c r="AK1770" s="40">
        <v>0</v>
      </c>
      <c r="AL1770" s="40">
        <v>1</v>
      </c>
      <c r="AM1770" s="40">
        <v>0</v>
      </c>
      <c r="AN1770" s="40">
        <v>60</v>
      </c>
      <c r="AO1770" s="40">
        <v>20000</v>
      </c>
      <c r="AP1770" s="7" t="s">
        <v>662</v>
      </c>
      <c r="AQ1770" s="4">
        <v>3</v>
      </c>
      <c r="AR1770" s="4">
        <v>161506</v>
      </c>
      <c r="AS1770" s="7" t="s">
        <v>199</v>
      </c>
      <c r="AT1770" s="48">
        <v>3</v>
      </c>
      <c r="AU1770" s="48">
        <v>1</v>
      </c>
      <c r="AV1770" s="48">
        <v>3</v>
      </c>
      <c r="AW1770" s="48">
        <v>500</v>
      </c>
      <c r="AX1770" s="48">
        <v>250</v>
      </c>
      <c r="AY1770" s="48">
        <v>0</v>
      </c>
      <c r="AZ1770" s="48">
        <v>0</v>
      </c>
      <c r="BE1770" s="48">
        <v>0</v>
      </c>
      <c r="BF1770" s="48">
        <v>1</v>
      </c>
      <c r="BG1770" s="48">
        <v>1200</v>
      </c>
      <c r="BH1770" s="48">
        <v>1200</v>
      </c>
      <c r="BI1770" s="7">
        <v>0</v>
      </c>
      <c r="BJ1770" s="7">
        <v>0</v>
      </c>
      <c r="BK1770" s="7">
        <v>0</v>
      </c>
      <c r="BL1770" s="7">
        <v>0</v>
      </c>
      <c r="BM1770" s="7">
        <v>0</v>
      </c>
      <c r="BN1770" s="7">
        <v>0</v>
      </c>
      <c r="BO1770" s="7">
        <v>0</v>
      </c>
      <c r="BP1770" s="7">
        <v>0</v>
      </c>
      <c r="BQ1770" s="7">
        <v>0</v>
      </c>
      <c r="BR1770" s="7">
        <v>0</v>
      </c>
      <c r="BS1770" s="7">
        <v>0</v>
      </c>
      <c r="BT1770" s="7">
        <v>0</v>
      </c>
      <c r="BU1770" s="7">
        <v>0</v>
      </c>
      <c r="BV1770" s="7">
        <v>0</v>
      </c>
      <c r="BW1770" s="7">
        <v>0</v>
      </c>
      <c r="BX1770" s="7">
        <v>0</v>
      </c>
      <c r="BY1770" s="7">
        <v>0</v>
      </c>
      <c r="BZ1770" s="7">
        <v>0</v>
      </c>
      <c r="CA1770" s="7">
        <v>0</v>
      </c>
      <c r="CB1770" s="7">
        <v>0</v>
      </c>
      <c r="CC1770" s="7">
        <v>0</v>
      </c>
      <c r="CD1770" s="7">
        <v>0</v>
      </c>
      <c r="CE1770" s="7">
        <v>0</v>
      </c>
      <c r="CF1770" s="7">
        <v>0</v>
      </c>
      <c r="CG1770" s="7">
        <v>0</v>
      </c>
      <c r="CH1770" s="7">
        <v>0</v>
      </c>
      <c r="CI1770" s="7">
        <v>0</v>
      </c>
      <c r="CJ1770" s="7">
        <v>0</v>
      </c>
      <c r="CK1770" s="7">
        <v>0</v>
      </c>
      <c r="CL1770" s="40">
        <v>0</v>
      </c>
      <c r="CM1770" s="40">
        <v>0</v>
      </c>
      <c r="CN1770" s="40">
        <v>0</v>
      </c>
      <c r="CO1770" s="40">
        <v>0</v>
      </c>
      <c r="CP1770" s="7">
        <v>0</v>
      </c>
      <c r="CQ1770" s="7">
        <v>0</v>
      </c>
      <c r="CR1770" s="7">
        <v>0</v>
      </c>
      <c r="CS1770" s="40">
        <v>0</v>
      </c>
      <c r="CT1770" s="7">
        <v>0</v>
      </c>
      <c r="CU1770" s="7">
        <v>0</v>
      </c>
      <c r="CV1770" s="4"/>
      <c r="CW1770" s="4"/>
      <c r="CX1770" s="4" t="s">
        <v>242</v>
      </c>
      <c r="CY1770" s="4" t="s">
        <v>242</v>
      </c>
      <c r="CZ1770" s="4" t="s">
        <v>242</v>
      </c>
      <c r="DA1770" s="4" t="s">
        <v>242</v>
      </c>
      <c r="DB1770" s="4" t="s">
        <v>242</v>
      </c>
      <c r="DC1770" s="4" t="s">
        <v>242</v>
      </c>
      <c r="DD1770" s="7">
        <v>2</v>
      </c>
      <c r="DE1770" s="7">
        <v>30</v>
      </c>
      <c r="DF1770" s="7">
        <v>60</v>
      </c>
      <c r="DH1770" s="7">
        <v>13</v>
      </c>
      <c r="DI1770" s="4">
        <v>1</v>
      </c>
      <c r="DJ1770" s="4">
        <v>3</v>
      </c>
      <c r="DK1770" s="4">
        <v>5</v>
      </c>
      <c r="DL1770" s="4">
        <v>7</v>
      </c>
      <c r="DX1770" s="7">
        <f t="shared" ref="DX1770" si="24708">A1770</f>
        <v>7140221</v>
      </c>
      <c r="DY1770" s="7"/>
      <c r="DZ1770" s="67">
        <v>10000</v>
      </c>
      <c r="EA1770" s="2" t="s">
        <v>1453</v>
      </c>
      <c r="EB1770" s="85">
        <v>149</v>
      </c>
      <c r="EC1770" s="2" t="s">
        <v>1454</v>
      </c>
      <c r="ED1770" s="2">
        <v>2006</v>
      </c>
      <c r="EE1770" s="2">
        <v>3002</v>
      </c>
      <c r="EF1770" s="7">
        <v>50</v>
      </c>
      <c r="EG1770" s="20"/>
      <c r="EH1770" s="20"/>
      <c r="EI1770" s="4">
        <v>40012</v>
      </c>
      <c r="EJ1770" s="4">
        <v>1</v>
      </c>
      <c r="EK1770" s="4">
        <v>40013</v>
      </c>
      <c r="EL1770" s="4">
        <v>1</v>
      </c>
      <c r="EM1770" s="4">
        <v>40013</v>
      </c>
      <c r="EN1770" s="4">
        <v>1</v>
      </c>
      <c r="EO1770" s="4">
        <v>40013</v>
      </c>
      <c r="EP1770" s="4">
        <v>1</v>
      </c>
      <c r="EQ1770" s="4">
        <v>40013</v>
      </c>
      <c r="ER1770" s="4">
        <v>1</v>
      </c>
      <c r="ES1770" s="4">
        <v>40013</v>
      </c>
      <c r="ET1770" s="4">
        <v>1</v>
      </c>
      <c r="EU1770" s="4">
        <v>40013</v>
      </c>
      <c r="EV1770" s="4">
        <v>1</v>
      </c>
      <c r="EW1770" s="4">
        <v>40013</v>
      </c>
      <c r="EX1770" s="4">
        <v>1</v>
      </c>
      <c r="EY1770" s="4">
        <v>40013</v>
      </c>
      <c r="EZ1770" s="4">
        <v>1</v>
      </c>
      <c r="FA1770" s="4">
        <v>40013</v>
      </c>
      <c r="FB1770" s="4">
        <v>1</v>
      </c>
      <c r="FC1770" s="4">
        <v>40013</v>
      </c>
      <c r="FD1770" s="4">
        <v>1</v>
      </c>
      <c r="FE1770" s="4">
        <v>20100</v>
      </c>
      <c r="FF1770" s="4">
        <v>1</v>
      </c>
      <c r="FG1770" s="4">
        <v>20100</v>
      </c>
      <c r="FH1770" s="4">
        <v>1</v>
      </c>
      <c r="FR1770" s="2">
        <v>99999</v>
      </c>
      <c r="FS1770" s="2">
        <v>0</v>
      </c>
      <c r="FT1770" s="2">
        <f t="shared" ref="FT1770" si="24709">IF(FT782="","",FT782)</f>
        <v>10000</v>
      </c>
      <c r="FV1770" s="2" t="str">
        <f t="shared" si="24686"/>
        <v/>
      </c>
      <c r="FW1770" s="2" t="str">
        <f t="shared" ref="FW1770" si="24710">IF(FW782="","",FW782)</f>
        <v/>
      </c>
      <c r="FX1770" s="2" t="str">
        <f t="shared" si="24673"/>
        <v/>
      </c>
      <c r="FY1770" s="2" t="str">
        <f t="shared" ref="FY1770" si="24711">IF(FY782="","",FY782)</f>
        <v/>
      </c>
      <c r="FZ1770" s="77">
        <v>0</v>
      </c>
      <c r="GA1770" s="2">
        <v>1</v>
      </c>
      <c r="GC1770" s="2">
        <v>1</v>
      </c>
      <c r="GD1770"/>
    </row>
    <row r="1771" s="2" customFormat="1" ht="14.25" spans="1:186">
      <c r="A1771" s="95">
        <f t="shared" ref="A1771" si="24712">A783+13</f>
        <v>7140322</v>
      </c>
      <c r="B1771" s="95">
        <v>1640</v>
      </c>
      <c r="C1771" s="95">
        <v>1</v>
      </c>
      <c r="D1771" s="95" t="s">
        <v>746</v>
      </c>
      <c r="E1771" s="95" t="str">
        <f t="shared" ref="E1771" si="24713">E783&amp;"（福利专用）"</f>
        <v>140级紫装男头盔（福利专用）</v>
      </c>
      <c r="F1771" s="31" t="s">
        <v>1250</v>
      </c>
      <c r="G1771" s="31">
        <v>4</v>
      </c>
      <c r="H1771" s="7" t="s">
        <v>191</v>
      </c>
      <c r="I1771" s="7" t="s">
        <v>187</v>
      </c>
      <c r="J1771" s="37">
        <v>1432</v>
      </c>
      <c r="K1771" s="39">
        <v>1698</v>
      </c>
      <c r="L1771" s="80"/>
      <c r="M1771" s="29" t="s">
        <v>193</v>
      </c>
      <c r="N1771" s="4">
        <v>140</v>
      </c>
      <c r="O1771" s="4">
        <v>140</v>
      </c>
      <c r="P1771" s="40">
        <f t="shared" ref="P1771" si="24714">2000+C1771*100+G1771</f>
        <v>2104</v>
      </c>
      <c r="Q1771" s="4"/>
      <c r="S1771" s="48">
        <v>1</v>
      </c>
      <c r="T1771" s="47" t="s">
        <v>194</v>
      </c>
      <c r="U1771" s="7" t="s">
        <v>195</v>
      </c>
      <c r="V1771" s="7">
        <v>0</v>
      </c>
      <c r="W1771" s="7">
        <v>0</v>
      </c>
      <c r="X1771" s="40">
        <v>0</v>
      </c>
      <c r="AB1771" s="7" t="s">
        <v>195</v>
      </c>
      <c r="AC1771" s="7">
        <v>0</v>
      </c>
      <c r="AD1771" s="7" t="s">
        <v>195</v>
      </c>
      <c r="AE1771" s="7" t="str">
        <f t="shared" si="24684"/>
        <v>true</v>
      </c>
      <c r="AF1771" s="7" t="b">
        <v>1</v>
      </c>
      <c r="AG1771" s="7" t="s">
        <v>195</v>
      </c>
      <c r="AH1771" s="40">
        <v>0</v>
      </c>
      <c r="AI1771" s="40">
        <v>0</v>
      </c>
      <c r="AJ1771" s="40">
        <v>1</v>
      </c>
      <c r="AK1771" s="40">
        <v>0</v>
      </c>
      <c r="AL1771" s="40">
        <v>1</v>
      </c>
      <c r="AM1771" s="40">
        <v>0</v>
      </c>
      <c r="AN1771" s="40">
        <v>60</v>
      </c>
      <c r="AO1771" s="40">
        <v>20000</v>
      </c>
      <c r="AP1771" s="7" t="s">
        <v>665</v>
      </c>
      <c r="AQ1771" s="4">
        <v>3</v>
      </c>
      <c r="AR1771" s="4">
        <v>161506</v>
      </c>
      <c r="AS1771" s="7" t="s">
        <v>199</v>
      </c>
      <c r="AT1771" s="48">
        <v>3</v>
      </c>
      <c r="AU1771" s="48">
        <v>1</v>
      </c>
      <c r="AV1771" s="48">
        <v>3</v>
      </c>
      <c r="AW1771" s="48">
        <v>500</v>
      </c>
      <c r="AX1771" s="48">
        <v>250</v>
      </c>
      <c r="AY1771" s="48">
        <v>0</v>
      </c>
      <c r="AZ1771" s="48">
        <v>0</v>
      </c>
      <c r="BE1771" s="48">
        <v>0</v>
      </c>
      <c r="BF1771" s="48">
        <v>1</v>
      </c>
      <c r="BG1771" s="48">
        <v>1200</v>
      </c>
      <c r="BH1771" s="48">
        <v>1200</v>
      </c>
      <c r="BI1771" s="7">
        <v>0</v>
      </c>
      <c r="BJ1771" s="7">
        <v>0</v>
      </c>
      <c r="BK1771" s="7">
        <v>0</v>
      </c>
      <c r="BL1771" s="7">
        <v>0</v>
      </c>
      <c r="BM1771" s="7">
        <v>0</v>
      </c>
      <c r="BN1771" s="7">
        <v>0</v>
      </c>
      <c r="BO1771" s="7">
        <v>0</v>
      </c>
      <c r="BP1771" s="7">
        <v>0</v>
      </c>
      <c r="BQ1771" s="7">
        <v>0</v>
      </c>
      <c r="BR1771" s="7">
        <v>0</v>
      </c>
      <c r="BS1771" s="7">
        <v>0</v>
      </c>
      <c r="BT1771" s="7">
        <v>0</v>
      </c>
      <c r="BU1771" s="7">
        <v>0</v>
      </c>
      <c r="BV1771" s="7">
        <v>0</v>
      </c>
      <c r="BW1771" s="7">
        <v>0</v>
      </c>
      <c r="BX1771" s="7">
        <v>0</v>
      </c>
      <c r="BY1771" s="7">
        <v>0</v>
      </c>
      <c r="BZ1771" s="7">
        <v>0</v>
      </c>
      <c r="CA1771" s="7">
        <v>0</v>
      </c>
      <c r="CB1771" s="7">
        <v>0</v>
      </c>
      <c r="CC1771" s="7">
        <v>0</v>
      </c>
      <c r="CD1771" s="7">
        <v>0</v>
      </c>
      <c r="CE1771" s="7">
        <v>0</v>
      </c>
      <c r="CF1771" s="7">
        <v>0</v>
      </c>
      <c r="CG1771" s="7">
        <v>0</v>
      </c>
      <c r="CH1771" s="7">
        <v>0</v>
      </c>
      <c r="CI1771" s="7">
        <v>0</v>
      </c>
      <c r="CJ1771" s="7">
        <v>0</v>
      </c>
      <c r="CK1771" s="7">
        <v>0</v>
      </c>
      <c r="CL1771" s="40">
        <v>0</v>
      </c>
      <c r="CM1771" s="40">
        <v>0</v>
      </c>
      <c r="CN1771" s="40">
        <v>0</v>
      </c>
      <c r="CO1771" s="40">
        <v>0</v>
      </c>
      <c r="CP1771" s="7">
        <v>0</v>
      </c>
      <c r="CQ1771" s="7">
        <v>0</v>
      </c>
      <c r="CR1771" s="7">
        <v>0</v>
      </c>
      <c r="CS1771" s="40">
        <v>0</v>
      </c>
      <c r="CT1771" s="7">
        <v>0</v>
      </c>
      <c r="CU1771" s="7">
        <v>0</v>
      </c>
      <c r="CV1771" s="4"/>
      <c r="CW1771" s="4"/>
      <c r="CX1771" s="4" t="s">
        <v>242</v>
      </c>
      <c r="CY1771" s="4" t="s">
        <v>242</v>
      </c>
      <c r="CZ1771" s="4" t="s">
        <v>242</v>
      </c>
      <c r="DA1771" s="4" t="s">
        <v>242</v>
      </c>
      <c r="DB1771" s="4" t="s">
        <v>242</v>
      </c>
      <c r="DC1771" s="4" t="s">
        <v>242</v>
      </c>
      <c r="DD1771" s="7">
        <v>2</v>
      </c>
      <c r="DE1771" s="7">
        <v>30</v>
      </c>
      <c r="DF1771" s="7">
        <v>60</v>
      </c>
      <c r="DH1771" s="7">
        <v>13</v>
      </c>
      <c r="DI1771" s="4">
        <v>2</v>
      </c>
      <c r="DJ1771" s="4">
        <v>3</v>
      </c>
      <c r="DK1771" s="4" t="s">
        <v>242</v>
      </c>
      <c r="DL1771" s="4" t="s">
        <v>242</v>
      </c>
      <c r="DX1771" s="7">
        <f t="shared" ref="DX1771" si="24715">A1771</f>
        <v>7140322</v>
      </c>
      <c r="DY1771" s="7"/>
      <c r="DZ1771" s="67">
        <v>0</v>
      </c>
      <c r="EA1771" s="2" t="s">
        <v>242</v>
      </c>
      <c r="EB1771" s="85" t="s">
        <v>242</v>
      </c>
      <c r="EC1771" s="2" t="s">
        <v>242</v>
      </c>
      <c r="ED1771" s="2">
        <v>2009</v>
      </c>
      <c r="EE1771" s="2">
        <v>3002</v>
      </c>
      <c r="EF1771" s="7">
        <v>50</v>
      </c>
      <c r="EG1771" s="20"/>
      <c r="EH1771" s="20"/>
      <c r="EI1771" s="4">
        <v>40012</v>
      </c>
      <c r="EJ1771" s="4">
        <v>1</v>
      </c>
      <c r="EK1771" s="4">
        <v>40013</v>
      </c>
      <c r="EL1771" s="4">
        <v>1</v>
      </c>
      <c r="EM1771" s="4">
        <v>40013</v>
      </c>
      <c r="EN1771" s="4">
        <v>1</v>
      </c>
      <c r="EO1771" s="4">
        <v>40013</v>
      </c>
      <c r="EP1771" s="4">
        <v>1</v>
      </c>
      <c r="EQ1771" s="4">
        <v>40013</v>
      </c>
      <c r="ER1771" s="4">
        <v>1</v>
      </c>
      <c r="ES1771" s="4">
        <v>40013</v>
      </c>
      <c r="ET1771" s="4">
        <v>1</v>
      </c>
      <c r="EU1771" s="4">
        <v>40013</v>
      </c>
      <c r="EV1771" s="4">
        <v>1</v>
      </c>
      <c r="EW1771" s="4">
        <v>40013</v>
      </c>
      <c r="EX1771" s="4">
        <v>1</v>
      </c>
      <c r="EY1771" s="4">
        <v>40013</v>
      </c>
      <c r="EZ1771" s="4">
        <v>1</v>
      </c>
      <c r="FA1771" s="4">
        <v>40013</v>
      </c>
      <c r="FB1771" s="4">
        <v>1</v>
      </c>
      <c r="FC1771" s="4">
        <v>40013</v>
      </c>
      <c r="FD1771" s="4">
        <v>1</v>
      </c>
      <c r="FE1771" s="4">
        <v>20100</v>
      </c>
      <c r="FF1771" s="4">
        <v>1</v>
      </c>
      <c r="FG1771" s="4">
        <v>20100</v>
      </c>
      <c r="FH1771" s="4">
        <v>1</v>
      </c>
      <c r="FR1771" s="2">
        <v>99999</v>
      </c>
      <c r="FS1771" s="2">
        <v>0</v>
      </c>
      <c r="FT1771" s="2">
        <f t="shared" ref="FT1771" si="24716">IF(FT783="","",FT783)</f>
        <v>10000</v>
      </c>
      <c r="FV1771" s="2" t="str">
        <f t="shared" si="24686"/>
        <v/>
      </c>
      <c r="FW1771" s="2" t="str">
        <f t="shared" ref="FW1771" si="24717">IF(FW783="","",FW783)</f>
        <v/>
      </c>
      <c r="FX1771" s="2" t="str">
        <f t="shared" si="24673"/>
        <v/>
      </c>
      <c r="FY1771" s="2" t="str">
        <f t="shared" ref="FY1771:FY1796" si="24718">IF(FY783="","",FY783)</f>
        <v/>
      </c>
      <c r="FZ1771" s="77">
        <v>0</v>
      </c>
      <c r="GA1771" s="2">
        <v>1</v>
      </c>
      <c r="GC1771" s="2">
        <v>1</v>
      </c>
      <c r="GD1771"/>
    </row>
    <row r="1772" s="2" customFormat="1" ht="14.25" spans="1:186">
      <c r="A1772" s="95">
        <f t="shared" ref="A1772" si="24719">A784+13</f>
        <v>7140323</v>
      </c>
      <c r="B1772" s="95">
        <v>1384</v>
      </c>
      <c r="C1772" s="95">
        <v>1</v>
      </c>
      <c r="D1772" s="95" t="s">
        <v>748</v>
      </c>
      <c r="E1772" s="95" t="str">
        <f t="shared" ref="E1772" si="24720">E784&amp;"（福利专用）"</f>
        <v>140级紫装女头饰（福利专用）</v>
      </c>
      <c r="F1772" s="31" t="s">
        <v>1250</v>
      </c>
      <c r="G1772" s="31">
        <v>4</v>
      </c>
      <c r="H1772" s="7" t="s">
        <v>191</v>
      </c>
      <c r="I1772" s="7" t="s">
        <v>187</v>
      </c>
      <c r="J1772" s="37">
        <v>1498</v>
      </c>
      <c r="K1772" s="39">
        <v>1698</v>
      </c>
      <c r="L1772" s="80"/>
      <c r="M1772" s="29" t="s">
        <v>193</v>
      </c>
      <c r="N1772" s="4">
        <v>140</v>
      </c>
      <c r="O1772" s="4">
        <v>140</v>
      </c>
      <c r="P1772" s="40">
        <f t="shared" ref="P1772" si="24721">2000+C1772*100+G1772</f>
        <v>2104</v>
      </c>
      <c r="Q1772" s="4"/>
      <c r="S1772" s="48">
        <v>2</v>
      </c>
      <c r="T1772" s="47" t="s">
        <v>194</v>
      </c>
      <c r="U1772" s="7" t="s">
        <v>195</v>
      </c>
      <c r="V1772" s="7">
        <v>0</v>
      </c>
      <c r="W1772" s="7">
        <v>0</v>
      </c>
      <c r="X1772" s="40">
        <v>0</v>
      </c>
      <c r="AB1772" s="7" t="s">
        <v>195</v>
      </c>
      <c r="AC1772" s="7">
        <v>0</v>
      </c>
      <c r="AD1772" s="7" t="s">
        <v>195</v>
      </c>
      <c r="AE1772" s="7" t="str">
        <f t="shared" si="24684"/>
        <v>true</v>
      </c>
      <c r="AF1772" s="7" t="b">
        <v>1</v>
      </c>
      <c r="AG1772" s="7" t="s">
        <v>195</v>
      </c>
      <c r="AH1772" s="40">
        <v>0</v>
      </c>
      <c r="AI1772" s="40">
        <v>0</v>
      </c>
      <c r="AJ1772" s="40">
        <v>1</v>
      </c>
      <c r="AK1772" s="40">
        <v>0</v>
      </c>
      <c r="AL1772" s="40">
        <v>1</v>
      </c>
      <c r="AM1772" s="40">
        <v>0</v>
      </c>
      <c r="AN1772" s="40">
        <v>60</v>
      </c>
      <c r="AO1772" s="40">
        <v>20000</v>
      </c>
      <c r="AP1772" s="7" t="s">
        <v>668</v>
      </c>
      <c r="AQ1772" s="4">
        <v>3</v>
      </c>
      <c r="AR1772" s="4">
        <v>161506</v>
      </c>
      <c r="AS1772" s="7" t="s">
        <v>199</v>
      </c>
      <c r="AT1772" s="48">
        <v>3</v>
      </c>
      <c r="AU1772" s="48">
        <v>1</v>
      </c>
      <c r="AV1772" s="48">
        <v>3</v>
      </c>
      <c r="AW1772" s="48">
        <v>500</v>
      </c>
      <c r="AX1772" s="48">
        <v>250</v>
      </c>
      <c r="AY1772" s="48">
        <v>0</v>
      </c>
      <c r="AZ1772" s="48">
        <v>0</v>
      </c>
      <c r="BE1772" s="48">
        <v>0</v>
      </c>
      <c r="BF1772" s="48">
        <v>1</v>
      </c>
      <c r="BG1772" s="48">
        <v>1200</v>
      </c>
      <c r="BH1772" s="48">
        <v>1200</v>
      </c>
      <c r="BI1772" s="7">
        <v>0</v>
      </c>
      <c r="BJ1772" s="7">
        <v>0</v>
      </c>
      <c r="BK1772" s="7">
        <v>0</v>
      </c>
      <c r="BL1772" s="7">
        <v>0</v>
      </c>
      <c r="BM1772" s="7">
        <v>0</v>
      </c>
      <c r="BN1772" s="7">
        <v>0</v>
      </c>
      <c r="BO1772" s="7">
        <v>0</v>
      </c>
      <c r="BP1772" s="7">
        <v>0</v>
      </c>
      <c r="BQ1772" s="7">
        <v>0</v>
      </c>
      <c r="BR1772" s="7">
        <v>0</v>
      </c>
      <c r="BS1772" s="7">
        <v>0</v>
      </c>
      <c r="BT1772" s="7">
        <v>0</v>
      </c>
      <c r="BU1772" s="7">
        <v>0</v>
      </c>
      <c r="BV1772" s="7">
        <v>0</v>
      </c>
      <c r="BW1772" s="7">
        <v>0</v>
      </c>
      <c r="BX1772" s="7">
        <v>0</v>
      </c>
      <c r="BY1772" s="7">
        <v>0</v>
      </c>
      <c r="BZ1772" s="7">
        <v>0</v>
      </c>
      <c r="CA1772" s="7">
        <v>0</v>
      </c>
      <c r="CB1772" s="7">
        <v>0</v>
      </c>
      <c r="CC1772" s="7">
        <v>0</v>
      </c>
      <c r="CD1772" s="7">
        <v>0</v>
      </c>
      <c r="CE1772" s="7">
        <v>0</v>
      </c>
      <c r="CF1772" s="7">
        <v>0</v>
      </c>
      <c r="CG1772" s="7">
        <v>0</v>
      </c>
      <c r="CH1772" s="7">
        <v>0</v>
      </c>
      <c r="CI1772" s="7">
        <v>0</v>
      </c>
      <c r="CJ1772" s="7">
        <v>0</v>
      </c>
      <c r="CK1772" s="7">
        <v>0</v>
      </c>
      <c r="CL1772" s="40">
        <v>0</v>
      </c>
      <c r="CM1772" s="40">
        <v>0</v>
      </c>
      <c r="CN1772" s="40">
        <v>0</v>
      </c>
      <c r="CO1772" s="40">
        <v>0</v>
      </c>
      <c r="CP1772" s="7">
        <v>0</v>
      </c>
      <c r="CQ1772" s="7">
        <v>0</v>
      </c>
      <c r="CR1772" s="7">
        <v>0</v>
      </c>
      <c r="CS1772" s="40">
        <v>0</v>
      </c>
      <c r="CT1772" s="7">
        <v>0</v>
      </c>
      <c r="CU1772" s="7">
        <v>0</v>
      </c>
      <c r="CV1772" s="4"/>
      <c r="CW1772" s="4"/>
      <c r="CX1772" s="4" t="s">
        <v>242</v>
      </c>
      <c r="CY1772" s="4" t="s">
        <v>242</v>
      </c>
      <c r="CZ1772" s="4" t="s">
        <v>242</v>
      </c>
      <c r="DA1772" s="4" t="s">
        <v>242</v>
      </c>
      <c r="DB1772" s="4" t="s">
        <v>242</v>
      </c>
      <c r="DC1772" s="4" t="s">
        <v>242</v>
      </c>
      <c r="DD1772" s="7">
        <v>2</v>
      </c>
      <c r="DE1772" s="7">
        <v>30</v>
      </c>
      <c r="DF1772" s="7">
        <v>60</v>
      </c>
      <c r="DH1772" s="7">
        <v>13</v>
      </c>
      <c r="DI1772" s="4">
        <v>2</v>
      </c>
      <c r="DJ1772" s="4">
        <v>3</v>
      </c>
      <c r="DK1772" s="4" t="s">
        <v>242</v>
      </c>
      <c r="DL1772" s="4" t="s">
        <v>242</v>
      </c>
      <c r="DX1772" s="7">
        <f t="shared" ref="DX1772" si="24722">A1772</f>
        <v>7140323</v>
      </c>
      <c r="DY1772" s="7"/>
      <c r="DZ1772" s="67">
        <v>0</v>
      </c>
      <c r="EA1772" s="2" t="s">
        <v>242</v>
      </c>
      <c r="EB1772" s="85" t="s">
        <v>242</v>
      </c>
      <c r="EC1772" s="2" t="s">
        <v>242</v>
      </c>
      <c r="ED1772" s="2">
        <v>2009</v>
      </c>
      <c r="EE1772" s="2">
        <v>3002</v>
      </c>
      <c r="EF1772" s="7">
        <v>50</v>
      </c>
      <c r="EG1772" s="20"/>
      <c r="EH1772" s="20"/>
      <c r="EI1772" s="4">
        <v>40012</v>
      </c>
      <c r="EJ1772" s="4">
        <v>1</v>
      </c>
      <c r="EK1772" s="4">
        <v>40013</v>
      </c>
      <c r="EL1772" s="4">
        <v>1</v>
      </c>
      <c r="EM1772" s="4">
        <v>40013</v>
      </c>
      <c r="EN1772" s="4">
        <v>1</v>
      </c>
      <c r="EO1772" s="4">
        <v>40013</v>
      </c>
      <c r="EP1772" s="4">
        <v>1</v>
      </c>
      <c r="EQ1772" s="4">
        <v>40013</v>
      </c>
      <c r="ER1772" s="4">
        <v>1</v>
      </c>
      <c r="ES1772" s="4">
        <v>40013</v>
      </c>
      <c r="ET1772" s="4">
        <v>1</v>
      </c>
      <c r="EU1772" s="4">
        <v>40013</v>
      </c>
      <c r="EV1772" s="4">
        <v>1</v>
      </c>
      <c r="EW1772" s="4">
        <v>40013</v>
      </c>
      <c r="EX1772" s="4">
        <v>1</v>
      </c>
      <c r="EY1772" s="4">
        <v>40013</v>
      </c>
      <c r="EZ1772" s="4">
        <v>1</v>
      </c>
      <c r="FA1772" s="4">
        <v>40013</v>
      </c>
      <c r="FB1772" s="4">
        <v>1</v>
      </c>
      <c r="FC1772" s="4">
        <v>40013</v>
      </c>
      <c r="FD1772" s="4">
        <v>1</v>
      </c>
      <c r="FE1772" s="4">
        <v>20100</v>
      </c>
      <c r="FF1772" s="4">
        <v>1</v>
      </c>
      <c r="FG1772" s="4">
        <v>20100</v>
      </c>
      <c r="FH1772" s="4">
        <v>1</v>
      </c>
      <c r="FR1772" s="2">
        <v>99999</v>
      </c>
      <c r="FS1772" s="2">
        <v>0</v>
      </c>
      <c r="FT1772" s="2">
        <f t="shared" ref="FT1772" si="24723">IF(FT784="","",FT784)</f>
        <v>10000</v>
      </c>
      <c r="FV1772" s="2" t="str">
        <f t="shared" si="24686"/>
        <v/>
      </c>
      <c r="FW1772" s="2" t="str">
        <f t="shared" ref="FW1772" si="24724">IF(FW784="","",FW784)</f>
        <v/>
      </c>
      <c r="FX1772" s="2" t="str">
        <f t="shared" si="24673"/>
        <v/>
      </c>
      <c r="FY1772" s="2" t="str">
        <f t="shared" si="24718"/>
        <v/>
      </c>
      <c r="FZ1772" s="77">
        <v>0</v>
      </c>
      <c r="GA1772" s="2">
        <v>1</v>
      </c>
      <c r="GC1772" s="2">
        <v>1</v>
      </c>
      <c r="GD1772"/>
    </row>
    <row r="1773" s="2" customFormat="1" ht="14.25" spans="1:186">
      <c r="A1773" s="95">
        <f t="shared" ref="A1773" si="24725">A785+13</f>
        <v>7140424</v>
      </c>
      <c r="B1773" s="95">
        <v>40</v>
      </c>
      <c r="C1773" s="95">
        <v>2</v>
      </c>
      <c r="D1773" s="95" t="s">
        <v>750</v>
      </c>
      <c r="E1773" s="95" t="str">
        <f t="shared" ref="E1773" si="24726">E785&amp;"（福利专用）"</f>
        <v>140级紫装项链（福利专用）</v>
      </c>
      <c r="F1773" s="31" t="s">
        <v>1250</v>
      </c>
      <c r="G1773" s="31">
        <v>4</v>
      </c>
      <c r="H1773" s="7" t="s">
        <v>191</v>
      </c>
      <c r="I1773" s="7" t="s">
        <v>187</v>
      </c>
      <c r="J1773" s="37">
        <v>1465</v>
      </c>
      <c r="K1773" s="39">
        <v>1434</v>
      </c>
      <c r="L1773" s="80"/>
      <c r="M1773" s="29" t="s">
        <v>193</v>
      </c>
      <c r="N1773" s="4">
        <v>140</v>
      </c>
      <c r="O1773" s="4">
        <v>140</v>
      </c>
      <c r="P1773" s="40">
        <f t="shared" ref="P1773:P1800" si="24727">2000+C1773*100+G1773</f>
        <v>2204</v>
      </c>
      <c r="Q1773" s="4"/>
      <c r="S1773" s="48">
        <v>0</v>
      </c>
      <c r="T1773" s="47" t="s">
        <v>194</v>
      </c>
      <c r="U1773" s="7" t="s">
        <v>195</v>
      </c>
      <c r="V1773" s="7">
        <v>0</v>
      </c>
      <c r="W1773" s="7">
        <v>0</v>
      </c>
      <c r="X1773" s="40">
        <v>0</v>
      </c>
      <c r="AB1773" s="7" t="s">
        <v>195</v>
      </c>
      <c r="AC1773" s="7">
        <v>0</v>
      </c>
      <c r="AD1773" s="7" t="s">
        <v>195</v>
      </c>
      <c r="AE1773" s="7" t="str">
        <f t="shared" si="24684"/>
        <v>true</v>
      </c>
      <c r="AF1773" s="7" t="b">
        <v>1</v>
      </c>
      <c r="AG1773" s="7" t="s">
        <v>195</v>
      </c>
      <c r="AH1773" s="40">
        <v>0</v>
      </c>
      <c r="AI1773" s="40">
        <v>0</v>
      </c>
      <c r="AJ1773" s="40">
        <v>1</v>
      </c>
      <c r="AK1773" s="40">
        <v>0</v>
      </c>
      <c r="AL1773" s="40">
        <v>1</v>
      </c>
      <c r="AM1773" s="40">
        <v>0</v>
      </c>
      <c r="AN1773" s="40">
        <v>60</v>
      </c>
      <c r="AO1773" s="40">
        <v>20000</v>
      </c>
      <c r="AP1773" s="7" t="s">
        <v>671</v>
      </c>
      <c r="AQ1773" s="4">
        <v>3</v>
      </c>
      <c r="AR1773" s="4">
        <v>161506</v>
      </c>
      <c r="AS1773" s="7" t="s">
        <v>199</v>
      </c>
      <c r="AT1773" s="48">
        <v>3</v>
      </c>
      <c r="AU1773" s="48">
        <v>1</v>
      </c>
      <c r="AV1773" s="48">
        <v>3</v>
      </c>
      <c r="AW1773" s="48">
        <v>500</v>
      </c>
      <c r="AX1773" s="48">
        <v>250</v>
      </c>
      <c r="AY1773" s="48">
        <v>0</v>
      </c>
      <c r="AZ1773" s="48">
        <v>0</v>
      </c>
      <c r="BE1773" s="48">
        <v>0</v>
      </c>
      <c r="BF1773" s="48">
        <v>1</v>
      </c>
      <c r="BG1773" s="48">
        <v>1200</v>
      </c>
      <c r="BH1773" s="48">
        <v>1200</v>
      </c>
      <c r="BI1773" s="7">
        <v>0</v>
      </c>
      <c r="BJ1773" s="7">
        <v>0</v>
      </c>
      <c r="BK1773" s="7">
        <v>0</v>
      </c>
      <c r="BL1773" s="7">
        <v>0</v>
      </c>
      <c r="BM1773" s="7">
        <v>0</v>
      </c>
      <c r="BN1773" s="7">
        <v>0</v>
      </c>
      <c r="BO1773" s="7">
        <v>0</v>
      </c>
      <c r="BP1773" s="7">
        <v>0</v>
      </c>
      <c r="BQ1773" s="7">
        <v>0</v>
      </c>
      <c r="BR1773" s="7">
        <v>0</v>
      </c>
      <c r="BS1773" s="7">
        <v>0</v>
      </c>
      <c r="BT1773" s="7">
        <v>0</v>
      </c>
      <c r="BU1773" s="7">
        <v>0</v>
      </c>
      <c r="BV1773" s="7">
        <v>0</v>
      </c>
      <c r="BW1773" s="7">
        <v>0</v>
      </c>
      <c r="BX1773" s="7">
        <v>0</v>
      </c>
      <c r="BY1773" s="7">
        <v>0</v>
      </c>
      <c r="BZ1773" s="7">
        <v>0</v>
      </c>
      <c r="CA1773" s="7">
        <v>0</v>
      </c>
      <c r="CB1773" s="7">
        <v>0</v>
      </c>
      <c r="CC1773" s="7">
        <v>0</v>
      </c>
      <c r="CD1773" s="7">
        <v>0</v>
      </c>
      <c r="CE1773" s="7">
        <v>0</v>
      </c>
      <c r="CF1773" s="7">
        <v>0</v>
      </c>
      <c r="CG1773" s="7">
        <v>0</v>
      </c>
      <c r="CH1773" s="7">
        <v>0</v>
      </c>
      <c r="CI1773" s="7">
        <v>0</v>
      </c>
      <c r="CJ1773" s="7">
        <v>0</v>
      </c>
      <c r="CK1773" s="7">
        <v>0</v>
      </c>
      <c r="CL1773" s="40">
        <v>0</v>
      </c>
      <c r="CM1773" s="40">
        <v>0</v>
      </c>
      <c r="CN1773" s="40">
        <v>0</v>
      </c>
      <c r="CO1773" s="40">
        <v>0</v>
      </c>
      <c r="CP1773" s="7">
        <v>0</v>
      </c>
      <c r="CQ1773" s="7">
        <v>0</v>
      </c>
      <c r="CR1773" s="7">
        <v>0</v>
      </c>
      <c r="CS1773" s="40">
        <v>0</v>
      </c>
      <c r="CT1773" s="7">
        <v>0</v>
      </c>
      <c r="CU1773" s="7">
        <v>0</v>
      </c>
      <c r="CV1773" s="4"/>
      <c r="CW1773" s="4"/>
      <c r="CX1773" s="4" t="s">
        <v>242</v>
      </c>
      <c r="CY1773" s="4" t="s">
        <v>242</v>
      </c>
      <c r="CZ1773" s="4" t="s">
        <v>242</v>
      </c>
      <c r="DA1773" s="4" t="s">
        <v>242</v>
      </c>
      <c r="DB1773" s="4" t="s">
        <v>242</v>
      </c>
      <c r="DC1773" s="4" t="s">
        <v>242</v>
      </c>
      <c r="DD1773" s="7">
        <v>2</v>
      </c>
      <c r="DE1773" s="7">
        <v>30</v>
      </c>
      <c r="DF1773" s="7">
        <v>60</v>
      </c>
      <c r="DH1773" s="7">
        <v>13</v>
      </c>
      <c r="DI1773" s="4">
        <v>4</v>
      </c>
      <c r="DJ1773" s="4">
        <v>5</v>
      </c>
      <c r="DK1773" s="4" t="s">
        <v>242</v>
      </c>
      <c r="DL1773" s="4" t="s">
        <v>242</v>
      </c>
      <c r="DX1773" s="7">
        <f t="shared" ref="DX1773" si="24728">A1773</f>
        <v>7140424</v>
      </c>
      <c r="DY1773" s="7"/>
      <c r="DZ1773" s="67">
        <v>0</v>
      </c>
      <c r="EA1773" s="2" t="s">
        <v>242</v>
      </c>
      <c r="EB1773" s="85" t="s">
        <v>242</v>
      </c>
      <c r="EC1773" s="2" t="s">
        <v>242</v>
      </c>
      <c r="ED1773" s="2">
        <v>2012</v>
      </c>
      <c r="EE1773" s="2">
        <v>3002</v>
      </c>
      <c r="EF1773" s="7">
        <v>50</v>
      </c>
      <c r="EG1773" s="20"/>
      <c r="EH1773" s="20"/>
      <c r="EI1773" s="4">
        <v>40012</v>
      </c>
      <c r="EJ1773" s="4">
        <v>1</v>
      </c>
      <c r="EK1773" s="4">
        <v>40013</v>
      </c>
      <c r="EL1773" s="4">
        <v>1</v>
      </c>
      <c r="EM1773" s="4">
        <v>40013</v>
      </c>
      <c r="EN1773" s="4">
        <v>1</v>
      </c>
      <c r="EO1773" s="4">
        <v>40013</v>
      </c>
      <c r="EP1773" s="4">
        <v>1</v>
      </c>
      <c r="EQ1773" s="4">
        <v>40013</v>
      </c>
      <c r="ER1773" s="4">
        <v>1</v>
      </c>
      <c r="ES1773" s="4">
        <v>40013</v>
      </c>
      <c r="ET1773" s="4">
        <v>1</v>
      </c>
      <c r="EU1773" s="4">
        <v>40013</v>
      </c>
      <c r="EV1773" s="4">
        <v>1</v>
      </c>
      <c r="EW1773" s="4">
        <v>40013</v>
      </c>
      <c r="EX1773" s="4">
        <v>1</v>
      </c>
      <c r="EY1773" s="4">
        <v>40013</v>
      </c>
      <c r="EZ1773" s="4">
        <v>1</v>
      </c>
      <c r="FA1773" s="4">
        <v>40013</v>
      </c>
      <c r="FB1773" s="4">
        <v>1</v>
      </c>
      <c r="FC1773" s="4">
        <v>40013</v>
      </c>
      <c r="FD1773" s="4">
        <v>1</v>
      </c>
      <c r="FE1773" s="4">
        <v>20100</v>
      </c>
      <c r="FF1773" s="4">
        <v>1</v>
      </c>
      <c r="FG1773" s="4">
        <v>20100</v>
      </c>
      <c r="FH1773" s="4">
        <v>1</v>
      </c>
      <c r="FR1773" s="2">
        <v>99999</v>
      </c>
      <c r="FS1773" s="2">
        <v>0</v>
      </c>
      <c r="FT1773" s="2">
        <f t="shared" ref="FT1773" si="24729">IF(FT785="","",FT785)</f>
        <v>10000</v>
      </c>
      <c r="FV1773" s="2" t="str">
        <f t="shared" si="24686"/>
        <v/>
      </c>
      <c r="FW1773" s="2" t="str">
        <f t="shared" ref="FW1773" si="24730">IF(FW785="","",FW785)</f>
        <v/>
      </c>
      <c r="FX1773" s="2" t="str">
        <f t="shared" si="24673"/>
        <v/>
      </c>
      <c r="FY1773" s="2" t="str">
        <f t="shared" si="24718"/>
        <v/>
      </c>
      <c r="FZ1773" s="77">
        <v>0</v>
      </c>
      <c r="GA1773" s="2">
        <v>1</v>
      </c>
      <c r="GC1773" s="2">
        <v>1</v>
      </c>
      <c r="GD1773"/>
    </row>
    <row r="1774" s="2" customFormat="1" ht="14.25" spans="1:186">
      <c r="A1774" s="95">
        <f t="shared" ref="A1774" si="24731">A786+13</f>
        <v>7140525</v>
      </c>
      <c r="B1774" s="95">
        <v>72</v>
      </c>
      <c r="C1774" s="95">
        <v>4</v>
      </c>
      <c r="D1774" s="95" t="s">
        <v>752</v>
      </c>
      <c r="E1774" s="95" t="str">
        <f t="shared" ref="E1774" si="24732">E786&amp;"（福利专用）"</f>
        <v>140级紫装腰带（福利专用）</v>
      </c>
      <c r="F1774" s="31" t="s">
        <v>1250</v>
      </c>
      <c r="G1774" s="31">
        <v>4</v>
      </c>
      <c r="H1774" s="7" t="s">
        <v>191</v>
      </c>
      <c r="I1774" s="7" t="s">
        <v>187</v>
      </c>
      <c r="J1774" s="37">
        <v>1476</v>
      </c>
      <c r="K1774" s="39">
        <v>1435</v>
      </c>
      <c r="L1774" s="80"/>
      <c r="M1774" s="29" t="s">
        <v>193</v>
      </c>
      <c r="N1774" s="4">
        <v>140</v>
      </c>
      <c r="O1774" s="4">
        <v>140</v>
      </c>
      <c r="P1774" s="40">
        <f t="shared" si="24727"/>
        <v>2404</v>
      </c>
      <c r="Q1774" s="4"/>
      <c r="S1774" s="48">
        <v>0</v>
      </c>
      <c r="T1774" s="47" t="s">
        <v>194</v>
      </c>
      <c r="U1774" s="7" t="s">
        <v>195</v>
      </c>
      <c r="V1774" s="7">
        <v>0</v>
      </c>
      <c r="W1774" s="7">
        <v>0</v>
      </c>
      <c r="X1774" s="40">
        <v>0</v>
      </c>
      <c r="AB1774" s="7" t="s">
        <v>195</v>
      </c>
      <c r="AC1774" s="7">
        <v>0</v>
      </c>
      <c r="AD1774" s="7" t="s">
        <v>195</v>
      </c>
      <c r="AE1774" s="7" t="str">
        <f t="shared" si="24684"/>
        <v>true</v>
      </c>
      <c r="AF1774" s="7" t="b">
        <v>1</v>
      </c>
      <c r="AG1774" s="7" t="s">
        <v>195</v>
      </c>
      <c r="AH1774" s="40">
        <v>0</v>
      </c>
      <c r="AI1774" s="40">
        <v>0</v>
      </c>
      <c r="AJ1774" s="40">
        <v>1</v>
      </c>
      <c r="AK1774" s="40">
        <v>0</v>
      </c>
      <c r="AL1774" s="40">
        <v>1</v>
      </c>
      <c r="AM1774" s="40">
        <v>0</v>
      </c>
      <c r="AN1774" s="40">
        <v>60</v>
      </c>
      <c r="AO1774" s="40">
        <v>20000</v>
      </c>
      <c r="AP1774" s="7" t="s">
        <v>674</v>
      </c>
      <c r="AQ1774" s="4">
        <v>3</v>
      </c>
      <c r="AR1774" s="4">
        <v>161506</v>
      </c>
      <c r="AS1774" s="7" t="s">
        <v>199</v>
      </c>
      <c r="AT1774" s="48">
        <v>3</v>
      </c>
      <c r="AU1774" s="48">
        <v>1</v>
      </c>
      <c r="AV1774" s="48">
        <v>3</v>
      </c>
      <c r="AW1774" s="48">
        <v>500</v>
      </c>
      <c r="AX1774" s="48">
        <v>250</v>
      </c>
      <c r="AY1774" s="48">
        <v>0</v>
      </c>
      <c r="AZ1774" s="48">
        <v>0</v>
      </c>
      <c r="BE1774" s="48">
        <v>0</v>
      </c>
      <c r="BF1774" s="48">
        <v>1</v>
      </c>
      <c r="BG1774" s="48">
        <v>1200</v>
      </c>
      <c r="BH1774" s="48">
        <v>1200</v>
      </c>
      <c r="BI1774" s="7">
        <v>0</v>
      </c>
      <c r="BJ1774" s="7">
        <v>0</v>
      </c>
      <c r="BK1774" s="7">
        <v>0</v>
      </c>
      <c r="BL1774" s="7">
        <v>0</v>
      </c>
      <c r="BM1774" s="7">
        <v>0</v>
      </c>
      <c r="BN1774" s="7">
        <v>0</v>
      </c>
      <c r="BO1774" s="7">
        <v>0</v>
      </c>
      <c r="BP1774" s="7">
        <v>0</v>
      </c>
      <c r="BQ1774" s="7">
        <v>0</v>
      </c>
      <c r="BR1774" s="7">
        <v>0</v>
      </c>
      <c r="BS1774" s="7">
        <v>0</v>
      </c>
      <c r="BT1774" s="7">
        <v>0</v>
      </c>
      <c r="BU1774" s="7">
        <v>0</v>
      </c>
      <c r="BV1774" s="7">
        <v>0</v>
      </c>
      <c r="BW1774" s="7">
        <v>0</v>
      </c>
      <c r="BX1774" s="7">
        <v>0</v>
      </c>
      <c r="BY1774" s="7">
        <v>0</v>
      </c>
      <c r="BZ1774" s="7">
        <v>0</v>
      </c>
      <c r="CA1774" s="7">
        <v>0</v>
      </c>
      <c r="CB1774" s="7">
        <v>0</v>
      </c>
      <c r="CC1774" s="7">
        <v>0</v>
      </c>
      <c r="CD1774" s="7">
        <v>0</v>
      </c>
      <c r="CE1774" s="7">
        <v>0</v>
      </c>
      <c r="CF1774" s="7">
        <v>0</v>
      </c>
      <c r="CG1774" s="7">
        <v>0</v>
      </c>
      <c r="CH1774" s="7">
        <v>0</v>
      </c>
      <c r="CI1774" s="7">
        <v>0</v>
      </c>
      <c r="CJ1774" s="7">
        <v>0</v>
      </c>
      <c r="CK1774" s="7">
        <v>0</v>
      </c>
      <c r="CL1774" s="40">
        <v>0</v>
      </c>
      <c r="CM1774" s="40">
        <v>0</v>
      </c>
      <c r="CN1774" s="40">
        <v>0</v>
      </c>
      <c r="CO1774" s="40">
        <v>0</v>
      </c>
      <c r="CP1774" s="7">
        <v>0</v>
      </c>
      <c r="CQ1774" s="7">
        <v>0</v>
      </c>
      <c r="CR1774" s="7">
        <v>0</v>
      </c>
      <c r="CS1774" s="40">
        <v>0</v>
      </c>
      <c r="CT1774" s="7">
        <v>0</v>
      </c>
      <c r="CU1774" s="7">
        <v>0</v>
      </c>
      <c r="CV1774" s="4"/>
      <c r="CW1774" s="4"/>
      <c r="CX1774" s="4" t="s">
        <v>242</v>
      </c>
      <c r="CY1774" s="4" t="s">
        <v>242</v>
      </c>
      <c r="CZ1774" s="4" t="s">
        <v>242</v>
      </c>
      <c r="DA1774" s="4" t="s">
        <v>242</v>
      </c>
      <c r="DB1774" s="4" t="s">
        <v>242</v>
      </c>
      <c r="DC1774" s="4" t="s">
        <v>242</v>
      </c>
      <c r="DD1774" s="7">
        <v>2</v>
      </c>
      <c r="DE1774" s="7">
        <v>30</v>
      </c>
      <c r="DF1774" s="7">
        <v>60</v>
      </c>
      <c r="DH1774" s="7">
        <v>13</v>
      </c>
      <c r="DI1774" s="4">
        <v>1</v>
      </c>
      <c r="DJ1774" s="4">
        <v>6</v>
      </c>
      <c r="DK1774" s="4">
        <v>9</v>
      </c>
      <c r="DL1774" s="4" t="s">
        <v>242</v>
      </c>
      <c r="DX1774" s="7">
        <f t="shared" ref="DX1774" si="24733">A1774</f>
        <v>7140525</v>
      </c>
      <c r="DY1774" s="7"/>
      <c r="DZ1774" s="67">
        <v>0</v>
      </c>
      <c r="EA1774" s="2" t="s">
        <v>242</v>
      </c>
      <c r="EB1774" s="85" t="s">
        <v>242</v>
      </c>
      <c r="EC1774" s="2" t="s">
        <v>242</v>
      </c>
      <c r="ED1774" s="2">
        <v>2015</v>
      </c>
      <c r="EE1774" s="2">
        <v>3002</v>
      </c>
      <c r="EF1774" s="7">
        <v>50</v>
      </c>
      <c r="EG1774" s="20"/>
      <c r="EH1774" s="20"/>
      <c r="EI1774" s="4">
        <v>40012</v>
      </c>
      <c r="EJ1774" s="4">
        <v>1</v>
      </c>
      <c r="EK1774" s="4">
        <v>40013</v>
      </c>
      <c r="EL1774" s="4">
        <v>1</v>
      </c>
      <c r="EM1774" s="4">
        <v>40013</v>
      </c>
      <c r="EN1774" s="4">
        <v>1</v>
      </c>
      <c r="EO1774" s="4">
        <v>40013</v>
      </c>
      <c r="EP1774" s="4">
        <v>1</v>
      </c>
      <c r="EQ1774" s="4">
        <v>40013</v>
      </c>
      <c r="ER1774" s="4">
        <v>1</v>
      </c>
      <c r="ES1774" s="4">
        <v>40013</v>
      </c>
      <c r="ET1774" s="4">
        <v>1</v>
      </c>
      <c r="EU1774" s="4">
        <v>40013</v>
      </c>
      <c r="EV1774" s="4">
        <v>1</v>
      </c>
      <c r="EW1774" s="4">
        <v>40013</v>
      </c>
      <c r="EX1774" s="4">
        <v>1</v>
      </c>
      <c r="EY1774" s="4">
        <v>40013</v>
      </c>
      <c r="EZ1774" s="4">
        <v>1</v>
      </c>
      <c r="FA1774" s="4">
        <v>40013</v>
      </c>
      <c r="FB1774" s="4">
        <v>1</v>
      </c>
      <c r="FC1774" s="4">
        <v>40013</v>
      </c>
      <c r="FD1774" s="4">
        <v>1</v>
      </c>
      <c r="FE1774" s="4">
        <v>20100</v>
      </c>
      <c r="FF1774" s="4">
        <v>1</v>
      </c>
      <c r="FG1774" s="4">
        <v>20100</v>
      </c>
      <c r="FH1774" s="4">
        <v>1</v>
      </c>
      <c r="FR1774" s="2">
        <v>99999</v>
      </c>
      <c r="FS1774" s="2">
        <v>0</v>
      </c>
      <c r="FT1774" s="2">
        <f t="shared" ref="FT1774" si="24734">IF(FT786="","",FT786)</f>
        <v>10000</v>
      </c>
      <c r="FV1774" s="2" t="str">
        <f t="shared" si="24686"/>
        <v/>
      </c>
      <c r="FW1774" s="2" t="str">
        <f t="shared" ref="FW1774" si="24735">IF(FW786="","",FW786)</f>
        <v/>
      </c>
      <c r="FX1774" s="2" t="str">
        <f t="shared" si="24673"/>
        <v/>
      </c>
      <c r="FY1774" s="2" t="str">
        <f t="shared" si="24718"/>
        <v/>
      </c>
      <c r="FZ1774" s="77">
        <v>0</v>
      </c>
      <c r="GA1774" s="2">
        <v>1</v>
      </c>
      <c r="GC1774" s="2">
        <v>1</v>
      </c>
      <c r="GD1774"/>
    </row>
    <row r="1775" s="2" customFormat="1" ht="14.25" spans="1:186">
      <c r="A1775" s="95">
        <f t="shared" ref="A1775" si="24736">A787+13</f>
        <v>7140626</v>
      </c>
      <c r="B1775" s="95">
        <v>88</v>
      </c>
      <c r="C1775" s="95">
        <v>5</v>
      </c>
      <c r="D1775" s="95" t="s">
        <v>754</v>
      </c>
      <c r="E1775" s="95" t="str">
        <f t="shared" ref="E1775" si="24737">E787&amp;"（福利专用）"</f>
        <v>140级紫装鞋子（福利专用）</v>
      </c>
      <c r="F1775" s="31" t="s">
        <v>1250</v>
      </c>
      <c r="G1775" s="31">
        <v>4</v>
      </c>
      <c r="H1775" s="7" t="s">
        <v>191</v>
      </c>
      <c r="I1775" s="7" t="s">
        <v>187</v>
      </c>
      <c r="J1775" s="37">
        <v>1487</v>
      </c>
      <c r="K1775" s="39">
        <v>1429</v>
      </c>
      <c r="L1775" s="80"/>
      <c r="M1775" s="29" t="s">
        <v>193</v>
      </c>
      <c r="N1775" s="4">
        <v>140</v>
      </c>
      <c r="O1775" s="4">
        <v>140</v>
      </c>
      <c r="P1775" s="40">
        <f t="shared" si="24727"/>
        <v>2504</v>
      </c>
      <c r="Q1775" s="4"/>
      <c r="S1775" s="48">
        <v>0</v>
      </c>
      <c r="T1775" s="47" t="s">
        <v>194</v>
      </c>
      <c r="U1775" s="7" t="s">
        <v>195</v>
      </c>
      <c r="V1775" s="7">
        <v>0</v>
      </c>
      <c r="W1775" s="7">
        <v>0</v>
      </c>
      <c r="X1775" s="40">
        <v>0</v>
      </c>
      <c r="AB1775" s="7" t="s">
        <v>195</v>
      </c>
      <c r="AC1775" s="7">
        <v>0</v>
      </c>
      <c r="AD1775" s="7" t="s">
        <v>195</v>
      </c>
      <c r="AE1775" s="7" t="str">
        <f t="shared" si="24684"/>
        <v>true</v>
      </c>
      <c r="AF1775" s="7" t="b">
        <v>1</v>
      </c>
      <c r="AG1775" s="7" t="s">
        <v>195</v>
      </c>
      <c r="AH1775" s="40">
        <v>0</v>
      </c>
      <c r="AI1775" s="40">
        <v>0</v>
      </c>
      <c r="AJ1775" s="40">
        <v>1</v>
      </c>
      <c r="AK1775" s="40">
        <v>0</v>
      </c>
      <c r="AL1775" s="40">
        <v>1</v>
      </c>
      <c r="AM1775" s="40">
        <v>0</v>
      </c>
      <c r="AN1775" s="40">
        <v>60</v>
      </c>
      <c r="AO1775" s="40">
        <v>20000</v>
      </c>
      <c r="AP1775" s="7" t="s">
        <v>677</v>
      </c>
      <c r="AQ1775" s="4">
        <v>3</v>
      </c>
      <c r="AR1775" s="4">
        <v>161506</v>
      </c>
      <c r="AS1775" s="7" t="s">
        <v>199</v>
      </c>
      <c r="AT1775" s="48">
        <v>3</v>
      </c>
      <c r="AU1775" s="48">
        <v>1</v>
      </c>
      <c r="AV1775" s="48">
        <v>3</v>
      </c>
      <c r="AW1775" s="48">
        <v>500</v>
      </c>
      <c r="AX1775" s="48">
        <v>250</v>
      </c>
      <c r="AY1775" s="48">
        <v>0</v>
      </c>
      <c r="AZ1775" s="48">
        <v>0</v>
      </c>
      <c r="BE1775" s="48">
        <v>0</v>
      </c>
      <c r="BF1775" s="48">
        <v>1</v>
      </c>
      <c r="BG1775" s="48">
        <v>1200</v>
      </c>
      <c r="BH1775" s="48">
        <v>1200</v>
      </c>
      <c r="BI1775" s="7">
        <v>0</v>
      </c>
      <c r="BJ1775" s="7">
        <v>0</v>
      </c>
      <c r="BK1775" s="7">
        <v>0</v>
      </c>
      <c r="BL1775" s="7">
        <v>0</v>
      </c>
      <c r="BM1775" s="7">
        <v>0</v>
      </c>
      <c r="BN1775" s="7">
        <v>0</v>
      </c>
      <c r="BO1775" s="7">
        <v>0</v>
      </c>
      <c r="BP1775" s="7">
        <v>0</v>
      </c>
      <c r="BQ1775" s="7">
        <v>0</v>
      </c>
      <c r="BR1775" s="7">
        <v>0</v>
      </c>
      <c r="BS1775" s="7">
        <v>0</v>
      </c>
      <c r="BT1775" s="7">
        <v>0</v>
      </c>
      <c r="BU1775" s="7">
        <v>0</v>
      </c>
      <c r="BV1775" s="7">
        <v>0</v>
      </c>
      <c r="BW1775" s="7">
        <v>0</v>
      </c>
      <c r="BX1775" s="7">
        <v>0</v>
      </c>
      <c r="BY1775" s="7">
        <v>0</v>
      </c>
      <c r="BZ1775" s="7">
        <v>0</v>
      </c>
      <c r="CA1775" s="7">
        <v>0</v>
      </c>
      <c r="CB1775" s="7">
        <v>0</v>
      </c>
      <c r="CC1775" s="7">
        <v>0</v>
      </c>
      <c r="CD1775" s="7">
        <v>0</v>
      </c>
      <c r="CE1775" s="7">
        <v>0</v>
      </c>
      <c r="CF1775" s="7">
        <v>0</v>
      </c>
      <c r="CG1775" s="7">
        <v>0</v>
      </c>
      <c r="CH1775" s="7">
        <v>0</v>
      </c>
      <c r="CI1775" s="7">
        <v>0</v>
      </c>
      <c r="CJ1775" s="7">
        <v>0</v>
      </c>
      <c r="CK1775" s="7">
        <v>0</v>
      </c>
      <c r="CL1775" s="40">
        <v>0</v>
      </c>
      <c r="CM1775" s="40">
        <v>0</v>
      </c>
      <c r="CN1775" s="40">
        <v>0</v>
      </c>
      <c r="CO1775" s="40">
        <v>0</v>
      </c>
      <c r="CP1775" s="7">
        <v>0</v>
      </c>
      <c r="CQ1775" s="7">
        <v>0</v>
      </c>
      <c r="CR1775" s="7">
        <v>0</v>
      </c>
      <c r="CS1775" s="40">
        <v>0</v>
      </c>
      <c r="CT1775" s="7">
        <v>0</v>
      </c>
      <c r="CU1775" s="7">
        <v>0</v>
      </c>
      <c r="CV1775" s="4"/>
      <c r="CW1775" s="4"/>
      <c r="CX1775" s="4" t="s">
        <v>242</v>
      </c>
      <c r="CY1775" s="4" t="s">
        <v>242</v>
      </c>
      <c r="CZ1775" s="4" t="s">
        <v>242</v>
      </c>
      <c r="DA1775" s="4" t="s">
        <v>242</v>
      </c>
      <c r="DB1775" s="4" t="s">
        <v>242</v>
      </c>
      <c r="DC1775" s="4" t="s">
        <v>242</v>
      </c>
      <c r="DD1775" s="7">
        <v>2</v>
      </c>
      <c r="DE1775" s="7">
        <v>30</v>
      </c>
      <c r="DF1775" s="7">
        <v>60</v>
      </c>
      <c r="DH1775" s="7">
        <v>13</v>
      </c>
      <c r="DI1775" s="4">
        <v>6</v>
      </c>
      <c r="DJ1775" s="4">
        <v>9</v>
      </c>
      <c r="DK1775" s="4" t="s">
        <v>242</v>
      </c>
      <c r="DL1775" s="4" t="s">
        <v>242</v>
      </c>
      <c r="DX1775" s="7">
        <f t="shared" ref="DX1775" si="24738">A1775</f>
        <v>7140626</v>
      </c>
      <c r="DY1775" s="7"/>
      <c r="DZ1775" s="67">
        <v>0</v>
      </c>
      <c r="EA1775" s="2" t="s">
        <v>242</v>
      </c>
      <c r="EB1775" s="85" t="s">
        <v>242</v>
      </c>
      <c r="EC1775" s="2" t="s">
        <v>242</v>
      </c>
      <c r="ED1775" s="2">
        <v>2018</v>
      </c>
      <c r="EE1775" s="2">
        <v>3002</v>
      </c>
      <c r="EF1775" s="7">
        <v>50</v>
      </c>
      <c r="EG1775" s="20"/>
      <c r="EH1775" s="20"/>
      <c r="EI1775" s="4">
        <v>40012</v>
      </c>
      <c r="EJ1775" s="4">
        <v>1</v>
      </c>
      <c r="EK1775" s="4">
        <v>40013</v>
      </c>
      <c r="EL1775" s="4">
        <v>1</v>
      </c>
      <c r="EM1775" s="4">
        <v>40013</v>
      </c>
      <c r="EN1775" s="4">
        <v>1</v>
      </c>
      <c r="EO1775" s="4">
        <v>40013</v>
      </c>
      <c r="EP1775" s="4">
        <v>1</v>
      </c>
      <c r="EQ1775" s="4">
        <v>40013</v>
      </c>
      <c r="ER1775" s="4">
        <v>1</v>
      </c>
      <c r="ES1775" s="4">
        <v>40013</v>
      </c>
      <c r="ET1775" s="4">
        <v>1</v>
      </c>
      <c r="EU1775" s="4">
        <v>40013</v>
      </c>
      <c r="EV1775" s="4">
        <v>1</v>
      </c>
      <c r="EW1775" s="4">
        <v>40013</v>
      </c>
      <c r="EX1775" s="4">
        <v>1</v>
      </c>
      <c r="EY1775" s="4">
        <v>40013</v>
      </c>
      <c r="EZ1775" s="4">
        <v>1</v>
      </c>
      <c r="FA1775" s="4">
        <v>40013</v>
      </c>
      <c r="FB1775" s="4">
        <v>1</v>
      </c>
      <c r="FC1775" s="4">
        <v>40013</v>
      </c>
      <c r="FD1775" s="4">
        <v>1</v>
      </c>
      <c r="FE1775" s="4">
        <v>20100</v>
      </c>
      <c r="FF1775" s="4">
        <v>1</v>
      </c>
      <c r="FG1775" s="4">
        <v>20100</v>
      </c>
      <c r="FH1775" s="4">
        <v>1</v>
      </c>
      <c r="FR1775" s="2">
        <v>99999</v>
      </c>
      <c r="FS1775" s="2">
        <v>0</v>
      </c>
      <c r="FT1775" s="2">
        <f t="shared" ref="FT1775" si="24739">IF(FT787="","",FT787)</f>
        <v>10000</v>
      </c>
      <c r="FV1775" s="2" t="str">
        <f t="shared" si="24686"/>
        <v/>
      </c>
      <c r="FW1775" s="2" t="str">
        <f t="shared" ref="FW1775" si="24740">IF(FW787="","",FW787)</f>
        <v/>
      </c>
      <c r="FX1775" s="2" t="str">
        <f t="shared" si="24673"/>
        <v/>
      </c>
      <c r="FY1775" s="2" t="str">
        <f t="shared" si="24718"/>
        <v/>
      </c>
      <c r="FZ1775" s="77">
        <v>0</v>
      </c>
      <c r="GA1775" s="2">
        <v>1</v>
      </c>
      <c r="GC1775" s="2">
        <v>1</v>
      </c>
      <c r="GD1775"/>
    </row>
    <row r="1776" s="2" customFormat="1" ht="14.25" spans="1:186">
      <c r="A1776" s="95">
        <f t="shared" ref="A1776:A1797" si="24741">A788+13</f>
        <v>7150114</v>
      </c>
      <c r="B1776" s="95">
        <v>1288</v>
      </c>
      <c r="C1776" s="95">
        <v>0</v>
      </c>
      <c r="D1776" s="95" t="s">
        <v>756</v>
      </c>
      <c r="E1776" s="95" t="str">
        <f t="shared" ref="E1776:E1797" si="24742">E788&amp;"（福利专用）"</f>
        <v>150级紫装剑（福利专用）</v>
      </c>
      <c r="F1776" s="31" t="s">
        <v>1250</v>
      </c>
      <c r="G1776" s="31">
        <v>4</v>
      </c>
      <c r="H1776" s="7" t="s">
        <v>191</v>
      </c>
      <c r="I1776" s="7" t="s">
        <v>187</v>
      </c>
      <c r="J1776" s="41">
        <v>1533</v>
      </c>
      <c r="K1776" s="41">
        <v>407</v>
      </c>
      <c r="L1776" s="80"/>
      <c r="M1776" s="29" t="s">
        <v>193</v>
      </c>
      <c r="N1776" s="4">
        <v>150</v>
      </c>
      <c r="O1776" s="4">
        <v>150</v>
      </c>
      <c r="P1776" s="40">
        <f t="shared" si="24727"/>
        <v>2004</v>
      </c>
      <c r="Q1776" s="4"/>
      <c r="S1776" s="48">
        <v>0</v>
      </c>
      <c r="T1776" s="47" t="s">
        <v>240</v>
      </c>
      <c r="U1776" s="7" t="s">
        <v>195</v>
      </c>
      <c r="V1776" s="7">
        <v>0</v>
      </c>
      <c r="W1776" s="7">
        <v>0</v>
      </c>
      <c r="X1776" s="40">
        <v>0</v>
      </c>
      <c r="AB1776" s="7" t="s">
        <v>195</v>
      </c>
      <c r="AC1776" s="7">
        <v>0</v>
      </c>
      <c r="AD1776" s="7" t="s">
        <v>195</v>
      </c>
      <c r="AE1776" s="7" t="str">
        <f t="shared" si="24684"/>
        <v>true</v>
      </c>
      <c r="AF1776" s="7" t="b">
        <v>1</v>
      </c>
      <c r="AG1776" s="7" t="s">
        <v>195</v>
      </c>
      <c r="AH1776" s="40">
        <v>0</v>
      </c>
      <c r="AI1776" s="40">
        <v>0</v>
      </c>
      <c r="AJ1776" s="40">
        <v>1</v>
      </c>
      <c r="AK1776" s="40">
        <v>0</v>
      </c>
      <c r="AL1776" s="40">
        <v>1</v>
      </c>
      <c r="AM1776" s="40">
        <v>0</v>
      </c>
      <c r="AN1776" s="40">
        <v>60</v>
      </c>
      <c r="AO1776" s="40">
        <v>20000</v>
      </c>
      <c r="AP1776" s="7" t="s">
        <v>641</v>
      </c>
      <c r="AQ1776" s="4">
        <v>3</v>
      </c>
      <c r="AR1776" s="4">
        <v>161506</v>
      </c>
      <c r="AS1776" s="7" t="s">
        <v>199</v>
      </c>
      <c r="AT1776" s="48">
        <v>3</v>
      </c>
      <c r="AU1776" s="48">
        <v>1</v>
      </c>
      <c r="AV1776" s="48">
        <v>3</v>
      </c>
      <c r="AW1776" s="48">
        <v>500</v>
      </c>
      <c r="AX1776" s="48">
        <v>250</v>
      </c>
      <c r="AY1776" s="48">
        <v>0</v>
      </c>
      <c r="AZ1776" s="48">
        <v>0</v>
      </c>
      <c r="BE1776" s="48">
        <v>0</v>
      </c>
      <c r="BF1776" s="48">
        <v>1</v>
      </c>
      <c r="BG1776" s="48">
        <v>1280</v>
      </c>
      <c r="BH1776" s="48">
        <v>1280</v>
      </c>
      <c r="BI1776" s="7">
        <v>0</v>
      </c>
      <c r="BJ1776" s="7">
        <v>0</v>
      </c>
      <c r="BK1776" s="7">
        <v>0</v>
      </c>
      <c r="BL1776" s="7">
        <v>0</v>
      </c>
      <c r="BM1776" s="7">
        <v>0</v>
      </c>
      <c r="BN1776" s="7">
        <v>0</v>
      </c>
      <c r="BO1776" s="7">
        <v>0</v>
      </c>
      <c r="BP1776" s="7">
        <v>0</v>
      </c>
      <c r="BQ1776" s="7">
        <v>0</v>
      </c>
      <c r="BR1776" s="7">
        <v>0</v>
      </c>
      <c r="BS1776" s="7">
        <v>0</v>
      </c>
      <c r="BT1776" s="7">
        <v>0</v>
      </c>
      <c r="BU1776" s="7">
        <v>0</v>
      </c>
      <c r="BV1776" s="7">
        <v>0</v>
      </c>
      <c r="BW1776" s="7">
        <v>0</v>
      </c>
      <c r="BX1776" s="7">
        <v>0</v>
      </c>
      <c r="BY1776" s="7">
        <v>0</v>
      </c>
      <c r="BZ1776" s="7">
        <v>0</v>
      </c>
      <c r="CA1776" s="7">
        <v>0</v>
      </c>
      <c r="CB1776" s="7">
        <v>0</v>
      </c>
      <c r="CC1776" s="7">
        <v>0</v>
      </c>
      <c r="CD1776" s="7">
        <v>0</v>
      </c>
      <c r="CE1776" s="7">
        <v>0</v>
      </c>
      <c r="CF1776" s="7">
        <v>0</v>
      </c>
      <c r="CG1776" s="7">
        <v>0</v>
      </c>
      <c r="CH1776" s="7">
        <v>0</v>
      </c>
      <c r="CI1776" s="7">
        <v>0</v>
      </c>
      <c r="CJ1776" s="7">
        <v>0</v>
      </c>
      <c r="CK1776" s="7">
        <v>0</v>
      </c>
      <c r="CL1776" s="40">
        <v>0</v>
      </c>
      <c r="CM1776" s="40">
        <v>0</v>
      </c>
      <c r="CN1776" s="40">
        <v>0</v>
      </c>
      <c r="CO1776" s="40">
        <v>0</v>
      </c>
      <c r="CP1776" s="7">
        <v>0</v>
      </c>
      <c r="CQ1776" s="7">
        <v>0</v>
      </c>
      <c r="CR1776" s="7">
        <v>0</v>
      </c>
      <c r="CS1776" s="40">
        <v>0</v>
      </c>
      <c r="CT1776" s="7">
        <v>0</v>
      </c>
      <c r="CU1776" s="7">
        <v>0</v>
      </c>
      <c r="CV1776" s="4"/>
      <c r="CW1776" s="4"/>
      <c r="CX1776" s="4" t="s">
        <v>210</v>
      </c>
      <c r="CY1776" s="4" t="s">
        <v>211</v>
      </c>
      <c r="CZ1776" s="4" t="s">
        <v>242</v>
      </c>
      <c r="DA1776" s="4" t="s">
        <v>242</v>
      </c>
      <c r="DB1776" s="4" t="s">
        <v>212</v>
      </c>
      <c r="DC1776" s="4" t="s">
        <v>212</v>
      </c>
      <c r="DD1776" s="7">
        <v>2</v>
      </c>
      <c r="DE1776" s="7">
        <v>30</v>
      </c>
      <c r="DF1776" s="7">
        <v>60</v>
      </c>
      <c r="DH1776" s="7">
        <v>13</v>
      </c>
      <c r="DI1776" s="4">
        <v>2</v>
      </c>
      <c r="DJ1776" s="4">
        <v>4</v>
      </c>
      <c r="DK1776" s="4">
        <v>7</v>
      </c>
      <c r="DL1776" s="4">
        <v>8</v>
      </c>
      <c r="DX1776" s="7">
        <f t="shared" ref="DX1776" si="24743">A1776</f>
        <v>7150114</v>
      </c>
      <c r="DY1776" s="7"/>
      <c r="DZ1776" s="67">
        <v>10000</v>
      </c>
      <c r="EA1776" s="2" t="s">
        <v>1468</v>
      </c>
      <c r="EB1776" s="85">
        <v>150</v>
      </c>
      <c r="EC1776" s="2" t="s">
        <v>1469</v>
      </c>
      <c r="ED1776" s="2">
        <v>2003</v>
      </c>
      <c r="EE1776" s="2">
        <v>3002</v>
      </c>
      <c r="EF1776" s="7">
        <v>50</v>
      </c>
      <c r="EG1776" s="20"/>
      <c r="EH1776" s="20"/>
      <c r="EI1776" s="4">
        <v>40012</v>
      </c>
      <c r="EJ1776" s="4">
        <v>1</v>
      </c>
      <c r="EK1776" s="4">
        <v>40013</v>
      </c>
      <c r="EL1776" s="4">
        <v>1</v>
      </c>
      <c r="EM1776" s="4">
        <v>40013</v>
      </c>
      <c r="EN1776" s="4">
        <v>1</v>
      </c>
      <c r="EO1776" s="4">
        <v>40013</v>
      </c>
      <c r="EP1776" s="4">
        <v>1</v>
      </c>
      <c r="EQ1776" s="4">
        <v>40013</v>
      </c>
      <c r="ER1776" s="4">
        <v>1</v>
      </c>
      <c r="ES1776" s="4">
        <v>40013</v>
      </c>
      <c r="ET1776" s="4">
        <v>1</v>
      </c>
      <c r="EU1776" s="4">
        <v>40013</v>
      </c>
      <c r="EV1776" s="4">
        <v>1</v>
      </c>
      <c r="EW1776" s="4">
        <v>40013</v>
      </c>
      <c r="EX1776" s="4">
        <v>1</v>
      </c>
      <c r="EY1776" s="4">
        <v>40013</v>
      </c>
      <c r="EZ1776" s="4">
        <v>1</v>
      </c>
      <c r="FA1776" s="4">
        <v>40013</v>
      </c>
      <c r="FB1776" s="4">
        <v>1</v>
      </c>
      <c r="FC1776" s="4">
        <v>40013</v>
      </c>
      <c r="FD1776" s="4">
        <v>1</v>
      </c>
      <c r="FE1776" s="4">
        <v>20100</v>
      </c>
      <c r="FF1776" s="4">
        <v>1</v>
      </c>
      <c r="FG1776" s="4">
        <v>20100</v>
      </c>
      <c r="FH1776" s="4">
        <v>1</v>
      </c>
      <c r="FR1776" s="2">
        <v>99999</v>
      </c>
      <c r="FS1776" s="2">
        <v>0</v>
      </c>
      <c r="FT1776" s="2">
        <f t="shared" ref="FT1776" si="24744">IF(FT788="","",FT788)</f>
        <v>10000</v>
      </c>
      <c r="FV1776" s="2" t="str">
        <f t="shared" ref="FV1776" si="24745">IF(FV788="","",FV788)</f>
        <v/>
      </c>
      <c r="FW1776" s="2" t="str">
        <f t="shared" ref="FW1776" si="24746">IF(FW788="","",FW788)</f>
        <v/>
      </c>
      <c r="FX1776" s="2" t="str">
        <f t="shared" ref="FX1776" si="24747">IF(FX788="","",FX788)</f>
        <v/>
      </c>
      <c r="FY1776" s="2" t="str">
        <f t="shared" si="24718"/>
        <v/>
      </c>
      <c r="FZ1776" s="77">
        <v>0</v>
      </c>
      <c r="GA1776" s="2">
        <v>1</v>
      </c>
      <c r="GC1776" s="2">
        <v>1</v>
      </c>
      <c r="GD1776"/>
    </row>
    <row r="1777" s="2" customFormat="1" ht="14.25" spans="1:186">
      <c r="A1777" s="95">
        <f t="shared" si="24741"/>
        <v>7150115</v>
      </c>
      <c r="B1777" s="95">
        <v>4360</v>
      </c>
      <c r="C1777" s="95">
        <v>0</v>
      </c>
      <c r="D1777" s="95" t="s">
        <v>758</v>
      </c>
      <c r="E1777" s="95" t="str">
        <f t="shared" si="24742"/>
        <v>150级紫装锤（福利专用）</v>
      </c>
      <c r="F1777" s="31" t="s">
        <v>1250</v>
      </c>
      <c r="G1777" s="31">
        <v>4</v>
      </c>
      <c r="H1777" s="7" t="s">
        <v>191</v>
      </c>
      <c r="I1777" s="7" t="s">
        <v>187</v>
      </c>
      <c r="J1777" s="41">
        <v>1522</v>
      </c>
      <c r="K1777" s="37">
        <v>207</v>
      </c>
      <c r="L1777" s="80"/>
      <c r="M1777" s="29" t="s">
        <v>193</v>
      </c>
      <c r="N1777" s="4">
        <v>150</v>
      </c>
      <c r="O1777" s="4">
        <v>150</v>
      </c>
      <c r="P1777" s="40">
        <f t="shared" si="24727"/>
        <v>2004</v>
      </c>
      <c r="Q1777" s="4"/>
      <c r="S1777" s="48">
        <v>0</v>
      </c>
      <c r="T1777" s="47" t="s">
        <v>245</v>
      </c>
      <c r="U1777" s="7" t="s">
        <v>195</v>
      </c>
      <c r="V1777" s="7">
        <v>0</v>
      </c>
      <c r="W1777" s="7">
        <v>0</v>
      </c>
      <c r="X1777" s="40">
        <v>0</v>
      </c>
      <c r="AB1777" s="7" t="s">
        <v>195</v>
      </c>
      <c r="AC1777" s="7">
        <v>0</v>
      </c>
      <c r="AD1777" s="7" t="s">
        <v>195</v>
      </c>
      <c r="AE1777" s="7" t="str">
        <f t="shared" si="24684"/>
        <v>true</v>
      </c>
      <c r="AF1777" s="7" t="b">
        <v>1</v>
      </c>
      <c r="AG1777" s="7" t="s">
        <v>195</v>
      </c>
      <c r="AH1777" s="40">
        <v>0</v>
      </c>
      <c r="AI1777" s="40">
        <v>0</v>
      </c>
      <c r="AJ1777" s="40">
        <v>1</v>
      </c>
      <c r="AK1777" s="40">
        <v>0</v>
      </c>
      <c r="AL1777" s="40">
        <v>1</v>
      </c>
      <c r="AM1777" s="40">
        <v>0</v>
      </c>
      <c r="AN1777" s="40">
        <v>60</v>
      </c>
      <c r="AO1777" s="40">
        <v>20000</v>
      </c>
      <c r="AP1777" s="7" t="s">
        <v>644</v>
      </c>
      <c r="AQ1777" s="4">
        <v>3</v>
      </c>
      <c r="AR1777" s="4">
        <v>161506</v>
      </c>
      <c r="AS1777" s="7" t="s">
        <v>199</v>
      </c>
      <c r="AT1777" s="48">
        <v>3</v>
      </c>
      <c r="AU1777" s="48">
        <v>1</v>
      </c>
      <c r="AV1777" s="48">
        <v>3</v>
      </c>
      <c r="AW1777" s="48">
        <v>500</v>
      </c>
      <c r="AX1777" s="48">
        <v>250</v>
      </c>
      <c r="AY1777" s="48">
        <v>0</v>
      </c>
      <c r="AZ1777" s="48">
        <v>0</v>
      </c>
      <c r="BE1777" s="48">
        <v>0</v>
      </c>
      <c r="BF1777" s="48">
        <v>1</v>
      </c>
      <c r="BG1777" s="48">
        <v>1280</v>
      </c>
      <c r="BH1777" s="48">
        <v>1280</v>
      </c>
      <c r="BI1777" s="7">
        <v>0</v>
      </c>
      <c r="BJ1777" s="7">
        <v>0</v>
      </c>
      <c r="BK1777" s="7">
        <v>0</v>
      </c>
      <c r="BL1777" s="7">
        <v>0</v>
      </c>
      <c r="BM1777" s="7">
        <v>0</v>
      </c>
      <c r="BN1777" s="7">
        <v>0</v>
      </c>
      <c r="BO1777" s="7">
        <v>0</v>
      </c>
      <c r="BP1777" s="7">
        <v>0</v>
      </c>
      <c r="BQ1777" s="7">
        <v>0</v>
      </c>
      <c r="BR1777" s="7">
        <v>0</v>
      </c>
      <c r="BS1777" s="7">
        <v>0</v>
      </c>
      <c r="BT1777" s="7">
        <v>0</v>
      </c>
      <c r="BU1777" s="7">
        <v>0</v>
      </c>
      <c r="BV1777" s="7">
        <v>0</v>
      </c>
      <c r="BW1777" s="7">
        <v>0</v>
      </c>
      <c r="BX1777" s="7">
        <v>0</v>
      </c>
      <c r="BY1777" s="7">
        <v>0</v>
      </c>
      <c r="BZ1777" s="7">
        <v>0</v>
      </c>
      <c r="CA1777" s="7">
        <v>0</v>
      </c>
      <c r="CB1777" s="7">
        <v>0</v>
      </c>
      <c r="CC1777" s="7">
        <v>0</v>
      </c>
      <c r="CD1777" s="7">
        <v>0</v>
      </c>
      <c r="CE1777" s="7">
        <v>0</v>
      </c>
      <c r="CF1777" s="7">
        <v>0</v>
      </c>
      <c r="CG1777" s="7">
        <v>0</v>
      </c>
      <c r="CH1777" s="7">
        <v>0</v>
      </c>
      <c r="CI1777" s="7">
        <v>0</v>
      </c>
      <c r="CJ1777" s="7">
        <v>0</v>
      </c>
      <c r="CK1777" s="7">
        <v>0</v>
      </c>
      <c r="CL1777" s="40">
        <v>0</v>
      </c>
      <c r="CM1777" s="40">
        <v>0</v>
      </c>
      <c r="CN1777" s="40">
        <v>0</v>
      </c>
      <c r="CO1777" s="40">
        <v>0</v>
      </c>
      <c r="CP1777" s="7">
        <v>0</v>
      </c>
      <c r="CQ1777" s="7">
        <v>0</v>
      </c>
      <c r="CR1777" s="7">
        <v>0</v>
      </c>
      <c r="CS1777" s="40">
        <v>0</v>
      </c>
      <c r="CT1777" s="7">
        <v>0</v>
      </c>
      <c r="CU1777" s="7">
        <v>0</v>
      </c>
      <c r="CV1777" s="4"/>
      <c r="CW1777" s="4"/>
      <c r="CX1777" s="4" t="s">
        <v>210</v>
      </c>
      <c r="CY1777" s="4" t="s">
        <v>211</v>
      </c>
      <c r="CZ1777" s="4" t="s">
        <v>242</v>
      </c>
      <c r="DA1777" s="4" t="s">
        <v>242</v>
      </c>
      <c r="DB1777" s="4" t="s">
        <v>212</v>
      </c>
      <c r="DC1777" s="4" t="s">
        <v>212</v>
      </c>
      <c r="DD1777" s="7">
        <v>2</v>
      </c>
      <c r="DE1777" s="7">
        <v>30</v>
      </c>
      <c r="DF1777" s="7">
        <v>60</v>
      </c>
      <c r="DH1777" s="7">
        <v>13</v>
      </c>
      <c r="DI1777" s="4">
        <v>2</v>
      </c>
      <c r="DJ1777" s="4">
        <v>4</v>
      </c>
      <c r="DK1777" s="4">
        <v>7</v>
      </c>
      <c r="DL1777" s="4">
        <v>8</v>
      </c>
      <c r="DX1777" s="7">
        <f t="shared" ref="DX1777" si="24748">A1777</f>
        <v>7150115</v>
      </c>
      <c r="DY1777" s="7"/>
      <c r="DZ1777" s="67">
        <v>10000</v>
      </c>
      <c r="EA1777" s="2" t="s">
        <v>1468</v>
      </c>
      <c r="EB1777" s="85">
        <v>150</v>
      </c>
      <c r="EC1777" s="2" t="s">
        <v>1469</v>
      </c>
      <c r="ED1777" s="2">
        <v>2003</v>
      </c>
      <c r="EE1777" s="2">
        <v>3002</v>
      </c>
      <c r="EF1777" s="7">
        <v>50</v>
      </c>
      <c r="EG1777" s="20"/>
      <c r="EH1777" s="20"/>
      <c r="EI1777" s="4">
        <v>40012</v>
      </c>
      <c r="EJ1777" s="4">
        <v>1</v>
      </c>
      <c r="EK1777" s="4">
        <v>40013</v>
      </c>
      <c r="EL1777" s="4">
        <v>1</v>
      </c>
      <c r="EM1777" s="4">
        <v>40013</v>
      </c>
      <c r="EN1777" s="4">
        <v>1</v>
      </c>
      <c r="EO1777" s="4">
        <v>40013</v>
      </c>
      <c r="EP1777" s="4">
        <v>1</v>
      </c>
      <c r="EQ1777" s="4">
        <v>40013</v>
      </c>
      <c r="ER1777" s="4">
        <v>1</v>
      </c>
      <c r="ES1777" s="4">
        <v>40013</v>
      </c>
      <c r="ET1777" s="4">
        <v>1</v>
      </c>
      <c r="EU1777" s="4">
        <v>40013</v>
      </c>
      <c r="EV1777" s="4">
        <v>1</v>
      </c>
      <c r="EW1777" s="4">
        <v>40013</v>
      </c>
      <c r="EX1777" s="4">
        <v>1</v>
      </c>
      <c r="EY1777" s="4">
        <v>40013</v>
      </c>
      <c r="EZ1777" s="4">
        <v>1</v>
      </c>
      <c r="FA1777" s="4">
        <v>40013</v>
      </c>
      <c r="FB1777" s="4">
        <v>1</v>
      </c>
      <c r="FC1777" s="4">
        <v>40013</v>
      </c>
      <c r="FD1777" s="4">
        <v>1</v>
      </c>
      <c r="FE1777" s="4">
        <v>20100</v>
      </c>
      <c r="FF1777" s="4">
        <v>1</v>
      </c>
      <c r="FG1777" s="4">
        <v>20100</v>
      </c>
      <c r="FH1777" s="4">
        <v>1</v>
      </c>
      <c r="FR1777" s="2">
        <v>99999</v>
      </c>
      <c r="FS1777" s="2">
        <v>0</v>
      </c>
      <c r="FT1777" s="2">
        <f t="shared" ref="FT1777" si="24749">IF(FT789="","",FT789)</f>
        <v>10000</v>
      </c>
      <c r="FV1777" s="2" t="str">
        <f t="shared" ref="FV1777" si="24750">IF(FV789="","",FV789)</f>
        <v/>
      </c>
      <c r="FW1777" s="2" t="str">
        <f t="shared" ref="FW1777" si="24751">IF(FW789="","",FW789)</f>
        <v/>
      </c>
      <c r="FX1777" s="2" t="str">
        <f t="shared" ref="FX1777" si="24752">IF(FX789="","",FX789)</f>
        <v/>
      </c>
      <c r="FY1777" s="2" t="str">
        <f t="shared" si="24718"/>
        <v/>
      </c>
      <c r="FZ1777" s="77">
        <v>0</v>
      </c>
      <c r="GA1777" s="2">
        <v>1</v>
      </c>
      <c r="GC1777" s="2">
        <v>1</v>
      </c>
      <c r="GD1777"/>
    </row>
    <row r="1778" s="2" customFormat="1" ht="14.25" spans="1:186">
      <c r="A1778" s="95">
        <f t="shared" si="24741"/>
        <v>7150116</v>
      </c>
      <c r="B1778" s="95">
        <v>1800</v>
      </c>
      <c r="C1778" s="95">
        <v>0</v>
      </c>
      <c r="D1778" s="95" t="s">
        <v>760</v>
      </c>
      <c r="E1778" s="95" t="str">
        <f t="shared" si="24742"/>
        <v>150级紫装匕首（福利专用）</v>
      </c>
      <c r="F1778" s="31" t="s">
        <v>1250</v>
      </c>
      <c r="G1778" s="31">
        <v>4</v>
      </c>
      <c r="H1778" s="7" t="s">
        <v>191</v>
      </c>
      <c r="I1778" s="7" t="s">
        <v>187</v>
      </c>
      <c r="J1778" s="41">
        <v>1512</v>
      </c>
      <c r="K1778" s="37">
        <v>307</v>
      </c>
      <c r="L1778" s="80"/>
      <c r="M1778" s="29" t="s">
        <v>193</v>
      </c>
      <c r="N1778" s="4">
        <v>150</v>
      </c>
      <c r="O1778" s="4">
        <v>150</v>
      </c>
      <c r="P1778" s="40">
        <f t="shared" si="24727"/>
        <v>2004</v>
      </c>
      <c r="Q1778" s="4"/>
      <c r="S1778" s="48">
        <v>0</v>
      </c>
      <c r="T1778" s="47" t="s">
        <v>249</v>
      </c>
      <c r="U1778" s="7" t="s">
        <v>195</v>
      </c>
      <c r="V1778" s="7">
        <v>0</v>
      </c>
      <c r="W1778" s="7">
        <v>0</v>
      </c>
      <c r="X1778" s="40">
        <v>0</v>
      </c>
      <c r="AB1778" s="7" t="s">
        <v>195</v>
      </c>
      <c r="AC1778" s="7">
        <v>0</v>
      </c>
      <c r="AD1778" s="7" t="s">
        <v>195</v>
      </c>
      <c r="AE1778" s="7" t="str">
        <f t="shared" si="24684"/>
        <v>true</v>
      </c>
      <c r="AF1778" s="7" t="b">
        <v>1</v>
      </c>
      <c r="AG1778" s="7" t="s">
        <v>195</v>
      </c>
      <c r="AH1778" s="40">
        <v>0</v>
      </c>
      <c r="AI1778" s="40">
        <v>0</v>
      </c>
      <c r="AJ1778" s="40">
        <v>1</v>
      </c>
      <c r="AK1778" s="40">
        <v>0</v>
      </c>
      <c r="AL1778" s="40">
        <v>1</v>
      </c>
      <c r="AM1778" s="40">
        <v>0</v>
      </c>
      <c r="AN1778" s="40">
        <v>60</v>
      </c>
      <c r="AO1778" s="40">
        <v>20000</v>
      </c>
      <c r="AP1778" s="7" t="s">
        <v>647</v>
      </c>
      <c r="AQ1778" s="4">
        <v>3</v>
      </c>
      <c r="AR1778" s="4">
        <v>161506</v>
      </c>
      <c r="AS1778" s="7" t="s">
        <v>199</v>
      </c>
      <c r="AT1778" s="48">
        <v>3</v>
      </c>
      <c r="AU1778" s="48">
        <v>1</v>
      </c>
      <c r="AV1778" s="48">
        <v>3</v>
      </c>
      <c r="AW1778" s="48">
        <v>500</v>
      </c>
      <c r="AX1778" s="48">
        <v>250</v>
      </c>
      <c r="AY1778" s="48">
        <v>0</v>
      </c>
      <c r="AZ1778" s="48">
        <v>0</v>
      </c>
      <c r="BE1778" s="48">
        <v>0</v>
      </c>
      <c r="BF1778" s="48">
        <v>1</v>
      </c>
      <c r="BG1778" s="48">
        <v>1280</v>
      </c>
      <c r="BH1778" s="48">
        <v>1280</v>
      </c>
      <c r="BI1778" s="7">
        <v>0</v>
      </c>
      <c r="BJ1778" s="7">
        <v>0</v>
      </c>
      <c r="BK1778" s="7">
        <v>0</v>
      </c>
      <c r="BL1778" s="7">
        <v>0</v>
      </c>
      <c r="BM1778" s="7">
        <v>0</v>
      </c>
      <c r="BN1778" s="7">
        <v>0</v>
      </c>
      <c r="BO1778" s="7">
        <v>0</v>
      </c>
      <c r="BP1778" s="7">
        <v>0</v>
      </c>
      <c r="BQ1778" s="7">
        <v>0</v>
      </c>
      <c r="BR1778" s="7">
        <v>0</v>
      </c>
      <c r="BS1778" s="7">
        <v>0</v>
      </c>
      <c r="BT1778" s="7">
        <v>0</v>
      </c>
      <c r="BU1778" s="7">
        <v>0</v>
      </c>
      <c r="BV1778" s="7">
        <v>0</v>
      </c>
      <c r="BW1778" s="7">
        <v>0</v>
      </c>
      <c r="BX1778" s="7">
        <v>0</v>
      </c>
      <c r="BY1778" s="7">
        <v>0</v>
      </c>
      <c r="BZ1778" s="7">
        <v>0</v>
      </c>
      <c r="CA1778" s="7">
        <v>0</v>
      </c>
      <c r="CB1778" s="7">
        <v>0</v>
      </c>
      <c r="CC1778" s="7">
        <v>0</v>
      </c>
      <c r="CD1778" s="7">
        <v>0</v>
      </c>
      <c r="CE1778" s="7">
        <v>0</v>
      </c>
      <c r="CF1778" s="7">
        <v>0</v>
      </c>
      <c r="CG1778" s="7">
        <v>0</v>
      </c>
      <c r="CH1778" s="7">
        <v>0</v>
      </c>
      <c r="CI1778" s="7">
        <v>0</v>
      </c>
      <c r="CJ1778" s="7">
        <v>0</v>
      </c>
      <c r="CK1778" s="7">
        <v>0</v>
      </c>
      <c r="CL1778" s="40">
        <v>0</v>
      </c>
      <c r="CM1778" s="40">
        <v>0</v>
      </c>
      <c r="CN1778" s="40">
        <v>0</v>
      </c>
      <c r="CO1778" s="40">
        <v>0</v>
      </c>
      <c r="CP1778" s="7">
        <v>0</v>
      </c>
      <c r="CQ1778" s="7">
        <v>0</v>
      </c>
      <c r="CR1778" s="7">
        <v>0</v>
      </c>
      <c r="CS1778" s="40">
        <v>0</v>
      </c>
      <c r="CT1778" s="7">
        <v>0</v>
      </c>
      <c r="CU1778" s="7">
        <v>0</v>
      </c>
      <c r="CV1778" s="4"/>
      <c r="CW1778" s="4"/>
      <c r="CX1778" s="4" t="s">
        <v>210</v>
      </c>
      <c r="CY1778" s="4" t="s">
        <v>211</v>
      </c>
      <c r="CZ1778" s="4" t="s">
        <v>242</v>
      </c>
      <c r="DA1778" s="4" t="s">
        <v>242</v>
      </c>
      <c r="DB1778" s="4" t="s">
        <v>212</v>
      </c>
      <c r="DC1778" s="4" t="s">
        <v>212</v>
      </c>
      <c r="DD1778" s="7">
        <v>2</v>
      </c>
      <c r="DE1778" s="7">
        <v>30</v>
      </c>
      <c r="DF1778" s="7">
        <v>60</v>
      </c>
      <c r="DH1778" s="7">
        <v>13</v>
      </c>
      <c r="DI1778" s="4">
        <v>2</v>
      </c>
      <c r="DJ1778" s="4">
        <v>4</v>
      </c>
      <c r="DK1778" s="4">
        <v>7</v>
      </c>
      <c r="DL1778" s="4">
        <v>8</v>
      </c>
      <c r="DX1778" s="7">
        <f t="shared" ref="DX1778" si="24753">A1778</f>
        <v>7150116</v>
      </c>
      <c r="DY1778" s="7"/>
      <c r="DZ1778" s="67">
        <v>10000</v>
      </c>
      <c r="EA1778" s="2" t="s">
        <v>1468</v>
      </c>
      <c r="EB1778" s="85">
        <v>150</v>
      </c>
      <c r="EC1778" s="2" t="s">
        <v>1469</v>
      </c>
      <c r="ED1778" s="2">
        <v>2003</v>
      </c>
      <c r="EE1778" s="2">
        <v>3002</v>
      </c>
      <c r="EF1778" s="7">
        <v>50</v>
      </c>
      <c r="EG1778" s="20"/>
      <c r="EH1778" s="20"/>
      <c r="EI1778" s="4">
        <v>40012</v>
      </c>
      <c r="EJ1778" s="4">
        <v>1</v>
      </c>
      <c r="EK1778" s="4">
        <v>40013</v>
      </c>
      <c r="EL1778" s="4">
        <v>1</v>
      </c>
      <c r="EM1778" s="4">
        <v>40013</v>
      </c>
      <c r="EN1778" s="4">
        <v>1</v>
      </c>
      <c r="EO1778" s="4">
        <v>40013</v>
      </c>
      <c r="EP1778" s="4">
        <v>1</v>
      </c>
      <c r="EQ1778" s="4">
        <v>40013</v>
      </c>
      <c r="ER1778" s="4">
        <v>1</v>
      </c>
      <c r="ES1778" s="4">
        <v>40013</v>
      </c>
      <c r="ET1778" s="4">
        <v>1</v>
      </c>
      <c r="EU1778" s="4">
        <v>40013</v>
      </c>
      <c r="EV1778" s="4">
        <v>1</v>
      </c>
      <c r="EW1778" s="4">
        <v>40013</v>
      </c>
      <c r="EX1778" s="4">
        <v>1</v>
      </c>
      <c r="EY1778" s="4">
        <v>40013</v>
      </c>
      <c r="EZ1778" s="4">
        <v>1</v>
      </c>
      <c r="FA1778" s="4">
        <v>40013</v>
      </c>
      <c r="FB1778" s="4">
        <v>1</v>
      </c>
      <c r="FC1778" s="4">
        <v>40013</v>
      </c>
      <c r="FD1778" s="4">
        <v>1</v>
      </c>
      <c r="FE1778" s="4">
        <v>20100</v>
      </c>
      <c r="FF1778" s="4">
        <v>1</v>
      </c>
      <c r="FG1778" s="4">
        <v>20100</v>
      </c>
      <c r="FH1778" s="4">
        <v>1</v>
      </c>
      <c r="FR1778" s="2">
        <v>99999</v>
      </c>
      <c r="FS1778" s="2">
        <v>0</v>
      </c>
      <c r="FT1778" s="2">
        <f t="shared" ref="FT1778" si="24754">IF(FT790="","",FT790)</f>
        <v>10000</v>
      </c>
      <c r="FV1778" s="2" t="str">
        <f t="shared" ref="FV1778" si="24755">IF(FV790="","",FV790)</f>
        <v/>
      </c>
      <c r="FW1778" s="2" t="str">
        <f t="shared" ref="FW1778" si="24756">IF(FW790="","",FW790)</f>
        <v/>
      </c>
      <c r="FX1778" s="2" t="str">
        <f t="shared" ref="FX1778" si="24757">IF(FX790="","",FX790)</f>
        <v/>
      </c>
      <c r="FY1778" s="2" t="str">
        <f t="shared" si="24718"/>
        <v/>
      </c>
      <c r="FZ1778" s="77">
        <v>0</v>
      </c>
      <c r="GA1778" s="2">
        <v>1</v>
      </c>
      <c r="GC1778" s="2">
        <v>1</v>
      </c>
      <c r="GD1778"/>
    </row>
    <row r="1779" s="2" customFormat="1" ht="14.25" spans="1:186">
      <c r="A1779" s="95">
        <f t="shared" si="24741"/>
        <v>7150117</v>
      </c>
      <c r="B1779" s="95">
        <v>3080</v>
      </c>
      <c r="C1779" s="95">
        <v>0</v>
      </c>
      <c r="D1779" s="95" t="s">
        <v>762</v>
      </c>
      <c r="E1779" s="95" t="str">
        <f t="shared" si="24742"/>
        <v>150级紫装爪（福利专用）</v>
      </c>
      <c r="F1779" s="31" t="s">
        <v>1250</v>
      </c>
      <c r="G1779" s="31">
        <v>4</v>
      </c>
      <c r="H1779" s="7" t="s">
        <v>191</v>
      </c>
      <c r="I1779" s="7" t="s">
        <v>187</v>
      </c>
      <c r="J1779" s="41">
        <v>1552</v>
      </c>
      <c r="K1779" s="37">
        <v>107</v>
      </c>
      <c r="L1779" s="80"/>
      <c r="M1779" s="29" t="s">
        <v>193</v>
      </c>
      <c r="N1779" s="4">
        <v>150</v>
      </c>
      <c r="O1779" s="4">
        <v>150</v>
      </c>
      <c r="P1779" s="40">
        <f t="shared" si="24727"/>
        <v>2004</v>
      </c>
      <c r="Q1779" s="4"/>
      <c r="S1779" s="48">
        <v>0</v>
      </c>
      <c r="T1779" s="47" t="s">
        <v>253</v>
      </c>
      <c r="U1779" s="7" t="s">
        <v>195</v>
      </c>
      <c r="V1779" s="7">
        <v>0</v>
      </c>
      <c r="W1779" s="7">
        <v>0</v>
      </c>
      <c r="X1779" s="40">
        <v>0</v>
      </c>
      <c r="AB1779" s="7" t="s">
        <v>195</v>
      </c>
      <c r="AC1779" s="7">
        <v>0</v>
      </c>
      <c r="AD1779" s="7" t="s">
        <v>195</v>
      </c>
      <c r="AE1779" s="7" t="str">
        <f t="shared" si="24684"/>
        <v>true</v>
      </c>
      <c r="AF1779" s="7" t="b">
        <v>1</v>
      </c>
      <c r="AG1779" s="7" t="s">
        <v>195</v>
      </c>
      <c r="AH1779" s="40">
        <v>0</v>
      </c>
      <c r="AI1779" s="40">
        <v>0</v>
      </c>
      <c r="AJ1779" s="40">
        <v>1</v>
      </c>
      <c r="AK1779" s="40">
        <v>0</v>
      </c>
      <c r="AL1779" s="40">
        <v>1</v>
      </c>
      <c r="AM1779" s="40">
        <v>0</v>
      </c>
      <c r="AN1779" s="40">
        <v>60</v>
      </c>
      <c r="AO1779" s="40">
        <v>20000</v>
      </c>
      <c r="AP1779" s="7" t="s">
        <v>650</v>
      </c>
      <c r="AQ1779" s="4">
        <v>3</v>
      </c>
      <c r="AR1779" s="4">
        <v>161506</v>
      </c>
      <c r="AS1779" s="7" t="s">
        <v>199</v>
      </c>
      <c r="AT1779" s="48">
        <v>3</v>
      </c>
      <c r="AU1779" s="48">
        <v>1</v>
      </c>
      <c r="AV1779" s="48">
        <v>3</v>
      </c>
      <c r="AW1779" s="48">
        <v>500</v>
      </c>
      <c r="AX1779" s="48">
        <v>250</v>
      </c>
      <c r="AY1779" s="48">
        <v>0</v>
      </c>
      <c r="AZ1779" s="48">
        <v>0</v>
      </c>
      <c r="BE1779" s="48">
        <v>0</v>
      </c>
      <c r="BF1779" s="48">
        <v>1</v>
      </c>
      <c r="BG1779" s="48">
        <v>1280</v>
      </c>
      <c r="BH1779" s="48">
        <v>1280</v>
      </c>
      <c r="BI1779" s="7">
        <v>0</v>
      </c>
      <c r="BJ1779" s="7">
        <v>0</v>
      </c>
      <c r="BK1779" s="7">
        <v>0</v>
      </c>
      <c r="BL1779" s="7">
        <v>0</v>
      </c>
      <c r="BM1779" s="7">
        <v>0</v>
      </c>
      <c r="BN1779" s="7">
        <v>0</v>
      </c>
      <c r="BO1779" s="7">
        <v>0</v>
      </c>
      <c r="BP1779" s="7">
        <v>0</v>
      </c>
      <c r="BQ1779" s="7">
        <v>0</v>
      </c>
      <c r="BR1779" s="7">
        <v>0</v>
      </c>
      <c r="BS1779" s="7">
        <v>0</v>
      </c>
      <c r="BT1779" s="7">
        <v>0</v>
      </c>
      <c r="BU1779" s="7">
        <v>0</v>
      </c>
      <c r="BV1779" s="7">
        <v>0</v>
      </c>
      <c r="BW1779" s="7">
        <v>0</v>
      </c>
      <c r="BX1779" s="7">
        <v>0</v>
      </c>
      <c r="BY1779" s="7">
        <v>0</v>
      </c>
      <c r="BZ1779" s="7">
        <v>0</v>
      </c>
      <c r="CA1779" s="7">
        <v>0</v>
      </c>
      <c r="CB1779" s="7">
        <v>0</v>
      </c>
      <c r="CC1779" s="7">
        <v>0</v>
      </c>
      <c r="CD1779" s="7">
        <v>0</v>
      </c>
      <c r="CE1779" s="7">
        <v>0</v>
      </c>
      <c r="CF1779" s="7">
        <v>0</v>
      </c>
      <c r="CG1779" s="7">
        <v>0</v>
      </c>
      <c r="CH1779" s="7">
        <v>0</v>
      </c>
      <c r="CI1779" s="7">
        <v>0</v>
      </c>
      <c r="CJ1779" s="7">
        <v>0</v>
      </c>
      <c r="CK1779" s="7">
        <v>0</v>
      </c>
      <c r="CL1779" s="40">
        <v>0</v>
      </c>
      <c r="CM1779" s="40">
        <v>0</v>
      </c>
      <c r="CN1779" s="40">
        <v>0</v>
      </c>
      <c r="CO1779" s="40">
        <v>0</v>
      </c>
      <c r="CP1779" s="7">
        <v>0</v>
      </c>
      <c r="CQ1779" s="7">
        <v>0</v>
      </c>
      <c r="CR1779" s="7">
        <v>0</v>
      </c>
      <c r="CS1779" s="40">
        <v>0</v>
      </c>
      <c r="CT1779" s="7">
        <v>0</v>
      </c>
      <c r="CU1779" s="7">
        <v>0</v>
      </c>
      <c r="CV1779" s="4"/>
      <c r="CW1779" s="4"/>
      <c r="CX1779" s="4" t="s">
        <v>210</v>
      </c>
      <c r="CY1779" s="4" t="s">
        <v>211</v>
      </c>
      <c r="CZ1779" s="4" t="s">
        <v>242</v>
      </c>
      <c r="DA1779" s="4" t="s">
        <v>242</v>
      </c>
      <c r="DB1779" s="4" t="s">
        <v>212</v>
      </c>
      <c r="DC1779" s="4" t="s">
        <v>212</v>
      </c>
      <c r="DD1779" s="7">
        <v>2</v>
      </c>
      <c r="DE1779" s="7">
        <v>30</v>
      </c>
      <c r="DF1779" s="7">
        <v>60</v>
      </c>
      <c r="DH1779" s="7">
        <v>13</v>
      </c>
      <c r="DI1779" s="4">
        <v>2</v>
      </c>
      <c r="DJ1779" s="4">
        <v>4</v>
      </c>
      <c r="DK1779" s="4">
        <v>7</v>
      </c>
      <c r="DL1779" s="4">
        <v>8</v>
      </c>
      <c r="DX1779" s="7">
        <f t="shared" ref="DX1779:DX1799" si="24758">A1779</f>
        <v>7150117</v>
      </c>
      <c r="DY1779" s="7"/>
      <c r="DZ1779" s="67">
        <v>10000</v>
      </c>
      <c r="EA1779" s="2" t="s">
        <v>1468</v>
      </c>
      <c r="EB1779" s="85">
        <v>150</v>
      </c>
      <c r="EC1779" s="2" t="s">
        <v>1469</v>
      </c>
      <c r="ED1779" s="2">
        <v>2003</v>
      </c>
      <c r="EE1779" s="2">
        <v>3002</v>
      </c>
      <c r="EF1779" s="7">
        <v>50</v>
      </c>
      <c r="EG1779" s="20"/>
      <c r="EH1779" s="20"/>
      <c r="EI1779" s="4">
        <v>40012</v>
      </c>
      <c r="EJ1779" s="4">
        <v>1</v>
      </c>
      <c r="EK1779" s="4">
        <v>40013</v>
      </c>
      <c r="EL1779" s="4">
        <v>1</v>
      </c>
      <c r="EM1779" s="4">
        <v>40013</v>
      </c>
      <c r="EN1779" s="4">
        <v>1</v>
      </c>
      <c r="EO1779" s="4">
        <v>40013</v>
      </c>
      <c r="EP1779" s="4">
        <v>1</v>
      </c>
      <c r="EQ1779" s="4">
        <v>40013</v>
      </c>
      <c r="ER1779" s="4">
        <v>1</v>
      </c>
      <c r="ES1779" s="4">
        <v>40013</v>
      </c>
      <c r="ET1779" s="4">
        <v>1</v>
      </c>
      <c r="EU1779" s="4">
        <v>40013</v>
      </c>
      <c r="EV1779" s="4">
        <v>1</v>
      </c>
      <c r="EW1779" s="4">
        <v>40013</v>
      </c>
      <c r="EX1779" s="4">
        <v>1</v>
      </c>
      <c r="EY1779" s="4">
        <v>40013</v>
      </c>
      <c r="EZ1779" s="4">
        <v>1</v>
      </c>
      <c r="FA1779" s="4">
        <v>40013</v>
      </c>
      <c r="FB1779" s="4">
        <v>1</v>
      </c>
      <c r="FC1779" s="4">
        <v>40013</v>
      </c>
      <c r="FD1779" s="4">
        <v>1</v>
      </c>
      <c r="FE1779" s="4">
        <v>20100</v>
      </c>
      <c r="FF1779" s="4">
        <v>1</v>
      </c>
      <c r="FG1779" s="4">
        <v>20100</v>
      </c>
      <c r="FH1779" s="4">
        <v>1</v>
      </c>
      <c r="FR1779" s="2">
        <v>99999</v>
      </c>
      <c r="FS1779" s="2">
        <v>0</v>
      </c>
      <c r="FT1779" s="2">
        <f t="shared" ref="FT1779" si="24759">IF(FT791="","",FT791)</f>
        <v>10000</v>
      </c>
      <c r="FV1779" s="2" t="str">
        <f t="shared" ref="FV1779" si="24760">IF(FV791="","",FV791)</f>
        <v/>
      </c>
      <c r="FW1779" s="2" t="str">
        <f t="shared" ref="FW1779" si="24761">IF(FW791="","",FW791)</f>
        <v/>
      </c>
      <c r="FX1779" s="2" t="str">
        <f t="shared" ref="FX1779" si="24762">IF(FX791="","",FX791)</f>
        <v/>
      </c>
      <c r="FY1779" s="2" t="str">
        <f t="shared" si="24718"/>
        <v/>
      </c>
      <c r="FZ1779" s="77">
        <v>0</v>
      </c>
      <c r="GA1779" s="2">
        <v>1</v>
      </c>
      <c r="GC1779" s="2">
        <v>1</v>
      </c>
      <c r="GD1779"/>
    </row>
    <row r="1780" s="2" customFormat="1" ht="14.25" spans="1:186">
      <c r="A1780" s="95">
        <f t="shared" si="24741"/>
        <v>7150118</v>
      </c>
      <c r="B1780" s="95">
        <v>2824</v>
      </c>
      <c r="C1780" s="95">
        <v>0</v>
      </c>
      <c r="D1780" s="95" t="s">
        <v>764</v>
      </c>
      <c r="E1780" s="95" t="str">
        <f t="shared" si="24742"/>
        <v>150级紫装魔棒（福利专用）</v>
      </c>
      <c r="F1780" s="31" t="s">
        <v>1250</v>
      </c>
      <c r="G1780" s="31">
        <v>4</v>
      </c>
      <c r="H1780" s="7" t="s">
        <v>191</v>
      </c>
      <c r="I1780" s="7" t="s">
        <v>187</v>
      </c>
      <c r="J1780" s="41">
        <v>1543</v>
      </c>
      <c r="K1780" s="37">
        <v>507</v>
      </c>
      <c r="L1780" s="80"/>
      <c r="M1780" s="29" t="s">
        <v>193</v>
      </c>
      <c r="N1780" s="4">
        <v>150</v>
      </c>
      <c r="O1780" s="4">
        <v>150</v>
      </c>
      <c r="P1780" s="40">
        <f t="shared" si="24727"/>
        <v>2004</v>
      </c>
      <c r="Q1780" s="4"/>
      <c r="S1780" s="48">
        <v>0</v>
      </c>
      <c r="T1780" s="47" t="s">
        <v>257</v>
      </c>
      <c r="U1780" s="7" t="s">
        <v>195</v>
      </c>
      <c r="V1780" s="7">
        <v>0</v>
      </c>
      <c r="W1780" s="7">
        <v>0</v>
      </c>
      <c r="X1780" s="40">
        <v>0</v>
      </c>
      <c r="AB1780" s="7" t="s">
        <v>195</v>
      </c>
      <c r="AC1780" s="7">
        <v>0</v>
      </c>
      <c r="AD1780" s="7" t="s">
        <v>195</v>
      </c>
      <c r="AE1780" s="7" t="str">
        <f t="shared" si="24684"/>
        <v>true</v>
      </c>
      <c r="AF1780" s="7" t="b">
        <v>1</v>
      </c>
      <c r="AG1780" s="7" t="s">
        <v>195</v>
      </c>
      <c r="AH1780" s="40">
        <v>0</v>
      </c>
      <c r="AI1780" s="40">
        <v>0</v>
      </c>
      <c r="AJ1780" s="40">
        <v>1</v>
      </c>
      <c r="AK1780" s="40">
        <v>0</v>
      </c>
      <c r="AL1780" s="40">
        <v>1</v>
      </c>
      <c r="AM1780" s="40">
        <v>0</v>
      </c>
      <c r="AN1780" s="40">
        <v>60</v>
      </c>
      <c r="AO1780" s="40">
        <v>20000</v>
      </c>
      <c r="AP1780" s="7" t="s">
        <v>653</v>
      </c>
      <c r="AQ1780" s="4">
        <v>3</v>
      </c>
      <c r="AR1780" s="4">
        <v>161506</v>
      </c>
      <c r="AS1780" s="7" t="s">
        <v>199</v>
      </c>
      <c r="AT1780" s="48">
        <v>3</v>
      </c>
      <c r="AU1780" s="48">
        <v>1</v>
      </c>
      <c r="AV1780" s="48">
        <v>3</v>
      </c>
      <c r="AW1780" s="48">
        <v>500</v>
      </c>
      <c r="AX1780" s="48">
        <v>250</v>
      </c>
      <c r="AY1780" s="48">
        <v>0</v>
      </c>
      <c r="AZ1780" s="48">
        <v>0</v>
      </c>
      <c r="BE1780" s="48">
        <v>0</v>
      </c>
      <c r="BF1780" s="48">
        <v>1</v>
      </c>
      <c r="BG1780" s="48">
        <v>1280</v>
      </c>
      <c r="BH1780" s="48">
        <v>1280</v>
      </c>
      <c r="BI1780" s="7">
        <v>0</v>
      </c>
      <c r="BJ1780" s="7">
        <v>0</v>
      </c>
      <c r="BK1780" s="7">
        <v>0</v>
      </c>
      <c r="BL1780" s="7">
        <v>0</v>
      </c>
      <c r="BM1780" s="7">
        <v>0</v>
      </c>
      <c r="BN1780" s="7">
        <v>0</v>
      </c>
      <c r="BO1780" s="7">
        <v>0</v>
      </c>
      <c r="BP1780" s="7">
        <v>0</v>
      </c>
      <c r="BQ1780" s="7">
        <v>0</v>
      </c>
      <c r="BR1780" s="7">
        <v>0</v>
      </c>
      <c r="BS1780" s="7">
        <v>0</v>
      </c>
      <c r="BT1780" s="7">
        <v>0</v>
      </c>
      <c r="BU1780" s="7">
        <v>0</v>
      </c>
      <c r="BV1780" s="7">
        <v>0</v>
      </c>
      <c r="BW1780" s="7">
        <v>0</v>
      </c>
      <c r="BX1780" s="7">
        <v>0</v>
      </c>
      <c r="BY1780" s="7">
        <v>0</v>
      </c>
      <c r="BZ1780" s="7">
        <v>0</v>
      </c>
      <c r="CA1780" s="7">
        <v>0</v>
      </c>
      <c r="CB1780" s="7">
        <v>0</v>
      </c>
      <c r="CC1780" s="7">
        <v>0</v>
      </c>
      <c r="CD1780" s="7">
        <v>0</v>
      </c>
      <c r="CE1780" s="7">
        <v>0</v>
      </c>
      <c r="CF1780" s="7">
        <v>0</v>
      </c>
      <c r="CG1780" s="7">
        <v>0</v>
      </c>
      <c r="CH1780" s="7">
        <v>0</v>
      </c>
      <c r="CI1780" s="7">
        <v>0</v>
      </c>
      <c r="CJ1780" s="7">
        <v>0</v>
      </c>
      <c r="CK1780" s="7">
        <v>0</v>
      </c>
      <c r="CL1780" s="40">
        <v>0</v>
      </c>
      <c r="CM1780" s="40">
        <v>0</v>
      </c>
      <c r="CN1780" s="40">
        <v>0</v>
      </c>
      <c r="CO1780" s="40">
        <v>0</v>
      </c>
      <c r="CP1780" s="7">
        <v>0</v>
      </c>
      <c r="CQ1780" s="7">
        <v>0</v>
      </c>
      <c r="CR1780" s="7">
        <v>0</v>
      </c>
      <c r="CS1780" s="40">
        <v>0</v>
      </c>
      <c r="CT1780" s="7">
        <v>0</v>
      </c>
      <c r="CU1780" s="7">
        <v>0</v>
      </c>
      <c r="CV1780" s="4"/>
      <c r="CW1780" s="4"/>
      <c r="CX1780" s="4" t="s">
        <v>210</v>
      </c>
      <c r="CY1780" s="4" t="s">
        <v>211</v>
      </c>
      <c r="CZ1780" s="4" t="s">
        <v>242</v>
      </c>
      <c r="DA1780" s="4" t="s">
        <v>242</v>
      </c>
      <c r="DB1780" s="4" t="s">
        <v>212</v>
      </c>
      <c r="DC1780" s="4" t="s">
        <v>212</v>
      </c>
      <c r="DD1780" s="7">
        <v>2</v>
      </c>
      <c r="DE1780" s="7">
        <v>30</v>
      </c>
      <c r="DF1780" s="7">
        <v>60</v>
      </c>
      <c r="DH1780" s="7">
        <v>13</v>
      </c>
      <c r="DI1780" s="4">
        <v>2</v>
      </c>
      <c r="DJ1780" s="4">
        <v>4</v>
      </c>
      <c r="DK1780" s="4">
        <v>7</v>
      </c>
      <c r="DL1780" s="4">
        <v>8</v>
      </c>
      <c r="DX1780" s="7">
        <f t="shared" si="24758"/>
        <v>7150118</v>
      </c>
      <c r="DY1780" s="7"/>
      <c r="DZ1780" s="67">
        <v>10000</v>
      </c>
      <c r="EA1780" s="2" t="s">
        <v>1468</v>
      </c>
      <c r="EB1780" s="85">
        <v>150</v>
      </c>
      <c r="EC1780" s="2" t="s">
        <v>1469</v>
      </c>
      <c r="ED1780" s="2">
        <v>2003</v>
      </c>
      <c r="EE1780" s="2">
        <v>3001</v>
      </c>
      <c r="EF1780" s="7">
        <v>50</v>
      </c>
      <c r="EG1780" s="20"/>
      <c r="EH1780" s="20"/>
      <c r="EI1780" s="4">
        <v>40012</v>
      </c>
      <c r="EJ1780" s="4">
        <v>1</v>
      </c>
      <c r="EK1780" s="4">
        <v>40013</v>
      </c>
      <c r="EL1780" s="4">
        <v>1</v>
      </c>
      <c r="EM1780" s="4">
        <v>40013</v>
      </c>
      <c r="EN1780" s="4">
        <v>1</v>
      </c>
      <c r="EO1780" s="4">
        <v>40013</v>
      </c>
      <c r="EP1780" s="4">
        <v>1</v>
      </c>
      <c r="EQ1780" s="4">
        <v>40013</v>
      </c>
      <c r="ER1780" s="4">
        <v>1</v>
      </c>
      <c r="ES1780" s="4">
        <v>40013</v>
      </c>
      <c r="ET1780" s="4">
        <v>1</v>
      </c>
      <c r="EU1780" s="4">
        <v>40013</v>
      </c>
      <c r="EV1780" s="4">
        <v>1</v>
      </c>
      <c r="EW1780" s="4">
        <v>40013</v>
      </c>
      <c r="EX1780" s="4">
        <v>1</v>
      </c>
      <c r="EY1780" s="4">
        <v>40013</v>
      </c>
      <c r="EZ1780" s="4">
        <v>1</v>
      </c>
      <c r="FA1780" s="4">
        <v>40013</v>
      </c>
      <c r="FB1780" s="4">
        <v>1</v>
      </c>
      <c r="FC1780" s="4">
        <v>40013</v>
      </c>
      <c r="FD1780" s="4">
        <v>1</v>
      </c>
      <c r="FE1780" s="4">
        <v>20100</v>
      </c>
      <c r="FF1780" s="4">
        <v>1</v>
      </c>
      <c r="FG1780" s="4">
        <v>20100</v>
      </c>
      <c r="FH1780" s="4">
        <v>1</v>
      </c>
      <c r="FR1780" s="2">
        <v>99999</v>
      </c>
      <c r="FS1780" s="2">
        <v>0</v>
      </c>
      <c r="FT1780" s="2">
        <f t="shared" ref="FT1780" si="24763">IF(FT792="","",FT792)</f>
        <v>10000</v>
      </c>
      <c r="FV1780" s="2" t="str">
        <f t="shared" ref="FV1780" si="24764">IF(FV792="","",FV792)</f>
        <v/>
      </c>
      <c r="FW1780" s="2" t="str">
        <f t="shared" ref="FW1780" si="24765">IF(FW792="","",FW792)</f>
        <v/>
      </c>
      <c r="FX1780" s="2" t="str">
        <f t="shared" ref="FX1780" si="24766">IF(FX792="","",FX792)</f>
        <v/>
      </c>
      <c r="FY1780" s="2" t="str">
        <f t="shared" si="24718"/>
        <v/>
      </c>
      <c r="FZ1780" s="77">
        <v>0</v>
      </c>
      <c r="GA1780" s="2">
        <v>1</v>
      </c>
      <c r="GC1780" s="2">
        <v>1</v>
      </c>
      <c r="GD1780"/>
    </row>
    <row r="1781" s="2" customFormat="1" ht="14.25" spans="1:186">
      <c r="A1781" s="95">
        <f t="shared" si="24741"/>
        <v>7150119</v>
      </c>
      <c r="B1781" s="95">
        <v>4104</v>
      </c>
      <c r="C1781" s="95">
        <v>0</v>
      </c>
      <c r="D1781" s="95" t="s">
        <v>766</v>
      </c>
      <c r="E1781" s="95" t="str">
        <f t="shared" si="24742"/>
        <v>150级紫装法杖（福利专用）</v>
      </c>
      <c r="F1781" s="31" t="s">
        <v>1250</v>
      </c>
      <c r="G1781" s="31">
        <v>4</v>
      </c>
      <c r="H1781" s="7" t="s">
        <v>191</v>
      </c>
      <c r="I1781" s="7" t="s">
        <v>187</v>
      </c>
      <c r="J1781" s="41">
        <v>1543</v>
      </c>
      <c r="K1781" s="39">
        <v>601</v>
      </c>
      <c r="L1781" s="80"/>
      <c r="M1781" s="29" t="s">
        <v>193</v>
      </c>
      <c r="N1781" s="4">
        <v>150</v>
      </c>
      <c r="O1781" s="4">
        <v>150</v>
      </c>
      <c r="P1781" s="40">
        <f t="shared" si="24727"/>
        <v>2004</v>
      </c>
      <c r="Q1781" s="4"/>
      <c r="S1781" s="48">
        <v>0</v>
      </c>
      <c r="T1781" s="47" t="s">
        <v>194</v>
      </c>
      <c r="U1781" s="7" t="s">
        <v>195</v>
      </c>
      <c r="V1781" s="7">
        <v>0</v>
      </c>
      <c r="W1781" s="7">
        <v>0</v>
      </c>
      <c r="X1781" s="40">
        <v>0</v>
      </c>
      <c r="AB1781" s="7" t="s">
        <v>195</v>
      </c>
      <c r="AC1781" s="7">
        <v>0</v>
      </c>
      <c r="AD1781" s="7" t="s">
        <v>195</v>
      </c>
      <c r="AE1781" s="7" t="str">
        <f t="shared" si="24684"/>
        <v>true</v>
      </c>
      <c r="AF1781" s="7" t="b">
        <v>1</v>
      </c>
      <c r="AG1781" s="7" t="s">
        <v>195</v>
      </c>
      <c r="AH1781" s="40">
        <v>0</v>
      </c>
      <c r="AI1781" s="40">
        <v>0</v>
      </c>
      <c r="AJ1781" s="40">
        <v>1</v>
      </c>
      <c r="AK1781" s="40">
        <v>0</v>
      </c>
      <c r="AL1781" s="40">
        <v>1</v>
      </c>
      <c r="AM1781" s="40">
        <v>0</v>
      </c>
      <c r="AN1781" s="40">
        <v>60</v>
      </c>
      <c r="AO1781" s="40">
        <v>20000</v>
      </c>
      <c r="AP1781" s="7" t="s">
        <v>656</v>
      </c>
      <c r="AQ1781" s="4">
        <v>3</v>
      </c>
      <c r="AR1781" s="4">
        <v>161506</v>
      </c>
      <c r="AS1781" s="7" t="s">
        <v>199</v>
      </c>
      <c r="AT1781" s="48">
        <v>3</v>
      </c>
      <c r="AU1781" s="48">
        <v>1</v>
      </c>
      <c r="AV1781" s="48">
        <v>3</v>
      </c>
      <c r="AW1781" s="48">
        <v>500</v>
      </c>
      <c r="AX1781" s="48">
        <v>250</v>
      </c>
      <c r="AY1781" s="48">
        <v>0</v>
      </c>
      <c r="AZ1781" s="48">
        <v>0</v>
      </c>
      <c r="BE1781" s="48">
        <v>0</v>
      </c>
      <c r="BF1781" s="48">
        <v>1</v>
      </c>
      <c r="BG1781" s="48">
        <v>1280</v>
      </c>
      <c r="BH1781" s="48">
        <v>1280</v>
      </c>
      <c r="BI1781" s="7">
        <v>0</v>
      </c>
      <c r="BJ1781" s="7">
        <v>0</v>
      </c>
      <c r="BK1781" s="7">
        <v>0</v>
      </c>
      <c r="BL1781" s="7">
        <v>0</v>
      </c>
      <c r="BM1781" s="7">
        <v>0</v>
      </c>
      <c r="BN1781" s="7">
        <v>0</v>
      </c>
      <c r="BO1781" s="7">
        <v>0</v>
      </c>
      <c r="BP1781" s="7">
        <v>0</v>
      </c>
      <c r="BQ1781" s="7">
        <v>0</v>
      </c>
      <c r="BR1781" s="7">
        <v>0</v>
      </c>
      <c r="BS1781" s="7">
        <v>0</v>
      </c>
      <c r="BT1781" s="7">
        <v>0</v>
      </c>
      <c r="BU1781" s="7">
        <v>0</v>
      </c>
      <c r="BV1781" s="7">
        <v>0</v>
      </c>
      <c r="BW1781" s="7">
        <v>0</v>
      </c>
      <c r="BX1781" s="7">
        <v>0</v>
      </c>
      <c r="BY1781" s="7">
        <v>0</v>
      </c>
      <c r="BZ1781" s="7">
        <v>0</v>
      </c>
      <c r="CA1781" s="7">
        <v>0</v>
      </c>
      <c r="CB1781" s="7">
        <v>0</v>
      </c>
      <c r="CC1781" s="7">
        <v>0</v>
      </c>
      <c r="CD1781" s="7">
        <v>0</v>
      </c>
      <c r="CE1781" s="7">
        <v>0</v>
      </c>
      <c r="CF1781" s="7">
        <v>0</v>
      </c>
      <c r="CG1781" s="7">
        <v>0</v>
      </c>
      <c r="CH1781" s="7">
        <v>0</v>
      </c>
      <c r="CI1781" s="7">
        <v>0</v>
      </c>
      <c r="CJ1781" s="7">
        <v>0</v>
      </c>
      <c r="CK1781" s="7">
        <v>0</v>
      </c>
      <c r="CL1781" s="40">
        <v>0</v>
      </c>
      <c r="CM1781" s="40">
        <v>0</v>
      </c>
      <c r="CN1781" s="40">
        <v>0</v>
      </c>
      <c r="CO1781" s="40">
        <v>0</v>
      </c>
      <c r="CP1781" s="7">
        <v>0</v>
      </c>
      <c r="CQ1781" s="7">
        <v>0</v>
      </c>
      <c r="CR1781" s="7">
        <v>0</v>
      </c>
      <c r="CS1781" s="40">
        <v>0</v>
      </c>
      <c r="CT1781" s="7">
        <v>0</v>
      </c>
      <c r="CU1781" s="7">
        <v>0</v>
      </c>
      <c r="CV1781" s="4"/>
      <c r="CW1781" s="4"/>
      <c r="CX1781" s="4" t="s">
        <v>210</v>
      </c>
      <c r="CY1781" s="4" t="s">
        <v>211</v>
      </c>
      <c r="CZ1781" s="4" t="s">
        <v>242</v>
      </c>
      <c r="DA1781" s="4" t="s">
        <v>242</v>
      </c>
      <c r="DB1781" s="4" t="s">
        <v>212</v>
      </c>
      <c r="DC1781" s="4" t="s">
        <v>212</v>
      </c>
      <c r="DD1781" s="7">
        <v>2</v>
      </c>
      <c r="DE1781" s="7">
        <v>30</v>
      </c>
      <c r="DF1781" s="7">
        <v>60</v>
      </c>
      <c r="DH1781" s="7">
        <v>13</v>
      </c>
      <c r="DI1781" s="4">
        <v>2</v>
      </c>
      <c r="DJ1781" s="4">
        <v>4</v>
      </c>
      <c r="DK1781" s="4">
        <v>7</v>
      </c>
      <c r="DL1781" s="4">
        <v>8</v>
      </c>
      <c r="DX1781" s="7">
        <f t="shared" si="24758"/>
        <v>7150119</v>
      </c>
      <c r="DY1781" s="7"/>
      <c r="DZ1781" s="67">
        <v>10000</v>
      </c>
      <c r="EA1781" s="2" t="s">
        <v>1468</v>
      </c>
      <c r="EB1781" s="85">
        <v>150</v>
      </c>
      <c r="EC1781" s="2" t="s">
        <v>1469</v>
      </c>
      <c r="ED1781" s="2">
        <v>2003</v>
      </c>
      <c r="EE1781" s="2">
        <v>3001</v>
      </c>
      <c r="EF1781" s="7">
        <v>50</v>
      </c>
      <c r="EG1781" s="20"/>
      <c r="EH1781" s="20"/>
      <c r="EI1781" s="4">
        <v>40012</v>
      </c>
      <c r="EJ1781" s="4">
        <v>1</v>
      </c>
      <c r="EK1781" s="4">
        <v>40013</v>
      </c>
      <c r="EL1781" s="4">
        <v>1</v>
      </c>
      <c r="EM1781" s="4">
        <v>40013</v>
      </c>
      <c r="EN1781" s="4">
        <v>1</v>
      </c>
      <c r="EO1781" s="4">
        <v>40013</v>
      </c>
      <c r="EP1781" s="4">
        <v>1</v>
      </c>
      <c r="EQ1781" s="4">
        <v>40013</v>
      </c>
      <c r="ER1781" s="4">
        <v>1</v>
      </c>
      <c r="ES1781" s="4">
        <v>40013</v>
      </c>
      <c r="ET1781" s="4">
        <v>1</v>
      </c>
      <c r="EU1781" s="4">
        <v>40013</v>
      </c>
      <c r="EV1781" s="4">
        <v>1</v>
      </c>
      <c r="EW1781" s="4">
        <v>40013</v>
      </c>
      <c r="EX1781" s="4">
        <v>1</v>
      </c>
      <c r="EY1781" s="4">
        <v>40013</v>
      </c>
      <c r="EZ1781" s="4">
        <v>1</v>
      </c>
      <c r="FA1781" s="4">
        <v>40013</v>
      </c>
      <c r="FB1781" s="4">
        <v>1</v>
      </c>
      <c r="FC1781" s="4">
        <v>40013</v>
      </c>
      <c r="FD1781" s="4">
        <v>1</v>
      </c>
      <c r="FE1781" s="4">
        <v>20100</v>
      </c>
      <c r="FF1781" s="4">
        <v>1</v>
      </c>
      <c r="FG1781" s="4">
        <v>20100</v>
      </c>
      <c r="FH1781" s="4">
        <v>1</v>
      </c>
      <c r="FR1781" s="2">
        <v>99999</v>
      </c>
      <c r="FS1781" s="2">
        <v>0</v>
      </c>
      <c r="FT1781" s="2">
        <f t="shared" ref="FT1781" si="24767">IF(FT793="","",FT793)</f>
        <v>10000</v>
      </c>
      <c r="FV1781" s="2" t="str">
        <f t="shared" ref="FV1781" si="24768">IF(FV793="","",FV793)</f>
        <v/>
      </c>
      <c r="FW1781" s="2" t="str">
        <f t="shared" ref="FW1781" si="24769">IF(FW793="","",FW793)</f>
        <v/>
      </c>
      <c r="FX1781" s="2" t="str">
        <f t="shared" ref="FX1781" si="24770">IF(FX793="","",FX793)</f>
        <v/>
      </c>
      <c r="FY1781" s="2" t="str">
        <f t="shared" si="24718"/>
        <v/>
      </c>
      <c r="FZ1781" s="77">
        <v>0</v>
      </c>
      <c r="GA1781" s="2">
        <v>1</v>
      </c>
      <c r="GC1781" s="2">
        <v>1</v>
      </c>
      <c r="GD1781"/>
    </row>
    <row r="1782" s="2" customFormat="1" ht="14.25" spans="1:186">
      <c r="A1782" s="95">
        <f t="shared" si="24741"/>
        <v>7150220</v>
      </c>
      <c r="B1782" s="95">
        <v>312</v>
      </c>
      <c r="C1782" s="95">
        <v>3</v>
      </c>
      <c r="D1782" s="95" t="s">
        <v>768</v>
      </c>
      <c r="E1782" s="95" t="str">
        <f t="shared" si="24742"/>
        <v>150级紫装男衣（福利专用）</v>
      </c>
      <c r="F1782" s="31" t="s">
        <v>1250</v>
      </c>
      <c r="G1782" s="31">
        <v>4</v>
      </c>
      <c r="H1782" s="7" t="s">
        <v>191</v>
      </c>
      <c r="I1782" s="7" t="s">
        <v>187</v>
      </c>
      <c r="J1782" s="37">
        <v>1454</v>
      </c>
      <c r="K1782" s="39">
        <v>1432</v>
      </c>
      <c r="L1782" s="80"/>
      <c r="M1782" s="29" t="s">
        <v>193</v>
      </c>
      <c r="N1782" s="4">
        <v>150</v>
      </c>
      <c r="O1782" s="4">
        <v>150</v>
      </c>
      <c r="P1782" s="40">
        <f t="shared" si="24727"/>
        <v>2304</v>
      </c>
      <c r="Q1782" s="4"/>
      <c r="S1782" s="48">
        <v>1</v>
      </c>
      <c r="T1782" s="47" t="s">
        <v>194</v>
      </c>
      <c r="U1782" s="7" t="s">
        <v>195</v>
      </c>
      <c r="V1782" s="7">
        <v>0</v>
      </c>
      <c r="W1782" s="7">
        <v>0</v>
      </c>
      <c r="X1782" s="40">
        <v>0</v>
      </c>
      <c r="AB1782" s="7" t="s">
        <v>195</v>
      </c>
      <c r="AC1782" s="7">
        <v>0</v>
      </c>
      <c r="AD1782" s="7" t="s">
        <v>195</v>
      </c>
      <c r="AE1782" s="7" t="str">
        <f t="shared" si="24684"/>
        <v>true</v>
      </c>
      <c r="AF1782" s="7" t="b">
        <v>1</v>
      </c>
      <c r="AG1782" s="7" t="s">
        <v>195</v>
      </c>
      <c r="AH1782" s="40">
        <v>0</v>
      </c>
      <c r="AI1782" s="40">
        <v>0</v>
      </c>
      <c r="AJ1782" s="40">
        <v>1</v>
      </c>
      <c r="AK1782" s="40">
        <v>0</v>
      </c>
      <c r="AL1782" s="40">
        <v>1</v>
      </c>
      <c r="AM1782" s="40">
        <v>0</v>
      </c>
      <c r="AN1782" s="40">
        <v>60</v>
      </c>
      <c r="AO1782" s="40">
        <v>20000</v>
      </c>
      <c r="AP1782" s="7" t="s">
        <v>659</v>
      </c>
      <c r="AQ1782" s="4">
        <v>3</v>
      </c>
      <c r="AR1782" s="4">
        <v>161506</v>
      </c>
      <c r="AS1782" s="7" t="s">
        <v>199</v>
      </c>
      <c r="AT1782" s="48">
        <v>3</v>
      </c>
      <c r="AU1782" s="48">
        <v>1</v>
      </c>
      <c r="AV1782" s="48">
        <v>3</v>
      </c>
      <c r="AW1782" s="48">
        <v>500</v>
      </c>
      <c r="AX1782" s="48">
        <v>250</v>
      </c>
      <c r="AY1782" s="48">
        <v>0</v>
      </c>
      <c r="AZ1782" s="48">
        <v>0</v>
      </c>
      <c r="BE1782" s="48">
        <v>0</v>
      </c>
      <c r="BF1782" s="48">
        <v>1</v>
      </c>
      <c r="BG1782" s="48">
        <v>1280</v>
      </c>
      <c r="BH1782" s="48">
        <v>1280</v>
      </c>
      <c r="BI1782" s="7">
        <v>0</v>
      </c>
      <c r="BJ1782" s="7">
        <v>0</v>
      </c>
      <c r="BK1782" s="7">
        <v>0</v>
      </c>
      <c r="BL1782" s="7">
        <v>0</v>
      </c>
      <c r="BM1782" s="7">
        <v>0</v>
      </c>
      <c r="BN1782" s="7">
        <v>0</v>
      </c>
      <c r="BO1782" s="7">
        <v>0</v>
      </c>
      <c r="BP1782" s="7">
        <v>0</v>
      </c>
      <c r="BQ1782" s="7">
        <v>0</v>
      </c>
      <c r="BR1782" s="7">
        <v>0</v>
      </c>
      <c r="BS1782" s="7">
        <v>0</v>
      </c>
      <c r="BT1782" s="7">
        <v>0</v>
      </c>
      <c r="BU1782" s="7">
        <v>0</v>
      </c>
      <c r="BV1782" s="7">
        <v>0</v>
      </c>
      <c r="BW1782" s="7">
        <v>0</v>
      </c>
      <c r="BX1782" s="7">
        <v>0</v>
      </c>
      <c r="BY1782" s="7">
        <v>0</v>
      </c>
      <c r="BZ1782" s="7">
        <v>0</v>
      </c>
      <c r="CA1782" s="7">
        <v>0</v>
      </c>
      <c r="CB1782" s="7">
        <v>0</v>
      </c>
      <c r="CC1782" s="7">
        <v>0</v>
      </c>
      <c r="CD1782" s="7">
        <v>0</v>
      </c>
      <c r="CE1782" s="7">
        <v>0</v>
      </c>
      <c r="CF1782" s="7">
        <v>0</v>
      </c>
      <c r="CG1782" s="7">
        <v>0</v>
      </c>
      <c r="CH1782" s="7">
        <v>0</v>
      </c>
      <c r="CI1782" s="7">
        <v>0</v>
      </c>
      <c r="CJ1782" s="7">
        <v>0</v>
      </c>
      <c r="CK1782" s="7">
        <v>0</v>
      </c>
      <c r="CL1782" s="40">
        <v>0</v>
      </c>
      <c r="CM1782" s="40">
        <v>0</v>
      </c>
      <c r="CN1782" s="40">
        <v>0</v>
      </c>
      <c r="CO1782" s="40">
        <v>0</v>
      </c>
      <c r="CP1782" s="7">
        <v>0</v>
      </c>
      <c r="CQ1782" s="7">
        <v>0</v>
      </c>
      <c r="CR1782" s="7">
        <v>0</v>
      </c>
      <c r="CS1782" s="40">
        <v>0</v>
      </c>
      <c r="CT1782" s="7">
        <v>0</v>
      </c>
      <c r="CU1782" s="7">
        <v>0</v>
      </c>
      <c r="CV1782" s="4"/>
      <c r="CW1782" s="4"/>
      <c r="CX1782" s="4" t="s">
        <v>242</v>
      </c>
      <c r="CY1782" s="4" t="s">
        <v>242</v>
      </c>
      <c r="CZ1782" s="4" t="s">
        <v>242</v>
      </c>
      <c r="DA1782" s="4" t="s">
        <v>242</v>
      </c>
      <c r="DB1782" s="4" t="s">
        <v>242</v>
      </c>
      <c r="DC1782" s="4" t="s">
        <v>242</v>
      </c>
      <c r="DD1782" s="7">
        <v>2</v>
      </c>
      <c r="DE1782" s="7">
        <v>30</v>
      </c>
      <c r="DF1782" s="7">
        <v>60</v>
      </c>
      <c r="DH1782" s="7">
        <v>13</v>
      </c>
      <c r="DI1782" s="4">
        <v>1</v>
      </c>
      <c r="DJ1782" s="4">
        <v>3</v>
      </c>
      <c r="DK1782" s="4">
        <v>5</v>
      </c>
      <c r="DL1782" s="4">
        <v>7</v>
      </c>
      <c r="DX1782" s="7">
        <f t="shared" si="24758"/>
        <v>7150220</v>
      </c>
      <c r="DY1782" s="7"/>
      <c r="DZ1782" s="67">
        <v>10000</v>
      </c>
      <c r="EA1782" s="2" t="s">
        <v>1468</v>
      </c>
      <c r="EB1782" s="85">
        <v>150</v>
      </c>
      <c r="EC1782" s="2" t="s">
        <v>1469</v>
      </c>
      <c r="ED1782" s="2">
        <v>2006</v>
      </c>
      <c r="EE1782" s="2">
        <v>3002</v>
      </c>
      <c r="EF1782" s="7">
        <v>50</v>
      </c>
      <c r="EG1782" s="20"/>
      <c r="EH1782" s="20"/>
      <c r="EI1782" s="4">
        <v>40012</v>
      </c>
      <c r="EJ1782" s="4">
        <v>1</v>
      </c>
      <c r="EK1782" s="4">
        <v>40013</v>
      </c>
      <c r="EL1782" s="4">
        <v>1</v>
      </c>
      <c r="EM1782" s="4">
        <v>40013</v>
      </c>
      <c r="EN1782" s="4">
        <v>1</v>
      </c>
      <c r="EO1782" s="4">
        <v>40013</v>
      </c>
      <c r="EP1782" s="4">
        <v>1</v>
      </c>
      <c r="EQ1782" s="4">
        <v>40013</v>
      </c>
      <c r="ER1782" s="4">
        <v>1</v>
      </c>
      <c r="ES1782" s="4">
        <v>40013</v>
      </c>
      <c r="ET1782" s="4">
        <v>1</v>
      </c>
      <c r="EU1782" s="4">
        <v>40013</v>
      </c>
      <c r="EV1782" s="4">
        <v>1</v>
      </c>
      <c r="EW1782" s="4">
        <v>40013</v>
      </c>
      <c r="EX1782" s="4">
        <v>1</v>
      </c>
      <c r="EY1782" s="4">
        <v>40013</v>
      </c>
      <c r="EZ1782" s="4">
        <v>1</v>
      </c>
      <c r="FA1782" s="4">
        <v>40013</v>
      </c>
      <c r="FB1782" s="4">
        <v>1</v>
      </c>
      <c r="FC1782" s="4">
        <v>40013</v>
      </c>
      <c r="FD1782" s="4">
        <v>1</v>
      </c>
      <c r="FE1782" s="4">
        <v>20100</v>
      </c>
      <c r="FF1782" s="4">
        <v>1</v>
      </c>
      <c r="FG1782" s="4">
        <v>20100</v>
      </c>
      <c r="FH1782" s="4">
        <v>1</v>
      </c>
      <c r="FR1782" s="2">
        <v>99999</v>
      </c>
      <c r="FS1782" s="2">
        <v>0</v>
      </c>
      <c r="FT1782" s="2">
        <f t="shared" ref="FT1782" si="24771">IF(FT794="","",FT794)</f>
        <v>10000</v>
      </c>
      <c r="FV1782" s="2" t="str">
        <f t="shared" ref="FV1782" si="24772">IF(FV794="","",FV794)</f>
        <v/>
      </c>
      <c r="FW1782" s="2" t="str">
        <f t="shared" ref="FW1782" si="24773">IF(FW794="","",FW794)</f>
        <v/>
      </c>
      <c r="FX1782" s="2" t="str">
        <f t="shared" ref="FX1782" si="24774">IF(FX794="","",FX794)</f>
        <v/>
      </c>
      <c r="FY1782" s="2" t="str">
        <f t="shared" si="24718"/>
        <v/>
      </c>
      <c r="FZ1782" s="77">
        <v>0</v>
      </c>
      <c r="GA1782" s="2">
        <v>1</v>
      </c>
      <c r="GC1782" s="2">
        <v>1</v>
      </c>
      <c r="GD1782"/>
    </row>
    <row r="1783" s="2" customFormat="1" ht="14.25" spans="1:186">
      <c r="A1783" s="95">
        <f t="shared" si="24741"/>
        <v>7150221</v>
      </c>
      <c r="B1783" s="95">
        <v>568</v>
      </c>
      <c r="C1783" s="95">
        <v>3</v>
      </c>
      <c r="D1783" s="95" t="s">
        <v>770</v>
      </c>
      <c r="E1783" s="95" t="str">
        <f t="shared" si="24742"/>
        <v>150级紫装女衣（福利专用）</v>
      </c>
      <c r="F1783" s="31" t="s">
        <v>1250</v>
      </c>
      <c r="G1783" s="31">
        <v>4</v>
      </c>
      <c r="H1783" s="7" t="s">
        <v>191</v>
      </c>
      <c r="I1783" s="7" t="s">
        <v>187</v>
      </c>
      <c r="J1783" s="37">
        <v>1443</v>
      </c>
      <c r="K1783" s="39">
        <v>1436</v>
      </c>
      <c r="L1783" s="80"/>
      <c r="M1783" s="29" t="s">
        <v>193</v>
      </c>
      <c r="N1783" s="4">
        <v>150</v>
      </c>
      <c r="O1783" s="4">
        <v>150</v>
      </c>
      <c r="P1783" s="40">
        <f t="shared" si="24727"/>
        <v>2304</v>
      </c>
      <c r="Q1783" s="4"/>
      <c r="S1783" s="48">
        <v>2</v>
      </c>
      <c r="T1783" s="47" t="s">
        <v>194</v>
      </c>
      <c r="U1783" s="7" t="s">
        <v>195</v>
      </c>
      <c r="V1783" s="7">
        <v>0</v>
      </c>
      <c r="W1783" s="7">
        <v>0</v>
      </c>
      <c r="X1783" s="40">
        <v>0</v>
      </c>
      <c r="AB1783" s="7" t="s">
        <v>195</v>
      </c>
      <c r="AC1783" s="7">
        <v>0</v>
      </c>
      <c r="AD1783" s="7" t="s">
        <v>195</v>
      </c>
      <c r="AE1783" s="7" t="str">
        <f t="shared" si="24684"/>
        <v>true</v>
      </c>
      <c r="AF1783" s="7" t="b">
        <v>1</v>
      </c>
      <c r="AG1783" s="7" t="s">
        <v>195</v>
      </c>
      <c r="AH1783" s="40">
        <v>0</v>
      </c>
      <c r="AI1783" s="40">
        <v>0</v>
      </c>
      <c r="AJ1783" s="40">
        <v>1</v>
      </c>
      <c r="AK1783" s="40">
        <v>0</v>
      </c>
      <c r="AL1783" s="40">
        <v>1</v>
      </c>
      <c r="AM1783" s="40">
        <v>0</v>
      </c>
      <c r="AN1783" s="40">
        <v>60</v>
      </c>
      <c r="AO1783" s="40">
        <v>20000</v>
      </c>
      <c r="AP1783" s="7" t="s">
        <v>662</v>
      </c>
      <c r="AQ1783" s="4">
        <v>3</v>
      </c>
      <c r="AR1783" s="4">
        <v>161506</v>
      </c>
      <c r="AS1783" s="7" t="s">
        <v>199</v>
      </c>
      <c r="AT1783" s="48">
        <v>3</v>
      </c>
      <c r="AU1783" s="48">
        <v>1</v>
      </c>
      <c r="AV1783" s="48">
        <v>3</v>
      </c>
      <c r="AW1783" s="48">
        <v>500</v>
      </c>
      <c r="AX1783" s="48">
        <v>250</v>
      </c>
      <c r="AY1783" s="48">
        <v>0</v>
      </c>
      <c r="AZ1783" s="48">
        <v>0</v>
      </c>
      <c r="BE1783" s="48">
        <v>0</v>
      </c>
      <c r="BF1783" s="48">
        <v>1</v>
      </c>
      <c r="BG1783" s="48">
        <v>1280</v>
      </c>
      <c r="BH1783" s="48">
        <v>1280</v>
      </c>
      <c r="BI1783" s="7">
        <v>0</v>
      </c>
      <c r="BJ1783" s="7">
        <v>0</v>
      </c>
      <c r="BK1783" s="7">
        <v>0</v>
      </c>
      <c r="BL1783" s="7">
        <v>0</v>
      </c>
      <c r="BM1783" s="7">
        <v>0</v>
      </c>
      <c r="BN1783" s="7">
        <v>0</v>
      </c>
      <c r="BO1783" s="7">
        <v>0</v>
      </c>
      <c r="BP1783" s="7">
        <v>0</v>
      </c>
      <c r="BQ1783" s="7">
        <v>0</v>
      </c>
      <c r="BR1783" s="7">
        <v>0</v>
      </c>
      <c r="BS1783" s="7">
        <v>0</v>
      </c>
      <c r="BT1783" s="7">
        <v>0</v>
      </c>
      <c r="BU1783" s="7">
        <v>0</v>
      </c>
      <c r="BV1783" s="7">
        <v>0</v>
      </c>
      <c r="BW1783" s="7">
        <v>0</v>
      </c>
      <c r="BX1783" s="7">
        <v>0</v>
      </c>
      <c r="BY1783" s="7">
        <v>0</v>
      </c>
      <c r="BZ1783" s="7">
        <v>0</v>
      </c>
      <c r="CA1783" s="7">
        <v>0</v>
      </c>
      <c r="CB1783" s="7">
        <v>0</v>
      </c>
      <c r="CC1783" s="7">
        <v>0</v>
      </c>
      <c r="CD1783" s="7">
        <v>0</v>
      </c>
      <c r="CE1783" s="7">
        <v>0</v>
      </c>
      <c r="CF1783" s="7">
        <v>0</v>
      </c>
      <c r="CG1783" s="7">
        <v>0</v>
      </c>
      <c r="CH1783" s="7">
        <v>0</v>
      </c>
      <c r="CI1783" s="7">
        <v>0</v>
      </c>
      <c r="CJ1783" s="7">
        <v>0</v>
      </c>
      <c r="CK1783" s="7">
        <v>0</v>
      </c>
      <c r="CL1783" s="40">
        <v>0</v>
      </c>
      <c r="CM1783" s="40">
        <v>0</v>
      </c>
      <c r="CN1783" s="40">
        <v>0</v>
      </c>
      <c r="CO1783" s="40">
        <v>0</v>
      </c>
      <c r="CP1783" s="7">
        <v>0</v>
      </c>
      <c r="CQ1783" s="7">
        <v>0</v>
      </c>
      <c r="CR1783" s="7">
        <v>0</v>
      </c>
      <c r="CS1783" s="40">
        <v>0</v>
      </c>
      <c r="CT1783" s="7">
        <v>0</v>
      </c>
      <c r="CU1783" s="7">
        <v>0</v>
      </c>
      <c r="CV1783" s="4"/>
      <c r="CW1783" s="4"/>
      <c r="CX1783" s="4" t="s">
        <v>242</v>
      </c>
      <c r="CY1783" s="4" t="s">
        <v>242</v>
      </c>
      <c r="CZ1783" s="4" t="s">
        <v>242</v>
      </c>
      <c r="DA1783" s="4" t="s">
        <v>242</v>
      </c>
      <c r="DB1783" s="4" t="s">
        <v>242</v>
      </c>
      <c r="DC1783" s="4" t="s">
        <v>242</v>
      </c>
      <c r="DD1783" s="7">
        <v>2</v>
      </c>
      <c r="DE1783" s="7">
        <v>30</v>
      </c>
      <c r="DF1783" s="7">
        <v>60</v>
      </c>
      <c r="DH1783" s="7">
        <v>13</v>
      </c>
      <c r="DI1783" s="4">
        <v>1</v>
      </c>
      <c r="DJ1783" s="4">
        <v>3</v>
      </c>
      <c r="DK1783" s="4">
        <v>5</v>
      </c>
      <c r="DL1783" s="4">
        <v>7</v>
      </c>
      <c r="DX1783" s="7">
        <f t="shared" si="24758"/>
        <v>7150221</v>
      </c>
      <c r="DY1783" s="7"/>
      <c r="DZ1783" s="67">
        <v>10000</v>
      </c>
      <c r="EA1783" s="2" t="s">
        <v>1468</v>
      </c>
      <c r="EB1783" s="85">
        <v>150</v>
      </c>
      <c r="EC1783" s="2" t="s">
        <v>1469</v>
      </c>
      <c r="ED1783" s="2">
        <v>2006</v>
      </c>
      <c r="EE1783" s="2">
        <v>3002</v>
      </c>
      <c r="EF1783" s="7">
        <v>50</v>
      </c>
      <c r="EG1783" s="20"/>
      <c r="EH1783" s="20"/>
      <c r="EI1783" s="4">
        <v>40012</v>
      </c>
      <c r="EJ1783" s="4">
        <v>1</v>
      </c>
      <c r="EK1783" s="4">
        <v>40013</v>
      </c>
      <c r="EL1783" s="4">
        <v>1</v>
      </c>
      <c r="EM1783" s="4">
        <v>40013</v>
      </c>
      <c r="EN1783" s="4">
        <v>1</v>
      </c>
      <c r="EO1783" s="4">
        <v>40013</v>
      </c>
      <c r="EP1783" s="4">
        <v>1</v>
      </c>
      <c r="EQ1783" s="4">
        <v>40013</v>
      </c>
      <c r="ER1783" s="4">
        <v>1</v>
      </c>
      <c r="ES1783" s="4">
        <v>40013</v>
      </c>
      <c r="ET1783" s="4">
        <v>1</v>
      </c>
      <c r="EU1783" s="4">
        <v>40013</v>
      </c>
      <c r="EV1783" s="4">
        <v>1</v>
      </c>
      <c r="EW1783" s="4">
        <v>40013</v>
      </c>
      <c r="EX1783" s="4">
        <v>1</v>
      </c>
      <c r="EY1783" s="4">
        <v>40013</v>
      </c>
      <c r="EZ1783" s="4">
        <v>1</v>
      </c>
      <c r="FA1783" s="4">
        <v>40013</v>
      </c>
      <c r="FB1783" s="4">
        <v>1</v>
      </c>
      <c r="FC1783" s="4">
        <v>40013</v>
      </c>
      <c r="FD1783" s="4">
        <v>1</v>
      </c>
      <c r="FE1783" s="4">
        <v>20100</v>
      </c>
      <c r="FF1783" s="4">
        <v>1</v>
      </c>
      <c r="FG1783" s="4">
        <v>20100</v>
      </c>
      <c r="FH1783" s="4">
        <v>1</v>
      </c>
      <c r="FR1783" s="2">
        <v>99999</v>
      </c>
      <c r="FS1783" s="2">
        <v>0</v>
      </c>
      <c r="FT1783" s="2">
        <f t="shared" ref="FT1783" si="24775">IF(FT795="","",FT795)</f>
        <v>10000</v>
      </c>
      <c r="FV1783" s="2" t="str">
        <f t="shared" ref="FV1783" si="24776">IF(FV795="","",FV795)</f>
        <v/>
      </c>
      <c r="FW1783" s="2" t="str">
        <f t="shared" ref="FW1783" si="24777">IF(FW795="","",FW795)</f>
        <v/>
      </c>
      <c r="FX1783" s="2" t="str">
        <f t="shared" ref="FX1783" si="24778">IF(FX795="","",FX795)</f>
        <v/>
      </c>
      <c r="FY1783" s="2" t="str">
        <f t="shared" si="24718"/>
        <v/>
      </c>
      <c r="FZ1783" s="77">
        <v>0</v>
      </c>
      <c r="GA1783" s="2">
        <v>1</v>
      </c>
      <c r="GC1783" s="2">
        <v>1</v>
      </c>
      <c r="GD1783"/>
    </row>
    <row r="1784" s="2" customFormat="1" ht="14.25" spans="1:186">
      <c r="A1784" s="95">
        <f t="shared" si="24741"/>
        <v>7150322</v>
      </c>
      <c r="B1784" s="95">
        <v>1640</v>
      </c>
      <c r="C1784" s="95">
        <v>1</v>
      </c>
      <c r="D1784" s="95" t="s">
        <v>772</v>
      </c>
      <c r="E1784" s="95" t="str">
        <f t="shared" si="24742"/>
        <v>150级紫装男头盔（福利专用）</v>
      </c>
      <c r="F1784" s="31" t="s">
        <v>1250</v>
      </c>
      <c r="G1784" s="31">
        <v>4</v>
      </c>
      <c r="H1784" s="7" t="s">
        <v>191</v>
      </c>
      <c r="I1784" s="7" t="s">
        <v>187</v>
      </c>
      <c r="J1784" s="37">
        <v>1432</v>
      </c>
      <c r="K1784" s="39">
        <v>1698</v>
      </c>
      <c r="L1784" s="80"/>
      <c r="M1784" s="29" t="s">
        <v>193</v>
      </c>
      <c r="N1784" s="4">
        <v>150</v>
      </c>
      <c r="O1784" s="4">
        <v>150</v>
      </c>
      <c r="P1784" s="40">
        <f t="shared" si="24727"/>
        <v>2104</v>
      </c>
      <c r="Q1784" s="4"/>
      <c r="S1784" s="48">
        <v>1</v>
      </c>
      <c r="T1784" s="47" t="s">
        <v>194</v>
      </c>
      <c r="U1784" s="7" t="s">
        <v>195</v>
      </c>
      <c r="V1784" s="7">
        <v>0</v>
      </c>
      <c r="W1784" s="7">
        <v>0</v>
      </c>
      <c r="X1784" s="40">
        <v>0</v>
      </c>
      <c r="AB1784" s="7" t="s">
        <v>195</v>
      </c>
      <c r="AC1784" s="7">
        <v>0</v>
      </c>
      <c r="AD1784" s="7" t="s">
        <v>195</v>
      </c>
      <c r="AE1784" s="7" t="str">
        <f t="shared" si="24684"/>
        <v>true</v>
      </c>
      <c r="AF1784" s="7" t="b">
        <v>1</v>
      </c>
      <c r="AG1784" s="7" t="s">
        <v>195</v>
      </c>
      <c r="AH1784" s="40">
        <v>0</v>
      </c>
      <c r="AI1784" s="40">
        <v>0</v>
      </c>
      <c r="AJ1784" s="40">
        <v>1</v>
      </c>
      <c r="AK1784" s="40">
        <v>0</v>
      </c>
      <c r="AL1784" s="40">
        <v>1</v>
      </c>
      <c r="AM1784" s="40">
        <v>0</v>
      </c>
      <c r="AN1784" s="40">
        <v>60</v>
      </c>
      <c r="AO1784" s="40">
        <v>20000</v>
      </c>
      <c r="AP1784" s="7" t="s">
        <v>662</v>
      </c>
      <c r="AQ1784" s="4">
        <v>3</v>
      </c>
      <c r="AR1784" s="4">
        <v>161506</v>
      </c>
      <c r="AS1784" s="7" t="s">
        <v>199</v>
      </c>
      <c r="AT1784" s="48">
        <v>3</v>
      </c>
      <c r="AU1784" s="48">
        <v>1</v>
      </c>
      <c r="AV1784" s="48">
        <v>3</v>
      </c>
      <c r="AW1784" s="48">
        <v>500</v>
      </c>
      <c r="AX1784" s="48">
        <v>250</v>
      </c>
      <c r="AY1784" s="48">
        <v>0</v>
      </c>
      <c r="AZ1784" s="48">
        <v>0</v>
      </c>
      <c r="BE1784" s="48">
        <v>0</v>
      </c>
      <c r="BF1784" s="48">
        <v>1</v>
      </c>
      <c r="BG1784" s="48">
        <v>1280</v>
      </c>
      <c r="BH1784" s="48">
        <v>1280</v>
      </c>
      <c r="BI1784" s="7">
        <v>0</v>
      </c>
      <c r="BJ1784" s="7">
        <v>0</v>
      </c>
      <c r="BK1784" s="7">
        <v>0</v>
      </c>
      <c r="BL1784" s="7">
        <v>0</v>
      </c>
      <c r="BM1784" s="7">
        <v>0</v>
      </c>
      <c r="BN1784" s="7">
        <v>0</v>
      </c>
      <c r="BO1784" s="7">
        <v>0</v>
      </c>
      <c r="BP1784" s="7">
        <v>0</v>
      </c>
      <c r="BQ1784" s="7">
        <v>0</v>
      </c>
      <c r="BR1784" s="7">
        <v>0</v>
      </c>
      <c r="BS1784" s="7">
        <v>0</v>
      </c>
      <c r="BT1784" s="7">
        <v>0</v>
      </c>
      <c r="BU1784" s="7">
        <v>0</v>
      </c>
      <c r="BV1784" s="7">
        <v>0</v>
      </c>
      <c r="BW1784" s="7">
        <v>0</v>
      </c>
      <c r="BX1784" s="7">
        <v>0</v>
      </c>
      <c r="BY1784" s="7">
        <v>0</v>
      </c>
      <c r="BZ1784" s="7">
        <v>0</v>
      </c>
      <c r="CA1784" s="7">
        <v>0</v>
      </c>
      <c r="CB1784" s="7">
        <v>0</v>
      </c>
      <c r="CC1784" s="7">
        <v>0</v>
      </c>
      <c r="CD1784" s="7">
        <v>0</v>
      </c>
      <c r="CE1784" s="7">
        <v>0</v>
      </c>
      <c r="CF1784" s="7">
        <v>0</v>
      </c>
      <c r="CG1784" s="7">
        <v>0</v>
      </c>
      <c r="CH1784" s="7">
        <v>0</v>
      </c>
      <c r="CI1784" s="7">
        <v>0</v>
      </c>
      <c r="CJ1784" s="7">
        <v>0</v>
      </c>
      <c r="CK1784" s="7">
        <v>0</v>
      </c>
      <c r="CL1784" s="40">
        <v>0</v>
      </c>
      <c r="CM1784" s="40">
        <v>0</v>
      </c>
      <c r="CN1784" s="40">
        <v>0</v>
      </c>
      <c r="CO1784" s="40">
        <v>0</v>
      </c>
      <c r="CP1784" s="7">
        <v>0</v>
      </c>
      <c r="CQ1784" s="7">
        <v>0</v>
      </c>
      <c r="CR1784" s="7">
        <v>0</v>
      </c>
      <c r="CS1784" s="40">
        <v>0</v>
      </c>
      <c r="CT1784" s="7">
        <v>0</v>
      </c>
      <c r="CU1784" s="7">
        <v>0</v>
      </c>
      <c r="CV1784" s="4"/>
      <c r="CW1784" s="4"/>
      <c r="CX1784" s="4" t="s">
        <v>242</v>
      </c>
      <c r="CY1784" s="4" t="s">
        <v>242</v>
      </c>
      <c r="CZ1784" s="4" t="s">
        <v>242</v>
      </c>
      <c r="DA1784" s="4" t="s">
        <v>242</v>
      </c>
      <c r="DB1784" s="4" t="s">
        <v>242</v>
      </c>
      <c r="DC1784" s="4" t="s">
        <v>242</v>
      </c>
      <c r="DD1784" s="7">
        <v>2</v>
      </c>
      <c r="DE1784" s="7">
        <v>30</v>
      </c>
      <c r="DF1784" s="7">
        <v>60</v>
      </c>
      <c r="DH1784" s="7">
        <v>13</v>
      </c>
      <c r="DI1784" s="4">
        <v>2</v>
      </c>
      <c r="DJ1784" s="4">
        <v>3</v>
      </c>
      <c r="DK1784" s="4" t="s">
        <v>242</v>
      </c>
      <c r="DL1784" s="4" t="s">
        <v>242</v>
      </c>
      <c r="DX1784" s="7">
        <f t="shared" si="24758"/>
        <v>7150322</v>
      </c>
      <c r="DY1784" s="7"/>
      <c r="DZ1784" s="67">
        <v>0</v>
      </c>
      <c r="EA1784" s="2" t="s">
        <v>242</v>
      </c>
      <c r="EB1784" s="85" t="s">
        <v>242</v>
      </c>
      <c r="EC1784" s="2" t="s">
        <v>242</v>
      </c>
      <c r="ED1784" s="2">
        <v>2009</v>
      </c>
      <c r="EE1784" s="2">
        <v>3002</v>
      </c>
      <c r="EF1784" s="7">
        <v>50</v>
      </c>
      <c r="EG1784" s="20"/>
      <c r="EH1784" s="20"/>
      <c r="EI1784" s="4">
        <v>40012</v>
      </c>
      <c r="EJ1784" s="4">
        <v>1</v>
      </c>
      <c r="EK1784" s="4">
        <v>40013</v>
      </c>
      <c r="EL1784" s="4">
        <v>1</v>
      </c>
      <c r="EM1784" s="4">
        <v>40013</v>
      </c>
      <c r="EN1784" s="4">
        <v>1</v>
      </c>
      <c r="EO1784" s="4">
        <v>40013</v>
      </c>
      <c r="EP1784" s="4">
        <v>1</v>
      </c>
      <c r="EQ1784" s="4">
        <v>40013</v>
      </c>
      <c r="ER1784" s="4">
        <v>1</v>
      </c>
      <c r="ES1784" s="4">
        <v>40013</v>
      </c>
      <c r="ET1784" s="4">
        <v>1</v>
      </c>
      <c r="EU1784" s="4">
        <v>40013</v>
      </c>
      <c r="EV1784" s="4">
        <v>1</v>
      </c>
      <c r="EW1784" s="4">
        <v>40013</v>
      </c>
      <c r="EX1784" s="4">
        <v>1</v>
      </c>
      <c r="EY1784" s="4">
        <v>40013</v>
      </c>
      <c r="EZ1784" s="4">
        <v>1</v>
      </c>
      <c r="FA1784" s="4">
        <v>40013</v>
      </c>
      <c r="FB1784" s="4">
        <v>1</v>
      </c>
      <c r="FC1784" s="4">
        <v>40013</v>
      </c>
      <c r="FD1784" s="4">
        <v>1</v>
      </c>
      <c r="FE1784" s="4">
        <v>20100</v>
      </c>
      <c r="FF1784" s="4">
        <v>1</v>
      </c>
      <c r="FG1784" s="4">
        <v>20100</v>
      </c>
      <c r="FH1784" s="4">
        <v>1</v>
      </c>
      <c r="FR1784" s="2">
        <v>99999</v>
      </c>
      <c r="FS1784" s="2">
        <v>0</v>
      </c>
      <c r="FT1784" s="2">
        <f t="shared" ref="FT1784" si="24779">IF(FT796="","",FT796)</f>
        <v>10000</v>
      </c>
      <c r="FV1784" s="2" t="str">
        <f t="shared" ref="FV1784" si="24780">IF(FV796="","",FV796)</f>
        <v/>
      </c>
      <c r="FW1784" s="2" t="str">
        <f t="shared" ref="FW1784" si="24781">IF(FW796="","",FW796)</f>
        <v/>
      </c>
      <c r="FX1784" s="2" t="str">
        <f t="shared" ref="FX1784:FX1795" si="24782">IF(FX796="","",FX796)</f>
        <v/>
      </c>
      <c r="FY1784" s="2" t="str">
        <f t="shared" si="24718"/>
        <v/>
      </c>
      <c r="FZ1784" s="77">
        <v>0</v>
      </c>
      <c r="GA1784" s="2">
        <v>1</v>
      </c>
      <c r="GC1784" s="2">
        <v>1</v>
      </c>
      <c r="GD1784"/>
    </row>
    <row r="1785" s="2" customFormat="1" ht="14.25" spans="1:186">
      <c r="A1785" s="95">
        <f t="shared" si="24741"/>
        <v>7150323</v>
      </c>
      <c r="B1785" s="95">
        <v>1384</v>
      </c>
      <c r="C1785" s="95">
        <v>1</v>
      </c>
      <c r="D1785" s="95" t="s">
        <v>774</v>
      </c>
      <c r="E1785" s="95" t="str">
        <f t="shared" si="24742"/>
        <v>150级紫装女头饰（福利专用）</v>
      </c>
      <c r="F1785" s="31" t="s">
        <v>1250</v>
      </c>
      <c r="G1785" s="31">
        <v>4</v>
      </c>
      <c r="H1785" s="7" t="s">
        <v>191</v>
      </c>
      <c r="I1785" s="7" t="s">
        <v>187</v>
      </c>
      <c r="J1785" s="37">
        <v>1498</v>
      </c>
      <c r="K1785" s="39">
        <v>1698</v>
      </c>
      <c r="L1785" s="80"/>
      <c r="M1785" s="29" t="s">
        <v>193</v>
      </c>
      <c r="N1785" s="4">
        <v>150</v>
      </c>
      <c r="O1785" s="4">
        <v>150</v>
      </c>
      <c r="P1785" s="40">
        <f t="shared" si="24727"/>
        <v>2104</v>
      </c>
      <c r="Q1785" s="4"/>
      <c r="S1785" s="48">
        <v>2</v>
      </c>
      <c r="T1785" s="47" t="s">
        <v>194</v>
      </c>
      <c r="U1785" s="7" t="s">
        <v>195</v>
      </c>
      <c r="V1785" s="7">
        <v>0</v>
      </c>
      <c r="W1785" s="7">
        <v>0</v>
      </c>
      <c r="X1785" s="40">
        <v>0</v>
      </c>
      <c r="AB1785" s="7" t="s">
        <v>195</v>
      </c>
      <c r="AC1785" s="7">
        <v>0</v>
      </c>
      <c r="AD1785" s="7" t="s">
        <v>195</v>
      </c>
      <c r="AE1785" s="7" t="str">
        <f t="shared" si="24684"/>
        <v>true</v>
      </c>
      <c r="AF1785" s="7" t="b">
        <v>1</v>
      </c>
      <c r="AG1785" s="7" t="s">
        <v>195</v>
      </c>
      <c r="AH1785" s="40">
        <v>0</v>
      </c>
      <c r="AI1785" s="40">
        <v>0</v>
      </c>
      <c r="AJ1785" s="40">
        <v>1</v>
      </c>
      <c r="AK1785" s="40">
        <v>0</v>
      </c>
      <c r="AL1785" s="40">
        <v>1</v>
      </c>
      <c r="AM1785" s="40">
        <v>0</v>
      </c>
      <c r="AN1785" s="40">
        <v>60</v>
      </c>
      <c r="AO1785" s="40">
        <v>20000</v>
      </c>
      <c r="AP1785" s="7" t="s">
        <v>776</v>
      </c>
      <c r="AQ1785" s="4">
        <v>3</v>
      </c>
      <c r="AR1785" s="4">
        <v>161506</v>
      </c>
      <c r="AS1785" s="7" t="s">
        <v>199</v>
      </c>
      <c r="AT1785" s="48">
        <v>3</v>
      </c>
      <c r="AU1785" s="48">
        <v>1</v>
      </c>
      <c r="AV1785" s="48">
        <v>3</v>
      </c>
      <c r="AW1785" s="48">
        <v>500</v>
      </c>
      <c r="AX1785" s="48">
        <v>250</v>
      </c>
      <c r="AY1785" s="48">
        <v>0</v>
      </c>
      <c r="AZ1785" s="48">
        <v>0</v>
      </c>
      <c r="BE1785" s="48">
        <v>0</v>
      </c>
      <c r="BF1785" s="48">
        <v>1</v>
      </c>
      <c r="BG1785" s="48">
        <v>1280</v>
      </c>
      <c r="BH1785" s="48">
        <v>1280</v>
      </c>
      <c r="BI1785" s="7">
        <v>0</v>
      </c>
      <c r="BJ1785" s="7">
        <v>0</v>
      </c>
      <c r="BK1785" s="7">
        <v>0</v>
      </c>
      <c r="BL1785" s="7">
        <v>0</v>
      </c>
      <c r="BM1785" s="7">
        <v>0</v>
      </c>
      <c r="BN1785" s="7">
        <v>0</v>
      </c>
      <c r="BO1785" s="7">
        <v>0</v>
      </c>
      <c r="BP1785" s="7">
        <v>0</v>
      </c>
      <c r="BQ1785" s="7">
        <v>0</v>
      </c>
      <c r="BR1785" s="7">
        <v>0</v>
      </c>
      <c r="BS1785" s="7">
        <v>0</v>
      </c>
      <c r="BT1785" s="7">
        <v>0</v>
      </c>
      <c r="BU1785" s="7">
        <v>0</v>
      </c>
      <c r="BV1785" s="7">
        <v>0</v>
      </c>
      <c r="BW1785" s="7">
        <v>0</v>
      </c>
      <c r="BX1785" s="7">
        <v>0</v>
      </c>
      <c r="BY1785" s="7">
        <v>0</v>
      </c>
      <c r="BZ1785" s="7">
        <v>0</v>
      </c>
      <c r="CA1785" s="7">
        <v>0</v>
      </c>
      <c r="CB1785" s="7">
        <v>0</v>
      </c>
      <c r="CC1785" s="7">
        <v>0</v>
      </c>
      <c r="CD1785" s="7">
        <v>0</v>
      </c>
      <c r="CE1785" s="7">
        <v>0</v>
      </c>
      <c r="CF1785" s="7">
        <v>0</v>
      </c>
      <c r="CG1785" s="7">
        <v>0</v>
      </c>
      <c r="CH1785" s="7">
        <v>0</v>
      </c>
      <c r="CI1785" s="7">
        <v>0</v>
      </c>
      <c r="CJ1785" s="7">
        <v>0</v>
      </c>
      <c r="CK1785" s="7">
        <v>0</v>
      </c>
      <c r="CL1785" s="40">
        <v>0</v>
      </c>
      <c r="CM1785" s="40">
        <v>0</v>
      </c>
      <c r="CN1785" s="40">
        <v>0</v>
      </c>
      <c r="CO1785" s="40">
        <v>0</v>
      </c>
      <c r="CP1785" s="7">
        <v>0</v>
      </c>
      <c r="CQ1785" s="7">
        <v>0</v>
      </c>
      <c r="CR1785" s="7">
        <v>0</v>
      </c>
      <c r="CS1785" s="40">
        <v>0</v>
      </c>
      <c r="CT1785" s="7">
        <v>0</v>
      </c>
      <c r="CU1785" s="7">
        <v>0</v>
      </c>
      <c r="CV1785" s="4"/>
      <c r="CW1785" s="4"/>
      <c r="CX1785" s="4" t="s">
        <v>242</v>
      </c>
      <c r="CY1785" s="4" t="s">
        <v>242</v>
      </c>
      <c r="CZ1785" s="4" t="s">
        <v>242</v>
      </c>
      <c r="DA1785" s="4" t="s">
        <v>242</v>
      </c>
      <c r="DB1785" s="4" t="s">
        <v>242</v>
      </c>
      <c r="DC1785" s="4" t="s">
        <v>242</v>
      </c>
      <c r="DD1785" s="7">
        <v>2</v>
      </c>
      <c r="DE1785" s="7">
        <v>30</v>
      </c>
      <c r="DF1785" s="7">
        <v>60</v>
      </c>
      <c r="DH1785" s="7">
        <v>13</v>
      </c>
      <c r="DI1785" s="4">
        <v>2</v>
      </c>
      <c r="DJ1785" s="4">
        <v>3</v>
      </c>
      <c r="DK1785" s="4" t="s">
        <v>242</v>
      </c>
      <c r="DL1785" s="4" t="s">
        <v>242</v>
      </c>
      <c r="DX1785" s="7">
        <f t="shared" si="24758"/>
        <v>7150323</v>
      </c>
      <c r="DY1785" s="7"/>
      <c r="DZ1785" s="67">
        <v>0</v>
      </c>
      <c r="EA1785" s="2" t="s">
        <v>242</v>
      </c>
      <c r="EB1785" s="85" t="s">
        <v>242</v>
      </c>
      <c r="EC1785" s="2" t="s">
        <v>242</v>
      </c>
      <c r="ED1785" s="2">
        <v>2009</v>
      </c>
      <c r="EE1785" s="2">
        <v>3002</v>
      </c>
      <c r="EF1785" s="7">
        <v>50</v>
      </c>
      <c r="EG1785" s="20"/>
      <c r="EH1785" s="20"/>
      <c r="EI1785" s="4">
        <v>40012</v>
      </c>
      <c r="EJ1785" s="4">
        <v>1</v>
      </c>
      <c r="EK1785" s="4">
        <v>40013</v>
      </c>
      <c r="EL1785" s="4">
        <v>1</v>
      </c>
      <c r="EM1785" s="4">
        <v>40013</v>
      </c>
      <c r="EN1785" s="4">
        <v>1</v>
      </c>
      <c r="EO1785" s="4">
        <v>40013</v>
      </c>
      <c r="EP1785" s="4">
        <v>1</v>
      </c>
      <c r="EQ1785" s="4">
        <v>40013</v>
      </c>
      <c r="ER1785" s="4">
        <v>1</v>
      </c>
      <c r="ES1785" s="4">
        <v>40013</v>
      </c>
      <c r="ET1785" s="4">
        <v>1</v>
      </c>
      <c r="EU1785" s="4">
        <v>40013</v>
      </c>
      <c r="EV1785" s="4">
        <v>1</v>
      </c>
      <c r="EW1785" s="4">
        <v>40013</v>
      </c>
      <c r="EX1785" s="4">
        <v>1</v>
      </c>
      <c r="EY1785" s="4">
        <v>40013</v>
      </c>
      <c r="EZ1785" s="4">
        <v>1</v>
      </c>
      <c r="FA1785" s="4">
        <v>40013</v>
      </c>
      <c r="FB1785" s="4">
        <v>1</v>
      </c>
      <c r="FC1785" s="4">
        <v>40013</v>
      </c>
      <c r="FD1785" s="4">
        <v>1</v>
      </c>
      <c r="FE1785" s="4">
        <v>20100</v>
      </c>
      <c r="FF1785" s="4">
        <v>1</v>
      </c>
      <c r="FG1785" s="4">
        <v>20100</v>
      </c>
      <c r="FH1785" s="4">
        <v>1</v>
      </c>
      <c r="FR1785" s="2">
        <v>99999</v>
      </c>
      <c r="FS1785" s="2">
        <v>0</v>
      </c>
      <c r="FT1785" s="2">
        <f t="shared" ref="FT1785" si="24783">IF(FT797="","",FT797)</f>
        <v>10000</v>
      </c>
      <c r="FV1785" s="2" t="str">
        <f t="shared" ref="FV1785" si="24784">IF(FV797="","",FV797)</f>
        <v/>
      </c>
      <c r="FW1785" s="2" t="str">
        <f t="shared" ref="FW1785" si="24785">IF(FW797="","",FW797)</f>
        <v/>
      </c>
      <c r="FX1785" s="2" t="str">
        <f t="shared" si="24782"/>
        <v/>
      </c>
      <c r="FY1785" s="2" t="str">
        <f t="shared" si="24718"/>
        <v/>
      </c>
      <c r="FZ1785" s="77">
        <v>0</v>
      </c>
      <c r="GA1785" s="2">
        <v>1</v>
      </c>
      <c r="GC1785" s="2">
        <v>1</v>
      </c>
      <c r="GD1785"/>
    </row>
    <row r="1786" s="2" customFormat="1" ht="14.25" spans="1:186">
      <c r="A1786" s="95">
        <f t="shared" si="24741"/>
        <v>7150424</v>
      </c>
      <c r="B1786" s="95">
        <v>40</v>
      </c>
      <c r="C1786" s="95">
        <v>2</v>
      </c>
      <c r="D1786" s="95" t="s">
        <v>777</v>
      </c>
      <c r="E1786" s="95" t="str">
        <f t="shared" si="24742"/>
        <v>150级紫装项链（福利专用）</v>
      </c>
      <c r="F1786" s="31" t="s">
        <v>1250</v>
      </c>
      <c r="G1786" s="31">
        <v>4</v>
      </c>
      <c r="H1786" s="7" t="s">
        <v>191</v>
      </c>
      <c r="I1786" s="7" t="s">
        <v>187</v>
      </c>
      <c r="J1786" s="37">
        <v>1465</v>
      </c>
      <c r="K1786" s="39">
        <v>1434</v>
      </c>
      <c r="L1786" s="80"/>
      <c r="M1786" s="29" t="s">
        <v>193</v>
      </c>
      <c r="N1786" s="4">
        <v>150</v>
      </c>
      <c r="O1786" s="4">
        <v>150</v>
      </c>
      <c r="P1786" s="40">
        <f t="shared" si="24727"/>
        <v>2204</v>
      </c>
      <c r="Q1786" s="4"/>
      <c r="S1786" s="48">
        <v>0</v>
      </c>
      <c r="T1786" s="47" t="s">
        <v>194</v>
      </c>
      <c r="U1786" s="7" t="s">
        <v>195</v>
      </c>
      <c r="V1786" s="7">
        <v>0</v>
      </c>
      <c r="W1786" s="7">
        <v>0</v>
      </c>
      <c r="X1786" s="40">
        <v>0</v>
      </c>
      <c r="AB1786" s="7" t="s">
        <v>195</v>
      </c>
      <c r="AC1786" s="7">
        <v>0</v>
      </c>
      <c r="AD1786" s="7" t="s">
        <v>195</v>
      </c>
      <c r="AE1786" s="7" t="str">
        <f t="shared" si="24684"/>
        <v>true</v>
      </c>
      <c r="AF1786" s="7" t="b">
        <v>1</v>
      </c>
      <c r="AG1786" s="7" t="s">
        <v>195</v>
      </c>
      <c r="AH1786" s="40">
        <v>0</v>
      </c>
      <c r="AI1786" s="40">
        <v>0</v>
      </c>
      <c r="AJ1786" s="40">
        <v>1</v>
      </c>
      <c r="AK1786" s="40">
        <v>0</v>
      </c>
      <c r="AL1786" s="40">
        <v>1</v>
      </c>
      <c r="AM1786" s="40">
        <v>0</v>
      </c>
      <c r="AN1786" s="40">
        <v>60</v>
      </c>
      <c r="AO1786" s="40">
        <v>20000</v>
      </c>
      <c r="AP1786" s="7" t="s">
        <v>779</v>
      </c>
      <c r="AQ1786" s="4">
        <v>3</v>
      </c>
      <c r="AR1786" s="4">
        <v>161506</v>
      </c>
      <c r="AS1786" s="7" t="s">
        <v>199</v>
      </c>
      <c r="AT1786" s="48">
        <v>3</v>
      </c>
      <c r="AU1786" s="48">
        <v>1</v>
      </c>
      <c r="AV1786" s="48">
        <v>3</v>
      </c>
      <c r="AW1786" s="48">
        <v>500</v>
      </c>
      <c r="AX1786" s="48">
        <v>250</v>
      </c>
      <c r="AY1786" s="48">
        <v>0</v>
      </c>
      <c r="AZ1786" s="48">
        <v>0</v>
      </c>
      <c r="BE1786" s="48">
        <v>0</v>
      </c>
      <c r="BF1786" s="48">
        <v>1</v>
      </c>
      <c r="BG1786" s="48">
        <v>1280</v>
      </c>
      <c r="BH1786" s="48">
        <v>1280</v>
      </c>
      <c r="BI1786" s="7">
        <v>0</v>
      </c>
      <c r="BJ1786" s="7">
        <v>0</v>
      </c>
      <c r="BK1786" s="7">
        <v>0</v>
      </c>
      <c r="BL1786" s="7">
        <v>0</v>
      </c>
      <c r="BM1786" s="7">
        <v>0</v>
      </c>
      <c r="BN1786" s="7">
        <v>0</v>
      </c>
      <c r="BO1786" s="7">
        <v>0</v>
      </c>
      <c r="BP1786" s="7">
        <v>0</v>
      </c>
      <c r="BQ1786" s="7">
        <v>0</v>
      </c>
      <c r="BR1786" s="7">
        <v>0</v>
      </c>
      <c r="BS1786" s="7">
        <v>0</v>
      </c>
      <c r="BT1786" s="7">
        <v>0</v>
      </c>
      <c r="BU1786" s="7">
        <v>0</v>
      </c>
      <c r="BV1786" s="7">
        <v>0</v>
      </c>
      <c r="BW1786" s="7">
        <v>0</v>
      </c>
      <c r="BX1786" s="7">
        <v>0</v>
      </c>
      <c r="BY1786" s="7">
        <v>0</v>
      </c>
      <c r="BZ1786" s="7">
        <v>0</v>
      </c>
      <c r="CA1786" s="7">
        <v>0</v>
      </c>
      <c r="CB1786" s="7">
        <v>0</v>
      </c>
      <c r="CC1786" s="7">
        <v>0</v>
      </c>
      <c r="CD1786" s="7">
        <v>0</v>
      </c>
      <c r="CE1786" s="7">
        <v>0</v>
      </c>
      <c r="CF1786" s="7">
        <v>0</v>
      </c>
      <c r="CG1786" s="7">
        <v>0</v>
      </c>
      <c r="CH1786" s="7">
        <v>0</v>
      </c>
      <c r="CI1786" s="7">
        <v>0</v>
      </c>
      <c r="CJ1786" s="7">
        <v>0</v>
      </c>
      <c r="CK1786" s="7">
        <v>0</v>
      </c>
      <c r="CL1786" s="40">
        <v>0</v>
      </c>
      <c r="CM1786" s="40">
        <v>0</v>
      </c>
      <c r="CN1786" s="40">
        <v>0</v>
      </c>
      <c r="CO1786" s="40">
        <v>0</v>
      </c>
      <c r="CP1786" s="7">
        <v>0</v>
      </c>
      <c r="CQ1786" s="7">
        <v>0</v>
      </c>
      <c r="CR1786" s="7">
        <v>0</v>
      </c>
      <c r="CS1786" s="40">
        <v>0</v>
      </c>
      <c r="CT1786" s="7">
        <v>0</v>
      </c>
      <c r="CU1786" s="7">
        <v>0</v>
      </c>
      <c r="CV1786" s="4"/>
      <c r="CW1786" s="4"/>
      <c r="CX1786" s="4" t="s">
        <v>242</v>
      </c>
      <c r="CY1786" s="4" t="s">
        <v>242</v>
      </c>
      <c r="CZ1786" s="4" t="s">
        <v>242</v>
      </c>
      <c r="DA1786" s="4" t="s">
        <v>242</v>
      </c>
      <c r="DB1786" s="4" t="s">
        <v>242</v>
      </c>
      <c r="DC1786" s="4" t="s">
        <v>242</v>
      </c>
      <c r="DD1786" s="7">
        <v>2</v>
      </c>
      <c r="DE1786" s="7">
        <v>30</v>
      </c>
      <c r="DF1786" s="7">
        <v>60</v>
      </c>
      <c r="DH1786" s="7">
        <v>13</v>
      </c>
      <c r="DI1786" s="4">
        <v>4</v>
      </c>
      <c r="DJ1786" s="4">
        <v>5</v>
      </c>
      <c r="DK1786" s="4" t="s">
        <v>242</v>
      </c>
      <c r="DL1786" s="4" t="s">
        <v>242</v>
      </c>
      <c r="DX1786" s="7">
        <f t="shared" si="24758"/>
        <v>7150424</v>
      </c>
      <c r="DY1786" s="7"/>
      <c r="DZ1786" s="67">
        <v>0</v>
      </c>
      <c r="EA1786" s="2" t="s">
        <v>242</v>
      </c>
      <c r="EB1786" s="85" t="s">
        <v>242</v>
      </c>
      <c r="EC1786" s="2" t="s">
        <v>242</v>
      </c>
      <c r="ED1786" s="2">
        <v>2012</v>
      </c>
      <c r="EE1786" s="2">
        <v>3002</v>
      </c>
      <c r="EF1786" s="7">
        <v>50</v>
      </c>
      <c r="EG1786" s="20"/>
      <c r="EH1786" s="20"/>
      <c r="EI1786" s="4">
        <v>40012</v>
      </c>
      <c r="EJ1786" s="4">
        <v>1</v>
      </c>
      <c r="EK1786" s="4">
        <v>40013</v>
      </c>
      <c r="EL1786" s="4">
        <v>1</v>
      </c>
      <c r="EM1786" s="4">
        <v>40013</v>
      </c>
      <c r="EN1786" s="4">
        <v>1</v>
      </c>
      <c r="EO1786" s="4">
        <v>40013</v>
      </c>
      <c r="EP1786" s="4">
        <v>1</v>
      </c>
      <c r="EQ1786" s="4">
        <v>40013</v>
      </c>
      <c r="ER1786" s="4">
        <v>1</v>
      </c>
      <c r="ES1786" s="4">
        <v>40013</v>
      </c>
      <c r="ET1786" s="4">
        <v>1</v>
      </c>
      <c r="EU1786" s="4">
        <v>40013</v>
      </c>
      <c r="EV1786" s="4">
        <v>1</v>
      </c>
      <c r="EW1786" s="4">
        <v>40013</v>
      </c>
      <c r="EX1786" s="4">
        <v>1</v>
      </c>
      <c r="EY1786" s="4">
        <v>40013</v>
      </c>
      <c r="EZ1786" s="4">
        <v>1</v>
      </c>
      <c r="FA1786" s="4">
        <v>40013</v>
      </c>
      <c r="FB1786" s="4">
        <v>1</v>
      </c>
      <c r="FC1786" s="4">
        <v>40013</v>
      </c>
      <c r="FD1786" s="4">
        <v>1</v>
      </c>
      <c r="FE1786" s="4">
        <v>20100</v>
      </c>
      <c r="FF1786" s="4">
        <v>1</v>
      </c>
      <c r="FG1786" s="4">
        <v>20100</v>
      </c>
      <c r="FH1786" s="4">
        <v>1</v>
      </c>
      <c r="FR1786" s="2">
        <v>99999</v>
      </c>
      <c r="FS1786" s="2">
        <v>0</v>
      </c>
      <c r="FT1786" s="2">
        <f t="shared" ref="FT1786" si="24786">IF(FT798="","",FT798)</f>
        <v>10000</v>
      </c>
      <c r="FV1786" s="2" t="str">
        <f t="shared" ref="FV1786:FV1795" si="24787">IF(FV798="","",FV798)</f>
        <v/>
      </c>
      <c r="FW1786" s="2" t="str">
        <f t="shared" ref="FW1786" si="24788">IF(FW798="","",FW798)</f>
        <v/>
      </c>
      <c r="FX1786" s="2" t="str">
        <f t="shared" si="24782"/>
        <v/>
      </c>
      <c r="FY1786" s="2" t="str">
        <f t="shared" si="24718"/>
        <v/>
      </c>
      <c r="FZ1786" s="77">
        <v>0</v>
      </c>
      <c r="GA1786" s="2">
        <v>1</v>
      </c>
      <c r="GC1786" s="2">
        <v>1</v>
      </c>
      <c r="GD1786"/>
    </row>
    <row r="1787" s="2" customFormat="1" ht="14.25" spans="1:186">
      <c r="A1787" s="95">
        <f t="shared" si="24741"/>
        <v>7150525</v>
      </c>
      <c r="B1787" s="95">
        <v>72</v>
      </c>
      <c r="C1787" s="95">
        <v>4</v>
      </c>
      <c r="D1787" s="95" t="s">
        <v>780</v>
      </c>
      <c r="E1787" s="95" t="str">
        <f t="shared" si="24742"/>
        <v>150级紫装腰带（福利专用）</v>
      </c>
      <c r="F1787" s="31" t="s">
        <v>1250</v>
      </c>
      <c r="G1787" s="31">
        <v>4</v>
      </c>
      <c r="H1787" s="7" t="s">
        <v>191</v>
      </c>
      <c r="I1787" s="7" t="s">
        <v>187</v>
      </c>
      <c r="J1787" s="37">
        <v>1476</v>
      </c>
      <c r="K1787" s="39">
        <v>1435</v>
      </c>
      <c r="L1787" s="80"/>
      <c r="M1787" s="29" t="s">
        <v>193</v>
      </c>
      <c r="N1787" s="4">
        <v>150</v>
      </c>
      <c r="O1787" s="4">
        <v>150</v>
      </c>
      <c r="P1787" s="40">
        <f t="shared" si="24727"/>
        <v>2404</v>
      </c>
      <c r="Q1787" s="4"/>
      <c r="S1787" s="48">
        <v>0</v>
      </c>
      <c r="T1787" s="47" t="s">
        <v>194</v>
      </c>
      <c r="U1787" s="7" t="s">
        <v>195</v>
      </c>
      <c r="V1787" s="7">
        <v>0</v>
      </c>
      <c r="W1787" s="7">
        <v>0</v>
      </c>
      <c r="X1787" s="40">
        <v>0</v>
      </c>
      <c r="AB1787" s="7" t="s">
        <v>195</v>
      </c>
      <c r="AC1787" s="7">
        <v>0</v>
      </c>
      <c r="AD1787" s="7" t="s">
        <v>195</v>
      </c>
      <c r="AE1787" s="7" t="str">
        <f t="shared" si="24684"/>
        <v>true</v>
      </c>
      <c r="AF1787" s="7" t="b">
        <v>1</v>
      </c>
      <c r="AG1787" s="7" t="s">
        <v>195</v>
      </c>
      <c r="AH1787" s="40">
        <v>0</v>
      </c>
      <c r="AI1787" s="40">
        <v>0</v>
      </c>
      <c r="AJ1787" s="40">
        <v>1</v>
      </c>
      <c r="AK1787" s="40">
        <v>0</v>
      </c>
      <c r="AL1787" s="40">
        <v>1</v>
      </c>
      <c r="AM1787" s="40">
        <v>0</v>
      </c>
      <c r="AN1787" s="40">
        <v>60</v>
      </c>
      <c r="AO1787" s="40">
        <v>20000</v>
      </c>
      <c r="AP1787" s="7" t="s">
        <v>782</v>
      </c>
      <c r="AQ1787" s="4">
        <v>3</v>
      </c>
      <c r="AR1787" s="4">
        <v>161506</v>
      </c>
      <c r="AS1787" s="7" t="s">
        <v>199</v>
      </c>
      <c r="AT1787" s="48">
        <v>3</v>
      </c>
      <c r="AU1787" s="48">
        <v>1</v>
      </c>
      <c r="AV1787" s="48">
        <v>3</v>
      </c>
      <c r="AW1787" s="48">
        <v>500</v>
      </c>
      <c r="AX1787" s="48">
        <v>250</v>
      </c>
      <c r="AY1787" s="48">
        <v>0</v>
      </c>
      <c r="AZ1787" s="48">
        <v>0</v>
      </c>
      <c r="BE1787" s="48">
        <v>0</v>
      </c>
      <c r="BF1787" s="48">
        <v>1</v>
      </c>
      <c r="BG1787" s="48">
        <v>1280</v>
      </c>
      <c r="BH1787" s="48">
        <v>1280</v>
      </c>
      <c r="BI1787" s="7">
        <v>0</v>
      </c>
      <c r="BJ1787" s="7">
        <v>0</v>
      </c>
      <c r="BK1787" s="7">
        <v>0</v>
      </c>
      <c r="BL1787" s="7">
        <v>0</v>
      </c>
      <c r="BM1787" s="7">
        <v>0</v>
      </c>
      <c r="BN1787" s="7">
        <v>0</v>
      </c>
      <c r="BO1787" s="7">
        <v>0</v>
      </c>
      <c r="BP1787" s="7">
        <v>0</v>
      </c>
      <c r="BQ1787" s="7">
        <v>0</v>
      </c>
      <c r="BR1787" s="7">
        <v>0</v>
      </c>
      <c r="BS1787" s="7">
        <v>0</v>
      </c>
      <c r="BT1787" s="7">
        <v>0</v>
      </c>
      <c r="BU1787" s="7">
        <v>0</v>
      </c>
      <c r="BV1787" s="7">
        <v>0</v>
      </c>
      <c r="BW1787" s="7">
        <v>0</v>
      </c>
      <c r="BX1787" s="7">
        <v>0</v>
      </c>
      <c r="BY1787" s="7">
        <v>0</v>
      </c>
      <c r="BZ1787" s="7">
        <v>0</v>
      </c>
      <c r="CA1787" s="7">
        <v>0</v>
      </c>
      <c r="CB1787" s="7">
        <v>0</v>
      </c>
      <c r="CC1787" s="7">
        <v>0</v>
      </c>
      <c r="CD1787" s="7">
        <v>0</v>
      </c>
      <c r="CE1787" s="7">
        <v>0</v>
      </c>
      <c r="CF1787" s="7">
        <v>0</v>
      </c>
      <c r="CG1787" s="7">
        <v>0</v>
      </c>
      <c r="CH1787" s="7">
        <v>0</v>
      </c>
      <c r="CI1787" s="7">
        <v>0</v>
      </c>
      <c r="CJ1787" s="7">
        <v>0</v>
      </c>
      <c r="CK1787" s="7">
        <v>0</v>
      </c>
      <c r="CL1787" s="40">
        <v>0</v>
      </c>
      <c r="CM1787" s="40">
        <v>0</v>
      </c>
      <c r="CN1787" s="40">
        <v>0</v>
      </c>
      <c r="CO1787" s="40">
        <v>0</v>
      </c>
      <c r="CP1787" s="7">
        <v>0</v>
      </c>
      <c r="CQ1787" s="7">
        <v>0</v>
      </c>
      <c r="CR1787" s="7">
        <v>0</v>
      </c>
      <c r="CS1787" s="40">
        <v>0</v>
      </c>
      <c r="CT1787" s="7">
        <v>0</v>
      </c>
      <c r="CU1787" s="7">
        <v>0</v>
      </c>
      <c r="CV1787" s="4"/>
      <c r="CW1787" s="4"/>
      <c r="CX1787" s="4" t="s">
        <v>242</v>
      </c>
      <c r="CY1787" s="4" t="s">
        <v>242</v>
      </c>
      <c r="CZ1787" s="4" t="s">
        <v>242</v>
      </c>
      <c r="DA1787" s="4" t="s">
        <v>242</v>
      </c>
      <c r="DB1787" s="4" t="s">
        <v>242</v>
      </c>
      <c r="DC1787" s="4" t="s">
        <v>242</v>
      </c>
      <c r="DD1787" s="7">
        <v>2</v>
      </c>
      <c r="DE1787" s="7">
        <v>30</v>
      </c>
      <c r="DF1787" s="7">
        <v>60</v>
      </c>
      <c r="DH1787" s="7">
        <v>13</v>
      </c>
      <c r="DI1787" s="4">
        <v>1</v>
      </c>
      <c r="DJ1787" s="4">
        <v>6</v>
      </c>
      <c r="DK1787" s="4">
        <v>9</v>
      </c>
      <c r="DL1787" s="4" t="s">
        <v>242</v>
      </c>
      <c r="DX1787" s="7">
        <f t="shared" si="24758"/>
        <v>7150525</v>
      </c>
      <c r="DY1787" s="7"/>
      <c r="DZ1787" s="67">
        <v>0</v>
      </c>
      <c r="EA1787" s="2" t="s">
        <v>242</v>
      </c>
      <c r="EB1787" s="85" t="s">
        <v>242</v>
      </c>
      <c r="EC1787" s="2" t="s">
        <v>242</v>
      </c>
      <c r="ED1787" s="2">
        <v>2015</v>
      </c>
      <c r="EE1787" s="2">
        <v>3002</v>
      </c>
      <c r="EF1787" s="7">
        <v>50</v>
      </c>
      <c r="EG1787" s="20"/>
      <c r="EH1787" s="20"/>
      <c r="EI1787" s="4">
        <v>40012</v>
      </c>
      <c r="EJ1787" s="4">
        <v>1</v>
      </c>
      <c r="EK1787" s="4">
        <v>40013</v>
      </c>
      <c r="EL1787" s="4">
        <v>1</v>
      </c>
      <c r="EM1787" s="4">
        <v>40013</v>
      </c>
      <c r="EN1787" s="4">
        <v>1</v>
      </c>
      <c r="EO1787" s="4">
        <v>40013</v>
      </c>
      <c r="EP1787" s="4">
        <v>1</v>
      </c>
      <c r="EQ1787" s="4">
        <v>40013</v>
      </c>
      <c r="ER1787" s="4">
        <v>1</v>
      </c>
      <c r="ES1787" s="4">
        <v>40013</v>
      </c>
      <c r="ET1787" s="4">
        <v>1</v>
      </c>
      <c r="EU1787" s="4">
        <v>40013</v>
      </c>
      <c r="EV1787" s="4">
        <v>1</v>
      </c>
      <c r="EW1787" s="4">
        <v>40013</v>
      </c>
      <c r="EX1787" s="4">
        <v>1</v>
      </c>
      <c r="EY1787" s="4">
        <v>40013</v>
      </c>
      <c r="EZ1787" s="4">
        <v>1</v>
      </c>
      <c r="FA1787" s="4">
        <v>40013</v>
      </c>
      <c r="FB1787" s="4">
        <v>1</v>
      </c>
      <c r="FC1787" s="4">
        <v>40013</v>
      </c>
      <c r="FD1787" s="4">
        <v>1</v>
      </c>
      <c r="FE1787" s="4">
        <v>20100</v>
      </c>
      <c r="FF1787" s="4">
        <v>1</v>
      </c>
      <c r="FG1787" s="4">
        <v>20100</v>
      </c>
      <c r="FH1787" s="4">
        <v>1</v>
      </c>
      <c r="FR1787" s="2">
        <v>99999</v>
      </c>
      <c r="FS1787" s="2">
        <v>0</v>
      </c>
      <c r="FT1787" s="2">
        <f t="shared" ref="FT1787" si="24789">IF(FT799="","",FT799)</f>
        <v>10000</v>
      </c>
      <c r="FV1787" s="2" t="str">
        <f t="shared" si="24787"/>
        <v/>
      </c>
      <c r="FW1787" s="2" t="str">
        <f t="shared" ref="FW1787" si="24790">IF(FW799="","",FW799)</f>
        <v/>
      </c>
      <c r="FX1787" s="2" t="str">
        <f t="shared" si="24782"/>
        <v/>
      </c>
      <c r="FY1787" s="2" t="str">
        <f t="shared" si="24718"/>
        <v/>
      </c>
      <c r="FZ1787" s="77">
        <v>0</v>
      </c>
      <c r="GA1787" s="2">
        <v>1</v>
      </c>
      <c r="GC1787" s="2">
        <v>1</v>
      </c>
      <c r="GD1787"/>
    </row>
    <row r="1788" s="2" customFormat="1" ht="14.25" spans="1:186">
      <c r="A1788" s="95">
        <f t="shared" si="24741"/>
        <v>7150626</v>
      </c>
      <c r="B1788" s="95">
        <v>88</v>
      </c>
      <c r="C1788" s="95">
        <v>5</v>
      </c>
      <c r="D1788" s="95" t="s">
        <v>783</v>
      </c>
      <c r="E1788" s="95" t="str">
        <f t="shared" si="24742"/>
        <v>150级紫装鞋子（福利专用）</v>
      </c>
      <c r="F1788" s="31" t="s">
        <v>1250</v>
      </c>
      <c r="G1788" s="31">
        <v>4</v>
      </c>
      <c r="H1788" s="7" t="s">
        <v>191</v>
      </c>
      <c r="I1788" s="7" t="s">
        <v>187</v>
      </c>
      <c r="J1788" s="37">
        <v>1487</v>
      </c>
      <c r="K1788" s="39">
        <v>1429</v>
      </c>
      <c r="L1788" s="80"/>
      <c r="M1788" s="29" t="s">
        <v>193</v>
      </c>
      <c r="N1788" s="4">
        <v>150</v>
      </c>
      <c r="O1788" s="4">
        <v>150</v>
      </c>
      <c r="P1788" s="40">
        <f t="shared" si="24727"/>
        <v>2504</v>
      </c>
      <c r="Q1788" s="4"/>
      <c r="S1788" s="48">
        <v>0</v>
      </c>
      <c r="T1788" s="47" t="s">
        <v>194</v>
      </c>
      <c r="U1788" s="7" t="s">
        <v>195</v>
      </c>
      <c r="V1788" s="7">
        <v>0</v>
      </c>
      <c r="W1788" s="7">
        <v>0</v>
      </c>
      <c r="X1788" s="40">
        <v>0</v>
      </c>
      <c r="AB1788" s="7" t="s">
        <v>195</v>
      </c>
      <c r="AC1788" s="7">
        <v>0</v>
      </c>
      <c r="AD1788" s="7" t="s">
        <v>195</v>
      </c>
      <c r="AE1788" s="7" t="str">
        <f t="shared" ref="AE1788" si="24791">IF(Z1788&gt;=40,"false","true")</f>
        <v>true</v>
      </c>
      <c r="AF1788" s="7" t="b">
        <v>1</v>
      </c>
      <c r="AG1788" s="7" t="s">
        <v>195</v>
      </c>
      <c r="AH1788" s="40">
        <v>0</v>
      </c>
      <c r="AI1788" s="40">
        <v>0</v>
      </c>
      <c r="AJ1788" s="40">
        <v>1</v>
      </c>
      <c r="AK1788" s="40">
        <v>0</v>
      </c>
      <c r="AL1788" s="40">
        <v>1</v>
      </c>
      <c r="AM1788" s="40">
        <v>0</v>
      </c>
      <c r="AN1788" s="40">
        <v>60</v>
      </c>
      <c r="AO1788" s="40">
        <v>20000</v>
      </c>
      <c r="AP1788" s="7" t="s">
        <v>785</v>
      </c>
      <c r="AQ1788" s="4">
        <v>3</v>
      </c>
      <c r="AR1788" s="4">
        <v>161506</v>
      </c>
      <c r="AS1788" s="7" t="s">
        <v>199</v>
      </c>
      <c r="AT1788" s="48">
        <v>3</v>
      </c>
      <c r="AU1788" s="48">
        <v>1</v>
      </c>
      <c r="AV1788" s="48">
        <v>3</v>
      </c>
      <c r="AW1788" s="48">
        <v>500</v>
      </c>
      <c r="AX1788" s="48">
        <v>250</v>
      </c>
      <c r="AY1788" s="48">
        <v>0</v>
      </c>
      <c r="AZ1788" s="48">
        <v>0</v>
      </c>
      <c r="BE1788" s="48">
        <v>0</v>
      </c>
      <c r="BF1788" s="48">
        <v>1</v>
      </c>
      <c r="BG1788" s="48">
        <v>1280</v>
      </c>
      <c r="BH1788" s="48">
        <v>1280</v>
      </c>
      <c r="BI1788" s="7">
        <v>0</v>
      </c>
      <c r="BJ1788" s="7">
        <v>0</v>
      </c>
      <c r="BK1788" s="7">
        <v>0</v>
      </c>
      <c r="BL1788" s="7">
        <v>0</v>
      </c>
      <c r="BM1788" s="7">
        <v>0</v>
      </c>
      <c r="BN1788" s="7">
        <v>0</v>
      </c>
      <c r="BO1788" s="7">
        <v>0</v>
      </c>
      <c r="BP1788" s="7">
        <v>0</v>
      </c>
      <c r="BQ1788" s="7">
        <v>0</v>
      </c>
      <c r="BR1788" s="7">
        <v>0</v>
      </c>
      <c r="BS1788" s="7">
        <v>0</v>
      </c>
      <c r="BT1788" s="7">
        <v>0</v>
      </c>
      <c r="BU1788" s="7">
        <v>0</v>
      </c>
      <c r="BV1788" s="7">
        <v>0</v>
      </c>
      <c r="BW1788" s="7">
        <v>0</v>
      </c>
      <c r="BX1788" s="7">
        <v>0</v>
      </c>
      <c r="BY1788" s="7">
        <v>0</v>
      </c>
      <c r="BZ1788" s="7">
        <v>0</v>
      </c>
      <c r="CA1788" s="7">
        <v>0</v>
      </c>
      <c r="CB1788" s="7">
        <v>0</v>
      </c>
      <c r="CC1788" s="7">
        <v>0</v>
      </c>
      <c r="CD1788" s="7">
        <v>0</v>
      </c>
      <c r="CE1788" s="7">
        <v>0</v>
      </c>
      <c r="CF1788" s="7">
        <v>0</v>
      </c>
      <c r="CG1788" s="7">
        <v>0</v>
      </c>
      <c r="CH1788" s="7">
        <v>0</v>
      </c>
      <c r="CI1788" s="7">
        <v>0</v>
      </c>
      <c r="CJ1788" s="7">
        <v>0</v>
      </c>
      <c r="CK1788" s="7">
        <v>0</v>
      </c>
      <c r="CL1788" s="40">
        <v>0</v>
      </c>
      <c r="CM1788" s="40">
        <v>0</v>
      </c>
      <c r="CN1788" s="40">
        <v>0</v>
      </c>
      <c r="CO1788" s="40">
        <v>0</v>
      </c>
      <c r="CP1788" s="7">
        <v>0</v>
      </c>
      <c r="CQ1788" s="7">
        <v>0</v>
      </c>
      <c r="CR1788" s="7">
        <v>0</v>
      </c>
      <c r="CS1788" s="40">
        <v>0</v>
      </c>
      <c r="CT1788" s="7">
        <v>0</v>
      </c>
      <c r="CU1788" s="7">
        <v>0</v>
      </c>
      <c r="CV1788" s="4"/>
      <c r="CW1788" s="4"/>
      <c r="CX1788" s="4" t="s">
        <v>242</v>
      </c>
      <c r="CY1788" s="4" t="s">
        <v>242</v>
      </c>
      <c r="CZ1788" s="4" t="s">
        <v>242</v>
      </c>
      <c r="DA1788" s="4" t="s">
        <v>242</v>
      </c>
      <c r="DB1788" s="4" t="s">
        <v>242</v>
      </c>
      <c r="DC1788" s="4" t="s">
        <v>242</v>
      </c>
      <c r="DD1788" s="7">
        <v>2</v>
      </c>
      <c r="DE1788" s="7">
        <v>30</v>
      </c>
      <c r="DF1788" s="7">
        <v>60</v>
      </c>
      <c r="DH1788" s="7">
        <v>13</v>
      </c>
      <c r="DI1788" s="4">
        <v>6</v>
      </c>
      <c r="DJ1788" s="4">
        <v>9</v>
      </c>
      <c r="DK1788" s="4" t="s">
        <v>242</v>
      </c>
      <c r="DL1788" s="4" t="s">
        <v>242</v>
      </c>
      <c r="DX1788" s="7">
        <f t="shared" si="24758"/>
        <v>7150626</v>
      </c>
      <c r="DY1788" s="7"/>
      <c r="DZ1788" s="67">
        <v>0</v>
      </c>
      <c r="EA1788" s="2" t="s">
        <v>242</v>
      </c>
      <c r="EB1788" s="85" t="s">
        <v>242</v>
      </c>
      <c r="EC1788" s="2" t="s">
        <v>242</v>
      </c>
      <c r="ED1788" s="2">
        <v>2018</v>
      </c>
      <c r="EE1788" s="2">
        <v>3002</v>
      </c>
      <c r="EF1788" s="7">
        <v>50</v>
      </c>
      <c r="EG1788" s="20"/>
      <c r="EH1788" s="20"/>
      <c r="EI1788" s="4">
        <v>40012</v>
      </c>
      <c r="EJ1788" s="4">
        <v>1</v>
      </c>
      <c r="EK1788" s="4">
        <v>40013</v>
      </c>
      <c r="EL1788" s="4">
        <v>1</v>
      </c>
      <c r="EM1788" s="4">
        <v>40013</v>
      </c>
      <c r="EN1788" s="4">
        <v>1</v>
      </c>
      <c r="EO1788" s="4">
        <v>40013</v>
      </c>
      <c r="EP1788" s="4">
        <v>1</v>
      </c>
      <c r="EQ1788" s="4">
        <v>40013</v>
      </c>
      <c r="ER1788" s="4">
        <v>1</v>
      </c>
      <c r="ES1788" s="4">
        <v>40013</v>
      </c>
      <c r="ET1788" s="4">
        <v>1</v>
      </c>
      <c r="EU1788" s="4">
        <v>40013</v>
      </c>
      <c r="EV1788" s="4">
        <v>1</v>
      </c>
      <c r="EW1788" s="4">
        <v>40013</v>
      </c>
      <c r="EX1788" s="4">
        <v>1</v>
      </c>
      <c r="EY1788" s="4">
        <v>40013</v>
      </c>
      <c r="EZ1788" s="4">
        <v>1</v>
      </c>
      <c r="FA1788" s="4">
        <v>40013</v>
      </c>
      <c r="FB1788" s="4">
        <v>1</v>
      </c>
      <c r="FC1788" s="4">
        <v>40013</v>
      </c>
      <c r="FD1788" s="4">
        <v>1</v>
      </c>
      <c r="FE1788" s="4">
        <v>20100</v>
      </c>
      <c r="FF1788" s="4">
        <v>1</v>
      </c>
      <c r="FG1788" s="4">
        <v>20100</v>
      </c>
      <c r="FH1788" s="4">
        <v>1</v>
      </c>
      <c r="FR1788" s="2">
        <v>99999</v>
      </c>
      <c r="FS1788" s="2">
        <v>0</v>
      </c>
      <c r="FT1788" s="2">
        <f t="shared" ref="FT1788" si="24792">IF(FT800="","",FT800)</f>
        <v>10000</v>
      </c>
      <c r="FV1788" s="2" t="str">
        <f t="shared" si="24787"/>
        <v/>
      </c>
      <c r="FW1788" s="2" t="str">
        <f t="shared" ref="FW1788" si="24793">IF(FW800="","",FW800)</f>
        <v/>
      </c>
      <c r="FX1788" s="2" t="str">
        <f t="shared" si="24782"/>
        <v/>
      </c>
      <c r="FY1788" s="2" t="str">
        <f t="shared" si="24718"/>
        <v/>
      </c>
      <c r="FZ1788" s="77">
        <v>0</v>
      </c>
      <c r="GA1788" s="2">
        <v>1</v>
      </c>
      <c r="GC1788" s="2">
        <v>1</v>
      </c>
      <c r="GD1788"/>
    </row>
    <row r="1789" s="2" customFormat="1" ht="14.25" spans="1:186">
      <c r="A1789" s="95">
        <f t="shared" si="24741"/>
        <v>8010114</v>
      </c>
      <c r="B1789" s="95">
        <v>1288</v>
      </c>
      <c r="C1789" s="95">
        <v>0</v>
      </c>
      <c r="D1789" s="95" t="s">
        <v>280</v>
      </c>
      <c r="E1789" s="95" t="str">
        <f t="shared" si="24742"/>
        <v>10级橙装剑（福利专用）</v>
      </c>
      <c r="F1789" s="31" t="s">
        <v>1483</v>
      </c>
      <c r="G1789" s="31">
        <v>5</v>
      </c>
      <c r="H1789" s="7" t="s">
        <v>191</v>
      </c>
      <c r="I1789" s="7" t="s">
        <v>187</v>
      </c>
      <c r="J1789" s="35">
        <v>1530</v>
      </c>
      <c r="K1789" s="38">
        <v>401</v>
      </c>
      <c r="L1789" s="39"/>
      <c r="M1789" s="29" t="s">
        <v>193</v>
      </c>
      <c r="N1789" s="4">
        <v>10</v>
      </c>
      <c r="O1789" s="4">
        <v>10</v>
      </c>
      <c r="P1789" s="40">
        <f t="shared" si="24727"/>
        <v>2005</v>
      </c>
      <c r="Q1789" s="4"/>
      <c r="S1789" s="48">
        <v>0</v>
      </c>
      <c r="T1789" s="47" t="s">
        <v>240</v>
      </c>
      <c r="U1789" s="7" t="s">
        <v>195</v>
      </c>
      <c r="V1789" s="7">
        <v>0</v>
      </c>
      <c r="W1789" s="7">
        <v>0</v>
      </c>
      <c r="X1789" s="40">
        <v>0</v>
      </c>
      <c r="AB1789" s="7" t="s">
        <v>195</v>
      </c>
      <c r="AC1789" s="7">
        <v>0</v>
      </c>
      <c r="AD1789" s="7" t="s">
        <v>195</v>
      </c>
      <c r="AE1789" s="7" t="str">
        <f t="shared" ref="AE1789" si="24794">IF(Z1789&gt;=40,"false","true")</f>
        <v>true</v>
      </c>
      <c r="AF1789" s="7" t="b">
        <v>1</v>
      </c>
      <c r="AG1789" s="7" t="s">
        <v>195</v>
      </c>
      <c r="AH1789" s="40">
        <v>0</v>
      </c>
      <c r="AI1789" s="40">
        <v>0</v>
      </c>
      <c r="AJ1789" s="40">
        <v>1</v>
      </c>
      <c r="AK1789" s="40">
        <v>0</v>
      </c>
      <c r="AL1789" s="40">
        <v>1</v>
      </c>
      <c r="AM1789" s="40">
        <v>0</v>
      </c>
      <c r="AN1789" s="40">
        <v>60</v>
      </c>
      <c r="AO1789" s="40">
        <v>1000</v>
      </c>
      <c r="AP1789" s="7" t="s">
        <v>282</v>
      </c>
      <c r="AQ1789" s="4">
        <v>1</v>
      </c>
      <c r="AR1789" s="4">
        <v>161504</v>
      </c>
      <c r="AS1789" s="7" t="s">
        <v>199</v>
      </c>
      <c r="AT1789" s="48">
        <v>3</v>
      </c>
      <c r="AU1789" s="48">
        <v>1</v>
      </c>
      <c r="AV1789" s="48">
        <v>3</v>
      </c>
      <c r="AW1789" s="48">
        <v>500</v>
      </c>
      <c r="AX1789" s="48">
        <v>250</v>
      </c>
      <c r="AY1789" s="48">
        <v>0</v>
      </c>
      <c r="AZ1789" s="48">
        <v>0</v>
      </c>
      <c r="BE1789" s="48">
        <v>0</v>
      </c>
      <c r="BF1789" s="48">
        <v>1</v>
      </c>
      <c r="BG1789" s="48">
        <v>180</v>
      </c>
      <c r="BH1789" s="48">
        <v>180</v>
      </c>
      <c r="BI1789" s="7">
        <v>0</v>
      </c>
      <c r="BJ1789" s="7">
        <v>0</v>
      </c>
      <c r="BK1789" s="7">
        <v>0</v>
      </c>
      <c r="BL1789" s="7">
        <v>0</v>
      </c>
      <c r="BM1789" s="7">
        <v>0</v>
      </c>
      <c r="BN1789" s="7">
        <v>0</v>
      </c>
      <c r="BO1789" s="7">
        <v>0</v>
      </c>
      <c r="BP1789" s="7">
        <v>0</v>
      </c>
      <c r="BQ1789" s="7">
        <v>0</v>
      </c>
      <c r="BR1789" s="7">
        <v>0</v>
      </c>
      <c r="BS1789" s="7">
        <v>0</v>
      </c>
      <c r="BT1789" s="7">
        <v>0</v>
      </c>
      <c r="BU1789" s="7">
        <v>0</v>
      </c>
      <c r="BV1789" s="7">
        <v>0</v>
      </c>
      <c r="BW1789" s="7">
        <v>0</v>
      </c>
      <c r="BX1789" s="7">
        <v>0</v>
      </c>
      <c r="BY1789" s="7">
        <v>0</v>
      </c>
      <c r="BZ1789" s="7">
        <v>0</v>
      </c>
      <c r="CA1789" s="7">
        <v>0</v>
      </c>
      <c r="CB1789" s="7">
        <v>0</v>
      </c>
      <c r="CC1789" s="7">
        <v>0</v>
      </c>
      <c r="CD1789" s="7">
        <v>0</v>
      </c>
      <c r="CE1789" s="7">
        <v>0</v>
      </c>
      <c r="CF1789" s="7">
        <v>0</v>
      </c>
      <c r="CG1789" s="7">
        <v>0</v>
      </c>
      <c r="CH1789" s="7">
        <v>0</v>
      </c>
      <c r="CI1789" s="7">
        <v>0</v>
      </c>
      <c r="CJ1789" s="7">
        <v>0</v>
      </c>
      <c r="CK1789" s="7">
        <v>0</v>
      </c>
      <c r="CL1789" s="40">
        <v>0</v>
      </c>
      <c r="CM1789" s="40">
        <v>0</v>
      </c>
      <c r="CN1789" s="40">
        <v>0</v>
      </c>
      <c r="CO1789" s="40">
        <v>0</v>
      </c>
      <c r="CP1789" s="7">
        <v>0</v>
      </c>
      <c r="CQ1789" s="7">
        <v>0</v>
      </c>
      <c r="CR1789" s="7">
        <v>0</v>
      </c>
      <c r="CS1789" s="40">
        <v>0</v>
      </c>
      <c r="CT1789" s="7">
        <v>0</v>
      </c>
      <c r="CU1789" s="7">
        <v>0</v>
      </c>
      <c r="CV1789" s="4"/>
      <c r="CW1789" s="4"/>
      <c r="CX1789" s="4" t="s">
        <v>210</v>
      </c>
      <c r="CY1789" s="4" t="s">
        <v>211</v>
      </c>
      <c r="CZ1789" s="4" t="s">
        <v>242</v>
      </c>
      <c r="DA1789" s="4" t="s">
        <v>242</v>
      </c>
      <c r="DB1789" s="4" t="s">
        <v>212</v>
      </c>
      <c r="DC1789" s="4" t="s">
        <v>212</v>
      </c>
      <c r="DD1789" s="7">
        <v>2</v>
      </c>
      <c r="DE1789" s="7">
        <v>30</v>
      </c>
      <c r="DF1789" s="7">
        <v>60</v>
      </c>
      <c r="DH1789" s="4">
        <v>0</v>
      </c>
      <c r="DI1789" s="4">
        <v>2</v>
      </c>
      <c r="DJ1789" s="4">
        <v>4</v>
      </c>
      <c r="DK1789" s="4">
        <v>7</v>
      </c>
      <c r="DL1789" s="4">
        <v>8</v>
      </c>
      <c r="DX1789" s="7">
        <f t="shared" si="24758"/>
        <v>8010114</v>
      </c>
      <c r="DY1789" s="7"/>
      <c r="DZ1789" s="67">
        <v>10000</v>
      </c>
      <c r="EA1789" s="2" t="s">
        <v>1484</v>
      </c>
      <c r="EB1789" s="85">
        <v>196</v>
      </c>
      <c r="EC1789" s="2" t="s">
        <v>1485</v>
      </c>
      <c r="ED1789" s="2">
        <v>2019</v>
      </c>
      <c r="EE1789" s="2">
        <v>3004</v>
      </c>
      <c r="EF1789" s="7">
        <v>50</v>
      </c>
      <c r="EG1789" s="20"/>
      <c r="EH1789" s="20"/>
      <c r="EI1789" s="4">
        <v>331101</v>
      </c>
      <c r="EJ1789" s="4">
        <v>1</v>
      </c>
      <c r="EK1789" s="4">
        <v>331102</v>
      </c>
      <c r="EL1789" s="4">
        <v>1</v>
      </c>
      <c r="EM1789" s="4">
        <v>331103</v>
      </c>
      <c r="EN1789" s="4">
        <v>1</v>
      </c>
      <c r="EO1789" s="4">
        <v>331104</v>
      </c>
      <c r="EP1789" s="4">
        <v>1</v>
      </c>
      <c r="EQ1789" s="4">
        <v>331105</v>
      </c>
      <c r="ER1789" s="4">
        <v>1</v>
      </c>
      <c r="ES1789" s="4">
        <v>331106</v>
      </c>
      <c r="ET1789" s="4">
        <v>1</v>
      </c>
      <c r="EU1789" s="4">
        <v>331107</v>
      </c>
      <c r="EV1789" s="4">
        <v>1</v>
      </c>
      <c r="EW1789" s="4">
        <v>331108</v>
      </c>
      <c r="EX1789" s="4">
        <v>1</v>
      </c>
      <c r="EY1789" s="4">
        <v>331109</v>
      </c>
      <c r="EZ1789" s="4">
        <v>1</v>
      </c>
      <c r="FA1789" s="4">
        <v>331110</v>
      </c>
      <c r="FB1789" s="4">
        <v>1</v>
      </c>
      <c r="FC1789" s="4">
        <v>40013</v>
      </c>
      <c r="FD1789" s="4">
        <v>1</v>
      </c>
      <c r="FE1789" s="4">
        <v>20100</v>
      </c>
      <c r="FF1789" s="4">
        <v>1</v>
      </c>
      <c r="FG1789" s="4">
        <v>20100</v>
      </c>
      <c r="FH1789" s="4">
        <v>1</v>
      </c>
      <c r="FR1789" s="2">
        <v>99999</v>
      </c>
      <c r="FS1789" s="2">
        <v>0</v>
      </c>
      <c r="FT1789" s="2">
        <f t="shared" ref="FT1789" si="24795">IF(FT801="","",FT801)</f>
        <v>400</v>
      </c>
      <c r="FV1789" s="2" t="str">
        <f t="shared" si="24787"/>
        <v/>
      </c>
      <c r="FW1789" s="2" t="str">
        <f t="shared" ref="FW1789" si="24796">IF(FW801="","",FW801)</f>
        <v/>
      </c>
      <c r="FX1789" s="2" t="str">
        <f t="shared" si="24782"/>
        <v/>
      </c>
      <c r="FY1789" s="2" t="str">
        <f t="shared" si="24718"/>
        <v/>
      </c>
      <c r="FZ1789" s="77">
        <v>0</v>
      </c>
      <c r="GA1789" s="2">
        <v>1</v>
      </c>
      <c r="GC1789" s="2">
        <v>1</v>
      </c>
      <c r="GD1789"/>
    </row>
    <row r="1790" s="2" customFormat="1" ht="14.25" spans="1:186">
      <c r="A1790" s="95">
        <f t="shared" si="24741"/>
        <v>8010115</v>
      </c>
      <c r="B1790" s="95">
        <v>4360</v>
      </c>
      <c r="C1790" s="95">
        <v>0</v>
      </c>
      <c r="D1790" s="95" t="s">
        <v>283</v>
      </c>
      <c r="E1790" s="95" t="str">
        <f t="shared" si="24742"/>
        <v>10级橙装锤（福利专用）</v>
      </c>
      <c r="F1790" s="31" t="s">
        <v>1483</v>
      </c>
      <c r="G1790" s="31">
        <v>5</v>
      </c>
      <c r="H1790" s="7" t="s">
        <v>191</v>
      </c>
      <c r="I1790" s="7" t="s">
        <v>187</v>
      </c>
      <c r="J1790" s="35">
        <v>1520</v>
      </c>
      <c r="K1790" s="38">
        <v>201</v>
      </c>
      <c r="L1790" s="39"/>
      <c r="M1790" s="29" t="s">
        <v>193</v>
      </c>
      <c r="N1790" s="4">
        <v>10</v>
      </c>
      <c r="O1790" s="4">
        <v>10</v>
      </c>
      <c r="P1790" s="40">
        <f t="shared" si="24727"/>
        <v>2005</v>
      </c>
      <c r="Q1790" s="4"/>
      <c r="S1790" s="48">
        <v>0</v>
      </c>
      <c r="T1790" s="47" t="s">
        <v>245</v>
      </c>
      <c r="U1790" s="7" t="s">
        <v>195</v>
      </c>
      <c r="V1790" s="7">
        <v>0</v>
      </c>
      <c r="W1790" s="7">
        <v>0</v>
      </c>
      <c r="X1790" s="40">
        <v>0</v>
      </c>
      <c r="AB1790" s="7" t="s">
        <v>195</v>
      </c>
      <c r="AC1790" s="7">
        <v>0</v>
      </c>
      <c r="AD1790" s="7" t="s">
        <v>195</v>
      </c>
      <c r="AE1790" s="7" t="str">
        <f t="shared" ref="AE1790" si="24797">IF(Z1790&gt;=40,"false","true")</f>
        <v>true</v>
      </c>
      <c r="AF1790" s="7" t="b">
        <v>1</v>
      </c>
      <c r="AG1790" s="7" t="s">
        <v>195</v>
      </c>
      <c r="AH1790" s="40">
        <v>0</v>
      </c>
      <c r="AI1790" s="40">
        <v>0</v>
      </c>
      <c r="AJ1790" s="40">
        <v>1</v>
      </c>
      <c r="AK1790" s="40">
        <v>0</v>
      </c>
      <c r="AL1790" s="40">
        <v>1</v>
      </c>
      <c r="AM1790" s="40">
        <v>0</v>
      </c>
      <c r="AN1790" s="40">
        <v>60</v>
      </c>
      <c r="AO1790" s="40">
        <v>1000</v>
      </c>
      <c r="AP1790" s="7" t="s">
        <v>285</v>
      </c>
      <c r="AQ1790" s="4">
        <v>1</v>
      </c>
      <c r="AR1790" s="4">
        <v>161504</v>
      </c>
      <c r="AS1790" s="7" t="s">
        <v>199</v>
      </c>
      <c r="AT1790" s="48">
        <v>3</v>
      </c>
      <c r="AU1790" s="48">
        <v>1</v>
      </c>
      <c r="AV1790" s="48">
        <v>3</v>
      </c>
      <c r="AW1790" s="48">
        <v>500</v>
      </c>
      <c r="AX1790" s="48">
        <v>250</v>
      </c>
      <c r="AY1790" s="48">
        <v>0</v>
      </c>
      <c r="AZ1790" s="48">
        <v>0</v>
      </c>
      <c r="BE1790" s="48">
        <v>0</v>
      </c>
      <c r="BF1790" s="48">
        <v>1</v>
      </c>
      <c r="BG1790" s="48">
        <v>180</v>
      </c>
      <c r="BH1790" s="48">
        <v>180</v>
      </c>
      <c r="BI1790" s="7">
        <v>0</v>
      </c>
      <c r="BJ1790" s="7">
        <v>0</v>
      </c>
      <c r="BK1790" s="7">
        <v>0</v>
      </c>
      <c r="BL1790" s="7">
        <v>0</v>
      </c>
      <c r="BM1790" s="7">
        <v>0</v>
      </c>
      <c r="BN1790" s="7">
        <v>0</v>
      </c>
      <c r="BO1790" s="7">
        <v>0</v>
      </c>
      <c r="BP1790" s="7">
        <v>0</v>
      </c>
      <c r="BQ1790" s="7">
        <v>0</v>
      </c>
      <c r="BR1790" s="7">
        <v>0</v>
      </c>
      <c r="BS1790" s="7">
        <v>0</v>
      </c>
      <c r="BT1790" s="7">
        <v>0</v>
      </c>
      <c r="BU1790" s="7">
        <v>0</v>
      </c>
      <c r="BV1790" s="7">
        <v>0</v>
      </c>
      <c r="BW1790" s="7">
        <v>0</v>
      </c>
      <c r="BX1790" s="7">
        <v>0</v>
      </c>
      <c r="BY1790" s="7">
        <v>0</v>
      </c>
      <c r="BZ1790" s="7">
        <v>0</v>
      </c>
      <c r="CA1790" s="7">
        <v>0</v>
      </c>
      <c r="CB1790" s="7">
        <v>0</v>
      </c>
      <c r="CC1790" s="7">
        <v>0</v>
      </c>
      <c r="CD1790" s="7">
        <v>0</v>
      </c>
      <c r="CE1790" s="7">
        <v>0</v>
      </c>
      <c r="CF1790" s="7">
        <v>0</v>
      </c>
      <c r="CG1790" s="7">
        <v>0</v>
      </c>
      <c r="CH1790" s="7">
        <v>0</v>
      </c>
      <c r="CI1790" s="7">
        <v>0</v>
      </c>
      <c r="CJ1790" s="7">
        <v>0</v>
      </c>
      <c r="CK1790" s="7">
        <v>0</v>
      </c>
      <c r="CL1790" s="40">
        <v>0</v>
      </c>
      <c r="CM1790" s="40">
        <v>0</v>
      </c>
      <c r="CN1790" s="40">
        <v>0</v>
      </c>
      <c r="CO1790" s="40">
        <v>0</v>
      </c>
      <c r="CP1790" s="7">
        <v>0</v>
      </c>
      <c r="CQ1790" s="7">
        <v>0</v>
      </c>
      <c r="CR1790" s="7">
        <v>0</v>
      </c>
      <c r="CS1790" s="40">
        <v>0</v>
      </c>
      <c r="CT1790" s="7">
        <v>0</v>
      </c>
      <c r="CU1790" s="7">
        <v>0</v>
      </c>
      <c r="CV1790" s="4"/>
      <c r="CW1790" s="4"/>
      <c r="CX1790" s="4" t="s">
        <v>210</v>
      </c>
      <c r="CY1790" s="4" t="s">
        <v>211</v>
      </c>
      <c r="CZ1790" s="4" t="s">
        <v>242</v>
      </c>
      <c r="DA1790" s="4" t="s">
        <v>242</v>
      </c>
      <c r="DB1790" s="4" t="s">
        <v>212</v>
      </c>
      <c r="DC1790" s="4" t="s">
        <v>212</v>
      </c>
      <c r="DD1790" s="7">
        <v>2</v>
      </c>
      <c r="DE1790" s="7">
        <v>30</v>
      </c>
      <c r="DF1790" s="7">
        <v>60</v>
      </c>
      <c r="DH1790" s="4">
        <v>0</v>
      </c>
      <c r="DI1790" s="4">
        <v>2</v>
      </c>
      <c r="DJ1790" s="4">
        <v>4</v>
      </c>
      <c r="DK1790" s="4">
        <v>7</v>
      </c>
      <c r="DL1790" s="4">
        <v>8</v>
      </c>
      <c r="DX1790" s="7">
        <f t="shared" si="24758"/>
        <v>8010115</v>
      </c>
      <c r="DY1790" s="7"/>
      <c r="DZ1790" s="67">
        <v>10000</v>
      </c>
      <c r="EA1790" s="2" t="s">
        <v>1484</v>
      </c>
      <c r="EB1790" s="85">
        <v>196</v>
      </c>
      <c r="EC1790" s="2" t="s">
        <v>1485</v>
      </c>
      <c r="ED1790" s="2">
        <v>2019</v>
      </c>
      <c r="EE1790" s="2">
        <v>3004</v>
      </c>
      <c r="EF1790" s="7">
        <v>50</v>
      </c>
      <c r="EG1790" s="20"/>
      <c r="EH1790" s="20"/>
      <c r="EI1790" s="4">
        <v>331101</v>
      </c>
      <c r="EJ1790" s="4">
        <v>1</v>
      </c>
      <c r="EK1790" s="4">
        <v>331102</v>
      </c>
      <c r="EL1790" s="4">
        <v>1</v>
      </c>
      <c r="EM1790" s="4">
        <v>331103</v>
      </c>
      <c r="EN1790" s="4">
        <v>1</v>
      </c>
      <c r="EO1790" s="4">
        <v>331104</v>
      </c>
      <c r="EP1790" s="4">
        <v>1</v>
      </c>
      <c r="EQ1790" s="4">
        <v>331105</v>
      </c>
      <c r="ER1790" s="4">
        <v>1</v>
      </c>
      <c r="ES1790" s="4">
        <v>331106</v>
      </c>
      <c r="ET1790" s="4">
        <v>1</v>
      </c>
      <c r="EU1790" s="4">
        <v>331107</v>
      </c>
      <c r="EV1790" s="4">
        <v>1</v>
      </c>
      <c r="EW1790" s="4">
        <v>331108</v>
      </c>
      <c r="EX1790" s="4">
        <v>1</v>
      </c>
      <c r="EY1790" s="4">
        <v>331109</v>
      </c>
      <c r="EZ1790" s="4">
        <v>1</v>
      </c>
      <c r="FA1790" s="4">
        <v>331110</v>
      </c>
      <c r="FB1790" s="4">
        <v>1</v>
      </c>
      <c r="FC1790" s="4">
        <v>40013</v>
      </c>
      <c r="FD1790" s="4">
        <v>1</v>
      </c>
      <c r="FE1790" s="4">
        <v>20100</v>
      </c>
      <c r="FF1790" s="4">
        <v>1</v>
      </c>
      <c r="FG1790" s="4">
        <v>20100</v>
      </c>
      <c r="FH1790" s="4">
        <v>1</v>
      </c>
      <c r="FR1790" s="2">
        <v>99999</v>
      </c>
      <c r="FS1790" s="2">
        <v>0</v>
      </c>
      <c r="FT1790" s="2">
        <f t="shared" ref="FT1790" si="24798">IF(FT802="","",FT802)</f>
        <v>400</v>
      </c>
      <c r="FV1790" s="2" t="str">
        <f t="shared" si="24787"/>
        <v/>
      </c>
      <c r="FW1790" s="2" t="str">
        <f t="shared" ref="FW1790" si="24799">IF(FW802="","",FW802)</f>
        <v/>
      </c>
      <c r="FX1790" s="2" t="str">
        <f t="shared" si="24782"/>
        <v/>
      </c>
      <c r="FY1790" s="2" t="str">
        <f t="shared" si="24718"/>
        <v/>
      </c>
      <c r="FZ1790" s="77">
        <v>0</v>
      </c>
      <c r="GA1790" s="2">
        <v>1</v>
      </c>
      <c r="GC1790" s="2">
        <v>1</v>
      </c>
      <c r="GD1790"/>
    </row>
    <row r="1791" s="2" customFormat="1" ht="14.25" spans="1:186">
      <c r="A1791" s="95">
        <f t="shared" si="24741"/>
        <v>8010116</v>
      </c>
      <c r="B1791" s="95">
        <v>1800</v>
      </c>
      <c r="C1791" s="95">
        <v>0</v>
      </c>
      <c r="D1791" s="95" t="s">
        <v>286</v>
      </c>
      <c r="E1791" s="95" t="str">
        <f t="shared" si="24742"/>
        <v>10级橙装匕首（福利专用）</v>
      </c>
      <c r="F1791" s="31" t="s">
        <v>1483</v>
      </c>
      <c r="G1791" s="31">
        <v>5</v>
      </c>
      <c r="H1791" s="7" t="s">
        <v>191</v>
      </c>
      <c r="I1791" s="7" t="s">
        <v>187</v>
      </c>
      <c r="J1791" s="35">
        <v>1510</v>
      </c>
      <c r="K1791" s="41">
        <v>301</v>
      </c>
      <c r="L1791" s="41"/>
      <c r="M1791" s="29" t="s">
        <v>193</v>
      </c>
      <c r="N1791" s="4">
        <v>10</v>
      </c>
      <c r="O1791" s="4">
        <v>10</v>
      </c>
      <c r="P1791" s="40">
        <f t="shared" si="24727"/>
        <v>2005</v>
      </c>
      <c r="Q1791" s="4"/>
      <c r="S1791" s="48">
        <v>0</v>
      </c>
      <c r="T1791" s="47" t="s">
        <v>249</v>
      </c>
      <c r="U1791" s="7" t="s">
        <v>195</v>
      </c>
      <c r="V1791" s="7">
        <v>0</v>
      </c>
      <c r="W1791" s="7">
        <v>0</v>
      </c>
      <c r="X1791" s="40">
        <v>0</v>
      </c>
      <c r="AB1791" s="7" t="s">
        <v>195</v>
      </c>
      <c r="AC1791" s="7">
        <v>0</v>
      </c>
      <c r="AD1791" s="7" t="s">
        <v>195</v>
      </c>
      <c r="AE1791" s="7" t="str">
        <f t="shared" ref="AE1791" si="24800">IF(Z1791&gt;=40,"false","true")</f>
        <v>true</v>
      </c>
      <c r="AF1791" s="7" t="b">
        <v>1</v>
      </c>
      <c r="AG1791" s="7" t="s">
        <v>195</v>
      </c>
      <c r="AH1791" s="40">
        <v>0</v>
      </c>
      <c r="AI1791" s="40">
        <v>0</v>
      </c>
      <c r="AJ1791" s="40">
        <v>1</v>
      </c>
      <c r="AK1791" s="40">
        <v>0</v>
      </c>
      <c r="AL1791" s="40">
        <v>1</v>
      </c>
      <c r="AM1791" s="40">
        <v>0</v>
      </c>
      <c r="AN1791" s="40">
        <v>60</v>
      </c>
      <c r="AO1791" s="40">
        <v>1000</v>
      </c>
      <c r="AP1791" s="7" t="s">
        <v>288</v>
      </c>
      <c r="AQ1791" s="4">
        <v>1</v>
      </c>
      <c r="AR1791" s="4">
        <v>161504</v>
      </c>
      <c r="AS1791" s="7" t="s">
        <v>199</v>
      </c>
      <c r="AT1791" s="48">
        <v>3</v>
      </c>
      <c r="AU1791" s="48">
        <v>1</v>
      </c>
      <c r="AV1791" s="48">
        <v>3</v>
      </c>
      <c r="AW1791" s="48">
        <v>500</v>
      </c>
      <c r="AX1791" s="48">
        <v>250</v>
      </c>
      <c r="AY1791" s="48">
        <v>0</v>
      </c>
      <c r="AZ1791" s="48">
        <v>0</v>
      </c>
      <c r="BE1791" s="48">
        <v>0</v>
      </c>
      <c r="BF1791" s="48">
        <v>1</v>
      </c>
      <c r="BG1791" s="48">
        <v>180</v>
      </c>
      <c r="BH1791" s="48">
        <v>180</v>
      </c>
      <c r="BI1791" s="7">
        <v>0</v>
      </c>
      <c r="BJ1791" s="7">
        <v>0</v>
      </c>
      <c r="BK1791" s="7">
        <v>0</v>
      </c>
      <c r="BL1791" s="7">
        <v>0</v>
      </c>
      <c r="BM1791" s="7">
        <v>0</v>
      </c>
      <c r="BN1791" s="7">
        <v>0</v>
      </c>
      <c r="BO1791" s="7">
        <v>0</v>
      </c>
      <c r="BP1791" s="7">
        <v>0</v>
      </c>
      <c r="BQ1791" s="7">
        <v>0</v>
      </c>
      <c r="BR1791" s="7">
        <v>0</v>
      </c>
      <c r="BS1791" s="7">
        <v>0</v>
      </c>
      <c r="BT1791" s="7">
        <v>0</v>
      </c>
      <c r="BU1791" s="7">
        <v>0</v>
      </c>
      <c r="BV1791" s="7">
        <v>0</v>
      </c>
      <c r="BW1791" s="7">
        <v>0</v>
      </c>
      <c r="BX1791" s="7">
        <v>0</v>
      </c>
      <c r="BY1791" s="7">
        <v>0</v>
      </c>
      <c r="BZ1791" s="7">
        <v>0</v>
      </c>
      <c r="CA1791" s="7">
        <v>0</v>
      </c>
      <c r="CB1791" s="7">
        <v>0</v>
      </c>
      <c r="CC1791" s="7">
        <v>0</v>
      </c>
      <c r="CD1791" s="7">
        <v>0</v>
      </c>
      <c r="CE1791" s="7">
        <v>0</v>
      </c>
      <c r="CF1791" s="7">
        <v>0</v>
      </c>
      <c r="CG1791" s="7">
        <v>0</v>
      </c>
      <c r="CH1791" s="7">
        <v>0</v>
      </c>
      <c r="CI1791" s="7">
        <v>0</v>
      </c>
      <c r="CJ1791" s="7">
        <v>0</v>
      </c>
      <c r="CK1791" s="7">
        <v>0</v>
      </c>
      <c r="CL1791" s="40">
        <v>0</v>
      </c>
      <c r="CM1791" s="40">
        <v>0</v>
      </c>
      <c r="CN1791" s="40">
        <v>0</v>
      </c>
      <c r="CO1791" s="40">
        <v>0</v>
      </c>
      <c r="CP1791" s="7">
        <v>0</v>
      </c>
      <c r="CQ1791" s="7">
        <v>0</v>
      </c>
      <c r="CR1791" s="7">
        <v>0</v>
      </c>
      <c r="CS1791" s="40">
        <v>0</v>
      </c>
      <c r="CT1791" s="7">
        <v>0</v>
      </c>
      <c r="CU1791" s="7">
        <v>0</v>
      </c>
      <c r="CV1791" s="4"/>
      <c r="CW1791" s="4"/>
      <c r="CX1791" s="4" t="s">
        <v>210</v>
      </c>
      <c r="CY1791" s="4" t="s">
        <v>211</v>
      </c>
      <c r="CZ1791" s="4" t="s">
        <v>242</v>
      </c>
      <c r="DA1791" s="4" t="s">
        <v>242</v>
      </c>
      <c r="DB1791" s="4" t="s">
        <v>212</v>
      </c>
      <c r="DC1791" s="4" t="s">
        <v>212</v>
      </c>
      <c r="DD1791" s="7">
        <v>2</v>
      </c>
      <c r="DE1791" s="7">
        <v>30</v>
      </c>
      <c r="DF1791" s="7">
        <v>60</v>
      </c>
      <c r="DH1791" s="4">
        <v>0</v>
      </c>
      <c r="DI1791" s="4">
        <v>2</v>
      </c>
      <c r="DJ1791" s="4">
        <v>4</v>
      </c>
      <c r="DK1791" s="4">
        <v>7</v>
      </c>
      <c r="DL1791" s="4">
        <v>8</v>
      </c>
      <c r="DX1791" s="7">
        <f t="shared" si="24758"/>
        <v>8010116</v>
      </c>
      <c r="DY1791" s="7"/>
      <c r="DZ1791" s="67">
        <v>10000</v>
      </c>
      <c r="EA1791" s="2" t="s">
        <v>1484</v>
      </c>
      <c r="EB1791" s="85">
        <v>196</v>
      </c>
      <c r="EC1791" s="2" t="s">
        <v>1485</v>
      </c>
      <c r="ED1791" s="2">
        <v>2019</v>
      </c>
      <c r="EE1791" s="2">
        <v>3004</v>
      </c>
      <c r="EF1791" s="7">
        <v>50</v>
      </c>
      <c r="EG1791" s="20"/>
      <c r="EH1791" s="20"/>
      <c r="EI1791" s="4">
        <v>331101</v>
      </c>
      <c r="EJ1791" s="4">
        <v>1</v>
      </c>
      <c r="EK1791" s="4">
        <v>331102</v>
      </c>
      <c r="EL1791" s="4">
        <v>1</v>
      </c>
      <c r="EM1791" s="4">
        <v>331103</v>
      </c>
      <c r="EN1791" s="4">
        <v>1</v>
      </c>
      <c r="EO1791" s="4">
        <v>331104</v>
      </c>
      <c r="EP1791" s="4">
        <v>1</v>
      </c>
      <c r="EQ1791" s="4">
        <v>331105</v>
      </c>
      <c r="ER1791" s="4">
        <v>1</v>
      </c>
      <c r="ES1791" s="4">
        <v>331106</v>
      </c>
      <c r="ET1791" s="4">
        <v>1</v>
      </c>
      <c r="EU1791" s="4">
        <v>331107</v>
      </c>
      <c r="EV1791" s="4">
        <v>1</v>
      </c>
      <c r="EW1791" s="4">
        <v>331108</v>
      </c>
      <c r="EX1791" s="4">
        <v>1</v>
      </c>
      <c r="EY1791" s="4">
        <v>331109</v>
      </c>
      <c r="EZ1791" s="4">
        <v>1</v>
      </c>
      <c r="FA1791" s="4">
        <v>331110</v>
      </c>
      <c r="FB1791" s="4">
        <v>1</v>
      </c>
      <c r="FC1791" s="4">
        <v>40013</v>
      </c>
      <c r="FD1791" s="4">
        <v>1</v>
      </c>
      <c r="FE1791" s="4">
        <v>20100</v>
      </c>
      <c r="FF1791" s="4">
        <v>1</v>
      </c>
      <c r="FG1791" s="4">
        <v>20100</v>
      </c>
      <c r="FH1791" s="4">
        <v>1</v>
      </c>
      <c r="FR1791" s="2">
        <v>99999</v>
      </c>
      <c r="FS1791" s="2">
        <v>0</v>
      </c>
      <c r="FT1791" s="2">
        <f t="shared" ref="FT1791" si="24801">IF(FT803="","",FT803)</f>
        <v>400</v>
      </c>
      <c r="FV1791" s="2" t="str">
        <f t="shared" si="24787"/>
        <v/>
      </c>
      <c r="FW1791" s="2" t="str">
        <f t="shared" ref="FW1791" si="24802">IF(FW803="","",FW803)</f>
        <v/>
      </c>
      <c r="FX1791" s="2" t="str">
        <f t="shared" si="24782"/>
        <v/>
      </c>
      <c r="FY1791" s="2" t="str">
        <f t="shared" si="24718"/>
        <v/>
      </c>
      <c r="FZ1791" s="77">
        <v>0</v>
      </c>
      <c r="GA1791" s="2">
        <v>1</v>
      </c>
      <c r="GC1791" s="2">
        <v>1</v>
      </c>
      <c r="GD1791"/>
    </row>
    <row r="1792" s="2" customFormat="1" ht="14.25" spans="1:186">
      <c r="A1792" s="95">
        <f t="shared" si="24741"/>
        <v>8010117</v>
      </c>
      <c r="B1792" s="95">
        <v>3080</v>
      </c>
      <c r="C1792" s="95">
        <v>0</v>
      </c>
      <c r="D1792" s="95" t="s">
        <v>289</v>
      </c>
      <c r="E1792" s="95" t="str">
        <f t="shared" si="24742"/>
        <v>10级橙装爪（福利专用）</v>
      </c>
      <c r="F1792" s="31" t="s">
        <v>1483</v>
      </c>
      <c r="G1792" s="31">
        <v>5</v>
      </c>
      <c r="H1792" s="7" t="s">
        <v>191</v>
      </c>
      <c r="I1792" s="7" t="s">
        <v>187</v>
      </c>
      <c r="J1792" s="35">
        <v>1550</v>
      </c>
      <c r="K1792" s="38">
        <v>101</v>
      </c>
      <c r="L1792" s="39"/>
      <c r="M1792" s="29" t="s">
        <v>193</v>
      </c>
      <c r="N1792" s="4">
        <v>10</v>
      </c>
      <c r="O1792" s="4">
        <v>10</v>
      </c>
      <c r="P1792" s="40">
        <f t="shared" si="24727"/>
        <v>2005</v>
      </c>
      <c r="Q1792" s="4"/>
      <c r="S1792" s="48">
        <v>0</v>
      </c>
      <c r="T1792" s="47" t="s">
        <v>253</v>
      </c>
      <c r="U1792" s="7" t="s">
        <v>195</v>
      </c>
      <c r="V1792" s="7">
        <v>0</v>
      </c>
      <c r="W1792" s="7">
        <v>0</v>
      </c>
      <c r="X1792" s="40">
        <v>0</v>
      </c>
      <c r="AB1792" s="7" t="s">
        <v>195</v>
      </c>
      <c r="AC1792" s="7">
        <v>0</v>
      </c>
      <c r="AD1792" s="7" t="s">
        <v>195</v>
      </c>
      <c r="AE1792" s="7" t="str">
        <f t="shared" ref="AE1792" si="24803">IF(Z1792&gt;=40,"false","true")</f>
        <v>true</v>
      </c>
      <c r="AF1792" s="7" t="b">
        <v>1</v>
      </c>
      <c r="AG1792" s="7" t="s">
        <v>195</v>
      </c>
      <c r="AH1792" s="40">
        <v>0</v>
      </c>
      <c r="AI1792" s="40">
        <v>0</v>
      </c>
      <c r="AJ1792" s="40">
        <v>1</v>
      </c>
      <c r="AK1792" s="40">
        <v>0</v>
      </c>
      <c r="AL1792" s="40">
        <v>1</v>
      </c>
      <c r="AM1792" s="40">
        <v>0</v>
      </c>
      <c r="AN1792" s="40">
        <v>60</v>
      </c>
      <c r="AO1792" s="40">
        <v>1000</v>
      </c>
      <c r="AP1792" s="7" t="s">
        <v>291</v>
      </c>
      <c r="AQ1792" s="4">
        <v>1</v>
      </c>
      <c r="AR1792" s="4">
        <v>161504</v>
      </c>
      <c r="AS1792" s="7" t="s">
        <v>199</v>
      </c>
      <c r="AT1792" s="48">
        <v>3</v>
      </c>
      <c r="AU1792" s="48">
        <v>1</v>
      </c>
      <c r="AV1792" s="48">
        <v>3</v>
      </c>
      <c r="AW1792" s="48">
        <v>500</v>
      </c>
      <c r="AX1792" s="48">
        <v>250</v>
      </c>
      <c r="AY1792" s="48">
        <v>0</v>
      </c>
      <c r="AZ1792" s="48">
        <v>0</v>
      </c>
      <c r="BE1792" s="48">
        <v>0</v>
      </c>
      <c r="BF1792" s="48">
        <v>1</v>
      </c>
      <c r="BG1792" s="48">
        <v>180</v>
      </c>
      <c r="BH1792" s="48">
        <v>180</v>
      </c>
      <c r="BI1792" s="7">
        <v>0</v>
      </c>
      <c r="BJ1792" s="7">
        <v>0</v>
      </c>
      <c r="BK1792" s="7">
        <v>0</v>
      </c>
      <c r="BL1792" s="7">
        <v>0</v>
      </c>
      <c r="BM1792" s="7">
        <v>0</v>
      </c>
      <c r="BN1792" s="7">
        <v>0</v>
      </c>
      <c r="BO1792" s="7">
        <v>0</v>
      </c>
      <c r="BP1792" s="7">
        <v>0</v>
      </c>
      <c r="BQ1792" s="7">
        <v>0</v>
      </c>
      <c r="BR1792" s="7">
        <v>0</v>
      </c>
      <c r="BS1792" s="7">
        <v>0</v>
      </c>
      <c r="BT1792" s="7">
        <v>0</v>
      </c>
      <c r="BU1792" s="7">
        <v>0</v>
      </c>
      <c r="BV1792" s="7">
        <v>0</v>
      </c>
      <c r="BW1792" s="7">
        <v>0</v>
      </c>
      <c r="BX1792" s="7">
        <v>0</v>
      </c>
      <c r="BY1792" s="7">
        <v>0</v>
      </c>
      <c r="BZ1792" s="7">
        <v>0</v>
      </c>
      <c r="CA1792" s="7">
        <v>0</v>
      </c>
      <c r="CB1792" s="7">
        <v>0</v>
      </c>
      <c r="CC1792" s="7">
        <v>0</v>
      </c>
      <c r="CD1792" s="7">
        <v>0</v>
      </c>
      <c r="CE1792" s="7">
        <v>0</v>
      </c>
      <c r="CF1792" s="7">
        <v>0</v>
      </c>
      <c r="CG1792" s="7">
        <v>0</v>
      </c>
      <c r="CH1792" s="7">
        <v>0</v>
      </c>
      <c r="CI1792" s="7">
        <v>0</v>
      </c>
      <c r="CJ1792" s="7">
        <v>0</v>
      </c>
      <c r="CK1792" s="7">
        <v>0</v>
      </c>
      <c r="CL1792" s="40">
        <v>0</v>
      </c>
      <c r="CM1792" s="40">
        <v>0</v>
      </c>
      <c r="CN1792" s="40">
        <v>0</v>
      </c>
      <c r="CO1792" s="40">
        <v>0</v>
      </c>
      <c r="CP1792" s="7">
        <v>0</v>
      </c>
      <c r="CQ1792" s="7">
        <v>0</v>
      </c>
      <c r="CR1792" s="7">
        <v>0</v>
      </c>
      <c r="CS1792" s="40">
        <v>0</v>
      </c>
      <c r="CT1792" s="7">
        <v>0</v>
      </c>
      <c r="CU1792" s="7">
        <v>0</v>
      </c>
      <c r="CV1792" s="4"/>
      <c r="CW1792" s="4"/>
      <c r="CX1792" s="4" t="s">
        <v>210</v>
      </c>
      <c r="CY1792" s="4" t="s">
        <v>211</v>
      </c>
      <c r="CZ1792" s="4" t="s">
        <v>242</v>
      </c>
      <c r="DA1792" s="4" t="s">
        <v>242</v>
      </c>
      <c r="DB1792" s="4" t="s">
        <v>212</v>
      </c>
      <c r="DC1792" s="4" t="s">
        <v>212</v>
      </c>
      <c r="DD1792" s="7">
        <v>2</v>
      </c>
      <c r="DE1792" s="7">
        <v>30</v>
      </c>
      <c r="DF1792" s="7">
        <v>60</v>
      </c>
      <c r="DH1792" s="4">
        <v>0</v>
      </c>
      <c r="DI1792" s="4">
        <v>2</v>
      </c>
      <c r="DJ1792" s="4">
        <v>4</v>
      </c>
      <c r="DK1792" s="4">
        <v>7</v>
      </c>
      <c r="DL1792" s="4">
        <v>8</v>
      </c>
      <c r="DX1792" s="7">
        <f t="shared" si="24758"/>
        <v>8010117</v>
      </c>
      <c r="DY1792" s="7"/>
      <c r="DZ1792" s="67">
        <v>10000</v>
      </c>
      <c r="EA1792" s="2" t="s">
        <v>1484</v>
      </c>
      <c r="EB1792" s="85">
        <v>196</v>
      </c>
      <c r="EC1792" s="2" t="s">
        <v>1485</v>
      </c>
      <c r="ED1792" s="2">
        <v>2019</v>
      </c>
      <c r="EE1792" s="2">
        <v>3004</v>
      </c>
      <c r="EF1792" s="7">
        <v>50</v>
      </c>
      <c r="EG1792" s="20"/>
      <c r="EH1792" s="20"/>
      <c r="EI1792" s="4">
        <v>331101</v>
      </c>
      <c r="EJ1792" s="4">
        <v>1</v>
      </c>
      <c r="EK1792" s="4">
        <v>331102</v>
      </c>
      <c r="EL1792" s="4">
        <v>1</v>
      </c>
      <c r="EM1792" s="4">
        <v>331103</v>
      </c>
      <c r="EN1792" s="4">
        <v>1</v>
      </c>
      <c r="EO1792" s="4">
        <v>331104</v>
      </c>
      <c r="EP1792" s="4">
        <v>1</v>
      </c>
      <c r="EQ1792" s="4">
        <v>331105</v>
      </c>
      <c r="ER1792" s="4">
        <v>1</v>
      </c>
      <c r="ES1792" s="4">
        <v>331106</v>
      </c>
      <c r="ET1792" s="4">
        <v>1</v>
      </c>
      <c r="EU1792" s="4">
        <v>331107</v>
      </c>
      <c r="EV1792" s="4">
        <v>1</v>
      </c>
      <c r="EW1792" s="4">
        <v>331108</v>
      </c>
      <c r="EX1792" s="4">
        <v>1</v>
      </c>
      <c r="EY1792" s="4">
        <v>331109</v>
      </c>
      <c r="EZ1792" s="4">
        <v>1</v>
      </c>
      <c r="FA1792" s="4">
        <v>331110</v>
      </c>
      <c r="FB1792" s="4">
        <v>1</v>
      </c>
      <c r="FC1792" s="4">
        <v>40013</v>
      </c>
      <c r="FD1792" s="4">
        <v>1</v>
      </c>
      <c r="FE1792" s="4">
        <v>20100</v>
      </c>
      <c r="FF1792" s="4">
        <v>1</v>
      </c>
      <c r="FG1792" s="4">
        <v>20100</v>
      </c>
      <c r="FH1792" s="4">
        <v>1</v>
      </c>
      <c r="FR1792" s="2">
        <v>99999</v>
      </c>
      <c r="FS1792" s="2">
        <v>0</v>
      </c>
      <c r="FT1792" s="2">
        <f t="shared" ref="FT1792" si="24804">IF(FT804="","",FT804)</f>
        <v>400</v>
      </c>
      <c r="FV1792" s="2" t="str">
        <f t="shared" si="24787"/>
        <v/>
      </c>
      <c r="FW1792" s="2" t="str">
        <f t="shared" ref="FW1792" si="24805">IF(FW804="","",FW804)</f>
        <v/>
      </c>
      <c r="FX1792" s="2" t="str">
        <f t="shared" si="24782"/>
        <v/>
      </c>
      <c r="FY1792" s="2" t="str">
        <f t="shared" si="24718"/>
        <v/>
      </c>
      <c r="FZ1792" s="77">
        <v>0</v>
      </c>
      <c r="GA1792" s="2">
        <v>1</v>
      </c>
      <c r="GC1792" s="2">
        <v>1</v>
      </c>
      <c r="GD1792"/>
    </row>
    <row r="1793" s="2" customFormat="1" ht="14.25" spans="1:186">
      <c r="A1793" s="95">
        <f t="shared" si="24741"/>
        <v>8010118</v>
      </c>
      <c r="B1793" s="95">
        <v>2824</v>
      </c>
      <c r="C1793" s="95">
        <v>0</v>
      </c>
      <c r="D1793" s="95" t="s">
        <v>292</v>
      </c>
      <c r="E1793" s="95" t="str">
        <f t="shared" si="24742"/>
        <v>10级橙装魔棒（福利专用）</v>
      </c>
      <c r="F1793" s="31" t="s">
        <v>1483</v>
      </c>
      <c r="G1793" s="31">
        <v>5</v>
      </c>
      <c r="H1793" s="7" t="s">
        <v>191</v>
      </c>
      <c r="I1793" s="7" t="s">
        <v>187</v>
      </c>
      <c r="J1793" s="37">
        <v>1540</v>
      </c>
      <c r="K1793" s="41">
        <v>501</v>
      </c>
      <c r="L1793" s="41"/>
      <c r="M1793" s="29" t="s">
        <v>193</v>
      </c>
      <c r="N1793" s="4">
        <v>10</v>
      </c>
      <c r="O1793" s="4">
        <v>10</v>
      </c>
      <c r="P1793" s="40">
        <f t="shared" si="24727"/>
        <v>2005</v>
      </c>
      <c r="Q1793" s="4"/>
      <c r="S1793" s="48">
        <v>0</v>
      </c>
      <c r="T1793" s="47" t="s">
        <v>257</v>
      </c>
      <c r="U1793" s="7" t="s">
        <v>195</v>
      </c>
      <c r="V1793" s="7">
        <v>0</v>
      </c>
      <c r="W1793" s="7">
        <v>0</v>
      </c>
      <c r="X1793" s="40">
        <v>0</v>
      </c>
      <c r="AB1793" s="7" t="s">
        <v>195</v>
      </c>
      <c r="AC1793" s="7">
        <v>0</v>
      </c>
      <c r="AD1793" s="7" t="s">
        <v>195</v>
      </c>
      <c r="AE1793" s="7" t="str">
        <f t="shared" ref="AE1793" si="24806">IF(Z1793&gt;=40,"false","true")</f>
        <v>true</v>
      </c>
      <c r="AF1793" s="7" t="b">
        <v>1</v>
      </c>
      <c r="AG1793" s="7" t="s">
        <v>195</v>
      </c>
      <c r="AH1793" s="40">
        <v>0</v>
      </c>
      <c r="AI1793" s="40">
        <v>0</v>
      </c>
      <c r="AJ1793" s="40">
        <v>1</v>
      </c>
      <c r="AK1793" s="40">
        <v>0</v>
      </c>
      <c r="AL1793" s="40">
        <v>1</v>
      </c>
      <c r="AM1793" s="40">
        <v>0</v>
      </c>
      <c r="AN1793" s="40">
        <v>60</v>
      </c>
      <c r="AO1793" s="40">
        <v>1000</v>
      </c>
      <c r="AP1793" s="7" t="s">
        <v>294</v>
      </c>
      <c r="AQ1793" s="4">
        <v>1</v>
      </c>
      <c r="AR1793" s="4">
        <v>161504</v>
      </c>
      <c r="AS1793" s="7" t="s">
        <v>199</v>
      </c>
      <c r="AT1793" s="48">
        <v>3</v>
      </c>
      <c r="AU1793" s="48">
        <v>1</v>
      </c>
      <c r="AV1793" s="48">
        <v>3</v>
      </c>
      <c r="AW1793" s="48">
        <v>500</v>
      </c>
      <c r="AX1793" s="48">
        <v>250</v>
      </c>
      <c r="AY1793" s="48">
        <v>0</v>
      </c>
      <c r="AZ1793" s="48">
        <v>0</v>
      </c>
      <c r="BE1793" s="48">
        <v>0</v>
      </c>
      <c r="BF1793" s="48">
        <v>1</v>
      </c>
      <c r="BG1793" s="48">
        <v>180</v>
      </c>
      <c r="BH1793" s="48">
        <v>180</v>
      </c>
      <c r="BI1793" s="7">
        <v>0</v>
      </c>
      <c r="BJ1793" s="7">
        <v>0</v>
      </c>
      <c r="BK1793" s="7">
        <v>0</v>
      </c>
      <c r="BL1793" s="7">
        <v>0</v>
      </c>
      <c r="BM1793" s="7">
        <v>0</v>
      </c>
      <c r="BN1793" s="7">
        <v>0</v>
      </c>
      <c r="BO1793" s="7">
        <v>0</v>
      </c>
      <c r="BP1793" s="7">
        <v>0</v>
      </c>
      <c r="BQ1793" s="7">
        <v>0</v>
      </c>
      <c r="BR1793" s="7">
        <v>0</v>
      </c>
      <c r="BS1793" s="7">
        <v>0</v>
      </c>
      <c r="BT1793" s="7">
        <v>0</v>
      </c>
      <c r="BU1793" s="7">
        <v>0</v>
      </c>
      <c r="BV1793" s="7">
        <v>0</v>
      </c>
      <c r="BW1793" s="7">
        <v>0</v>
      </c>
      <c r="BX1793" s="7">
        <v>0</v>
      </c>
      <c r="BY1793" s="7">
        <v>0</v>
      </c>
      <c r="BZ1793" s="7">
        <v>0</v>
      </c>
      <c r="CA1793" s="7">
        <v>0</v>
      </c>
      <c r="CB1793" s="7">
        <v>0</v>
      </c>
      <c r="CC1793" s="7">
        <v>0</v>
      </c>
      <c r="CD1793" s="7">
        <v>0</v>
      </c>
      <c r="CE1793" s="7">
        <v>0</v>
      </c>
      <c r="CF1793" s="7">
        <v>0</v>
      </c>
      <c r="CG1793" s="7">
        <v>0</v>
      </c>
      <c r="CH1793" s="7">
        <v>0</v>
      </c>
      <c r="CI1793" s="7">
        <v>0</v>
      </c>
      <c r="CJ1793" s="7">
        <v>0</v>
      </c>
      <c r="CK1793" s="7">
        <v>0</v>
      </c>
      <c r="CL1793" s="40">
        <v>0</v>
      </c>
      <c r="CM1793" s="40">
        <v>0</v>
      </c>
      <c r="CN1793" s="40">
        <v>0</v>
      </c>
      <c r="CO1793" s="40">
        <v>0</v>
      </c>
      <c r="CP1793" s="7">
        <v>0</v>
      </c>
      <c r="CQ1793" s="7">
        <v>0</v>
      </c>
      <c r="CR1793" s="7">
        <v>0</v>
      </c>
      <c r="CS1793" s="40">
        <v>0</v>
      </c>
      <c r="CT1793" s="7">
        <v>0</v>
      </c>
      <c r="CU1793" s="7">
        <v>0</v>
      </c>
      <c r="CV1793" s="4"/>
      <c r="CW1793" s="4"/>
      <c r="CX1793" s="4" t="s">
        <v>210</v>
      </c>
      <c r="CY1793" s="4" t="s">
        <v>211</v>
      </c>
      <c r="CZ1793" s="4" t="s">
        <v>242</v>
      </c>
      <c r="DA1793" s="4" t="s">
        <v>242</v>
      </c>
      <c r="DB1793" s="4" t="s">
        <v>212</v>
      </c>
      <c r="DC1793" s="4" t="s">
        <v>212</v>
      </c>
      <c r="DD1793" s="7">
        <v>2</v>
      </c>
      <c r="DE1793" s="7">
        <v>30</v>
      </c>
      <c r="DF1793" s="7">
        <v>60</v>
      </c>
      <c r="DH1793" s="4">
        <v>0</v>
      </c>
      <c r="DI1793" s="4">
        <v>2</v>
      </c>
      <c r="DJ1793" s="4">
        <v>4</v>
      </c>
      <c r="DK1793" s="4">
        <v>7</v>
      </c>
      <c r="DL1793" s="4">
        <v>8</v>
      </c>
      <c r="DX1793" s="7">
        <f t="shared" si="24758"/>
        <v>8010118</v>
      </c>
      <c r="DY1793" s="7"/>
      <c r="DZ1793" s="67">
        <v>10000</v>
      </c>
      <c r="EA1793" s="2" t="s">
        <v>1484</v>
      </c>
      <c r="EB1793" s="85">
        <v>196</v>
      </c>
      <c r="EC1793" s="2" t="s">
        <v>1485</v>
      </c>
      <c r="ED1793" s="2">
        <v>2019</v>
      </c>
      <c r="EE1793" s="2">
        <v>3003</v>
      </c>
      <c r="EF1793" s="7">
        <v>50</v>
      </c>
      <c r="EG1793" s="20"/>
      <c r="EH1793" s="20"/>
      <c r="EI1793" s="4">
        <v>331101</v>
      </c>
      <c r="EJ1793" s="4">
        <v>1</v>
      </c>
      <c r="EK1793" s="4">
        <v>331102</v>
      </c>
      <c r="EL1793" s="4">
        <v>1</v>
      </c>
      <c r="EM1793" s="4">
        <v>331103</v>
      </c>
      <c r="EN1793" s="4">
        <v>1</v>
      </c>
      <c r="EO1793" s="4">
        <v>331104</v>
      </c>
      <c r="EP1793" s="4">
        <v>1</v>
      </c>
      <c r="EQ1793" s="4">
        <v>331105</v>
      </c>
      <c r="ER1793" s="4">
        <v>1</v>
      </c>
      <c r="ES1793" s="4">
        <v>331106</v>
      </c>
      <c r="ET1793" s="4">
        <v>1</v>
      </c>
      <c r="EU1793" s="4">
        <v>331107</v>
      </c>
      <c r="EV1793" s="4">
        <v>1</v>
      </c>
      <c r="EW1793" s="4">
        <v>331108</v>
      </c>
      <c r="EX1793" s="4">
        <v>1</v>
      </c>
      <c r="EY1793" s="4">
        <v>331109</v>
      </c>
      <c r="EZ1793" s="4">
        <v>1</v>
      </c>
      <c r="FA1793" s="4">
        <v>331110</v>
      </c>
      <c r="FB1793" s="4">
        <v>1</v>
      </c>
      <c r="FC1793" s="4">
        <v>40013</v>
      </c>
      <c r="FD1793" s="4">
        <v>1</v>
      </c>
      <c r="FE1793" s="4">
        <v>20100</v>
      </c>
      <c r="FF1793" s="4">
        <v>1</v>
      </c>
      <c r="FG1793" s="4">
        <v>20100</v>
      </c>
      <c r="FH1793" s="4">
        <v>1</v>
      </c>
      <c r="FR1793" s="2">
        <v>99999</v>
      </c>
      <c r="FS1793" s="2">
        <v>0</v>
      </c>
      <c r="FT1793" s="2">
        <f t="shared" ref="FT1793" si="24807">IF(FT805="","",FT805)</f>
        <v>400</v>
      </c>
      <c r="FV1793" s="2" t="str">
        <f t="shared" si="24787"/>
        <v/>
      </c>
      <c r="FW1793" s="2" t="str">
        <f t="shared" ref="FW1793" si="24808">IF(FW805="","",FW805)</f>
        <v/>
      </c>
      <c r="FX1793" s="2" t="str">
        <f t="shared" si="24782"/>
        <v/>
      </c>
      <c r="FY1793" s="2" t="str">
        <f t="shared" si="24718"/>
        <v/>
      </c>
      <c r="FZ1793" s="77">
        <v>0</v>
      </c>
      <c r="GA1793" s="2">
        <v>1</v>
      </c>
      <c r="GC1793" s="2">
        <v>1</v>
      </c>
      <c r="GD1793"/>
    </row>
    <row r="1794" s="2" customFormat="1" ht="14.25" spans="1:186">
      <c r="A1794" s="95">
        <f t="shared" si="24741"/>
        <v>8010119</v>
      </c>
      <c r="B1794" s="95">
        <v>4104</v>
      </c>
      <c r="C1794" s="95">
        <v>0</v>
      </c>
      <c r="D1794" s="95" t="s">
        <v>295</v>
      </c>
      <c r="E1794" s="95" t="str">
        <f t="shared" si="24742"/>
        <v>10级橙装法杖（福利专用）</v>
      </c>
      <c r="F1794" s="31" t="s">
        <v>1483</v>
      </c>
      <c r="G1794" s="31">
        <v>5</v>
      </c>
      <c r="H1794" s="7" t="s">
        <v>191</v>
      </c>
      <c r="I1794" s="7" t="s">
        <v>187</v>
      </c>
      <c r="J1794" s="37">
        <v>1540</v>
      </c>
      <c r="K1794" s="39">
        <v>601</v>
      </c>
      <c r="L1794" s="39"/>
      <c r="M1794" s="29" t="s">
        <v>193</v>
      </c>
      <c r="N1794" s="4">
        <v>10</v>
      </c>
      <c r="O1794" s="4">
        <v>10</v>
      </c>
      <c r="P1794" s="40">
        <f t="shared" si="24727"/>
        <v>2005</v>
      </c>
      <c r="Q1794" s="4"/>
      <c r="S1794" s="48">
        <v>0</v>
      </c>
      <c r="T1794" s="47" t="s">
        <v>194</v>
      </c>
      <c r="U1794" s="7" t="s">
        <v>195</v>
      </c>
      <c r="V1794" s="7">
        <v>0</v>
      </c>
      <c r="W1794" s="7">
        <v>0</v>
      </c>
      <c r="X1794" s="40">
        <v>0</v>
      </c>
      <c r="AB1794" s="7" t="s">
        <v>195</v>
      </c>
      <c r="AC1794" s="7">
        <v>0</v>
      </c>
      <c r="AD1794" s="7" t="s">
        <v>195</v>
      </c>
      <c r="AE1794" s="7" t="str">
        <f t="shared" ref="AE1794" si="24809">IF(Z1794&gt;=40,"false","true")</f>
        <v>true</v>
      </c>
      <c r="AF1794" s="7" t="b">
        <v>1</v>
      </c>
      <c r="AG1794" s="7" t="s">
        <v>195</v>
      </c>
      <c r="AH1794" s="40">
        <v>0</v>
      </c>
      <c r="AI1794" s="40">
        <v>0</v>
      </c>
      <c r="AJ1794" s="40">
        <v>1</v>
      </c>
      <c r="AK1794" s="40">
        <v>0</v>
      </c>
      <c r="AL1794" s="40">
        <v>1</v>
      </c>
      <c r="AM1794" s="40">
        <v>0</v>
      </c>
      <c r="AN1794" s="40">
        <v>60</v>
      </c>
      <c r="AO1794" s="40">
        <v>1000</v>
      </c>
      <c r="AP1794" s="7" t="s">
        <v>297</v>
      </c>
      <c r="AQ1794" s="4">
        <v>1</v>
      </c>
      <c r="AR1794" s="4">
        <v>161504</v>
      </c>
      <c r="AS1794" s="7" t="s">
        <v>199</v>
      </c>
      <c r="AT1794" s="48">
        <v>3</v>
      </c>
      <c r="AU1794" s="48">
        <v>1</v>
      </c>
      <c r="AV1794" s="48">
        <v>3</v>
      </c>
      <c r="AW1794" s="48">
        <v>500</v>
      </c>
      <c r="AX1794" s="48">
        <v>250</v>
      </c>
      <c r="AY1794" s="48">
        <v>0</v>
      </c>
      <c r="AZ1794" s="48">
        <v>0</v>
      </c>
      <c r="BE1794" s="48">
        <v>0</v>
      </c>
      <c r="BF1794" s="48">
        <v>1</v>
      </c>
      <c r="BG1794" s="48">
        <v>180</v>
      </c>
      <c r="BH1794" s="48">
        <v>180</v>
      </c>
      <c r="BI1794" s="7">
        <v>0</v>
      </c>
      <c r="BJ1794" s="7">
        <v>0</v>
      </c>
      <c r="BK1794" s="7">
        <v>0</v>
      </c>
      <c r="BL1794" s="7">
        <v>0</v>
      </c>
      <c r="BM1794" s="7">
        <v>0</v>
      </c>
      <c r="BN1794" s="7">
        <v>0</v>
      </c>
      <c r="BO1794" s="7">
        <v>0</v>
      </c>
      <c r="BP1794" s="7">
        <v>0</v>
      </c>
      <c r="BQ1794" s="7">
        <v>0</v>
      </c>
      <c r="BR1794" s="7">
        <v>0</v>
      </c>
      <c r="BS1794" s="7">
        <v>0</v>
      </c>
      <c r="BT1794" s="7">
        <v>0</v>
      </c>
      <c r="BU1794" s="7">
        <v>0</v>
      </c>
      <c r="BV1794" s="7">
        <v>0</v>
      </c>
      <c r="BW1794" s="7">
        <v>0</v>
      </c>
      <c r="BX1794" s="7">
        <v>0</v>
      </c>
      <c r="BY1794" s="7">
        <v>0</v>
      </c>
      <c r="BZ1794" s="7">
        <v>0</v>
      </c>
      <c r="CA1794" s="7">
        <v>0</v>
      </c>
      <c r="CB1794" s="7">
        <v>0</v>
      </c>
      <c r="CC1794" s="7">
        <v>0</v>
      </c>
      <c r="CD1794" s="7">
        <v>0</v>
      </c>
      <c r="CE1794" s="7">
        <v>0</v>
      </c>
      <c r="CF1794" s="7">
        <v>0</v>
      </c>
      <c r="CG1794" s="7">
        <v>0</v>
      </c>
      <c r="CH1794" s="7">
        <v>0</v>
      </c>
      <c r="CI1794" s="7">
        <v>0</v>
      </c>
      <c r="CJ1794" s="7">
        <v>0</v>
      </c>
      <c r="CK1794" s="7">
        <v>0</v>
      </c>
      <c r="CL1794" s="40">
        <v>0</v>
      </c>
      <c r="CM1794" s="40">
        <v>0</v>
      </c>
      <c r="CN1794" s="40">
        <v>0</v>
      </c>
      <c r="CO1794" s="40">
        <v>0</v>
      </c>
      <c r="CP1794" s="7">
        <v>0</v>
      </c>
      <c r="CQ1794" s="7">
        <v>0</v>
      </c>
      <c r="CR1794" s="7">
        <v>0</v>
      </c>
      <c r="CS1794" s="40">
        <v>0</v>
      </c>
      <c r="CT1794" s="7">
        <v>0</v>
      </c>
      <c r="CU1794" s="7">
        <v>0</v>
      </c>
      <c r="CV1794" s="4"/>
      <c r="CW1794" s="4"/>
      <c r="CX1794" s="4" t="s">
        <v>210</v>
      </c>
      <c r="CY1794" s="4" t="s">
        <v>211</v>
      </c>
      <c r="CZ1794" s="4" t="s">
        <v>242</v>
      </c>
      <c r="DA1794" s="4" t="s">
        <v>242</v>
      </c>
      <c r="DB1794" s="4" t="s">
        <v>212</v>
      </c>
      <c r="DC1794" s="4" t="s">
        <v>212</v>
      </c>
      <c r="DD1794" s="7">
        <v>2</v>
      </c>
      <c r="DE1794" s="7">
        <v>30</v>
      </c>
      <c r="DF1794" s="7">
        <v>60</v>
      </c>
      <c r="DH1794" s="4">
        <v>0</v>
      </c>
      <c r="DI1794" s="4">
        <v>2</v>
      </c>
      <c r="DJ1794" s="4">
        <v>4</v>
      </c>
      <c r="DK1794" s="4">
        <v>7</v>
      </c>
      <c r="DL1794" s="4">
        <v>8</v>
      </c>
      <c r="DX1794" s="7">
        <f t="shared" si="24758"/>
        <v>8010119</v>
      </c>
      <c r="DY1794" s="7"/>
      <c r="DZ1794" s="67">
        <v>10000</v>
      </c>
      <c r="EA1794" s="2" t="s">
        <v>1484</v>
      </c>
      <c r="EB1794" s="85">
        <v>196</v>
      </c>
      <c r="EC1794" s="2" t="s">
        <v>1485</v>
      </c>
      <c r="ED1794" s="2">
        <v>2019</v>
      </c>
      <c r="EE1794" s="2">
        <v>3003</v>
      </c>
      <c r="EF1794" s="7">
        <v>50</v>
      </c>
      <c r="EG1794" s="20"/>
      <c r="EH1794" s="20"/>
      <c r="EI1794" s="4">
        <v>331101</v>
      </c>
      <c r="EJ1794" s="4">
        <v>1</v>
      </c>
      <c r="EK1794" s="4">
        <v>331102</v>
      </c>
      <c r="EL1794" s="4">
        <v>1</v>
      </c>
      <c r="EM1794" s="4">
        <v>331103</v>
      </c>
      <c r="EN1794" s="4">
        <v>1</v>
      </c>
      <c r="EO1794" s="4">
        <v>331104</v>
      </c>
      <c r="EP1794" s="4">
        <v>1</v>
      </c>
      <c r="EQ1794" s="4">
        <v>331105</v>
      </c>
      <c r="ER1794" s="4">
        <v>1</v>
      </c>
      <c r="ES1794" s="4">
        <v>331106</v>
      </c>
      <c r="ET1794" s="4">
        <v>1</v>
      </c>
      <c r="EU1794" s="4">
        <v>331107</v>
      </c>
      <c r="EV1794" s="4">
        <v>1</v>
      </c>
      <c r="EW1794" s="4">
        <v>331108</v>
      </c>
      <c r="EX1794" s="4">
        <v>1</v>
      </c>
      <c r="EY1794" s="4">
        <v>331109</v>
      </c>
      <c r="EZ1794" s="4">
        <v>1</v>
      </c>
      <c r="FA1794" s="4">
        <v>331110</v>
      </c>
      <c r="FB1794" s="4">
        <v>1</v>
      </c>
      <c r="FC1794" s="4">
        <v>40013</v>
      </c>
      <c r="FD1794" s="4">
        <v>1</v>
      </c>
      <c r="FE1794" s="4">
        <v>20100</v>
      </c>
      <c r="FF1794" s="4">
        <v>1</v>
      </c>
      <c r="FG1794" s="4">
        <v>20100</v>
      </c>
      <c r="FH1794" s="4">
        <v>1</v>
      </c>
      <c r="FR1794" s="2">
        <v>99999</v>
      </c>
      <c r="FS1794" s="2">
        <v>0</v>
      </c>
      <c r="FT1794" s="2">
        <f t="shared" ref="FT1794" si="24810">IF(FT806="","",FT806)</f>
        <v>400</v>
      </c>
      <c r="FV1794" s="2" t="str">
        <f t="shared" si="24787"/>
        <v/>
      </c>
      <c r="FW1794" s="2" t="str">
        <f t="shared" ref="FW1794" si="24811">IF(FW806="","",FW806)</f>
        <v/>
      </c>
      <c r="FX1794" s="2" t="str">
        <f t="shared" si="24782"/>
        <v/>
      </c>
      <c r="FY1794" s="2" t="str">
        <f t="shared" si="24718"/>
        <v/>
      </c>
      <c r="FZ1794" s="77">
        <v>0</v>
      </c>
      <c r="GA1794" s="2">
        <v>1</v>
      </c>
      <c r="GC1794" s="2">
        <v>1</v>
      </c>
      <c r="GD1794"/>
    </row>
    <row r="1795" s="2" customFormat="1" ht="14.25" spans="1:186">
      <c r="A1795" s="95">
        <f t="shared" si="24741"/>
        <v>8010220</v>
      </c>
      <c r="B1795" s="95">
        <v>312</v>
      </c>
      <c r="C1795" s="95">
        <v>3</v>
      </c>
      <c r="D1795" s="95" t="s">
        <v>298</v>
      </c>
      <c r="E1795" s="95" t="str">
        <f t="shared" si="24742"/>
        <v>10级橙装男衣（福利专用）</v>
      </c>
      <c r="F1795" s="31" t="s">
        <v>1483</v>
      </c>
      <c r="G1795" s="31">
        <v>5</v>
      </c>
      <c r="H1795" s="7" t="s">
        <v>191</v>
      </c>
      <c r="I1795" s="7" t="s">
        <v>187</v>
      </c>
      <c r="J1795" s="37">
        <v>1463</v>
      </c>
      <c r="K1795" s="39">
        <v>1432</v>
      </c>
      <c r="L1795" s="39"/>
      <c r="M1795" s="29" t="s">
        <v>193</v>
      </c>
      <c r="N1795" s="4">
        <v>10</v>
      </c>
      <c r="O1795" s="4">
        <v>10</v>
      </c>
      <c r="P1795" s="40">
        <f t="shared" si="24727"/>
        <v>2305</v>
      </c>
      <c r="Q1795" s="4"/>
      <c r="S1795" s="48">
        <v>1</v>
      </c>
      <c r="T1795" s="47" t="s">
        <v>194</v>
      </c>
      <c r="U1795" s="7" t="s">
        <v>195</v>
      </c>
      <c r="V1795" s="7">
        <v>0</v>
      </c>
      <c r="W1795" s="7">
        <v>0</v>
      </c>
      <c r="X1795" s="40">
        <v>0</v>
      </c>
      <c r="AB1795" s="7" t="s">
        <v>195</v>
      </c>
      <c r="AC1795" s="7">
        <v>0</v>
      </c>
      <c r="AD1795" s="7" t="s">
        <v>195</v>
      </c>
      <c r="AE1795" s="7" t="str">
        <f t="shared" ref="AE1795" si="24812">IF(Z1795&gt;=40,"false","true")</f>
        <v>true</v>
      </c>
      <c r="AF1795" s="7" t="b">
        <v>1</v>
      </c>
      <c r="AG1795" s="7" t="s">
        <v>195</v>
      </c>
      <c r="AH1795" s="40">
        <v>0</v>
      </c>
      <c r="AI1795" s="40">
        <v>0</v>
      </c>
      <c r="AJ1795" s="40">
        <v>1</v>
      </c>
      <c r="AK1795" s="40">
        <v>0</v>
      </c>
      <c r="AL1795" s="40">
        <v>1</v>
      </c>
      <c r="AM1795" s="40">
        <v>0</v>
      </c>
      <c r="AN1795" s="40">
        <v>60</v>
      </c>
      <c r="AO1795" s="40">
        <v>1000</v>
      </c>
      <c r="AP1795" s="7" t="s">
        <v>300</v>
      </c>
      <c r="AQ1795" s="4">
        <v>1</v>
      </c>
      <c r="AR1795" s="4">
        <v>161504</v>
      </c>
      <c r="AS1795" s="7" t="s">
        <v>199</v>
      </c>
      <c r="AT1795" s="48">
        <v>3</v>
      </c>
      <c r="AU1795" s="48">
        <v>1</v>
      </c>
      <c r="AV1795" s="48">
        <v>3</v>
      </c>
      <c r="AW1795" s="48">
        <v>500</v>
      </c>
      <c r="AX1795" s="48">
        <v>250</v>
      </c>
      <c r="AY1795" s="48">
        <v>0</v>
      </c>
      <c r="AZ1795" s="48">
        <v>0</v>
      </c>
      <c r="BE1795" s="48">
        <v>0</v>
      </c>
      <c r="BF1795" s="48">
        <v>1</v>
      </c>
      <c r="BG1795" s="48">
        <v>180</v>
      </c>
      <c r="BH1795" s="48">
        <v>180</v>
      </c>
      <c r="BI1795" s="7">
        <v>0</v>
      </c>
      <c r="BJ1795" s="7">
        <v>0</v>
      </c>
      <c r="BK1795" s="7">
        <v>0</v>
      </c>
      <c r="BL1795" s="7">
        <v>0</v>
      </c>
      <c r="BM1795" s="7">
        <v>0</v>
      </c>
      <c r="BN1795" s="7">
        <v>0</v>
      </c>
      <c r="BO1795" s="7">
        <v>0</v>
      </c>
      <c r="BP1795" s="7">
        <v>0</v>
      </c>
      <c r="BQ1795" s="7">
        <v>0</v>
      </c>
      <c r="BR1795" s="7">
        <v>0</v>
      </c>
      <c r="BS1795" s="7">
        <v>0</v>
      </c>
      <c r="BT1795" s="7">
        <v>0</v>
      </c>
      <c r="BU1795" s="7">
        <v>0</v>
      </c>
      <c r="BV1795" s="7">
        <v>0</v>
      </c>
      <c r="BW1795" s="7">
        <v>0</v>
      </c>
      <c r="BX1795" s="7">
        <v>0</v>
      </c>
      <c r="BY1795" s="7">
        <v>0</v>
      </c>
      <c r="BZ1795" s="7">
        <v>0</v>
      </c>
      <c r="CA1795" s="7">
        <v>0</v>
      </c>
      <c r="CB1795" s="7">
        <v>0</v>
      </c>
      <c r="CC1795" s="7">
        <v>0</v>
      </c>
      <c r="CD1795" s="7">
        <v>0</v>
      </c>
      <c r="CE1795" s="7">
        <v>0</v>
      </c>
      <c r="CF1795" s="7">
        <v>0</v>
      </c>
      <c r="CG1795" s="7">
        <v>0</v>
      </c>
      <c r="CH1795" s="7">
        <v>0</v>
      </c>
      <c r="CI1795" s="7">
        <v>0</v>
      </c>
      <c r="CJ1795" s="7">
        <v>0</v>
      </c>
      <c r="CK1795" s="7">
        <v>0</v>
      </c>
      <c r="CL1795" s="40">
        <v>0</v>
      </c>
      <c r="CM1795" s="40">
        <v>0</v>
      </c>
      <c r="CN1795" s="40">
        <v>0</v>
      </c>
      <c r="CO1795" s="40">
        <v>0</v>
      </c>
      <c r="CP1795" s="7">
        <v>0</v>
      </c>
      <c r="CQ1795" s="7">
        <v>0</v>
      </c>
      <c r="CR1795" s="7">
        <v>0</v>
      </c>
      <c r="CS1795" s="40">
        <v>0</v>
      </c>
      <c r="CT1795" s="7">
        <v>0</v>
      </c>
      <c r="CU1795" s="7">
        <v>0</v>
      </c>
      <c r="CV1795" s="4"/>
      <c r="CW1795" s="4"/>
      <c r="CX1795" s="4" t="s">
        <v>242</v>
      </c>
      <c r="CY1795" s="4" t="s">
        <v>242</v>
      </c>
      <c r="CZ1795" s="4" t="s">
        <v>242</v>
      </c>
      <c r="DA1795" s="4" t="s">
        <v>242</v>
      </c>
      <c r="DB1795" s="4" t="s">
        <v>242</v>
      </c>
      <c r="DC1795" s="4" t="s">
        <v>242</v>
      </c>
      <c r="DD1795" s="7">
        <v>2</v>
      </c>
      <c r="DE1795" s="7">
        <v>30</v>
      </c>
      <c r="DF1795" s="7">
        <v>60</v>
      </c>
      <c r="DH1795" s="4">
        <v>0</v>
      </c>
      <c r="DI1795" s="4">
        <v>1</v>
      </c>
      <c r="DJ1795" s="4">
        <v>3</v>
      </c>
      <c r="DK1795" s="4">
        <v>5</v>
      </c>
      <c r="DL1795" s="4">
        <v>7</v>
      </c>
      <c r="DX1795" s="7">
        <f t="shared" si="24758"/>
        <v>8010220</v>
      </c>
      <c r="DY1795" s="7"/>
      <c r="DZ1795" s="67">
        <v>10000</v>
      </c>
      <c r="EA1795" s="2" t="s">
        <v>1484</v>
      </c>
      <c r="EB1795" s="85">
        <v>196</v>
      </c>
      <c r="EC1795" s="2" t="s">
        <v>1485</v>
      </c>
      <c r="ED1795" s="2">
        <v>2022</v>
      </c>
      <c r="EE1795" s="2">
        <v>3004</v>
      </c>
      <c r="EF1795" s="7">
        <v>50</v>
      </c>
      <c r="EG1795" s="20"/>
      <c r="EH1795" s="20"/>
      <c r="EI1795" s="4">
        <v>331131</v>
      </c>
      <c r="EJ1795" s="4">
        <v>1</v>
      </c>
      <c r="EK1795" s="4">
        <v>331132</v>
      </c>
      <c r="EL1795" s="4">
        <v>1</v>
      </c>
      <c r="EM1795" s="4">
        <v>331133</v>
      </c>
      <c r="EN1795" s="4">
        <v>1</v>
      </c>
      <c r="EO1795" s="4">
        <v>331134</v>
      </c>
      <c r="EP1795" s="4">
        <v>1</v>
      </c>
      <c r="EQ1795" s="4">
        <v>331135</v>
      </c>
      <c r="ER1795" s="4">
        <v>1</v>
      </c>
      <c r="ES1795" s="4">
        <v>331136</v>
      </c>
      <c r="ET1795" s="4">
        <v>1</v>
      </c>
      <c r="EU1795" s="4">
        <v>331137</v>
      </c>
      <c r="EV1795" s="4">
        <v>1</v>
      </c>
      <c r="EW1795" s="4">
        <v>331138</v>
      </c>
      <c r="EX1795" s="4">
        <v>1</v>
      </c>
      <c r="EY1795" s="4">
        <v>331139</v>
      </c>
      <c r="EZ1795" s="4">
        <v>1</v>
      </c>
      <c r="FA1795" s="4">
        <v>331140</v>
      </c>
      <c r="FB1795" s="4">
        <v>1</v>
      </c>
      <c r="FC1795" s="4">
        <v>40013</v>
      </c>
      <c r="FD1795" s="4">
        <v>1</v>
      </c>
      <c r="FE1795" s="4">
        <v>20100</v>
      </c>
      <c r="FF1795" s="4">
        <v>1</v>
      </c>
      <c r="FG1795" s="4">
        <v>20100</v>
      </c>
      <c r="FH1795" s="4">
        <v>1</v>
      </c>
      <c r="FR1795" s="2">
        <v>99999</v>
      </c>
      <c r="FS1795" s="2">
        <v>0</v>
      </c>
      <c r="FT1795" s="2">
        <f t="shared" ref="FT1795" si="24813">IF(FT807="","",FT807)</f>
        <v>400</v>
      </c>
      <c r="FV1795" s="2" t="str">
        <f t="shared" si="24787"/>
        <v/>
      </c>
      <c r="FW1795" s="2" t="str">
        <f t="shared" ref="FW1795" si="24814">IF(FW807="","",FW807)</f>
        <v/>
      </c>
      <c r="FX1795" s="2" t="str">
        <f t="shared" si="24782"/>
        <v/>
      </c>
      <c r="FY1795" s="2" t="str">
        <f t="shared" si="24718"/>
        <v/>
      </c>
      <c r="FZ1795" s="77">
        <v>0</v>
      </c>
      <c r="GA1795" s="2">
        <v>1</v>
      </c>
      <c r="GC1795" s="2">
        <v>1</v>
      </c>
      <c r="GD1795"/>
    </row>
    <row r="1796" s="2" customFormat="1" ht="14.25" spans="1:186">
      <c r="A1796" s="95">
        <f t="shared" si="24741"/>
        <v>8010221</v>
      </c>
      <c r="B1796" s="95">
        <v>568</v>
      </c>
      <c r="C1796" s="95">
        <v>3</v>
      </c>
      <c r="D1796" s="95" t="s">
        <v>301</v>
      </c>
      <c r="E1796" s="95" t="str">
        <f t="shared" si="24742"/>
        <v>10级橙装女衣（福利专用）</v>
      </c>
      <c r="F1796" s="31" t="s">
        <v>1483</v>
      </c>
      <c r="G1796" s="31">
        <v>5</v>
      </c>
      <c r="H1796" s="7" t="s">
        <v>191</v>
      </c>
      <c r="I1796" s="7" t="s">
        <v>187</v>
      </c>
      <c r="J1796" s="37">
        <v>1452</v>
      </c>
      <c r="K1796" s="39">
        <v>1436</v>
      </c>
      <c r="L1796" s="39"/>
      <c r="M1796" s="29" t="s">
        <v>193</v>
      </c>
      <c r="N1796" s="4">
        <v>10</v>
      </c>
      <c r="O1796" s="4">
        <v>10</v>
      </c>
      <c r="P1796" s="40">
        <f t="shared" si="24727"/>
        <v>2305</v>
      </c>
      <c r="Q1796" s="4"/>
      <c r="S1796" s="48">
        <v>2</v>
      </c>
      <c r="T1796" s="47" t="s">
        <v>194</v>
      </c>
      <c r="U1796" s="7" t="s">
        <v>195</v>
      </c>
      <c r="V1796" s="7">
        <v>0</v>
      </c>
      <c r="W1796" s="7">
        <v>0</v>
      </c>
      <c r="X1796" s="40">
        <v>0</v>
      </c>
      <c r="AB1796" s="7" t="s">
        <v>195</v>
      </c>
      <c r="AC1796" s="7">
        <v>0</v>
      </c>
      <c r="AD1796" s="7" t="s">
        <v>195</v>
      </c>
      <c r="AE1796" s="7" t="str">
        <f t="shared" ref="AE1796" si="24815">IF(Z1796&gt;=40,"false","true")</f>
        <v>true</v>
      </c>
      <c r="AF1796" s="7" t="b">
        <v>1</v>
      </c>
      <c r="AG1796" s="7" t="s">
        <v>195</v>
      </c>
      <c r="AH1796" s="40">
        <v>0</v>
      </c>
      <c r="AI1796" s="40">
        <v>0</v>
      </c>
      <c r="AJ1796" s="40">
        <v>1</v>
      </c>
      <c r="AK1796" s="40">
        <v>0</v>
      </c>
      <c r="AL1796" s="40">
        <v>1</v>
      </c>
      <c r="AM1796" s="40">
        <v>0</v>
      </c>
      <c r="AN1796" s="40">
        <v>60</v>
      </c>
      <c r="AO1796" s="40">
        <v>1000</v>
      </c>
      <c r="AP1796" s="7" t="s">
        <v>303</v>
      </c>
      <c r="AQ1796" s="4">
        <v>1</v>
      </c>
      <c r="AR1796" s="4">
        <v>161504</v>
      </c>
      <c r="AS1796" s="7" t="s">
        <v>199</v>
      </c>
      <c r="AT1796" s="48">
        <v>3</v>
      </c>
      <c r="AU1796" s="48">
        <v>1</v>
      </c>
      <c r="AV1796" s="48">
        <v>3</v>
      </c>
      <c r="AW1796" s="48">
        <v>500</v>
      </c>
      <c r="AX1796" s="48">
        <v>250</v>
      </c>
      <c r="AY1796" s="48">
        <v>0</v>
      </c>
      <c r="AZ1796" s="48">
        <v>0</v>
      </c>
      <c r="BE1796" s="48">
        <v>0</v>
      </c>
      <c r="BF1796" s="48">
        <v>1</v>
      </c>
      <c r="BG1796" s="48">
        <v>180</v>
      </c>
      <c r="BH1796" s="48">
        <v>180</v>
      </c>
      <c r="BI1796" s="7">
        <v>0</v>
      </c>
      <c r="BJ1796" s="7">
        <v>0</v>
      </c>
      <c r="BK1796" s="7">
        <v>0</v>
      </c>
      <c r="BL1796" s="7">
        <v>0</v>
      </c>
      <c r="BM1796" s="7">
        <v>0</v>
      </c>
      <c r="BN1796" s="7">
        <v>0</v>
      </c>
      <c r="BO1796" s="7">
        <v>0</v>
      </c>
      <c r="BP1796" s="7">
        <v>0</v>
      </c>
      <c r="BQ1796" s="7">
        <v>0</v>
      </c>
      <c r="BR1796" s="7">
        <v>0</v>
      </c>
      <c r="BS1796" s="7">
        <v>0</v>
      </c>
      <c r="BT1796" s="7">
        <v>0</v>
      </c>
      <c r="BU1796" s="7">
        <v>0</v>
      </c>
      <c r="BV1796" s="7">
        <v>0</v>
      </c>
      <c r="BW1796" s="7">
        <v>0</v>
      </c>
      <c r="BX1796" s="7">
        <v>0</v>
      </c>
      <c r="BY1796" s="7">
        <v>0</v>
      </c>
      <c r="BZ1796" s="7">
        <v>0</v>
      </c>
      <c r="CA1796" s="7">
        <v>0</v>
      </c>
      <c r="CB1796" s="7">
        <v>0</v>
      </c>
      <c r="CC1796" s="7">
        <v>0</v>
      </c>
      <c r="CD1796" s="7">
        <v>0</v>
      </c>
      <c r="CE1796" s="7">
        <v>0</v>
      </c>
      <c r="CF1796" s="7">
        <v>0</v>
      </c>
      <c r="CG1796" s="7">
        <v>0</v>
      </c>
      <c r="CH1796" s="7">
        <v>0</v>
      </c>
      <c r="CI1796" s="7">
        <v>0</v>
      </c>
      <c r="CJ1796" s="7">
        <v>0</v>
      </c>
      <c r="CK1796" s="7">
        <v>0</v>
      </c>
      <c r="CL1796" s="40">
        <v>0</v>
      </c>
      <c r="CM1796" s="40">
        <v>0</v>
      </c>
      <c r="CN1796" s="40">
        <v>0</v>
      </c>
      <c r="CO1796" s="40">
        <v>0</v>
      </c>
      <c r="CP1796" s="7">
        <v>0</v>
      </c>
      <c r="CQ1796" s="7">
        <v>0</v>
      </c>
      <c r="CR1796" s="7">
        <v>0</v>
      </c>
      <c r="CS1796" s="40">
        <v>0</v>
      </c>
      <c r="CT1796" s="7">
        <v>0</v>
      </c>
      <c r="CU1796" s="7">
        <v>0</v>
      </c>
      <c r="CV1796" s="4"/>
      <c r="CW1796" s="4"/>
      <c r="CX1796" s="4" t="s">
        <v>242</v>
      </c>
      <c r="CY1796" s="4" t="s">
        <v>242</v>
      </c>
      <c r="CZ1796" s="4" t="s">
        <v>242</v>
      </c>
      <c r="DA1796" s="4" t="s">
        <v>242</v>
      </c>
      <c r="DB1796" s="4" t="s">
        <v>242</v>
      </c>
      <c r="DC1796" s="4" t="s">
        <v>242</v>
      </c>
      <c r="DD1796" s="7">
        <v>2</v>
      </c>
      <c r="DE1796" s="7">
        <v>30</v>
      </c>
      <c r="DF1796" s="7">
        <v>60</v>
      </c>
      <c r="DH1796" s="4">
        <v>0</v>
      </c>
      <c r="DI1796" s="4">
        <v>1</v>
      </c>
      <c r="DJ1796" s="4">
        <v>3</v>
      </c>
      <c r="DK1796" s="4">
        <v>5</v>
      </c>
      <c r="DL1796" s="4">
        <v>7</v>
      </c>
      <c r="DX1796" s="7">
        <f t="shared" si="24758"/>
        <v>8010221</v>
      </c>
      <c r="DY1796" s="7"/>
      <c r="DZ1796" s="67">
        <v>10000</v>
      </c>
      <c r="EA1796" s="2" t="s">
        <v>1484</v>
      </c>
      <c r="EB1796" s="85">
        <v>196</v>
      </c>
      <c r="EC1796" s="2" t="s">
        <v>1485</v>
      </c>
      <c r="ED1796" s="2">
        <v>2022</v>
      </c>
      <c r="EE1796" s="2">
        <v>3004</v>
      </c>
      <c r="EF1796" s="7">
        <v>50</v>
      </c>
      <c r="EG1796" s="20"/>
      <c r="EH1796" s="20"/>
      <c r="EI1796" s="4">
        <v>331131</v>
      </c>
      <c r="EJ1796" s="4">
        <v>1</v>
      </c>
      <c r="EK1796" s="4">
        <v>331132</v>
      </c>
      <c r="EL1796" s="4">
        <v>1</v>
      </c>
      <c r="EM1796" s="4">
        <v>331133</v>
      </c>
      <c r="EN1796" s="4">
        <v>1</v>
      </c>
      <c r="EO1796" s="4">
        <v>331134</v>
      </c>
      <c r="EP1796" s="4">
        <v>1</v>
      </c>
      <c r="EQ1796" s="4">
        <v>331135</v>
      </c>
      <c r="ER1796" s="4">
        <v>1</v>
      </c>
      <c r="ES1796" s="4">
        <v>331136</v>
      </c>
      <c r="ET1796" s="4">
        <v>1</v>
      </c>
      <c r="EU1796" s="4">
        <v>331137</v>
      </c>
      <c r="EV1796" s="4">
        <v>1</v>
      </c>
      <c r="EW1796" s="4">
        <v>331138</v>
      </c>
      <c r="EX1796" s="4">
        <v>1</v>
      </c>
      <c r="EY1796" s="4">
        <v>331139</v>
      </c>
      <c r="EZ1796" s="4">
        <v>1</v>
      </c>
      <c r="FA1796" s="4">
        <v>331140</v>
      </c>
      <c r="FB1796" s="4">
        <v>1</v>
      </c>
      <c r="FC1796" s="4">
        <v>40013</v>
      </c>
      <c r="FD1796" s="4">
        <v>1</v>
      </c>
      <c r="FE1796" s="4">
        <v>20100</v>
      </c>
      <c r="FF1796" s="4">
        <v>1</v>
      </c>
      <c r="FG1796" s="4">
        <v>20100</v>
      </c>
      <c r="FH1796" s="4">
        <v>1</v>
      </c>
      <c r="FR1796" s="2">
        <v>99999</v>
      </c>
      <c r="FS1796" s="2">
        <v>0</v>
      </c>
      <c r="FT1796" s="2">
        <f t="shared" ref="FT1796" si="24816">IF(FT808="","",FT808)</f>
        <v>400</v>
      </c>
      <c r="FV1796" s="2" t="str">
        <f t="shared" ref="FV1796" si="24817">IF(FV808="","",FV808)</f>
        <v/>
      </c>
      <c r="FW1796" s="2" t="str">
        <f t="shared" ref="FW1796" si="24818">IF(FW808="","",FW808)</f>
        <v/>
      </c>
      <c r="FX1796" s="2" t="str">
        <f t="shared" ref="FX1796" si="24819">IF(FX808="","",FX808)</f>
        <v/>
      </c>
      <c r="FY1796" s="2" t="str">
        <f t="shared" si="24718"/>
        <v/>
      </c>
      <c r="FZ1796" s="77">
        <v>0</v>
      </c>
      <c r="GA1796" s="2">
        <v>1</v>
      </c>
      <c r="GC1796" s="2">
        <v>1</v>
      </c>
      <c r="GD1796"/>
    </row>
    <row r="1797" s="2" customFormat="1" ht="14.25" spans="1:186">
      <c r="A1797" s="95">
        <f t="shared" si="24741"/>
        <v>8010322</v>
      </c>
      <c r="B1797" s="95">
        <v>1640</v>
      </c>
      <c r="C1797" s="95">
        <v>1</v>
      </c>
      <c r="D1797" s="95" t="s">
        <v>304</v>
      </c>
      <c r="E1797" s="95" t="str">
        <f t="shared" si="24742"/>
        <v>10级橙装男头盔（福利专用）</v>
      </c>
      <c r="F1797" s="31" t="s">
        <v>1483</v>
      </c>
      <c r="G1797" s="31">
        <v>5</v>
      </c>
      <c r="H1797" s="7" t="s">
        <v>191</v>
      </c>
      <c r="I1797" s="7" t="s">
        <v>187</v>
      </c>
      <c r="J1797" s="37">
        <v>1441</v>
      </c>
      <c r="K1797" s="39">
        <v>1698</v>
      </c>
      <c r="L1797" s="39"/>
      <c r="M1797" s="29" t="s">
        <v>193</v>
      </c>
      <c r="N1797" s="4">
        <v>10</v>
      </c>
      <c r="O1797" s="4">
        <v>10</v>
      </c>
      <c r="P1797" s="40">
        <f t="shared" si="24727"/>
        <v>2105</v>
      </c>
      <c r="Q1797" s="4"/>
      <c r="S1797" s="48">
        <v>1</v>
      </c>
      <c r="T1797" s="47" t="s">
        <v>194</v>
      </c>
      <c r="U1797" s="7" t="s">
        <v>195</v>
      </c>
      <c r="V1797" s="7">
        <v>0</v>
      </c>
      <c r="W1797" s="7">
        <v>0</v>
      </c>
      <c r="X1797" s="40">
        <v>0</v>
      </c>
      <c r="AB1797" s="7" t="s">
        <v>195</v>
      </c>
      <c r="AC1797" s="7">
        <v>0</v>
      </c>
      <c r="AD1797" s="7" t="s">
        <v>195</v>
      </c>
      <c r="AE1797" s="7" t="str">
        <f t="shared" ref="AE1797" si="24820">IF(Z1797&gt;=40,"false","true")</f>
        <v>true</v>
      </c>
      <c r="AF1797" s="7" t="b">
        <v>1</v>
      </c>
      <c r="AG1797" s="7" t="s">
        <v>195</v>
      </c>
      <c r="AH1797" s="40">
        <v>0</v>
      </c>
      <c r="AI1797" s="40">
        <v>0</v>
      </c>
      <c r="AJ1797" s="40">
        <v>1</v>
      </c>
      <c r="AK1797" s="40">
        <v>0</v>
      </c>
      <c r="AL1797" s="40">
        <v>1</v>
      </c>
      <c r="AM1797" s="40">
        <v>0</v>
      </c>
      <c r="AN1797" s="40">
        <v>60</v>
      </c>
      <c r="AO1797" s="40">
        <v>1000</v>
      </c>
      <c r="AP1797" s="7" t="s">
        <v>306</v>
      </c>
      <c r="AQ1797" s="4">
        <v>1</v>
      </c>
      <c r="AR1797" s="4">
        <v>161504</v>
      </c>
      <c r="AS1797" s="7" t="s">
        <v>199</v>
      </c>
      <c r="AT1797" s="48">
        <v>3</v>
      </c>
      <c r="AU1797" s="48">
        <v>1</v>
      </c>
      <c r="AV1797" s="48">
        <v>3</v>
      </c>
      <c r="AW1797" s="48">
        <v>500</v>
      </c>
      <c r="AX1797" s="48">
        <v>250</v>
      </c>
      <c r="AY1797" s="48">
        <v>0</v>
      </c>
      <c r="AZ1797" s="48">
        <v>0</v>
      </c>
      <c r="BE1797" s="48">
        <v>0</v>
      </c>
      <c r="BF1797" s="48">
        <v>1</v>
      </c>
      <c r="BG1797" s="48">
        <v>180</v>
      </c>
      <c r="BH1797" s="48">
        <v>180</v>
      </c>
      <c r="BI1797" s="7">
        <v>0</v>
      </c>
      <c r="BJ1797" s="7">
        <v>0</v>
      </c>
      <c r="BK1797" s="7">
        <v>0</v>
      </c>
      <c r="BL1797" s="7">
        <v>0</v>
      </c>
      <c r="BM1797" s="7">
        <v>0</v>
      </c>
      <c r="BN1797" s="7">
        <v>0</v>
      </c>
      <c r="BO1797" s="7">
        <v>0</v>
      </c>
      <c r="BP1797" s="7">
        <v>0</v>
      </c>
      <c r="BQ1797" s="7">
        <v>0</v>
      </c>
      <c r="BR1797" s="7">
        <v>0</v>
      </c>
      <c r="BS1797" s="7">
        <v>0</v>
      </c>
      <c r="BT1797" s="7">
        <v>0</v>
      </c>
      <c r="BU1797" s="7">
        <v>0</v>
      </c>
      <c r="BV1797" s="7">
        <v>0</v>
      </c>
      <c r="BW1797" s="7">
        <v>0</v>
      </c>
      <c r="BX1797" s="7">
        <v>0</v>
      </c>
      <c r="BY1797" s="7">
        <v>0</v>
      </c>
      <c r="BZ1797" s="7">
        <v>0</v>
      </c>
      <c r="CA1797" s="7">
        <v>0</v>
      </c>
      <c r="CB1797" s="7">
        <v>0</v>
      </c>
      <c r="CC1797" s="7">
        <v>0</v>
      </c>
      <c r="CD1797" s="7">
        <v>0</v>
      </c>
      <c r="CE1797" s="7">
        <v>0</v>
      </c>
      <c r="CF1797" s="7">
        <v>0</v>
      </c>
      <c r="CG1797" s="7">
        <v>0</v>
      </c>
      <c r="CH1797" s="7">
        <v>0</v>
      </c>
      <c r="CI1797" s="7">
        <v>0</v>
      </c>
      <c r="CJ1797" s="7">
        <v>0</v>
      </c>
      <c r="CK1797" s="7">
        <v>0</v>
      </c>
      <c r="CL1797" s="40">
        <v>0</v>
      </c>
      <c r="CM1797" s="40">
        <v>0</v>
      </c>
      <c r="CN1797" s="40">
        <v>0</v>
      </c>
      <c r="CO1797" s="40">
        <v>0</v>
      </c>
      <c r="CP1797" s="7">
        <v>0</v>
      </c>
      <c r="CQ1797" s="7">
        <v>0</v>
      </c>
      <c r="CR1797" s="7">
        <v>0</v>
      </c>
      <c r="CS1797" s="40">
        <v>0</v>
      </c>
      <c r="CT1797" s="7">
        <v>0</v>
      </c>
      <c r="CU1797" s="7">
        <v>0</v>
      </c>
      <c r="CV1797" s="4"/>
      <c r="CW1797" s="4"/>
      <c r="CX1797" s="4" t="s">
        <v>242</v>
      </c>
      <c r="CY1797" s="4" t="s">
        <v>242</v>
      </c>
      <c r="CZ1797" s="4" t="s">
        <v>242</v>
      </c>
      <c r="DA1797" s="4" t="s">
        <v>242</v>
      </c>
      <c r="DB1797" s="4" t="s">
        <v>242</v>
      </c>
      <c r="DC1797" s="4" t="s">
        <v>242</v>
      </c>
      <c r="DD1797" s="7">
        <v>2</v>
      </c>
      <c r="DE1797" s="7">
        <v>30</v>
      </c>
      <c r="DF1797" s="7">
        <v>60</v>
      </c>
      <c r="DH1797" s="4">
        <v>0</v>
      </c>
      <c r="DI1797" s="4">
        <v>2</v>
      </c>
      <c r="DJ1797" s="4">
        <v>3</v>
      </c>
      <c r="DK1797" s="4" t="s">
        <v>242</v>
      </c>
      <c r="DL1797" s="4" t="s">
        <v>242</v>
      </c>
      <c r="DX1797" s="7">
        <f t="shared" si="24758"/>
        <v>8010322</v>
      </c>
      <c r="DY1797" s="7"/>
      <c r="DZ1797" s="67">
        <v>0</v>
      </c>
      <c r="EA1797" s="2" t="s">
        <v>242</v>
      </c>
      <c r="EB1797" s="85" t="s">
        <v>242</v>
      </c>
      <c r="EC1797" s="2" t="s">
        <v>242</v>
      </c>
      <c r="ED1797" s="2">
        <v>2025</v>
      </c>
      <c r="EE1797" s="2">
        <v>3004</v>
      </c>
      <c r="EF1797" s="7">
        <v>50</v>
      </c>
      <c r="EG1797" s="20"/>
      <c r="EH1797" s="20"/>
      <c r="EI1797" s="4">
        <v>331131</v>
      </c>
      <c r="EJ1797" s="4">
        <v>1</v>
      </c>
      <c r="EK1797" s="4">
        <v>331132</v>
      </c>
      <c r="EL1797" s="4">
        <v>1</v>
      </c>
      <c r="EM1797" s="4">
        <v>331133</v>
      </c>
      <c r="EN1797" s="4">
        <v>1</v>
      </c>
      <c r="EO1797" s="4">
        <v>331134</v>
      </c>
      <c r="EP1797" s="4">
        <v>1</v>
      </c>
      <c r="EQ1797" s="4">
        <v>331135</v>
      </c>
      <c r="ER1797" s="4">
        <v>1</v>
      </c>
      <c r="ES1797" s="4">
        <v>331136</v>
      </c>
      <c r="ET1797" s="4">
        <v>1</v>
      </c>
      <c r="EU1797" s="4">
        <v>331137</v>
      </c>
      <c r="EV1797" s="4">
        <v>1</v>
      </c>
      <c r="EW1797" s="4">
        <v>331138</v>
      </c>
      <c r="EX1797" s="4">
        <v>1</v>
      </c>
      <c r="EY1797" s="4">
        <v>331139</v>
      </c>
      <c r="EZ1797" s="4">
        <v>1</v>
      </c>
      <c r="FA1797" s="4">
        <v>331140</v>
      </c>
      <c r="FB1797" s="4">
        <v>1</v>
      </c>
      <c r="FC1797" s="4">
        <v>40013</v>
      </c>
      <c r="FD1797" s="4">
        <v>1</v>
      </c>
      <c r="FE1797" s="4">
        <v>20100</v>
      </c>
      <c r="FF1797" s="4">
        <v>1</v>
      </c>
      <c r="FG1797" s="4">
        <v>20100</v>
      </c>
      <c r="FH1797" s="4">
        <v>1</v>
      </c>
      <c r="FR1797" s="2">
        <v>99999</v>
      </c>
      <c r="FS1797" s="2">
        <v>0</v>
      </c>
      <c r="FT1797" s="2">
        <f t="shared" ref="FT1797" si="24821">IF(FT809="","",FT809)</f>
        <v>400</v>
      </c>
      <c r="FV1797" s="2" t="str">
        <f t="shared" ref="FV1797" si="24822">IF(FV809="","",FV809)</f>
        <v/>
      </c>
      <c r="FW1797" s="2" t="str">
        <f t="shared" ref="FW1797" si="24823">IF(FW809="","",FW809)</f>
        <v/>
      </c>
      <c r="FX1797" s="2" t="str">
        <f t="shared" ref="FX1797" si="24824">IF(FX809="","",FX809)</f>
        <v/>
      </c>
      <c r="FY1797" s="2" t="str">
        <f t="shared" ref="FY1797" si="24825">IF(FY809="","",FY809)</f>
        <v/>
      </c>
      <c r="FZ1797" s="77">
        <v>0</v>
      </c>
      <c r="GA1797" s="2">
        <v>1</v>
      </c>
      <c r="GC1797" s="2">
        <v>1</v>
      </c>
      <c r="GD1797"/>
    </row>
    <row r="1798" s="2" customFormat="1" ht="14.25" spans="1:186">
      <c r="A1798" s="95">
        <f t="shared" ref="A1798" si="24826">A810+13</f>
        <v>8010323</v>
      </c>
      <c r="B1798" s="95">
        <v>1384</v>
      </c>
      <c r="C1798" s="95">
        <v>1</v>
      </c>
      <c r="D1798" s="95" t="s">
        <v>307</v>
      </c>
      <c r="E1798" s="95" t="str">
        <f t="shared" ref="E1798" si="24827">E810&amp;"（福利专用）"</f>
        <v>10级橙装女头饰（福利专用）</v>
      </c>
      <c r="F1798" s="31" t="s">
        <v>1483</v>
      </c>
      <c r="G1798" s="31">
        <v>5</v>
      </c>
      <c r="H1798" s="7" t="s">
        <v>191</v>
      </c>
      <c r="I1798" s="7" t="s">
        <v>187</v>
      </c>
      <c r="J1798" s="37">
        <v>1507</v>
      </c>
      <c r="K1798" s="39">
        <v>1698</v>
      </c>
      <c r="L1798" s="39"/>
      <c r="M1798" s="29" t="s">
        <v>193</v>
      </c>
      <c r="N1798" s="4">
        <v>10</v>
      </c>
      <c r="O1798" s="4">
        <v>10</v>
      </c>
      <c r="P1798" s="40">
        <f t="shared" si="24727"/>
        <v>2105</v>
      </c>
      <c r="Q1798" s="4"/>
      <c r="S1798" s="48">
        <v>2</v>
      </c>
      <c r="T1798" s="47" t="s">
        <v>194</v>
      </c>
      <c r="U1798" s="7" t="s">
        <v>195</v>
      </c>
      <c r="V1798" s="7">
        <v>0</v>
      </c>
      <c r="W1798" s="7">
        <v>0</v>
      </c>
      <c r="X1798" s="40">
        <v>0</v>
      </c>
      <c r="AB1798" s="7" t="s">
        <v>195</v>
      </c>
      <c r="AC1798" s="7">
        <v>0</v>
      </c>
      <c r="AD1798" s="7" t="s">
        <v>195</v>
      </c>
      <c r="AE1798" s="7" t="str">
        <f t="shared" ref="AE1798:AE1818" si="24828">IF(Z1798&gt;=40,"false","true")</f>
        <v>true</v>
      </c>
      <c r="AF1798" s="7" t="b">
        <v>1</v>
      </c>
      <c r="AG1798" s="7" t="s">
        <v>195</v>
      </c>
      <c r="AH1798" s="40">
        <v>0</v>
      </c>
      <c r="AI1798" s="40">
        <v>0</v>
      </c>
      <c r="AJ1798" s="40">
        <v>1</v>
      </c>
      <c r="AK1798" s="40">
        <v>0</v>
      </c>
      <c r="AL1798" s="40">
        <v>1</v>
      </c>
      <c r="AM1798" s="40">
        <v>0</v>
      </c>
      <c r="AN1798" s="40">
        <v>60</v>
      </c>
      <c r="AO1798" s="40">
        <v>1000</v>
      </c>
      <c r="AP1798" s="7" t="s">
        <v>309</v>
      </c>
      <c r="AQ1798" s="4">
        <v>1</v>
      </c>
      <c r="AR1798" s="4">
        <v>161504</v>
      </c>
      <c r="AS1798" s="7" t="s">
        <v>199</v>
      </c>
      <c r="AT1798" s="48">
        <v>3</v>
      </c>
      <c r="AU1798" s="48">
        <v>1</v>
      </c>
      <c r="AV1798" s="48">
        <v>3</v>
      </c>
      <c r="AW1798" s="48">
        <v>500</v>
      </c>
      <c r="AX1798" s="48">
        <v>250</v>
      </c>
      <c r="AY1798" s="48">
        <v>0</v>
      </c>
      <c r="AZ1798" s="48">
        <v>0</v>
      </c>
      <c r="BE1798" s="48">
        <v>0</v>
      </c>
      <c r="BF1798" s="48">
        <v>1</v>
      </c>
      <c r="BG1798" s="48">
        <v>180</v>
      </c>
      <c r="BH1798" s="48">
        <v>180</v>
      </c>
      <c r="BI1798" s="7">
        <v>0</v>
      </c>
      <c r="BJ1798" s="7">
        <v>0</v>
      </c>
      <c r="BK1798" s="7">
        <v>0</v>
      </c>
      <c r="BL1798" s="7">
        <v>0</v>
      </c>
      <c r="BM1798" s="7">
        <v>0</v>
      </c>
      <c r="BN1798" s="7">
        <v>0</v>
      </c>
      <c r="BO1798" s="7">
        <v>0</v>
      </c>
      <c r="BP1798" s="7">
        <v>0</v>
      </c>
      <c r="BQ1798" s="7">
        <v>0</v>
      </c>
      <c r="BR1798" s="7">
        <v>0</v>
      </c>
      <c r="BS1798" s="7">
        <v>0</v>
      </c>
      <c r="BT1798" s="7">
        <v>0</v>
      </c>
      <c r="BU1798" s="7">
        <v>0</v>
      </c>
      <c r="BV1798" s="7">
        <v>0</v>
      </c>
      <c r="BW1798" s="7">
        <v>0</v>
      </c>
      <c r="BX1798" s="7">
        <v>0</v>
      </c>
      <c r="BY1798" s="7">
        <v>0</v>
      </c>
      <c r="BZ1798" s="7">
        <v>0</v>
      </c>
      <c r="CA1798" s="7">
        <v>0</v>
      </c>
      <c r="CB1798" s="7">
        <v>0</v>
      </c>
      <c r="CC1798" s="7">
        <v>0</v>
      </c>
      <c r="CD1798" s="7">
        <v>0</v>
      </c>
      <c r="CE1798" s="7">
        <v>0</v>
      </c>
      <c r="CF1798" s="7">
        <v>0</v>
      </c>
      <c r="CG1798" s="7">
        <v>0</v>
      </c>
      <c r="CH1798" s="7">
        <v>0</v>
      </c>
      <c r="CI1798" s="7">
        <v>0</v>
      </c>
      <c r="CJ1798" s="7">
        <v>0</v>
      </c>
      <c r="CK1798" s="7">
        <v>0</v>
      </c>
      <c r="CL1798" s="40">
        <v>0</v>
      </c>
      <c r="CM1798" s="40">
        <v>0</v>
      </c>
      <c r="CN1798" s="40">
        <v>0</v>
      </c>
      <c r="CO1798" s="40">
        <v>0</v>
      </c>
      <c r="CP1798" s="7">
        <v>0</v>
      </c>
      <c r="CQ1798" s="7">
        <v>0</v>
      </c>
      <c r="CR1798" s="7">
        <v>0</v>
      </c>
      <c r="CS1798" s="40">
        <v>0</v>
      </c>
      <c r="CT1798" s="7">
        <v>0</v>
      </c>
      <c r="CU1798" s="7">
        <v>0</v>
      </c>
      <c r="CV1798" s="4"/>
      <c r="CW1798" s="4"/>
      <c r="CX1798" s="4" t="s">
        <v>242</v>
      </c>
      <c r="CY1798" s="4" t="s">
        <v>242</v>
      </c>
      <c r="CZ1798" s="4" t="s">
        <v>242</v>
      </c>
      <c r="DA1798" s="4" t="s">
        <v>242</v>
      </c>
      <c r="DB1798" s="4" t="s">
        <v>242</v>
      </c>
      <c r="DC1798" s="4" t="s">
        <v>242</v>
      </c>
      <c r="DD1798" s="7">
        <v>2</v>
      </c>
      <c r="DE1798" s="7">
        <v>30</v>
      </c>
      <c r="DF1798" s="7">
        <v>60</v>
      </c>
      <c r="DH1798" s="4">
        <v>0</v>
      </c>
      <c r="DI1798" s="4">
        <v>2</v>
      </c>
      <c r="DJ1798" s="4">
        <v>3</v>
      </c>
      <c r="DK1798" s="4" t="s">
        <v>242</v>
      </c>
      <c r="DL1798" s="4" t="s">
        <v>242</v>
      </c>
      <c r="DX1798" s="7">
        <f t="shared" si="24758"/>
        <v>8010323</v>
      </c>
      <c r="DY1798" s="7"/>
      <c r="DZ1798" s="67">
        <v>0</v>
      </c>
      <c r="EA1798" s="2" t="s">
        <v>242</v>
      </c>
      <c r="EB1798" s="85" t="s">
        <v>242</v>
      </c>
      <c r="EC1798" s="2" t="s">
        <v>242</v>
      </c>
      <c r="ED1798" s="2">
        <v>2025</v>
      </c>
      <c r="EE1798" s="2">
        <v>3004</v>
      </c>
      <c r="EF1798" s="7">
        <v>50</v>
      </c>
      <c r="EG1798" s="20"/>
      <c r="EH1798" s="20"/>
      <c r="EI1798" s="4">
        <v>331131</v>
      </c>
      <c r="EJ1798" s="4">
        <v>1</v>
      </c>
      <c r="EK1798" s="4">
        <v>331132</v>
      </c>
      <c r="EL1798" s="4">
        <v>1</v>
      </c>
      <c r="EM1798" s="4">
        <v>331133</v>
      </c>
      <c r="EN1798" s="4">
        <v>1</v>
      </c>
      <c r="EO1798" s="4">
        <v>331134</v>
      </c>
      <c r="EP1798" s="4">
        <v>1</v>
      </c>
      <c r="EQ1798" s="4">
        <v>331135</v>
      </c>
      <c r="ER1798" s="4">
        <v>1</v>
      </c>
      <c r="ES1798" s="4">
        <v>331136</v>
      </c>
      <c r="ET1798" s="4">
        <v>1</v>
      </c>
      <c r="EU1798" s="4">
        <v>331137</v>
      </c>
      <c r="EV1798" s="4">
        <v>1</v>
      </c>
      <c r="EW1798" s="4">
        <v>331138</v>
      </c>
      <c r="EX1798" s="4">
        <v>1</v>
      </c>
      <c r="EY1798" s="4">
        <v>331139</v>
      </c>
      <c r="EZ1798" s="4">
        <v>1</v>
      </c>
      <c r="FA1798" s="4">
        <v>331140</v>
      </c>
      <c r="FB1798" s="4">
        <v>1</v>
      </c>
      <c r="FC1798" s="4">
        <v>40013</v>
      </c>
      <c r="FD1798" s="4">
        <v>1</v>
      </c>
      <c r="FE1798" s="4">
        <v>20100</v>
      </c>
      <c r="FF1798" s="4">
        <v>1</v>
      </c>
      <c r="FG1798" s="4">
        <v>20100</v>
      </c>
      <c r="FH1798" s="4">
        <v>1</v>
      </c>
      <c r="FR1798" s="2">
        <v>99999</v>
      </c>
      <c r="FS1798" s="2">
        <v>0</v>
      </c>
      <c r="FT1798" s="2">
        <f t="shared" ref="FT1798" si="24829">IF(FT810="","",FT810)</f>
        <v>400</v>
      </c>
      <c r="FV1798" s="2" t="str">
        <f t="shared" ref="FV1798" si="24830">IF(FV810="","",FV810)</f>
        <v/>
      </c>
      <c r="FW1798" s="2" t="str">
        <f t="shared" ref="FW1798" si="24831">IF(FW810="","",FW810)</f>
        <v/>
      </c>
      <c r="FX1798" s="2" t="str">
        <f t="shared" ref="FX1798" si="24832">IF(FX810="","",FX810)</f>
        <v/>
      </c>
      <c r="FY1798" s="2" t="str">
        <f t="shared" ref="FY1798" si="24833">IF(FY810="","",FY810)</f>
        <v/>
      </c>
      <c r="FZ1798" s="77">
        <v>0</v>
      </c>
      <c r="GA1798" s="2">
        <v>1</v>
      </c>
      <c r="GC1798" s="2">
        <v>1</v>
      </c>
      <c r="GD1798"/>
    </row>
    <row r="1799" s="2" customFormat="1" ht="14.25" spans="1:186">
      <c r="A1799" s="95">
        <f t="shared" ref="A1799" si="24834">A811+13</f>
        <v>8010424</v>
      </c>
      <c r="B1799" s="95">
        <v>40</v>
      </c>
      <c r="C1799" s="95">
        <v>2</v>
      </c>
      <c r="D1799" s="95" t="s">
        <v>310</v>
      </c>
      <c r="E1799" s="95" t="str">
        <f t="shared" ref="E1799" si="24835">E811&amp;"（福利专用）"</f>
        <v>10级橙装项链（福利专用）</v>
      </c>
      <c r="F1799" s="31" t="s">
        <v>1483</v>
      </c>
      <c r="G1799" s="31">
        <v>5</v>
      </c>
      <c r="H1799" s="7" t="s">
        <v>191</v>
      </c>
      <c r="I1799" s="7" t="s">
        <v>187</v>
      </c>
      <c r="J1799" s="37">
        <v>1474</v>
      </c>
      <c r="K1799" s="39">
        <v>1434</v>
      </c>
      <c r="L1799" s="39"/>
      <c r="M1799" s="29" t="s">
        <v>193</v>
      </c>
      <c r="N1799" s="4">
        <v>10</v>
      </c>
      <c r="O1799" s="4">
        <v>10</v>
      </c>
      <c r="P1799" s="40">
        <f t="shared" si="24727"/>
        <v>2205</v>
      </c>
      <c r="Q1799" s="4"/>
      <c r="S1799" s="48">
        <v>0</v>
      </c>
      <c r="T1799" s="47" t="s">
        <v>194</v>
      </c>
      <c r="U1799" s="7" t="s">
        <v>195</v>
      </c>
      <c r="V1799" s="7">
        <v>0</v>
      </c>
      <c r="W1799" s="7">
        <v>0</v>
      </c>
      <c r="X1799" s="40">
        <v>0</v>
      </c>
      <c r="AB1799" s="7" t="s">
        <v>195</v>
      </c>
      <c r="AC1799" s="7">
        <v>0</v>
      </c>
      <c r="AD1799" s="7" t="s">
        <v>195</v>
      </c>
      <c r="AE1799" s="7" t="str">
        <f t="shared" si="24828"/>
        <v>true</v>
      </c>
      <c r="AF1799" s="7" t="b">
        <v>1</v>
      </c>
      <c r="AG1799" s="7" t="s">
        <v>195</v>
      </c>
      <c r="AH1799" s="40">
        <v>0</v>
      </c>
      <c r="AI1799" s="40">
        <v>0</v>
      </c>
      <c r="AJ1799" s="40">
        <v>1</v>
      </c>
      <c r="AK1799" s="40">
        <v>0</v>
      </c>
      <c r="AL1799" s="40">
        <v>1</v>
      </c>
      <c r="AM1799" s="40">
        <v>0</v>
      </c>
      <c r="AN1799" s="40">
        <v>60</v>
      </c>
      <c r="AO1799" s="40">
        <v>1000</v>
      </c>
      <c r="AP1799" s="7" t="s">
        <v>312</v>
      </c>
      <c r="AQ1799" s="4">
        <v>1</v>
      </c>
      <c r="AR1799" s="4">
        <v>161504</v>
      </c>
      <c r="AS1799" s="7" t="s">
        <v>199</v>
      </c>
      <c r="AT1799" s="48">
        <v>3</v>
      </c>
      <c r="AU1799" s="48">
        <v>1</v>
      </c>
      <c r="AV1799" s="48">
        <v>3</v>
      </c>
      <c r="AW1799" s="48">
        <v>500</v>
      </c>
      <c r="AX1799" s="48">
        <v>250</v>
      </c>
      <c r="AY1799" s="48">
        <v>0</v>
      </c>
      <c r="AZ1799" s="48">
        <v>0</v>
      </c>
      <c r="BE1799" s="48">
        <v>0</v>
      </c>
      <c r="BF1799" s="48">
        <v>1</v>
      </c>
      <c r="BG1799" s="48">
        <v>180</v>
      </c>
      <c r="BH1799" s="48">
        <v>180</v>
      </c>
      <c r="BI1799" s="7">
        <v>0</v>
      </c>
      <c r="BJ1799" s="7">
        <v>0</v>
      </c>
      <c r="BK1799" s="7">
        <v>0</v>
      </c>
      <c r="BL1799" s="7">
        <v>0</v>
      </c>
      <c r="BM1799" s="7">
        <v>0</v>
      </c>
      <c r="BN1799" s="7">
        <v>0</v>
      </c>
      <c r="BO1799" s="7">
        <v>0</v>
      </c>
      <c r="BP1799" s="7">
        <v>0</v>
      </c>
      <c r="BQ1799" s="7">
        <v>0</v>
      </c>
      <c r="BR1799" s="7">
        <v>0</v>
      </c>
      <c r="BS1799" s="7">
        <v>0</v>
      </c>
      <c r="BT1799" s="7">
        <v>0</v>
      </c>
      <c r="BU1799" s="7">
        <v>0</v>
      </c>
      <c r="BV1799" s="7">
        <v>0</v>
      </c>
      <c r="BW1799" s="7">
        <v>0</v>
      </c>
      <c r="BX1799" s="7">
        <v>0</v>
      </c>
      <c r="BY1799" s="7">
        <v>0</v>
      </c>
      <c r="BZ1799" s="7">
        <v>0</v>
      </c>
      <c r="CA1799" s="7">
        <v>0</v>
      </c>
      <c r="CB1799" s="7">
        <v>0</v>
      </c>
      <c r="CC1799" s="7">
        <v>0</v>
      </c>
      <c r="CD1799" s="7">
        <v>0</v>
      </c>
      <c r="CE1799" s="7">
        <v>0</v>
      </c>
      <c r="CF1799" s="7">
        <v>0</v>
      </c>
      <c r="CG1799" s="7">
        <v>0</v>
      </c>
      <c r="CH1799" s="7">
        <v>0</v>
      </c>
      <c r="CI1799" s="7">
        <v>0</v>
      </c>
      <c r="CJ1799" s="7">
        <v>0</v>
      </c>
      <c r="CK1799" s="7">
        <v>0</v>
      </c>
      <c r="CL1799" s="40">
        <v>0</v>
      </c>
      <c r="CM1799" s="40">
        <v>0</v>
      </c>
      <c r="CN1799" s="40">
        <v>0</v>
      </c>
      <c r="CO1799" s="40">
        <v>0</v>
      </c>
      <c r="CP1799" s="7">
        <v>0</v>
      </c>
      <c r="CQ1799" s="7">
        <v>0</v>
      </c>
      <c r="CR1799" s="7">
        <v>0</v>
      </c>
      <c r="CS1799" s="40">
        <v>0</v>
      </c>
      <c r="CT1799" s="7">
        <v>0</v>
      </c>
      <c r="CU1799" s="7">
        <v>0</v>
      </c>
      <c r="CV1799" s="4"/>
      <c r="CW1799" s="4"/>
      <c r="CX1799" s="4" t="s">
        <v>242</v>
      </c>
      <c r="CY1799" s="4" t="s">
        <v>242</v>
      </c>
      <c r="CZ1799" s="4" t="s">
        <v>242</v>
      </c>
      <c r="DA1799" s="4" t="s">
        <v>242</v>
      </c>
      <c r="DB1799" s="4" t="s">
        <v>242</v>
      </c>
      <c r="DC1799" s="4" t="s">
        <v>242</v>
      </c>
      <c r="DD1799" s="7">
        <v>2</v>
      </c>
      <c r="DE1799" s="7">
        <v>30</v>
      </c>
      <c r="DF1799" s="7">
        <v>60</v>
      </c>
      <c r="DH1799" s="4">
        <v>0</v>
      </c>
      <c r="DI1799" s="4">
        <v>4</v>
      </c>
      <c r="DJ1799" s="4">
        <v>5</v>
      </c>
      <c r="DK1799" s="4" t="s">
        <v>242</v>
      </c>
      <c r="DL1799" s="4" t="s">
        <v>242</v>
      </c>
      <c r="DX1799" s="7">
        <f t="shared" si="24758"/>
        <v>8010424</v>
      </c>
      <c r="DY1799" s="7"/>
      <c r="DZ1799" s="67">
        <v>0</v>
      </c>
      <c r="EA1799" s="2" t="s">
        <v>242</v>
      </c>
      <c r="EB1799" s="85" t="s">
        <v>242</v>
      </c>
      <c r="EC1799" s="2" t="s">
        <v>242</v>
      </c>
      <c r="ED1799" s="2">
        <v>2028</v>
      </c>
      <c r="EE1799" s="2">
        <v>3004</v>
      </c>
      <c r="EF1799" s="7">
        <v>50</v>
      </c>
      <c r="EG1799" s="20"/>
      <c r="EH1799" s="20"/>
      <c r="EI1799" s="4">
        <v>331161</v>
      </c>
      <c r="EJ1799" s="4">
        <v>1</v>
      </c>
      <c r="EK1799" s="4">
        <v>331162</v>
      </c>
      <c r="EL1799" s="4">
        <v>1</v>
      </c>
      <c r="EM1799" s="4">
        <v>331163</v>
      </c>
      <c r="EN1799" s="4">
        <v>1</v>
      </c>
      <c r="EO1799" s="4">
        <v>331164</v>
      </c>
      <c r="EP1799" s="4">
        <v>1</v>
      </c>
      <c r="EQ1799" s="4">
        <v>331165</v>
      </c>
      <c r="ER1799" s="4">
        <v>1</v>
      </c>
      <c r="ES1799" s="4">
        <v>331166</v>
      </c>
      <c r="ET1799" s="4">
        <v>1</v>
      </c>
      <c r="EU1799" s="4">
        <v>331167</v>
      </c>
      <c r="EV1799" s="4">
        <v>1</v>
      </c>
      <c r="EW1799" s="4">
        <v>331168</v>
      </c>
      <c r="EX1799" s="4">
        <v>1</v>
      </c>
      <c r="EY1799" s="4">
        <v>331169</v>
      </c>
      <c r="EZ1799" s="4">
        <v>1</v>
      </c>
      <c r="FA1799" s="4">
        <v>331170</v>
      </c>
      <c r="FB1799" s="4">
        <v>1</v>
      </c>
      <c r="FC1799" s="4">
        <v>40013</v>
      </c>
      <c r="FD1799" s="4">
        <v>1</v>
      </c>
      <c r="FE1799" s="4">
        <v>20100</v>
      </c>
      <c r="FF1799" s="4">
        <v>1</v>
      </c>
      <c r="FG1799" s="4">
        <v>20100</v>
      </c>
      <c r="FH1799" s="4">
        <v>1</v>
      </c>
      <c r="FR1799" s="2">
        <v>99999</v>
      </c>
      <c r="FS1799" s="2">
        <v>0</v>
      </c>
      <c r="FT1799" s="2">
        <f t="shared" ref="FT1799" si="24836">IF(FT811="","",FT811)</f>
        <v>400</v>
      </c>
      <c r="FV1799" s="2" t="str">
        <f t="shared" ref="FV1799" si="24837">IF(FV811="","",FV811)</f>
        <v/>
      </c>
      <c r="FW1799" s="2" t="str">
        <f t="shared" ref="FW1799" si="24838">IF(FW811="","",FW811)</f>
        <v/>
      </c>
      <c r="FX1799" s="2" t="str">
        <f t="shared" ref="FX1799" si="24839">IF(FX811="","",FX811)</f>
        <v/>
      </c>
      <c r="FY1799" s="2" t="str">
        <f t="shared" ref="FY1799" si="24840">IF(FY811="","",FY811)</f>
        <v/>
      </c>
      <c r="FZ1799" s="77">
        <v>0</v>
      </c>
      <c r="GA1799" s="2">
        <v>1</v>
      </c>
      <c r="GC1799" s="2">
        <v>1</v>
      </c>
      <c r="GD1799"/>
    </row>
    <row r="1800" s="2" customFormat="1" ht="14.25" spans="1:186">
      <c r="A1800" s="95">
        <f t="shared" ref="A1800" si="24841">A812+13</f>
        <v>8010525</v>
      </c>
      <c r="B1800" s="95">
        <v>72</v>
      </c>
      <c r="C1800" s="95">
        <v>4</v>
      </c>
      <c r="D1800" s="95" t="s">
        <v>313</v>
      </c>
      <c r="E1800" s="95" t="str">
        <f t="shared" ref="E1800" si="24842">E812&amp;"（福利专用）"</f>
        <v>10级橙装腰带（福利专用）</v>
      </c>
      <c r="F1800" s="31" t="s">
        <v>1483</v>
      </c>
      <c r="G1800" s="31">
        <v>5</v>
      </c>
      <c r="H1800" s="7" t="s">
        <v>191</v>
      </c>
      <c r="I1800" s="7" t="s">
        <v>187</v>
      </c>
      <c r="J1800" s="37">
        <v>1485</v>
      </c>
      <c r="K1800" s="39">
        <v>1435</v>
      </c>
      <c r="L1800" s="39"/>
      <c r="M1800" s="29" t="s">
        <v>193</v>
      </c>
      <c r="N1800" s="4">
        <v>10</v>
      </c>
      <c r="O1800" s="4">
        <v>10</v>
      </c>
      <c r="P1800" s="40">
        <f t="shared" si="24727"/>
        <v>2405</v>
      </c>
      <c r="Q1800" s="4"/>
      <c r="S1800" s="48">
        <v>0</v>
      </c>
      <c r="T1800" s="47" t="s">
        <v>194</v>
      </c>
      <c r="U1800" s="7" t="s">
        <v>195</v>
      </c>
      <c r="V1800" s="7">
        <v>0</v>
      </c>
      <c r="W1800" s="7">
        <v>0</v>
      </c>
      <c r="X1800" s="40">
        <v>0</v>
      </c>
      <c r="AB1800" s="7" t="s">
        <v>195</v>
      </c>
      <c r="AC1800" s="7">
        <v>0</v>
      </c>
      <c r="AD1800" s="7" t="s">
        <v>195</v>
      </c>
      <c r="AE1800" s="7" t="str">
        <f t="shared" si="24828"/>
        <v>true</v>
      </c>
      <c r="AF1800" s="7" t="b">
        <v>1</v>
      </c>
      <c r="AG1800" s="7" t="s">
        <v>195</v>
      </c>
      <c r="AH1800" s="40">
        <v>0</v>
      </c>
      <c r="AI1800" s="40">
        <v>0</v>
      </c>
      <c r="AJ1800" s="40">
        <v>1</v>
      </c>
      <c r="AK1800" s="40">
        <v>0</v>
      </c>
      <c r="AL1800" s="40">
        <v>1</v>
      </c>
      <c r="AM1800" s="40">
        <v>0</v>
      </c>
      <c r="AN1800" s="40">
        <v>60</v>
      </c>
      <c r="AO1800" s="40">
        <v>1000</v>
      </c>
      <c r="AP1800" s="7" t="s">
        <v>315</v>
      </c>
      <c r="AQ1800" s="4">
        <v>1</v>
      </c>
      <c r="AR1800" s="4">
        <v>161504</v>
      </c>
      <c r="AS1800" s="7" t="s">
        <v>199</v>
      </c>
      <c r="AT1800" s="48">
        <v>3</v>
      </c>
      <c r="AU1800" s="48">
        <v>1</v>
      </c>
      <c r="AV1800" s="48">
        <v>3</v>
      </c>
      <c r="AW1800" s="48">
        <v>500</v>
      </c>
      <c r="AX1800" s="48">
        <v>250</v>
      </c>
      <c r="AY1800" s="48">
        <v>0</v>
      </c>
      <c r="AZ1800" s="48">
        <v>0</v>
      </c>
      <c r="BE1800" s="48">
        <v>0</v>
      </c>
      <c r="BF1800" s="48">
        <v>1</v>
      </c>
      <c r="BG1800" s="48">
        <v>180</v>
      </c>
      <c r="BH1800" s="48">
        <v>180</v>
      </c>
      <c r="BI1800" s="7">
        <v>0</v>
      </c>
      <c r="BJ1800" s="7">
        <v>0</v>
      </c>
      <c r="BK1800" s="7">
        <v>0</v>
      </c>
      <c r="BL1800" s="7">
        <v>0</v>
      </c>
      <c r="BM1800" s="7">
        <v>0</v>
      </c>
      <c r="BN1800" s="7">
        <v>0</v>
      </c>
      <c r="BO1800" s="7">
        <v>0</v>
      </c>
      <c r="BP1800" s="7">
        <v>0</v>
      </c>
      <c r="BQ1800" s="7">
        <v>0</v>
      </c>
      <c r="BR1800" s="7">
        <v>0</v>
      </c>
      <c r="BS1800" s="7">
        <v>0</v>
      </c>
      <c r="BT1800" s="7">
        <v>0</v>
      </c>
      <c r="BU1800" s="7">
        <v>0</v>
      </c>
      <c r="BV1800" s="7">
        <v>0</v>
      </c>
      <c r="BW1800" s="7">
        <v>0</v>
      </c>
      <c r="BX1800" s="7">
        <v>0</v>
      </c>
      <c r="BY1800" s="7">
        <v>0</v>
      </c>
      <c r="BZ1800" s="7">
        <v>0</v>
      </c>
      <c r="CA1800" s="7">
        <v>0</v>
      </c>
      <c r="CB1800" s="7">
        <v>0</v>
      </c>
      <c r="CC1800" s="7">
        <v>0</v>
      </c>
      <c r="CD1800" s="7">
        <v>0</v>
      </c>
      <c r="CE1800" s="7">
        <v>0</v>
      </c>
      <c r="CF1800" s="7">
        <v>0</v>
      </c>
      <c r="CG1800" s="7">
        <v>0</v>
      </c>
      <c r="CH1800" s="7">
        <v>0</v>
      </c>
      <c r="CI1800" s="7">
        <v>0</v>
      </c>
      <c r="CJ1800" s="7">
        <v>0</v>
      </c>
      <c r="CK1800" s="7">
        <v>0</v>
      </c>
      <c r="CL1800" s="40">
        <v>0</v>
      </c>
      <c r="CM1800" s="40">
        <v>0</v>
      </c>
      <c r="CN1800" s="40">
        <v>0</v>
      </c>
      <c r="CO1800" s="40">
        <v>0</v>
      </c>
      <c r="CP1800" s="7">
        <v>0</v>
      </c>
      <c r="CQ1800" s="7">
        <v>0</v>
      </c>
      <c r="CR1800" s="7">
        <v>0</v>
      </c>
      <c r="CS1800" s="40">
        <v>0</v>
      </c>
      <c r="CT1800" s="7">
        <v>0</v>
      </c>
      <c r="CU1800" s="7">
        <v>0</v>
      </c>
      <c r="CV1800" s="4"/>
      <c r="CW1800" s="4"/>
      <c r="CX1800" s="4" t="s">
        <v>242</v>
      </c>
      <c r="CY1800" s="4" t="s">
        <v>242</v>
      </c>
      <c r="CZ1800" s="4" t="s">
        <v>242</v>
      </c>
      <c r="DA1800" s="4" t="s">
        <v>242</v>
      </c>
      <c r="DB1800" s="4" t="s">
        <v>242</v>
      </c>
      <c r="DC1800" s="4" t="s">
        <v>242</v>
      </c>
      <c r="DD1800" s="7">
        <v>2</v>
      </c>
      <c r="DE1800" s="7">
        <v>30</v>
      </c>
      <c r="DF1800" s="7">
        <v>60</v>
      </c>
      <c r="DH1800" s="4">
        <v>0</v>
      </c>
      <c r="DI1800" s="4">
        <v>1</v>
      </c>
      <c r="DJ1800" s="4">
        <v>6</v>
      </c>
      <c r="DK1800" s="4">
        <v>9</v>
      </c>
      <c r="DL1800" s="4" t="s">
        <v>242</v>
      </c>
      <c r="DX1800" s="7">
        <f t="shared" ref="DX1800" si="24843">A1800</f>
        <v>8010525</v>
      </c>
      <c r="DY1800" s="7"/>
      <c r="DZ1800" s="67">
        <v>0</v>
      </c>
      <c r="EA1800" s="2" t="s">
        <v>242</v>
      </c>
      <c r="EB1800" s="85" t="s">
        <v>242</v>
      </c>
      <c r="EC1800" s="2" t="s">
        <v>242</v>
      </c>
      <c r="ED1800" s="2">
        <v>2031</v>
      </c>
      <c r="EE1800" s="2">
        <v>3004</v>
      </c>
      <c r="EF1800" s="7">
        <v>50</v>
      </c>
      <c r="EG1800" s="20"/>
      <c r="EH1800" s="20"/>
      <c r="EI1800" s="4">
        <v>331161</v>
      </c>
      <c r="EJ1800" s="4">
        <v>1</v>
      </c>
      <c r="EK1800" s="4">
        <v>331162</v>
      </c>
      <c r="EL1800" s="4">
        <v>1</v>
      </c>
      <c r="EM1800" s="4">
        <v>331163</v>
      </c>
      <c r="EN1800" s="4">
        <v>1</v>
      </c>
      <c r="EO1800" s="4">
        <v>331164</v>
      </c>
      <c r="EP1800" s="4">
        <v>1</v>
      </c>
      <c r="EQ1800" s="4">
        <v>331165</v>
      </c>
      <c r="ER1800" s="4">
        <v>1</v>
      </c>
      <c r="ES1800" s="4">
        <v>331166</v>
      </c>
      <c r="ET1800" s="4">
        <v>1</v>
      </c>
      <c r="EU1800" s="4">
        <v>331167</v>
      </c>
      <c r="EV1800" s="4">
        <v>1</v>
      </c>
      <c r="EW1800" s="4">
        <v>331168</v>
      </c>
      <c r="EX1800" s="4">
        <v>1</v>
      </c>
      <c r="EY1800" s="4">
        <v>331169</v>
      </c>
      <c r="EZ1800" s="4">
        <v>1</v>
      </c>
      <c r="FA1800" s="4">
        <v>331170</v>
      </c>
      <c r="FB1800" s="4">
        <v>1</v>
      </c>
      <c r="FC1800" s="4">
        <v>40013</v>
      </c>
      <c r="FD1800" s="4">
        <v>1</v>
      </c>
      <c r="FE1800" s="4">
        <v>20100</v>
      </c>
      <c r="FF1800" s="4">
        <v>1</v>
      </c>
      <c r="FG1800" s="4">
        <v>20100</v>
      </c>
      <c r="FH1800" s="4">
        <v>1</v>
      </c>
      <c r="FR1800" s="2">
        <v>99999</v>
      </c>
      <c r="FS1800" s="2">
        <v>0</v>
      </c>
      <c r="FT1800" s="2">
        <f t="shared" ref="FT1800" si="24844">IF(FT812="","",FT812)</f>
        <v>400</v>
      </c>
      <c r="FV1800" s="2" t="str">
        <f t="shared" ref="FV1800" si="24845">IF(FV812="","",FV812)</f>
        <v/>
      </c>
      <c r="FW1800" s="2" t="str">
        <f t="shared" ref="FW1800" si="24846">IF(FW812="","",FW812)</f>
        <v/>
      </c>
      <c r="FX1800" s="2" t="str">
        <f t="shared" ref="FX1800" si="24847">IF(FX812="","",FX812)</f>
        <v/>
      </c>
      <c r="FY1800" s="2" t="str">
        <f t="shared" ref="FY1800" si="24848">IF(FY812="","",FY812)</f>
        <v/>
      </c>
      <c r="FZ1800" s="77">
        <v>0</v>
      </c>
      <c r="GA1800" s="2">
        <v>1</v>
      </c>
      <c r="GC1800" s="2">
        <v>1</v>
      </c>
      <c r="GD1800"/>
    </row>
    <row r="1801" s="2" customFormat="1" ht="14.25" spans="1:186">
      <c r="A1801" s="95">
        <f t="shared" ref="A1801" si="24849">A813+13</f>
        <v>8010626</v>
      </c>
      <c r="B1801" s="95">
        <v>88</v>
      </c>
      <c r="C1801" s="95">
        <v>5</v>
      </c>
      <c r="D1801" s="95" t="s">
        <v>316</v>
      </c>
      <c r="E1801" s="95" t="str">
        <f t="shared" ref="E1801" si="24850">E813&amp;"（福利专用）"</f>
        <v>10级橙装鞋子（福利专用）</v>
      </c>
      <c r="F1801" s="31" t="s">
        <v>1483</v>
      </c>
      <c r="G1801" s="31">
        <v>5</v>
      </c>
      <c r="H1801" s="7" t="s">
        <v>191</v>
      </c>
      <c r="I1801" s="7" t="s">
        <v>187</v>
      </c>
      <c r="J1801" s="37">
        <v>1496</v>
      </c>
      <c r="K1801" s="39">
        <v>1429</v>
      </c>
      <c r="L1801" s="39"/>
      <c r="M1801" s="29" t="s">
        <v>193</v>
      </c>
      <c r="N1801" s="4">
        <v>10</v>
      </c>
      <c r="O1801" s="4">
        <v>10</v>
      </c>
      <c r="P1801" s="40">
        <f t="shared" ref="P1801" si="24851">2000+C1801*100+G1801</f>
        <v>2505</v>
      </c>
      <c r="Q1801" s="4"/>
      <c r="S1801" s="48">
        <v>0</v>
      </c>
      <c r="T1801" s="47" t="s">
        <v>194</v>
      </c>
      <c r="U1801" s="7" t="s">
        <v>195</v>
      </c>
      <c r="V1801" s="7">
        <v>0</v>
      </c>
      <c r="W1801" s="7">
        <v>0</v>
      </c>
      <c r="X1801" s="40">
        <v>0</v>
      </c>
      <c r="AB1801" s="7" t="s">
        <v>195</v>
      </c>
      <c r="AC1801" s="7">
        <v>0</v>
      </c>
      <c r="AD1801" s="7" t="s">
        <v>195</v>
      </c>
      <c r="AE1801" s="7" t="str">
        <f t="shared" si="24828"/>
        <v>true</v>
      </c>
      <c r="AF1801" s="7" t="b">
        <v>1</v>
      </c>
      <c r="AG1801" s="7" t="s">
        <v>195</v>
      </c>
      <c r="AH1801" s="40">
        <v>0</v>
      </c>
      <c r="AI1801" s="40">
        <v>0</v>
      </c>
      <c r="AJ1801" s="40">
        <v>1</v>
      </c>
      <c r="AK1801" s="40">
        <v>0</v>
      </c>
      <c r="AL1801" s="40">
        <v>1</v>
      </c>
      <c r="AM1801" s="40">
        <v>0</v>
      </c>
      <c r="AN1801" s="40">
        <v>60</v>
      </c>
      <c r="AO1801" s="40">
        <v>1000</v>
      </c>
      <c r="AP1801" s="7" t="s">
        <v>318</v>
      </c>
      <c r="AQ1801" s="4">
        <v>1</v>
      </c>
      <c r="AR1801" s="4">
        <v>161504</v>
      </c>
      <c r="AS1801" s="7" t="s">
        <v>199</v>
      </c>
      <c r="AT1801" s="48">
        <v>3</v>
      </c>
      <c r="AU1801" s="48">
        <v>1</v>
      </c>
      <c r="AV1801" s="48">
        <v>3</v>
      </c>
      <c r="AW1801" s="48">
        <v>500</v>
      </c>
      <c r="AX1801" s="48">
        <v>250</v>
      </c>
      <c r="AY1801" s="48">
        <v>0</v>
      </c>
      <c r="AZ1801" s="48">
        <v>0</v>
      </c>
      <c r="BE1801" s="48">
        <v>0</v>
      </c>
      <c r="BF1801" s="48">
        <v>1</v>
      </c>
      <c r="BG1801" s="48">
        <v>180</v>
      </c>
      <c r="BH1801" s="48">
        <v>180</v>
      </c>
      <c r="BI1801" s="7">
        <v>0</v>
      </c>
      <c r="BJ1801" s="7">
        <v>0</v>
      </c>
      <c r="BK1801" s="7">
        <v>0</v>
      </c>
      <c r="BL1801" s="7">
        <v>0</v>
      </c>
      <c r="BM1801" s="7">
        <v>0</v>
      </c>
      <c r="BN1801" s="7">
        <v>0</v>
      </c>
      <c r="BO1801" s="7">
        <v>0</v>
      </c>
      <c r="BP1801" s="7">
        <v>0</v>
      </c>
      <c r="BQ1801" s="7">
        <v>0</v>
      </c>
      <c r="BR1801" s="7">
        <v>0</v>
      </c>
      <c r="BS1801" s="7">
        <v>0</v>
      </c>
      <c r="BT1801" s="7">
        <v>0</v>
      </c>
      <c r="BU1801" s="7">
        <v>0</v>
      </c>
      <c r="BV1801" s="7">
        <v>0</v>
      </c>
      <c r="BW1801" s="7">
        <v>0</v>
      </c>
      <c r="BX1801" s="7">
        <v>0</v>
      </c>
      <c r="BY1801" s="7">
        <v>0</v>
      </c>
      <c r="BZ1801" s="7">
        <v>0</v>
      </c>
      <c r="CA1801" s="7">
        <v>0</v>
      </c>
      <c r="CB1801" s="7">
        <v>0</v>
      </c>
      <c r="CC1801" s="7">
        <v>0</v>
      </c>
      <c r="CD1801" s="7">
        <v>0</v>
      </c>
      <c r="CE1801" s="7">
        <v>0</v>
      </c>
      <c r="CF1801" s="7">
        <v>0</v>
      </c>
      <c r="CG1801" s="7">
        <v>0</v>
      </c>
      <c r="CH1801" s="7">
        <v>0</v>
      </c>
      <c r="CI1801" s="7">
        <v>0</v>
      </c>
      <c r="CJ1801" s="7">
        <v>0</v>
      </c>
      <c r="CK1801" s="7">
        <v>0</v>
      </c>
      <c r="CL1801" s="40">
        <v>0</v>
      </c>
      <c r="CM1801" s="40">
        <v>0</v>
      </c>
      <c r="CN1801" s="40">
        <v>0</v>
      </c>
      <c r="CO1801" s="40">
        <v>0</v>
      </c>
      <c r="CP1801" s="7">
        <v>0</v>
      </c>
      <c r="CQ1801" s="7">
        <v>0</v>
      </c>
      <c r="CR1801" s="7">
        <v>0</v>
      </c>
      <c r="CS1801" s="40">
        <v>0</v>
      </c>
      <c r="CT1801" s="7">
        <v>0</v>
      </c>
      <c r="CU1801" s="7">
        <v>0</v>
      </c>
      <c r="CV1801" s="4"/>
      <c r="CW1801" s="4"/>
      <c r="CX1801" s="4" t="s">
        <v>242</v>
      </c>
      <c r="CY1801" s="4" t="s">
        <v>242</v>
      </c>
      <c r="CZ1801" s="4" t="s">
        <v>242</v>
      </c>
      <c r="DA1801" s="4" t="s">
        <v>242</v>
      </c>
      <c r="DB1801" s="4" t="s">
        <v>242</v>
      </c>
      <c r="DC1801" s="4" t="s">
        <v>242</v>
      </c>
      <c r="DD1801" s="7">
        <v>2</v>
      </c>
      <c r="DE1801" s="7">
        <v>30</v>
      </c>
      <c r="DF1801" s="7">
        <v>60</v>
      </c>
      <c r="DH1801" s="4">
        <v>0</v>
      </c>
      <c r="DI1801" s="4">
        <v>6</v>
      </c>
      <c r="DJ1801" s="4">
        <v>9</v>
      </c>
      <c r="DK1801" s="4" t="s">
        <v>242</v>
      </c>
      <c r="DL1801" s="4" t="s">
        <v>242</v>
      </c>
      <c r="DX1801" s="7">
        <f t="shared" ref="DX1801" si="24852">A1801</f>
        <v>8010626</v>
      </c>
      <c r="DY1801" s="7"/>
      <c r="DZ1801" s="67">
        <v>0</v>
      </c>
      <c r="EA1801" s="2" t="s">
        <v>242</v>
      </c>
      <c r="EB1801" s="85" t="s">
        <v>242</v>
      </c>
      <c r="EC1801" s="2" t="s">
        <v>242</v>
      </c>
      <c r="ED1801" s="2">
        <v>2034</v>
      </c>
      <c r="EE1801" s="2">
        <v>3004</v>
      </c>
      <c r="EF1801" s="7">
        <v>50</v>
      </c>
      <c r="EG1801" s="20"/>
      <c r="EH1801" s="20"/>
      <c r="EI1801" s="4">
        <v>331161</v>
      </c>
      <c r="EJ1801" s="4">
        <v>1</v>
      </c>
      <c r="EK1801" s="4">
        <v>331162</v>
      </c>
      <c r="EL1801" s="4">
        <v>1</v>
      </c>
      <c r="EM1801" s="4">
        <v>331163</v>
      </c>
      <c r="EN1801" s="4">
        <v>1</v>
      </c>
      <c r="EO1801" s="4">
        <v>331164</v>
      </c>
      <c r="EP1801" s="4">
        <v>1</v>
      </c>
      <c r="EQ1801" s="4">
        <v>331165</v>
      </c>
      <c r="ER1801" s="4">
        <v>1</v>
      </c>
      <c r="ES1801" s="4">
        <v>331166</v>
      </c>
      <c r="ET1801" s="4">
        <v>1</v>
      </c>
      <c r="EU1801" s="4">
        <v>331167</v>
      </c>
      <c r="EV1801" s="4">
        <v>1</v>
      </c>
      <c r="EW1801" s="4">
        <v>331168</v>
      </c>
      <c r="EX1801" s="4">
        <v>1</v>
      </c>
      <c r="EY1801" s="4">
        <v>331169</v>
      </c>
      <c r="EZ1801" s="4">
        <v>1</v>
      </c>
      <c r="FA1801" s="4">
        <v>331170</v>
      </c>
      <c r="FB1801" s="4">
        <v>1</v>
      </c>
      <c r="FC1801" s="4">
        <v>40013</v>
      </c>
      <c r="FD1801" s="4">
        <v>1</v>
      </c>
      <c r="FE1801" s="4">
        <v>20100</v>
      </c>
      <c r="FF1801" s="4">
        <v>1</v>
      </c>
      <c r="FG1801" s="4">
        <v>20100</v>
      </c>
      <c r="FH1801" s="4">
        <v>1</v>
      </c>
      <c r="FR1801" s="2">
        <v>99999</v>
      </c>
      <c r="FS1801" s="2">
        <v>0</v>
      </c>
      <c r="FT1801" s="2">
        <f t="shared" ref="FT1801" si="24853">IF(FT813="","",FT813)</f>
        <v>400</v>
      </c>
      <c r="FV1801" s="2" t="str">
        <f t="shared" ref="FV1801" si="24854">IF(FV813="","",FV813)</f>
        <v/>
      </c>
      <c r="FW1801" s="2" t="str">
        <f t="shared" ref="FW1801" si="24855">IF(FW813="","",FW813)</f>
        <v/>
      </c>
      <c r="FX1801" s="2" t="str">
        <f t="shared" ref="FX1801" si="24856">IF(FX813="","",FX813)</f>
        <v/>
      </c>
      <c r="FY1801" s="2" t="str">
        <f t="shared" ref="FY1801" si="24857">IF(FY813="","",FY813)</f>
        <v/>
      </c>
      <c r="FZ1801" s="77">
        <v>0</v>
      </c>
      <c r="GA1801" s="2">
        <v>1</v>
      </c>
      <c r="GC1801" s="2">
        <v>1</v>
      </c>
      <c r="GD1801"/>
    </row>
    <row r="1802" s="2" customFormat="1" ht="14.25" spans="1:186">
      <c r="A1802" s="95">
        <f t="shared" ref="A1802" si="24858">A814+13</f>
        <v>8020114</v>
      </c>
      <c r="B1802" s="95">
        <v>1288</v>
      </c>
      <c r="C1802" s="95">
        <v>0</v>
      </c>
      <c r="D1802" s="95" t="s">
        <v>319</v>
      </c>
      <c r="E1802" s="95" t="str">
        <f t="shared" ref="E1802" si="24859">E814&amp;"（福利专用）"</f>
        <v>20级橙装剑（福利专用）</v>
      </c>
      <c r="F1802" s="31" t="s">
        <v>1483</v>
      </c>
      <c r="G1802" s="31">
        <v>5</v>
      </c>
      <c r="H1802" s="7" t="s">
        <v>191</v>
      </c>
      <c r="I1802" s="7" t="s">
        <v>187</v>
      </c>
      <c r="J1802" s="35">
        <v>1529</v>
      </c>
      <c r="K1802" s="38">
        <v>401</v>
      </c>
      <c r="L1802" s="39"/>
      <c r="M1802" s="29" t="s">
        <v>193</v>
      </c>
      <c r="N1802" s="4">
        <v>20</v>
      </c>
      <c r="O1802" s="4">
        <v>20</v>
      </c>
      <c r="P1802" s="40">
        <f t="shared" ref="P1802" si="24860">2000+C1802*100+G1802</f>
        <v>2005</v>
      </c>
      <c r="Q1802" s="4"/>
      <c r="S1802" s="48">
        <v>0</v>
      </c>
      <c r="T1802" s="47" t="s">
        <v>240</v>
      </c>
      <c r="U1802" s="7" t="s">
        <v>195</v>
      </c>
      <c r="V1802" s="7">
        <v>0</v>
      </c>
      <c r="W1802" s="7">
        <v>0</v>
      </c>
      <c r="X1802" s="40">
        <v>0</v>
      </c>
      <c r="AB1802" s="7" t="s">
        <v>195</v>
      </c>
      <c r="AC1802" s="7">
        <v>0</v>
      </c>
      <c r="AD1802" s="7" t="s">
        <v>195</v>
      </c>
      <c r="AE1802" s="7" t="str">
        <f t="shared" si="24828"/>
        <v>true</v>
      </c>
      <c r="AF1802" s="7" t="b">
        <v>1</v>
      </c>
      <c r="AG1802" s="7" t="s">
        <v>195</v>
      </c>
      <c r="AH1802" s="40">
        <v>0</v>
      </c>
      <c r="AI1802" s="40">
        <v>0</v>
      </c>
      <c r="AJ1802" s="40">
        <v>1</v>
      </c>
      <c r="AK1802" s="40">
        <v>0</v>
      </c>
      <c r="AL1802" s="40">
        <v>1</v>
      </c>
      <c r="AM1802" s="40">
        <v>0</v>
      </c>
      <c r="AN1802" s="40">
        <v>60</v>
      </c>
      <c r="AO1802" s="40">
        <v>1000</v>
      </c>
      <c r="AP1802" s="7" t="s">
        <v>321</v>
      </c>
      <c r="AQ1802" s="4">
        <v>1</v>
      </c>
      <c r="AR1802" s="4">
        <v>161504</v>
      </c>
      <c r="AS1802" s="7" t="s">
        <v>199</v>
      </c>
      <c r="AT1802" s="48">
        <v>3</v>
      </c>
      <c r="AU1802" s="48">
        <v>1</v>
      </c>
      <c r="AV1802" s="48">
        <v>3</v>
      </c>
      <c r="AW1802" s="48">
        <v>500</v>
      </c>
      <c r="AX1802" s="48">
        <v>250</v>
      </c>
      <c r="AY1802" s="48">
        <v>0</v>
      </c>
      <c r="AZ1802" s="48">
        <v>0</v>
      </c>
      <c r="BE1802" s="48">
        <v>0</v>
      </c>
      <c r="BF1802" s="48">
        <v>1</v>
      </c>
      <c r="BG1802" s="48">
        <v>270</v>
      </c>
      <c r="BH1802" s="48">
        <v>270</v>
      </c>
      <c r="BI1802" s="7">
        <v>0</v>
      </c>
      <c r="BJ1802" s="7">
        <v>0</v>
      </c>
      <c r="BK1802" s="7">
        <v>0</v>
      </c>
      <c r="BL1802" s="7">
        <v>0</v>
      </c>
      <c r="BM1802" s="7">
        <v>0</v>
      </c>
      <c r="BN1802" s="7">
        <v>0</v>
      </c>
      <c r="BO1802" s="7">
        <v>0</v>
      </c>
      <c r="BP1802" s="7">
        <v>0</v>
      </c>
      <c r="BQ1802" s="7">
        <v>0</v>
      </c>
      <c r="BR1802" s="7">
        <v>0</v>
      </c>
      <c r="BS1802" s="7">
        <v>0</v>
      </c>
      <c r="BT1802" s="7">
        <v>0</v>
      </c>
      <c r="BU1802" s="7">
        <v>0</v>
      </c>
      <c r="BV1802" s="7">
        <v>0</v>
      </c>
      <c r="BW1802" s="7">
        <v>0</v>
      </c>
      <c r="BX1802" s="7">
        <v>0</v>
      </c>
      <c r="BY1802" s="7">
        <v>0</v>
      </c>
      <c r="BZ1802" s="7">
        <v>0</v>
      </c>
      <c r="CA1802" s="7">
        <v>0</v>
      </c>
      <c r="CB1802" s="7">
        <v>0</v>
      </c>
      <c r="CC1802" s="7">
        <v>0</v>
      </c>
      <c r="CD1802" s="7">
        <v>0</v>
      </c>
      <c r="CE1802" s="7">
        <v>0</v>
      </c>
      <c r="CF1802" s="7">
        <v>0</v>
      </c>
      <c r="CG1802" s="7">
        <v>0</v>
      </c>
      <c r="CH1802" s="7">
        <v>0</v>
      </c>
      <c r="CI1802" s="7">
        <v>0</v>
      </c>
      <c r="CJ1802" s="7">
        <v>0</v>
      </c>
      <c r="CK1802" s="7">
        <v>0</v>
      </c>
      <c r="CL1802" s="40">
        <v>0</v>
      </c>
      <c r="CM1802" s="40">
        <v>0</v>
      </c>
      <c r="CN1802" s="40">
        <v>0</v>
      </c>
      <c r="CO1802" s="40">
        <v>0</v>
      </c>
      <c r="CP1802" s="7">
        <v>0</v>
      </c>
      <c r="CQ1802" s="7">
        <v>0</v>
      </c>
      <c r="CR1802" s="7">
        <v>0</v>
      </c>
      <c r="CS1802" s="40">
        <v>0</v>
      </c>
      <c r="CT1802" s="7">
        <v>0</v>
      </c>
      <c r="CU1802" s="7">
        <v>0</v>
      </c>
      <c r="CV1802" s="4"/>
      <c r="CW1802" s="4"/>
      <c r="CX1802" s="4" t="s">
        <v>210</v>
      </c>
      <c r="CY1802" s="4" t="s">
        <v>211</v>
      </c>
      <c r="CZ1802" s="4" t="s">
        <v>242</v>
      </c>
      <c r="DA1802" s="4" t="s">
        <v>242</v>
      </c>
      <c r="DB1802" s="4" t="s">
        <v>212</v>
      </c>
      <c r="DC1802" s="4" t="s">
        <v>212</v>
      </c>
      <c r="DD1802" s="7">
        <v>2</v>
      </c>
      <c r="DE1802" s="7">
        <v>30</v>
      </c>
      <c r="DF1802" s="7">
        <v>60</v>
      </c>
      <c r="DH1802" s="4">
        <v>0</v>
      </c>
      <c r="DI1802" s="4">
        <v>2</v>
      </c>
      <c r="DJ1802" s="4">
        <v>4</v>
      </c>
      <c r="DK1802" s="4">
        <v>7</v>
      </c>
      <c r="DL1802" s="4">
        <v>8</v>
      </c>
      <c r="DX1802" s="7">
        <f t="shared" ref="DX1802" si="24861">A1802</f>
        <v>8020114</v>
      </c>
      <c r="DY1802" s="7"/>
      <c r="DZ1802" s="67">
        <v>10000</v>
      </c>
      <c r="EA1802" s="2" t="s">
        <v>1499</v>
      </c>
      <c r="EB1802" s="85">
        <v>197</v>
      </c>
      <c r="EC1802" s="2" t="s">
        <v>1500</v>
      </c>
      <c r="ED1802" s="2">
        <v>2019</v>
      </c>
      <c r="EE1802" s="2">
        <v>3004</v>
      </c>
      <c r="EF1802" s="7">
        <v>50</v>
      </c>
      <c r="EG1802" s="20"/>
      <c r="EH1802" s="20"/>
      <c r="EI1802" s="4">
        <v>331102</v>
      </c>
      <c r="EJ1802" s="4">
        <v>1</v>
      </c>
      <c r="EK1802" s="4">
        <v>331103</v>
      </c>
      <c r="EL1802" s="4">
        <v>1</v>
      </c>
      <c r="EM1802" s="4">
        <v>331104</v>
      </c>
      <c r="EN1802" s="4">
        <v>1</v>
      </c>
      <c r="EO1802" s="4">
        <v>331105</v>
      </c>
      <c r="EP1802" s="4">
        <v>1</v>
      </c>
      <c r="EQ1802" s="4">
        <v>331106</v>
      </c>
      <c r="ER1802" s="4">
        <v>1</v>
      </c>
      <c r="ES1802" s="4">
        <v>331107</v>
      </c>
      <c r="ET1802" s="4">
        <v>1</v>
      </c>
      <c r="EU1802" s="4">
        <v>331108</v>
      </c>
      <c r="EV1802" s="4">
        <v>1</v>
      </c>
      <c r="EW1802" s="4">
        <v>331109</v>
      </c>
      <c r="EX1802" s="4">
        <v>1</v>
      </c>
      <c r="EY1802" s="4">
        <v>331110</v>
      </c>
      <c r="EZ1802" s="4">
        <v>1</v>
      </c>
      <c r="FA1802" s="4" t="s">
        <v>242</v>
      </c>
      <c r="FB1802" s="4">
        <v>1</v>
      </c>
      <c r="FC1802" s="4">
        <v>40013</v>
      </c>
      <c r="FD1802" s="4">
        <v>1</v>
      </c>
      <c r="FE1802" s="4">
        <v>20100</v>
      </c>
      <c r="FF1802" s="4">
        <v>1</v>
      </c>
      <c r="FG1802" s="4">
        <v>20100</v>
      </c>
      <c r="FH1802" s="4">
        <v>1</v>
      </c>
      <c r="FR1802" s="2">
        <v>99999</v>
      </c>
      <c r="FS1802" s="2">
        <v>0</v>
      </c>
      <c r="FT1802" s="2">
        <f t="shared" ref="FT1802" si="24862">IF(FT814="","",FT814)</f>
        <v>600</v>
      </c>
      <c r="FV1802" s="2" t="str">
        <f t="shared" ref="FV1802" si="24863">IF(FV814="","",FV814)</f>
        <v/>
      </c>
      <c r="FW1802" s="2" t="str">
        <f t="shared" ref="FW1802" si="24864">IF(FW814="","",FW814)</f>
        <v/>
      </c>
      <c r="FX1802" s="2" t="str">
        <f t="shared" ref="FX1802" si="24865">IF(FX814="","",FX814)</f>
        <v/>
      </c>
      <c r="FY1802" s="2" t="str">
        <f t="shared" ref="FY1802" si="24866">IF(FY814="","",FY814)</f>
        <v/>
      </c>
      <c r="FZ1802" s="77">
        <v>0</v>
      </c>
      <c r="GA1802" s="2">
        <v>1</v>
      </c>
      <c r="GC1802" s="2">
        <v>1</v>
      </c>
      <c r="GD1802"/>
    </row>
    <row r="1803" s="2" customFormat="1" ht="14.25" spans="1:186">
      <c r="A1803" s="95">
        <f t="shared" ref="A1803" si="24867">A815+13</f>
        <v>8020115</v>
      </c>
      <c r="B1803" s="95">
        <v>4360</v>
      </c>
      <c r="C1803" s="95">
        <v>0</v>
      </c>
      <c r="D1803" s="95" t="s">
        <v>322</v>
      </c>
      <c r="E1803" s="95" t="str">
        <f t="shared" ref="E1803" si="24868">E815&amp;"（福利专用）"</f>
        <v>20级橙装锤（福利专用）</v>
      </c>
      <c r="F1803" s="31" t="s">
        <v>1483</v>
      </c>
      <c r="G1803" s="31">
        <v>5</v>
      </c>
      <c r="H1803" s="7" t="s">
        <v>191</v>
      </c>
      <c r="I1803" s="7" t="s">
        <v>187</v>
      </c>
      <c r="J1803" s="35">
        <v>1519</v>
      </c>
      <c r="K1803" s="38">
        <v>201</v>
      </c>
      <c r="L1803" s="39"/>
      <c r="M1803" s="29" t="s">
        <v>193</v>
      </c>
      <c r="N1803" s="4">
        <v>20</v>
      </c>
      <c r="O1803" s="4">
        <v>20</v>
      </c>
      <c r="P1803" s="40">
        <f t="shared" ref="P1803" si="24869">2000+C1803*100+G1803</f>
        <v>2005</v>
      </c>
      <c r="Q1803" s="4"/>
      <c r="S1803" s="48">
        <v>0</v>
      </c>
      <c r="T1803" s="47" t="s">
        <v>245</v>
      </c>
      <c r="U1803" s="7" t="s">
        <v>195</v>
      </c>
      <c r="V1803" s="7">
        <v>0</v>
      </c>
      <c r="W1803" s="7">
        <v>0</v>
      </c>
      <c r="X1803" s="40">
        <v>0</v>
      </c>
      <c r="AB1803" s="7" t="s">
        <v>195</v>
      </c>
      <c r="AC1803" s="7">
        <v>0</v>
      </c>
      <c r="AD1803" s="7" t="s">
        <v>195</v>
      </c>
      <c r="AE1803" s="7" t="str">
        <f t="shared" si="24828"/>
        <v>true</v>
      </c>
      <c r="AF1803" s="7" t="b">
        <v>1</v>
      </c>
      <c r="AG1803" s="7" t="s">
        <v>195</v>
      </c>
      <c r="AH1803" s="40">
        <v>0</v>
      </c>
      <c r="AI1803" s="40">
        <v>0</v>
      </c>
      <c r="AJ1803" s="40">
        <v>1</v>
      </c>
      <c r="AK1803" s="40">
        <v>0</v>
      </c>
      <c r="AL1803" s="40">
        <v>1</v>
      </c>
      <c r="AM1803" s="40">
        <v>0</v>
      </c>
      <c r="AN1803" s="40">
        <v>60</v>
      </c>
      <c r="AO1803" s="40">
        <v>1000</v>
      </c>
      <c r="AP1803" s="7" t="s">
        <v>324</v>
      </c>
      <c r="AQ1803" s="4">
        <v>1</v>
      </c>
      <c r="AR1803" s="4">
        <v>161504</v>
      </c>
      <c r="AS1803" s="7" t="s">
        <v>199</v>
      </c>
      <c r="AT1803" s="48">
        <v>3</v>
      </c>
      <c r="AU1803" s="48">
        <v>1</v>
      </c>
      <c r="AV1803" s="48">
        <v>3</v>
      </c>
      <c r="AW1803" s="48">
        <v>500</v>
      </c>
      <c r="AX1803" s="48">
        <v>250</v>
      </c>
      <c r="AY1803" s="48">
        <v>0</v>
      </c>
      <c r="AZ1803" s="48">
        <v>0</v>
      </c>
      <c r="BE1803" s="48">
        <v>0</v>
      </c>
      <c r="BF1803" s="48">
        <v>1</v>
      </c>
      <c r="BG1803" s="48">
        <v>270</v>
      </c>
      <c r="BH1803" s="48">
        <v>270</v>
      </c>
      <c r="BI1803" s="7">
        <v>0</v>
      </c>
      <c r="BJ1803" s="7">
        <v>0</v>
      </c>
      <c r="BK1803" s="7">
        <v>0</v>
      </c>
      <c r="BL1803" s="7">
        <v>0</v>
      </c>
      <c r="BM1803" s="7">
        <v>0</v>
      </c>
      <c r="BN1803" s="7">
        <v>0</v>
      </c>
      <c r="BO1803" s="7">
        <v>0</v>
      </c>
      <c r="BP1803" s="7">
        <v>0</v>
      </c>
      <c r="BQ1803" s="7">
        <v>0</v>
      </c>
      <c r="BR1803" s="7">
        <v>0</v>
      </c>
      <c r="BS1803" s="7">
        <v>0</v>
      </c>
      <c r="BT1803" s="7">
        <v>0</v>
      </c>
      <c r="BU1803" s="7">
        <v>0</v>
      </c>
      <c r="BV1803" s="7">
        <v>0</v>
      </c>
      <c r="BW1803" s="7">
        <v>0</v>
      </c>
      <c r="BX1803" s="7">
        <v>0</v>
      </c>
      <c r="BY1803" s="7">
        <v>0</v>
      </c>
      <c r="BZ1803" s="7">
        <v>0</v>
      </c>
      <c r="CA1803" s="7">
        <v>0</v>
      </c>
      <c r="CB1803" s="7">
        <v>0</v>
      </c>
      <c r="CC1803" s="7">
        <v>0</v>
      </c>
      <c r="CD1803" s="7">
        <v>0</v>
      </c>
      <c r="CE1803" s="7">
        <v>0</v>
      </c>
      <c r="CF1803" s="7">
        <v>0</v>
      </c>
      <c r="CG1803" s="7">
        <v>0</v>
      </c>
      <c r="CH1803" s="7">
        <v>0</v>
      </c>
      <c r="CI1803" s="7">
        <v>0</v>
      </c>
      <c r="CJ1803" s="7">
        <v>0</v>
      </c>
      <c r="CK1803" s="7">
        <v>0</v>
      </c>
      <c r="CL1803" s="40">
        <v>0</v>
      </c>
      <c r="CM1803" s="40">
        <v>0</v>
      </c>
      <c r="CN1803" s="40">
        <v>0</v>
      </c>
      <c r="CO1803" s="40">
        <v>0</v>
      </c>
      <c r="CP1803" s="7">
        <v>0</v>
      </c>
      <c r="CQ1803" s="7">
        <v>0</v>
      </c>
      <c r="CR1803" s="7">
        <v>0</v>
      </c>
      <c r="CS1803" s="40">
        <v>0</v>
      </c>
      <c r="CT1803" s="7">
        <v>0</v>
      </c>
      <c r="CU1803" s="7">
        <v>0</v>
      </c>
      <c r="CV1803" s="4"/>
      <c r="CW1803" s="4"/>
      <c r="CX1803" s="4" t="s">
        <v>210</v>
      </c>
      <c r="CY1803" s="4" t="s">
        <v>211</v>
      </c>
      <c r="CZ1803" s="4" t="s">
        <v>242</v>
      </c>
      <c r="DA1803" s="4" t="s">
        <v>242</v>
      </c>
      <c r="DB1803" s="4" t="s">
        <v>212</v>
      </c>
      <c r="DC1803" s="4" t="s">
        <v>212</v>
      </c>
      <c r="DD1803" s="7">
        <v>2</v>
      </c>
      <c r="DE1803" s="7">
        <v>30</v>
      </c>
      <c r="DF1803" s="7">
        <v>60</v>
      </c>
      <c r="DH1803" s="4">
        <v>0</v>
      </c>
      <c r="DI1803" s="4">
        <v>2</v>
      </c>
      <c r="DJ1803" s="4">
        <v>4</v>
      </c>
      <c r="DK1803" s="4">
        <v>7</v>
      </c>
      <c r="DL1803" s="4">
        <v>8</v>
      </c>
      <c r="DX1803" s="7">
        <f t="shared" ref="DX1803" si="24870">A1803</f>
        <v>8020115</v>
      </c>
      <c r="DY1803" s="7"/>
      <c r="DZ1803" s="67">
        <v>10000</v>
      </c>
      <c r="EA1803" s="2" t="s">
        <v>1499</v>
      </c>
      <c r="EB1803" s="85">
        <v>197</v>
      </c>
      <c r="EC1803" s="2" t="s">
        <v>1500</v>
      </c>
      <c r="ED1803" s="2">
        <v>2019</v>
      </c>
      <c r="EE1803" s="2">
        <v>3004</v>
      </c>
      <c r="EF1803" s="7">
        <v>50</v>
      </c>
      <c r="EG1803" s="20"/>
      <c r="EH1803" s="20"/>
      <c r="EI1803" s="4">
        <v>331102</v>
      </c>
      <c r="EJ1803" s="4">
        <v>1</v>
      </c>
      <c r="EK1803" s="4">
        <v>331103</v>
      </c>
      <c r="EL1803" s="4">
        <v>1</v>
      </c>
      <c r="EM1803" s="4">
        <v>331104</v>
      </c>
      <c r="EN1803" s="4">
        <v>1</v>
      </c>
      <c r="EO1803" s="4">
        <v>331105</v>
      </c>
      <c r="EP1803" s="4">
        <v>1</v>
      </c>
      <c r="EQ1803" s="4">
        <v>331106</v>
      </c>
      <c r="ER1803" s="4">
        <v>1</v>
      </c>
      <c r="ES1803" s="4">
        <v>331107</v>
      </c>
      <c r="ET1803" s="4">
        <v>1</v>
      </c>
      <c r="EU1803" s="4">
        <v>331108</v>
      </c>
      <c r="EV1803" s="4">
        <v>1</v>
      </c>
      <c r="EW1803" s="4">
        <v>331109</v>
      </c>
      <c r="EX1803" s="4">
        <v>1</v>
      </c>
      <c r="EY1803" s="4">
        <v>331110</v>
      </c>
      <c r="EZ1803" s="4">
        <v>1</v>
      </c>
      <c r="FA1803" s="4" t="s">
        <v>242</v>
      </c>
      <c r="FB1803" s="4">
        <v>1</v>
      </c>
      <c r="FC1803" s="4">
        <v>40013</v>
      </c>
      <c r="FD1803" s="4">
        <v>1</v>
      </c>
      <c r="FE1803" s="4">
        <v>20100</v>
      </c>
      <c r="FF1803" s="4">
        <v>1</v>
      </c>
      <c r="FG1803" s="4">
        <v>20100</v>
      </c>
      <c r="FH1803" s="4">
        <v>1</v>
      </c>
      <c r="FR1803" s="2">
        <v>99999</v>
      </c>
      <c r="FS1803" s="2">
        <v>0</v>
      </c>
      <c r="FT1803" s="2">
        <f t="shared" ref="FT1803" si="24871">IF(FT815="","",FT815)</f>
        <v>600</v>
      </c>
      <c r="FV1803" s="2" t="str">
        <f t="shared" ref="FV1803" si="24872">IF(FV815="","",FV815)</f>
        <v/>
      </c>
      <c r="FW1803" s="2" t="str">
        <f t="shared" ref="FW1803" si="24873">IF(FW815="","",FW815)</f>
        <v/>
      </c>
      <c r="FX1803" s="2" t="str">
        <f t="shared" ref="FX1803" si="24874">IF(FX815="","",FX815)</f>
        <v/>
      </c>
      <c r="FY1803" s="2" t="str">
        <f t="shared" ref="FY1803:FY1827" si="24875">IF(FY815="","",FY815)</f>
        <v/>
      </c>
      <c r="FZ1803" s="77">
        <v>0</v>
      </c>
      <c r="GA1803" s="2">
        <v>1</v>
      </c>
      <c r="GC1803" s="2">
        <v>1</v>
      </c>
      <c r="GD1803"/>
    </row>
    <row r="1804" s="2" customFormat="1" ht="14.25" spans="1:186">
      <c r="A1804" s="95">
        <f t="shared" ref="A1804" si="24876">A816+13</f>
        <v>8020116</v>
      </c>
      <c r="B1804" s="95">
        <v>1800</v>
      </c>
      <c r="C1804" s="95">
        <v>0</v>
      </c>
      <c r="D1804" s="95" t="s">
        <v>325</v>
      </c>
      <c r="E1804" s="95" t="str">
        <f t="shared" ref="E1804" si="24877">E816&amp;"（福利专用）"</f>
        <v>20级橙装匕首（福利专用）</v>
      </c>
      <c r="F1804" s="31" t="s">
        <v>1483</v>
      </c>
      <c r="G1804" s="31">
        <v>5</v>
      </c>
      <c r="H1804" s="7" t="s">
        <v>191</v>
      </c>
      <c r="I1804" s="7" t="s">
        <v>187</v>
      </c>
      <c r="J1804" s="35">
        <v>1509</v>
      </c>
      <c r="K1804" s="41">
        <v>301</v>
      </c>
      <c r="L1804" s="39"/>
      <c r="M1804" s="29" t="s">
        <v>193</v>
      </c>
      <c r="N1804" s="4">
        <v>20</v>
      </c>
      <c r="O1804" s="4">
        <v>20</v>
      </c>
      <c r="P1804" s="40">
        <f t="shared" ref="P1804" si="24878">2000+C1804*100+G1804</f>
        <v>2005</v>
      </c>
      <c r="Q1804" s="4"/>
      <c r="S1804" s="48">
        <v>0</v>
      </c>
      <c r="T1804" s="47" t="s">
        <v>249</v>
      </c>
      <c r="U1804" s="7" t="s">
        <v>195</v>
      </c>
      <c r="V1804" s="7">
        <v>0</v>
      </c>
      <c r="W1804" s="7">
        <v>0</v>
      </c>
      <c r="X1804" s="40">
        <v>0</v>
      </c>
      <c r="AB1804" s="7" t="s">
        <v>195</v>
      </c>
      <c r="AC1804" s="7">
        <v>0</v>
      </c>
      <c r="AD1804" s="7" t="s">
        <v>195</v>
      </c>
      <c r="AE1804" s="7" t="str">
        <f t="shared" si="24828"/>
        <v>true</v>
      </c>
      <c r="AF1804" s="7" t="b">
        <v>1</v>
      </c>
      <c r="AG1804" s="7" t="s">
        <v>195</v>
      </c>
      <c r="AH1804" s="40">
        <v>0</v>
      </c>
      <c r="AI1804" s="40">
        <v>0</v>
      </c>
      <c r="AJ1804" s="40">
        <v>1</v>
      </c>
      <c r="AK1804" s="40">
        <v>0</v>
      </c>
      <c r="AL1804" s="40">
        <v>1</v>
      </c>
      <c r="AM1804" s="40">
        <v>0</v>
      </c>
      <c r="AN1804" s="40">
        <v>60</v>
      </c>
      <c r="AO1804" s="40">
        <v>1000</v>
      </c>
      <c r="AP1804" s="7" t="s">
        <v>327</v>
      </c>
      <c r="AQ1804" s="4">
        <v>1</v>
      </c>
      <c r="AR1804" s="4">
        <v>161504</v>
      </c>
      <c r="AS1804" s="7" t="s">
        <v>199</v>
      </c>
      <c r="AT1804" s="48">
        <v>3</v>
      </c>
      <c r="AU1804" s="48">
        <v>1</v>
      </c>
      <c r="AV1804" s="48">
        <v>3</v>
      </c>
      <c r="AW1804" s="48">
        <v>500</v>
      </c>
      <c r="AX1804" s="48">
        <v>250</v>
      </c>
      <c r="AY1804" s="48">
        <v>0</v>
      </c>
      <c r="AZ1804" s="48">
        <v>0</v>
      </c>
      <c r="BE1804" s="48">
        <v>0</v>
      </c>
      <c r="BF1804" s="48">
        <v>1</v>
      </c>
      <c r="BG1804" s="48">
        <v>270</v>
      </c>
      <c r="BH1804" s="48">
        <v>270</v>
      </c>
      <c r="BI1804" s="7">
        <v>0</v>
      </c>
      <c r="BJ1804" s="7">
        <v>0</v>
      </c>
      <c r="BK1804" s="7">
        <v>0</v>
      </c>
      <c r="BL1804" s="7">
        <v>0</v>
      </c>
      <c r="BM1804" s="7">
        <v>0</v>
      </c>
      <c r="BN1804" s="7">
        <v>0</v>
      </c>
      <c r="BO1804" s="7">
        <v>0</v>
      </c>
      <c r="BP1804" s="7">
        <v>0</v>
      </c>
      <c r="BQ1804" s="7">
        <v>0</v>
      </c>
      <c r="BR1804" s="7">
        <v>0</v>
      </c>
      <c r="BS1804" s="7">
        <v>0</v>
      </c>
      <c r="BT1804" s="7">
        <v>0</v>
      </c>
      <c r="BU1804" s="7">
        <v>0</v>
      </c>
      <c r="BV1804" s="7">
        <v>0</v>
      </c>
      <c r="BW1804" s="7">
        <v>0</v>
      </c>
      <c r="BX1804" s="7">
        <v>0</v>
      </c>
      <c r="BY1804" s="7">
        <v>0</v>
      </c>
      <c r="BZ1804" s="7">
        <v>0</v>
      </c>
      <c r="CA1804" s="7">
        <v>0</v>
      </c>
      <c r="CB1804" s="7">
        <v>0</v>
      </c>
      <c r="CC1804" s="7">
        <v>0</v>
      </c>
      <c r="CD1804" s="7">
        <v>0</v>
      </c>
      <c r="CE1804" s="7">
        <v>0</v>
      </c>
      <c r="CF1804" s="7">
        <v>0</v>
      </c>
      <c r="CG1804" s="7">
        <v>0</v>
      </c>
      <c r="CH1804" s="7">
        <v>0</v>
      </c>
      <c r="CI1804" s="7">
        <v>0</v>
      </c>
      <c r="CJ1804" s="7">
        <v>0</v>
      </c>
      <c r="CK1804" s="7">
        <v>0</v>
      </c>
      <c r="CL1804" s="40">
        <v>0</v>
      </c>
      <c r="CM1804" s="40">
        <v>0</v>
      </c>
      <c r="CN1804" s="40">
        <v>0</v>
      </c>
      <c r="CO1804" s="40">
        <v>0</v>
      </c>
      <c r="CP1804" s="7">
        <v>0</v>
      </c>
      <c r="CQ1804" s="7">
        <v>0</v>
      </c>
      <c r="CR1804" s="7">
        <v>0</v>
      </c>
      <c r="CS1804" s="40">
        <v>0</v>
      </c>
      <c r="CT1804" s="7">
        <v>0</v>
      </c>
      <c r="CU1804" s="7">
        <v>0</v>
      </c>
      <c r="CV1804" s="4"/>
      <c r="CW1804" s="4"/>
      <c r="CX1804" s="4" t="s">
        <v>210</v>
      </c>
      <c r="CY1804" s="4" t="s">
        <v>211</v>
      </c>
      <c r="CZ1804" s="4" t="s">
        <v>242</v>
      </c>
      <c r="DA1804" s="4" t="s">
        <v>242</v>
      </c>
      <c r="DB1804" s="4" t="s">
        <v>212</v>
      </c>
      <c r="DC1804" s="4" t="s">
        <v>212</v>
      </c>
      <c r="DD1804" s="7">
        <v>2</v>
      </c>
      <c r="DE1804" s="7">
        <v>30</v>
      </c>
      <c r="DF1804" s="7">
        <v>60</v>
      </c>
      <c r="DH1804" s="4">
        <v>0</v>
      </c>
      <c r="DI1804" s="4">
        <v>2</v>
      </c>
      <c r="DJ1804" s="4">
        <v>4</v>
      </c>
      <c r="DK1804" s="4">
        <v>7</v>
      </c>
      <c r="DL1804" s="4">
        <v>8</v>
      </c>
      <c r="DX1804" s="7">
        <f t="shared" ref="DX1804" si="24879">A1804</f>
        <v>8020116</v>
      </c>
      <c r="DY1804" s="7"/>
      <c r="DZ1804" s="67">
        <v>10000</v>
      </c>
      <c r="EA1804" s="2" t="s">
        <v>1499</v>
      </c>
      <c r="EB1804" s="85">
        <v>197</v>
      </c>
      <c r="EC1804" s="2" t="s">
        <v>1500</v>
      </c>
      <c r="ED1804" s="2">
        <v>2019</v>
      </c>
      <c r="EE1804" s="2">
        <v>3004</v>
      </c>
      <c r="EF1804" s="7">
        <v>50</v>
      </c>
      <c r="EG1804" s="20"/>
      <c r="EH1804" s="20"/>
      <c r="EI1804" s="4">
        <v>331102</v>
      </c>
      <c r="EJ1804" s="4">
        <v>1</v>
      </c>
      <c r="EK1804" s="4">
        <v>331103</v>
      </c>
      <c r="EL1804" s="4">
        <v>1</v>
      </c>
      <c r="EM1804" s="4">
        <v>331104</v>
      </c>
      <c r="EN1804" s="4">
        <v>1</v>
      </c>
      <c r="EO1804" s="4">
        <v>331105</v>
      </c>
      <c r="EP1804" s="4">
        <v>1</v>
      </c>
      <c r="EQ1804" s="4">
        <v>331106</v>
      </c>
      <c r="ER1804" s="4">
        <v>1</v>
      </c>
      <c r="ES1804" s="4">
        <v>331107</v>
      </c>
      <c r="ET1804" s="4">
        <v>1</v>
      </c>
      <c r="EU1804" s="4">
        <v>331108</v>
      </c>
      <c r="EV1804" s="4">
        <v>1</v>
      </c>
      <c r="EW1804" s="4">
        <v>331109</v>
      </c>
      <c r="EX1804" s="4">
        <v>1</v>
      </c>
      <c r="EY1804" s="4">
        <v>331110</v>
      </c>
      <c r="EZ1804" s="4">
        <v>1</v>
      </c>
      <c r="FA1804" s="4" t="s">
        <v>242</v>
      </c>
      <c r="FB1804" s="4">
        <v>1</v>
      </c>
      <c r="FC1804" s="4">
        <v>40013</v>
      </c>
      <c r="FD1804" s="4">
        <v>1</v>
      </c>
      <c r="FE1804" s="4">
        <v>20100</v>
      </c>
      <c r="FF1804" s="4">
        <v>1</v>
      </c>
      <c r="FG1804" s="4">
        <v>20100</v>
      </c>
      <c r="FH1804" s="4">
        <v>1</v>
      </c>
      <c r="FR1804" s="2">
        <v>99999</v>
      </c>
      <c r="FS1804" s="2">
        <v>0</v>
      </c>
      <c r="FT1804" s="2">
        <f t="shared" ref="FT1804" si="24880">IF(FT816="","",FT816)</f>
        <v>600</v>
      </c>
      <c r="FV1804" s="2" t="str">
        <f t="shared" ref="FV1804" si="24881">IF(FV816="","",FV816)</f>
        <v/>
      </c>
      <c r="FW1804" s="2" t="str">
        <f t="shared" ref="FW1804" si="24882">IF(FW816="","",FW816)</f>
        <v/>
      </c>
      <c r="FX1804" s="2" t="str">
        <f t="shared" ref="FX1804:FX1815" si="24883">IF(FX816="","",FX816)</f>
        <v/>
      </c>
      <c r="FY1804" s="2" t="str">
        <f t="shared" si="24875"/>
        <v/>
      </c>
      <c r="FZ1804" s="77">
        <v>0</v>
      </c>
      <c r="GA1804" s="2">
        <v>1</v>
      </c>
      <c r="GC1804" s="2">
        <v>1</v>
      </c>
      <c r="GD1804"/>
    </row>
    <row r="1805" s="2" customFormat="1" ht="14.25" spans="1:186">
      <c r="A1805" s="95">
        <f t="shared" ref="A1805" si="24884">A817+13</f>
        <v>8020117</v>
      </c>
      <c r="B1805" s="95">
        <v>3080</v>
      </c>
      <c r="C1805" s="95">
        <v>0</v>
      </c>
      <c r="D1805" s="95" t="s">
        <v>328</v>
      </c>
      <c r="E1805" s="95" t="str">
        <f t="shared" ref="E1805" si="24885">E817&amp;"（福利专用）"</f>
        <v>20级橙装爪（福利专用）</v>
      </c>
      <c r="F1805" s="31" t="s">
        <v>1483</v>
      </c>
      <c r="G1805" s="31">
        <v>5</v>
      </c>
      <c r="H1805" s="7" t="s">
        <v>191</v>
      </c>
      <c r="I1805" s="7" t="s">
        <v>187</v>
      </c>
      <c r="J1805" s="35">
        <v>1549</v>
      </c>
      <c r="K1805" s="38">
        <v>101</v>
      </c>
      <c r="L1805" s="39"/>
      <c r="M1805" s="29" t="s">
        <v>193</v>
      </c>
      <c r="N1805" s="4">
        <v>20</v>
      </c>
      <c r="O1805" s="4">
        <v>20</v>
      </c>
      <c r="P1805" s="40">
        <f t="shared" ref="P1805:P1833" si="24886">2000+C1805*100+G1805</f>
        <v>2005</v>
      </c>
      <c r="Q1805" s="4"/>
      <c r="S1805" s="48">
        <v>0</v>
      </c>
      <c r="T1805" s="47" t="s">
        <v>253</v>
      </c>
      <c r="U1805" s="7" t="s">
        <v>195</v>
      </c>
      <c r="V1805" s="7">
        <v>0</v>
      </c>
      <c r="W1805" s="7">
        <v>0</v>
      </c>
      <c r="X1805" s="40">
        <v>0</v>
      </c>
      <c r="AB1805" s="7" t="s">
        <v>195</v>
      </c>
      <c r="AC1805" s="7">
        <v>0</v>
      </c>
      <c r="AD1805" s="7" t="s">
        <v>195</v>
      </c>
      <c r="AE1805" s="7" t="str">
        <f t="shared" si="24828"/>
        <v>true</v>
      </c>
      <c r="AF1805" s="7" t="b">
        <v>1</v>
      </c>
      <c r="AG1805" s="7" t="s">
        <v>195</v>
      </c>
      <c r="AH1805" s="40">
        <v>0</v>
      </c>
      <c r="AI1805" s="40">
        <v>0</v>
      </c>
      <c r="AJ1805" s="40">
        <v>1</v>
      </c>
      <c r="AK1805" s="40">
        <v>0</v>
      </c>
      <c r="AL1805" s="40">
        <v>1</v>
      </c>
      <c r="AM1805" s="40">
        <v>0</v>
      </c>
      <c r="AN1805" s="40">
        <v>60</v>
      </c>
      <c r="AO1805" s="40">
        <v>1000</v>
      </c>
      <c r="AP1805" s="7" t="s">
        <v>330</v>
      </c>
      <c r="AQ1805" s="4">
        <v>1</v>
      </c>
      <c r="AR1805" s="4">
        <v>161504</v>
      </c>
      <c r="AS1805" s="7" t="s">
        <v>199</v>
      </c>
      <c r="AT1805" s="48">
        <v>3</v>
      </c>
      <c r="AU1805" s="48">
        <v>1</v>
      </c>
      <c r="AV1805" s="48">
        <v>3</v>
      </c>
      <c r="AW1805" s="48">
        <v>500</v>
      </c>
      <c r="AX1805" s="48">
        <v>250</v>
      </c>
      <c r="AY1805" s="48">
        <v>0</v>
      </c>
      <c r="AZ1805" s="48">
        <v>0</v>
      </c>
      <c r="BE1805" s="48">
        <v>0</v>
      </c>
      <c r="BF1805" s="48">
        <v>1</v>
      </c>
      <c r="BG1805" s="48">
        <v>270</v>
      </c>
      <c r="BH1805" s="48">
        <v>270</v>
      </c>
      <c r="BI1805" s="7">
        <v>0</v>
      </c>
      <c r="BJ1805" s="7">
        <v>0</v>
      </c>
      <c r="BK1805" s="7">
        <v>0</v>
      </c>
      <c r="BL1805" s="7">
        <v>0</v>
      </c>
      <c r="BM1805" s="7">
        <v>0</v>
      </c>
      <c r="BN1805" s="7">
        <v>0</v>
      </c>
      <c r="BO1805" s="7">
        <v>0</v>
      </c>
      <c r="BP1805" s="7">
        <v>0</v>
      </c>
      <c r="BQ1805" s="7">
        <v>0</v>
      </c>
      <c r="BR1805" s="7">
        <v>0</v>
      </c>
      <c r="BS1805" s="7">
        <v>0</v>
      </c>
      <c r="BT1805" s="7">
        <v>0</v>
      </c>
      <c r="BU1805" s="7">
        <v>0</v>
      </c>
      <c r="BV1805" s="7">
        <v>0</v>
      </c>
      <c r="BW1805" s="7">
        <v>0</v>
      </c>
      <c r="BX1805" s="7">
        <v>0</v>
      </c>
      <c r="BY1805" s="7">
        <v>0</v>
      </c>
      <c r="BZ1805" s="7">
        <v>0</v>
      </c>
      <c r="CA1805" s="7">
        <v>0</v>
      </c>
      <c r="CB1805" s="7">
        <v>0</v>
      </c>
      <c r="CC1805" s="7">
        <v>0</v>
      </c>
      <c r="CD1805" s="7">
        <v>0</v>
      </c>
      <c r="CE1805" s="7">
        <v>0</v>
      </c>
      <c r="CF1805" s="7">
        <v>0</v>
      </c>
      <c r="CG1805" s="7">
        <v>0</v>
      </c>
      <c r="CH1805" s="7">
        <v>0</v>
      </c>
      <c r="CI1805" s="7">
        <v>0</v>
      </c>
      <c r="CJ1805" s="7">
        <v>0</v>
      </c>
      <c r="CK1805" s="7">
        <v>0</v>
      </c>
      <c r="CL1805" s="40">
        <v>0</v>
      </c>
      <c r="CM1805" s="40">
        <v>0</v>
      </c>
      <c r="CN1805" s="40">
        <v>0</v>
      </c>
      <c r="CO1805" s="40">
        <v>0</v>
      </c>
      <c r="CP1805" s="7">
        <v>0</v>
      </c>
      <c r="CQ1805" s="7">
        <v>0</v>
      </c>
      <c r="CR1805" s="7">
        <v>0</v>
      </c>
      <c r="CS1805" s="40">
        <v>0</v>
      </c>
      <c r="CT1805" s="7">
        <v>0</v>
      </c>
      <c r="CU1805" s="7">
        <v>0</v>
      </c>
      <c r="CV1805" s="4"/>
      <c r="CW1805" s="4"/>
      <c r="CX1805" s="4" t="s">
        <v>210</v>
      </c>
      <c r="CY1805" s="4" t="s">
        <v>211</v>
      </c>
      <c r="CZ1805" s="4" t="s">
        <v>242</v>
      </c>
      <c r="DA1805" s="4" t="s">
        <v>242</v>
      </c>
      <c r="DB1805" s="4" t="s">
        <v>212</v>
      </c>
      <c r="DC1805" s="4" t="s">
        <v>212</v>
      </c>
      <c r="DD1805" s="7">
        <v>2</v>
      </c>
      <c r="DE1805" s="7">
        <v>30</v>
      </c>
      <c r="DF1805" s="7">
        <v>60</v>
      </c>
      <c r="DH1805" s="4">
        <v>0</v>
      </c>
      <c r="DI1805" s="4">
        <v>2</v>
      </c>
      <c r="DJ1805" s="4">
        <v>4</v>
      </c>
      <c r="DK1805" s="4">
        <v>7</v>
      </c>
      <c r="DL1805" s="4">
        <v>8</v>
      </c>
      <c r="DX1805" s="7">
        <f t="shared" ref="DX1805" si="24887">A1805</f>
        <v>8020117</v>
      </c>
      <c r="DY1805" s="7"/>
      <c r="DZ1805" s="67">
        <v>10000</v>
      </c>
      <c r="EA1805" s="2" t="s">
        <v>1499</v>
      </c>
      <c r="EB1805" s="85">
        <v>197</v>
      </c>
      <c r="EC1805" s="2" t="s">
        <v>1500</v>
      </c>
      <c r="ED1805" s="2">
        <v>2019</v>
      </c>
      <c r="EE1805" s="2">
        <v>3004</v>
      </c>
      <c r="EF1805" s="7">
        <v>50</v>
      </c>
      <c r="EG1805" s="20"/>
      <c r="EH1805" s="20"/>
      <c r="EI1805" s="4">
        <v>331102</v>
      </c>
      <c r="EJ1805" s="4">
        <v>1</v>
      </c>
      <c r="EK1805" s="4">
        <v>331103</v>
      </c>
      <c r="EL1805" s="4">
        <v>1</v>
      </c>
      <c r="EM1805" s="4">
        <v>331104</v>
      </c>
      <c r="EN1805" s="4">
        <v>1</v>
      </c>
      <c r="EO1805" s="4">
        <v>331105</v>
      </c>
      <c r="EP1805" s="4">
        <v>1</v>
      </c>
      <c r="EQ1805" s="4">
        <v>331106</v>
      </c>
      <c r="ER1805" s="4">
        <v>1</v>
      </c>
      <c r="ES1805" s="4">
        <v>331107</v>
      </c>
      <c r="ET1805" s="4">
        <v>1</v>
      </c>
      <c r="EU1805" s="4">
        <v>331108</v>
      </c>
      <c r="EV1805" s="4">
        <v>1</v>
      </c>
      <c r="EW1805" s="4">
        <v>331109</v>
      </c>
      <c r="EX1805" s="4">
        <v>1</v>
      </c>
      <c r="EY1805" s="4">
        <v>331110</v>
      </c>
      <c r="EZ1805" s="4">
        <v>1</v>
      </c>
      <c r="FA1805" s="4" t="s">
        <v>242</v>
      </c>
      <c r="FB1805" s="4">
        <v>1</v>
      </c>
      <c r="FC1805" s="4">
        <v>40013</v>
      </c>
      <c r="FD1805" s="4">
        <v>1</v>
      </c>
      <c r="FE1805" s="4">
        <v>20100</v>
      </c>
      <c r="FF1805" s="4">
        <v>1</v>
      </c>
      <c r="FG1805" s="4">
        <v>20100</v>
      </c>
      <c r="FH1805" s="4">
        <v>1</v>
      </c>
      <c r="FR1805" s="2">
        <v>99999</v>
      </c>
      <c r="FS1805" s="2">
        <v>0</v>
      </c>
      <c r="FT1805" s="2">
        <f t="shared" ref="FT1805" si="24888">IF(FT817="","",FT817)</f>
        <v>600</v>
      </c>
      <c r="FV1805" s="2" t="str">
        <f t="shared" ref="FV1805" si="24889">IF(FV817="","",FV817)</f>
        <v/>
      </c>
      <c r="FW1805" s="2" t="str">
        <f t="shared" ref="FW1805" si="24890">IF(FW817="","",FW817)</f>
        <v/>
      </c>
      <c r="FX1805" s="2" t="str">
        <f t="shared" si="24883"/>
        <v/>
      </c>
      <c r="FY1805" s="2" t="str">
        <f t="shared" si="24875"/>
        <v/>
      </c>
      <c r="FZ1805" s="77">
        <v>0</v>
      </c>
      <c r="GA1805" s="2">
        <v>1</v>
      </c>
      <c r="GC1805" s="2">
        <v>1</v>
      </c>
      <c r="GD1805"/>
    </row>
    <row r="1806" s="2" customFormat="1" ht="14.25" spans="1:186">
      <c r="A1806" s="95">
        <f t="shared" ref="A1806" si="24891">A818+13</f>
        <v>8020118</v>
      </c>
      <c r="B1806" s="95">
        <v>2824</v>
      </c>
      <c r="C1806" s="95">
        <v>0</v>
      </c>
      <c r="D1806" s="95" t="s">
        <v>331</v>
      </c>
      <c r="E1806" s="95" t="str">
        <f t="shared" ref="E1806" si="24892">E818&amp;"（福利专用）"</f>
        <v>20级橙装魔棒（福利专用）</v>
      </c>
      <c r="F1806" s="31" t="s">
        <v>1483</v>
      </c>
      <c r="G1806" s="31">
        <v>5</v>
      </c>
      <c r="H1806" s="7" t="s">
        <v>191</v>
      </c>
      <c r="I1806" s="7" t="s">
        <v>187</v>
      </c>
      <c r="J1806" s="37">
        <v>1539</v>
      </c>
      <c r="K1806" s="41">
        <v>501</v>
      </c>
      <c r="L1806" s="41"/>
      <c r="M1806" s="29" t="s">
        <v>193</v>
      </c>
      <c r="N1806" s="4">
        <v>20</v>
      </c>
      <c r="O1806" s="4">
        <v>20</v>
      </c>
      <c r="P1806" s="40">
        <f t="shared" si="24886"/>
        <v>2005</v>
      </c>
      <c r="Q1806" s="4"/>
      <c r="S1806" s="48">
        <v>0</v>
      </c>
      <c r="T1806" s="47" t="s">
        <v>257</v>
      </c>
      <c r="U1806" s="7" t="s">
        <v>195</v>
      </c>
      <c r="V1806" s="7">
        <v>0</v>
      </c>
      <c r="W1806" s="7">
        <v>0</v>
      </c>
      <c r="X1806" s="40">
        <v>0</v>
      </c>
      <c r="AB1806" s="7" t="s">
        <v>195</v>
      </c>
      <c r="AC1806" s="7">
        <v>0</v>
      </c>
      <c r="AD1806" s="7" t="s">
        <v>195</v>
      </c>
      <c r="AE1806" s="7" t="str">
        <f t="shared" si="24828"/>
        <v>true</v>
      </c>
      <c r="AF1806" s="7" t="b">
        <v>1</v>
      </c>
      <c r="AG1806" s="7" t="s">
        <v>195</v>
      </c>
      <c r="AH1806" s="40">
        <v>0</v>
      </c>
      <c r="AI1806" s="40">
        <v>0</v>
      </c>
      <c r="AJ1806" s="40">
        <v>1</v>
      </c>
      <c r="AK1806" s="40">
        <v>0</v>
      </c>
      <c r="AL1806" s="40">
        <v>1</v>
      </c>
      <c r="AM1806" s="40">
        <v>0</v>
      </c>
      <c r="AN1806" s="40">
        <v>60</v>
      </c>
      <c r="AO1806" s="40">
        <v>1000</v>
      </c>
      <c r="AP1806" s="7" t="s">
        <v>333</v>
      </c>
      <c r="AQ1806" s="4">
        <v>1</v>
      </c>
      <c r="AR1806" s="4">
        <v>161504</v>
      </c>
      <c r="AS1806" s="7" t="s">
        <v>199</v>
      </c>
      <c r="AT1806" s="48">
        <v>3</v>
      </c>
      <c r="AU1806" s="48">
        <v>1</v>
      </c>
      <c r="AV1806" s="48">
        <v>3</v>
      </c>
      <c r="AW1806" s="48">
        <v>500</v>
      </c>
      <c r="AX1806" s="48">
        <v>250</v>
      </c>
      <c r="AY1806" s="48">
        <v>0</v>
      </c>
      <c r="AZ1806" s="48">
        <v>0</v>
      </c>
      <c r="BE1806" s="48">
        <v>0</v>
      </c>
      <c r="BF1806" s="48">
        <v>1</v>
      </c>
      <c r="BG1806" s="48">
        <v>270</v>
      </c>
      <c r="BH1806" s="48">
        <v>270</v>
      </c>
      <c r="BI1806" s="7">
        <v>0</v>
      </c>
      <c r="BJ1806" s="7">
        <v>0</v>
      </c>
      <c r="BK1806" s="7">
        <v>0</v>
      </c>
      <c r="BL1806" s="7">
        <v>0</v>
      </c>
      <c r="BM1806" s="7">
        <v>0</v>
      </c>
      <c r="BN1806" s="7">
        <v>0</v>
      </c>
      <c r="BO1806" s="7">
        <v>0</v>
      </c>
      <c r="BP1806" s="7">
        <v>0</v>
      </c>
      <c r="BQ1806" s="7">
        <v>0</v>
      </c>
      <c r="BR1806" s="7">
        <v>0</v>
      </c>
      <c r="BS1806" s="7">
        <v>0</v>
      </c>
      <c r="BT1806" s="7">
        <v>0</v>
      </c>
      <c r="BU1806" s="7">
        <v>0</v>
      </c>
      <c r="BV1806" s="7">
        <v>0</v>
      </c>
      <c r="BW1806" s="7">
        <v>0</v>
      </c>
      <c r="BX1806" s="7">
        <v>0</v>
      </c>
      <c r="BY1806" s="7">
        <v>0</v>
      </c>
      <c r="BZ1806" s="7">
        <v>0</v>
      </c>
      <c r="CA1806" s="7">
        <v>0</v>
      </c>
      <c r="CB1806" s="7">
        <v>0</v>
      </c>
      <c r="CC1806" s="7">
        <v>0</v>
      </c>
      <c r="CD1806" s="7">
        <v>0</v>
      </c>
      <c r="CE1806" s="7">
        <v>0</v>
      </c>
      <c r="CF1806" s="7">
        <v>0</v>
      </c>
      <c r="CG1806" s="7">
        <v>0</v>
      </c>
      <c r="CH1806" s="7">
        <v>0</v>
      </c>
      <c r="CI1806" s="7">
        <v>0</v>
      </c>
      <c r="CJ1806" s="7">
        <v>0</v>
      </c>
      <c r="CK1806" s="7">
        <v>0</v>
      </c>
      <c r="CL1806" s="40">
        <v>0</v>
      </c>
      <c r="CM1806" s="40">
        <v>0</v>
      </c>
      <c r="CN1806" s="40">
        <v>0</v>
      </c>
      <c r="CO1806" s="40">
        <v>0</v>
      </c>
      <c r="CP1806" s="7">
        <v>0</v>
      </c>
      <c r="CQ1806" s="7">
        <v>0</v>
      </c>
      <c r="CR1806" s="7">
        <v>0</v>
      </c>
      <c r="CS1806" s="40">
        <v>0</v>
      </c>
      <c r="CT1806" s="7">
        <v>0</v>
      </c>
      <c r="CU1806" s="7">
        <v>0</v>
      </c>
      <c r="CV1806" s="4"/>
      <c r="CW1806" s="4"/>
      <c r="CX1806" s="4" t="s">
        <v>210</v>
      </c>
      <c r="CY1806" s="4" t="s">
        <v>211</v>
      </c>
      <c r="CZ1806" s="4" t="s">
        <v>242</v>
      </c>
      <c r="DA1806" s="4" t="s">
        <v>242</v>
      </c>
      <c r="DB1806" s="4" t="s">
        <v>212</v>
      </c>
      <c r="DC1806" s="4" t="s">
        <v>212</v>
      </c>
      <c r="DD1806" s="7">
        <v>2</v>
      </c>
      <c r="DE1806" s="7">
        <v>30</v>
      </c>
      <c r="DF1806" s="7">
        <v>60</v>
      </c>
      <c r="DH1806" s="4">
        <v>0</v>
      </c>
      <c r="DI1806" s="4">
        <v>2</v>
      </c>
      <c r="DJ1806" s="4">
        <v>4</v>
      </c>
      <c r="DK1806" s="4">
        <v>7</v>
      </c>
      <c r="DL1806" s="4">
        <v>8</v>
      </c>
      <c r="DX1806" s="7">
        <f t="shared" ref="DX1806" si="24893">A1806</f>
        <v>8020118</v>
      </c>
      <c r="DY1806" s="7"/>
      <c r="DZ1806" s="67">
        <v>10000</v>
      </c>
      <c r="EA1806" s="2" t="s">
        <v>1499</v>
      </c>
      <c r="EB1806" s="85">
        <v>197</v>
      </c>
      <c r="EC1806" s="2" t="s">
        <v>1500</v>
      </c>
      <c r="ED1806" s="2">
        <v>2019</v>
      </c>
      <c r="EE1806" s="2">
        <v>3003</v>
      </c>
      <c r="EF1806" s="7">
        <v>50</v>
      </c>
      <c r="EG1806" s="20"/>
      <c r="EH1806" s="20"/>
      <c r="EI1806" s="4">
        <v>331102</v>
      </c>
      <c r="EJ1806" s="4">
        <v>1</v>
      </c>
      <c r="EK1806" s="4">
        <v>331103</v>
      </c>
      <c r="EL1806" s="4">
        <v>1</v>
      </c>
      <c r="EM1806" s="4">
        <v>331104</v>
      </c>
      <c r="EN1806" s="4">
        <v>1</v>
      </c>
      <c r="EO1806" s="4">
        <v>331105</v>
      </c>
      <c r="EP1806" s="4">
        <v>1</v>
      </c>
      <c r="EQ1806" s="4">
        <v>331106</v>
      </c>
      <c r="ER1806" s="4">
        <v>1</v>
      </c>
      <c r="ES1806" s="4">
        <v>331107</v>
      </c>
      <c r="ET1806" s="4">
        <v>1</v>
      </c>
      <c r="EU1806" s="4">
        <v>331108</v>
      </c>
      <c r="EV1806" s="4">
        <v>1</v>
      </c>
      <c r="EW1806" s="4">
        <v>331109</v>
      </c>
      <c r="EX1806" s="4">
        <v>1</v>
      </c>
      <c r="EY1806" s="4">
        <v>331110</v>
      </c>
      <c r="EZ1806" s="4">
        <v>1</v>
      </c>
      <c r="FA1806" s="4" t="s">
        <v>242</v>
      </c>
      <c r="FB1806" s="4">
        <v>1</v>
      </c>
      <c r="FC1806" s="4">
        <v>40013</v>
      </c>
      <c r="FD1806" s="4">
        <v>1</v>
      </c>
      <c r="FE1806" s="4">
        <v>20100</v>
      </c>
      <c r="FF1806" s="4">
        <v>1</v>
      </c>
      <c r="FG1806" s="4">
        <v>20100</v>
      </c>
      <c r="FH1806" s="4">
        <v>1</v>
      </c>
      <c r="FR1806" s="2">
        <v>99999</v>
      </c>
      <c r="FS1806" s="2">
        <v>0</v>
      </c>
      <c r="FT1806" s="2">
        <f t="shared" ref="FT1806" si="24894">IF(FT818="","",FT818)</f>
        <v>600</v>
      </c>
      <c r="FV1806" s="2" t="str">
        <f t="shared" ref="FV1806:FV1815" si="24895">IF(FV818="","",FV818)</f>
        <v/>
      </c>
      <c r="FW1806" s="2" t="str">
        <f t="shared" ref="FW1806" si="24896">IF(FW818="","",FW818)</f>
        <v/>
      </c>
      <c r="FX1806" s="2" t="str">
        <f t="shared" si="24883"/>
        <v/>
      </c>
      <c r="FY1806" s="2" t="str">
        <f t="shared" si="24875"/>
        <v/>
      </c>
      <c r="FZ1806" s="77">
        <v>0</v>
      </c>
      <c r="GA1806" s="2">
        <v>1</v>
      </c>
      <c r="GC1806" s="2">
        <v>1</v>
      </c>
      <c r="GD1806"/>
    </row>
    <row r="1807" s="2" customFormat="1" ht="14.25" spans="1:186">
      <c r="A1807" s="95">
        <f t="shared" ref="A1807" si="24897">A819+13</f>
        <v>8020119</v>
      </c>
      <c r="B1807" s="95">
        <v>4104</v>
      </c>
      <c r="C1807" s="95">
        <v>0</v>
      </c>
      <c r="D1807" s="95" t="s">
        <v>334</v>
      </c>
      <c r="E1807" s="95" t="str">
        <f t="shared" ref="E1807" si="24898">E819&amp;"（福利专用）"</f>
        <v>20级橙装法杖（福利专用）</v>
      </c>
      <c r="F1807" s="31" t="s">
        <v>1483</v>
      </c>
      <c r="G1807" s="31">
        <v>5</v>
      </c>
      <c r="H1807" s="7" t="s">
        <v>191</v>
      </c>
      <c r="I1807" s="7" t="s">
        <v>187</v>
      </c>
      <c r="J1807" s="37">
        <v>1539</v>
      </c>
      <c r="K1807" s="39">
        <v>601</v>
      </c>
      <c r="L1807" s="39"/>
      <c r="M1807" s="29" t="s">
        <v>193</v>
      </c>
      <c r="N1807" s="4">
        <v>20</v>
      </c>
      <c r="O1807" s="4">
        <v>20</v>
      </c>
      <c r="P1807" s="40">
        <f t="shared" si="24886"/>
        <v>2005</v>
      </c>
      <c r="Q1807" s="4"/>
      <c r="S1807" s="48">
        <v>0</v>
      </c>
      <c r="T1807" s="47" t="s">
        <v>194</v>
      </c>
      <c r="U1807" s="7" t="s">
        <v>195</v>
      </c>
      <c r="V1807" s="7">
        <v>0</v>
      </c>
      <c r="W1807" s="7">
        <v>0</v>
      </c>
      <c r="X1807" s="40">
        <v>0</v>
      </c>
      <c r="AB1807" s="7" t="s">
        <v>195</v>
      </c>
      <c r="AC1807" s="7">
        <v>0</v>
      </c>
      <c r="AD1807" s="7" t="s">
        <v>195</v>
      </c>
      <c r="AE1807" s="7" t="str">
        <f t="shared" si="24828"/>
        <v>true</v>
      </c>
      <c r="AF1807" s="7" t="b">
        <v>1</v>
      </c>
      <c r="AG1807" s="7" t="s">
        <v>195</v>
      </c>
      <c r="AH1807" s="40">
        <v>0</v>
      </c>
      <c r="AI1807" s="40">
        <v>0</v>
      </c>
      <c r="AJ1807" s="40">
        <v>1</v>
      </c>
      <c r="AK1807" s="40">
        <v>0</v>
      </c>
      <c r="AL1807" s="40">
        <v>1</v>
      </c>
      <c r="AM1807" s="40">
        <v>0</v>
      </c>
      <c r="AN1807" s="40">
        <v>60</v>
      </c>
      <c r="AO1807" s="40">
        <v>1000</v>
      </c>
      <c r="AP1807" s="7" t="s">
        <v>336</v>
      </c>
      <c r="AQ1807" s="4">
        <v>1</v>
      </c>
      <c r="AR1807" s="4">
        <v>161504</v>
      </c>
      <c r="AS1807" s="7" t="s">
        <v>199</v>
      </c>
      <c r="AT1807" s="48">
        <v>3</v>
      </c>
      <c r="AU1807" s="48">
        <v>1</v>
      </c>
      <c r="AV1807" s="48">
        <v>3</v>
      </c>
      <c r="AW1807" s="48">
        <v>500</v>
      </c>
      <c r="AX1807" s="48">
        <v>250</v>
      </c>
      <c r="AY1807" s="48">
        <v>0</v>
      </c>
      <c r="AZ1807" s="48">
        <v>0</v>
      </c>
      <c r="BE1807" s="48">
        <v>0</v>
      </c>
      <c r="BF1807" s="48">
        <v>1</v>
      </c>
      <c r="BG1807" s="48">
        <v>270</v>
      </c>
      <c r="BH1807" s="48">
        <v>270</v>
      </c>
      <c r="BI1807" s="7">
        <v>0</v>
      </c>
      <c r="BJ1807" s="7">
        <v>0</v>
      </c>
      <c r="BK1807" s="7">
        <v>0</v>
      </c>
      <c r="BL1807" s="7">
        <v>0</v>
      </c>
      <c r="BM1807" s="7">
        <v>0</v>
      </c>
      <c r="BN1807" s="7">
        <v>0</v>
      </c>
      <c r="BO1807" s="7">
        <v>0</v>
      </c>
      <c r="BP1807" s="7">
        <v>0</v>
      </c>
      <c r="BQ1807" s="7">
        <v>0</v>
      </c>
      <c r="BR1807" s="7">
        <v>0</v>
      </c>
      <c r="BS1807" s="7">
        <v>0</v>
      </c>
      <c r="BT1807" s="7">
        <v>0</v>
      </c>
      <c r="BU1807" s="7">
        <v>0</v>
      </c>
      <c r="BV1807" s="7">
        <v>0</v>
      </c>
      <c r="BW1807" s="7">
        <v>0</v>
      </c>
      <c r="BX1807" s="7">
        <v>0</v>
      </c>
      <c r="BY1807" s="7">
        <v>0</v>
      </c>
      <c r="BZ1807" s="7">
        <v>0</v>
      </c>
      <c r="CA1807" s="7">
        <v>0</v>
      </c>
      <c r="CB1807" s="7">
        <v>0</v>
      </c>
      <c r="CC1807" s="7">
        <v>0</v>
      </c>
      <c r="CD1807" s="7">
        <v>0</v>
      </c>
      <c r="CE1807" s="7">
        <v>0</v>
      </c>
      <c r="CF1807" s="7">
        <v>0</v>
      </c>
      <c r="CG1807" s="7">
        <v>0</v>
      </c>
      <c r="CH1807" s="7">
        <v>0</v>
      </c>
      <c r="CI1807" s="7">
        <v>0</v>
      </c>
      <c r="CJ1807" s="7">
        <v>0</v>
      </c>
      <c r="CK1807" s="7">
        <v>0</v>
      </c>
      <c r="CL1807" s="40">
        <v>0</v>
      </c>
      <c r="CM1807" s="40">
        <v>0</v>
      </c>
      <c r="CN1807" s="40">
        <v>0</v>
      </c>
      <c r="CO1807" s="40">
        <v>0</v>
      </c>
      <c r="CP1807" s="7">
        <v>0</v>
      </c>
      <c r="CQ1807" s="7">
        <v>0</v>
      </c>
      <c r="CR1807" s="7">
        <v>0</v>
      </c>
      <c r="CS1807" s="40">
        <v>0</v>
      </c>
      <c r="CT1807" s="7">
        <v>0</v>
      </c>
      <c r="CU1807" s="7">
        <v>0</v>
      </c>
      <c r="CV1807" s="4"/>
      <c r="CW1807" s="4"/>
      <c r="CX1807" s="4" t="s">
        <v>210</v>
      </c>
      <c r="CY1807" s="4" t="s">
        <v>211</v>
      </c>
      <c r="CZ1807" s="4" t="s">
        <v>242</v>
      </c>
      <c r="DA1807" s="4" t="s">
        <v>242</v>
      </c>
      <c r="DB1807" s="4" t="s">
        <v>212</v>
      </c>
      <c r="DC1807" s="4" t="s">
        <v>212</v>
      </c>
      <c r="DD1807" s="7">
        <v>2</v>
      </c>
      <c r="DE1807" s="7">
        <v>30</v>
      </c>
      <c r="DF1807" s="7">
        <v>60</v>
      </c>
      <c r="DH1807" s="4">
        <v>0</v>
      </c>
      <c r="DI1807" s="4">
        <v>2</v>
      </c>
      <c r="DJ1807" s="4">
        <v>4</v>
      </c>
      <c r="DK1807" s="4">
        <v>7</v>
      </c>
      <c r="DL1807" s="4">
        <v>8</v>
      </c>
      <c r="DX1807" s="7">
        <f t="shared" ref="DX1807" si="24899">A1807</f>
        <v>8020119</v>
      </c>
      <c r="DY1807" s="7"/>
      <c r="DZ1807" s="67">
        <v>10000</v>
      </c>
      <c r="EA1807" s="2" t="s">
        <v>1499</v>
      </c>
      <c r="EB1807" s="85">
        <v>197</v>
      </c>
      <c r="EC1807" s="2" t="s">
        <v>1500</v>
      </c>
      <c r="ED1807" s="2">
        <v>2019</v>
      </c>
      <c r="EE1807" s="2">
        <v>3003</v>
      </c>
      <c r="EF1807" s="7">
        <v>50</v>
      </c>
      <c r="EG1807" s="20"/>
      <c r="EH1807" s="20"/>
      <c r="EI1807" s="4">
        <v>331102</v>
      </c>
      <c r="EJ1807" s="4">
        <v>1</v>
      </c>
      <c r="EK1807" s="4">
        <v>331103</v>
      </c>
      <c r="EL1807" s="4">
        <v>1</v>
      </c>
      <c r="EM1807" s="4">
        <v>331104</v>
      </c>
      <c r="EN1807" s="4">
        <v>1</v>
      </c>
      <c r="EO1807" s="4">
        <v>331105</v>
      </c>
      <c r="EP1807" s="4">
        <v>1</v>
      </c>
      <c r="EQ1807" s="4">
        <v>331106</v>
      </c>
      <c r="ER1807" s="4">
        <v>1</v>
      </c>
      <c r="ES1807" s="4">
        <v>331107</v>
      </c>
      <c r="ET1807" s="4">
        <v>1</v>
      </c>
      <c r="EU1807" s="4">
        <v>331108</v>
      </c>
      <c r="EV1807" s="4">
        <v>1</v>
      </c>
      <c r="EW1807" s="4">
        <v>331109</v>
      </c>
      <c r="EX1807" s="4">
        <v>1</v>
      </c>
      <c r="EY1807" s="4">
        <v>331110</v>
      </c>
      <c r="EZ1807" s="4">
        <v>1</v>
      </c>
      <c r="FA1807" s="4" t="s">
        <v>242</v>
      </c>
      <c r="FB1807" s="4">
        <v>1</v>
      </c>
      <c r="FC1807" s="4">
        <v>40013</v>
      </c>
      <c r="FD1807" s="4">
        <v>1</v>
      </c>
      <c r="FE1807" s="4">
        <v>20100</v>
      </c>
      <c r="FF1807" s="4">
        <v>1</v>
      </c>
      <c r="FG1807" s="4">
        <v>20100</v>
      </c>
      <c r="FH1807" s="4">
        <v>1</v>
      </c>
      <c r="FR1807" s="2">
        <v>99999</v>
      </c>
      <c r="FS1807" s="2">
        <v>0</v>
      </c>
      <c r="FT1807" s="2">
        <f t="shared" ref="FT1807" si="24900">IF(FT819="","",FT819)</f>
        <v>600</v>
      </c>
      <c r="FV1807" s="2" t="str">
        <f t="shared" si="24895"/>
        <v/>
      </c>
      <c r="FW1807" s="2" t="str">
        <f t="shared" ref="FW1807" si="24901">IF(FW819="","",FW819)</f>
        <v/>
      </c>
      <c r="FX1807" s="2" t="str">
        <f t="shared" si="24883"/>
        <v/>
      </c>
      <c r="FY1807" s="2" t="str">
        <f t="shared" si="24875"/>
        <v/>
      </c>
      <c r="FZ1807" s="77">
        <v>0</v>
      </c>
      <c r="GA1807" s="2">
        <v>1</v>
      </c>
      <c r="GC1807" s="2">
        <v>1</v>
      </c>
      <c r="GD1807"/>
    </row>
    <row r="1808" s="2" customFormat="1" ht="14.25" spans="1:186">
      <c r="A1808" s="95">
        <f t="shared" ref="A1808:A1828" si="24902">A820+13</f>
        <v>8020220</v>
      </c>
      <c r="B1808" s="95">
        <v>312</v>
      </c>
      <c r="C1808" s="95">
        <v>3</v>
      </c>
      <c r="D1808" s="95" t="s">
        <v>337</v>
      </c>
      <c r="E1808" s="95" t="str">
        <f t="shared" ref="E1808:E1828" si="24903">E820&amp;"（福利专用）"</f>
        <v>20级橙装男衣（福利专用）</v>
      </c>
      <c r="F1808" s="31" t="s">
        <v>1483</v>
      </c>
      <c r="G1808" s="31">
        <v>5</v>
      </c>
      <c r="H1808" s="7" t="s">
        <v>191</v>
      </c>
      <c r="I1808" s="7" t="s">
        <v>187</v>
      </c>
      <c r="J1808" s="37">
        <v>1462</v>
      </c>
      <c r="K1808" s="39">
        <v>1432</v>
      </c>
      <c r="L1808" s="39"/>
      <c r="M1808" s="29" t="s">
        <v>193</v>
      </c>
      <c r="N1808" s="4">
        <v>20</v>
      </c>
      <c r="O1808" s="4">
        <v>20</v>
      </c>
      <c r="P1808" s="40">
        <f t="shared" si="24886"/>
        <v>2305</v>
      </c>
      <c r="Q1808" s="4"/>
      <c r="S1808" s="48">
        <v>1</v>
      </c>
      <c r="T1808" s="47" t="s">
        <v>194</v>
      </c>
      <c r="U1808" s="7" t="s">
        <v>195</v>
      </c>
      <c r="V1808" s="7">
        <v>0</v>
      </c>
      <c r="W1808" s="7">
        <v>0</v>
      </c>
      <c r="X1808" s="40">
        <v>0</v>
      </c>
      <c r="AB1808" s="7" t="s">
        <v>195</v>
      </c>
      <c r="AC1808" s="7">
        <v>0</v>
      </c>
      <c r="AD1808" s="7" t="s">
        <v>195</v>
      </c>
      <c r="AE1808" s="7" t="str">
        <f t="shared" si="24828"/>
        <v>true</v>
      </c>
      <c r="AF1808" s="7" t="b">
        <v>1</v>
      </c>
      <c r="AG1808" s="7" t="s">
        <v>195</v>
      </c>
      <c r="AH1808" s="40">
        <v>0</v>
      </c>
      <c r="AI1808" s="40">
        <v>0</v>
      </c>
      <c r="AJ1808" s="40">
        <v>1</v>
      </c>
      <c r="AK1808" s="40">
        <v>0</v>
      </c>
      <c r="AL1808" s="40">
        <v>1</v>
      </c>
      <c r="AM1808" s="40">
        <v>0</v>
      </c>
      <c r="AN1808" s="40">
        <v>60</v>
      </c>
      <c r="AO1808" s="40">
        <v>1000</v>
      </c>
      <c r="AP1808" s="7" t="s">
        <v>339</v>
      </c>
      <c r="AQ1808" s="4">
        <v>1</v>
      </c>
      <c r="AR1808" s="4">
        <v>161504</v>
      </c>
      <c r="AS1808" s="7" t="s">
        <v>199</v>
      </c>
      <c r="AT1808" s="48">
        <v>3</v>
      </c>
      <c r="AU1808" s="48">
        <v>1</v>
      </c>
      <c r="AV1808" s="48">
        <v>3</v>
      </c>
      <c r="AW1808" s="48">
        <v>500</v>
      </c>
      <c r="AX1808" s="48">
        <v>250</v>
      </c>
      <c r="AY1808" s="48">
        <v>0</v>
      </c>
      <c r="AZ1808" s="48">
        <v>0</v>
      </c>
      <c r="BE1808" s="48">
        <v>0</v>
      </c>
      <c r="BF1808" s="48">
        <v>1</v>
      </c>
      <c r="BG1808" s="48">
        <v>270</v>
      </c>
      <c r="BH1808" s="48">
        <v>270</v>
      </c>
      <c r="BI1808" s="7">
        <v>0</v>
      </c>
      <c r="BJ1808" s="7">
        <v>0</v>
      </c>
      <c r="BK1808" s="7">
        <v>0</v>
      </c>
      <c r="BL1808" s="7">
        <v>0</v>
      </c>
      <c r="BM1808" s="7">
        <v>0</v>
      </c>
      <c r="BN1808" s="7">
        <v>0</v>
      </c>
      <c r="BO1808" s="7">
        <v>0</v>
      </c>
      <c r="BP1808" s="7">
        <v>0</v>
      </c>
      <c r="BQ1808" s="7">
        <v>0</v>
      </c>
      <c r="BR1808" s="7">
        <v>0</v>
      </c>
      <c r="BS1808" s="7">
        <v>0</v>
      </c>
      <c r="BT1808" s="7">
        <v>0</v>
      </c>
      <c r="BU1808" s="7">
        <v>0</v>
      </c>
      <c r="BV1808" s="7">
        <v>0</v>
      </c>
      <c r="BW1808" s="7">
        <v>0</v>
      </c>
      <c r="BX1808" s="7">
        <v>0</v>
      </c>
      <c r="BY1808" s="7">
        <v>0</v>
      </c>
      <c r="BZ1808" s="7">
        <v>0</v>
      </c>
      <c r="CA1808" s="7">
        <v>0</v>
      </c>
      <c r="CB1808" s="7">
        <v>0</v>
      </c>
      <c r="CC1808" s="7">
        <v>0</v>
      </c>
      <c r="CD1808" s="7">
        <v>0</v>
      </c>
      <c r="CE1808" s="7">
        <v>0</v>
      </c>
      <c r="CF1808" s="7">
        <v>0</v>
      </c>
      <c r="CG1808" s="7">
        <v>0</v>
      </c>
      <c r="CH1808" s="7">
        <v>0</v>
      </c>
      <c r="CI1808" s="7">
        <v>0</v>
      </c>
      <c r="CJ1808" s="7">
        <v>0</v>
      </c>
      <c r="CK1808" s="7">
        <v>0</v>
      </c>
      <c r="CL1808" s="40">
        <v>0</v>
      </c>
      <c r="CM1808" s="40">
        <v>0</v>
      </c>
      <c r="CN1808" s="40">
        <v>0</v>
      </c>
      <c r="CO1808" s="40">
        <v>0</v>
      </c>
      <c r="CP1808" s="7">
        <v>0</v>
      </c>
      <c r="CQ1808" s="7">
        <v>0</v>
      </c>
      <c r="CR1808" s="7">
        <v>0</v>
      </c>
      <c r="CS1808" s="40">
        <v>0</v>
      </c>
      <c r="CT1808" s="7">
        <v>0</v>
      </c>
      <c r="CU1808" s="7">
        <v>0</v>
      </c>
      <c r="CV1808" s="4"/>
      <c r="CW1808" s="4"/>
      <c r="CX1808" s="4" t="s">
        <v>242</v>
      </c>
      <c r="CY1808" s="4" t="s">
        <v>242</v>
      </c>
      <c r="CZ1808" s="4" t="s">
        <v>242</v>
      </c>
      <c r="DA1808" s="4" t="s">
        <v>242</v>
      </c>
      <c r="DB1808" s="4" t="s">
        <v>242</v>
      </c>
      <c r="DC1808" s="4" t="s">
        <v>242</v>
      </c>
      <c r="DD1808" s="7">
        <v>2</v>
      </c>
      <c r="DE1808" s="7">
        <v>30</v>
      </c>
      <c r="DF1808" s="7">
        <v>60</v>
      </c>
      <c r="DH1808" s="4">
        <v>0</v>
      </c>
      <c r="DI1808" s="4">
        <v>1</v>
      </c>
      <c r="DJ1808" s="4">
        <v>3</v>
      </c>
      <c r="DK1808" s="4">
        <v>5</v>
      </c>
      <c r="DL1808" s="4">
        <v>7</v>
      </c>
      <c r="DX1808" s="7">
        <f t="shared" ref="DX1808" si="24904">A1808</f>
        <v>8020220</v>
      </c>
      <c r="DY1808" s="7"/>
      <c r="DZ1808" s="67">
        <v>10000</v>
      </c>
      <c r="EA1808" s="2" t="s">
        <v>1499</v>
      </c>
      <c r="EB1808" s="85">
        <v>197</v>
      </c>
      <c r="EC1808" s="2" t="s">
        <v>1500</v>
      </c>
      <c r="ED1808" s="2">
        <v>2022</v>
      </c>
      <c r="EE1808" s="2">
        <v>3004</v>
      </c>
      <c r="EF1808" s="7">
        <v>50</v>
      </c>
      <c r="EG1808" s="20"/>
      <c r="EH1808" s="20"/>
      <c r="EI1808" s="4">
        <v>331132</v>
      </c>
      <c r="EJ1808" s="4">
        <v>1</v>
      </c>
      <c r="EK1808" s="4">
        <v>331133</v>
      </c>
      <c r="EL1808" s="4">
        <v>1</v>
      </c>
      <c r="EM1808" s="4">
        <v>331134</v>
      </c>
      <c r="EN1808" s="4">
        <v>1</v>
      </c>
      <c r="EO1808" s="4">
        <v>331135</v>
      </c>
      <c r="EP1808" s="4">
        <v>1</v>
      </c>
      <c r="EQ1808" s="4">
        <v>331136</v>
      </c>
      <c r="ER1808" s="4">
        <v>1</v>
      </c>
      <c r="ES1808" s="4">
        <v>331137</v>
      </c>
      <c r="ET1808" s="4">
        <v>1</v>
      </c>
      <c r="EU1808" s="4">
        <v>331138</v>
      </c>
      <c r="EV1808" s="4">
        <v>1</v>
      </c>
      <c r="EW1808" s="4">
        <v>331139</v>
      </c>
      <c r="EX1808" s="4">
        <v>1</v>
      </c>
      <c r="EY1808" s="4">
        <v>331140</v>
      </c>
      <c r="EZ1808" s="4">
        <v>1</v>
      </c>
      <c r="FA1808" s="4" t="s">
        <v>242</v>
      </c>
      <c r="FB1808" s="4">
        <v>1</v>
      </c>
      <c r="FC1808" s="4">
        <v>40013</v>
      </c>
      <c r="FD1808" s="4">
        <v>1</v>
      </c>
      <c r="FE1808" s="4">
        <v>20100</v>
      </c>
      <c r="FF1808" s="4">
        <v>1</v>
      </c>
      <c r="FG1808" s="4">
        <v>20100</v>
      </c>
      <c r="FH1808" s="4">
        <v>1</v>
      </c>
      <c r="FR1808" s="2">
        <v>99999</v>
      </c>
      <c r="FS1808" s="2">
        <v>0</v>
      </c>
      <c r="FT1808" s="2">
        <f t="shared" ref="FT1808" si="24905">IF(FT820="","",FT820)</f>
        <v>600</v>
      </c>
      <c r="FV1808" s="2" t="str">
        <f t="shared" si="24895"/>
        <v/>
      </c>
      <c r="FW1808" s="2" t="str">
        <f t="shared" ref="FW1808" si="24906">IF(FW820="","",FW820)</f>
        <v/>
      </c>
      <c r="FX1808" s="2" t="str">
        <f t="shared" si="24883"/>
        <v/>
      </c>
      <c r="FY1808" s="2" t="str">
        <f t="shared" si="24875"/>
        <v/>
      </c>
      <c r="FZ1808" s="77">
        <v>0</v>
      </c>
      <c r="GA1808" s="2">
        <v>1</v>
      </c>
      <c r="GC1808" s="2">
        <v>1</v>
      </c>
      <c r="GD1808"/>
    </row>
    <row r="1809" s="2" customFormat="1" ht="14.25" spans="1:186">
      <c r="A1809" s="95">
        <f t="shared" si="24902"/>
        <v>8020221</v>
      </c>
      <c r="B1809" s="95">
        <v>568</v>
      </c>
      <c r="C1809" s="95">
        <v>3</v>
      </c>
      <c r="D1809" s="95" t="s">
        <v>340</v>
      </c>
      <c r="E1809" s="95" t="str">
        <f t="shared" si="24903"/>
        <v>20级橙装女衣（福利专用）</v>
      </c>
      <c r="F1809" s="31" t="s">
        <v>1483</v>
      </c>
      <c r="G1809" s="31">
        <v>5</v>
      </c>
      <c r="H1809" s="7" t="s">
        <v>191</v>
      </c>
      <c r="I1809" s="7" t="s">
        <v>187</v>
      </c>
      <c r="J1809" s="37">
        <v>1451</v>
      </c>
      <c r="K1809" s="39">
        <v>1436</v>
      </c>
      <c r="L1809" s="39"/>
      <c r="M1809" s="29" t="s">
        <v>193</v>
      </c>
      <c r="N1809" s="4">
        <v>20</v>
      </c>
      <c r="O1809" s="4">
        <v>20</v>
      </c>
      <c r="P1809" s="40">
        <f t="shared" si="24886"/>
        <v>2305</v>
      </c>
      <c r="Q1809" s="4"/>
      <c r="S1809" s="48">
        <v>2</v>
      </c>
      <c r="T1809" s="47" t="s">
        <v>194</v>
      </c>
      <c r="U1809" s="7" t="s">
        <v>195</v>
      </c>
      <c r="V1809" s="7">
        <v>0</v>
      </c>
      <c r="W1809" s="7">
        <v>0</v>
      </c>
      <c r="X1809" s="40">
        <v>0</v>
      </c>
      <c r="AB1809" s="7" t="s">
        <v>195</v>
      </c>
      <c r="AC1809" s="7">
        <v>0</v>
      </c>
      <c r="AD1809" s="7" t="s">
        <v>195</v>
      </c>
      <c r="AE1809" s="7" t="str">
        <f t="shared" si="24828"/>
        <v>true</v>
      </c>
      <c r="AF1809" s="7" t="b">
        <v>1</v>
      </c>
      <c r="AG1809" s="7" t="s">
        <v>195</v>
      </c>
      <c r="AH1809" s="40">
        <v>0</v>
      </c>
      <c r="AI1809" s="40">
        <v>0</v>
      </c>
      <c r="AJ1809" s="40">
        <v>1</v>
      </c>
      <c r="AK1809" s="40">
        <v>0</v>
      </c>
      <c r="AL1809" s="40">
        <v>1</v>
      </c>
      <c r="AM1809" s="40">
        <v>0</v>
      </c>
      <c r="AN1809" s="40">
        <v>60</v>
      </c>
      <c r="AO1809" s="40">
        <v>1000</v>
      </c>
      <c r="AP1809" s="7" t="s">
        <v>342</v>
      </c>
      <c r="AQ1809" s="4">
        <v>1</v>
      </c>
      <c r="AR1809" s="4">
        <v>161504</v>
      </c>
      <c r="AS1809" s="7" t="s">
        <v>199</v>
      </c>
      <c r="AT1809" s="48">
        <v>3</v>
      </c>
      <c r="AU1809" s="48">
        <v>1</v>
      </c>
      <c r="AV1809" s="48">
        <v>3</v>
      </c>
      <c r="AW1809" s="48">
        <v>500</v>
      </c>
      <c r="AX1809" s="48">
        <v>250</v>
      </c>
      <c r="AY1809" s="48">
        <v>0</v>
      </c>
      <c r="AZ1809" s="48">
        <v>0</v>
      </c>
      <c r="BE1809" s="48">
        <v>0</v>
      </c>
      <c r="BF1809" s="48">
        <v>1</v>
      </c>
      <c r="BG1809" s="48">
        <v>270</v>
      </c>
      <c r="BH1809" s="48">
        <v>270</v>
      </c>
      <c r="BI1809" s="7">
        <v>0</v>
      </c>
      <c r="BJ1809" s="7">
        <v>0</v>
      </c>
      <c r="BK1809" s="7">
        <v>0</v>
      </c>
      <c r="BL1809" s="7">
        <v>0</v>
      </c>
      <c r="BM1809" s="7">
        <v>0</v>
      </c>
      <c r="BN1809" s="7">
        <v>0</v>
      </c>
      <c r="BO1809" s="7">
        <v>0</v>
      </c>
      <c r="BP1809" s="7">
        <v>0</v>
      </c>
      <c r="BQ1809" s="7">
        <v>0</v>
      </c>
      <c r="BR1809" s="7">
        <v>0</v>
      </c>
      <c r="BS1809" s="7">
        <v>0</v>
      </c>
      <c r="BT1809" s="7">
        <v>0</v>
      </c>
      <c r="BU1809" s="7">
        <v>0</v>
      </c>
      <c r="BV1809" s="7">
        <v>0</v>
      </c>
      <c r="BW1809" s="7">
        <v>0</v>
      </c>
      <c r="BX1809" s="7">
        <v>0</v>
      </c>
      <c r="BY1809" s="7">
        <v>0</v>
      </c>
      <c r="BZ1809" s="7">
        <v>0</v>
      </c>
      <c r="CA1809" s="7">
        <v>0</v>
      </c>
      <c r="CB1809" s="7">
        <v>0</v>
      </c>
      <c r="CC1809" s="7">
        <v>0</v>
      </c>
      <c r="CD1809" s="7">
        <v>0</v>
      </c>
      <c r="CE1809" s="7">
        <v>0</v>
      </c>
      <c r="CF1809" s="7">
        <v>0</v>
      </c>
      <c r="CG1809" s="7">
        <v>0</v>
      </c>
      <c r="CH1809" s="7">
        <v>0</v>
      </c>
      <c r="CI1809" s="7">
        <v>0</v>
      </c>
      <c r="CJ1809" s="7">
        <v>0</v>
      </c>
      <c r="CK1809" s="7">
        <v>0</v>
      </c>
      <c r="CL1809" s="40">
        <v>0</v>
      </c>
      <c r="CM1809" s="40">
        <v>0</v>
      </c>
      <c r="CN1809" s="40">
        <v>0</v>
      </c>
      <c r="CO1809" s="40">
        <v>0</v>
      </c>
      <c r="CP1809" s="7">
        <v>0</v>
      </c>
      <c r="CQ1809" s="7">
        <v>0</v>
      </c>
      <c r="CR1809" s="7">
        <v>0</v>
      </c>
      <c r="CS1809" s="40">
        <v>0</v>
      </c>
      <c r="CT1809" s="7">
        <v>0</v>
      </c>
      <c r="CU1809" s="7">
        <v>0</v>
      </c>
      <c r="CV1809" s="4"/>
      <c r="CW1809" s="4"/>
      <c r="CX1809" s="4" t="s">
        <v>242</v>
      </c>
      <c r="CY1809" s="4" t="s">
        <v>242</v>
      </c>
      <c r="CZ1809" s="4" t="s">
        <v>242</v>
      </c>
      <c r="DA1809" s="4" t="s">
        <v>242</v>
      </c>
      <c r="DB1809" s="4" t="s">
        <v>242</v>
      </c>
      <c r="DC1809" s="4" t="s">
        <v>242</v>
      </c>
      <c r="DD1809" s="7">
        <v>2</v>
      </c>
      <c r="DE1809" s="7">
        <v>30</v>
      </c>
      <c r="DF1809" s="7">
        <v>60</v>
      </c>
      <c r="DH1809" s="4">
        <v>0</v>
      </c>
      <c r="DI1809" s="4">
        <v>1</v>
      </c>
      <c r="DJ1809" s="4">
        <v>3</v>
      </c>
      <c r="DK1809" s="4">
        <v>5</v>
      </c>
      <c r="DL1809" s="4">
        <v>7</v>
      </c>
      <c r="DX1809" s="7">
        <f t="shared" ref="DX1809" si="24907">A1809</f>
        <v>8020221</v>
      </c>
      <c r="DY1809" s="7"/>
      <c r="DZ1809" s="67">
        <v>10000</v>
      </c>
      <c r="EA1809" s="2" t="s">
        <v>1499</v>
      </c>
      <c r="EB1809" s="85">
        <v>197</v>
      </c>
      <c r="EC1809" s="2" t="s">
        <v>1500</v>
      </c>
      <c r="ED1809" s="2">
        <v>2022</v>
      </c>
      <c r="EE1809" s="2">
        <v>3004</v>
      </c>
      <c r="EF1809" s="7">
        <v>50</v>
      </c>
      <c r="EG1809" s="20"/>
      <c r="EH1809" s="20"/>
      <c r="EI1809" s="4">
        <v>331132</v>
      </c>
      <c r="EJ1809" s="4">
        <v>1</v>
      </c>
      <c r="EK1809" s="4">
        <v>331133</v>
      </c>
      <c r="EL1809" s="4">
        <v>1</v>
      </c>
      <c r="EM1809" s="4">
        <v>331134</v>
      </c>
      <c r="EN1809" s="4">
        <v>1</v>
      </c>
      <c r="EO1809" s="4">
        <v>331135</v>
      </c>
      <c r="EP1809" s="4">
        <v>1</v>
      </c>
      <c r="EQ1809" s="4">
        <v>331136</v>
      </c>
      <c r="ER1809" s="4">
        <v>1</v>
      </c>
      <c r="ES1809" s="4">
        <v>331137</v>
      </c>
      <c r="ET1809" s="4">
        <v>1</v>
      </c>
      <c r="EU1809" s="4">
        <v>331138</v>
      </c>
      <c r="EV1809" s="4">
        <v>1</v>
      </c>
      <c r="EW1809" s="4">
        <v>331139</v>
      </c>
      <c r="EX1809" s="4">
        <v>1</v>
      </c>
      <c r="EY1809" s="4">
        <v>331140</v>
      </c>
      <c r="EZ1809" s="4">
        <v>1</v>
      </c>
      <c r="FA1809" s="4" t="s">
        <v>242</v>
      </c>
      <c r="FB1809" s="4">
        <v>1</v>
      </c>
      <c r="FC1809" s="4">
        <v>40013</v>
      </c>
      <c r="FD1809" s="4">
        <v>1</v>
      </c>
      <c r="FE1809" s="4">
        <v>20100</v>
      </c>
      <c r="FF1809" s="4">
        <v>1</v>
      </c>
      <c r="FG1809" s="4">
        <v>20100</v>
      </c>
      <c r="FH1809" s="4">
        <v>1</v>
      </c>
      <c r="FR1809" s="2">
        <v>99999</v>
      </c>
      <c r="FS1809" s="2">
        <v>0</v>
      </c>
      <c r="FT1809" s="2">
        <f t="shared" ref="FT1809" si="24908">IF(FT821="","",FT821)</f>
        <v>600</v>
      </c>
      <c r="FV1809" s="2" t="str">
        <f t="shared" si="24895"/>
        <v/>
      </c>
      <c r="FW1809" s="2" t="str">
        <f t="shared" ref="FW1809" si="24909">IF(FW821="","",FW821)</f>
        <v/>
      </c>
      <c r="FX1809" s="2" t="str">
        <f t="shared" si="24883"/>
        <v/>
      </c>
      <c r="FY1809" s="2" t="str">
        <f t="shared" si="24875"/>
        <v/>
      </c>
      <c r="FZ1809" s="77">
        <v>0</v>
      </c>
      <c r="GA1809" s="2">
        <v>1</v>
      </c>
      <c r="GC1809" s="2">
        <v>1</v>
      </c>
      <c r="GD1809"/>
    </row>
    <row r="1810" s="2" customFormat="1" ht="14.25" spans="1:186">
      <c r="A1810" s="95">
        <f t="shared" si="24902"/>
        <v>8020322</v>
      </c>
      <c r="B1810" s="95">
        <v>1640</v>
      </c>
      <c r="C1810" s="95">
        <v>1</v>
      </c>
      <c r="D1810" s="95" t="s">
        <v>343</v>
      </c>
      <c r="E1810" s="95" t="str">
        <f t="shared" si="24903"/>
        <v>20级橙装男头盔（福利专用）</v>
      </c>
      <c r="F1810" s="31" t="s">
        <v>1483</v>
      </c>
      <c r="G1810" s="31">
        <v>5</v>
      </c>
      <c r="H1810" s="7" t="s">
        <v>191</v>
      </c>
      <c r="I1810" s="7" t="s">
        <v>187</v>
      </c>
      <c r="J1810" s="37">
        <v>1440</v>
      </c>
      <c r="K1810" s="39">
        <v>1698</v>
      </c>
      <c r="L1810" s="39"/>
      <c r="M1810" s="29" t="s">
        <v>193</v>
      </c>
      <c r="N1810" s="4">
        <v>20</v>
      </c>
      <c r="O1810" s="4">
        <v>20</v>
      </c>
      <c r="P1810" s="40">
        <f t="shared" si="24886"/>
        <v>2105</v>
      </c>
      <c r="Q1810" s="4"/>
      <c r="S1810" s="48">
        <v>1</v>
      </c>
      <c r="T1810" s="47" t="s">
        <v>194</v>
      </c>
      <c r="U1810" s="7" t="s">
        <v>195</v>
      </c>
      <c r="V1810" s="7">
        <v>0</v>
      </c>
      <c r="W1810" s="7">
        <v>0</v>
      </c>
      <c r="X1810" s="40">
        <v>0</v>
      </c>
      <c r="AB1810" s="7" t="s">
        <v>195</v>
      </c>
      <c r="AC1810" s="7">
        <v>0</v>
      </c>
      <c r="AD1810" s="7" t="s">
        <v>195</v>
      </c>
      <c r="AE1810" s="7" t="str">
        <f t="shared" si="24828"/>
        <v>true</v>
      </c>
      <c r="AF1810" s="7" t="b">
        <v>1</v>
      </c>
      <c r="AG1810" s="7" t="s">
        <v>195</v>
      </c>
      <c r="AH1810" s="40">
        <v>0</v>
      </c>
      <c r="AI1810" s="40">
        <v>0</v>
      </c>
      <c r="AJ1810" s="40">
        <v>1</v>
      </c>
      <c r="AK1810" s="40">
        <v>0</v>
      </c>
      <c r="AL1810" s="40">
        <v>1</v>
      </c>
      <c r="AM1810" s="40">
        <v>0</v>
      </c>
      <c r="AN1810" s="40">
        <v>60</v>
      </c>
      <c r="AO1810" s="40">
        <v>1000</v>
      </c>
      <c r="AP1810" s="7" t="s">
        <v>345</v>
      </c>
      <c r="AQ1810" s="4">
        <v>1</v>
      </c>
      <c r="AR1810" s="4">
        <v>161504</v>
      </c>
      <c r="AS1810" s="7" t="s">
        <v>199</v>
      </c>
      <c r="AT1810" s="48">
        <v>3</v>
      </c>
      <c r="AU1810" s="48">
        <v>1</v>
      </c>
      <c r="AV1810" s="48">
        <v>3</v>
      </c>
      <c r="AW1810" s="48">
        <v>500</v>
      </c>
      <c r="AX1810" s="48">
        <v>250</v>
      </c>
      <c r="AY1810" s="48">
        <v>0</v>
      </c>
      <c r="AZ1810" s="48">
        <v>0</v>
      </c>
      <c r="BE1810" s="48">
        <v>0</v>
      </c>
      <c r="BF1810" s="48">
        <v>1</v>
      </c>
      <c r="BG1810" s="48">
        <v>270</v>
      </c>
      <c r="BH1810" s="48">
        <v>270</v>
      </c>
      <c r="BI1810" s="7">
        <v>0</v>
      </c>
      <c r="BJ1810" s="7">
        <v>0</v>
      </c>
      <c r="BK1810" s="7">
        <v>0</v>
      </c>
      <c r="BL1810" s="7">
        <v>0</v>
      </c>
      <c r="BM1810" s="7">
        <v>0</v>
      </c>
      <c r="BN1810" s="7">
        <v>0</v>
      </c>
      <c r="BO1810" s="7">
        <v>0</v>
      </c>
      <c r="BP1810" s="7">
        <v>0</v>
      </c>
      <c r="BQ1810" s="7">
        <v>0</v>
      </c>
      <c r="BR1810" s="7">
        <v>0</v>
      </c>
      <c r="BS1810" s="7">
        <v>0</v>
      </c>
      <c r="BT1810" s="7">
        <v>0</v>
      </c>
      <c r="BU1810" s="7">
        <v>0</v>
      </c>
      <c r="BV1810" s="7">
        <v>0</v>
      </c>
      <c r="BW1810" s="7">
        <v>0</v>
      </c>
      <c r="BX1810" s="7">
        <v>0</v>
      </c>
      <c r="BY1810" s="7">
        <v>0</v>
      </c>
      <c r="BZ1810" s="7">
        <v>0</v>
      </c>
      <c r="CA1810" s="7">
        <v>0</v>
      </c>
      <c r="CB1810" s="7">
        <v>0</v>
      </c>
      <c r="CC1810" s="7">
        <v>0</v>
      </c>
      <c r="CD1810" s="7">
        <v>0</v>
      </c>
      <c r="CE1810" s="7">
        <v>0</v>
      </c>
      <c r="CF1810" s="7">
        <v>0</v>
      </c>
      <c r="CG1810" s="7">
        <v>0</v>
      </c>
      <c r="CH1810" s="7">
        <v>0</v>
      </c>
      <c r="CI1810" s="7">
        <v>0</v>
      </c>
      <c r="CJ1810" s="7">
        <v>0</v>
      </c>
      <c r="CK1810" s="7">
        <v>0</v>
      </c>
      <c r="CL1810" s="40">
        <v>0</v>
      </c>
      <c r="CM1810" s="40">
        <v>0</v>
      </c>
      <c r="CN1810" s="40">
        <v>0</v>
      </c>
      <c r="CO1810" s="40">
        <v>0</v>
      </c>
      <c r="CP1810" s="7">
        <v>0</v>
      </c>
      <c r="CQ1810" s="7">
        <v>0</v>
      </c>
      <c r="CR1810" s="7">
        <v>0</v>
      </c>
      <c r="CS1810" s="40">
        <v>0</v>
      </c>
      <c r="CT1810" s="7">
        <v>0</v>
      </c>
      <c r="CU1810" s="7">
        <v>0</v>
      </c>
      <c r="CV1810" s="4"/>
      <c r="CW1810" s="4"/>
      <c r="CX1810" s="4" t="s">
        <v>242</v>
      </c>
      <c r="CY1810" s="4" t="s">
        <v>242</v>
      </c>
      <c r="CZ1810" s="4" t="s">
        <v>242</v>
      </c>
      <c r="DA1810" s="4" t="s">
        <v>242</v>
      </c>
      <c r="DB1810" s="4" t="s">
        <v>242</v>
      </c>
      <c r="DC1810" s="4" t="s">
        <v>242</v>
      </c>
      <c r="DD1810" s="7">
        <v>2</v>
      </c>
      <c r="DE1810" s="7">
        <v>30</v>
      </c>
      <c r="DF1810" s="7">
        <v>60</v>
      </c>
      <c r="DH1810" s="4">
        <v>0</v>
      </c>
      <c r="DI1810" s="4">
        <v>2</v>
      </c>
      <c r="DJ1810" s="4">
        <v>3</v>
      </c>
      <c r="DK1810" s="4" t="s">
        <v>242</v>
      </c>
      <c r="DL1810" s="4" t="s">
        <v>242</v>
      </c>
      <c r="DX1810" s="7">
        <f t="shared" ref="DX1810" si="24910">A1810</f>
        <v>8020322</v>
      </c>
      <c r="DY1810" s="7"/>
      <c r="DZ1810" s="67">
        <v>0</v>
      </c>
      <c r="EA1810" s="2" t="s">
        <v>242</v>
      </c>
      <c r="EB1810" s="85" t="s">
        <v>242</v>
      </c>
      <c r="EC1810" s="2" t="s">
        <v>242</v>
      </c>
      <c r="ED1810" s="2">
        <v>2025</v>
      </c>
      <c r="EE1810" s="2">
        <v>3004</v>
      </c>
      <c r="EF1810" s="7">
        <v>50</v>
      </c>
      <c r="EG1810" s="20"/>
      <c r="EH1810" s="20"/>
      <c r="EI1810" s="4">
        <v>331132</v>
      </c>
      <c r="EJ1810" s="4">
        <v>1</v>
      </c>
      <c r="EK1810" s="4">
        <v>331133</v>
      </c>
      <c r="EL1810" s="4">
        <v>1</v>
      </c>
      <c r="EM1810" s="4">
        <v>331134</v>
      </c>
      <c r="EN1810" s="4">
        <v>1</v>
      </c>
      <c r="EO1810" s="4">
        <v>331135</v>
      </c>
      <c r="EP1810" s="4">
        <v>1</v>
      </c>
      <c r="EQ1810" s="4">
        <v>331136</v>
      </c>
      <c r="ER1810" s="4">
        <v>1</v>
      </c>
      <c r="ES1810" s="4">
        <v>331137</v>
      </c>
      <c r="ET1810" s="4">
        <v>1</v>
      </c>
      <c r="EU1810" s="4">
        <v>331138</v>
      </c>
      <c r="EV1810" s="4">
        <v>1</v>
      </c>
      <c r="EW1810" s="4">
        <v>331139</v>
      </c>
      <c r="EX1810" s="4">
        <v>1</v>
      </c>
      <c r="EY1810" s="4">
        <v>331140</v>
      </c>
      <c r="EZ1810" s="4">
        <v>1</v>
      </c>
      <c r="FA1810" s="4" t="s">
        <v>242</v>
      </c>
      <c r="FB1810" s="4">
        <v>1</v>
      </c>
      <c r="FC1810" s="4">
        <v>40013</v>
      </c>
      <c r="FD1810" s="4">
        <v>1</v>
      </c>
      <c r="FE1810" s="4">
        <v>20100</v>
      </c>
      <c r="FF1810" s="4">
        <v>1</v>
      </c>
      <c r="FG1810" s="4">
        <v>20100</v>
      </c>
      <c r="FH1810" s="4">
        <v>1</v>
      </c>
      <c r="FR1810" s="2">
        <v>99999</v>
      </c>
      <c r="FS1810" s="2">
        <v>0</v>
      </c>
      <c r="FT1810" s="2">
        <f t="shared" ref="FT1810" si="24911">IF(FT822="","",FT822)</f>
        <v>600</v>
      </c>
      <c r="FV1810" s="2" t="str">
        <f t="shared" si="24895"/>
        <v/>
      </c>
      <c r="FW1810" s="2" t="str">
        <f t="shared" ref="FW1810" si="24912">IF(FW822="","",FW822)</f>
        <v/>
      </c>
      <c r="FX1810" s="2" t="str">
        <f t="shared" si="24883"/>
        <v/>
      </c>
      <c r="FY1810" s="2" t="str">
        <f t="shared" si="24875"/>
        <v/>
      </c>
      <c r="FZ1810" s="77">
        <v>0</v>
      </c>
      <c r="GA1810" s="2">
        <v>1</v>
      </c>
      <c r="GC1810" s="2">
        <v>1</v>
      </c>
      <c r="GD1810"/>
    </row>
    <row r="1811" s="2" customFormat="1" ht="14.25" spans="1:186">
      <c r="A1811" s="95">
        <f t="shared" si="24902"/>
        <v>8020323</v>
      </c>
      <c r="B1811" s="95">
        <v>1384</v>
      </c>
      <c r="C1811" s="95">
        <v>1</v>
      </c>
      <c r="D1811" s="95" t="s">
        <v>346</v>
      </c>
      <c r="E1811" s="95" t="str">
        <f t="shared" si="24903"/>
        <v>20级橙装女头饰（福利专用）</v>
      </c>
      <c r="F1811" s="31" t="s">
        <v>1483</v>
      </c>
      <c r="G1811" s="31">
        <v>5</v>
      </c>
      <c r="H1811" s="7" t="s">
        <v>191</v>
      </c>
      <c r="I1811" s="7" t="s">
        <v>187</v>
      </c>
      <c r="J1811" s="37">
        <v>1506</v>
      </c>
      <c r="K1811" s="39">
        <v>1698</v>
      </c>
      <c r="L1811" s="39"/>
      <c r="M1811" s="29" t="s">
        <v>193</v>
      </c>
      <c r="N1811" s="4">
        <v>20</v>
      </c>
      <c r="O1811" s="4">
        <v>20</v>
      </c>
      <c r="P1811" s="40">
        <f t="shared" si="24886"/>
        <v>2105</v>
      </c>
      <c r="Q1811" s="4"/>
      <c r="S1811" s="48">
        <v>2</v>
      </c>
      <c r="T1811" s="47" t="s">
        <v>194</v>
      </c>
      <c r="U1811" s="7" t="s">
        <v>195</v>
      </c>
      <c r="V1811" s="7">
        <v>0</v>
      </c>
      <c r="W1811" s="7">
        <v>0</v>
      </c>
      <c r="X1811" s="40">
        <v>0</v>
      </c>
      <c r="AB1811" s="7" t="s">
        <v>195</v>
      </c>
      <c r="AC1811" s="7">
        <v>0</v>
      </c>
      <c r="AD1811" s="7" t="s">
        <v>195</v>
      </c>
      <c r="AE1811" s="7" t="str">
        <f t="shared" si="24828"/>
        <v>true</v>
      </c>
      <c r="AF1811" s="7" t="b">
        <v>1</v>
      </c>
      <c r="AG1811" s="7" t="s">
        <v>195</v>
      </c>
      <c r="AH1811" s="40">
        <v>0</v>
      </c>
      <c r="AI1811" s="40">
        <v>0</v>
      </c>
      <c r="AJ1811" s="40">
        <v>1</v>
      </c>
      <c r="AK1811" s="40">
        <v>0</v>
      </c>
      <c r="AL1811" s="40">
        <v>1</v>
      </c>
      <c r="AM1811" s="40">
        <v>0</v>
      </c>
      <c r="AN1811" s="40">
        <v>60</v>
      </c>
      <c r="AO1811" s="40">
        <v>1000</v>
      </c>
      <c r="AP1811" s="7" t="s">
        <v>348</v>
      </c>
      <c r="AQ1811" s="4">
        <v>1</v>
      </c>
      <c r="AR1811" s="4">
        <v>161504</v>
      </c>
      <c r="AS1811" s="7" t="s">
        <v>199</v>
      </c>
      <c r="AT1811" s="48">
        <v>3</v>
      </c>
      <c r="AU1811" s="48">
        <v>1</v>
      </c>
      <c r="AV1811" s="48">
        <v>3</v>
      </c>
      <c r="AW1811" s="48">
        <v>500</v>
      </c>
      <c r="AX1811" s="48">
        <v>250</v>
      </c>
      <c r="AY1811" s="48">
        <v>0</v>
      </c>
      <c r="AZ1811" s="48">
        <v>0</v>
      </c>
      <c r="BE1811" s="48">
        <v>0</v>
      </c>
      <c r="BF1811" s="48">
        <v>1</v>
      </c>
      <c r="BG1811" s="48">
        <v>270</v>
      </c>
      <c r="BH1811" s="48">
        <v>270</v>
      </c>
      <c r="BI1811" s="7">
        <v>0</v>
      </c>
      <c r="BJ1811" s="7">
        <v>0</v>
      </c>
      <c r="BK1811" s="7">
        <v>0</v>
      </c>
      <c r="BL1811" s="7">
        <v>0</v>
      </c>
      <c r="BM1811" s="7">
        <v>0</v>
      </c>
      <c r="BN1811" s="7">
        <v>0</v>
      </c>
      <c r="BO1811" s="7">
        <v>0</v>
      </c>
      <c r="BP1811" s="7">
        <v>0</v>
      </c>
      <c r="BQ1811" s="7">
        <v>0</v>
      </c>
      <c r="BR1811" s="7">
        <v>0</v>
      </c>
      <c r="BS1811" s="7">
        <v>0</v>
      </c>
      <c r="BT1811" s="7">
        <v>0</v>
      </c>
      <c r="BU1811" s="7">
        <v>0</v>
      </c>
      <c r="BV1811" s="7">
        <v>0</v>
      </c>
      <c r="BW1811" s="7">
        <v>0</v>
      </c>
      <c r="BX1811" s="7">
        <v>0</v>
      </c>
      <c r="BY1811" s="7">
        <v>0</v>
      </c>
      <c r="BZ1811" s="7">
        <v>0</v>
      </c>
      <c r="CA1811" s="7">
        <v>0</v>
      </c>
      <c r="CB1811" s="7">
        <v>0</v>
      </c>
      <c r="CC1811" s="7">
        <v>0</v>
      </c>
      <c r="CD1811" s="7">
        <v>0</v>
      </c>
      <c r="CE1811" s="7">
        <v>0</v>
      </c>
      <c r="CF1811" s="7">
        <v>0</v>
      </c>
      <c r="CG1811" s="7">
        <v>0</v>
      </c>
      <c r="CH1811" s="7">
        <v>0</v>
      </c>
      <c r="CI1811" s="7">
        <v>0</v>
      </c>
      <c r="CJ1811" s="7">
        <v>0</v>
      </c>
      <c r="CK1811" s="7">
        <v>0</v>
      </c>
      <c r="CL1811" s="40">
        <v>0</v>
      </c>
      <c r="CM1811" s="40">
        <v>0</v>
      </c>
      <c r="CN1811" s="40">
        <v>0</v>
      </c>
      <c r="CO1811" s="40">
        <v>0</v>
      </c>
      <c r="CP1811" s="7">
        <v>0</v>
      </c>
      <c r="CQ1811" s="7">
        <v>0</v>
      </c>
      <c r="CR1811" s="7">
        <v>0</v>
      </c>
      <c r="CS1811" s="40">
        <v>0</v>
      </c>
      <c r="CT1811" s="7">
        <v>0</v>
      </c>
      <c r="CU1811" s="7">
        <v>0</v>
      </c>
      <c r="CV1811" s="4"/>
      <c r="CW1811" s="4"/>
      <c r="CX1811" s="4" t="s">
        <v>242</v>
      </c>
      <c r="CY1811" s="4" t="s">
        <v>242</v>
      </c>
      <c r="CZ1811" s="4" t="s">
        <v>242</v>
      </c>
      <c r="DA1811" s="4" t="s">
        <v>242</v>
      </c>
      <c r="DB1811" s="4" t="s">
        <v>242</v>
      </c>
      <c r="DC1811" s="4" t="s">
        <v>242</v>
      </c>
      <c r="DD1811" s="7">
        <v>2</v>
      </c>
      <c r="DE1811" s="7">
        <v>30</v>
      </c>
      <c r="DF1811" s="7">
        <v>60</v>
      </c>
      <c r="DH1811" s="4">
        <v>0</v>
      </c>
      <c r="DI1811" s="4">
        <v>2</v>
      </c>
      <c r="DJ1811" s="4">
        <v>3</v>
      </c>
      <c r="DK1811" s="4" t="s">
        <v>242</v>
      </c>
      <c r="DL1811" s="4" t="s">
        <v>242</v>
      </c>
      <c r="DX1811" s="7">
        <f t="shared" ref="DX1811:DX1832" si="24913">A1811</f>
        <v>8020323</v>
      </c>
      <c r="DY1811" s="7"/>
      <c r="DZ1811" s="67">
        <v>0</v>
      </c>
      <c r="EA1811" s="2" t="s">
        <v>242</v>
      </c>
      <c r="EB1811" s="85" t="s">
        <v>242</v>
      </c>
      <c r="EC1811" s="2" t="s">
        <v>242</v>
      </c>
      <c r="ED1811" s="2">
        <v>2025</v>
      </c>
      <c r="EE1811" s="2">
        <v>3004</v>
      </c>
      <c r="EF1811" s="7">
        <v>50</v>
      </c>
      <c r="EG1811" s="20"/>
      <c r="EH1811" s="20"/>
      <c r="EI1811" s="4">
        <v>331132</v>
      </c>
      <c r="EJ1811" s="4">
        <v>1</v>
      </c>
      <c r="EK1811" s="4">
        <v>331133</v>
      </c>
      <c r="EL1811" s="4">
        <v>1</v>
      </c>
      <c r="EM1811" s="4">
        <v>331134</v>
      </c>
      <c r="EN1811" s="4">
        <v>1</v>
      </c>
      <c r="EO1811" s="4">
        <v>331135</v>
      </c>
      <c r="EP1811" s="4">
        <v>1</v>
      </c>
      <c r="EQ1811" s="4">
        <v>331136</v>
      </c>
      <c r="ER1811" s="4">
        <v>1</v>
      </c>
      <c r="ES1811" s="4">
        <v>331137</v>
      </c>
      <c r="ET1811" s="4">
        <v>1</v>
      </c>
      <c r="EU1811" s="4">
        <v>331138</v>
      </c>
      <c r="EV1811" s="4">
        <v>1</v>
      </c>
      <c r="EW1811" s="4">
        <v>331139</v>
      </c>
      <c r="EX1811" s="4">
        <v>1</v>
      </c>
      <c r="EY1811" s="4">
        <v>331140</v>
      </c>
      <c r="EZ1811" s="4">
        <v>1</v>
      </c>
      <c r="FA1811" s="4" t="s">
        <v>242</v>
      </c>
      <c r="FB1811" s="4">
        <v>1</v>
      </c>
      <c r="FC1811" s="4">
        <v>40013</v>
      </c>
      <c r="FD1811" s="4">
        <v>1</v>
      </c>
      <c r="FE1811" s="4">
        <v>20100</v>
      </c>
      <c r="FF1811" s="4">
        <v>1</v>
      </c>
      <c r="FG1811" s="4">
        <v>20100</v>
      </c>
      <c r="FH1811" s="4">
        <v>1</v>
      </c>
      <c r="FR1811" s="2">
        <v>99999</v>
      </c>
      <c r="FS1811" s="2">
        <v>0</v>
      </c>
      <c r="FT1811" s="2">
        <f t="shared" ref="FT1811" si="24914">IF(FT823="","",FT823)</f>
        <v>600</v>
      </c>
      <c r="FV1811" s="2" t="str">
        <f t="shared" si="24895"/>
        <v/>
      </c>
      <c r="FW1811" s="2" t="str">
        <f t="shared" ref="FW1811" si="24915">IF(FW823="","",FW823)</f>
        <v/>
      </c>
      <c r="FX1811" s="2" t="str">
        <f t="shared" si="24883"/>
        <v/>
      </c>
      <c r="FY1811" s="2" t="str">
        <f t="shared" si="24875"/>
        <v/>
      </c>
      <c r="FZ1811" s="77">
        <v>0</v>
      </c>
      <c r="GA1811" s="2">
        <v>1</v>
      </c>
      <c r="GC1811" s="2">
        <v>1</v>
      </c>
      <c r="GD1811"/>
    </row>
    <row r="1812" s="2" customFormat="1" ht="14.25" spans="1:186">
      <c r="A1812" s="95">
        <f t="shared" si="24902"/>
        <v>8020424</v>
      </c>
      <c r="B1812" s="95">
        <v>40</v>
      </c>
      <c r="C1812" s="95">
        <v>2</v>
      </c>
      <c r="D1812" s="95" t="s">
        <v>349</v>
      </c>
      <c r="E1812" s="95" t="str">
        <f t="shared" si="24903"/>
        <v>20级橙装项链（福利专用）</v>
      </c>
      <c r="F1812" s="31" t="s">
        <v>1483</v>
      </c>
      <c r="G1812" s="31">
        <v>5</v>
      </c>
      <c r="H1812" s="7" t="s">
        <v>191</v>
      </c>
      <c r="I1812" s="7" t="s">
        <v>187</v>
      </c>
      <c r="J1812" s="37">
        <v>1473</v>
      </c>
      <c r="K1812" s="39">
        <v>1434</v>
      </c>
      <c r="L1812" s="39"/>
      <c r="M1812" s="29" t="s">
        <v>193</v>
      </c>
      <c r="N1812" s="4">
        <v>20</v>
      </c>
      <c r="O1812" s="4">
        <v>20</v>
      </c>
      <c r="P1812" s="40">
        <f t="shared" si="24886"/>
        <v>2205</v>
      </c>
      <c r="Q1812" s="4"/>
      <c r="S1812" s="48">
        <v>0</v>
      </c>
      <c r="T1812" s="47" t="s">
        <v>194</v>
      </c>
      <c r="U1812" s="7" t="s">
        <v>195</v>
      </c>
      <c r="V1812" s="7">
        <v>0</v>
      </c>
      <c r="W1812" s="7">
        <v>0</v>
      </c>
      <c r="X1812" s="40">
        <v>0</v>
      </c>
      <c r="AB1812" s="7" t="s">
        <v>195</v>
      </c>
      <c r="AC1812" s="7">
        <v>0</v>
      </c>
      <c r="AD1812" s="7" t="s">
        <v>195</v>
      </c>
      <c r="AE1812" s="7" t="str">
        <f t="shared" si="24828"/>
        <v>true</v>
      </c>
      <c r="AF1812" s="7" t="b">
        <v>1</v>
      </c>
      <c r="AG1812" s="7" t="s">
        <v>195</v>
      </c>
      <c r="AH1812" s="40">
        <v>0</v>
      </c>
      <c r="AI1812" s="40">
        <v>0</v>
      </c>
      <c r="AJ1812" s="40">
        <v>1</v>
      </c>
      <c r="AK1812" s="40">
        <v>0</v>
      </c>
      <c r="AL1812" s="40">
        <v>1</v>
      </c>
      <c r="AM1812" s="40">
        <v>0</v>
      </c>
      <c r="AN1812" s="40">
        <v>60</v>
      </c>
      <c r="AO1812" s="40">
        <v>1000</v>
      </c>
      <c r="AP1812" s="7" t="s">
        <v>351</v>
      </c>
      <c r="AQ1812" s="4">
        <v>1</v>
      </c>
      <c r="AR1812" s="4">
        <v>161504</v>
      </c>
      <c r="AS1812" s="7" t="s">
        <v>199</v>
      </c>
      <c r="AT1812" s="48">
        <v>3</v>
      </c>
      <c r="AU1812" s="48">
        <v>1</v>
      </c>
      <c r="AV1812" s="48">
        <v>3</v>
      </c>
      <c r="AW1812" s="48">
        <v>500</v>
      </c>
      <c r="AX1812" s="48">
        <v>250</v>
      </c>
      <c r="AY1812" s="48">
        <v>0</v>
      </c>
      <c r="AZ1812" s="48">
        <v>0</v>
      </c>
      <c r="BE1812" s="48">
        <v>0</v>
      </c>
      <c r="BF1812" s="48">
        <v>1</v>
      </c>
      <c r="BG1812" s="48">
        <v>270</v>
      </c>
      <c r="BH1812" s="48">
        <v>270</v>
      </c>
      <c r="BI1812" s="7">
        <v>0</v>
      </c>
      <c r="BJ1812" s="7">
        <v>0</v>
      </c>
      <c r="BK1812" s="7">
        <v>0</v>
      </c>
      <c r="BL1812" s="7">
        <v>0</v>
      </c>
      <c r="BM1812" s="7">
        <v>0</v>
      </c>
      <c r="BN1812" s="7">
        <v>0</v>
      </c>
      <c r="BO1812" s="7">
        <v>0</v>
      </c>
      <c r="BP1812" s="7">
        <v>0</v>
      </c>
      <c r="BQ1812" s="7">
        <v>0</v>
      </c>
      <c r="BR1812" s="7">
        <v>0</v>
      </c>
      <c r="BS1812" s="7">
        <v>0</v>
      </c>
      <c r="BT1812" s="7">
        <v>0</v>
      </c>
      <c r="BU1812" s="7">
        <v>0</v>
      </c>
      <c r="BV1812" s="7">
        <v>0</v>
      </c>
      <c r="BW1812" s="7">
        <v>0</v>
      </c>
      <c r="BX1812" s="7">
        <v>0</v>
      </c>
      <c r="BY1812" s="7">
        <v>0</v>
      </c>
      <c r="BZ1812" s="7">
        <v>0</v>
      </c>
      <c r="CA1812" s="7">
        <v>0</v>
      </c>
      <c r="CB1812" s="7">
        <v>0</v>
      </c>
      <c r="CC1812" s="7">
        <v>0</v>
      </c>
      <c r="CD1812" s="7">
        <v>0</v>
      </c>
      <c r="CE1812" s="7">
        <v>0</v>
      </c>
      <c r="CF1812" s="7">
        <v>0</v>
      </c>
      <c r="CG1812" s="7">
        <v>0</v>
      </c>
      <c r="CH1812" s="7">
        <v>0</v>
      </c>
      <c r="CI1812" s="7">
        <v>0</v>
      </c>
      <c r="CJ1812" s="7">
        <v>0</v>
      </c>
      <c r="CK1812" s="7">
        <v>0</v>
      </c>
      <c r="CL1812" s="40">
        <v>0</v>
      </c>
      <c r="CM1812" s="40">
        <v>0</v>
      </c>
      <c r="CN1812" s="40">
        <v>0</v>
      </c>
      <c r="CO1812" s="40">
        <v>0</v>
      </c>
      <c r="CP1812" s="7">
        <v>0</v>
      </c>
      <c r="CQ1812" s="7">
        <v>0</v>
      </c>
      <c r="CR1812" s="7">
        <v>0</v>
      </c>
      <c r="CS1812" s="40">
        <v>0</v>
      </c>
      <c r="CT1812" s="7">
        <v>0</v>
      </c>
      <c r="CU1812" s="7">
        <v>0</v>
      </c>
      <c r="CV1812" s="4"/>
      <c r="CW1812" s="4"/>
      <c r="CX1812" s="4" t="s">
        <v>242</v>
      </c>
      <c r="CY1812" s="4" t="s">
        <v>242</v>
      </c>
      <c r="CZ1812" s="4" t="s">
        <v>242</v>
      </c>
      <c r="DA1812" s="4" t="s">
        <v>242</v>
      </c>
      <c r="DB1812" s="4" t="s">
        <v>242</v>
      </c>
      <c r="DC1812" s="4" t="s">
        <v>242</v>
      </c>
      <c r="DD1812" s="7">
        <v>2</v>
      </c>
      <c r="DE1812" s="7">
        <v>30</v>
      </c>
      <c r="DF1812" s="7">
        <v>60</v>
      </c>
      <c r="DH1812" s="4">
        <v>0</v>
      </c>
      <c r="DI1812" s="4">
        <v>4</v>
      </c>
      <c r="DJ1812" s="4">
        <v>5</v>
      </c>
      <c r="DK1812" s="4" t="s">
        <v>242</v>
      </c>
      <c r="DL1812" s="4" t="s">
        <v>242</v>
      </c>
      <c r="DX1812" s="7">
        <f t="shared" si="24913"/>
        <v>8020424</v>
      </c>
      <c r="DY1812" s="7"/>
      <c r="DZ1812" s="67">
        <v>0</v>
      </c>
      <c r="EA1812" s="2" t="s">
        <v>242</v>
      </c>
      <c r="EB1812" s="85" t="s">
        <v>242</v>
      </c>
      <c r="EC1812" s="2" t="s">
        <v>242</v>
      </c>
      <c r="ED1812" s="2">
        <v>2028</v>
      </c>
      <c r="EE1812" s="2">
        <v>3004</v>
      </c>
      <c r="EF1812" s="7">
        <v>50</v>
      </c>
      <c r="EG1812" s="20"/>
      <c r="EH1812" s="20"/>
      <c r="EI1812" s="4">
        <v>331162</v>
      </c>
      <c r="EJ1812" s="4">
        <v>1</v>
      </c>
      <c r="EK1812" s="4">
        <v>331163</v>
      </c>
      <c r="EL1812" s="4">
        <v>1</v>
      </c>
      <c r="EM1812" s="4">
        <v>331164</v>
      </c>
      <c r="EN1812" s="4">
        <v>1</v>
      </c>
      <c r="EO1812" s="4">
        <v>331165</v>
      </c>
      <c r="EP1812" s="4">
        <v>1</v>
      </c>
      <c r="EQ1812" s="4">
        <v>331166</v>
      </c>
      <c r="ER1812" s="4">
        <v>1</v>
      </c>
      <c r="ES1812" s="4">
        <v>331167</v>
      </c>
      <c r="ET1812" s="4">
        <v>1</v>
      </c>
      <c r="EU1812" s="4">
        <v>331168</v>
      </c>
      <c r="EV1812" s="4">
        <v>1</v>
      </c>
      <c r="EW1812" s="4">
        <v>331169</v>
      </c>
      <c r="EX1812" s="4">
        <v>1</v>
      </c>
      <c r="EY1812" s="4">
        <v>331170</v>
      </c>
      <c r="EZ1812" s="4">
        <v>1</v>
      </c>
      <c r="FA1812" s="4" t="s">
        <v>242</v>
      </c>
      <c r="FB1812" s="4">
        <v>1</v>
      </c>
      <c r="FC1812" s="4">
        <v>40013</v>
      </c>
      <c r="FD1812" s="4">
        <v>1</v>
      </c>
      <c r="FE1812" s="4">
        <v>20100</v>
      </c>
      <c r="FF1812" s="4">
        <v>1</v>
      </c>
      <c r="FG1812" s="4">
        <v>20100</v>
      </c>
      <c r="FH1812" s="4">
        <v>1</v>
      </c>
      <c r="FR1812" s="2">
        <v>99999</v>
      </c>
      <c r="FS1812" s="2">
        <v>0</v>
      </c>
      <c r="FT1812" s="2">
        <f t="shared" ref="FT1812" si="24916">IF(FT824="","",FT824)</f>
        <v>600</v>
      </c>
      <c r="FV1812" s="2" t="str">
        <f t="shared" si="24895"/>
        <v/>
      </c>
      <c r="FW1812" s="2" t="str">
        <f t="shared" ref="FW1812" si="24917">IF(FW824="","",FW824)</f>
        <v/>
      </c>
      <c r="FX1812" s="2" t="str">
        <f t="shared" si="24883"/>
        <v/>
      </c>
      <c r="FY1812" s="2" t="str">
        <f t="shared" si="24875"/>
        <v/>
      </c>
      <c r="FZ1812" s="77">
        <v>0</v>
      </c>
      <c r="GA1812" s="2">
        <v>1</v>
      </c>
      <c r="GC1812" s="2">
        <v>1</v>
      </c>
      <c r="GD1812"/>
    </row>
    <row r="1813" s="2" customFormat="1" ht="14.25" spans="1:186">
      <c r="A1813" s="95">
        <f t="shared" si="24902"/>
        <v>8020525</v>
      </c>
      <c r="B1813" s="95">
        <v>72</v>
      </c>
      <c r="C1813" s="95">
        <v>4</v>
      </c>
      <c r="D1813" s="95" t="s">
        <v>352</v>
      </c>
      <c r="E1813" s="95" t="str">
        <f t="shared" si="24903"/>
        <v>20级橙装腰带（福利专用）</v>
      </c>
      <c r="F1813" s="31" t="s">
        <v>1483</v>
      </c>
      <c r="G1813" s="31">
        <v>5</v>
      </c>
      <c r="H1813" s="7" t="s">
        <v>191</v>
      </c>
      <c r="I1813" s="7" t="s">
        <v>187</v>
      </c>
      <c r="J1813" s="37">
        <v>1484</v>
      </c>
      <c r="K1813" s="39">
        <v>1435</v>
      </c>
      <c r="L1813" s="39"/>
      <c r="M1813" s="29" t="s">
        <v>193</v>
      </c>
      <c r="N1813" s="4">
        <v>20</v>
      </c>
      <c r="O1813" s="4">
        <v>20</v>
      </c>
      <c r="P1813" s="40">
        <f t="shared" si="24886"/>
        <v>2405</v>
      </c>
      <c r="Q1813" s="4"/>
      <c r="S1813" s="48">
        <v>0</v>
      </c>
      <c r="T1813" s="47" t="s">
        <v>194</v>
      </c>
      <c r="U1813" s="7" t="s">
        <v>195</v>
      </c>
      <c r="V1813" s="7">
        <v>0</v>
      </c>
      <c r="W1813" s="7">
        <v>0</v>
      </c>
      <c r="X1813" s="40">
        <v>0</v>
      </c>
      <c r="AB1813" s="7" t="s">
        <v>195</v>
      </c>
      <c r="AC1813" s="7">
        <v>0</v>
      </c>
      <c r="AD1813" s="7" t="s">
        <v>195</v>
      </c>
      <c r="AE1813" s="7" t="str">
        <f t="shared" si="24828"/>
        <v>true</v>
      </c>
      <c r="AF1813" s="7" t="b">
        <v>1</v>
      </c>
      <c r="AG1813" s="7" t="s">
        <v>195</v>
      </c>
      <c r="AH1813" s="40">
        <v>0</v>
      </c>
      <c r="AI1813" s="40">
        <v>0</v>
      </c>
      <c r="AJ1813" s="40">
        <v>1</v>
      </c>
      <c r="AK1813" s="40">
        <v>0</v>
      </c>
      <c r="AL1813" s="40">
        <v>1</v>
      </c>
      <c r="AM1813" s="40">
        <v>0</v>
      </c>
      <c r="AN1813" s="40">
        <v>60</v>
      </c>
      <c r="AO1813" s="40">
        <v>1000</v>
      </c>
      <c r="AP1813" s="7" t="s">
        <v>354</v>
      </c>
      <c r="AQ1813" s="4">
        <v>1</v>
      </c>
      <c r="AR1813" s="4">
        <v>161504</v>
      </c>
      <c r="AS1813" s="7" t="s">
        <v>199</v>
      </c>
      <c r="AT1813" s="48">
        <v>3</v>
      </c>
      <c r="AU1813" s="48">
        <v>1</v>
      </c>
      <c r="AV1813" s="48">
        <v>3</v>
      </c>
      <c r="AW1813" s="48">
        <v>500</v>
      </c>
      <c r="AX1813" s="48">
        <v>250</v>
      </c>
      <c r="AY1813" s="48">
        <v>0</v>
      </c>
      <c r="AZ1813" s="48">
        <v>0</v>
      </c>
      <c r="BE1813" s="48">
        <v>0</v>
      </c>
      <c r="BF1813" s="48">
        <v>1</v>
      </c>
      <c r="BG1813" s="48">
        <v>270</v>
      </c>
      <c r="BH1813" s="48">
        <v>270</v>
      </c>
      <c r="BI1813" s="7">
        <v>0</v>
      </c>
      <c r="BJ1813" s="7">
        <v>0</v>
      </c>
      <c r="BK1813" s="7">
        <v>0</v>
      </c>
      <c r="BL1813" s="7">
        <v>0</v>
      </c>
      <c r="BM1813" s="7">
        <v>0</v>
      </c>
      <c r="BN1813" s="7">
        <v>0</v>
      </c>
      <c r="BO1813" s="7">
        <v>0</v>
      </c>
      <c r="BP1813" s="7">
        <v>0</v>
      </c>
      <c r="BQ1813" s="7">
        <v>0</v>
      </c>
      <c r="BR1813" s="7">
        <v>0</v>
      </c>
      <c r="BS1813" s="7">
        <v>0</v>
      </c>
      <c r="BT1813" s="7">
        <v>0</v>
      </c>
      <c r="BU1813" s="7">
        <v>0</v>
      </c>
      <c r="BV1813" s="7">
        <v>0</v>
      </c>
      <c r="BW1813" s="7">
        <v>0</v>
      </c>
      <c r="BX1813" s="7">
        <v>0</v>
      </c>
      <c r="BY1813" s="7">
        <v>0</v>
      </c>
      <c r="BZ1813" s="7">
        <v>0</v>
      </c>
      <c r="CA1813" s="7">
        <v>0</v>
      </c>
      <c r="CB1813" s="7">
        <v>0</v>
      </c>
      <c r="CC1813" s="7">
        <v>0</v>
      </c>
      <c r="CD1813" s="7">
        <v>0</v>
      </c>
      <c r="CE1813" s="7">
        <v>0</v>
      </c>
      <c r="CF1813" s="7">
        <v>0</v>
      </c>
      <c r="CG1813" s="7">
        <v>0</v>
      </c>
      <c r="CH1813" s="7">
        <v>0</v>
      </c>
      <c r="CI1813" s="7">
        <v>0</v>
      </c>
      <c r="CJ1813" s="7">
        <v>0</v>
      </c>
      <c r="CK1813" s="7">
        <v>0</v>
      </c>
      <c r="CL1813" s="40">
        <v>0</v>
      </c>
      <c r="CM1813" s="40">
        <v>0</v>
      </c>
      <c r="CN1813" s="40">
        <v>0</v>
      </c>
      <c r="CO1813" s="40">
        <v>0</v>
      </c>
      <c r="CP1813" s="7">
        <v>0</v>
      </c>
      <c r="CQ1813" s="7">
        <v>0</v>
      </c>
      <c r="CR1813" s="7">
        <v>0</v>
      </c>
      <c r="CS1813" s="40">
        <v>0</v>
      </c>
      <c r="CT1813" s="7">
        <v>0</v>
      </c>
      <c r="CU1813" s="7">
        <v>0</v>
      </c>
      <c r="CV1813" s="4"/>
      <c r="CW1813" s="4"/>
      <c r="CX1813" s="4" t="s">
        <v>242</v>
      </c>
      <c r="CY1813" s="4" t="s">
        <v>242</v>
      </c>
      <c r="CZ1813" s="4" t="s">
        <v>242</v>
      </c>
      <c r="DA1813" s="4" t="s">
        <v>242</v>
      </c>
      <c r="DB1813" s="4" t="s">
        <v>242</v>
      </c>
      <c r="DC1813" s="4" t="s">
        <v>242</v>
      </c>
      <c r="DD1813" s="7">
        <v>2</v>
      </c>
      <c r="DE1813" s="7">
        <v>30</v>
      </c>
      <c r="DF1813" s="7">
        <v>60</v>
      </c>
      <c r="DH1813" s="4">
        <v>0</v>
      </c>
      <c r="DI1813" s="4">
        <v>1</v>
      </c>
      <c r="DJ1813" s="4">
        <v>6</v>
      </c>
      <c r="DK1813" s="4">
        <v>9</v>
      </c>
      <c r="DL1813" s="4" t="s">
        <v>242</v>
      </c>
      <c r="DX1813" s="7">
        <f t="shared" si="24913"/>
        <v>8020525</v>
      </c>
      <c r="DY1813" s="7"/>
      <c r="DZ1813" s="67">
        <v>0</v>
      </c>
      <c r="EA1813" s="2" t="s">
        <v>242</v>
      </c>
      <c r="EB1813" s="85" t="s">
        <v>242</v>
      </c>
      <c r="EC1813" s="2" t="s">
        <v>242</v>
      </c>
      <c r="ED1813" s="2">
        <v>2031</v>
      </c>
      <c r="EE1813" s="2">
        <v>3004</v>
      </c>
      <c r="EF1813" s="7">
        <v>50</v>
      </c>
      <c r="EG1813" s="20"/>
      <c r="EH1813" s="20"/>
      <c r="EI1813" s="4">
        <v>331162</v>
      </c>
      <c r="EJ1813" s="4">
        <v>1</v>
      </c>
      <c r="EK1813" s="4">
        <v>331163</v>
      </c>
      <c r="EL1813" s="4">
        <v>1</v>
      </c>
      <c r="EM1813" s="4">
        <v>331164</v>
      </c>
      <c r="EN1813" s="4">
        <v>1</v>
      </c>
      <c r="EO1813" s="4">
        <v>331165</v>
      </c>
      <c r="EP1813" s="4">
        <v>1</v>
      </c>
      <c r="EQ1813" s="4">
        <v>331166</v>
      </c>
      <c r="ER1813" s="4">
        <v>1</v>
      </c>
      <c r="ES1813" s="4">
        <v>331167</v>
      </c>
      <c r="ET1813" s="4">
        <v>1</v>
      </c>
      <c r="EU1813" s="4">
        <v>331168</v>
      </c>
      <c r="EV1813" s="4">
        <v>1</v>
      </c>
      <c r="EW1813" s="4">
        <v>331169</v>
      </c>
      <c r="EX1813" s="4">
        <v>1</v>
      </c>
      <c r="EY1813" s="4">
        <v>331170</v>
      </c>
      <c r="EZ1813" s="4">
        <v>1</v>
      </c>
      <c r="FA1813" s="4" t="s">
        <v>242</v>
      </c>
      <c r="FB1813" s="4">
        <v>1</v>
      </c>
      <c r="FC1813" s="4">
        <v>40013</v>
      </c>
      <c r="FD1813" s="4">
        <v>1</v>
      </c>
      <c r="FE1813" s="4">
        <v>20100</v>
      </c>
      <c r="FF1813" s="4">
        <v>1</v>
      </c>
      <c r="FG1813" s="4">
        <v>20100</v>
      </c>
      <c r="FH1813" s="4">
        <v>1</v>
      </c>
      <c r="FR1813" s="2">
        <v>99999</v>
      </c>
      <c r="FS1813" s="2">
        <v>0</v>
      </c>
      <c r="FT1813" s="2">
        <f t="shared" ref="FT1813" si="24918">IF(FT825="","",FT825)</f>
        <v>600</v>
      </c>
      <c r="FV1813" s="2" t="str">
        <f t="shared" si="24895"/>
        <v/>
      </c>
      <c r="FW1813" s="2" t="str">
        <f t="shared" ref="FW1813" si="24919">IF(FW825="","",FW825)</f>
        <v/>
      </c>
      <c r="FX1813" s="2" t="str">
        <f t="shared" si="24883"/>
        <v/>
      </c>
      <c r="FY1813" s="2" t="str">
        <f t="shared" si="24875"/>
        <v/>
      </c>
      <c r="FZ1813" s="77">
        <v>0</v>
      </c>
      <c r="GA1813" s="2">
        <v>1</v>
      </c>
      <c r="GC1813" s="2">
        <v>1</v>
      </c>
      <c r="GD1813"/>
    </row>
    <row r="1814" s="2" customFormat="1" ht="14.25" spans="1:186">
      <c r="A1814" s="95">
        <f t="shared" si="24902"/>
        <v>8020626</v>
      </c>
      <c r="B1814" s="95">
        <v>88</v>
      </c>
      <c r="C1814" s="95">
        <v>5</v>
      </c>
      <c r="D1814" s="95" t="s">
        <v>355</v>
      </c>
      <c r="E1814" s="95" t="str">
        <f t="shared" si="24903"/>
        <v>20级橙装鞋子（福利专用）</v>
      </c>
      <c r="F1814" s="31" t="s">
        <v>1483</v>
      </c>
      <c r="G1814" s="31">
        <v>5</v>
      </c>
      <c r="H1814" s="7" t="s">
        <v>191</v>
      </c>
      <c r="I1814" s="7" t="s">
        <v>187</v>
      </c>
      <c r="J1814" s="37">
        <v>1495</v>
      </c>
      <c r="K1814" s="39">
        <v>1429</v>
      </c>
      <c r="L1814" s="39"/>
      <c r="M1814" s="29" t="s">
        <v>193</v>
      </c>
      <c r="N1814" s="4">
        <v>20</v>
      </c>
      <c r="O1814" s="4">
        <v>20</v>
      </c>
      <c r="P1814" s="40">
        <f t="shared" si="24886"/>
        <v>2505</v>
      </c>
      <c r="Q1814" s="4"/>
      <c r="S1814" s="48">
        <v>0</v>
      </c>
      <c r="T1814" s="47" t="s">
        <v>194</v>
      </c>
      <c r="U1814" s="7" t="s">
        <v>195</v>
      </c>
      <c r="V1814" s="7">
        <v>0</v>
      </c>
      <c r="W1814" s="7">
        <v>0</v>
      </c>
      <c r="X1814" s="40">
        <v>0</v>
      </c>
      <c r="AB1814" s="7" t="s">
        <v>195</v>
      </c>
      <c r="AC1814" s="7">
        <v>0</v>
      </c>
      <c r="AD1814" s="7" t="s">
        <v>195</v>
      </c>
      <c r="AE1814" s="7" t="str">
        <f t="shared" si="24828"/>
        <v>true</v>
      </c>
      <c r="AF1814" s="7" t="b">
        <v>1</v>
      </c>
      <c r="AG1814" s="7" t="s">
        <v>195</v>
      </c>
      <c r="AH1814" s="40">
        <v>0</v>
      </c>
      <c r="AI1814" s="40">
        <v>0</v>
      </c>
      <c r="AJ1814" s="40">
        <v>1</v>
      </c>
      <c r="AK1814" s="40">
        <v>0</v>
      </c>
      <c r="AL1814" s="40">
        <v>1</v>
      </c>
      <c r="AM1814" s="40">
        <v>0</v>
      </c>
      <c r="AN1814" s="40">
        <v>60</v>
      </c>
      <c r="AO1814" s="40">
        <v>1000</v>
      </c>
      <c r="AP1814" s="7" t="s">
        <v>357</v>
      </c>
      <c r="AQ1814" s="4">
        <v>1</v>
      </c>
      <c r="AR1814" s="4">
        <v>161504</v>
      </c>
      <c r="AS1814" s="7" t="s">
        <v>199</v>
      </c>
      <c r="AT1814" s="48">
        <v>3</v>
      </c>
      <c r="AU1814" s="48">
        <v>1</v>
      </c>
      <c r="AV1814" s="48">
        <v>3</v>
      </c>
      <c r="AW1814" s="48">
        <v>500</v>
      </c>
      <c r="AX1814" s="48">
        <v>250</v>
      </c>
      <c r="AY1814" s="48">
        <v>0</v>
      </c>
      <c r="AZ1814" s="48">
        <v>0</v>
      </c>
      <c r="BE1814" s="48">
        <v>0</v>
      </c>
      <c r="BF1814" s="48">
        <v>1</v>
      </c>
      <c r="BG1814" s="48">
        <v>270</v>
      </c>
      <c r="BH1814" s="48">
        <v>270</v>
      </c>
      <c r="BI1814" s="7">
        <v>0</v>
      </c>
      <c r="BJ1814" s="7">
        <v>0</v>
      </c>
      <c r="BK1814" s="7">
        <v>0</v>
      </c>
      <c r="BL1814" s="7">
        <v>0</v>
      </c>
      <c r="BM1814" s="7">
        <v>0</v>
      </c>
      <c r="BN1814" s="7">
        <v>0</v>
      </c>
      <c r="BO1814" s="7">
        <v>0</v>
      </c>
      <c r="BP1814" s="7">
        <v>0</v>
      </c>
      <c r="BQ1814" s="7">
        <v>0</v>
      </c>
      <c r="BR1814" s="7">
        <v>0</v>
      </c>
      <c r="BS1814" s="7">
        <v>0</v>
      </c>
      <c r="BT1814" s="7">
        <v>0</v>
      </c>
      <c r="BU1814" s="7">
        <v>0</v>
      </c>
      <c r="BV1814" s="7">
        <v>0</v>
      </c>
      <c r="BW1814" s="7">
        <v>0</v>
      </c>
      <c r="BX1814" s="7">
        <v>0</v>
      </c>
      <c r="BY1814" s="7">
        <v>0</v>
      </c>
      <c r="BZ1814" s="7">
        <v>0</v>
      </c>
      <c r="CA1814" s="7">
        <v>0</v>
      </c>
      <c r="CB1814" s="7">
        <v>0</v>
      </c>
      <c r="CC1814" s="7">
        <v>0</v>
      </c>
      <c r="CD1814" s="7">
        <v>0</v>
      </c>
      <c r="CE1814" s="7">
        <v>0</v>
      </c>
      <c r="CF1814" s="7">
        <v>0</v>
      </c>
      <c r="CG1814" s="7">
        <v>0</v>
      </c>
      <c r="CH1814" s="7">
        <v>0</v>
      </c>
      <c r="CI1814" s="7">
        <v>0</v>
      </c>
      <c r="CJ1814" s="7">
        <v>0</v>
      </c>
      <c r="CK1814" s="7">
        <v>0</v>
      </c>
      <c r="CL1814" s="40">
        <v>0</v>
      </c>
      <c r="CM1814" s="40">
        <v>0</v>
      </c>
      <c r="CN1814" s="40">
        <v>0</v>
      </c>
      <c r="CO1814" s="40">
        <v>0</v>
      </c>
      <c r="CP1814" s="7">
        <v>0</v>
      </c>
      <c r="CQ1814" s="7">
        <v>0</v>
      </c>
      <c r="CR1814" s="7">
        <v>0</v>
      </c>
      <c r="CS1814" s="40">
        <v>0</v>
      </c>
      <c r="CT1814" s="7">
        <v>0</v>
      </c>
      <c r="CU1814" s="7">
        <v>0</v>
      </c>
      <c r="CV1814" s="4"/>
      <c r="CW1814" s="4"/>
      <c r="CX1814" s="4" t="s">
        <v>242</v>
      </c>
      <c r="CY1814" s="4" t="s">
        <v>242</v>
      </c>
      <c r="CZ1814" s="4" t="s">
        <v>242</v>
      </c>
      <c r="DA1814" s="4" t="s">
        <v>242</v>
      </c>
      <c r="DB1814" s="4" t="s">
        <v>242</v>
      </c>
      <c r="DC1814" s="4" t="s">
        <v>242</v>
      </c>
      <c r="DD1814" s="7">
        <v>2</v>
      </c>
      <c r="DE1814" s="7">
        <v>30</v>
      </c>
      <c r="DF1814" s="7">
        <v>60</v>
      </c>
      <c r="DH1814" s="4">
        <v>0</v>
      </c>
      <c r="DI1814" s="4">
        <v>6</v>
      </c>
      <c r="DJ1814" s="4">
        <v>9</v>
      </c>
      <c r="DK1814" s="4" t="s">
        <v>242</v>
      </c>
      <c r="DL1814" s="4" t="s">
        <v>242</v>
      </c>
      <c r="DX1814" s="7">
        <f t="shared" si="24913"/>
        <v>8020626</v>
      </c>
      <c r="DY1814" s="7"/>
      <c r="DZ1814" s="67">
        <v>0</v>
      </c>
      <c r="EA1814" s="2" t="s">
        <v>242</v>
      </c>
      <c r="EB1814" s="85" t="s">
        <v>242</v>
      </c>
      <c r="EC1814" s="2" t="s">
        <v>242</v>
      </c>
      <c r="ED1814" s="2">
        <v>2034</v>
      </c>
      <c r="EE1814" s="2">
        <v>3004</v>
      </c>
      <c r="EF1814" s="7">
        <v>50</v>
      </c>
      <c r="EG1814" s="20"/>
      <c r="EH1814" s="20"/>
      <c r="EI1814" s="4">
        <v>331162</v>
      </c>
      <c r="EJ1814" s="4">
        <v>1</v>
      </c>
      <c r="EK1814" s="4">
        <v>331163</v>
      </c>
      <c r="EL1814" s="4">
        <v>1</v>
      </c>
      <c r="EM1814" s="4">
        <v>331164</v>
      </c>
      <c r="EN1814" s="4">
        <v>1</v>
      </c>
      <c r="EO1814" s="4">
        <v>331165</v>
      </c>
      <c r="EP1814" s="4">
        <v>1</v>
      </c>
      <c r="EQ1814" s="4">
        <v>331166</v>
      </c>
      <c r="ER1814" s="4">
        <v>1</v>
      </c>
      <c r="ES1814" s="4">
        <v>331167</v>
      </c>
      <c r="ET1814" s="4">
        <v>1</v>
      </c>
      <c r="EU1814" s="4">
        <v>331168</v>
      </c>
      <c r="EV1814" s="4">
        <v>1</v>
      </c>
      <c r="EW1814" s="4">
        <v>331169</v>
      </c>
      <c r="EX1814" s="4">
        <v>1</v>
      </c>
      <c r="EY1814" s="4">
        <v>331170</v>
      </c>
      <c r="EZ1814" s="4">
        <v>1</v>
      </c>
      <c r="FA1814" s="4" t="s">
        <v>242</v>
      </c>
      <c r="FB1814" s="4">
        <v>1</v>
      </c>
      <c r="FC1814" s="4">
        <v>40013</v>
      </c>
      <c r="FD1814" s="4">
        <v>1</v>
      </c>
      <c r="FE1814" s="4">
        <v>20100</v>
      </c>
      <c r="FF1814" s="4">
        <v>1</v>
      </c>
      <c r="FG1814" s="4">
        <v>20100</v>
      </c>
      <c r="FH1814" s="4">
        <v>1</v>
      </c>
      <c r="FR1814" s="2">
        <v>99999</v>
      </c>
      <c r="FS1814" s="2">
        <v>0</v>
      </c>
      <c r="FT1814" s="2">
        <f t="shared" ref="FT1814" si="24920">IF(FT826="","",FT826)</f>
        <v>600</v>
      </c>
      <c r="FV1814" s="2" t="str">
        <f t="shared" si="24895"/>
        <v/>
      </c>
      <c r="FW1814" s="2" t="str">
        <f t="shared" ref="FW1814" si="24921">IF(FW826="","",FW826)</f>
        <v/>
      </c>
      <c r="FX1814" s="2" t="str">
        <f t="shared" si="24883"/>
        <v/>
      </c>
      <c r="FY1814" s="2" t="str">
        <f t="shared" si="24875"/>
        <v/>
      </c>
      <c r="FZ1814" s="77">
        <v>0</v>
      </c>
      <c r="GA1814" s="2">
        <v>1</v>
      </c>
      <c r="GC1814" s="2">
        <v>1</v>
      </c>
      <c r="GD1814"/>
    </row>
    <row r="1815" s="2" customFormat="1" ht="14.25" spans="1:186">
      <c r="A1815" s="95">
        <f t="shared" si="24902"/>
        <v>8030114</v>
      </c>
      <c r="B1815" s="95">
        <v>1288</v>
      </c>
      <c r="C1815" s="95">
        <v>0</v>
      </c>
      <c r="D1815" s="95" t="s">
        <v>358</v>
      </c>
      <c r="E1815" s="95" t="str">
        <f t="shared" si="24903"/>
        <v>30级橙装剑（福利专用）</v>
      </c>
      <c r="F1815" s="31" t="s">
        <v>1483</v>
      </c>
      <c r="G1815" s="31">
        <v>5</v>
      </c>
      <c r="H1815" s="7" t="s">
        <v>191</v>
      </c>
      <c r="I1815" s="7" t="s">
        <v>187</v>
      </c>
      <c r="J1815" s="35">
        <v>1538</v>
      </c>
      <c r="K1815" s="38">
        <v>401</v>
      </c>
      <c r="L1815" s="39"/>
      <c r="M1815" s="29" t="s">
        <v>193</v>
      </c>
      <c r="N1815" s="4">
        <v>30</v>
      </c>
      <c r="O1815" s="4">
        <v>30</v>
      </c>
      <c r="P1815" s="40">
        <f t="shared" si="24886"/>
        <v>2005</v>
      </c>
      <c r="Q1815" s="4"/>
      <c r="S1815" s="48">
        <v>0</v>
      </c>
      <c r="T1815" s="47" t="s">
        <v>240</v>
      </c>
      <c r="U1815" s="7" t="s">
        <v>195</v>
      </c>
      <c r="V1815" s="7">
        <v>0</v>
      </c>
      <c r="W1815" s="7">
        <v>0</v>
      </c>
      <c r="X1815" s="40">
        <v>0</v>
      </c>
      <c r="AB1815" s="7" t="s">
        <v>195</v>
      </c>
      <c r="AC1815" s="7">
        <v>0</v>
      </c>
      <c r="AD1815" s="7" t="s">
        <v>195</v>
      </c>
      <c r="AE1815" s="7" t="str">
        <f t="shared" si="24828"/>
        <v>true</v>
      </c>
      <c r="AF1815" s="7" t="b">
        <v>1</v>
      </c>
      <c r="AG1815" s="7" t="s">
        <v>195</v>
      </c>
      <c r="AH1815" s="40">
        <v>0</v>
      </c>
      <c r="AI1815" s="40">
        <v>0</v>
      </c>
      <c r="AJ1815" s="40">
        <v>1</v>
      </c>
      <c r="AK1815" s="40">
        <v>0</v>
      </c>
      <c r="AL1815" s="40">
        <v>1</v>
      </c>
      <c r="AM1815" s="40">
        <v>0</v>
      </c>
      <c r="AN1815" s="40">
        <v>60</v>
      </c>
      <c r="AO1815" s="40">
        <v>1000</v>
      </c>
      <c r="AP1815" s="7" t="s">
        <v>360</v>
      </c>
      <c r="AQ1815" s="4">
        <v>1</v>
      </c>
      <c r="AR1815" s="4">
        <v>161504</v>
      </c>
      <c r="AS1815" s="7" t="s">
        <v>199</v>
      </c>
      <c r="AT1815" s="48">
        <v>3</v>
      </c>
      <c r="AU1815" s="48">
        <v>1</v>
      </c>
      <c r="AV1815" s="48">
        <v>3</v>
      </c>
      <c r="AW1815" s="48">
        <v>500</v>
      </c>
      <c r="AX1815" s="48">
        <v>250</v>
      </c>
      <c r="AY1815" s="48">
        <v>0</v>
      </c>
      <c r="AZ1815" s="48">
        <v>0</v>
      </c>
      <c r="BE1815" s="48">
        <v>0</v>
      </c>
      <c r="BF1815" s="48">
        <v>1</v>
      </c>
      <c r="BG1815" s="48">
        <v>360</v>
      </c>
      <c r="BH1815" s="48">
        <v>360</v>
      </c>
      <c r="BI1815" s="7">
        <v>0</v>
      </c>
      <c r="BJ1815" s="7">
        <v>0</v>
      </c>
      <c r="BK1815" s="7">
        <v>0</v>
      </c>
      <c r="BL1815" s="7">
        <v>0</v>
      </c>
      <c r="BM1815" s="7">
        <v>0</v>
      </c>
      <c r="BN1815" s="7">
        <v>0</v>
      </c>
      <c r="BO1815" s="7">
        <v>0</v>
      </c>
      <c r="BP1815" s="7">
        <v>0</v>
      </c>
      <c r="BQ1815" s="7">
        <v>0</v>
      </c>
      <c r="BR1815" s="7">
        <v>0</v>
      </c>
      <c r="BS1815" s="7">
        <v>0</v>
      </c>
      <c r="BT1815" s="7">
        <v>0</v>
      </c>
      <c r="BU1815" s="7">
        <v>0</v>
      </c>
      <c r="BV1815" s="7">
        <v>0</v>
      </c>
      <c r="BW1815" s="7">
        <v>0</v>
      </c>
      <c r="BX1815" s="7">
        <v>0</v>
      </c>
      <c r="BY1815" s="7">
        <v>0</v>
      </c>
      <c r="BZ1815" s="7">
        <v>0</v>
      </c>
      <c r="CA1815" s="7">
        <v>0</v>
      </c>
      <c r="CB1815" s="7">
        <v>0</v>
      </c>
      <c r="CC1815" s="7">
        <v>0</v>
      </c>
      <c r="CD1815" s="7">
        <v>0</v>
      </c>
      <c r="CE1815" s="7">
        <v>0</v>
      </c>
      <c r="CF1815" s="7">
        <v>0</v>
      </c>
      <c r="CG1815" s="7">
        <v>0</v>
      </c>
      <c r="CH1815" s="7">
        <v>0</v>
      </c>
      <c r="CI1815" s="7">
        <v>0</v>
      </c>
      <c r="CJ1815" s="7">
        <v>0</v>
      </c>
      <c r="CK1815" s="7">
        <v>0</v>
      </c>
      <c r="CL1815" s="40">
        <v>0</v>
      </c>
      <c r="CM1815" s="40">
        <v>0</v>
      </c>
      <c r="CN1815" s="40">
        <v>0</v>
      </c>
      <c r="CO1815" s="40">
        <v>0</v>
      </c>
      <c r="CP1815" s="7">
        <v>0</v>
      </c>
      <c r="CQ1815" s="7">
        <v>0</v>
      </c>
      <c r="CR1815" s="7">
        <v>0</v>
      </c>
      <c r="CS1815" s="40">
        <v>0</v>
      </c>
      <c r="CT1815" s="7">
        <v>0</v>
      </c>
      <c r="CU1815" s="7">
        <v>0</v>
      </c>
      <c r="CV1815" s="4"/>
      <c r="CW1815" s="4"/>
      <c r="CX1815" s="4" t="s">
        <v>210</v>
      </c>
      <c r="CY1815" s="4" t="s">
        <v>211</v>
      </c>
      <c r="CZ1815" s="4" t="s">
        <v>242</v>
      </c>
      <c r="DA1815" s="4" t="s">
        <v>242</v>
      </c>
      <c r="DB1815" s="4" t="s">
        <v>212</v>
      </c>
      <c r="DC1815" s="4" t="s">
        <v>212</v>
      </c>
      <c r="DD1815" s="7">
        <v>2</v>
      </c>
      <c r="DE1815" s="7">
        <v>30</v>
      </c>
      <c r="DF1815" s="7">
        <v>60</v>
      </c>
      <c r="DH1815" s="4">
        <v>3</v>
      </c>
      <c r="DI1815" s="4">
        <v>2</v>
      </c>
      <c r="DJ1815" s="4">
        <v>4</v>
      </c>
      <c r="DK1815" s="4">
        <v>7</v>
      </c>
      <c r="DL1815" s="4">
        <v>8</v>
      </c>
      <c r="DX1815" s="7">
        <f t="shared" si="24913"/>
        <v>8030114</v>
      </c>
      <c r="DY1815" s="7"/>
      <c r="DZ1815" s="67">
        <v>10000</v>
      </c>
      <c r="EA1815" s="2" t="s">
        <v>1515</v>
      </c>
      <c r="EB1815" s="85">
        <v>198</v>
      </c>
      <c r="EC1815" s="2" t="s">
        <v>1516</v>
      </c>
      <c r="ED1815" s="2">
        <v>2019</v>
      </c>
      <c r="EE1815" s="2">
        <v>3004</v>
      </c>
      <c r="EF1815" s="7">
        <v>50</v>
      </c>
      <c r="EG1815" s="20"/>
      <c r="EH1815" s="20"/>
      <c r="EI1815" s="4">
        <v>331103</v>
      </c>
      <c r="EJ1815" s="4">
        <v>1</v>
      </c>
      <c r="EK1815" s="4">
        <v>331104</v>
      </c>
      <c r="EL1815" s="4">
        <v>1</v>
      </c>
      <c r="EM1815" s="4">
        <v>331105</v>
      </c>
      <c r="EN1815" s="4">
        <v>1</v>
      </c>
      <c r="EO1815" s="4">
        <v>331106</v>
      </c>
      <c r="EP1815" s="4">
        <v>1</v>
      </c>
      <c r="EQ1815" s="4">
        <v>331107</v>
      </c>
      <c r="ER1815" s="4">
        <v>1</v>
      </c>
      <c r="ES1815" s="4">
        <v>331108</v>
      </c>
      <c r="ET1815" s="4">
        <v>1</v>
      </c>
      <c r="EU1815" s="4">
        <v>331109</v>
      </c>
      <c r="EV1815" s="4">
        <v>1</v>
      </c>
      <c r="EW1815" s="4">
        <v>331110</v>
      </c>
      <c r="EX1815" s="4">
        <v>1</v>
      </c>
      <c r="EY1815" s="4">
        <v>331111</v>
      </c>
      <c r="EZ1815" s="4">
        <v>1</v>
      </c>
      <c r="FA1815" s="4" t="s">
        <v>242</v>
      </c>
      <c r="FB1815" s="4">
        <v>1</v>
      </c>
      <c r="FC1815" s="4">
        <v>40013</v>
      </c>
      <c r="FD1815" s="4">
        <v>1</v>
      </c>
      <c r="FE1815" s="4">
        <v>20100</v>
      </c>
      <c r="FF1815" s="4">
        <v>1</v>
      </c>
      <c r="FG1815" s="4">
        <v>20100</v>
      </c>
      <c r="FH1815" s="4">
        <v>1</v>
      </c>
      <c r="FR1815" s="2">
        <v>99999</v>
      </c>
      <c r="FS1815" s="2">
        <v>0</v>
      </c>
      <c r="FT1815" s="2">
        <f t="shared" ref="FT1815" si="24922">IF(FT827="","",FT827)</f>
        <v>800</v>
      </c>
      <c r="FV1815" s="2" t="str">
        <f t="shared" si="24895"/>
        <v/>
      </c>
      <c r="FW1815" s="2" t="str">
        <f t="shared" ref="FW1815" si="24923">IF(FW827="","",FW827)</f>
        <v/>
      </c>
      <c r="FX1815" s="2" t="str">
        <f t="shared" si="24883"/>
        <v/>
      </c>
      <c r="FY1815" s="2" t="str">
        <f t="shared" si="24875"/>
        <v/>
      </c>
      <c r="FZ1815" s="77">
        <v>0</v>
      </c>
      <c r="GA1815" s="2">
        <v>1</v>
      </c>
      <c r="GC1815" s="2">
        <v>1</v>
      </c>
      <c r="GD1815"/>
    </row>
    <row r="1816" s="2" customFormat="1" ht="14.25" spans="1:186">
      <c r="A1816" s="95">
        <f t="shared" si="24902"/>
        <v>8030115</v>
      </c>
      <c r="B1816" s="95">
        <v>4360</v>
      </c>
      <c r="C1816" s="95">
        <v>0</v>
      </c>
      <c r="D1816" s="95" t="s">
        <v>361</v>
      </c>
      <c r="E1816" s="95" t="str">
        <f t="shared" si="24903"/>
        <v>30级橙装锤（福利专用）</v>
      </c>
      <c r="F1816" s="31" t="s">
        <v>1483</v>
      </c>
      <c r="G1816" s="31">
        <v>5</v>
      </c>
      <c r="H1816" s="7" t="s">
        <v>191</v>
      </c>
      <c r="I1816" s="7" t="s">
        <v>187</v>
      </c>
      <c r="J1816" s="35">
        <v>1528</v>
      </c>
      <c r="K1816" s="38">
        <v>201</v>
      </c>
      <c r="L1816" s="39"/>
      <c r="M1816" s="29" t="s">
        <v>193</v>
      </c>
      <c r="N1816" s="4">
        <v>30</v>
      </c>
      <c r="O1816" s="4">
        <v>30</v>
      </c>
      <c r="P1816" s="40">
        <f t="shared" si="24886"/>
        <v>2005</v>
      </c>
      <c r="Q1816" s="4"/>
      <c r="S1816" s="48">
        <v>0</v>
      </c>
      <c r="T1816" s="47" t="s">
        <v>245</v>
      </c>
      <c r="U1816" s="7" t="s">
        <v>195</v>
      </c>
      <c r="V1816" s="7">
        <v>0</v>
      </c>
      <c r="W1816" s="7">
        <v>0</v>
      </c>
      <c r="X1816" s="40">
        <v>0</v>
      </c>
      <c r="AB1816" s="7" t="s">
        <v>195</v>
      </c>
      <c r="AC1816" s="7">
        <v>0</v>
      </c>
      <c r="AD1816" s="7" t="s">
        <v>195</v>
      </c>
      <c r="AE1816" s="7" t="str">
        <f t="shared" si="24828"/>
        <v>true</v>
      </c>
      <c r="AF1816" s="7" t="b">
        <v>1</v>
      </c>
      <c r="AG1816" s="7" t="s">
        <v>195</v>
      </c>
      <c r="AH1816" s="40">
        <v>0</v>
      </c>
      <c r="AI1816" s="40">
        <v>0</v>
      </c>
      <c r="AJ1816" s="40">
        <v>1</v>
      </c>
      <c r="AK1816" s="40">
        <v>0</v>
      </c>
      <c r="AL1816" s="40">
        <v>1</v>
      </c>
      <c r="AM1816" s="40">
        <v>0</v>
      </c>
      <c r="AN1816" s="40">
        <v>60</v>
      </c>
      <c r="AO1816" s="40">
        <v>1000</v>
      </c>
      <c r="AP1816" s="7" t="s">
        <v>363</v>
      </c>
      <c r="AQ1816" s="4">
        <v>1</v>
      </c>
      <c r="AR1816" s="4">
        <v>161504</v>
      </c>
      <c r="AS1816" s="7" t="s">
        <v>199</v>
      </c>
      <c r="AT1816" s="48">
        <v>3</v>
      </c>
      <c r="AU1816" s="48">
        <v>1</v>
      </c>
      <c r="AV1816" s="48">
        <v>3</v>
      </c>
      <c r="AW1816" s="48">
        <v>500</v>
      </c>
      <c r="AX1816" s="48">
        <v>250</v>
      </c>
      <c r="AY1816" s="48">
        <v>0</v>
      </c>
      <c r="AZ1816" s="48">
        <v>0</v>
      </c>
      <c r="BE1816" s="48">
        <v>0</v>
      </c>
      <c r="BF1816" s="48">
        <v>1</v>
      </c>
      <c r="BG1816" s="48">
        <v>360</v>
      </c>
      <c r="BH1816" s="48">
        <v>360</v>
      </c>
      <c r="BI1816" s="7">
        <v>0</v>
      </c>
      <c r="BJ1816" s="7">
        <v>0</v>
      </c>
      <c r="BK1816" s="7">
        <v>0</v>
      </c>
      <c r="BL1816" s="7">
        <v>0</v>
      </c>
      <c r="BM1816" s="7">
        <v>0</v>
      </c>
      <c r="BN1816" s="7">
        <v>0</v>
      </c>
      <c r="BO1816" s="7">
        <v>0</v>
      </c>
      <c r="BP1816" s="7">
        <v>0</v>
      </c>
      <c r="BQ1816" s="7">
        <v>0</v>
      </c>
      <c r="BR1816" s="7">
        <v>0</v>
      </c>
      <c r="BS1816" s="7">
        <v>0</v>
      </c>
      <c r="BT1816" s="7">
        <v>0</v>
      </c>
      <c r="BU1816" s="7">
        <v>0</v>
      </c>
      <c r="BV1816" s="7">
        <v>0</v>
      </c>
      <c r="BW1816" s="7">
        <v>0</v>
      </c>
      <c r="BX1816" s="7">
        <v>0</v>
      </c>
      <c r="BY1816" s="7">
        <v>0</v>
      </c>
      <c r="BZ1816" s="7">
        <v>0</v>
      </c>
      <c r="CA1816" s="7">
        <v>0</v>
      </c>
      <c r="CB1816" s="7">
        <v>0</v>
      </c>
      <c r="CC1816" s="7">
        <v>0</v>
      </c>
      <c r="CD1816" s="7">
        <v>0</v>
      </c>
      <c r="CE1816" s="7">
        <v>0</v>
      </c>
      <c r="CF1816" s="7">
        <v>0</v>
      </c>
      <c r="CG1816" s="7">
        <v>0</v>
      </c>
      <c r="CH1816" s="7">
        <v>0</v>
      </c>
      <c r="CI1816" s="7">
        <v>0</v>
      </c>
      <c r="CJ1816" s="7">
        <v>0</v>
      </c>
      <c r="CK1816" s="7">
        <v>0</v>
      </c>
      <c r="CL1816" s="40">
        <v>0</v>
      </c>
      <c r="CM1816" s="40">
        <v>0</v>
      </c>
      <c r="CN1816" s="40">
        <v>0</v>
      </c>
      <c r="CO1816" s="40">
        <v>0</v>
      </c>
      <c r="CP1816" s="7">
        <v>0</v>
      </c>
      <c r="CQ1816" s="7">
        <v>0</v>
      </c>
      <c r="CR1816" s="7">
        <v>0</v>
      </c>
      <c r="CS1816" s="40">
        <v>0</v>
      </c>
      <c r="CT1816" s="7">
        <v>0</v>
      </c>
      <c r="CU1816" s="7">
        <v>0</v>
      </c>
      <c r="CV1816" s="4"/>
      <c r="CW1816" s="4"/>
      <c r="CX1816" s="4" t="s">
        <v>210</v>
      </c>
      <c r="CY1816" s="4" t="s">
        <v>211</v>
      </c>
      <c r="CZ1816" s="4" t="s">
        <v>242</v>
      </c>
      <c r="DA1816" s="4" t="s">
        <v>242</v>
      </c>
      <c r="DB1816" s="4" t="s">
        <v>212</v>
      </c>
      <c r="DC1816" s="4" t="s">
        <v>212</v>
      </c>
      <c r="DD1816" s="7">
        <v>2</v>
      </c>
      <c r="DE1816" s="7">
        <v>30</v>
      </c>
      <c r="DF1816" s="7">
        <v>60</v>
      </c>
      <c r="DH1816" s="4">
        <v>3</v>
      </c>
      <c r="DI1816" s="4">
        <v>2</v>
      </c>
      <c r="DJ1816" s="4">
        <v>4</v>
      </c>
      <c r="DK1816" s="4">
        <v>7</v>
      </c>
      <c r="DL1816" s="4">
        <v>8</v>
      </c>
      <c r="DX1816" s="7">
        <f t="shared" si="24913"/>
        <v>8030115</v>
      </c>
      <c r="DY1816" s="7"/>
      <c r="DZ1816" s="67">
        <v>10000</v>
      </c>
      <c r="EA1816" s="2" t="s">
        <v>1515</v>
      </c>
      <c r="EB1816" s="85">
        <v>198</v>
      </c>
      <c r="EC1816" s="2" t="s">
        <v>1516</v>
      </c>
      <c r="ED1816" s="2">
        <v>2019</v>
      </c>
      <c r="EE1816" s="2">
        <v>3004</v>
      </c>
      <c r="EF1816" s="7">
        <v>50</v>
      </c>
      <c r="EG1816" s="20"/>
      <c r="EH1816" s="20"/>
      <c r="EI1816" s="4">
        <v>331103</v>
      </c>
      <c r="EJ1816" s="4">
        <v>1</v>
      </c>
      <c r="EK1816" s="4">
        <v>331104</v>
      </c>
      <c r="EL1816" s="4">
        <v>1</v>
      </c>
      <c r="EM1816" s="4">
        <v>331105</v>
      </c>
      <c r="EN1816" s="4">
        <v>1</v>
      </c>
      <c r="EO1816" s="4">
        <v>331106</v>
      </c>
      <c r="EP1816" s="4">
        <v>1</v>
      </c>
      <c r="EQ1816" s="4">
        <v>331107</v>
      </c>
      <c r="ER1816" s="4">
        <v>1</v>
      </c>
      <c r="ES1816" s="4">
        <v>331108</v>
      </c>
      <c r="ET1816" s="4">
        <v>1</v>
      </c>
      <c r="EU1816" s="4">
        <v>331109</v>
      </c>
      <c r="EV1816" s="4">
        <v>1</v>
      </c>
      <c r="EW1816" s="4">
        <v>331110</v>
      </c>
      <c r="EX1816" s="4">
        <v>1</v>
      </c>
      <c r="EY1816" s="4">
        <v>331111</v>
      </c>
      <c r="EZ1816" s="4">
        <v>1</v>
      </c>
      <c r="FA1816" s="4" t="s">
        <v>242</v>
      </c>
      <c r="FB1816" s="4">
        <v>1</v>
      </c>
      <c r="FC1816" s="4">
        <v>40013</v>
      </c>
      <c r="FD1816" s="4">
        <v>1</v>
      </c>
      <c r="FE1816" s="4">
        <v>20100</v>
      </c>
      <c r="FF1816" s="4">
        <v>1</v>
      </c>
      <c r="FG1816" s="4">
        <v>20100</v>
      </c>
      <c r="FH1816" s="4">
        <v>1</v>
      </c>
      <c r="FR1816" s="2">
        <v>99999</v>
      </c>
      <c r="FS1816" s="2">
        <v>0</v>
      </c>
      <c r="FT1816" s="2">
        <f t="shared" ref="FT1816" si="24924">IF(FT828="","",FT828)</f>
        <v>800</v>
      </c>
      <c r="FV1816" s="2" t="str">
        <f t="shared" ref="FV1816" si="24925">IF(FV828="","",FV828)</f>
        <v/>
      </c>
      <c r="FW1816" s="2" t="str">
        <f t="shared" ref="FW1816" si="24926">IF(FW828="","",FW828)</f>
        <v/>
      </c>
      <c r="FX1816" s="2" t="str">
        <f t="shared" ref="FX1816" si="24927">IF(FX828="","",FX828)</f>
        <v/>
      </c>
      <c r="FY1816" s="2" t="str">
        <f t="shared" si="24875"/>
        <v/>
      </c>
      <c r="FZ1816" s="77">
        <v>0</v>
      </c>
      <c r="GA1816" s="2">
        <v>1</v>
      </c>
      <c r="GC1816" s="2">
        <v>1</v>
      </c>
      <c r="GD1816"/>
    </row>
    <row r="1817" s="2" customFormat="1" ht="14.25" spans="1:186">
      <c r="A1817" s="95">
        <f t="shared" si="24902"/>
        <v>8030116</v>
      </c>
      <c r="B1817" s="95">
        <v>1800</v>
      </c>
      <c r="C1817" s="95">
        <v>0</v>
      </c>
      <c r="D1817" s="95" t="s">
        <v>364</v>
      </c>
      <c r="E1817" s="95" t="str">
        <f t="shared" si="24903"/>
        <v>30级橙装匕首（福利专用）</v>
      </c>
      <c r="F1817" s="31" t="s">
        <v>1483</v>
      </c>
      <c r="G1817" s="31">
        <v>5</v>
      </c>
      <c r="H1817" s="7" t="s">
        <v>191</v>
      </c>
      <c r="I1817" s="7" t="s">
        <v>187</v>
      </c>
      <c r="J1817" s="35">
        <v>1515</v>
      </c>
      <c r="K1817" s="41">
        <v>301</v>
      </c>
      <c r="L1817" s="41"/>
      <c r="M1817" s="29" t="s">
        <v>193</v>
      </c>
      <c r="N1817" s="4">
        <v>30</v>
      </c>
      <c r="O1817" s="4">
        <v>30</v>
      </c>
      <c r="P1817" s="40">
        <f t="shared" si="24886"/>
        <v>2005</v>
      </c>
      <c r="Q1817" s="4"/>
      <c r="S1817" s="48">
        <v>0</v>
      </c>
      <c r="T1817" s="47" t="s">
        <v>249</v>
      </c>
      <c r="U1817" s="7" t="s">
        <v>195</v>
      </c>
      <c r="V1817" s="7">
        <v>0</v>
      </c>
      <c r="W1817" s="7">
        <v>0</v>
      </c>
      <c r="X1817" s="40">
        <v>0</v>
      </c>
      <c r="AB1817" s="7" t="s">
        <v>195</v>
      </c>
      <c r="AC1817" s="7">
        <v>0</v>
      </c>
      <c r="AD1817" s="7" t="s">
        <v>195</v>
      </c>
      <c r="AE1817" s="7" t="str">
        <f t="shared" si="24828"/>
        <v>true</v>
      </c>
      <c r="AF1817" s="7" t="b">
        <v>1</v>
      </c>
      <c r="AG1817" s="7" t="s">
        <v>195</v>
      </c>
      <c r="AH1817" s="40">
        <v>0</v>
      </c>
      <c r="AI1817" s="40">
        <v>0</v>
      </c>
      <c r="AJ1817" s="40">
        <v>1</v>
      </c>
      <c r="AK1817" s="40">
        <v>0</v>
      </c>
      <c r="AL1817" s="40">
        <v>1</v>
      </c>
      <c r="AM1817" s="40">
        <v>0</v>
      </c>
      <c r="AN1817" s="40">
        <v>60</v>
      </c>
      <c r="AO1817" s="40">
        <v>1000</v>
      </c>
      <c r="AP1817" s="7" t="s">
        <v>366</v>
      </c>
      <c r="AQ1817" s="4">
        <v>1</v>
      </c>
      <c r="AR1817" s="4">
        <v>161504</v>
      </c>
      <c r="AS1817" s="7" t="s">
        <v>199</v>
      </c>
      <c r="AT1817" s="48">
        <v>3</v>
      </c>
      <c r="AU1817" s="48">
        <v>1</v>
      </c>
      <c r="AV1817" s="48">
        <v>3</v>
      </c>
      <c r="AW1817" s="48">
        <v>500</v>
      </c>
      <c r="AX1817" s="48">
        <v>250</v>
      </c>
      <c r="AY1817" s="48">
        <v>0</v>
      </c>
      <c r="AZ1817" s="48">
        <v>0</v>
      </c>
      <c r="BE1817" s="48">
        <v>0</v>
      </c>
      <c r="BF1817" s="48">
        <v>1</v>
      </c>
      <c r="BG1817" s="48">
        <v>360</v>
      </c>
      <c r="BH1817" s="48">
        <v>360</v>
      </c>
      <c r="BI1817" s="7">
        <v>0</v>
      </c>
      <c r="BJ1817" s="7">
        <v>0</v>
      </c>
      <c r="BK1817" s="7">
        <v>0</v>
      </c>
      <c r="BL1817" s="7">
        <v>0</v>
      </c>
      <c r="BM1817" s="7">
        <v>0</v>
      </c>
      <c r="BN1817" s="7">
        <v>0</v>
      </c>
      <c r="BO1817" s="7">
        <v>0</v>
      </c>
      <c r="BP1817" s="7">
        <v>0</v>
      </c>
      <c r="BQ1817" s="7">
        <v>0</v>
      </c>
      <c r="BR1817" s="7">
        <v>0</v>
      </c>
      <c r="BS1817" s="7">
        <v>0</v>
      </c>
      <c r="BT1817" s="7">
        <v>0</v>
      </c>
      <c r="BU1817" s="7">
        <v>0</v>
      </c>
      <c r="BV1817" s="7">
        <v>0</v>
      </c>
      <c r="BW1817" s="7">
        <v>0</v>
      </c>
      <c r="BX1817" s="7">
        <v>0</v>
      </c>
      <c r="BY1817" s="7">
        <v>0</v>
      </c>
      <c r="BZ1817" s="7">
        <v>0</v>
      </c>
      <c r="CA1817" s="7">
        <v>0</v>
      </c>
      <c r="CB1817" s="7">
        <v>0</v>
      </c>
      <c r="CC1817" s="7">
        <v>0</v>
      </c>
      <c r="CD1817" s="7">
        <v>0</v>
      </c>
      <c r="CE1817" s="7">
        <v>0</v>
      </c>
      <c r="CF1817" s="7">
        <v>0</v>
      </c>
      <c r="CG1817" s="7">
        <v>0</v>
      </c>
      <c r="CH1817" s="7">
        <v>0</v>
      </c>
      <c r="CI1817" s="7">
        <v>0</v>
      </c>
      <c r="CJ1817" s="7">
        <v>0</v>
      </c>
      <c r="CK1817" s="7">
        <v>0</v>
      </c>
      <c r="CL1817" s="40">
        <v>0</v>
      </c>
      <c r="CM1817" s="40">
        <v>0</v>
      </c>
      <c r="CN1817" s="40">
        <v>0</v>
      </c>
      <c r="CO1817" s="40">
        <v>0</v>
      </c>
      <c r="CP1817" s="7">
        <v>0</v>
      </c>
      <c r="CQ1817" s="7">
        <v>0</v>
      </c>
      <c r="CR1817" s="7">
        <v>0</v>
      </c>
      <c r="CS1817" s="40">
        <v>0</v>
      </c>
      <c r="CT1817" s="7">
        <v>0</v>
      </c>
      <c r="CU1817" s="7">
        <v>0</v>
      </c>
      <c r="CV1817" s="4"/>
      <c r="CW1817" s="4"/>
      <c r="CX1817" s="4" t="s">
        <v>210</v>
      </c>
      <c r="CY1817" s="4" t="s">
        <v>211</v>
      </c>
      <c r="CZ1817" s="4" t="s">
        <v>242</v>
      </c>
      <c r="DA1817" s="4" t="s">
        <v>242</v>
      </c>
      <c r="DB1817" s="4" t="s">
        <v>212</v>
      </c>
      <c r="DC1817" s="4" t="s">
        <v>212</v>
      </c>
      <c r="DD1817" s="7">
        <v>2</v>
      </c>
      <c r="DE1817" s="7">
        <v>30</v>
      </c>
      <c r="DF1817" s="7">
        <v>60</v>
      </c>
      <c r="DH1817" s="4">
        <v>3</v>
      </c>
      <c r="DI1817" s="4">
        <v>2</v>
      </c>
      <c r="DJ1817" s="4">
        <v>4</v>
      </c>
      <c r="DK1817" s="4">
        <v>7</v>
      </c>
      <c r="DL1817" s="4">
        <v>8</v>
      </c>
      <c r="DX1817" s="7">
        <f t="shared" si="24913"/>
        <v>8030116</v>
      </c>
      <c r="DY1817" s="7"/>
      <c r="DZ1817" s="67">
        <v>10000</v>
      </c>
      <c r="EA1817" s="2" t="s">
        <v>1515</v>
      </c>
      <c r="EB1817" s="85">
        <v>198</v>
      </c>
      <c r="EC1817" s="2" t="s">
        <v>1516</v>
      </c>
      <c r="ED1817" s="2">
        <v>2019</v>
      </c>
      <c r="EE1817" s="2">
        <v>3004</v>
      </c>
      <c r="EF1817" s="7">
        <v>50</v>
      </c>
      <c r="EG1817" s="20"/>
      <c r="EH1817" s="20"/>
      <c r="EI1817" s="4">
        <v>331103</v>
      </c>
      <c r="EJ1817" s="4">
        <v>1</v>
      </c>
      <c r="EK1817" s="4">
        <v>331104</v>
      </c>
      <c r="EL1817" s="4">
        <v>1</v>
      </c>
      <c r="EM1817" s="4">
        <v>331105</v>
      </c>
      <c r="EN1817" s="4">
        <v>1</v>
      </c>
      <c r="EO1817" s="4">
        <v>331106</v>
      </c>
      <c r="EP1817" s="4">
        <v>1</v>
      </c>
      <c r="EQ1817" s="4">
        <v>331107</v>
      </c>
      <c r="ER1817" s="4">
        <v>1</v>
      </c>
      <c r="ES1817" s="4">
        <v>331108</v>
      </c>
      <c r="ET1817" s="4">
        <v>1</v>
      </c>
      <c r="EU1817" s="4">
        <v>331109</v>
      </c>
      <c r="EV1817" s="4">
        <v>1</v>
      </c>
      <c r="EW1817" s="4">
        <v>331110</v>
      </c>
      <c r="EX1817" s="4">
        <v>1</v>
      </c>
      <c r="EY1817" s="4">
        <v>331111</v>
      </c>
      <c r="EZ1817" s="4">
        <v>1</v>
      </c>
      <c r="FA1817" s="4" t="s">
        <v>242</v>
      </c>
      <c r="FB1817" s="4">
        <v>1</v>
      </c>
      <c r="FC1817" s="4">
        <v>40013</v>
      </c>
      <c r="FD1817" s="4">
        <v>1</v>
      </c>
      <c r="FE1817" s="4">
        <v>20100</v>
      </c>
      <c r="FF1817" s="4">
        <v>1</v>
      </c>
      <c r="FG1817" s="4">
        <v>20100</v>
      </c>
      <c r="FH1817" s="4">
        <v>1</v>
      </c>
      <c r="FR1817" s="2">
        <v>99999</v>
      </c>
      <c r="FS1817" s="2">
        <v>0</v>
      </c>
      <c r="FT1817" s="2">
        <f t="shared" ref="FT1817" si="24928">IF(FT829="","",FT829)</f>
        <v>800</v>
      </c>
      <c r="FV1817" s="2" t="str">
        <f t="shared" ref="FV1817" si="24929">IF(FV829="","",FV829)</f>
        <v/>
      </c>
      <c r="FW1817" s="2" t="str">
        <f t="shared" ref="FW1817" si="24930">IF(FW829="","",FW829)</f>
        <v/>
      </c>
      <c r="FX1817" s="2" t="str">
        <f t="shared" ref="FX1817" si="24931">IF(FX829="","",FX829)</f>
        <v/>
      </c>
      <c r="FY1817" s="2" t="str">
        <f t="shared" si="24875"/>
        <v/>
      </c>
      <c r="FZ1817" s="77">
        <v>0</v>
      </c>
      <c r="GA1817" s="2">
        <v>1</v>
      </c>
      <c r="GC1817" s="2">
        <v>1</v>
      </c>
      <c r="GD1817"/>
    </row>
    <row r="1818" s="2" customFormat="1" ht="14.25" spans="1:186">
      <c r="A1818" s="95">
        <f t="shared" si="24902"/>
        <v>8030117</v>
      </c>
      <c r="B1818" s="95">
        <v>3080</v>
      </c>
      <c r="C1818" s="95">
        <v>0</v>
      </c>
      <c r="D1818" s="95" t="s">
        <v>367</v>
      </c>
      <c r="E1818" s="95" t="str">
        <f t="shared" si="24903"/>
        <v>30级橙装爪（福利专用）</v>
      </c>
      <c r="F1818" s="31" t="s">
        <v>1483</v>
      </c>
      <c r="G1818" s="31">
        <v>5</v>
      </c>
      <c r="H1818" s="7" t="s">
        <v>191</v>
      </c>
      <c r="I1818" s="7" t="s">
        <v>187</v>
      </c>
      <c r="J1818" s="35">
        <v>1558</v>
      </c>
      <c r="K1818" s="38">
        <v>101</v>
      </c>
      <c r="L1818" s="39"/>
      <c r="M1818" s="29" t="s">
        <v>193</v>
      </c>
      <c r="N1818" s="4">
        <v>30</v>
      </c>
      <c r="O1818" s="4">
        <v>30</v>
      </c>
      <c r="P1818" s="40">
        <f t="shared" si="24886"/>
        <v>2005</v>
      </c>
      <c r="Q1818" s="4"/>
      <c r="S1818" s="48">
        <v>0</v>
      </c>
      <c r="T1818" s="47" t="s">
        <v>253</v>
      </c>
      <c r="U1818" s="7" t="s">
        <v>195</v>
      </c>
      <c r="V1818" s="7">
        <v>0</v>
      </c>
      <c r="W1818" s="7">
        <v>0</v>
      </c>
      <c r="X1818" s="40">
        <v>0</v>
      </c>
      <c r="AB1818" s="7" t="s">
        <v>195</v>
      </c>
      <c r="AC1818" s="7">
        <v>0</v>
      </c>
      <c r="AD1818" s="7" t="s">
        <v>195</v>
      </c>
      <c r="AE1818" s="7" t="str">
        <f t="shared" si="24828"/>
        <v>true</v>
      </c>
      <c r="AF1818" s="7" t="b">
        <v>1</v>
      </c>
      <c r="AG1818" s="7" t="s">
        <v>195</v>
      </c>
      <c r="AH1818" s="40">
        <v>0</v>
      </c>
      <c r="AI1818" s="40">
        <v>0</v>
      </c>
      <c r="AJ1818" s="40">
        <v>1</v>
      </c>
      <c r="AK1818" s="40">
        <v>0</v>
      </c>
      <c r="AL1818" s="40">
        <v>1</v>
      </c>
      <c r="AM1818" s="40">
        <v>0</v>
      </c>
      <c r="AN1818" s="40">
        <v>60</v>
      </c>
      <c r="AO1818" s="40">
        <v>1000</v>
      </c>
      <c r="AP1818" s="7" t="s">
        <v>369</v>
      </c>
      <c r="AQ1818" s="4">
        <v>1</v>
      </c>
      <c r="AR1818" s="4">
        <v>161504</v>
      </c>
      <c r="AS1818" s="7" t="s">
        <v>199</v>
      </c>
      <c r="AT1818" s="48">
        <v>3</v>
      </c>
      <c r="AU1818" s="48">
        <v>1</v>
      </c>
      <c r="AV1818" s="48">
        <v>3</v>
      </c>
      <c r="AW1818" s="48">
        <v>500</v>
      </c>
      <c r="AX1818" s="48">
        <v>250</v>
      </c>
      <c r="AY1818" s="48">
        <v>0</v>
      </c>
      <c r="AZ1818" s="48">
        <v>0</v>
      </c>
      <c r="BE1818" s="48">
        <v>0</v>
      </c>
      <c r="BF1818" s="48">
        <v>1</v>
      </c>
      <c r="BG1818" s="48">
        <v>360</v>
      </c>
      <c r="BH1818" s="48">
        <v>360</v>
      </c>
      <c r="BI1818" s="7">
        <v>0</v>
      </c>
      <c r="BJ1818" s="7">
        <v>0</v>
      </c>
      <c r="BK1818" s="7">
        <v>0</v>
      </c>
      <c r="BL1818" s="7">
        <v>0</v>
      </c>
      <c r="BM1818" s="7">
        <v>0</v>
      </c>
      <c r="BN1818" s="7">
        <v>0</v>
      </c>
      <c r="BO1818" s="7">
        <v>0</v>
      </c>
      <c r="BP1818" s="7">
        <v>0</v>
      </c>
      <c r="BQ1818" s="7">
        <v>0</v>
      </c>
      <c r="BR1818" s="7">
        <v>0</v>
      </c>
      <c r="BS1818" s="7">
        <v>0</v>
      </c>
      <c r="BT1818" s="7">
        <v>0</v>
      </c>
      <c r="BU1818" s="7">
        <v>0</v>
      </c>
      <c r="BV1818" s="7">
        <v>0</v>
      </c>
      <c r="BW1818" s="7">
        <v>0</v>
      </c>
      <c r="BX1818" s="7">
        <v>0</v>
      </c>
      <c r="BY1818" s="7">
        <v>0</v>
      </c>
      <c r="BZ1818" s="7">
        <v>0</v>
      </c>
      <c r="CA1818" s="7">
        <v>0</v>
      </c>
      <c r="CB1818" s="7">
        <v>0</v>
      </c>
      <c r="CC1818" s="7">
        <v>0</v>
      </c>
      <c r="CD1818" s="7">
        <v>0</v>
      </c>
      <c r="CE1818" s="7">
        <v>0</v>
      </c>
      <c r="CF1818" s="7">
        <v>0</v>
      </c>
      <c r="CG1818" s="7">
        <v>0</v>
      </c>
      <c r="CH1818" s="7">
        <v>0</v>
      </c>
      <c r="CI1818" s="7">
        <v>0</v>
      </c>
      <c r="CJ1818" s="7">
        <v>0</v>
      </c>
      <c r="CK1818" s="7">
        <v>0</v>
      </c>
      <c r="CL1818" s="40">
        <v>0</v>
      </c>
      <c r="CM1818" s="40">
        <v>0</v>
      </c>
      <c r="CN1818" s="40">
        <v>0</v>
      </c>
      <c r="CO1818" s="40">
        <v>0</v>
      </c>
      <c r="CP1818" s="7">
        <v>0</v>
      </c>
      <c r="CQ1818" s="7">
        <v>0</v>
      </c>
      <c r="CR1818" s="7">
        <v>0</v>
      </c>
      <c r="CS1818" s="40">
        <v>0</v>
      </c>
      <c r="CT1818" s="7">
        <v>0</v>
      </c>
      <c r="CU1818" s="7">
        <v>0</v>
      </c>
      <c r="CV1818" s="4"/>
      <c r="CW1818" s="4"/>
      <c r="CX1818" s="4" t="s">
        <v>210</v>
      </c>
      <c r="CY1818" s="4" t="s">
        <v>211</v>
      </c>
      <c r="CZ1818" s="4" t="s">
        <v>242</v>
      </c>
      <c r="DA1818" s="4" t="s">
        <v>242</v>
      </c>
      <c r="DB1818" s="4" t="s">
        <v>212</v>
      </c>
      <c r="DC1818" s="4" t="s">
        <v>212</v>
      </c>
      <c r="DD1818" s="7">
        <v>2</v>
      </c>
      <c r="DE1818" s="7">
        <v>30</v>
      </c>
      <c r="DF1818" s="7">
        <v>60</v>
      </c>
      <c r="DH1818" s="4">
        <v>3</v>
      </c>
      <c r="DI1818" s="4">
        <v>2</v>
      </c>
      <c r="DJ1818" s="4">
        <v>4</v>
      </c>
      <c r="DK1818" s="4">
        <v>7</v>
      </c>
      <c r="DL1818" s="4">
        <v>8</v>
      </c>
      <c r="DX1818" s="7">
        <f t="shared" si="24913"/>
        <v>8030117</v>
      </c>
      <c r="DY1818" s="7"/>
      <c r="DZ1818" s="67">
        <v>10000</v>
      </c>
      <c r="EA1818" s="2" t="s">
        <v>1515</v>
      </c>
      <c r="EB1818" s="85">
        <v>198</v>
      </c>
      <c r="EC1818" s="2" t="s">
        <v>1516</v>
      </c>
      <c r="ED1818" s="2">
        <v>2019</v>
      </c>
      <c r="EE1818" s="2">
        <v>3004</v>
      </c>
      <c r="EF1818" s="7">
        <v>50</v>
      </c>
      <c r="EG1818" s="20"/>
      <c r="EH1818" s="20"/>
      <c r="EI1818" s="4">
        <v>331103</v>
      </c>
      <c r="EJ1818" s="4">
        <v>1</v>
      </c>
      <c r="EK1818" s="4">
        <v>331104</v>
      </c>
      <c r="EL1818" s="4">
        <v>1</v>
      </c>
      <c r="EM1818" s="4">
        <v>331105</v>
      </c>
      <c r="EN1818" s="4">
        <v>1</v>
      </c>
      <c r="EO1818" s="4">
        <v>331106</v>
      </c>
      <c r="EP1818" s="4">
        <v>1</v>
      </c>
      <c r="EQ1818" s="4">
        <v>331107</v>
      </c>
      <c r="ER1818" s="4">
        <v>1</v>
      </c>
      <c r="ES1818" s="4">
        <v>331108</v>
      </c>
      <c r="ET1818" s="4">
        <v>1</v>
      </c>
      <c r="EU1818" s="4">
        <v>331109</v>
      </c>
      <c r="EV1818" s="4">
        <v>1</v>
      </c>
      <c r="EW1818" s="4">
        <v>331110</v>
      </c>
      <c r="EX1818" s="4">
        <v>1</v>
      </c>
      <c r="EY1818" s="4">
        <v>331111</v>
      </c>
      <c r="EZ1818" s="4">
        <v>1</v>
      </c>
      <c r="FA1818" s="4" t="s">
        <v>242</v>
      </c>
      <c r="FB1818" s="4">
        <v>1</v>
      </c>
      <c r="FC1818" s="4">
        <v>40013</v>
      </c>
      <c r="FD1818" s="4">
        <v>1</v>
      </c>
      <c r="FE1818" s="4">
        <v>20100</v>
      </c>
      <c r="FF1818" s="4">
        <v>1</v>
      </c>
      <c r="FG1818" s="4">
        <v>20100</v>
      </c>
      <c r="FH1818" s="4">
        <v>1</v>
      </c>
      <c r="FR1818" s="2">
        <v>99999</v>
      </c>
      <c r="FS1818" s="2">
        <v>0</v>
      </c>
      <c r="FT1818" s="2">
        <f t="shared" ref="FT1818" si="24932">IF(FT830="","",FT830)</f>
        <v>800</v>
      </c>
      <c r="FV1818" s="2" t="str">
        <f t="shared" ref="FV1818" si="24933">IF(FV830="","",FV830)</f>
        <v/>
      </c>
      <c r="FW1818" s="2" t="str">
        <f t="shared" ref="FW1818" si="24934">IF(FW830="","",FW830)</f>
        <v/>
      </c>
      <c r="FX1818" s="2" t="str">
        <f t="shared" ref="FX1818" si="24935">IF(FX830="","",FX830)</f>
        <v/>
      </c>
      <c r="FY1818" s="2" t="str">
        <f t="shared" si="24875"/>
        <v/>
      </c>
      <c r="FZ1818" s="77">
        <v>0</v>
      </c>
      <c r="GA1818" s="2">
        <v>1</v>
      </c>
      <c r="GC1818" s="2">
        <v>1</v>
      </c>
      <c r="GD1818"/>
    </row>
    <row r="1819" s="2" customFormat="1" ht="14.25" spans="1:186">
      <c r="A1819" s="95">
        <f t="shared" si="24902"/>
        <v>8030118</v>
      </c>
      <c r="B1819" s="95">
        <v>2824</v>
      </c>
      <c r="C1819" s="95">
        <v>0</v>
      </c>
      <c r="D1819" s="95" t="s">
        <v>370</v>
      </c>
      <c r="E1819" s="95" t="str">
        <f t="shared" si="24903"/>
        <v>30级橙装魔棒（福利专用）</v>
      </c>
      <c r="F1819" s="31" t="s">
        <v>1483</v>
      </c>
      <c r="G1819" s="31">
        <v>5</v>
      </c>
      <c r="H1819" s="7" t="s">
        <v>191</v>
      </c>
      <c r="I1819" s="7" t="s">
        <v>187</v>
      </c>
      <c r="J1819" s="37">
        <v>1547</v>
      </c>
      <c r="K1819" s="41">
        <v>501</v>
      </c>
      <c r="L1819" s="41"/>
      <c r="M1819" s="29" t="s">
        <v>193</v>
      </c>
      <c r="N1819" s="4">
        <v>30</v>
      </c>
      <c r="O1819" s="4">
        <v>30</v>
      </c>
      <c r="P1819" s="40">
        <f t="shared" si="24886"/>
        <v>2005</v>
      </c>
      <c r="Q1819" s="4"/>
      <c r="S1819" s="48">
        <v>0</v>
      </c>
      <c r="T1819" s="47" t="s">
        <v>257</v>
      </c>
      <c r="U1819" s="7" t="s">
        <v>195</v>
      </c>
      <c r="V1819" s="7">
        <v>0</v>
      </c>
      <c r="W1819" s="7">
        <v>0</v>
      </c>
      <c r="X1819" s="40">
        <v>0</v>
      </c>
      <c r="AB1819" s="7" t="s">
        <v>195</v>
      </c>
      <c r="AC1819" s="7">
        <v>0</v>
      </c>
      <c r="AD1819" s="7" t="s">
        <v>195</v>
      </c>
      <c r="AE1819" s="7" t="str">
        <f t="shared" ref="AE1819" si="24936">IF(Z1819&gt;=40,"false","true")</f>
        <v>true</v>
      </c>
      <c r="AF1819" s="7" t="b">
        <v>1</v>
      </c>
      <c r="AG1819" s="7" t="s">
        <v>195</v>
      </c>
      <c r="AH1819" s="40">
        <v>0</v>
      </c>
      <c r="AI1819" s="40">
        <v>0</v>
      </c>
      <c r="AJ1819" s="40">
        <v>1</v>
      </c>
      <c r="AK1819" s="40">
        <v>0</v>
      </c>
      <c r="AL1819" s="40">
        <v>1</v>
      </c>
      <c r="AM1819" s="40">
        <v>0</v>
      </c>
      <c r="AN1819" s="40">
        <v>60</v>
      </c>
      <c r="AO1819" s="40">
        <v>1000</v>
      </c>
      <c r="AP1819" s="7" t="s">
        <v>372</v>
      </c>
      <c r="AQ1819" s="4">
        <v>1</v>
      </c>
      <c r="AR1819" s="4">
        <v>161504</v>
      </c>
      <c r="AS1819" s="7" t="s">
        <v>199</v>
      </c>
      <c r="AT1819" s="48">
        <v>3</v>
      </c>
      <c r="AU1819" s="48">
        <v>1</v>
      </c>
      <c r="AV1819" s="48">
        <v>3</v>
      </c>
      <c r="AW1819" s="48">
        <v>500</v>
      </c>
      <c r="AX1819" s="48">
        <v>250</v>
      </c>
      <c r="AY1819" s="48">
        <v>0</v>
      </c>
      <c r="AZ1819" s="48">
        <v>0</v>
      </c>
      <c r="BE1819" s="48">
        <v>0</v>
      </c>
      <c r="BF1819" s="48">
        <v>1</v>
      </c>
      <c r="BG1819" s="48">
        <v>360</v>
      </c>
      <c r="BH1819" s="48">
        <v>360</v>
      </c>
      <c r="BI1819" s="7">
        <v>0</v>
      </c>
      <c r="BJ1819" s="7">
        <v>0</v>
      </c>
      <c r="BK1819" s="7">
        <v>0</v>
      </c>
      <c r="BL1819" s="7">
        <v>0</v>
      </c>
      <c r="BM1819" s="7">
        <v>0</v>
      </c>
      <c r="BN1819" s="7">
        <v>0</v>
      </c>
      <c r="BO1819" s="7">
        <v>0</v>
      </c>
      <c r="BP1819" s="7">
        <v>0</v>
      </c>
      <c r="BQ1819" s="7">
        <v>0</v>
      </c>
      <c r="BR1819" s="7">
        <v>0</v>
      </c>
      <c r="BS1819" s="7">
        <v>0</v>
      </c>
      <c r="BT1819" s="7">
        <v>0</v>
      </c>
      <c r="BU1819" s="7">
        <v>0</v>
      </c>
      <c r="BV1819" s="7">
        <v>0</v>
      </c>
      <c r="BW1819" s="7">
        <v>0</v>
      </c>
      <c r="BX1819" s="7">
        <v>0</v>
      </c>
      <c r="BY1819" s="7">
        <v>0</v>
      </c>
      <c r="BZ1819" s="7">
        <v>0</v>
      </c>
      <c r="CA1819" s="7">
        <v>0</v>
      </c>
      <c r="CB1819" s="7">
        <v>0</v>
      </c>
      <c r="CC1819" s="7">
        <v>0</v>
      </c>
      <c r="CD1819" s="7">
        <v>0</v>
      </c>
      <c r="CE1819" s="7">
        <v>0</v>
      </c>
      <c r="CF1819" s="7">
        <v>0</v>
      </c>
      <c r="CG1819" s="7">
        <v>0</v>
      </c>
      <c r="CH1819" s="7">
        <v>0</v>
      </c>
      <c r="CI1819" s="7">
        <v>0</v>
      </c>
      <c r="CJ1819" s="7">
        <v>0</v>
      </c>
      <c r="CK1819" s="7">
        <v>0</v>
      </c>
      <c r="CL1819" s="40">
        <v>0</v>
      </c>
      <c r="CM1819" s="40">
        <v>0</v>
      </c>
      <c r="CN1819" s="40">
        <v>0</v>
      </c>
      <c r="CO1819" s="40">
        <v>0</v>
      </c>
      <c r="CP1819" s="7">
        <v>0</v>
      </c>
      <c r="CQ1819" s="7">
        <v>0</v>
      </c>
      <c r="CR1819" s="7">
        <v>0</v>
      </c>
      <c r="CS1819" s="40">
        <v>0</v>
      </c>
      <c r="CT1819" s="7">
        <v>0</v>
      </c>
      <c r="CU1819" s="7">
        <v>0</v>
      </c>
      <c r="CV1819" s="4"/>
      <c r="CW1819" s="4"/>
      <c r="CX1819" s="4" t="s">
        <v>210</v>
      </c>
      <c r="CY1819" s="4" t="s">
        <v>211</v>
      </c>
      <c r="CZ1819" s="4" t="s">
        <v>242</v>
      </c>
      <c r="DA1819" s="4" t="s">
        <v>242</v>
      </c>
      <c r="DB1819" s="4" t="s">
        <v>212</v>
      </c>
      <c r="DC1819" s="4" t="s">
        <v>212</v>
      </c>
      <c r="DD1819" s="7">
        <v>2</v>
      </c>
      <c r="DE1819" s="7">
        <v>30</v>
      </c>
      <c r="DF1819" s="7">
        <v>60</v>
      </c>
      <c r="DH1819" s="4">
        <v>3</v>
      </c>
      <c r="DI1819" s="4">
        <v>2</v>
      </c>
      <c r="DJ1819" s="4">
        <v>4</v>
      </c>
      <c r="DK1819" s="4">
        <v>7</v>
      </c>
      <c r="DL1819" s="4">
        <v>8</v>
      </c>
      <c r="DX1819" s="7">
        <f t="shared" si="24913"/>
        <v>8030118</v>
      </c>
      <c r="DY1819" s="7"/>
      <c r="DZ1819" s="67">
        <v>10000</v>
      </c>
      <c r="EA1819" s="2" t="s">
        <v>1515</v>
      </c>
      <c r="EB1819" s="85">
        <v>198</v>
      </c>
      <c r="EC1819" s="2" t="s">
        <v>1516</v>
      </c>
      <c r="ED1819" s="2">
        <v>2019</v>
      </c>
      <c r="EE1819" s="2">
        <v>3003</v>
      </c>
      <c r="EF1819" s="7">
        <v>50</v>
      </c>
      <c r="EG1819" s="20"/>
      <c r="EH1819" s="20"/>
      <c r="EI1819" s="4">
        <v>331103</v>
      </c>
      <c r="EJ1819" s="4">
        <v>1</v>
      </c>
      <c r="EK1819" s="4">
        <v>331104</v>
      </c>
      <c r="EL1819" s="4">
        <v>1</v>
      </c>
      <c r="EM1819" s="4">
        <v>331105</v>
      </c>
      <c r="EN1819" s="4">
        <v>1</v>
      </c>
      <c r="EO1819" s="4">
        <v>331106</v>
      </c>
      <c r="EP1819" s="4">
        <v>1</v>
      </c>
      <c r="EQ1819" s="4">
        <v>331107</v>
      </c>
      <c r="ER1819" s="4">
        <v>1</v>
      </c>
      <c r="ES1819" s="4">
        <v>331108</v>
      </c>
      <c r="ET1819" s="4">
        <v>1</v>
      </c>
      <c r="EU1819" s="4">
        <v>331109</v>
      </c>
      <c r="EV1819" s="4">
        <v>1</v>
      </c>
      <c r="EW1819" s="4">
        <v>331110</v>
      </c>
      <c r="EX1819" s="4">
        <v>1</v>
      </c>
      <c r="EY1819" s="4">
        <v>331111</v>
      </c>
      <c r="EZ1819" s="4">
        <v>1</v>
      </c>
      <c r="FA1819" s="4" t="s">
        <v>242</v>
      </c>
      <c r="FB1819" s="4">
        <v>1</v>
      </c>
      <c r="FC1819" s="4">
        <v>40013</v>
      </c>
      <c r="FD1819" s="4">
        <v>1</v>
      </c>
      <c r="FE1819" s="4">
        <v>20100</v>
      </c>
      <c r="FF1819" s="4">
        <v>1</v>
      </c>
      <c r="FG1819" s="4">
        <v>20100</v>
      </c>
      <c r="FH1819" s="4">
        <v>1</v>
      </c>
      <c r="FR1819" s="2">
        <v>99999</v>
      </c>
      <c r="FS1819" s="2">
        <v>0</v>
      </c>
      <c r="FT1819" s="2">
        <f t="shared" ref="FT1819" si="24937">IF(FT831="","",FT831)</f>
        <v>800</v>
      </c>
      <c r="FV1819" s="2" t="str">
        <f t="shared" ref="FV1819" si="24938">IF(FV831="","",FV831)</f>
        <v/>
      </c>
      <c r="FW1819" s="2" t="str">
        <f t="shared" ref="FW1819" si="24939">IF(FW831="","",FW831)</f>
        <v/>
      </c>
      <c r="FX1819" s="2" t="str">
        <f t="shared" ref="FX1819" si="24940">IF(FX831="","",FX831)</f>
        <v/>
      </c>
      <c r="FY1819" s="2" t="str">
        <f t="shared" si="24875"/>
        <v/>
      </c>
      <c r="FZ1819" s="77">
        <v>0</v>
      </c>
      <c r="GA1819" s="2">
        <v>1</v>
      </c>
      <c r="GC1819" s="2">
        <v>1</v>
      </c>
      <c r="GD1819"/>
    </row>
    <row r="1820" s="2" customFormat="1" ht="14.25" spans="1:186">
      <c r="A1820" s="95">
        <f t="shared" si="24902"/>
        <v>8030119</v>
      </c>
      <c r="B1820" s="95">
        <v>4104</v>
      </c>
      <c r="C1820" s="95">
        <v>0</v>
      </c>
      <c r="D1820" s="95" t="s">
        <v>373</v>
      </c>
      <c r="E1820" s="95" t="str">
        <f t="shared" si="24903"/>
        <v>30级橙装法杖（福利专用）</v>
      </c>
      <c r="F1820" s="31" t="s">
        <v>1483</v>
      </c>
      <c r="G1820" s="31">
        <v>5</v>
      </c>
      <c r="H1820" s="7" t="s">
        <v>191</v>
      </c>
      <c r="I1820" s="7" t="s">
        <v>187</v>
      </c>
      <c r="J1820" s="37">
        <v>1547</v>
      </c>
      <c r="K1820" s="39">
        <v>601</v>
      </c>
      <c r="L1820" s="39"/>
      <c r="M1820" s="29" t="s">
        <v>193</v>
      </c>
      <c r="N1820" s="4">
        <v>30</v>
      </c>
      <c r="O1820" s="4">
        <v>30</v>
      </c>
      <c r="P1820" s="40">
        <f t="shared" si="24886"/>
        <v>2005</v>
      </c>
      <c r="Q1820" s="4"/>
      <c r="S1820" s="48">
        <v>0</v>
      </c>
      <c r="T1820" s="47" t="s">
        <v>194</v>
      </c>
      <c r="U1820" s="7" t="s">
        <v>195</v>
      </c>
      <c r="V1820" s="7">
        <v>0</v>
      </c>
      <c r="W1820" s="7">
        <v>0</v>
      </c>
      <c r="X1820" s="40">
        <v>0</v>
      </c>
      <c r="AB1820" s="7" t="s">
        <v>195</v>
      </c>
      <c r="AC1820" s="7">
        <v>0</v>
      </c>
      <c r="AD1820" s="7" t="s">
        <v>195</v>
      </c>
      <c r="AE1820" s="7" t="str">
        <f t="shared" ref="AE1820" si="24941">IF(Z1820&gt;=40,"false","true")</f>
        <v>true</v>
      </c>
      <c r="AF1820" s="7" t="b">
        <v>1</v>
      </c>
      <c r="AG1820" s="7" t="s">
        <v>195</v>
      </c>
      <c r="AH1820" s="40">
        <v>0</v>
      </c>
      <c r="AI1820" s="40">
        <v>0</v>
      </c>
      <c r="AJ1820" s="40">
        <v>1</v>
      </c>
      <c r="AK1820" s="40">
        <v>0</v>
      </c>
      <c r="AL1820" s="40">
        <v>1</v>
      </c>
      <c r="AM1820" s="40">
        <v>0</v>
      </c>
      <c r="AN1820" s="40">
        <v>60</v>
      </c>
      <c r="AO1820" s="40">
        <v>1000</v>
      </c>
      <c r="AP1820" s="7" t="s">
        <v>375</v>
      </c>
      <c r="AQ1820" s="4">
        <v>1</v>
      </c>
      <c r="AR1820" s="4">
        <v>161504</v>
      </c>
      <c r="AS1820" s="7" t="s">
        <v>199</v>
      </c>
      <c r="AT1820" s="48">
        <v>3</v>
      </c>
      <c r="AU1820" s="48">
        <v>1</v>
      </c>
      <c r="AV1820" s="48">
        <v>3</v>
      </c>
      <c r="AW1820" s="48">
        <v>500</v>
      </c>
      <c r="AX1820" s="48">
        <v>250</v>
      </c>
      <c r="AY1820" s="48">
        <v>0</v>
      </c>
      <c r="AZ1820" s="48">
        <v>0</v>
      </c>
      <c r="BE1820" s="48">
        <v>0</v>
      </c>
      <c r="BF1820" s="48">
        <v>1</v>
      </c>
      <c r="BG1820" s="48">
        <v>360</v>
      </c>
      <c r="BH1820" s="48">
        <v>360</v>
      </c>
      <c r="BI1820" s="7">
        <v>0</v>
      </c>
      <c r="BJ1820" s="7">
        <v>0</v>
      </c>
      <c r="BK1820" s="7">
        <v>0</v>
      </c>
      <c r="BL1820" s="7">
        <v>0</v>
      </c>
      <c r="BM1820" s="7">
        <v>0</v>
      </c>
      <c r="BN1820" s="7">
        <v>0</v>
      </c>
      <c r="BO1820" s="7">
        <v>0</v>
      </c>
      <c r="BP1820" s="7">
        <v>0</v>
      </c>
      <c r="BQ1820" s="7">
        <v>0</v>
      </c>
      <c r="BR1820" s="7">
        <v>0</v>
      </c>
      <c r="BS1820" s="7">
        <v>0</v>
      </c>
      <c r="BT1820" s="7">
        <v>0</v>
      </c>
      <c r="BU1820" s="7">
        <v>0</v>
      </c>
      <c r="BV1820" s="7">
        <v>0</v>
      </c>
      <c r="BW1820" s="7">
        <v>0</v>
      </c>
      <c r="BX1820" s="7">
        <v>0</v>
      </c>
      <c r="BY1820" s="7">
        <v>0</v>
      </c>
      <c r="BZ1820" s="7">
        <v>0</v>
      </c>
      <c r="CA1820" s="7">
        <v>0</v>
      </c>
      <c r="CB1820" s="7">
        <v>0</v>
      </c>
      <c r="CC1820" s="7">
        <v>0</v>
      </c>
      <c r="CD1820" s="7">
        <v>0</v>
      </c>
      <c r="CE1820" s="7">
        <v>0</v>
      </c>
      <c r="CF1820" s="7">
        <v>0</v>
      </c>
      <c r="CG1820" s="7">
        <v>0</v>
      </c>
      <c r="CH1820" s="7">
        <v>0</v>
      </c>
      <c r="CI1820" s="7">
        <v>0</v>
      </c>
      <c r="CJ1820" s="7">
        <v>0</v>
      </c>
      <c r="CK1820" s="7">
        <v>0</v>
      </c>
      <c r="CL1820" s="40">
        <v>0</v>
      </c>
      <c r="CM1820" s="40">
        <v>0</v>
      </c>
      <c r="CN1820" s="40">
        <v>0</v>
      </c>
      <c r="CO1820" s="40">
        <v>0</v>
      </c>
      <c r="CP1820" s="7">
        <v>0</v>
      </c>
      <c r="CQ1820" s="7">
        <v>0</v>
      </c>
      <c r="CR1820" s="7">
        <v>0</v>
      </c>
      <c r="CS1820" s="40">
        <v>0</v>
      </c>
      <c r="CT1820" s="7">
        <v>0</v>
      </c>
      <c r="CU1820" s="7">
        <v>0</v>
      </c>
      <c r="CV1820" s="4"/>
      <c r="CW1820" s="4"/>
      <c r="CX1820" s="4" t="s">
        <v>210</v>
      </c>
      <c r="CY1820" s="4" t="s">
        <v>211</v>
      </c>
      <c r="CZ1820" s="4" t="s">
        <v>242</v>
      </c>
      <c r="DA1820" s="4" t="s">
        <v>242</v>
      </c>
      <c r="DB1820" s="4" t="s">
        <v>212</v>
      </c>
      <c r="DC1820" s="4" t="s">
        <v>212</v>
      </c>
      <c r="DD1820" s="7">
        <v>2</v>
      </c>
      <c r="DE1820" s="7">
        <v>30</v>
      </c>
      <c r="DF1820" s="7">
        <v>60</v>
      </c>
      <c r="DH1820" s="4">
        <v>3</v>
      </c>
      <c r="DI1820" s="4">
        <v>2</v>
      </c>
      <c r="DJ1820" s="4">
        <v>4</v>
      </c>
      <c r="DK1820" s="4">
        <v>7</v>
      </c>
      <c r="DL1820" s="4">
        <v>8</v>
      </c>
      <c r="DX1820" s="7">
        <f t="shared" si="24913"/>
        <v>8030119</v>
      </c>
      <c r="DY1820" s="7"/>
      <c r="DZ1820" s="67">
        <v>10000</v>
      </c>
      <c r="EA1820" s="2" t="s">
        <v>1515</v>
      </c>
      <c r="EB1820" s="85">
        <v>198</v>
      </c>
      <c r="EC1820" s="2" t="s">
        <v>1516</v>
      </c>
      <c r="ED1820" s="2">
        <v>2019</v>
      </c>
      <c r="EE1820" s="2">
        <v>3003</v>
      </c>
      <c r="EF1820" s="7">
        <v>50</v>
      </c>
      <c r="EG1820" s="20"/>
      <c r="EH1820" s="20"/>
      <c r="EI1820" s="4">
        <v>331103</v>
      </c>
      <c r="EJ1820" s="4">
        <v>1</v>
      </c>
      <c r="EK1820" s="4">
        <v>331104</v>
      </c>
      <c r="EL1820" s="4">
        <v>1</v>
      </c>
      <c r="EM1820" s="4">
        <v>331105</v>
      </c>
      <c r="EN1820" s="4">
        <v>1</v>
      </c>
      <c r="EO1820" s="4">
        <v>331106</v>
      </c>
      <c r="EP1820" s="4">
        <v>1</v>
      </c>
      <c r="EQ1820" s="4">
        <v>331107</v>
      </c>
      <c r="ER1820" s="4">
        <v>1</v>
      </c>
      <c r="ES1820" s="4">
        <v>331108</v>
      </c>
      <c r="ET1820" s="4">
        <v>1</v>
      </c>
      <c r="EU1820" s="4">
        <v>331109</v>
      </c>
      <c r="EV1820" s="4">
        <v>1</v>
      </c>
      <c r="EW1820" s="4">
        <v>331110</v>
      </c>
      <c r="EX1820" s="4">
        <v>1</v>
      </c>
      <c r="EY1820" s="4">
        <v>331111</v>
      </c>
      <c r="EZ1820" s="4">
        <v>1</v>
      </c>
      <c r="FA1820" s="4" t="s">
        <v>242</v>
      </c>
      <c r="FB1820" s="4">
        <v>1</v>
      </c>
      <c r="FC1820" s="4">
        <v>40013</v>
      </c>
      <c r="FD1820" s="4">
        <v>1</v>
      </c>
      <c r="FE1820" s="4">
        <v>20100</v>
      </c>
      <c r="FF1820" s="4">
        <v>1</v>
      </c>
      <c r="FG1820" s="4">
        <v>20100</v>
      </c>
      <c r="FH1820" s="4">
        <v>1</v>
      </c>
      <c r="FR1820" s="2">
        <v>99999</v>
      </c>
      <c r="FS1820" s="2">
        <v>0</v>
      </c>
      <c r="FT1820" s="2">
        <f t="shared" ref="FT1820" si="24942">IF(FT832="","",FT832)</f>
        <v>800</v>
      </c>
      <c r="FV1820" s="2" t="str">
        <f t="shared" ref="FV1820" si="24943">IF(FV832="","",FV832)</f>
        <v/>
      </c>
      <c r="FW1820" s="2" t="str">
        <f t="shared" ref="FW1820" si="24944">IF(FW832="","",FW832)</f>
        <v/>
      </c>
      <c r="FX1820" s="2" t="str">
        <f t="shared" ref="FX1820" si="24945">IF(FX832="","",FX832)</f>
        <v/>
      </c>
      <c r="FY1820" s="2" t="str">
        <f t="shared" si="24875"/>
        <v/>
      </c>
      <c r="FZ1820" s="77">
        <v>0</v>
      </c>
      <c r="GA1820" s="2">
        <v>1</v>
      </c>
      <c r="GC1820" s="2">
        <v>1</v>
      </c>
      <c r="GD1820"/>
    </row>
    <row r="1821" s="2" customFormat="1" ht="14.25" spans="1:186">
      <c r="A1821" s="95">
        <f t="shared" si="24902"/>
        <v>8030220</v>
      </c>
      <c r="B1821" s="95">
        <v>312</v>
      </c>
      <c r="C1821" s="95">
        <v>3</v>
      </c>
      <c r="D1821" s="95" t="s">
        <v>376</v>
      </c>
      <c r="E1821" s="95" t="str">
        <f t="shared" si="24903"/>
        <v>30级橙装男衣（福利专用）</v>
      </c>
      <c r="F1821" s="31" t="s">
        <v>1483</v>
      </c>
      <c r="G1821" s="31">
        <v>5</v>
      </c>
      <c r="H1821" s="7" t="s">
        <v>191</v>
      </c>
      <c r="I1821" s="7" t="s">
        <v>187</v>
      </c>
      <c r="J1821" s="37">
        <v>1461</v>
      </c>
      <c r="K1821" s="39">
        <v>1432</v>
      </c>
      <c r="L1821" s="39"/>
      <c r="M1821" s="29" t="s">
        <v>193</v>
      </c>
      <c r="N1821" s="4">
        <v>30</v>
      </c>
      <c r="O1821" s="4">
        <v>30</v>
      </c>
      <c r="P1821" s="40">
        <f t="shared" si="24886"/>
        <v>2305</v>
      </c>
      <c r="Q1821" s="4"/>
      <c r="S1821" s="48">
        <v>1</v>
      </c>
      <c r="T1821" s="47" t="s">
        <v>194</v>
      </c>
      <c r="U1821" s="7" t="s">
        <v>195</v>
      </c>
      <c r="V1821" s="7">
        <v>0</v>
      </c>
      <c r="W1821" s="7">
        <v>0</v>
      </c>
      <c r="X1821" s="40">
        <v>0</v>
      </c>
      <c r="AB1821" s="7" t="s">
        <v>195</v>
      </c>
      <c r="AC1821" s="7">
        <v>0</v>
      </c>
      <c r="AD1821" s="7" t="s">
        <v>195</v>
      </c>
      <c r="AE1821" s="7" t="str">
        <f t="shared" ref="AE1821" si="24946">IF(Z1821&gt;=40,"false","true")</f>
        <v>true</v>
      </c>
      <c r="AF1821" s="7" t="b">
        <v>1</v>
      </c>
      <c r="AG1821" s="7" t="s">
        <v>195</v>
      </c>
      <c r="AH1821" s="40">
        <v>0</v>
      </c>
      <c r="AI1821" s="40">
        <v>0</v>
      </c>
      <c r="AJ1821" s="40">
        <v>1</v>
      </c>
      <c r="AK1821" s="40">
        <v>0</v>
      </c>
      <c r="AL1821" s="40">
        <v>1</v>
      </c>
      <c r="AM1821" s="40">
        <v>0</v>
      </c>
      <c r="AN1821" s="40">
        <v>60</v>
      </c>
      <c r="AO1821" s="40">
        <v>1000</v>
      </c>
      <c r="AP1821" s="7" t="s">
        <v>378</v>
      </c>
      <c r="AQ1821" s="4">
        <v>1</v>
      </c>
      <c r="AR1821" s="4">
        <v>161504</v>
      </c>
      <c r="AS1821" s="7" t="s">
        <v>199</v>
      </c>
      <c r="AT1821" s="48">
        <v>3</v>
      </c>
      <c r="AU1821" s="48">
        <v>1</v>
      </c>
      <c r="AV1821" s="48">
        <v>3</v>
      </c>
      <c r="AW1821" s="48">
        <v>500</v>
      </c>
      <c r="AX1821" s="48">
        <v>250</v>
      </c>
      <c r="AY1821" s="48">
        <v>0</v>
      </c>
      <c r="AZ1821" s="48">
        <v>0</v>
      </c>
      <c r="BE1821" s="48">
        <v>0</v>
      </c>
      <c r="BF1821" s="48">
        <v>1</v>
      </c>
      <c r="BG1821" s="48">
        <v>360</v>
      </c>
      <c r="BH1821" s="48">
        <v>360</v>
      </c>
      <c r="BI1821" s="7">
        <v>0</v>
      </c>
      <c r="BJ1821" s="7">
        <v>0</v>
      </c>
      <c r="BK1821" s="7">
        <v>0</v>
      </c>
      <c r="BL1821" s="7">
        <v>0</v>
      </c>
      <c r="BM1821" s="7">
        <v>0</v>
      </c>
      <c r="BN1821" s="7">
        <v>0</v>
      </c>
      <c r="BO1821" s="7">
        <v>0</v>
      </c>
      <c r="BP1821" s="7">
        <v>0</v>
      </c>
      <c r="BQ1821" s="7">
        <v>0</v>
      </c>
      <c r="BR1821" s="7">
        <v>0</v>
      </c>
      <c r="BS1821" s="7">
        <v>0</v>
      </c>
      <c r="BT1821" s="7">
        <v>0</v>
      </c>
      <c r="BU1821" s="7">
        <v>0</v>
      </c>
      <c r="BV1821" s="7">
        <v>0</v>
      </c>
      <c r="BW1821" s="7">
        <v>0</v>
      </c>
      <c r="BX1821" s="7">
        <v>0</v>
      </c>
      <c r="BY1821" s="7">
        <v>0</v>
      </c>
      <c r="BZ1821" s="7">
        <v>0</v>
      </c>
      <c r="CA1821" s="7">
        <v>0</v>
      </c>
      <c r="CB1821" s="7">
        <v>0</v>
      </c>
      <c r="CC1821" s="7">
        <v>0</v>
      </c>
      <c r="CD1821" s="7">
        <v>0</v>
      </c>
      <c r="CE1821" s="7">
        <v>0</v>
      </c>
      <c r="CF1821" s="7">
        <v>0</v>
      </c>
      <c r="CG1821" s="7">
        <v>0</v>
      </c>
      <c r="CH1821" s="7">
        <v>0</v>
      </c>
      <c r="CI1821" s="7">
        <v>0</v>
      </c>
      <c r="CJ1821" s="7">
        <v>0</v>
      </c>
      <c r="CK1821" s="7">
        <v>0</v>
      </c>
      <c r="CL1821" s="40">
        <v>0</v>
      </c>
      <c r="CM1821" s="40">
        <v>0</v>
      </c>
      <c r="CN1821" s="40">
        <v>0</v>
      </c>
      <c r="CO1821" s="40">
        <v>0</v>
      </c>
      <c r="CP1821" s="7">
        <v>0</v>
      </c>
      <c r="CQ1821" s="7">
        <v>0</v>
      </c>
      <c r="CR1821" s="7">
        <v>0</v>
      </c>
      <c r="CS1821" s="40">
        <v>0</v>
      </c>
      <c r="CT1821" s="7">
        <v>0</v>
      </c>
      <c r="CU1821" s="7">
        <v>0</v>
      </c>
      <c r="CV1821" s="4"/>
      <c r="CW1821" s="4"/>
      <c r="CX1821" s="4" t="s">
        <v>242</v>
      </c>
      <c r="CY1821" s="4" t="s">
        <v>242</v>
      </c>
      <c r="CZ1821" s="4" t="s">
        <v>242</v>
      </c>
      <c r="DA1821" s="4" t="s">
        <v>242</v>
      </c>
      <c r="DB1821" s="4" t="s">
        <v>242</v>
      </c>
      <c r="DC1821" s="4" t="s">
        <v>242</v>
      </c>
      <c r="DD1821" s="7">
        <v>2</v>
      </c>
      <c r="DE1821" s="7">
        <v>30</v>
      </c>
      <c r="DF1821" s="7">
        <v>60</v>
      </c>
      <c r="DH1821" s="4">
        <v>3</v>
      </c>
      <c r="DI1821" s="4">
        <v>1</v>
      </c>
      <c r="DJ1821" s="4">
        <v>3</v>
      </c>
      <c r="DK1821" s="4">
        <v>5</v>
      </c>
      <c r="DL1821" s="4">
        <v>7</v>
      </c>
      <c r="DX1821" s="7">
        <f t="shared" si="24913"/>
        <v>8030220</v>
      </c>
      <c r="DY1821" s="7"/>
      <c r="DZ1821" s="67">
        <v>10000</v>
      </c>
      <c r="EA1821" s="2" t="s">
        <v>1515</v>
      </c>
      <c r="EB1821" s="85">
        <v>198</v>
      </c>
      <c r="EC1821" s="2" t="s">
        <v>1516</v>
      </c>
      <c r="ED1821" s="2">
        <v>2022</v>
      </c>
      <c r="EE1821" s="2">
        <v>3004</v>
      </c>
      <c r="EF1821" s="7">
        <v>50</v>
      </c>
      <c r="EG1821" s="20"/>
      <c r="EH1821" s="20"/>
      <c r="EI1821" s="4">
        <v>331133</v>
      </c>
      <c r="EJ1821" s="4">
        <v>1</v>
      </c>
      <c r="EK1821" s="4">
        <v>331134</v>
      </c>
      <c r="EL1821" s="4">
        <v>1</v>
      </c>
      <c r="EM1821" s="4">
        <v>331135</v>
      </c>
      <c r="EN1821" s="4">
        <v>1</v>
      </c>
      <c r="EO1821" s="4">
        <v>331136</v>
      </c>
      <c r="EP1821" s="4">
        <v>1</v>
      </c>
      <c r="EQ1821" s="4">
        <v>331137</v>
      </c>
      <c r="ER1821" s="4">
        <v>1</v>
      </c>
      <c r="ES1821" s="4">
        <v>331138</v>
      </c>
      <c r="ET1821" s="4">
        <v>1</v>
      </c>
      <c r="EU1821" s="4">
        <v>331139</v>
      </c>
      <c r="EV1821" s="4">
        <v>1</v>
      </c>
      <c r="EW1821" s="4">
        <v>331140</v>
      </c>
      <c r="EX1821" s="4">
        <v>1</v>
      </c>
      <c r="EY1821" s="4">
        <v>331141</v>
      </c>
      <c r="EZ1821" s="4">
        <v>1</v>
      </c>
      <c r="FA1821" s="4" t="s">
        <v>242</v>
      </c>
      <c r="FB1821" s="4">
        <v>1</v>
      </c>
      <c r="FC1821" s="4">
        <v>40013</v>
      </c>
      <c r="FD1821" s="4">
        <v>1</v>
      </c>
      <c r="FE1821" s="4">
        <v>20100</v>
      </c>
      <c r="FF1821" s="4">
        <v>1</v>
      </c>
      <c r="FG1821" s="4">
        <v>20100</v>
      </c>
      <c r="FH1821" s="4">
        <v>1</v>
      </c>
      <c r="FR1821" s="2">
        <v>99999</v>
      </c>
      <c r="FS1821" s="2">
        <v>0</v>
      </c>
      <c r="FT1821" s="2">
        <f t="shared" ref="FT1821" si="24947">IF(FT833="","",FT833)</f>
        <v>800</v>
      </c>
      <c r="FV1821" s="2" t="str">
        <f t="shared" ref="FV1821" si="24948">IF(FV833="","",FV833)</f>
        <v/>
      </c>
      <c r="FW1821" s="2" t="str">
        <f t="shared" ref="FW1821" si="24949">IF(FW833="","",FW833)</f>
        <v/>
      </c>
      <c r="FX1821" s="2" t="str">
        <f t="shared" ref="FX1821" si="24950">IF(FX833="","",FX833)</f>
        <v/>
      </c>
      <c r="FY1821" s="2" t="str">
        <f t="shared" si="24875"/>
        <v/>
      </c>
      <c r="FZ1821" s="77">
        <v>0</v>
      </c>
      <c r="GA1821" s="2">
        <v>1</v>
      </c>
      <c r="GC1821" s="2">
        <v>1</v>
      </c>
      <c r="GD1821"/>
    </row>
    <row r="1822" s="2" customFormat="1" ht="14.25" spans="1:186">
      <c r="A1822" s="95">
        <f t="shared" si="24902"/>
        <v>8030221</v>
      </c>
      <c r="B1822" s="95">
        <v>568</v>
      </c>
      <c r="C1822" s="95">
        <v>3</v>
      </c>
      <c r="D1822" s="95" t="s">
        <v>379</v>
      </c>
      <c r="E1822" s="95" t="str">
        <f t="shared" si="24903"/>
        <v>30级橙装女衣（福利专用）</v>
      </c>
      <c r="F1822" s="31" t="s">
        <v>1483</v>
      </c>
      <c r="G1822" s="31">
        <v>5</v>
      </c>
      <c r="H1822" s="7" t="s">
        <v>191</v>
      </c>
      <c r="I1822" s="7" t="s">
        <v>187</v>
      </c>
      <c r="J1822" s="37">
        <v>1450</v>
      </c>
      <c r="K1822" s="39">
        <v>1436</v>
      </c>
      <c r="L1822" s="39"/>
      <c r="M1822" s="29" t="s">
        <v>193</v>
      </c>
      <c r="N1822" s="4">
        <v>30</v>
      </c>
      <c r="O1822" s="4">
        <v>30</v>
      </c>
      <c r="P1822" s="40">
        <f t="shared" si="24886"/>
        <v>2305</v>
      </c>
      <c r="Q1822" s="4"/>
      <c r="S1822" s="48">
        <v>2</v>
      </c>
      <c r="T1822" s="47" t="s">
        <v>194</v>
      </c>
      <c r="U1822" s="7" t="s">
        <v>195</v>
      </c>
      <c r="V1822" s="7">
        <v>0</v>
      </c>
      <c r="W1822" s="7">
        <v>0</v>
      </c>
      <c r="X1822" s="40">
        <v>0</v>
      </c>
      <c r="AB1822" s="7" t="s">
        <v>195</v>
      </c>
      <c r="AC1822" s="7">
        <v>0</v>
      </c>
      <c r="AD1822" s="7" t="s">
        <v>195</v>
      </c>
      <c r="AE1822" s="7" t="str">
        <f t="shared" ref="AE1822" si="24951">IF(Z1822&gt;=40,"false","true")</f>
        <v>true</v>
      </c>
      <c r="AF1822" s="7" t="b">
        <v>1</v>
      </c>
      <c r="AG1822" s="7" t="s">
        <v>195</v>
      </c>
      <c r="AH1822" s="40">
        <v>0</v>
      </c>
      <c r="AI1822" s="40">
        <v>0</v>
      </c>
      <c r="AJ1822" s="40">
        <v>1</v>
      </c>
      <c r="AK1822" s="40">
        <v>0</v>
      </c>
      <c r="AL1822" s="40">
        <v>1</v>
      </c>
      <c r="AM1822" s="40">
        <v>0</v>
      </c>
      <c r="AN1822" s="40">
        <v>60</v>
      </c>
      <c r="AO1822" s="40">
        <v>1000</v>
      </c>
      <c r="AP1822" s="7" t="s">
        <v>381</v>
      </c>
      <c r="AQ1822" s="4">
        <v>1</v>
      </c>
      <c r="AR1822" s="4">
        <v>161504</v>
      </c>
      <c r="AS1822" s="7" t="s">
        <v>199</v>
      </c>
      <c r="AT1822" s="48">
        <v>3</v>
      </c>
      <c r="AU1822" s="48">
        <v>1</v>
      </c>
      <c r="AV1822" s="48">
        <v>3</v>
      </c>
      <c r="AW1822" s="48">
        <v>500</v>
      </c>
      <c r="AX1822" s="48">
        <v>250</v>
      </c>
      <c r="AY1822" s="48">
        <v>0</v>
      </c>
      <c r="AZ1822" s="48">
        <v>0</v>
      </c>
      <c r="BE1822" s="48">
        <v>0</v>
      </c>
      <c r="BF1822" s="48">
        <v>1</v>
      </c>
      <c r="BG1822" s="48">
        <v>360</v>
      </c>
      <c r="BH1822" s="48">
        <v>360</v>
      </c>
      <c r="BI1822" s="7">
        <v>0</v>
      </c>
      <c r="BJ1822" s="7">
        <v>0</v>
      </c>
      <c r="BK1822" s="7">
        <v>0</v>
      </c>
      <c r="BL1822" s="7">
        <v>0</v>
      </c>
      <c r="BM1822" s="7">
        <v>0</v>
      </c>
      <c r="BN1822" s="7">
        <v>0</v>
      </c>
      <c r="BO1822" s="7">
        <v>0</v>
      </c>
      <c r="BP1822" s="7">
        <v>0</v>
      </c>
      <c r="BQ1822" s="7">
        <v>0</v>
      </c>
      <c r="BR1822" s="7">
        <v>0</v>
      </c>
      <c r="BS1822" s="7">
        <v>0</v>
      </c>
      <c r="BT1822" s="7">
        <v>0</v>
      </c>
      <c r="BU1822" s="7">
        <v>0</v>
      </c>
      <c r="BV1822" s="7">
        <v>0</v>
      </c>
      <c r="BW1822" s="7">
        <v>0</v>
      </c>
      <c r="BX1822" s="7">
        <v>0</v>
      </c>
      <c r="BY1822" s="7">
        <v>0</v>
      </c>
      <c r="BZ1822" s="7">
        <v>0</v>
      </c>
      <c r="CA1822" s="7">
        <v>0</v>
      </c>
      <c r="CB1822" s="7">
        <v>0</v>
      </c>
      <c r="CC1822" s="7">
        <v>0</v>
      </c>
      <c r="CD1822" s="7">
        <v>0</v>
      </c>
      <c r="CE1822" s="7">
        <v>0</v>
      </c>
      <c r="CF1822" s="7">
        <v>0</v>
      </c>
      <c r="CG1822" s="7">
        <v>0</v>
      </c>
      <c r="CH1822" s="7">
        <v>0</v>
      </c>
      <c r="CI1822" s="7">
        <v>0</v>
      </c>
      <c r="CJ1822" s="7">
        <v>0</v>
      </c>
      <c r="CK1822" s="7">
        <v>0</v>
      </c>
      <c r="CL1822" s="40">
        <v>0</v>
      </c>
      <c r="CM1822" s="40">
        <v>0</v>
      </c>
      <c r="CN1822" s="40">
        <v>0</v>
      </c>
      <c r="CO1822" s="40">
        <v>0</v>
      </c>
      <c r="CP1822" s="7">
        <v>0</v>
      </c>
      <c r="CQ1822" s="7">
        <v>0</v>
      </c>
      <c r="CR1822" s="7">
        <v>0</v>
      </c>
      <c r="CS1822" s="40">
        <v>0</v>
      </c>
      <c r="CT1822" s="7">
        <v>0</v>
      </c>
      <c r="CU1822" s="7">
        <v>0</v>
      </c>
      <c r="CV1822" s="4"/>
      <c r="CW1822" s="4"/>
      <c r="CX1822" s="4" t="s">
        <v>242</v>
      </c>
      <c r="CY1822" s="4" t="s">
        <v>242</v>
      </c>
      <c r="CZ1822" s="4" t="s">
        <v>242</v>
      </c>
      <c r="DA1822" s="4" t="s">
        <v>242</v>
      </c>
      <c r="DB1822" s="4" t="s">
        <v>242</v>
      </c>
      <c r="DC1822" s="4" t="s">
        <v>242</v>
      </c>
      <c r="DD1822" s="7">
        <v>2</v>
      </c>
      <c r="DE1822" s="7">
        <v>30</v>
      </c>
      <c r="DF1822" s="7">
        <v>60</v>
      </c>
      <c r="DH1822" s="4">
        <v>3</v>
      </c>
      <c r="DI1822" s="4">
        <v>1</v>
      </c>
      <c r="DJ1822" s="4">
        <v>3</v>
      </c>
      <c r="DK1822" s="4">
        <v>5</v>
      </c>
      <c r="DL1822" s="4">
        <v>7</v>
      </c>
      <c r="DX1822" s="7">
        <f t="shared" si="24913"/>
        <v>8030221</v>
      </c>
      <c r="DY1822" s="7"/>
      <c r="DZ1822" s="67">
        <v>10000</v>
      </c>
      <c r="EA1822" s="2" t="s">
        <v>1515</v>
      </c>
      <c r="EB1822" s="85">
        <v>198</v>
      </c>
      <c r="EC1822" s="2" t="s">
        <v>1516</v>
      </c>
      <c r="ED1822" s="2">
        <v>2022</v>
      </c>
      <c r="EE1822" s="2">
        <v>3004</v>
      </c>
      <c r="EF1822" s="7">
        <v>50</v>
      </c>
      <c r="EG1822" s="20"/>
      <c r="EH1822" s="20"/>
      <c r="EI1822" s="4">
        <v>331133</v>
      </c>
      <c r="EJ1822" s="4">
        <v>1</v>
      </c>
      <c r="EK1822" s="4">
        <v>331134</v>
      </c>
      <c r="EL1822" s="4">
        <v>1</v>
      </c>
      <c r="EM1822" s="4">
        <v>331135</v>
      </c>
      <c r="EN1822" s="4">
        <v>1</v>
      </c>
      <c r="EO1822" s="4">
        <v>331136</v>
      </c>
      <c r="EP1822" s="4">
        <v>1</v>
      </c>
      <c r="EQ1822" s="4">
        <v>331137</v>
      </c>
      <c r="ER1822" s="4">
        <v>1</v>
      </c>
      <c r="ES1822" s="4">
        <v>331138</v>
      </c>
      <c r="ET1822" s="4">
        <v>1</v>
      </c>
      <c r="EU1822" s="4">
        <v>331139</v>
      </c>
      <c r="EV1822" s="4">
        <v>1</v>
      </c>
      <c r="EW1822" s="4">
        <v>331140</v>
      </c>
      <c r="EX1822" s="4">
        <v>1</v>
      </c>
      <c r="EY1822" s="4">
        <v>331141</v>
      </c>
      <c r="EZ1822" s="4">
        <v>1</v>
      </c>
      <c r="FA1822" s="4" t="s">
        <v>242</v>
      </c>
      <c r="FB1822" s="4">
        <v>1</v>
      </c>
      <c r="FC1822" s="4">
        <v>40013</v>
      </c>
      <c r="FD1822" s="4">
        <v>1</v>
      </c>
      <c r="FE1822" s="4">
        <v>20100</v>
      </c>
      <c r="FF1822" s="4">
        <v>1</v>
      </c>
      <c r="FG1822" s="4">
        <v>20100</v>
      </c>
      <c r="FH1822" s="4">
        <v>1</v>
      </c>
      <c r="FR1822" s="2">
        <v>99999</v>
      </c>
      <c r="FS1822" s="2">
        <v>0</v>
      </c>
      <c r="FT1822" s="2">
        <f t="shared" ref="FT1822" si="24952">IF(FT834="","",FT834)</f>
        <v>800</v>
      </c>
      <c r="FV1822" s="2" t="str">
        <f t="shared" ref="FV1822" si="24953">IF(FV834="","",FV834)</f>
        <v/>
      </c>
      <c r="FW1822" s="2" t="str">
        <f t="shared" ref="FW1822" si="24954">IF(FW834="","",FW834)</f>
        <v/>
      </c>
      <c r="FX1822" s="2" t="str">
        <f t="shared" ref="FX1822" si="24955">IF(FX834="","",FX834)</f>
        <v/>
      </c>
      <c r="FY1822" s="2" t="str">
        <f t="shared" si="24875"/>
        <v/>
      </c>
      <c r="FZ1822" s="77">
        <v>0</v>
      </c>
      <c r="GA1822" s="2">
        <v>1</v>
      </c>
      <c r="GC1822" s="2">
        <v>1</v>
      </c>
      <c r="GD1822"/>
    </row>
    <row r="1823" s="2" customFormat="1" ht="14.25" spans="1:186">
      <c r="A1823" s="95">
        <f t="shared" si="24902"/>
        <v>8030322</v>
      </c>
      <c r="B1823" s="95">
        <v>1640</v>
      </c>
      <c r="C1823" s="95">
        <v>1</v>
      </c>
      <c r="D1823" s="95" t="s">
        <v>382</v>
      </c>
      <c r="E1823" s="95" t="str">
        <f t="shared" si="24903"/>
        <v>30级橙装男头盔（福利专用）</v>
      </c>
      <c r="F1823" s="31" t="s">
        <v>1483</v>
      </c>
      <c r="G1823" s="31">
        <v>5</v>
      </c>
      <c r="H1823" s="7" t="s">
        <v>191</v>
      </c>
      <c r="I1823" s="7" t="s">
        <v>187</v>
      </c>
      <c r="J1823" s="37">
        <v>1439</v>
      </c>
      <c r="K1823" s="39">
        <v>1698</v>
      </c>
      <c r="L1823" s="39"/>
      <c r="M1823" s="29" t="s">
        <v>193</v>
      </c>
      <c r="N1823" s="4">
        <v>30</v>
      </c>
      <c r="O1823" s="4">
        <v>30</v>
      </c>
      <c r="P1823" s="40">
        <f t="shared" si="24886"/>
        <v>2105</v>
      </c>
      <c r="Q1823" s="4"/>
      <c r="S1823" s="48">
        <v>1</v>
      </c>
      <c r="T1823" s="47" t="s">
        <v>194</v>
      </c>
      <c r="U1823" s="7" t="s">
        <v>195</v>
      </c>
      <c r="V1823" s="7">
        <v>0</v>
      </c>
      <c r="W1823" s="7">
        <v>0</v>
      </c>
      <c r="X1823" s="40">
        <v>0</v>
      </c>
      <c r="AB1823" s="7" t="s">
        <v>195</v>
      </c>
      <c r="AC1823" s="7">
        <v>0</v>
      </c>
      <c r="AD1823" s="7" t="s">
        <v>195</v>
      </c>
      <c r="AE1823" s="7" t="str">
        <f t="shared" ref="AE1823" si="24956">IF(Z1823&gt;=40,"false","true")</f>
        <v>true</v>
      </c>
      <c r="AF1823" s="7" t="b">
        <v>1</v>
      </c>
      <c r="AG1823" s="7" t="s">
        <v>195</v>
      </c>
      <c r="AH1823" s="40">
        <v>0</v>
      </c>
      <c r="AI1823" s="40">
        <v>0</v>
      </c>
      <c r="AJ1823" s="40">
        <v>1</v>
      </c>
      <c r="AK1823" s="40">
        <v>0</v>
      </c>
      <c r="AL1823" s="40">
        <v>1</v>
      </c>
      <c r="AM1823" s="40">
        <v>0</v>
      </c>
      <c r="AN1823" s="40">
        <v>60</v>
      </c>
      <c r="AO1823" s="40">
        <v>1000</v>
      </c>
      <c r="AP1823" s="7" t="s">
        <v>384</v>
      </c>
      <c r="AQ1823" s="4">
        <v>1</v>
      </c>
      <c r="AR1823" s="4">
        <v>161504</v>
      </c>
      <c r="AS1823" s="7" t="s">
        <v>199</v>
      </c>
      <c r="AT1823" s="48">
        <v>3</v>
      </c>
      <c r="AU1823" s="48">
        <v>1</v>
      </c>
      <c r="AV1823" s="48">
        <v>3</v>
      </c>
      <c r="AW1823" s="48">
        <v>500</v>
      </c>
      <c r="AX1823" s="48">
        <v>250</v>
      </c>
      <c r="AY1823" s="48">
        <v>0</v>
      </c>
      <c r="AZ1823" s="48">
        <v>0</v>
      </c>
      <c r="BE1823" s="48">
        <v>0</v>
      </c>
      <c r="BF1823" s="48">
        <v>1</v>
      </c>
      <c r="BG1823" s="48">
        <v>360</v>
      </c>
      <c r="BH1823" s="48">
        <v>360</v>
      </c>
      <c r="BI1823" s="7">
        <v>0</v>
      </c>
      <c r="BJ1823" s="7">
        <v>0</v>
      </c>
      <c r="BK1823" s="7">
        <v>0</v>
      </c>
      <c r="BL1823" s="7">
        <v>0</v>
      </c>
      <c r="BM1823" s="7">
        <v>0</v>
      </c>
      <c r="BN1823" s="7">
        <v>0</v>
      </c>
      <c r="BO1823" s="7">
        <v>0</v>
      </c>
      <c r="BP1823" s="7">
        <v>0</v>
      </c>
      <c r="BQ1823" s="7">
        <v>0</v>
      </c>
      <c r="BR1823" s="7">
        <v>0</v>
      </c>
      <c r="BS1823" s="7">
        <v>0</v>
      </c>
      <c r="BT1823" s="7">
        <v>0</v>
      </c>
      <c r="BU1823" s="7">
        <v>0</v>
      </c>
      <c r="BV1823" s="7">
        <v>0</v>
      </c>
      <c r="BW1823" s="7">
        <v>0</v>
      </c>
      <c r="BX1823" s="7">
        <v>0</v>
      </c>
      <c r="BY1823" s="7">
        <v>0</v>
      </c>
      <c r="BZ1823" s="7">
        <v>0</v>
      </c>
      <c r="CA1823" s="7">
        <v>0</v>
      </c>
      <c r="CB1823" s="7">
        <v>0</v>
      </c>
      <c r="CC1823" s="7">
        <v>0</v>
      </c>
      <c r="CD1823" s="7">
        <v>0</v>
      </c>
      <c r="CE1823" s="7">
        <v>0</v>
      </c>
      <c r="CF1823" s="7">
        <v>0</v>
      </c>
      <c r="CG1823" s="7">
        <v>0</v>
      </c>
      <c r="CH1823" s="7">
        <v>0</v>
      </c>
      <c r="CI1823" s="7">
        <v>0</v>
      </c>
      <c r="CJ1823" s="7">
        <v>0</v>
      </c>
      <c r="CK1823" s="7">
        <v>0</v>
      </c>
      <c r="CL1823" s="40">
        <v>0</v>
      </c>
      <c r="CM1823" s="40">
        <v>0</v>
      </c>
      <c r="CN1823" s="40">
        <v>0</v>
      </c>
      <c r="CO1823" s="40">
        <v>0</v>
      </c>
      <c r="CP1823" s="7">
        <v>0</v>
      </c>
      <c r="CQ1823" s="7">
        <v>0</v>
      </c>
      <c r="CR1823" s="7">
        <v>0</v>
      </c>
      <c r="CS1823" s="40">
        <v>0</v>
      </c>
      <c r="CT1823" s="7">
        <v>0</v>
      </c>
      <c r="CU1823" s="7">
        <v>0</v>
      </c>
      <c r="CV1823" s="4"/>
      <c r="CW1823" s="4"/>
      <c r="CX1823" s="4" t="s">
        <v>242</v>
      </c>
      <c r="CY1823" s="4" t="s">
        <v>242</v>
      </c>
      <c r="CZ1823" s="4" t="s">
        <v>242</v>
      </c>
      <c r="DA1823" s="4" t="s">
        <v>242</v>
      </c>
      <c r="DB1823" s="4" t="s">
        <v>242</v>
      </c>
      <c r="DC1823" s="4" t="s">
        <v>242</v>
      </c>
      <c r="DD1823" s="7">
        <v>2</v>
      </c>
      <c r="DE1823" s="7">
        <v>30</v>
      </c>
      <c r="DF1823" s="7">
        <v>60</v>
      </c>
      <c r="DH1823" s="4">
        <v>3</v>
      </c>
      <c r="DI1823" s="4">
        <v>2</v>
      </c>
      <c r="DJ1823" s="4">
        <v>3</v>
      </c>
      <c r="DK1823" s="4" t="s">
        <v>242</v>
      </c>
      <c r="DL1823" s="4" t="s">
        <v>242</v>
      </c>
      <c r="DX1823" s="7">
        <f t="shared" si="24913"/>
        <v>8030322</v>
      </c>
      <c r="DY1823" s="7"/>
      <c r="DZ1823" s="67">
        <v>0</v>
      </c>
      <c r="EA1823" s="2" t="s">
        <v>242</v>
      </c>
      <c r="EB1823" s="85" t="s">
        <v>242</v>
      </c>
      <c r="EC1823" s="2" t="s">
        <v>242</v>
      </c>
      <c r="ED1823" s="2">
        <v>2025</v>
      </c>
      <c r="EE1823" s="2">
        <v>3004</v>
      </c>
      <c r="EF1823" s="7">
        <v>50</v>
      </c>
      <c r="EG1823" s="20"/>
      <c r="EH1823" s="20"/>
      <c r="EI1823" s="4">
        <v>331133</v>
      </c>
      <c r="EJ1823" s="4">
        <v>1</v>
      </c>
      <c r="EK1823" s="4">
        <v>331134</v>
      </c>
      <c r="EL1823" s="4">
        <v>1</v>
      </c>
      <c r="EM1823" s="4">
        <v>331135</v>
      </c>
      <c r="EN1823" s="4">
        <v>1</v>
      </c>
      <c r="EO1823" s="4">
        <v>331136</v>
      </c>
      <c r="EP1823" s="4">
        <v>1</v>
      </c>
      <c r="EQ1823" s="4">
        <v>331137</v>
      </c>
      <c r="ER1823" s="4">
        <v>1</v>
      </c>
      <c r="ES1823" s="4">
        <v>331138</v>
      </c>
      <c r="ET1823" s="4">
        <v>1</v>
      </c>
      <c r="EU1823" s="4">
        <v>331139</v>
      </c>
      <c r="EV1823" s="4">
        <v>1</v>
      </c>
      <c r="EW1823" s="4">
        <v>331140</v>
      </c>
      <c r="EX1823" s="4">
        <v>1</v>
      </c>
      <c r="EY1823" s="4">
        <v>331141</v>
      </c>
      <c r="EZ1823" s="4">
        <v>1</v>
      </c>
      <c r="FA1823" s="4" t="s">
        <v>242</v>
      </c>
      <c r="FB1823" s="4">
        <v>1</v>
      </c>
      <c r="FC1823" s="4">
        <v>40013</v>
      </c>
      <c r="FD1823" s="4">
        <v>1</v>
      </c>
      <c r="FE1823" s="4">
        <v>20100</v>
      </c>
      <c r="FF1823" s="4">
        <v>1</v>
      </c>
      <c r="FG1823" s="4">
        <v>20100</v>
      </c>
      <c r="FH1823" s="4">
        <v>1</v>
      </c>
      <c r="FR1823" s="2">
        <v>99999</v>
      </c>
      <c r="FS1823" s="2">
        <v>0</v>
      </c>
      <c r="FT1823" s="2">
        <f t="shared" ref="FT1823" si="24957">IF(FT835="","",FT835)</f>
        <v>800</v>
      </c>
      <c r="FV1823" s="2" t="str">
        <f t="shared" ref="FV1823" si="24958">IF(FV835="","",FV835)</f>
        <v/>
      </c>
      <c r="FW1823" s="2" t="str">
        <f t="shared" ref="FW1823" si="24959">IF(FW835="","",FW835)</f>
        <v/>
      </c>
      <c r="FX1823" s="2" t="str">
        <f t="shared" ref="FX1823" si="24960">IF(FX835="","",FX835)</f>
        <v/>
      </c>
      <c r="FY1823" s="2" t="str">
        <f t="shared" si="24875"/>
        <v/>
      </c>
      <c r="FZ1823" s="77">
        <v>0</v>
      </c>
      <c r="GA1823" s="2">
        <v>1</v>
      </c>
      <c r="GC1823" s="2">
        <v>1</v>
      </c>
      <c r="GD1823"/>
    </row>
    <row r="1824" s="2" customFormat="1" ht="14.25" spans="1:186">
      <c r="A1824" s="95">
        <f t="shared" si="24902"/>
        <v>8030323</v>
      </c>
      <c r="B1824" s="95">
        <v>1384</v>
      </c>
      <c r="C1824" s="95">
        <v>1</v>
      </c>
      <c r="D1824" s="95" t="s">
        <v>385</v>
      </c>
      <c r="E1824" s="95" t="str">
        <f t="shared" si="24903"/>
        <v>30级橙装女头饰（福利专用）</v>
      </c>
      <c r="F1824" s="31" t="s">
        <v>1483</v>
      </c>
      <c r="G1824" s="31">
        <v>5</v>
      </c>
      <c r="H1824" s="7" t="s">
        <v>191</v>
      </c>
      <c r="I1824" s="7" t="s">
        <v>187</v>
      </c>
      <c r="J1824" s="37">
        <v>1505</v>
      </c>
      <c r="K1824" s="39">
        <v>1698</v>
      </c>
      <c r="L1824" s="39"/>
      <c r="M1824" s="29" t="s">
        <v>193</v>
      </c>
      <c r="N1824" s="4">
        <v>30</v>
      </c>
      <c r="O1824" s="4">
        <v>30</v>
      </c>
      <c r="P1824" s="40">
        <f t="shared" si="24886"/>
        <v>2105</v>
      </c>
      <c r="Q1824" s="4"/>
      <c r="S1824" s="48">
        <v>2</v>
      </c>
      <c r="T1824" s="47" t="s">
        <v>194</v>
      </c>
      <c r="U1824" s="7" t="s">
        <v>195</v>
      </c>
      <c r="V1824" s="7">
        <v>0</v>
      </c>
      <c r="W1824" s="7">
        <v>0</v>
      </c>
      <c r="X1824" s="40">
        <v>0</v>
      </c>
      <c r="AB1824" s="7" t="s">
        <v>195</v>
      </c>
      <c r="AC1824" s="7">
        <v>0</v>
      </c>
      <c r="AD1824" s="7" t="s">
        <v>195</v>
      </c>
      <c r="AE1824" s="7" t="str">
        <f t="shared" ref="AE1824" si="24961">IF(Z1824&gt;=40,"false","true")</f>
        <v>true</v>
      </c>
      <c r="AF1824" s="7" t="b">
        <v>1</v>
      </c>
      <c r="AG1824" s="7" t="s">
        <v>195</v>
      </c>
      <c r="AH1824" s="40">
        <v>0</v>
      </c>
      <c r="AI1824" s="40">
        <v>0</v>
      </c>
      <c r="AJ1824" s="40">
        <v>1</v>
      </c>
      <c r="AK1824" s="40">
        <v>0</v>
      </c>
      <c r="AL1824" s="40">
        <v>1</v>
      </c>
      <c r="AM1824" s="40">
        <v>0</v>
      </c>
      <c r="AN1824" s="40">
        <v>60</v>
      </c>
      <c r="AO1824" s="40">
        <v>1000</v>
      </c>
      <c r="AP1824" s="7" t="s">
        <v>387</v>
      </c>
      <c r="AQ1824" s="4">
        <v>1</v>
      </c>
      <c r="AR1824" s="4">
        <v>161504</v>
      </c>
      <c r="AS1824" s="7" t="s">
        <v>199</v>
      </c>
      <c r="AT1824" s="48">
        <v>3</v>
      </c>
      <c r="AU1824" s="48">
        <v>1</v>
      </c>
      <c r="AV1824" s="48">
        <v>3</v>
      </c>
      <c r="AW1824" s="48">
        <v>500</v>
      </c>
      <c r="AX1824" s="48">
        <v>250</v>
      </c>
      <c r="AY1824" s="48">
        <v>0</v>
      </c>
      <c r="AZ1824" s="48">
        <v>0</v>
      </c>
      <c r="BE1824" s="48">
        <v>0</v>
      </c>
      <c r="BF1824" s="48">
        <v>1</v>
      </c>
      <c r="BG1824" s="48">
        <v>360</v>
      </c>
      <c r="BH1824" s="48">
        <v>360</v>
      </c>
      <c r="BI1824" s="7">
        <v>0</v>
      </c>
      <c r="BJ1824" s="7">
        <v>0</v>
      </c>
      <c r="BK1824" s="7">
        <v>0</v>
      </c>
      <c r="BL1824" s="7">
        <v>0</v>
      </c>
      <c r="BM1824" s="7">
        <v>0</v>
      </c>
      <c r="BN1824" s="7">
        <v>0</v>
      </c>
      <c r="BO1824" s="7">
        <v>0</v>
      </c>
      <c r="BP1824" s="7">
        <v>0</v>
      </c>
      <c r="BQ1824" s="7">
        <v>0</v>
      </c>
      <c r="BR1824" s="7">
        <v>0</v>
      </c>
      <c r="BS1824" s="7">
        <v>0</v>
      </c>
      <c r="BT1824" s="7">
        <v>0</v>
      </c>
      <c r="BU1824" s="7">
        <v>0</v>
      </c>
      <c r="BV1824" s="7">
        <v>0</v>
      </c>
      <c r="BW1824" s="7">
        <v>0</v>
      </c>
      <c r="BX1824" s="7">
        <v>0</v>
      </c>
      <c r="BY1824" s="7">
        <v>0</v>
      </c>
      <c r="BZ1824" s="7">
        <v>0</v>
      </c>
      <c r="CA1824" s="7">
        <v>0</v>
      </c>
      <c r="CB1824" s="7">
        <v>0</v>
      </c>
      <c r="CC1824" s="7">
        <v>0</v>
      </c>
      <c r="CD1824" s="7">
        <v>0</v>
      </c>
      <c r="CE1824" s="7">
        <v>0</v>
      </c>
      <c r="CF1824" s="7">
        <v>0</v>
      </c>
      <c r="CG1824" s="7">
        <v>0</v>
      </c>
      <c r="CH1824" s="7">
        <v>0</v>
      </c>
      <c r="CI1824" s="7">
        <v>0</v>
      </c>
      <c r="CJ1824" s="7">
        <v>0</v>
      </c>
      <c r="CK1824" s="7">
        <v>0</v>
      </c>
      <c r="CL1824" s="40">
        <v>0</v>
      </c>
      <c r="CM1824" s="40">
        <v>0</v>
      </c>
      <c r="CN1824" s="40">
        <v>0</v>
      </c>
      <c r="CO1824" s="40">
        <v>0</v>
      </c>
      <c r="CP1824" s="7">
        <v>0</v>
      </c>
      <c r="CQ1824" s="7">
        <v>0</v>
      </c>
      <c r="CR1824" s="7">
        <v>0</v>
      </c>
      <c r="CS1824" s="40">
        <v>0</v>
      </c>
      <c r="CT1824" s="7">
        <v>0</v>
      </c>
      <c r="CU1824" s="7">
        <v>0</v>
      </c>
      <c r="CV1824" s="4"/>
      <c r="CW1824" s="4"/>
      <c r="CX1824" s="4" t="s">
        <v>242</v>
      </c>
      <c r="CY1824" s="4" t="s">
        <v>242</v>
      </c>
      <c r="CZ1824" s="4" t="s">
        <v>242</v>
      </c>
      <c r="DA1824" s="4" t="s">
        <v>242</v>
      </c>
      <c r="DB1824" s="4" t="s">
        <v>242</v>
      </c>
      <c r="DC1824" s="4" t="s">
        <v>242</v>
      </c>
      <c r="DD1824" s="7">
        <v>2</v>
      </c>
      <c r="DE1824" s="7">
        <v>30</v>
      </c>
      <c r="DF1824" s="7">
        <v>60</v>
      </c>
      <c r="DH1824" s="4">
        <v>3</v>
      </c>
      <c r="DI1824" s="4">
        <v>2</v>
      </c>
      <c r="DJ1824" s="4">
        <v>3</v>
      </c>
      <c r="DK1824" s="4" t="s">
        <v>242</v>
      </c>
      <c r="DL1824" s="4" t="s">
        <v>242</v>
      </c>
      <c r="DX1824" s="7">
        <f t="shared" si="24913"/>
        <v>8030323</v>
      </c>
      <c r="DY1824" s="7"/>
      <c r="DZ1824" s="67">
        <v>0</v>
      </c>
      <c r="EA1824" s="2" t="s">
        <v>242</v>
      </c>
      <c r="EB1824" s="85" t="s">
        <v>242</v>
      </c>
      <c r="EC1824" s="2" t="s">
        <v>242</v>
      </c>
      <c r="ED1824" s="2">
        <v>2025</v>
      </c>
      <c r="EE1824" s="2">
        <v>3004</v>
      </c>
      <c r="EF1824" s="7">
        <v>50</v>
      </c>
      <c r="EG1824" s="20"/>
      <c r="EH1824" s="20"/>
      <c r="EI1824" s="4">
        <v>331133</v>
      </c>
      <c r="EJ1824" s="4">
        <v>1</v>
      </c>
      <c r="EK1824" s="4">
        <v>331134</v>
      </c>
      <c r="EL1824" s="4">
        <v>1</v>
      </c>
      <c r="EM1824" s="4">
        <v>331135</v>
      </c>
      <c r="EN1824" s="4">
        <v>1</v>
      </c>
      <c r="EO1824" s="4">
        <v>331136</v>
      </c>
      <c r="EP1824" s="4">
        <v>1</v>
      </c>
      <c r="EQ1824" s="4">
        <v>331137</v>
      </c>
      <c r="ER1824" s="4">
        <v>1</v>
      </c>
      <c r="ES1824" s="4">
        <v>331138</v>
      </c>
      <c r="ET1824" s="4">
        <v>1</v>
      </c>
      <c r="EU1824" s="4">
        <v>331139</v>
      </c>
      <c r="EV1824" s="4">
        <v>1</v>
      </c>
      <c r="EW1824" s="4">
        <v>331140</v>
      </c>
      <c r="EX1824" s="4">
        <v>1</v>
      </c>
      <c r="EY1824" s="4">
        <v>331141</v>
      </c>
      <c r="EZ1824" s="4">
        <v>1</v>
      </c>
      <c r="FA1824" s="4" t="s">
        <v>242</v>
      </c>
      <c r="FB1824" s="4">
        <v>1</v>
      </c>
      <c r="FC1824" s="4">
        <v>40013</v>
      </c>
      <c r="FD1824" s="4">
        <v>1</v>
      </c>
      <c r="FE1824" s="4">
        <v>20100</v>
      </c>
      <c r="FF1824" s="4">
        <v>1</v>
      </c>
      <c r="FG1824" s="4">
        <v>20100</v>
      </c>
      <c r="FH1824" s="4">
        <v>1</v>
      </c>
      <c r="FR1824" s="2">
        <v>99999</v>
      </c>
      <c r="FS1824" s="2">
        <v>0</v>
      </c>
      <c r="FT1824" s="2">
        <f t="shared" ref="FT1824" si="24962">IF(FT836="","",FT836)</f>
        <v>800</v>
      </c>
      <c r="FV1824" s="2" t="str">
        <f t="shared" ref="FV1824" si="24963">IF(FV836="","",FV836)</f>
        <v/>
      </c>
      <c r="FW1824" s="2" t="str">
        <f t="shared" ref="FW1824" si="24964">IF(FW836="","",FW836)</f>
        <v/>
      </c>
      <c r="FX1824" s="2" t="str">
        <f t="shared" ref="FX1824:FX1835" si="24965">IF(FX836="","",FX836)</f>
        <v/>
      </c>
      <c r="FY1824" s="2" t="str">
        <f t="shared" si="24875"/>
        <v/>
      </c>
      <c r="FZ1824" s="77">
        <v>0</v>
      </c>
      <c r="GA1824" s="2">
        <v>1</v>
      </c>
      <c r="GC1824" s="2">
        <v>1</v>
      </c>
      <c r="GD1824"/>
    </row>
    <row r="1825" s="2" customFormat="1" ht="14.25" spans="1:186">
      <c r="A1825" s="95">
        <f t="shared" si="24902"/>
        <v>8030424</v>
      </c>
      <c r="B1825" s="95">
        <v>40</v>
      </c>
      <c r="C1825" s="95">
        <v>2</v>
      </c>
      <c r="D1825" s="95" t="s">
        <v>388</v>
      </c>
      <c r="E1825" s="95" t="str">
        <f t="shared" si="24903"/>
        <v>30级橙装项链（福利专用）</v>
      </c>
      <c r="F1825" s="31" t="s">
        <v>1483</v>
      </c>
      <c r="G1825" s="31">
        <v>5</v>
      </c>
      <c r="H1825" s="7" t="s">
        <v>191</v>
      </c>
      <c r="I1825" s="7" t="s">
        <v>187</v>
      </c>
      <c r="J1825" s="37">
        <v>1472</v>
      </c>
      <c r="K1825" s="39">
        <v>1434</v>
      </c>
      <c r="L1825" s="39"/>
      <c r="M1825" s="29" t="s">
        <v>193</v>
      </c>
      <c r="N1825" s="4">
        <v>30</v>
      </c>
      <c r="O1825" s="4">
        <v>30</v>
      </c>
      <c r="P1825" s="40">
        <f t="shared" si="24886"/>
        <v>2205</v>
      </c>
      <c r="Q1825" s="4"/>
      <c r="S1825" s="48">
        <v>0</v>
      </c>
      <c r="T1825" s="47" t="s">
        <v>194</v>
      </c>
      <c r="U1825" s="7" t="s">
        <v>195</v>
      </c>
      <c r="V1825" s="7">
        <v>0</v>
      </c>
      <c r="W1825" s="7">
        <v>0</v>
      </c>
      <c r="X1825" s="40">
        <v>0</v>
      </c>
      <c r="AB1825" s="7" t="s">
        <v>195</v>
      </c>
      <c r="AC1825" s="7">
        <v>0</v>
      </c>
      <c r="AD1825" s="7" t="s">
        <v>195</v>
      </c>
      <c r="AE1825" s="7" t="str">
        <f t="shared" ref="AE1825" si="24966">IF(Z1825&gt;=40,"false","true")</f>
        <v>true</v>
      </c>
      <c r="AF1825" s="7" t="b">
        <v>1</v>
      </c>
      <c r="AG1825" s="7" t="s">
        <v>195</v>
      </c>
      <c r="AH1825" s="40">
        <v>0</v>
      </c>
      <c r="AI1825" s="40">
        <v>0</v>
      </c>
      <c r="AJ1825" s="40">
        <v>1</v>
      </c>
      <c r="AK1825" s="40">
        <v>0</v>
      </c>
      <c r="AL1825" s="40">
        <v>1</v>
      </c>
      <c r="AM1825" s="40">
        <v>0</v>
      </c>
      <c r="AN1825" s="40">
        <v>60</v>
      </c>
      <c r="AO1825" s="40">
        <v>1000</v>
      </c>
      <c r="AP1825" s="7" t="s">
        <v>390</v>
      </c>
      <c r="AQ1825" s="4">
        <v>1</v>
      </c>
      <c r="AR1825" s="4">
        <v>161504</v>
      </c>
      <c r="AS1825" s="7" t="s">
        <v>199</v>
      </c>
      <c r="AT1825" s="48">
        <v>3</v>
      </c>
      <c r="AU1825" s="48">
        <v>1</v>
      </c>
      <c r="AV1825" s="48">
        <v>3</v>
      </c>
      <c r="AW1825" s="48">
        <v>500</v>
      </c>
      <c r="AX1825" s="48">
        <v>250</v>
      </c>
      <c r="AY1825" s="48">
        <v>0</v>
      </c>
      <c r="AZ1825" s="48">
        <v>0</v>
      </c>
      <c r="BE1825" s="48">
        <v>0</v>
      </c>
      <c r="BF1825" s="48">
        <v>1</v>
      </c>
      <c r="BG1825" s="48">
        <v>360</v>
      </c>
      <c r="BH1825" s="48">
        <v>360</v>
      </c>
      <c r="BI1825" s="7">
        <v>0</v>
      </c>
      <c r="BJ1825" s="7">
        <v>0</v>
      </c>
      <c r="BK1825" s="7">
        <v>0</v>
      </c>
      <c r="BL1825" s="7">
        <v>0</v>
      </c>
      <c r="BM1825" s="7">
        <v>0</v>
      </c>
      <c r="BN1825" s="7">
        <v>0</v>
      </c>
      <c r="BO1825" s="7">
        <v>0</v>
      </c>
      <c r="BP1825" s="7">
        <v>0</v>
      </c>
      <c r="BQ1825" s="7">
        <v>0</v>
      </c>
      <c r="BR1825" s="7">
        <v>0</v>
      </c>
      <c r="BS1825" s="7">
        <v>0</v>
      </c>
      <c r="BT1825" s="7">
        <v>0</v>
      </c>
      <c r="BU1825" s="7">
        <v>0</v>
      </c>
      <c r="BV1825" s="7">
        <v>0</v>
      </c>
      <c r="BW1825" s="7">
        <v>0</v>
      </c>
      <c r="BX1825" s="7">
        <v>0</v>
      </c>
      <c r="BY1825" s="7">
        <v>0</v>
      </c>
      <c r="BZ1825" s="7">
        <v>0</v>
      </c>
      <c r="CA1825" s="7">
        <v>0</v>
      </c>
      <c r="CB1825" s="7">
        <v>0</v>
      </c>
      <c r="CC1825" s="7">
        <v>0</v>
      </c>
      <c r="CD1825" s="7">
        <v>0</v>
      </c>
      <c r="CE1825" s="7">
        <v>0</v>
      </c>
      <c r="CF1825" s="7">
        <v>0</v>
      </c>
      <c r="CG1825" s="7">
        <v>0</v>
      </c>
      <c r="CH1825" s="7">
        <v>0</v>
      </c>
      <c r="CI1825" s="7">
        <v>0</v>
      </c>
      <c r="CJ1825" s="7">
        <v>0</v>
      </c>
      <c r="CK1825" s="7">
        <v>0</v>
      </c>
      <c r="CL1825" s="40">
        <v>0</v>
      </c>
      <c r="CM1825" s="40">
        <v>0</v>
      </c>
      <c r="CN1825" s="40">
        <v>0</v>
      </c>
      <c r="CO1825" s="40">
        <v>0</v>
      </c>
      <c r="CP1825" s="7">
        <v>0</v>
      </c>
      <c r="CQ1825" s="7">
        <v>0</v>
      </c>
      <c r="CR1825" s="7">
        <v>0</v>
      </c>
      <c r="CS1825" s="40">
        <v>0</v>
      </c>
      <c r="CT1825" s="7">
        <v>0</v>
      </c>
      <c r="CU1825" s="7">
        <v>0</v>
      </c>
      <c r="CV1825" s="4"/>
      <c r="CW1825" s="4"/>
      <c r="CX1825" s="4" t="s">
        <v>242</v>
      </c>
      <c r="CY1825" s="4" t="s">
        <v>242</v>
      </c>
      <c r="CZ1825" s="4" t="s">
        <v>242</v>
      </c>
      <c r="DA1825" s="4" t="s">
        <v>242</v>
      </c>
      <c r="DB1825" s="4" t="s">
        <v>242</v>
      </c>
      <c r="DC1825" s="4" t="s">
        <v>242</v>
      </c>
      <c r="DD1825" s="7">
        <v>2</v>
      </c>
      <c r="DE1825" s="7">
        <v>30</v>
      </c>
      <c r="DF1825" s="7">
        <v>60</v>
      </c>
      <c r="DH1825" s="4">
        <v>3</v>
      </c>
      <c r="DI1825" s="4">
        <v>4</v>
      </c>
      <c r="DJ1825" s="4">
        <v>5</v>
      </c>
      <c r="DK1825" s="4" t="s">
        <v>242</v>
      </c>
      <c r="DL1825" s="4" t="s">
        <v>242</v>
      </c>
      <c r="DX1825" s="7">
        <f t="shared" si="24913"/>
        <v>8030424</v>
      </c>
      <c r="DY1825" s="7"/>
      <c r="DZ1825" s="67">
        <v>0</v>
      </c>
      <c r="EA1825" s="2" t="s">
        <v>242</v>
      </c>
      <c r="EB1825" s="85" t="s">
        <v>242</v>
      </c>
      <c r="EC1825" s="2" t="s">
        <v>242</v>
      </c>
      <c r="ED1825" s="2">
        <v>2028</v>
      </c>
      <c r="EE1825" s="2">
        <v>3004</v>
      </c>
      <c r="EF1825" s="7">
        <v>50</v>
      </c>
      <c r="EG1825" s="20"/>
      <c r="EH1825" s="20"/>
      <c r="EI1825" s="4">
        <v>331163</v>
      </c>
      <c r="EJ1825" s="4">
        <v>1</v>
      </c>
      <c r="EK1825" s="4">
        <v>331164</v>
      </c>
      <c r="EL1825" s="4">
        <v>1</v>
      </c>
      <c r="EM1825" s="4">
        <v>331165</v>
      </c>
      <c r="EN1825" s="4">
        <v>1</v>
      </c>
      <c r="EO1825" s="4">
        <v>331166</v>
      </c>
      <c r="EP1825" s="4">
        <v>1</v>
      </c>
      <c r="EQ1825" s="4">
        <v>331167</v>
      </c>
      <c r="ER1825" s="4">
        <v>1</v>
      </c>
      <c r="ES1825" s="4">
        <v>331168</v>
      </c>
      <c r="ET1825" s="4">
        <v>1</v>
      </c>
      <c r="EU1825" s="4">
        <v>331169</v>
      </c>
      <c r="EV1825" s="4">
        <v>1</v>
      </c>
      <c r="EW1825" s="4">
        <v>331170</v>
      </c>
      <c r="EX1825" s="4">
        <v>1</v>
      </c>
      <c r="EY1825" s="4">
        <v>331171</v>
      </c>
      <c r="EZ1825" s="4">
        <v>1</v>
      </c>
      <c r="FA1825" s="4" t="s">
        <v>242</v>
      </c>
      <c r="FB1825" s="4">
        <v>1</v>
      </c>
      <c r="FC1825" s="4">
        <v>40013</v>
      </c>
      <c r="FD1825" s="4">
        <v>1</v>
      </c>
      <c r="FE1825" s="4">
        <v>20100</v>
      </c>
      <c r="FF1825" s="4">
        <v>1</v>
      </c>
      <c r="FG1825" s="4">
        <v>20100</v>
      </c>
      <c r="FH1825" s="4">
        <v>1</v>
      </c>
      <c r="FR1825" s="2">
        <v>99999</v>
      </c>
      <c r="FS1825" s="2">
        <v>0</v>
      </c>
      <c r="FT1825" s="2">
        <f t="shared" ref="FT1825" si="24967">IF(FT837="","",FT837)</f>
        <v>800</v>
      </c>
      <c r="FV1825" s="2" t="str">
        <f t="shared" ref="FV1825" si="24968">IF(FV837="","",FV837)</f>
        <v/>
      </c>
      <c r="FW1825" s="2" t="str">
        <f t="shared" ref="FW1825" si="24969">IF(FW837="","",FW837)</f>
        <v/>
      </c>
      <c r="FX1825" s="2" t="str">
        <f t="shared" si="24965"/>
        <v/>
      </c>
      <c r="FY1825" s="2" t="str">
        <f t="shared" si="24875"/>
        <v/>
      </c>
      <c r="FZ1825" s="77">
        <v>0</v>
      </c>
      <c r="GA1825" s="2">
        <v>1</v>
      </c>
      <c r="GC1825" s="2">
        <v>1</v>
      </c>
      <c r="GD1825"/>
    </row>
    <row r="1826" s="2" customFormat="1" ht="14.25" spans="1:186">
      <c r="A1826" s="95">
        <f t="shared" si="24902"/>
        <v>8030525</v>
      </c>
      <c r="B1826" s="95">
        <v>72</v>
      </c>
      <c r="C1826" s="95">
        <v>4</v>
      </c>
      <c r="D1826" s="95" t="s">
        <v>391</v>
      </c>
      <c r="E1826" s="95" t="str">
        <f t="shared" si="24903"/>
        <v>30级橙装腰带（福利专用）</v>
      </c>
      <c r="F1826" s="31" t="s">
        <v>1483</v>
      </c>
      <c r="G1826" s="31">
        <v>5</v>
      </c>
      <c r="H1826" s="7" t="s">
        <v>191</v>
      </c>
      <c r="I1826" s="7" t="s">
        <v>187</v>
      </c>
      <c r="J1826" s="37">
        <v>1483</v>
      </c>
      <c r="K1826" s="39">
        <v>1435</v>
      </c>
      <c r="L1826" s="39"/>
      <c r="M1826" s="29" t="s">
        <v>193</v>
      </c>
      <c r="N1826" s="4">
        <v>30</v>
      </c>
      <c r="O1826" s="4">
        <v>30</v>
      </c>
      <c r="P1826" s="40">
        <f t="shared" si="24886"/>
        <v>2405</v>
      </c>
      <c r="Q1826" s="4"/>
      <c r="S1826" s="48">
        <v>0</v>
      </c>
      <c r="T1826" s="47" t="s">
        <v>194</v>
      </c>
      <c r="U1826" s="7" t="s">
        <v>195</v>
      </c>
      <c r="V1826" s="7">
        <v>0</v>
      </c>
      <c r="W1826" s="7">
        <v>0</v>
      </c>
      <c r="X1826" s="40">
        <v>0</v>
      </c>
      <c r="AB1826" s="7" t="s">
        <v>195</v>
      </c>
      <c r="AC1826" s="7">
        <v>0</v>
      </c>
      <c r="AD1826" s="7" t="s">
        <v>195</v>
      </c>
      <c r="AE1826" s="7" t="str">
        <f t="shared" ref="AE1826" si="24970">IF(Z1826&gt;=40,"false","true")</f>
        <v>true</v>
      </c>
      <c r="AF1826" s="7" t="b">
        <v>1</v>
      </c>
      <c r="AG1826" s="7" t="s">
        <v>195</v>
      </c>
      <c r="AH1826" s="40">
        <v>0</v>
      </c>
      <c r="AI1826" s="40">
        <v>0</v>
      </c>
      <c r="AJ1826" s="40">
        <v>1</v>
      </c>
      <c r="AK1826" s="40">
        <v>0</v>
      </c>
      <c r="AL1826" s="40">
        <v>1</v>
      </c>
      <c r="AM1826" s="40">
        <v>0</v>
      </c>
      <c r="AN1826" s="40">
        <v>60</v>
      </c>
      <c r="AO1826" s="40">
        <v>1000</v>
      </c>
      <c r="AP1826" s="7" t="s">
        <v>393</v>
      </c>
      <c r="AQ1826" s="4">
        <v>1</v>
      </c>
      <c r="AR1826" s="4">
        <v>161504</v>
      </c>
      <c r="AS1826" s="7" t="s">
        <v>199</v>
      </c>
      <c r="AT1826" s="48">
        <v>3</v>
      </c>
      <c r="AU1826" s="48">
        <v>1</v>
      </c>
      <c r="AV1826" s="48">
        <v>3</v>
      </c>
      <c r="AW1826" s="48">
        <v>500</v>
      </c>
      <c r="AX1826" s="48">
        <v>250</v>
      </c>
      <c r="AY1826" s="48">
        <v>0</v>
      </c>
      <c r="AZ1826" s="48">
        <v>0</v>
      </c>
      <c r="BE1826" s="48">
        <v>0</v>
      </c>
      <c r="BF1826" s="48">
        <v>1</v>
      </c>
      <c r="BG1826" s="48">
        <v>360</v>
      </c>
      <c r="BH1826" s="48">
        <v>360</v>
      </c>
      <c r="BI1826" s="7">
        <v>0</v>
      </c>
      <c r="BJ1826" s="7">
        <v>0</v>
      </c>
      <c r="BK1826" s="7">
        <v>0</v>
      </c>
      <c r="BL1826" s="7">
        <v>0</v>
      </c>
      <c r="BM1826" s="7">
        <v>0</v>
      </c>
      <c r="BN1826" s="7">
        <v>0</v>
      </c>
      <c r="BO1826" s="7">
        <v>0</v>
      </c>
      <c r="BP1826" s="7">
        <v>0</v>
      </c>
      <c r="BQ1826" s="7">
        <v>0</v>
      </c>
      <c r="BR1826" s="7">
        <v>0</v>
      </c>
      <c r="BS1826" s="7">
        <v>0</v>
      </c>
      <c r="BT1826" s="7">
        <v>0</v>
      </c>
      <c r="BU1826" s="7">
        <v>0</v>
      </c>
      <c r="BV1826" s="7">
        <v>0</v>
      </c>
      <c r="BW1826" s="7">
        <v>0</v>
      </c>
      <c r="BX1826" s="7">
        <v>0</v>
      </c>
      <c r="BY1826" s="7">
        <v>0</v>
      </c>
      <c r="BZ1826" s="7">
        <v>0</v>
      </c>
      <c r="CA1826" s="7">
        <v>0</v>
      </c>
      <c r="CB1826" s="7">
        <v>0</v>
      </c>
      <c r="CC1826" s="7">
        <v>0</v>
      </c>
      <c r="CD1826" s="7">
        <v>0</v>
      </c>
      <c r="CE1826" s="7">
        <v>0</v>
      </c>
      <c r="CF1826" s="7">
        <v>0</v>
      </c>
      <c r="CG1826" s="7">
        <v>0</v>
      </c>
      <c r="CH1826" s="7">
        <v>0</v>
      </c>
      <c r="CI1826" s="7">
        <v>0</v>
      </c>
      <c r="CJ1826" s="7">
        <v>0</v>
      </c>
      <c r="CK1826" s="7">
        <v>0</v>
      </c>
      <c r="CL1826" s="40">
        <v>0</v>
      </c>
      <c r="CM1826" s="40">
        <v>0</v>
      </c>
      <c r="CN1826" s="40">
        <v>0</v>
      </c>
      <c r="CO1826" s="40">
        <v>0</v>
      </c>
      <c r="CP1826" s="7">
        <v>0</v>
      </c>
      <c r="CQ1826" s="7">
        <v>0</v>
      </c>
      <c r="CR1826" s="7">
        <v>0</v>
      </c>
      <c r="CS1826" s="40">
        <v>0</v>
      </c>
      <c r="CT1826" s="7">
        <v>0</v>
      </c>
      <c r="CU1826" s="7">
        <v>0</v>
      </c>
      <c r="CV1826" s="4"/>
      <c r="CW1826" s="4"/>
      <c r="CX1826" s="4" t="s">
        <v>242</v>
      </c>
      <c r="CY1826" s="4" t="s">
        <v>242</v>
      </c>
      <c r="CZ1826" s="4" t="s">
        <v>242</v>
      </c>
      <c r="DA1826" s="4" t="s">
        <v>242</v>
      </c>
      <c r="DB1826" s="4" t="s">
        <v>242</v>
      </c>
      <c r="DC1826" s="4" t="s">
        <v>242</v>
      </c>
      <c r="DD1826" s="7">
        <v>2</v>
      </c>
      <c r="DE1826" s="7">
        <v>30</v>
      </c>
      <c r="DF1826" s="7">
        <v>60</v>
      </c>
      <c r="DH1826" s="4">
        <v>3</v>
      </c>
      <c r="DI1826" s="4">
        <v>1</v>
      </c>
      <c r="DJ1826" s="4">
        <v>6</v>
      </c>
      <c r="DK1826" s="4">
        <v>9</v>
      </c>
      <c r="DL1826" s="4" t="s">
        <v>242</v>
      </c>
      <c r="DX1826" s="7">
        <f t="shared" si="24913"/>
        <v>8030525</v>
      </c>
      <c r="DY1826" s="7"/>
      <c r="DZ1826" s="67">
        <v>0</v>
      </c>
      <c r="EA1826" s="2" t="s">
        <v>242</v>
      </c>
      <c r="EB1826" s="85" t="s">
        <v>242</v>
      </c>
      <c r="EC1826" s="2" t="s">
        <v>242</v>
      </c>
      <c r="ED1826" s="2">
        <v>2031</v>
      </c>
      <c r="EE1826" s="2">
        <v>3004</v>
      </c>
      <c r="EF1826" s="7">
        <v>50</v>
      </c>
      <c r="EG1826" s="20"/>
      <c r="EH1826" s="20"/>
      <c r="EI1826" s="4">
        <v>331163</v>
      </c>
      <c r="EJ1826" s="4">
        <v>1</v>
      </c>
      <c r="EK1826" s="4">
        <v>331164</v>
      </c>
      <c r="EL1826" s="4">
        <v>1</v>
      </c>
      <c r="EM1826" s="4">
        <v>331165</v>
      </c>
      <c r="EN1826" s="4">
        <v>1</v>
      </c>
      <c r="EO1826" s="4">
        <v>331166</v>
      </c>
      <c r="EP1826" s="4">
        <v>1</v>
      </c>
      <c r="EQ1826" s="4">
        <v>331167</v>
      </c>
      <c r="ER1826" s="4">
        <v>1</v>
      </c>
      <c r="ES1826" s="4">
        <v>331168</v>
      </c>
      <c r="ET1826" s="4">
        <v>1</v>
      </c>
      <c r="EU1826" s="4">
        <v>331169</v>
      </c>
      <c r="EV1826" s="4">
        <v>1</v>
      </c>
      <c r="EW1826" s="4">
        <v>331170</v>
      </c>
      <c r="EX1826" s="4">
        <v>1</v>
      </c>
      <c r="EY1826" s="4">
        <v>331171</v>
      </c>
      <c r="EZ1826" s="4">
        <v>1</v>
      </c>
      <c r="FA1826" s="4" t="s">
        <v>242</v>
      </c>
      <c r="FB1826" s="4">
        <v>1</v>
      </c>
      <c r="FC1826" s="4">
        <v>40013</v>
      </c>
      <c r="FD1826" s="4">
        <v>1</v>
      </c>
      <c r="FE1826" s="4">
        <v>20100</v>
      </c>
      <c r="FF1826" s="4">
        <v>1</v>
      </c>
      <c r="FG1826" s="4">
        <v>20100</v>
      </c>
      <c r="FH1826" s="4">
        <v>1</v>
      </c>
      <c r="FR1826" s="2">
        <v>99999</v>
      </c>
      <c r="FS1826" s="2">
        <v>0</v>
      </c>
      <c r="FT1826" s="2">
        <f t="shared" ref="FT1826" si="24971">IF(FT838="","",FT838)</f>
        <v>800</v>
      </c>
      <c r="FV1826" s="2" t="str">
        <f t="shared" ref="FV1826:FV1835" si="24972">IF(FV838="","",FV838)</f>
        <v/>
      </c>
      <c r="FW1826" s="2" t="str">
        <f t="shared" ref="FW1826" si="24973">IF(FW838="","",FW838)</f>
        <v/>
      </c>
      <c r="FX1826" s="2" t="str">
        <f t="shared" si="24965"/>
        <v/>
      </c>
      <c r="FY1826" s="2" t="str">
        <f t="shared" si="24875"/>
        <v/>
      </c>
      <c r="FZ1826" s="77">
        <v>0</v>
      </c>
      <c r="GA1826" s="2">
        <v>1</v>
      </c>
      <c r="GC1826" s="2">
        <v>1</v>
      </c>
      <c r="GD1826"/>
    </row>
    <row r="1827" s="2" customFormat="1" ht="14.25" spans="1:186">
      <c r="A1827" s="95">
        <f t="shared" si="24902"/>
        <v>8030626</v>
      </c>
      <c r="B1827" s="95">
        <v>88</v>
      </c>
      <c r="C1827" s="95">
        <v>5</v>
      </c>
      <c r="D1827" s="95" t="s">
        <v>394</v>
      </c>
      <c r="E1827" s="95" t="str">
        <f t="shared" si="24903"/>
        <v>30级橙装鞋子（福利专用）</v>
      </c>
      <c r="F1827" s="31" t="s">
        <v>1483</v>
      </c>
      <c r="G1827" s="31">
        <v>5</v>
      </c>
      <c r="H1827" s="7" t="s">
        <v>191</v>
      </c>
      <c r="I1827" s="7" t="s">
        <v>187</v>
      </c>
      <c r="J1827" s="37">
        <v>1494</v>
      </c>
      <c r="K1827" s="39">
        <v>1429</v>
      </c>
      <c r="L1827" s="39"/>
      <c r="M1827" s="29" t="s">
        <v>193</v>
      </c>
      <c r="N1827" s="4">
        <v>30</v>
      </c>
      <c r="O1827" s="4">
        <v>30</v>
      </c>
      <c r="P1827" s="40">
        <f t="shared" si="24886"/>
        <v>2505</v>
      </c>
      <c r="Q1827" s="4"/>
      <c r="S1827" s="48">
        <v>0</v>
      </c>
      <c r="T1827" s="47" t="s">
        <v>194</v>
      </c>
      <c r="U1827" s="7" t="s">
        <v>195</v>
      </c>
      <c r="V1827" s="7">
        <v>0</v>
      </c>
      <c r="W1827" s="7">
        <v>0</v>
      </c>
      <c r="X1827" s="40">
        <v>0</v>
      </c>
      <c r="AB1827" s="7" t="s">
        <v>195</v>
      </c>
      <c r="AC1827" s="7">
        <v>0</v>
      </c>
      <c r="AD1827" s="7" t="s">
        <v>195</v>
      </c>
      <c r="AE1827" s="7" t="str">
        <f t="shared" ref="AE1827" si="24974">IF(Z1827&gt;=40,"false","true")</f>
        <v>true</v>
      </c>
      <c r="AF1827" s="7" t="b">
        <v>1</v>
      </c>
      <c r="AG1827" s="7" t="s">
        <v>195</v>
      </c>
      <c r="AH1827" s="40">
        <v>0</v>
      </c>
      <c r="AI1827" s="40">
        <v>0</v>
      </c>
      <c r="AJ1827" s="40">
        <v>1</v>
      </c>
      <c r="AK1827" s="40">
        <v>0</v>
      </c>
      <c r="AL1827" s="40">
        <v>1</v>
      </c>
      <c r="AM1827" s="40">
        <v>0</v>
      </c>
      <c r="AN1827" s="40">
        <v>60</v>
      </c>
      <c r="AO1827" s="40">
        <v>1000</v>
      </c>
      <c r="AP1827" s="7" t="s">
        <v>396</v>
      </c>
      <c r="AQ1827" s="4">
        <v>1</v>
      </c>
      <c r="AR1827" s="4">
        <v>161504</v>
      </c>
      <c r="AS1827" s="7" t="s">
        <v>199</v>
      </c>
      <c r="AT1827" s="48">
        <v>3</v>
      </c>
      <c r="AU1827" s="48">
        <v>1</v>
      </c>
      <c r="AV1827" s="48">
        <v>3</v>
      </c>
      <c r="AW1827" s="48">
        <v>500</v>
      </c>
      <c r="AX1827" s="48">
        <v>250</v>
      </c>
      <c r="AY1827" s="48">
        <v>0</v>
      </c>
      <c r="AZ1827" s="48">
        <v>0</v>
      </c>
      <c r="BE1827" s="48">
        <v>0</v>
      </c>
      <c r="BF1827" s="48">
        <v>1</v>
      </c>
      <c r="BG1827" s="48">
        <v>360</v>
      </c>
      <c r="BH1827" s="48">
        <v>360</v>
      </c>
      <c r="BI1827" s="7">
        <v>0</v>
      </c>
      <c r="BJ1827" s="7">
        <v>0</v>
      </c>
      <c r="BK1827" s="7">
        <v>0</v>
      </c>
      <c r="BL1827" s="7">
        <v>0</v>
      </c>
      <c r="BM1827" s="7">
        <v>0</v>
      </c>
      <c r="BN1827" s="7">
        <v>0</v>
      </c>
      <c r="BO1827" s="7">
        <v>0</v>
      </c>
      <c r="BP1827" s="7">
        <v>0</v>
      </c>
      <c r="BQ1827" s="7">
        <v>0</v>
      </c>
      <c r="BR1827" s="7">
        <v>0</v>
      </c>
      <c r="BS1827" s="7">
        <v>0</v>
      </c>
      <c r="BT1827" s="7">
        <v>0</v>
      </c>
      <c r="BU1827" s="7">
        <v>0</v>
      </c>
      <c r="BV1827" s="7">
        <v>0</v>
      </c>
      <c r="BW1827" s="7">
        <v>0</v>
      </c>
      <c r="BX1827" s="7">
        <v>0</v>
      </c>
      <c r="BY1827" s="7">
        <v>0</v>
      </c>
      <c r="BZ1827" s="7">
        <v>0</v>
      </c>
      <c r="CA1827" s="7">
        <v>0</v>
      </c>
      <c r="CB1827" s="7">
        <v>0</v>
      </c>
      <c r="CC1827" s="7">
        <v>0</v>
      </c>
      <c r="CD1827" s="7">
        <v>0</v>
      </c>
      <c r="CE1827" s="7">
        <v>0</v>
      </c>
      <c r="CF1827" s="7">
        <v>0</v>
      </c>
      <c r="CG1827" s="7">
        <v>0</v>
      </c>
      <c r="CH1827" s="7">
        <v>0</v>
      </c>
      <c r="CI1827" s="7">
        <v>0</v>
      </c>
      <c r="CJ1827" s="7">
        <v>0</v>
      </c>
      <c r="CK1827" s="7">
        <v>0</v>
      </c>
      <c r="CL1827" s="40">
        <v>0</v>
      </c>
      <c r="CM1827" s="40">
        <v>0</v>
      </c>
      <c r="CN1827" s="40">
        <v>0</v>
      </c>
      <c r="CO1827" s="40">
        <v>0</v>
      </c>
      <c r="CP1827" s="7">
        <v>0</v>
      </c>
      <c r="CQ1827" s="7">
        <v>0</v>
      </c>
      <c r="CR1827" s="7">
        <v>0</v>
      </c>
      <c r="CS1827" s="40">
        <v>0</v>
      </c>
      <c r="CT1827" s="7">
        <v>0</v>
      </c>
      <c r="CU1827" s="7">
        <v>0</v>
      </c>
      <c r="CV1827" s="4"/>
      <c r="CW1827" s="4"/>
      <c r="CX1827" s="4" t="s">
        <v>242</v>
      </c>
      <c r="CY1827" s="4" t="s">
        <v>242</v>
      </c>
      <c r="CZ1827" s="4" t="s">
        <v>242</v>
      </c>
      <c r="DA1827" s="4" t="s">
        <v>242</v>
      </c>
      <c r="DB1827" s="4" t="s">
        <v>242</v>
      </c>
      <c r="DC1827" s="4" t="s">
        <v>242</v>
      </c>
      <c r="DD1827" s="7">
        <v>2</v>
      </c>
      <c r="DE1827" s="7">
        <v>30</v>
      </c>
      <c r="DF1827" s="7">
        <v>60</v>
      </c>
      <c r="DH1827" s="4">
        <v>3</v>
      </c>
      <c r="DI1827" s="4">
        <v>6</v>
      </c>
      <c r="DJ1827" s="4">
        <v>9</v>
      </c>
      <c r="DK1827" s="4" t="s">
        <v>242</v>
      </c>
      <c r="DL1827" s="4" t="s">
        <v>242</v>
      </c>
      <c r="DX1827" s="7">
        <f t="shared" si="24913"/>
        <v>8030626</v>
      </c>
      <c r="DY1827" s="7"/>
      <c r="DZ1827" s="67">
        <v>0</v>
      </c>
      <c r="EA1827" s="2" t="s">
        <v>242</v>
      </c>
      <c r="EB1827" s="85" t="s">
        <v>242</v>
      </c>
      <c r="EC1827" s="2" t="s">
        <v>242</v>
      </c>
      <c r="ED1827" s="2">
        <v>2034</v>
      </c>
      <c r="EE1827" s="2">
        <v>3004</v>
      </c>
      <c r="EF1827" s="7">
        <v>50</v>
      </c>
      <c r="EG1827" s="20"/>
      <c r="EH1827" s="20"/>
      <c r="EI1827" s="4">
        <v>331163</v>
      </c>
      <c r="EJ1827" s="4">
        <v>1</v>
      </c>
      <c r="EK1827" s="4">
        <v>331164</v>
      </c>
      <c r="EL1827" s="4">
        <v>1</v>
      </c>
      <c r="EM1827" s="4">
        <v>331165</v>
      </c>
      <c r="EN1827" s="4">
        <v>1</v>
      </c>
      <c r="EO1827" s="4">
        <v>331166</v>
      </c>
      <c r="EP1827" s="4">
        <v>1</v>
      </c>
      <c r="EQ1827" s="4">
        <v>331167</v>
      </c>
      <c r="ER1827" s="4">
        <v>1</v>
      </c>
      <c r="ES1827" s="4">
        <v>331168</v>
      </c>
      <c r="ET1827" s="4">
        <v>1</v>
      </c>
      <c r="EU1827" s="4">
        <v>331169</v>
      </c>
      <c r="EV1827" s="4">
        <v>1</v>
      </c>
      <c r="EW1827" s="4">
        <v>331170</v>
      </c>
      <c r="EX1827" s="4">
        <v>1</v>
      </c>
      <c r="EY1827" s="4">
        <v>331171</v>
      </c>
      <c r="EZ1827" s="4">
        <v>1</v>
      </c>
      <c r="FA1827" s="4" t="s">
        <v>242</v>
      </c>
      <c r="FB1827" s="4">
        <v>1</v>
      </c>
      <c r="FC1827" s="4">
        <v>40013</v>
      </c>
      <c r="FD1827" s="4">
        <v>1</v>
      </c>
      <c r="FE1827" s="4">
        <v>20100</v>
      </c>
      <c r="FF1827" s="4">
        <v>1</v>
      </c>
      <c r="FG1827" s="4">
        <v>20100</v>
      </c>
      <c r="FH1827" s="4">
        <v>1</v>
      </c>
      <c r="FR1827" s="2">
        <v>99999</v>
      </c>
      <c r="FS1827" s="2">
        <v>0</v>
      </c>
      <c r="FT1827" s="2">
        <f t="shared" ref="FT1827" si="24975">IF(FT839="","",FT839)</f>
        <v>800</v>
      </c>
      <c r="FV1827" s="2" t="str">
        <f t="shared" si="24972"/>
        <v/>
      </c>
      <c r="FW1827" s="2" t="str">
        <f t="shared" ref="FW1827" si="24976">IF(FW839="","",FW839)</f>
        <v/>
      </c>
      <c r="FX1827" s="2" t="str">
        <f t="shared" si="24965"/>
        <v/>
      </c>
      <c r="FY1827" s="2" t="str">
        <f t="shared" si="24875"/>
        <v/>
      </c>
      <c r="FZ1827" s="77">
        <v>0</v>
      </c>
      <c r="GA1827" s="2">
        <v>1</v>
      </c>
      <c r="GC1827" s="2">
        <v>1</v>
      </c>
      <c r="GD1827"/>
    </row>
    <row r="1828" s="2" customFormat="1" ht="14.25" spans="1:186">
      <c r="A1828" s="95">
        <f t="shared" si="24902"/>
        <v>8040114</v>
      </c>
      <c r="B1828" s="95">
        <v>1288</v>
      </c>
      <c r="C1828" s="95">
        <v>0</v>
      </c>
      <c r="D1828" s="95" t="s">
        <v>397</v>
      </c>
      <c r="E1828" s="95" t="str">
        <f t="shared" si="24903"/>
        <v>40级橙装剑（福利专用）</v>
      </c>
      <c r="F1828" s="31" t="s">
        <v>1483</v>
      </c>
      <c r="G1828" s="31">
        <v>5</v>
      </c>
      <c r="H1828" s="7" t="s">
        <v>191</v>
      </c>
      <c r="I1828" s="7" t="s">
        <v>187</v>
      </c>
      <c r="J1828" s="35">
        <v>1537</v>
      </c>
      <c r="K1828" s="38">
        <v>402</v>
      </c>
      <c r="L1828" s="39"/>
      <c r="M1828" s="29" t="s">
        <v>193</v>
      </c>
      <c r="N1828" s="4">
        <v>40</v>
      </c>
      <c r="O1828" s="4">
        <v>40</v>
      </c>
      <c r="P1828" s="40">
        <f t="shared" si="24886"/>
        <v>2005</v>
      </c>
      <c r="Q1828" s="4"/>
      <c r="S1828" s="48">
        <v>0</v>
      </c>
      <c r="T1828" s="47" t="s">
        <v>240</v>
      </c>
      <c r="U1828" s="7" t="s">
        <v>195</v>
      </c>
      <c r="V1828" s="7">
        <v>0</v>
      </c>
      <c r="W1828" s="7">
        <v>0</v>
      </c>
      <c r="X1828" s="40">
        <v>0</v>
      </c>
      <c r="AB1828" s="7" t="s">
        <v>195</v>
      </c>
      <c r="AC1828" s="7">
        <v>0</v>
      </c>
      <c r="AD1828" s="7" t="s">
        <v>195</v>
      </c>
      <c r="AE1828" s="7" t="str">
        <f t="shared" ref="AE1828" si="24977">IF(Z1828&gt;=40,"false","true")</f>
        <v>true</v>
      </c>
      <c r="AF1828" s="7" t="b">
        <v>1</v>
      </c>
      <c r="AG1828" s="7" t="s">
        <v>195</v>
      </c>
      <c r="AH1828" s="40">
        <v>0</v>
      </c>
      <c r="AI1828" s="40">
        <v>0</v>
      </c>
      <c r="AJ1828" s="40">
        <v>1</v>
      </c>
      <c r="AK1828" s="40">
        <v>0</v>
      </c>
      <c r="AL1828" s="40">
        <v>1</v>
      </c>
      <c r="AM1828" s="40">
        <v>0</v>
      </c>
      <c r="AN1828" s="40">
        <v>60</v>
      </c>
      <c r="AO1828" s="40">
        <v>1000</v>
      </c>
      <c r="AP1828" s="7" t="s">
        <v>399</v>
      </c>
      <c r="AQ1828" s="4">
        <v>1</v>
      </c>
      <c r="AR1828" s="4">
        <v>161504</v>
      </c>
      <c r="AS1828" s="7" t="s">
        <v>199</v>
      </c>
      <c r="AT1828" s="48">
        <v>3</v>
      </c>
      <c r="AU1828" s="48">
        <v>1</v>
      </c>
      <c r="AV1828" s="48">
        <v>3</v>
      </c>
      <c r="AW1828" s="48">
        <v>500</v>
      </c>
      <c r="AX1828" s="48">
        <v>250</v>
      </c>
      <c r="AY1828" s="48">
        <v>0</v>
      </c>
      <c r="AZ1828" s="48">
        <v>0</v>
      </c>
      <c r="BE1828" s="48">
        <v>0</v>
      </c>
      <c r="BF1828" s="48">
        <v>1</v>
      </c>
      <c r="BG1828" s="48">
        <v>450</v>
      </c>
      <c r="BH1828" s="48">
        <v>450</v>
      </c>
      <c r="BI1828" s="7">
        <v>0</v>
      </c>
      <c r="BJ1828" s="7">
        <v>0</v>
      </c>
      <c r="BK1828" s="7">
        <v>0</v>
      </c>
      <c r="BL1828" s="7">
        <v>0</v>
      </c>
      <c r="BM1828" s="7">
        <v>0</v>
      </c>
      <c r="BN1828" s="7">
        <v>0</v>
      </c>
      <c r="BO1828" s="7">
        <v>0</v>
      </c>
      <c r="BP1828" s="7">
        <v>0</v>
      </c>
      <c r="BQ1828" s="7">
        <v>0</v>
      </c>
      <c r="BR1828" s="7">
        <v>0</v>
      </c>
      <c r="BS1828" s="7">
        <v>0</v>
      </c>
      <c r="BT1828" s="7">
        <v>0</v>
      </c>
      <c r="BU1828" s="7">
        <v>0</v>
      </c>
      <c r="BV1828" s="7">
        <v>0</v>
      </c>
      <c r="BW1828" s="7">
        <v>0</v>
      </c>
      <c r="BX1828" s="7">
        <v>0</v>
      </c>
      <c r="BY1828" s="7">
        <v>0</v>
      </c>
      <c r="BZ1828" s="7">
        <v>0</v>
      </c>
      <c r="CA1828" s="7">
        <v>0</v>
      </c>
      <c r="CB1828" s="7">
        <v>0</v>
      </c>
      <c r="CC1828" s="7">
        <v>0</v>
      </c>
      <c r="CD1828" s="7">
        <v>0</v>
      </c>
      <c r="CE1828" s="7">
        <v>0</v>
      </c>
      <c r="CF1828" s="7">
        <v>0</v>
      </c>
      <c r="CG1828" s="7">
        <v>0</v>
      </c>
      <c r="CH1828" s="7">
        <v>0</v>
      </c>
      <c r="CI1828" s="7">
        <v>0</v>
      </c>
      <c r="CJ1828" s="7">
        <v>0</v>
      </c>
      <c r="CK1828" s="7">
        <v>0</v>
      </c>
      <c r="CL1828" s="40">
        <v>0</v>
      </c>
      <c r="CM1828" s="40">
        <v>0</v>
      </c>
      <c r="CN1828" s="40">
        <v>0</v>
      </c>
      <c r="CO1828" s="40">
        <v>0</v>
      </c>
      <c r="CP1828" s="7">
        <v>0</v>
      </c>
      <c r="CQ1828" s="7">
        <v>0</v>
      </c>
      <c r="CR1828" s="7">
        <v>0</v>
      </c>
      <c r="CS1828" s="40">
        <v>0</v>
      </c>
      <c r="CT1828" s="7">
        <v>0</v>
      </c>
      <c r="CU1828" s="7">
        <v>0</v>
      </c>
      <c r="CV1828" s="4"/>
      <c r="CW1828" s="4"/>
      <c r="CX1828" s="4" t="s">
        <v>210</v>
      </c>
      <c r="CY1828" s="4" t="s">
        <v>211</v>
      </c>
      <c r="CZ1828" s="4" t="s">
        <v>242</v>
      </c>
      <c r="DA1828" s="4" t="s">
        <v>242</v>
      </c>
      <c r="DB1828" s="4" t="s">
        <v>212</v>
      </c>
      <c r="DC1828" s="4" t="s">
        <v>212</v>
      </c>
      <c r="DD1828" s="7">
        <v>2</v>
      </c>
      <c r="DE1828" s="7">
        <v>30</v>
      </c>
      <c r="DF1828" s="7">
        <v>60</v>
      </c>
      <c r="DH1828" s="4">
        <v>4</v>
      </c>
      <c r="DI1828" s="4">
        <v>2</v>
      </c>
      <c r="DJ1828" s="4">
        <v>4</v>
      </c>
      <c r="DK1828" s="4">
        <v>7</v>
      </c>
      <c r="DL1828" s="4">
        <v>8</v>
      </c>
      <c r="DX1828" s="7">
        <f t="shared" si="24913"/>
        <v>8040114</v>
      </c>
      <c r="DY1828" s="7"/>
      <c r="DZ1828" s="67">
        <v>10000</v>
      </c>
      <c r="EA1828" s="2" t="s">
        <v>1530</v>
      </c>
      <c r="EB1828" s="85">
        <v>199</v>
      </c>
      <c r="EC1828" s="2" t="s">
        <v>1531</v>
      </c>
      <c r="ED1828" s="2">
        <v>2019</v>
      </c>
      <c r="EE1828" s="2">
        <v>3004</v>
      </c>
      <c r="EF1828" s="7">
        <v>50</v>
      </c>
      <c r="EG1828" s="20"/>
      <c r="EH1828" s="20"/>
      <c r="EI1828" s="4">
        <v>331104</v>
      </c>
      <c r="EJ1828" s="4">
        <v>1</v>
      </c>
      <c r="EK1828" s="4">
        <v>331105</v>
      </c>
      <c r="EL1828" s="4">
        <v>1</v>
      </c>
      <c r="EM1828" s="4">
        <v>331106</v>
      </c>
      <c r="EN1828" s="4">
        <v>1</v>
      </c>
      <c r="EO1828" s="4">
        <v>331107</v>
      </c>
      <c r="EP1828" s="4">
        <v>1</v>
      </c>
      <c r="EQ1828" s="4">
        <v>331108</v>
      </c>
      <c r="ER1828" s="4">
        <v>1</v>
      </c>
      <c r="ES1828" s="4">
        <v>331109</v>
      </c>
      <c r="ET1828" s="4">
        <v>1</v>
      </c>
      <c r="EU1828" s="4">
        <v>331110</v>
      </c>
      <c r="EV1828" s="4">
        <v>1</v>
      </c>
      <c r="EW1828" s="4">
        <v>331111</v>
      </c>
      <c r="EX1828" s="4">
        <v>1</v>
      </c>
      <c r="EY1828" s="4" t="s">
        <v>242</v>
      </c>
      <c r="EZ1828" s="4" t="s">
        <v>242</v>
      </c>
      <c r="FA1828" s="4" t="s">
        <v>242</v>
      </c>
      <c r="FB1828" s="4" t="s">
        <v>242</v>
      </c>
      <c r="FC1828" s="4">
        <v>40013</v>
      </c>
      <c r="FD1828" s="4">
        <v>1</v>
      </c>
      <c r="FE1828" s="4">
        <v>20100</v>
      </c>
      <c r="FF1828" s="4">
        <v>1</v>
      </c>
      <c r="FG1828" s="4">
        <v>20100</v>
      </c>
      <c r="FH1828" s="4">
        <v>1</v>
      </c>
      <c r="FR1828" s="2">
        <v>99999</v>
      </c>
      <c r="FS1828" s="2">
        <v>0</v>
      </c>
      <c r="FT1828" s="2">
        <f t="shared" ref="FT1828" si="24978">IF(FT840="","",FT840)</f>
        <v>1000</v>
      </c>
      <c r="FU1828" s="2" t="s">
        <v>1739</v>
      </c>
      <c r="FV1828" s="2" t="str">
        <f t="shared" si="24972"/>
        <v/>
      </c>
      <c r="FW1828" s="2" t="str">
        <f t="shared" ref="FW1828" si="24979">IF(FW840="","",FW840)</f>
        <v/>
      </c>
      <c r="FX1828" s="2" t="str">
        <f t="shared" si="24965"/>
        <v/>
      </c>
      <c r="FY1828" s="2" t="str">
        <f t="shared" ref="FY1828" si="24980">IF(FY840="","",FY840)</f>
        <v/>
      </c>
      <c r="FZ1828" s="77">
        <v>0</v>
      </c>
      <c r="GA1828" s="2">
        <v>1</v>
      </c>
      <c r="GC1828" s="2">
        <v>1</v>
      </c>
      <c r="GD1828"/>
    </row>
    <row r="1829" s="2" customFormat="1" ht="14.25" spans="1:186">
      <c r="A1829" s="95">
        <f t="shared" ref="A1829" si="24981">A841+13</f>
        <v>8040115</v>
      </c>
      <c r="B1829" s="95">
        <v>4360</v>
      </c>
      <c r="C1829" s="95">
        <v>0</v>
      </c>
      <c r="D1829" s="95" t="s">
        <v>401</v>
      </c>
      <c r="E1829" s="95" t="str">
        <f t="shared" ref="E1829" si="24982">E841&amp;"（福利专用）"</f>
        <v>40级橙装锤（福利专用）</v>
      </c>
      <c r="F1829" s="31" t="s">
        <v>1483</v>
      </c>
      <c r="G1829" s="31">
        <v>5</v>
      </c>
      <c r="H1829" s="7" t="s">
        <v>191</v>
      </c>
      <c r="I1829" s="7" t="s">
        <v>187</v>
      </c>
      <c r="J1829" s="35">
        <v>1527</v>
      </c>
      <c r="K1829" s="41">
        <v>202</v>
      </c>
      <c r="L1829" s="41"/>
      <c r="M1829" s="29" t="s">
        <v>193</v>
      </c>
      <c r="N1829" s="4">
        <v>40</v>
      </c>
      <c r="O1829" s="4">
        <v>40</v>
      </c>
      <c r="P1829" s="40">
        <f t="shared" si="24886"/>
        <v>2005</v>
      </c>
      <c r="Q1829" s="4"/>
      <c r="S1829" s="48">
        <v>0</v>
      </c>
      <c r="T1829" s="47" t="s">
        <v>245</v>
      </c>
      <c r="U1829" s="7" t="s">
        <v>195</v>
      </c>
      <c r="V1829" s="7">
        <v>0</v>
      </c>
      <c r="W1829" s="7">
        <v>0</v>
      </c>
      <c r="X1829" s="40">
        <v>0</v>
      </c>
      <c r="AB1829" s="7" t="s">
        <v>195</v>
      </c>
      <c r="AC1829" s="7">
        <v>0</v>
      </c>
      <c r="AD1829" s="7" t="s">
        <v>195</v>
      </c>
      <c r="AE1829" s="7" t="str">
        <f t="shared" ref="AE1829" si="24983">IF(Z1829&gt;=40,"false","true")</f>
        <v>true</v>
      </c>
      <c r="AF1829" s="7" t="b">
        <v>1</v>
      </c>
      <c r="AG1829" s="7" t="s">
        <v>195</v>
      </c>
      <c r="AH1829" s="40">
        <v>0</v>
      </c>
      <c r="AI1829" s="40">
        <v>0</v>
      </c>
      <c r="AJ1829" s="40">
        <v>1</v>
      </c>
      <c r="AK1829" s="40">
        <v>0</v>
      </c>
      <c r="AL1829" s="40">
        <v>1</v>
      </c>
      <c r="AM1829" s="40">
        <v>0</v>
      </c>
      <c r="AN1829" s="40">
        <v>60</v>
      </c>
      <c r="AO1829" s="40">
        <v>1000</v>
      </c>
      <c r="AP1829" s="7" t="s">
        <v>403</v>
      </c>
      <c r="AQ1829" s="4">
        <v>1</v>
      </c>
      <c r="AR1829" s="4">
        <v>161504</v>
      </c>
      <c r="AS1829" s="7" t="s">
        <v>199</v>
      </c>
      <c r="AT1829" s="48">
        <v>3</v>
      </c>
      <c r="AU1829" s="48">
        <v>1</v>
      </c>
      <c r="AV1829" s="48">
        <v>3</v>
      </c>
      <c r="AW1829" s="48">
        <v>500</v>
      </c>
      <c r="AX1829" s="48">
        <v>250</v>
      </c>
      <c r="AY1829" s="48">
        <v>0</v>
      </c>
      <c r="AZ1829" s="48">
        <v>0</v>
      </c>
      <c r="BE1829" s="48">
        <v>0</v>
      </c>
      <c r="BF1829" s="48">
        <v>1</v>
      </c>
      <c r="BG1829" s="48">
        <v>450</v>
      </c>
      <c r="BH1829" s="48">
        <v>450</v>
      </c>
      <c r="BI1829" s="7">
        <v>0</v>
      </c>
      <c r="BJ1829" s="7">
        <v>0</v>
      </c>
      <c r="BK1829" s="7">
        <v>0</v>
      </c>
      <c r="BL1829" s="7">
        <v>0</v>
      </c>
      <c r="BM1829" s="7">
        <v>0</v>
      </c>
      <c r="BN1829" s="7">
        <v>0</v>
      </c>
      <c r="BO1829" s="7">
        <v>0</v>
      </c>
      <c r="BP1829" s="7">
        <v>0</v>
      </c>
      <c r="BQ1829" s="7">
        <v>0</v>
      </c>
      <c r="BR1829" s="7">
        <v>0</v>
      </c>
      <c r="BS1829" s="7">
        <v>0</v>
      </c>
      <c r="BT1829" s="7">
        <v>0</v>
      </c>
      <c r="BU1829" s="7">
        <v>0</v>
      </c>
      <c r="BV1829" s="7">
        <v>0</v>
      </c>
      <c r="BW1829" s="7">
        <v>0</v>
      </c>
      <c r="BX1829" s="7">
        <v>0</v>
      </c>
      <c r="BY1829" s="7">
        <v>0</v>
      </c>
      <c r="BZ1829" s="7">
        <v>0</v>
      </c>
      <c r="CA1829" s="7">
        <v>0</v>
      </c>
      <c r="CB1829" s="7">
        <v>0</v>
      </c>
      <c r="CC1829" s="7">
        <v>0</v>
      </c>
      <c r="CD1829" s="7">
        <v>0</v>
      </c>
      <c r="CE1829" s="7">
        <v>0</v>
      </c>
      <c r="CF1829" s="7">
        <v>0</v>
      </c>
      <c r="CG1829" s="7">
        <v>0</v>
      </c>
      <c r="CH1829" s="7">
        <v>0</v>
      </c>
      <c r="CI1829" s="7">
        <v>0</v>
      </c>
      <c r="CJ1829" s="7">
        <v>0</v>
      </c>
      <c r="CK1829" s="7">
        <v>0</v>
      </c>
      <c r="CL1829" s="40">
        <v>0</v>
      </c>
      <c r="CM1829" s="40">
        <v>0</v>
      </c>
      <c r="CN1829" s="40">
        <v>0</v>
      </c>
      <c r="CO1829" s="40">
        <v>0</v>
      </c>
      <c r="CP1829" s="7">
        <v>0</v>
      </c>
      <c r="CQ1829" s="7">
        <v>0</v>
      </c>
      <c r="CR1829" s="7">
        <v>0</v>
      </c>
      <c r="CS1829" s="40">
        <v>0</v>
      </c>
      <c r="CT1829" s="7">
        <v>0</v>
      </c>
      <c r="CU1829" s="7">
        <v>0</v>
      </c>
      <c r="CV1829" s="4"/>
      <c r="CW1829" s="4"/>
      <c r="CX1829" s="4" t="s">
        <v>210</v>
      </c>
      <c r="CY1829" s="4" t="s">
        <v>211</v>
      </c>
      <c r="CZ1829" s="4" t="s">
        <v>242</v>
      </c>
      <c r="DA1829" s="4" t="s">
        <v>242</v>
      </c>
      <c r="DB1829" s="4" t="s">
        <v>212</v>
      </c>
      <c r="DC1829" s="4" t="s">
        <v>212</v>
      </c>
      <c r="DD1829" s="7">
        <v>2</v>
      </c>
      <c r="DE1829" s="7">
        <v>30</v>
      </c>
      <c r="DF1829" s="7">
        <v>60</v>
      </c>
      <c r="DH1829" s="4">
        <v>4</v>
      </c>
      <c r="DI1829" s="4">
        <v>2</v>
      </c>
      <c r="DJ1829" s="4">
        <v>4</v>
      </c>
      <c r="DK1829" s="4">
        <v>7</v>
      </c>
      <c r="DL1829" s="4">
        <v>8</v>
      </c>
      <c r="DX1829" s="7">
        <f t="shared" si="24913"/>
        <v>8040115</v>
      </c>
      <c r="DY1829" s="7"/>
      <c r="DZ1829" s="67">
        <v>10000</v>
      </c>
      <c r="EA1829" s="2" t="s">
        <v>1530</v>
      </c>
      <c r="EB1829" s="85">
        <v>199</v>
      </c>
      <c r="EC1829" s="2" t="s">
        <v>1531</v>
      </c>
      <c r="ED1829" s="2">
        <v>2019</v>
      </c>
      <c r="EE1829" s="2">
        <v>3004</v>
      </c>
      <c r="EF1829" s="7">
        <v>50</v>
      </c>
      <c r="EG1829" s="20"/>
      <c r="EH1829" s="20"/>
      <c r="EI1829" s="4">
        <v>331104</v>
      </c>
      <c r="EJ1829" s="4">
        <v>1</v>
      </c>
      <c r="EK1829" s="4">
        <v>331105</v>
      </c>
      <c r="EL1829" s="4">
        <v>1</v>
      </c>
      <c r="EM1829" s="4">
        <v>331106</v>
      </c>
      <c r="EN1829" s="4">
        <v>1</v>
      </c>
      <c r="EO1829" s="4">
        <v>331107</v>
      </c>
      <c r="EP1829" s="4">
        <v>1</v>
      </c>
      <c r="EQ1829" s="4">
        <v>331108</v>
      </c>
      <c r="ER1829" s="4">
        <v>1</v>
      </c>
      <c r="ES1829" s="4">
        <v>331109</v>
      </c>
      <c r="ET1829" s="4">
        <v>1</v>
      </c>
      <c r="EU1829" s="4">
        <v>331110</v>
      </c>
      <c r="EV1829" s="4">
        <v>1</v>
      </c>
      <c r="EW1829" s="4">
        <v>331111</v>
      </c>
      <c r="EX1829" s="4">
        <v>1</v>
      </c>
      <c r="EY1829" s="4" t="s">
        <v>242</v>
      </c>
      <c r="EZ1829" s="4" t="s">
        <v>242</v>
      </c>
      <c r="FA1829" s="4" t="s">
        <v>242</v>
      </c>
      <c r="FB1829" s="4" t="s">
        <v>242</v>
      </c>
      <c r="FC1829" s="4">
        <v>40013</v>
      </c>
      <c r="FD1829" s="4">
        <v>1</v>
      </c>
      <c r="FE1829" s="4">
        <v>20100</v>
      </c>
      <c r="FF1829" s="4">
        <v>1</v>
      </c>
      <c r="FG1829" s="4">
        <v>20100</v>
      </c>
      <c r="FH1829" s="4">
        <v>1</v>
      </c>
      <c r="FR1829" s="2">
        <v>99999</v>
      </c>
      <c r="FS1829" s="2">
        <v>0</v>
      </c>
      <c r="FT1829" s="2">
        <f t="shared" ref="FT1829" si="24984">IF(FT841="","",FT841)</f>
        <v>1000</v>
      </c>
      <c r="FU1829" s="2" t="s">
        <v>1739</v>
      </c>
      <c r="FV1829" s="2" t="str">
        <f t="shared" si="24972"/>
        <v/>
      </c>
      <c r="FW1829" s="2" t="str">
        <f t="shared" ref="FW1829" si="24985">IF(FW841="","",FW841)</f>
        <v/>
      </c>
      <c r="FX1829" s="2" t="str">
        <f t="shared" si="24965"/>
        <v/>
      </c>
      <c r="FY1829" s="2" t="str">
        <f t="shared" ref="FY1829" si="24986">IF(FY841="","",FY841)</f>
        <v/>
      </c>
      <c r="FZ1829" s="77">
        <v>0</v>
      </c>
      <c r="GA1829" s="2">
        <v>1</v>
      </c>
      <c r="GC1829" s="2">
        <v>1</v>
      </c>
      <c r="GD1829"/>
    </row>
    <row r="1830" s="2" customFormat="1" ht="14.25" spans="1:186">
      <c r="A1830" s="95">
        <f t="shared" ref="A1830" si="24987">A842+13</f>
        <v>8040116</v>
      </c>
      <c r="B1830" s="95">
        <v>1800</v>
      </c>
      <c r="C1830" s="95">
        <v>0</v>
      </c>
      <c r="D1830" s="95" t="s">
        <v>404</v>
      </c>
      <c r="E1830" s="95" t="str">
        <f t="shared" ref="E1830" si="24988">E842&amp;"（福利专用）"</f>
        <v>40级橙装匕首（福利专用）</v>
      </c>
      <c r="F1830" s="31" t="s">
        <v>1483</v>
      </c>
      <c r="G1830" s="31">
        <v>5</v>
      </c>
      <c r="H1830" s="7" t="s">
        <v>191</v>
      </c>
      <c r="I1830" s="7" t="s">
        <v>187</v>
      </c>
      <c r="J1830" s="35">
        <v>1517</v>
      </c>
      <c r="K1830" s="38">
        <v>302</v>
      </c>
      <c r="L1830" s="39"/>
      <c r="M1830" s="29" t="s">
        <v>193</v>
      </c>
      <c r="N1830" s="4">
        <v>40</v>
      </c>
      <c r="O1830" s="4">
        <v>40</v>
      </c>
      <c r="P1830" s="40">
        <f t="shared" si="24886"/>
        <v>2005</v>
      </c>
      <c r="Q1830" s="4"/>
      <c r="S1830" s="48">
        <v>0</v>
      </c>
      <c r="T1830" s="47" t="s">
        <v>249</v>
      </c>
      <c r="U1830" s="7" t="s">
        <v>195</v>
      </c>
      <c r="V1830" s="7">
        <v>0</v>
      </c>
      <c r="W1830" s="7">
        <v>0</v>
      </c>
      <c r="X1830" s="40">
        <v>0</v>
      </c>
      <c r="AB1830" s="7" t="s">
        <v>195</v>
      </c>
      <c r="AC1830" s="7">
        <v>0</v>
      </c>
      <c r="AD1830" s="7" t="s">
        <v>195</v>
      </c>
      <c r="AE1830" s="7" t="str">
        <f t="shared" ref="AE1830:AE1851" si="24989">IF(Z1830&gt;=40,"false","true")</f>
        <v>true</v>
      </c>
      <c r="AF1830" s="7" t="b">
        <v>1</v>
      </c>
      <c r="AG1830" s="7" t="s">
        <v>195</v>
      </c>
      <c r="AH1830" s="40">
        <v>0</v>
      </c>
      <c r="AI1830" s="40">
        <v>0</v>
      </c>
      <c r="AJ1830" s="40">
        <v>1</v>
      </c>
      <c r="AK1830" s="40">
        <v>0</v>
      </c>
      <c r="AL1830" s="40">
        <v>1</v>
      </c>
      <c r="AM1830" s="40">
        <v>0</v>
      </c>
      <c r="AN1830" s="40">
        <v>60</v>
      </c>
      <c r="AO1830" s="40">
        <v>1000</v>
      </c>
      <c r="AP1830" s="7" t="s">
        <v>406</v>
      </c>
      <c r="AQ1830" s="4">
        <v>1</v>
      </c>
      <c r="AR1830" s="4">
        <v>161504</v>
      </c>
      <c r="AS1830" s="7" t="s">
        <v>199</v>
      </c>
      <c r="AT1830" s="48">
        <v>3</v>
      </c>
      <c r="AU1830" s="48">
        <v>1</v>
      </c>
      <c r="AV1830" s="48">
        <v>3</v>
      </c>
      <c r="AW1830" s="48">
        <v>500</v>
      </c>
      <c r="AX1830" s="48">
        <v>250</v>
      </c>
      <c r="AY1830" s="48">
        <v>0</v>
      </c>
      <c r="AZ1830" s="48">
        <v>0</v>
      </c>
      <c r="BE1830" s="48">
        <v>0</v>
      </c>
      <c r="BF1830" s="48">
        <v>1</v>
      </c>
      <c r="BG1830" s="48">
        <v>450</v>
      </c>
      <c r="BH1830" s="48">
        <v>450</v>
      </c>
      <c r="BI1830" s="7">
        <v>0</v>
      </c>
      <c r="BJ1830" s="7">
        <v>0</v>
      </c>
      <c r="BK1830" s="7">
        <v>0</v>
      </c>
      <c r="BL1830" s="7">
        <v>0</v>
      </c>
      <c r="BM1830" s="7">
        <v>0</v>
      </c>
      <c r="BN1830" s="7">
        <v>0</v>
      </c>
      <c r="BO1830" s="7">
        <v>0</v>
      </c>
      <c r="BP1830" s="7">
        <v>0</v>
      </c>
      <c r="BQ1830" s="7">
        <v>0</v>
      </c>
      <c r="BR1830" s="7">
        <v>0</v>
      </c>
      <c r="BS1830" s="7">
        <v>0</v>
      </c>
      <c r="BT1830" s="7">
        <v>0</v>
      </c>
      <c r="BU1830" s="7">
        <v>0</v>
      </c>
      <c r="BV1830" s="7">
        <v>0</v>
      </c>
      <c r="BW1830" s="7">
        <v>0</v>
      </c>
      <c r="BX1830" s="7">
        <v>0</v>
      </c>
      <c r="BY1830" s="7">
        <v>0</v>
      </c>
      <c r="BZ1830" s="7">
        <v>0</v>
      </c>
      <c r="CA1830" s="7">
        <v>0</v>
      </c>
      <c r="CB1830" s="7">
        <v>0</v>
      </c>
      <c r="CC1830" s="7">
        <v>0</v>
      </c>
      <c r="CD1830" s="7">
        <v>0</v>
      </c>
      <c r="CE1830" s="7">
        <v>0</v>
      </c>
      <c r="CF1830" s="7">
        <v>0</v>
      </c>
      <c r="CG1830" s="7">
        <v>0</v>
      </c>
      <c r="CH1830" s="7">
        <v>0</v>
      </c>
      <c r="CI1830" s="7">
        <v>0</v>
      </c>
      <c r="CJ1830" s="7">
        <v>0</v>
      </c>
      <c r="CK1830" s="7">
        <v>0</v>
      </c>
      <c r="CL1830" s="40">
        <v>0</v>
      </c>
      <c r="CM1830" s="40">
        <v>0</v>
      </c>
      <c r="CN1830" s="40">
        <v>0</v>
      </c>
      <c r="CO1830" s="40">
        <v>0</v>
      </c>
      <c r="CP1830" s="7">
        <v>0</v>
      </c>
      <c r="CQ1830" s="7">
        <v>0</v>
      </c>
      <c r="CR1830" s="7">
        <v>0</v>
      </c>
      <c r="CS1830" s="40">
        <v>0</v>
      </c>
      <c r="CT1830" s="7">
        <v>0</v>
      </c>
      <c r="CU1830" s="7">
        <v>0</v>
      </c>
      <c r="CV1830" s="4"/>
      <c r="CW1830" s="4"/>
      <c r="CX1830" s="4" t="s">
        <v>210</v>
      </c>
      <c r="CY1830" s="4" t="s">
        <v>211</v>
      </c>
      <c r="CZ1830" s="4" t="s">
        <v>242</v>
      </c>
      <c r="DA1830" s="4" t="s">
        <v>242</v>
      </c>
      <c r="DB1830" s="4" t="s">
        <v>212</v>
      </c>
      <c r="DC1830" s="4" t="s">
        <v>212</v>
      </c>
      <c r="DD1830" s="7">
        <v>2</v>
      </c>
      <c r="DE1830" s="7">
        <v>30</v>
      </c>
      <c r="DF1830" s="7">
        <v>60</v>
      </c>
      <c r="DH1830" s="4">
        <v>4</v>
      </c>
      <c r="DI1830" s="4">
        <v>2</v>
      </c>
      <c r="DJ1830" s="4">
        <v>4</v>
      </c>
      <c r="DK1830" s="4">
        <v>7</v>
      </c>
      <c r="DL1830" s="4">
        <v>8</v>
      </c>
      <c r="DX1830" s="7">
        <f t="shared" si="24913"/>
        <v>8040116</v>
      </c>
      <c r="DY1830" s="7"/>
      <c r="DZ1830" s="67">
        <v>10000</v>
      </c>
      <c r="EA1830" s="2" t="s">
        <v>1530</v>
      </c>
      <c r="EB1830" s="85">
        <v>199</v>
      </c>
      <c r="EC1830" s="2" t="s">
        <v>1531</v>
      </c>
      <c r="ED1830" s="2">
        <v>2019</v>
      </c>
      <c r="EE1830" s="2">
        <v>3004</v>
      </c>
      <c r="EF1830" s="7">
        <v>50</v>
      </c>
      <c r="EG1830" s="20"/>
      <c r="EH1830" s="20"/>
      <c r="EI1830" s="4">
        <v>331104</v>
      </c>
      <c r="EJ1830" s="4">
        <v>1</v>
      </c>
      <c r="EK1830" s="4">
        <v>331105</v>
      </c>
      <c r="EL1830" s="4">
        <v>1</v>
      </c>
      <c r="EM1830" s="4">
        <v>331106</v>
      </c>
      <c r="EN1830" s="4">
        <v>1</v>
      </c>
      <c r="EO1830" s="4">
        <v>331107</v>
      </c>
      <c r="EP1830" s="4">
        <v>1</v>
      </c>
      <c r="EQ1830" s="4">
        <v>331108</v>
      </c>
      <c r="ER1830" s="4">
        <v>1</v>
      </c>
      <c r="ES1830" s="4">
        <v>331109</v>
      </c>
      <c r="ET1830" s="4">
        <v>1</v>
      </c>
      <c r="EU1830" s="4">
        <v>331110</v>
      </c>
      <c r="EV1830" s="4">
        <v>1</v>
      </c>
      <c r="EW1830" s="4">
        <v>331111</v>
      </c>
      <c r="EX1830" s="4">
        <v>1</v>
      </c>
      <c r="EY1830" s="4" t="s">
        <v>242</v>
      </c>
      <c r="EZ1830" s="4" t="s">
        <v>242</v>
      </c>
      <c r="FA1830" s="4" t="s">
        <v>242</v>
      </c>
      <c r="FB1830" s="4" t="s">
        <v>242</v>
      </c>
      <c r="FC1830" s="4">
        <v>40013</v>
      </c>
      <c r="FD1830" s="4">
        <v>1</v>
      </c>
      <c r="FE1830" s="4">
        <v>20100</v>
      </c>
      <c r="FF1830" s="4">
        <v>1</v>
      </c>
      <c r="FG1830" s="4">
        <v>20100</v>
      </c>
      <c r="FH1830" s="4">
        <v>1</v>
      </c>
      <c r="FR1830" s="2">
        <v>99999</v>
      </c>
      <c r="FS1830" s="2">
        <v>0</v>
      </c>
      <c r="FT1830" s="2">
        <f t="shared" ref="FT1830" si="24990">IF(FT842="","",FT842)</f>
        <v>1000</v>
      </c>
      <c r="FU1830" s="2" t="s">
        <v>1739</v>
      </c>
      <c r="FV1830" s="2" t="str">
        <f t="shared" si="24972"/>
        <v/>
      </c>
      <c r="FW1830" s="2" t="str">
        <f t="shared" ref="FW1830" si="24991">IF(FW842="","",FW842)</f>
        <v/>
      </c>
      <c r="FX1830" s="2" t="str">
        <f t="shared" si="24965"/>
        <v/>
      </c>
      <c r="FY1830" s="2" t="str">
        <f t="shared" ref="FY1830" si="24992">IF(FY842="","",FY842)</f>
        <v/>
      </c>
      <c r="FZ1830" s="77">
        <v>0</v>
      </c>
      <c r="GA1830" s="2">
        <v>1</v>
      </c>
      <c r="GC1830" s="2">
        <v>1</v>
      </c>
      <c r="GD1830"/>
    </row>
    <row r="1831" s="2" customFormat="1" ht="14.25" spans="1:186">
      <c r="A1831" s="95">
        <f t="shared" ref="A1831" si="24993">A843+13</f>
        <v>8040117</v>
      </c>
      <c r="B1831" s="95">
        <v>3080</v>
      </c>
      <c r="C1831" s="95">
        <v>0</v>
      </c>
      <c r="D1831" s="95" t="s">
        <v>407</v>
      </c>
      <c r="E1831" s="95" t="str">
        <f t="shared" ref="E1831" si="24994">E843&amp;"（福利专用）"</f>
        <v>40级橙装爪（福利专用）</v>
      </c>
      <c r="F1831" s="31" t="s">
        <v>1483</v>
      </c>
      <c r="G1831" s="31">
        <v>5</v>
      </c>
      <c r="H1831" s="7" t="s">
        <v>191</v>
      </c>
      <c r="I1831" s="7" t="s">
        <v>187</v>
      </c>
      <c r="J1831" s="35">
        <v>1557</v>
      </c>
      <c r="K1831" s="41">
        <v>102</v>
      </c>
      <c r="L1831" s="41"/>
      <c r="M1831" s="29" t="s">
        <v>193</v>
      </c>
      <c r="N1831" s="4">
        <v>40</v>
      </c>
      <c r="O1831" s="4">
        <v>40</v>
      </c>
      <c r="P1831" s="40">
        <f t="shared" si="24886"/>
        <v>2005</v>
      </c>
      <c r="Q1831" s="4"/>
      <c r="S1831" s="48">
        <v>0</v>
      </c>
      <c r="T1831" s="47" t="s">
        <v>253</v>
      </c>
      <c r="U1831" s="7" t="s">
        <v>195</v>
      </c>
      <c r="V1831" s="7">
        <v>0</v>
      </c>
      <c r="W1831" s="7">
        <v>0</v>
      </c>
      <c r="X1831" s="40">
        <v>0</v>
      </c>
      <c r="AB1831" s="7" t="s">
        <v>195</v>
      </c>
      <c r="AC1831" s="7">
        <v>0</v>
      </c>
      <c r="AD1831" s="7" t="s">
        <v>195</v>
      </c>
      <c r="AE1831" s="7" t="str">
        <f t="shared" si="24989"/>
        <v>true</v>
      </c>
      <c r="AF1831" s="7" t="b">
        <v>1</v>
      </c>
      <c r="AG1831" s="7" t="s">
        <v>195</v>
      </c>
      <c r="AH1831" s="40">
        <v>0</v>
      </c>
      <c r="AI1831" s="40">
        <v>0</v>
      </c>
      <c r="AJ1831" s="40">
        <v>1</v>
      </c>
      <c r="AK1831" s="40">
        <v>0</v>
      </c>
      <c r="AL1831" s="40">
        <v>1</v>
      </c>
      <c r="AM1831" s="40">
        <v>0</v>
      </c>
      <c r="AN1831" s="40">
        <v>60</v>
      </c>
      <c r="AO1831" s="40">
        <v>1000</v>
      </c>
      <c r="AP1831" s="7" t="s">
        <v>409</v>
      </c>
      <c r="AQ1831" s="4">
        <v>1</v>
      </c>
      <c r="AR1831" s="4">
        <v>161504</v>
      </c>
      <c r="AS1831" s="7" t="s">
        <v>199</v>
      </c>
      <c r="AT1831" s="48">
        <v>3</v>
      </c>
      <c r="AU1831" s="48">
        <v>1</v>
      </c>
      <c r="AV1831" s="48">
        <v>3</v>
      </c>
      <c r="AW1831" s="48">
        <v>500</v>
      </c>
      <c r="AX1831" s="48">
        <v>250</v>
      </c>
      <c r="AY1831" s="48">
        <v>0</v>
      </c>
      <c r="AZ1831" s="48">
        <v>0</v>
      </c>
      <c r="BE1831" s="48">
        <v>0</v>
      </c>
      <c r="BF1831" s="48">
        <v>1</v>
      </c>
      <c r="BG1831" s="48">
        <v>450</v>
      </c>
      <c r="BH1831" s="48">
        <v>450</v>
      </c>
      <c r="BI1831" s="7">
        <v>0</v>
      </c>
      <c r="BJ1831" s="7">
        <v>0</v>
      </c>
      <c r="BK1831" s="7">
        <v>0</v>
      </c>
      <c r="BL1831" s="7">
        <v>0</v>
      </c>
      <c r="BM1831" s="7">
        <v>0</v>
      </c>
      <c r="BN1831" s="7">
        <v>0</v>
      </c>
      <c r="BO1831" s="7">
        <v>0</v>
      </c>
      <c r="BP1831" s="7">
        <v>0</v>
      </c>
      <c r="BQ1831" s="7">
        <v>0</v>
      </c>
      <c r="BR1831" s="7">
        <v>0</v>
      </c>
      <c r="BS1831" s="7">
        <v>0</v>
      </c>
      <c r="BT1831" s="7">
        <v>0</v>
      </c>
      <c r="BU1831" s="7">
        <v>0</v>
      </c>
      <c r="BV1831" s="7">
        <v>0</v>
      </c>
      <c r="BW1831" s="7">
        <v>0</v>
      </c>
      <c r="BX1831" s="7">
        <v>0</v>
      </c>
      <c r="BY1831" s="7">
        <v>0</v>
      </c>
      <c r="BZ1831" s="7">
        <v>0</v>
      </c>
      <c r="CA1831" s="7">
        <v>0</v>
      </c>
      <c r="CB1831" s="7">
        <v>0</v>
      </c>
      <c r="CC1831" s="7">
        <v>0</v>
      </c>
      <c r="CD1831" s="7">
        <v>0</v>
      </c>
      <c r="CE1831" s="7">
        <v>0</v>
      </c>
      <c r="CF1831" s="7">
        <v>0</v>
      </c>
      <c r="CG1831" s="7">
        <v>0</v>
      </c>
      <c r="CH1831" s="7">
        <v>0</v>
      </c>
      <c r="CI1831" s="7">
        <v>0</v>
      </c>
      <c r="CJ1831" s="7">
        <v>0</v>
      </c>
      <c r="CK1831" s="7">
        <v>0</v>
      </c>
      <c r="CL1831" s="40">
        <v>0</v>
      </c>
      <c r="CM1831" s="40">
        <v>0</v>
      </c>
      <c r="CN1831" s="40">
        <v>0</v>
      </c>
      <c r="CO1831" s="40">
        <v>0</v>
      </c>
      <c r="CP1831" s="7">
        <v>0</v>
      </c>
      <c r="CQ1831" s="7">
        <v>0</v>
      </c>
      <c r="CR1831" s="7">
        <v>0</v>
      </c>
      <c r="CS1831" s="40">
        <v>0</v>
      </c>
      <c r="CT1831" s="7">
        <v>0</v>
      </c>
      <c r="CU1831" s="7">
        <v>0</v>
      </c>
      <c r="CV1831" s="4"/>
      <c r="CW1831" s="4"/>
      <c r="CX1831" s="4" t="s">
        <v>210</v>
      </c>
      <c r="CY1831" s="4" t="s">
        <v>211</v>
      </c>
      <c r="CZ1831" s="4" t="s">
        <v>242</v>
      </c>
      <c r="DA1831" s="4" t="s">
        <v>242</v>
      </c>
      <c r="DB1831" s="4" t="s">
        <v>212</v>
      </c>
      <c r="DC1831" s="4" t="s">
        <v>212</v>
      </c>
      <c r="DD1831" s="7">
        <v>2</v>
      </c>
      <c r="DE1831" s="7">
        <v>30</v>
      </c>
      <c r="DF1831" s="7">
        <v>60</v>
      </c>
      <c r="DH1831" s="4">
        <v>4</v>
      </c>
      <c r="DI1831" s="4">
        <v>2</v>
      </c>
      <c r="DJ1831" s="4">
        <v>4</v>
      </c>
      <c r="DK1831" s="4">
        <v>7</v>
      </c>
      <c r="DL1831" s="4">
        <v>8</v>
      </c>
      <c r="DX1831" s="7">
        <f t="shared" si="24913"/>
        <v>8040117</v>
      </c>
      <c r="DY1831" s="7"/>
      <c r="DZ1831" s="67">
        <v>10000</v>
      </c>
      <c r="EA1831" s="2" t="s">
        <v>1530</v>
      </c>
      <c r="EB1831" s="85">
        <v>199</v>
      </c>
      <c r="EC1831" s="2" t="s">
        <v>1531</v>
      </c>
      <c r="ED1831" s="2">
        <v>2019</v>
      </c>
      <c r="EE1831" s="2">
        <v>3004</v>
      </c>
      <c r="EF1831" s="7">
        <v>50</v>
      </c>
      <c r="EG1831" s="20"/>
      <c r="EH1831" s="20"/>
      <c r="EI1831" s="4">
        <v>331104</v>
      </c>
      <c r="EJ1831" s="4">
        <v>1</v>
      </c>
      <c r="EK1831" s="4">
        <v>331105</v>
      </c>
      <c r="EL1831" s="4">
        <v>1</v>
      </c>
      <c r="EM1831" s="4">
        <v>331106</v>
      </c>
      <c r="EN1831" s="4">
        <v>1</v>
      </c>
      <c r="EO1831" s="4">
        <v>331107</v>
      </c>
      <c r="EP1831" s="4">
        <v>1</v>
      </c>
      <c r="EQ1831" s="4">
        <v>331108</v>
      </c>
      <c r="ER1831" s="4">
        <v>1</v>
      </c>
      <c r="ES1831" s="4">
        <v>331109</v>
      </c>
      <c r="ET1831" s="4">
        <v>1</v>
      </c>
      <c r="EU1831" s="4">
        <v>331110</v>
      </c>
      <c r="EV1831" s="4">
        <v>1</v>
      </c>
      <c r="EW1831" s="4">
        <v>331111</v>
      </c>
      <c r="EX1831" s="4">
        <v>1</v>
      </c>
      <c r="EY1831" s="4" t="s">
        <v>242</v>
      </c>
      <c r="EZ1831" s="4" t="s">
        <v>242</v>
      </c>
      <c r="FA1831" s="4" t="s">
        <v>242</v>
      </c>
      <c r="FB1831" s="4" t="s">
        <v>242</v>
      </c>
      <c r="FC1831" s="4">
        <v>40013</v>
      </c>
      <c r="FD1831" s="4">
        <v>1</v>
      </c>
      <c r="FE1831" s="4">
        <v>20100</v>
      </c>
      <c r="FF1831" s="4">
        <v>1</v>
      </c>
      <c r="FG1831" s="4">
        <v>20100</v>
      </c>
      <c r="FH1831" s="4">
        <v>1</v>
      </c>
      <c r="FR1831" s="2">
        <v>99999</v>
      </c>
      <c r="FS1831" s="2">
        <v>0</v>
      </c>
      <c r="FT1831" s="2">
        <f t="shared" ref="FT1831" si="24995">IF(FT843="","",FT843)</f>
        <v>1000</v>
      </c>
      <c r="FU1831" s="2" t="s">
        <v>1739</v>
      </c>
      <c r="FV1831" s="2" t="str">
        <f t="shared" si="24972"/>
        <v/>
      </c>
      <c r="FW1831" s="2" t="str">
        <f t="shared" ref="FW1831" si="24996">IF(FW843="","",FW843)</f>
        <v/>
      </c>
      <c r="FX1831" s="2" t="str">
        <f t="shared" si="24965"/>
        <v/>
      </c>
      <c r="FY1831" s="2" t="str">
        <f t="shared" ref="FY1831" si="24997">IF(FY843="","",FY843)</f>
        <v/>
      </c>
      <c r="FZ1831" s="77">
        <v>0</v>
      </c>
      <c r="GA1831" s="2">
        <v>1</v>
      </c>
      <c r="GC1831" s="2">
        <v>1</v>
      </c>
      <c r="GD1831"/>
    </row>
    <row r="1832" s="2" customFormat="1" ht="14.25" spans="1:186">
      <c r="A1832" s="95">
        <f t="shared" ref="A1832" si="24998">A844+13</f>
        <v>8040118</v>
      </c>
      <c r="B1832" s="95">
        <v>2824</v>
      </c>
      <c r="C1832" s="95">
        <v>0</v>
      </c>
      <c r="D1832" s="95" t="s">
        <v>410</v>
      </c>
      <c r="E1832" s="95" t="str">
        <f t="shared" ref="E1832" si="24999">E844&amp;"（福利专用）"</f>
        <v>40级橙装魔棒（福利专用）</v>
      </c>
      <c r="F1832" s="31" t="s">
        <v>1483</v>
      </c>
      <c r="G1832" s="31">
        <v>5</v>
      </c>
      <c r="H1832" s="7" t="s">
        <v>191</v>
      </c>
      <c r="I1832" s="7" t="s">
        <v>187</v>
      </c>
      <c r="J1832" s="37">
        <v>1548</v>
      </c>
      <c r="K1832" s="38">
        <v>502</v>
      </c>
      <c r="L1832" s="39"/>
      <c r="M1832" s="29" t="s">
        <v>193</v>
      </c>
      <c r="N1832" s="4">
        <v>40</v>
      </c>
      <c r="O1832" s="4">
        <v>40</v>
      </c>
      <c r="P1832" s="40">
        <f t="shared" si="24886"/>
        <v>2005</v>
      </c>
      <c r="Q1832" s="4"/>
      <c r="S1832" s="48">
        <v>0</v>
      </c>
      <c r="T1832" s="47" t="s">
        <v>257</v>
      </c>
      <c r="U1832" s="7" t="s">
        <v>195</v>
      </c>
      <c r="V1832" s="7">
        <v>0</v>
      </c>
      <c r="W1832" s="7">
        <v>0</v>
      </c>
      <c r="X1832" s="40">
        <v>0</v>
      </c>
      <c r="AB1832" s="7" t="s">
        <v>195</v>
      </c>
      <c r="AC1832" s="7">
        <v>0</v>
      </c>
      <c r="AD1832" s="7" t="s">
        <v>195</v>
      </c>
      <c r="AE1832" s="7" t="str">
        <f t="shared" si="24989"/>
        <v>true</v>
      </c>
      <c r="AF1832" s="7" t="b">
        <v>1</v>
      </c>
      <c r="AG1832" s="7" t="s">
        <v>195</v>
      </c>
      <c r="AH1832" s="40">
        <v>0</v>
      </c>
      <c r="AI1832" s="40">
        <v>0</v>
      </c>
      <c r="AJ1832" s="40">
        <v>1</v>
      </c>
      <c r="AK1832" s="40">
        <v>0</v>
      </c>
      <c r="AL1832" s="40">
        <v>1</v>
      </c>
      <c r="AM1832" s="40">
        <v>0</v>
      </c>
      <c r="AN1832" s="40">
        <v>60</v>
      </c>
      <c r="AO1832" s="40">
        <v>1000</v>
      </c>
      <c r="AP1832" s="7" t="s">
        <v>412</v>
      </c>
      <c r="AQ1832" s="4">
        <v>1</v>
      </c>
      <c r="AR1832" s="4">
        <v>161504</v>
      </c>
      <c r="AS1832" s="7" t="s">
        <v>199</v>
      </c>
      <c r="AT1832" s="48">
        <v>3</v>
      </c>
      <c r="AU1832" s="48">
        <v>1</v>
      </c>
      <c r="AV1832" s="48">
        <v>3</v>
      </c>
      <c r="AW1832" s="48">
        <v>500</v>
      </c>
      <c r="AX1832" s="48">
        <v>250</v>
      </c>
      <c r="AY1832" s="48">
        <v>0</v>
      </c>
      <c r="AZ1832" s="48">
        <v>0</v>
      </c>
      <c r="BE1832" s="48">
        <v>0</v>
      </c>
      <c r="BF1832" s="48">
        <v>1</v>
      </c>
      <c r="BG1832" s="48">
        <v>450</v>
      </c>
      <c r="BH1832" s="48">
        <v>450</v>
      </c>
      <c r="BI1832" s="7">
        <v>0</v>
      </c>
      <c r="BJ1832" s="7">
        <v>0</v>
      </c>
      <c r="BK1832" s="7">
        <v>0</v>
      </c>
      <c r="BL1832" s="7">
        <v>0</v>
      </c>
      <c r="BM1832" s="7">
        <v>0</v>
      </c>
      <c r="BN1832" s="7">
        <v>0</v>
      </c>
      <c r="BO1832" s="7">
        <v>0</v>
      </c>
      <c r="BP1832" s="7">
        <v>0</v>
      </c>
      <c r="BQ1832" s="7">
        <v>0</v>
      </c>
      <c r="BR1832" s="7">
        <v>0</v>
      </c>
      <c r="BS1832" s="7">
        <v>0</v>
      </c>
      <c r="BT1832" s="7">
        <v>0</v>
      </c>
      <c r="BU1832" s="7">
        <v>0</v>
      </c>
      <c r="BV1832" s="7">
        <v>0</v>
      </c>
      <c r="BW1832" s="7">
        <v>0</v>
      </c>
      <c r="BX1832" s="7">
        <v>0</v>
      </c>
      <c r="BY1832" s="7">
        <v>0</v>
      </c>
      <c r="BZ1832" s="7">
        <v>0</v>
      </c>
      <c r="CA1832" s="7">
        <v>0</v>
      </c>
      <c r="CB1832" s="7">
        <v>0</v>
      </c>
      <c r="CC1832" s="7">
        <v>0</v>
      </c>
      <c r="CD1832" s="7">
        <v>0</v>
      </c>
      <c r="CE1832" s="7">
        <v>0</v>
      </c>
      <c r="CF1832" s="7">
        <v>0</v>
      </c>
      <c r="CG1832" s="7">
        <v>0</v>
      </c>
      <c r="CH1832" s="7">
        <v>0</v>
      </c>
      <c r="CI1832" s="7">
        <v>0</v>
      </c>
      <c r="CJ1832" s="7">
        <v>0</v>
      </c>
      <c r="CK1832" s="7">
        <v>0</v>
      </c>
      <c r="CL1832" s="40">
        <v>0</v>
      </c>
      <c r="CM1832" s="40">
        <v>0</v>
      </c>
      <c r="CN1832" s="40">
        <v>0</v>
      </c>
      <c r="CO1832" s="40">
        <v>0</v>
      </c>
      <c r="CP1832" s="7">
        <v>0</v>
      </c>
      <c r="CQ1832" s="7">
        <v>0</v>
      </c>
      <c r="CR1832" s="7">
        <v>0</v>
      </c>
      <c r="CS1832" s="40">
        <v>0</v>
      </c>
      <c r="CT1832" s="7">
        <v>0</v>
      </c>
      <c r="CU1832" s="7">
        <v>0</v>
      </c>
      <c r="CV1832" s="4"/>
      <c r="CW1832" s="4"/>
      <c r="CX1832" s="4" t="s">
        <v>210</v>
      </c>
      <c r="CY1832" s="4" t="s">
        <v>211</v>
      </c>
      <c r="CZ1832" s="4" t="s">
        <v>242</v>
      </c>
      <c r="DA1832" s="4" t="s">
        <v>242</v>
      </c>
      <c r="DB1832" s="4" t="s">
        <v>212</v>
      </c>
      <c r="DC1832" s="4" t="s">
        <v>212</v>
      </c>
      <c r="DD1832" s="7">
        <v>2</v>
      </c>
      <c r="DE1832" s="7">
        <v>30</v>
      </c>
      <c r="DF1832" s="7">
        <v>60</v>
      </c>
      <c r="DH1832" s="4">
        <v>4</v>
      </c>
      <c r="DI1832" s="4">
        <v>2</v>
      </c>
      <c r="DJ1832" s="4">
        <v>4</v>
      </c>
      <c r="DK1832" s="4">
        <v>7</v>
      </c>
      <c r="DL1832" s="4">
        <v>8</v>
      </c>
      <c r="DX1832" s="7">
        <f t="shared" si="24913"/>
        <v>8040118</v>
      </c>
      <c r="DY1832" s="7"/>
      <c r="DZ1832" s="67">
        <v>10000</v>
      </c>
      <c r="EA1832" s="2" t="s">
        <v>1530</v>
      </c>
      <c r="EB1832" s="85">
        <v>199</v>
      </c>
      <c r="EC1832" s="2" t="s">
        <v>1531</v>
      </c>
      <c r="ED1832" s="2">
        <v>2019</v>
      </c>
      <c r="EE1832" s="2">
        <v>3003</v>
      </c>
      <c r="EF1832" s="7">
        <v>50</v>
      </c>
      <c r="EG1832" s="20"/>
      <c r="EH1832" s="20"/>
      <c r="EI1832" s="4">
        <v>331104</v>
      </c>
      <c r="EJ1832" s="4">
        <v>1</v>
      </c>
      <c r="EK1832" s="4">
        <v>331105</v>
      </c>
      <c r="EL1832" s="4">
        <v>1</v>
      </c>
      <c r="EM1832" s="4">
        <v>331106</v>
      </c>
      <c r="EN1832" s="4">
        <v>1</v>
      </c>
      <c r="EO1832" s="4">
        <v>331107</v>
      </c>
      <c r="EP1832" s="4">
        <v>1</v>
      </c>
      <c r="EQ1832" s="4">
        <v>331108</v>
      </c>
      <c r="ER1832" s="4">
        <v>1</v>
      </c>
      <c r="ES1832" s="4">
        <v>331109</v>
      </c>
      <c r="ET1832" s="4">
        <v>1</v>
      </c>
      <c r="EU1832" s="4">
        <v>331110</v>
      </c>
      <c r="EV1832" s="4">
        <v>1</v>
      </c>
      <c r="EW1832" s="4">
        <v>331111</v>
      </c>
      <c r="EX1832" s="4">
        <v>1</v>
      </c>
      <c r="EY1832" s="4" t="s">
        <v>242</v>
      </c>
      <c r="EZ1832" s="4" t="s">
        <v>242</v>
      </c>
      <c r="FA1832" s="4" t="s">
        <v>242</v>
      </c>
      <c r="FB1832" s="4" t="s">
        <v>242</v>
      </c>
      <c r="FC1832" s="4">
        <v>40013</v>
      </c>
      <c r="FD1832" s="4">
        <v>1</v>
      </c>
      <c r="FE1832" s="4">
        <v>20100</v>
      </c>
      <c r="FF1832" s="4">
        <v>1</v>
      </c>
      <c r="FG1832" s="4">
        <v>20100</v>
      </c>
      <c r="FH1832" s="4">
        <v>1</v>
      </c>
      <c r="FR1832" s="2">
        <v>99999</v>
      </c>
      <c r="FS1832" s="2">
        <v>0</v>
      </c>
      <c r="FT1832" s="2">
        <f t="shared" ref="FT1832" si="25000">IF(FT844="","",FT844)</f>
        <v>1000</v>
      </c>
      <c r="FU1832" s="2" t="s">
        <v>1739</v>
      </c>
      <c r="FV1832" s="2" t="str">
        <f t="shared" si="24972"/>
        <v/>
      </c>
      <c r="FW1832" s="2" t="str">
        <f t="shared" ref="FW1832" si="25001">IF(FW844="","",FW844)</f>
        <v/>
      </c>
      <c r="FX1832" s="2" t="str">
        <f t="shared" si="24965"/>
        <v/>
      </c>
      <c r="FY1832" s="2" t="str">
        <f t="shared" ref="FY1832" si="25002">IF(FY844="","",FY844)</f>
        <v/>
      </c>
      <c r="FZ1832" s="77">
        <v>0</v>
      </c>
      <c r="GA1832" s="2">
        <v>1</v>
      </c>
      <c r="GC1832" s="2">
        <v>1</v>
      </c>
      <c r="GD1832"/>
    </row>
    <row r="1833" s="2" customFormat="1" ht="14.25" spans="1:186">
      <c r="A1833" s="95">
        <f t="shared" ref="A1833" si="25003">A845+13</f>
        <v>8040119</v>
      </c>
      <c r="B1833" s="95">
        <v>4104</v>
      </c>
      <c r="C1833" s="95">
        <v>0</v>
      </c>
      <c r="D1833" s="95" t="s">
        <v>413</v>
      </c>
      <c r="E1833" s="95" t="str">
        <f t="shared" ref="E1833" si="25004">E845&amp;"（福利专用）"</f>
        <v>40级橙装法杖（福利专用）</v>
      </c>
      <c r="F1833" s="31" t="s">
        <v>1483</v>
      </c>
      <c r="G1833" s="31">
        <v>5</v>
      </c>
      <c r="H1833" s="7" t="s">
        <v>191</v>
      </c>
      <c r="I1833" s="7" t="s">
        <v>187</v>
      </c>
      <c r="J1833" s="37">
        <v>1548</v>
      </c>
      <c r="K1833" s="39">
        <v>601</v>
      </c>
      <c r="L1833" s="39"/>
      <c r="M1833" s="29" t="s">
        <v>193</v>
      </c>
      <c r="N1833" s="4">
        <v>40</v>
      </c>
      <c r="O1833" s="4">
        <v>40</v>
      </c>
      <c r="P1833" s="40">
        <f t="shared" si="24886"/>
        <v>2005</v>
      </c>
      <c r="Q1833" s="4"/>
      <c r="S1833" s="48">
        <v>0</v>
      </c>
      <c r="T1833" s="47" t="s">
        <v>194</v>
      </c>
      <c r="U1833" s="7" t="s">
        <v>195</v>
      </c>
      <c r="V1833" s="7">
        <v>0</v>
      </c>
      <c r="W1833" s="7">
        <v>0</v>
      </c>
      <c r="X1833" s="40">
        <v>0</v>
      </c>
      <c r="AB1833" s="7" t="s">
        <v>195</v>
      </c>
      <c r="AC1833" s="7">
        <v>0</v>
      </c>
      <c r="AD1833" s="7" t="s">
        <v>195</v>
      </c>
      <c r="AE1833" s="7" t="str">
        <f t="shared" si="24989"/>
        <v>true</v>
      </c>
      <c r="AF1833" s="7" t="b">
        <v>1</v>
      </c>
      <c r="AG1833" s="7" t="s">
        <v>195</v>
      </c>
      <c r="AH1833" s="40">
        <v>0</v>
      </c>
      <c r="AI1833" s="40">
        <v>0</v>
      </c>
      <c r="AJ1833" s="40">
        <v>1</v>
      </c>
      <c r="AK1833" s="40">
        <v>0</v>
      </c>
      <c r="AL1833" s="40">
        <v>1</v>
      </c>
      <c r="AM1833" s="40">
        <v>0</v>
      </c>
      <c r="AN1833" s="40">
        <v>60</v>
      </c>
      <c r="AO1833" s="40">
        <v>1000</v>
      </c>
      <c r="AP1833" s="7" t="s">
        <v>415</v>
      </c>
      <c r="AQ1833" s="4">
        <v>1</v>
      </c>
      <c r="AR1833" s="4">
        <v>161504</v>
      </c>
      <c r="AS1833" s="7" t="s">
        <v>199</v>
      </c>
      <c r="AT1833" s="48">
        <v>3</v>
      </c>
      <c r="AU1833" s="48">
        <v>1</v>
      </c>
      <c r="AV1833" s="48">
        <v>3</v>
      </c>
      <c r="AW1833" s="48">
        <v>500</v>
      </c>
      <c r="AX1833" s="48">
        <v>250</v>
      </c>
      <c r="AY1833" s="48">
        <v>0</v>
      </c>
      <c r="AZ1833" s="48">
        <v>0</v>
      </c>
      <c r="BE1833" s="48">
        <v>0</v>
      </c>
      <c r="BF1833" s="48">
        <v>1</v>
      </c>
      <c r="BG1833" s="48">
        <v>450</v>
      </c>
      <c r="BH1833" s="48">
        <v>450</v>
      </c>
      <c r="BI1833" s="7">
        <v>0</v>
      </c>
      <c r="BJ1833" s="7">
        <v>0</v>
      </c>
      <c r="BK1833" s="7">
        <v>0</v>
      </c>
      <c r="BL1833" s="7">
        <v>0</v>
      </c>
      <c r="BM1833" s="7">
        <v>0</v>
      </c>
      <c r="BN1833" s="7">
        <v>0</v>
      </c>
      <c r="BO1833" s="7">
        <v>0</v>
      </c>
      <c r="BP1833" s="7">
        <v>0</v>
      </c>
      <c r="BQ1833" s="7">
        <v>0</v>
      </c>
      <c r="BR1833" s="7">
        <v>0</v>
      </c>
      <c r="BS1833" s="7">
        <v>0</v>
      </c>
      <c r="BT1833" s="7">
        <v>0</v>
      </c>
      <c r="BU1833" s="7">
        <v>0</v>
      </c>
      <c r="BV1833" s="7">
        <v>0</v>
      </c>
      <c r="BW1833" s="7">
        <v>0</v>
      </c>
      <c r="BX1833" s="7">
        <v>0</v>
      </c>
      <c r="BY1833" s="7">
        <v>0</v>
      </c>
      <c r="BZ1833" s="7">
        <v>0</v>
      </c>
      <c r="CA1833" s="7">
        <v>0</v>
      </c>
      <c r="CB1833" s="7">
        <v>0</v>
      </c>
      <c r="CC1833" s="7">
        <v>0</v>
      </c>
      <c r="CD1833" s="7">
        <v>0</v>
      </c>
      <c r="CE1833" s="7">
        <v>0</v>
      </c>
      <c r="CF1833" s="7">
        <v>0</v>
      </c>
      <c r="CG1833" s="7">
        <v>0</v>
      </c>
      <c r="CH1833" s="7">
        <v>0</v>
      </c>
      <c r="CI1833" s="7">
        <v>0</v>
      </c>
      <c r="CJ1833" s="7">
        <v>0</v>
      </c>
      <c r="CK1833" s="7">
        <v>0</v>
      </c>
      <c r="CL1833" s="40">
        <v>0</v>
      </c>
      <c r="CM1833" s="40">
        <v>0</v>
      </c>
      <c r="CN1833" s="40">
        <v>0</v>
      </c>
      <c r="CO1833" s="40">
        <v>0</v>
      </c>
      <c r="CP1833" s="7">
        <v>0</v>
      </c>
      <c r="CQ1833" s="7">
        <v>0</v>
      </c>
      <c r="CR1833" s="7">
        <v>0</v>
      </c>
      <c r="CS1833" s="40">
        <v>0</v>
      </c>
      <c r="CT1833" s="7">
        <v>0</v>
      </c>
      <c r="CU1833" s="7">
        <v>0</v>
      </c>
      <c r="CV1833" s="4"/>
      <c r="CW1833" s="4"/>
      <c r="CX1833" s="4" t="s">
        <v>210</v>
      </c>
      <c r="CY1833" s="4" t="s">
        <v>211</v>
      </c>
      <c r="CZ1833" s="4" t="s">
        <v>242</v>
      </c>
      <c r="DA1833" s="4" t="s">
        <v>242</v>
      </c>
      <c r="DB1833" s="4" t="s">
        <v>212</v>
      </c>
      <c r="DC1833" s="4" t="s">
        <v>212</v>
      </c>
      <c r="DD1833" s="7">
        <v>2</v>
      </c>
      <c r="DE1833" s="7">
        <v>30</v>
      </c>
      <c r="DF1833" s="7">
        <v>60</v>
      </c>
      <c r="DH1833" s="4">
        <v>4</v>
      </c>
      <c r="DI1833" s="4">
        <v>2</v>
      </c>
      <c r="DJ1833" s="4">
        <v>4</v>
      </c>
      <c r="DK1833" s="4">
        <v>7</v>
      </c>
      <c r="DL1833" s="4">
        <v>8</v>
      </c>
      <c r="DX1833" s="7">
        <f t="shared" ref="DX1833" si="25005">A1833</f>
        <v>8040119</v>
      </c>
      <c r="DY1833" s="7"/>
      <c r="DZ1833" s="67">
        <v>10000</v>
      </c>
      <c r="EA1833" s="2" t="s">
        <v>1530</v>
      </c>
      <c r="EB1833" s="85">
        <v>199</v>
      </c>
      <c r="EC1833" s="2" t="s">
        <v>1531</v>
      </c>
      <c r="ED1833" s="2">
        <v>2019</v>
      </c>
      <c r="EE1833" s="2">
        <v>3003</v>
      </c>
      <c r="EF1833" s="7">
        <v>50</v>
      </c>
      <c r="EG1833" s="20"/>
      <c r="EH1833" s="20"/>
      <c r="EI1833" s="4">
        <v>331104</v>
      </c>
      <c r="EJ1833" s="4">
        <v>1</v>
      </c>
      <c r="EK1833" s="4">
        <v>331105</v>
      </c>
      <c r="EL1833" s="4">
        <v>1</v>
      </c>
      <c r="EM1833" s="4">
        <v>331106</v>
      </c>
      <c r="EN1833" s="4">
        <v>1</v>
      </c>
      <c r="EO1833" s="4">
        <v>331107</v>
      </c>
      <c r="EP1833" s="4">
        <v>1</v>
      </c>
      <c r="EQ1833" s="4">
        <v>331108</v>
      </c>
      <c r="ER1833" s="4">
        <v>1</v>
      </c>
      <c r="ES1833" s="4">
        <v>331109</v>
      </c>
      <c r="ET1833" s="4">
        <v>1</v>
      </c>
      <c r="EU1833" s="4">
        <v>331110</v>
      </c>
      <c r="EV1833" s="4">
        <v>1</v>
      </c>
      <c r="EW1833" s="4">
        <v>331111</v>
      </c>
      <c r="EX1833" s="4">
        <v>1</v>
      </c>
      <c r="EY1833" s="4" t="s">
        <v>242</v>
      </c>
      <c r="EZ1833" s="4" t="s">
        <v>242</v>
      </c>
      <c r="FA1833" s="4" t="s">
        <v>242</v>
      </c>
      <c r="FB1833" s="4" t="s">
        <v>242</v>
      </c>
      <c r="FC1833" s="4">
        <v>40013</v>
      </c>
      <c r="FD1833" s="4">
        <v>1</v>
      </c>
      <c r="FE1833" s="4">
        <v>20100</v>
      </c>
      <c r="FF1833" s="4">
        <v>1</v>
      </c>
      <c r="FG1833" s="4">
        <v>20100</v>
      </c>
      <c r="FH1833" s="4">
        <v>1</v>
      </c>
      <c r="FR1833" s="2">
        <v>99999</v>
      </c>
      <c r="FS1833" s="2">
        <v>0</v>
      </c>
      <c r="FT1833" s="2">
        <f t="shared" ref="FT1833" si="25006">IF(FT845="","",FT845)</f>
        <v>1000</v>
      </c>
      <c r="FU1833" s="2" t="s">
        <v>1739</v>
      </c>
      <c r="FV1833" s="2" t="str">
        <f t="shared" si="24972"/>
        <v/>
      </c>
      <c r="FW1833" s="2" t="str">
        <f t="shared" ref="FW1833" si="25007">IF(FW845="","",FW845)</f>
        <v/>
      </c>
      <c r="FX1833" s="2" t="str">
        <f t="shared" si="24965"/>
        <v/>
      </c>
      <c r="FY1833" s="2" t="str">
        <f t="shared" ref="FY1833" si="25008">IF(FY845="","",FY845)</f>
        <v/>
      </c>
      <c r="FZ1833" s="77">
        <v>0</v>
      </c>
      <c r="GA1833" s="2">
        <v>1</v>
      </c>
      <c r="GC1833" s="2">
        <v>1</v>
      </c>
      <c r="GD1833"/>
    </row>
    <row r="1834" s="2" customFormat="1" ht="14.25" spans="1:186">
      <c r="A1834" s="95">
        <f t="shared" ref="A1834" si="25009">A846+13</f>
        <v>8040220</v>
      </c>
      <c r="B1834" s="95">
        <v>312</v>
      </c>
      <c r="C1834" s="95">
        <v>3</v>
      </c>
      <c r="D1834" s="95" t="s">
        <v>416</v>
      </c>
      <c r="E1834" s="95" t="str">
        <f t="shared" ref="E1834" si="25010">E846&amp;"（福利专用）"</f>
        <v>40级橙装男衣（福利专用）</v>
      </c>
      <c r="F1834" s="31" t="s">
        <v>1483</v>
      </c>
      <c r="G1834" s="31">
        <v>5</v>
      </c>
      <c r="H1834" s="7" t="s">
        <v>191</v>
      </c>
      <c r="I1834" s="7" t="s">
        <v>187</v>
      </c>
      <c r="J1834" s="37">
        <v>1460</v>
      </c>
      <c r="K1834" s="39">
        <v>1432</v>
      </c>
      <c r="L1834" s="39"/>
      <c r="M1834" s="29" t="s">
        <v>193</v>
      </c>
      <c r="N1834" s="4">
        <v>40</v>
      </c>
      <c r="O1834" s="4">
        <v>40</v>
      </c>
      <c r="P1834" s="40">
        <f t="shared" ref="P1834" si="25011">2000+C1834*100+G1834</f>
        <v>2305</v>
      </c>
      <c r="Q1834" s="4"/>
      <c r="S1834" s="48">
        <v>1</v>
      </c>
      <c r="T1834" s="47" t="s">
        <v>194</v>
      </c>
      <c r="U1834" s="7" t="s">
        <v>195</v>
      </c>
      <c r="V1834" s="7">
        <v>0</v>
      </c>
      <c r="W1834" s="7">
        <v>0</v>
      </c>
      <c r="X1834" s="40">
        <v>0</v>
      </c>
      <c r="AB1834" s="7" t="s">
        <v>195</v>
      </c>
      <c r="AC1834" s="7">
        <v>0</v>
      </c>
      <c r="AD1834" s="7" t="s">
        <v>195</v>
      </c>
      <c r="AE1834" s="7" t="str">
        <f t="shared" si="24989"/>
        <v>true</v>
      </c>
      <c r="AF1834" s="7" t="b">
        <v>1</v>
      </c>
      <c r="AG1834" s="7" t="s">
        <v>195</v>
      </c>
      <c r="AH1834" s="40">
        <v>0</v>
      </c>
      <c r="AI1834" s="40">
        <v>0</v>
      </c>
      <c r="AJ1834" s="40">
        <v>1</v>
      </c>
      <c r="AK1834" s="40">
        <v>0</v>
      </c>
      <c r="AL1834" s="40">
        <v>1</v>
      </c>
      <c r="AM1834" s="40">
        <v>0</v>
      </c>
      <c r="AN1834" s="40">
        <v>60</v>
      </c>
      <c r="AO1834" s="40">
        <v>1000</v>
      </c>
      <c r="AP1834" s="7" t="s">
        <v>418</v>
      </c>
      <c r="AQ1834" s="4">
        <v>1</v>
      </c>
      <c r="AR1834" s="4">
        <v>161504</v>
      </c>
      <c r="AS1834" s="7" t="s">
        <v>199</v>
      </c>
      <c r="AT1834" s="48">
        <v>3</v>
      </c>
      <c r="AU1834" s="48">
        <v>1</v>
      </c>
      <c r="AV1834" s="48">
        <v>3</v>
      </c>
      <c r="AW1834" s="48">
        <v>500</v>
      </c>
      <c r="AX1834" s="48">
        <v>250</v>
      </c>
      <c r="AY1834" s="48">
        <v>0</v>
      </c>
      <c r="AZ1834" s="48">
        <v>0</v>
      </c>
      <c r="BE1834" s="48">
        <v>0</v>
      </c>
      <c r="BF1834" s="48">
        <v>1</v>
      </c>
      <c r="BG1834" s="48">
        <v>450</v>
      </c>
      <c r="BH1834" s="48">
        <v>450</v>
      </c>
      <c r="BI1834" s="7">
        <v>0</v>
      </c>
      <c r="BJ1834" s="7">
        <v>0</v>
      </c>
      <c r="BK1834" s="7">
        <v>0</v>
      </c>
      <c r="BL1834" s="7">
        <v>0</v>
      </c>
      <c r="BM1834" s="7">
        <v>0</v>
      </c>
      <c r="BN1834" s="7">
        <v>0</v>
      </c>
      <c r="BO1834" s="7">
        <v>0</v>
      </c>
      <c r="BP1834" s="7">
        <v>0</v>
      </c>
      <c r="BQ1834" s="7">
        <v>0</v>
      </c>
      <c r="BR1834" s="7">
        <v>0</v>
      </c>
      <c r="BS1834" s="7">
        <v>0</v>
      </c>
      <c r="BT1834" s="7">
        <v>0</v>
      </c>
      <c r="BU1834" s="7">
        <v>0</v>
      </c>
      <c r="BV1834" s="7">
        <v>0</v>
      </c>
      <c r="BW1834" s="7">
        <v>0</v>
      </c>
      <c r="BX1834" s="7">
        <v>0</v>
      </c>
      <c r="BY1834" s="7">
        <v>0</v>
      </c>
      <c r="BZ1834" s="7">
        <v>0</v>
      </c>
      <c r="CA1834" s="7">
        <v>0</v>
      </c>
      <c r="CB1834" s="7">
        <v>0</v>
      </c>
      <c r="CC1834" s="7">
        <v>0</v>
      </c>
      <c r="CD1834" s="7">
        <v>0</v>
      </c>
      <c r="CE1834" s="7">
        <v>0</v>
      </c>
      <c r="CF1834" s="7">
        <v>0</v>
      </c>
      <c r="CG1834" s="7">
        <v>0</v>
      </c>
      <c r="CH1834" s="7">
        <v>0</v>
      </c>
      <c r="CI1834" s="7">
        <v>0</v>
      </c>
      <c r="CJ1834" s="7">
        <v>0</v>
      </c>
      <c r="CK1834" s="7">
        <v>0</v>
      </c>
      <c r="CL1834" s="40">
        <v>0</v>
      </c>
      <c r="CM1834" s="40">
        <v>0</v>
      </c>
      <c r="CN1834" s="40">
        <v>0</v>
      </c>
      <c r="CO1834" s="40">
        <v>0</v>
      </c>
      <c r="CP1834" s="7">
        <v>0</v>
      </c>
      <c r="CQ1834" s="7">
        <v>0</v>
      </c>
      <c r="CR1834" s="7">
        <v>0</v>
      </c>
      <c r="CS1834" s="40">
        <v>0</v>
      </c>
      <c r="CT1834" s="7">
        <v>0</v>
      </c>
      <c r="CU1834" s="7">
        <v>0</v>
      </c>
      <c r="CV1834" s="4"/>
      <c r="CW1834" s="4"/>
      <c r="CX1834" s="4" t="s">
        <v>242</v>
      </c>
      <c r="CY1834" s="4" t="s">
        <v>242</v>
      </c>
      <c r="CZ1834" s="4" t="s">
        <v>242</v>
      </c>
      <c r="DA1834" s="4" t="s">
        <v>242</v>
      </c>
      <c r="DB1834" s="4" t="s">
        <v>242</v>
      </c>
      <c r="DC1834" s="4" t="s">
        <v>242</v>
      </c>
      <c r="DD1834" s="7">
        <v>2</v>
      </c>
      <c r="DE1834" s="7">
        <v>30</v>
      </c>
      <c r="DF1834" s="7">
        <v>60</v>
      </c>
      <c r="DH1834" s="4">
        <v>4</v>
      </c>
      <c r="DI1834" s="4">
        <v>1</v>
      </c>
      <c r="DJ1834" s="4">
        <v>3</v>
      </c>
      <c r="DK1834" s="4">
        <v>5</v>
      </c>
      <c r="DL1834" s="4">
        <v>7</v>
      </c>
      <c r="DX1834" s="7">
        <f t="shared" ref="DX1834" si="25012">A1834</f>
        <v>8040220</v>
      </c>
      <c r="DY1834" s="7"/>
      <c r="DZ1834" s="67">
        <v>10000</v>
      </c>
      <c r="EA1834" s="2" t="s">
        <v>1530</v>
      </c>
      <c r="EB1834" s="85">
        <v>199</v>
      </c>
      <c r="EC1834" s="2" t="s">
        <v>1531</v>
      </c>
      <c r="ED1834" s="2">
        <v>2022</v>
      </c>
      <c r="EE1834" s="2">
        <v>3004</v>
      </c>
      <c r="EF1834" s="7">
        <v>50</v>
      </c>
      <c r="EG1834" s="20"/>
      <c r="EH1834" s="20"/>
      <c r="EI1834" s="4">
        <v>331134</v>
      </c>
      <c r="EJ1834" s="4">
        <v>1</v>
      </c>
      <c r="EK1834" s="4">
        <v>331135</v>
      </c>
      <c r="EL1834" s="4">
        <v>1</v>
      </c>
      <c r="EM1834" s="4">
        <v>331136</v>
      </c>
      <c r="EN1834" s="4">
        <v>1</v>
      </c>
      <c r="EO1834" s="4">
        <v>331137</v>
      </c>
      <c r="EP1834" s="4">
        <v>1</v>
      </c>
      <c r="EQ1834" s="4">
        <v>331138</v>
      </c>
      <c r="ER1834" s="4">
        <v>1</v>
      </c>
      <c r="ES1834" s="4">
        <v>331139</v>
      </c>
      <c r="ET1834" s="4">
        <v>1</v>
      </c>
      <c r="EU1834" s="4">
        <v>331140</v>
      </c>
      <c r="EV1834" s="4">
        <v>1</v>
      </c>
      <c r="EW1834" s="4">
        <v>331141</v>
      </c>
      <c r="EX1834" s="4">
        <v>1</v>
      </c>
      <c r="EY1834" s="4" t="s">
        <v>242</v>
      </c>
      <c r="EZ1834" s="4" t="s">
        <v>242</v>
      </c>
      <c r="FA1834" s="4" t="s">
        <v>242</v>
      </c>
      <c r="FB1834" s="4" t="s">
        <v>242</v>
      </c>
      <c r="FC1834" s="4">
        <v>40013</v>
      </c>
      <c r="FD1834" s="4">
        <v>1</v>
      </c>
      <c r="FE1834" s="4">
        <v>20100</v>
      </c>
      <c r="FF1834" s="4">
        <v>1</v>
      </c>
      <c r="FG1834" s="4">
        <v>20100</v>
      </c>
      <c r="FH1834" s="4">
        <v>1</v>
      </c>
      <c r="FR1834" s="2">
        <v>99999</v>
      </c>
      <c r="FS1834" s="2">
        <v>0</v>
      </c>
      <c r="FT1834" s="2">
        <f t="shared" ref="FT1834" si="25013">IF(FT846="","",FT846)</f>
        <v>1000</v>
      </c>
      <c r="FU1834" s="2" t="s">
        <v>1739</v>
      </c>
      <c r="FV1834" s="2" t="str">
        <f t="shared" si="24972"/>
        <v/>
      </c>
      <c r="FW1834" s="2" t="str">
        <f t="shared" ref="FW1834" si="25014">IF(FW846="","",FW846)</f>
        <v/>
      </c>
      <c r="FX1834" s="2" t="str">
        <f t="shared" si="24965"/>
        <v/>
      </c>
      <c r="FY1834" s="2" t="str">
        <f t="shared" ref="FY1834" si="25015">IF(FY846="","",FY846)</f>
        <v/>
      </c>
      <c r="FZ1834" s="77">
        <v>0</v>
      </c>
      <c r="GA1834" s="2">
        <v>1</v>
      </c>
      <c r="GC1834" s="2">
        <v>1</v>
      </c>
      <c r="GD1834"/>
    </row>
    <row r="1835" s="2" customFormat="1" ht="14.25" spans="1:186">
      <c r="A1835" s="95">
        <f t="shared" ref="A1835" si="25016">A847+13</f>
        <v>8040221</v>
      </c>
      <c r="B1835" s="95">
        <v>568</v>
      </c>
      <c r="C1835" s="95">
        <v>3</v>
      </c>
      <c r="D1835" s="95" t="s">
        <v>419</v>
      </c>
      <c r="E1835" s="95" t="str">
        <f t="shared" ref="E1835" si="25017">E847&amp;"（福利专用）"</f>
        <v>40级橙装女衣（福利专用）</v>
      </c>
      <c r="F1835" s="31" t="s">
        <v>1483</v>
      </c>
      <c r="G1835" s="31">
        <v>5</v>
      </c>
      <c r="H1835" s="7" t="s">
        <v>191</v>
      </c>
      <c r="I1835" s="7" t="s">
        <v>187</v>
      </c>
      <c r="J1835" s="37">
        <v>1449</v>
      </c>
      <c r="K1835" s="39">
        <v>1436</v>
      </c>
      <c r="L1835" s="39"/>
      <c r="M1835" s="29" t="s">
        <v>193</v>
      </c>
      <c r="N1835" s="4">
        <v>40</v>
      </c>
      <c r="O1835" s="4">
        <v>40</v>
      </c>
      <c r="P1835" s="40">
        <f t="shared" ref="P1835" si="25018">2000+C1835*100+G1835</f>
        <v>2305</v>
      </c>
      <c r="Q1835" s="4"/>
      <c r="S1835" s="48">
        <v>2</v>
      </c>
      <c r="T1835" s="47" t="s">
        <v>194</v>
      </c>
      <c r="U1835" s="7" t="s">
        <v>195</v>
      </c>
      <c r="V1835" s="7">
        <v>0</v>
      </c>
      <c r="W1835" s="7">
        <v>0</v>
      </c>
      <c r="X1835" s="40">
        <v>0</v>
      </c>
      <c r="AB1835" s="7" t="s">
        <v>195</v>
      </c>
      <c r="AC1835" s="7">
        <v>0</v>
      </c>
      <c r="AD1835" s="7" t="s">
        <v>195</v>
      </c>
      <c r="AE1835" s="7" t="str">
        <f t="shared" si="24989"/>
        <v>true</v>
      </c>
      <c r="AF1835" s="7" t="b">
        <v>1</v>
      </c>
      <c r="AG1835" s="7" t="s">
        <v>195</v>
      </c>
      <c r="AH1835" s="40">
        <v>0</v>
      </c>
      <c r="AI1835" s="40">
        <v>0</v>
      </c>
      <c r="AJ1835" s="40">
        <v>1</v>
      </c>
      <c r="AK1835" s="40">
        <v>0</v>
      </c>
      <c r="AL1835" s="40">
        <v>1</v>
      </c>
      <c r="AM1835" s="40">
        <v>0</v>
      </c>
      <c r="AN1835" s="40">
        <v>60</v>
      </c>
      <c r="AO1835" s="40">
        <v>1000</v>
      </c>
      <c r="AP1835" s="7" t="s">
        <v>421</v>
      </c>
      <c r="AQ1835" s="4">
        <v>1</v>
      </c>
      <c r="AR1835" s="4">
        <v>161504</v>
      </c>
      <c r="AS1835" s="7" t="s">
        <v>199</v>
      </c>
      <c r="AT1835" s="48">
        <v>3</v>
      </c>
      <c r="AU1835" s="48">
        <v>1</v>
      </c>
      <c r="AV1835" s="48">
        <v>3</v>
      </c>
      <c r="AW1835" s="48">
        <v>500</v>
      </c>
      <c r="AX1835" s="48">
        <v>250</v>
      </c>
      <c r="AY1835" s="48">
        <v>0</v>
      </c>
      <c r="AZ1835" s="48">
        <v>0</v>
      </c>
      <c r="BE1835" s="48">
        <v>0</v>
      </c>
      <c r="BF1835" s="48">
        <v>1</v>
      </c>
      <c r="BG1835" s="48">
        <v>450</v>
      </c>
      <c r="BH1835" s="48">
        <v>450</v>
      </c>
      <c r="BI1835" s="7">
        <v>0</v>
      </c>
      <c r="BJ1835" s="7">
        <v>0</v>
      </c>
      <c r="BK1835" s="7">
        <v>0</v>
      </c>
      <c r="BL1835" s="7">
        <v>0</v>
      </c>
      <c r="BM1835" s="7">
        <v>0</v>
      </c>
      <c r="BN1835" s="7">
        <v>0</v>
      </c>
      <c r="BO1835" s="7">
        <v>0</v>
      </c>
      <c r="BP1835" s="7">
        <v>0</v>
      </c>
      <c r="BQ1835" s="7">
        <v>0</v>
      </c>
      <c r="BR1835" s="7">
        <v>0</v>
      </c>
      <c r="BS1835" s="7">
        <v>0</v>
      </c>
      <c r="BT1835" s="7">
        <v>0</v>
      </c>
      <c r="BU1835" s="7">
        <v>0</v>
      </c>
      <c r="BV1835" s="7">
        <v>0</v>
      </c>
      <c r="BW1835" s="7">
        <v>0</v>
      </c>
      <c r="BX1835" s="7">
        <v>0</v>
      </c>
      <c r="BY1835" s="7">
        <v>0</v>
      </c>
      <c r="BZ1835" s="7">
        <v>0</v>
      </c>
      <c r="CA1835" s="7">
        <v>0</v>
      </c>
      <c r="CB1835" s="7">
        <v>0</v>
      </c>
      <c r="CC1835" s="7">
        <v>0</v>
      </c>
      <c r="CD1835" s="7">
        <v>0</v>
      </c>
      <c r="CE1835" s="7">
        <v>0</v>
      </c>
      <c r="CF1835" s="7">
        <v>0</v>
      </c>
      <c r="CG1835" s="7">
        <v>0</v>
      </c>
      <c r="CH1835" s="7">
        <v>0</v>
      </c>
      <c r="CI1835" s="7">
        <v>0</v>
      </c>
      <c r="CJ1835" s="7">
        <v>0</v>
      </c>
      <c r="CK1835" s="7">
        <v>0</v>
      </c>
      <c r="CL1835" s="40">
        <v>0</v>
      </c>
      <c r="CM1835" s="40">
        <v>0</v>
      </c>
      <c r="CN1835" s="40">
        <v>0</v>
      </c>
      <c r="CO1835" s="40">
        <v>0</v>
      </c>
      <c r="CP1835" s="7">
        <v>0</v>
      </c>
      <c r="CQ1835" s="7">
        <v>0</v>
      </c>
      <c r="CR1835" s="7">
        <v>0</v>
      </c>
      <c r="CS1835" s="40">
        <v>0</v>
      </c>
      <c r="CT1835" s="7">
        <v>0</v>
      </c>
      <c r="CU1835" s="7">
        <v>0</v>
      </c>
      <c r="CV1835" s="4"/>
      <c r="CW1835" s="4"/>
      <c r="CX1835" s="4" t="s">
        <v>242</v>
      </c>
      <c r="CY1835" s="4" t="s">
        <v>242</v>
      </c>
      <c r="CZ1835" s="4" t="s">
        <v>242</v>
      </c>
      <c r="DA1835" s="4" t="s">
        <v>242</v>
      </c>
      <c r="DB1835" s="4" t="s">
        <v>242</v>
      </c>
      <c r="DC1835" s="4" t="s">
        <v>242</v>
      </c>
      <c r="DD1835" s="7">
        <v>2</v>
      </c>
      <c r="DE1835" s="7">
        <v>30</v>
      </c>
      <c r="DF1835" s="7">
        <v>60</v>
      </c>
      <c r="DH1835" s="4">
        <v>4</v>
      </c>
      <c r="DI1835" s="4">
        <v>1</v>
      </c>
      <c r="DJ1835" s="4">
        <v>3</v>
      </c>
      <c r="DK1835" s="4">
        <v>5</v>
      </c>
      <c r="DL1835" s="4">
        <v>7</v>
      </c>
      <c r="DX1835" s="7">
        <f t="shared" ref="DX1835" si="25019">A1835</f>
        <v>8040221</v>
      </c>
      <c r="DY1835" s="7"/>
      <c r="DZ1835" s="67">
        <v>10000</v>
      </c>
      <c r="EA1835" s="2" t="s">
        <v>1530</v>
      </c>
      <c r="EB1835" s="85">
        <v>199</v>
      </c>
      <c r="EC1835" s="2" t="s">
        <v>1531</v>
      </c>
      <c r="ED1835" s="2">
        <v>2022</v>
      </c>
      <c r="EE1835" s="2">
        <v>3004</v>
      </c>
      <c r="EF1835" s="7">
        <v>50</v>
      </c>
      <c r="EG1835" s="20"/>
      <c r="EH1835" s="20"/>
      <c r="EI1835" s="4">
        <v>331134</v>
      </c>
      <c r="EJ1835" s="4">
        <v>1</v>
      </c>
      <c r="EK1835" s="4">
        <v>331135</v>
      </c>
      <c r="EL1835" s="4">
        <v>1</v>
      </c>
      <c r="EM1835" s="4">
        <v>331136</v>
      </c>
      <c r="EN1835" s="4">
        <v>1</v>
      </c>
      <c r="EO1835" s="4">
        <v>331137</v>
      </c>
      <c r="EP1835" s="4">
        <v>1</v>
      </c>
      <c r="EQ1835" s="4">
        <v>331138</v>
      </c>
      <c r="ER1835" s="4">
        <v>1</v>
      </c>
      <c r="ES1835" s="4">
        <v>331139</v>
      </c>
      <c r="ET1835" s="4">
        <v>1</v>
      </c>
      <c r="EU1835" s="4">
        <v>331140</v>
      </c>
      <c r="EV1835" s="4">
        <v>1</v>
      </c>
      <c r="EW1835" s="4">
        <v>331141</v>
      </c>
      <c r="EX1835" s="4">
        <v>1</v>
      </c>
      <c r="EY1835" s="4" t="s">
        <v>242</v>
      </c>
      <c r="EZ1835" s="4" t="s">
        <v>242</v>
      </c>
      <c r="FA1835" s="4" t="s">
        <v>242</v>
      </c>
      <c r="FB1835" s="4" t="s">
        <v>242</v>
      </c>
      <c r="FC1835" s="4">
        <v>40013</v>
      </c>
      <c r="FD1835" s="4">
        <v>1</v>
      </c>
      <c r="FE1835" s="4">
        <v>20100</v>
      </c>
      <c r="FF1835" s="4">
        <v>1</v>
      </c>
      <c r="FG1835" s="4">
        <v>20100</v>
      </c>
      <c r="FH1835" s="4">
        <v>1</v>
      </c>
      <c r="FR1835" s="2">
        <v>99999</v>
      </c>
      <c r="FS1835" s="2">
        <v>0</v>
      </c>
      <c r="FT1835" s="2">
        <f t="shared" ref="FT1835" si="25020">IF(FT847="","",FT847)</f>
        <v>1000</v>
      </c>
      <c r="FU1835" s="2" t="s">
        <v>1739</v>
      </c>
      <c r="FV1835" s="2" t="str">
        <f t="shared" si="24972"/>
        <v/>
      </c>
      <c r="FW1835" s="2" t="str">
        <f t="shared" ref="FW1835" si="25021">IF(FW847="","",FW847)</f>
        <v/>
      </c>
      <c r="FX1835" s="2" t="str">
        <f t="shared" si="24965"/>
        <v/>
      </c>
      <c r="FY1835" s="2" t="str">
        <f t="shared" ref="FY1835:FY1860" si="25022">IF(FY847="","",FY847)</f>
        <v/>
      </c>
      <c r="FZ1835" s="77">
        <v>0</v>
      </c>
      <c r="GA1835" s="2">
        <v>1</v>
      </c>
      <c r="GC1835" s="2">
        <v>1</v>
      </c>
      <c r="GD1835"/>
    </row>
    <row r="1836" s="2" customFormat="1" ht="14.25" spans="1:186">
      <c r="A1836" s="95">
        <f t="shared" ref="A1836" si="25023">A848+13</f>
        <v>8040322</v>
      </c>
      <c r="B1836" s="95">
        <v>1640</v>
      </c>
      <c r="C1836" s="95">
        <v>1</v>
      </c>
      <c r="D1836" s="95" t="s">
        <v>422</v>
      </c>
      <c r="E1836" s="95" t="str">
        <f t="shared" ref="E1836" si="25024">E848&amp;"（福利专用）"</f>
        <v>40级橙装男头盔（福利专用）</v>
      </c>
      <c r="F1836" s="31" t="s">
        <v>1483</v>
      </c>
      <c r="G1836" s="31">
        <v>5</v>
      </c>
      <c r="H1836" s="7" t="s">
        <v>191</v>
      </c>
      <c r="I1836" s="7" t="s">
        <v>187</v>
      </c>
      <c r="J1836" s="37">
        <v>1438</v>
      </c>
      <c r="K1836" s="39">
        <v>1698</v>
      </c>
      <c r="L1836" s="39"/>
      <c r="M1836" s="29" t="s">
        <v>193</v>
      </c>
      <c r="N1836" s="4">
        <v>40</v>
      </c>
      <c r="O1836" s="4">
        <v>40</v>
      </c>
      <c r="P1836" s="40">
        <f t="shared" ref="P1836" si="25025">2000+C1836*100+G1836</f>
        <v>2105</v>
      </c>
      <c r="Q1836" s="4"/>
      <c r="S1836" s="48">
        <v>1</v>
      </c>
      <c r="T1836" s="47" t="s">
        <v>194</v>
      </c>
      <c r="U1836" s="7" t="s">
        <v>195</v>
      </c>
      <c r="V1836" s="7">
        <v>0</v>
      </c>
      <c r="W1836" s="7">
        <v>0</v>
      </c>
      <c r="X1836" s="40">
        <v>0</v>
      </c>
      <c r="AB1836" s="7" t="s">
        <v>195</v>
      </c>
      <c r="AC1836" s="7">
        <v>0</v>
      </c>
      <c r="AD1836" s="7" t="s">
        <v>195</v>
      </c>
      <c r="AE1836" s="7" t="str">
        <f t="shared" si="24989"/>
        <v>true</v>
      </c>
      <c r="AF1836" s="7" t="b">
        <v>1</v>
      </c>
      <c r="AG1836" s="7" t="s">
        <v>195</v>
      </c>
      <c r="AH1836" s="40">
        <v>0</v>
      </c>
      <c r="AI1836" s="40">
        <v>0</v>
      </c>
      <c r="AJ1836" s="40">
        <v>1</v>
      </c>
      <c r="AK1836" s="40">
        <v>0</v>
      </c>
      <c r="AL1836" s="40">
        <v>1</v>
      </c>
      <c r="AM1836" s="40">
        <v>0</v>
      </c>
      <c r="AN1836" s="40">
        <v>60</v>
      </c>
      <c r="AO1836" s="40">
        <v>1000</v>
      </c>
      <c r="AP1836" s="7" t="s">
        <v>424</v>
      </c>
      <c r="AQ1836" s="4">
        <v>1</v>
      </c>
      <c r="AR1836" s="4">
        <v>161504</v>
      </c>
      <c r="AS1836" s="7" t="s">
        <v>199</v>
      </c>
      <c r="AT1836" s="48">
        <v>3</v>
      </c>
      <c r="AU1836" s="48">
        <v>1</v>
      </c>
      <c r="AV1836" s="48">
        <v>3</v>
      </c>
      <c r="AW1836" s="48">
        <v>500</v>
      </c>
      <c r="AX1836" s="48">
        <v>250</v>
      </c>
      <c r="AY1836" s="48">
        <v>0</v>
      </c>
      <c r="AZ1836" s="48">
        <v>0</v>
      </c>
      <c r="BE1836" s="48">
        <v>0</v>
      </c>
      <c r="BF1836" s="48">
        <v>1</v>
      </c>
      <c r="BG1836" s="48">
        <v>450</v>
      </c>
      <c r="BH1836" s="48">
        <v>450</v>
      </c>
      <c r="BI1836" s="7">
        <v>0</v>
      </c>
      <c r="BJ1836" s="7">
        <v>0</v>
      </c>
      <c r="BK1836" s="7">
        <v>0</v>
      </c>
      <c r="BL1836" s="7">
        <v>0</v>
      </c>
      <c r="BM1836" s="7">
        <v>0</v>
      </c>
      <c r="BN1836" s="7">
        <v>0</v>
      </c>
      <c r="BO1836" s="7">
        <v>0</v>
      </c>
      <c r="BP1836" s="7">
        <v>0</v>
      </c>
      <c r="BQ1836" s="7">
        <v>0</v>
      </c>
      <c r="BR1836" s="7">
        <v>0</v>
      </c>
      <c r="BS1836" s="7">
        <v>0</v>
      </c>
      <c r="BT1836" s="7">
        <v>0</v>
      </c>
      <c r="BU1836" s="7">
        <v>0</v>
      </c>
      <c r="BV1836" s="7">
        <v>0</v>
      </c>
      <c r="BW1836" s="7">
        <v>0</v>
      </c>
      <c r="BX1836" s="7">
        <v>0</v>
      </c>
      <c r="BY1836" s="7">
        <v>0</v>
      </c>
      <c r="BZ1836" s="7">
        <v>0</v>
      </c>
      <c r="CA1836" s="7">
        <v>0</v>
      </c>
      <c r="CB1836" s="7">
        <v>0</v>
      </c>
      <c r="CC1836" s="7">
        <v>0</v>
      </c>
      <c r="CD1836" s="7">
        <v>0</v>
      </c>
      <c r="CE1836" s="7">
        <v>0</v>
      </c>
      <c r="CF1836" s="7">
        <v>0</v>
      </c>
      <c r="CG1836" s="7">
        <v>0</v>
      </c>
      <c r="CH1836" s="7">
        <v>0</v>
      </c>
      <c r="CI1836" s="7">
        <v>0</v>
      </c>
      <c r="CJ1836" s="7">
        <v>0</v>
      </c>
      <c r="CK1836" s="7">
        <v>0</v>
      </c>
      <c r="CL1836" s="40">
        <v>0</v>
      </c>
      <c r="CM1836" s="40">
        <v>0</v>
      </c>
      <c r="CN1836" s="40">
        <v>0</v>
      </c>
      <c r="CO1836" s="40">
        <v>0</v>
      </c>
      <c r="CP1836" s="7">
        <v>0</v>
      </c>
      <c r="CQ1836" s="7">
        <v>0</v>
      </c>
      <c r="CR1836" s="7">
        <v>0</v>
      </c>
      <c r="CS1836" s="40">
        <v>0</v>
      </c>
      <c r="CT1836" s="7">
        <v>0</v>
      </c>
      <c r="CU1836" s="7">
        <v>0</v>
      </c>
      <c r="CV1836" s="4"/>
      <c r="CW1836" s="4"/>
      <c r="CX1836" s="4" t="s">
        <v>242</v>
      </c>
      <c r="CY1836" s="4" t="s">
        <v>242</v>
      </c>
      <c r="CZ1836" s="4" t="s">
        <v>242</v>
      </c>
      <c r="DA1836" s="4" t="s">
        <v>242</v>
      </c>
      <c r="DB1836" s="4" t="s">
        <v>242</v>
      </c>
      <c r="DC1836" s="4" t="s">
        <v>242</v>
      </c>
      <c r="DD1836" s="7">
        <v>2</v>
      </c>
      <c r="DE1836" s="7">
        <v>30</v>
      </c>
      <c r="DF1836" s="7">
        <v>60</v>
      </c>
      <c r="DH1836" s="4">
        <v>4</v>
      </c>
      <c r="DI1836" s="4">
        <v>2</v>
      </c>
      <c r="DJ1836" s="4">
        <v>3</v>
      </c>
      <c r="DK1836" s="4" t="s">
        <v>242</v>
      </c>
      <c r="DL1836" s="4" t="s">
        <v>242</v>
      </c>
      <c r="DX1836" s="7">
        <f t="shared" ref="DX1836" si="25026">A1836</f>
        <v>8040322</v>
      </c>
      <c r="DY1836" s="7"/>
      <c r="DZ1836" s="67">
        <v>0</v>
      </c>
      <c r="EA1836" s="2" t="s">
        <v>242</v>
      </c>
      <c r="EB1836" s="85" t="s">
        <v>242</v>
      </c>
      <c r="EC1836" s="2" t="s">
        <v>242</v>
      </c>
      <c r="ED1836" s="2">
        <v>2025</v>
      </c>
      <c r="EE1836" s="2">
        <v>3004</v>
      </c>
      <c r="EF1836" s="7">
        <v>50</v>
      </c>
      <c r="EG1836" s="20"/>
      <c r="EH1836" s="20"/>
      <c r="EI1836" s="4">
        <v>331134</v>
      </c>
      <c r="EJ1836" s="4">
        <v>1</v>
      </c>
      <c r="EK1836" s="4">
        <v>331135</v>
      </c>
      <c r="EL1836" s="4">
        <v>1</v>
      </c>
      <c r="EM1836" s="4">
        <v>331136</v>
      </c>
      <c r="EN1836" s="4">
        <v>1</v>
      </c>
      <c r="EO1836" s="4">
        <v>331137</v>
      </c>
      <c r="EP1836" s="4">
        <v>1</v>
      </c>
      <c r="EQ1836" s="4">
        <v>331138</v>
      </c>
      <c r="ER1836" s="4">
        <v>1</v>
      </c>
      <c r="ES1836" s="4">
        <v>331139</v>
      </c>
      <c r="ET1836" s="4">
        <v>1</v>
      </c>
      <c r="EU1836" s="4">
        <v>331140</v>
      </c>
      <c r="EV1836" s="4">
        <v>1</v>
      </c>
      <c r="EW1836" s="4">
        <v>331141</v>
      </c>
      <c r="EX1836" s="4">
        <v>1</v>
      </c>
      <c r="EY1836" s="4" t="s">
        <v>242</v>
      </c>
      <c r="EZ1836" s="4" t="s">
        <v>242</v>
      </c>
      <c r="FA1836" s="4" t="s">
        <v>242</v>
      </c>
      <c r="FB1836" s="4" t="s">
        <v>242</v>
      </c>
      <c r="FC1836" s="4">
        <v>40013</v>
      </c>
      <c r="FD1836" s="4">
        <v>1</v>
      </c>
      <c r="FE1836" s="4">
        <v>20100</v>
      </c>
      <c r="FF1836" s="4">
        <v>1</v>
      </c>
      <c r="FG1836" s="4">
        <v>20100</v>
      </c>
      <c r="FH1836" s="4">
        <v>1</v>
      </c>
      <c r="FR1836" s="2">
        <v>99999</v>
      </c>
      <c r="FS1836" s="2">
        <v>0</v>
      </c>
      <c r="FT1836" s="2">
        <f t="shared" ref="FT1836" si="25027">IF(FT848="","",FT848)</f>
        <v>1000</v>
      </c>
      <c r="FU1836" s="2" t="s">
        <v>1739</v>
      </c>
      <c r="FV1836" s="2" t="str">
        <f t="shared" ref="FV1836" si="25028">IF(FV848="","",FV848)</f>
        <v/>
      </c>
      <c r="FW1836" s="2" t="str">
        <f t="shared" ref="FW1836" si="25029">IF(FW848="","",FW848)</f>
        <v/>
      </c>
      <c r="FX1836" s="2" t="str">
        <f t="shared" ref="FX1836" si="25030">IF(FX848="","",FX848)</f>
        <v/>
      </c>
      <c r="FY1836" s="2" t="str">
        <f t="shared" si="25022"/>
        <v/>
      </c>
      <c r="FZ1836" s="77">
        <v>0</v>
      </c>
      <c r="GA1836" s="2">
        <v>1</v>
      </c>
      <c r="GC1836" s="2">
        <v>1</v>
      </c>
      <c r="GD1836"/>
    </row>
    <row r="1837" s="2" customFormat="1" ht="14.25" spans="1:186">
      <c r="A1837" s="95">
        <f t="shared" ref="A1837" si="25031">A849+13</f>
        <v>8040323</v>
      </c>
      <c r="B1837" s="95">
        <v>1384</v>
      </c>
      <c r="C1837" s="95">
        <v>1</v>
      </c>
      <c r="D1837" s="95" t="s">
        <v>425</v>
      </c>
      <c r="E1837" s="95" t="str">
        <f t="shared" ref="E1837" si="25032">E849&amp;"（福利专用）"</f>
        <v>40级橙装女头饰（福利专用）</v>
      </c>
      <c r="F1837" s="31" t="s">
        <v>1483</v>
      </c>
      <c r="G1837" s="31">
        <v>5</v>
      </c>
      <c r="H1837" s="7" t="s">
        <v>191</v>
      </c>
      <c r="I1837" s="7" t="s">
        <v>187</v>
      </c>
      <c r="J1837" s="37">
        <v>1504</v>
      </c>
      <c r="K1837" s="39">
        <v>1698</v>
      </c>
      <c r="L1837" s="39"/>
      <c r="M1837" s="29" t="s">
        <v>193</v>
      </c>
      <c r="N1837" s="4">
        <v>40</v>
      </c>
      <c r="O1837" s="4">
        <v>40</v>
      </c>
      <c r="P1837" s="40">
        <f t="shared" ref="P1837:P1864" si="25033">2000+C1837*100+G1837</f>
        <v>2105</v>
      </c>
      <c r="Q1837" s="4"/>
      <c r="S1837" s="48">
        <v>2</v>
      </c>
      <c r="T1837" s="47" t="s">
        <v>194</v>
      </c>
      <c r="U1837" s="7" t="s">
        <v>195</v>
      </c>
      <c r="V1837" s="7">
        <v>0</v>
      </c>
      <c r="W1837" s="7">
        <v>0</v>
      </c>
      <c r="X1837" s="40">
        <v>0</v>
      </c>
      <c r="AB1837" s="7" t="s">
        <v>195</v>
      </c>
      <c r="AC1837" s="7">
        <v>0</v>
      </c>
      <c r="AD1837" s="7" t="s">
        <v>195</v>
      </c>
      <c r="AE1837" s="7" t="str">
        <f t="shared" si="24989"/>
        <v>true</v>
      </c>
      <c r="AF1837" s="7" t="b">
        <v>1</v>
      </c>
      <c r="AG1837" s="7" t="s">
        <v>195</v>
      </c>
      <c r="AH1837" s="40">
        <v>0</v>
      </c>
      <c r="AI1837" s="40">
        <v>0</v>
      </c>
      <c r="AJ1837" s="40">
        <v>1</v>
      </c>
      <c r="AK1837" s="40">
        <v>0</v>
      </c>
      <c r="AL1837" s="40">
        <v>1</v>
      </c>
      <c r="AM1837" s="40">
        <v>0</v>
      </c>
      <c r="AN1837" s="40">
        <v>60</v>
      </c>
      <c r="AO1837" s="40">
        <v>1000</v>
      </c>
      <c r="AP1837" s="7" t="s">
        <v>427</v>
      </c>
      <c r="AQ1837" s="4">
        <v>1</v>
      </c>
      <c r="AR1837" s="4">
        <v>161504</v>
      </c>
      <c r="AS1837" s="7" t="s">
        <v>199</v>
      </c>
      <c r="AT1837" s="48">
        <v>3</v>
      </c>
      <c r="AU1837" s="48">
        <v>1</v>
      </c>
      <c r="AV1837" s="48">
        <v>3</v>
      </c>
      <c r="AW1837" s="48">
        <v>500</v>
      </c>
      <c r="AX1837" s="48">
        <v>250</v>
      </c>
      <c r="AY1837" s="48">
        <v>0</v>
      </c>
      <c r="AZ1837" s="48">
        <v>0</v>
      </c>
      <c r="BE1837" s="48">
        <v>0</v>
      </c>
      <c r="BF1837" s="48">
        <v>1</v>
      </c>
      <c r="BG1837" s="48">
        <v>450</v>
      </c>
      <c r="BH1837" s="48">
        <v>450</v>
      </c>
      <c r="BI1837" s="7">
        <v>0</v>
      </c>
      <c r="BJ1837" s="7">
        <v>0</v>
      </c>
      <c r="BK1837" s="7">
        <v>0</v>
      </c>
      <c r="BL1837" s="7">
        <v>0</v>
      </c>
      <c r="BM1837" s="7">
        <v>0</v>
      </c>
      <c r="BN1837" s="7">
        <v>0</v>
      </c>
      <c r="BO1837" s="7">
        <v>0</v>
      </c>
      <c r="BP1837" s="7">
        <v>0</v>
      </c>
      <c r="BQ1837" s="7">
        <v>0</v>
      </c>
      <c r="BR1837" s="7">
        <v>0</v>
      </c>
      <c r="BS1837" s="7">
        <v>0</v>
      </c>
      <c r="BT1837" s="7">
        <v>0</v>
      </c>
      <c r="BU1837" s="7">
        <v>0</v>
      </c>
      <c r="BV1837" s="7">
        <v>0</v>
      </c>
      <c r="BW1837" s="7">
        <v>0</v>
      </c>
      <c r="BX1837" s="7">
        <v>0</v>
      </c>
      <c r="BY1837" s="7">
        <v>0</v>
      </c>
      <c r="BZ1837" s="7">
        <v>0</v>
      </c>
      <c r="CA1837" s="7">
        <v>0</v>
      </c>
      <c r="CB1837" s="7">
        <v>0</v>
      </c>
      <c r="CC1837" s="7">
        <v>0</v>
      </c>
      <c r="CD1837" s="7">
        <v>0</v>
      </c>
      <c r="CE1837" s="7">
        <v>0</v>
      </c>
      <c r="CF1837" s="7">
        <v>0</v>
      </c>
      <c r="CG1837" s="7">
        <v>0</v>
      </c>
      <c r="CH1837" s="7">
        <v>0</v>
      </c>
      <c r="CI1837" s="7">
        <v>0</v>
      </c>
      <c r="CJ1837" s="7">
        <v>0</v>
      </c>
      <c r="CK1837" s="7">
        <v>0</v>
      </c>
      <c r="CL1837" s="40">
        <v>0</v>
      </c>
      <c r="CM1837" s="40">
        <v>0</v>
      </c>
      <c r="CN1837" s="40">
        <v>0</v>
      </c>
      <c r="CO1837" s="40">
        <v>0</v>
      </c>
      <c r="CP1837" s="7">
        <v>0</v>
      </c>
      <c r="CQ1837" s="7">
        <v>0</v>
      </c>
      <c r="CR1837" s="7">
        <v>0</v>
      </c>
      <c r="CS1837" s="40">
        <v>0</v>
      </c>
      <c r="CT1837" s="7">
        <v>0</v>
      </c>
      <c r="CU1837" s="7">
        <v>0</v>
      </c>
      <c r="CV1837" s="4"/>
      <c r="CW1837" s="4"/>
      <c r="CX1837" s="4" t="s">
        <v>242</v>
      </c>
      <c r="CY1837" s="4" t="s">
        <v>242</v>
      </c>
      <c r="CZ1837" s="4" t="s">
        <v>242</v>
      </c>
      <c r="DA1837" s="4" t="s">
        <v>242</v>
      </c>
      <c r="DB1837" s="4" t="s">
        <v>242</v>
      </c>
      <c r="DC1837" s="4" t="s">
        <v>242</v>
      </c>
      <c r="DD1837" s="7">
        <v>2</v>
      </c>
      <c r="DE1837" s="7">
        <v>30</v>
      </c>
      <c r="DF1837" s="7">
        <v>60</v>
      </c>
      <c r="DH1837" s="4">
        <v>4</v>
      </c>
      <c r="DI1837" s="4">
        <v>2</v>
      </c>
      <c r="DJ1837" s="4">
        <v>3</v>
      </c>
      <c r="DK1837" s="4" t="s">
        <v>242</v>
      </c>
      <c r="DL1837" s="4" t="s">
        <v>242</v>
      </c>
      <c r="DX1837" s="7">
        <f t="shared" ref="DX1837" si="25034">A1837</f>
        <v>8040323</v>
      </c>
      <c r="DY1837" s="7"/>
      <c r="DZ1837" s="67">
        <v>0</v>
      </c>
      <c r="EA1837" s="2" t="s">
        <v>242</v>
      </c>
      <c r="EB1837" s="85" t="s">
        <v>242</v>
      </c>
      <c r="EC1837" s="2" t="s">
        <v>242</v>
      </c>
      <c r="ED1837" s="2">
        <v>2025</v>
      </c>
      <c r="EE1837" s="2">
        <v>3004</v>
      </c>
      <c r="EF1837" s="7">
        <v>50</v>
      </c>
      <c r="EG1837" s="20"/>
      <c r="EH1837" s="20"/>
      <c r="EI1837" s="4">
        <v>331134</v>
      </c>
      <c r="EJ1837" s="4">
        <v>1</v>
      </c>
      <c r="EK1837" s="4">
        <v>331135</v>
      </c>
      <c r="EL1837" s="4">
        <v>1</v>
      </c>
      <c r="EM1837" s="4">
        <v>331136</v>
      </c>
      <c r="EN1837" s="4">
        <v>1</v>
      </c>
      <c r="EO1837" s="4">
        <v>331137</v>
      </c>
      <c r="EP1837" s="4">
        <v>1</v>
      </c>
      <c r="EQ1837" s="4">
        <v>331138</v>
      </c>
      <c r="ER1837" s="4">
        <v>1</v>
      </c>
      <c r="ES1837" s="4">
        <v>331139</v>
      </c>
      <c r="ET1837" s="4">
        <v>1</v>
      </c>
      <c r="EU1837" s="4">
        <v>331140</v>
      </c>
      <c r="EV1837" s="4">
        <v>1</v>
      </c>
      <c r="EW1837" s="4">
        <v>331141</v>
      </c>
      <c r="EX1837" s="4">
        <v>1</v>
      </c>
      <c r="EY1837" s="4" t="s">
        <v>242</v>
      </c>
      <c r="EZ1837" s="4" t="s">
        <v>242</v>
      </c>
      <c r="FA1837" s="4" t="s">
        <v>242</v>
      </c>
      <c r="FB1837" s="4" t="s">
        <v>242</v>
      </c>
      <c r="FC1837" s="4">
        <v>40013</v>
      </c>
      <c r="FD1837" s="4">
        <v>1</v>
      </c>
      <c r="FE1837" s="4">
        <v>20100</v>
      </c>
      <c r="FF1837" s="4">
        <v>1</v>
      </c>
      <c r="FG1837" s="4">
        <v>20100</v>
      </c>
      <c r="FH1837" s="4">
        <v>1</v>
      </c>
      <c r="FR1837" s="2">
        <v>99999</v>
      </c>
      <c r="FS1837" s="2">
        <v>0</v>
      </c>
      <c r="FT1837" s="2">
        <f t="shared" ref="FT1837" si="25035">IF(FT849="","",FT849)</f>
        <v>1000</v>
      </c>
      <c r="FU1837" s="2" t="s">
        <v>1739</v>
      </c>
      <c r="FV1837" s="2" t="str">
        <f t="shared" ref="FV1837" si="25036">IF(FV849="","",FV849)</f>
        <v/>
      </c>
      <c r="FW1837" s="2" t="str">
        <f t="shared" ref="FW1837" si="25037">IF(FW849="","",FW849)</f>
        <v/>
      </c>
      <c r="FX1837" s="2" t="str">
        <f t="shared" ref="FX1837" si="25038">IF(FX849="","",FX849)</f>
        <v/>
      </c>
      <c r="FY1837" s="2" t="str">
        <f t="shared" si="25022"/>
        <v/>
      </c>
      <c r="FZ1837" s="77">
        <v>0</v>
      </c>
      <c r="GA1837" s="2">
        <v>1</v>
      </c>
      <c r="GC1837" s="2">
        <v>1</v>
      </c>
      <c r="GD1837"/>
    </row>
    <row r="1838" s="2" customFormat="1" ht="14.25" spans="1:186">
      <c r="A1838" s="95">
        <f t="shared" ref="A1838" si="25039">A850+13</f>
        <v>8040424</v>
      </c>
      <c r="B1838" s="95">
        <v>40</v>
      </c>
      <c r="C1838" s="95">
        <v>2</v>
      </c>
      <c r="D1838" s="95" t="s">
        <v>428</v>
      </c>
      <c r="E1838" s="95" t="str">
        <f t="shared" ref="E1838" si="25040">E850&amp;"（福利专用）"</f>
        <v>40级橙装项链（福利专用）</v>
      </c>
      <c r="F1838" s="31" t="s">
        <v>1483</v>
      </c>
      <c r="G1838" s="31">
        <v>5</v>
      </c>
      <c r="H1838" s="7" t="s">
        <v>191</v>
      </c>
      <c r="I1838" s="7" t="s">
        <v>187</v>
      </c>
      <c r="J1838" s="37">
        <v>1471</v>
      </c>
      <c r="K1838" s="39">
        <v>1434</v>
      </c>
      <c r="L1838" s="39"/>
      <c r="M1838" s="29" t="s">
        <v>193</v>
      </c>
      <c r="N1838" s="4">
        <v>40</v>
      </c>
      <c r="O1838" s="4">
        <v>40</v>
      </c>
      <c r="P1838" s="40">
        <f t="shared" si="25033"/>
        <v>2205</v>
      </c>
      <c r="Q1838" s="4"/>
      <c r="S1838" s="48">
        <v>0</v>
      </c>
      <c r="T1838" s="47" t="s">
        <v>194</v>
      </c>
      <c r="U1838" s="7" t="s">
        <v>195</v>
      </c>
      <c r="V1838" s="7">
        <v>0</v>
      </c>
      <c r="W1838" s="7">
        <v>0</v>
      </c>
      <c r="X1838" s="40">
        <v>0</v>
      </c>
      <c r="AB1838" s="7" t="s">
        <v>195</v>
      </c>
      <c r="AC1838" s="7">
        <v>0</v>
      </c>
      <c r="AD1838" s="7" t="s">
        <v>195</v>
      </c>
      <c r="AE1838" s="7" t="str">
        <f t="shared" si="24989"/>
        <v>true</v>
      </c>
      <c r="AF1838" s="7" t="b">
        <v>1</v>
      </c>
      <c r="AG1838" s="7" t="s">
        <v>195</v>
      </c>
      <c r="AH1838" s="40">
        <v>0</v>
      </c>
      <c r="AI1838" s="40">
        <v>0</v>
      </c>
      <c r="AJ1838" s="40">
        <v>1</v>
      </c>
      <c r="AK1838" s="40">
        <v>0</v>
      </c>
      <c r="AL1838" s="40">
        <v>1</v>
      </c>
      <c r="AM1838" s="40">
        <v>0</v>
      </c>
      <c r="AN1838" s="40">
        <v>60</v>
      </c>
      <c r="AO1838" s="40">
        <v>1000</v>
      </c>
      <c r="AP1838" s="7" t="s">
        <v>430</v>
      </c>
      <c r="AQ1838" s="4">
        <v>1</v>
      </c>
      <c r="AR1838" s="4">
        <v>161504</v>
      </c>
      <c r="AS1838" s="7" t="s">
        <v>199</v>
      </c>
      <c r="AT1838" s="48">
        <v>3</v>
      </c>
      <c r="AU1838" s="48">
        <v>1</v>
      </c>
      <c r="AV1838" s="48">
        <v>3</v>
      </c>
      <c r="AW1838" s="48">
        <v>500</v>
      </c>
      <c r="AX1838" s="48">
        <v>250</v>
      </c>
      <c r="AY1838" s="48">
        <v>0</v>
      </c>
      <c r="AZ1838" s="48">
        <v>0</v>
      </c>
      <c r="BE1838" s="48">
        <v>0</v>
      </c>
      <c r="BF1838" s="48">
        <v>1</v>
      </c>
      <c r="BG1838" s="48">
        <v>450</v>
      </c>
      <c r="BH1838" s="48">
        <v>450</v>
      </c>
      <c r="BI1838" s="7">
        <v>0</v>
      </c>
      <c r="BJ1838" s="7">
        <v>0</v>
      </c>
      <c r="BK1838" s="7">
        <v>0</v>
      </c>
      <c r="BL1838" s="7">
        <v>0</v>
      </c>
      <c r="BM1838" s="7">
        <v>0</v>
      </c>
      <c r="BN1838" s="7">
        <v>0</v>
      </c>
      <c r="BO1838" s="7">
        <v>0</v>
      </c>
      <c r="BP1838" s="7">
        <v>0</v>
      </c>
      <c r="BQ1838" s="7">
        <v>0</v>
      </c>
      <c r="BR1838" s="7">
        <v>0</v>
      </c>
      <c r="BS1838" s="7">
        <v>0</v>
      </c>
      <c r="BT1838" s="7">
        <v>0</v>
      </c>
      <c r="BU1838" s="7">
        <v>0</v>
      </c>
      <c r="BV1838" s="7">
        <v>0</v>
      </c>
      <c r="BW1838" s="7">
        <v>0</v>
      </c>
      <c r="BX1838" s="7">
        <v>0</v>
      </c>
      <c r="BY1838" s="7">
        <v>0</v>
      </c>
      <c r="BZ1838" s="7">
        <v>0</v>
      </c>
      <c r="CA1838" s="7">
        <v>0</v>
      </c>
      <c r="CB1838" s="7">
        <v>0</v>
      </c>
      <c r="CC1838" s="7">
        <v>0</v>
      </c>
      <c r="CD1838" s="7">
        <v>0</v>
      </c>
      <c r="CE1838" s="7">
        <v>0</v>
      </c>
      <c r="CF1838" s="7">
        <v>0</v>
      </c>
      <c r="CG1838" s="7">
        <v>0</v>
      </c>
      <c r="CH1838" s="7">
        <v>0</v>
      </c>
      <c r="CI1838" s="7">
        <v>0</v>
      </c>
      <c r="CJ1838" s="7">
        <v>0</v>
      </c>
      <c r="CK1838" s="7">
        <v>0</v>
      </c>
      <c r="CL1838" s="40">
        <v>0</v>
      </c>
      <c r="CM1838" s="40">
        <v>0</v>
      </c>
      <c r="CN1838" s="40">
        <v>0</v>
      </c>
      <c r="CO1838" s="40">
        <v>0</v>
      </c>
      <c r="CP1838" s="7">
        <v>0</v>
      </c>
      <c r="CQ1838" s="7">
        <v>0</v>
      </c>
      <c r="CR1838" s="7">
        <v>0</v>
      </c>
      <c r="CS1838" s="40">
        <v>0</v>
      </c>
      <c r="CT1838" s="7">
        <v>0</v>
      </c>
      <c r="CU1838" s="7">
        <v>0</v>
      </c>
      <c r="CV1838" s="4"/>
      <c r="CW1838" s="4"/>
      <c r="CX1838" s="4" t="s">
        <v>242</v>
      </c>
      <c r="CY1838" s="4" t="s">
        <v>242</v>
      </c>
      <c r="CZ1838" s="4" t="s">
        <v>242</v>
      </c>
      <c r="DA1838" s="4" t="s">
        <v>242</v>
      </c>
      <c r="DB1838" s="4" t="s">
        <v>242</v>
      </c>
      <c r="DC1838" s="4" t="s">
        <v>242</v>
      </c>
      <c r="DD1838" s="7">
        <v>2</v>
      </c>
      <c r="DE1838" s="7">
        <v>30</v>
      </c>
      <c r="DF1838" s="7">
        <v>60</v>
      </c>
      <c r="DH1838" s="4">
        <v>4</v>
      </c>
      <c r="DI1838" s="4">
        <v>4</v>
      </c>
      <c r="DJ1838" s="4">
        <v>5</v>
      </c>
      <c r="DK1838" s="4" t="s">
        <v>242</v>
      </c>
      <c r="DL1838" s="4" t="s">
        <v>242</v>
      </c>
      <c r="DX1838" s="7">
        <f t="shared" ref="DX1838" si="25041">A1838</f>
        <v>8040424</v>
      </c>
      <c r="DY1838" s="7"/>
      <c r="DZ1838" s="67">
        <v>0</v>
      </c>
      <c r="EA1838" s="2" t="s">
        <v>242</v>
      </c>
      <c r="EB1838" s="85" t="s">
        <v>242</v>
      </c>
      <c r="EC1838" s="2" t="s">
        <v>242</v>
      </c>
      <c r="ED1838" s="2">
        <v>2028</v>
      </c>
      <c r="EE1838" s="2">
        <v>3004</v>
      </c>
      <c r="EF1838" s="7">
        <v>50</v>
      </c>
      <c r="EG1838" s="20"/>
      <c r="EH1838" s="20"/>
      <c r="EI1838" s="4">
        <v>331164</v>
      </c>
      <c r="EJ1838" s="4">
        <v>1</v>
      </c>
      <c r="EK1838" s="4">
        <v>331165</v>
      </c>
      <c r="EL1838" s="4">
        <v>1</v>
      </c>
      <c r="EM1838" s="4">
        <v>331166</v>
      </c>
      <c r="EN1838" s="4">
        <v>1</v>
      </c>
      <c r="EO1838" s="4">
        <v>331167</v>
      </c>
      <c r="EP1838" s="4">
        <v>1</v>
      </c>
      <c r="EQ1838" s="4">
        <v>331168</v>
      </c>
      <c r="ER1838" s="4">
        <v>1</v>
      </c>
      <c r="ES1838" s="4">
        <v>331169</v>
      </c>
      <c r="ET1838" s="4">
        <v>1</v>
      </c>
      <c r="EU1838" s="4">
        <v>331170</v>
      </c>
      <c r="EV1838" s="4">
        <v>1</v>
      </c>
      <c r="EW1838" s="4">
        <v>331171</v>
      </c>
      <c r="EX1838" s="4">
        <v>1</v>
      </c>
      <c r="EY1838" s="4" t="s">
        <v>242</v>
      </c>
      <c r="EZ1838" s="4" t="s">
        <v>242</v>
      </c>
      <c r="FA1838" s="4" t="s">
        <v>242</v>
      </c>
      <c r="FB1838" s="4" t="s">
        <v>242</v>
      </c>
      <c r="FC1838" s="4">
        <v>40013</v>
      </c>
      <c r="FD1838" s="4">
        <v>1</v>
      </c>
      <c r="FE1838" s="4">
        <v>20100</v>
      </c>
      <c r="FF1838" s="4">
        <v>1</v>
      </c>
      <c r="FG1838" s="4">
        <v>20100</v>
      </c>
      <c r="FH1838" s="4">
        <v>1</v>
      </c>
      <c r="FR1838" s="2">
        <v>99999</v>
      </c>
      <c r="FS1838" s="2">
        <v>0</v>
      </c>
      <c r="FT1838" s="2">
        <f t="shared" ref="FT1838" si="25042">IF(FT850="","",FT850)</f>
        <v>1000</v>
      </c>
      <c r="FU1838" s="2" t="s">
        <v>1739</v>
      </c>
      <c r="FV1838" s="2" t="str">
        <f t="shared" ref="FV1838" si="25043">IF(FV850="","",FV850)</f>
        <v/>
      </c>
      <c r="FW1838" s="2" t="str">
        <f t="shared" ref="FW1838" si="25044">IF(FW850="","",FW850)</f>
        <v/>
      </c>
      <c r="FX1838" s="2" t="str">
        <f t="shared" ref="FX1838" si="25045">IF(FX850="","",FX850)</f>
        <v/>
      </c>
      <c r="FY1838" s="2" t="str">
        <f t="shared" si="25022"/>
        <v/>
      </c>
      <c r="FZ1838" s="77">
        <v>0</v>
      </c>
      <c r="GA1838" s="2">
        <v>1</v>
      </c>
      <c r="GC1838" s="2">
        <v>1</v>
      </c>
      <c r="GD1838"/>
    </row>
    <row r="1839" s="2" customFormat="1" ht="14.25" spans="1:186">
      <c r="A1839" s="95">
        <f t="shared" ref="A1839" si="25046">A851+13</f>
        <v>8040525</v>
      </c>
      <c r="B1839" s="95">
        <v>72</v>
      </c>
      <c r="C1839" s="95">
        <v>4</v>
      </c>
      <c r="D1839" s="95" t="s">
        <v>431</v>
      </c>
      <c r="E1839" s="95" t="str">
        <f t="shared" ref="E1839" si="25047">E851&amp;"（福利专用）"</f>
        <v>40级橙装腰带（福利专用）</v>
      </c>
      <c r="F1839" s="31" t="s">
        <v>1483</v>
      </c>
      <c r="G1839" s="31">
        <v>5</v>
      </c>
      <c r="H1839" s="7" t="s">
        <v>191</v>
      </c>
      <c r="I1839" s="7" t="s">
        <v>187</v>
      </c>
      <c r="J1839" s="37">
        <v>1482</v>
      </c>
      <c r="K1839" s="39">
        <v>1435</v>
      </c>
      <c r="L1839" s="39"/>
      <c r="M1839" s="29" t="s">
        <v>193</v>
      </c>
      <c r="N1839" s="4">
        <v>40</v>
      </c>
      <c r="O1839" s="4">
        <v>40</v>
      </c>
      <c r="P1839" s="40">
        <f t="shared" si="25033"/>
        <v>2405</v>
      </c>
      <c r="Q1839" s="4"/>
      <c r="S1839" s="48">
        <v>0</v>
      </c>
      <c r="T1839" s="47" t="s">
        <v>194</v>
      </c>
      <c r="U1839" s="7" t="s">
        <v>195</v>
      </c>
      <c r="V1839" s="7">
        <v>0</v>
      </c>
      <c r="W1839" s="7">
        <v>0</v>
      </c>
      <c r="X1839" s="40">
        <v>0</v>
      </c>
      <c r="AB1839" s="7" t="s">
        <v>195</v>
      </c>
      <c r="AC1839" s="7">
        <v>0</v>
      </c>
      <c r="AD1839" s="7" t="s">
        <v>195</v>
      </c>
      <c r="AE1839" s="7" t="str">
        <f t="shared" si="24989"/>
        <v>true</v>
      </c>
      <c r="AF1839" s="7" t="b">
        <v>1</v>
      </c>
      <c r="AG1839" s="7" t="s">
        <v>195</v>
      </c>
      <c r="AH1839" s="40">
        <v>0</v>
      </c>
      <c r="AI1839" s="40">
        <v>0</v>
      </c>
      <c r="AJ1839" s="40">
        <v>1</v>
      </c>
      <c r="AK1839" s="40">
        <v>0</v>
      </c>
      <c r="AL1839" s="40">
        <v>1</v>
      </c>
      <c r="AM1839" s="40">
        <v>0</v>
      </c>
      <c r="AN1839" s="40">
        <v>60</v>
      </c>
      <c r="AO1839" s="40">
        <v>1000</v>
      </c>
      <c r="AP1839" s="53" t="s">
        <v>433</v>
      </c>
      <c r="AQ1839" s="4">
        <v>1</v>
      </c>
      <c r="AR1839" s="4">
        <v>161504</v>
      </c>
      <c r="AS1839" s="7" t="s">
        <v>199</v>
      </c>
      <c r="AT1839" s="48">
        <v>3</v>
      </c>
      <c r="AU1839" s="48">
        <v>1</v>
      </c>
      <c r="AV1839" s="48">
        <v>3</v>
      </c>
      <c r="AW1839" s="48">
        <v>500</v>
      </c>
      <c r="AX1839" s="48">
        <v>250</v>
      </c>
      <c r="AY1839" s="48">
        <v>0</v>
      </c>
      <c r="AZ1839" s="48">
        <v>0</v>
      </c>
      <c r="BE1839" s="48">
        <v>0</v>
      </c>
      <c r="BF1839" s="48">
        <v>1</v>
      </c>
      <c r="BG1839" s="48">
        <v>450</v>
      </c>
      <c r="BH1839" s="48">
        <v>450</v>
      </c>
      <c r="BI1839" s="7">
        <v>0</v>
      </c>
      <c r="BJ1839" s="7">
        <v>0</v>
      </c>
      <c r="BK1839" s="7">
        <v>0</v>
      </c>
      <c r="BL1839" s="7">
        <v>0</v>
      </c>
      <c r="BM1839" s="7">
        <v>0</v>
      </c>
      <c r="BN1839" s="7">
        <v>0</v>
      </c>
      <c r="BO1839" s="7">
        <v>0</v>
      </c>
      <c r="BP1839" s="7">
        <v>0</v>
      </c>
      <c r="BQ1839" s="7">
        <v>0</v>
      </c>
      <c r="BR1839" s="7">
        <v>0</v>
      </c>
      <c r="BS1839" s="7">
        <v>0</v>
      </c>
      <c r="BT1839" s="7">
        <v>0</v>
      </c>
      <c r="BU1839" s="7">
        <v>0</v>
      </c>
      <c r="BV1839" s="7">
        <v>0</v>
      </c>
      <c r="BW1839" s="7">
        <v>0</v>
      </c>
      <c r="BX1839" s="7">
        <v>0</v>
      </c>
      <c r="BY1839" s="7">
        <v>0</v>
      </c>
      <c r="BZ1839" s="7">
        <v>0</v>
      </c>
      <c r="CA1839" s="7">
        <v>0</v>
      </c>
      <c r="CB1839" s="7">
        <v>0</v>
      </c>
      <c r="CC1839" s="7">
        <v>0</v>
      </c>
      <c r="CD1839" s="7">
        <v>0</v>
      </c>
      <c r="CE1839" s="7">
        <v>0</v>
      </c>
      <c r="CF1839" s="7">
        <v>0</v>
      </c>
      <c r="CG1839" s="7">
        <v>0</v>
      </c>
      <c r="CH1839" s="7">
        <v>0</v>
      </c>
      <c r="CI1839" s="7">
        <v>0</v>
      </c>
      <c r="CJ1839" s="7">
        <v>0</v>
      </c>
      <c r="CK1839" s="7">
        <v>0</v>
      </c>
      <c r="CL1839" s="40">
        <v>0</v>
      </c>
      <c r="CM1839" s="40">
        <v>0</v>
      </c>
      <c r="CN1839" s="40">
        <v>0</v>
      </c>
      <c r="CO1839" s="40">
        <v>0</v>
      </c>
      <c r="CP1839" s="7">
        <v>0</v>
      </c>
      <c r="CQ1839" s="7">
        <v>0</v>
      </c>
      <c r="CR1839" s="7">
        <v>0</v>
      </c>
      <c r="CS1839" s="40">
        <v>0</v>
      </c>
      <c r="CT1839" s="7">
        <v>0</v>
      </c>
      <c r="CU1839" s="7">
        <v>0</v>
      </c>
      <c r="CV1839" s="4"/>
      <c r="CW1839" s="4"/>
      <c r="CX1839" s="4" t="s">
        <v>242</v>
      </c>
      <c r="CY1839" s="4" t="s">
        <v>242</v>
      </c>
      <c r="CZ1839" s="4" t="s">
        <v>242</v>
      </c>
      <c r="DA1839" s="4" t="s">
        <v>242</v>
      </c>
      <c r="DB1839" s="4" t="s">
        <v>242</v>
      </c>
      <c r="DC1839" s="4" t="s">
        <v>242</v>
      </c>
      <c r="DD1839" s="7">
        <v>2</v>
      </c>
      <c r="DE1839" s="7">
        <v>30</v>
      </c>
      <c r="DF1839" s="7">
        <v>60</v>
      </c>
      <c r="DH1839" s="4">
        <v>4</v>
      </c>
      <c r="DI1839" s="4">
        <v>1</v>
      </c>
      <c r="DJ1839" s="4">
        <v>6</v>
      </c>
      <c r="DK1839" s="4">
        <v>9</v>
      </c>
      <c r="DL1839" s="4" t="s">
        <v>242</v>
      </c>
      <c r="DX1839" s="7">
        <f t="shared" ref="DX1839" si="25048">A1839</f>
        <v>8040525</v>
      </c>
      <c r="DY1839" s="7"/>
      <c r="DZ1839" s="67">
        <v>0</v>
      </c>
      <c r="EA1839" s="2" t="s">
        <v>242</v>
      </c>
      <c r="EB1839" s="85" t="s">
        <v>242</v>
      </c>
      <c r="EC1839" s="2" t="s">
        <v>242</v>
      </c>
      <c r="ED1839" s="2">
        <v>2031</v>
      </c>
      <c r="EE1839" s="2">
        <v>3004</v>
      </c>
      <c r="EF1839" s="7">
        <v>50</v>
      </c>
      <c r="EG1839" s="20"/>
      <c r="EH1839" s="20"/>
      <c r="EI1839" s="4">
        <v>331164</v>
      </c>
      <c r="EJ1839" s="4">
        <v>1</v>
      </c>
      <c r="EK1839" s="4">
        <v>331165</v>
      </c>
      <c r="EL1839" s="4">
        <v>1</v>
      </c>
      <c r="EM1839" s="4">
        <v>331166</v>
      </c>
      <c r="EN1839" s="4">
        <v>1</v>
      </c>
      <c r="EO1839" s="4">
        <v>331167</v>
      </c>
      <c r="EP1839" s="4">
        <v>1</v>
      </c>
      <c r="EQ1839" s="4">
        <v>331168</v>
      </c>
      <c r="ER1839" s="4">
        <v>1</v>
      </c>
      <c r="ES1839" s="4">
        <v>331169</v>
      </c>
      <c r="ET1839" s="4">
        <v>1</v>
      </c>
      <c r="EU1839" s="4">
        <v>331170</v>
      </c>
      <c r="EV1839" s="4">
        <v>1</v>
      </c>
      <c r="EW1839" s="4">
        <v>331171</v>
      </c>
      <c r="EX1839" s="4">
        <v>1</v>
      </c>
      <c r="EY1839" s="4" t="s">
        <v>242</v>
      </c>
      <c r="EZ1839" s="4" t="s">
        <v>242</v>
      </c>
      <c r="FA1839" s="4" t="s">
        <v>242</v>
      </c>
      <c r="FB1839" s="4" t="s">
        <v>242</v>
      </c>
      <c r="FC1839" s="4">
        <v>40013</v>
      </c>
      <c r="FD1839" s="4">
        <v>1</v>
      </c>
      <c r="FE1839" s="4">
        <v>20100</v>
      </c>
      <c r="FF1839" s="4">
        <v>1</v>
      </c>
      <c r="FG1839" s="4">
        <v>20100</v>
      </c>
      <c r="FH1839" s="4">
        <v>1</v>
      </c>
      <c r="FR1839" s="2">
        <v>99999</v>
      </c>
      <c r="FS1839" s="2">
        <v>0</v>
      </c>
      <c r="FT1839" s="2">
        <f t="shared" ref="FT1839" si="25049">IF(FT851="","",FT851)</f>
        <v>1000</v>
      </c>
      <c r="FU1839" s="2" t="s">
        <v>1739</v>
      </c>
      <c r="FV1839" s="2" t="str">
        <f t="shared" ref="FV1839" si="25050">IF(FV851="","",FV851)</f>
        <v/>
      </c>
      <c r="FW1839" s="2" t="str">
        <f t="shared" ref="FW1839" si="25051">IF(FW851="","",FW851)</f>
        <v/>
      </c>
      <c r="FX1839" s="2" t="str">
        <f t="shared" ref="FX1839" si="25052">IF(FX851="","",FX851)</f>
        <v/>
      </c>
      <c r="FY1839" s="2" t="str">
        <f t="shared" si="25022"/>
        <v/>
      </c>
      <c r="FZ1839" s="77">
        <v>0</v>
      </c>
      <c r="GA1839" s="2">
        <v>1</v>
      </c>
      <c r="GC1839" s="2">
        <v>1</v>
      </c>
      <c r="GD1839"/>
    </row>
    <row r="1840" s="2" customFormat="1" ht="14.25" spans="1:186">
      <c r="A1840" s="95">
        <f t="shared" ref="A1840:A1861" si="25053">A852+13</f>
        <v>8040626</v>
      </c>
      <c r="B1840" s="95">
        <v>88</v>
      </c>
      <c r="C1840" s="95">
        <v>5</v>
      </c>
      <c r="D1840" s="95" t="s">
        <v>434</v>
      </c>
      <c r="E1840" s="95" t="str">
        <f t="shared" ref="E1840:E1861" si="25054">E852&amp;"（福利专用）"</f>
        <v>40级橙装鞋子（福利专用）</v>
      </c>
      <c r="F1840" s="31" t="s">
        <v>1483</v>
      </c>
      <c r="G1840" s="31">
        <v>5</v>
      </c>
      <c r="H1840" s="7" t="s">
        <v>191</v>
      </c>
      <c r="I1840" s="7" t="s">
        <v>187</v>
      </c>
      <c r="J1840" s="37">
        <v>1493</v>
      </c>
      <c r="K1840" s="39">
        <v>1429</v>
      </c>
      <c r="L1840" s="39"/>
      <c r="M1840" s="29" t="s">
        <v>193</v>
      </c>
      <c r="N1840" s="4">
        <v>40</v>
      </c>
      <c r="O1840" s="4">
        <v>40</v>
      </c>
      <c r="P1840" s="40">
        <f t="shared" si="25033"/>
        <v>2505</v>
      </c>
      <c r="Q1840" s="4"/>
      <c r="S1840" s="48">
        <v>0</v>
      </c>
      <c r="T1840" s="47" t="s">
        <v>194</v>
      </c>
      <c r="U1840" s="7" t="s">
        <v>195</v>
      </c>
      <c r="V1840" s="7">
        <v>0</v>
      </c>
      <c r="W1840" s="7">
        <v>0</v>
      </c>
      <c r="X1840" s="40">
        <v>0</v>
      </c>
      <c r="AB1840" s="7" t="s">
        <v>195</v>
      </c>
      <c r="AC1840" s="7">
        <v>0</v>
      </c>
      <c r="AD1840" s="7" t="s">
        <v>195</v>
      </c>
      <c r="AE1840" s="7" t="str">
        <f t="shared" si="24989"/>
        <v>true</v>
      </c>
      <c r="AF1840" s="7" t="b">
        <v>1</v>
      </c>
      <c r="AG1840" s="7" t="s">
        <v>195</v>
      </c>
      <c r="AH1840" s="40">
        <v>0</v>
      </c>
      <c r="AI1840" s="40">
        <v>0</v>
      </c>
      <c r="AJ1840" s="40">
        <v>1</v>
      </c>
      <c r="AK1840" s="40">
        <v>0</v>
      </c>
      <c r="AL1840" s="40">
        <v>1</v>
      </c>
      <c r="AM1840" s="40">
        <v>0</v>
      </c>
      <c r="AN1840" s="40">
        <v>60</v>
      </c>
      <c r="AO1840" s="40">
        <v>1000</v>
      </c>
      <c r="AP1840" s="7" t="s">
        <v>436</v>
      </c>
      <c r="AQ1840" s="4">
        <v>1</v>
      </c>
      <c r="AR1840" s="4">
        <v>161504</v>
      </c>
      <c r="AS1840" s="7" t="s">
        <v>199</v>
      </c>
      <c r="AT1840" s="48">
        <v>3</v>
      </c>
      <c r="AU1840" s="48">
        <v>1</v>
      </c>
      <c r="AV1840" s="48">
        <v>3</v>
      </c>
      <c r="AW1840" s="48">
        <v>500</v>
      </c>
      <c r="AX1840" s="48">
        <v>250</v>
      </c>
      <c r="AY1840" s="48">
        <v>0</v>
      </c>
      <c r="AZ1840" s="48">
        <v>0</v>
      </c>
      <c r="BE1840" s="48">
        <v>0</v>
      </c>
      <c r="BF1840" s="48">
        <v>1</v>
      </c>
      <c r="BG1840" s="48">
        <v>450</v>
      </c>
      <c r="BH1840" s="48">
        <v>450</v>
      </c>
      <c r="BI1840" s="7">
        <v>0</v>
      </c>
      <c r="BJ1840" s="7">
        <v>0</v>
      </c>
      <c r="BK1840" s="7">
        <v>0</v>
      </c>
      <c r="BL1840" s="7">
        <v>0</v>
      </c>
      <c r="BM1840" s="7">
        <v>0</v>
      </c>
      <c r="BN1840" s="7">
        <v>0</v>
      </c>
      <c r="BO1840" s="7">
        <v>0</v>
      </c>
      <c r="BP1840" s="7">
        <v>0</v>
      </c>
      <c r="BQ1840" s="7">
        <v>0</v>
      </c>
      <c r="BR1840" s="7">
        <v>0</v>
      </c>
      <c r="BS1840" s="7">
        <v>0</v>
      </c>
      <c r="BT1840" s="7">
        <v>0</v>
      </c>
      <c r="BU1840" s="7">
        <v>0</v>
      </c>
      <c r="BV1840" s="7">
        <v>0</v>
      </c>
      <c r="BW1840" s="7">
        <v>0</v>
      </c>
      <c r="BX1840" s="7">
        <v>0</v>
      </c>
      <c r="BY1840" s="7">
        <v>0</v>
      </c>
      <c r="BZ1840" s="7">
        <v>0</v>
      </c>
      <c r="CA1840" s="7">
        <v>0</v>
      </c>
      <c r="CB1840" s="7">
        <v>0</v>
      </c>
      <c r="CC1840" s="7">
        <v>0</v>
      </c>
      <c r="CD1840" s="7">
        <v>0</v>
      </c>
      <c r="CE1840" s="7">
        <v>0</v>
      </c>
      <c r="CF1840" s="7">
        <v>0</v>
      </c>
      <c r="CG1840" s="7">
        <v>0</v>
      </c>
      <c r="CH1840" s="7">
        <v>0</v>
      </c>
      <c r="CI1840" s="7">
        <v>0</v>
      </c>
      <c r="CJ1840" s="7">
        <v>0</v>
      </c>
      <c r="CK1840" s="7">
        <v>0</v>
      </c>
      <c r="CL1840" s="40">
        <v>0</v>
      </c>
      <c r="CM1840" s="40">
        <v>0</v>
      </c>
      <c r="CN1840" s="40">
        <v>0</v>
      </c>
      <c r="CO1840" s="40">
        <v>0</v>
      </c>
      <c r="CP1840" s="7">
        <v>0</v>
      </c>
      <c r="CQ1840" s="7">
        <v>0</v>
      </c>
      <c r="CR1840" s="7">
        <v>0</v>
      </c>
      <c r="CS1840" s="40">
        <v>0</v>
      </c>
      <c r="CT1840" s="7">
        <v>0</v>
      </c>
      <c r="CU1840" s="7">
        <v>0</v>
      </c>
      <c r="CV1840" s="4"/>
      <c r="CW1840" s="4"/>
      <c r="CX1840" s="4" t="s">
        <v>242</v>
      </c>
      <c r="CY1840" s="4" t="s">
        <v>242</v>
      </c>
      <c r="CZ1840" s="4" t="s">
        <v>242</v>
      </c>
      <c r="DA1840" s="4" t="s">
        <v>242</v>
      </c>
      <c r="DB1840" s="4" t="s">
        <v>242</v>
      </c>
      <c r="DC1840" s="4" t="s">
        <v>242</v>
      </c>
      <c r="DD1840" s="7">
        <v>2</v>
      </c>
      <c r="DE1840" s="7">
        <v>30</v>
      </c>
      <c r="DF1840" s="7">
        <v>60</v>
      </c>
      <c r="DH1840" s="4">
        <v>4</v>
      </c>
      <c r="DI1840" s="4">
        <v>6</v>
      </c>
      <c r="DJ1840" s="4">
        <v>9</v>
      </c>
      <c r="DK1840" s="4" t="s">
        <v>242</v>
      </c>
      <c r="DL1840" s="4" t="s">
        <v>242</v>
      </c>
      <c r="DX1840" s="7">
        <f t="shared" ref="DX1840" si="25055">A1840</f>
        <v>8040626</v>
      </c>
      <c r="DY1840" s="7"/>
      <c r="DZ1840" s="67">
        <v>0</v>
      </c>
      <c r="EA1840" s="2" t="s">
        <v>242</v>
      </c>
      <c r="EB1840" s="85" t="s">
        <v>242</v>
      </c>
      <c r="EC1840" s="2" t="s">
        <v>242</v>
      </c>
      <c r="ED1840" s="2">
        <v>2034</v>
      </c>
      <c r="EE1840" s="2">
        <v>3004</v>
      </c>
      <c r="EF1840" s="7">
        <v>50</v>
      </c>
      <c r="EG1840" s="20"/>
      <c r="EH1840" s="20"/>
      <c r="EI1840" s="4">
        <v>331164</v>
      </c>
      <c r="EJ1840" s="4">
        <v>1</v>
      </c>
      <c r="EK1840" s="4">
        <v>331165</v>
      </c>
      <c r="EL1840" s="4">
        <v>1</v>
      </c>
      <c r="EM1840" s="4">
        <v>331166</v>
      </c>
      <c r="EN1840" s="4">
        <v>1</v>
      </c>
      <c r="EO1840" s="4">
        <v>331167</v>
      </c>
      <c r="EP1840" s="4">
        <v>1</v>
      </c>
      <c r="EQ1840" s="4">
        <v>331168</v>
      </c>
      <c r="ER1840" s="4">
        <v>1</v>
      </c>
      <c r="ES1840" s="4">
        <v>331169</v>
      </c>
      <c r="ET1840" s="4">
        <v>1</v>
      </c>
      <c r="EU1840" s="4">
        <v>331170</v>
      </c>
      <c r="EV1840" s="4">
        <v>1</v>
      </c>
      <c r="EW1840" s="4">
        <v>331171</v>
      </c>
      <c r="EX1840" s="4">
        <v>1</v>
      </c>
      <c r="EY1840" s="4" t="s">
        <v>242</v>
      </c>
      <c r="EZ1840" s="4" t="s">
        <v>242</v>
      </c>
      <c r="FA1840" s="4" t="s">
        <v>242</v>
      </c>
      <c r="FB1840" s="4" t="s">
        <v>242</v>
      </c>
      <c r="FC1840" s="4">
        <v>40013</v>
      </c>
      <c r="FD1840" s="4">
        <v>1</v>
      </c>
      <c r="FE1840" s="4">
        <v>20100</v>
      </c>
      <c r="FF1840" s="4">
        <v>1</v>
      </c>
      <c r="FG1840" s="4">
        <v>20100</v>
      </c>
      <c r="FH1840" s="4">
        <v>1</v>
      </c>
      <c r="FR1840" s="2">
        <v>99999</v>
      </c>
      <c r="FS1840" s="2">
        <v>0</v>
      </c>
      <c r="FT1840" s="2">
        <f t="shared" ref="FT1840" si="25056">IF(FT852="","",FT852)</f>
        <v>1000</v>
      </c>
      <c r="FU1840" s="2" t="s">
        <v>1739</v>
      </c>
      <c r="FV1840" s="2" t="str">
        <f t="shared" ref="FV1840" si="25057">IF(FV852="","",FV852)</f>
        <v/>
      </c>
      <c r="FW1840" s="2" t="str">
        <f t="shared" ref="FW1840" si="25058">IF(FW852="","",FW852)</f>
        <v/>
      </c>
      <c r="FX1840" s="2" t="str">
        <f t="shared" ref="FX1840" si="25059">IF(FX852="","",FX852)</f>
        <v/>
      </c>
      <c r="FY1840" s="2" t="str">
        <f t="shared" si="25022"/>
        <v/>
      </c>
      <c r="FZ1840" s="77">
        <v>0</v>
      </c>
      <c r="GA1840" s="2">
        <v>1</v>
      </c>
      <c r="GC1840" s="2">
        <v>1</v>
      </c>
      <c r="GD1840"/>
    </row>
    <row r="1841" s="2" customFormat="1" ht="14.25" spans="1:186">
      <c r="A1841" s="95">
        <f t="shared" si="25053"/>
        <v>8050114</v>
      </c>
      <c r="B1841" s="95">
        <v>1288</v>
      </c>
      <c r="C1841" s="95">
        <v>0</v>
      </c>
      <c r="D1841" s="95" t="s">
        <v>437</v>
      </c>
      <c r="E1841" s="95" t="str">
        <f t="shared" si="25054"/>
        <v>50级橙装剑（福利专用）</v>
      </c>
      <c r="F1841" s="31" t="s">
        <v>1483</v>
      </c>
      <c r="G1841" s="31">
        <v>5</v>
      </c>
      <c r="H1841" s="7" t="s">
        <v>191</v>
      </c>
      <c r="I1841" s="7" t="s">
        <v>187</v>
      </c>
      <c r="J1841" s="35">
        <v>1536</v>
      </c>
      <c r="K1841" s="38">
        <v>403</v>
      </c>
      <c r="L1841" s="80"/>
      <c r="M1841" s="29" t="s">
        <v>193</v>
      </c>
      <c r="N1841" s="4">
        <v>50</v>
      </c>
      <c r="O1841" s="4">
        <v>50</v>
      </c>
      <c r="P1841" s="40">
        <f t="shared" si="25033"/>
        <v>2005</v>
      </c>
      <c r="Q1841" s="4"/>
      <c r="S1841" s="48">
        <v>0</v>
      </c>
      <c r="T1841" s="47" t="s">
        <v>240</v>
      </c>
      <c r="U1841" s="7" t="s">
        <v>195</v>
      </c>
      <c r="V1841" s="7">
        <v>0</v>
      </c>
      <c r="W1841" s="7">
        <v>0</v>
      </c>
      <c r="X1841" s="40">
        <v>0</v>
      </c>
      <c r="AB1841" s="7" t="s">
        <v>195</v>
      </c>
      <c r="AC1841" s="7">
        <v>0</v>
      </c>
      <c r="AD1841" s="7" t="s">
        <v>195</v>
      </c>
      <c r="AE1841" s="7" t="str">
        <f t="shared" si="24989"/>
        <v>true</v>
      </c>
      <c r="AF1841" s="7" t="b">
        <v>1</v>
      </c>
      <c r="AG1841" s="7" t="s">
        <v>195</v>
      </c>
      <c r="AH1841" s="40">
        <v>0</v>
      </c>
      <c r="AI1841" s="40">
        <v>0</v>
      </c>
      <c r="AJ1841" s="40">
        <v>1</v>
      </c>
      <c r="AK1841" s="40">
        <v>0</v>
      </c>
      <c r="AL1841" s="40">
        <v>1</v>
      </c>
      <c r="AM1841" s="40">
        <v>0</v>
      </c>
      <c r="AN1841" s="40">
        <v>60</v>
      </c>
      <c r="AO1841" s="40">
        <v>1000</v>
      </c>
      <c r="AP1841" s="7" t="s">
        <v>439</v>
      </c>
      <c r="AQ1841" s="4">
        <v>3</v>
      </c>
      <c r="AR1841" s="4">
        <v>161506</v>
      </c>
      <c r="AS1841" s="7" t="s">
        <v>199</v>
      </c>
      <c r="AT1841" s="48">
        <v>3</v>
      </c>
      <c r="AU1841" s="48">
        <v>1</v>
      </c>
      <c r="AV1841" s="48">
        <v>3</v>
      </c>
      <c r="AW1841" s="48">
        <v>500</v>
      </c>
      <c r="AX1841" s="48">
        <v>250</v>
      </c>
      <c r="AY1841" s="48">
        <v>0</v>
      </c>
      <c r="AZ1841" s="48">
        <v>0</v>
      </c>
      <c r="BE1841" s="48">
        <v>0</v>
      </c>
      <c r="BF1841" s="48">
        <v>1</v>
      </c>
      <c r="BG1841" s="48">
        <v>540</v>
      </c>
      <c r="BH1841" s="48">
        <v>540</v>
      </c>
      <c r="BI1841" s="7">
        <v>0</v>
      </c>
      <c r="BJ1841" s="7">
        <v>0</v>
      </c>
      <c r="BK1841" s="7">
        <v>0</v>
      </c>
      <c r="BL1841" s="7">
        <v>0</v>
      </c>
      <c r="BM1841" s="7">
        <v>0</v>
      </c>
      <c r="BN1841" s="7">
        <v>0</v>
      </c>
      <c r="BO1841" s="7">
        <v>0</v>
      </c>
      <c r="BP1841" s="7">
        <v>0</v>
      </c>
      <c r="BQ1841" s="7">
        <v>0</v>
      </c>
      <c r="BR1841" s="7">
        <v>0</v>
      </c>
      <c r="BS1841" s="7">
        <v>0</v>
      </c>
      <c r="BT1841" s="7">
        <v>0</v>
      </c>
      <c r="BU1841" s="7">
        <v>0</v>
      </c>
      <c r="BV1841" s="7">
        <v>0</v>
      </c>
      <c r="BW1841" s="7">
        <v>0</v>
      </c>
      <c r="BX1841" s="7">
        <v>0</v>
      </c>
      <c r="BY1841" s="7">
        <v>0</v>
      </c>
      <c r="BZ1841" s="7">
        <v>0</v>
      </c>
      <c r="CA1841" s="7">
        <v>0</v>
      </c>
      <c r="CB1841" s="7">
        <v>0</v>
      </c>
      <c r="CC1841" s="7">
        <v>0</v>
      </c>
      <c r="CD1841" s="7">
        <v>0</v>
      </c>
      <c r="CE1841" s="7">
        <v>0</v>
      </c>
      <c r="CF1841" s="7">
        <v>0</v>
      </c>
      <c r="CG1841" s="7">
        <v>0</v>
      </c>
      <c r="CH1841" s="7">
        <v>0</v>
      </c>
      <c r="CI1841" s="7">
        <v>0</v>
      </c>
      <c r="CJ1841" s="7">
        <v>0</v>
      </c>
      <c r="CK1841" s="7">
        <v>0</v>
      </c>
      <c r="CL1841" s="40">
        <v>0</v>
      </c>
      <c r="CM1841" s="40">
        <v>0</v>
      </c>
      <c r="CN1841" s="40">
        <v>0</v>
      </c>
      <c r="CO1841" s="40">
        <v>0</v>
      </c>
      <c r="CP1841" s="7">
        <v>0</v>
      </c>
      <c r="CQ1841" s="7">
        <v>0</v>
      </c>
      <c r="CR1841" s="7">
        <v>0</v>
      </c>
      <c r="CS1841" s="40">
        <v>0</v>
      </c>
      <c r="CT1841" s="7">
        <v>0</v>
      </c>
      <c r="CU1841" s="7">
        <v>0</v>
      </c>
      <c r="CV1841" s="4"/>
      <c r="CW1841" s="4"/>
      <c r="CX1841" s="4" t="s">
        <v>210</v>
      </c>
      <c r="CY1841" s="4" t="s">
        <v>211</v>
      </c>
      <c r="CZ1841" s="4" t="s">
        <v>242</v>
      </c>
      <c r="DA1841" s="4" t="s">
        <v>242</v>
      </c>
      <c r="DB1841" s="4" t="s">
        <v>212</v>
      </c>
      <c r="DC1841" s="4" t="s">
        <v>212</v>
      </c>
      <c r="DD1841" s="7">
        <v>2</v>
      </c>
      <c r="DE1841" s="7">
        <v>30</v>
      </c>
      <c r="DF1841" s="7">
        <v>60</v>
      </c>
      <c r="DH1841" s="4">
        <v>5</v>
      </c>
      <c r="DI1841" s="4">
        <v>2</v>
      </c>
      <c r="DJ1841" s="4">
        <v>4</v>
      </c>
      <c r="DK1841" s="4">
        <v>7</v>
      </c>
      <c r="DL1841" s="4">
        <v>8</v>
      </c>
      <c r="DX1841" s="7">
        <f t="shared" ref="DX1841" si="25060">A1841</f>
        <v>8050114</v>
      </c>
      <c r="DY1841" s="7"/>
      <c r="DZ1841" s="67">
        <v>10000</v>
      </c>
      <c r="EA1841" s="2" t="s">
        <v>1546</v>
      </c>
      <c r="EB1841" s="85">
        <v>200</v>
      </c>
      <c r="EC1841" s="2" t="s">
        <v>1547</v>
      </c>
      <c r="ED1841" s="2">
        <v>2019</v>
      </c>
      <c r="EE1841" s="2">
        <v>3004</v>
      </c>
      <c r="EF1841" s="7">
        <v>50</v>
      </c>
      <c r="EG1841" s="20"/>
      <c r="EH1841" s="20"/>
      <c r="EI1841" s="4">
        <v>331105</v>
      </c>
      <c r="EJ1841" s="4">
        <v>1</v>
      </c>
      <c r="EK1841" s="4">
        <v>331106</v>
      </c>
      <c r="EL1841" s="4">
        <v>1</v>
      </c>
      <c r="EM1841" s="4">
        <v>331107</v>
      </c>
      <c r="EN1841" s="4">
        <v>1</v>
      </c>
      <c r="EO1841" s="4">
        <v>331108</v>
      </c>
      <c r="EP1841" s="4">
        <v>1</v>
      </c>
      <c r="EQ1841" s="4">
        <v>331109</v>
      </c>
      <c r="ER1841" s="4">
        <v>1</v>
      </c>
      <c r="ES1841" s="4">
        <v>331110</v>
      </c>
      <c r="ET1841" s="4">
        <v>1</v>
      </c>
      <c r="EU1841" s="4">
        <v>331111</v>
      </c>
      <c r="EV1841" s="4">
        <v>1</v>
      </c>
      <c r="EW1841" s="4" t="s">
        <v>242</v>
      </c>
      <c r="EX1841" s="4" t="s">
        <v>242</v>
      </c>
      <c r="EY1841" s="4" t="s">
        <v>242</v>
      </c>
      <c r="EZ1841" s="4" t="s">
        <v>242</v>
      </c>
      <c r="FA1841" s="4" t="s">
        <v>242</v>
      </c>
      <c r="FB1841" s="4" t="s">
        <v>242</v>
      </c>
      <c r="FC1841" s="4">
        <v>40013</v>
      </c>
      <c r="FD1841" s="4">
        <v>1</v>
      </c>
      <c r="FE1841" s="4">
        <v>20100</v>
      </c>
      <c r="FF1841" s="4">
        <v>1</v>
      </c>
      <c r="FG1841" s="4">
        <v>20100</v>
      </c>
      <c r="FH1841" s="4">
        <v>1</v>
      </c>
      <c r="FR1841" s="2">
        <v>99999</v>
      </c>
      <c r="FS1841" s="2">
        <v>0</v>
      </c>
      <c r="FT1841" s="2">
        <f t="shared" ref="FT1841" si="25061">IF(FT853="","",FT853)</f>
        <v>4000</v>
      </c>
      <c r="FU1841" s="2" t="s">
        <v>1740</v>
      </c>
      <c r="FV1841" s="2" t="str">
        <f t="shared" ref="FV1841" si="25062">IF(FV853="","",FV853)</f>
        <v/>
      </c>
      <c r="FW1841" s="2" t="str">
        <f t="shared" ref="FW1841" si="25063">IF(FW853="","",FW853)</f>
        <v/>
      </c>
      <c r="FX1841" s="2" t="str">
        <f t="shared" ref="FX1841" si="25064">IF(FX853="","",FX853)</f>
        <v/>
      </c>
      <c r="FY1841" s="2" t="str">
        <f t="shared" si="25022"/>
        <v/>
      </c>
      <c r="FZ1841" s="77">
        <v>0</v>
      </c>
      <c r="GA1841" s="2">
        <v>1</v>
      </c>
      <c r="GC1841" s="2">
        <v>1</v>
      </c>
      <c r="GD1841"/>
    </row>
    <row r="1842" s="2" customFormat="1" ht="14.25" spans="1:186">
      <c r="A1842" s="95">
        <f t="shared" si="25053"/>
        <v>8050115</v>
      </c>
      <c r="B1842" s="95">
        <v>4360</v>
      </c>
      <c r="C1842" s="95">
        <v>0</v>
      </c>
      <c r="D1842" s="95" t="s">
        <v>441</v>
      </c>
      <c r="E1842" s="95" t="str">
        <f t="shared" si="25054"/>
        <v>50级橙装锤（福利专用）</v>
      </c>
      <c r="F1842" s="31" t="s">
        <v>1483</v>
      </c>
      <c r="G1842" s="31">
        <v>5</v>
      </c>
      <c r="H1842" s="7" t="s">
        <v>191</v>
      </c>
      <c r="I1842" s="7" t="s">
        <v>187</v>
      </c>
      <c r="J1842" s="35">
        <v>1526</v>
      </c>
      <c r="K1842" s="38">
        <v>203</v>
      </c>
      <c r="L1842" s="80"/>
      <c r="M1842" s="29" t="s">
        <v>193</v>
      </c>
      <c r="N1842" s="4">
        <v>50</v>
      </c>
      <c r="O1842" s="4">
        <v>50</v>
      </c>
      <c r="P1842" s="40">
        <f t="shared" si="25033"/>
        <v>2005</v>
      </c>
      <c r="Q1842" s="4"/>
      <c r="S1842" s="48">
        <v>0</v>
      </c>
      <c r="T1842" s="47" t="s">
        <v>245</v>
      </c>
      <c r="U1842" s="7" t="s">
        <v>195</v>
      </c>
      <c r="V1842" s="7">
        <v>0</v>
      </c>
      <c r="W1842" s="7">
        <v>0</v>
      </c>
      <c r="X1842" s="40">
        <v>0</v>
      </c>
      <c r="AB1842" s="7" t="s">
        <v>195</v>
      </c>
      <c r="AC1842" s="7">
        <v>0</v>
      </c>
      <c r="AD1842" s="7" t="s">
        <v>195</v>
      </c>
      <c r="AE1842" s="7" t="str">
        <f t="shared" si="24989"/>
        <v>true</v>
      </c>
      <c r="AF1842" s="7" t="b">
        <v>1</v>
      </c>
      <c r="AG1842" s="7" t="s">
        <v>195</v>
      </c>
      <c r="AH1842" s="40">
        <v>0</v>
      </c>
      <c r="AI1842" s="40">
        <v>0</v>
      </c>
      <c r="AJ1842" s="40">
        <v>1</v>
      </c>
      <c r="AK1842" s="40">
        <v>0</v>
      </c>
      <c r="AL1842" s="40">
        <v>1</v>
      </c>
      <c r="AM1842" s="40">
        <v>0</v>
      </c>
      <c r="AN1842" s="40">
        <v>60</v>
      </c>
      <c r="AO1842" s="40">
        <v>1000</v>
      </c>
      <c r="AP1842" s="7" t="s">
        <v>443</v>
      </c>
      <c r="AQ1842" s="4">
        <v>3</v>
      </c>
      <c r="AR1842" s="4">
        <v>161506</v>
      </c>
      <c r="AS1842" s="7" t="s">
        <v>199</v>
      </c>
      <c r="AT1842" s="48">
        <v>3</v>
      </c>
      <c r="AU1842" s="48">
        <v>1</v>
      </c>
      <c r="AV1842" s="48">
        <v>3</v>
      </c>
      <c r="AW1842" s="48">
        <v>500</v>
      </c>
      <c r="AX1842" s="48">
        <v>250</v>
      </c>
      <c r="AY1842" s="48">
        <v>0</v>
      </c>
      <c r="AZ1842" s="48">
        <v>0</v>
      </c>
      <c r="BE1842" s="48">
        <v>0</v>
      </c>
      <c r="BF1842" s="48">
        <v>1</v>
      </c>
      <c r="BG1842" s="48">
        <v>540</v>
      </c>
      <c r="BH1842" s="48">
        <v>540</v>
      </c>
      <c r="BI1842" s="7">
        <v>0</v>
      </c>
      <c r="BJ1842" s="7">
        <v>0</v>
      </c>
      <c r="BK1842" s="7">
        <v>0</v>
      </c>
      <c r="BL1842" s="7">
        <v>0</v>
      </c>
      <c r="BM1842" s="7">
        <v>0</v>
      </c>
      <c r="BN1842" s="7">
        <v>0</v>
      </c>
      <c r="BO1842" s="7">
        <v>0</v>
      </c>
      <c r="BP1842" s="7">
        <v>0</v>
      </c>
      <c r="BQ1842" s="7">
        <v>0</v>
      </c>
      <c r="BR1842" s="7">
        <v>0</v>
      </c>
      <c r="BS1842" s="7">
        <v>0</v>
      </c>
      <c r="BT1842" s="7">
        <v>0</v>
      </c>
      <c r="BU1842" s="7">
        <v>0</v>
      </c>
      <c r="BV1842" s="7">
        <v>0</v>
      </c>
      <c r="BW1842" s="7">
        <v>0</v>
      </c>
      <c r="BX1842" s="7">
        <v>0</v>
      </c>
      <c r="BY1842" s="7">
        <v>0</v>
      </c>
      <c r="BZ1842" s="7">
        <v>0</v>
      </c>
      <c r="CA1842" s="7">
        <v>0</v>
      </c>
      <c r="CB1842" s="7">
        <v>0</v>
      </c>
      <c r="CC1842" s="7">
        <v>0</v>
      </c>
      <c r="CD1842" s="7">
        <v>0</v>
      </c>
      <c r="CE1842" s="7">
        <v>0</v>
      </c>
      <c r="CF1842" s="7">
        <v>0</v>
      </c>
      <c r="CG1842" s="7">
        <v>0</v>
      </c>
      <c r="CH1842" s="7">
        <v>0</v>
      </c>
      <c r="CI1842" s="7">
        <v>0</v>
      </c>
      <c r="CJ1842" s="7">
        <v>0</v>
      </c>
      <c r="CK1842" s="7">
        <v>0</v>
      </c>
      <c r="CL1842" s="40">
        <v>0</v>
      </c>
      <c r="CM1842" s="40">
        <v>0</v>
      </c>
      <c r="CN1842" s="40">
        <v>0</v>
      </c>
      <c r="CO1842" s="40">
        <v>0</v>
      </c>
      <c r="CP1842" s="7">
        <v>0</v>
      </c>
      <c r="CQ1842" s="7">
        <v>0</v>
      </c>
      <c r="CR1842" s="7">
        <v>0</v>
      </c>
      <c r="CS1842" s="40">
        <v>0</v>
      </c>
      <c r="CT1842" s="7">
        <v>0</v>
      </c>
      <c r="CU1842" s="7">
        <v>0</v>
      </c>
      <c r="CV1842" s="4"/>
      <c r="CW1842" s="4"/>
      <c r="CX1842" s="4" t="s">
        <v>210</v>
      </c>
      <c r="CY1842" s="4" t="s">
        <v>211</v>
      </c>
      <c r="CZ1842" s="4" t="s">
        <v>242</v>
      </c>
      <c r="DA1842" s="4" t="s">
        <v>242</v>
      </c>
      <c r="DB1842" s="4" t="s">
        <v>212</v>
      </c>
      <c r="DC1842" s="4" t="s">
        <v>212</v>
      </c>
      <c r="DD1842" s="7">
        <v>2</v>
      </c>
      <c r="DE1842" s="7">
        <v>30</v>
      </c>
      <c r="DF1842" s="7">
        <v>60</v>
      </c>
      <c r="DH1842" s="4">
        <v>5</v>
      </c>
      <c r="DI1842" s="4">
        <v>2</v>
      </c>
      <c r="DJ1842" s="4">
        <v>4</v>
      </c>
      <c r="DK1842" s="4">
        <v>7</v>
      </c>
      <c r="DL1842" s="4">
        <v>8</v>
      </c>
      <c r="DX1842" s="7">
        <f t="shared" ref="DX1842" si="25065">A1842</f>
        <v>8050115</v>
      </c>
      <c r="DY1842" s="7"/>
      <c r="DZ1842" s="67">
        <v>10000</v>
      </c>
      <c r="EA1842" s="2" t="s">
        <v>1546</v>
      </c>
      <c r="EB1842" s="85">
        <v>200</v>
      </c>
      <c r="EC1842" s="2" t="s">
        <v>1547</v>
      </c>
      <c r="ED1842" s="2">
        <v>2019</v>
      </c>
      <c r="EE1842" s="2">
        <v>3004</v>
      </c>
      <c r="EF1842" s="7">
        <v>50</v>
      </c>
      <c r="EG1842" s="20"/>
      <c r="EH1842" s="20"/>
      <c r="EI1842" s="4">
        <v>331105</v>
      </c>
      <c r="EJ1842" s="4">
        <v>1</v>
      </c>
      <c r="EK1842" s="4">
        <v>331106</v>
      </c>
      <c r="EL1842" s="4">
        <v>1</v>
      </c>
      <c r="EM1842" s="4">
        <v>331107</v>
      </c>
      <c r="EN1842" s="4">
        <v>1</v>
      </c>
      <c r="EO1842" s="4">
        <v>331108</v>
      </c>
      <c r="EP1842" s="4">
        <v>1</v>
      </c>
      <c r="EQ1842" s="4">
        <v>331109</v>
      </c>
      <c r="ER1842" s="4">
        <v>1</v>
      </c>
      <c r="ES1842" s="4">
        <v>331110</v>
      </c>
      <c r="ET1842" s="4">
        <v>1</v>
      </c>
      <c r="EU1842" s="4">
        <v>331111</v>
      </c>
      <c r="EV1842" s="4">
        <v>1</v>
      </c>
      <c r="EW1842" s="4" t="s">
        <v>242</v>
      </c>
      <c r="EX1842" s="4" t="s">
        <v>242</v>
      </c>
      <c r="EY1842" s="4" t="s">
        <v>242</v>
      </c>
      <c r="EZ1842" s="4" t="s">
        <v>242</v>
      </c>
      <c r="FA1842" s="4" t="s">
        <v>242</v>
      </c>
      <c r="FB1842" s="4" t="s">
        <v>242</v>
      </c>
      <c r="FC1842" s="4">
        <v>40013</v>
      </c>
      <c r="FD1842" s="4">
        <v>1</v>
      </c>
      <c r="FE1842" s="4">
        <v>20100</v>
      </c>
      <c r="FF1842" s="4">
        <v>1</v>
      </c>
      <c r="FG1842" s="4">
        <v>20100</v>
      </c>
      <c r="FH1842" s="4">
        <v>1</v>
      </c>
      <c r="FR1842" s="2">
        <v>99999</v>
      </c>
      <c r="FS1842" s="2">
        <v>0</v>
      </c>
      <c r="FT1842" s="2">
        <f t="shared" ref="FT1842" si="25066">IF(FT854="","",FT854)</f>
        <v>4000</v>
      </c>
      <c r="FU1842" s="2" t="s">
        <v>1740</v>
      </c>
      <c r="FV1842" s="2" t="str">
        <f t="shared" ref="FV1842" si="25067">IF(FV854="","",FV854)</f>
        <v/>
      </c>
      <c r="FW1842" s="2" t="str">
        <f t="shared" ref="FW1842" si="25068">IF(FW854="","",FW854)</f>
        <v/>
      </c>
      <c r="FX1842" s="2" t="str">
        <f t="shared" ref="FX1842" si="25069">IF(FX854="","",FX854)</f>
        <v/>
      </c>
      <c r="FY1842" s="2" t="str">
        <f t="shared" si="25022"/>
        <v/>
      </c>
      <c r="FZ1842" s="77">
        <v>0</v>
      </c>
      <c r="GA1842" s="2">
        <v>1</v>
      </c>
      <c r="GC1842" s="2">
        <v>1</v>
      </c>
      <c r="GD1842"/>
    </row>
    <row r="1843" s="2" customFormat="1" ht="14.25" spans="1:186">
      <c r="A1843" s="95">
        <f t="shared" si="25053"/>
        <v>8050116</v>
      </c>
      <c r="B1843" s="95">
        <v>1800</v>
      </c>
      <c r="C1843" s="95">
        <v>0</v>
      </c>
      <c r="D1843" s="95" t="s">
        <v>444</v>
      </c>
      <c r="E1843" s="95" t="str">
        <f t="shared" si="25054"/>
        <v>50级橙装匕首（福利专用）</v>
      </c>
      <c r="F1843" s="31" t="s">
        <v>1483</v>
      </c>
      <c r="G1843" s="31">
        <v>5</v>
      </c>
      <c r="H1843" s="7" t="s">
        <v>191</v>
      </c>
      <c r="I1843" s="7" t="s">
        <v>187</v>
      </c>
      <c r="J1843" s="35">
        <v>1516</v>
      </c>
      <c r="K1843" s="38">
        <v>303</v>
      </c>
      <c r="L1843" s="39"/>
      <c r="M1843" s="29" t="s">
        <v>193</v>
      </c>
      <c r="N1843" s="4">
        <v>50</v>
      </c>
      <c r="O1843" s="4">
        <v>50</v>
      </c>
      <c r="P1843" s="40">
        <f t="shared" si="25033"/>
        <v>2005</v>
      </c>
      <c r="Q1843" s="4"/>
      <c r="S1843" s="48">
        <v>0</v>
      </c>
      <c r="T1843" s="47" t="s">
        <v>249</v>
      </c>
      <c r="U1843" s="7" t="s">
        <v>195</v>
      </c>
      <c r="V1843" s="7">
        <v>0</v>
      </c>
      <c r="W1843" s="7">
        <v>0</v>
      </c>
      <c r="X1843" s="40">
        <v>0</v>
      </c>
      <c r="AB1843" s="7" t="s">
        <v>195</v>
      </c>
      <c r="AC1843" s="7">
        <v>0</v>
      </c>
      <c r="AD1843" s="7" t="s">
        <v>195</v>
      </c>
      <c r="AE1843" s="7" t="str">
        <f t="shared" si="24989"/>
        <v>true</v>
      </c>
      <c r="AF1843" s="7" t="b">
        <v>1</v>
      </c>
      <c r="AG1843" s="7" t="s">
        <v>195</v>
      </c>
      <c r="AH1843" s="40">
        <v>0</v>
      </c>
      <c r="AI1843" s="40">
        <v>0</v>
      </c>
      <c r="AJ1843" s="40">
        <v>1</v>
      </c>
      <c r="AK1843" s="40">
        <v>0</v>
      </c>
      <c r="AL1843" s="40">
        <v>1</v>
      </c>
      <c r="AM1843" s="40">
        <v>0</v>
      </c>
      <c r="AN1843" s="40">
        <v>60</v>
      </c>
      <c r="AO1843" s="40">
        <v>1000</v>
      </c>
      <c r="AP1843" s="7" t="s">
        <v>446</v>
      </c>
      <c r="AQ1843" s="4">
        <v>3</v>
      </c>
      <c r="AR1843" s="4">
        <v>161506</v>
      </c>
      <c r="AS1843" s="7" t="s">
        <v>199</v>
      </c>
      <c r="AT1843" s="48">
        <v>3</v>
      </c>
      <c r="AU1843" s="48">
        <v>1</v>
      </c>
      <c r="AV1843" s="48">
        <v>3</v>
      </c>
      <c r="AW1843" s="48">
        <v>500</v>
      </c>
      <c r="AX1843" s="48">
        <v>250</v>
      </c>
      <c r="AY1843" s="48">
        <v>0</v>
      </c>
      <c r="AZ1843" s="48">
        <v>0</v>
      </c>
      <c r="BE1843" s="48">
        <v>0</v>
      </c>
      <c r="BF1843" s="48">
        <v>1</v>
      </c>
      <c r="BG1843" s="48">
        <v>540</v>
      </c>
      <c r="BH1843" s="48">
        <v>540</v>
      </c>
      <c r="BI1843" s="7">
        <v>0</v>
      </c>
      <c r="BJ1843" s="7">
        <v>0</v>
      </c>
      <c r="BK1843" s="7">
        <v>0</v>
      </c>
      <c r="BL1843" s="7">
        <v>0</v>
      </c>
      <c r="BM1843" s="7">
        <v>0</v>
      </c>
      <c r="BN1843" s="7">
        <v>0</v>
      </c>
      <c r="BO1843" s="7">
        <v>0</v>
      </c>
      <c r="BP1843" s="7">
        <v>0</v>
      </c>
      <c r="BQ1843" s="7">
        <v>0</v>
      </c>
      <c r="BR1843" s="7">
        <v>0</v>
      </c>
      <c r="BS1843" s="7">
        <v>0</v>
      </c>
      <c r="BT1843" s="7">
        <v>0</v>
      </c>
      <c r="BU1843" s="7">
        <v>0</v>
      </c>
      <c r="BV1843" s="7">
        <v>0</v>
      </c>
      <c r="BW1843" s="7">
        <v>0</v>
      </c>
      <c r="BX1843" s="7">
        <v>0</v>
      </c>
      <c r="BY1843" s="7">
        <v>0</v>
      </c>
      <c r="BZ1843" s="7">
        <v>0</v>
      </c>
      <c r="CA1843" s="7">
        <v>0</v>
      </c>
      <c r="CB1843" s="7">
        <v>0</v>
      </c>
      <c r="CC1843" s="7">
        <v>0</v>
      </c>
      <c r="CD1843" s="7">
        <v>0</v>
      </c>
      <c r="CE1843" s="7">
        <v>0</v>
      </c>
      <c r="CF1843" s="7">
        <v>0</v>
      </c>
      <c r="CG1843" s="7">
        <v>0</v>
      </c>
      <c r="CH1843" s="7">
        <v>0</v>
      </c>
      <c r="CI1843" s="7">
        <v>0</v>
      </c>
      <c r="CJ1843" s="7">
        <v>0</v>
      </c>
      <c r="CK1843" s="7">
        <v>0</v>
      </c>
      <c r="CL1843" s="40">
        <v>0</v>
      </c>
      <c r="CM1843" s="40">
        <v>0</v>
      </c>
      <c r="CN1843" s="40">
        <v>0</v>
      </c>
      <c r="CO1843" s="40">
        <v>0</v>
      </c>
      <c r="CP1843" s="7">
        <v>0</v>
      </c>
      <c r="CQ1843" s="7">
        <v>0</v>
      </c>
      <c r="CR1843" s="7">
        <v>0</v>
      </c>
      <c r="CS1843" s="40">
        <v>0</v>
      </c>
      <c r="CT1843" s="7">
        <v>0</v>
      </c>
      <c r="CU1843" s="7">
        <v>0</v>
      </c>
      <c r="CV1843" s="4"/>
      <c r="CW1843" s="4"/>
      <c r="CX1843" s="4" t="s">
        <v>210</v>
      </c>
      <c r="CY1843" s="4" t="s">
        <v>211</v>
      </c>
      <c r="CZ1843" s="4" t="s">
        <v>242</v>
      </c>
      <c r="DA1843" s="4" t="s">
        <v>242</v>
      </c>
      <c r="DB1843" s="4" t="s">
        <v>212</v>
      </c>
      <c r="DC1843" s="4" t="s">
        <v>212</v>
      </c>
      <c r="DD1843" s="7">
        <v>2</v>
      </c>
      <c r="DE1843" s="7">
        <v>30</v>
      </c>
      <c r="DF1843" s="7">
        <v>60</v>
      </c>
      <c r="DH1843" s="4">
        <v>5</v>
      </c>
      <c r="DI1843" s="4">
        <v>2</v>
      </c>
      <c r="DJ1843" s="4">
        <v>4</v>
      </c>
      <c r="DK1843" s="4">
        <v>7</v>
      </c>
      <c r="DL1843" s="4">
        <v>8</v>
      </c>
      <c r="DX1843" s="7">
        <f t="shared" ref="DX1843:DX1863" si="25070">A1843</f>
        <v>8050116</v>
      </c>
      <c r="DY1843" s="7"/>
      <c r="DZ1843" s="67">
        <v>10000</v>
      </c>
      <c r="EA1843" s="2" t="s">
        <v>1546</v>
      </c>
      <c r="EB1843" s="85">
        <v>200</v>
      </c>
      <c r="EC1843" s="2" t="s">
        <v>1547</v>
      </c>
      <c r="ED1843" s="2">
        <v>2019</v>
      </c>
      <c r="EE1843" s="2">
        <v>3004</v>
      </c>
      <c r="EF1843" s="7">
        <v>50</v>
      </c>
      <c r="EG1843" s="20"/>
      <c r="EH1843" s="20"/>
      <c r="EI1843" s="4">
        <v>331105</v>
      </c>
      <c r="EJ1843" s="4">
        <v>1</v>
      </c>
      <c r="EK1843" s="4">
        <v>331106</v>
      </c>
      <c r="EL1843" s="4">
        <v>1</v>
      </c>
      <c r="EM1843" s="4">
        <v>331107</v>
      </c>
      <c r="EN1843" s="4">
        <v>1</v>
      </c>
      <c r="EO1843" s="4">
        <v>331108</v>
      </c>
      <c r="EP1843" s="4">
        <v>1</v>
      </c>
      <c r="EQ1843" s="4">
        <v>331109</v>
      </c>
      <c r="ER1843" s="4">
        <v>1</v>
      </c>
      <c r="ES1843" s="4">
        <v>331110</v>
      </c>
      <c r="ET1843" s="4">
        <v>1</v>
      </c>
      <c r="EU1843" s="4">
        <v>331111</v>
      </c>
      <c r="EV1843" s="4">
        <v>1</v>
      </c>
      <c r="EW1843" s="4" t="s">
        <v>242</v>
      </c>
      <c r="EX1843" s="4" t="s">
        <v>242</v>
      </c>
      <c r="EY1843" s="4" t="s">
        <v>242</v>
      </c>
      <c r="EZ1843" s="4" t="s">
        <v>242</v>
      </c>
      <c r="FA1843" s="4" t="s">
        <v>242</v>
      </c>
      <c r="FB1843" s="4" t="s">
        <v>242</v>
      </c>
      <c r="FC1843" s="4">
        <v>40013</v>
      </c>
      <c r="FD1843" s="4">
        <v>1</v>
      </c>
      <c r="FE1843" s="4">
        <v>20100</v>
      </c>
      <c r="FF1843" s="4">
        <v>1</v>
      </c>
      <c r="FG1843" s="4">
        <v>20100</v>
      </c>
      <c r="FH1843" s="4">
        <v>1</v>
      </c>
      <c r="FR1843" s="2">
        <v>99999</v>
      </c>
      <c r="FS1843" s="2">
        <v>0</v>
      </c>
      <c r="FT1843" s="2">
        <f t="shared" ref="FT1843" si="25071">IF(FT855="","",FT855)</f>
        <v>4000</v>
      </c>
      <c r="FU1843" s="2" t="s">
        <v>1740</v>
      </c>
      <c r="FV1843" s="2" t="str">
        <f t="shared" ref="FV1843" si="25072">IF(FV855="","",FV855)</f>
        <v/>
      </c>
      <c r="FW1843" s="2" t="str">
        <f t="shared" ref="FW1843" si="25073">IF(FW855="","",FW855)</f>
        <v/>
      </c>
      <c r="FX1843" s="2" t="str">
        <f t="shared" ref="FX1843" si="25074">IF(FX855="","",FX855)</f>
        <v/>
      </c>
      <c r="FY1843" s="2" t="str">
        <f t="shared" si="25022"/>
        <v/>
      </c>
      <c r="FZ1843" s="77">
        <v>0</v>
      </c>
      <c r="GA1843" s="2">
        <v>1</v>
      </c>
      <c r="GC1843" s="2">
        <v>1</v>
      </c>
      <c r="GD1843"/>
    </row>
    <row r="1844" s="2" customFormat="1" ht="14.25" spans="1:186">
      <c r="A1844" s="95">
        <f t="shared" si="25053"/>
        <v>8050117</v>
      </c>
      <c r="B1844" s="95">
        <v>3080</v>
      </c>
      <c r="C1844" s="95">
        <v>0</v>
      </c>
      <c r="D1844" s="95" t="s">
        <v>447</v>
      </c>
      <c r="E1844" s="95" t="str">
        <f t="shared" si="25054"/>
        <v>50级橙装爪（福利专用）</v>
      </c>
      <c r="F1844" s="31" t="s">
        <v>1483</v>
      </c>
      <c r="G1844" s="31">
        <v>5</v>
      </c>
      <c r="H1844" s="7" t="s">
        <v>191</v>
      </c>
      <c r="I1844" s="7" t="s">
        <v>187</v>
      </c>
      <c r="J1844" s="35">
        <v>1556</v>
      </c>
      <c r="K1844" s="38">
        <v>103</v>
      </c>
      <c r="L1844" s="39"/>
      <c r="M1844" s="29" t="s">
        <v>193</v>
      </c>
      <c r="N1844" s="4">
        <v>50</v>
      </c>
      <c r="O1844" s="4">
        <v>50</v>
      </c>
      <c r="P1844" s="40">
        <f t="shared" si="25033"/>
        <v>2005</v>
      </c>
      <c r="Q1844" s="4"/>
      <c r="S1844" s="48">
        <v>0</v>
      </c>
      <c r="T1844" s="47" t="s">
        <v>253</v>
      </c>
      <c r="U1844" s="7" t="s">
        <v>195</v>
      </c>
      <c r="V1844" s="7">
        <v>0</v>
      </c>
      <c r="W1844" s="7">
        <v>0</v>
      </c>
      <c r="X1844" s="40">
        <v>0</v>
      </c>
      <c r="AB1844" s="7" t="s">
        <v>195</v>
      </c>
      <c r="AC1844" s="7">
        <v>0</v>
      </c>
      <c r="AD1844" s="7" t="s">
        <v>195</v>
      </c>
      <c r="AE1844" s="7" t="str">
        <f t="shared" si="24989"/>
        <v>true</v>
      </c>
      <c r="AF1844" s="7" t="b">
        <v>1</v>
      </c>
      <c r="AG1844" s="7" t="s">
        <v>195</v>
      </c>
      <c r="AH1844" s="40">
        <v>0</v>
      </c>
      <c r="AI1844" s="40">
        <v>0</v>
      </c>
      <c r="AJ1844" s="40">
        <v>1</v>
      </c>
      <c r="AK1844" s="40">
        <v>0</v>
      </c>
      <c r="AL1844" s="40">
        <v>1</v>
      </c>
      <c r="AM1844" s="40">
        <v>0</v>
      </c>
      <c r="AN1844" s="40">
        <v>60</v>
      </c>
      <c r="AO1844" s="40">
        <v>1000</v>
      </c>
      <c r="AP1844" s="7" t="s">
        <v>449</v>
      </c>
      <c r="AQ1844" s="4">
        <v>3</v>
      </c>
      <c r="AR1844" s="4">
        <v>161506</v>
      </c>
      <c r="AS1844" s="7" t="s">
        <v>199</v>
      </c>
      <c r="AT1844" s="48">
        <v>3</v>
      </c>
      <c r="AU1844" s="48">
        <v>1</v>
      </c>
      <c r="AV1844" s="48">
        <v>3</v>
      </c>
      <c r="AW1844" s="48">
        <v>500</v>
      </c>
      <c r="AX1844" s="48">
        <v>250</v>
      </c>
      <c r="AY1844" s="48">
        <v>0</v>
      </c>
      <c r="AZ1844" s="48">
        <v>0</v>
      </c>
      <c r="BE1844" s="48">
        <v>0</v>
      </c>
      <c r="BF1844" s="48">
        <v>1</v>
      </c>
      <c r="BG1844" s="48">
        <v>540</v>
      </c>
      <c r="BH1844" s="48">
        <v>540</v>
      </c>
      <c r="BI1844" s="7">
        <v>0</v>
      </c>
      <c r="BJ1844" s="7">
        <v>0</v>
      </c>
      <c r="BK1844" s="7">
        <v>0</v>
      </c>
      <c r="BL1844" s="7">
        <v>0</v>
      </c>
      <c r="BM1844" s="7">
        <v>0</v>
      </c>
      <c r="BN1844" s="7">
        <v>0</v>
      </c>
      <c r="BO1844" s="7">
        <v>0</v>
      </c>
      <c r="BP1844" s="7">
        <v>0</v>
      </c>
      <c r="BQ1844" s="7">
        <v>0</v>
      </c>
      <c r="BR1844" s="7">
        <v>0</v>
      </c>
      <c r="BS1844" s="7">
        <v>0</v>
      </c>
      <c r="BT1844" s="7">
        <v>0</v>
      </c>
      <c r="BU1844" s="7">
        <v>0</v>
      </c>
      <c r="BV1844" s="7">
        <v>0</v>
      </c>
      <c r="BW1844" s="7">
        <v>0</v>
      </c>
      <c r="BX1844" s="7">
        <v>0</v>
      </c>
      <c r="BY1844" s="7">
        <v>0</v>
      </c>
      <c r="BZ1844" s="7">
        <v>0</v>
      </c>
      <c r="CA1844" s="7">
        <v>0</v>
      </c>
      <c r="CB1844" s="7">
        <v>0</v>
      </c>
      <c r="CC1844" s="7">
        <v>0</v>
      </c>
      <c r="CD1844" s="7">
        <v>0</v>
      </c>
      <c r="CE1844" s="7">
        <v>0</v>
      </c>
      <c r="CF1844" s="7">
        <v>0</v>
      </c>
      <c r="CG1844" s="7">
        <v>0</v>
      </c>
      <c r="CH1844" s="7">
        <v>0</v>
      </c>
      <c r="CI1844" s="7">
        <v>0</v>
      </c>
      <c r="CJ1844" s="7">
        <v>0</v>
      </c>
      <c r="CK1844" s="7">
        <v>0</v>
      </c>
      <c r="CL1844" s="40">
        <v>0</v>
      </c>
      <c r="CM1844" s="40">
        <v>0</v>
      </c>
      <c r="CN1844" s="40">
        <v>0</v>
      </c>
      <c r="CO1844" s="40">
        <v>0</v>
      </c>
      <c r="CP1844" s="7">
        <v>0</v>
      </c>
      <c r="CQ1844" s="7">
        <v>0</v>
      </c>
      <c r="CR1844" s="7">
        <v>0</v>
      </c>
      <c r="CS1844" s="40">
        <v>0</v>
      </c>
      <c r="CT1844" s="7">
        <v>0</v>
      </c>
      <c r="CU1844" s="7">
        <v>0</v>
      </c>
      <c r="CV1844" s="4"/>
      <c r="CW1844" s="4"/>
      <c r="CX1844" s="4" t="s">
        <v>210</v>
      </c>
      <c r="CY1844" s="4" t="s">
        <v>211</v>
      </c>
      <c r="CZ1844" s="4" t="s">
        <v>242</v>
      </c>
      <c r="DA1844" s="4" t="s">
        <v>242</v>
      </c>
      <c r="DB1844" s="4" t="s">
        <v>212</v>
      </c>
      <c r="DC1844" s="4" t="s">
        <v>212</v>
      </c>
      <c r="DD1844" s="7">
        <v>2</v>
      </c>
      <c r="DE1844" s="7">
        <v>30</v>
      </c>
      <c r="DF1844" s="7">
        <v>60</v>
      </c>
      <c r="DH1844" s="4">
        <v>5</v>
      </c>
      <c r="DI1844" s="4">
        <v>2</v>
      </c>
      <c r="DJ1844" s="4">
        <v>4</v>
      </c>
      <c r="DK1844" s="4">
        <v>7</v>
      </c>
      <c r="DL1844" s="4">
        <v>8</v>
      </c>
      <c r="DX1844" s="7">
        <f t="shared" si="25070"/>
        <v>8050117</v>
      </c>
      <c r="DY1844" s="7"/>
      <c r="DZ1844" s="67">
        <v>10000</v>
      </c>
      <c r="EA1844" s="2" t="s">
        <v>1546</v>
      </c>
      <c r="EB1844" s="85">
        <v>200</v>
      </c>
      <c r="EC1844" s="2" t="s">
        <v>1547</v>
      </c>
      <c r="ED1844" s="2">
        <v>2019</v>
      </c>
      <c r="EE1844" s="2">
        <v>3004</v>
      </c>
      <c r="EF1844" s="7">
        <v>50</v>
      </c>
      <c r="EG1844" s="20"/>
      <c r="EH1844" s="20"/>
      <c r="EI1844" s="4">
        <v>331105</v>
      </c>
      <c r="EJ1844" s="4">
        <v>1</v>
      </c>
      <c r="EK1844" s="4">
        <v>331106</v>
      </c>
      <c r="EL1844" s="4">
        <v>1</v>
      </c>
      <c r="EM1844" s="4">
        <v>331107</v>
      </c>
      <c r="EN1844" s="4">
        <v>1</v>
      </c>
      <c r="EO1844" s="4">
        <v>331108</v>
      </c>
      <c r="EP1844" s="4">
        <v>1</v>
      </c>
      <c r="EQ1844" s="4">
        <v>331109</v>
      </c>
      <c r="ER1844" s="4">
        <v>1</v>
      </c>
      <c r="ES1844" s="4">
        <v>331110</v>
      </c>
      <c r="ET1844" s="4">
        <v>1</v>
      </c>
      <c r="EU1844" s="4">
        <v>331111</v>
      </c>
      <c r="EV1844" s="4">
        <v>1</v>
      </c>
      <c r="EW1844" s="4" t="s">
        <v>242</v>
      </c>
      <c r="EX1844" s="4" t="s">
        <v>242</v>
      </c>
      <c r="EY1844" s="4" t="s">
        <v>242</v>
      </c>
      <c r="EZ1844" s="4" t="s">
        <v>242</v>
      </c>
      <c r="FA1844" s="4" t="s">
        <v>242</v>
      </c>
      <c r="FB1844" s="4" t="s">
        <v>242</v>
      </c>
      <c r="FC1844" s="4">
        <v>40013</v>
      </c>
      <c r="FD1844" s="4">
        <v>1</v>
      </c>
      <c r="FE1844" s="4">
        <v>20100</v>
      </c>
      <c r="FF1844" s="4">
        <v>1</v>
      </c>
      <c r="FG1844" s="4">
        <v>20100</v>
      </c>
      <c r="FH1844" s="4">
        <v>1</v>
      </c>
      <c r="FR1844" s="2">
        <v>99999</v>
      </c>
      <c r="FS1844" s="2">
        <v>0</v>
      </c>
      <c r="FT1844" s="2">
        <f t="shared" ref="FT1844" si="25075">IF(FT856="","",FT856)</f>
        <v>4000</v>
      </c>
      <c r="FU1844" s="2" t="s">
        <v>1740</v>
      </c>
      <c r="FV1844" s="2" t="str">
        <f t="shared" ref="FV1844" si="25076">IF(FV856="","",FV856)</f>
        <v/>
      </c>
      <c r="FW1844" s="2" t="str">
        <f t="shared" ref="FW1844" si="25077">IF(FW856="","",FW856)</f>
        <v/>
      </c>
      <c r="FX1844" s="2" t="str">
        <f t="shared" ref="FX1844:FX1855" si="25078">IF(FX856="","",FX856)</f>
        <v/>
      </c>
      <c r="FY1844" s="2" t="str">
        <f t="shared" si="25022"/>
        <v/>
      </c>
      <c r="FZ1844" s="77">
        <v>0</v>
      </c>
      <c r="GA1844" s="2">
        <v>1</v>
      </c>
      <c r="GC1844" s="2">
        <v>1</v>
      </c>
      <c r="GD1844"/>
    </row>
    <row r="1845" s="2" customFormat="1" ht="14.25" spans="1:186">
      <c r="A1845" s="95">
        <f t="shared" si="25053"/>
        <v>8050118</v>
      </c>
      <c r="B1845" s="95">
        <v>2824</v>
      </c>
      <c r="C1845" s="95">
        <v>0</v>
      </c>
      <c r="D1845" s="95" t="s">
        <v>450</v>
      </c>
      <c r="E1845" s="95" t="str">
        <f t="shared" si="25054"/>
        <v>50级橙装魔棒（福利专用）</v>
      </c>
      <c r="F1845" s="31" t="s">
        <v>1483</v>
      </c>
      <c r="G1845" s="31">
        <v>5</v>
      </c>
      <c r="H1845" s="7" t="s">
        <v>191</v>
      </c>
      <c r="I1845" s="7" t="s">
        <v>187</v>
      </c>
      <c r="J1845" s="35">
        <v>1546</v>
      </c>
      <c r="K1845" s="38">
        <v>503</v>
      </c>
      <c r="L1845" s="39"/>
      <c r="M1845" s="29" t="s">
        <v>193</v>
      </c>
      <c r="N1845" s="4">
        <v>50</v>
      </c>
      <c r="O1845" s="4">
        <v>50</v>
      </c>
      <c r="P1845" s="40">
        <f t="shared" si="25033"/>
        <v>2005</v>
      </c>
      <c r="Q1845" s="4"/>
      <c r="S1845" s="48">
        <v>0</v>
      </c>
      <c r="T1845" s="47" t="s">
        <v>257</v>
      </c>
      <c r="U1845" s="7" t="s">
        <v>195</v>
      </c>
      <c r="V1845" s="7">
        <v>0</v>
      </c>
      <c r="W1845" s="7">
        <v>0</v>
      </c>
      <c r="X1845" s="40">
        <v>0</v>
      </c>
      <c r="AB1845" s="7" t="s">
        <v>195</v>
      </c>
      <c r="AC1845" s="7">
        <v>0</v>
      </c>
      <c r="AD1845" s="7" t="s">
        <v>195</v>
      </c>
      <c r="AE1845" s="7" t="str">
        <f t="shared" si="24989"/>
        <v>true</v>
      </c>
      <c r="AF1845" s="7" t="b">
        <v>1</v>
      </c>
      <c r="AG1845" s="7" t="s">
        <v>195</v>
      </c>
      <c r="AH1845" s="40">
        <v>0</v>
      </c>
      <c r="AI1845" s="40">
        <v>0</v>
      </c>
      <c r="AJ1845" s="40">
        <v>1</v>
      </c>
      <c r="AK1845" s="40">
        <v>0</v>
      </c>
      <c r="AL1845" s="40">
        <v>1</v>
      </c>
      <c r="AM1845" s="40">
        <v>0</v>
      </c>
      <c r="AN1845" s="40">
        <v>60</v>
      </c>
      <c r="AO1845" s="40">
        <v>1000</v>
      </c>
      <c r="AP1845" s="7" t="s">
        <v>452</v>
      </c>
      <c r="AQ1845" s="4">
        <v>3</v>
      </c>
      <c r="AR1845" s="4">
        <v>161506</v>
      </c>
      <c r="AS1845" s="7" t="s">
        <v>199</v>
      </c>
      <c r="AT1845" s="48">
        <v>3</v>
      </c>
      <c r="AU1845" s="48">
        <v>1</v>
      </c>
      <c r="AV1845" s="48">
        <v>3</v>
      </c>
      <c r="AW1845" s="48">
        <v>500</v>
      </c>
      <c r="AX1845" s="48">
        <v>250</v>
      </c>
      <c r="AY1845" s="48">
        <v>0</v>
      </c>
      <c r="AZ1845" s="48">
        <v>0</v>
      </c>
      <c r="BE1845" s="48">
        <v>0</v>
      </c>
      <c r="BF1845" s="48">
        <v>1</v>
      </c>
      <c r="BG1845" s="48">
        <v>540</v>
      </c>
      <c r="BH1845" s="48">
        <v>540</v>
      </c>
      <c r="BI1845" s="7">
        <v>0</v>
      </c>
      <c r="BJ1845" s="7">
        <v>0</v>
      </c>
      <c r="BK1845" s="7">
        <v>0</v>
      </c>
      <c r="BL1845" s="7">
        <v>0</v>
      </c>
      <c r="BM1845" s="7">
        <v>0</v>
      </c>
      <c r="BN1845" s="7">
        <v>0</v>
      </c>
      <c r="BO1845" s="7">
        <v>0</v>
      </c>
      <c r="BP1845" s="7">
        <v>0</v>
      </c>
      <c r="BQ1845" s="7">
        <v>0</v>
      </c>
      <c r="BR1845" s="7">
        <v>0</v>
      </c>
      <c r="BS1845" s="7">
        <v>0</v>
      </c>
      <c r="BT1845" s="7">
        <v>0</v>
      </c>
      <c r="BU1845" s="7">
        <v>0</v>
      </c>
      <c r="BV1845" s="7">
        <v>0</v>
      </c>
      <c r="BW1845" s="7">
        <v>0</v>
      </c>
      <c r="BX1845" s="7">
        <v>0</v>
      </c>
      <c r="BY1845" s="7">
        <v>0</v>
      </c>
      <c r="BZ1845" s="7">
        <v>0</v>
      </c>
      <c r="CA1845" s="7">
        <v>0</v>
      </c>
      <c r="CB1845" s="7">
        <v>0</v>
      </c>
      <c r="CC1845" s="7">
        <v>0</v>
      </c>
      <c r="CD1845" s="7">
        <v>0</v>
      </c>
      <c r="CE1845" s="7">
        <v>0</v>
      </c>
      <c r="CF1845" s="7">
        <v>0</v>
      </c>
      <c r="CG1845" s="7">
        <v>0</v>
      </c>
      <c r="CH1845" s="7">
        <v>0</v>
      </c>
      <c r="CI1845" s="7">
        <v>0</v>
      </c>
      <c r="CJ1845" s="7">
        <v>0</v>
      </c>
      <c r="CK1845" s="7">
        <v>0</v>
      </c>
      <c r="CL1845" s="40">
        <v>0</v>
      </c>
      <c r="CM1845" s="40">
        <v>0</v>
      </c>
      <c r="CN1845" s="40">
        <v>0</v>
      </c>
      <c r="CO1845" s="40">
        <v>0</v>
      </c>
      <c r="CP1845" s="7">
        <v>0</v>
      </c>
      <c r="CQ1845" s="7">
        <v>0</v>
      </c>
      <c r="CR1845" s="7">
        <v>0</v>
      </c>
      <c r="CS1845" s="40">
        <v>0</v>
      </c>
      <c r="CT1845" s="7">
        <v>0</v>
      </c>
      <c r="CU1845" s="7">
        <v>0</v>
      </c>
      <c r="CV1845" s="4"/>
      <c r="CW1845" s="4"/>
      <c r="CX1845" s="4" t="s">
        <v>210</v>
      </c>
      <c r="CY1845" s="4" t="s">
        <v>211</v>
      </c>
      <c r="CZ1845" s="4" t="s">
        <v>242</v>
      </c>
      <c r="DA1845" s="4" t="s">
        <v>242</v>
      </c>
      <c r="DB1845" s="4" t="s">
        <v>212</v>
      </c>
      <c r="DC1845" s="4" t="s">
        <v>212</v>
      </c>
      <c r="DD1845" s="7">
        <v>2</v>
      </c>
      <c r="DE1845" s="7">
        <v>30</v>
      </c>
      <c r="DF1845" s="7">
        <v>60</v>
      </c>
      <c r="DH1845" s="4">
        <v>5</v>
      </c>
      <c r="DI1845" s="4">
        <v>2</v>
      </c>
      <c r="DJ1845" s="4">
        <v>4</v>
      </c>
      <c r="DK1845" s="4">
        <v>7</v>
      </c>
      <c r="DL1845" s="4">
        <v>8</v>
      </c>
      <c r="DX1845" s="7">
        <f t="shared" si="25070"/>
        <v>8050118</v>
      </c>
      <c r="DY1845" s="7"/>
      <c r="DZ1845" s="67">
        <v>10000</v>
      </c>
      <c r="EA1845" s="2" t="s">
        <v>1546</v>
      </c>
      <c r="EB1845" s="85">
        <v>200</v>
      </c>
      <c r="EC1845" s="2" t="s">
        <v>1547</v>
      </c>
      <c r="ED1845" s="2">
        <v>2019</v>
      </c>
      <c r="EE1845" s="2">
        <v>3003</v>
      </c>
      <c r="EF1845" s="7">
        <v>50</v>
      </c>
      <c r="EG1845" s="20"/>
      <c r="EH1845" s="20"/>
      <c r="EI1845" s="4">
        <v>331105</v>
      </c>
      <c r="EJ1845" s="4">
        <v>1</v>
      </c>
      <c r="EK1845" s="4">
        <v>331106</v>
      </c>
      <c r="EL1845" s="4">
        <v>1</v>
      </c>
      <c r="EM1845" s="4">
        <v>331107</v>
      </c>
      <c r="EN1845" s="4">
        <v>1</v>
      </c>
      <c r="EO1845" s="4">
        <v>331108</v>
      </c>
      <c r="EP1845" s="4">
        <v>1</v>
      </c>
      <c r="EQ1845" s="4">
        <v>331109</v>
      </c>
      <c r="ER1845" s="4">
        <v>1</v>
      </c>
      <c r="ES1845" s="4">
        <v>331110</v>
      </c>
      <c r="ET1845" s="4">
        <v>1</v>
      </c>
      <c r="EU1845" s="4">
        <v>331111</v>
      </c>
      <c r="EV1845" s="4">
        <v>1</v>
      </c>
      <c r="EW1845" s="4" t="s">
        <v>242</v>
      </c>
      <c r="EX1845" s="4" t="s">
        <v>242</v>
      </c>
      <c r="EY1845" s="4" t="s">
        <v>242</v>
      </c>
      <c r="EZ1845" s="4" t="s">
        <v>242</v>
      </c>
      <c r="FA1845" s="4" t="s">
        <v>242</v>
      </c>
      <c r="FB1845" s="4" t="s">
        <v>242</v>
      </c>
      <c r="FC1845" s="4">
        <v>40013</v>
      </c>
      <c r="FD1845" s="4">
        <v>1</v>
      </c>
      <c r="FE1845" s="4">
        <v>20100</v>
      </c>
      <c r="FF1845" s="4">
        <v>1</v>
      </c>
      <c r="FG1845" s="4">
        <v>20100</v>
      </c>
      <c r="FH1845" s="4">
        <v>1</v>
      </c>
      <c r="FR1845" s="2">
        <v>99999</v>
      </c>
      <c r="FS1845" s="2">
        <v>0</v>
      </c>
      <c r="FT1845" s="2">
        <f t="shared" ref="FT1845" si="25079">IF(FT857="","",FT857)</f>
        <v>4000</v>
      </c>
      <c r="FU1845" s="2" t="s">
        <v>1740</v>
      </c>
      <c r="FV1845" s="2" t="str">
        <f t="shared" ref="FV1845" si="25080">IF(FV857="","",FV857)</f>
        <v/>
      </c>
      <c r="FW1845" s="2" t="str">
        <f t="shared" ref="FW1845" si="25081">IF(FW857="","",FW857)</f>
        <v/>
      </c>
      <c r="FX1845" s="2" t="str">
        <f t="shared" si="25078"/>
        <v/>
      </c>
      <c r="FY1845" s="2" t="str">
        <f t="shared" si="25022"/>
        <v/>
      </c>
      <c r="FZ1845" s="77">
        <v>0</v>
      </c>
      <c r="GA1845" s="2">
        <v>1</v>
      </c>
      <c r="GC1845" s="2">
        <v>1</v>
      </c>
      <c r="GD1845"/>
    </row>
    <row r="1846" s="2" customFormat="1" ht="14.25" spans="1:186">
      <c r="A1846" s="95">
        <f t="shared" si="25053"/>
        <v>8050119</v>
      </c>
      <c r="B1846" s="95">
        <v>4104</v>
      </c>
      <c r="C1846" s="95">
        <v>0</v>
      </c>
      <c r="D1846" s="95" t="s">
        <v>453</v>
      </c>
      <c r="E1846" s="95" t="str">
        <f t="shared" si="25054"/>
        <v>50级橙装法杖（福利专用）</v>
      </c>
      <c r="F1846" s="31" t="s">
        <v>1483</v>
      </c>
      <c r="G1846" s="31">
        <v>5</v>
      </c>
      <c r="H1846" s="7" t="s">
        <v>191</v>
      </c>
      <c r="I1846" s="7" t="s">
        <v>187</v>
      </c>
      <c r="J1846" s="35">
        <v>1546</v>
      </c>
      <c r="K1846" s="39">
        <v>602</v>
      </c>
      <c r="L1846" s="39"/>
      <c r="M1846" s="29" t="s">
        <v>193</v>
      </c>
      <c r="N1846" s="4">
        <v>50</v>
      </c>
      <c r="O1846" s="4">
        <v>50</v>
      </c>
      <c r="P1846" s="40">
        <f t="shared" si="25033"/>
        <v>2005</v>
      </c>
      <c r="Q1846" s="4"/>
      <c r="S1846" s="48">
        <v>0</v>
      </c>
      <c r="T1846" s="47" t="s">
        <v>194</v>
      </c>
      <c r="U1846" s="7" t="s">
        <v>195</v>
      </c>
      <c r="V1846" s="7">
        <v>0</v>
      </c>
      <c r="W1846" s="7">
        <v>0</v>
      </c>
      <c r="X1846" s="40">
        <v>0</v>
      </c>
      <c r="AB1846" s="7" t="s">
        <v>195</v>
      </c>
      <c r="AC1846" s="7">
        <v>0</v>
      </c>
      <c r="AD1846" s="7" t="s">
        <v>195</v>
      </c>
      <c r="AE1846" s="7" t="str">
        <f t="shared" si="24989"/>
        <v>true</v>
      </c>
      <c r="AF1846" s="7" t="b">
        <v>1</v>
      </c>
      <c r="AG1846" s="7" t="s">
        <v>195</v>
      </c>
      <c r="AH1846" s="40">
        <v>0</v>
      </c>
      <c r="AI1846" s="40">
        <v>0</v>
      </c>
      <c r="AJ1846" s="40">
        <v>1</v>
      </c>
      <c r="AK1846" s="40">
        <v>0</v>
      </c>
      <c r="AL1846" s="40">
        <v>1</v>
      </c>
      <c r="AM1846" s="40">
        <v>0</v>
      </c>
      <c r="AN1846" s="40">
        <v>60</v>
      </c>
      <c r="AO1846" s="40">
        <v>1000</v>
      </c>
      <c r="AP1846" s="7" t="s">
        <v>455</v>
      </c>
      <c r="AQ1846" s="4">
        <v>3</v>
      </c>
      <c r="AR1846" s="4">
        <v>161506</v>
      </c>
      <c r="AS1846" s="7" t="s">
        <v>199</v>
      </c>
      <c r="AT1846" s="48">
        <v>3</v>
      </c>
      <c r="AU1846" s="48">
        <v>1</v>
      </c>
      <c r="AV1846" s="48">
        <v>3</v>
      </c>
      <c r="AW1846" s="48">
        <v>500</v>
      </c>
      <c r="AX1846" s="48">
        <v>250</v>
      </c>
      <c r="AY1846" s="48">
        <v>0</v>
      </c>
      <c r="AZ1846" s="48">
        <v>0</v>
      </c>
      <c r="BE1846" s="48">
        <v>0</v>
      </c>
      <c r="BF1846" s="48">
        <v>1</v>
      </c>
      <c r="BG1846" s="48">
        <v>540</v>
      </c>
      <c r="BH1846" s="48">
        <v>540</v>
      </c>
      <c r="BI1846" s="7">
        <v>0</v>
      </c>
      <c r="BJ1846" s="7">
        <v>0</v>
      </c>
      <c r="BK1846" s="7">
        <v>0</v>
      </c>
      <c r="BL1846" s="7">
        <v>0</v>
      </c>
      <c r="BM1846" s="7">
        <v>0</v>
      </c>
      <c r="BN1846" s="7">
        <v>0</v>
      </c>
      <c r="BO1846" s="7">
        <v>0</v>
      </c>
      <c r="BP1846" s="7">
        <v>0</v>
      </c>
      <c r="BQ1846" s="7">
        <v>0</v>
      </c>
      <c r="BR1846" s="7">
        <v>0</v>
      </c>
      <c r="BS1846" s="7">
        <v>0</v>
      </c>
      <c r="BT1846" s="7">
        <v>0</v>
      </c>
      <c r="BU1846" s="7">
        <v>0</v>
      </c>
      <c r="BV1846" s="7">
        <v>0</v>
      </c>
      <c r="BW1846" s="7">
        <v>0</v>
      </c>
      <c r="BX1846" s="7">
        <v>0</v>
      </c>
      <c r="BY1846" s="7">
        <v>0</v>
      </c>
      <c r="BZ1846" s="7">
        <v>0</v>
      </c>
      <c r="CA1846" s="7">
        <v>0</v>
      </c>
      <c r="CB1846" s="7">
        <v>0</v>
      </c>
      <c r="CC1846" s="7">
        <v>0</v>
      </c>
      <c r="CD1846" s="7">
        <v>0</v>
      </c>
      <c r="CE1846" s="7">
        <v>0</v>
      </c>
      <c r="CF1846" s="7">
        <v>0</v>
      </c>
      <c r="CG1846" s="7">
        <v>0</v>
      </c>
      <c r="CH1846" s="7">
        <v>0</v>
      </c>
      <c r="CI1846" s="7">
        <v>0</v>
      </c>
      <c r="CJ1846" s="7">
        <v>0</v>
      </c>
      <c r="CK1846" s="7">
        <v>0</v>
      </c>
      <c r="CL1846" s="40">
        <v>0</v>
      </c>
      <c r="CM1846" s="40">
        <v>0</v>
      </c>
      <c r="CN1846" s="40">
        <v>0</v>
      </c>
      <c r="CO1846" s="40">
        <v>0</v>
      </c>
      <c r="CP1846" s="7">
        <v>0</v>
      </c>
      <c r="CQ1846" s="7">
        <v>0</v>
      </c>
      <c r="CR1846" s="7">
        <v>0</v>
      </c>
      <c r="CS1846" s="40">
        <v>0</v>
      </c>
      <c r="CT1846" s="7">
        <v>0</v>
      </c>
      <c r="CU1846" s="7">
        <v>0</v>
      </c>
      <c r="CV1846" s="4"/>
      <c r="CW1846" s="4"/>
      <c r="CX1846" s="4" t="s">
        <v>210</v>
      </c>
      <c r="CY1846" s="4" t="s">
        <v>211</v>
      </c>
      <c r="CZ1846" s="4" t="s">
        <v>242</v>
      </c>
      <c r="DA1846" s="4" t="s">
        <v>242</v>
      </c>
      <c r="DB1846" s="4" t="s">
        <v>212</v>
      </c>
      <c r="DC1846" s="4" t="s">
        <v>212</v>
      </c>
      <c r="DD1846" s="7">
        <v>2</v>
      </c>
      <c r="DE1846" s="7">
        <v>30</v>
      </c>
      <c r="DF1846" s="7">
        <v>60</v>
      </c>
      <c r="DH1846" s="4">
        <v>5</v>
      </c>
      <c r="DI1846" s="4">
        <v>2</v>
      </c>
      <c r="DJ1846" s="4">
        <v>4</v>
      </c>
      <c r="DK1846" s="4">
        <v>7</v>
      </c>
      <c r="DL1846" s="4">
        <v>8</v>
      </c>
      <c r="DX1846" s="7">
        <f t="shared" si="25070"/>
        <v>8050119</v>
      </c>
      <c r="DY1846" s="7"/>
      <c r="DZ1846" s="67">
        <v>10000</v>
      </c>
      <c r="EA1846" s="2" t="s">
        <v>1546</v>
      </c>
      <c r="EB1846" s="85">
        <v>200</v>
      </c>
      <c r="EC1846" s="2" t="s">
        <v>1547</v>
      </c>
      <c r="ED1846" s="2">
        <v>2019</v>
      </c>
      <c r="EE1846" s="2">
        <v>3003</v>
      </c>
      <c r="EF1846" s="7">
        <v>50</v>
      </c>
      <c r="EG1846" s="20"/>
      <c r="EH1846" s="20"/>
      <c r="EI1846" s="4">
        <v>331105</v>
      </c>
      <c r="EJ1846" s="4">
        <v>1</v>
      </c>
      <c r="EK1846" s="4">
        <v>331106</v>
      </c>
      <c r="EL1846" s="4">
        <v>1</v>
      </c>
      <c r="EM1846" s="4">
        <v>331107</v>
      </c>
      <c r="EN1846" s="4">
        <v>1</v>
      </c>
      <c r="EO1846" s="4">
        <v>331108</v>
      </c>
      <c r="EP1846" s="4">
        <v>1</v>
      </c>
      <c r="EQ1846" s="4">
        <v>331109</v>
      </c>
      <c r="ER1846" s="4">
        <v>1</v>
      </c>
      <c r="ES1846" s="4">
        <v>331110</v>
      </c>
      <c r="ET1846" s="4">
        <v>1</v>
      </c>
      <c r="EU1846" s="4">
        <v>331111</v>
      </c>
      <c r="EV1846" s="4">
        <v>1</v>
      </c>
      <c r="EW1846" s="4" t="s">
        <v>242</v>
      </c>
      <c r="EX1846" s="4" t="s">
        <v>242</v>
      </c>
      <c r="EY1846" s="4" t="s">
        <v>242</v>
      </c>
      <c r="EZ1846" s="4" t="s">
        <v>242</v>
      </c>
      <c r="FA1846" s="4" t="s">
        <v>242</v>
      </c>
      <c r="FB1846" s="4" t="s">
        <v>242</v>
      </c>
      <c r="FC1846" s="4">
        <v>40013</v>
      </c>
      <c r="FD1846" s="4">
        <v>1</v>
      </c>
      <c r="FE1846" s="4">
        <v>20100</v>
      </c>
      <c r="FF1846" s="4">
        <v>1</v>
      </c>
      <c r="FG1846" s="4">
        <v>20100</v>
      </c>
      <c r="FH1846" s="4">
        <v>1</v>
      </c>
      <c r="FR1846" s="2">
        <v>99999</v>
      </c>
      <c r="FS1846" s="2">
        <v>0</v>
      </c>
      <c r="FT1846" s="2">
        <f t="shared" ref="FT1846" si="25082">IF(FT858="","",FT858)</f>
        <v>4000</v>
      </c>
      <c r="FU1846" s="2" t="s">
        <v>1740</v>
      </c>
      <c r="FV1846" s="2" t="str">
        <f t="shared" ref="FV1846:FV1855" si="25083">IF(FV858="","",FV858)</f>
        <v/>
      </c>
      <c r="FW1846" s="2" t="str">
        <f t="shared" ref="FW1846" si="25084">IF(FW858="","",FW858)</f>
        <v/>
      </c>
      <c r="FX1846" s="2" t="str">
        <f t="shared" si="25078"/>
        <v/>
      </c>
      <c r="FY1846" s="2" t="str">
        <f t="shared" si="25022"/>
        <v/>
      </c>
      <c r="FZ1846" s="77">
        <v>0</v>
      </c>
      <c r="GA1846" s="2">
        <v>1</v>
      </c>
      <c r="GC1846" s="2">
        <v>1</v>
      </c>
      <c r="GD1846"/>
    </row>
    <row r="1847" s="2" customFormat="1" ht="14.25" spans="1:186">
      <c r="A1847" s="95">
        <f t="shared" si="25053"/>
        <v>8050220</v>
      </c>
      <c r="B1847" s="95">
        <v>312</v>
      </c>
      <c r="C1847" s="95">
        <v>3</v>
      </c>
      <c r="D1847" s="95" t="s">
        <v>456</v>
      </c>
      <c r="E1847" s="95" t="str">
        <f t="shared" si="25054"/>
        <v>50级橙装男衣（福利专用）</v>
      </c>
      <c r="F1847" s="31" t="s">
        <v>1483</v>
      </c>
      <c r="G1847" s="31">
        <v>5</v>
      </c>
      <c r="H1847" s="7" t="s">
        <v>191</v>
      </c>
      <c r="I1847" s="7" t="s">
        <v>187</v>
      </c>
      <c r="J1847" s="37">
        <v>1459</v>
      </c>
      <c r="K1847" s="39">
        <v>1432</v>
      </c>
      <c r="L1847" s="39"/>
      <c r="M1847" s="29" t="s">
        <v>193</v>
      </c>
      <c r="N1847" s="4">
        <v>50</v>
      </c>
      <c r="O1847" s="4">
        <v>50</v>
      </c>
      <c r="P1847" s="40">
        <f t="shared" si="25033"/>
        <v>2305</v>
      </c>
      <c r="Q1847" s="4"/>
      <c r="S1847" s="48">
        <v>1</v>
      </c>
      <c r="T1847" s="47" t="s">
        <v>194</v>
      </c>
      <c r="U1847" s="7" t="s">
        <v>195</v>
      </c>
      <c r="V1847" s="7">
        <v>0</v>
      </c>
      <c r="W1847" s="7">
        <v>0</v>
      </c>
      <c r="X1847" s="40">
        <v>0</v>
      </c>
      <c r="AB1847" s="7" t="s">
        <v>195</v>
      </c>
      <c r="AC1847" s="7">
        <v>0</v>
      </c>
      <c r="AD1847" s="7" t="s">
        <v>195</v>
      </c>
      <c r="AE1847" s="7" t="str">
        <f t="shared" si="24989"/>
        <v>true</v>
      </c>
      <c r="AF1847" s="7" t="b">
        <v>1</v>
      </c>
      <c r="AG1847" s="7" t="s">
        <v>195</v>
      </c>
      <c r="AH1847" s="40">
        <v>0</v>
      </c>
      <c r="AI1847" s="40">
        <v>0</v>
      </c>
      <c r="AJ1847" s="40">
        <v>1</v>
      </c>
      <c r="AK1847" s="40">
        <v>0</v>
      </c>
      <c r="AL1847" s="40">
        <v>1</v>
      </c>
      <c r="AM1847" s="40">
        <v>0</v>
      </c>
      <c r="AN1847" s="40">
        <v>60</v>
      </c>
      <c r="AO1847" s="40">
        <v>1000</v>
      </c>
      <c r="AP1847" s="7" t="s">
        <v>458</v>
      </c>
      <c r="AQ1847" s="4">
        <v>3</v>
      </c>
      <c r="AR1847" s="4">
        <v>161506</v>
      </c>
      <c r="AS1847" s="7" t="s">
        <v>199</v>
      </c>
      <c r="AT1847" s="48">
        <v>3</v>
      </c>
      <c r="AU1847" s="48">
        <v>1</v>
      </c>
      <c r="AV1847" s="48">
        <v>3</v>
      </c>
      <c r="AW1847" s="48">
        <v>500</v>
      </c>
      <c r="AX1847" s="48">
        <v>250</v>
      </c>
      <c r="AY1847" s="48">
        <v>0</v>
      </c>
      <c r="AZ1847" s="48">
        <v>0</v>
      </c>
      <c r="BE1847" s="48">
        <v>0</v>
      </c>
      <c r="BF1847" s="48">
        <v>1</v>
      </c>
      <c r="BG1847" s="48">
        <v>540</v>
      </c>
      <c r="BH1847" s="48">
        <v>540</v>
      </c>
      <c r="BI1847" s="7">
        <v>0</v>
      </c>
      <c r="BJ1847" s="7">
        <v>0</v>
      </c>
      <c r="BK1847" s="7">
        <v>0</v>
      </c>
      <c r="BL1847" s="7">
        <v>0</v>
      </c>
      <c r="BM1847" s="7">
        <v>0</v>
      </c>
      <c r="BN1847" s="7">
        <v>0</v>
      </c>
      <c r="BO1847" s="7">
        <v>0</v>
      </c>
      <c r="BP1847" s="7">
        <v>0</v>
      </c>
      <c r="BQ1847" s="7">
        <v>0</v>
      </c>
      <c r="BR1847" s="7">
        <v>0</v>
      </c>
      <c r="BS1847" s="7">
        <v>0</v>
      </c>
      <c r="BT1847" s="7">
        <v>0</v>
      </c>
      <c r="BU1847" s="7">
        <v>0</v>
      </c>
      <c r="BV1847" s="7">
        <v>0</v>
      </c>
      <c r="BW1847" s="7">
        <v>0</v>
      </c>
      <c r="BX1847" s="7">
        <v>0</v>
      </c>
      <c r="BY1847" s="7">
        <v>0</v>
      </c>
      <c r="BZ1847" s="7">
        <v>0</v>
      </c>
      <c r="CA1847" s="7">
        <v>0</v>
      </c>
      <c r="CB1847" s="7">
        <v>0</v>
      </c>
      <c r="CC1847" s="7">
        <v>0</v>
      </c>
      <c r="CD1847" s="7">
        <v>0</v>
      </c>
      <c r="CE1847" s="7">
        <v>0</v>
      </c>
      <c r="CF1847" s="7">
        <v>0</v>
      </c>
      <c r="CG1847" s="7">
        <v>0</v>
      </c>
      <c r="CH1847" s="7">
        <v>0</v>
      </c>
      <c r="CI1847" s="7">
        <v>0</v>
      </c>
      <c r="CJ1847" s="7">
        <v>0</v>
      </c>
      <c r="CK1847" s="7">
        <v>0</v>
      </c>
      <c r="CL1847" s="40">
        <v>0</v>
      </c>
      <c r="CM1847" s="40">
        <v>0</v>
      </c>
      <c r="CN1847" s="40">
        <v>0</v>
      </c>
      <c r="CO1847" s="40">
        <v>0</v>
      </c>
      <c r="CP1847" s="7">
        <v>0</v>
      </c>
      <c r="CQ1847" s="7">
        <v>0</v>
      </c>
      <c r="CR1847" s="7">
        <v>0</v>
      </c>
      <c r="CS1847" s="40">
        <v>0</v>
      </c>
      <c r="CT1847" s="7">
        <v>0</v>
      </c>
      <c r="CU1847" s="7">
        <v>0</v>
      </c>
      <c r="CV1847" s="4"/>
      <c r="CW1847" s="4"/>
      <c r="CX1847" s="4" t="s">
        <v>242</v>
      </c>
      <c r="CY1847" s="4" t="s">
        <v>242</v>
      </c>
      <c r="CZ1847" s="4" t="s">
        <v>242</v>
      </c>
      <c r="DA1847" s="4" t="s">
        <v>242</v>
      </c>
      <c r="DB1847" s="4" t="s">
        <v>242</v>
      </c>
      <c r="DC1847" s="4" t="s">
        <v>242</v>
      </c>
      <c r="DD1847" s="7">
        <v>2</v>
      </c>
      <c r="DE1847" s="7">
        <v>30</v>
      </c>
      <c r="DF1847" s="7">
        <v>60</v>
      </c>
      <c r="DH1847" s="4">
        <v>5</v>
      </c>
      <c r="DI1847" s="4">
        <v>1</v>
      </c>
      <c r="DJ1847" s="4">
        <v>3</v>
      </c>
      <c r="DK1847" s="4">
        <v>5</v>
      </c>
      <c r="DL1847" s="4">
        <v>7</v>
      </c>
      <c r="DX1847" s="7">
        <f t="shared" si="25070"/>
        <v>8050220</v>
      </c>
      <c r="DY1847" s="7"/>
      <c r="DZ1847" s="67">
        <v>10000</v>
      </c>
      <c r="EA1847" s="2" t="s">
        <v>1546</v>
      </c>
      <c r="EB1847" s="85">
        <v>200</v>
      </c>
      <c r="EC1847" s="2" t="s">
        <v>1547</v>
      </c>
      <c r="ED1847" s="2">
        <v>2022</v>
      </c>
      <c r="EE1847" s="2">
        <v>3004</v>
      </c>
      <c r="EF1847" s="7">
        <v>50</v>
      </c>
      <c r="EG1847" s="20"/>
      <c r="EH1847" s="20"/>
      <c r="EI1847" s="4">
        <v>331135</v>
      </c>
      <c r="EJ1847" s="4">
        <v>1</v>
      </c>
      <c r="EK1847" s="4">
        <v>331136</v>
      </c>
      <c r="EL1847" s="4">
        <v>1</v>
      </c>
      <c r="EM1847" s="4">
        <v>331137</v>
      </c>
      <c r="EN1847" s="4">
        <v>1</v>
      </c>
      <c r="EO1847" s="4">
        <v>331138</v>
      </c>
      <c r="EP1847" s="4">
        <v>1</v>
      </c>
      <c r="EQ1847" s="4">
        <v>331139</v>
      </c>
      <c r="ER1847" s="4">
        <v>1</v>
      </c>
      <c r="ES1847" s="4">
        <v>331140</v>
      </c>
      <c r="ET1847" s="4">
        <v>1</v>
      </c>
      <c r="EU1847" s="4">
        <v>331141</v>
      </c>
      <c r="EV1847" s="4">
        <v>1</v>
      </c>
      <c r="EW1847" s="4" t="s">
        <v>242</v>
      </c>
      <c r="EX1847" s="4" t="s">
        <v>242</v>
      </c>
      <c r="EY1847" s="4" t="s">
        <v>242</v>
      </c>
      <c r="EZ1847" s="4" t="s">
        <v>242</v>
      </c>
      <c r="FA1847" s="4" t="s">
        <v>242</v>
      </c>
      <c r="FB1847" s="4" t="s">
        <v>242</v>
      </c>
      <c r="FC1847" s="4">
        <v>40013</v>
      </c>
      <c r="FD1847" s="4">
        <v>1</v>
      </c>
      <c r="FE1847" s="4">
        <v>20100</v>
      </c>
      <c r="FF1847" s="4">
        <v>1</v>
      </c>
      <c r="FG1847" s="4">
        <v>20100</v>
      </c>
      <c r="FH1847" s="4">
        <v>1</v>
      </c>
      <c r="FR1847" s="2">
        <v>99999</v>
      </c>
      <c r="FS1847" s="2">
        <v>0</v>
      </c>
      <c r="FT1847" s="2">
        <f t="shared" ref="FT1847" si="25085">IF(FT859="","",FT859)</f>
        <v>4000</v>
      </c>
      <c r="FU1847" s="2" t="s">
        <v>1740</v>
      </c>
      <c r="FV1847" s="2" t="str">
        <f t="shared" si="25083"/>
        <v/>
      </c>
      <c r="FW1847" s="2" t="str">
        <f t="shared" ref="FW1847" si="25086">IF(FW859="","",FW859)</f>
        <v/>
      </c>
      <c r="FX1847" s="2" t="str">
        <f t="shared" si="25078"/>
        <v/>
      </c>
      <c r="FY1847" s="2" t="str">
        <f t="shared" si="25022"/>
        <v/>
      </c>
      <c r="FZ1847" s="77">
        <v>0</v>
      </c>
      <c r="GA1847" s="2">
        <v>1</v>
      </c>
      <c r="GC1847" s="2">
        <v>1</v>
      </c>
      <c r="GD1847"/>
    </row>
    <row r="1848" s="2" customFormat="1" ht="14.25" spans="1:186">
      <c r="A1848" s="95">
        <f t="shared" si="25053"/>
        <v>8050221</v>
      </c>
      <c r="B1848" s="95">
        <v>568</v>
      </c>
      <c r="C1848" s="95">
        <v>3</v>
      </c>
      <c r="D1848" s="95" t="s">
        <v>459</v>
      </c>
      <c r="E1848" s="95" t="str">
        <f t="shared" si="25054"/>
        <v>50级橙装女衣（福利专用）</v>
      </c>
      <c r="F1848" s="31" t="s">
        <v>1483</v>
      </c>
      <c r="G1848" s="31">
        <v>5</v>
      </c>
      <c r="H1848" s="7" t="s">
        <v>191</v>
      </c>
      <c r="I1848" s="7" t="s">
        <v>187</v>
      </c>
      <c r="J1848" s="37">
        <v>1448</v>
      </c>
      <c r="K1848" s="39">
        <v>1436</v>
      </c>
      <c r="L1848" s="39"/>
      <c r="M1848" s="29" t="s">
        <v>193</v>
      </c>
      <c r="N1848" s="4">
        <v>50</v>
      </c>
      <c r="O1848" s="4">
        <v>50</v>
      </c>
      <c r="P1848" s="40">
        <f t="shared" si="25033"/>
        <v>2305</v>
      </c>
      <c r="Q1848" s="4"/>
      <c r="S1848" s="48">
        <v>2</v>
      </c>
      <c r="T1848" s="47" t="s">
        <v>194</v>
      </c>
      <c r="U1848" s="7" t="s">
        <v>195</v>
      </c>
      <c r="V1848" s="7">
        <v>0</v>
      </c>
      <c r="W1848" s="7">
        <v>0</v>
      </c>
      <c r="X1848" s="40">
        <v>0</v>
      </c>
      <c r="AB1848" s="7" t="s">
        <v>195</v>
      </c>
      <c r="AC1848" s="7">
        <v>0</v>
      </c>
      <c r="AD1848" s="7" t="s">
        <v>195</v>
      </c>
      <c r="AE1848" s="7" t="str">
        <f t="shared" si="24989"/>
        <v>true</v>
      </c>
      <c r="AF1848" s="7" t="b">
        <v>1</v>
      </c>
      <c r="AG1848" s="7" t="s">
        <v>195</v>
      </c>
      <c r="AH1848" s="40">
        <v>0</v>
      </c>
      <c r="AI1848" s="40">
        <v>0</v>
      </c>
      <c r="AJ1848" s="40">
        <v>1</v>
      </c>
      <c r="AK1848" s="40">
        <v>0</v>
      </c>
      <c r="AL1848" s="40">
        <v>1</v>
      </c>
      <c r="AM1848" s="40">
        <v>0</v>
      </c>
      <c r="AN1848" s="40">
        <v>60</v>
      </c>
      <c r="AO1848" s="40">
        <v>1000</v>
      </c>
      <c r="AP1848" s="7" t="s">
        <v>458</v>
      </c>
      <c r="AQ1848" s="4">
        <v>3</v>
      </c>
      <c r="AR1848" s="4">
        <v>161506</v>
      </c>
      <c r="AS1848" s="7" t="s">
        <v>199</v>
      </c>
      <c r="AT1848" s="48">
        <v>3</v>
      </c>
      <c r="AU1848" s="48">
        <v>1</v>
      </c>
      <c r="AV1848" s="48">
        <v>3</v>
      </c>
      <c r="AW1848" s="48">
        <v>500</v>
      </c>
      <c r="AX1848" s="48">
        <v>250</v>
      </c>
      <c r="AY1848" s="48">
        <v>0</v>
      </c>
      <c r="AZ1848" s="48">
        <v>0</v>
      </c>
      <c r="BE1848" s="48">
        <v>0</v>
      </c>
      <c r="BF1848" s="48">
        <v>1</v>
      </c>
      <c r="BG1848" s="48">
        <v>540</v>
      </c>
      <c r="BH1848" s="48">
        <v>540</v>
      </c>
      <c r="BI1848" s="7">
        <v>0</v>
      </c>
      <c r="BJ1848" s="7">
        <v>0</v>
      </c>
      <c r="BK1848" s="7">
        <v>0</v>
      </c>
      <c r="BL1848" s="7">
        <v>0</v>
      </c>
      <c r="BM1848" s="7">
        <v>0</v>
      </c>
      <c r="BN1848" s="7">
        <v>0</v>
      </c>
      <c r="BO1848" s="7">
        <v>0</v>
      </c>
      <c r="BP1848" s="7">
        <v>0</v>
      </c>
      <c r="BQ1848" s="7">
        <v>0</v>
      </c>
      <c r="BR1848" s="7">
        <v>0</v>
      </c>
      <c r="BS1848" s="7">
        <v>0</v>
      </c>
      <c r="BT1848" s="7">
        <v>0</v>
      </c>
      <c r="BU1848" s="7">
        <v>0</v>
      </c>
      <c r="BV1848" s="7">
        <v>0</v>
      </c>
      <c r="BW1848" s="7">
        <v>0</v>
      </c>
      <c r="BX1848" s="7">
        <v>0</v>
      </c>
      <c r="BY1848" s="7">
        <v>0</v>
      </c>
      <c r="BZ1848" s="7">
        <v>0</v>
      </c>
      <c r="CA1848" s="7">
        <v>0</v>
      </c>
      <c r="CB1848" s="7">
        <v>0</v>
      </c>
      <c r="CC1848" s="7">
        <v>0</v>
      </c>
      <c r="CD1848" s="7">
        <v>0</v>
      </c>
      <c r="CE1848" s="7">
        <v>0</v>
      </c>
      <c r="CF1848" s="7">
        <v>0</v>
      </c>
      <c r="CG1848" s="7">
        <v>0</v>
      </c>
      <c r="CH1848" s="7">
        <v>0</v>
      </c>
      <c r="CI1848" s="7">
        <v>0</v>
      </c>
      <c r="CJ1848" s="7">
        <v>0</v>
      </c>
      <c r="CK1848" s="7">
        <v>0</v>
      </c>
      <c r="CL1848" s="40">
        <v>0</v>
      </c>
      <c r="CM1848" s="40">
        <v>0</v>
      </c>
      <c r="CN1848" s="40">
        <v>0</v>
      </c>
      <c r="CO1848" s="40">
        <v>0</v>
      </c>
      <c r="CP1848" s="7">
        <v>0</v>
      </c>
      <c r="CQ1848" s="7">
        <v>0</v>
      </c>
      <c r="CR1848" s="7">
        <v>0</v>
      </c>
      <c r="CS1848" s="40">
        <v>0</v>
      </c>
      <c r="CT1848" s="7">
        <v>0</v>
      </c>
      <c r="CU1848" s="7">
        <v>0</v>
      </c>
      <c r="CV1848" s="4"/>
      <c r="CW1848" s="4"/>
      <c r="CX1848" s="4" t="s">
        <v>242</v>
      </c>
      <c r="CY1848" s="4" t="s">
        <v>242</v>
      </c>
      <c r="CZ1848" s="4" t="s">
        <v>242</v>
      </c>
      <c r="DA1848" s="4" t="s">
        <v>242</v>
      </c>
      <c r="DB1848" s="4" t="s">
        <v>242</v>
      </c>
      <c r="DC1848" s="4" t="s">
        <v>242</v>
      </c>
      <c r="DD1848" s="7">
        <v>2</v>
      </c>
      <c r="DE1848" s="7">
        <v>30</v>
      </c>
      <c r="DF1848" s="7">
        <v>60</v>
      </c>
      <c r="DH1848" s="4">
        <v>5</v>
      </c>
      <c r="DI1848" s="4">
        <v>1</v>
      </c>
      <c r="DJ1848" s="4">
        <v>3</v>
      </c>
      <c r="DK1848" s="4">
        <v>5</v>
      </c>
      <c r="DL1848" s="4">
        <v>7</v>
      </c>
      <c r="DX1848" s="7">
        <f t="shared" si="25070"/>
        <v>8050221</v>
      </c>
      <c r="DY1848" s="7"/>
      <c r="DZ1848" s="67">
        <v>10000</v>
      </c>
      <c r="EA1848" s="2" t="s">
        <v>1546</v>
      </c>
      <c r="EB1848" s="85">
        <v>200</v>
      </c>
      <c r="EC1848" s="2" t="s">
        <v>1547</v>
      </c>
      <c r="ED1848" s="2">
        <v>2022</v>
      </c>
      <c r="EE1848" s="2">
        <v>3004</v>
      </c>
      <c r="EF1848" s="7">
        <v>50</v>
      </c>
      <c r="EG1848" s="20"/>
      <c r="EH1848" s="20"/>
      <c r="EI1848" s="4">
        <v>331135</v>
      </c>
      <c r="EJ1848" s="4">
        <v>1</v>
      </c>
      <c r="EK1848" s="4">
        <v>331136</v>
      </c>
      <c r="EL1848" s="4">
        <v>1</v>
      </c>
      <c r="EM1848" s="4">
        <v>331137</v>
      </c>
      <c r="EN1848" s="4">
        <v>1</v>
      </c>
      <c r="EO1848" s="4">
        <v>331138</v>
      </c>
      <c r="EP1848" s="4">
        <v>1</v>
      </c>
      <c r="EQ1848" s="4">
        <v>331139</v>
      </c>
      <c r="ER1848" s="4">
        <v>1</v>
      </c>
      <c r="ES1848" s="4">
        <v>331140</v>
      </c>
      <c r="ET1848" s="4">
        <v>1</v>
      </c>
      <c r="EU1848" s="4">
        <v>331141</v>
      </c>
      <c r="EV1848" s="4">
        <v>1</v>
      </c>
      <c r="EW1848" s="4" t="s">
        <v>242</v>
      </c>
      <c r="EX1848" s="4" t="s">
        <v>242</v>
      </c>
      <c r="EY1848" s="4" t="s">
        <v>242</v>
      </c>
      <c r="EZ1848" s="4" t="s">
        <v>242</v>
      </c>
      <c r="FA1848" s="4" t="s">
        <v>242</v>
      </c>
      <c r="FB1848" s="4" t="s">
        <v>242</v>
      </c>
      <c r="FC1848" s="4">
        <v>40013</v>
      </c>
      <c r="FD1848" s="4">
        <v>1</v>
      </c>
      <c r="FE1848" s="4">
        <v>20100</v>
      </c>
      <c r="FF1848" s="4">
        <v>1</v>
      </c>
      <c r="FG1848" s="4">
        <v>20100</v>
      </c>
      <c r="FH1848" s="4">
        <v>1</v>
      </c>
      <c r="FR1848" s="2">
        <v>99999</v>
      </c>
      <c r="FS1848" s="2">
        <v>0</v>
      </c>
      <c r="FT1848" s="2">
        <f t="shared" ref="FT1848" si="25087">IF(FT860="","",FT860)</f>
        <v>4000</v>
      </c>
      <c r="FU1848" s="2" t="s">
        <v>1740</v>
      </c>
      <c r="FV1848" s="2" t="str">
        <f t="shared" si="25083"/>
        <v/>
      </c>
      <c r="FW1848" s="2" t="str">
        <f t="shared" ref="FW1848" si="25088">IF(FW860="","",FW860)</f>
        <v/>
      </c>
      <c r="FX1848" s="2" t="str">
        <f t="shared" si="25078"/>
        <v/>
      </c>
      <c r="FY1848" s="2" t="str">
        <f t="shared" si="25022"/>
        <v/>
      </c>
      <c r="FZ1848" s="77">
        <v>0</v>
      </c>
      <c r="GA1848" s="2">
        <v>1</v>
      </c>
      <c r="GC1848" s="2">
        <v>1</v>
      </c>
      <c r="GD1848"/>
    </row>
    <row r="1849" s="2" customFormat="1" ht="14.25" spans="1:186">
      <c r="A1849" s="95">
        <f t="shared" si="25053"/>
        <v>8050322</v>
      </c>
      <c r="B1849" s="95">
        <v>1640</v>
      </c>
      <c r="C1849" s="95">
        <v>1</v>
      </c>
      <c r="D1849" s="95" t="s">
        <v>461</v>
      </c>
      <c r="E1849" s="95" t="str">
        <f t="shared" si="25054"/>
        <v>50级橙装男头盔（福利专用）</v>
      </c>
      <c r="F1849" s="31" t="s">
        <v>1483</v>
      </c>
      <c r="G1849" s="31">
        <v>5</v>
      </c>
      <c r="H1849" s="7" t="s">
        <v>191</v>
      </c>
      <c r="I1849" s="7" t="s">
        <v>187</v>
      </c>
      <c r="J1849" s="37">
        <v>1437</v>
      </c>
      <c r="K1849" s="39">
        <v>1698</v>
      </c>
      <c r="L1849" s="39"/>
      <c r="M1849" s="29" t="s">
        <v>193</v>
      </c>
      <c r="N1849" s="4">
        <v>50</v>
      </c>
      <c r="O1849" s="4">
        <v>50</v>
      </c>
      <c r="P1849" s="40">
        <f t="shared" si="25033"/>
        <v>2105</v>
      </c>
      <c r="Q1849" s="4"/>
      <c r="S1849" s="48">
        <v>1</v>
      </c>
      <c r="T1849" s="47" t="s">
        <v>194</v>
      </c>
      <c r="U1849" s="7" t="s">
        <v>195</v>
      </c>
      <c r="V1849" s="7">
        <v>0</v>
      </c>
      <c r="W1849" s="7">
        <v>0</v>
      </c>
      <c r="X1849" s="40">
        <v>0</v>
      </c>
      <c r="AB1849" s="7" t="s">
        <v>195</v>
      </c>
      <c r="AC1849" s="7">
        <v>0</v>
      </c>
      <c r="AD1849" s="7" t="s">
        <v>195</v>
      </c>
      <c r="AE1849" s="7" t="str">
        <f t="shared" si="24989"/>
        <v>true</v>
      </c>
      <c r="AF1849" s="7" t="b">
        <v>1</v>
      </c>
      <c r="AG1849" s="7" t="s">
        <v>195</v>
      </c>
      <c r="AH1849" s="40">
        <v>0</v>
      </c>
      <c r="AI1849" s="40">
        <v>0</v>
      </c>
      <c r="AJ1849" s="40">
        <v>1</v>
      </c>
      <c r="AK1849" s="40">
        <v>0</v>
      </c>
      <c r="AL1849" s="40">
        <v>1</v>
      </c>
      <c r="AM1849" s="40">
        <v>0</v>
      </c>
      <c r="AN1849" s="40">
        <v>60</v>
      </c>
      <c r="AO1849" s="40">
        <v>1000</v>
      </c>
      <c r="AP1849" s="7" t="s">
        <v>458</v>
      </c>
      <c r="AQ1849" s="4">
        <v>3</v>
      </c>
      <c r="AR1849" s="4">
        <v>161506</v>
      </c>
      <c r="AS1849" s="7" t="s">
        <v>199</v>
      </c>
      <c r="AT1849" s="48">
        <v>3</v>
      </c>
      <c r="AU1849" s="48">
        <v>1</v>
      </c>
      <c r="AV1849" s="48">
        <v>3</v>
      </c>
      <c r="AW1849" s="48">
        <v>500</v>
      </c>
      <c r="AX1849" s="48">
        <v>250</v>
      </c>
      <c r="AY1849" s="48">
        <v>0</v>
      </c>
      <c r="AZ1849" s="48">
        <v>0</v>
      </c>
      <c r="BE1849" s="48">
        <v>0</v>
      </c>
      <c r="BF1849" s="48">
        <v>1</v>
      </c>
      <c r="BG1849" s="48">
        <v>540</v>
      </c>
      <c r="BH1849" s="48">
        <v>540</v>
      </c>
      <c r="BI1849" s="7">
        <v>0</v>
      </c>
      <c r="BJ1849" s="7">
        <v>0</v>
      </c>
      <c r="BK1849" s="7">
        <v>0</v>
      </c>
      <c r="BL1849" s="7">
        <v>0</v>
      </c>
      <c r="BM1849" s="7">
        <v>0</v>
      </c>
      <c r="BN1849" s="7">
        <v>0</v>
      </c>
      <c r="BO1849" s="7">
        <v>0</v>
      </c>
      <c r="BP1849" s="7">
        <v>0</v>
      </c>
      <c r="BQ1849" s="7">
        <v>0</v>
      </c>
      <c r="BR1849" s="7">
        <v>0</v>
      </c>
      <c r="BS1849" s="7">
        <v>0</v>
      </c>
      <c r="BT1849" s="7">
        <v>0</v>
      </c>
      <c r="BU1849" s="7">
        <v>0</v>
      </c>
      <c r="BV1849" s="7">
        <v>0</v>
      </c>
      <c r="BW1849" s="7">
        <v>0</v>
      </c>
      <c r="BX1849" s="7">
        <v>0</v>
      </c>
      <c r="BY1849" s="7">
        <v>0</v>
      </c>
      <c r="BZ1849" s="7">
        <v>0</v>
      </c>
      <c r="CA1849" s="7">
        <v>0</v>
      </c>
      <c r="CB1849" s="7">
        <v>0</v>
      </c>
      <c r="CC1849" s="7">
        <v>0</v>
      </c>
      <c r="CD1849" s="7">
        <v>0</v>
      </c>
      <c r="CE1849" s="7">
        <v>0</v>
      </c>
      <c r="CF1849" s="7">
        <v>0</v>
      </c>
      <c r="CG1849" s="7">
        <v>0</v>
      </c>
      <c r="CH1849" s="7">
        <v>0</v>
      </c>
      <c r="CI1849" s="7">
        <v>0</v>
      </c>
      <c r="CJ1849" s="7">
        <v>0</v>
      </c>
      <c r="CK1849" s="7">
        <v>0</v>
      </c>
      <c r="CL1849" s="40">
        <v>0</v>
      </c>
      <c r="CM1849" s="40">
        <v>0</v>
      </c>
      <c r="CN1849" s="40">
        <v>0</v>
      </c>
      <c r="CO1849" s="40">
        <v>0</v>
      </c>
      <c r="CP1849" s="7">
        <v>0</v>
      </c>
      <c r="CQ1849" s="7">
        <v>0</v>
      </c>
      <c r="CR1849" s="7">
        <v>0</v>
      </c>
      <c r="CS1849" s="40">
        <v>0</v>
      </c>
      <c r="CT1849" s="7">
        <v>0</v>
      </c>
      <c r="CU1849" s="7">
        <v>0</v>
      </c>
      <c r="CV1849" s="4"/>
      <c r="CW1849" s="4"/>
      <c r="CX1849" s="4" t="s">
        <v>242</v>
      </c>
      <c r="CY1849" s="4" t="s">
        <v>242</v>
      </c>
      <c r="CZ1849" s="4" t="s">
        <v>242</v>
      </c>
      <c r="DA1849" s="4" t="s">
        <v>242</v>
      </c>
      <c r="DB1849" s="4" t="s">
        <v>242</v>
      </c>
      <c r="DC1849" s="4" t="s">
        <v>242</v>
      </c>
      <c r="DD1849" s="7">
        <v>2</v>
      </c>
      <c r="DE1849" s="7">
        <v>30</v>
      </c>
      <c r="DF1849" s="7">
        <v>60</v>
      </c>
      <c r="DH1849" s="4">
        <v>5</v>
      </c>
      <c r="DI1849" s="4">
        <v>2</v>
      </c>
      <c r="DJ1849" s="4">
        <v>3</v>
      </c>
      <c r="DK1849" s="4" t="s">
        <v>242</v>
      </c>
      <c r="DL1849" s="4" t="s">
        <v>242</v>
      </c>
      <c r="DX1849" s="7">
        <f t="shared" si="25070"/>
        <v>8050322</v>
      </c>
      <c r="DY1849" s="7"/>
      <c r="DZ1849" s="67">
        <v>0</v>
      </c>
      <c r="EA1849" s="2" t="s">
        <v>242</v>
      </c>
      <c r="EB1849" s="85" t="s">
        <v>242</v>
      </c>
      <c r="EC1849" s="2" t="s">
        <v>242</v>
      </c>
      <c r="ED1849" s="2">
        <v>2025</v>
      </c>
      <c r="EE1849" s="2">
        <v>3004</v>
      </c>
      <c r="EF1849" s="7">
        <v>50</v>
      </c>
      <c r="EG1849" s="20"/>
      <c r="EH1849" s="20"/>
      <c r="EI1849" s="4">
        <v>331135</v>
      </c>
      <c r="EJ1849" s="4">
        <v>1</v>
      </c>
      <c r="EK1849" s="4">
        <v>331136</v>
      </c>
      <c r="EL1849" s="4">
        <v>1</v>
      </c>
      <c r="EM1849" s="4">
        <v>331137</v>
      </c>
      <c r="EN1849" s="4">
        <v>1</v>
      </c>
      <c r="EO1849" s="4">
        <v>331138</v>
      </c>
      <c r="EP1849" s="4">
        <v>1</v>
      </c>
      <c r="EQ1849" s="4">
        <v>331139</v>
      </c>
      <c r="ER1849" s="4">
        <v>1</v>
      </c>
      <c r="ES1849" s="4">
        <v>331140</v>
      </c>
      <c r="ET1849" s="4">
        <v>1</v>
      </c>
      <c r="EU1849" s="4">
        <v>331141</v>
      </c>
      <c r="EV1849" s="4">
        <v>1</v>
      </c>
      <c r="EW1849" s="4" t="s">
        <v>242</v>
      </c>
      <c r="EX1849" s="4" t="s">
        <v>242</v>
      </c>
      <c r="EY1849" s="4" t="s">
        <v>242</v>
      </c>
      <c r="EZ1849" s="4" t="s">
        <v>242</v>
      </c>
      <c r="FA1849" s="4" t="s">
        <v>242</v>
      </c>
      <c r="FB1849" s="4" t="s">
        <v>242</v>
      </c>
      <c r="FC1849" s="4">
        <v>40013</v>
      </c>
      <c r="FD1849" s="4">
        <v>1</v>
      </c>
      <c r="FE1849" s="4">
        <v>20100</v>
      </c>
      <c r="FF1849" s="4">
        <v>1</v>
      </c>
      <c r="FG1849" s="4">
        <v>20100</v>
      </c>
      <c r="FH1849" s="4">
        <v>1</v>
      </c>
      <c r="FR1849" s="2">
        <v>99999</v>
      </c>
      <c r="FS1849" s="2">
        <v>0</v>
      </c>
      <c r="FT1849" s="2">
        <f t="shared" ref="FT1849" si="25089">IF(FT861="","",FT861)</f>
        <v>4000</v>
      </c>
      <c r="FU1849" s="2" t="s">
        <v>1740</v>
      </c>
      <c r="FV1849" s="2" t="str">
        <f t="shared" si="25083"/>
        <v/>
      </c>
      <c r="FW1849" s="2" t="str">
        <f t="shared" ref="FW1849" si="25090">IF(FW861="","",FW861)</f>
        <v/>
      </c>
      <c r="FX1849" s="2" t="str">
        <f t="shared" si="25078"/>
        <v/>
      </c>
      <c r="FY1849" s="2" t="str">
        <f t="shared" si="25022"/>
        <v/>
      </c>
      <c r="FZ1849" s="77">
        <v>0</v>
      </c>
      <c r="GA1849" s="2">
        <v>1</v>
      </c>
      <c r="GC1849" s="2">
        <v>1</v>
      </c>
      <c r="GD1849"/>
    </row>
    <row r="1850" s="2" customFormat="1" ht="14.25" spans="1:186">
      <c r="A1850" s="95">
        <f t="shared" si="25053"/>
        <v>8050323</v>
      </c>
      <c r="B1850" s="95">
        <v>1384</v>
      </c>
      <c r="C1850" s="95">
        <v>1</v>
      </c>
      <c r="D1850" s="95" t="s">
        <v>463</v>
      </c>
      <c r="E1850" s="95" t="str">
        <f t="shared" si="25054"/>
        <v>50级橙装女头饰（福利专用）</v>
      </c>
      <c r="F1850" s="31" t="s">
        <v>1483</v>
      </c>
      <c r="G1850" s="31">
        <v>5</v>
      </c>
      <c r="H1850" s="7" t="s">
        <v>191</v>
      </c>
      <c r="I1850" s="7" t="s">
        <v>187</v>
      </c>
      <c r="J1850" s="37">
        <v>1503</v>
      </c>
      <c r="K1850" s="39">
        <v>1698</v>
      </c>
      <c r="L1850" s="39"/>
      <c r="M1850" s="29" t="s">
        <v>193</v>
      </c>
      <c r="N1850" s="4">
        <v>50</v>
      </c>
      <c r="O1850" s="4">
        <v>50</v>
      </c>
      <c r="P1850" s="40">
        <f t="shared" si="25033"/>
        <v>2105</v>
      </c>
      <c r="Q1850" s="4"/>
      <c r="S1850" s="48">
        <v>2</v>
      </c>
      <c r="T1850" s="47" t="s">
        <v>194</v>
      </c>
      <c r="U1850" s="7" t="s">
        <v>195</v>
      </c>
      <c r="V1850" s="7">
        <v>0</v>
      </c>
      <c r="W1850" s="7">
        <v>0</v>
      </c>
      <c r="X1850" s="40">
        <v>0</v>
      </c>
      <c r="AB1850" s="7" t="s">
        <v>195</v>
      </c>
      <c r="AC1850" s="7">
        <v>0</v>
      </c>
      <c r="AD1850" s="7" t="s">
        <v>195</v>
      </c>
      <c r="AE1850" s="7" t="str">
        <f t="shared" si="24989"/>
        <v>true</v>
      </c>
      <c r="AF1850" s="7" t="b">
        <v>1</v>
      </c>
      <c r="AG1850" s="7" t="s">
        <v>195</v>
      </c>
      <c r="AH1850" s="40">
        <v>0</v>
      </c>
      <c r="AI1850" s="40">
        <v>0</v>
      </c>
      <c r="AJ1850" s="40">
        <v>1</v>
      </c>
      <c r="AK1850" s="40">
        <v>0</v>
      </c>
      <c r="AL1850" s="40">
        <v>1</v>
      </c>
      <c r="AM1850" s="40">
        <v>0</v>
      </c>
      <c r="AN1850" s="40">
        <v>60</v>
      </c>
      <c r="AO1850" s="40">
        <v>1000</v>
      </c>
      <c r="AP1850" s="7" t="s">
        <v>458</v>
      </c>
      <c r="AQ1850" s="4">
        <v>3</v>
      </c>
      <c r="AR1850" s="4">
        <v>161506</v>
      </c>
      <c r="AS1850" s="7" t="s">
        <v>199</v>
      </c>
      <c r="AT1850" s="48">
        <v>3</v>
      </c>
      <c r="AU1850" s="48">
        <v>1</v>
      </c>
      <c r="AV1850" s="48">
        <v>3</v>
      </c>
      <c r="AW1850" s="48">
        <v>500</v>
      </c>
      <c r="AX1850" s="48">
        <v>250</v>
      </c>
      <c r="AY1850" s="48">
        <v>0</v>
      </c>
      <c r="AZ1850" s="48">
        <v>0</v>
      </c>
      <c r="BE1850" s="48">
        <v>0</v>
      </c>
      <c r="BF1850" s="48">
        <v>1</v>
      </c>
      <c r="BG1850" s="48">
        <v>540</v>
      </c>
      <c r="BH1850" s="48">
        <v>540</v>
      </c>
      <c r="BI1850" s="7">
        <v>0</v>
      </c>
      <c r="BJ1850" s="7">
        <v>0</v>
      </c>
      <c r="BK1850" s="7">
        <v>0</v>
      </c>
      <c r="BL1850" s="7">
        <v>0</v>
      </c>
      <c r="BM1850" s="7">
        <v>0</v>
      </c>
      <c r="BN1850" s="7">
        <v>0</v>
      </c>
      <c r="BO1850" s="7">
        <v>0</v>
      </c>
      <c r="BP1850" s="7">
        <v>0</v>
      </c>
      <c r="BQ1850" s="7">
        <v>0</v>
      </c>
      <c r="BR1850" s="7">
        <v>0</v>
      </c>
      <c r="BS1850" s="7">
        <v>0</v>
      </c>
      <c r="BT1850" s="7">
        <v>0</v>
      </c>
      <c r="BU1850" s="7">
        <v>0</v>
      </c>
      <c r="BV1850" s="7">
        <v>0</v>
      </c>
      <c r="BW1850" s="7">
        <v>0</v>
      </c>
      <c r="BX1850" s="7">
        <v>0</v>
      </c>
      <c r="BY1850" s="7">
        <v>0</v>
      </c>
      <c r="BZ1850" s="7">
        <v>0</v>
      </c>
      <c r="CA1850" s="7">
        <v>0</v>
      </c>
      <c r="CB1850" s="7">
        <v>0</v>
      </c>
      <c r="CC1850" s="7">
        <v>0</v>
      </c>
      <c r="CD1850" s="7">
        <v>0</v>
      </c>
      <c r="CE1850" s="7">
        <v>0</v>
      </c>
      <c r="CF1850" s="7">
        <v>0</v>
      </c>
      <c r="CG1850" s="7">
        <v>0</v>
      </c>
      <c r="CH1850" s="7">
        <v>0</v>
      </c>
      <c r="CI1850" s="7">
        <v>0</v>
      </c>
      <c r="CJ1850" s="7">
        <v>0</v>
      </c>
      <c r="CK1850" s="7">
        <v>0</v>
      </c>
      <c r="CL1850" s="40">
        <v>0</v>
      </c>
      <c r="CM1850" s="40">
        <v>0</v>
      </c>
      <c r="CN1850" s="40">
        <v>0</v>
      </c>
      <c r="CO1850" s="40">
        <v>0</v>
      </c>
      <c r="CP1850" s="7">
        <v>0</v>
      </c>
      <c r="CQ1850" s="7">
        <v>0</v>
      </c>
      <c r="CR1850" s="7">
        <v>0</v>
      </c>
      <c r="CS1850" s="40">
        <v>0</v>
      </c>
      <c r="CT1850" s="7">
        <v>0</v>
      </c>
      <c r="CU1850" s="7">
        <v>0</v>
      </c>
      <c r="CV1850" s="4"/>
      <c r="CW1850" s="4"/>
      <c r="CX1850" s="4" t="s">
        <v>242</v>
      </c>
      <c r="CY1850" s="4" t="s">
        <v>242</v>
      </c>
      <c r="CZ1850" s="4" t="s">
        <v>242</v>
      </c>
      <c r="DA1850" s="4" t="s">
        <v>242</v>
      </c>
      <c r="DB1850" s="4" t="s">
        <v>242</v>
      </c>
      <c r="DC1850" s="4" t="s">
        <v>242</v>
      </c>
      <c r="DD1850" s="7">
        <v>2</v>
      </c>
      <c r="DE1850" s="7">
        <v>30</v>
      </c>
      <c r="DF1850" s="7">
        <v>60</v>
      </c>
      <c r="DH1850" s="4">
        <v>5</v>
      </c>
      <c r="DI1850" s="4">
        <v>2</v>
      </c>
      <c r="DJ1850" s="4">
        <v>3</v>
      </c>
      <c r="DK1850" s="4" t="s">
        <v>242</v>
      </c>
      <c r="DL1850" s="4" t="s">
        <v>242</v>
      </c>
      <c r="DX1850" s="7">
        <f t="shared" si="25070"/>
        <v>8050323</v>
      </c>
      <c r="DY1850" s="7"/>
      <c r="DZ1850" s="67">
        <v>0</v>
      </c>
      <c r="EA1850" s="2" t="s">
        <v>242</v>
      </c>
      <c r="EB1850" s="85" t="s">
        <v>242</v>
      </c>
      <c r="EC1850" s="2" t="s">
        <v>242</v>
      </c>
      <c r="ED1850" s="2">
        <v>2025</v>
      </c>
      <c r="EE1850" s="2">
        <v>3004</v>
      </c>
      <c r="EF1850" s="7">
        <v>50</v>
      </c>
      <c r="EG1850" s="20"/>
      <c r="EH1850" s="20"/>
      <c r="EI1850" s="4">
        <v>331135</v>
      </c>
      <c r="EJ1850" s="4">
        <v>1</v>
      </c>
      <c r="EK1850" s="4">
        <v>331136</v>
      </c>
      <c r="EL1850" s="4">
        <v>1</v>
      </c>
      <c r="EM1850" s="4">
        <v>331137</v>
      </c>
      <c r="EN1850" s="4">
        <v>1</v>
      </c>
      <c r="EO1850" s="4">
        <v>331138</v>
      </c>
      <c r="EP1850" s="4">
        <v>1</v>
      </c>
      <c r="EQ1850" s="4">
        <v>331139</v>
      </c>
      <c r="ER1850" s="4">
        <v>1</v>
      </c>
      <c r="ES1850" s="4">
        <v>331140</v>
      </c>
      <c r="ET1850" s="4">
        <v>1</v>
      </c>
      <c r="EU1850" s="4">
        <v>331141</v>
      </c>
      <c r="EV1850" s="4">
        <v>1</v>
      </c>
      <c r="EW1850" s="4" t="s">
        <v>242</v>
      </c>
      <c r="EX1850" s="4" t="s">
        <v>242</v>
      </c>
      <c r="EY1850" s="4" t="s">
        <v>242</v>
      </c>
      <c r="EZ1850" s="4" t="s">
        <v>242</v>
      </c>
      <c r="FA1850" s="4" t="s">
        <v>242</v>
      </c>
      <c r="FB1850" s="4" t="s">
        <v>242</v>
      </c>
      <c r="FC1850" s="4">
        <v>40013</v>
      </c>
      <c r="FD1850" s="4">
        <v>1</v>
      </c>
      <c r="FE1850" s="4">
        <v>20100</v>
      </c>
      <c r="FF1850" s="4">
        <v>1</v>
      </c>
      <c r="FG1850" s="4">
        <v>20100</v>
      </c>
      <c r="FH1850" s="4">
        <v>1</v>
      </c>
      <c r="FR1850" s="2">
        <v>99999</v>
      </c>
      <c r="FS1850" s="2">
        <v>0</v>
      </c>
      <c r="FT1850" s="2">
        <f t="shared" ref="FT1850" si="25091">IF(FT862="","",FT862)</f>
        <v>4000</v>
      </c>
      <c r="FU1850" s="2" t="s">
        <v>1740</v>
      </c>
      <c r="FV1850" s="2" t="str">
        <f t="shared" si="25083"/>
        <v/>
      </c>
      <c r="FW1850" s="2" t="str">
        <f t="shared" ref="FW1850" si="25092">IF(FW862="","",FW862)</f>
        <v/>
      </c>
      <c r="FX1850" s="2" t="str">
        <f t="shared" si="25078"/>
        <v/>
      </c>
      <c r="FY1850" s="2" t="str">
        <f t="shared" si="25022"/>
        <v/>
      </c>
      <c r="FZ1850" s="77">
        <v>0</v>
      </c>
      <c r="GA1850" s="2">
        <v>1</v>
      </c>
      <c r="GC1850" s="2">
        <v>1</v>
      </c>
      <c r="GD1850"/>
    </row>
    <row r="1851" s="2" customFormat="1" ht="14.25" spans="1:186">
      <c r="A1851" s="95">
        <f t="shared" si="25053"/>
        <v>8050424</v>
      </c>
      <c r="B1851" s="95">
        <v>40</v>
      </c>
      <c r="C1851" s="95">
        <v>2</v>
      </c>
      <c r="D1851" s="95" t="s">
        <v>465</v>
      </c>
      <c r="E1851" s="95" t="str">
        <f t="shared" si="25054"/>
        <v>50级橙装项链（福利专用）</v>
      </c>
      <c r="F1851" s="31" t="s">
        <v>1483</v>
      </c>
      <c r="G1851" s="31">
        <v>5</v>
      </c>
      <c r="H1851" s="7" t="s">
        <v>191</v>
      </c>
      <c r="I1851" s="7" t="s">
        <v>187</v>
      </c>
      <c r="J1851" s="37">
        <v>1470</v>
      </c>
      <c r="K1851" s="39">
        <v>1434</v>
      </c>
      <c r="L1851" s="39"/>
      <c r="M1851" s="29" t="s">
        <v>193</v>
      </c>
      <c r="N1851" s="4">
        <v>50</v>
      </c>
      <c r="O1851" s="4">
        <v>50</v>
      </c>
      <c r="P1851" s="40">
        <f t="shared" si="25033"/>
        <v>2205</v>
      </c>
      <c r="Q1851" s="4"/>
      <c r="S1851" s="48">
        <v>0</v>
      </c>
      <c r="T1851" s="47" t="s">
        <v>194</v>
      </c>
      <c r="U1851" s="7" t="s">
        <v>195</v>
      </c>
      <c r="V1851" s="7">
        <v>0</v>
      </c>
      <c r="W1851" s="7">
        <v>0</v>
      </c>
      <c r="X1851" s="40">
        <v>0</v>
      </c>
      <c r="AB1851" s="7" t="s">
        <v>195</v>
      </c>
      <c r="AC1851" s="7">
        <v>0</v>
      </c>
      <c r="AD1851" s="7" t="s">
        <v>195</v>
      </c>
      <c r="AE1851" s="7" t="str">
        <f t="shared" si="24989"/>
        <v>true</v>
      </c>
      <c r="AF1851" s="7" t="b">
        <v>1</v>
      </c>
      <c r="AG1851" s="7" t="s">
        <v>195</v>
      </c>
      <c r="AH1851" s="40">
        <v>0</v>
      </c>
      <c r="AI1851" s="40">
        <v>0</v>
      </c>
      <c r="AJ1851" s="40">
        <v>1</v>
      </c>
      <c r="AK1851" s="40">
        <v>0</v>
      </c>
      <c r="AL1851" s="40">
        <v>1</v>
      </c>
      <c r="AM1851" s="40">
        <v>0</v>
      </c>
      <c r="AN1851" s="40">
        <v>60</v>
      </c>
      <c r="AO1851" s="40">
        <v>1000</v>
      </c>
      <c r="AP1851" s="7" t="s">
        <v>458</v>
      </c>
      <c r="AQ1851" s="4">
        <v>3</v>
      </c>
      <c r="AR1851" s="4">
        <v>161506</v>
      </c>
      <c r="AS1851" s="7" t="s">
        <v>199</v>
      </c>
      <c r="AT1851" s="48">
        <v>3</v>
      </c>
      <c r="AU1851" s="48">
        <v>1</v>
      </c>
      <c r="AV1851" s="48">
        <v>3</v>
      </c>
      <c r="AW1851" s="48">
        <v>500</v>
      </c>
      <c r="AX1851" s="48">
        <v>250</v>
      </c>
      <c r="AY1851" s="48">
        <v>0</v>
      </c>
      <c r="AZ1851" s="48">
        <v>0</v>
      </c>
      <c r="BE1851" s="48">
        <v>0</v>
      </c>
      <c r="BF1851" s="48">
        <v>1</v>
      </c>
      <c r="BG1851" s="48">
        <v>540</v>
      </c>
      <c r="BH1851" s="48">
        <v>540</v>
      </c>
      <c r="BI1851" s="7">
        <v>0</v>
      </c>
      <c r="BJ1851" s="7">
        <v>0</v>
      </c>
      <c r="BK1851" s="7">
        <v>0</v>
      </c>
      <c r="BL1851" s="7">
        <v>0</v>
      </c>
      <c r="BM1851" s="7">
        <v>0</v>
      </c>
      <c r="BN1851" s="7">
        <v>0</v>
      </c>
      <c r="BO1851" s="7">
        <v>0</v>
      </c>
      <c r="BP1851" s="7">
        <v>0</v>
      </c>
      <c r="BQ1851" s="7">
        <v>0</v>
      </c>
      <c r="BR1851" s="7">
        <v>0</v>
      </c>
      <c r="BS1851" s="7">
        <v>0</v>
      </c>
      <c r="BT1851" s="7">
        <v>0</v>
      </c>
      <c r="BU1851" s="7">
        <v>0</v>
      </c>
      <c r="BV1851" s="7">
        <v>0</v>
      </c>
      <c r="BW1851" s="7">
        <v>0</v>
      </c>
      <c r="BX1851" s="7">
        <v>0</v>
      </c>
      <c r="BY1851" s="7">
        <v>0</v>
      </c>
      <c r="BZ1851" s="7">
        <v>0</v>
      </c>
      <c r="CA1851" s="7">
        <v>0</v>
      </c>
      <c r="CB1851" s="7">
        <v>0</v>
      </c>
      <c r="CC1851" s="7">
        <v>0</v>
      </c>
      <c r="CD1851" s="7">
        <v>0</v>
      </c>
      <c r="CE1851" s="7">
        <v>0</v>
      </c>
      <c r="CF1851" s="7">
        <v>0</v>
      </c>
      <c r="CG1851" s="7">
        <v>0</v>
      </c>
      <c r="CH1851" s="7">
        <v>0</v>
      </c>
      <c r="CI1851" s="7">
        <v>0</v>
      </c>
      <c r="CJ1851" s="7">
        <v>0</v>
      </c>
      <c r="CK1851" s="7">
        <v>0</v>
      </c>
      <c r="CL1851" s="40">
        <v>0</v>
      </c>
      <c r="CM1851" s="40">
        <v>0</v>
      </c>
      <c r="CN1851" s="40">
        <v>0</v>
      </c>
      <c r="CO1851" s="40">
        <v>0</v>
      </c>
      <c r="CP1851" s="7">
        <v>0</v>
      </c>
      <c r="CQ1851" s="7">
        <v>0</v>
      </c>
      <c r="CR1851" s="7">
        <v>0</v>
      </c>
      <c r="CS1851" s="40">
        <v>0</v>
      </c>
      <c r="CT1851" s="7">
        <v>0</v>
      </c>
      <c r="CU1851" s="7">
        <v>0</v>
      </c>
      <c r="CV1851" s="4"/>
      <c r="CW1851" s="4"/>
      <c r="CX1851" s="4" t="s">
        <v>242</v>
      </c>
      <c r="CY1851" s="4" t="s">
        <v>242</v>
      </c>
      <c r="CZ1851" s="4" t="s">
        <v>242</v>
      </c>
      <c r="DA1851" s="4" t="s">
        <v>242</v>
      </c>
      <c r="DB1851" s="4" t="s">
        <v>242</v>
      </c>
      <c r="DC1851" s="4" t="s">
        <v>242</v>
      </c>
      <c r="DD1851" s="7">
        <v>2</v>
      </c>
      <c r="DE1851" s="7">
        <v>30</v>
      </c>
      <c r="DF1851" s="7">
        <v>60</v>
      </c>
      <c r="DH1851" s="4">
        <v>5</v>
      </c>
      <c r="DI1851" s="4">
        <v>4</v>
      </c>
      <c r="DJ1851" s="4">
        <v>5</v>
      </c>
      <c r="DK1851" s="4" t="s">
        <v>242</v>
      </c>
      <c r="DL1851" s="4" t="s">
        <v>242</v>
      </c>
      <c r="DX1851" s="7">
        <f t="shared" si="25070"/>
        <v>8050424</v>
      </c>
      <c r="DY1851" s="7"/>
      <c r="DZ1851" s="67">
        <v>0</v>
      </c>
      <c r="EA1851" s="2" t="s">
        <v>242</v>
      </c>
      <c r="EB1851" s="85" t="s">
        <v>242</v>
      </c>
      <c r="EC1851" s="2" t="s">
        <v>242</v>
      </c>
      <c r="ED1851" s="2">
        <v>2028</v>
      </c>
      <c r="EE1851" s="2">
        <v>3004</v>
      </c>
      <c r="EF1851" s="7">
        <v>50</v>
      </c>
      <c r="EG1851" s="20"/>
      <c r="EH1851" s="20"/>
      <c r="EI1851" s="4">
        <v>331165</v>
      </c>
      <c r="EJ1851" s="4">
        <v>1</v>
      </c>
      <c r="EK1851" s="4">
        <v>331166</v>
      </c>
      <c r="EL1851" s="4">
        <v>1</v>
      </c>
      <c r="EM1851" s="4">
        <v>331167</v>
      </c>
      <c r="EN1851" s="4">
        <v>1</v>
      </c>
      <c r="EO1851" s="4">
        <v>331168</v>
      </c>
      <c r="EP1851" s="4">
        <v>1</v>
      </c>
      <c r="EQ1851" s="4">
        <v>331169</v>
      </c>
      <c r="ER1851" s="4">
        <v>1</v>
      </c>
      <c r="ES1851" s="4">
        <v>331170</v>
      </c>
      <c r="ET1851" s="4">
        <v>1</v>
      </c>
      <c r="EU1851" s="4">
        <v>331171</v>
      </c>
      <c r="EV1851" s="4">
        <v>1</v>
      </c>
      <c r="EW1851" s="4" t="s">
        <v>242</v>
      </c>
      <c r="EX1851" s="4" t="s">
        <v>242</v>
      </c>
      <c r="EY1851" s="4" t="s">
        <v>242</v>
      </c>
      <c r="EZ1851" s="4" t="s">
        <v>242</v>
      </c>
      <c r="FA1851" s="4" t="s">
        <v>242</v>
      </c>
      <c r="FB1851" s="4" t="s">
        <v>242</v>
      </c>
      <c r="FC1851" s="4">
        <v>40013</v>
      </c>
      <c r="FD1851" s="4">
        <v>1</v>
      </c>
      <c r="FE1851" s="4">
        <v>20100</v>
      </c>
      <c r="FF1851" s="4">
        <v>1</v>
      </c>
      <c r="FG1851" s="4">
        <v>20100</v>
      </c>
      <c r="FH1851" s="4">
        <v>1</v>
      </c>
      <c r="FR1851" s="2">
        <v>99999</v>
      </c>
      <c r="FS1851" s="2">
        <v>0</v>
      </c>
      <c r="FT1851" s="2">
        <f t="shared" ref="FT1851" si="25093">IF(FT863="","",FT863)</f>
        <v>4000</v>
      </c>
      <c r="FU1851" s="2" t="s">
        <v>1740</v>
      </c>
      <c r="FV1851" s="2" t="str">
        <f t="shared" si="25083"/>
        <v/>
      </c>
      <c r="FW1851" s="2" t="str">
        <f t="shared" ref="FW1851" si="25094">IF(FW863="","",FW863)</f>
        <v/>
      </c>
      <c r="FX1851" s="2" t="str">
        <f t="shared" si="25078"/>
        <v/>
      </c>
      <c r="FY1851" s="2" t="str">
        <f t="shared" si="25022"/>
        <v/>
      </c>
      <c r="FZ1851" s="77">
        <v>0</v>
      </c>
      <c r="GA1851" s="2">
        <v>1</v>
      </c>
      <c r="GC1851" s="2">
        <v>1</v>
      </c>
      <c r="GD1851"/>
    </row>
    <row r="1852" s="2" customFormat="1" ht="14.25" spans="1:186">
      <c r="A1852" s="95">
        <f t="shared" si="25053"/>
        <v>8050525</v>
      </c>
      <c r="B1852" s="95">
        <v>72</v>
      </c>
      <c r="C1852" s="95">
        <v>4</v>
      </c>
      <c r="D1852" s="95" t="s">
        <v>467</v>
      </c>
      <c r="E1852" s="95" t="str">
        <f t="shared" si="25054"/>
        <v>50级橙装腰带（福利专用）</v>
      </c>
      <c r="F1852" s="31" t="s">
        <v>1483</v>
      </c>
      <c r="G1852" s="31">
        <v>5</v>
      </c>
      <c r="H1852" s="7" t="s">
        <v>191</v>
      </c>
      <c r="I1852" s="7" t="s">
        <v>187</v>
      </c>
      <c r="J1852" s="37">
        <v>1481</v>
      </c>
      <c r="K1852" s="39">
        <v>1435</v>
      </c>
      <c r="L1852" s="39"/>
      <c r="M1852" s="29" t="s">
        <v>193</v>
      </c>
      <c r="N1852" s="4">
        <v>50</v>
      </c>
      <c r="O1852" s="4">
        <v>50</v>
      </c>
      <c r="P1852" s="40">
        <f t="shared" si="25033"/>
        <v>2405</v>
      </c>
      <c r="Q1852" s="4"/>
      <c r="S1852" s="48">
        <v>0</v>
      </c>
      <c r="T1852" s="47" t="s">
        <v>194</v>
      </c>
      <c r="U1852" s="7" t="s">
        <v>195</v>
      </c>
      <c r="V1852" s="7">
        <v>0</v>
      </c>
      <c r="W1852" s="7">
        <v>0</v>
      </c>
      <c r="X1852" s="40">
        <v>0</v>
      </c>
      <c r="AB1852" s="7" t="s">
        <v>195</v>
      </c>
      <c r="AC1852" s="7">
        <v>0</v>
      </c>
      <c r="AD1852" s="7" t="s">
        <v>195</v>
      </c>
      <c r="AE1852" s="7" t="str">
        <f t="shared" ref="AE1852" si="25095">IF(Z1852&gt;=40,"false","true")</f>
        <v>true</v>
      </c>
      <c r="AF1852" s="7" t="b">
        <v>1</v>
      </c>
      <c r="AG1852" s="7" t="s">
        <v>195</v>
      </c>
      <c r="AH1852" s="40">
        <v>0</v>
      </c>
      <c r="AI1852" s="40">
        <v>0</v>
      </c>
      <c r="AJ1852" s="40">
        <v>1</v>
      </c>
      <c r="AK1852" s="40">
        <v>0</v>
      </c>
      <c r="AL1852" s="40">
        <v>1</v>
      </c>
      <c r="AM1852" s="40">
        <v>0</v>
      </c>
      <c r="AN1852" s="40">
        <v>60</v>
      </c>
      <c r="AO1852" s="40">
        <v>1000</v>
      </c>
      <c r="AP1852" s="7" t="s">
        <v>458</v>
      </c>
      <c r="AQ1852" s="4">
        <v>3</v>
      </c>
      <c r="AR1852" s="4">
        <v>161506</v>
      </c>
      <c r="AS1852" s="7" t="s">
        <v>199</v>
      </c>
      <c r="AT1852" s="48">
        <v>3</v>
      </c>
      <c r="AU1852" s="48">
        <v>1</v>
      </c>
      <c r="AV1852" s="48">
        <v>3</v>
      </c>
      <c r="AW1852" s="48">
        <v>500</v>
      </c>
      <c r="AX1852" s="48">
        <v>250</v>
      </c>
      <c r="AY1852" s="48">
        <v>0</v>
      </c>
      <c r="AZ1852" s="48">
        <v>0</v>
      </c>
      <c r="BE1852" s="48">
        <v>0</v>
      </c>
      <c r="BF1852" s="48">
        <v>1</v>
      </c>
      <c r="BG1852" s="48">
        <v>540</v>
      </c>
      <c r="BH1852" s="48">
        <v>540</v>
      </c>
      <c r="BI1852" s="7">
        <v>0</v>
      </c>
      <c r="BJ1852" s="7">
        <v>0</v>
      </c>
      <c r="BK1852" s="7">
        <v>0</v>
      </c>
      <c r="BL1852" s="7">
        <v>0</v>
      </c>
      <c r="BM1852" s="7">
        <v>0</v>
      </c>
      <c r="BN1852" s="7">
        <v>0</v>
      </c>
      <c r="BO1852" s="7">
        <v>0</v>
      </c>
      <c r="BP1852" s="7">
        <v>0</v>
      </c>
      <c r="BQ1852" s="7">
        <v>0</v>
      </c>
      <c r="BR1852" s="7">
        <v>0</v>
      </c>
      <c r="BS1852" s="7">
        <v>0</v>
      </c>
      <c r="BT1852" s="7">
        <v>0</v>
      </c>
      <c r="BU1852" s="7">
        <v>0</v>
      </c>
      <c r="BV1852" s="7">
        <v>0</v>
      </c>
      <c r="BW1852" s="7">
        <v>0</v>
      </c>
      <c r="BX1852" s="7">
        <v>0</v>
      </c>
      <c r="BY1852" s="7">
        <v>0</v>
      </c>
      <c r="BZ1852" s="7">
        <v>0</v>
      </c>
      <c r="CA1852" s="7">
        <v>0</v>
      </c>
      <c r="CB1852" s="7">
        <v>0</v>
      </c>
      <c r="CC1852" s="7">
        <v>0</v>
      </c>
      <c r="CD1852" s="7">
        <v>0</v>
      </c>
      <c r="CE1852" s="7">
        <v>0</v>
      </c>
      <c r="CF1852" s="7">
        <v>0</v>
      </c>
      <c r="CG1852" s="7">
        <v>0</v>
      </c>
      <c r="CH1852" s="7">
        <v>0</v>
      </c>
      <c r="CI1852" s="7">
        <v>0</v>
      </c>
      <c r="CJ1852" s="7">
        <v>0</v>
      </c>
      <c r="CK1852" s="7">
        <v>0</v>
      </c>
      <c r="CL1852" s="40">
        <v>0</v>
      </c>
      <c r="CM1852" s="40">
        <v>0</v>
      </c>
      <c r="CN1852" s="40">
        <v>0</v>
      </c>
      <c r="CO1852" s="40">
        <v>0</v>
      </c>
      <c r="CP1852" s="7">
        <v>0</v>
      </c>
      <c r="CQ1852" s="7">
        <v>0</v>
      </c>
      <c r="CR1852" s="7">
        <v>0</v>
      </c>
      <c r="CS1852" s="40">
        <v>0</v>
      </c>
      <c r="CT1852" s="7">
        <v>0</v>
      </c>
      <c r="CU1852" s="7">
        <v>0</v>
      </c>
      <c r="CV1852" s="4"/>
      <c r="CW1852" s="4"/>
      <c r="CX1852" s="4" t="s">
        <v>242</v>
      </c>
      <c r="CY1852" s="4" t="s">
        <v>242</v>
      </c>
      <c r="CZ1852" s="4" t="s">
        <v>242</v>
      </c>
      <c r="DA1852" s="4" t="s">
        <v>242</v>
      </c>
      <c r="DB1852" s="4" t="s">
        <v>242</v>
      </c>
      <c r="DC1852" s="4" t="s">
        <v>242</v>
      </c>
      <c r="DD1852" s="7">
        <v>2</v>
      </c>
      <c r="DE1852" s="7">
        <v>30</v>
      </c>
      <c r="DF1852" s="7">
        <v>60</v>
      </c>
      <c r="DH1852" s="4">
        <v>5</v>
      </c>
      <c r="DI1852" s="4">
        <v>1</v>
      </c>
      <c r="DJ1852" s="4">
        <v>6</v>
      </c>
      <c r="DK1852" s="4">
        <v>9</v>
      </c>
      <c r="DL1852" s="4" t="s">
        <v>242</v>
      </c>
      <c r="DX1852" s="7">
        <f t="shared" si="25070"/>
        <v>8050525</v>
      </c>
      <c r="DY1852" s="7"/>
      <c r="DZ1852" s="67">
        <v>0</v>
      </c>
      <c r="EA1852" s="2" t="s">
        <v>242</v>
      </c>
      <c r="EB1852" s="85" t="s">
        <v>242</v>
      </c>
      <c r="EC1852" s="2" t="s">
        <v>242</v>
      </c>
      <c r="ED1852" s="2">
        <v>2031</v>
      </c>
      <c r="EE1852" s="2">
        <v>3004</v>
      </c>
      <c r="EF1852" s="7">
        <v>50</v>
      </c>
      <c r="EG1852" s="20"/>
      <c r="EH1852" s="20"/>
      <c r="EI1852" s="4">
        <v>331165</v>
      </c>
      <c r="EJ1852" s="4">
        <v>1</v>
      </c>
      <c r="EK1852" s="4">
        <v>331166</v>
      </c>
      <c r="EL1852" s="4">
        <v>1</v>
      </c>
      <c r="EM1852" s="4">
        <v>331167</v>
      </c>
      <c r="EN1852" s="4">
        <v>1</v>
      </c>
      <c r="EO1852" s="4">
        <v>331168</v>
      </c>
      <c r="EP1852" s="4">
        <v>1</v>
      </c>
      <c r="EQ1852" s="4">
        <v>331169</v>
      </c>
      <c r="ER1852" s="4">
        <v>1</v>
      </c>
      <c r="ES1852" s="4">
        <v>331170</v>
      </c>
      <c r="ET1852" s="4">
        <v>1</v>
      </c>
      <c r="EU1852" s="4">
        <v>331171</v>
      </c>
      <c r="EV1852" s="4">
        <v>1</v>
      </c>
      <c r="EW1852" s="4" t="s">
        <v>242</v>
      </c>
      <c r="EX1852" s="4" t="s">
        <v>242</v>
      </c>
      <c r="EY1852" s="4" t="s">
        <v>242</v>
      </c>
      <c r="EZ1852" s="4" t="s">
        <v>242</v>
      </c>
      <c r="FA1852" s="4" t="s">
        <v>242</v>
      </c>
      <c r="FB1852" s="4" t="s">
        <v>242</v>
      </c>
      <c r="FC1852" s="4">
        <v>40013</v>
      </c>
      <c r="FD1852" s="4">
        <v>1</v>
      </c>
      <c r="FE1852" s="4">
        <v>20100</v>
      </c>
      <c r="FF1852" s="4">
        <v>1</v>
      </c>
      <c r="FG1852" s="4">
        <v>20100</v>
      </c>
      <c r="FH1852" s="4">
        <v>1</v>
      </c>
      <c r="FR1852" s="2">
        <v>99999</v>
      </c>
      <c r="FS1852" s="2">
        <v>0</v>
      </c>
      <c r="FT1852" s="2">
        <f t="shared" ref="FT1852" si="25096">IF(FT864="","",FT864)</f>
        <v>4000</v>
      </c>
      <c r="FU1852" s="2" t="s">
        <v>1740</v>
      </c>
      <c r="FV1852" s="2" t="str">
        <f t="shared" si="25083"/>
        <v/>
      </c>
      <c r="FW1852" s="2" t="str">
        <f t="shared" ref="FW1852" si="25097">IF(FW864="","",FW864)</f>
        <v/>
      </c>
      <c r="FX1852" s="2" t="str">
        <f t="shared" si="25078"/>
        <v/>
      </c>
      <c r="FY1852" s="2" t="str">
        <f t="shared" si="25022"/>
        <v/>
      </c>
      <c r="FZ1852" s="77">
        <v>0</v>
      </c>
      <c r="GA1852" s="2">
        <v>1</v>
      </c>
      <c r="GC1852" s="2">
        <v>1</v>
      </c>
      <c r="GD1852"/>
    </row>
    <row r="1853" s="2" customFormat="1" ht="14.25" spans="1:186">
      <c r="A1853" s="95">
        <f t="shared" si="25053"/>
        <v>8050626</v>
      </c>
      <c r="B1853" s="95">
        <v>88</v>
      </c>
      <c r="C1853" s="95">
        <v>5</v>
      </c>
      <c r="D1853" s="95" t="s">
        <v>469</v>
      </c>
      <c r="E1853" s="95" t="str">
        <f t="shared" si="25054"/>
        <v>50级橙装鞋子（福利专用）</v>
      </c>
      <c r="F1853" s="31" t="s">
        <v>1483</v>
      </c>
      <c r="G1853" s="31">
        <v>5</v>
      </c>
      <c r="H1853" s="7" t="s">
        <v>191</v>
      </c>
      <c r="I1853" s="7" t="s">
        <v>187</v>
      </c>
      <c r="J1853" s="37">
        <v>1492</v>
      </c>
      <c r="K1853" s="39">
        <v>1429</v>
      </c>
      <c r="L1853" s="39"/>
      <c r="M1853" s="29" t="s">
        <v>193</v>
      </c>
      <c r="N1853" s="4">
        <v>50</v>
      </c>
      <c r="O1853" s="4">
        <v>50</v>
      </c>
      <c r="P1853" s="40">
        <f t="shared" si="25033"/>
        <v>2505</v>
      </c>
      <c r="Q1853" s="4"/>
      <c r="S1853" s="48">
        <v>0</v>
      </c>
      <c r="T1853" s="47" t="s">
        <v>194</v>
      </c>
      <c r="U1853" s="7" t="s">
        <v>195</v>
      </c>
      <c r="V1853" s="7">
        <v>0</v>
      </c>
      <c r="W1853" s="7">
        <v>0</v>
      </c>
      <c r="X1853" s="40">
        <v>0</v>
      </c>
      <c r="AB1853" s="7" t="s">
        <v>195</v>
      </c>
      <c r="AC1853" s="7">
        <v>0</v>
      </c>
      <c r="AD1853" s="7" t="s">
        <v>195</v>
      </c>
      <c r="AE1853" s="7" t="str">
        <f t="shared" ref="AE1853" si="25098">IF(Z1853&gt;=40,"false","true")</f>
        <v>true</v>
      </c>
      <c r="AF1853" s="7" t="b">
        <v>1</v>
      </c>
      <c r="AG1853" s="7" t="s">
        <v>195</v>
      </c>
      <c r="AH1853" s="40">
        <v>0</v>
      </c>
      <c r="AI1853" s="40">
        <v>0</v>
      </c>
      <c r="AJ1853" s="40">
        <v>1</v>
      </c>
      <c r="AK1853" s="40">
        <v>0</v>
      </c>
      <c r="AL1853" s="40">
        <v>1</v>
      </c>
      <c r="AM1853" s="40">
        <v>0</v>
      </c>
      <c r="AN1853" s="40">
        <v>60</v>
      </c>
      <c r="AO1853" s="40">
        <v>1000</v>
      </c>
      <c r="AP1853" s="7" t="s">
        <v>458</v>
      </c>
      <c r="AQ1853" s="4">
        <v>3</v>
      </c>
      <c r="AR1853" s="4">
        <v>161506</v>
      </c>
      <c r="AS1853" s="7" t="s">
        <v>199</v>
      </c>
      <c r="AT1853" s="48">
        <v>3</v>
      </c>
      <c r="AU1853" s="48">
        <v>1</v>
      </c>
      <c r="AV1853" s="48">
        <v>3</v>
      </c>
      <c r="AW1853" s="48">
        <v>500</v>
      </c>
      <c r="AX1853" s="48">
        <v>250</v>
      </c>
      <c r="AY1853" s="48">
        <v>0</v>
      </c>
      <c r="AZ1853" s="48">
        <v>0</v>
      </c>
      <c r="BE1853" s="48">
        <v>0</v>
      </c>
      <c r="BF1853" s="48">
        <v>1</v>
      </c>
      <c r="BG1853" s="48">
        <v>540</v>
      </c>
      <c r="BH1853" s="48">
        <v>540</v>
      </c>
      <c r="BI1853" s="7">
        <v>0</v>
      </c>
      <c r="BJ1853" s="7">
        <v>0</v>
      </c>
      <c r="BK1853" s="7">
        <v>0</v>
      </c>
      <c r="BL1853" s="7">
        <v>0</v>
      </c>
      <c r="BM1853" s="7">
        <v>0</v>
      </c>
      <c r="BN1853" s="7">
        <v>0</v>
      </c>
      <c r="BO1853" s="7">
        <v>0</v>
      </c>
      <c r="BP1853" s="7">
        <v>0</v>
      </c>
      <c r="BQ1853" s="7">
        <v>0</v>
      </c>
      <c r="BR1853" s="7">
        <v>0</v>
      </c>
      <c r="BS1853" s="7">
        <v>0</v>
      </c>
      <c r="BT1853" s="7">
        <v>0</v>
      </c>
      <c r="BU1853" s="7">
        <v>0</v>
      </c>
      <c r="BV1853" s="7">
        <v>0</v>
      </c>
      <c r="BW1853" s="7">
        <v>0</v>
      </c>
      <c r="BX1853" s="7">
        <v>0</v>
      </c>
      <c r="BY1853" s="7">
        <v>0</v>
      </c>
      <c r="BZ1853" s="7">
        <v>0</v>
      </c>
      <c r="CA1853" s="7">
        <v>0</v>
      </c>
      <c r="CB1853" s="7">
        <v>0</v>
      </c>
      <c r="CC1853" s="7">
        <v>0</v>
      </c>
      <c r="CD1853" s="7">
        <v>0</v>
      </c>
      <c r="CE1853" s="7">
        <v>0</v>
      </c>
      <c r="CF1853" s="7">
        <v>0</v>
      </c>
      <c r="CG1853" s="7">
        <v>0</v>
      </c>
      <c r="CH1853" s="7">
        <v>0</v>
      </c>
      <c r="CI1853" s="7">
        <v>0</v>
      </c>
      <c r="CJ1853" s="7">
        <v>0</v>
      </c>
      <c r="CK1853" s="7">
        <v>0</v>
      </c>
      <c r="CL1853" s="40">
        <v>0</v>
      </c>
      <c r="CM1853" s="40">
        <v>0</v>
      </c>
      <c r="CN1853" s="40">
        <v>0</v>
      </c>
      <c r="CO1853" s="40">
        <v>0</v>
      </c>
      <c r="CP1853" s="7">
        <v>0</v>
      </c>
      <c r="CQ1853" s="7">
        <v>0</v>
      </c>
      <c r="CR1853" s="7">
        <v>0</v>
      </c>
      <c r="CS1853" s="40">
        <v>0</v>
      </c>
      <c r="CT1853" s="7">
        <v>0</v>
      </c>
      <c r="CU1853" s="7">
        <v>0</v>
      </c>
      <c r="CV1853" s="4"/>
      <c r="CW1853" s="4"/>
      <c r="CX1853" s="4" t="s">
        <v>242</v>
      </c>
      <c r="CY1853" s="4" t="s">
        <v>242</v>
      </c>
      <c r="CZ1853" s="4" t="s">
        <v>242</v>
      </c>
      <c r="DA1853" s="4" t="s">
        <v>242</v>
      </c>
      <c r="DB1853" s="4" t="s">
        <v>242</v>
      </c>
      <c r="DC1853" s="4" t="s">
        <v>242</v>
      </c>
      <c r="DD1853" s="7">
        <v>2</v>
      </c>
      <c r="DE1853" s="7">
        <v>30</v>
      </c>
      <c r="DF1853" s="7">
        <v>60</v>
      </c>
      <c r="DH1853" s="4">
        <v>5</v>
      </c>
      <c r="DI1853" s="4">
        <v>6</v>
      </c>
      <c r="DJ1853" s="4">
        <v>9</v>
      </c>
      <c r="DK1853" s="4" t="s">
        <v>242</v>
      </c>
      <c r="DL1853" s="4" t="s">
        <v>242</v>
      </c>
      <c r="DX1853" s="7">
        <f t="shared" si="25070"/>
        <v>8050626</v>
      </c>
      <c r="DY1853" s="7"/>
      <c r="DZ1853" s="67">
        <v>0</v>
      </c>
      <c r="EA1853" s="2" t="s">
        <v>242</v>
      </c>
      <c r="EB1853" s="85" t="s">
        <v>242</v>
      </c>
      <c r="EC1853" s="2" t="s">
        <v>242</v>
      </c>
      <c r="ED1853" s="2">
        <v>2034</v>
      </c>
      <c r="EE1853" s="2">
        <v>3004</v>
      </c>
      <c r="EF1853" s="7">
        <v>50</v>
      </c>
      <c r="EG1853" s="20"/>
      <c r="EH1853" s="20"/>
      <c r="EI1853" s="4">
        <v>331165</v>
      </c>
      <c r="EJ1853" s="4">
        <v>1</v>
      </c>
      <c r="EK1853" s="4">
        <v>331166</v>
      </c>
      <c r="EL1853" s="4">
        <v>1</v>
      </c>
      <c r="EM1853" s="4">
        <v>331167</v>
      </c>
      <c r="EN1853" s="4">
        <v>1</v>
      </c>
      <c r="EO1853" s="4">
        <v>331168</v>
      </c>
      <c r="EP1853" s="4">
        <v>1</v>
      </c>
      <c r="EQ1853" s="4">
        <v>331169</v>
      </c>
      <c r="ER1853" s="4">
        <v>1</v>
      </c>
      <c r="ES1853" s="4">
        <v>331170</v>
      </c>
      <c r="ET1853" s="4">
        <v>1</v>
      </c>
      <c r="EU1853" s="4">
        <v>331171</v>
      </c>
      <c r="EV1853" s="4">
        <v>1</v>
      </c>
      <c r="EW1853" s="4" t="s">
        <v>242</v>
      </c>
      <c r="EX1853" s="4" t="s">
        <v>242</v>
      </c>
      <c r="EY1853" s="4" t="s">
        <v>242</v>
      </c>
      <c r="EZ1853" s="4" t="s">
        <v>242</v>
      </c>
      <c r="FA1853" s="4" t="s">
        <v>242</v>
      </c>
      <c r="FB1853" s="4" t="s">
        <v>242</v>
      </c>
      <c r="FC1853" s="4">
        <v>40013</v>
      </c>
      <c r="FD1853" s="4">
        <v>1</v>
      </c>
      <c r="FE1853" s="4">
        <v>20100</v>
      </c>
      <c r="FF1853" s="4">
        <v>1</v>
      </c>
      <c r="FG1853" s="4">
        <v>20100</v>
      </c>
      <c r="FH1853" s="4">
        <v>1</v>
      </c>
      <c r="FR1853" s="2">
        <v>99999</v>
      </c>
      <c r="FS1853" s="2">
        <v>0</v>
      </c>
      <c r="FT1853" s="2">
        <f t="shared" ref="FT1853" si="25099">IF(FT865="","",FT865)</f>
        <v>4000</v>
      </c>
      <c r="FU1853" s="2" t="s">
        <v>1740</v>
      </c>
      <c r="FV1853" s="2" t="str">
        <f t="shared" si="25083"/>
        <v/>
      </c>
      <c r="FW1853" s="2" t="str">
        <f t="shared" ref="FW1853" si="25100">IF(FW865="","",FW865)</f>
        <v/>
      </c>
      <c r="FX1853" s="2" t="str">
        <f t="shared" si="25078"/>
        <v/>
      </c>
      <c r="FY1853" s="2" t="str">
        <f t="shared" si="25022"/>
        <v/>
      </c>
      <c r="FZ1853" s="77">
        <v>0</v>
      </c>
      <c r="GA1853" s="2">
        <v>1</v>
      </c>
      <c r="GC1853" s="2">
        <v>1</v>
      </c>
      <c r="GD1853"/>
    </row>
    <row r="1854" s="2" customFormat="1" ht="14.25" spans="1:186">
      <c r="A1854" s="95">
        <f t="shared" si="25053"/>
        <v>8060114</v>
      </c>
      <c r="B1854" s="95">
        <v>1288</v>
      </c>
      <c r="C1854" s="95">
        <v>0</v>
      </c>
      <c r="D1854" s="95" t="s">
        <v>471</v>
      </c>
      <c r="E1854" s="95" t="str">
        <f t="shared" si="25054"/>
        <v>60级橙装剑（福利专用）</v>
      </c>
      <c r="F1854" s="31" t="s">
        <v>1483</v>
      </c>
      <c r="G1854" s="31">
        <v>5</v>
      </c>
      <c r="H1854" s="7" t="s">
        <v>191</v>
      </c>
      <c r="I1854" s="7" t="s">
        <v>187</v>
      </c>
      <c r="J1854" s="35">
        <v>1535</v>
      </c>
      <c r="K1854" s="38">
        <v>404</v>
      </c>
      <c r="L1854" s="80"/>
      <c r="M1854" s="29" t="s">
        <v>193</v>
      </c>
      <c r="N1854" s="4">
        <v>60</v>
      </c>
      <c r="O1854" s="4">
        <v>60</v>
      </c>
      <c r="P1854" s="40">
        <f t="shared" si="25033"/>
        <v>2005</v>
      </c>
      <c r="Q1854" s="4"/>
      <c r="S1854" s="48">
        <v>0</v>
      </c>
      <c r="T1854" s="47" t="s">
        <v>240</v>
      </c>
      <c r="U1854" s="7" t="s">
        <v>195</v>
      </c>
      <c r="V1854" s="7">
        <v>0</v>
      </c>
      <c r="W1854" s="7">
        <v>0</v>
      </c>
      <c r="X1854" s="40">
        <v>0</v>
      </c>
      <c r="AB1854" s="7" t="s">
        <v>195</v>
      </c>
      <c r="AC1854" s="7">
        <v>0</v>
      </c>
      <c r="AD1854" s="7" t="s">
        <v>195</v>
      </c>
      <c r="AE1854" s="7" t="str">
        <f t="shared" ref="AE1854" si="25101">IF(Z1854&gt;=40,"false","true")</f>
        <v>true</v>
      </c>
      <c r="AF1854" s="7" t="b">
        <v>1</v>
      </c>
      <c r="AG1854" s="7" t="s">
        <v>195</v>
      </c>
      <c r="AH1854" s="40">
        <v>0</v>
      </c>
      <c r="AI1854" s="40">
        <v>0</v>
      </c>
      <c r="AJ1854" s="40">
        <v>1</v>
      </c>
      <c r="AK1854" s="40">
        <v>0</v>
      </c>
      <c r="AL1854" s="40">
        <v>1</v>
      </c>
      <c r="AM1854" s="40">
        <v>0</v>
      </c>
      <c r="AN1854" s="40">
        <v>60</v>
      </c>
      <c r="AO1854" s="40">
        <v>3000</v>
      </c>
      <c r="AP1854" s="7" t="s">
        <v>473</v>
      </c>
      <c r="AQ1854" s="4">
        <v>3</v>
      </c>
      <c r="AR1854" s="4">
        <v>161506</v>
      </c>
      <c r="AS1854" s="7" t="s">
        <v>199</v>
      </c>
      <c r="AT1854" s="48">
        <v>3</v>
      </c>
      <c r="AU1854" s="48">
        <v>1</v>
      </c>
      <c r="AV1854" s="48">
        <v>3</v>
      </c>
      <c r="AW1854" s="48">
        <v>500</v>
      </c>
      <c r="AX1854" s="48">
        <v>250</v>
      </c>
      <c r="AY1854" s="48">
        <v>0</v>
      </c>
      <c r="AZ1854" s="48">
        <v>0</v>
      </c>
      <c r="BE1854" s="48">
        <v>0</v>
      </c>
      <c r="BF1854" s="48">
        <v>1</v>
      </c>
      <c r="BG1854" s="48">
        <v>630</v>
      </c>
      <c r="BH1854" s="48">
        <v>630</v>
      </c>
      <c r="BI1854" s="7">
        <v>0</v>
      </c>
      <c r="BJ1854" s="7">
        <v>0</v>
      </c>
      <c r="BK1854" s="7">
        <v>0</v>
      </c>
      <c r="BL1854" s="7">
        <v>0</v>
      </c>
      <c r="BM1854" s="7">
        <v>0</v>
      </c>
      <c r="BN1854" s="7">
        <v>0</v>
      </c>
      <c r="BO1854" s="7">
        <v>0</v>
      </c>
      <c r="BP1854" s="7">
        <v>0</v>
      </c>
      <c r="BQ1854" s="7">
        <v>0</v>
      </c>
      <c r="BR1854" s="7">
        <v>0</v>
      </c>
      <c r="BS1854" s="7">
        <v>0</v>
      </c>
      <c r="BT1854" s="7">
        <v>0</v>
      </c>
      <c r="BU1854" s="7">
        <v>0</v>
      </c>
      <c r="BV1854" s="7">
        <v>0</v>
      </c>
      <c r="BW1854" s="7">
        <v>0</v>
      </c>
      <c r="BX1854" s="7">
        <v>0</v>
      </c>
      <c r="BY1854" s="7">
        <v>0</v>
      </c>
      <c r="BZ1854" s="7">
        <v>0</v>
      </c>
      <c r="CA1854" s="7">
        <v>0</v>
      </c>
      <c r="CB1854" s="7">
        <v>0</v>
      </c>
      <c r="CC1854" s="7">
        <v>0</v>
      </c>
      <c r="CD1854" s="7">
        <v>0</v>
      </c>
      <c r="CE1854" s="7">
        <v>0</v>
      </c>
      <c r="CF1854" s="7">
        <v>0</v>
      </c>
      <c r="CG1854" s="7">
        <v>0</v>
      </c>
      <c r="CH1854" s="7">
        <v>0</v>
      </c>
      <c r="CI1854" s="7">
        <v>0</v>
      </c>
      <c r="CJ1854" s="7">
        <v>0</v>
      </c>
      <c r="CK1854" s="7">
        <v>0</v>
      </c>
      <c r="CL1854" s="40">
        <v>0</v>
      </c>
      <c r="CM1854" s="40">
        <v>0</v>
      </c>
      <c r="CN1854" s="40">
        <v>0</v>
      </c>
      <c r="CO1854" s="40">
        <v>0</v>
      </c>
      <c r="CP1854" s="7">
        <v>0</v>
      </c>
      <c r="CQ1854" s="7">
        <v>0</v>
      </c>
      <c r="CR1854" s="7">
        <v>0</v>
      </c>
      <c r="CS1854" s="40">
        <v>0</v>
      </c>
      <c r="CT1854" s="7">
        <v>0</v>
      </c>
      <c r="CU1854" s="7">
        <v>0</v>
      </c>
      <c r="CV1854" s="4"/>
      <c r="CW1854" s="4"/>
      <c r="CX1854" s="4" t="s">
        <v>210</v>
      </c>
      <c r="CY1854" s="4" t="s">
        <v>211</v>
      </c>
      <c r="CZ1854" s="4" t="s">
        <v>242</v>
      </c>
      <c r="DA1854" s="4" t="s">
        <v>242</v>
      </c>
      <c r="DB1854" s="4" t="s">
        <v>212</v>
      </c>
      <c r="DC1854" s="4" t="s">
        <v>212</v>
      </c>
      <c r="DD1854" s="7">
        <v>2</v>
      </c>
      <c r="DE1854" s="7">
        <v>30</v>
      </c>
      <c r="DF1854" s="7">
        <v>60</v>
      </c>
      <c r="DH1854" s="4">
        <v>7</v>
      </c>
      <c r="DI1854" s="4">
        <v>2</v>
      </c>
      <c r="DJ1854" s="4">
        <v>4</v>
      </c>
      <c r="DK1854" s="4">
        <v>7</v>
      </c>
      <c r="DL1854" s="4">
        <v>8</v>
      </c>
      <c r="DX1854" s="7">
        <f t="shared" si="25070"/>
        <v>8060114</v>
      </c>
      <c r="DY1854" s="7"/>
      <c r="DZ1854" s="67">
        <v>10000</v>
      </c>
      <c r="EA1854" s="2" t="s">
        <v>1562</v>
      </c>
      <c r="EB1854" s="85">
        <v>201</v>
      </c>
      <c r="EC1854" s="2" t="s">
        <v>1563</v>
      </c>
      <c r="ED1854" s="2">
        <v>2020</v>
      </c>
      <c r="EE1854" s="2">
        <v>3004</v>
      </c>
      <c r="EF1854" s="7">
        <v>50</v>
      </c>
      <c r="EG1854" s="20"/>
      <c r="EH1854" s="20"/>
      <c r="EI1854" s="4">
        <v>331106</v>
      </c>
      <c r="EJ1854" s="4">
        <v>1</v>
      </c>
      <c r="EK1854" s="4">
        <v>331107</v>
      </c>
      <c r="EL1854" s="4">
        <v>1</v>
      </c>
      <c r="EM1854" s="4">
        <v>331108</v>
      </c>
      <c r="EN1854" s="4">
        <v>1</v>
      </c>
      <c r="EO1854" s="4">
        <v>331109</v>
      </c>
      <c r="EP1854" s="4">
        <v>1</v>
      </c>
      <c r="EQ1854" s="4">
        <v>331110</v>
      </c>
      <c r="ER1854" s="4">
        <v>1</v>
      </c>
      <c r="ES1854" s="4">
        <v>331111</v>
      </c>
      <c r="ET1854" s="4">
        <v>1</v>
      </c>
      <c r="EU1854" s="4" t="s">
        <v>242</v>
      </c>
      <c r="EV1854" s="4" t="s">
        <v>242</v>
      </c>
      <c r="EW1854" s="4" t="s">
        <v>242</v>
      </c>
      <c r="EX1854" s="4" t="s">
        <v>242</v>
      </c>
      <c r="EY1854" s="4" t="s">
        <v>242</v>
      </c>
      <c r="EZ1854" s="4" t="s">
        <v>242</v>
      </c>
      <c r="FA1854" s="4" t="s">
        <v>242</v>
      </c>
      <c r="FB1854" s="4" t="s">
        <v>242</v>
      </c>
      <c r="FC1854" s="4">
        <v>40013</v>
      </c>
      <c r="FD1854" s="4">
        <v>1</v>
      </c>
      <c r="FE1854" s="4">
        <v>20100</v>
      </c>
      <c r="FF1854" s="4">
        <v>1</v>
      </c>
      <c r="FG1854" s="4">
        <v>20100</v>
      </c>
      <c r="FH1854" s="4">
        <v>1</v>
      </c>
      <c r="FR1854" s="2">
        <v>99999</v>
      </c>
      <c r="FS1854" s="2">
        <v>0</v>
      </c>
      <c r="FT1854" s="2">
        <f t="shared" ref="FT1854" si="25102">IF(FT866="","",FT866)</f>
        <v>8000</v>
      </c>
      <c r="FU1854" s="2" t="s">
        <v>1741</v>
      </c>
      <c r="FV1854" s="2" t="str">
        <f t="shared" si="25083"/>
        <v/>
      </c>
      <c r="FW1854" s="2" t="str">
        <f t="shared" ref="FW1854" si="25103">IF(FW866="","",FW866)</f>
        <v/>
      </c>
      <c r="FX1854" s="2" t="str">
        <f t="shared" si="25078"/>
        <v/>
      </c>
      <c r="FY1854" s="2" t="str">
        <f t="shared" si="25022"/>
        <v/>
      </c>
      <c r="FZ1854" s="77">
        <v>0</v>
      </c>
      <c r="GA1854" s="2">
        <v>1</v>
      </c>
      <c r="GC1854" s="2">
        <v>1</v>
      </c>
      <c r="GD1854"/>
    </row>
    <row r="1855" s="2" customFormat="1" ht="14.25" spans="1:186">
      <c r="A1855" s="95">
        <f t="shared" si="25053"/>
        <v>8060115</v>
      </c>
      <c r="B1855" s="95">
        <v>4360</v>
      </c>
      <c r="C1855" s="95">
        <v>0</v>
      </c>
      <c r="D1855" s="95" t="s">
        <v>475</v>
      </c>
      <c r="E1855" s="95" t="str">
        <f t="shared" si="25054"/>
        <v>60级橙装锤（福利专用）</v>
      </c>
      <c r="F1855" s="31" t="s">
        <v>1483</v>
      </c>
      <c r="G1855" s="31">
        <v>5</v>
      </c>
      <c r="H1855" s="7" t="s">
        <v>191</v>
      </c>
      <c r="I1855" s="7" t="s">
        <v>187</v>
      </c>
      <c r="J1855" s="35">
        <v>1525</v>
      </c>
      <c r="K1855" s="38">
        <v>204</v>
      </c>
      <c r="L1855" s="80"/>
      <c r="M1855" s="29" t="s">
        <v>193</v>
      </c>
      <c r="N1855" s="4">
        <v>60</v>
      </c>
      <c r="O1855" s="4">
        <v>60</v>
      </c>
      <c r="P1855" s="40">
        <f t="shared" si="25033"/>
        <v>2005</v>
      </c>
      <c r="Q1855" s="4"/>
      <c r="S1855" s="48">
        <v>0</v>
      </c>
      <c r="T1855" s="47" t="s">
        <v>245</v>
      </c>
      <c r="U1855" s="7" t="s">
        <v>195</v>
      </c>
      <c r="V1855" s="7">
        <v>0</v>
      </c>
      <c r="W1855" s="7">
        <v>0</v>
      </c>
      <c r="X1855" s="40">
        <v>0</v>
      </c>
      <c r="AB1855" s="7" t="s">
        <v>195</v>
      </c>
      <c r="AC1855" s="7">
        <v>0</v>
      </c>
      <c r="AD1855" s="7" t="s">
        <v>195</v>
      </c>
      <c r="AE1855" s="7" t="str">
        <f t="shared" ref="AE1855" si="25104">IF(Z1855&gt;=40,"false","true")</f>
        <v>true</v>
      </c>
      <c r="AF1855" s="7" t="b">
        <v>1</v>
      </c>
      <c r="AG1855" s="7" t="s">
        <v>195</v>
      </c>
      <c r="AH1855" s="40">
        <v>0</v>
      </c>
      <c r="AI1855" s="40">
        <v>0</v>
      </c>
      <c r="AJ1855" s="40">
        <v>1</v>
      </c>
      <c r="AK1855" s="40">
        <v>0</v>
      </c>
      <c r="AL1855" s="40">
        <v>1</v>
      </c>
      <c r="AM1855" s="40">
        <v>0</v>
      </c>
      <c r="AN1855" s="40">
        <v>60</v>
      </c>
      <c r="AO1855" s="40">
        <v>3000</v>
      </c>
      <c r="AP1855" s="7" t="s">
        <v>477</v>
      </c>
      <c r="AQ1855" s="4">
        <v>3</v>
      </c>
      <c r="AR1855" s="4">
        <v>161506</v>
      </c>
      <c r="AS1855" s="7" t="s">
        <v>199</v>
      </c>
      <c r="AT1855" s="48">
        <v>3</v>
      </c>
      <c r="AU1855" s="48">
        <v>1</v>
      </c>
      <c r="AV1855" s="48">
        <v>3</v>
      </c>
      <c r="AW1855" s="48">
        <v>500</v>
      </c>
      <c r="AX1855" s="48">
        <v>250</v>
      </c>
      <c r="AY1855" s="48">
        <v>0</v>
      </c>
      <c r="AZ1855" s="48">
        <v>0</v>
      </c>
      <c r="BE1855" s="48">
        <v>0</v>
      </c>
      <c r="BF1855" s="48">
        <v>1</v>
      </c>
      <c r="BG1855" s="48">
        <v>630</v>
      </c>
      <c r="BH1855" s="48">
        <v>630</v>
      </c>
      <c r="BI1855" s="7">
        <v>0</v>
      </c>
      <c r="BJ1855" s="7">
        <v>0</v>
      </c>
      <c r="BK1855" s="7">
        <v>0</v>
      </c>
      <c r="BL1855" s="7">
        <v>0</v>
      </c>
      <c r="BM1855" s="7">
        <v>0</v>
      </c>
      <c r="BN1855" s="7">
        <v>0</v>
      </c>
      <c r="BO1855" s="7">
        <v>0</v>
      </c>
      <c r="BP1855" s="7">
        <v>0</v>
      </c>
      <c r="BQ1855" s="7">
        <v>0</v>
      </c>
      <c r="BR1855" s="7">
        <v>0</v>
      </c>
      <c r="BS1855" s="7">
        <v>0</v>
      </c>
      <c r="BT1855" s="7">
        <v>0</v>
      </c>
      <c r="BU1855" s="7">
        <v>0</v>
      </c>
      <c r="BV1855" s="7">
        <v>0</v>
      </c>
      <c r="BW1855" s="7">
        <v>0</v>
      </c>
      <c r="BX1855" s="7">
        <v>0</v>
      </c>
      <c r="BY1855" s="7">
        <v>0</v>
      </c>
      <c r="BZ1855" s="7">
        <v>0</v>
      </c>
      <c r="CA1855" s="7">
        <v>0</v>
      </c>
      <c r="CB1855" s="7">
        <v>0</v>
      </c>
      <c r="CC1855" s="7">
        <v>0</v>
      </c>
      <c r="CD1855" s="7">
        <v>0</v>
      </c>
      <c r="CE1855" s="7">
        <v>0</v>
      </c>
      <c r="CF1855" s="7">
        <v>0</v>
      </c>
      <c r="CG1855" s="7">
        <v>0</v>
      </c>
      <c r="CH1855" s="7">
        <v>0</v>
      </c>
      <c r="CI1855" s="7">
        <v>0</v>
      </c>
      <c r="CJ1855" s="7">
        <v>0</v>
      </c>
      <c r="CK1855" s="7">
        <v>0</v>
      </c>
      <c r="CL1855" s="40">
        <v>0</v>
      </c>
      <c r="CM1855" s="40">
        <v>0</v>
      </c>
      <c r="CN1855" s="40">
        <v>0</v>
      </c>
      <c r="CO1855" s="40">
        <v>0</v>
      </c>
      <c r="CP1855" s="7">
        <v>0</v>
      </c>
      <c r="CQ1855" s="7">
        <v>0</v>
      </c>
      <c r="CR1855" s="7">
        <v>0</v>
      </c>
      <c r="CS1855" s="40">
        <v>0</v>
      </c>
      <c r="CT1855" s="7">
        <v>0</v>
      </c>
      <c r="CU1855" s="7">
        <v>0</v>
      </c>
      <c r="CV1855" s="4"/>
      <c r="CW1855" s="4"/>
      <c r="CX1855" s="4" t="s">
        <v>210</v>
      </c>
      <c r="CY1855" s="4" t="s">
        <v>211</v>
      </c>
      <c r="CZ1855" s="4" t="s">
        <v>242</v>
      </c>
      <c r="DA1855" s="4" t="s">
        <v>242</v>
      </c>
      <c r="DB1855" s="4" t="s">
        <v>212</v>
      </c>
      <c r="DC1855" s="4" t="s">
        <v>212</v>
      </c>
      <c r="DD1855" s="7">
        <v>2</v>
      </c>
      <c r="DE1855" s="7">
        <v>30</v>
      </c>
      <c r="DF1855" s="7">
        <v>60</v>
      </c>
      <c r="DH1855" s="4">
        <v>7</v>
      </c>
      <c r="DI1855" s="4">
        <v>2</v>
      </c>
      <c r="DJ1855" s="4">
        <v>4</v>
      </c>
      <c r="DK1855" s="4">
        <v>7</v>
      </c>
      <c r="DL1855" s="4">
        <v>8</v>
      </c>
      <c r="DX1855" s="7">
        <f t="shared" si="25070"/>
        <v>8060115</v>
      </c>
      <c r="DY1855" s="7"/>
      <c r="DZ1855" s="67">
        <v>10000</v>
      </c>
      <c r="EA1855" s="2" t="s">
        <v>1562</v>
      </c>
      <c r="EB1855" s="85">
        <v>201</v>
      </c>
      <c r="EC1855" s="2" t="s">
        <v>1563</v>
      </c>
      <c r="ED1855" s="2">
        <v>2020</v>
      </c>
      <c r="EE1855" s="2">
        <v>3004</v>
      </c>
      <c r="EF1855" s="7">
        <v>50</v>
      </c>
      <c r="EG1855" s="20"/>
      <c r="EH1855" s="20"/>
      <c r="EI1855" s="4">
        <v>331106</v>
      </c>
      <c r="EJ1855" s="4">
        <v>1</v>
      </c>
      <c r="EK1855" s="4">
        <v>331107</v>
      </c>
      <c r="EL1855" s="4">
        <v>1</v>
      </c>
      <c r="EM1855" s="4">
        <v>331108</v>
      </c>
      <c r="EN1855" s="4">
        <v>1</v>
      </c>
      <c r="EO1855" s="4">
        <v>331109</v>
      </c>
      <c r="EP1855" s="4">
        <v>1</v>
      </c>
      <c r="EQ1855" s="4">
        <v>331110</v>
      </c>
      <c r="ER1855" s="4">
        <v>1</v>
      </c>
      <c r="ES1855" s="4">
        <v>331111</v>
      </c>
      <c r="ET1855" s="4">
        <v>1</v>
      </c>
      <c r="EU1855" s="4" t="s">
        <v>242</v>
      </c>
      <c r="EV1855" s="4" t="s">
        <v>242</v>
      </c>
      <c r="EW1855" s="4" t="s">
        <v>242</v>
      </c>
      <c r="EX1855" s="4" t="s">
        <v>242</v>
      </c>
      <c r="EY1855" s="4" t="s">
        <v>242</v>
      </c>
      <c r="EZ1855" s="4" t="s">
        <v>242</v>
      </c>
      <c r="FA1855" s="4" t="s">
        <v>242</v>
      </c>
      <c r="FB1855" s="4" t="s">
        <v>242</v>
      </c>
      <c r="FC1855" s="4">
        <v>40013</v>
      </c>
      <c r="FD1855" s="4">
        <v>1</v>
      </c>
      <c r="FE1855" s="4">
        <v>20100</v>
      </c>
      <c r="FF1855" s="4">
        <v>1</v>
      </c>
      <c r="FG1855" s="4">
        <v>20100</v>
      </c>
      <c r="FH1855" s="4">
        <v>1</v>
      </c>
      <c r="FR1855" s="2">
        <v>99999</v>
      </c>
      <c r="FS1855" s="2">
        <v>0</v>
      </c>
      <c r="FT1855" s="2">
        <f t="shared" ref="FT1855" si="25105">IF(FT867="","",FT867)</f>
        <v>8000</v>
      </c>
      <c r="FU1855" s="2" t="s">
        <v>1741</v>
      </c>
      <c r="FV1855" s="2" t="str">
        <f t="shared" si="25083"/>
        <v/>
      </c>
      <c r="FW1855" s="2" t="str">
        <f t="shared" ref="FW1855" si="25106">IF(FW867="","",FW867)</f>
        <v/>
      </c>
      <c r="FX1855" s="2" t="str">
        <f t="shared" si="25078"/>
        <v/>
      </c>
      <c r="FY1855" s="2" t="str">
        <f t="shared" si="25022"/>
        <v/>
      </c>
      <c r="FZ1855" s="77">
        <v>0</v>
      </c>
      <c r="GA1855" s="2">
        <v>1</v>
      </c>
      <c r="GC1855" s="2">
        <v>1</v>
      </c>
      <c r="GD1855"/>
    </row>
    <row r="1856" s="2" customFormat="1" ht="14.25" spans="1:186">
      <c r="A1856" s="95">
        <f t="shared" si="25053"/>
        <v>8060116</v>
      </c>
      <c r="B1856" s="95">
        <v>1800</v>
      </c>
      <c r="C1856" s="95">
        <v>0</v>
      </c>
      <c r="D1856" s="95" t="s">
        <v>478</v>
      </c>
      <c r="E1856" s="95" t="str">
        <f t="shared" si="25054"/>
        <v>60级橙装匕首（福利专用）</v>
      </c>
      <c r="F1856" s="31" t="s">
        <v>1483</v>
      </c>
      <c r="G1856" s="31">
        <v>5</v>
      </c>
      <c r="H1856" s="7" t="s">
        <v>191</v>
      </c>
      <c r="I1856" s="7" t="s">
        <v>187</v>
      </c>
      <c r="J1856" s="35">
        <v>1518</v>
      </c>
      <c r="K1856" s="38">
        <v>304</v>
      </c>
      <c r="L1856" s="39"/>
      <c r="M1856" s="29" t="s">
        <v>193</v>
      </c>
      <c r="N1856" s="4">
        <v>60</v>
      </c>
      <c r="O1856" s="4">
        <v>60</v>
      </c>
      <c r="P1856" s="40">
        <f t="shared" si="25033"/>
        <v>2005</v>
      </c>
      <c r="Q1856" s="4"/>
      <c r="S1856" s="48">
        <v>0</v>
      </c>
      <c r="T1856" s="47" t="s">
        <v>249</v>
      </c>
      <c r="U1856" s="7" t="s">
        <v>195</v>
      </c>
      <c r="V1856" s="7">
        <v>0</v>
      </c>
      <c r="W1856" s="7">
        <v>0</v>
      </c>
      <c r="X1856" s="40">
        <v>0</v>
      </c>
      <c r="AB1856" s="7" t="s">
        <v>195</v>
      </c>
      <c r="AC1856" s="7">
        <v>0</v>
      </c>
      <c r="AD1856" s="7" t="s">
        <v>195</v>
      </c>
      <c r="AE1856" s="7" t="str">
        <f t="shared" ref="AE1856" si="25107">IF(Z1856&gt;=40,"false","true")</f>
        <v>true</v>
      </c>
      <c r="AF1856" s="7" t="b">
        <v>1</v>
      </c>
      <c r="AG1856" s="7" t="s">
        <v>195</v>
      </c>
      <c r="AH1856" s="40">
        <v>0</v>
      </c>
      <c r="AI1856" s="40">
        <v>0</v>
      </c>
      <c r="AJ1856" s="40">
        <v>1</v>
      </c>
      <c r="AK1856" s="40">
        <v>0</v>
      </c>
      <c r="AL1856" s="40">
        <v>1</v>
      </c>
      <c r="AM1856" s="40">
        <v>0</v>
      </c>
      <c r="AN1856" s="40">
        <v>60</v>
      </c>
      <c r="AO1856" s="40">
        <v>3000</v>
      </c>
      <c r="AP1856" s="7" t="s">
        <v>480</v>
      </c>
      <c r="AQ1856" s="4">
        <v>3</v>
      </c>
      <c r="AR1856" s="4">
        <v>161506</v>
      </c>
      <c r="AS1856" s="7" t="s">
        <v>199</v>
      </c>
      <c r="AT1856" s="48">
        <v>3</v>
      </c>
      <c r="AU1856" s="48">
        <v>1</v>
      </c>
      <c r="AV1856" s="48">
        <v>3</v>
      </c>
      <c r="AW1856" s="48">
        <v>500</v>
      </c>
      <c r="AX1856" s="48">
        <v>250</v>
      </c>
      <c r="AY1856" s="48">
        <v>0</v>
      </c>
      <c r="AZ1856" s="48">
        <v>0</v>
      </c>
      <c r="BE1856" s="48">
        <v>0</v>
      </c>
      <c r="BF1856" s="48">
        <v>1</v>
      </c>
      <c r="BG1856" s="48">
        <v>630</v>
      </c>
      <c r="BH1856" s="48">
        <v>630</v>
      </c>
      <c r="BI1856" s="7">
        <v>0</v>
      </c>
      <c r="BJ1856" s="7">
        <v>0</v>
      </c>
      <c r="BK1856" s="7">
        <v>0</v>
      </c>
      <c r="BL1856" s="7">
        <v>0</v>
      </c>
      <c r="BM1856" s="7">
        <v>0</v>
      </c>
      <c r="BN1856" s="7">
        <v>0</v>
      </c>
      <c r="BO1856" s="7">
        <v>0</v>
      </c>
      <c r="BP1856" s="7">
        <v>0</v>
      </c>
      <c r="BQ1856" s="7">
        <v>0</v>
      </c>
      <c r="BR1856" s="7">
        <v>0</v>
      </c>
      <c r="BS1856" s="7">
        <v>0</v>
      </c>
      <c r="BT1856" s="7">
        <v>0</v>
      </c>
      <c r="BU1856" s="7">
        <v>0</v>
      </c>
      <c r="BV1856" s="7">
        <v>0</v>
      </c>
      <c r="BW1856" s="7">
        <v>0</v>
      </c>
      <c r="BX1856" s="7">
        <v>0</v>
      </c>
      <c r="BY1856" s="7">
        <v>0</v>
      </c>
      <c r="BZ1856" s="7">
        <v>0</v>
      </c>
      <c r="CA1856" s="7">
        <v>0</v>
      </c>
      <c r="CB1856" s="7">
        <v>0</v>
      </c>
      <c r="CC1856" s="7">
        <v>0</v>
      </c>
      <c r="CD1856" s="7">
        <v>0</v>
      </c>
      <c r="CE1856" s="7">
        <v>0</v>
      </c>
      <c r="CF1856" s="7">
        <v>0</v>
      </c>
      <c r="CG1856" s="7">
        <v>0</v>
      </c>
      <c r="CH1856" s="7">
        <v>0</v>
      </c>
      <c r="CI1856" s="7">
        <v>0</v>
      </c>
      <c r="CJ1856" s="7">
        <v>0</v>
      </c>
      <c r="CK1856" s="7">
        <v>0</v>
      </c>
      <c r="CL1856" s="40">
        <v>0</v>
      </c>
      <c r="CM1856" s="40">
        <v>0</v>
      </c>
      <c r="CN1856" s="40">
        <v>0</v>
      </c>
      <c r="CO1856" s="40">
        <v>0</v>
      </c>
      <c r="CP1856" s="7">
        <v>0</v>
      </c>
      <c r="CQ1856" s="7">
        <v>0</v>
      </c>
      <c r="CR1856" s="7">
        <v>0</v>
      </c>
      <c r="CS1856" s="40">
        <v>0</v>
      </c>
      <c r="CT1856" s="7">
        <v>0</v>
      </c>
      <c r="CU1856" s="7">
        <v>0</v>
      </c>
      <c r="CV1856" s="4"/>
      <c r="CW1856" s="4"/>
      <c r="CX1856" s="4" t="s">
        <v>210</v>
      </c>
      <c r="CY1856" s="4" t="s">
        <v>211</v>
      </c>
      <c r="CZ1856" s="4" t="s">
        <v>242</v>
      </c>
      <c r="DA1856" s="4" t="s">
        <v>242</v>
      </c>
      <c r="DB1856" s="4" t="s">
        <v>212</v>
      </c>
      <c r="DC1856" s="4" t="s">
        <v>212</v>
      </c>
      <c r="DD1856" s="7">
        <v>2</v>
      </c>
      <c r="DE1856" s="7">
        <v>30</v>
      </c>
      <c r="DF1856" s="7">
        <v>60</v>
      </c>
      <c r="DH1856" s="4">
        <v>7</v>
      </c>
      <c r="DI1856" s="4">
        <v>2</v>
      </c>
      <c r="DJ1856" s="4">
        <v>4</v>
      </c>
      <c r="DK1856" s="4">
        <v>7</v>
      </c>
      <c r="DL1856" s="4">
        <v>8</v>
      </c>
      <c r="DX1856" s="7">
        <f t="shared" si="25070"/>
        <v>8060116</v>
      </c>
      <c r="DY1856" s="7"/>
      <c r="DZ1856" s="67">
        <v>10000</v>
      </c>
      <c r="EA1856" s="2" t="s">
        <v>1562</v>
      </c>
      <c r="EB1856" s="85">
        <v>201</v>
      </c>
      <c r="EC1856" s="2" t="s">
        <v>1563</v>
      </c>
      <c r="ED1856" s="2">
        <v>2020</v>
      </c>
      <c r="EE1856" s="2">
        <v>3004</v>
      </c>
      <c r="EF1856" s="7">
        <v>50</v>
      </c>
      <c r="EG1856" s="20"/>
      <c r="EH1856" s="20"/>
      <c r="EI1856" s="4">
        <v>331106</v>
      </c>
      <c r="EJ1856" s="4">
        <v>1</v>
      </c>
      <c r="EK1856" s="4">
        <v>331107</v>
      </c>
      <c r="EL1856" s="4">
        <v>1</v>
      </c>
      <c r="EM1856" s="4">
        <v>331108</v>
      </c>
      <c r="EN1856" s="4">
        <v>1</v>
      </c>
      <c r="EO1856" s="4">
        <v>331109</v>
      </c>
      <c r="EP1856" s="4">
        <v>1</v>
      </c>
      <c r="EQ1856" s="4">
        <v>331110</v>
      </c>
      <c r="ER1856" s="4">
        <v>1</v>
      </c>
      <c r="ES1856" s="4">
        <v>331111</v>
      </c>
      <c r="ET1856" s="4">
        <v>1</v>
      </c>
      <c r="EU1856" s="4" t="s">
        <v>242</v>
      </c>
      <c r="EV1856" s="4" t="s">
        <v>242</v>
      </c>
      <c r="EW1856" s="4" t="s">
        <v>242</v>
      </c>
      <c r="EX1856" s="4" t="s">
        <v>242</v>
      </c>
      <c r="EY1856" s="4" t="s">
        <v>242</v>
      </c>
      <c r="EZ1856" s="4" t="s">
        <v>242</v>
      </c>
      <c r="FA1856" s="4" t="s">
        <v>242</v>
      </c>
      <c r="FB1856" s="4" t="s">
        <v>242</v>
      </c>
      <c r="FC1856" s="4">
        <v>40013</v>
      </c>
      <c r="FD1856" s="4">
        <v>1</v>
      </c>
      <c r="FE1856" s="4">
        <v>20100</v>
      </c>
      <c r="FF1856" s="4">
        <v>1</v>
      </c>
      <c r="FG1856" s="4">
        <v>20100</v>
      </c>
      <c r="FH1856" s="4">
        <v>1</v>
      </c>
      <c r="FR1856" s="2">
        <v>99999</v>
      </c>
      <c r="FS1856" s="2">
        <v>0</v>
      </c>
      <c r="FT1856" s="2">
        <f t="shared" ref="FT1856" si="25108">IF(FT868="","",FT868)</f>
        <v>8000</v>
      </c>
      <c r="FU1856" s="2" t="s">
        <v>1741</v>
      </c>
      <c r="FV1856" s="2" t="str">
        <f t="shared" ref="FV1856" si="25109">IF(FV868="","",FV868)</f>
        <v/>
      </c>
      <c r="FW1856" s="2" t="str">
        <f t="shared" ref="FW1856" si="25110">IF(FW868="","",FW868)</f>
        <v/>
      </c>
      <c r="FX1856" s="2" t="str">
        <f t="shared" ref="FX1856" si="25111">IF(FX868="","",FX868)</f>
        <v/>
      </c>
      <c r="FY1856" s="2" t="str">
        <f t="shared" si="25022"/>
        <v/>
      </c>
      <c r="FZ1856" s="77">
        <v>0</v>
      </c>
      <c r="GA1856" s="2">
        <v>1</v>
      </c>
      <c r="GC1856" s="2">
        <v>1</v>
      </c>
      <c r="GD1856"/>
    </row>
    <row r="1857" s="2" customFormat="1" ht="14.25" spans="1:186">
      <c r="A1857" s="95">
        <f t="shared" si="25053"/>
        <v>8060117</v>
      </c>
      <c r="B1857" s="95">
        <v>3080</v>
      </c>
      <c r="C1857" s="95">
        <v>0</v>
      </c>
      <c r="D1857" s="95" t="s">
        <v>481</v>
      </c>
      <c r="E1857" s="95" t="str">
        <f t="shared" si="25054"/>
        <v>60级橙装爪（福利专用）</v>
      </c>
      <c r="F1857" s="31" t="s">
        <v>1483</v>
      </c>
      <c r="G1857" s="31">
        <v>5</v>
      </c>
      <c r="H1857" s="7" t="s">
        <v>191</v>
      </c>
      <c r="I1857" s="7" t="s">
        <v>187</v>
      </c>
      <c r="J1857" s="35">
        <v>1555</v>
      </c>
      <c r="K1857" s="38">
        <v>104</v>
      </c>
      <c r="L1857" s="39"/>
      <c r="M1857" s="29" t="s">
        <v>193</v>
      </c>
      <c r="N1857" s="4">
        <v>60</v>
      </c>
      <c r="O1857" s="4">
        <v>60</v>
      </c>
      <c r="P1857" s="40">
        <f t="shared" si="25033"/>
        <v>2005</v>
      </c>
      <c r="Q1857" s="4"/>
      <c r="S1857" s="48">
        <v>0</v>
      </c>
      <c r="T1857" s="47" t="s">
        <v>253</v>
      </c>
      <c r="U1857" s="7" t="s">
        <v>195</v>
      </c>
      <c r="V1857" s="7">
        <v>0</v>
      </c>
      <c r="W1857" s="7">
        <v>0</v>
      </c>
      <c r="X1857" s="40">
        <v>0</v>
      </c>
      <c r="AB1857" s="7" t="s">
        <v>195</v>
      </c>
      <c r="AC1857" s="7">
        <v>0</v>
      </c>
      <c r="AD1857" s="7" t="s">
        <v>195</v>
      </c>
      <c r="AE1857" s="7" t="str">
        <f t="shared" ref="AE1857" si="25112">IF(Z1857&gt;=40,"false","true")</f>
        <v>true</v>
      </c>
      <c r="AF1857" s="7" t="b">
        <v>1</v>
      </c>
      <c r="AG1857" s="7" t="s">
        <v>195</v>
      </c>
      <c r="AH1857" s="40">
        <v>0</v>
      </c>
      <c r="AI1857" s="40">
        <v>0</v>
      </c>
      <c r="AJ1857" s="40">
        <v>1</v>
      </c>
      <c r="AK1857" s="40">
        <v>0</v>
      </c>
      <c r="AL1857" s="40">
        <v>1</v>
      </c>
      <c r="AM1857" s="40">
        <v>0</v>
      </c>
      <c r="AN1857" s="40">
        <v>60</v>
      </c>
      <c r="AO1857" s="40">
        <v>3000</v>
      </c>
      <c r="AP1857" s="7" t="s">
        <v>483</v>
      </c>
      <c r="AQ1857" s="4">
        <v>3</v>
      </c>
      <c r="AR1857" s="4">
        <v>161506</v>
      </c>
      <c r="AS1857" s="7" t="s">
        <v>199</v>
      </c>
      <c r="AT1857" s="48">
        <v>3</v>
      </c>
      <c r="AU1857" s="48">
        <v>1</v>
      </c>
      <c r="AV1857" s="48">
        <v>3</v>
      </c>
      <c r="AW1857" s="48">
        <v>500</v>
      </c>
      <c r="AX1857" s="48">
        <v>250</v>
      </c>
      <c r="AY1857" s="48">
        <v>0</v>
      </c>
      <c r="AZ1857" s="48">
        <v>0</v>
      </c>
      <c r="BE1857" s="48">
        <v>0</v>
      </c>
      <c r="BF1857" s="48">
        <v>1</v>
      </c>
      <c r="BG1857" s="48">
        <v>630</v>
      </c>
      <c r="BH1857" s="48">
        <v>630</v>
      </c>
      <c r="BI1857" s="7">
        <v>0</v>
      </c>
      <c r="BJ1857" s="7">
        <v>0</v>
      </c>
      <c r="BK1857" s="7">
        <v>0</v>
      </c>
      <c r="BL1857" s="7">
        <v>0</v>
      </c>
      <c r="BM1857" s="7">
        <v>0</v>
      </c>
      <c r="BN1857" s="7">
        <v>0</v>
      </c>
      <c r="BO1857" s="7">
        <v>0</v>
      </c>
      <c r="BP1857" s="7">
        <v>0</v>
      </c>
      <c r="BQ1857" s="7">
        <v>0</v>
      </c>
      <c r="BR1857" s="7">
        <v>0</v>
      </c>
      <c r="BS1857" s="7">
        <v>0</v>
      </c>
      <c r="BT1857" s="7">
        <v>0</v>
      </c>
      <c r="BU1857" s="7">
        <v>0</v>
      </c>
      <c r="BV1857" s="7">
        <v>0</v>
      </c>
      <c r="BW1857" s="7">
        <v>0</v>
      </c>
      <c r="BX1857" s="7">
        <v>0</v>
      </c>
      <c r="BY1857" s="7">
        <v>0</v>
      </c>
      <c r="BZ1857" s="7">
        <v>0</v>
      </c>
      <c r="CA1857" s="7">
        <v>0</v>
      </c>
      <c r="CB1857" s="7">
        <v>0</v>
      </c>
      <c r="CC1857" s="7">
        <v>0</v>
      </c>
      <c r="CD1857" s="7">
        <v>0</v>
      </c>
      <c r="CE1857" s="7">
        <v>0</v>
      </c>
      <c r="CF1857" s="7">
        <v>0</v>
      </c>
      <c r="CG1857" s="7">
        <v>0</v>
      </c>
      <c r="CH1857" s="7">
        <v>0</v>
      </c>
      <c r="CI1857" s="7">
        <v>0</v>
      </c>
      <c r="CJ1857" s="7">
        <v>0</v>
      </c>
      <c r="CK1857" s="7">
        <v>0</v>
      </c>
      <c r="CL1857" s="40">
        <v>0</v>
      </c>
      <c r="CM1857" s="40">
        <v>0</v>
      </c>
      <c r="CN1857" s="40">
        <v>0</v>
      </c>
      <c r="CO1857" s="40">
        <v>0</v>
      </c>
      <c r="CP1857" s="7">
        <v>0</v>
      </c>
      <c r="CQ1857" s="7">
        <v>0</v>
      </c>
      <c r="CR1857" s="7">
        <v>0</v>
      </c>
      <c r="CS1857" s="40">
        <v>0</v>
      </c>
      <c r="CT1857" s="7">
        <v>0</v>
      </c>
      <c r="CU1857" s="7">
        <v>0</v>
      </c>
      <c r="CV1857" s="4"/>
      <c r="CW1857" s="4"/>
      <c r="CX1857" s="4" t="s">
        <v>210</v>
      </c>
      <c r="CY1857" s="4" t="s">
        <v>211</v>
      </c>
      <c r="CZ1857" s="4" t="s">
        <v>242</v>
      </c>
      <c r="DA1857" s="4" t="s">
        <v>242</v>
      </c>
      <c r="DB1857" s="4" t="s">
        <v>212</v>
      </c>
      <c r="DC1857" s="4" t="s">
        <v>212</v>
      </c>
      <c r="DD1857" s="7">
        <v>2</v>
      </c>
      <c r="DE1857" s="7">
        <v>30</v>
      </c>
      <c r="DF1857" s="7">
        <v>60</v>
      </c>
      <c r="DH1857" s="4">
        <v>7</v>
      </c>
      <c r="DI1857" s="4">
        <v>2</v>
      </c>
      <c r="DJ1857" s="4">
        <v>4</v>
      </c>
      <c r="DK1857" s="4">
        <v>7</v>
      </c>
      <c r="DL1857" s="4">
        <v>8</v>
      </c>
      <c r="DX1857" s="7">
        <f t="shared" si="25070"/>
        <v>8060117</v>
      </c>
      <c r="DY1857" s="7"/>
      <c r="DZ1857" s="67">
        <v>10000</v>
      </c>
      <c r="EA1857" s="2" t="s">
        <v>1562</v>
      </c>
      <c r="EB1857" s="85">
        <v>201</v>
      </c>
      <c r="EC1857" s="2" t="s">
        <v>1563</v>
      </c>
      <c r="ED1857" s="2">
        <v>2020</v>
      </c>
      <c r="EE1857" s="2">
        <v>3004</v>
      </c>
      <c r="EF1857" s="7">
        <v>50</v>
      </c>
      <c r="EG1857" s="20"/>
      <c r="EH1857" s="20"/>
      <c r="EI1857" s="4">
        <v>331106</v>
      </c>
      <c r="EJ1857" s="4">
        <v>1</v>
      </c>
      <c r="EK1857" s="4">
        <v>331107</v>
      </c>
      <c r="EL1857" s="4">
        <v>1</v>
      </c>
      <c r="EM1857" s="4">
        <v>331108</v>
      </c>
      <c r="EN1857" s="4">
        <v>1</v>
      </c>
      <c r="EO1857" s="4">
        <v>331109</v>
      </c>
      <c r="EP1857" s="4">
        <v>1</v>
      </c>
      <c r="EQ1857" s="4">
        <v>331110</v>
      </c>
      <c r="ER1857" s="4">
        <v>1</v>
      </c>
      <c r="ES1857" s="4">
        <v>331111</v>
      </c>
      <c r="ET1857" s="4">
        <v>1</v>
      </c>
      <c r="EU1857" s="4" t="s">
        <v>242</v>
      </c>
      <c r="EV1857" s="4" t="s">
        <v>242</v>
      </c>
      <c r="EW1857" s="4" t="s">
        <v>242</v>
      </c>
      <c r="EX1857" s="4" t="s">
        <v>242</v>
      </c>
      <c r="EY1857" s="4" t="s">
        <v>242</v>
      </c>
      <c r="EZ1857" s="4" t="s">
        <v>242</v>
      </c>
      <c r="FA1857" s="4" t="s">
        <v>242</v>
      </c>
      <c r="FB1857" s="4" t="s">
        <v>242</v>
      </c>
      <c r="FC1857" s="4">
        <v>40013</v>
      </c>
      <c r="FD1857" s="4">
        <v>1</v>
      </c>
      <c r="FE1857" s="4">
        <v>20100</v>
      </c>
      <c r="FF1857" s="4">
        <v>1</v>
      </c>
      <c r="FG1857" s="4">
        <v>20100</v>
      </c>
      <c r="FH1857" s="4">
        <v>1</v>
      </c>
      <c r="FR1857" s="2">
        <v>99999</v>
      </c>
      <c r="FS1857" s="2">
        <v>0</v>
      </c>
      <c r="FT1857" s="2">
        <f t="shared" ref="FT1857" si="25113">IF(FT869="","",FT869)</f>
        <v>8000</v>
      </c>
      <c r="FU1857" s="2" t="s">
        <v>1741</v>
      </c>
      <c r="FV1857" s="2" t="str">
        <f t="shared" ref="FV1857" si="25114">IF(FV869="","",FV869)</f>
        <v/>
      </c>
      <c r="FW1857" s="2" t="str">
        <f t="shared" ref="FW1857" si="25115">IF(FW869="","",FW869)</f>
        <v/>
      </c>
      <c r="FX1857" s="2" t="str">
        <f t="shared" ref="FX1857" si="25116">IF(FX869="","",FX869)</f>
        <v/>
      </c>
      <c r="FY1857" s="2" t="str">
        <f t="shared" si="25022"/>
        <v/>
      </c>
      <c r="FZ1857" s="77">
        <v>0</v>
      </c>
      <c r="GA1857" s="2">
        <v>1</v>
      </c>
      <c r="GC1857" s="2">
        <v>1</v>
      </c>
      <c r="GD1857"/>
    </row>
    <row r="1858" s="2" customFormat="1" ht="14.25" spans="1:186">
      <c r="A1858" s="95">
        <f t="shared" si="25053"/>
        <v>8060118</v>
      </c>
      <c r="B1858" s="95">
        <v>2824</v>
      </c>
      <c r="C1858" s="95">
        <v>0</v>
      </c>
      <c r="D1858" s="95" t="s">
        <v>484</v>
      </c>
      <c r="E1858" s="95" t="str">
        <f t="shared" si="25054"/>
        <v>60级橙装魔棒（福利专用）</v>
      </c>
      <c r="F1858" s="31" t="s">
        <v>1483</v>
      </c>
      <c r="G1858" s="31">
        <v>5</v>
      </c>
      <c r="H1858" s="7" t="s">
        <v>191</v>
      </c>
      <c r="I1858" s="7" t="s">
        <v>187</v>
      </c>
      <c r="J1858" s="37">
        <v>1542</v>
      </c>
      <c r="K1858" s="38">
        <v>504</v>
      </c>
      <c r="L1858" s="39"/>
      <c r="M1858" s="29" t="s">
        <v>193</v>
      </c>
      <c r="N1858" s="4">
        <v>60</v>
      </c>
      <c r="O1858" s="4">
        <v>60</v>
      </c>
      <c r="P1858" s="40">
        <f t="shared" si="25033"/>
        <v>2005</v>
      </c>
      <c r="Q1858" s="4"/>
      <c r="S1858" s="48">
        <v>0</v>
      </c>
      <c r="T1858" s="47" t="s">
        <v>257</v>
      </c>
      <c r="U1858" s="7" t="s">
        <v>195</v>
      </c>
      <c r="V1858" s="7">
        <v>0</v>
      </c>
      <c r="W1858" s="7">
        <v>0</v>
      </c>
      <c r="X1858" s="40">
        <v>0</v>
      </c>
      <c r="AB1858" s="7" t="s">
        <v>195</v>
      </c>
      <c r="AC1858" s="7">
        <v>0</v>
      </c>
      <c r="AD1858" s="7" t="s">
        <v>195</v>
      </c>
      <c r="AE1858" s="7" t="str">
        <f t="shared" ref="AE1858" si="25117">IF(Z1858&gt;=40,"false","true")</f>
        <v>true</v>
      </c>
      <c r="AF1858" s="7" t="b">
        <v>1</v>
      </c>
      <c r="AG1858" s="7" t="s">
        <v>195</v>
      </c>
      <c r="AH1858" s="40">
        <v>0</v>
      </c>
      <c r="AI1858" s="40">
        <v>0</v>
      </c>
      <c r="AJ1858" s="40">
        <v>1</v>
      </c>
      <c r="AK1858" s="40">
        <v>0</v>
      </c>
      <c r="AL1858" s="40">
        <v>1</v>
      </c>
      <c r="AM1858" s="40">
        <v>0</v>
      </c>
      <c r="AN1858" s="40">
        <v>60</v>
      </c>
      <c r="AO1858" s="40">
        <v>3000</v>
      </c>
      <c r="AP1858" s="7" t="s">
        <v>486</v>
      </c>
      <c r="AQ1858" s="4">
        <v>3</v>
      </c>
      <c r="AR1858" s="4">
        <v>161506</v>
      </c>
      <c r="AS1858" s="7" t="s">
        <v>199</v>
      </c>
      <c r="AT1858" s="48">
        <v>3</v>
      </c>
      <c r="AU1858" s="48">
        <v>1</v>
      </c>
      <c r="AV1858" s="48">
        <v>3</v>
      </c>
      <c r="AW1858" s="48">
        <v>500</v>
      </c>
      <c r="AX1858" s="48">
        <v>250</v>
      </c>
      <c r="AY1858" s="48">
        <v>0</v>
      </c>
      <c r="AZ1858" s="48">
        <v>0</v>
      </c>
      <c r="BE1858" s="48">
        <v>0</v>
      </c>
      <c r="BF1858" s="48">
        <v>1</v>
      </c>
      <c r="BG1858" s="48">
        <v>630</v>
      </c>
      <c r="BH1858" s="48">
        <v>630</v>
      </c>
      <c r="BI1858" s="7">
        <v>0</v>
      </c>
      <c r="BJ1858" s="7">
        <v>0</v>
      </c>
      <c r="BK1858" s="7">
        <v>0</v>
      </c>
      <c r="BL1858" s="7">
        <v>0</v>
      </c>
      <c r="BM1858" s="7">
        <v>0</v>
      </c>
      <c r="BN1858" s="7">
        <v>0</v>
      </c>
      <c r="BO1858" s="7">
        <v>0</v>
      </c>
      <c r="BP1858" s="7">
        <v>0</v>
      </c>
      <c r="BQ1858" s="7">
        <v>0</v>
      </c>
      <c r="BR1858" s="7">
        <v>0</v>
      </c>
      <c r="BS1858" s="7">
        <v>0</v>
      </c>
      <c r="BT1858" s="7">
        <v>0</v>
      </c>
      <c r="BU1858" s="7">
        <v>0</v>
      </c>
      <c r="BV1858" s="7">
        <v>0</v>
      </c>
      <c r="BW1858" s="7">
        <v>0</v>
      </c>
      <c r="BX1858" s="7">
        <v>0</v>
      </c>
      <c r="BY1858" s="7">
        <v>0</v>
      </c>
      <c r="BZ1858" s="7">
        <v>0</v>
      </c>
      <c r="CA1858" s="7">
        <v>0</v>
      </c>
      <c r="CB1858" s="7">
        <v>0</v>
      </c>
      <c r="CC1858" s="7">
        <v>0</v>
      </c>
      <c r="CD1858" s="7">
        <v>0</v>
      </c>
      <c r="CE1858" s="7">
        <v>0</v>
      </c>
      <c r="CF1858" s="7">
        <v>0</v>
      </c>
      <c r="CG1858" s="7">
        <v>0</v>
      </c>
      <c r="CH1858" s="7">
        <v>0</v>
      </c>
      <c r="CI1858" s="7">
        <v>0</v>
      </c>
      <c r="CJ1858" s="7">
        <v>0</v>
      </c>
      <c r="CK1858" s="7">
        <v>0</v>
      </c>
      <c r="CL1858" s="40">
        <v>0</v>
      </c>
      <c r="CM1858" s="40">
        <v>0</v>
      </c>
      <c r="CN1858" s="40">
        <v>0</v>
      </c>
      <c r="CO1858" s="40">
        <v>0</v>
      </c>
      <c r="CP1858" s="7">
        <v>0</v>
      </c>
      <c r="CQ1858" s="7">
        <v>0</v>
      </c>
      <c r="CR1858" s="7">
        <v>0</v>
      </c>
      <c r="CS1858" s="40">
        <v>0</v>
      </c>
      <c r="CT1858" s="7">
        <v>0</v>
      </c>
      <c r="CU1858" s="7">
        <v>0</v>
      </c>
      <c r="CV1858" s="4"/>
      <c r="CW1858" s="4"/>
      <c r="CX1858" s="4" t="s">
        <v>210</v>
      </c>
      <c r="CY1858" s="4" t="s">
        <v>211</v>
      </c>
      <c r="CZ1858" s="4" t="s">
        <v>242</v>
      </c>
      <c r="DA1858" s="4" t="s">
        <v>242</v>
      </c>
      <c r="DB1858" s="4" t="s">
        <v>212</v>
      </c>
      <c r="DC1858" s="4" t="s">
        <v>212</v>
      </c>
      <c r="DD1858" s="7">
        <v>2</v>
      </c>
      <c r="DE1858" s="7">
        <v>30</v>
      </c>
      <c r="DF1858" s="7">
        <v>60</v>
      </c>
      <c r="DH1858" s="4">
        <v>7</v>
      </c>
      <c r="DI1858" s="4">
        <v>2</v>
      </c>
      <c r="DJ1858" s="4">
        <v>4</v>
      </c>
      <c r="DK1858" s="4">
        <v>7</v>
      </c>
      <c r="DL1858" s="4">
        <v>8</v>
      </c>
      <c r="DX1858" s="7">
        <f t="shared" si="25070"/>
        <v>8060118</v>
      </c>
      <c r="DY1858" s="7"/>
      <c r="DZ1858" s="67">
        <v>10000</v>
      </c>
      <c r="EA1858" s="2" t="s">
        <v>1562</v>
      </c>
      <c r="EB1858" s="85">
        <v>201</v>
      </c>
      <c r="EC1858" s="2" t="s">
        <v>1563</v>
      </c>
      <c r="ED1858" s="2">
        <v>2020</v>
      </c>
      <c r="EE1858" s="2">
        <v>3003</v>
      </c>
      <c r="EF1858" s="7">
        <v>50</v>
      </c>
      <c r="EG1858" s="20"/>
      <c r="EH1858" s="20"/>
      <c r="EI1858" s="4">
        <v>331106</v>
      </c>
      <c r="EJ1858" s="4">
        <v>1</v>
      </c>
      <c r="EK1858" s="4">
        <v>331107</v>
      </c>
      <c r="EL1858" s="4">
        <v>1</v>
      </c>
      <c r="EM1858" s="4">
        <v>331108</v>
      </c>
      <c r="EN1858" s="4">
        <v>1</v>
      </c>
      <c r="EO1858" s="4">
        <v>331109</v>
      </c>
      <c r="EP1858" s="4">
        <v>1</v>
      </c>
      <c r="EQ1858" s="4">
        <v>331110</v>
      </c>
      <c r="ER1858" s="4">
        <v>1</v>
      </c>
      <c r="ES1858" s="4">
        <v>331111</v>
      </c>
      <c r="ET1858" s="4">
        <v>1</v>
      </c>
      <c r="EU1858" s="4" t="s">
        <v>242</v>
      </c>
      <c r="EV1858" s="4" t="s">
        <v>242</v>
      </c>
      <c r="EW1858" s="4" t="s">
        <v>242</v>
      </c>
      <c r="EX1858" s="4" t="s">
        <v>242</v>
      </c>
      <c r="EY1858" s="4" t="s">
        <v>242</v>
      </c>
      <c r="EZ1858" s="4" t="s">
        <v>242</v>
      </c>
      <c r="FA1858" s="4" t="s">
        <v>242</v>
      </c>
      <c r="FB1858" s="4" t="s">
        <v>242</v>
      </c>
      <c r="FC1858" s="4">
        <v>40013</v>
      </c>
      <c r="FD1858" s="4">
        <v>1</v>
      </c>
      <c r="FE1858" s="4">
        <v>20100</v>
      </c>
      <c r="FF1858" s="4">
        <v>1</v>
      </c>
      <c r="FG1858" s="4">
        <v>20100</v>
      </c>
      <c r="FH1858" s="4">
        <v>1</v>
      </c>
      <c r="FR1858" s="2">
        <v>99999</v>
      </c>
      <c r="FS1858" s="2">
        <v>0</v>
      </c>
      <c r="FT1858" s="2">
        <f t="shared" ref="FT1858" si="25118">IF(FT870="","",FT870)</f>
        <v>8000</v>
      </c>
      <c r="FU1858" s="2" t="s">
        <v>1741</v>
      </c>
      <c r="FV1858" s="2" t="str">
        <f t="shared" ref="FV1858" si="25119">IF(FV870="","",FV870)</f>
        <v/>
      </c>
      <c r="FW1858" s="2" t="str">
        <f t="shared" ref="FW1858" si="25120">IF(FW870="","",FW870)</f>
        <v/>
      </c>
      <c r="FX1858" s="2" t="str">
        <f t="shared" ref="FX1858" si="25121">IF(FX870="","",FX870)</f>
        <v/>
      </c>
      <c r="FY1858" s="2" t="str">
        <f t="shared" si="25022"/>
        <v/>
      </c>
      <c r="FZ1858" s="77">
        <v>0</v>
      </c>
      <c r="GA1858" s="2">
        <v>1</v>
      </c>
      <c r="GC1858" s="2">
        <v>1</v>
      </c>
      <c r="GD1858"/>
    </row>
    <row r="1859" s="2" customFormat="1" ht="14.25" spans="1:186">
      <c r="A1859" s="95">
        <f t="shared" si="25053"/>
        <v>8060119</v>
      </c>
      <c r="B1859" s="95">
        <v>4104</v>
      </c>
      <c r="C1859" s="95">
        <v>0</v>
      </c>
      <c r="D1859" s="95" t="s">
        <v>487</v>
      </c>
      <c r="E1859" s="95" t="str">
        <f t="shared" si="25054"/>
        <v>60级橙装法杖（福利专用）</v>
      </c>
      <c r="F1859" s="31" t="s">
        <v>1483</v>
      </c>
      <c r="G1859" s="31">
        <v>5</v>
      </c>
      <c r="H1859" s="7" t="s">
        <v>191</v>
      </c>
      <c r="I1859" s="7" t="s">
        <v>187</v>
      </c>
      <c r="J1859" s="37">
        <v>1542</v>
      </c>
      <c r="K1859" s="39">
        <v>603</v>
      </c>
      <c r="L1859" s="39"/>
      <c r="M1859" s="29" t="s">
        <v>193</v>
      </c>
      <c r="N1859" s="4">
        <v>60</v>
      </c>
      <c r="O1859" s="4">
        <v>60</v>
      </c>
      <c r="P1859" s="40">
        <f t="shared" si="25033"/>
        <v>2005</v>
      </c>
      <c r="Q1859" s="4"/>
      <c r="S1859" s="48">
        <v>0</v>
      </c>
      <c r="T1859" s="47" t="s">
        <v>194</v>
      </c>
      <c r="U1859" s="7" t="s">
        <v>195</v>
      </c>
      <c r="V1859" s="7">
        <v>0</v>
      </c>
      <c r="W1859" s="7">
        <v>0</v>
      </c>
      <c r="X1859" s="40">
        <v>0</v>
      </c>
      <c r="AB1859" s="7" t="s">
        <v>195</v>
      </c>
      <c r="AC1859" s="7">
        <v>0</v>
      </c>
      <c r="AD1859" s="7" t="s">
        <v>195</v>
      </c>
      <c r="AE1859" s="7" t="str">
        <f t="shared" ref="AE1859" si="25122">IF(Z1859&gt;=40,"false","true")</f>
        <v>true</v>
      </c>
      <c r="AF1859" s="7" t="b">
        <v>1</v>
      </c>
      <c r="AG1859" s="7" t="s">
        <v>195</v>
      </c>
      <c r="AH1859" s="40">
        <v>0</v>
      </c>
      <c r="AI1859" s="40">
        <v>0</v>
      </c>
      <c r="AJ1859" s="40">
        <v>1</v>
      </c>
      <c r="AK1859" s="40">
        <v>0</v>
      </c>
      <c r="AL1859" s="40">
        <v>1</v>
      </c>
      <c r="AM1859" s="40">
        <v>0</v>
      </c>
      <c r="AN1859" s="40">
        <v>60</v>
      </c>
      <c r="AO1859" s="40">
        <v>3000</v>
      </c>
      <c r="AP1859" s="7" t="s">
        <v>489</v>
      </c>
      <c r="AQ1859" s="4">
        <v>3</v>
      </c>
      <c r="AR1859" s="4">
        <v>161506</v>
      </c>
      <c r="AS1859" s="7" t="s">
        <v>199</v>
      </c>
      <c r="AT1859" s="48">
        <v>3</v>
      </c>
      <c r="AU1859" s="48">
        <v>1</v>
      </c>
      <c r="AV1859" s="48">
        <v>3</v>
      </c>
      <c r="AW1859" s="48">
        <v>500</v>
      </c>
      <c r="AX1859" s="48">
        <v>250</v>
      </c>
      <c r="AY1859" s="48">
        <v>0</v>
      </c>
      <c r="AZ1859" s="48">
        <v>0</v>
      </c>
      <c r="BE1859" s="48">
        <v>0</v>
      </c>
      <c r="BF1859" s="48">
        <v>1</v>
      </c>
      <c r="BG1859" s="48">
        <v>630</v>
      </c>
      <c r="BH1859" s="48">
        <v>630</v>
      </c>
      <c r="BI1859" s="7">
        <v>0</v>
      </c>
      <c r="BJ1859" s="7">
        <v>0</v>
      </c>
      <c r="BK1859" s="7">
        <v>0</v>
      </c>
      <c r="BL1859" s="7">
        <v>0</v>
      </c>
      <c r="BM1859" s="7">
        <v>0</v>
      </c>
      <c r="BN1859" s="7">
        <v>0</v>
      </c>
      <c r="BO1859" s="7">
        <v>0</v>
      </c>
      <c r="BP1859" s="7">
        <v>0</v>
      </c>
      <c r="BQ1859" s="7">
        <v>0</v>
      </c>
      <c r="BR1859" s="7">
        <v>0</v>
      </c>
      <c r="BS1859" s="7">
        <v>0</v>
      </c>
      <c r="BT1859" s="7">
        <v>0</v>
      </c>
      <c r="BU1859" s="7">
        <v>0</v>
      </c>
      <c r="BV1859" s="7">
        <v>0</v>
      </c>
      <c r="BW1859" s="7">
        <v>0</v>
      </c>
      <c r="BX1859" s="7">
        <v>0</v>
      </c>
      <c r="BY1859" s="7">
        <v>0</v>
      </c>
      <c r="BZ1859" s="7">
        <v>0</v>
      </c>
      <c r="CA1859" s="7">
        <v>0</v>
      </c>
      <c r="CB1859" s="7">
        <v>0</v>
      </c>
      <c r="CC1859" s="7">
        <v>0</v>
      </c>
      <c r="CD1859" s="7">
        <v>0</v>
      </c>
      <c r="CE1859" s="7">
        <v>0</v>
      </c>
      <c r="CF1859" s="7">
        <v>0</v>
      </c>
      <c r="CG1859" s="7">
        <v>0</v>
      </c>
      <c r="CH1859" s="7">
        <v>0</v>
      </c>
      <c r="CI1859" s="7">
        <v>0</v>
      </c>
      <c r="CJ1859" s="7">
        <v>0</v>
      </c>
      <c r="CK1859" s="7">
        <v>0</v>
      </c>
      <c r="CL1859" s="40">
        <v>0</v>
      </c>
      <c r="CM1859" s="40">
        <v>0</v>
      </c>
      <c r="CN1859" s="40">
        <v>0</v>
      </c>
      <c r="CO1859" s="40">
        <v>0</v>
      </c>
      <c r="CP1859" s="7">
        <v>0</v>
      </c>
      <c r="CQ1859" s="7">
        <v>0</v>
      </c>
      <c r="CR1859" s="7">
        <v>0</v>
      </c>
      <c r="CS1859" s="40">
        <v>0</v>
      </c>
      <c r="CT1859" s="7">
        <v>0</v>
      </c>
      <c r="CU1859" s="7">
        <v>0</v>
      </c>
      <c r="CV1859" s="4"/>
      <c r="CW1859" s="4"/>
      <c r="CX1859" s="4" t="s">
        <v>210</v>
      </c>
      <c r="CY1859" s="4" t="s">
        <v>211</v>
      </c>
      <c r="CZ1859" s="4" t="s">
        <v>242</v>
      </c>
      <c r="DA1859" s="4" t="s">
        <v>242</v>
      </c>
      <c r="DB1859" s="4" t="s">
        <v>212</v>
      </c>
      <c r="DC1859" s="4" t="s">
        <v>212</v>
      </c>
      <c r="DD1859" s="7">
        <v>2</v>
      </c>
      <c r="DE1859" s="7">
        <v>30</v>
      </c>
      <c r="DF1859" s="7">
        <v>60</v>
      </c>
      <c r="DH1859" s="4">
        <v>7</v>
      </c>
      <c r="DI1859" s="4">
        <v>2</v>
      </c>
      <c r="DJ1859" s="4">
        <v>4</v>
      </c>
      <c r="DK1859" s="4">
        <v>7</v>
      </c>
      <c r="DL1859" s="4">
        <v>8</v>
      </c>
      <c r="DX1859" s="7">
        <f t="shared" si="25070"/>
        <v>8060119</v>
      </c>
      <c r="DY1859" s="7"/>
      <c r="DZ1859" s="67">
        <v>10000</v>
      </c>
      <c r="EA1859" s="2" t="s">
        <v>1562</v>
      </c>
      <c r="EB1859" s="85">
        <v>201</v>
      </c>
      <c r="EC1859" s="2" t="s">
        <v>1563</v>
      </c>
      <c r="ED1859" s="2">
        <v>2020</v>
      </c>
      <c r="EE1859" s="2">
        <v>3003</v>
      </c>
      <c r="EF1859" s="7">
        <v>50</v>
      </c>
      <c r="EG1859" s="20"/>
      <c r="EH1859" s="20"/>
      <c r="EI1859" s="4">
        <v>331106</v>
      </c>
      <c r="EJ1859" s="4">
        <v>1</v>
      </c>
      <c r="EK1859" s="4">
        <v>331107</v>
      </c>
      <c r="EL1859" s="4">
        <v>1</v>
      </c>
      <c r="EM1859" s="4">
        <v>331108</v>
      </c>
      <c r="EN1859" s="4">
        <v>1</v>
      </c>
      <c r="EO1859" s="4">
        <v>331109</v>
      </c>
      <c r="EP1859" s="4">
        <v>1</v>
      </c>
      <c r="EQ1859" s="4">
        <v>331110</v>
      </c>
      <c r="ER1859" s="4">
        <v>1</v>
      </c>
      <c r="ES1859" s="4">
        <v>331111</v>
      </c>
      <c r="ET1859" s="4">
        <v>1</v>
      </c>
      <c r="EU1859" s="4" t="s">
        <v>242</v>
      </c>
      <c r="EV1859" s="4" t="s">
        <v>242</v>
      </c>
      <c r="EW1859" s="4" t="s">
        <v>242</v>
      </c>
      <c r="EX1859" s="4" t="s">
        <v>242</v>
      </c>
      <c r="EY1859" s="4" t="s">
        <v>242</v>
      </c>
      <c r="EZ1859" s="4" t="s">
        <v>242</v>
      </c>
      <c r="FA1859" s="4" t="s">
        <v>242</v>
      </c>
      <c r="FB1859" s="4" t="s">
        <v>242</v>
      </c>
      <c r="FC1859" s="4">
        <v>40013</v>
      </c>
      <c r="FD1859" s="4">
        <v>1</v>
      </c>
      <c r="FE1859" s="4">
        <v>20100</v>
      </c>
      <c r="FF1859" s="4">
        <v>1</v>
      </c>
      <c r="FG1859" s="4">
        <v>20100</v>
      </c>
      <c r="FH1859" s="4">
        <v>1</v>
      </c>
      <c r="FR1859" s="2">
        <v>99999</v>
      </c>
      <c r="FS1859" s="2">
        <v>0</v>
      </c>
      <c r="FT1859" s="2">
        <f t="shared" ref="FT1859" si="25123">IF(FT871="","",FT871)</f>
        <v>8000</v>
      </c>
      <c r="FU1859" s="2" t="s">
        <v>1741</v>
      </c>
      <c r="FV1859" s="2" t="str">
        <f t="shared" ref="FV1859" si="25124">IF(FV871="","",FV871)</f>
        <v/>
      </c>
      <c r="FW1859" s="2" t="str">
        <f t="shared" ref="FW1859" si="25125">IF(FW871="","",FW871)</f>
        <v/>
      </c>
      <c r="FX1859" s="2" t="str">
        <f t="shared" ref="FX1859" si="25126">IF(FX871="","",FX871)</f>
        <v/>
      </c>
      <c r="FY1859" s="2" t="str">
        <f t="shared" si="25022"/>
        <v/>
      </c>
      <c r="FZ1859" s="77">
        <v>0</v>
      </c>
      <c r="GA1859" s="2">
        <v>1</v>
      </c>
      <c r="GC1859" s="2">
        <v>1</v>
      </c>
      <c r="GD1859"/>
    </row>
    <row r="1860" s="2" customFormat="1" ht="14.25" spans="1:186">
      <c r="A1860" s="95">
        <f t="shared" si="25053"/>
        <v>8060220</v>
      </c>
      <c r="B1860" s="95">
        <v>312</v>
      </c>
      <c r="C1860" s="95">
        <v>3</v>
      </c>
      <c r="D1860" s="95" t="s">
        <v>490</v>
      </c>
      <c r="E1860" s="95" t="str">
        <f t="shared" si="25054"/>
        <v>60级橙装男衣（福利专用）</v>
      </c>
      <c r="F1860" s="31" t="s">
        <v>1483</v>
      </c>
      <c r="G1860" s="31">
        <v>5</v>
      </c>
      <c r="H1860" s="7" t="s">
        <v>191</v>
      </c>
      <c r="I1860" s="7" t="s">
        <v>187</v>
      </c>
      <c r="J1860" s="37">
        <v>1458</v>
      </c>
      <c r="K1860" s="39">
        <v>1432</v>
      </c>
      <c r="L1860" s="39"/>
      <c r="M1860" s="29" t="s">
        <v>193</v>
      </c>
      <c r="N1860" s="4">
        <v>60</v>
      </c>
      <c r="O1860" s="4">
        <v>60</v>
      </c>
      <c r="P1860" s="40">
        <f t="shared" si="25033"/>
        <v>2305</v>
      </c>
      <c r="Q1860" s="4"/>
      <c r="S1860" s="48">
        <v>1</v>
      </c>
      <c r="T1860" s="47" t="s">
        <v>194</v>
      </c>
      <c r="U1860" s="7" t="s">
        <v>195</v>
      </c>
      <c r="V1860" s="7">
        <v>0</v>
      </c>
      <c r="W1860" s="7">
        <v>0</v>
      </c>
      <c r="X1860" s="40">
        <v>0</v>
      </c>
      <c r="AB1860" s="7" t="s">
        <v>195</v>
      </c>
      <c r="AC1860" s="7">
        <v>0</v>
      </c>
      <c r="AD1860" s="7" t="s">
        <v>195</v>
      </c>
      <c r="AE1860" s="7" t="str">
        <f t="shared" ref="AE1860" si="25127">IF(Z1860&gt;=40,"false","true")</f>
        <v>true</v>
      </c>
      <c r="AF1860" s="7" t="b">
        <v>1</v>
      </c>
      <c r="AG1860" s="7" t="s">
        <v>195</v>
      </c>
      <c r="AH1860" s="40">
        <v>0</v>
      </c>
      <c r="AI1860" s="40">
        <v>0</v>
      </c>
      <c r="AJ1860" s="40">
        <v>1</v>
      </c>
      <c r="AK1860" s="40">
        <v>0</v>
      </c>
      <c r="AL1860" s="40">
        <v>1</v>
      </c>
      <c r="AM1860" s="40">
        <v>0</v>
      </c>
      <c r="AN1860" s="40">
        <v>60</v>
      </c>
      <c r="AO1860" s="40">
        <v>3000</v>
      </c>
      <c r="AP1860" s="7" t="s">
        <v>492</v>
      </c>
      <c r="AQ1860" s="4">
        <v>3</v>
      </c>
      <c r="AR1860" s="4">
        <v>161506</v>
      </c>
      <c r="AS1860" s="7" t="s">
        <v>199</v>
      </c>
      <c r="AT1860" s="48">
        <v>3</v>
      </c>
      <c r="AU1860" s="48">
        <v>1</v>
      </c>
      <c r="AV1860" s="48">
        <v>3</v>
      </c>
      <c r="AW1860" s="48">
        <v>500</v>
      </c>
      <c r="AX1860" s="48">
        <v>250</v>
      </c>
      <c r="AY1860" s="48">
        <v>0</v>
      </c>
      <c r="AZ1860" s="48">
        <v>0</v>
      </c>
      <c r="BE1860" s="48">
        <v>0</v>
      </c>
      <c r="BF1860" s="48">
        <v>1</v>
      </c>
      <c r="BG1860" s="48">
        <v>630</v>
      </c>
      <c r="BH1860" s="48">
        <v>630</v>
      </c>
      <c r="BI1860" s="7">
        <v>0</v>
      </c>
      <c r="BJ1860" s="7">
        <v>0</v>
      </c>
      <c r="BK1860" s="7">
        <v>0</v>
      </c>
      <c r="BL1860" s="7">
        <v>0</v>
      </c>
      <c r="BM1860" s="7">
        <v>0</v>
      </c>
      <c r="BN1860" s="7">
        <v>0</v>
      </c>
      <c r="BO1860" s="7">
        <v>0</v>
      </c>
      <c r="BP1860" s="7">
        <v>0</v>
      </c>
      <c r="BQ1860" s="7">
        <v>0</v>
      </c>
      <c r="BR1860" s="7">
        <v>0</v>
      </c>
      <c r="BS1860" s="7">
        <v>0</v>
      </c>
      <c r="BT1860" s="7">
        <v>0</v>
      </c>
      <c r="BU1860" s="7">
        <v>0</v>
      </c>
      <c r="BV1860" s="7">
        <v>0</v>
      </c>
      <c r="BW1860" s="7">
        <v>0</v>
      </c>
      <c r="BX1860" s="7">
        <v>0</v>
      </c>
      <c r="BY1860" s="7">
        <v>0</v>
      </c>
      <c r="BZ1860" s="7">
        <v>0</v>
      </c>
      <c r="CA1860" s="7">
        <v>0</v>
      </c>
      <c r="CB1860" s="7">
        <v>0</v>
      </c>
      <c r="CC1860" s="7">
        <v>0</v>
      </c>
      <c r="CD1860" s="7">
        <v>0</v>
      </c>
      <c r="CE1860" s="7">
        <v>0</v>
      </c>
      <c r="CF1860" s="7">
        <v>0</v>
      </c>
      <c r="CG1860" s="7">
        <v>0</v>
      </c>
      <c r="CH1860" s="7">
        <v>0</v>
      </c>
      <c r="CI1860" s="7">
        <v>0</v>
      </c>
      <c r="CJ1860" s="7">
        <v>0</v>
      </c>
      <c r="CK1860" s="7">
        <v>0</v>
      </c>
      <c r="CL1860" s="40">
        <v>0</v>
      </c>
      <c r="CM1860" s="40">
        <v>0</v>
      </c>
      <c r="CN1860" s="40">
        <v>0</v>
      </c>
      <c r="CO1860" s="40">
        <v>0</v>
      </c>
      <c r="CP1860" s="7">
        <v>0</v>
      </c>
      <c r="CQ1860" s="7">
        <v>0</v>
      </c>
      <c r="CR1860" s="7">
        <v>0</v>
      </c>
      <c r="CS1860" s="40">
        <v>0</v>
      </c>
      <c r="CT1860" s="7">
        <v>0</v>
      </c>
      <c r="CU1860" s="7">
        <v>0</v>
      </c>
      <c r="CV1860" s="4"/>
      <c r="CW1860" s="4"/>
      <c r="CX1860" s="4" t="s">
        <v>242</v>
      </c>
      <c r="CY1860" s="4" t="s">
        <v>242</v>
      </c>
      <c r="CZ1860" s="4" t="s">
        <v>242</v>
      </c>
      <c r="DA1860" s="4" t="s">
        <v>242</v>
      </c>
      <c r="DB1860" s="4" t="s">
        <v>242</v>
      </c>
      <c r="DC1860" s="4" t="s">
        <v>242</v>
      </c>
      <c r="DD1860" s="7">
        <v>2</v>
      </c>
      <c r="DE1860" s="7">
        <v>30</v>
      </c>
      <c r="DF1860" s="7">
        <v>60</v>
      </c>
      <c r="DH1860" s="4">
        <v>7</v>
      </c>
      <c r="DI1860" s="4">
        <v>1</v>
      </c>
      <c r="DJ1860" s="4">
        <v>3</v>
      </c>
      <c r="DK1860" s="4">
        <v>5</v>
      </c>
      <c r="DL1860" s="4">
        <v>7</v>
      </c>
      <c r="DX1860" s="7">
        <f t="shared" si="25070"/>
        <v>8060220</v>
      </c>
      <c r="DY1860" s="7"/>
      <c r="DZ1860" s="67">
        <v>10000</v>
      </c>
      <c r="EA1860" s="2" t="s">
        <v>1562</v>
      </c>
      <c r="EB1860" s="85">
        <v>201</v>
      </c>
      <c r="EC1860" s="2" t="s">
        <v>1563</v>
      </c>
      <c r="ED1860" s="2">
        <v>2023</v>
      </c>
      <c r="EE1860" s="2">
        <v>3004</v>
      </c>
      <c r="EF1860" s="7">
        <v>50</v>
      </c>
      <c r="EG1860" s="20"/>
      <c r="EH1860" s="20"/>
      <c r="EI1860" s="4">
        <v>331136</v>
      </c>
      <c r="EJ1860" s="4">
        <v>1</v>
      </c>
      <c r="EK1860" s="4">
        <v>331137</v>
      </c>
      <c r="EL1860" s="4">
        <v>1</v>
      </c>
      <c r="EM1860" s="4">
        <v>331138</v>
      </c>
      <c r="EN1860" s="4">
        <v>1</v>
      </c>
      <c r="EO1860" s="4">
        <v>331139</v>
      </c>
      <c r="EP1860" s="4">
        <v>1</v>
      </c>
      <c r="EQ1860" s="4">
        <v>331140</v>
      </c>
      <c r="ER1860" s="4">
        <v>1</v>
      </c>
      <c r="ES1860" s="4">
        <v>331141</v>
      </c>
      <c r="ET1860" s="4">
        <v>1</v>
      </c>
      <c r="EU1860" s="4" t="s">
        <v>242</v>
      </c>
      <c r="EV1860" s="4" t="s">
        <v>242</v>
      </c>
      <c r="EW1860" s="4" t="s">
        <v>242</v>
      </c>
      <c r="EX1860" s="4" t="s">
        <v>242</v>
      </c>
      <c r="EY1860" s="4" t="s">
        <v>242</v>
      </c>
      <c r="EZ1860" s="4" t="s">
        <v>242</v>
      </c>
      <c r="FA1860" s="4" t="s">
        <v>242</v>
      </c>
      <c r="FB1860" s="4" t="s">
        <v>242</v>
      </c>
      <c r="FC1860" s="4">
        <v>40013</v>
      </c>
      <c r="FD1860" s="4">
        <v>1</v>
      </c>
      <c r="FE1860" s="4">
        <v>20100</v>
      </c>
      <c r="FF1860" s="4">
        <v>1</v>
      </c>
      <c r="FG1860" s="4">
        <v>20100</v>
      </c>
      <c r="FH1860" s="4">
        <v>1</v>
      </c>
      <c r="FR1860" s="2">
        <v>99999</v>
      </c>
      <c r="FS1860" s="2">
        <v>0</v>
      </c>
      <c r="FT1860" s="2">
        <f t="shared" ref="FT1860" si="25128">IF(FT872="","",FT872)</f>
        <v>8000</v>
      </c>
      <c r="FU1860" s="2" t="s">
        <v>1741</v>
      </c>
      <c r="FV1860" s="2" t="str">
        <f t="shared" ref="FV1860" si="25129">IF(FV872="","",FV872)</f>
        <v/>
      </c>
      <c r="FW1860" s="2" t="str">
        <f t="shared" ref="FW1860" si="25130">IF(FW872="","",FW872)</f>
        <v/>
      </c>
      <c r="FX1860" s="2" t="str">
        <f t="shared" ref="FX1860" si="25131">IF(FX872="","",FX872)</f>
        <v/>
      </c>
      <c r="FY1860" s="2" t="str">
        <f t="shared" si="25022"/>
        <v/>
      </c>
      <c r="FZ1860" s="77">
        <v>0</v>
      </c>
      <c r="GA1860" s="2">
        <v>1</v>
      </c>
      <c r="GC1860" s="2">
        <v>1</v>
      </c>
      <c r="GD1860"/>
    </row>
    <row r="1861" s="2" customFormat="1" ht="14.25" spans="1:186">
      <c r="A1861" s="95">
        <f t="shared" si="25053"/>
        <v>8060221</v>
      </c>
      <c r="B1861" s="95">
        <v>568</v>
      </c>
      <c r="C1861" s="95">
        <v>3</v>
      </c>
      <c r="D1861" s="95" t="s">
        <v>493</v>
      </c>
      <c r="E1861" s="95" t="str">
        <f t="shared" si="25054"/>
        <v>60级橙装女衣（福利专用）</v>
      </c>
      <c r="F1861" s="31" t="s">
        <v>1483</v>
      </c>
      <c r="G1861" s="31">
        <v>5</v>
      </c>
      <c r="H1861" s="7" t="s">
        <v>191</v>
      </c>
      <c r="I1861" s="7" t="s">
        <v>187</v>
      </c>
      <c r="J1861" s="37">
        <v>1447</v>
      </c>
      <c r="K1861" s="39">
        <v>1436</v>
      </c>
      <c r="L1861" s="39"/>
      <c r="M1861" s="29" t="s">
        <v>193</v>
      </c>
      <c r="N1861" s="4">
        <v>60</v>
      </c>
      <c r="O1861" s="4">
        <v>60</v>
      </c>
      <c r="P1861" s="40">
        <f t="shared" si="25033"/>
        <v>2305</v>
      </c>
      <c r="Q1861" s="4"/>
      <c r="S1861" s="48">
        <v>2</v>
      </c>
      <c r="T1861" s="47" t="s">
        <v>194</v>
      </c>
      <c r="U1861" s="7" t="s">
        <v>195</v>
      </c>
      <c r="V1861" s="7">
        <v>0</v>
      </c>
      <c r="W1861" s="7">
        <v>0</v>
      </c>
      <c r="X1861" s="40">
        <v>0</v>
      </c>
      <c r="AB1861" s="7" t="s">
        <v>195</v>
      </c>
      <c r="AC1861" s="7">
        <v>0</v>
      </c>
      <c r="AD1861" s="7" t="s">
        <v>195</v>
      </c>
      <c r="AE1861" s="7" t="str">
        <f t="shared" ref="AE1861" si="25132">IF(Z1861&gt;=40,"false","true")</f>
        <v>true</v>
      </c>
      <c r="AF1861" s="7" t="b">
        <v>1</v>
      </c>
      <c r="AG1861" s="7" t="s">
        <v>195</v>
      </c>
      <c r="AH1861" s="40">
        <v>0</v>
      </c>
      <c r="AI1861" s="40">
        <v>0</v>
      </c>
      <c r="AJ1861" s="40">
        <v>1</v>
      </c>
      <c r="AK1861" s="40">
        <v>0</v>
      </c>
      <c r="AL1861" s="40">
        <v>1</v>
      </c>
      <c r="AM1861" s="40">
        <v>0</v>
      </c>
      <c r="AN1861" s="40">
        <v>60</v>
      </c>
      <c r="AO1861" s="40">
        <v>3000</v>
      </c>
      <c r="AP1861" s="7" t="s">
        <v>492</v>
      </c>
      <c r="AQ1861" s="4">
        <v>3</v>
      </c>
      <c r="AR1861" s="4">
        <v>161506</v>
      </c>
      <c r="AS1861" s="7" t="s">
        <v>199</v>
      </c>
      <c r="AT1861" s="48">
        <v>3</v>
      </c>
      <c r="AU1861" s="48">
        <v>1</v>
      </c>
      <c r="AV1861" s="48">
        <v>3</v>
      </c>
      <c r="AW1861" s="48">
        <v>500</v>
      </c>
      <c r="AX1861" s="48">
        <v>250</v>
      </c>
      <c r="AY1861" s="48">
        <v>0</v>
      </c>
      <c r="AZ1861" s="48">
        <v>0</v>
      </c>
      <c r="BE1861" s="48">
        <v>0</v>
      </c>
      <c r="BF1861" s="48">
        <v>1</v>
      </c>
      <c r="BG1861" s="48">
        <v>630</v>
      </c>
      <c r="BH1861" s="48">
        <v>630</v>
      </c>
      <c r="BI1861" s="7">
        <v>0</v>
      </c>
      <c r="BJ1861" s="7">
        <v>0</v>
      </c>
      <c r="BK1861" s="7">
        <v>0</v>
      </c>
      <c r="BL1861" s="7">
        <v>0</v>
      </c>
      <c r="BM1861" s="7">
        <v>0</v>
      </c>
      <c r="BN1861" s="7">
        <v>0</v>
      </c>
      <c r="BO1861" s="7">
        <v>0</v>
      </c>
      <c r="BP1861" s="7">
        <v>0</v>
      </c>
      <c r="BQ1861" s="7">
        <v>0</v>
      </c>
      <c r="BR1861" s="7">
        <v>0</v>
      </c>
      <c r="BS1861" s="7">
        <v>0</v>
      </c>
      <c r="BT1861" s="7">
        <v>0</v>
      </c>
      <c r="BU1861" s="7">
        <v>0</v>
      </c>
      <c r="BV1861" s="7">
        <v>0</v>
      </c>
      <c r="BW1861" s="7">
        <v>0</v>
      </c>
      <c r="BX1861" s="7">
        <v>0</v>
      </c>
      <c r="BY1861" s="7">
        <v>0</v>
      </c>
      <c r="BZ1861" s="7">
        <v>0</v>
      </c>
      <c r="CA1861" s="7">
        <v>0</v>
      </c>
      <c r="CB1861" s="7">
        <v>0</v>
      </c>
      <c r="CC1861" s="7">
        <v>0</v>
      </c>
      <c r="CD1861" s="7">
        <v>0</v>
      </c>
      <c r="CE1861" s="7">
        <v>0</v>
      </c>
      <c r="CF1861" s="7">
        <v>0</v>
      </c>
      <c r="CG1861" s="7">
        <v>0</v>
      </c>
      <c r="CH1861" s="7">
        <v>0</v>
      </c>
      <c r="CI1861" s="7">
        <v>0</v>
      </c>
      <c r="CJ1861" s="7">
        <v>0</v>
      </c>
      <c r="CK1861" s="7">
        <v>0</v>
      </c>
      <c r="CL1861" s="40">
        <v>0</v>
      </c>
      <c r="CM1861" s="40">
        <v>0</v>
      </c>
      <c r="CN1861" s="40">
        <v>0</v>
      </c>
      <c r="CO1861" s="40">
        <v>0</v>
      </c>
      <c r="CP1861" s="7">
        <v>0</v>
      </c>
      <c r="CQ1861" s="7">
        <v>0</v>
      </c>
      <c r="CR1861" s="7">
        <v>0</v>
      </c>
      <c r="CS1861" s="40">
        <v>0</v>
      </c>
      <c r="CT1861" s="7">
        <v>0</v>
      </c>
      <c r="CU1861" s="7">
        <v>0</v>
      </c>
      <c r="CV1861" s="4"/>
      <c r="CW1861" s="4"/>
      <c r="CX1861" s="4" t="s">
        <v>242</v>
      </c>
      <c r="CY1861" s="4" t="s">
        <v>242</v>
      </c>
      <c r="CZ1861" s="4" t="s">
        <v>242</v>
      </c>
      <c r="DA1861" s="4" t="s">
        <v>242</v>
      </c>
      <c r="DB1861" s="4" t="s">
        <v>242</v>
      </c>
      <c r="DC1861" s="4" t="s">
        <v>242</v>
      </c>
      <c r="DD1861" s="7">
        <v>2</v>
      </c>
      <c r="DE1861" s="7">
        <v>30</v>
      </c>
      <c r="DF1861" s="7">
        <v>60</v>
      </c>
      <c r="DH1861" s="4">
        <v>7</v>
      </c>
      <c r="DI1861" s="4">
        <v>1</v>
      </c>
      <c r="DJ1861" s="4">
        <v>3</v>
      </c>
      <c r="DK1861" s="4">
        <v>5</v>
      </c>
      <c r="DL1861" s="4">
        <v>7</v>
      </c>
      <c r="DX1861" s="7">
        <f t="shared" si="25070"/>
        <v>8060221</v>
      </c>
      <c r="DY1861" s="7"/>
      <c r="DZ1861" s="67">
        <v>10000</v>
      </c>
      <c r="EA1861" s="2" t="s">
        <v>1562</v>
      </c>
      <c r="EB1861" s="85">
        <v>201</v>
      </c>
      <c r="EC1861" s="2" t="s">
        <v>1563</v>
      </c>
      <c r="ED1861" s="2">
        <v>2023</v>
      </c>
      <c r="EE1861" s="2">
        <v>3004</v>
      </c>
      <c r="EF1861" s="7">
        <v>50</v>
      </c>
      <c r="EG1861" s="20"/>
      <c r="EH1861" s="20"/>
      <c r="EI1861" s="4">
        <v>331136</v>
      </c>
      <c r="EJ1861" s="4">
        <v>1</v>
      </c>
      <c r="EK1861" s="4">
        <v>331137</v>
      </c>
      <c r="EL1861" s="4">
        <v>1</v>
      </c>
      <c r="EM1861" s="4">
        <v>331138</v>
      </c>
      <c r="EN1861" s="4">
        <v>1</v>
      </c>
      <c r="EO1861" s="4">
        <v>331139</v>
      </c>
      <c r="EP1861" s="4">
        <v>1</v>
      </c>
      <c r="EQ1861" s="4">
        <v>331140</v>
      </c>
      <c r="ER1861" s="4">
        <v>1</v>
      </c>
      <c r="ES1861" s="4">
        <v>331141</v>
      </c>
      <c r="ET1861" s="4">
        <v>1</v>
      </c>
      <c r="EU1861" s="4" t="s">
        <v>242</v>
      </c>
      <c r="EV1861" s="4" t="s">
        <v>242</v>
      </c>
      <c r="EW1861" s="4" t="s">
        <v>242</v>
      </c>
      <c r="EX1861" s="4" t="s">
        <v>242</v>
      </c>
      <c r="EY1861" s="4" t="s">
        <v>242</v>
      </c>
      <c r="EZ1861" s="4" t="s">
        <v>242</v>
      </c>
      <c r="FA1861" s="4" t="s">
        <v>242</v>
      </c>
      <c r="FB1861" s="4" t="s">
        <v>242</v>
      </c>
      <c r="FC1861" s="4">
        <v>40013</v>
      </c>
      <c r="FD1861" s="4">
        <v>1</v>
      </c>
      <c r="FE1861" s="4">
        <v>20100</v>
      </c>
      <c r="FF1861" s="4">
        <v>1</v>
      </c>
      <c r="FG1861" s="4">
        <v>20100</v>
      </c>
      <c r="FH1861" s="4">
        <v>1</v>
      </c>
      <c r="FR1861" s="2">
        <v>99999</v>
      </c>
      <c r="FS1861" s="2">
        <v>0</v>
      </c>
      <c r="FT1861" s="2">
        <f t="shared" ref="FT1861" si="25133">IF(FT873="","",FT873)</f>
        <v>8000</v>
      </c>
      <c r="FU1861" s="2" t="s">
        <v>1741</v>
      </c>
      <c r="FV1861" s="2" t="str">
        <f t="shared" ref="FV1861" si="25134">IF(FV873="","",FV873)</f>
        <v/>
      </c>
      <c r="FW1861" s="2" t="str">
        <f t="shared" ref="FW1861" si="25135">IF(FW873="","",FW873)</f>
        <v/>
      </c>
      <c r="FX1861" s="2" t="str">
        <f t="shared" ref="FX1861" si="25136">IF(FX873="","",FX873)</f>
        <v/>
      </c>
      <c r="FY1861" s="2" t="str">
        <f t="shared" ref="FY1861" si="25137">IF(FY873="","",FY873)</f>
        <v/>
      </c>
      <c r="FZ1861" s="77">
        <v>0</v>
      </c>
      <c r="GA1861" s="2">
        <v>1</v>
      </c>
      <c r="GC1861" s="2">
        <v>1</v>
      </c>
      <c r="GD1861"/>
    </row>
    <row r="1862" s="2" customFormat="1" ht="14.25" spans="1:186">
      <c r="A1862" s="95">
        <f t="shared" ref="A1862" si="25138">A874+13</f>
        <v>8060322</v>
      </c>
      <c r="B1862" s="95">
        <v>1640</v>
      </c>
      <c r="C1862" s="95">
        <v>1</v>
      </c>
      <c r="D1862" s="95" t="s">
        <v>495</v>
      </c>
      <c r="E1862" s="95" t="str">
        <f t="shared" ref="E1862" si="25139">E874&amp;"（福利专用）"</f>
        <v>60级橙装男头盔（福利专用）</v>
      </c>
      <c r="F1862" s="31" t="s">
        <v>1483</v>
      </c>
      <c r="G1862" s="31">
        <v>5</v>
      </c>
      <c r="H1862" s="7" t="s">
        <v>191</v>
      </c>
      <c r="I1862" s="7" t="s">
        <v>187</v>
      </c>
      <c r="J1862" s="37">
        <v>1436</v>
      </c>
      <c r="K1862" s="39">
        <v>1698</v>
      </c>
      <c r="L1862" s="39"/>
      <c r="M1862" s="29" t="s">
        <v>193</v>
      </c>
      <c r="N1862" s="4">
        <v>60</v>
      </c>
      <c r="O1862" s="4">
        <v>60</v>
      </c>
      <c r="P1862" s="40">
        <f t="shared" si="25033"/>
        <v>2105</v>
      </c>
      <c r="Q1862" s="4"/>
      <c r="S1862" s="48">
        <v>1</v>
      </c>
      <c r="T1862" s="47" t="s">
        <v>194</v>
      </c>
      <c r="U1862" s="7" t="s">
        <v>195</v>
      </c>
      <c r="V1862" s="7">
        <v>0</v>
      </c>
      <c r="W1862" s="7">
        <v>0</v>
      </c>
      <c r="X1862" s="40">
        <v>0</v>
      </c>
      <c r="AB1862" s="7" t="s">
        <v>195</v>
      </c>
      <c r="AC1862" s="7">
        <v>0</v>
      </c>
      <c r="AD1862" s="7" t="s">
        <v>195</v>
      </c>
      <c r="AE1862" s="7" t="str">
        <f t="shared" ref="AE1862:AE1882" si="25140">IF(Z1862&gt;=40,"false","true")</f>
        <v>true</v>
      </c>
      <c r="AF1862" s="7" t="b">
        <v>1</v>
      </c>
      <c r="AG1862" s="7" t="s">
        <v>195</v>
      </c>
      <c r="AH1862" s="40">
        <v>0</v>
      </c>
      <c r="AI1862" s="40">
        <v>0</v>
      </c>
      <c r="AJ1862" s="40">
        <v>1</v>
      </c>
      <c r="AK1862" s="40">
        <v>0</v>
      </c>
      <c r="AL1862" s="40">
        <v>1</v>
      </c>
      <c r="AM1862" s="40">
        <v>0</v>
      </c>
      <c r="AN1862" s="40">
        <v>60</v>
      </c>
      <c r="AO1862" s="40">
        <v>3000</v>
      </c>
      <c r="AP1862" s="7" t="s">
        <v>492</v>
      </c>
      <c r="AQ1862" s="4">
        <v>3</v>
      </c>
      <c r="AR1862" s="4">
        <v>161506</v>
      </c>
      <c r="AS1862" s="7" t="s">
        <v>199</v>
      </c>
      <c r="AT1862" s="48">
        <v>3</v>
      </c>
      <c r="AU1862" s="48">
        <v>1</v>
      </c>
      <c r="AV1862" s="48">
        <v>3</v>
      </c>
      <c r="AW1862" s="48">
        <v>500</v>
      </c>
      <c r="AX1862" s="48">
        <v>250</v>
      </c>
      <c r="AY1862" s="48">
        <v>0</v>
      </c>
      <c r="AZ1862" s="48">
        <v>0</v>
      </c>
      <c r="BE1862" s="48">
        <v>0</v>
      </c>
      <c r="BF1862" s="48">
        <v>1</v>
      </c>
      <c r="BG1862" s="48">
        <v>630</v>
      </c>
      <c r="BH1862" s="48">
        <v>630</v>
      </c>
      <c r="BI1862" s="7">
        <v>0</v>
      </c>
      <c r="BJ1862" s="7">
        <v>0</v>
      </c>
      <c r="BK1862" s="7">
        <v>0</v>
      </c>
      <c r="BL1862" s="7">
        <v>0</v>
      </c>
      <c r="BM1862" s="7">
        <v>0</v>
      </c>
      <c r="BN1862" s="7">
        <v>0</v>
      </c>
      <c r="BO1862" s="7">
        <v>0</v>
      </c>
      <c r="BP1862" s="7">
        <v>0</v>
      </c>
      <c r="BQ1862" s="7">
        <v>0</v>
      </c>
      <c r="BR1862" s="7">
        <v>0</v>
      </c>
      <c r="BS1862" s="7">
        <v>0</v>
      </c>
      <c r="BT1862" s="7">
        <v>0</v>
      </c>
      <c r="BU1862" s="7">
        <v>0</v>
      </c>
      <c r="BV1862" s="7">
        <v>0</v>
      </c>
      <c r="BW1862" s="7">
        <v>0</v>
      </c>
      <c r="BX1862" s="7">
        <v>0</v>
      </c>
      <c r="BY1862" s="7">
        <v>0</v>
      </c>
      <c r="BZ1862" s="7">
        <v>0</v>
      </c>
      <c r="CA1862" s="7">
        <v>0</v>
      </c>
      <c r="CB1862" s="7">
        <v>0</v>
      </c>
      <c r="CC1862" s="7">
        <v>0</v>
      </c>
      <c r="CD1862" s="7">
        <v>0</v>
      </c>
      <c r="CE1862" s="7">
        <v>0</v>
      </c>
      <c r="CF1862" s="7">
        <v>0</v>
      </c>
      <c r="CG1862" s="7">
        <v>0</v>
      </c>
      <c r="CH1862" s="7">
        <v>0</v>
      </c>
      <c r="CI1862" s="7">
        <v>0</v>
      </c>
      <c r="CJ1862" s="7">
        <v>0</v>
      </c>
      <c r="CK1862" s="7">
        <v>0</v>
      </c>
      <c r="CL1862" s="40">
        <v>0</v>
      </c>
      <c r="CM1862" s="40">
        <v>0</v>
      </c>
      <c r="CN1862" s="40">
        <v>0</v>
      </c>
      <c r="CO1862" s="40">
        <v>0</v>
      </c>
      <c r="CP1862" s="7">
        <v>0</v>
      </c>
      <c r="CQ1862" s="7">
        <v>0</v>
      </c>
      <c r="CR1862" s="7">
        <v>0</v>
      </c>
      <c r="CS1862" s="40">
        <v>0</v>
      </c>
      <c r="CT1862" s="7">
        <v>0</v>
      </c>
      <c r="CU1862" s="7">
        <v>0</v>
      </c>
      <c r="CV1862" s="4"/>
      <c r="CW1862" s="4"/>
      <c r="CX1862" s="4" t="s">
        <v>242</v>
      </c>
      <c r="CY1862" s="4" t="s">
        <v>242</v>
      </c>
      <c r="CZ1862" s="4" t="s">
        <v>242</v>
      </c>
      <c r="DA1862" s="4" t="s">
        <v>242</v>
      </c>
      <c r="DB1862" s="4" t="s">
        <v>242</v>
      </c>
      <c r="DC1862" s="4" t="s">
        <v>242</v>
      </c>
      <c r="DD1862" s="7">
        <v>2</v>
      </c>
      <c r="DE1862" s="7">
        <v>30</v>
      </c>
      <c r="DF1862" s="7">
        <v>60</v>
      </c>
      <c r="DH1862" s="4">
        <v>7</v>
      </c>
      <c r="DI1862" s="4">
        <v>2</v>
      </c>
      <c r="DJ1862" s="4">
        <v>3</v>
      </c>
      <c r="DK1862" s="4" t="s">
        <v>242</v>
      </c>
      <c r="DL1862" s="4" t="s">
        <v>242</v>
      </c>
      <c r="DX1862" s="7">
        <f t="shared" si="25070"/>
        <v>8060322</v>
      </c>
      <c r="DY1862" s="7"/>
      <c r="DZ1862" s="67">
        <v>0</v>
      </c>
      <c r="EA1862" s="2" t="s">
        <v>242</v>
      </c>
      <c r="EB1862" s="85" t="s">
        <v>242</v>
      </c>
      <c r="EC1862" s="2" t="s">
        <v>242</v>
      </c>
      <c r="ED1862" s="2">
        <v>2026</v>
      </c>
      <c r="EE1862" s="2">
        <v>3004</v>
      </c>
      <c r="EF1862" s="7">
        <v>50</v>
      </c>
      <c r="EG1862" s="20"/>
      <c r="EH1862" s="20"/>
      <c r="EI1862" s="4">
        <v>331136</v>
      </c>
      <c r="EJ1862" s="4">
        <v>1</v>
      </c>
      <c r="EK1862" s="4">
        <v>331137</v>
      </c>
      <c r="EL1862" s="4">
        <v>1</v>
      </c>
      <c r="EM1862" s="4">
        <v>331138</v>
      </c>
      <c r="EN1862" s="4">
        <v>1</v>
      </c>
      <c r="EO1862" s="4">
        <v>331139</v>
      </c>
      <c r="EP1862" s="4">
        <v>1</v>
      </c>
      <c r="EQ1862" s="4">
        <v>331140</v>
      </c>
      <c r="ER1862" s="4">
        <v>1</v>
      </c>
      <c r="ES1862" s="4">
        <v>331141</v>
      </c>
      <c r="ET1862" s="4">
        <v>1</v>
      </c>
      <c r="EU1862" s="4" t="s">
        <v>242</v>
      </c>
      <c r="EV1862" s="4" t="s">
        <v>242</v>
      </c>
      <c r="EW1862" s="4" t="s">
        <v>242</v>
      </c>
      <c r="EX1862" s="4" t="s">
        <v>242</v>
      </c>
      <c r="EY1862" s="4" t="s">
        <v>242</v>
      </c>
      <c r="EZ1862" s="4" t="s">
        <v>242</v>
      </c>
      <c r="FA1862" s="4" t="s">
        <v>242</v>
      </c>
      <c r="FB1862" s="4" t="s">
        <v>242</v>
      </c>
      <c r="FC1862" s="4">
        <v>40013</v>
      </c>
      <c r="FD1862" s="4">
        <v>1</v>
      </c>
      <c r="FE1862" s="4">
        <v>20100</v>
      </c>
      <c r="FF1862" s="4">
        <v>1</v>
      </c>
      <c r="FG1862" s="4">
        <v>20100</v>
      </c>
      <c r="FH1862" s="4">
        <v>1</v>
      </c>
      <c r="FR1862" s="2">
        <v>99999</v>
      </c>
      <c r="FS1862" s="2">
        <v>0</v>
      </c>
      <c r="FT1862" s="2">
        <f t="shared" ref="FT1862" si="25141">IF(FT874="","",FT874)</f>
        <v>8000</v>
      </c>
      <c r="FU1862" s="2" t="s">
        <v>1741</v>
      </c>
      <c r="FV1862" s="2" t="str">
        <f t="shared" ref="FV1862" si="25142">IF(FV874="","",FV874)</f>
        <v/>
      </c>
      <c r="FW1862" s="2" t="str">
        <f t="shared" ref="FW1862" si="25143">IF(FW874="","",FW874)</f>
        <v/>
      </c>
      <c r="FX1862" s="2" t="str">
        <f t="shared" ref="FX1862" si="25144">IF(FX874="","",FX874)</f>
        <v/>
      </c>
      <c r="FY1862" s="2" t="str">
        <f t="shared" ref="FY1862" si="25145">IF(FY874="","",FY874)</f>
        <v/>
      </c>
      <c r="FZ1862" s="77">
        <v>0</v>
      </c>
      <c r="GA1862" s="2">
        <v>1</v>
      </c>
      <c r="GC1862" s="2">
        <v>1</v>
      </c>
      <c r="GD1862"/>
    </row>
    <row r="1863" s="2" customFormat="1" ht="14.25" spans="1:186">
      <c r="A1863" s="95">
        <f t="shared" ref="A1863" si="25146">A875+13</f>
        <v>8060323</v>
      </c>
      <c r="B1863" s="95">
        <v>1384</v>
      </c>
      <c r="C1863" s="95">
        <v>1</v>
      </c>
      <c r="D1863" s="95" t="s">
        <v>497</v>
      </c>
      <c r="E1863" s="95" t="str">
        <f t="shared" ref="E1863" si="25147">E875&amp;"（福利专用）"</f>
        <v>60级橙装女头饰（福利专用）</v>
      </c>
      <c r="F1863" s="31" t="s">
        <v>1483</v>
      </c>
      <c r="G1863" s="31">
        <v>5</v>
      </c>
      <c r="H1863" s="7" t="s">
        <v>191</v>
      </c>
      <c r="I1863" s="7" t="s">
        <v>187</v>
      </c>
      <c r="J1863" s="37">
        <v>1502</v>
      </c>
      <c r="K1863" s="39">
        <v>1698</v>
      </c>
      <c r="L1863" s="39"/>
      <c r="M1863" s="29" t="s">
        <v>193</v>
      </c>
      <c r="N1863" s="4">
        <v>60</v>
      </c>
      <c r="O1863" s="4">
        <v>60</v>
      </c>
      <c r="P1863" s="40">
        <f t="shared" si="25033"/>
        <v>2105</v>
      </c>
      <c r="Q1863" s="4"/>
      <c r="S1863" s="48">
        <v>2</v>
      </c>
      <c r="T1863" s="47" t="s">
        <v>194</v>
      </c>
      <c r="U1863" s="7" t="s">
        <v>195</v>
      </c>
      <c r="V1863" s="7">
        <v>0</v>
      </c>
      <c r="W1863" s="7">
        <v>0</v>
      </c>
      <c r="X1863" s="40">
        <v>0</v>
      </c>
      <c r="AB1863" s="7" t="s">
        <v>195</v>
      </c>
      <c r="AC1863" s="7">
        <v>0</v>
      </c>
      <c r="AD1863" s="7" t="s">
        <v>195</v>
      </c>
      <c r="AE1863" s="7" t="str">
        <f t="shared" si="25140"/>
        <v>true</v>
      </c>
      <c r="AF1863" s="7" t="b">
        <v>1</v>
      </c>
      <c r="AG1863" s="7" t="s">
        <v>195</v>
      </c>
      <c r="AH1863" s="40">
        <v>0</v>
      </c>
      <c r="AI1863" s="40">
        <v>0</v>
      </c>
      <c r="AJ1863" s="40">
        <v>1</v>
      </c>
      <c r="AK1863" s="40">
        <v>0</v>
      </c>
      <c r="AL1863" s="40">
        <v>1</v>
      </c>
      <c r="AM1863" s="40">
        <v>0</v>
      </c>
      <c r="AN1863" s="40">
        <v>60</v>
      </c>
      <c r="AO1863" s="40">
        <v>3000</v>
      </c>
      <c r="AP1863" s="7" t="s">
        <v>492</v>
      </c>
      <c r="AQ1863" s="4">
        <v>3</v>
      </c>
      <c r="AR1863" s="4">
        <v>161506</v>
      </c>
      <c r="AS1863" s="7" t="s">
        <v>199</v>
      </c>
      <c r="AT1863" s="48">
        <v>3</v>
      </c>
      <c r="AU1863" s="48">
        <v>1</v>
      </c>
      <c r="AV1863" s="48">
        <v>3</v>
      </c>
      <c r="AW1863" s="48">
        <v>500</v>
      </c>
      <c r="AX1863" s="48">
        <v>250</v>
      </c>
      <c r="AY1863" s="48">
        <v>0</v>
      </c>
      <c r="AZ1863" s="48">
        <v>0</v>
      </c>
      <c r="BE1863" s="48">
        <v>0</v>
      </c>
      <c r="BF1863" s="48">
        <v>1</v>
      </c>
      <c r="BG1863" s="48">
        <v>630</v>
      </c>
      <c r="BH1863" s="48">
        <v>630</v>
      </c>
      <c r="BI1863" s="7">
        <v>0</v>
      </c>
      <c r="BJ1863" s="7">
        <v>0</v>
      </c>
      <c r="BK1863" s="7">
        <v>0</v>
      </c>
      <c r="BL1863" s="7">
        <v>0</v>
      </c>
      <c r="BM1863" s="7">
        <v>0</v>
      </c>
      <c r="BN1863" s="7">
        <v>0</v>
      </c>
      <c r="BO1863" s="7">
        <v>0</v>
      </c>
      <c r="BP1863" s="7">
        <v>0</v>
      </c>
      <c r="BQ1863" s="7">
        <v>0</v>
      </c>
      <c r="BR1863" s="7">
        <v>0</v>
      </c>
      <c r="BS1863" s="7">
        <v>0</v>
      </c>
      <c r="BT1863" s="7">
        <v>0</v>
      </c>
      <c r="BU1863" s="7">
        <v>0</v>
      </c>
      <c r="BV1863" s="7">
        <v>0</v>
      </c>
      <c r="BW1863" s="7">
        <v>0</v>
      </c>
      <c r="BX1863" s="7">
        <v>0</v>
      </c>
      <c r="BY1863" s="7">
        <v>0</v>
      </c>
      <c r="BZ1863" s="7">
        <v>0</v>
      </c>
      <c r="CA1863" s="7">
        <v>0</v>
      </c>
      <c r="CB1863" s="7">
        <v>0</v>
      </c>
      <c r="CC1863" s="7">
        <v>0</v>
      </c>
      <c r="CD1863" s="7">
        <v>0</v>
      </c>
      <c r="CE1863" s="7">
        <v>0</v>
      </c>
      <c r="CF1863" s="7">
        <v>0</v>
      </c>
      <c r="CG1863" s="7">
        <v>0</v>
      </c>
      <c r="CH1863" s="7">
        <v>0</v>
      </c>
      <c r="CI1863" s="7">
        <v>0</v>
      </c>
      <c r="CJ1863" s="7">
        <v>0</v>
      </c>
      <c r="CK1863" s="7">
        <v>0</v>
      </c>
      <c r="CL1863" s="40">
        <v>0</v>
      </c>
      <c r="CM1863" s="40">
        <v>0</v>
      </c>
      <c r="CN1863" s="40">
        <v>0</v>
      </c>
      <c r="CO1863" s="40">
        <v>0</v>
      </c>
      <c r="CP1863" s="7">
        <v>0</v>
      </c>
      <c r="CQ1863" s="7">
        <v>0</v>
      </c>
      <c r="CR1863" s="7">
        <v>0</v>
      </c>
      <c r="CS1863" s="40">
        <v>0</v>
      </c>
      <c r="CT1863" s="7">
        <v>0</v>
      </c>
      <c r="CU1863" s="7">
        <v>0</v>
      </c>
      <c r="CV1863" s="4"/>
      <c r="CW1863" s="4"/>
      <c r="CX1863" s="4" t="s">
        <v>242</v>
      </c>
      <c r="CY1863" s="4" t="s">
        <v>242</v>
      </c>
      <c r="CZ1863" s="4" t="s">
        <v>242</v>
      </c>
      <c r="DA1863" s="4" t="s">
        <v>242</v>
      </c>
      <c r="DB1863" s="4" t="s">
        <v>242</v>
      </c>
      <c r="DC1863" s="4" t="s">
        <v>242</v>
      </c>
      <c r="DD1863" s="7">
        <v>2</v>
      </c>
      <c r="DE1863" s="7">
        <v>30</v>
      </c>
      <c r="DF1863" s="7">
        <v>60</v>
      </c>
      <c r="DH1863" s="4">
        <v>7</v>
      </c>
      <c r="DI1863" s="4">
        <v>2</v>
      </c>
      <c r="DJ1863" s="4">
        <v>3</v>
      </c>
      <c r="DK1863" s="4" t="s">
        <v>242</v>
      </c>
      <c r="DL1863" s="4" t="s">
        <v>242</v>
      </c>
      <c r="DX1863" s="7">
        <f t="shared" si="25070"/>
        <v>8060323</v>
      </c>
      <c r="DY1863" s="7"/>
      <c r="DZ1863" s="67">
        <v>0</v>
      </c>
      <c r="EA1863" s="2" t="s">
        <v>242</v>
      </c>
      <c r="EB1863" s="85" t="s">
        <v>242</v>
      </c>
      <c r="EC1863" s="2" t="s">
        <v>242</v>
      </c>
      <c r="ED1863" s="2">
        <v>2026</v>
      </c>
      <c r="EE1863" s="2">
        <v>3004</v>
      </c>
      <c r="EF1863" s="7">
        <v>50</v>
      </c>
      <c r="EG1863" s="20"/>
      <c r="EH1863" s="20"/>
      <c r="EI1863" s="4">
        <v>331136</v>
      </c>
      <c r="EJ1863" s="4">
        <v>1</v>
      </c>
      <c r="EK1863" s="4">
        <v>331137</v>
      </c>
      <c r="EL1863" s="4">
        <v>1</v>
      </c>
      <c r="EM1863" s="4">
        <v>331138</v>
      </c>
      <c r="EN1863" s="4">
        <v>1</v>
      </c>
      <c r="EO1863" s="4">
        <v>331139</v>
      </c>
      <c r="EP1863" s="4">
        <v>1</v>
      </c>
      <c r="EQ1863" s="4">
        <v>331140</v>
      </c>
      <c r="ER1863" s="4">
        <v>1</v>
      </c>
      <c r="ES1863" s="4">
        <v>331141</v>
      </c>
      <c r="ET1863" s="4">
        <v>1</v>
      </c>
      <c r="EU1863" s="4" t="s">
        <v>242</v>
      </c>
      <c r="EV1863" s="4" t="s">
        <v>242</v>
      </c>
      <c r="EW1863" s="4" t="s">
        <v>242</v>
      </c>
      <c r="EX1863" s="4" t="s">
        <v>242</v>
      </c>
      <c r="EY1863" s="4" t="s">
        <v>242</v>
      </c>
      <c r="EZ1863" s="4" t="s">
        <v>242</v>
      </c>
      <c r="FA1863" s="4" t="s">
        <v>242</v>
      </c>
      <c r="FB1863" s="4" t="s">
        <v>242</v>
      </c>
      <c r="FC1863" s="4">
        <v>40013</v>
      </c>
      <c r="FD1863" s="4">
        <v>1</v>
      </c>
      <c r="FE1863" s="4">
        <v>20100</v>
      </c>
      <c r="FF1863" s="4">
        <v>1</v>
      </c>
      <c r="FG1863" s="4">
        <v>20100</v>
      </c>
      <c r="FH1863" s="4">
        <v>1</v>
      </c>
      <c r="FR1863" s="2">
        <v>99999</v>
      </c>
      <c r="FS1863" s="2">
        <v>0</v>
      </c>
      <c r="FT1863" s="2">
        <f t="shared" ref="FT1863" si="25148">IF(FT875="","",FT875)</f>
        <v>8000</v>
      </c>
      <c r="FU1863" s="2" t="s">
        <v>1741</v>
      </c>
      <c r="FV1863" s="2" t="str">
        <f t="shared" ref="FV1863" si="25149">IF(FV875="","",FV875)</f>
        <v/>
      </c>
      <c r="FW1863" s="2" t="str">
        <f t="shared" ref="FW1863" si="25150">IF(FW875="","",FW875)</f>
        <v/>
      </c>
      <c r="FX1863" s="2" t="str">
        <f t="shared" ref="FX1863" si="25151">IF(FX875="","",FX875)</f>
        <v/>
      </c>
      <c r="FY1863" s="2" t="str">
        <f t="shared" ref="FY1863" si="25152">IF(FY875="","",FY875)</f>
        <v/>
      </c>
      <c r="FZ1863" s="77">
        <v>0</v>
      </c>
      <c r="GA1863" s="2">
        <v>1</v>
      </c>
      <c r="GC1863" s="2">
        <v>1</v>
      </c>
      <c r="GD1863"/>
    </row>
    <row r="1864" s="2" customFormat="1" ht="14.25" spans="1:186">
      <c r="A1864" s="95">
        <f t="shared" ref="A1864" si="25153">A876+13</f>
        <v>8060424</v>
      </c>
      <c r="B1864" s="95">
        <v>40</v>
      </c>
      <c r="C1864" s="95">
        <v>2</v>
      </c>
      <c r="D1864" s="95" t="s">
        <v>499</v>
      </c>
      <c r="E1864" s="95" t="str">
        <f t="shared" ref="E1864" si="25154">E876&amp;"（福利专用）"</f>
        <v>60级橙装项链（福利专用）</v>
      </c>
      <c r="F1864" s="31" t="s">
        <v>1483</v>
      </c>
      <c r="G1864" s="31">
        <v>5</v>
      </c>
      <c r="H1864" s="7" t="s">
        <v>191</v>
      </c>
      <c r="I1864" s="7" t="s">
        <v>187</v>
      </c>
      <c r="J1864" s="37">
        <v>1469</v>
      </c>
      <c r="K1864" s="39">
        <v>1434</v>
      </c>
      <c r="L1864" s="39"/>
      <c r="M1864" s="29" t="s">
        <v>193</v>
      </c>
      <c r="N1864" s="4">
        <v>60</v>
      </c>
      <c r="O1864" s="4">
        <v>60</v>
      </c>
      <c r="P1864" s="40">
        <f t="shared" si="25033"/>
        <v>2205</v>
      </c>
      <c r="Q1864" s="4"/>
      <c r="S1864" s="48">
        <v>0</v>
      </c>
      <c r="T1864" s="47" t="s">
        <v>194</v>
      </c>
      <c r="U1864" s="7" t="s">
        <v>195</v>
      </c>
      <c r="V1864" s="7">
        <v>0</v>
      </c>
      <c r="W1864" s="7">
        <v>0</v>
      </c>
      <c r="X1864" s="40">
        <v>0</v>
      </c>
      <c r="AB1864" s="7" t="s">
        <v>195</v>
      </c>
      <c r="AC1864" s="7">
        <v>0</v>
      </c>
      <c r="AD1864" s="7" t="s">
        <v>195</v>
      </c>
      <c r="AE1864" s="7" t="str">
        <f t="shared" si="25140"/>
        <v>true</v>
      </c>
      <c r="AF1864" s="7" t="b">
        <v>1</v>
      </c>
      <c r="AG1864" s="7" t="s">
        <v>195</v>
      </c>
      <c r="AH1864" s="40">
        <v>0</v>
      </c>
      <c r="AI1864" s="40">
        <v>0</v>
      </c>
      <c r="AJ1864" s="40">
        <v>1</v>
      </c>
      <c r="AK1864" s="40">
        <v>0</v>
      </c>
      <c r="AL1864" s="40">
        <v>1</v>
      </c>
      <c r="AM1864" s="40">
        <v>0</v>
      </c>
      <c r="AN1864" s="40">
        <v>60</v>
      </c>
      <c r="AO1864" s="40">
        <v>3000</v>
      </c>
      <c r="AP1864" s="7" t="s">
        <v>492</v>
      </c>
      <c r="AQ1864" s="4">
        <v>3</v>
      </c>
      <c r="AR1864" s="4">
        <v>161506</v>
      </c>
      <c r="AS1864" s="7" t="s">
        <v>199</v>
      </c>
      <c r="AT1864" s="48">
        <v>3</v>
      </c>
      <c r="AU1864" s="48">
        <v>1</v>
      </c>
      <c r="AV1864" s="48">
        <v>3</v>
      </c>
      <c r="AW1864" s="48">
        <v>500</v>
      </c>
      <c r="AX1864" s="48">
        <v>250</v>
      </c>
      <c r="AY1864" s="48">
        <v>0</v>
      </c>
      <c r="AZ1864" s="48">
        <v>0</v>
      </c>
      <c r="BE1864" s="48">
        <v>0</v>
      </c>
      <c r="BF1864" s="48">
        <v>1</v>
      </c>
      <c r="BG1864" s="48">
        <v>630</v>
      </c>
      <c r="BH1864" s="48">
        <v>630</v>
      </c>
      <c r="BI1864" s="7">
        <v>0</v>
      </c>
      <c r="BJ1864" s="7">
        <v>0</v>
      </c>
      <c r="BK1864" s="7">
        <v>0</v>
      </c>
      <c r="BL1864" s="7">
        <v>0</v>
      </c>
      <c r="BM1864" s="7">
        <v>0</v>
      </c>
      <c r="BN1864" s="7">
        <v>0</v>
      </c>
      <c r="BO1864" s="7">
        <v>0</v>
      </c>
      <c r="BP1864" s="7">
        <v>0</v>
      </c>
      <c r="BQ1864" s="7">
        <v>0</v>
      </c>
      <c r="BR1864" s="7">
        <v>0</v>
      </c>
      <c r="BS1864" s="7">
        <v>0</v>
      </c>
      <c r="BT1864" s="7">
        <v>0</v>
      </c>
      <c r="BU1864" s="7">
        <v>0</v>
      </c>
      <c r="BV1864" s="7">
        <v>0</v>
      </c>
      <c r="BW1864" s="7">
        <v>0</v>
      </c>
      <c r="BX1864" s="7">
        <v>0</v>
      </c>
      <c r="BY1864" s="7">
        <v>0</v>
      </c>
      <c r="BZ1864" s="7">
        <v>0</v>
      </c>
      <c r="CA1864" s="7">
        <v>0</v>
      </c>
      <c r="CB1864" s="7">
        <v>0</v>
      </c>
      <c r="CC1864" s="7">
        <v>0</v>
      </c>
      <c r="CD1864" s="7">
        <v>0</v>
      </c>
      <c r="CE1864" s="7">
        <v>0</v>
      </c>
      <c r="CF1864" s="7">
        <v>0</v>
      </c>
      <c r="CG1864" s="7">
        <v>0</v>
      </c>
      <c r="CH1864" s="7">
        <v>0</v>
      </c>
      <c r="CI1864" s="7">
        <v>0</v>
      </c>
      <c r="CJ1864" s="7">
        <v>0</v>
      </c>
      <c r="CK1864" s="7">
        <v>0</v>
      </c>
      <c r="CL1864" s="40">
        <v>0</v>
      </c>
      <c r="CM1864" s="40">
        <v>0</v>
      </c>
      <c r="CN1864" s="40">
        <v>0</v>
      </c>
      <c r="CO1864" s="40">
        <v>0</v>
      </c>
      <c r="CP1864" s="7">
        <v>0</v>
      </c>
      <c r="CQ1864" s="7">
        <v>0</v>
      </c>
      <c r="CR1864" s="7">
        <v>0</v>
      </c>
      <c r="CS1864" s="40">
        <v>0</v>
      </c>
      <c r="CT1864" s="7">
        <v>0</v>
      </c>
      <c r="CU1864" s="7">
        <v>0</v>
      </c>
      <c r="CV1864" s="4"/>
      <c r="CW1864" s="4"/>
      <c r="CX1864" s="4" t="s">
        <v>242</v>
      </c>
      <c r="CY1864" s="4" t="s">
        <v>242</v>
      </c>
      <c r="CZ1864" s="4" t="s">
        <v>242</v>
      </c>
      <c r="DA1864" s="4" t="s">
        <v>242</v>
      </c>
      <c r="DB1864" s="4" t="s">
        <v>242</v>
      </c>
      <c r="DC1864" s="4" t="s">
        <v>242</v>
      </c>
      <c r="DD1864" s="7">
        <v>2</v>
      </c>
      <c r="DE1864" s="7">
        <v>30</v>
      </c>
      <c r="DF1864" s="7">
        <v>60</v>
      </c>
      <c r="DH1864" s="4">
        <v>7</v>
      </c>
      <c r="DI1864" s="4">
        <v>4</v>
      </c>
      <c r="DJ1864" s="4">
        <v>5</v>
      </c>
      <c r="DK1864" s="4" t="s">
        <v>242</v>
      </c>
      <c r="DL1864" s="4" t="s">
        <v>242</v>
      </c>
      <c r="DX1864" s="7">
        <f t="shared" ref="DX1864" si="25155">A1864</f>
        <v>8060424</v>
      </c>
      <c r="DY1864" s="7"/>
      <c r="DZ1864" s="67">
        <v>0</v>
      </c>
      <c r="EA1864" s="2" t="s">
        <v>242</v>
      </c>
      <c r="EB1864" s="85" t="s">
        <v>242</v>
      </c>
      <c r="EC1864" s="2" t="s">
        <v>242</v>
      </c>
      <c r="ED1864" s="2">
        <v>2029</v>
      </c>
      <c r="EE1864" s="2">
        <v>3004</v>
      </c>
      <c r="EF1864" s="7">
        <v>50</v>
      </c>
      <c r="EG1864" s="20"/>
      <c r="EH1864" s="20"/>
      <c r="EI1864" s="4">
        <v>331166</v>
      </c>
      <c r="EJ1864" s="4">
        <v>1</v>
      </c>
      <c r="EK1864" s="4">
        <v>331167</v>
      </c>
      <c r="EL1864" s="4">
        <v>1</v>
      </c>
      <c r="EM1864" s="4">
        <v>331168</v>
      </c>
      <c r="EN1864" s="4">
        <v>1</v>
      </c>
      <c r="EO1864" s="4">
        <v>331169</v>
      </c>
      <c r="EP1864" s="4">
        <v>1</v>
      </c>
      <c r="EQ1864" s="4">
        <v>331170</v>
      </c>
      <c r="ER1864" s="4">
        <v>1</v>
      </c>
      <c r="ES1864" s="4">
        <v>331171</v>
      </c>
      <c r="ET1864" s="4">
        <v>1</v>
      </c>
      <c r="EU1864" s="4" t="s">
        <v>242</v>
      </c>
      <c r="EV1864" s="4" t="s">
        <v>242</v>
      </c>
      <c r="EW1864" s="4" t="s">
        <v>242</v>
      </c>
      <c r="EX1864" s="4" t="s">
        <v>242</v>
      </c>
      <c r="EY1864" s="4" t="s">
        <v>242</v>
      </c>
      <c r="EZ1864" s="4" t="s">
        <v>242</v>
      </c>
      <c r="FA1864" s="4" t="s">
        <v>242</v>
      </c>
      <c r="FB1864" s="4" t="s">
        <v>242</v>
      </c>
      <c r="FC1864" s="4">
        <v>40013</v>
      </c>
      <c r="FD1864" s="4">
        <v>1</v>
      </c>
      <c r="FE1864" s="4">
        <v>20100</v>
      </c>
      <c r="FF1864" s="4">
        <v>1</v>
      </c>
      <c r="FG1864" s="4">
        <v>20100</v>
      </c>
      <c r="FH1864" s="4">
        <v>1</v>
      </c>
      <c r="FR1864" s="2">
        <v>99999</v>
      </c>
      <c r="FS1864" s="2">
        <v>0</v>
      </c>
      <c r="FT1864" s="2">
        <f t="shared" ref="FT1864" si="25156">IF(FT876="","",FT876)</f>
        <v>8000</v>
      </c>
      <c r="FU1864" s="2" t="s">
        <v>1741</v>
      </c>
      <c r="FV1864" s="2" t="str">
        <f t="shared" ref="FV1864" si="25157">IF(FV876="","",FV876)</f>
        <v/>
      </c>
      <c r="FW1864" s="2" t="str">
        <f t="shared" ref="FW1864" si="25158">IF(FW876="","",FW876)</f>
        <v/>
      </c>
      <c r="FX1864" s="2" t="str">
        <f t="shared" ref="FX1864:FX1875" si="25159">IF(FX876="","",FX876)</f>
        <v/>
      </c>
      <c r="FY1864" s="2" t="str">
        <f t="shared" ref="FY1864" si="25160">IF(FY876="","",FY876)</f>
        <v/>
      </c>
      <c r="FZ1864" s="77">
        <v>0</v>
      </c>
      <c r="GA1864" s="2">
        <v>1</v>
      </c>
      <c r="GC1864" s="2">
        <v>1</v>
      </c>
      <c r="GD1864"/>
    </row>
    <row r="1865" s="2" customFormat="1" ht="14.25" spans="1:186">
      <c r="A1865" s="95">
        <f t="shared" ref="A1865" si="25161">A877+13</f>
        <v>8060525</v>
      </c>
      <c r="B1865" s="95">
        <v>72</v>
      </c>
      <c r="C1865" s="95">
        <v>4</v>
      </c>
      <c r="D1865" s="95" t="s">
        <v>501</v>
      </c>
      <c r="E1865" s="95" t="str">
        <f t="shared" ref="E1865" si="25162">E877&amp;"（福利专用）"</f>
        <v>60级橙装腰带（福利专用）</v>
      </c>
      <c r="F1865" s="31" t="s">
        <v>1483</v>
      </c>
      <c r="G1865" s="31">
        <v>5</v>
      </c>
      <c r="H1865" s="7" t="s">
        <v>191</v>
      </c>
      <c r="I1865" s="7" t="s">
        <v>187</v>
      </c>
      <c r="J1865" s="37">
        <v>1480</v>
      </c>
      <c r="K1865" s="39">
        <v>1435</v>
      </c>
      <c r="L1865" s="39"/>
      <c r="M1865" s="29" t="s">
        <v>193</v>
      </c>
      <c r="N1865" s="4">
        <v>60</v>
      </c>
      <c r="O1865" s="4">
        <v>60</v>
      </c>
      <c r="P1865" s="40">
        <f t="shared" ref="P1865" si="25163">2000+C1865*100+G1865</f>
        <v>2405</v>
      </c>
      <c r="Q1865" s="4"/>
      <c r="S1865" s="48">
        <v>0</v>
      </c>
      <c r="T1865" s="47" t="s">
        <v>194</v>
      </c>
      <c r="U1865" s="7" t="s">
        <v>195</v>
      </c>
      <c r="V1865" s="7">
        <v>0</v>
      </c>
      <c r="W1865" s="7">
        <v>0</v>
      </c>
      <c r="X1865" s="40">
        <v>0</v>
      </c>
      <c r="AB1865" s="7" t="s">
        <v>195</v>
      </c>
      <c r="AC1865" s="7">
        <v>0</v>
      </c>
      <c r="AD1865" s="7" t="s">
        <v>195</v>
      </c>
      <c r="AE1865" s="7" t="str">
        <f t="shared" si="25140"/>
        <v>true</v>
      </c>
      <c r="AF1865" s="7" t="b">
        <v>1</v>
      </c>
      <c r="AG1865" s="7" t="s">
        <v>195</v>
      </c>
      <c r="AH1865" s="40">
        <v>0</v>
      </c>
      <c r="AI1865" s="40">
        <v>0</v>
      </c>
      <c r="AJ1865" s="40">
        <v>1</v>
      </c>
      <c r="AK1865" s="40">
        <v>0</v>
      </c>
      <c r="AL1865" s="40">
        <v>1</v>
      </c>
      <c r="AM1865" s="40">
        <v>0</v>
      </c>
      <c r="AN1865" s="40">
        <v>60</v>
      </c>
      <c r="AO1865" s="40">
        <v>3000</v>
      </c>
      <c r="AP1865" s="7" t="s">
        <v>492</v>
      </c>
      <c r="AQ1865" s="4">
        <v>3</v>
      </c>
      <c r="AR1865" s="4">
        <v>161506</v>
      </c>
      <c r="AS1865" s="7" t="s">
        <v>199</v>
      </c>
      <c r="AT1865" s="48">
        <v>3</v>
      </c>
      <c r="AU1865" s="48">
        <v>1</v>
      </c>
      <c r="AV1865" s="48">
        <v>3</v>
      </c>
      <c r="AW1865" s="48">
        <v>500</v>
      </c>
      <c r="AX1865" s="48">
        <v>250</v>
      </c>
      <c r="AY1865" s="48">
        <v>0</v>
      </c>
      <c r="AZ1865" s="48">
        <v>0</v>
      </c>
      <c r="BE1865" s="48">
        <v>0</v>
      </c>
      <c r="BF1865" s="48">
        <v>1</v>
      </c>
      <c r="BG1865" s="48">
        <v>630</v>
      </c>
      <c r="BH1865" s="48">
        <v>630</v>
      </c>
      <c r="BI1865" s="7">
        <v>0</v>
      </c>
      <c r="BJ1865" s="7">
        <v>0</v>
      </c>
      <c r="BK1865" s="7">
        <v>0</v>
      </c>
      <c r="BL1865" s="7">
        <v>0</v>
      </c>
      <c r="BM1865" s="7">
        <v>0</v>
      </c>
      <c r="BN1865" s="7">
        <v>0</v>
      </c>
      <c r="BO1865" s="7">
        <v>0</v>
      </c>
      <c r="BP1865" s="7">
        <v>0</v>
      </c>
      <c r="BQ1865" s="7">
        <v>0</v>
      </c>
      <c r="BR1865" s="7">
        <v>0</v>
      </c>
      <c r="BS1865" s="7">
        <v>0</v>
      </c>
      <c r="BT1865" s="7">
        <v>0</v>
      </c>
      <c r="BU1865" s="7">
        <v>0</v>
      </c>
      <c r="BV1865" s="7">
        <v>0</v>
      </c>
      <c r="BW1865" s="7">
        <v>0</v>
      </c>
      <c r="BX1865" s="7">
        <v>0</v>
      </c>
      <c r="BY1865" s="7">
        <v>0</v>
      </c>
      <c r="BZ1865" s="7">
        <v>0</v>
      </c>
      <c r="CA1865" s="7">
        <v>0</v>
      </c>
      <c r="CB1865" s="7">
        <v>0</v>
      </c>
      <c r="CC1865" s="7">
        <v>0</v>
      </c>
      <c r="CD1865" s="7">
        <v>0</v>
      </c>
      <c r="CE1865" s="7">
        <v>0</v>
      </c>
      <c r="CF1865" s="7">
        <v>0</v>
      </c>
      <c r="CG1865" s="7">
        <v>0</v>
      </c>
      <c r="CH1865" s="7">
        <v>0</v>
      </c>
      <c r="CI1865" s="7">
        <v>0</v>
      </c>
      <c r="CJ1865" s="7">
        <v>0</v>
      </c>
      <c r="CK1865" s="7">
        <v>0</v>
      </c>
      <c r="CL1865" s="40">
        <v>0</v>
      </c>
      <c r="CM1865" s="40">
        <v>0</v>
      </c>
      <c r="CN1865" s="40">
        <v>0</v>
      </c>
      <c r="CO1865" s="40">
        <v>0</v>
      </c>
      <c r="CP1865" s="7">
        <v>0</v>
      </c>
      <c r="CQ1865" s="7">
        <v>0</v>
      </c>
      <c r="CR1865" s="7">
        <v>0</v>
      </c>
      <c r="CS1865" s="40">
        <v>0</v>
      </c>
      <c r="CT1865" s="7">
        <v>0</v>
      </c>
      <c r="CU1865" s="7">
        <v>0</v>
      </c>
      <c r="CV1865" s="4"/>
      <c r="CW1865" s="4"/>
      <c r="CX1865" s="4" t="s">
        <v>242</v>
      </c>
      <c r="CY1865" s="4" t="s">
        <v>242</v>
      </c>
      <c r="CZ1865" s="4" t="s">
        <v>242</v>
      </c>
      <c r="DA1865" s="4" t="s">
        <v>242</v>
      </c>
      <c r="DB1865" s="4" t="s">
        <v>242</v>
      </c>
      <c r="DC1865" s="4" t="s">
        <v>242</v>
      </c>
      <c r="DD1865" s="7">
        <v>2</v>
      </c>
      <c r="DE1865" s="7">
        <v>30</v>
      </c>
      <c r="DF1865" s="7">
        <v>60</v>
      </c>
      <c r="DH1865" s="4">
        <v>7</v>
      </c>
      <c r="DI1865" s="4">
        <v>1</v>
      </c>
      <c r="DJ1865" s="4">
        <v>6</v>
      </c>
      <c r="DK1865" s="4">
        <v>9</v>
      </c>
      <c r="DL1865" s="4" t="s">
        <v>242</v>
      </c>
      <c r="DX1865" s="7">
        <f t="shared" ref="DX1865" si="25164">A1865</f>
        <v>8060525</v>
      </c>
      <c r="DY1865" s="7"/>
      <c r="DZ1865" s="67">
        <v>0</v>
      </c>
      <c r="EA1865" s="2" t="s">
        <v>242</v>
      </c>
      <c r="EB1865" s="85" t="s">
        <v>242</v>
      </c>
      <c r="EC1865" s="2" t="s">
        <v>242</v>
      </c>
      <c r="ED1865" s="2">
        <v>2032</v>
      </c>
      <c r="EE1865" s="2">
        <v>3004</v>
      </c>
      <c r="EF1865" s="7">
        <v>50</v>
      </c>
      <c r="EG1865" s="20"/>
      <c r="EH1865" s="20"/>
      <c r="EI1865" s="4">
        <v>331166</v>
      </c>
      <c r="EJ1865" s="4">
        <v>1</v>
      </c>
      <c r="EK1865" s="4">
        <v>331167</v>
      </c>
      <c r="EL1865" s="4">
        <v>1</v>
      </c>
      <c r="EM1865" s="4">
        <v>331168</v>
      </c>
      <c r="EN1865" s="4">
        <v>1</v>
      </c>
      <c r="EO1865" s="4">
        <v>331169</v>
      </c>
      <c r="EP1865" s="4">
        <v>1</v>
      </c>
      <c r="EQ1865" s="4">
        <v>331170</v>
      </c>
      <c r="ER1865" s="4">
        <v>1</v>
      </c>
      <c r="ES1865" s="4">
        <v>331171</v>
      </c>
      <c r="ET1865" s="4">
        <v>1</v>
      </c>
      <c r="EU1865" s="4" t="s">
        <v>242</v>
      </c>
      <c r="EV1865" s="4" t="s">
        <v>242</v>
      </c>
      <c r="EW1865" s="4" t="s">
        <v>242</v>
      </c>
      <c r="EX1865" s="4" t="s">
        <v>242</v>
      </c>
      <c r="EY1865" s="4" t="s">
        <v>242</v>
      </c>
      <c r="EZ1865" s="4" t="s">
        <v>242</v>
      </c>
      <c r="FA1865" s="4" t="s">
        <v>242</v>
      </c>
      <c r="FB1865" s="4" t="s">
        <v>242</v>
      </c>
      <c r="FC1865" s="4">
        <v>40013</v>
      </c>
      <c r="FD1865" s="4">
        <v>1</v>
      </c>
      <c r="FE1865" s="4">
        <v>20100</v>
      </c>
      <c r="FF1865" s="4">
        <v>1</v>
      </c>
      <c r="FG1865" s="4">
        <v>20100</v>
      </c>
      <c r="FH1865" s="4">
        <v>1</v>
      </c>
      <c r="FR1865" s="2">
        <v>99999</v>
      </c>
      <c r="FS1865" s="2">
        <v>0</v>
      </c>
      <c r="FT1865" s="2">
        <f t="shared" ref="FT1865" si="25165">IF(FT877="","",FT877)</f>
        <v>8000</v>
      </c>
      <c r="FU1865" s="2" t="s">
        <v>1741</v>
      </c>
      <c r="FV1865" s="2" t="str">
        <f t="shared" ref="FV1865" si="25166">IF(FV877="","",FV877)</f>
        <v/>
      </c>
      <c r="FW1865" s="2" t="str">
        <f t="shared" ref="FW1865" si="25167">IF(FW877="","",FW877)</f>
        <v/>
      </c>
      <c r="FX1865" s="2" t="str">
        <f t="shared" si="25159"/>
        <v/>
      </c>
      <c r="FY1865" s="2" t="str">
        <f t="shared" ref="FY1865" si="25168">IF(FY877="","",FY877)</f>
        <v/>
      </c>
      <c r="FZ1865" s="77">
        <v>0</v>
      </c>
      <c r="GA1865" s="2">
        <v>1</v>
      </c>
      <c r="GC1865" s="2">
        <v>1</v>
      </c>
      <c r="GD1865"/>
    </row>
    <row r="1866" s="2" customFormat="1" ht="14.25" spans="1:186">
      <c r="A1866" s="95">
        <f t="shared" ref="A1866" si="25169">A878+13</f>
        <v>8060626</v>
      </c>
      <c r="B1866" s="95">
        <v>88</v>
      </c>
      <c r="C1866" s="95">
        <v>5</v>
      </c>
      <c r="D1866" s="95" t="s">
        <v>503</v>
      </c>
      <c r="E1866" s="95" t="str">
        <f t="shared" ref="E1866" si="25170">E878&amp;"（福利专用）"</f>
        <v>60级橙装鞋子（福利专用）</v>
      </c>
      <c r="F1866" s="31" t="s">
        <v>1483</v>
      </c>
      <c r="G1866" s="31">
        <v>5</v>
      </c>
      <c r="H1866" s="7" t="s">
        <v>191</v>
      </c>
      <c r="I1866" s="7" t="s">
        <v>187</v>
      </c>
      <c r="J1866" s="37">
        <v>1491</v>
      </c>
      <c r="K1866" s="39">
        <v>1429</v>
      </c>
      <c r="L1866" s="39"/>
      <c r="M1866" s="29" t="s">
        <v>193</v>
      </c>
      <c r="N1866" s="4">
        <v>60</v>
      </c>
      <c r="O1866" s="4">
        <v>60</v>
      </c>
      <c r="P1866" s="40">
        <f t="shared" ref="P1866" si="25171">2000+C1866*100+G1866</f>
        <v>2505</v>
      </c>
      <c r="Q1866" s="4"/>
      <c r="S1866" s="48">
        <v>0</v>
      </c>
      <c r="T1866" s="47" t="s">
        <v>194</v>
      </c>
      <c r="U1866" s="7" t="s">
        <v>195</v>
      </c>
      <c r="V1866" s="7">
        <v>0</v>
      </c>
      <c r="W1866" s="7">
        <v>0</v>
      </c>
      <c r="X1866" s="40">
        <v>0</v>
      </c>
      <c r="AB1866" s="7" t="s">
        <v>195</v>
      </c>
      <c r="AC1866" s="7">
        <v>0</v>
      </c>
      <c r="AD1866" s="7" t="s">
        <v>195</v>
      </c>
      <c r="AE1866" s="7" t="str">
        <f t="shared" si="25140"/>
        <v>true</v>
      </c>
      <c r="AF1866" s="7" t="b">
        <v>1</v>
      </c>
      <c r="AG1866" s="7" t="s">
        <v>195</v>
      </c>
      <c r="AH1866" s="40">
        <v>0</v>
      </c>
      <c r="AI1866" s="40">
        <v>0</v>
      </c>
      <c r="AJ1866" s="40">
        <v>1</v>
      </c>
      <c r="AK1866" s="40">
        <v>0</v>
      </c>
      <c r="AL1866" s="40">
        <v>1</v>
      </c>
      <c r="AM1866" s="40">
        <v>0</v>
      </c>
      <c r="AN1866" s="40">
        <v>60</v>
      </c>
      <c r="AO1866" s="40">
        <v>3000</v>
      </c>
      <c r="AP1866" s="7" t="s">
        <v>492</v>
      </c>
      <c r="AQ1866" s="4">
        <v>3</v>
      </c>
      <c r="AR1866" s="4">
        <v>161506</v>
      </c>
      <c r="AS1866" s="7" t="s">
        <v>199</v>
      </c>
      <c r="AT1866" s="48">
        <v>3</v>
      </c>
      <c r="AU1866" s="48">
        <v>1</v>
      </c>
      <c r="AV1866" s="48">
        <v>3</v>
      </c>
      <c r="AW1866" s="48">
        <v>500</v>
      </c>
      <c r="AX1866" s="48">
        <v>250</v>
      </c>
      <c r="AY1866" s="48">
        <v>0</v>
      </c>
      <c r="AZ1866" s="48">
        <v>0</v>
      </c>
      <c r="BE1866" s="48">
        <v>0</v>
      </c>
      <c r="BF1866" s="48">
        <v>1</v>
      </c>
      <c r="BG1866" s="48">
        <v>630</v>
      </c>
      <c r="BH1866" s="48">
        <v>630</v>
      </c>
      <c r="BI1866" s="7">
        <v>0</v>
      </c>
      <c r="BJ1866" s="7">
        <v>0</v>
      </c>
      <c r="BK1866" s="7">
        <v>0</v>
      </c>
      <c r="BL1866" s="7">
        <v>0</v>
      </c>
      <c r="BM1866" s="7">
        <v>0</v>
      </c>
      <c r="BN1866" s="7">
        <v>0</v>
      </c>
      <c r="BO1866" s="7">
        <v>0</v>
      </c>
      <c r="BP1866" s="7">
        <v>0</v>
      </c>
      <c r="BQ1866" s="7">
        <v>0</v>
      </c>
      <c r="BR1866" s="7">
        <v>0</v>
      </c>
      <c r="BS1866" s="7">
        <v>0</v>
      </c>
      <c r="BT1866" s="7">
        <v>0</v>
      </c>
      <c r="BU1866" s="7">
        <v>0</v>
      </c>
      <c r="BV1866" s="7">
        <v>0</v>
      </c>
      <c r="BW1866" s="7">
        <v>0</v>
      </c>
      <c r="BX1866" s="7">
        <v>0</v>
      </c>
      <c r="BY1866" s="7">
        <v>0</v>
      </c>
      <c r="BZ1866" s="7">
        <v>0</v>
      </c>
      <c r="CA1866" s="7">
        <v>0</v>
      </c>
      <c r="CB1866" s="7">
        <v>0</v>
      </c>
      <c r="CC1866" s="7">
        <v>0</v>
      </c>
      <c r="CD1866" s="7">
        <v>0</v>
      </c>
      <c r="CE1866" s="7">
        <v>0</v>
      </c>
      <c r="CF1866" s="7">
        <v>0</v>
      </c>
      <c r="CG1866" s="7">
        <v>0</v>
      </c>
      <c r="CH1866" s="7">
        <v>0</v>
      </c>
      <c r="CI1866" s="7">
        <v>0</v>
      </c>
      <c r="CJ1866" s="7">
        <v>0</v>
      </c>
      <c r="CK1866" s="7">
        <v>0</v>
      </c>
      <c r="CL1866" s="40">
        <v>0</v>
      </c>
      <c r="CM1866" s="40">
        <v>0</v>
      </c>
      <c r="CN1866" s="40">
        <v>0</v>
      </c>
      <c r="CO1866" s="40">
        <v>0</v>
      </c>
      <c r="CP1866" s="7">
        <v>0</v>
      </c>
      <c r="CQ1866" s="7">
        <v>0</v>
      </c>
      <c r="CR1866" s="7">
        <v>0</v>
      </c>
      <c r="CS1866" s="40">
        <v>0</v>
      </c>
      <c r="CT1866" s="7">
        <v>0</v>
      </c>
      <c r="CU1866" s="7">
        <v>0</v>
      </c>
      <c r="CV1866" s="4"/>
      <c r="CW1866" s="4"/>
      <c r="CX1866" s="4" t="s">
        <v>242</v>
      </c>
      <c r="CY1866" s="4" t="s">
        <v>242</v>
      </c>
      <c r="CZ1866" s="4" t="s">
        <v>242</v>
      </c>
      <c r="DA1866" s="4" t="s">
        <v>242</v>
      </c>
      <c r="DB1866" s="4" t="s">
        <v>242</v>
      </c>
      <c r="DC1866" s="4" t="s">
        <v>242</v>
      </c>
      <c r="DD1866" s="7">
        <v>2</v>
      </c>
      <c r="DE1866" s="7">
        <v>30</v>
      </c>
      <c r="DF1866" s="7">
        <v>60</v>
      </c>
      <c r="DH1866" s="4">
        <v>7</v>
      </c>
      <c r="DI1866" s="4">
        <v>6</v>
      </c>
      <c r="DJ1866" s="4">
        <v>9</v>
      </c>
      <c r="DK1866" s="4" t="s">
        <v>242</v>
      </c>
      <c r="DL1866" s="4" t="s">
        <v>242</v>
      </c>
      <c r="DX1866" s="7">
        <f t="shared" ref="DX1866" si="25172">A1866</f>
        <v>8060626</v>
      </c>
      <c r="DY1866" s="7"/>
      <c r="DZ1866" s="67">
        <v>0</v>
      </c>
      <c r="EA1866" s="2" t="s">
        <v>242</v>
      </c>
      <c r="EB1866" s="85" t="s">
        <v>242</v>
      </c>
      <c r="EC1866" s="2" t="s">
        <v>242</v>
      </c>
      <c r="ED1866" s="2">
        <v>2035</v>
      </c>
      <c r="EE1866" s="2">
        <v>3004</v>
      </c>
      <c r="EF1866" s="7">
        <v>50</v>
      </c>
      <c r="EG1866" s="20"/>
      <c r="EH1866" s="20"/>
      <c r="EI1866" s="4">
        <v>331166</v>
      </c>
      <c r="EJ1866" s="4">
        <v>1</v>
      </c>
      <c r="EK1866" s="4">
        <v>331167</v>
      </c>
      <c r="EL1866" s="4">
        <v>1</v>
      </c>
      <c r="EM1866" s="4">
        <v>331168</v>
      </c>
      <c r="EN1866" s="4">
        <v>1</v>
      </c>
      <c r="EO1866" s="4">
        <v>331169</v>
      </c>
      <c r="EP1866" s="4">
        <v>1</v>
      </c>
      <c r="EQ1866" s="4">
        <v>331170</v>
      </c>
      <c r="ER1866" s="4">
        <v>1</v>
      </c>
      <c r="ES1866" s="4">
        <v>331171</v>
      </c>
      <c r="ET1866" s="4">
        <v>1</v>
      </c>
      <c r="EU1866" s="4" t="s">
        <v>242</v>
      </c>
      <c r="EV1866" s="4" t="s">
        <v>242</v>
      </c>
      <c r="EW1866" s="4" t="s">
        <v>242</v>
      </c>
      <c r="EX1866" s="4" t="s">
        <v>242</v>
      </c>
      <c r="EY1866" s="4" t="s">
        <v>242</v>
      </c>
      <c r="EZ1866" s="4" t="s">
        <v>242</v>
      </c>
      <c r="FA1866" s="4" t="s">
        <v>242</v>
      </c>
      <c r="FB1866" s="4" t="s">
        <v>242</v>
      </c>
      <c r="FC1866" s="4">
        <v>40013</v>
      </c>
      <c r="FD1866" s="4">
        <v>1</v>
      </c>
      <c r="FE1866" s="4">
        <v>20100</v>
      </c>
      <c r="FF1866" s="4">
        <v>1</v>
      </c>
      <c r="FG1866" s="4">
        <v>20100</v>
      </c>
      <c r="FH1866" s="4">
        <v>1</v>
      </c>
      <c r="FR1866" s="2">
        <v>99999</v>
      </c>
      <c r="FS1866" s="2">
        <v>0</v>
      </c>
      <c r="FT1866" s="2">
        <f t="shared" ref="FT1866" si="25173">IF(FT878="","",FT878)</f>
        <v>8000</v>
      </c>
      <c r="FU1866" s="2" t="s">
        <v>1741</v>
      </c>
      <c r="FV1866" s="2" t="str">
        <f t="shared" ref="FV1866:FV1875" si="25174">IF(FV878="","",FV878)</f>
        <v/>
      </c>
      <c r="FW1866" s="2" t="str">
        <f t="shared" ref="FW1866" si="25175">IF(FW878="","",FW878)</f>
        <v/>
      </c>
      <c r="FX1866" s="2" t="str">
        <f t="shared" si="25159"/>
        <v/>
      </c>
      <c r="FY1866" s="2" t="str">
        <f t="shared" ref="FY1866" si="25176">IF(FY878="","",FY878)</f>
        <v/>
      </c>
      <c r="FZ1866" s="77">
        <v>0</v>
      </c>
      <c r="GA1866" s="2">
        <v>1</v>
      </c>
      <c r="GC1866" s="2">
        <v>1</v>
      </c>
      <c r="GD1866"/>
    </row>
    <row r="1867" s="2" customFormat="1" ht="14.25" spans="1:186">
      <c r="A1867" s="95">
        <f t="shared" ref="A1867" si="25177">A879+13</f>
        <v>8070114</v>
      </c>
      <c r="B1867" s="95">
        <v>1288</v>
      </c>
      <c r="C1867" s="95">
        <v>0</v>
      </c>
      <c r="D1867" s="95" t="s">
        <v>505</v>
      </c>
      <c r="E1867" s="95" t="str">
        <f t="shared" ref="E1867" si="25178">E879&amp;"（福利专用）"</f>
        <v>70级橙装剑（福利专用）</v>
      </c>
      <c r="F1867" s="31" t="s">
        <v>1483</v>
      </c>
      <c r="G1867" s="31">
        <v>5</v>
      </c>
      <c r="H1867" s="7" t="s">
        <v>191</v>
      </c>
      <c r="I1867" s="7" t="s">
        <v>187</v>
      </c>
      <c r="J1867" s="35">
        <v>1534</v>
      </c>
      <c r="K1867" s="38">
        <v>405</v>
      </c>
      <c r="L1867" s="80"/>
      <c r="M1867" s="29" t="s">
        <v>193</v>
      </c>
      <c r="N1867" s="4">
        <v>70</v>
      </c>
      <c r="O1867" s="4">
        <v>70</v>
      </c>
      <c r="P1867" s="40">
        <f t="shared" ref="P1867" si="25179">2000+C1867*100+G1867</f>
        <v>2005</v>
      </c>
      <c r="Q1867" s="4"/>
      <c r="S1867" s="48">
        <v>0</v>
      </c>
      <c r="T1867" s="47" t="s">
        <v>240</v>
      </c>
      <c r="U1867" s="7" t="s">
        <v>195</v>
      </c>
      <c r="V1867" s="7">
        <v>0</v>
      </c>
      <c r="W1867" s="7">
        <v>0</v>
      </c>
      <c r="X1867" s="40">
        <v>0</v>
      </c>
      <c r="AB1867" s="7" t="s">
        <v>195</v>
      </c>
      <c r="AC1867" s="7">
        <v>0</v>
      </c>
      <c r="AD1867" s="7" t="s">
        <v>195</v>
      </c>
      <c r="AE1867" s="7" t="str">
        <f t="shared" si="25140"/>
        <v>true</v>
      </c>
      <c r="AF1867" s="7" t="b">
        <v>1</v>
      </c>
      <c r="AG1867" s="7" t="s">
        <v>195</v>
      </c>
      <c r="AH1867" s="40">
        <v>0</v>
      </c>
      <c r="AI1867" s="40">
        <v>0</v>
      </c>
      <c r="AJ1867" s="40">
        <v>1</v>
      </c>
      <c r="AK1867" s="40">
        <v>0</v>
      </c>
      <c r="AL1867" s="40">
        <v>1</v>
      </c>
      <c r="AM1867" s="40">
        <v>0</v>
      </c>
      <c r="AN1867" s="40">
        <v>60</v>
      </c>
      <c r="AO1867" s="40">
        <v>5000</v>
      </c>
      <c r="AP1867" s="7" t="s">
        <v>507</v>
      </c>
      <c r="AQ1867" s="4">
        <v>3</v>
      </c>
      <c r="AR1867" s="4">
        <v>161506</v>
      </c>
      <c r="AS1867" s="7" t="s">
        <v>199</v>
      </c>
      <c r="AT1867" s="48">
        <v>3</v>
      </c>
      <c r="AU1867" s="48">
        <v>1</v>
      </c>
      <c r="AV1867" s="48">
        <v>3</v>
      </c>
      <c r="AW1867" s="48">
        <v>500</v>
      </c>
      <c r="AX1867" s="48">
        <v>250</v>
      </c>
      <c r="AY1867" s="48">
        <v>0</v>
      </c>
      <c r="AZ1867" s="48">
        <v>0</v>
      </c>
      <c r="BE1867" s="48">
        <v>0</v>
      </c>
      <c r="BF1867" s="48">
        <v>1</v>
      </c>
      <c r="BG1867" s="48">
        <v>720</v>
      </c>
      <c r="BH1867" s="48">
        <v>720</v>
      </c>
      <c r="BI1867" s="7">
        <v>0</v>
      </c>
      <c r="BJ1867" s="7">
        <v>0</v>
      </c>
      <c r="BK1867" s="7">
        <v>0</v>
      </c>
      <c r="BL1867" s="7">
        <v>0</v>
      </c>
      <c r="BM1867" s="7">
        <v>0</v>
      </c>
      <c r="BN1867" s="7">
        <v>0</v>
      </c>
      <c r="BO1867" s="7">
        <v>0</v>
      </c>
      <c r="BP1867" s="7">
        <v>0</v>
      </c>
      <c r="BQ1867" s="7">
        <v>0</v>
      </c>
      <c r="BR1867" s="7">
        <v>0</v>
      </c>
      <c r="BS1867" s="7">
        <v>0</v>
      </c>
      <c r="BT1867" s="7">
        <v>0</v>
      </c>
      <c r="BU1867" s="7">
        <v>0</v>
      </c>
      <c r="BV1867" s="7">
        <v>0</v>
      </c>
      <c r="BW1867" s="7">
        <v>0</v>
      </c>
      <c r="BX1867" s="7">
        <v>0</v>
      </c>
      <c r="BY1867" s="7">
        <v>0</v>
      </c>
      <c r="BZ1867" s="7">
        <v>0</v>
      </c>
      <c r="CA1867" s="7">
        <v>0</v>
      </c>
      <c r="CB1867" s="7">
        <v>0</v>
      </c>
      <c r="CC1867" s="7">
        <v>0</v>
      </c>
      <c r="CD1867" s="7">
        <v>0</v>
      </c>
      <c r="CE1867" s="7">
        <v>0</v>
      </c>
      <c r="CF1867" s="7">
        <v>0</v>
      </c>
      <c r="CG1867" s="7">
        <v>0</v>
      </c>
      <c r="CH1867" s="7">
        <v>0</v>
      </c>
      <c r="CI1867" s="7">
        <v>0</v>
      </c>
      <c r="CJ1867" s="7">
        <v>0</v>
      </c>
      <c r="CK1867" s="7">
        <v>0</v>
      </c>
      <c r="CL1867" s="40">
        <v>0</v>
      </c>
      <c r="CM1867" s="40">
        <v>0</v>
      </c>
      <c r="CN1867" s="40">
        <v>0</v>
      </c>
      <c r="CO1867" s="40">
        <v>0</v>
      </c>
      <c r="CP1867" s="7">
        <v>0</v>
      </c>
      <c r="CQ1867" s="7">
        <v>0</v>
      </c>
      <c r="CR1867" s="7">
        <v>0</v>
      </c>
      <c r="CS1867" s="40">
        <v>0</v>
      </c>
      <c r="CT1867" s="7">
        <v>0</v>
      </c>
      <c r="CU1867" s="7">
        <v>0</v>
      </c>
      <c r="CV1867" s="4"/>
      <c r="CW1867" s="4"/>
      <c r="CX1867" s="4" t="s">
        <v>210</v>
      </c>
      <c r="CY1867" s="4" t="s">
        <v>211</v>
      </c>
      <c r="CZ1867" s="4" t="s">
        <v>242</v>
      </c>
      <c r="DA1867" s="4" t="s">
        <v>242</v>
      </c>
      <c r="DB1867" s="4" t="s">
        <v>212</v>
      </c>
      <c r="DC1867" s="4" t="s">
        <v>212</v>
      </c>
      <c r="DD1867" s="7">
        <v>2</v>
      </c>
      <c r="DE1867" s="7">
        <v>30</v>
      </c>
      <c r="DF1867" s="7">
        <v>60</v>
      </c>
      <c r="DH1867" s="4">
        <v>9</v>
      </c>
      <c r="DI1867" s="4">
        <v>2</v>
      </c>
      <c r="DJ1867" s="4">
        <v>4</v>
      </c>
      <c r="DK1867" s="4">
        <v>7</v>
      </c>
      <c r="DL1867" s="4">
        <v>8</v>
      </c>
      <c r="DX1867" s="7">
        <f t="shared" ref="DX1867" si="25180">A1867</f>
        <v>8070114</v>
      </c>
      <c r="DY1867" s="7"/>
      <c r="DZ1867" s="67">
        <v>10000</v>
      </c>
      <c r="EA1867" s="2" t="s">
        <v>1578</v>
      </c>
      <c r="EB1867" s="85">
        <v>202</v>
      </c>
      <c r="EC1867" s="2" t="s">
        <v>1579</v>
      </c>
      <c r="ED1867" s="2">
        <v>2021</v>
      </c>
      <c r="EE1867" s="2">
        <v>3004</v>
      </c>
      <c r="EF1867" s="7">
        <v>50</v>
      </c>
      <c r="EG1867" s="20"/>
      <c r="EH1867" s="20"/>
      <c r="EI1867" s="4">
        <v>331107</v>
      </c>
      <c r="EJ1867" s="4">
        <v>1</v>
      </c>
      <c r="EK1867" s="4">
        <v>331108</v>
      </c>
      <c r="EL1867" s="4">
        <v>1</v>
      </c>
      <c r="EM1867" s="4">
        <v>331109</v>
      </c>
      <c r="EN1867" s="4">
        <v>1</v>
      </c>
      <c r="EO1867" s="4">
        <v>331110</v>
      </c>
      <c r="EP1867" s="4">
        <v>1</v>
      </c>
      <c r="EQ1867" s="4">
        <v>331111</v>
      </c>
      <c r="ER1867" s="4">
        <v>1</v>
      </c>
      <c r="ES1867" s="4" t="s">
        <v>242</v>
      </c>
      <c r="ET1867" s="4" t="s">
        <v>242</v>
      </c>
      <c r="EU1867" s="4" t="s">
        <v>242</v>
      </c>
      <c r="EV1867" s="4" t="s">
        <v>242</v>
      </c>
      <c r="EW1867" s="4" t="s">
        <v>242</v>
      </c>
      <c r="EX1867" s="4" t="s">
        <v>242</v>
      </c>
      <c r="EY1867" s="4" t="s">
        <v>242</v>
      </c>
      <c r="EZ1867" s="4" t="s">
        <v>242</v>
      </c>
      <c r="FA1867" s="4" t="s">
        <v>242</v>
      </c>
      <c r="FB1867" s="4" t="s">
        <v>242</v>
      </c>
      <c r="FC1867" s="4">
        <v>40013</v>
      </c>
      <c r="FD1867" s="4">
        <v>1</v>
      </c>
      <c r="FE1867" s="4">
        <v>20100</v>
      </c>
      <c r="FF1867" s="4">
        <v>1</v>
      </c>
      <c r="FG1867" s="4">
        <v>20100</v>
      </c>
      <c r="FH1867" s="4">
        <v>1</v>
      </c>
      <c r="FR1867" s="2">
        <v>99999</v>
      </c>
      <c r="FS1867" s="2">
        <v>0</v>
      </c>
      <c r="FT1867" s="2">
        <f t="shared" ref="FT1867" si="25181">IF(FT879="","",FT879)</f>
        <v>10000</v>
      </c>
      <c r="FU1867" s="2" t="s">
        <v>1742</v>
      </c>
      <c r="FV1867" s="2" t="str">
        <f t="shared" si="25174"/>
        <v/>
      </c>
      <c r="FW1867" s="2" t="str">
        <f t="shared" ref="FW1867" si="25182">IF(FW879="","",FW879)</f>
        <v/>
      </c>
      <c r="FX1867" s="2" t="str">
        <f t="shared" si="25159"/>
        <v/>
      </c>
      <c r="FY1867" s="2" t="str">
        <f t="shared" ref="FY1867:FY1891" si="25183">IF(FY879="","",FY879)</f>
        <v/>
      </c>
      <c r="FZ1867" s="77">
        <v>0</v>
      </c>
      <c r="GA1867" s="2">
        <v>1</v>
      </c>
      <c r="GC1867" s="2">
        <v>1</v>
      </c>
      <c r="GD1867"/>
    </row>
    <row r="1868" s="2" customFormat="1" ht="14.25" spans="1:186">
      <c r="A1868" s="95">
        <f t="shared" ref="A1868" si="25184">A880+13</f>
        <v>8070115</v>
      </c>
      <c r="B1868" s="95">
        <v>4360</v>
      </c>
      <c r="C1868" s="95">
        <v>0</v>
      </c>
      <c r="D1868" s="95" t="s">
        <v>509</v>
      </c>
      <c r="E1868" s="95" t="str">
        <f t="shared" ref="E1868" si="25185">E880&amp;"（福利专用）"</f>
        <v>70级橙装锤（福利专用）</v>
      </c>
      <c r="F1868" s="31" t="s">
        <v>1483</v>
      </c>
      <c r="G1868" s="31">
        <v>5</v>
      </c>
      <c r="H1868" s="7" t="s">
        <v>191</v>
      </c>
      <c r="I1868" s="7" t="s">
        <v>187</v>
      </c>
      <c r="J1868" s="35">
        <v>1524</v>
      </c>
      <c r="K1868" s="38">
        <v>205</v>
      </c>
      <c r="L1868" s="80"/>
      <c r="M1868" s="29" t="s">
        <v>193</v>
      </c>
      <c r="N1868" s="4">
        <v>70</v>
      </c>
      <c r="O1868" s="4">
        <v>70</v>
      </c>
      <c r="P1868" s="40">
        <f t="shared" ref="P1868" si="25186">2000+C1868*100+G1868</f>
        <v>2005</v>
      </c>
      <c r="Q1868" s="4"/>
      <c r="S1868" s="48">
        <v>0</v>
      </c>
      <c r="T1868" s="47" t="s">
        <v>245</v>
      </c>
      <c r="U1868" s="7" t="s">
        <v>195</v>
      </c>
      <c r="V1868" s="7">
        <v>0</v>
      </c>
      <c r="W1868" s="7">
        <v>0</v>
      </c>
      <c r="X1868" s="40">
        <v>0</v>
      </c>
      <c r="AB1868" s="7" t="s">
        <v>195</v>
      </c>
      <c r="AC1868" s="7">
        <v>0</v>
      </c>
      <c r="AD1868" s="7" t="s">
        <v>195</v>
      </c>
      <c r="AE1868" s="7" t="str">
        <f t="shared" si="25140"/>
        <v>true</v>
      </c>
      <c r="AF1868" s="7" t="b">
        <v>1</v>
      </c>
      <c r="AG1868" s="7" t="s">
        <v>195</v>
      </c>
      <c r="AH1868" s="40">
        <v>0</v>
      </c>
      <c r="AI1868" s="40">
        <v>0</v>
      </c>
      <c r="AJ1868" s="40">
        <v>1</v>
      </c>
      <c r="AK1868" s="40">
        <v>0</v>
      </c>
      <c r="AL1868" s="40">
        <v>1</v>
      </c>
      <c r="AM1868" s="40">
        <v>0</v>
      </c>
      <c r="AN1868" s="40">
        <v>60</v>
      </c>
      <c r="AO1868" s="40">
        <v>5000</v>
      </c>
      <c r="AP1868" s="7" t="s">
        <v>511</v>
      </c>
      <c r="AQ1868" s="4">
        <v>3</v>
      </c>
      <c r="AR1868" s="4">
        <v>161506</v>
      </c>
      <c r="AS1868" s="7" t="s">
        <v>199</v>
      </c>
      <c r="AT1868" s="48">
        <v>3</v>
      </c>
      <c r="AU1868" s="48">
        <v>1</v>
      </c>
      <c r="AV1868" s="48">
        <v>3</v>
      </c>
      <c r="AW1868" s="48">
        <v>500</v>
      </c>
      <c r="AX1868" s="48">
        <v>250</v>
      </c>
      <c r="AY1868" s="48">
        <v>0</v>
      </c>
      <c r="AZ1868" s="48">
        <v>0</v>
      </c>
      <c r="BE1868" s="48">
        <v>0</v>
      </c>
      <c r="BF1868" s="48">
        <v>1</v>
      </c>
      <c r="BG1868" s="48">
        <v>720</v>
      </c>
      <c r="BH1868" s="48">
        <v>720</v>
      </c>
      <c r="BI1868" s="7">
        <v>0</v>
      </c>
      <c r="BJ1868" s="7">
        <v>0</v>
      </c>
      <c r="BK1868" s="7">
        <v>0</v>
      </c>
      <c r="BL1868" s="7">
        <v>0</v>
      </c>
      <c r="BM1868" s="7">
        <v>0</v>
      </c>
      <c r="BN1868" s="7">
        <v>0</v>
      </c>
      <c r="BO1868" s="7">
        <v>0</v>
      </c>
      <c r="BP1868" s="7">
        <v>0</v>
      </c>
      <c r="BQ1868" s="7">
        <v>0</v>
      </c>
      <c r="BR1868" s="7">
        <v>0</v>
      </c>
      <c r="BS1868" s="7">
        <v>0</v>
      </c>
      <c r="BT1868" s="7">
        <v>0</v>
      </c>
      <c r="BU1868" s="7">
        <v>0</v>
      </c>
      <c r="BV1868" s="7">
        <v>0</v>
      </c>
      <c r="BW1868" s="7">
        <v>0</v>
      </c>
      <c r="BX1868" s="7">
        <v>0</v>
      </c>
      <c r="BY1868" s="7">
        <v>0</v>
      </c>
      <c r="BZ1868" s="7">
        <v>0</v>
      </c>
      <c r="CA1868" s="7">
        <v>0</v>
      </c>
      <c r="CB1868" s="7">
        <v>0</v>
      </c>
      <c r="CC1868" s="7">
        <v>0</v>
      </c>
      <c r="CD1868" s="7">
        <v>0</v>
      </c>
      <c r="CE1868" s="7">
        <v>0</v>
      </c>
      <c r="CF1868" s="7">
        <v>0</v>
      </c>
      <c r="CG1868" s="7">
        <v>0</v>
      </c>
      <c r="CH1868" s="7">
        <v>0</v>
      </c>
      <c r="CI1868" s="7">
        <v>0</v>
      </c>
      <c r="CJ1868" s="7">
        <v>0</v>
      </c>
      <c r="CK1868" s="7">
        <v>0</v>
      </c>
      <c r="CL1868" s="40">
        <v>0</v>
      </c>
      <c r="CM1868" s="40">
        <v>0</v>
      </c>
      <c r="CN1868" s="40">
        <v>0</v>
      </c>
      <c r="CO1868" s="40">
        <v>0</v>
      </c>
      <c r="CP1868" s="7">
        <v>0</v>
      </c>
      <c r="CQ1868" s="7">
        <v>0</v>
      </c>
      <c r="CR1868" s="7">
        <v>0</v>
      </c>
      <c r="CS1868" s="40">
        <v>0</v>
      </c>
      <c r="CT1868" s="7">
        <v>0</v>
      </c>
      <c r="CU1868" s="7">
        <v>0</v>
      </c>
      <c r="CV1868" s="4"/>
      <c r="CW1868" s="4"/>
      <c r="CX1868" s="4" t="s">
        <v>210</v>
      </c>
      <c r="CY1868" s="4" t="s">
        <v>211</v>
      </c>
      <c r="CZ1868" s="4" t="s">
        <v>242</v>
      </c>
      <c r="DA1868" s="4" t="s">
        <v>242</v>
      </c>
      <c r="DB1868" s="4" t="s">
        <v>212</v>
      </c>
      <c r="DC1868" s="4" t="s">
        <v>212</v>
      </c>
      <c r="DD1868" s="7">
        <v>2</v>
      </c>
      <c r="DE1868" s="7">
        <v>30</v>
      </c>
      <c r="DF1868" s="7">
        <v>60</v>
      </c>
      <c r="DH1868" s="4">
        <v>9</v>
      </c>
      <c r="DI1868" s="4">
        <v>2</v>
      </c>
      <c r="DJ1868" s="4">
        <v>4</v>
      </c>
      <c r="DK1868" s="4">
        <v>7</v>
      </c>
      <c r="DL1868" s="4">
        <v>8</v>
      </c>
      <c r="DX1868" s="7">
        <f t="shared" ref="DX1868" si="25187">A1868</f>
        <v>8070115</v>
      </c>
      <c r="DY1868" s="7"/>
      <c r="DZ1868" s="67">
        <v>10000</v>
      </c>
      <c r="EA1868" s="2" t="s">
        <v>1578</v>
      </c>
      <c r="EB1868" s="85">
        <v>202</v>
      </c>
      <c r="EC1868" s="2" t="s">
        <v>1579</v>
      </c>
      <c r="ED1868" s="2">
        <v>2021</v>
      </c>
      <c r="EE1868" s="2">
        <v>3004</v>
      </c>
      <c r="EF1868" s="7">
        <v>50</v>
      </c>
      <c r="EG1868" s="20"/>
      <c r="EH1868" s="20"/>
      <c r="EI1868" s="4">
        <v>331107</v>
      </c>
      <c r="EJ1868" s="4">
        <v>1</v>
      </c>
      <c r="EK1868" s="4">
        <v>331108</v>
      </c>
      <c r="EL1868" s="4">
        <v>1</v>
      </c>
      <c r="EM1868" s="4">
        <v>331109</v>
      </c>
      <c r="EN1868" s="4">
        <v>1</v>
      </c>
      <c r="EO1868" s="4">
        <v>331110</v>
      </c>
      <c r="EP1868" s="4">
        <v>1</v>
      </c>
      <c r="EQ1868" s="4">
        <v>331111</v>
      </c>
      <c r="ER1868" s="4">
        <v>1</v>
      </c>
      <c r="ES1868" s="4" t="s">
        <v>242</v>
      </c>
      <c r="ET1868" s="4" t="s">
        <v>242</v>
      </c>
      <c r="EU1868" s="4" t="s">
        <v>242</v>
      </c>
      <c r="EV1868" s="4" t="s">
        <v>242</v>
      </c>
      <c r="EW1868" s="4" t="s">
        <v>242</v>
      </c>
      <c r="EX1868" s="4" t="s">
        <v>242</v>
      </c>
      <c r="EY1868" s="4" t="s">
        <v>242</v>
      </c>
      <c r="EZ1868" s="4" t="s">
        <v>242</v>
      </c>
      <c r="FA1868" s="4" t="s">
        <v>242</v>
      </c>
      <c r="FB1868" s="4" t="s">
        <v>242</v>
      </c>
      <c r="FC1868" s="4">
        <v>40013</v>
      </c>
      <c r="FD1868" s="4">
        <v>1</v>
      </c>
      <c r="FE1868" s="4">
        <v>20100</v>
      </c>
      <c r="FF1868" s="4">
        <v>1</v>
      </c>
      <c r="FG1868" s="4">
        <v>20100</v>
      </c>
      <c r="FH1868" s="4">
        <v>1</v>
      </c>
      <c r="FR1868" s="2">
        <v>99999</v>
      </c>
      <c r="FS1868" s="2">
        <v>0</v>
      </c>
      <c r="FT1868" s="2">
        <f t="shared" ref="FT1868" si="25188">IF(FT880="","",FT880)</f>
        <v>10000</v>
      </c>
      <c r="FU1868" s="2" t="s">
        <v>1742</v>
      </c>
      <c r="FV1868" s="2" t="str">
        <f t="shared" si="25174"/>
        <v/>
      </c>
      <c r="FW1868" s="2" t="str">
        <f t="shared" ref="FW1868" si="25189">IF(FW880="","",FW880)</f>
        <v/>
      </c>
      <c r="FX1868" s="2" t="str">
        <f t="shared" si="25159"/>
        <v/>
      </c>
      <c r="FY1868" s="2" t="str">
        <f t="shared" si="25183"/>
        <v/>
      </c>
      <c r="FZ1868" s="77">
        <v>0</v>
      </c>
      <c r="GA1868" s="2">
        <v>1</v>
      </c>
      <c r="GC1868" s="2">
        <v>1</v>
      </c>
      <c r="GD1868"/>
    </row>
    <row r="1869" s="2" customFormat="1" ht="14.25" spans="1:186">
      <c r="A1869" s="95">
        <f t="shared" ref="A1869" si="25190">A881+13</f>
        <v>8070116</v>
      </c>
      <c r="B1869" s="95">
        <v>1800</v>
      </c>
      <c r="C1869" s="95">
        <v>0</v>
      </c>
      <c r="D1869" s="95" t="s">
        <v>512</v>
      </c>
      <c r="E1869" s="95" t="str">
        <f t="shared" ref="E1869" si="25191">E881&amp;"（福利专用）"</f>
        <v>70级橙装匕首（福利专用）</v>
      </c>
      <c r="F1869" s="31" t="s">
        <v>1483</v>
      </c>
      <c r="G1869" s="31">
        <v>5</v>
      </c>
      <c r="H1869" s="7" t="s">
        <v>191</v>
      </c>
      <c r="I1869" s="7" t="s">
        <v>187</v>
      </c>
      <c r="J1869" s="35">
        <v>1514</v>
      </c>
      <c r="K1869" s="38">
        <v>305</v>
      </c>
      <c r="L1869" s="39"/>
      <c r="M1869" s="29" t="s">
        <v>193</v>
      </c>
      <c r="N1869" s="4">
        <v>70</v>
      </c>
      <c r="O1869" s="4">
        <v>70</v>
      </c>
      <c r="P1869" s="40">
        <f t="shared" ref="P1869:P1897" si="25192">2000+C1869*100+G1869</f>
        <v>2005</v>
      </c>
      <c r="Q1869" s="4"/>
      <c r="S1869" s="48">
        <v>0</v>
      </c>
      <c r="T1869" s="47" t="s">
        <v>249</v>
      </c>
      <c r="U1869" s="7" t="s">
        <v>195</v>
      </c>
      <c r="V1869" s="7">
        <v>0</v>
      </c>
      <c r="W1869" s="7">
        <v>0</v>
      </c>
      <c r="X1869" s="40">
        <v>0</v>
      </c>
      <c r="AB1869" s="7" t="s">
        <v>195</v>
      </c>
      <c r="AC1869" s="7">
        <v>0</v>
      </c>
      <c r="AD1869" s="7" t="s">
        <v>195</v>
      </c>
      <c r="AE1869" s="7" t="str">
        <f t="shared" si="25140"/>
        <v>true</v>
      </c>
      <c r="AF1869" s="7" t="b">
        <v>1</v>
      </c>
      <c r="AG1869" s="7" t="s">
        <v>195</v>
      </c>
      <c r="AH1869" s="40">
        <v>0</v>
      </c>
      <c r="AI1869" s="40">
        <v>0</v>
      </c>
      <c r="AJ1869" s="40">
        <v>1</v>
      </c>
      <c r="AK1869" s="40">
        <v>0</v>
      </c>
      <c r="AL1869" s="40">
        <v>1</v>
      </c>
      <c r="AM1869" s="40">
        <v>0</v>
      </c>
      <c r="AN1869" s="40">
        <v>60</v>
      </c>
      <c r="AO1869" s="40">
        <v>5000</v>
      </c>
      <c r="AP1869" s="7" t="s">
        <v>514</v>
      </c>
      <c r="AQ1869" s="4">
        <v>3</v>
      </c>
      <c r="AR1869" s="4">
        <v>161506</v>
      </c>
      <c r="AS1869" s="7" t="s">
        <v>199</v>
      </c>
      <c r="AT1869" s="48">
        <v>3</v>
      </c>
      <c r="AU1869" s="48">
        <v>1</v>
      </c>
      <c r="AV1869" s="48">
        <v>3</v>
      </c>
      <c r="AW1869" s="48">
        <v>500</v>
      </c>
      <c r="AX1869" s="48">
        <v>250</v>
      </c>
      <c r="AY1869" s="48">
        <v>0</v>
      </c>
      <c r="AZ1869" s="48">
        <v>0</v>
      </c>
      <c r="BE1869" s="48">
        <v>0</v>
      </c>
      <c r="BF1869" s="48">
        <v>1</v>
      </c>
      <c r="BG1869" s="48">
        <v>720</v>
      </c>
      <c r="BH1869" s="48">
        <v>720</v>
      </c>
      <c r="BI1869" s="7">
        <v>0</v>
      </c>
      <c r="BJ1869" s="7">
        <v>0</v>
      </c>
      <c r="BK1869" s="7">
        <v>0</v>
      </c>
      <c r="BL1869" s="7">
        <v>0</v>
      </c>
      <c r="BM1869" s="7">
        <v>0</v>
      </c>
      <c r="BN1869" s="7">
        <v>0</v>
      </c>
      <c r="BO1869" s="7">
        <v>0</v>
      </c>
      <c r="BP1869" s="7">
        <v>0</v>
      </c>
      <c r="BQ1869" s="7">
        <v>0</v>
      </c>
      <c r="BR1869" s="7">
        <v>0</v>
      </c>
      <c r="BS1869" s="7">
        <v>0</v>
      </c>
      <c r="BT1869" s="7">
        <v>0</v>
      </c>
      <c r="BU1869" s="7">
        <v>0</v>
      </c>
      <c r="BV1869" s="7">
        <v>0</v>
      </c>
      <c r="BW1869" s="7">
        <v>0</v>
      </c>
      <c r="BX1869" s="7">
        <v>0</v>
      </c>
      <c r="BY1869" s="7">
        <v>0</v>
      </c>
      <c r="BZ1869" s="7">
        <v>0</v>
      </c>
      <c r="CA1869" s="7">
        <v>0</v>
      </c>
      <c r="CB1869" s="7">
        <v>0</v>
      </c>
      <c r="CC1869" s="7">
        <v>0</v>
      </c>
      <c r="CD1869" s="7">
        <v>0</v>
      </c>
      <c r="CE1869" s="7">
        <v>0</v>
      </c>
      <c r="CF1869" s="7">
        <v>0</v>
      </c>
      <c r="CG1869" s="7">
        <v>0</v>
      </c>
      <c r="CH1869" s="7">
        <v>0</v>
      </c>
      <c r="CI1869" s="7">
        <v>0</v>
      </c>
      <c r="CJ1869" s="7">
        <v>0</v>
      </c>
      <c r="CK1869" s="7">
        <v>0</v>
      </c>
      <c r="CL1869" s="40">
        <v>0</v>
      </c>
      <c r="CM1869" s="40">
        <v>0</v>
      </c>
      <c r="CN1869" s="40">
        <v>0</v>
      </c>
      <c r="CO1869" s="40">
        <v>0</v>
      </c>
      <c r="CP1869" s="7">
        <v>0</v>
      </c>
      <c r="CQ1869" s="7">
        <v>0</v>
      </c>
      <c r="CR1869" s="7">
        <v>0</v>
      </c>
      <c r="CS1869" s="40">
        <v>0</v>
      </c>
      <c r="CT1869" s="7">
        <v>0</v>
      </c>
      <c r="CU1869" s="7">
        <v>0</v>
      </c>
      <c r="CV1869" s="4"/>
      <c r="CW1869" s="4"/>
      <c r="CX1869" s="4" t="s">
        <v>210</v>
      </c>
      <c r="CY1869" s="4" t="s">
        <v>211</v>
      </c>
      <c r="CZ1869" s="4" t="s">
        <v>242</v>
      </c>
      <c r="DA1869" s="4" t="s">
        <v>242</v>
      </c>
      <c r="DB1869" s="4" t="s">
        <v>212</v>
      </c>
      <c r="DC1869" s="4" t="s">
        <v>212</v>
      </c>
      <c r="DD1869" s="7">
        <v>2</v>
      </c>
      <c r="DE1869" s="7">
        <v>30</v>
      </c>
      <c r="DF1869" s="7">
        <v>60</v>
      </c>
      <c r="DH1869" s="4">
        <v>9</v>
      </c>
      <c r="DI1869" s="4">
        <v>2</v>
      </c>
      <c r="DJ1869" s="4">
        <v>4</v>
      </c>
      <c r="DK1869" s="4">
        <v>7</v>
      </c>
      <c r="DL1869" s="4">
        <v>8</v>
      </c>
      <c r="DX1869" s="7">
        <f t="shared" ref="DX1869" si="25193">A1869</f>
        <v>8070116</v>
      </c>
      <c r="DY1869" s="7"/>
      <c r="DZ1869" s="67">
        <v>10000</v>
      </c>
      <c r="EA1869" s="2" t="s">
        <v>1578</v>
      </c>
      <c r="EB1869" s="85">
        <v>202</v>
      </c>
      <c r="EC1869" s="2" t="s">
        <v>1579</v>
      </c>
      <c r="ED1869" s="2">
        <v>2021</v>
      </c>
      <c r="EE1869" s="2">
        <v>3004</v>
      </c>
      <c r="EF1869" s="7">
        <v>50</v>
      </c>
      <c r="EG1869" s="20"/>
      <c r="EH1869" s="20"/>
      <c r="EI1869" s="4">
        <v>331107</v>
      </c>
      <c r="EJ1869" s="4">
        <v>1</v>
      </c>
      <c r="EK1869" s="4">
        <v>331108</v>
      </c>
      <c r="EL1869" s="4">
        <v>1</v>
      </c>
      <c r="EM1869" s="4">
        <v>331109</v>
      </c>
      <c r="EN1869" s="4">
        <v>1</v>
      </c>
      <c r="EO1869" s="4">
        <v>331110</v>
      </c>
      <c r="EP1869" s="4">
        <v>1</v>
      </c>
      <c r="EQ1869" s="4">
        <v>331111</v>
      </c>
      <c r="ER1869" s="4">
        <v>1</v>
      </c>
      <c r="ES1869" s="4" t="s">
        <v>242</v>
      </c>
      <c r="ET1869" s="4" t="s">
        <v>242</v>
      </c>
      <c r="EU1869" s="4" t="s">
        <v>242</v>
      </c>
      <c r="EV1869" s="4" t="s">
        <v>242</v>
      </c>
      <c r="EW1869" s="4" t="s">
        <v>242</v>
      </c>
      <c r="EX1869" s="4" t="s">
        <v>242</v>
      </c>
      <c r="EY1869" s="4" t="s">
        <v>242</v>
      </c>
      <c r="EZ1869" s="4" t="s">
        <v>242</v>
      </c>
      <c r="FA1869" s="4" t="s">
        <v>242</v>
      </c>
      <c r="FB1869" s="4" t="s">
        <v>242</v>
      </c>
      <c r="FC1869" s="4">
        <v>40013</v>
      </c>
      <c r="FD1869" s="4">
        <v>1</v>
      </c>
      <c r="FE1869" s="4">
        <v>20100</v>
      </c>
      <c r="FF1869" s="4">
        <v>1</v>
      </c>
      <c r="FG1869" s="4">
        <v>20100</v>
      </c>
      <c r="FH1869" s="4">
        <v>1</v>
      </c>
      <c r="FR1869" s="2">
        <v>99999</v>
      </c>
      <c r="FS1869" s="2">
        <v>0</v>
      </c>
      <c r="FT1869" s="2">
        <f t="shared" ref="FT1869" si="25194">IF(FT881="","",FT881)</f>
        <v>10000</v>
      </c>
      <c r="FU1869" s="2" t="s">
        <v>1742</v>
      </c>
      <c r="FV1869" s="2" t="str">
        <f t="shared" si="25174"/>
        <v/>
      </c>
      <c r="FW1869" s="2" t="str">
        <f t="shared" ref="FW1869" si="25195">IF(FW881="","",FW881)</f>
        <v/>
      </c>
      <c r="FX1869" s="2" t="str">
        <f t="shared" si="25159"/>
        <v/>
      </c>
      <c r="FY1869" s="2" t="str">
        <f t="shared" si="25183"/>
        <v/>
      </c>
      <c r="FZ1869" s="77">
        <v>0</v>
      </c>
      <c r="GA1869" s="2">
        <v>1</v>
      </c>
      <c r="GC1869" s="2">
        <v>1</v>
      </c>
      <c r="GD1869"/>
    </row>
    <row r="1870" s="2" customFormat="1" ht="14.25" spans="1:186">
      <c r="A1870" s="95">
        <f t="shared" ref="A1870" si="25196">A882+13</f>
        <v>8070117</v>
      </c>
      <c r="B1870" s="95">
        <v>3080</v>
      </c>
      <c r="C1870" s="95">
        <v>0</v>
      </c>
      <c r="D1870" s="95" t="s">
        <v>515</v>
      </c>
      <c r="E1870" s="95" t="str">
        <f t="shared" ref="E1870" si="25197">E882&amp;"（福利专用）"</f>
        <v>70级橙装爪（福利专用）</v>
      </c>
      <c r="F1870" s="31" t="s">
        <v>1483</v>
      </c>
      <c r="G1870" s="31">
        <v>5</v>
      </c>
      <c r="H1870" s="7" t="s">
        <v>191</v>
      </c>
      <c r="I1870" s="7" t="s">
        <v>187</v>
      </c>
      <c r="J1870" s="35">
        <v>1554</v>
      </c>
      <c r="K1870" s="38">
        <v>105</v>
      </c>
      <c r="L1870" s="39"/>
      <c r="M1870" s="29" t="s">
        <v>193</v>
      </c>
      <c r="N1870" s="4">
        <v>70</v>
      </c>
      <c r="O1870" s="4">
        <v>70</v>
      </c>
      <c r="P1870" s="40">
        <f t="shared" si="25192"/>
        <v>2005</v>
      </c>
      <c r="Q1870" s="4"/>
      <c r="S1870" s="48">
        <v>0</v>
      </c>
      <c r="T1870" s="47" t="s">
        <v>253</v>
      </c>
      <c r="U1870" s="7" t="s">
        <v>195</v>
      </c>
      <c r="V1870" s="7">
        <v>0</v>
      </c>
      <c r="W1870" s="7">
        <v>0</v>
      </c>
      <c r="X1870" s="40">
        <v>0</v>
      </c>
      <c r="AB1870" s="7" t="s">
        <v>195</v>
      </c>
      <c r="AC1870" s="7">
        <v>0</v>
      </c>
      <c r="AD1870" s="7" t="s">
        <v>195</v>
      </c>
      <c r="AE1870" s="7" t="str">
        <f t="shared" si="25140"/>
        <v>true</v>
      </c>
      <c r="AF1870" s="7" t="b">
        <v>1</v>
      </c>
      <c r="AG1870" s="7" t="s">
        <v>195</v>
      </c>
      <c r="AH1870" s="40">
        <v>0</v>
      </c>
      <c r="AI1870" s="40">
        <v>0</v>
      </c>
      <c r="AJ1870" s="40">
        <v>1</v>
      </c>
      <c r="AK1870" s="40">
        <v>0</v>
      </c>
      <c r="AL1870" s="40">
        <v>1</v>
      </c>
      <c r="AM1870" s="40">
        <v>0</v>
      </c>
      <c r="AN1870" s="40">
        <v>60</v>
      </c>
      <c r="AO1870" s="40">
        <v>5000</v>
      </c>
      <c r="AP1870" s="7" t="s">
        <v>517</v>
      </c>
      <c r="AQ1870" s="4">
        <v>3</v>
      </c>
      <c r="AR1870" s="4">
        <v>161506</v>
      </c>
      <c r="AS1870" s="7" t="s">
        <v>199</v>
      </c>
      <c r="AT1870" s="48">
        <v>3</v>
      </c>
      <c r="AU1870" s="48">
        <v>1</v>
      </c>
      <c r="AV1870" s="48">
        <v>3</v>
      </c>
      <c r="AW1870" s="48">
        <v>500</v>
      </c>
      <c r="AX1870" s="48">
        <v>250</v>
      </c>
      <c r="AY1870" s="48">
        <v>0</v>
      </c>
      <c r="AZ1870" s="48">
        <v>0</v>
      </c>
      <c r="BE1870" s="48">
        <v>0</v>
      </c>
      <c r="BF1870" s="48">
        <v>1</v>
      </c>
      <c r="BG1870" s="48">
        <v>720</v>
      </c>
      <c r="BH1870" s="48">
        <v>720</v>
      </c>
      <c r="BI1870" s="7">
        <v>0</v>
      </c>
      <c r="BJ1870" s="7">
        <v>0</v>
      </c>
      <c r="BK1870" s="7">
        <v>0</v>
      </c>
      <c r="BL1870" s="7">
        <v>0</v>
      </c>
      <c r="BM1870" s="7">
        <v>0</v>
      </c>
      <c r="BN1870" s="7">
        <v>0</v>
      </c>
      <c r="BO1870" s="7">
        <v>0</v>
      </c>
      <c r="BP1870" s="7">
        <v>0</v>
      </c>
      <c r="BQ1870" s="7">
        <v>0</v>
      </c>
      <c r="BR1870" s="7">
        <v>0</v>
      </c>
      <c r="BS1870" s="7">
        <v>0</v>
      </c>
      <c r="BT1870" s="7">
        <v>0</v>
      </c>
      <c r="BU1870" s="7">
        <v>0</v>
      </c>
      <c r="BV1870" s="7">
        <v>0</v>
      </c>
      <c r="BW1870" s="7">
        <v>0</v>
      </c>
      <c r="BX1870" s="7">
        <v>0</v>
      </c>
      <c r="BY1870" s="7">
        <v>0</v>
      </c>
      <c r="BZ1870" s="7">
        <v>0</v>
      </c>
      <c r="CA1870" s="7">
        <v>0</v>
      </c>
      <c r="CB1870" s="7">
        <v>0</v>
      </c>
      <c r="CC1870" s="7">
        <v>0</v>
      </c>
      <c r="CD1870" s="7">
        <v>0</v>
      </c>
      <c r="CE1870" s="7">
        <v>0</v>
      </c>
      <c r="CF1870" s="7">
        <v>0</v>
      </c>
      <c r="CG1870" s="7">
        <v>0</v>
      </c>
      <c r="CH1870" s="7">
        <v>0</v>
      </c>
      <c r="CI1870" s="7">
        <v>0</v>
      </c>
      <c r="CJ1870" s="7">
        <v>0</v>
      </c>
      <c r="CK1870" s="7">
        <v>0</v>
      </c>
      <c r="CL1870" s="40">
        <v>0</v>
      </c>
      <c r="CM1870" s="40">
        <v>0</v>
      </c>
      <c r="CN1870" s="40">
        <v>0</v>
      </c>
      <c r="CO1870" s="40">
        <v>0</v>
      </c>
      <c r="CP1870" s="7">
        <v>0</v>
      </c>
      <c r="CQ1870" s="7">
        <v>0</v>
      </c>
      <c r="CR1870" s="7">
        <v>0</v>
      </c>
      <c r="CS1870" s="40">
        <v>0</v>
      </c>
      <c r="CT1870" s="7">
        <v>0</v>
      </c>
      <c r="CU1870" s="7">
        <v>0</v>
      </c>
      <c r="CV1870" s="4"/>
      <c r="CW1870" s="4"/>
      <c r="CX1870" s="4" t="s">
        <v>210</v>
      </c>
      <c r="CY1870" s="4" t="s">
        <v>211</v>
      </c>
      <c r="CZ1870" s="4" t="s">
        <v>242</v>
      </c>
      <c r="DA1870" s="4" t="s">
        <v>242</v>
      </c>
      <c r="DB1870" s="4" t="s">
        <v>212</v>
      </c>
      <c r="DC1870" s="4" t="s">
        <v>212</v>
      </c>
      <c r="DD1870" s="7">
        <v>2</v>
      </c>
      <c r="DE1870" s="7">
        <v>30</v>
      </c>
      <c r="DF1870" s="7">
        <v>60</v>
      </c>
      <c r="DH1870" s="4">
        <v>9</v>
      </c>
      <c r="DI1870" s="4">
        <v>2</v>
      </c>
      <c r="DJ1870" s="4">
        <v>4</v>
      </c>
      <c r="DK1870" s="4">
        <v>7</v>
      </c>
      <c r="DL1870" s="4">
        <v>8</v>
      </c>
      <c r="DX1870" s="7">
        <f t="shared" ref="DX1870" si="25198">A1870</f>
        <v>8070117</v>
      </c>
      <c r="DY1870" s="7"/>
      <c r="DZ1870" s="67">
        <v>10000</v>
      </c>
      <c r="EA1870" s="2" t="s">
        <v>1578</v>
      </c>
      <c r="EB1870" s="85">
        <v>202</v>
      </c>
      <c r="EC1870" s="2" t="s">
        <v>1579</v>
      </c>
      <c r="ED1870" s="2">
        <v>2021</v>
      </c>
      <c r="EE1870" s="2">
        <v>3004</v>
      </c>
      <c r="EF1870" s="7">
        <v>50</v>
      </c>
      <c r="EG1870" s="20"/>
      <c r="EH1870" s="20"/>
      <c r="EI1870" s="4">
        <v>331107</v>
      </c>
      <c r="EJ1870" s="4">
        <v>1</v>
      </c>
      <c r="EK1870" s="4">
        <v>331108</v>
      </c>
      <c r="EL1870" s="4">
        <v>1</v>
      </c>
      <c r="EM1870" s="4">
        <v>331109</v>
      </c>
      <c r="EN1870" s="4">
        <v>1</v>
      </c>
      <c r="EO1870" s="4">
        <v>331110</v>
      </c>
      <c r="EP1870" s="4">
        <v>1</v>
      </c>
      <c r="EQ1870" s="4">
        <v>331111</v>
      </c>
      <c r="ER1870" s="4">
        <v>1</v>
      </c>
      <c r="ES1870" s="4" t="s">
        <v>242</v>
      </c>
      <c r="ET1870" s="4" t="s">
        <v>242</v>
      </c>
      <c r="EU1870" s="4" t="s">
        <v>242</v>
      </c>
      <c r="EV1870" s="4" t="s">
        <v>242</v>
      </c>
      <c r="EW1870" s="4" t="s">
        <v>242</v>
      </c>
      <c r="EX1870" s="4" t="s">
        <v>242</v>
      </c>
      <c r="EY1870" s="4" t="s">
        <v>242</v>
      </c>
      <c r="EZ1870" s="4" t="s">
        <v>242</v>
      </c>
      <c r="FA1870" s="4" t="s">
        <v>242</v>
      </c>
      <c r="FB1870" s="4" t="s">
        <v>242</v>
      </c>
      <c r="FC1870" s="4">
        <v>40013</v>
      </c>
      <c r="FD1870" s="4">
        <v>1</v>
      </c>
      <c r="FE1870" s="4">
        <v>20100</v>
      </c>
      <c r="FF1870" s="4">
        <v>1</v>
      </c>
      <c r="FG1870" s="4">
        <v>20100</v>
      </c>
      <c r="FH1870" s="4">
        <v>1</v>
      </c>
      <c r="FR1870" s="2">
        <v>99999</v>
      </c>
      <c r="FS1870" s="2">
        <v>0</v>
      </c>
      <c r="FT1870" s="2">
        <f t="shared" ref="FT1870" si="25199">IF(FT882="","",FT882)</f>
        <v>10000</v>
      </c>
      <c r="FU1870" s="2" t="s">
        <v>1742</v>
      </c>
      <c r="FV1870" s="2" t="str">
        <f t="shared" si="25174"/>
        <v/>
      </c>
      <c r="FW1870" s="2" t="str">
        <f t="shared" ref="FW1870" si="25200">IF(FW882="","",FW882)</f>
        <v/>
      </c>
      <c r="FX1870" s="2" t="str">
        <f t="shared" si="25159"/>
        <v/>
      </c>
      <c r="FY1870" s="2" t="str">
        <f t="shared" si="25183"/>
        <v/>
      </c>
      <c r="FZ1870" s="77">
        <v>0</v>
      </c>
      <c r="GA1870" s="2">
        <v>1</v>
      </c>
      <c r="GC1870" s="2">
        <v>1</v>
      </c>
      <c r="GD1870"/>
    </row>
    <row r="1871" s="2" customFormat="1" ht="14.25" spans="1:186">
      <c r="A1871" s="95">
        <f t="shared" ref="A1871" si="25201">A883+13</f>
        <v>8070118</v>
      </c>
      <c r="B1871" s="95">
        <v>2824</v>
      </c>
      <c r="C1871" s="95">
        <v>0</v>
      </c>
      <c r="D1871" s="95" t="s">
        <v>518</v>
      </c>
      <c r="E1871" s="95" t="str">
        <f t="shared" ref="E1871" si="25202">E883&amp;"（福利专用）"</f>
        <v>70级橙装魔棒（福利专用）</v>
      </c>
      <c r="F1871" s="31" t="s">
        <v>1483</v>
      </c>
      <c r="G1871" s="31">
        <v>5</v>
      </c>
      <c r="H1871" s="7" t="s">
        <v>191</v>
      </c>
      <c r="I1871" s="7" t="s">
        <v>187</v>
      </c>
      <c r="J1871" s="37">
        <v>1545</v>
      </c>
      <c r="K1871" s="38">
        <v>505</v>
      </c>
      <c r="L1871" s="39"/>
      <c r="M1871" s="29" t="s">
        <v>193</v>
      </c>
      <c r="N1871" s="4">
        <v>70</v>
      </c>
      <c r="O1871" s="4">
        <v>70</v>
      </c>
      <c r="P1871" s="40">
        <f t="shared" si="25192"/>
        <v>2005</v>
      </c>
      <c r="Q1871" s="4"/>
      <c r="S1871" s="48">
        <v>0</v>
      </c>
      <c r="T1871" s="47" t="s">
        <v>257</v>
      </c>
      <c r="U1871" s="7" t="s">
        <v>195</v>
      </c>
      <c r="V1871" s="7">
        <v>0</v>
      </c>
      <c r="W1871" s="7">
        <v>0</v>
      </c>
      <c r="X1871" s="40">
        <v>0</v>
      </c>
      <c r="AB1871" s="7" t="s">
        <v>195</v>
      </c>
      <c r="AC1871" s="7">
        <v>0</v>
      </c>
      <c r="AD1871" s="7" t="s">
        <v>195</v>
      </c>
      <c r="AE1871" s="7" t="str">
        <f t="shared" si="25140"/>
        <v>true</v>
      </c>
      <c r="AF1871" s="7" t="b">
        <v>1</v>
      </c>
      <c r="AG1871" s="7" t="s">
        <v>195</v>
      </c>
      <c r="AH1871" s="40">
        <v>0</v>
      </c>
      <c r="AI1871" s="40">
        <v>0</v>
      </c>
      <c r="AJ1871" s="40">
        <v>1</v>
      </c>
      <c r="AK1871" s="40">
        <v>0</v>
      </c>
      <c r="AL1871" s="40">
        <v>1</v>
      </c>
      <c r="AM1871" s="40">
        <v>0</v>
      </c>
      <c r="AN1871" s="40">
        <v>60</v>
      </c>
      <c r="AO1871" s="40">
        <v>5000</v>
      </c>
      <c r="AP1871" s="7" t="s">
        <v>520</v>
      </c>
      <c r="AQ1871" s="4">
        <v>3</v>
      </c>
      <c r="AR1871" s="4">
        <v>161506</v>
      </c>
      <c r="AS1871" s="7" t="s">
        <v>199</v>
      </c>
      <c r="AT1871" s="48">
        <v>3</v>
      </c>
      <c r="AU1871" s="48">
        <v>1</v>
      </c>
      <c r="AV1871" s="48">
        <v>3</v>
      </c>
      <c r="AW1871" s="48">
        <v>500</v>
      </c>
      <c r="AX1871" s="48">
        <v>250</v>
      </c>
      <c r="AY1871" s="48">
        <v>0</v>
      </c>
      <c r="AZ1871" s="48">
        <v>0</v>
      </c>
      <c r="BE1871" s="48">
        <v>0</v>
      </c>
      <c r="BF1871" s="48">
        <v>1</v>
      </c>
      <c r="BG1871" s="48">
        <v>720</v>
      </c>
      <c r="BH1871" s="48">
        <v>720</v>
      </c>
      <c r="BI1871" s="7">
        <v>0</v>
      </c>
      <c r="BJ1871" s="7">
        <v>0</v>
      </c>
      <c r="BK1871" s="7">
        <v>0</v>
      </c>
      <c r="BL1871" s="7">
        <v>0</v>
      </c>
      <c r="BM1871" s="7">
        <v>0</v>
      </c>
      <c r="BN1871" s="7">
        <v>0</v>
      </c>
      <c r="BO1871" s="7">
        <v>0</v>
      </c>
      <c r="BP1871" s="7">
        <v>0</v>
      </c>
      <c r="BQ1871" s="7">
        <v>0</v>
      </c>
      <c r="BR1871" s="7">
        <v>0</v>
      </c>
      <c r="BS1871" s="7">
        <v>0</v>
      </c>
      <c r="BT1871" s="7">
        <v>0</v>
      </c>
      <c r="BU1871" s="7">
        <v>0</v>
      </c>
      <c r="BV1871" s="7">
        <v>0</v>
      </c>
      <c r="BW1871" s="7">
        <v>0</v>
      </c>
      <c r="BX1871" s="7">
        <v>0</v>
      </c>
      <c r="BY1871" s="7">
        <v>0</v>
      </c>
      <c r="BZ1871" s="7">
        <v>0</v>
      </c>
      <c r="CA1871" s="7">
        <v>0</v>
      </c>
      <c r="CB1871" s="7">
        <v>0</v>
      </c>
      <c r="CC1871" s="7">
        <v>0</v>
      </c>
      <c r="CD1871" s="7">
        <v>0</v>
      </c>
      <c r="CE1871" s="7">
        <v>0</v>
      </c>
      <c r="CF1871" s="7">
        <v>0</v>
      </c>
      <c r="CG1871" s="7">
        <v>0</v>
      </c>
      <c r="CH1871" s="7">
        <v>0</v>
      </c>
      <c r="CI1871" s="7">
        <v>0</v>
      </c>
      <c r="CJ1871" s="7">
        <v>0</v>
      </c>
      <c r="CK1871" s="7">
        <v>0</v>
      </c>
      <c r="CL1871" s="40">
        <v>0</v>
      </c>
      <c r="CM1871" s="40">
        <v>0</v>
      </c>
      <c r="CN1871" s="40">
        <v>0</v>
      </c>
      <c r="CO1871" s="40">
        <v>0</v>
      </c>
      <c r="CP1871" s="7">
        <v>0</v>
      </c>
      <c r="CQ1871" s="7">
        <v>0</v>
      </c>
      <c r="CR1871" s="7">
        <v>0</v>
      </c>
      <c r="CS1871" s="40">
        <v>0</v>
      </c>
      <c r="CT1871" s="7">
        <v>0</v>
      </c>
      <c r="CU1871" s="7">
        <v>0</v>
      </c>
      <c r="CV1871" s="4"/>
      <c r="CW1871" s="4"/>
      <c r="CX1871" s="4" t="s">
        <v>210</v>
      </c>
      <c r="CY1871" s="4" t="s">
        <v>211</v>
      </c>
      <c r="CZ1871" s="4" t="s">
        <v>242</v>
      </c>
      <c r="DA1871" s="4" t="s">
        <v>242</v>
      </c>
      <c r="DB1871" s="4" t="s">
        <v>212</v>
      </c>
      <c r="DC1871" s="4" t="s">
        <v>212</v>
      </c>
      <c r="DD1871" s="7">
        <v>2</v>
      </c>
      <c r="DE1871" s="7">
        <v>30</v>
      </c>
      <c r="DF1871" s="7">
        <v>60</v>
      </c>
      <c r="DH1871" s="4">
        <v>9</v>
      </c>
      <c r="DI1871" s="4">
        <v>2</v>
      </c>
      <c r="DJ1871" s="4">
        <v>4</v>
      </c>
      <c r="DK1871" s="4">
        <v>7</v>
      </c>
      <c r="DL1871" s="4">
        <v>8</v>
      </c>
      <c r="DX1871" s="7">
        <f t="shared" ref="DX1871" si="25203">A1871</f>
        <v>8070118</v>
      </c>
      <c r="DY1871" s="7"/>
      <c r="DZ1871" s="67">
        <v>10000</v>
      </c>
      <c r="EA1871" s="2" t="s">
        <v>1578</v>
      </c>
      <c r="EB1871" s="85">
        <v>202</v>
      </c>
      <c r="EC1871" s="2" t="s">
        <v>1579</v>
      </c>
      <c r="ED1871" s="2">
        <v>2021</v>
      </c>
      <c r="EE1871" s="2">
        <v>3003</v>
      </c>
      <c r="EF1871" s="7">
        <v>50</v>
      </c>
      <c r="EG1871" s="20"/>
      <c r="EH1871" s="20"/>
      <c r="EI1871" s="4">
        <v>331107</v>
      </c>
      <c r="EJ1871" s="4">
        <v>1</v>
      </c>
      <c r="EK1871" s="4">
        <v>331108</v>
      </c>
      <c r="EL1871" s="4">
        <v>1</v>
      </c>
      <c r="EM1871" s="4">
        <v>331109</v>
      </c>
      <c r="EN1871" s="4">
        <v>1</v>
      </c>
      <c r="EO1871" s="4">
        <v>331110</v>
      </c>
      <c r="EP1871" s="4">
        <v>1</v>
      </c>
      <c r="EQ1871" s="4">
        <v>331111</v>
      </c>
      <c r="ER1871" s="4">
        <v>1</v>
      </c>
      <c r="ES1871" s="4" t="s">
        <v>242</v>
      </c>
      <c r="ET1871" s="4" t="s">
        <v>242</v>
      </c>
      <c r="EU1871" s="4" t="s">
        <v>242</v>
      </c>
      <c r="EV1871" s="4" t="s">
        <v>242</v>
      </c>
      <c r="EW1871" s="4" t="s">
        <v>242</v>
      </c>
      <c r="EX1871" s="4" t="s">
        <v>242</v>
      </c>
      <c r="EY1871" s="4" t="s">
        <v>242</v>
      </c>
      <c r="EZ1871" s="4" t="s">
        <v>242</v>
      </c>
      <c r="FA1871" s="4" t="s">
        <v>242</v>
      </c>
      <c r="FB1871" s="4" t="s">
        <v>242</v>
      </c>
      <c r="FC1871" s="4">
        <v>40013</v>
      </c>
      <c r="FD1871" s="4">
        <v>1</v>
      </c>
      <c r="FE1871" s="4">
        <v>20100</v>
      </c>
      <c r="FF1871" s="4">
        <v>1</v>
      </c>
      <c r="FG1871" s="4">
        <v>20100</v>
      </c>
      <c r="FH1871" s="4">
        <v>1</v>
      </c>
      <c r="FR1871" s="2">
        <v>99999</v>
      </c>
      <c r="FS1871" s="2">
        <v>0</v>
      </c>
      <c r="FT1871" s="2">
        <f t="shared" ref="FT1871" si="25204">IF(FT883="","",FT883)</f>
        <v>10000</v>
      </c>
      <c r="FU1871" s="2" t="s">
        <v>1742</v>
      </c>
      <c r="FV1871" s="2" t="str">
        <f t="shared" si="25174"/>
        <v/>
      </c>
      <c r="FW1871" s="2" t="str">
        <f t="shared" ref="FW1871" si="25205">IF(FW883="","",FW883)</f>
        <v/>
      </c>
      <c r="FX1871" s="2" t="str">
        <f t="shared" si="25159"/>
        <v/>
      </c>
      <c r="FY1871" s="2" t="str">
        <f t="shared" si="25183"/>
        <v/>
      </c>
      <c r="FZ1871" s="77">
        <v>0</v>
      </c>
      <c r="GA1871" s="2">
        <v>1</v>
      </c>
      <c r="GC1871" s="2">
        <v>1</v>
      </c>
      <c r="GD1871"/>
    </row>
    <row r="1872" s="2" customFormat="1" ht="14.25" spans="1:186">
      <c r="A1872" s="95">
        <f t="shared" ref="A1872:A1892" si="25206">A884+13</f>
        <v>8070119</v>
      </c>
      <c r="B1872" s="95">
        <v>4104</v>
      </c>
      <c r="C1872" s="95">
        <v>0</v>
      </c>
      <c r="D1872" s="95" t="s">
        <v>521</v>
      </c>
      <c r="E1872" s="95" t="str">
        <f t="shared" ref="E1872:E1892" si="25207">E884&amp;"（福利专用）"</f>
        <v>70级橙装法杖（福利专用）</v>
      </c>
      <c r="F1872" s="31" t="s">
        <v>1483</v>
      </c>
      <c r="G1872" s="31">
        <v>5</v>
      </c>
      <c r="H1872" s="7" t="s">
        <v>191</v>
      </c>
      <c r="I1872" s="7" t="s">
        <v>187</v>
      </c>
      <c r="J1872" s="37">
        <v>1545</v>
      </c>
      <c r="K1872" s="39">
        <v>604</v>
      </c>
      <c r="L1872" s="39"/>
      <c r="M1872" s="29" t="s">
        <v>193</v>
      </c>
      <c r="N1872" s="4">
        <v>70</v>
      </c>
      <c r="O1872" s="4">
        <v>70</v>
      </c>
      <c r="P1872" s="40">
        <f t="shared" si="25192"/>
        <v>2005</v>
      </c>
      <c r="Q1872" s="4"/>
      <c r="S1872" s="48">
        <v>0</v>
      </c>
      <c r="T1872" s="47" t="s">
        <v>194</v>
      </c>
      <c r="U1872" s="7" t="s">
        <v>195</v>
      </c>
      <c r="V1872" s="7">
        <v>0</v>
      </c>
      <c r="W1872" s="7">
        <v>0</v>
      </c>
      <c r="X1872" s="40">
        <v>0</v>
      </c>
      <c r="AB1872" s="7" t="s">
        <v>195</v>
      </c>
      <c r="AC1872" s="7">
        <v>0</v>
      </c>
      <c r="AD1872" s="7" t="s">
        <v>195</v>
      </c>
      <c r="AE1872" s="7" t="str">
        <f t="shared" si="25140"/>
        <v>true</v>
      </c>
      <c r="AF1872" s="7" t="b">
        <v>1</v>
      </c>
      <c r="AG1872" s="7" t="s">
        <v>195</v>
      </c>
      <c r="AH1872" s="40">
        <v>0</v>
      </c>
      <c r="AI1872" s="40">
        <v>0</v>
      </c>
      <c r="AJ1872" s="40">
        <v>1</v>
      </c>
      <c r="AK1872" s="40">
        <v>0</v>
      </c>
      <c r="AL1872" s="40">
        <v>1</v>
      </c>
      <c r="AM1872" s="40">
        <v>0</v>
      </c>
      <c r="AN1872" s="40">
        <v>60</v>
      </c>
      <c r="AO1872" s="40">
        <v>5000</v>
      </c>
      <c r="AP1872" s="7" t="s">
        <v>523</v>
      </c>
      <c r="AQ1872" s="4">
        <v>3</v>
      </c>
      <c r="AR1872" s="4">
        <v>161506</v>
      </c>
      <c r="AS1872" s="7" t="s">
        <v>199</v>
      </c>
      <c r="AT1872" s="48">
        <v>3</v>
      </c>
      <c r="AU1872" s="48">
        <v>1</v>
      </c>
      <c r="AV1872" s="48">
        <v>3</v>
      </c>
      <c r="AW1872" s="48">
        <v>500</v>
      </c>
      <c r="AX1872" s="48">
        <v>250</v>
      </c>
      <c r="AY1872" s="48">
        <v>0</v>
      </c>
      <c r="AZ1872" s="48">
        <v>0</v>
      </c>
      <c r="BE1872" s="48">
        <v>0</v>
      </c>
      <c r="BF1872" s="48">
        <v>1</v>
      </c>
      <c r="BG1872" s="48">
        <v>720</v>
      </c>
      <c r="BH1872" s="48">
        <v>720</v>
      </c>
      <c r="BI1872" s="7">
        <v>0</v>
      </c>
      <c r="BJ1872" s="7">
        <v>0</v>
      </c>
      <c r="BK1872" s="7">
        <v>0</v>
      </c>
      <c r="BL1872" s="7">
        <v>0</v>
      </c>
      <c r="BM1872" s="7">
        <v>0</v>
      </c>
      <c r="BN1872" s="7">
        <v>0</v>
      </c>
      <c r="BO1872" s="7">
        <v>0</v>
      </c>
      <c r="BP1872" s="7">
        <v>0</v>
      </c>
      <c r="BQ1872" s="7">
        <v>0</v>
      </c>
      <c r="BR1872" s="7">
        <v>0</v>
      </c>
      <c r="BS1872" s="7">
        <v>0</v>
      </c>
      <c r="BT1872" s="7">
        <v>0</v>
      </c>
      <c r="BU1872" s="7">
        <v>0</v>
      </c>
      <c r="BV1872" s="7">
        <v>0</v>
      </c>
      <c r="BW1872" s="7">
        <v>0</v>
      </c>
      <c r="BX1872" s="7">
        <v>0</v>
      </c>
      <c r="BY1872" s="7">
        <v>0</v>
      </c>
      <c r="BZ1872" s="7">
        <v>0</v>
      </c>
      <c r="CA1872" s="7">
        <v>0</v>
      </c>
      <c r="CB1872" s="7">
        <v>0</v>
      </c>
      <c r="CC1872" s="7">
        <v>0</v>
      </c>
      <c r="CD1872" s="7">
        <v>0</v>
      </c>
      <c r="CE1872" s="7">
        <v>0</v>
      </c>
      <c r="CF1872" s="7">
        <v>0</v>
      </c>
      <c r="CG1872" s="7">
        <v>0</v>
      </c>
      <c r="CH1872" s="7">
        <v>0</v>
      </c>
      <c r="CI1872" s="7">
        <v>0</v>
      </c>
      <c r="CJ1872" s="7">
        <v>0</v>
      </c>
      <c r="CK1872" s="7">
        <v>0</v>
      </c>
      <c r="CL1872" s="40">
        <v>0</v>
      </c>
      <c r="CM1872" s="40">
        <v>0</v>
      </c>
      <c r="CN1872" s="40">
        <v>0</v>
      </c>
      <c r="CO1872" s="40">
        <v>0</v>
      </c>
      <c r="CP1872" s="7">
        <v>0</v>
      </c>
      <c r="CQ1872" s="7">
        <v>0</v>
      </c>
      <c r="CR1872" s="7">
        <v>0</v>
      </c>
      <c r="CS1872" s="40">
        <v>0</v>
      </c>
      <c r="CT1872" s="7">
        <v>0</v>
      </c>
      <c r="CU1872" s="7">
        <v>0</v>
      </c>
      <c r="CV1872" s="4"/>
      <c r="CW1872" s="4"/>
      <c r="CX1872" s="4" t="s">
        <v>210</v>
      </c>
      <c r="CY1872" s="4" t="s">
        <v>211</v>
      </c>
      <c r="CZ1872" s="4" t="s">
        <v>242</v>
      </c>
      <c r="DA1872" s="4" t="s">
        <v>242</v>
      </c>
      <c r="DB1872" s="4" t="s">
        <v>212</v>
      </c>
      <c r="DC1872" s="4" t="s">
        <v>212</v>
      </c>
      <c r="DD1872" s="7">
        <v>2</v>
      </c>
      <c r="DE1872" s="7">
        <v>30</v>
      </c>
      <c r="DF1872" s="7">
        <v>60</v>
      </c>
      <c r="DH1872" s="4">
        <v>9</v>
      </c>
      <c r="DI1872" s="4">
        <v>2</v>
      </c>
      <c r="DJ1872" s="4">
        <v>4</v>
      </c>
      <c r="DK1872" s="4">
        <v>7</v>
      </c>
      <c r="DL1872" s="4">
        <v>8</v>
      </c>
      <c r="DX1872" s="7">
        <f t="shared" ref="DX1872" si="25208">A1872</f>
        <v>8070119</v>
      </c>
      <c r="DY1872" s="7"/>
      <c r="DZ1872" s="67">
        <v>10000</v>
      </c>
      <c r="EA1872" s="2" t="s">
        <v>1578</v>
      </c>
      <c r="EB1872" s="85">
        <v>202</v>
      </c>
      <c r="EC1872" s="2" t="s">
        <v>1579</v>
      </c>
      <c r="ED1872" s="2">
        <v>2021</v>
      </c>
      <c r="EE1872" s="2">
        <v>3003</v>
      </c>
      <c r="EF1872" s="7">
        <v>50</v>
      </c>
      <c r="EG1872" s="20"/>
      <c r="EH1872" s="20"/>
      <c r="EI1872" s="4">
        <v>331107</v>
      </c>
      <c r="EJ1872" s="4">
        <v>1</v>
      </c>
      <c r="EK1872" s="4">
        <v>331108</v>
      </c>
      <c r="EL1872" s="4">
        <v>1</v>
      </c>
      <c r="EM1872" s="4">
        <v>331109</v>
      </c>
      <c r="EN1872" s="4">
        <v>1</v>
      </c>
      <c r="EO1872" s="4">
        <v>331110</v>
      </c>
      <c r="EP1872" s="4">
        <v>1</v>
      </c>
      <c r="EQ1872" s="4">
        <v>331111</v>
      </c>
      <c r="ER1872" s="4">
        <v>1</v>
      </c>
      <c r="ES1872" s="4" t="s">
        <v>242</v>
      </c>
      <c r="ET1872" s="4" t="s">
        <v>242</v>
      </c>
      <c r="EU1872" s="4" t="s">
        <v>242</v>
      </c>
      <c r="EV1872" s="4" t="s">
        <v>242</v>
      </c>
      <c r="EW1872" s="4" t="s">
        <v>242</v>
      </c>
      <c r="EX1872" s="4" t="s">
        <v>242</v>
      </c>
      <c r="EY1872" s="4" t="s">
        <v>242</v>
      </c>
      <c r="EZ1872" s="4" t="s">
        <v>242</v>
      </c>
      <c r="FA1872" s="4" t="s">
        <v>242</v>
      </c>
      <c r="FB1872" s="4" t="s">
        <v>242</v>
      </c>
      <c r="FC1872" s="4">
        <v>40013</v>
      </c>
      <c r="FD1872" s="4">
        <v>1</v>
      </c>
      <c r="FE1872" s="4">
        <v>20100</v>
      </c>
      <c r="FF1872" s="4">
        <v>1</v>
      </c>
      <c r="FG1872" s="4">
        <v>20100</v>
      </c>
      <c r="FH1872" s="4">
        <v>1</v>
      </c>
      <c r="FR1872" s="2">
        <v>99999</v>
      </c>
      <c r="FS1872" s="2">
        <v>0</v>
      </c>
      <c r="FT1872" s="2">
        <f t="shared" ref="FT1872" si="25209">IF(FT884="","",FT884)</f>
        <v>10000</v>
      </c>
      <c r="FU1872" s="2" t="s">
        <v>1742</v>
      </c>
      <c r="FV1872" s="2" t="str">
        <f t="shared" si="25174"/>
        <v/>
      </c>
      <c r="FW1872" s="2" t="str">
        <f t="shared" ref="FW1872" si="25210">IF(FW884="","",FW884)</f>
        <v/>
      </c>
      <c r="FX1872" s="2" t="str">
        <f t="shared" si="25159"/>
        <v/>
      </c>
      <c r="FY1872" s="2" t="str">
        <f t="shared" si="25183"/>
        <v/>
      </c>
      <c r="FZ1872" s="77">
        <v>0</v>
      </c>
      <c r="GA1872" s="2">
        <v>1</v>
      </c>
      <c r="GC1872" s="2">
        <v>1</v>
      </c>
      <c r="GD1872"/>
    </row>
    <row r="1873" s="2" customFormat="1" ht="14.25" spans="1:186">
      <c r="A1873" s="95">
        <f t="shared" si="25206"/>
        <v>8070220</v>
      </c>
      <c r="B1873" s="95">
        <v>312</v>
      </c>
      <c r="C1873" s="95">
        <v>3</v>
      </c>
      <c r="D1873" s="95" t="s">
        <v>524</v>
      </c>
      <c r="E1873" s="95" t="str">
        <f t="shared" si="25207"/>
        <v>70级橙装男衣（福利专用）</v>
      </c>
      <c r="F1873" s="31" t="s">
        <v>1483</v>
      </c>
      <c r="G1873" s="31">
        <v>5</v>
      </c>
      <c r="H1873" s="7" t="s">
        <v>191</v>
      </c>
      <c r="I1873" s="7" t="s">
        <v>187</v>
      </c>
      <c r="J1873" s="37">
        <v>1457</v>
      </c>
      <c r="K1873" s="39">
        <v>1432</v>
      </c>
      <c r="L1873" s="39"/>
      <c r="M1873" s="29" t="s">
        <v>193</v>
      </c>
      <c r="N1873" s="4">
        <v>70</v>
      </c>
      <c r="O1873" s="4">
        <v>70</v>
      </c>
      <c r="P1873" s="40">
        <f t="shared" si="25192"/>
        <v>2305</v>
      </c>
      <c r="Q1873" s="4"/>
      <c r="S1873" s="48">
        <v>1</v>
      </c>
      <c r="T1873" s="47" t="s">
        <v>194</v>
      </c>
      <c r="U1873" s="7" t="s">
        <v>195</v>
      </c>
      <c r="V1873" s="7">
        <v>0</v>
      </c>
      <c r="W1873" s="7">
        <v>0</v>
      </c>
      <c r="X1873" s="40">
        <v>0</v>
      </c>
      <c r="AB1873" s="7" t="s">
        <v>195</v>
      </c>
      <c r="AC1873" s="7">
        <v>0</v>
      </c>
      <c r="AD1873" s="7" t="s">
        <v>195</v>
      </c>
      <c r="AE1873" s="7" t="str">
        <f t="shared" si="25140"/>
        <v>true</v>
      </c>
      <c r="AF1873" s="7" t="b">
        <v>1</v>
      </c>
      <c r="AG1873" s="7" t="s">
        <v>195</v>
      </c>
      <c r="AH1873" s="40">
        <v>0</v>
      </c>
      <c r="AI1873" s="40">
        <v>0</v>
      </c>
      <c r="AJ1873" s="40">
        <v>1</v>
      </c>
      <c r="AK1873" s="40">
        <v>0</v>
      </c>
      <c r="AL1873" s="40">
        <v>1</v>
      </c>
      <c r="AM1873" s="40">
        <v>0</v>
      </c>
      <c r="AN1873" s="40">
        <v>60</v>
      </c>
      <c r="AO1873" s="40">
        <v>5000</v>
      </c>
      <c r="AP1873" s="7" t="s">
        <v>526</v>
      </c>
      <c r="AQ1873" s="4">
        <v>3</v>
      </c>
      <c r="AR1873" s="4">
        <v>161506</v>
      </c>
      <c r="AS1873" s="7" t="s">
        <v>199</v>
      </c>
      <c r="AT1873" s="48">
        <v>3</v>
      </c>
      <c r="AU1873" s="48">
        <v>1</v>
      </c>
      <c r="AV1873" s="48">
        <v>3</v>
      </c>
      <c r="AW1873" s="48">
        <v>500</v>
      </c>
      <c r="AX1873" s="48">
        <v>250</v>
      </c>
      <c r="AY1873" s="48">
        <v>0</v>
      </c>
      <c r="AZ1873" s="48">
        <v>0</v>
      </c>
      <c r="BE1873" s="48">
        <v>0</v>
      </c>
      <c r="BF1873" s="48">
        <v>1</v>
      </c>
      <c r="BG1873" s="48">
        <v>720</v>
      </c>
      <c r="BH1873" s="48">
        <v>720</v>
      </c>
      <c r="BI1873" s="7">
        <v>0</v>
      </c>
      <c r="BJ1873" s="7">
        <v>0</v>
      </c>
      <c r="BK1873" s="7">
        <v>0</v>
      </c>
      <c r="BL1873" s="7">
        <v>0</v>
      </c>
      <c r="BM1873" s="7">
        <v>0</v>
      </c>
      <c r="BN1873" s="7">
        <v>0</v>
      </c>
      <c r="BO1873" s="7">
        <v>0</v>
      </c>
      <c r="BP1873" s="7">
        <v>0</v>
      </c>
      <c r="BQ1873" s="7">
        <v>0</v>
      </c>
      <c r="BR1873" s="7">
        <v>0</v>
      </c>
      <c r="BS1873" s="7">
        <v>0</v>
      </c>
      <c r="BT1873" s="7">
        <v>0</v>
      </c>
      <c r="BU1873" s="7">
        <v>0</v>
      </c>
      <c r="BV1873" s="7">
        <v>0</v>
      </c>
      <c r="BW1873" s="7">
        <v>0</v>
      </c>
      <c r="BX1873" s="7">
        <v>0</v>
      </c>
      <c r="BY1873" s="7">
        <v>0</v>
      </c>
      <c r="BZ1873" s="7">
        <v>0</v>
      </c>
      <c r="CA1873" s="7">
        <v>0</v>
      </c>
      <c r="CB1873" s="7">
        <v>0</v>
      </c>
      <c r="CC1873" s="7">
        <v>0</v>
      </c>
      <c r="CD1873" s="7">
        <v>0</v>
      </c>
      <c r="CE1873" s="7">
        <v>0</v>
      </c>
      <c r="CF1873" s="7">
        <v>0</v>
      </c>
      <c r="CG1873" s="7">
        <v>0</v>
      </c>
      <c r="CH1873" s="7">
        <v>0</v>
      </c>
      <c r="CI1873" s="7">
        <v>0</v>
      </c>
      <c r="CJ1873" s="7">
        <v>0</v>
      </c>
      <c r="CK1873" s="7">
        <v>0</v>
      </c>
      <c r="CL1873" s="40">
        <v>0</v>
      </c>
      <c r="CM1873" s="40">
        <v>0</v>
      </c>
      <c r="CN1873" s="40">
        <v>0</v>
      </c>
      <c r="CO1873" s="40">
        <v>0</v>
      </c>
      <c r="CP1873" s="7">
        <v>0</v>
      </c>
      <c r="CQ1873" s="7">
        <v>0</v>
      </c>
      <c r="CR1873" s="7">
        <v>0</v>
      </c>
      <c r="CS1873" s="40">
        <v>0</v>
      </c>
      <c r="CT1873" s="7">
        <v>0</v>
      </c>
      <c r="CU1873" s="7">
        <v>0</v>
      </c>
      <c r="CV1873" s="4"/>
      <c r="CW1873" s="4"/>
      <c r="CX1873" s="4" t="s">
        <v>242</v>
      </c>
      <c r="CY1873" s="4" t="s">
        <v>242</v>
      </c>
      <c r="CZ1873" s="4" t="s">
        <v>242</v>
      </c>
      <c r="DA1873" s="4" t="s">
        <v>242</v>
      </c>
      <c r="DB1873" s="4" t="s">
        <v>242</v>
      </c>
      <c r="DC1873" s="4" t="s">
        <v>242</v>
      </c>
      <c r="DD1873" s="7">
        <v>2</v>
      </c>
      <c r="DE1873" s="7">
        <v>30</v>
      </c>
      <c r="DF1873" s="7">
        <v>60</v>
      </c>
      <c r="DH1873" s="4">
        <v>9</v>
      </c>
      <c r="DI1873" s="4">
        <v>1</v>
      </c>
      <c r="DJ1873" s="4">
        <v>3</v>
      </c>
      <c r="DK1873" s="4">
        <v>5</v>
      </c>
      <c r="DL1873" s="4">
        <v>7</v>
      </c>
      <c r="DX1873" s="7">
        <f t="shared" ref="DX1873" si="25211">A1873</f>
        <v>8070220</v>
      </c>
      <c r="DY1873" s="7"/>
      <c r="DZ1873" s="67">
        <v>10000</v>
      </c>
      <c r="EA1873" s="2" t="s">
        <v>1578</v>
      </c>
      <c r="EB1873" s="85">
        <v>202</v>
      </c>
      <c r="EC1873" s="2" t="s">
        <v>1579</v>
      </c>
      <c r="ED1873" s="2">
        <v>2024</v>
      </c>
      <c r="EE1873" s="2">
        <v>3004</v>
      </c>
      <c r="EF1873" s="7">
        <v>50</v>
      </c>
      <c r="EG1873" s="20"/>
      <c r="EH1873" s="20"/>
      <c r="EI1873" s="4">
        <v>331137</v>
      </c>
      <c r="EJ1873" s="4">
        <v>1</v>
      </c>
      <c r="EK1873" s="4">
        <v>331138</v>
      </c>
      <c r="EL1873" s="4">
        <v>1</v>
      </c>
      <c r="EM1873" s="4">
        <v>331139</v>
      </c>
      <c r="EN1873" s="4">
        <v>1</v>
      </c>
      <c r="EO1873" s="4">
        <v>331140</v>
      </c>
      <c r="EP1873" s="4">
        <v>1</v>
      </c>
      <c r="EQ1873" s="4">
        <v>331141</v>
      </c>
      <c r="ER1873" s="4">
        <v>1</v>
      </c>
      <c r="ES1873" s="4" t="s">
        <v>242</v>
      </c>
      <c r="ET1873" s="4" t="s">
        <v>242</v>
      </c>
      <c r="EU1873" s="4" t="s">
        <v>242</v>
      </c>
      <c r="EV1873" s="4" t="s">
        <v>242</v>
      </c>
      <c r="EW1873" s="4" t="s">
        <v>242</v>
      </c>
      <c r="EX1873" s="4" t="s">
        <v>242</v>
      </c>
      <c r="EY1873" s="4" t="s">
        <v>242</v>
      </c>
      <c r="EZ1873" s="4" t="s">
        <v>242</v>
      </c>
      <c r="FA1873" s="4" t="s">
        <v>242</v>
      </c>
      <c r="FB1873" s="4" t="s">
        <v>242</v>
      </c>
      <c r="FC1873" s="4">
        <v>40013</v>
      </c>
      <c r="FD1873" s="4">
        <v>1</v>
      </c>
      <c r="FE1873" s="4">
        <v>20100</v>
      </c>
      <c r="FF1873" s="4">
        <v>1</v>
      </c>
      <c r="FG1873" s="4">
        <v>20100</v>
      </c>
      <c r="FH1873" s="4">
        <v>1</v>
      </c>
      <c r="FR1873" s="2">
        <v>99999</v>
      </c>
      <c r="FS1873" s="2">
        <v>0</v>
      </c>
      <c r="FT1873" s="2">
        <f t="shared" ref="FT1873" si="25212">IF(FT885="","",FT885)</f>
        <v>10000</v>
      </c>
      <c r="FU1873" s="2" t="s">
        <v>1742</v>
      </c>
      <c r="FV1873" s="2" t="str">
        <f t="shared" si="25174"/>
        <v/>
      </c>
      <c r="FW1873" s="2" t="str">
        <f t="shared" ref="FW1873" si="25213">IF(FW885="","",FW885)</f>
        <v/>
      </c>
      <c r="FX1873" s="2" t="str">
        <f t="shared" si="25159"/>
        <v/>
      </c>
      <c r="FY1873" s="2" t="str">
        <f t="shared" si="25183"/>
        <v/>
      </c>
      <c r="FZ1873" s="77">
        <v>0</v>
      </c>
      <c r="GA1873" s="2">
        <v>1</v>
      </c>
      <c r="GC1873" s="2">
        <v>1</v>
      </c>
      <c r="GD1873"/>
    </row>
    <row r="1874" s="2" customFormat="1" ht="14.25" spans="1:186">
      <c r="A1874" s="95">
        <f t="shared" si="25206"/>
        <v>8070221</v>
      </c>
      <c r="B1874" s="95">
        <v>568</v>
      </c>
      <c r="C1874" s="95">
        <v>3</v>
      </c>
      <c r="D1874" s="95" t="s">
        <v>527</v>
      </c>
      <c r="E1874" s="95" t="str">
        <f t="shared" si="25207"/>
        <v>70级橙装女衣（福利专用）</v>
      </c>
      <c r="F1874" s="31" t="s">
        <v>1483</v>
      </c>
      <c r="G1874" s="31">
        <v>5</v>
      </c>
      <c r="H1874" s="7" t="s">
        <v>191</v>
      </c>
      <c r="I1874" s="7" t="s">
        <v>187</v>
      </c>
      <c r="J1874" s="37">
        <v>1446</v>
      </c>
      <c r="K1874" s="39">
        <v>1436</v>
      </c>
      <c r="L1874" s="39"/>
      <c r="M1874" s="29" t="s">
        <v>193</v>
      </c>
      <c r="N1874" s="4">
        <v>70</v>
      </c>
      <c r="O1874" s="4">
        <v>70</v>
      </c>
      <c r="P1874" s="40">
        <f t="shared" si="25192"/>
        <v>2305</v>
      </c>
      <c r="Q1874" s="4"/>
      <c r="S1874" s="48">
        <v>2</v>
      </c>
      <c r="T1874" s="47" t="s">
        <v>194</v>
      </c>
      <c r="U1874" s="7" t="s">
        <v>195</v>
      </c>
      <c r="V1874" s="7">
        <v>0</v>
      </c>
      <c r="W1874" s="7">
        <v>0</v>
      </c>
      <c r="X1874" s="40">
        <v>0</v>
      </c>
      <c r="AB1874" s="7" t="s">
        <v>195</v>
      </c>
      <c r="AC1874" s="7">
        <v>0</v>
      </c>
      <c r="AD1874" s="7" t="s">
        <v>195</v>
      </c>
      <c r="AE1874" s="7" t="str">
        <f t="shared" si="25140"/>
        <v>true</v>
      </c>
      <c r="AF1874" s="7" t="b">
        <v>1</v>
      </c>
      <c r="AG1874" s="7" t="s">
        <v>195</v>
      </c>
      <c r="AH1874" s="40">
        <v>0</v>
      </c>
      <c r="AI1874" s="40">
        <v>0</v>
      </c>
      <c r="AJ1874" s="40">
        <v>1</v>
      </c>
      <c r="AK1874" s="40">
        <v>0</v>
      </c>
      <c r="AL1874" s="40">
        <v>1</v>
      </c>
      <c r="AM1874" s="40">
        <v>0</v>
      </c>
      <c r="AN1874" s="40">
        <v>60</v>
      </c>
      <c r="AO1874" s="40">
        <v>5000</v>
      </c>
      <c r="AP1874" s="7" t="s">
        <v>526</v>
      </c>
      <c r="AQ1874" s="4">
        <v>3</v>
      </c>
      <c r="AR1874" s="4">
        <v>161506</v>
      </c>
      <c r="AS1874" s="7" t="s">
        <v>199</v>
      </c>
      <c r="AT1874" s="48">
        <v>3</v>
      </c>
      <c r="AU1874" s="48">
        <v>1</v>
      </c>
      <c r="AV1874" s="48">
        <v>3</v>
      </c>
      <c r="AW1874" s="48">
        <v>500</v>
      </c>
      <c r="AX1874" s="48">
        <v>250</v>
      </c>
      <c r="AY1874" s="48">
        <v>0</v>
      </c>
      <c r="AZ1874" s="48">
        <v>0</v>
      </c>
      <c r="BE1874" s="48">
        <v>0</v>
      </c>
      <c r="BF1874" s="48">
        <v>1</v>
      </c>
      <c r="BG1874" s="48">
        <v>720</v>
      </c>
      <c r="BH1874" s="48">
        <v>720</v>
      </c>
      <c r="BI1874" s="7">
        <v>0</v>
      </c>
      <c r="BJ1874" s="7">
        <v>0</v>
      </c>
      <c r="BK1874" s="7">
        <v>0</v>
      </c>
      <c r="BL1874" s="7">
        <v>0</v>
      </c>
      <c r="BM1874" s="7">
        <v>0</v>
      </c>
      <c r="BN1874" s="7">
        <v>0</v>
      </c>
      <c r="BO1874" s="7">
        <v>0</v>
      </c>
      <c r="BP1874" s="7">
        <v>0</v>
      </c>
      <c r="BQ1874" s="7">
        <v>0</v>
      </c>
      <c r="BR1874" s="7">
        <v>0</v>
      </c>
      <c r="BS1874" s="7">
        <v>0</v>
      </c>
      <c r="BT1874" s="7">
        <v>0</v>
      </c>
      <c r="BU1874" s="7">
        <v>0</v>
      </c>
      <c r="BV1874" s="7">
        <v>0</v>
      </c>
      <c r="BW1874" s="7">
        <v>0</v>
      </c>
      <c r="BX1874" s="7">
        <v>0</v>
      </c>
      <c r="BY1874" s="7">
        <v>0</v>
      </c>
      <c r="BZ1874" s="7">
        <v>0</v>
      </c>
      <c r="CA1874" s="7">
        <v>0</v>
      </c>
      <c r="CB1874" s="7">
        <v>0</v>
      </c>
      <c r="CC1874" s="7">
        <v>0</v>
      </c>
      <c r="CD1874" s="7">
        <v>0</v>
      </c>
      <c r="CE1874" s="7">
        <v>0</v>
      </c>
      <c r="CF1874" s="7">
        <v>0</v>
      </c>
      <c r="CG1874" s="7">
        <v>0</v>
      </c>
      <c r="CH1874" s="7">
        <v>0</v>
      </c>
      <c r="CI1874" s="7">
        <v>0</v>
      </c>
      <c r="CJ1874" s="7">
        <v>0</v>
      </c>
      <c r="CK1874" s="7">
        <v>0</v>
      </c>
      <c r="CL1874" s="40">
        <v>0</v>
      </c>
      <c r="CM1874" s="40">
        <v>0</v>
      </c>
      <c r="CN1874" s="40">
        <v>0</v>
      </c>
      <c r="CO1874" s="40">
        <v>0</v>
      </c>
      <c r="CP1874" s="7">
        <v>0</v>
      </c>
      <c r="CQ1874" s="7">
        <v>0</v>
      </c>
      <c r="CR1874" s="7">
        <v>0</v>
      </c>
      <c r="CS1874" s="40">
        <v>0</v>
      </c>
      <c r="CT1874" s="7">
        <v>0</v>
      </c>
      <c r="CU1874" s="7">
        <v>0</v>
      </c>
      <c r="CV1874" s="4"/>
      <c r="CW1874" s="4"/>
      <c r="CX1874" s="4" t="s">
        <v>242</v>
      </c>
      <c r="CY1874" s="4" t="s">
        <v>242</v>
      </c>
      <c r="CZ1874" s="4" t="s">
        <v>242</v>
      </c>
      <c r="DA1874" s="4" t="s">
        <v>242</v>
      </c>
      <c r="DB1874" s="4" t="s">
        <v>242</v>
      </c>
      <c r="DC1874" s="4" t="s">
        <v>242</v>
      </c>
      <c r="DD1874" s="7">
        <v>2</v>
      </c>
      <c r="DE1874" s="7">
        <v>30</v>
      </c>
      <c r="DF1874" s="7">
        <v>60</v>
      </c>
      <c r="DH1874" s="4">
        <v>9</v>
      </c>
      <c r="DI1874" s="4">
        <v>1</v>
      </c>
      <c r="DJ1874" s="4">
        <v>3</v>
      </c>
      <c r="DK1874" s="4">
        <v>5</v>
      </c>
      <c r="DL1874" s="4">
        <v>7</v>
      </c>
      <c r="DX1874" s="7">
        <f t="shared" ref="DX1874" si="25214">A1874</f>
        <v>8070221</v>
      </c>
      <c r="DY1874" s="7"/>
      <c r="DZ1874" s="67">
        <v>10000</v>
      </c>
      <c r="EA1874" s="2" t="s">
        <v>1578</v>
      </c>
      <c r="EB1874" s="85">
        <v>202</v>
      </c>
      <c r="EC1874" s="2" t="s">
        <v>1579</v>
      </c>
      <c r="ED1874" s="2">
        <v>2024</v>
      </c>
      <c r="EE1874" s="2">
        <v>3004</v>
      </c>
      <c r="EF1874" s="7">
        <v>50</v>
      </c>
      <c r="EG1874" s="20"/>
      <c r="EH1874" s="20"/>
      <c r="EI1874" s="4">
        <v>331137</v>
      </c>
      <c r="EJ1874" s="4">
        <v>1</v>
      </c>
      <c r="EK1874" s="4">
        <v>331138</v>
      </c>
      <c r="EL1874" s="4">
        <v>1</v>
      </c>
      <c r="EM1874" s="4">
        <v>331139</v>
      </c>
      <c r="EN1874" s="4">
        <v>1</v>
      </c>
      <c r="EO1874" s="4">
        <v>331140</v>
      </c>
      <c r="EP1874" s="4">
        <v>1</v>
      </c>
      <c r="EQ1874" s="4">
        <v>331141</v>
      </c>
      <c r="ER1874" s="4">
        <v>1</v>
      </c>
      <c r="ES1874" s="4" t="s">
        <v>242</v>
      </c>
      <c r="ET1874" s="4" t="s">
        <v>242</v>
      </c>
      <c r="EU1874" s="4" t="s">
        <v>242</v>
      </c>
      <c r="EV1874" s="4" t="s">
        <v>242</v>
      </c>
      <c r="EW1874" s="4" t="s">
        <v>242</v>
      </c>
      <c r="EX1874" s="4" t="s">
        <v>242</v>
      </c>
      <c r="EY1874" s="4" t="s">
        <v>242</v>
      </c>
      <c r="EZ1874" s="4" t="s">
        <v>242</v>
      </c>
      <c r="FA1874" s="4" t="s">
        <v>242</v>
      </c>
      <c r="FB1874" s="4" t="s">
        <v>242</v>
      </c>
      <c r="FC1874" s="4">
        <v>40013</v>
      </c>
      <c r="FD1874" s="4">
        <v>1</v>
      </c>
      <c r="FE1874" s="4">
        <v>20100</v>
      </c>
      <c r="FF1874" s="4">
        <v>1</v>
      </c>
      <c r="FG1874" s="4">
        <v>20100</v>
      </c>
      <c r="FH1874" s="4">
        <v>1</v>
      </c>
      <c r="FR1874" s="2">
        <v>99999</v>
      </c>
      <c r="FS1874" s="2">
        <v>0</v>
      </c>
      <c r="FT1874" s="2">
        <f t="shared" ref="FT1874" si="25215">IF(FT886="","",FT886)</f>
        <v>10000</v>
      </c>
      <c r="FU1874" s="2" t="s">
        <v>1742</v>
      </c>
      <c r="FV1874" s="2" t="str">
        <f t="shared" si="25174"/>
        <v/>
      </c>
      <c r="FW1874" s="2" t="str">
        <f t="shared" ref="FW1874" si="25216">IF(FW886="","",FW886)</f>
        <v/>
      </c>
      <c r="FX1874" s="2" t="str">
        <f t="shared" si="25159"/>
        <v/>
      </c>
      <c r="FY1874" s="2" t="str">
        <f t="shared" si="25183"/>
        <v/>
      </c>
      <c r="FZ1874" s="77">
        <v>0</v>
      </c>
      <c r="GA1874" s="2">
        <v>1</v>
      </c>
      <c r="GC1874" s="2">
        <v>1</v>
      </c>
      <c r="GD1874"/>
    </row>
    <row r="1875" s="2" customFormat="1" ht="14.25" spans="1:186">
      <c r="A1875" s="95">
        <f t="shared" si="25206"/>
        <v>8070322</v>
      </c>
      <c r="B1875" s="95">
        <v>1640</v>
      </c>
      <c r="C1875" s="95">
        <v>1</v>
      </c>
      <c r="D1875" s="95" t="s">
        <v>529</v>
      </c>
      <c r="E1875" s="95" t="str">
        <f t="shared" si="25207"/>
        <v>70级橙装男头盔（福利专用）</v>
      </c>
      <c r="F1875" s="31" t="s">
        <v>1483</v>
      </c>
      <c r="G1875" s="31">
        <v>5</v>
      </c>
      <c r="H1875" s="7" t="s">
        <v>191</v>
      </c>
      <c r="I1875" s="7" t="s">
        <v>187</v>
      </c>
      <c r="J1875" s="37">
        <v>1435</v>
      </c>
      <c r="K1875" s="39">
        <v>1698</v>
      </c>
      <c r="L1875" s="39"/>
      <c r="M1875" s="29" t="s">
        <v>193</v>
      </c>
      <c r="N1875" s="4">
        <v>70</v>
      </c>
      <c r="O1875" s="4">
        <v>70</v>
      </c>
      <c r="P1875" s="40">
        <f t="shared" si="25192"/>
        <v>2105</v>
      </c>
      <c r="Q1875" s="4"/>
      <c r="S1875" s="48">
        <v>1</v>
      </c>
      <c r="T1875" s="47" t="s">
        <v>194</v>
      </c>
      <c r="U1875" s="7" t="s">
        <v>195</v>
      </c>
      <c r="V1875" s="7">
        <v>0</v>
      </c>
      <c r="W1875" s="7">
        <v>0</v>
      </c>
      <c r="X1875" s="40">
        <v>0</v>
      </c>
      <c r="AB1875" s="7" t="s">
        <v>195</v>
      </c>
      <c r="AC1875" s="7">
        <v>0</v>
      </c>
      <c r="AD1875" s="7" t="s">
        <v>195</v>
      </c>
      <c r="AE1875" s="7" t="str">
        <f t="shared" si="25140"/>
        <v>true</v>
      </c>
      <c r="AF1875" s="7" t="b">
        <v>1</v>
      </c>
      <c r="AG1875" s="7" t="s">
        <v>195</v>
      </c>
      <c r="AH1875" s="40">
        <v>0</v>
      </c>
      <c r="AI1875" s="40">
        <v>0</v>
      </c>
      <c r="AJ1875" s="40">
        <v>1</v>
      </c>
      <c r="AK1875" s="40">
        <v>0</v>
      </c>
      <c r="AL1875" s="40">
        <v>1</v>
      </c>
      <c r="AM1875" s="40">
        <v>0</v>
      </c>
      <c r="AN1875" s="40">
        <v>60</v>
      </c>
      <c r="AO1875" s="40">
        <v>5000</v>
      </c>
      <c r="AP1875" s="7" t="s">
        <v>526</v>
      </c>
      <c r="AQ1875" s="4">
        <v>3</v>
      </c>
      <c r="AR1875" s="4">
        <v>161506</v>
      </c>
      <c r="AS1875" s="7" t="s">
        <v>199</v>
      </c>
      <c r="AT1875" s="48">
        <v>3</v>
      </c>
      <c r="AU1875" s="48">
        <v>1</v>
      </c>
      <c r="AV1875" s="48">
        <v>3</v>
      </c>
      <c r="AW1875" s="48">
        <v>500</v>
      </c>
      <c r="AX1875" s="48">
        <v>250</v>
      </c>
      <c r="AY1875" s="48">
        <v>0</v>
      </c>
      <c r="AZ1875" s="48">
        <v>0</v>
      </c>
      <c r="BE1875" s="48">
        <v>0</v>
      </c>
      <c r="BF1875" s="48">
        <v>1</v>
      </c>
      <c r="BG1875" s="48">
        <v>720</v>
      </c>
      <c r="BH1875" s="48">
        <v>720</v>
      </c>
      <c r="BI1875" s="7">
        <v>0</v>
      </c>
      <c r="BJ1875" s="7">
        <v>0</v>
      </c>
      <c r="BK1875" s="7">
        <v>0</v>
      </c>
      <c r="BL1875" s="7">
        <v>0</v>
      </c>
      <c r="BM1875" s="7">
        <v>0</v>
      </c>
      <c r="BN1875" s="7">
        <v>0</v>
      </c>
      <c r="BO1875" s="7">
        <v>0</v>
      </c>
      <c r="BP1875" s="7">
        <v>0</v>
      </c>
      <c r="BQ1875" s="7">
        <v>0</v>
      </c>
      <c r="BR1875" s="7">
        <v>0</v>
      </c>
      <c r="BS1875" s="7">
        <v>0</v>
      </c>
      <c r="BT1875" s="7">
        <v>0</v>
      </c>
      <c r="BU1875" s="7">
        <v>0</v>
      </c>
      <c r="BV1875" s="7">
        <v>0</v>
      </c>
      <c r="BW1875" s="7">
        <v>0</v>
      </c>
      <c r="BX1875" s="7">
        <v>0</v>
      </c>
      <c r="BY1875" s="7">
        <v>0</v>
      </c>
      <c r="BZ1875" s="7">
        <v>0</v>
      </c>
      <c r="CA1875" s="7">
        <v>0</v>
      </c>
      <c r="CB1875" s="7">
        <v>0</v>
      </c>
      <c r="CC1875" s="7">
        <v>0</v>
      </c>
      <c r="CD1875" s="7">
        <v>0</v>
      </c>
      <c r="CE1875" s="7">
        <v>0</v>
      </c>
      <c r="CF1875" s="7">
        <v>0</v>
      </c>
      <c r="CG1875" s="7">
        <v>0</v>
      </c>
      <c r="CH1875" s="7">
        <v>0</v>
      </c>
      <c r="CI1875" s="7">
        <v>0</v>
      </c>
      <c r="CJ1875" s="7">
        <v>0</v>
      </c>
      <c r="CK1875" s="7">
        <v>0</v>
      </c>
      <c r="CL1875" s="40">
        <v>0</v>
      </c>
      <c r="CM1875" s="40">
        <v>0</v>
      </c>
      <c r="CN1875" s="40">
        <v>0</v>
      </c>
      <c r="CO1875" s="40">
        <v>0</v>
      </c>
      <c r="CP1875" s="7">
        <v>0</v>
      </c>
      <c r="CQ1875" s="7">
        <v>0</v>
      </c>
      <c r="CR1875" s="7">
        <v>0</v>
      </c>
      <c r="CS1875" s="40">
        <v>0</v>
      </c>
      <c r="CT1875" s="7">
        <v>0</v>
      </c>
      <c r="CU1875" s="7">
        <v>0</v>
      </c>
      <c r="CV1875" s="4"/>
      <c r="CW1875" s="4"/>
      <c r="CX1875" s="4" t="s">
        <v>242</v>
      </c>
      <c r="CY1875" s="4" t="s">
        <v>242</v>
      </c>
      <c r="CZ1875" s="4" t="s">
        <v>242</v>
      </c>
      <c r="DA1875" s="4" t="s">
        <v>242</v>
      </c>
      <c r="DB1875" s="4" t="s">
        <v>242</v>
      </c>
      <c r="DC1875" s="4" t="s">
        <v>242</v>
      </c>
      <c r="DD1875" s="7">
        <v>2</v>
      </c>
      <c r="DE1875" s="7">
        <v>30</v>
      </c>
      <c r="DF1875" s="7">
        <v>60</v>
      </c>
      <c r="DH1875" s="4">
        <v>9</v>
      </c>
      <c r="DI1875" s="4">
        <v>2</v>
      </c>
      <c r="DJ1875" s="4">
        <v>3</v>
      </c>
      <c r="DK1875" s="4" t="s">
        <v>242</v>
      </c>
      <c r="DL1875" s="4" t="s">
        <v>242</v>
      </c>
      <c r="DX1875" s="7">
        <f t="shared" ref="DX1875:DX1896" si="25217">A1875</f>
        <v>8070322</v>
      </c>
      <c r="DY1875" s="7"/>
      <c r="DZ1875" s="67">
        <v>0</v>
      </c>
      <c r="EA1875" s="2" t="s">
        <v>242</v>
      </c>
      <c r="EB1875" s="85" t="s">
        <v>242</v>
      </c>
      <c r="EC1875" s="2" t="s">
        <v>242</v>
      </c>
      <c r="ED1875" s="2">
        <v>2027</v>
      </c>
      <c r="EE1875" s="2">
        <v>3004</v>
      </c>
      <c r="EF1875" s="7">
        <v>50</v>
      </c>
      <c r="EG1875" s="20"/>
      <c r="EH1875" s="20"/>
      <c r="EI1875" s="4">
        <v>331137</v>
      </c>
      <c r="EJ1875" s="4">
        <v>1</v>
      </c>
      <c r="EK1875" s="4">
        <v>331138</v>
      </c>
      <c r="EL1875" s="4">
        <v>1</v>
      </c>
      <c r="EM1875" s="4">
        <v>331139</v>
      </c>
      <c r="EN1875" s="4">
        <v>1</v>
      </c>
      <c r="EO1875" s="4">
        <v>331140</v>
      </c>
      <c r="EP1875" s="4">
        <v>1</v>
      </c>
      <c r="EQ1875" s="4">
        <v>331141</v>
      </c>
      <c r="ER1875" s="4">
        <v>1</v>
      </c>
      <c r="ES1875" s="4" t="s">
        <v>242</v>
      </c>
      <c r="ET1875" s="4" t="s">
        <v>242</v>
      </c>
      <c r="EU1875" s="4" t="s">
        <v>242</v>
      </c>
      <c r="EV1875" s="4" t="s">
        <v>242</v>
      </c>
      <c r="EW1875" s="4" t="s">
        <v>242</v>
      </c>
      <c r="EX1875" s="4" t="s">
        <v>242</v>
      </c>
      <c r="EY1875" s="4" t="s">
        <v>242</v>
      </c>
      <c r="EZ1875" s="4" t="s">
        <v>242</v>
      </c>
      <c r="FA1875" s="4" t="s">
        <v>242</v>
      </c>
      <c r="FB1875" s="4" t="s">
        <v>242</v>
      </c>
      <c r="FC1875" s="4">
        <v>40013</v>
      </c>
      <c r="FD1875" s="4">
        <v>1</v>
      </c>
      <c r="FE1875" s="4">
        <v>20100</v>
      </c>
      <c r="FF1875" s="4">
        <v>1</v>
      </c>
      <c r="FG1875" s="4">
        <v>20100</v>
      </c>
      <c r="FH1875" s="4">
        <v>1</v>
      </c>
      <c r="FR1875" s="2">
        <v>99999</v>
      </c>
      <c r="FS1875" s="2">
        <v>0</v>
      </c>
      <c r="FT1875" s="2">
        <f t="shared" ref="FT1875" si="25218">IF(FT887="","",FT887)</f>
        <v>10000</v>
      </c>
      <c r="FU1875" s="2" t="s">
        <v>1742</v>
      </c>
      <c r="FV1875" s="2" t="str">
        <f t="shared" si="25174"/>
        <v/>
      </c>
      <c r="FW1875" s="2" t="str">
        <f t="shared" ref="FW1875" si="25219">IF(FW887="","",FW887)</f>
        <v/>
      </c>
      <c r="FX1875" s="2" t="str">
        <f t="shared" si="25159"/>
        <v/>
      </c>
      <c r="FY1875" s="2" t="str">
        <f t="shared" si="25183"/>
        <v/>
      </c>
      <c r="FZ1875" s="77">
        <v>0</v>
      </c>
      <c r="GA1875" s="2">
        <v>1</v>
      </c>
      <c r="GC1875" s="2">
        <v>1</v>
      </c>
      <c r="GD1875"/>
    </row>
    <row r="1876" s="2" customFormat="1" ht="14.25" spans="1:186">
      <c r="A1876" s="95">
        <f t="shared" si="25206"/>
        <v>8070323</v>
      </c>
      <c r="B1876" s="95">
        <v>1384</v>
      </c>
      <c r="C1876" s="95">
        <v>1</v>
      </c>
      <c r="D1876" s="95" t="s">
        <v>531</v>
      </c>
      <c r="E1876" s="95" t="str">
        <f t="shared" si="25207"/>
        <v>70级橙装女头饰（福利专用）</v>
      </c>
      <c r="F1876" s="31" t="s">
        <v>1483</v>
      </c>
      <c r="G1876" s="31">
        <v>5</v>
      </c>
      <c r="H1876" s="7" t="s">
        <v>191</v>
      </c>
      <c r="I1876" s="7" t="s">
        <v>187</v>
      </c>
      <c r="J1876" s="37">
        <v>1501</v>
      </c>
      <c r="K1876" s="39">
        <v>1698</v>
      </c>
      <c r="L1876" s="39"/>
      <c r="M1876" s="29" t="s">
        <v>193</v>
      </c>
      <c r="N1876" s="4">
        <v>70</v>
      </c>
      <c r="O1876" s="4">
        <v>70</v>
      </c>
      <c r="P1876" s="40">
        <f t="shared" si="25192"/>
        <v>2105</v>
      </c>
      <c r="Q1876" s="4"/>
      <c r="S1876" s="48">
        <v>2</v>
      </c>
      <c r="T1876" s="47" t="s">
        <v>194</v>
      </c>
      <c r="U1876" s="7" t="s">
        <v>195</v>
      </c>
      <c r="V1876" s="7">
        <v>0</v>
      </c>
      <c r="W1876" s="7">
        <v>0</v>
      </c>
      <c r="X1876" s="40">
        <v>0</v>
      </c>
      <c r="AB1876" s="7" t="s">
        <v>195</v>
      </c>
      <c r="AC1876" s="7">
        <v>0</v>
      </c>
      <c r="AD1876" s="7" t="s">
        <v>195</v>
      </c>
      <c r="AE1876" s="7" t="str">
        <f t="shared" si="25140"/>
        <v>true</v>
      </c>
      <c r="AF1876" s="7" t="b">
        <v>1</v>
      </c>
      <c r="AG1876" s="7" t="s">
        <v>195</v>
      </c>
      <c r="AH1876" s="40">
        <v>0</v>
      </c>
      <c r="AI1876" s="40">
        <v>0</v>
      </c>
      <c r="AJ1876" s="40">
        <v>1</v>
      </c>
      <c r="AK1876" s="40">
        <v>0</v>
      </c>
      <c r="AL1876" s="40">
        <v>1</v>
      </c>
      <c r="AM1876" s="40">
        <v>0</v>
      </c>
      <c r="AN1876" s="40">
        <v>60</v>
      </c>
      <c r="AO1876" s="40">
        <v>5000</v>
      </c>
      <c r="AP1876" s="7" t="s">
        <v>526</v>
      </c>
      <c r="AQ1876" s="4">
        <v>3</v>
      </c>
      <c r="AR1876" s="4">
        <v>161506</v>
      </c>
      <c r="AS1876" s="7" t="s">
        <v>199</v>
      </c>
      <c r="AT1876" s="48">
        <v>3</v>
      </c>
      <c r="AU1876" s="48">
        <v>1</v>
      </c>
      <c r="AV1876" s="48">
        <v>3</v>
      </c>
      <c r="AW1876" s="48">
        <v>500</v>
      </c>
      <c r="AX1876" s="48">
        <v>250</v>
      </c>
      <c r="AY1876" s="48">
        <v>0</v>
      </c>
      <c r="AZ1876" s="48">
        <v>0</v>
      </c>
      <c r="BE1876" s="48">
        <v>0</v>
      </c>
      <c r="BF1876" s="48">
        <v>1</v>
      </c>
      <c r="BG1876" s="48">
        <v>720</v>
      </c>
      <c r="BH1876" s="48">
        <v>720</v>
      </c>
      <c r="BI1876" s="7">
        <v>0</v>
      </c>
      <c r="BJ1876" s="7">
        <v>0</v>
      </c>
      <c r="BK1876" s="7">
        <v>0</v>
      </c>
      <c r="BL1876" s="7">
        <v>0</v>
      </c>
      <c r="BM1876" s="7">
        <v>0</v>
      </c>
      <c r="BN1876" s="7">
        <v>0</v>
      </c>
      <c r="BO1876" s="7">
        <v>0</v>
      </c>
      <c r="BP1876" s="7">
        <v>0</v>
      </c>
      <c r="BQ1876" s="7">
        <v>0</v>
      </c>
      <c r="BR1876" s="7">
        <v>0</v>
      </c>
      <c r="BS1876" s="7">
        <v>0</v>
      </c>
      <c r="BT1876" s="7">
        <v>0</v>
      </c>
      <c r="BU1876" s="7">
        <v>0</v>
      </c>
      <c r="BV1876" s="7">
        <v>0</v>
      </c>
      <c r="BW1876" s="7">
        <v>0</v>
      </c>
      <c r="BX1876" s="7">
        <v>0</v>
      </c>
      <c r="BY1876" s="7">
        <v>0</v>
      </c>
      <c r="BZ1876" s="7">
        <v>0</v>
      </c>
      <c r="CA1876" s="7">
        <v>0</v>
      </c>
      <c r="CB1876" s="7">
        <v>0</v>
      </c>
      <c r="CC1876" s="7">
        <v>0</v>
      </c>
      <c r="CD1876" s="7">
        <v>0</v>
      </c>
      <c r="CE1876" s="7">
        <v>0</v>
      </c>
      <c r="CF1876" s="7">
        <v>0</v>
      </c>
      <c r="CG1876" s="7">
        <v>0</v>
      </c>
      <c r="CH1876" s="7">
        <v>0</v>
      </c>
      <c r="CI1876" s="7">
        <v>0</v>
      </c>
      <c r="CJ1876" s="7">
        <v>0</v>
      </c>
      <c r="CK1876" s="7">
        <v>0</v>
      </c>
      <c r="CL1876" s="40">
        <v>0</v>
      </c>
      <c r="CM1876" s="40">
        <v>0</v>
      </c>
      <c r="CN1876" s="40">
        <v>0</v>
      </c>
      <c r="CO1876" s="40">
        <v>0</v>
      </c>
      <c r="CP1876" s="7">
        <v>0</v>
      </c>
      <c r="CQ1876" s="7">
        <v>0</v>
      </c>
      <c r="CR1876" s="7">
        <v>0</v>
      </c>
      <c r="CS1876" s="40">
        <v>0</v>
      </c>
      <c r="CT1876" s="7">
        <v>0</v>
      </c>
      <c r="CU1876" s="7">
        <v>0</v>
      </c>
      <c r="CV1876" s="4"/>
      <c r="CW1876" s="4"/>
      <c r="CX1876" s="4" t="s">
        <v>242</v>
      </c>
      <c r="CY1876" s="4" t="s">
        <v>242</v>
      </c>
      <c r="CZ1876" s="4" t="s">
        <v>242</v>
      </c>
      <c r="DA1876" s="4" t="s">
        <v>242</v>
      </c>
      <c r="DB1876" s="4" t="s">
        <v>242</v>
      </c>
      <c r="DC1876" s="4" t="s">
        <v>242</v>
      </c>
      <c r="DD1876" s="7">
        <v>2</v>
      </c>
      <c r="DE1876" s="7">
        <v>30</v>
      </c>
      <c r="DF1876" s="7">
        <v>60</v>
      </c>
      <c r="DH1876" s="4">
        <v>9</v>
      </c>
      <c r="DI1876" s="4">
        <v>2</v>
      </c>
      <c r="DJ1876" s="4">
        <v>3</v>
      </c>
      <c r="DK1876" s="4" t="s">
        <v>242</v>
      </c>
      <c r="DL1876" s="4" t="s">
        <v>242</v>
      </c>
      <c r="DX1876" s="7">
        <f t="shared" si="25217"/>
        <v>8070323</v>
      </c>
      <c r="DY1876" s="7"/>
      <c r="DZ1876" s="67">
        <v>0</v>
      </c>
      <c r="EA1876" s="2" t="s">
        <v>242</v>
      </c>
      <c r="EB1876" s="85" t="s">
        <v>242</v>
      </c>
      <c r="EC1876" s="2" t="s">
        <v>242</v>
      </c>
      <c r="ED1876" s="2">
        <v>2027</v>
      </c>
      <c r="EE1876" s="2">
        <v>3004</v>
      </c>
      <c r="EF1876" s="7">
        <v>50</v>
      </c>
      <c r="EG1876" s="20"/>
      <c r="EH1876" s="20"/>
      <c r="EI1876" s="4">
        <v>331137</v>
      </c>
      <c r="EJ1876" s="4">
        <v>1</v>
      </c>
      <c r="EK1876" s="4">
        <v>331138</v>
      </c>
      <c r="EL1876" s="4">
        <v>1</v>
      </c>
      <c r="EM1876" s="4">
        <v>331139</v>
      </c>
      <c r="EN1876" s="4">
        <v>1</v>
      </c>
      <c r="EO1876" s="4">
        <v>331140</v>
      </c>
      <c r="EP1876" s="4">
        <v>1</v>
      </c>
      <c r="EQ1876" s="4">
        <v>331141</v>
      </c>
      <c r="ER1876" s="4">
        <v>1</v>
      </c>
      <c r="ES1876" s="4" t="s">
        <v>242</v>
      </c>
      <c r="ET1876" s="4" t="s">
        <v>242</v>
      </c>
      <c r="EU1876" s="4" t="s">
        <v>242</v>
      </c>
      <c r="EV1876" s="4" t="s">
        <v>242</v>
      </c>
      <c r="EW1876" s="4" t="s">
        <v>242</v>
      </c>
      <c r="EX1876" s="4" t="s">
        <v>242</v>
      </c>
      <c r="EY1876" s="4" t="s">
        <v>242</v>
      </c>
      <c r="EZ1876" s="4" t="s">
        <v>242</v>
      </c>
      <c r="FA1876" s="4" t="s">
        <v>242</v>
      </c>
      <c r="FB1876" s="4" t="s">
        <v>242</v>
      </c>
      <c r="FC1876" s="4">
        <v>40013</v>
      </c>
      <c r="FD1876" s="4">
        <v>1</v>
      </c>
      <c r="FE1876" s="4">
        <v>20100</v>
      </c>
      <c r="FF1876" s="4">
        <v>1</v>
      </c>
      <c r="FG1876" s="4">
        <v>20100</v>
      </c>
      <c r="FH1876" s="4">
        <v>1</v>
      </c>
      <c r="FR1876" s="2">
        <v>99999</v>
      </c>
      <c r="FS1876" s="2">
        <v>0</v>
      </c>
      <c r="FT1876" s="2">
        <f t="shared" ref="FT1876" si="25220">IF(FT888="","",FT888)</f>
        <v>10000</v>
      </c>
      <c r="FU1876" s="2" t="s">
        <v>1742</v>
      </c>
      <c r="FV1876" s="2" t="str">
        <f t="shared" ref="FV1876" si="25221">IF(FV888="","",FV888)</f>
        <v/>
      </c>
      <c r="FW1876" s="2" t="str">
        <f t="shared" ref="FW1876" si="25222">IF(FW888="","",FW888)</f>
        <v/>
      </c>
      <c r="FX1876" s="2" t="str">
        <f t="shared" ref="FX1876" si="25223">IF(FX888="","",FX888)</f>
        <v/>
      </c>
      <c r="FY1876" s="2" t="str">
        <f t="shared" si="25183"/>
        <v/>
      </c>
      <c r="FZ1876" s="77">
        <v>0</v>
      </c>
      <c r="GA1876" s="2">
        <v>1</v>
      </c>
      <c r="GC1876" s="2">
        <v>1</v>
      </c>
      <c r="GD1876"/>
    </row>
    <row r="1877" s="2" customFormat="1" ht="14.25" spans="1:186">
      <c r="A1877" s="95">
        <f t="shared" si="25206"/>
        <v>8070424</v>
      </c>
      <c r="B1877" s="95">
        <v>40</v>
      </c>
      <c r="C1877" s="95">
        <v>2</v>
      </c>
      <c r="D1877" s="95" t="s">
        <v>533</v>
      </c>
      <c r="E1877" s="95" t="str">
        <f t="shared" si="25207"/>
        <v>70级橙装项链（福利专用）</v>
      </c>
      <c r="F1877" s="31" t="s">
        <v>1483</v>
      </c>
      <c r="G1877" s="31">
        <v>5</v>
      </c>
      <c r="H1877" s="7" t="s">
        <v>191</v>
      </c>
      <c r="I1877" s="7" t="s">
        <v>187</v>
      </c>
      <c r="J1877" s="37">
        <v>1468</v>
      </c>
      <c r="K1877" s="39">
        <v>1434</v>
      </c>
      <c r="L1877" s="39"/>
      <c r="M1877" s="29" t="s">
        <v>193</v>
      </c>
      <c r="N1877" s="4">
        <v>70</v>
      </c>
      <c r="O1877" s="4">
        <v>70</v>
      </c>
      <c r="P1877" s="40">
        <f t="shared" si="25192"/>
        <v>2205</v>
      </c>
      <c r="Q1877" s="4"/>
      <c r="S1877" s="48">
        <v>0</v>
      </c>
      <c r="T1877" s="47" t="s">
        <v>194</v>
      </c>
      <c r="U1877" s="7" t="s">
        <v>195</v>
      </c>
      <c r="V1877" s="7">
        <v>0</v>
      </c>
      <c r="W1877" s="7">
        <v>0</v>
      </c>
      <c r="X1877" s="40">
        <v>0</v>
      </c>
      <c r="AB1877" s="7" t="s">
        <v>195</v>
      </c>
      <c r="AC1877" s="7">
        <v>0</v>
      </c>
      <c r="AD1877" s="7" t="s">
        <v>195</v>
      </c>
      <c r="AE1877" s="7" t="str">
        <f t="shared" si="25140"/>
        <v>true</v>
      </c>
      <c r="AF1877" s="7" t="b">
        <v>1</v>
      </c>
      <c r="AG1877" s="7" t="s">
        <v>195</v>
      </c>
      <c r="AH1877" s="40">
        <v>0</v>
      </c>
      <c r="AI1877" s="40">
        <v>0</v>
      </c>
      <c r="AJ1877" s="40">
        <v>1</v>
      </c>
      <c r="AK1877" s="40">
        <v>0</v>
      </c>
      <c r="AL1877" s="40">
        <v>1</v>
      </c>
      <c r="AM1877" s="40">
        <v>0</v>
      </c>
      <c r="AN1877" s="40">
        <v>60</v>
      </c>
      <c r="AO1877" s="40">
        <v>5000</v>
      </c>
      <c r="AP1877" s="7" t="s">
        <v>526</v>
      </c>
      <c r="AQ1877" s="4">
        <v>3</v>
      </c>
      <c r="AR1877" s="4">
        <v>161506</v>
      </c>
      <c r="AS1877" s="7" t="s">
        <v>199</v>
      </c>
      <c r="AT1877" s="48">
        <v>3</v>
      </c>
      <c r="AU1877" s="48">
        <v>1</v>
      </c>
      <c r="AV1877" s="48">
        <v>3</v>
      </c>
      <c r="AW1877" s="48">
        <v>500</v>
      </c>
      <c r="AX1877" s="48">
        <v>250</v>
      </c>
      <c r="AY1877" s="48">
        <v>0</v>
      </c>
      <c r="AZ1877" s="48">
        <v>0</v>
      </c>
      <c r="BE1877" s="48">
        <v>0</v>
      </c>
      <c r="BF1877" s="48">
        <v>1</v>
      </c>
      <c r="BG1877" s="48">
        <v>720</v>
      </c>
      <c r="BH1877" s="48">
        <v>720</v>
      </c>
      <c r="BI1877" s="7">
        <v>0</v>
      </c>
      <c r="BJ1877" s="7">
        <v>0</v>
      </c>
      <c r="BK1877" s="7">
        <v>0</v>
      </c>
      <c r="BL1877" s="7">
        <v>0</v>
      </c>
      <c r="BM1877" s="7">
        <v>0</v>
      </c>
      <c r="BN1877" s="7">
        <v>0</v>
      </c>
      <c r="BO1877" s="7">
        <v>0</v>
      </c>
      <c r="BP1877" s="7">
        <v>0</v>
      </c>
      <c r="BQ1877" s="7">
        <v>0</v>
      </c>
      <c r="BR1877" s="7">
        <v>0</v>
      </c>
      <c r="BS1877" s="7">
        <v>0</v>
      </c>
      <c r="BT1877" s="7">
        <v>0</v>
      </c>
      <c r="BU1877" s="7">
        <v>0</v>
      </c>
      <c r="BV1877" s="7">
        <v>0</v>
      </c>
      <c r="BW1877" s="7">
        <v>0</v>
      </c>
      <c r="BX1877" s="7">
        <v>0</v>
      </c>
      <c r="BY1877" s="7">
        <v>0</v>
      </c>
      <c r="BZ1877" s="7">
        <v>0</v>
      </c>
      <c r="CA1877" s="7">
        <v>0</v>
      </c>
      <c r="CB1877" s="7">
        <v>0</v>
      </c>
      <c r="CC1877" s="7">
        <v>0</v>
      </c>
      <c r="CD1877" s="7">
        <v>0</v>
      </c>
      <c r="CE1877" s="7">
        <v>0</v>
      </c>
      <c r="CF1877" s="7">
        <v>0</v>
      </c>
      <c r="CG1877" s="7">
        <v>0</v>
      </c>
      <c r="CH1877" s="7">
        <v>0</v>
      </c>
      <c r="CI1877" s="7">
        <v>0</v>
      </c>
      <c r="CJ1877" s="7">
        <v>0</v>
      </c>
      <c r="CK1877" s="7">
        <v>0</v>
      </c>
      <c r="CL1877" s="40">
        <v>0</v>
      </c>
      <c r="CM1877" s="40">
        <v>0</v>
      </c>
      <c r="CN1877" s="40">
        <v>0</v>
      </c>
      <c r="CO1877" s="40">
        <v>0</v>
      </c>
      <c r="CP1877" s="7">
        <v>0</v>
      </c>
      <c r="CQ1877" s="7">
        <v>0</v>
      </c>
      <c r="CR1877" s="7">
        <v>0</v>
      </c>
      <c r="CS1877" s="40">
        <v>0</v>
      </c>
      <c r="CT1877" s="7">
        <v>0</v>
      </c>
      <c r="CU1877" s="7">
        <v>0</v>
      </c>
      <c r="CV1877" s="4"/>
      <c r="CW1877" s="4"/>
      <c r="CX1877" s="4" t="s">
        <v>242</v>
      </c>
      <c r="CY1877" s="4" t="s">
        <v>242</v>
      </c>
      <c r="CZ1877" s="4" t="s">
        <v>242</v>
      </c>
      <c r="DA1877" s="4" t="s">
        <v>242</v>
      </c>
      <c r="DB1877" s="4" t="s">
        <v>242</v>
      </c>
      <c r="DC1877" s="4" t="s">
        <v>242</v>
      </c>
      <c r="DD1877" s="7">
        <v>2</v>
      </c>
      <c r="DE1877" s="7">
        <v>30</v>
      </c>
      <c r="DF1877" s="7">
        <v>60</v>
      </c>
      <c r="DH1877" s="4">
        <v>9</v>
      </c>
      <c r="DI1877" s="4">
        <v>4</v>
      </c>
      <c r="DJ1877" s="4">
        <v>5</v>
      </c>
      <c r="DK1877" s="4" t="s">
        <v>242</v>
      </c>
      <c r="DL1877" s="4" t="s">
        <v>242</v>
      </c>
      <c r="DX1877" s="7">
        <f t="shared" si="25217"/>
        <v>8070424</v>
      </c>
      <c r="DY1877" s="7"/>
      <c r="DZ1877" s="67">
        <v>0</v>
      </c>
      <c r="EA1877" s="2" t="s">
        <v>242</v>
      </c>
      <c r="EB1877" s="85" t="s">
        <v>242</v>
      </c>
      <c r="EC1877" s="2" t="s">
        <v>242</v>
      </c>
      <c r="ED1877" s="2">
        <v>2030</v>
      </c>
      <c r="EE1877" s="2">
        <v>3004</v>
      </c>
      <c r="EF1877" s="7">
        <v>50</v>
      </c>
      <c r="EG1877" s="20"/>
      <c r="EH1877" s="20"/>
      <c r="EI1877" s="4">
        <v>331167</v>
      </c>
      <c r="EJ1877" s="4">
        <v>1</v>
      </c>
      <c r="EK1877" s="4">
        <v>331168</v>
      </c>
      <c r="EL1877" s="4">
        <v>1</v>
      </c>
      <c r="EM1877" s="4">
        <v>331169</v>
      </c>
      <c r="EN1877" s="4">
        <v>1</v>
      </c>
      <c r="EO1877" s="4">
        <v>331170</v>
      </c>
      <c r="EP1877" s="4">
        <v>1</v>
      </c>
      <c r="EQ1877" s="4">
        <v>331171</v>
      </c>
      <c r="ER1877" s="4">
        <v>1</v>
      </c>
      <c r="ES1877" s="4" t="s">
        <v>242</v>
      </c>
      <c r="ET1877" s="4" t="s">
        <v>242</v>
      </c>
      <c r="EU1877" s="4" t="s">
        <v>242</v>
      </c>
      <c r="EV1877" s="4" t="s">
        <v>242</v>
      </c>
      <c r="EW1877" s="4" t="s">
        <v>242</v>
      </c>
      <c r="EX1877" s="4" t="s">
        <v>242</v>
      </c>
      <c r="EY1877" s="4" t="s">
        <v>242</v>
      </c>
      <c r="EZ1877" s="4" t="s">
        <v>242</v>
      </c>
      <c r="FA1877" s="4" t="s">
        <v>242</v>
      </c>
      <c r="FB1877" s="4" t="s">
        <v>242</v>
      </c>
      <c r="FC1877" s="4">
        <v>40013</v>
      </c>
      <c r="FD1877" s="4">
        <v>1</v>
      </c>
      <c r="FE1877" s="4">
        <v>20100</v>
      </c>
      <c r="FF1877" s="4">
        <v>1</v>
      </c>
      <c r="FG1877" s="4">
        <v>20100</v>
      </c>
      <c r="FH1877" s="4">
        <v>1</v>
      </c>
      <c r="FR1877" s="2">
        <v>99999</v>
      </c>
      <c r="FS1877" s="2">
        <v>0</v>
      </c>
      <c r="FT1877" s="2">
        <f t="shared" ref="FT1877" si="25224">IF(FT889="","",FT889)</f>
        <v>10000</v>
      </c>
      <c r="FU1877" s="2" t="s">
        <v>1742</v>
      </c>
      <c r="FV1877" s="2" t="str">
        <f t="shared" ref="FV1877" si="25225">IF(FV889="","",FV889)</f>
        <v/>
      </c>
      <c r="FW1877" s="2" t="str">
        <f t="shared" ref="FW1877" si="25226">IF(FW889="","",FW889)</f>
        <v/>
      </c>
      <c r="FX1877" s="2" t="str">
        <f t="shared" ref="FX1877" si="25227">IF(FX889="","",FX889)</f>
        <v/>
      </c>
      <c r="FY1877" s="2" t="str">
        <f t="shared" si="25183"/>
        <v/>
      </c>
      <c r="FZ1877" s="77">
        <v>0</v>
      </c>
      <c r="GA1877" s="2">
        <v>1</v>
      </c>
      <c r="GC1877" s="2">
        <v>1</v>
      </c>
      <c r="GD1877"/>
    </row>
    <row r="1878" s="2" customFormat="1" ht="14.25" spans="1:186">
      <c r="A1878" s="95">
        <f t="shared" si="25206"/>
        <v>8070525</v>
      </c>
      <c r="B1878" s="95">
        <v>72</v>
      </c>
      <c r="C1878" s="95">
        <v>4</v>
      </c>
      <c r="D1878" s="95" t="s">
        <v>535</v>
      </c>
      <c r="E1878" s="95" t="str">
        <f t="shared" si="25207"/>
        <v>70级橙装腰带（福利专用）</v>
      </c>
      <c r="F1878" s="31" t="s">
        <v>1483</v>
      </c>
      <c r="G1878" s="31">
        <v>5</v>
      </c>
      <c r="H1878" s="7" t="s">
        <v>191</v>
      </c>
      <c r="I1878" s="7" t="s">
        <v>187</v>
      </c>
      <c r="J1878" s="37">
        <v>1479</v>
      </c>
      <c r="K1878" s="39">
        <v>1435</v>
      </c>
      <c r="L1878" s="39"/>
      <c r="M1878" s="29" t="s">
        <v>193</v>
      </c>
      <c r="N1878" s="4">
        <v>70</v>
      </c>
      <c r="O1878" s="4">
        <v>70</v>
      </c>
      <c r="P1878" s="40">
        <f t="shared" si="25192"/>
        <v>2405</v>
      </c>
      <c r="Q1878" s="4"/>
      <c r="S1878" s="48">
        <v>0</v>
      </c>
      <c r="T1878" s="47" t="s">
        <v>194</v>
      </c>
      <c r="U1878" s="7" t="s">
        <v>195</v>
      </c>
      <c r="V1878" s="7">
        <v>0</v>
      </c>
      <c r="W1878" s="7">
        <v>0</v>
      </c>
      <c r="X1878" s="40">
        <v>0</v>
      </c>
      <c r="AB1878" s="7" t="s">
        <v>195</v>
      </c>
      <c r="AC1878" s="7">
        <v>0</v>
      </c>
      <c r="AD1878" s="7" t="s">
        <v>195</v>
      </c>
      <c r="AE1878" s="7" t="str">
        <f t="shared" si="25140"/>
        <v>true</v>
      </c>
      <c r="AF1878" s="7" t="b">
        <v>1</v>
      </c>
      <c r="AG1878" s="7" t="s">
        <v>195</v>
      </c>
      <c r="AH1878" s="40">
        <v>0</v>
      </c>
      <c r="AI1878" s="40">
        <v>0</v>
      </c>
      <c r="AJ1878" s="40">
        <v>1</v>
      </c>
      <c r="AK1878" s="40">
        <v>0</v>
      </c>
      <c r="AL1878" s="40">
        <v>1</v>
      </c>
      <c r="AM1878" s="40">
        <v>0</v>
      </c>
      <c r="AN1878" s="40">
        <v>60</v>
      </c>
      <c r="AO1878" s="40">
        <v>5000</v>
      </c>
      <c r="AP1878" s="7" t="s">
        <v>526</v>
      </c>
      <c r="AQ1878" s="4">
        <v>3</v>
      </c>
      <c r="AR1878" s="4">
        <v>161506</v>
      </c>
      <c r="AS1878" s="7" t="s">
        <v>199</v>
      </c>
      <c r="AT1878" s="48">
        <v>3</v>
      </c>
      <c r="AU1878" s="48">
        <v>1</v>
      </c>
      <c r="AV1878" s="48">
        <v>3</v>
      </c>
      <c r="AW1878" s="48">
        <v>500</v>
      </c>
      <c r="AX1878" s="48">
        <v>250</v>
      </c>
      <c r="AY1878" s="48">
        <v>0</v>
      </c>
      <c r="AZ1878" s="48">
        <v>0</v>
      </c>
      <c r="BE1878" s="48">
        <v>0</v>
      </c>
      <c r="BF1878" s="48">
        <v>1</v>
      </c>
      <c r="BG1878" s="48">
        <v>720</v>
      </c>
      <c r="BH1878" s="48">
        <v>720</v>
      </c>
      <c r="BI1878" s="7">
        <v>0</v>
      </c>
      <c r="BJ1878" s="7">
        <v>0</v>
      </c>
      <c r="BK1878" s="7">
        <v>0</v>
      </c>
      <c r="BL1878" s="7">
        <v>0</v>
      </c>
      <c r="BM1878" s="7">
        <v>0</v>
      </c>
      <c r="BN1878" s="7">
        <v>0</v>
      </c>
      <c r="BO1878" s="7">
        <v>0</v>
      </c>
      <c r="BP1878" s="7">
        <v>0</v>
      </c>
      <c r="BQ1878" s="7">
        <v>0</v>
      </c>
      <c r="BR1878" s="7">
        <v>0</v>
      </c>
      <c r="BS1878" s="7">
        <v>0</v>
      </c>
      <c r="BT1878" s="7">
        <v>0</v>
      </c>
      <c r="BU1878" s="7">
        <v>0</v>
      </c>
      <c r="BV1878" s="7">
        <v>0</v>
      </c>
      <c r="BW1878" s="7">
        <v>0</v>
      </c>
      <c r="BX1878" s="7">
        <v>0</v>
      </c>
      <c r="BY1878" s="7">
        <v>0</v>
      </c>
      <c r="BZ1878" s="7">
        <v>0</v>
      </c>
      <c r="CA1878" s="7">
        <v>0</v>
      </c>
      <c r="CB1878" s="7">
        <v>0</v>
      </c>
      <c r="CC1878" s="7">
        <v>0</v>
      </c>
      <c r="CD1878" s="7">
        <v>0</v>
      </c>
      <c r="CE1878" s="7">
        <v>0</v>
      </c>
      <c r="CF1878" s="7">
        <v>0</v>
      </c>
      <c r="CG1878" s="7">
        <v>0</v>
      </c>
      <c r="CH1878" s="7">
        <v>0</v>
      </c>
      <c r="CI1878" s="7">
        <v>0</v>
      </c>
      <c r="CJ1878" s="7">
        <v>0</v>
      </c>
      <c r="CK1878" s="7">
        <v>0</v>
      </c>
      <c r="CL1878" s="40">
        <v>0</v>
      </c>
      <c r="CM1878" s="40">
        <v>0</v>
      </c>
      <c r="CN1878" s="40">
        <v>0</v>
      </c>
      <c r="CO1878" s="40">
        <v>0</v>
      </c>
      <c r="CP1878" s="7">
        <v>0</v>
      </c>
      <c r="CQ1878" s="7">
        <v>0</v>
      </c>
      <c r="CR1878" s="7">
        <v>0</v>
      </c>
      <c r="CS1878" s="40">
        <v>0</v>
      </c>
      <c r="CT1878" s="7">
        <v>0</v>
      </c>
      <c r="CU1878" s="7">
        <v>0</v>
      </c>
      <c r="CV1878" s="4"/>
      <c r="CW1878" s="4"/>
      <c r="CX1878" s="4" t="s">
        <v>242</v>
      </c>
      <c r="CY1878" s="4" t="s">
        <v>242</v>
      </c>
      <c r="CZ1878" s="4" t="s">
        <v>242</v>
      </c>
      <c r="DA1878" s="4" t="s">
        <v>242</v>
      </c>
      <c r="DB1878" s="4" t="s">
        <v>242</v>
      </c>
      <c r="DC1878" s="4" t="s">
        <v>242</v>
      </c>
      <c r="DD1878" s="7">
        <v>2</v>
      </c>
      <c r="DE1878" s="7">
        <v>30</v>
      </c>
      <c r="DF1878" s="7">
        <v>60</v>
      </c>
      <c r="DH1878" s="4">
        <v>9</v>
      </c>
      <c r="DI1878" s="4">
        <v>1</v>
      </c>
      <c r="DJ1878" s="4">
        <v>6</v>
      </c>
      <c r="DK1878" s="4">
        <v>9</v>
      </c>
      <c r="DL1878" s="4" t="s">
        <v>242</v>
      </c>
      <c r="DX1878" s="7">
        <f t="shared" si="25217"/>
        <v>8070525</v>
      </c>
      <c r="DY1878" s="7"/>
      <c r="DZ1878" s="67">
        <v>0</v>
      </c>
      <c r="EA1878" s="2" t="s">
        <v>242</v>
      </c>
      <c r="EB1878" s="85" t="s">
        <v>242</v>
      </c>
      <c r="EC1878" s="2" t="s">
        <v>242</v>
      </c>
      <c r="ED1878" s="2">
        <v>2033</v>
      </c>
      <c r="EE1878" s="2">
        <v>3004</v>
      </c>
      <c r="EF1878" s="7">
        <v>50</v>
      </c>
      <c r="EG1878" s="20"/>
      <c r="EH1878" s="20"/>
      <c r="EI1878" s="4">
        <v>331167</v>
      </c>
      <c r="EJ1878" s="4">
        <v>1</v>
      </c>
      <c r="EK1878" s="4">
        <v>331168</v>
      </c>
      <c r="EL1878" s="4">
        <v>1</v>
      </c>
      <c r="EM1878" s="4">
        <v>331169</v>
      </c>
      <c r="EN1878" s="4">
        <v>1</v>
      </c>
      <c r="EO1878" s="4">
        <v>331170</v>
      </c>
      <c r="EP1878" s="4">
        <v>1</v>
      </c>
      <c r="EQ1878" s="4">
        <v>331171</v>
      </c>
      <c r="ER1878" s="4">
        <v>1</v>
      </c>
      <c r="ES1878" s="4" t="s">
        <v>242</v>
      </c>
      <c r="ET1878" s="4" t="s">
        <v>242</v>
      </c>
      <c r="EU1878" s="4" t="s">
        <v>242</v>
      </c>
      <c r="EV1878" s="4" t="s">
        <v>242</v>
      </c>
      <c r="EW1878" s="4" t="s">
        <v>242</v>
      </c>
      <c r="EX1878" s="4" t="s">
        <v>242</v>
      </c>
      <c r="EY1878" s="4" t="s">
        <v>242</v>
      </c>
      <c r="EZ1878" s="4" t="s">
        <v>242</v>
      </c>
      <c r="FA1878" s="4" t="s">
        <v>242</v>
      </c>
      <c r="FB1878" s="4" t="s">
        <v>242</v>
      </c>
      <c r="FC1878" s="4">
        <v>40013</v>
      </c>
      <c r="FD1878" s="4">
        <v>1</v>
      </c>
      <c r="FE1878" s="4">
        <v>20100</v>
      </c>
      <c r="FF1878" s="4">
        <v>1</v>
      </c>
      <c r="FG1878" s="4">
        <v>20100</v>
      </c>
      <c r="FH1878" s="4">
        <v>1</v>
      </c>
      <c r="FR1878" s="2">
        <v>99999</v>
      </c>
      <c r="FS1878" s="2">
        <v>0</v>
      </c>
      <c r="FT1878" s="2">
        <f t="shared" ref="FT1878" si="25228">IF(FT890="","",FT890)</f>
        <v>10000</v>
      </c>
      <c r="FU1878" s="2" t="s">
        <v>1742</v>
      </c>
      <c r="FV1878" s="2" t="str">
        <f t="shared" ref="FV1878" si="25229">IF(FV890="","",FV890)</f>
        <v/>
      </c>
      <c r="FW1878" s="2" t="str">
        <f t="shared" ref="FW1878" si="25230">IF(FW890="","",FW890)</f>
        <v/>
      </c>
      <c r="FX1878" s="2" t="str">
        <f t="shared" ref="FX1878" si="25231">IF(FX890="","",FX890)</f>
        <v/>
      </c>
      <c r="FY1878" s="2" t="str">
        <f t="shared" si="25183"/>
        <v/>
      </c>
      <c r="FZ1878" s="77">
        <v>0</v>
      </c>
      <c r="GA1878" s="2">
        <v>1</v>
      </c>
      <c r="GC1878" s="2">
        <v>1</v>
      </c>
      <c r="GD1878"/>
    </row>
    <row r="1879" s="2" customFormat="1" ht="14.25" spans="1:186">
      <c r="A1879" s="95">
        <f t="shared" si="25206"/>
        <v>8070626</v>
      </c>
      <c r="B1879" s="95">
        <v>88</v>
      </c>
      <c r="C1879" s="95">
        <v>5</v>
      </c>
      <c r="D1879" s="95" t="s">
        <v>537</v>
      </c>
      <c r="E1879" s="95" t="str">
        <f t="shared" si="25207"/>
        <v>70级橙装鞋子（福利专用）</v>
      </c>
      <c r="F1879" s="31" t="s">
        <v>1483</v>
      </c>
      <c r="G1879" s="31">
        <v>5</v>
      </c>
      <c r="H1879" s="7" t="s">
        <v>191</v>
      </c>
      <c r="I1879" s="7" t="s">
        <v>187</v>
      </c>
      <c r="J1879" s="37">
        <v>1490</v>
      </c>
      <c r="K1879" s="39">
        <v>1429</v>
      </c>
      <c r="L1879" s="39"/>
      <c r="M1879" s="29" t="s">
        <v>193</v>
      </c>
      <c r="N1879" s="4">
        <v>70</v>
      </c>
      <c r="O1879" s="4">
        <v>70</v>
      </c>
      <c r="P1879" s="40">
        <f t="shared" si="25192"/>
        <v>2505</v>
      </c>
      <c r="Q1879" s="4"/>
      <c r="S1879" s="48">
        <v>0</v>
      </c>
      <c r="T1879" s="47" t="s">
        <v>194</v>
      </c>
      <c r="U1879" s="7" t="s">
        <v>195</v>
      </c>
      <c r="V1879" s="7">
        <v>0</v>
      </c>
      <c r="W1879" s="7">
        <v>0</v>
      </c>
      <c r="X1879" s="40">
        <v>0</v>
      </c>
      <c r="AB1879" s="7" t="s">
        <v>195</v>
      </c>
      <c r="AC1879" s="7">
        <v>0</v>
      </c>
      <c r="AD1879" s="7" t="s">
        <v>195</v>
      </c>
      <c r="AE1879" s="7" t="str">
        <f t="shared" si="25140"/>
        <v>true</v>
      </c>
      <c r="AF1879" s="7" t="b">
        <v>1</v>
      </c>
      <c r="AG1879" s="7" t="s">
        <v>195</v>
      </c>
      <c r="AH1879" s="40">
        <v>0</v>
      </c>
      <c r="AI1879" s="40">
        <v>0</v>
      </c>
      <c r="AJ1879" s="40">
        <v>1</v>
      </c>
      <c r="AK1879" s="40">
        <v>0</v>
      </c>
      <c r="AL1879" s="40">
        <v>1</v>
      </c>
      <c r="AM1879" s="40">
        <v>0</v>
      </c>
      <c r="AN1879" s="40">
        <v>60</v>
      </c>
      <c r="AO1879" s="40">
        <v>5000</v>
      </c>
      <c r="AP1879" s="7" t="s">
        <v>526</v>
      </c>
      <c r="AQ1879" s="4">
        <v>3</v>
      </c>
      <c r="AR1879" s="4">
        <v>161506</v>
      </c>
      <c r="AS1879" s="7" t="s">
        <v>199</v>
      </c>
      <c r="AT1879" s="48">
        <v>3</v>
      </c>
      <c r="AU1879" s="48">
        <v>1</v>
      </c>
      <c r="AV1879" s="48">
        <v>3</v>
      </c>
      <c r="AW1879" s="48">
        <v>500</v>
      </c>
      <c r="AX1879" s="48">
        <v>250</v>
      </c>
      <c r="AY1879" s="48">
        <v>0</v>
      </c>
      <c r="AZ1879" s="48">
        <v>0</v>
      </c>
      <c r="BE1879" s="48">
        <v>0</v>
      </c>
      <c r="BF1879" s="48">
        <v>1</v>
      </c>
      <c r="BG1879" s="48">
        <v>720</v>
      </c>
      <c r="BH1879" s="48">
        <v>720</v>
      </c>
      <c r="BI1879" s="7">
        <v>0</v>
      </c>
      <c r="BJ1879" s="7">
        <v>0</v>
      </c>
      <c r="BK1879" s="7">
        <v>0</v>
      </c>
      <c r="BL1879" s="7">
        <v>0</v>
      </c>
      <c r="BM1879" s="7">
        <v>0</v>
      </c>
      <c r="BN1879" s="7">
        <v>0</v>
      </c>
      <c r="BO1879" s="7">
        <v>0</v>
      </c>
      <c r="BP1879" s="7">
        <v>0</v>
      </c>
      <c r="BQ1879" s="7">
        <v>0</v>
      </c>
      <c r="BR1879" s="7">
        <v>0</v>
      </c>
      <c r="BS1879" s="7">
        <v>0</v>
      </c>
      <c r="BT1879" s="7">
        <v>0</v>
      </c>
      <c r="BU1879" s="7">
        <v>0</v>
      </c>
      <c r="BV1879" s="7">
        <v>0</v>
      </c>
      <c r="BW1879" s="7">
        <v>0</v>
      </c>
      <c r="BX1879" s="7">
        <v>0</v>
      </c>
      <c r="BY1879" s="7">
        <v>0</v>
      </c>
      <c r="BZ1879" s="7">
        <v>0</v>
      </c>
      <c r="CA1879" s="7">
        <v>0</v>
      </c>
      <c r="CB1879" s="7">
        <v>0</v>
      </c>
      <c r="CC1879" s="7">
        <v>0</v>
      </c>
      <c r="CD1879" s="7">
        <v>0</v>
      </c>
      <c r="CE1879" s="7">
        <v>0</v>
      </c>
      <c r="CF1879" s="7">
        <v>0</v>
      </c>
      <c r="CG1879" s="7">
        <v>0</v>
      </c>
      <c r="CH1879" s="7">
        <v>0</v>
      </c>
      <c r="CI1879" s="7">
        <v>0</v>
      </c>
      <c r="CJ1879" s="7">
        <v>0</v>
      </c>
      <c r="CK1879" s="7">
        <v>0</v>
      </c>
      <c r="CL1879" s="40">
        <v>0</v>
      </c>
      <c r="CM1879" s="40">
        <v>0</v>
      </c>
      <c r="CN1879" s="40">
        <v>0</v>
      </c>
      <c r="CO1879" s="40">
        <v>0</v>
      </c>
      <c r="CP1879" s="7">
        <v>0</v>
      </c>
      <c r="CQ1879" s="7">
        <v>0</v>
      </c>
      <c r="CR1879" s="7">
        <v>0</v>
      </c>
      <c r="CS1879" s="40">
        <v>0</v>
      </c>
      <c r="CT1879" s="7">
        <v>0</v>
      </c>
      <c r="CU1879" s="7">
        <v>0</v>
      </c>
      <c r="CV1879" s="4"/>
      <c r="CW1879" s="4"/>
      <c r="CX1879" s="4" t="s">
        <v>242</v>
      </c>
      <c r="CY1879" s="4" t="s">
        <v>242</v>
      </c>
      <c r="CZ1879" s="4" t="s">
        <v>242</v>
      </c>
      <c r="DA1879" s="4" t="s">
        <v>242</v>
      </c>
      <c r="DB1879" s="4" t="s">
        <v>242</v>
      </c>
      <c r="DC1879" s="4" t="s">
        <v>242</v>
      </c>
      <c r="DD1879" s="7">
        <v>2</v>
      </c>
      <c r="DE1879" s="7">
        <v>30</v>
      </c>
      <c r="DF1879" s="7">
        <v>60</v>
      </c>
      <c r="DH1879" s="4">
        <v>9</v>
      </c>
      <c r="DI1879" s="4">
        <v>6</v>
      </c>
      <c r="DJ1879" s="4">
        <v>9</v>
      </c>
      <c r="DK1879" s="4" t="s">
        <v>242</v>
      </c>
      <c r="DL1879" s="4" t="s">
        <v>242</v>
      </c>
      <c r="DX1879" s="7">
        <f t="shared" si="25217"/>
        <v>8070626</v>
      </c>
      <c r="DY1879" s="7"/>
      <c r="DZ1879" s="67">
        <v>0</v>
      </c>
      <c r="EA1879" s="2" t="s">
        <v>242</v>
      </c>
      <c r="EB1879" s="85" t="s">
        <v>242</v>
      </c>
      <c r="EC1879" s="2" t="s">
        <v>242</v>
      </c>
      <c r="ED1879" s="2">
        <v>2036</v>
      </c>
      <c r="EE1879" s="2">
        <v>3004</v>
      </c>
      <c r="EF1879" s="7">
        <v>50</v>
      </c>
      <c r="EG1879" s="20"/>
      <c r="EH1879" s="20"/>
      <c r="EI1879" s="4">
        <v>331167</v>
      </c>
      <c r="EJ1879" s="4">
        <v>1</v>
      </c>
      <c r="EK1879" s="4">
        <v>331168</v>
      </c>
      <c r="EL1879" s="4">
        <v>1</v>
      </c>
      <c r="EM1879" s="4">
        <v>331169</v>
      </c>
      <c r="EN1879" s="4">
        <v>1</v>
      </c>
      <c r="EO1879" s="4">
        <v>331170</v>
      </c>
      <c r="EP1879" s="4">
        <v>1</v>
      </c>
      <c r="EQ1879" s="4">
        <v>331171</v>
      </c>
      <c r="ER1879" s="4">
        <v>1</v>
      </c>
      <c r="ES1879" s="4" t="s">
        <v>242</v>
      </c>
      <c r="ET1879" s="4" t="s">
        <v>242</v>
      </c>
      <c r="EU1879" s="4" t="s">
        <v>242</v>
      </c>
      <c r="EV1879" s="4" t="s">
        <v>242</v>
      </c>
      <c r="EW1879" s="4" t="s">
        <v>242</v>
      </c>
      <c r="EX1879" s="4" t="s">
        <v>242</v>
      </c>
      <c r="EY1879" s="4" t="s">
        <v>242</v>
      </c>
      <c r="EZ1879" s="4" t="s">
        <v>242</v>
      </c>
      <c r="FA1879" s="4" t="s">
        <v>242</v>
      </c>
      <c r="FB1879" s="4" t="s">
        <v>242</v>
      </c>
      <c r="FC1879" s="4">
        <v>40013</v>
      </c>
      <c r="FD1879" s="4">
        <v>1</v>
      </c>
      <c r="FE1879" s="4">
        <v>20100</v>
      </c>
      <c r="FF1879" s="4">
        <v>1</v>
      </c>
      <c r="FG1879" s="4">
        <v>20100</v>
      </c>
      <c r="FH1879" s="4">
        <v>1</v>
      </c>
      <c r="FR1879" s="2">
        <v>99999</v>
      </c>
      <c r="FS1879" s="2">
        <v>0</v>
      </c>
      <c r="FT1879" s="2">
        <f t="shared" ref="FT1879" si="25232">IF(FT891="","",FT891)</f>
        <v>10000</v>
      </c>
      <c r="FU1879" s="2" t="s">
        <v>1742</v>
      </c>
      <c r="FV1879" s="2" t="str">
        <f t="shared" ref="FV1879" si="25233">IF(FV891="","",FV891)</f>
        <v/>
      </c>
      <c r="FW1879" s="2" t="str">
        <f t="shared" ref="FW1879" si="25234">IF(FW891="","",FW891)</f>
        <v/>
      </c>
      <c r="FX1879" s="2" t="str">
        <f t="shared" ref="FX1879" si="25235">IF(FX891="","",FX891)</f>
        <v/>
      </c>
      <c r="FY1879" s="2" t="str">
        <f t="shared" si="25183"/>
        <v/>
      </c>
      <c r="FZ1879" s="77">
        <v>0</v>
      </c>
      <c r="GA1879" s="2">
        <v>1</v>
      </c>
      <c r="GC1879" s="2">
        <v>1</v>
      </c>
      <c r="GD1879"/>
    </row>
    <row r="1880" s="2" customFormat="1" ht="14.25" spans="1:186">
      <c r="A1880" s="95">
        <f t="shared" si="25206"/>
        <v>8080114</v>
      </c>
      <c r="B1880" s="95">
        <v>1288</v>
      </c>
      <c r="C1880" s="95">
        <v>0</v>
      </c>
      <c r="D1880" s="95" t="s">
        <v>539</v>
      </c>
      <c r="E1880" s="95" t="str">
        <f t="shared" si="25207"/>
        <v>80级橙装剑（福利专用）</v>
      </c>
      <c r="F1880" s="31" t="s">
        <v>1483</v>
      </c>
      <c r="G1880" s="31">
        <v>5</v>
      </c>
      <c r="H1880" s="7" t="s">
        <v>191</v>
      </c>
      <c r="I1880" s="7" t="s">
        <v>187</v>
      </c>
      <c r="J1880" s="35">
        <v>1532</v>
      </c>
      <c r="K1880" s="38">
        <v>406</v>
      </c>
      <c r="L1880" s="80"/>
      <c r="M1880" s="29" t="s">
        <v>193</v>
      </c>
      <c r="N1880" s="4">
        <v>80</v>
      </c>
      <c r="O1880" s="4">
        <v>80</v>
      </c>
      <c r="P1880" s="40">
        <f t="shared" si="25192"/>
        <v>2005</v>
      </c>
      <c r="Q1880" s="4"/>
      <c r="S1880" s="48">
        <v>0</v>
      </c>
      <c r="T1880" s="47" t="s">
        <v>240</v>
      </c>
      <c r="U1880" s="7" t="s">
        <v>195</v>
      </c>
      <c r="V1880" s="7">
        <v>0</v>
      </c>
      <c r="W1880" s="7">
        <v>0</v>
      </c>
      <c r="X1880" s="40">
        <v>0</v>
      </c>
      <c r="AB1880" s="7" t="s">
        <v>195</v>
      </c>
      <c r="AC1880" s="7">
        <v>0</v>
      </c>
      <c r="AD1880" s="7" t="s">
        <v>195</v>
      </c>
      <c r="AE1880" s="7" t="str">
        <f t="shared" si="25140"/>
        <v>true</v>
      </c>
      <c r="AF1880" s="7" t="b">
        <v>1</v>
      </c>
      <c r="AG1880" s="7" t="s">
        <v>195</v>
      </c>
      <c r="AH1880" s="40">
        <v>0</v>
      </c>
      <c r="AI1880" s="40">
        <v>0</v>
      </c>
      <c r="AJ1880" s="40">
        <v>1</v>
      </c>
      <c r="AK1880" s="40">
        <v>0</v>
      </c>
      <c r="AL1880" s="40">
        <v>1</v>
      </c>
      <c r="AM1880" s="40">
        <v>0</v>
      </c>
      <c r="AN1880" s="40">
        <v>60</v>
      </c>
      <c r="AO1880" s="40">
        <v>10000</v>
      </c>
      <c r="AP1880" s="7" t="s">
        <v>541</v>
      </c>
      <c r="AQ1880" s="4">
        <v>3</v>
      </c>
      <c r="AR1880" s="4">
        <v>161506</v>
      </c>
      <c r="AS1880" s="7" t="s">
        <v>199</v>
      </c>
      <c r="AT1880" s="48">
        <v>3</v>
      </c>
      <c r="AU1880" s="48">
        <v>1</v>
      </c>
      <c r="AV1880" s="48">
        <v>3</v>
      </c>
      <c r="AW1880" s="48">
        <v>500</v>
      </c>
      <c r="AX1880" s="48">
        <v>250</v>
      </c>
      <c r="AY1880" s="48">
        <v>0</v>
      </c>
      <c r="AZ1880" s="48">
        <v>0</v>
      </c>
      <c r="BE1880" s="48">
        <v>0</v>
      </c>
      <c r="BF1880" s="48">
        <v>1</v>
      </c>
      <c r="BG1880" s="48">
        <v>810</v>
      </c>
      <c r="BH1880" s="48">
        <v>810</v>
      </c>
      <c r="BI1880" s="7">
        <v>0</v>
      </c>
      <c r="BJ1880" s="7">
        <v>0</v>
      </c>
      <c r="BK1880" s="7">
        <v>0</v>
      </c>
      <c r="BL1880" s="7">
        <v>0</v>
      </c>
      <c r="BM1880" s="7">
        <v>0</v>
      </c>
      <c r="BN1880" s="7">
        <v>0</v>
      </c>
      <c r="BO1880" s="7">
        <v>0</v>
      </c>
      <c r="BP1880" s="7">
        <v>0</v>
      </c>
      <c r="BQ1880" s="7">
        <v>0</v>
      </c>
      <c r="BR1880" s="7">
        <v>0</v>
      </c>
      <c r="BS1880" s="7">
        <v>0</v>
      </c>
      <c r="BT1880" s="7">
        <v>0</v>
      </c>
      <c r="BU1880" s="7">
        <v>0</v>
      </c>
      <c r="BV1880" s="7">
        <v>0</v>
      </c>
      <c r="BW1880" s="7">
        <v>0</v>
      </c>
      <c r="BX1880" s="7">
        <v>0</v>
      </c>
      <c r="BY1880" s="7">
        <v>0</v>
      </c>
      <c r="BZ1880" s="7">
        <v>0</v>
      </c>
      <c r="CA1880" s="7">
        <v>0</v>
      </c>
      <c r="CB1880" s="7">
        <v>0</v>
      </c>
      <c r="CC1880" s="7">
        <v>0</v>
      </c>
      <c r="CD1880" s="7">
        <v>0</v>
      </c>
      <c r="CE1880" s="7">
        <v>0</v>
      </c>
      <c r="CF1880" s="7">
        <v>0</v>
      </c>
      <c r="CG1880" s="7">
        <v>0</v>
      </c>
      <c r="CH1880" s="7">
        <v>0</v>
      </c>
      <c r="CI1880" s="7">
        <v>0</v>
      </c>
      <c r="CJ1880" s="7">
        <v>0</v>
      </c>
      <c r="CK1880" s="7">
        <v>0</v>
      </c>
      <c r="CL1880" s="40">
        <v>0</v>
      </c>
      <c r="CM1880" s="40">
        <v>0</v>
      </c>
      <c r="CN1880" s="40">
        <v>0</v>
      </c>
      <c r="CO1880" s="40">
        <v>0</v>
      </c>
      <c r="CP1880" s="7">
        <v>0</v>
      </c>
      <c r="CQ1880" s="7">
        <v>0</v>
      </c>
      <c r="CR1880" s="7">
        <v>0</v>
      </c>
      <c r="CS1880" s="40">
        <v>0</v>
      </c>
      <c r="CT1880" s="7">
        <v>0</v>
      </c>
      <c r="CU1880" s="7">
        <v>0</v>
      </c>
      <c r="CV1880" s="4"/>
      <c r="CW1880" s="4"/>
      <c r="CX1880" s="4" t="s">
        <v>210</v>
      </c>
      <c r="CY1880" s="4" t="s">
        <v>211</v>
      </c>
      <c r="CZ1880" s="4" t="s">
        <v>242</v>
      </c>
      <c r="DA1880" s="4" t="s">
        <v>242</v>
      </c>
      <c r="DB1880" s="4" t="s">
        <v>212</v>
      </c>
      <c r="DC1880" s="4" t="s">
        <v>212</v>
      </c>
      <c r="DD1880" s="7">
        <v>2</v>
      </c>
      <c r="DE1880" s="7">
        <v>30</v>
      </c>
      <c r="DF1880" s="7">
        <v>60</v>
      </c>
      <c r="DH1880" s="7">
        <v>11</v>
      </c>
      <c r="DI1880" s="4">
        <v>2</v>
      </c>
      <c r="DJ1880" s="4">
        <v>4</v>
      </c>
      <c r="DK1880" s="4">
        <v>7</v>
      </c>
      <c r="DL1880" s="4">
        <v>8</v>
      </c>
      <c r="DX1880" s="7">
        <f t="shared" si="25217"/>
        <v>8080114</v>
      </c>
      <c r="DY1880" s="7"/>
      <c r="DZ1880" s="67">
        <v>10000</v>
      </c>
      <c r="EA1880" s="2" t="s">
        <v>1594</v>
      </c>
      <c r="EB1880" s="85">
        <v>203</v>
      </c>
      <c r="EC1880" s="2" t="s">
        <v>1595</v>
      </c>
      <c r="ED1880" s="2">
        <v>2021</v>
      </c>
      <c r="EE1880" s="2">
        <v>3004</v>
      </c>
      <c r="EF1880" s="7">
        <v>50</v>
      </c>
      <c r="EG1880" s="20"/>
      <c r="EH1880" s="20"/>
      <c r="EI1880" s="4">
        <v>331108</v>
      </c>
      <c r="EJ1880" s="4">
        <v>1</v>
      </c>
      <c r="EK1880" s="4">
        <v>331109</v>
      </c>
      <c r="EL1880" s="4">
        <v>1</v>
      </c>
      <c r="EM1880" s="4">
        <v>331110</v>
      </c>
      <c r="EN1880" s="4">
        <v>1</v>
      </c>
      <c r="EO1880" s="4">
        <v>331111</v>
      </c>
      <c r="EP1880" s="4">
        <v>1</v>
      </c>
      <c r="EQ1880" s="4" t="s">
        <v>242</v>
      </c>
      <c r="ER1880" s="4" t="s">
        <v>242</v>
      </c>
      <c r="ES1880" s="4" t="s">
        <v>242</v>
      </c>
      <c r="ET1880" s="4" t="s">
        <v>242</v>
      </c>
      <c r="EU1880" s="4" t="s">
        <v>242</v>
      </c>
      <c r="EV1880" s="4" t="s">
        <v>242</v>
      </c>
      <c r="EW1880" s="4" t="s">
        <v>242</v>
      </c>
      <c r="EX1880" s="4" t="s">
        <v>242</v>
      </c>
      <c r="EY1880" s="4" t="s">
        <v>242</v>
      </c>
      <c r="EZ1880" s="4" t="s">
        <v>242</v>
      </c>
      <c r="FA1880" s="4" t="s">
        <v>242</v>
      </c>
      <c r="FB1880" s="4" t="s">
        <v>242</v>
      </c>
      <c r="FC1880" s="4">
        <v>40013</v>
      </c>
      <c r="FD1880" s="4">
        <v>1</v>
      </c>
      <c r="FE1880" s="4">
        <v>20100</v>
      </c>
      <c r="FF1880" s="4">
        <v>1</v>
      </c>
      <c r="FG1880" s="4">
        <v>20100</v>
      </c>
      <c r="FH1880" s="4">
        <v>1</v>
      </c>
      <c r="FR1880" s="2">
        <v>99999</v>
      </c>
      <c r="FS1880" s="2">
        <v>0</v>
      </c>
      <c r="FT1880" s="2">
        <f t="shared" ref="FT1880" si="25236">IF(FT892="","",FT892)</f>
        <v>10000</v>
      </c>
      <c r="FU1880" s="2" t="s">
        <v>1743</v>
      </c>
      <c r="FV1880" s="2" t="str">
        <f t="shared" ref="FV1880" si="25237">IF(FV892="","",FV892)</f>
        <v/>
      </c>
      <c r="FW1880" s="2" t="str">
        <f t="shared" ref="FW1880" si="25238">IF(FW892="","",FW892)</f>
        <v/>
      </c>
      <c r="FX1880" s="2" t="str">
        <f t="shared" ref="FX1880" si="25239">IF(FX892="","",FX892)</f>
        <v/>
      </c>
      <c r="FY1880" s="2" t="str">
        <f t="shared" si="25183"/>
        <v/>
      </c>
      <c r="FZ1880" s="77">
        <v>0</v>
      </c>
      <c r="GA1880" s="2">
        <v>1</v>
      </c>
      <c r="GC1880" s="2">
        <v>1</v>
      </c>
      <c r="GD1880"/>
    </row>
    <row r="1881" s="2" customFormat="1" ht="14.25" spans="1:186">
      <c r="A1881" s="95">
        <f t="shared" si="25206"/>
        <v>8080115</v>
      </c>
      <c r="B1881" s="95">
        <v>4360</v>
      </c>
      <c r="C1881" s="95">
        <v>0</v>
      </c>
      <c r="D1881" s="95" t="s">
        <v>543</v>
      </c>
      <c r="E1881" s="95" t="str">
        <f t="shared" si="25207"/>
        <v>80级橙装锤（福利专用）</v>
      </c>
      <c r="F1881" s="31" t="s">
        <v>1483</v>
      </c>
      <c r="G1881" s="31">
        <v>5</v>
      </c>
      <c r="H1881" s="7" t="s">
        <v>191</v>
      </c>
      <c r="I1881" s="7" t="s">
        <v>187</v>
      </c>
      <c r="J1881" s="35">
        <v>1523</v>
      </c>
      <c r="K1881" s="37">
        <v>206</v>
      </c>
      <c r="L1881" s="80"/>
      <c r="M1881" s="29" t="s">
        <v>193</v>
      </c>
      <c r="N1881" s="4">
        <v>80</v>
      </c>
      <c r="O1881" s="4">
        <v>80</v>
      </c>
      <c r="P1881" s="40">
        <f t="shared" si="25192"/>
        <v>2005</v>
      </c>
      <c r="Q1881" s="4"/>
      <c r="S1881" s="48">
        <v>0</v>
      </c>
      <c r="T1881" s="47" t="s">
        <v>245</v>
      </c>
      <c r="U1881" s="7" t="s">
        <v>195</v>
      </c>
      <c r="V1881" s="7">
        <v>0</v>
      </c>
      <c r="W1881" s="7">
        <v>0</v>
      </c>
      <c r="X1881" s="40">
        <v>0</v>
      </c>
      <c r="AB1881" s="7" t="s">
        <v>195</v>
      </c>
      <c r="AC1881" s="7">
        <v>0</v>
      </c>
      <c r="AD1881" s="7" t="s">
        <v>195</v>
      </c>
      <c r="AE1881" s="7" t="str">
        <f t="shared" si="25140"/>
        <v>true</v>
      </c>
      <c r="AF1881" s="7" t="b">
        <v>1</v>
      </c>
      <c r="AG1881" s="7" t="s">
        <v>195</v>
      </c>
      <c r="AH1881" s="40">
        <v>0</v>
      </c>
      <c r="AI1881" s="40">
        <v>0</v>
      </c>
      <c r="AJ1881" s="40">
        <v>1</v>
      </c>
      <c r="AK1881" s="40">
        <v>0</v>
      </c>
      <c r="AL1881" s="40">
        <v>1</v>
      </c>
      <c r="AM1881" s="40">
        <v>0</v>
      </c>
      <c r="AN1881" s="40">
        <v>60</v>
      </c>
      <c r="AO1881" s="40">
        <v>10000</v>
      </c>
      <c r="AP1881" s="7" t="s">
        <v>545</v>
      </c>
      <c r="AQ1881" s="4">
        <v>3</v>
      </c>
      <c r="AR1881" s="4">
        <v>161506</v>
      </c>
      <c r="AS1881" s="7" t="s">
        <v>199</v>
      </c>
      <c r="AT1881" s="48">
        <v>3</v>
      </c>
      <c r="AU1881" s="48">
        <v>1</v>
      </c>
      <c r="AV1881" s="48">
        <v>3</v>
      </c>
      <c r="AW1881" s="48">
        <v>500</v>
      </c>
      <c r="AX1881" s="48">
        <v>250</v>
      </c>
      <c r="AY1881" s="48">
        <v>0</v>
      </c>
      <c r="AZ1881" s="48">
        <v>0</v>
      </c>
      <c r="BE1881" s="48">
        <v>0</v>
      </c>
      <c r="BF1881" s="48">
        <v>1</v>
      </c>
      <c r="BG1881" s="48">
        <v>810</v>
      </c>
      <c r="BH1881" s="48">
        <v>810</v>
      </c>
      <c r="BI1881" s="7">
        <v>0</v>
      </c>
      <c r="BJ1881" s="7">
        <v>0</v>
      </c>
      <c r="BK1881" s="7">
        <v>0</v>
      </c>
      <c r="BL1881" s="7">
        <v>0</v>
      </c>
      <c r="BM1881" s="7">
        <v>0</v>
      </c>
      <c r="BN1881" s="7">
        <v>0</v>
      </c>
      <c r="BO1881" s="7">
        <v>0</v>
      </c>
      <c r="BP1881" s="7">
        <v>0</v>
      </c>
      <c r="BQ1881" s="7">
        <v>0</v>
      </c>
      <c r="BR1881" s="7">
        <v>0</v>
      </c>
      <c r="BS1881" s="7">
        <v>0</v>
      </c>
      <c r="BT1881" s="7">
        <v>0</v>
      </c>
      <c r="BU1881" s="7">
        <v>0</v>
      </c>
      <c r="BV1881" s="7">
        <v>0</v>
      </c>
      <c r="BW1881" s="7">
        <v>0</v>
      </c>
      <c r="BX1881" s="7">
        <v>0</v>
      </c>
      <c r="BY1881" s="7">
        <v>0</v>
      </c>
      <c r="BZ1881" s="7">
        <v>0</v>
      </c>
      <c r="CA1881" s="7">
        <v>0</v>
      </c>
      <c r="CB1881" s="7">
        <v>0</v>
      </c>
      <c r="CC1881" s="7">
        <v>0</v>
      </c>
      <c r="CD1881" s="7">
        <v>0</v>
      </c>
      <c r="CE1881" s="7">
        <v>0</v>
      </c>
      <c r="CF1881" s="7">
        <v>0</v>
      </c>
      <c r="CG1881" s="7">
        <v>0</v>
      </c>
      <c r="CH1881" s="7">
        <v>0</v>
      </c>
      <c r="CI1881" s="7">
        <v>0</v>
      </c>
      <c r="CJ1881" s="7">
        <v>0</v>
      </c>
      <c r="CK1881" s="7">
        <v>0</v>
      </c>
      <c r="CL1881" s="40">
        <v>0</v>
      </c>
      <c r="CM1881" s="40">
        <v>0</v>
      </c>
      <c r="CN1881" s="40">
        <v>0</v>
      </c>
      <c r="CO1881" s="40">
        <v>0</v>
      </c>
      <c r="CP1881" s="7">
        <v>0</v>
      </c>
      <c r="CQ1881" s="7">
        <v>0</v>
      </c>
      <c r="CR1881" s="7">
        <v>0</v>
      </c>
      <c r="CS1881" s="40">
        <v>0</v>
      </c>
      <c r="CT1881" s="7">
        <v>0</v>
      </c>
      <c r="CU1881" s="7">
        <v>0</v>
      </c>
      <c r="CV1881" s="4"/>
      <c r="CW1881" s="4"/>
      <c r="CX1881" s="4" t="s">
        <v>210</v>
      </c>
      <c r="CY1881" s="4" t="s">
        <v>211</v>
      </c>
      <c r="CZ1881" s="4" t="s">
        <v>242</v>
      </c>
      <c r="DA1881" s="4" t="s">
        <v>242</v>
      </c>
      <c r="DB1881" s="4" t="s">
        <v>212</v>
      </c>
      <c r="DC1881" s="4" t="s">
        <v>212</v>
      </c>
      <c r="DD1881" s="7">
        <v>2</v>
      </c>
      <c r="DE1881" s="7">
        <v>30</v>
      </c>
      <c r="DF1881" s="7">
        <v>60</v>
      </c>
      <c r="DH1881" s="7">
        <v>11</v>
      </c>
      <c r="DI1881" s="4">
        <v>2</v>
      </c>
      <c r="DJ1881" s="4">
        <v>4</v>
      </c>
      <c r="DK1881" s="4">
        <v>7</v>
      </c>
      <c r="DL1881" s="4">
        <v>8</v>
      </c>
      <c r="DX1881" s="7">
        <f t="shared" si="25217"/>
        <v>8080115</v>
      </c>
      <c r="DY1881" s="7"/>
      <c r="DZ1881" s="67">
        <v>10000</v>
      </c>
      <c r="EA1881" s="2" t="s">
        <v>1594</v>
      </c>
      <c r="EB1881" s="85">
        <v>203</v>
      </c>
      <c r="EC1881" s="2" t="s">
        <v>1595</v>
      </c>
      <c r="ED1881" s="2">
        <v>2021</v>
      </c>
      <c r="EE1881" s="2">
        <v>3004</v>
      </c>
      <c r="EF1881" s="7">
        <v>50</v>
      </c>
      <c r="EG1881" s="20"/>
      <c r="EH1881" s="20"/>
      <c r="EI1881" s="4">
        <v>331108</v>
      </c>
      <c r="EJ1881" s="4">
        <v>1</v>
      </c>
      <c r="EK1881" s="4">
        <v>331109</v>
      </c>
      <c r="EL1881" s="4">
        <v>1</v>
      </c>
      <c r="EM1881" s="4">
        <v>331110</v>
      </c>
      <c r="EN1881" s="4">
        <v>1</v>
      </c>
      <c r="EO1881" s="4">
        <v>331111</v>
      </c>
      <c r="EP1881" s="4">
        <v>1</v>
      </c>
      <c r="EQ1881" s="4" t="s">
        <v>242</v>
      </c>
      <c r="ER1881" s="4" t="s">
        <v>242</v>
      </c>
      <c r="ES1881" s="4" t="s">
        <v>242</v>
      </c>
      <c r="ET1881" s="4" t="s">
        <v>242</v>
      </c>
      <c r="EU1881" s="4" t="s">
        <v>242</v>
      </c>
      <c r="EV1881" s="4" t="s">
        <v>242</v>
      </c>
      <c r="EW1881" s="4" t="s">
        <v>242</v>
      </c>
      <c r="EX1881" s="4" t="s">
        <v>242</v>
      </c>
      <c r="EY1881" s="4" t="s">
        <v>242</v>
      </c>
      <c r="EZ1881" s="4" t="s">
        <v>242</v>
      </c>
      <c r="FA1881" s="4" t="s">
        <v>242</v>
      </c>
      <c r="FB1881" s="4" t="s">
        <v>242</v>
      </c>
      <c r="FC1881" s="4">
        <v>40013</v>
      </c>
      <c r="FD1881" s="4">
        <v>1</v>
      </c>
      <c r="FE1881" s="4">
        <v>20100</v>
      </c>
      <c r="FF1881" s="4">
        <v>1</v>
      </c>
      <c r="FG1881" s="4">
        <v>20100</v>
      </c>
      <c r="FH1881" s="4">
        <v>1</v>
      </c>
      <c r="FR1881" s="2">
        <v>99999</v>
      </c>
      <c r="FS1881" s="2">
        <v>0</v>
      </c>
      <c r="FT1881" s="2">
        <f t="shared" ref="FT1881" si="25240">IF(FT893="","",FT893)</f>
        <v>10000</v>
      </c>
      <c r="FU1881" s="2" t="s">
        <v>1743</v>
      </c>
      <c r="FV1881" s="2" t="str">
        <f t="shared" ref="FV1881" si="25241">IF(FV893="","",FV893)</f>
        <v/>
      </c>
      <c r="FW1881" s="2" t="str">
        <f t="shared" ref="FW1881" si="25242">IF(FW893="","",FW893)</f>
        <v/>
      </c>
      <c r="FX1881" s="2" t="str">
        <f t="shared" ref="FX1881" si="25243">IF(FX893="","",FX893)</f>
        <v/>
      </c>
      <c r="FY1881" s="2" t="str">
        <f t="shared" si="25183"/>
        <v/>
      </c>
      <c r="FZ1881" s="77">
        <v>0</v>
      </c>
      <c r="GA1881" s="2">
        <v>1</v>
      </c>
      <c r="GC1881" s="2">
        <v>1</v>
      </c>
      <c r="GD1881"/>
    </row>
    <row r="1882" s="2" customFormat="1" ht="14.25" spans="1:186">
      <c r="A1882" s="95">
        <f t="shared" si="25206"/>
        <v>8080116</v>
      </c>
      <c r="B1882" s="95">
        <v>1800</v>
      </c>
      <c r="C1882" s="95">
        <v>0</v>
      </c>
      <c r="D1882" s="95" t="s">
        <v>546</v>
      </c>
      <c r="E1882" s="95" t="str">
        <f t="shared" si="25207"/>
        <v>80级橙装匕首（福利专用）</v>
      </c>
      <c r="F1882" s="31" t="s">
        <v>1483</v>
      </c>
      <c r="G1882" s="31">
        <v>5</v>
      </c>
      <c r="H1882" s="7" t="s">
        <v>191</v>
      </c>
      <c r="I1882" s="7" t="s">
        <v>187</v>
      </c>
      <c r="J1882" s="35">
        <v>1513</v>
      </c>
      <c r="K1882" s="38">
        <v>306</v>
      </c>
      <c r="L1882" s="80"/>
      <c r="M1882" s="29" t="s">
        <v>193</v>
      </c>
      <c r="N1882" s="4">
        <v>80</v>
      </c>
      <c r="O1882" s="4">
        <v>80</v>
      </c>
      <c r="P1882" s="40">
        <f t="shared" si="25192"/>
        <v>2005</v>
      </c>
      <c r="Q1882" s="4"/>
      <c r="S1882" s="48">
        <v>0</v>
      </c>
      <c r="T1882" s="47" t="s">
        <v>249</v>
      </c>
      <c r="U1882" s="7" t="s">
        <v>195</v>
      </c>
      <c r="V1882" s="7">
        <v>0</v>
      </c>
      <c r="W1882" s="7">
        <v>0</v>
      </c>
      <c r="X1882" s="40">
        <v>0</v>
      </c>
      <c r="AB1882" s="7" t="s">
        <v>195</v>
      </c>
      <c r="AC1882" s="7">
        <v>0</v>
      </c>
      <c r="AD1882" s="7" t="s">
        <v>195</v>
      </c>
      <c r="AE1882" s="7" t="str">
        <f t="shared" si="25140"/>
        <v>true</v>
      </c>
      <c r="AF1882" s="7" t="b">
        <v>1</v>
      </c>
      <c r="AG1882" s="7" t="s">
        <v>195</v>
      </c>
      <c r="AH1882" s="40">
        <v>0</v>
      </c>
      <c r="AI1882" s="40">
        <v>0</v>
      </c>
      <c r="AJ1882" s="40">
        <v>1</v>
      </c>
      <c r="AK1882" s="40">
        <v>0</v>
      </c>
      <c r="AL1882" s="40">
        <v>1</v>
      </c>
      <c r="AM1882" s="40">
        <v>0</v>
      </c>
      <c r="AN1882" s="40">
        <v>60</v>
      </c>
      <c r="AO1882" s="40">
        <v>10000</v>
      </c>
      <c r="AP1882" s="7" t="s">
        <v>548</v>
      </c>
      <c r="AQ1882" s="4">
        <v>3</v>
      </c>
      <c r="AR1882" s="4">
        <v>161506</v>
      </c>
      <c r="AS1882" s="7" t="s">
        <v>199</v>
      </c>
      <c r="AT1882" s="48">
        <v>3</v>
      </c>
      <c r="AU1882" s="48">
        <v>1</v>
      </c>
      <c r="AV1882" s="48">
        <v>3</v>
      </c>
      <c r="AW1882" s="48">
        <v>500</v>
      </c>
      <c r="AX1882" s="48">
        <v>250</v>
      </c>
      <c r="AY1882" s="48">
        <v>0</v>
      </c>
      <c r="AZ1882" s="48">
        <v>0</v>
      </c>
      <c r="BE1882" s="48">
        <v>0</v>
      </c>
      <c r="BF1882" s="48">
        <v>1</v>
      </c>
      <c r="BG1882" s="48">
        <v>810</v>
      </c>
      <c r="BH1882" s="48">
        <v>810</v>
      </c>
      <c r="BI1882" s="7">
        <v>0</v>
      </c>
      <c r="BJ1882" s="7">
        <v>0</v>
      </c>
      <c r="BK1882" s="7">
        <v>0</v>
      </c>
      <c r="BL1882" s="7">
        <v>0</v>
      </c>
      <c r="BM1882" s="7">
        <v>0</v>
      </c>
      <c r="BN1882" s="7">
        <v>0</v>
      </c>
      <c r="BO1882" s="7">
        <v>0</v>
      </c>
      <c r="BP1882" s="7">
        <v>0</v>
      </c>
      <c r="BQ1882" s="7">
        <v>0</v>
      </c>
      <c r="BR1882" s="7">
        <v>0</v>
      </c>
      <c r="BS1882" s="7">
        <v>0</v>
      </c>
      <c r="BT1882" s="7">
        <v>0</v>
      </c>
      <c r="BU1882" s="7">
        <v>0</v>
      </c>
      <c r="BV1882" s="7">
        <v>0</v>
      </c>
      <c r="BW1882" s="7">
        <v>0</v>
      </c>
      <c r="BX1882" s="7">
        <v>0</v>
      </c>
      <c r="BY1882" s="7">
        <v>0</v>
      </c>
      <c r="BZ1882" s="7">
        <v>0</v>
      </c>
      <c r="CA1882" s="7">
        <v>0</v>
      </c>
      <c r="CB1882" s="7">
        <v>0</v>
      </c>
      <c r="CC1882" s="7">
        <v>0</v>
      </c>
      <c r="CD1882" s="7">
        <v>0</v>
      </c>
      <c r="CE1882" s="7">
        <v>0</v>
      </c>
      <c r="CF1882" s="7">
        <v>0</v>
      </c>
      <c r="CG1882" s="7">
        <v>0</v>
      </c>
      <c r="CH1882" s="7">
        <v>0</v>
      </c>
      <c r="CI1882" s="7">
        <v>0</v>
      </c>
      <c r="CJ1882" s="7">
        <v>0</v>
      </c>
      <c r="CK1882" s="7">
        <v>0</v>
      </c>
      <c r="CL1882" s="40">
        <v>0</v>
      </c>
      <c r="CM1882" s="40">
        <v>0</v>
      </c>
      <c r="CN1882" s="40">
        <v>0</v>
      </c>
      <c r="CO1882" s="40">
        <v>0</v>
      </c>
      <c r="CP1882" s="7">
        <v>0</v>
      </c>
      <c r="CQ1882" s="7">
        <v>0</v>
      </c>
      <c r="CR1882" s="7">
        <v>0</v>
      </c>
      <c r="CS1882" s="40">
        <v>0</v>
      </c>
      <c r="CT1882" s="7">
        <v>0</v>
      </c>
      <c r="CU1882" s="7">
        <v>0</v>
      </c>
      <c r="CV1882" s="4"/>
      <c r="CW1882" s="4"/>
      <c r="CX1882" s="4" t="s">
        <v>210</v>
      </c>
      <c r="CY1882" s="4" t="s">
        <v>211</v>
      </c>
      <c r="CZ1882" s="4" t="s">
        <v>242</v>
      </c>
      <c r="DA1882" s="4" t="s">
        <v>242</v>
      </c>
      <c r="DB1882" s="4" t="s">
        <v>212</v>
      </c>
      <c r="DC1882" s="4" t="s">
        <v>212</v>
      </c>
      <c r="DD1882" s="7">
        <v>2</v>
      </c>
      <c r="DE1882" s="7">
        <v>30</v>
      </c>
      <c r="DF1882" s="7">
        <v>60</v>
      </c>
      <c r="DH1882" s="7">
        <v>11</v>
      </c>
      <c r="DI1882" s="4">
        <v>2</v>
      </c>
      <c r="DJ1882" s="4">
        <v>4</v>
      </c>
      <c r="DK1882" s="4">
        <v>7</v>
      </c>
      <c r="DL1882" s="4">
        <v>8</v>
      </c>
      <c r="DX1882" s="7">
        <f t="shared" si="25217"/>
        <v>8080116</v>
      </c>
      <c r="DY1882" s="7"/>
      <c r="DZ1882" s="67">
        <v>10000</v>
      </c>
      <c r="EA1882" s="2" t="s">
        <v>1594</v>
      </c>
      <c r="EB1882" s="85">
        <v>203</v>
      </c>
      <c r="EC1882" s="2" t="s">
        <v>1595</v>
      </c>
      <c r="ED1882" s="2">
        <v>2021</v>
      </c>
      <c r="EE1882" s="2">
        <v>3004</v>
      </c>
      <c r="EF1882" s="7">
        <v>50</v>
      </c>
      <c r="EG1882" s="20"/>
      <c r="EH1882" s="20"/>
      <c r="EI1882" s="4">
        <v>331108</v>
      </c>
      <c r="EJ1882" s="4">
        <v>1</v>
      </c>
      <c r="EK1882" s="4">
        <v>331109</v>
      </c>
      <c r="EL1882" s="4">
        <v>1</v>
      </c>
      <c r="EM1882" s="4">
        <v>331110</v>
      </c>
      <c r="EN1882" s="4">
        <v>1</v>
      </c>
      <c r="EO1882" s="4">
        <v>331111</v>
      </c>
      <c r="EP1882" s="4">
        <v>1</v>
      </c>
      <c r="EQ1882" s="4" t="s">
        <v>242</v>
      </c>
      <c r="ER1882" s="4" t="s">
        <v>242</v>
      </c>
      <c r="ES1882" s="4" t="s">
        <v>242</v>
      </c>
      <c r="ET1882" s="4" t="s">
        <v>242</v>
      </c>
      <c r="EU1882" s="4" t="s">
        <v>242</v>
      </c>
      <c r="EV1882" s="4" t="s">
        <v>242</v>
      </c>
      <c r="EW1882" s="4" t="s">
        <v>242</v>
      </c>
      <c r="EX1882" s="4" t="s">
        <v>242</v>
      </c>
      <c r="EY1882" s="4" t="s">
        <v>242</v>
      </c>
      <c r="EZ1882" s="4" t="s">
        <v>242</v>
      </c>
      <c r="FA1882" s="4" t="s">
        <v>242</v>
      </c>
      <c r="FB1882" s="4" t="s">
        <v>242</v>
      </c>
      <c r="FC1882" s="4">
        <v>40013</v>
      </c>
      <c r="FD1882" s="4">
        <v>1</v>
      </c>
      <c r="FE1882" s="4">
        <v>20100</v>
      </c>
      <c r="FF1882" s="4">
        <v>1</v>
      </c>
      <c r="FG1882" s="4">
        <v>20100</v>
      </c>
      <c r="FH1882" s="4">
        <v>1</v>
      </c>
      <c r="FR1882" s="2">
        <v>99999</v>
      </c>
      <c r="FS1882" s="2">
        <v>0</v>
      </c>
      <c r="FT1882" s="2">
        <f t="shared" ref="FT1882" si="25244">IF(FT894="","",FT894)</f>
        <v>10000</v>
      </c>
      <c r="FU1882" s="2" t="s">
        <v>1743</v>
      </c>
      <c r="FV1882" s="2" t="str">
        <f t="shared" ref="FV1882" si="25245">IF(FV894="","",FV894)</f>
        <v/>
      </c>
      <c r="FW1882" s="2" t="str">
        <f t="shared" ref="FW1882" si="25246">IF(FW894="","",FW894)</f>
        <v/>
      </c>
      <c r="FX1882" s="2" t="str">
        <f t="shared" ref="FX1882" si="25247">IF(FX894="","",FX894)</f>
        <v/>
      </c>
      <c r="FY1882" s="2" t="str">
        <f t="shared" si="25183"/>
        <v/>
      </c>
      <c r="FZ1882" s="77">
        <v>0</v>
      </c>
      <c r="GA1882" s="2">
        <v>1</v>
      </c>
      <c r="GC1882" s="2">
        <v>1</v>
      </c>
      <c r="GD1882"/>
    </row>
    <row r="1883" s="2" customFormat="1" ht="14.25" spans="1:186">
      <c r="A1883" s="95">
        <f t="shared" si="25206"/>
        <v>8080117</v>
      </c>
      <c r="B1883" s="95">
        <v>3080</v>
      </c>
      <c r="C1883" s="95">
        <v>0</v>
      </c>
      <c r="D1883" s="95" t="s">
        <v>549</v>
      </c>
      <c r="E1883" s="95" t="str">
        <f t="shared" si="25207"/>
        <v>80级橙装爪（福利专用）</v>
      </c>
      <c r="F1883" s="31" t="s">
        <v>1483</v>
      </c>
      <c r="G1883" s="31">
        <v>5</v>
      </c>
      <c r="H1883" s="7" t="s">
        <v>191</v>
      </c>
      <c r="I1883" s="7" t="s">
        <v>187</v>
      </c>
      <c r="J1883" s="35">
        <v>1553</v>
      </c>
      <c r="K1883" s="37">
        <v>106</v>
      </c>
      <c r="L1883" s="80"/>
      <c r="M1883" s="29" t="s">
        <v>193</v>
      </c>
      <c r="N1883" s="4">
        <v>80</v>
      </c>
      <c r="O1883" s="4">
        <v>80</v>
      </c>
      <c r="P1883" s="40">
        <f t="shared" si="25192"/>
        <v>2005</v>
      </c>
      <c r="Q1883" s="4"/>
      <c r="S1883" s="48">
        <v>0</v>
      </c>
      <c r="T1883" s="47" t="s">
        <v>253</v>
      </c>
      <c r="U1883" s="7" t="s">
        <v>195</v>
      </c>
      <c r="V1883" s="7">
        <v>0</v>
      </c>
      <c r="W1883" s="7">
        <v>0</v>
      </c>
      <c r="X1883" s="40">
        <v>0</v>
      </c>
      <c r="AB1883" s="7" t="s">
        <v>195</v>
      </c>
      <c r="AC1883" s="7">
        <v>0</v>
      </c>
      <c r="AD1883" s="7" t="s">
        <v>195</v>
      </c>
      <c r="AE1883" s="7" t="str">
        <f t="shared" ref="AE1883" si="25248">IF(Z1883&gt;=40,"false","true")</f>
        <v>true</v>
      </c>
      <c r="AF1883" s="7" t="b">
        <v>1</v>
      </c>
      <c r="AG1883" s="7" t="s">
        <v>195</v>
      </c>
      <c r="AH1883" s="40">
        <v>0</v>
      </c>
      <c r="AI1883" s="40">
        <v>0</v>
      </c>
      <c r="AJ1883" s="40">
        <v>1</v>
      </c>
      <c r="AK1883" s="40">
        <v>0</v>
      </c>
      <c r="AL1883" s="40">
        <v>1</v>
      </c>
      <c r="AM1883" s="40">
        <v>0</v>
      </c>
      <c r="AN1883" s="40">
        <v>60</v>
      </c>
      <c r="AO1883" s="40">
        <v>10000</v>
      </c>
      <c r="AP1883" s="7" t="s">
        <v>551</v>
      </c>
      <c r="AQ1883" s="4">
        <v>3</v>
      </c>
      <c r="AR1883" s="4">
        <v>161506</v>
      </c>
      <c r="AS1883" s="7" t="s">
        <v>199</v>
      </c>
      <c r="AT1883" s="48">
        <v>3</v>
      </c>
      <c r="AU1883" s="48">
        <v>1</v>
      </c>
      <c r="AV1883" s="48">
        <v>3</v>
      </c>
      <c r="AW1883" s="48">
        <v>500</v>
      </c>
      <c r="AX1883" s="48">
        <v>250</v>
      </c>
      <c r="AY1883" s="48">
        <v>0</v>
      </c>
      <c r="AZ1883" s="48">
        <v>0</v>
      </c>
      <c r="BE1883" s="48">
        <v>0</v>
      </c>
      <c r="BF1883" s="48">
        <v>1</v>
      </c>
      <c r="BG1883" s="48">
        <v>810</v>
      </c>
      <c r="BH1883" s="48">
        <v>810</v>
      </c>
      <c r="BI1883" s="7">
        <v>0</v>
      </c>
      <c r="BJ1883" s="7">
        <v>0</v>
      </c>
      <c r="BK1883" s="7">
        <v>0</v>
      </c>
      <c r="BL1883" s="7">
        <v>0</v>
      </c>
      <c r="BM1883" s="7">
        <v>0</v>
      </c>
      <c r="BN1883" s="7">
        <v>0</v>
      </c>
      <c r="BO1883" s="7">
        <v>0</v>
      </c>
      <c r="BP1883" s="7">
        <v>0</v>
      </c>
      <c r="BQ1883" s="7">
        <v>0</v>
      </c>
      <c r="BR1883" s="7">
        <v>0</v>
      </c>
      <c r="BS1883" s="7">
        <v>0</v>
      </c>
      <c r="BT1883" s="7">
        <v>0</v>
      </c>
      <c r="BU1883" s="7">
        <v>0</v>
      </c>
      <c r="BV1883" s="7">
        <v>0</v>
      </c>
      <c r="BW1883" s="7">
        <v>0</v>
      </c>
      <c r="BX1883" s="7">
        <v>0</v>
      </c>
      <c r="BY1883" s="7">
        <v>0</v>
      </c>
      <c r="BZ1883" s="7">
        <v>0</v>
      </c>
      <c r="CA1883" s="7">
        <v>0</v>
      </c>
      <c r="CB1883" s="7">
        <v>0</v>
      </c>
      <c r="CC1883" s="7">
        <v>0</v>
      </c>
      <c r="CD1883" s="7">
        <v>0</v>
      </c>
      <c r="CE1883" s="7">
        <v>0</v>
      </c>
      <c r="CF1883" s="7">
        <v>0</v>
      </c>
      <c r="CG1883" s="7">
        <v>0</v>
      </c>
      <c r="CH1883" s="7">
        <v>0</v>
      </c>
      <c r="CI1883" s="7">
        <v>0</v>
      </c>
      <c r="CJ1883" s="7">
        <v>0</v>
      </c>
      <c r="CK1883" s="7">
        <v>0</v>
      </c>
      <c r="CL1883" s="40">
        <v>0</v>
      </c>
      <c r="CM1883" s="40">
        <v>0</v>
      </c>
      <c r="CN1883" s="40">
        <v>0</v>
      </c>
      <c r="CO1883" s="40">
        <v>0</v>
      </c>
      <c r="CP1883" s="7">
        <v>0</v>
      </c>
      <c r="CQ1883" s="7">
        <v>0</v>
      </c>
      <c r="CR1883" s="7">
        <v>0</v>
      </c>
      <c r="CS1883" s="40">
        <v>0</v>
      </c>
      <c r="CT1883" s="7">
        <v>0</v>
      </c>
      <c r="CU1883" s="7">
        <v>0</v>
      </c>
      <c r="CV1883" s="4"/>
      <c r="CW1883" s="4"/>
      <c r="CX1883" s="4" t="s">
        <v>210</v>
      </c>
      <c r="CY1883" s="4" t="s">
        <v>211</v>
      </c>
      <c r="CZ1883" s="4" t="s">
        <v>242</v>
      </c>
      <c r="DA1883" s="4" t="s">
        <v>242</v>
      </c>
      <c r="DB1883" s="4" t="s">
        <v>212</v>
      </c>
      <c r="DC1883" s="4" t="s">
        <v>212</v>
      </c>
      <c r="DD1883" s="7">
        <v>2</v>
      </c>
      <c r="DE1883" s="7">
        <v>30</v>
      </c>
      <c r="DF1883" s="7">
        <v>60</v>
      </c>
      <c r="DH1883" s="7">
        <v>11</v>
      </c>
      <c r="DI1883" s="4">
        <v>2</v>
      </c>
      <c r="DJ1883" s="4">
        <v>4</v>
      </c>
      <c r="DK1883" s="4">
        <v>7</v>
      </c>
      <c r="DL1883" s="4">
        <v>8</v>
      </c>
      <c r="DX1883" s="7">
        <f t="shared" si="25217"/>
        <v>8080117</v>
      </c>
      <c r="DY1883" s="7"/>
      <c r="DZ1883" s="67">
        <v>10000</v>
      </c>
      <c r="EA1883" s="2" t="s">
        <v>1594</v>
      </c>
      <c r="EB1883" s="85">
        <v>203</v>
      </c>
      <c r="EC1883" s="2" t="s">
        <v>1595</v>
      </c>
      <c r="ED1883" s="2">
        <v>2021</v>
      </c>
      <c r="EE1883" s="2">
        <v>3004</v>
      </c>
      <c r="EF1883" s="7">
        <v>50</v>
      </c>
      <c r="EG1883" s="20"/>
      <c r="EH1883" s="20"/>
      <c r="EI1883" s="4">
        <v>331108</v>
      </c>
      <c r="EJ1883" s="4">
        <v>1</v>
      </c>
      <c r="EK1883" s="4">
        <v>331109</v>
      </c>
      <c r="EL1883" s="4">
        <v>1</v>
      </c>
      <c r="EM1883" s="4">
        <v>331110</v>
      </c>
      <c r="EN1883" s="4">
        <v>1</v>
      </c>
      <c r="EO1883" s="4">
        <v>331111</v>
      </c>
      <c r="EP1883" s="4">
        <v>1</v>
      </c>
      <c r="EQ1883" s="4" t="s">
        <v>242</v>
      </c>
      <c r="ER1883" s="4" t="s">
        <v>242</v>
      </c>
      <c r="ES1883" s="4" t="s">
        <v>242</v>
      </c>
      <c r="ET1883" s="4" t="s">
        <v>242</v>
      </c>
      <c r="EU1883" s="4" t="s">
        <v>242</v>
      </c>
      <c r="EV1883" s="4" t="s">
        <v>242</v>
      </c>
      <c r="EW1883" s="4" t="s">
        <v>242</v>
      </c>
      <c r="EX1883" s="4" t="s">
        <v>242</v>
      </c>
      <c r="EY1883" s="4" t="s">
        <v>242</v>
      </c>
      <c r="EZ1883" s="4" t="s">
        <v>242</v>
      </c>
      <c r="FA1883" s="4" t="s">
        <v>242</v>
      </c>
      <c r="FB1883" s="4" t="s">
        <v>242</v>
      </c>
      <c r="FC1883" s="4">
        <v>40013</v>
      </c>
      <c r="FD1883" s="4">
        <v>1</v>
      </c>
      <c r="FE1883" s="4">
        <v>20100</v>
      </c>
      <c r="FF1883" s="4">
        <v>1</v>
      </c>
      <c r="FG1883" s="4">
        <v>20100</v>
      </c>
      <c r="FH1883" s="4">
        <v>1</v>
      </c>
      <c r="FR1883" s="2">
        <v>99999</v>
      </c>
      <c r="FS1883" s="2">
        <v>0</v>
      </c>
      <c r="FT1883" s="2">
        <f t="shared" ref="FT1883" si="25249">IF(FT895="","",FT895)</f>
        <v>10000</v>
      </c>
      <c r="FU1883" s="2" t="s">
        <v>1743</v>
      </c>
      <c r="FV1883" s="2" t="str">
        <f t="shared" ref="FV1883" si="25250">IF(FV895="","",FV895)</f>
        <v/>
      </c>
      <c r="FW1883" s="2" t="str">
        <f t="shared" ref="FW1883" si="25251">IF(FW895="","",FW895)</f>
        <v/>
      </c>
      <c r="FX1883" s="2" t="str">
        <f t="shared" ref="FX1883" si="25252">IF(FX895="","",FX895)</f>
        <v/>
      </c>
      <c r="FY1883" s="2" t="str">
        <f t="shared" si="25183"/>
        <v/>
      </c>
      <c r="FZ1883" s="77">
        <v>0</v>
      </c>
      <c r="GA1883" s="2">
        <v>1</v>
      </c>
      <c r="GC1883" s="2">
        <v>1</v>
      </c>
      <c r="GD1883"/>
    </row>
    <row r="1884" s="2" customFormat="1" ht="14.25" spans="1:186">
      <c r="A1884" s="95">
        <f t="shared" si="25206"/>
        <v>8080118</v>
      </c>
      <c r="B1884" s="95">
        <v>2824</v>
      </c>
      <c r="C1884" s="95">
        <v>0</v>
      </c>
      <c r="D1884" s="95" t="s">
        <v>552</v>
      </c>
      <c r="E1884" s="95" t="str">
        <f t="shared" si="25207"/>
        <v>80级橙装魔棒（福利专用）</v>
      </c>
      <c r="F1884" s="31" t="s">
        <v>1483</v>
      </c>
      <c r="G1884" s="31">
        <v>5</v>
      </c>
      <c r="H1884" s="7" t="s">
        <v>191</v>
      </c>
      <c r="I1884" s="7" t="s">
        <v>187</v>
      </c>
      <c r="J1884" s="35">
        <v>1544</v>
      </c>
      <c r="K1884" s="38">
        <v>506</v>
      </c>
      <c r="L1884" s="80"/>
      <c r="M1884" s="29" t="s">
        <v>193</v>
      </c>
      <c r="N1884" s="4">
        <v>80</v>
      </c>
      <c r="O1884" s="4">
        <v>80</v>
      </c>
      <c r="P1884" s="40">
        <f t="shared" si="25192"/>
        <v>2005</v>
      </c>
      <c r="Q1884" s="4"/>
      <c r="S1884" s="48">
        <v>0</v>
      </c>
      <c r="T1884" s="47" t="s">
        <v>257</v>
      </c>
      <c r="U1884" s="7" t="s">
        <v>195</v>
      </c>
      <c r="V1884" s="7">
        <v>0</v>
      </c>
      <c r="W1884" s="7">
        <v>0</v>
      </c>
      <c r="X1884" s="40">
        <v>0</v>
      </c>
      <c r="AB1884" s="7" t="s">
        <v>195</v>
      </c>
      <c r="AC1884" s="7">
        <v>0</v>
      </c>
      <c r="AD1884" s="7" t="s">
        <v>195</v>
      </c>
      <c r="AE1884" s="7" t="str">
        <f t="shared" ref="AE1884" si="25253">IF(Z1884&gt;=40,"false","true")</f>
        <v>true</v>
      </c>
      <c r="AF1884" s="7" t="b">
        <v>1</v>
      </c>
      <c r="AG1884" s="7" t="s">
        <v>195</v>
      </c>
      <c r="AH1884" s="40">
        <v>0</v>
      </c>
      <c r="AI1884" s="40">
        <v>0</v>
      </c>
      <c r="AJ1884" s="40">
        <v>1</v>
      </c>
      <c r="AK1884" s="40">
        <v>0</v>
      </c>
      <c r="AL1884" s="40">
        <v>1</v>
      </c>
      <c r="AM1884" s="40">
        <v>0</v>
      </c>
      <c r="AN1884" s="40">
        <v>60</v>
      </c>
      <c r="AO1884" s="40">
        <v>10000</v>
      </c>
      <c r="AP1884" s="7" t="s">
        <v>554</v>
      </c>
      <c r="AQ1884" s="4">
        <v>3</v>
      </c>
      <c r="AR1884" s="4">
        <v>161506</v>
      </c>
      <c r="AS1884" s="7" t="s">
        <v>199</v>
      </c>
      <c r="AT1884" s="48">
        <v>3</v>
      </c>
      <c r="AU1884" s="48">
        <v>1</v>
      </c>
      <c r="AV1884" s="48">
        <v>3</v>
      </c>
      <c r="AW1884" s="48">
        <v>500</v>
      </c>
      <c r="AX1884" s="48">
        <v>250</v>
      </c>
      <c r="AY1884" s="48">
        <v>0</v>
      </c>
      <c r="AZ1884" s="48">
        <v>0</v>
      </c>
      <c r="BE1884" s="48">
        <v>0</v>
      </c>
      <c r="BF1884" s="48">
        <v>1</v>
      </c>
      <c r="BG1884" s="48">
        <v>810</v>
      </c>
      <c r="BH1884" s="48">
        <v>810</v>
      </c>
      <c r="BI1884" s="7">
        <v>0</v>
      </c>
      <c r="BJ1884" s="7">
        <v>0</v>
      </c>
      <c r="BK1884" s="7">
        <v>0</v>
      </c>
      <c r="BL1884" s="7">
        <v>0</v>
      </c>
      <c r="BM1884" s="7">
        <v>0</v>
      </c>
      <c r="BN1884" s="7">
        <v>0</v>
      </c>
      <c r="BO1884" s="7">
        <v>0</v>
      </c>
      <c r="BP1884" s="7">
        <v>0</v>
      </c>
      <c r="BQ1884" s="7">
        <v>0</v>
      </c>
      <c r="BR1884" s="7">
        <v>0</v>
      </c>
      <c r="BS1884" s="7">
        <v>0</v>
      </c>
      <c r="BT1884" s="7">
        <v>0</v>
      </c>
      <c r="BU1884" s="7">
        <v>0</v>
      </c>
      <c r="BV1884" s="7">
        <v>0</v>
      </c>
      <c r="BW1884" s="7">
        <v>0</v>
      </c>
      <c r="BX1884" s="7">
        <v>0</v>
      </c>
      <c r="BY1884" s="7">
        <v>0</v>
      </c>
      <c r="BZ1884" s="7">
        <v>0</v>
      </c>
      <c r="CA1884" s="7">
        <v>0</v>
      </c>
      <c r="CB1884" s="7">
        <v>0</v>
      </c>
      <c r="CC1884" s="7">
        <v>0</v>
      </c>
      <c r="CD1884" s="7">
        <v>0</v>
      </c>
      <c r="CE1884" s="7">
        <v>0</v>
      </c>
      <c r="CF1884" s="7">
        <v>0</v>
      </c>
      <c r="CG1884" s="7">
        <v>0</v>
      </c>
      <c r="CH1884" s="7">
        <v>0</v>
      </c>
      <c r="CI1884" s="7">
        <v>0</v>
      </c>
      <c r="CJ1884" s="7">
        <v>0</v>
      </c>
      <c r="CK1884" s="7">
        <v>0</v>
      </c>
      <c r="CL1884" s="40">
        <v>0</v>
      </c>
      <c r="CM1884" s="40">
        <v>0</v>
      </c>
      <c r="CN1884" s="40">
        <v>0</v>
      </c>
      <c r="CO1884" s="40">
        <v>0</v>
      </c>
      <c r="CP1884" s="7">
        <v>0</v>
      </c>
      <c r="CQ1884" s="7">
        <v>0</v>
      </c>
      <c r="CR1884" s="7">
        <v>0</v>
      </c>
      <c r="CS1884" s="40">
        <v>0</v>
      </c>
      <c r="CT1884" s="7">
        <v>0</v>
      </c>
      <c r="CU1884" s="7">
        <v>0</v>
      </c>
      <c r="CV1884" s="4"/>
      <c r="CW1884" s="4"/>
      <c r="CX1884" s="4" t="s">
        <v>210</v>
      </c>
      <c r="CY1884" s="4" t="s">
        <v>211</v>
      </c>
      <c r="CZ1884" s="4" t="s">
        <v>242</v>
      </c>
      <c r="DA1884" s="4" t="s">
        <v>242</v>
      </c>
      <c r="DB1884" s="4" t="s">
        <v>212</v>
      </c>
      <c r="DC1884" s="4" t="s">
        <v>212</v>
      </c>
      <c r="DD1884" s="7">
        <v>2</v>
      </c>
      <c r="DE1884" s="7">
        <v>30</v>
      </c>
      <c r="DF1884" s="7">
        <v>60</v>
      </c>
      <c r="DH1884" s="7">
        <v>11</v>
      </c>
      <c r="DI1884" s="4">
        <v>2</v>
      </c>
      <c r="DJ1884" s="4">
        <v>4</v>
      </c>
      <c r="DK1884" s="4">
        <v>7</v>
      </c>
      <c r="DL1884" s="4">
        <v>8</v>
      </c>
      <c r="DX1884" s="7">
        <f t="shared" si="25217"/>
        <v>8080118</v>
      </c>
      <c r="DY1884" s="7"/>
      <c r="DZ1884" s="67">
        <v>10000</v>
      </c>
      <c r="EA1884" s="2" t="s">
        <v>1594</v>
      </c>
      <c r="EB1884" s="85">
        <v>203</v>
      </c>
      <c r="EC1884" s="2" t="s">
        <v>1595</v>
      </c>
      <c r="ED1884" s="2">
        <v>2021</v>
      </c>
      <c r="EE1884" s="2">
        <v>3003</v>
      </c>
      <c r="EF1884" s="7">
        <v>50</v>
      </c>
      <c r="EG1884" s="20"/>
      <c r="EH1884" s="20"/>
      <c r="EI1884" s="4">
        <v>331108</v>
      </c>
      <c r="EJ1884" s="4">
        <v>1</v>
      </c>
      <c r="EK1884" s="4">
        <v>331109</v>
      </c>
      <c r="EL1884" s="4">
        <v>1</v>
      </c>
      <c r="EM1884" s="4">
        <v>331110</v>
      </c>
      <c r="EN1884" s="4">
        <v>1</v>
      </c>
      <c r="EO1884" s="4">
        <v>331111</v>
      </c>
      <c r="EP1884" s="4">
        <v>1</v>
      </c>
      <c r="EQ1884" s="4" t="s">
        <v>242</v>
      </c>
      <c r="ER1884" s="4" t="s">
        <v>242</v>
      </c>
      <c r="ES1884" s="4" t="s">
        <v>242</v>
      </c>
      <c r="ET1884" s="4" t="s">
        <v>242</v>
      </c>
      <c r="EU1884" s="4" t="s">
        <v>242</v>
      </c>
      <c r="EV1884" s="4" t="s">
        <v>242</v>
      </c>
      <c r="EW1884" s="4" t="s">
        <v>242</v>
      </c>
      <c r="EX1884" s="4" t="s">
        <v>242</v>
      </c>
      <c r="EY1884" s="4" t="s">
        <v>242</v>
      </c>
      <c r="EZ1884" s="4" t="s">
        <v>242</v>
      </c>
      <c r="FA1884" s="4" t="s">
        <v>242</v>
      </c>
      <c r="FB1884" s="4" t="s">
        <v>242</v>
      </c>
      <c r="FC1884" s="4">
        <v>40013</v>
      </c>
      <c r="FD1884" s="4">
        <v>1</v>
      </c>
      <c r="FE1884" s="4">
        <v>20100</v>
      </c>
      <c r="FF1884" s="4">
        <v>1</v>
      </c>
      <c r="FG1884" s="4">
        <v>20100</v>
      </c>
      <c r="FH1884" s="4">
        <v>1</v>
      </c>
      <c r="FR1884" s="2">
        <v>99999</v>
      </c>
      <c r="FS1884" s="2">
        <v>0</v>
      </c>
      <c r="FT1884" s="2">
        <f t="shared" ref="FT1884" si="25254">IF(FT896="","",FT896)</f>
        <v>10000</v>
      </c>
      <c r="FU1884" s="2" t="s">
        <v>1743</v>
      </c>
      <c r="FV1884" s="2" t="str">
        <f t="shared" ref="FV1884" si="25255">IF(FV896="","",FV896)</f>
        <v/>
      </c>
      <c r="FW1884" s="2" t="str">
        <f t="shared" ref="FW1884" si="25256">IF(FW896="","",FW896)</f>
        <v/>
      </c>
      <c r="FX1884" s="2" t="str">
        <f t="shared" ref="FX1884:FX1895" si="25257">IF(FX896="","",FX896)</f>
        <v/>
      </c>
      <c r="FY1884" s="2" t="str">
        <f t="shared" si="25183"/>
        <v/>
      </c>
      <c r="FZ1884" s="77">
        <v>0</v>
      </c>
      <c r="GA1884" s="2">
        <v>1</v>
      </c>
      <c r="GC1884" s="2">
        <v>1</v>
      </c>
      <c r="GD1884"/>
    </row>
    <row r="1885" s="2" customFormat="1" ht="14.25" spans="1:186">
      <c r="A1885" s="95">
        <f t="shared" si="25206"/>
        <v>8080119</v>
      </c>
      <c r="B1885" s="95">
        <v>4104</v>
      </c>
      <c r="C1885" s="95">
        <v>0</v>
      </c>
      <c r="D1885" s="95" t="s">
        <v>555</v>
      </c>
      <c r="E1885" s="95" t="str">
        <f t="shared" si="25207"/>
        <v>80级橙装法杖（福利专用）</v>
      </c>
      <c r="F1885" s="31" t="s">
        <v>1483</v>
      </c>
      <c r="G1885" s="31">
        <v>5</v>
      </c>
      <c r="H1885" s="7" t="s">
        <v>191</v>
      </c>
      <c r="I1885" s="7" t="s">
        <v>187</v>
      </c>
      <c r="J1885" s="35">
        <v>1544</v>
      </c>
      <c r="K1885" s="39">
        <v>605</v>
      </c>
      <c r="L1885" s="80"/>
      <c r="M1885" s="29" t="s">
        <v>193</v>
      </c>
      <c r="N1885" s="4">
        <v>80</v>
      </c>
      <c r="O1885" s="4">
        <v>80</v>
      </c>
      <c r="P1885" s="40">
        <f t="shared" si="25192"/>
        <v>2005</v>
      </c>
      <c r="Q1885" s="4"/>
      <c r="S1885" s="48">
        <v>0</v>
      </c>
      <c r="T1885" s="47" t="s">
        <v>194</v>
      </c>
      <c r="U1885" s="7" t="s">
        <v>195</v>
      </c>
      <c r="V1885" s="7">
        <v>0</v>
      </c>
      <c r="W1885" s="7">
        <v>0</v>
      </c>
      <c r="X1885" s="40">
        <v>0</v>
      </c>
      <c r="AB1885" s="7" t="s">
        <v>195</v>
      </c>
      <c r="AC1885" s="7">
        <v>0</v>
      </c>
      <c r="AD1885" s="7" t="s">
        <v>195</v>
      </c>
      <c r="AE1885" s="7" t="str">
        <f t="shared" ref="AE1885" si="25258">IF(Z1885&gt;=40,"false","true")</f>
        <v>true</v>
      </c>
      <c r="AF1885" s="7" t="b">
        <v>1</v>
      </c>
      <c r="AG1885" s="7" t="s">
        <v>195</v>
      </c>
      <c r="AH1885" s="40">
        <v>0</v>
      </c>
      <c r="AI1885" s="40">
        <v>0</v>
      </c>
      <c r="AJ1885" s="40">
        <v>1</v>
      </c>
      <c r="AK1885" s="40">
        <v>0</v>
      </c>
      <c r="AL1885" s="40">
        <v>1</v>
      </c>
      <c r="AM1885" s="40">
        <v>0</v>
      </c>
      <c r="AN1885" s="40">
        <v>60</v>
      </c>
      <c r="AO1885" s="40">
        <v>10000</v>
      </c>
      <c r="AP1885" s="7" t="s">
        <v>557</v>
      </c>
      <c r="AQ1885" s="4">
        <v>3</v>
      </c>
      <c r="AR1885" s="4">
        <v>161506</v>
      </c>
      <c r="AS1885" s="7" t="s">
        <v>199</v>
      </c>
      <c r="AT1885" s="48">
        <v>3</v>
      </c>
      <c r="AU1885" s="48">
        <v>1</v>
      </c>
      <c r="AV1885" s="48">
        <v>3</v>
      </c>
      <c r="AW1885" s="48">
        <v>500</v>
      </c>
      <c r="AX1885" s="48">
        <v>250</v>
      </c>
      <c r="AY1885" s="48">
        <v>0</v>
      </c>
      <c r="AZ1885" s="48">
        <v>0</v>
      </c>
      <c r="BE1885" s="48">
        <v>0</v>
      </c>
      <c r="BF1885" s="48">
        <v>1</v>
      </c>
      <c r="BG1885" s="48">
        <v>810</v>
      </c>
      <c r="BH1885" s="48">
        <v>810</v>
      </c>
      <c r="BI1885" s="7">
        <v>0</v>
      </c>
      <c r="BJ1885" s="7">
        <v>0</v>
      </c>
      <c r="BK1885" s="7">
        <v>0</v>
      </c>
      <c r="BL1885" s="7">
        <v>0</v>
      </c>
      <c r="BM1885" s="7">
        <v>0</v>
      </c>
      <c r="BN1885" s="7">
        <v>0</v>
      </c>
      <c r="BO1885" s="7">
        <v>0</v>
      </c>
      <c r="BP1885" s="7">
        <v>0</v>
      </c>
      <c r="BQ1885" s="7">
        <v>0</v>
      </c>
      <c r="BR1885" s="7">
        <v>0</v>
      </c>
      <c r="BS1885" s="7">
        <v>0</v>
      </c>
      <c r="BT1885" s="7">
        <v>0</v>
      </c>
      <c r="BU1885" s="7">
        <v>0</v>
      </c>
      <c r="BV1885" s="7">
        <v>0</v>
      </c>
      <c r="BW1885" s="7">
        <v>0</v>
      </c>
      <c r="BX1885" s="7">
        <v>0</v>
      </c>
      <c r="BY1885" s="7">
        <v>0</v>
      </c>
      <c r="BZ1885" s="7">
        <v>0</v>
      </c>
      <c r="CA1885" s="7">
        <v>0</v>
      </c>
      <c r="CB1885" s="7">
        <v>0</v>
      </c>
      <c r="CC1885" s="7">
        <v>0</v>
      </c>
      <c r="CD1885" s="7">
        <v>0</v>
      </c>
      <c r="CE1885" s="7">
        <v>0</v>
      </c>
      <c r="CF1885" s="7">
        <v>0</v>
      </c>
      <c r="CG1885" s="7">
        <v>0</v>
      </c>
      <c r="CH1885" s="7">
        <v>0</v>
      </c>
      <c r="CI1885" s="7">
        <v>0</v>
      </c>
      <c r="CJ1885" s="7">
        <v>0</v>
      </c>
      <c r="CK1885" s="7">
        <v>0</v>
      </c>
      <c r="CL1885" s="40">
        <v>0</v>
      </c>
      <c r="CM1885" s="40">
        <v>0</v>
      </c>
      <c r="CN1885" s="40">
        <v>0</v>
      </c>
      <c r="CO1885" s="40">
        <v>0</v>
      </c>
      <c r="CP1885" s="7">
        <v>0</v>
      </c>
      <c r="CQ1885" s="7">
        <v>0</v>
      </c>
      <c r="CR1885" s="7">
        <v>0</v>
      </c>
      <c r="CS1885" s="40">
        <v>0</v>
      </c>
      <c r="CT1885" s="7">
        <v>0</v>
      </c>
      <c r="CU1885" s="7">
        <v>0</v>
      </c>
      <c r="CV1885" s="4"/>
      <c r="CW1885" s="4"/>
      <c r="CX1885" s="4" t="s">
        <v>210</v>
      </c>
      <c r="CY1885" s="4" t="s">
        <v>211</v>
      </c>
      <c r="CZ1885" s="4" t="s">
        <v>242</v>
      </c>
      <c r="DA1885" s="4" t="s">
        <v>242</v>
      </c>
      <c r="DB1885" s="4" t="s">
        <v>212</v>
      </c>
      <c r="DC1885" s="4" t="s">
        <v>212</v>
      </c>
      <c r="DD1885" s="7">
        <v>2</v>
      </c>
      <c r="DE1885" s="7">
        <v>30</v>
      </c>
      <c r="DF1885" s="7">
        <v>60</v>
      </c>
      <c r="DH1885" s="7">
        <v>11</v>
      </c>
      <c r="DI1885" s="4">
        <v>2</v>
      </c>
      <c r="DJ1885" s="4">
        <v>4</v>
      </c>
      <c r="DK1885" s="4">
        <v>7</v>
      </c>
      <c r="DL1885" s="4">
        <v>8</v>
      </c>
      <c r="DX1885" s="7">
        <f t="shared" si="25217"/>
        <v>8080119</v>
      </c>
      <c r="DY1885" s="7"/>
      <c r="DZ1885" s="67">
        <v>10000</v>
      </c>
      <c r="EA1885" s="2" t="s">
        <v>1594</v>
      </c>
      <c r="EB1885" s="85">
        <v>203</v>
      </c>
      <c r="EC1885" s="2" t="s">
        <v>1595</v>
      </c>
      <c r="ED1885" s="2">
        <v>2021</v>
      </c>
      <c r="EE1885" s="2">
        <v>3003</v>
      </c>
      <c r="EF1885" s="7">
        <v>50</v>
      </c>
      <c r="EG1885" s="20"/>
      <c r="EH1885" s="20"/>
      <c r="EI1885" s="4">
        <v>331108</v>
      </c>
      <c r="EJ1885" s="4">
        <v>1</v>
      </c>
      <c r="EK1885" s="4">
        <v>331109</v>
      </c>
      <c r="EL1885" s="4">
        <v>1</v>
      </c>
      <c r="EM1885" s="4">
        <v>331110</v>
      </c>
      <c r="EN1885" s="4">
        <v>1</v>
      </c>
      <c r="EO1885" s="4">
        <v>331111</v>
      </c>
      <c r="EP1885" s="4">
        <v>1</v>
      </c>
      <c r="EQ1885" s="4" t="s">
        <v>242</v>
      </c>
      <c r="ER1885" s="4" t="s">
        <v>242</v>
      </c>
      <c r="ES1885" s="4" t="s">
        <v>242</v>
      </c>
      <c r="ET1885" s="4" t="s">
        <v>242</v>
      </c>
      <c r="EU1885" s="4" t="s">
        <v>242</v>
      </c>
      <c r="EV1885" s="4" t="s">
        <v>242</v>
      </c>
      <c r="EW1885" s="4" t="s">
        <v>242</v>
      </c>
      <c r="EX1885" s="4" t="s">
        <v>242</v>
      </c>
      <c r="EY1885" s="4" t="s">
        <v>242</v>
      </c>
      <c r="EZ1885" s="4" t="s">
        <v>242</v>
      </c>
      <c r="FA1885" s="4" t="s">
        <v>242</v>
      </c>
      <c r="FB1885" s="4" t="s">
        <v>242</v>
      </c>
      <c r="FC1885" s="4">
        <v>40013</v>
      </c>
      <c r="FD1885" s="4">
        <v>1</v>
      </c>
      <c r="FE1885" s="4">
        <v>20100</v>
      </c>
      <c r="FF1885" s="4">
        <v>1</v>
      </c>
      <c r="FG1885" s="4">
        <v>20100</v>
      </c>
      <c r="FH1885" s="4">
        <v>1</v>
      </c>
      <c r="FR1885" s="2">
        <v>99999</v>
      </c>
      <c r="FS1885" s="2">
        <v>0</v>
      </c>
      <c r="FT1885" s="2">
        <f t="shared" ref="FT1885" si="25259">IF(FT897="","",FT897)</f>
        <v>10000</v>
      </c>
      <c r="FU1885" s="2" t="s">
        <v>1743</v>
      </c>
      <c r="FV1885" s="2" t="str">
        <f t="shared" ref="FV1885" si="25260">IF(FV897="","",FV897)</f>
        <v/>
      </c>
      <c r="FW1885" s="2" t="str">
        <f t="shared" ref="FW1885" si="25261">IF(FW897="","",FW897)</f>
        <v/>
      </c>
      <c r="FX1885" s="2" t="str">
        <f t="shared" si="25257"/>
        <v/>
      </c>
      <c r="FY1885" s="2" t="str">
        <f t="shared" si="25183"/>
        <v/>
      </c>
      <c r="FZ1885" s="77">
        <v>0</v>
      </c>
      <c r="GA1885" s="2">
        <v>1</v>
      </c>
      <c r="GC1885" s="2">
        <v>1</v>
      </c>
      <c r="GD1885"/>
    </row>
    <row r="1886" s="2" customFormat="1" ht="14.25" spans="1:186">
      <c r="A1886" s="95">
        <f t="shared" si="25206"/>
        <v>8080220</v>
      </c>
      <c r="B1886" s="95">
        <v>312</v>
      </c>
      <c r="C1886" s="95">
        <v>3</v>
      </c>
      <c r="D1886" s="95" t="s">
        <v>558</v>
      </c>
      <c r="E1886" s="95" t="str">
        <f t="shared" si="25207"/>
        <v>80级橙装男衣（福利专用）</v>
      </c>
      <c r="F1886" s="31" t="s">
        <v>1483</v>
      </c>
      <c r="G1886" s="31">
        <v>5</v>
      </c>
      <c r="H1886" s="7" t="s">
        <v>191</v>
      </c>
      <c r="I1886" s="7" t="s">
        <v>187</v>
      </c>
      <c r="J1886" s="37">
        <v>1456</v>
      </c>
      <c r="K1886" s="39">
        <v>1432</v>
      </c>
      <c r="L1886" s="80"/>
      <c r="M1886" s="29" t="s">
        <v>193</v>
      </c>
      <c r="N1886" s="4">
        <v>80</v>
      </c>
      <c r="O1886" s="4">
        <v>80</v>
      </c>
      <c r="P1886" s="40">
        <f t="shared" si="25192"/>
        <v>2305</v>
      </c>
      <c r="Q1886" s="4"/>
      <c r="S1886" s="48">
        <v>1</v>
      </c>
      <c r="T1886" s="47" t="s">
        <v>194</v>
      </c>
      <c r="U1886" s="7" t="s">
        <v>195</v>
      </c>
      <c r="V1886" s="7">
        <v>0</v>
      </c>
      <c r="W1886" s="7">
        <v>0</v>
      </c>
      <c r="X1886" s="40">
        <v>0</v>
      </c>
      <c r="AB1886" s="7" t="s">
        <v>195</v>
      </c>
      <c r="AC1886" s="7">
        <v>0</v>
      </c>
      <c r="AD1886" s="7" t="s">
        <v>195</v>
      </c>
      <c r="AE1886" s="7" t="str">
        <f t="shared" ref="AE1886" si="25262">IF(Z1886&gt;=40,"false","true")</f>
        <v>true</v>
      </c>
      <c r="AF1886" s="7" t="b">
        <v>1</v>
      </c>
      <c r="AG1886" s="7" t="s">
        <v>195</v>
      </c>
      <c r="AH1886" s="40">
        <v>0</v>
      </c>
      <c r="AI1886" s="40">
        <v>0</v>
      </c>
      <c r="AJ1886" s="40">
        <v>1</v>
      </c>
      <c r="AK1886" s="40">
        <v>0</v>
      </c>
      <c r="AL1886" s="40">
        <v>1</v>
      </c>
      <c r="AM1886" s="40">
        <v>0</v>
      </c>
      <c r="AN1886" s="40">
        <v>60</v>
      </c>
      <c r="AO1886" s="40">
        <v>10000</v>
      </c>
      <c r="AP1886" s="7" t="s">
        <v>560</v>
      </c>
      <c r="AQ1886" s="4">
        <v>3</v>
      </c>
      <c r="AR1886" s="4">
        <v>161506</v>
      </c>
      <c r="AS1886" s="7" t="s">
        <v>199</v>
      </c>
      <c r="AT1886" s="48">
        <v>3</v>
      </c>
      <c r="AU1886" s="48">
        <v>1</v>
      </c>
      <c r="AV1886" s="48">
        <v>3</v>
      </c>
      <c r="AW1886" s="48">
        <v>500</v>
      </c>
      <c r="AX1886" s="48">
        <v>250</v>
      </c>
      <c r="AY1886" s="48">
        <v>0</v>
      </c>
      <c r="AZ1886" s="48">
        <v>0</v>
      </c>
      <c r="BE1886" s="48">
        <v>0</v>
      </c>
      <c r="BF1886" s="48">
        <v>1</v>
      </c>
      <c r="BG1886" s="48">
        <v>810</v>
      </c>
      <c r="BH1886" s="48">
        <v>810</v>
      </c>
      <c r="BI1886" s="7">
        <v>0</v>
      </c>
      <c r="BJ1886" s="7">
        <v>0</v>
      </c>
      <c r="BK1886" s="7">
        <v>0</v>
      </c>
      <c r="BL1886" s="7">
        <v>0</v>
      </c>
      <c r="BM1886" s="7">
        <v>0</v>
      </c>
      <c r="BN1886" s="7">
        <v>0</v>
      </c>
      <c r="BO1886" s="7">
        <v>0</v>
      </c>
      <c r="BP1886" s="7">
        <v>0</v>
      </c>
      <c r="BQ1886" s="7">
        <v>0</v>
      </c>
      <c r="BR1886" s="7">
        <v>0</v>
      </c>
      <c r="BS1886" s="7">
        <v>0</v>
      </c>
      <c r="BT1886" s="7">
        <v>0</v>
      </c>
      <c r="BU1886" s="7">
        <v>0</v>
      </c>
      <c r="BV1886" s="7">
        <v>0</v>
      </c>
      <c r="BW1886" s="7">
        <v>0</v>
      </c>
      <c r="BX1886" s="7">
        <v>0</v>
      </c>
      <c r="BY1886" s="7">
        <v>0</v>
      </c>
      <c r="BZ1886" s="7">
        <v>0</v>
      </c>
      <c r="CA1886" s="7">
        <v>0</v>
      </c>
      <c r="CB1886" s="7">
        <v>0</v>
      </c>
      <c r="CC1886" s="7">
        <v>0</v>
      </c>
      <c r="CD1886" s="7">
        <v>0</v>
      </c>
      <c r="CE1886" s="7">
        <v>0</v>
      </c>
      <c r="CF1886" s="7">
        <v>0</v>
      </c>
      <c r="CG1886" s="7">
        <v>0</v>
      </c>
      <c r="CH1886" s="7">
        <v>0</v>
      </c>
      <c r="CI1886" s="7">
        <v>0</v>
      </c>
      <c r="CJ1886" s="7">
        <v>0</v>
      </c>
      <c r="CK1886" s="7">
        <v>0</v>
      </c>
      <c r="CL1886" s="40">
        <v>0</v>
      </c>
      <c r="CM1886" s="40">
        <v>0</v>
      </c>
      <c r="CN1886" s="40">
        <v>0</v>
      </c>
      <c r="CO1886" s="40">
        <v>0</v>
      </c>
      <c r="CP1886" s="7">
        <v>0</v>
      </c>
      <c r="CQ1886" s="7">
        <v>0</v>
      </c>
      <c r="CR1886" s="7">
        <v>0</v>
      </c>
      <c r="CS1886" s="40">
        <v>0</v>
      </c>
      <c r="CT1886" s="7">
        <v>0</v>
      </c>
      <c r="CU1886" s="7">
        <v>0</v>
      </c>
      <c r="CV1886" s="4"/>
      <c r="CW1886" s="4"/>
      <c r="CX1886" s="4" t="s">
        <v>242</v>
      </c>
      <c r="CY1886" s="4" t="s">
        <v>242</v>
      </c>
      <c r="CZ1886" s="4" t="s">
        <v>242</v>
      </c>
      <c r="DA1886" s="4" t="s">
        <v>242</v>
      </c>
      <c r="DB1886" s="4" t="s">
        <v>242</v>
      </c>
      <c r="DC1886" s="4" t="s">
        <v>242</v>
      </c>
      <c r="DD1886" s="7">
        <v>2</v>
      </c>
      <c r="DE1886" s="7">
        <v>30</v>
      </c>
      <c r="DF1886" s="7">
        <v>60</v>
      </c>
      <c r="DH1886" s="7">
        <v>11</v>
      </c>
      <c r="DI1886" s="4">
        <v>1</v>
      </c>
      <c r="DJ1886" s="4">
        <v>3</v>
      </c>
      <c r="DK1886" s="4">
        <v>5</v>
      </c>
      <c r="DL1886" s="4">
        <v>7</v>
      </c>
      <c r="DX1886" s="7">
        <f t="shared" si="25217"/>
        <v>8080220</v>
      </c>
      <c r="DY1886" s="7"/>
      <c r="DZ1886" s="67">
        <v>10000</v>
      </c>
      <c r="EA1886" s="2" t="s">
        <v>1594</v>
      </c>
      <c r="EB1886" s="85">
        <v>203</v>
      </c>
      <c r="EC1886" s="2" t="s">
        <v>1595</v>
      </c>
      <c r="ED1886" s="2">
        <v>2024</v>
      </c>
      <c r="EE1886" s="2">
        <v>3004</v>
      </c>
      <c r="EF1886" s="7">
        <v>50</v>
      </c>
      <c r="EG1886" s="20"/>
      <c r="EH1886" s="20"/>
      <c r="EI1886" s="4">
        <v>331138</v>
      </c>
      <c r="EJ1886" s="4">
        <v>1</v>
      </c>
      <c r="EK1886" s="4">
        <v>331139</v>
      </c>
      <c r="EL1886" s="4">
        <v>1</v>
      </c>
      <c r="EM1886" s="4">
        <v>331140</v>
      </c>
      <c r="EN1886" s="4">
        <v>1</v>
      </c>
      <c r="EO1886" s="4">
        <v>331141</v>
      </c>
      <c r="EP1886" s="4">
        <v>1</v>
      </c>
      <c r="EQ1886" s="4" t="s">
        <v>242</v>
      </c>
      <c r="ER1886" s="4" t="s">
        <v>242</v>
      </c>
      <c r="ES1886" s="4" t="s">
        <v>242</v>
      </c>
      <c r="ET1886" s="4" t="s">
        <v>242</v>
      </c>
      <c r="EU1886" s="4" t="s">
        <v>242</v>
      </c>
      <c r="EV1886" s="4" t="s">
        <v>242</v>
      </c>
      <c r="EW1886" s="4" t="s">
        <v>242</v>
      </c>
      <c r="EX1886" s="4" t="s">
        <v>242</v>
      </c>
      <c r="EY1886" s="4" t="s">
        <v>242</v>
      </c>
      <c r="EZ1886" s="4" t="s">
        <v>242</v>
      </c>
      <c r="FA1886" s="4" t="s">
        <v>242</v>
      </c>
      <c r="FB1886" s="4" t="s">
        <v>242</v>
      </c>
      <c r="FC1886" s="4">
        <v>40013</v>
      </c>
      <c r="FD1886" s="4">
        <v>1</v>
      </c>
      <c r="FE1886" s="4">
        <v>20100</v>
      </c>
      <c r="FF1886" s="4">
        <v>1</v>
      </c>
      <c r="FG1886" s="4">
        <v>20100</v>
      </c>
      <c r="FH1886" s="4">
        <v>1</v>
      </c>
      <c r="FR1886" s="2">
        <v>99999</v>
      </c>
      <c r="FS1886" s="2">
        <v>0</v>
      </c>
      <c r="FT1886" s="2">
        <f t="shared" ref="FT1886" si="25263">IF(FT898="","",FT898)</f>
        <v>10000</v>
      </c>
      <c r="FU1886" s="2" t="s">
        <v>1743</v>
      </c>
      <c r="FV1886" s="2" t="str">
        <f t="shared" ref="FV1886:FV1895" si="25264">IF(FV898="","",FV898)</f>
        <v/>
      </c>
      <c r="FW1886" s="2" t="str">
        <f t="shared" ref="FW1886" si="25265">IF(FW898="","",FW898)</f>
        <v/>
      </c>
      <c r="FX1886" s="2" t="str">
        <f t="shared" si="25257"/>
        <v/>
      </c>
      <c r="FY1886" s="2" t="str">
        <f t="shared" si="25183"/>
        <v/>
      </c>
      <c r="FZ1886" s="77">
        <v>0</v>
      </c>
      <c r="GA1886" s="2">
        <v>1</v>
      </c>
      <c r="GC1886" s="2">
        <v>1</v>
      </c>
      <c r="GD1886"/>
    </row>
    <row r="1887" s="2" customFormat="1" ht="14.25" spans="1:186">
      <c r="A1887" s="95">
        <f t="shared" si="25206"/>
        <v>8080221</v>
      </c>
      <c r="B1887" s="95">
        <v>568</v>
      </c>
      <c r="C1887" s="95">
        <v>3</v>
      </c>
      <c r="D1887" s="95" t="s">
        <v>561</v>
      </c>
      <c r="E1887" s="95" t="str">
        <f t="shared" si="25207"/>
        <v>80级橙装女衣（福利专用）</v>
      </c>
      <c r="F1887" s="31" t="s">
        <v>1483</v>
      </c>
      <c r="G1887" s="31">
        <v>5</v>
      </c>
      <c r="H1887" s="7" t="s">
        <v>191</v>
      </c>
      <c r="I1887" s="7" t="s">
        <v>187</v>
      </c>
      <c r="J1887" s="37">
        <v>1445</v>
      </c>
      <c r="K1887" s="39">
        <v>1436</v>
      </c>
      <c r="L1887" s="80"/>
      <c r="M1887" s="29" t="s">
        <v>193</v>
      </c>
      <c r="N1887" s="4">
        <v>80</v>
      </c>
      <c r="O1887" s="4">
        <v>80</v>
      </c>
      <c r="P1887" s="40">
        <f t="shared" si="25192"/>
        <v>2305</v>
      </c>
      <c r="Q1887" s="4"/>
      <c r="S1887" s="48">
        <v>2</v>
      </c>
      <c r="T1887" s="47" t="s">
        <v>194</v>
      </c>
      <c r="U1887" s="7" t="s">
        <v>195</v>
      </c>
      <c r="V1887" s="7">
        <v>0</v>
      </c>
      <c r="W1887" s="7">
        <v>0</v>
      </c>
      <c r="X1887" s="40">
        <v>0</v>
      </c>
      <c r="AB1887" s="7" t="s">
        <v>195</v>
      </c>
      <c r="AC1887" s="7">
        <v>0</v>
      </c>
      <c r="AD1887" s="7" t="s">
        <v>195</v>
      </c>
      <c r="AE1887" s="7" t="str">
        <f t="shared" ref="AE1887" si="25266">IF(Z1887&gt;=40,"false","true")</f>
        <v>true</v>
      </c>
      <c r="AF1887" s="7" t="b">
        <v>1</v>
      </c>
      <c r="AG1887" s="7" t="s">
        <v>195</v>
      </c>
      <c r="AH1887" s="40">
        <v>0</v>
      </c>
      <c r="AI1887" s="40">
        <v>0</v>
      </c>
      <c r="AJ1887" s="40">
        <v>1</v>
      </c>
      <c r="AK1887" s="40">
        <v>0</v>
      </c>
      <c r="AL1887" s="40">
        <v>1</v>
      </c>
      <c r="AM1887" s="40">
        <v>0</v>
      </c>
      <c r="AN1887" s="40">
        <v>60</v>
      </c>
      <c r="AO1887" s="40">
        <v>10000</v>
      </c>
      <c r="AP1887" s="7" t="s">
        <v>560</v>
      </c>
      <c r="AQ1887" s="4">
        <v>3</v>
      </c>
      <c r="AR1887" s="4">
        <v>161506</v>
      </c>
      <c r="AS1887" s="7" t="s">
        <v>199</v>
      </c>
      <c r="AT1887" s="48">
        <v>3</v>
      </c>
      <c r="AU1887" s="48">
        <v>1</v>
      </c>
      <c r="AV1887" s="48">
        <v>3</v>
      </c>
      <c r="AW1887" s="48">
        <v>500</v>
      </c>
      <c r="AX1887" s="48">
        <v>250</v>
      </c>
      <c r="AY1887" s="48">
        <v>0</v>
      </c>
      <c r="AZ1887" s="48">
        <v>0</v>
      </c>
      <c r="BE1887" s="48">
        <v>0</v>
      </c>
      <c r="BF1887" s="48">
        <v>1</v>
      </c>
      <c r="BG1887" s="48">
        <v>810</v>
      </c>
      <c r="BH1887" s="48">
        <v>810</v>
      </c>
      <c r="BI1887" s="7">
        <v>0</v>
      </c>
      <c r="BJ1887" s="7">
        <v>0</v>
      </c>
      <c r="BK1887" s="7">
        <v>0</v>
      </c>
      <c r="BL1887" s="7">
        <v>0</v>
      </c>
      <c r="BM1887" s="7">
        <v>0</v>
      </c>
      <c r="BN1887" s="7">
        <v>0</v>
      </c>
      <c r="BO1887" s="7">
        <v>0</v>
      </c>
      <c r="BP1887" s="7">
        <v>0</v>
      </c>
      <c r="BQ1887" s="7">
        <v>0</v>
      </c>
      <c r="BR1887" s="7">
        <v>0</v>
      </c>
      <c r="BS1887" s="7">
        <v>0</v>
      </c>
      <c r="BT1887" s="7">
        <v>0</v>
      </c>
      <c r="BU1887" s="7">
        <v>0</v>
      </c>
      <c r="BV1887" s="7">
        <v>0</v>
      </c>
      <c r="BW1887" s="7">
        <v>0</v>
      </c>
      <c r="BX1887" s="7">
        <v>0</v>
      </c>
      <c r="BY1887" s="7">
        <v>0</v>
      </c>
      <c r="BZ1887" s="7">
        <v>0</v>
      </c>
      <c r="CA1887" s="7">
        <v>0</v>
      </c>
      <c r="CB1887" s="7">
        <v>0</v>
      </c>
      <c r="CC1887" s="7">
        <v>0</v>
      </c>
      <c r="CD1887" s="7">
        <v>0</v>
      </c>
      <c r="CE1887" s="7">
        <v>0</v>
      </c>
      <c r="CF1887" s="7">
        <v>0</v>
      </c>
      <c r="CG1887" s="7">
        <v>0</v>
      </c>
      <c r="CH1887" s="7">
        <v>0</v>
      </c>
      <c r="CI1887" s="7">
        <v>0</v>
      </c>
      <c r="CJ1887" s="7">
        <v>0</v>
      </c>
      <c r="CK1887" s="7">
        <v>0</v>
      </c>
      <c r="CL1887" s="40">
        <v>0</v>
      </c>
      <c r="CM1887" s="40">
        <v>0</v>
      </c>
      <c r="CN1887" s="40">
        <v>0</v>
      </c>
      <c r="CO1887" s="40">
        <v>0</v>
      </c>
      <c r="CP1887" s="7">
        <v>0</v>
      </c>
      <c r="CQ1887" s="7">
        <v>0</v>
      </c>
      <c r="CR1887" s="7">
        <v>0</v>
      </c>
      <c r="CS1887" s="40">
        <v>0</v>
      </c>
      <c r="CT1887" s="7">
        <v>0</v>
      </c>
      <c r="CU1887" s="7">
        <v>0</v>
      </c>
      <c r="CV1887" s="4"/>
      <c r="CW1887" s="4"/>
      <c r="CX1887" s="4" t="s">
        <v>242</v>
      </c>
      <c r="CY1887" s="4" t="s">
        <v>242</v>
      </c>
      <c r="CZ1887" s="4" t="s">
        <v>242</v>
      </c>
      <c r="DA1887" s="4" t="s">
        <v>242</v>
      </c>
      <c r="DB1887" s="4" t="s">
        <v>242</v>
      </c>
      <c r="DC1887" s="4" t="s">
        <v>242</v>
      </c>
      <c r="DD1887" s="7">
        <v>2</v>
      </c>
      <c r="DE1887" s="7">
        <v>30</v>
      </c>
      <c r="DF1887" s="7">
        <v>60</v>
      </c>
      <c r="DH1887" s="7">
        <v>11</v>
      </c>
      <c r="DI1887" s="4">
        <v>1</v>
      </c>
      <c r="DJ1887" s="4">
        <v>3</v>
      </c>
      <c r="DK1887" s="4">
        <v>5</v>
      </c>
      <c r="DL1887" s="4">
        <v>7</v>
      </c>
      <c r="DX1887" s="7">
        <f t="shared" si="25217"/>
        <v>8080221</v>
      </c>
      <c r="DY1887" s="7"/>
      <c r="DZ1887" s="67">
        <v>10000</v>
      </c>
      <c r="EA1887" s="2" t="s">
        <v>1594</v>
      </c>
      <c r="EB1887" s="85">
        <v>203</v>
      </c>
      <c r="EC1887" s="2" t="s">
        <v>1595</v>
      </c>
      <c r="ED1887" s="2">
        <v>2024</v>
      </c>
      <c r="EE1887" s="2">
        <v>3004</v>
      </c>
      <c r="EF1887" s="7">
        <v>50</v>
      </c>
      <c r="EG1887" s="20"/>
      <c r="EH1887" s="20"/>
      <c r="EI1887" s="4">
        <v>331138</v>
      </c>
      <c r="EJ1887" s="4">
        <v>1</v>
      </c>
      <c r="EK1887" s="4">
        <v>331139</v>
      </c>
      <c r="EL1887" s="4">
        <v>1</v>
      </c>
      <c r="EM1887" s="4">
        <v>331140</v>
      </c>
      <c r="EN1887" s="4">
        <v>1</v>
      </c>
      <c r="EO1887" s="4">
        <v>331141</v>
      </c>
      <c r="EP1887" s="4">
        <v>1</v>
      </c>
      <c r="EQ1887" s="4" t="s">
        <v>242</v>
      </c>
      <c r="ER1887" s="4" t="s">
        <v>242</v>
      </c>
      <c r="ES1887" s="4" t="s">
        <v>242</v>
      </c>
      <c r="ET1887" s="4" t="s">
        <v>242</v>
      </c>
      <c r="EU1887" s="4" t="s">
        <v>242</v>
      </c>
      <c r="EV1887" s="4" t="s">
        <v>242</v>
      </c>
      <c r="EW1887" s="4" t="s">
        <v>242</v>
      </c>
      <c r="EX1887" s="4" t="s">
        <v>242</v>
      </c>
      <c r="EY1887" s="4" t="s">
        <v>242</v>
      </c>
      <c r="EZ1887" s="4" t="s">
        <v>242</v>
      </c>
      <c r="FA1887" s="4" t="s">
        <v>242</v>
      </c>
      <c r="FB1887" s="4" t="s">
        <v>242</v>
      </c>
      <c r="FC1887" s="4">
        <v>40013</v>
      </c>
      <c r="FD1887" s="4">
        <v>1</v>
      </c>
      <c r="FE1887" s="4">
        <v>20100</v>
      </c>
      <c r="FF1887" s="4">
        <v>1</v>
      </c>
      <c r="FG1887" s="4">
        <v>20100</v>
      </c>
      <c r="FH1887" s="4">
        <v>1</v>
      </c>
      <c r="FR1887" s="2">
        <v>99999</v>
      </c>
      <c r="FS1887" s="2">
        <v>0</v>
      </c>
      <c r="FT1887" s="2">
        <f t="shared" ref="FT1887" si="25267">IF(FT899="","",FT899)</f>
        <v>10000</v>
      </c>
      <c r="FU1887" s="2" t="s">
        <v>1743</v>
      </c>
      <c r="FV1887" s="2" t="str">
        <f t="shared" si="25264"/>
        <v/>
      </c>
      <c r="FW1887" s="2" t="str">
        <f t="shared" ref="FW1887" si="25268">IF(FW899="","",FW899)</f>
        <v/>
      </c>
      <c r="FX1887" s="2" t="str">
        <f t="shared" si="25257"/>
        <v/>
      </c>
      <c r="FY1887" s="2" t="str">
        <f t="shared" si="25183"/>
        <v/>
      </c>
      <c r="FZ1887" s="77">
        <v>0</v>
      </c>
      <c r="GA1887" s="2">
        <v>1</v>
      </c>
      <c r="GC1887" s="2">
        <v>1</v>
      </c>
      <c r="GD1887"/>
    </row>
    <row r="1888" s="2" customFormat="1" ht="14.25" spans="1:186">
      <c r="A1888" s="95">
        <f t="shared" si="25206"/>
        <v>8080322</v>
      </c>
      <c r="B1888" s="95">
        <v>1640</v>
      </c>
      <c r="C1888" s="95">
        <v>1</v>
      </c>
      <c r="D1888" s="95" t="s">
        <v>563</v>
      </c>
      <c r="E1888" s="95" t="str">
        <f t="shared" si="25207"/>
        <v>80级橙装男头盔（福利专用）</v>
      </c>
      <c r="F1888" s="31" t="s">
        <v>1483</v>
      </c>
      <c r="G1888" s="31">
        <v>5</v>
      </c>
      <c r="H1888" s="7" t="s">
        <v>191</v>
      </c>
      <c r="I1888" s="7" t="s">
        <v>187</v>
      </c>
      <c r="J1888" s="37">
        <v>1434</v>
      </c>
      <c r="K1888" s="39">
        <v>1698</v>
      </c>
      <c r="L1888" s="80"/>
      <c r="M1888" s="29" t="s">
        <v>193</v>
      </c>
      <c r="N1888" s="4">
        <v>80</v>
      </c>
      <c r="O1888" s="4">
        <v>80</v>
      </c>
      <c r="P1888" s="40">
        <f t="shared" si="25192"/>
        <v>2105</v>
      </c>
      <c r="Q1888" s="4"/>
      <c r="S1888" s="48">
        <v>1</v>
      </c>
      <c r="T1888" s="47" t="s">
        <v>194</v>
      </c>
      <c r="U1888" s="7" t="s">
        <v>195</v>
      </c>
      <c r="V1888" s="7">
        <v>0</v>
      </c>
      <c r="W1888" s="7">
        <v>0</v>
      </c>
      <c r="X1888" s="40">
        <v>0</v>
      </c>
      <c r="AB1888" s="7" t="s">
        <v>195</v>
      </c>
      <c r="AC1888" s="7">
        <v>0</v>
      </c>
      <c r="AD1888" s="7" t="s">
        <v>195</v>
      </c>
      <c r="AE1888" s="7" t="str">
        <f t="shared" ref="AE1888" si="25269">IF(Z1888&gt;=40,"false","true")</f>
        <v>true</v>
      </c>
      <c r="AF1888" s="7" t="b">
        <v>1</v>
      </c>
      <c r="AG1888" s="7" t="s">
        <v>195</v>
      </c>
      <c r="AH1888" s="40">
        <v>0</v>
      </c>
      <c r="AI1888" s="40">
        <v>0</v>
      </c>
      <c r="AJ1888" s="40">
        <v>1</v>
      </c>
      <c r="AK1888" s="40">
        <v>0</v>
      </c>
      <c r="AL1888" s="40">
        <v>1</v>
      </c>
      <c r="AM1888" s="40">
        <v>0</v>
      </c>
      <c r="AN1888" s="40">
        <v>60</v>
      </c>
      <c r="AO1888" s="40">
        <v>10000</v>
      </c>
      <c r="AP1888" s="7" t="s">
        <v>560</v>
      </c>
      <c r="AQ1888" s="4">
        <v>3</v>
      </c>
      <c r="AR1888" s="4">
        <v>161506</v>
      </c>
      <c r="AS1888" s="7" t="s">
        <v>199</v>
      </c>
      <c r="AT1888" s="48">
        <v>3</v>
      </c>
      <c r="AU1888" s="48">
        <v>1</v>
      </c>
      <c r="AV1888" s="48">
        <v>3</v>
      </c>
      <c r="AW1888" s="48">
        <v>500</v>
      </c>
      <c r="AX1888" s="48">
        <v>250</v>
      </c>
      <c r="AY1888" s="48">
        <v>0</v>
      </c>
      <c r="AZ1888" s="48">
        <v>0</v>
      </c>
      <c r="BE1888" s="48">
        <v>0</v>
      </c>
      <c r="BF1888" s="48">
        <v>1</v>
      </c>
      <c r="BG1888" s="48">
        <v>810</v>
      </c>
      <c r="BH1888" s="48">
        <v>810</v>
      </c>
      <c r="BI1888" s="7">
        <v>0</v>
      </c>
      <c r="BJ1888" s="7">
        <v>0</v>
      </c>
      <c r="BK1888" s="7">
        <v>0</v>
      </c>
      <c r="BL1888" s="7">
        <v>0</v>
      </c>
      <c r="BM1888" s="7">
        <v>0</v>
      </c>
      <c r="BN1888" s="7">
        <v>0</v>
      </c>
      <c r="BO1888" s="7">
        <v>0</v>
      </c>
      <c r="BP1888" s="7">
        <v>0</v>
      </c>
      <c r="BQ1888" s="7">
        <v>0</v>
      </c>
      <c r="BR1888" s="7">
        <v>0</v>
      </c>
      <c r="BS1888" s="7">
        <v>0</v>
      </c>
      <c r="BT1888" s="7">
        <v>0</v>
      </c>
      <c r="BU1888" s="7">
        <v>0</v>
      </c>
      <c r="BV1888" s="7">
        <v>0</v>
      </c>
      <c r="BW1888" s="7">
        <v>0</v>
      </c>
      <c r="BX1888" s="7">
        <v>0</v>
      </c>
      <c r="BY1888" s="7">
        <v>0</v>
      </c>
      <c r="BZ1888" s="7">
        <v>0</v>
      </c>
      <c r="CA1888" s="7">
        <v>0</v>
      </c>
      <c r="CB1888" s="7">
        <v>0</v>
      </c>
      <c r="CC1888" s="7">
        <v>0</v>
      </c>
      <c r="CD1888" s="7">
        <v>0</v>
      </c>
      <c r="CE1888" s="7">
        <v>0</v>
      </c>
      <c r="CF1888" s="7">
        <v>0</v>
      </c>
      <c r="CG1888" s="7">
        <v>0</v>
      </c>
      <c r="CH1888" s="7">
        <v>0</v>
      </c>
      <c r="CI1888" s="7">
        <v>0</v>
      </c>
      <c r="CJ1888" s="7">
        <v>0</v>
      </c>
      <c r="CK1888" s="7">
        <v>0</v>
      </c>
      <c r="CL1888" s="40">
        <v>0</v>
      </c>
      <c r="CM1888" s="40">
        <v>0</v>
      </c>
      <c r="CN1888" s="40">
        <v>0</v>
      </c>
      <c r="CO1888" s="40">
        <v>0</v>
      </c>
      <c r="CP1888" s="7">
        <v>0</v>
      </c>
      <c r="CQ1888" s="7">
        <v>0</v>
      </c>
      <c r="CR1888" s="7">
        <v>0</v>
      </c>
      <c r="CS1888" s="40">
        <v>0</v>
      </c>
      <c r="CT1888" s="7">
        <v>0</v>
      </c>
      <c r="CU1888" s="7">
        <v>0</v>
      </c>
      <c r="CV1888" s="4"/>
      <c r="CW1888" s="4"/>
      <c r="CX1888" s="4" t="s">
        <v>242</v>
      </c>
      <c r="CY1888" s="4" t="s">
        <v>242</v>
      </c>
      <c r="CZ1888" s="4" t="s">
        <v>242</v>
      </c>
      <c r="DA1888" s="4" t="s">
        <v>242</v>
      </c>
      <c r="DB1888" s="4" t="s">
        <v>242</v>
      </c>
      <c r="DC1888" s="4" t="s">
        <v>242</v>
      </c>
      <c r="DD1888" s="7">
        <v>2</v>
      </c>
      <c r="DE1888" s="7">
        <v>30</v>
      </c>
      <c r="DF1888" s="7">
        <v>60</v>
      </c>
      <c r="DH1888" s="7">
        <v>11</v>
      </c>
      <c r="DI1888" s="4">
        <v>2</v>
      </c>
      <c r="DJ1888" s="4">
        <v>3</v>
      </c>
      <c r="DK1888" s="4" t="s">
        <v>242</v>
      </c>
      <c r="DL1888" s="4" t="s">
        <v>242</v>
      </c>
      <c r="DX1888" s="7">
        <f t="shared" si="25217"/>
        <v>8080322</v>
      </c>
      <c r="DY1888" s="7"/>
      <c r="DZ1888" s="67">
        <v>0</v>
      </c>
      <c r="EA1888" s="2" t="s">
        <v>242</v>
      </c>
      <c r="EB1888" s="85" t="s">
        <v>242</v>
      </c>
      <c r="EC1888" s="2" t="s">
        <v>242</v>
      </c>
      <c r="ED1888" s="2">
        <v>2027</v>
      </c>
      <c r="EE1888" s="2">
        <v>3004</v>
      </c>
      <c r="EF1888" s="7">
        <v>50</v>
      </c>
      <c r="EG1888" s="20"/>
      <c r="EH1888" s="20"/>
      <c r="EI1888" s="4">
        <v>331138</v>
      </c>
      <c r="EJ1888" s="4">
        <v>1</v>
      </c>
      <c r="EK1888" s="4">
        <v>331139</v>
      </c>
      <c r="EL1888" s="4">
        <v>1</v>
      </c>
      <c r="EM1888" s="4">
        <v>331140</v>
      </c>
      <c r="EN1888" s="4">
        <v>1</v>
      </c>
      <c r="EO1888" s="4">
        <v>331141</v>
      </c>
      <c r="EP1888" s="4">
        <v>1</v>
      </c>
      <c r="EQ1888" s="4" t="s">
        <v>242</v>
      </c>
      <c r="ER1888" s="4" t="s">
        <v>242</v>
      </c>
      <c r="ES1888" s="4" t="s">
        <v>242</v>
      </c>
      <c r="ET1888" s="4" t="s">
        <v>242</v>
      </c>
      <c r="EU1888" s="4" t="s">
        <v>242</v>
      </c>
      <c r="EV1888" s="4" t="s">
        <v>242</v>
      </c>
      <c r="EW1888" s="4" t="s">
        <v>242</v>
      </c>
      <c r="EX1888" s="4" t="s">
        <v>242</v>
      </c>
      <c r="EY1888" s="4" t="s">
        <v>242</v>
      </c>
      <c r="EZ1888" s="4" t="s">
        <v>242</v>
      </c>
      <c r="FA1888" s="4" t="s">
        <v>242</v>
      </c>
      <c r="FB1888" s="4" t="s">
        <v>242</v>
      </c>
      <c r="FC1888" s="4">
        <v>40013</v>
      </c>
      <c r="FD1888" s="4">
        <v>1</v>
      </c>
      <c r="FE1888" s="4">
        <v>20100</v>
      </c>
      <c r="FF1888" s="4">
        <v>1</v>
      </c>
      <c r="FG1888" s="4">
        <v>20100</v>
      </c>
      <c r="FH1888" s="4">
        <v>1</v>
      </c>
      <c r="FR1888" s="2">
        <v>99999</v>
      </c>
      <c r="FS1888" s="2">
        <v>0</v>
      </c>
      <c r="FT1888" s="2">
        <f t="shared" ref="FT1888" si="25270">IF(FT900="","",FT900)</f>
        <v>10000</v>
      </c>
      <c r="FU1888" s="2" t="s">
        <v>1743</v>
      </c>
      <c r="FV1888" s="2" t="str">
        <f t="shared" si="25264"/>
        <v/>
      </c>
      <c r="FW1888" s="2" t="str">
        <f t="shared" ref="FW1888" si="25271">IF(FW900="","",FW900)</f>
        <v/>
      </c>
      <c r="FX1888" s="2" t="str">
        <f t="shared" si="25257"/>
        <v/>
      </c>
      <c r="FY1888" s="2" t="str">
        <f t="shared" si="25183"/>
        <v/>
      </c>
      <c r="FZ1888" s="77">
        <v>0</v>
      </c>
      <c r="GA1888" s="2">
        <v>1</v>
      </c>
      <c r="GC1888" s="2">
        <v>1</v>
      </c>
      <c r="GD1888"/>
    </row>
    <row r="1889" s="2" customFormat="1" ht="14.25" spans="1:186">
      <c r="A1889" s="95">
        <f t="shared" si="25206"/>
        <v>8080323</v>
      </c>
      <c r="B1889" s="95">
        <v>1384</v>
      </c>
      <c r="C1889" s="95">
        <v>1</v>
      </c>
      <c r="D1889" s="95" t="s">
        <v>565</v>
      </c>
      <c r="E1889" s="95" t="str">
        <f t="shared" si="25207"/>
        <v>80级橙装女头饰（福利专用）</v>
      </c>
      <c r="F1889" s="31" t="s">
        <v>1483</v>
      </c>
      <c r="G1889" s="31">
        <v>5</v>
      </c>
      <c r="H1889" s="7" t="s">
        <v>191</v>
      </c>
      <c r="I1889" s="7" t="s">
        <v>187</v>
      </c>
      <c r="J1889" s="37">
        <v>1500</v>
      </c>
      <c r="K1889" s="39">
        <v>1698</v>
      </c>
      <c r="L1889" s="80"/>
      <c r="M1889" s="29" t="s">
        <v>193</v>
      </c>
      <c r="N1889" s="4">
        <v>80</v>
      </c>
      <c r="O1889" s="4">
        <v>80</v>
      </c>
      <c r="P1889" s="40">
        <f t="shared" si="25192"/>
        <v>2105</v>
      </c>
      <c r="Q1889" s="4"/>
      <c r="S1889" s="48">
        <v>2</v>
      </c>
      <c r="T1889" s="47" t="s">
        <v>194</v>
      </c>
      <c r="U1889" s="7" t="s">
        <v>195</v>
      </c>
      <c r="V1889" s="7">
        <v>0</v>
      </c>
      <c r="W1889" s="7">
        <v>0</v>
      </c>
      <c r="X1889" s="40">
        <v>0</v>
      </c>
      <c r="AB1889" s="7" t="s">
        <v>195</v>
      </c>
      <c r="AC1889" s="7">
        <v>0</v>
      </c>
      <c r="AD1889" s="7" t="s">
        <v>195</v>
      </c>
      <c r="AE1889" s="7" t="str">
        <f t="shared" ref="AE1889" si="25272">IF(Z1889&gt;=40,"false","true")</f>
        <v>true</v>
      </c>
      <c r="AF1889" s="7" t="b">
        <v>1</v>
      </c>
      <c r="AG1889" s="7" t="s">
        <v>195</v>
      </c>
      <c r="AH1889" s="40">
        <v>0</v>
      </c>
      <c r="AI1889" s="40">
        <v>0</v>
      </c>
      <c r="AJ1889" s="40">
        <v>1</v>
      </c>
      <c r="AK1889" s="40">
        <v>0</v>
      </c>
      <c r="AL1889" s="40">
        <v>1</v>
      </c>
      <c r="AM1889" s="40">
        <v>0</v>
      </c>
      <c r="AN1889" s="40">
        <v>60</v>
      </c>
      <c r="AO1889" s="40">
        <v>10000</v>
      </c>
      <c r="AP1889" s="7" t="s">
        <v>560</v>
      </c>
      <c r="AQ1889" s="4">
        <v>3</v>
      </c>
      <c r="AR1889" s="4">
        <v>161506</v>
      </c>
      <c r="AS1889" s="7" t="s">
        <v>199</v>
      </c>
      <c r="AT1889" s="48">
        <v>3</v>
      </c>
      <c r="AU1889" s="48">
        <v>1</v>
      </c>
      <c r="AV1889" s="48">
        <v>3</v>
      </c>
      <c r="AW1889" s="48">
        <v>500</v>
      </c>
      <c r="AX1889" s="48">
        <v>250</v>
      </c>
      <c r="AY1889" s="48">
        <v>0</v>
      </c>
      <c r="AZ1889" s="48">
        <v>0</v>
      </c>
      <c r="BE1889" s="48">
        <v>0</v>
      </c>
      <c r="BF1889" s="48">
        <v>1</v>
      </c>
      <c r="BG1889" s="48">
        <v>810</v>
      </c>
      <c r="BH1889" s="48">
        <v>810</v>
      </c>
      <c r="BI1889" s="7">
        <v>0</v>
      </c>
      <c r="BJ1889" s="7">
        <v>0</v>
      </c>
      <c r="BK1889" s="7">
        <v>0</v>
      </c>
      <c r="BL1889" s="7">
        <v>0</v>
      </c>
      <c r="BM1889" s="7">
        <v>0</v>
      </c>
      <c r="BN1889" s="7">
        <v>0</v>
      </c>
      <c r="BO1889" s="7">
        <v>0</v>
      </c>
      <c r="BP1889" s="7">
        <v>0</v>
      </c>
      <c r="BQ1889" s="7">
        <v>0</v>
      </c>
      <c r="BR1889" s="7">
        <v>0</v>
      </c>
      <c r="BS1889" s="7">
        <v>0</v>
      </c>
      <c r="BT1889" s="7">
        <v>0</v>
      </c>
      <c r="BU1889" s="7">
        <v>0</v>
      </c>
      <c r="BV1889" s="7">
        <v>0</v>
      </c>
      <c r="BW1889" s="7">
        <v>0</v>
      </c>
      <c r="BX1889" s="7">
        <v>0</v>
      </c>
      <c r="BY1889" s="7">
        <v>0</v>
      </c>
      <c r="BZ1889" s="7">
        <v>0</v>
      </c>
      <c r="CA1889" s="7">
        <v>0</v>
      </c>
      <c r="CB1889" s="7">
        <v>0</v>
      </c>
      <c r="CC1889" s="7">
        <v>0</v>
      </c>
      <c r="CD1889" s="7">
        <v>0</v>
      </c>
      <c r="CE1889" s="7">
        <v>0</v>
      </c>
      <c r="CF1889" s="7">
        <v>0</v>
      </c>
      <c r="CG1889" s="7">
        <v>0</v>
      </c>
      <c r="CH1889" s="7">
        <v>0</v>
      </c>
      <c r="CI1889" s="7">
        <v>0</v>
      </c>
      <c r="CJ1889" s="7">
        <v>0</v>
      </c>
      <c r="CK1889" s="7">
        <v>0</v>
      </c>
      <c r="CL1889" s="40">
        <v>0</v>
      </c>
      <c r="CM1889" s="40">
        <v>0</v>
      </c>
      <c r="CN1889" s="40">
        <v>0</v>
      </c>
      <c r="CO1889" s="40">
        <v>0</v>
      </c>
      <c r="CP1889" s="7">
        <v>0</v>
      </c>
      <c r="CQ1889" s="7">
        <v>0</v>
      </c>
      <c r="CR1889" s="7">
        <v>0</v>
      </c>
      <c r="CS1889" s="40">
        <v>0</v>
      </c>
      <c r="CT1889" s="7">
        <v>0</v>
      </c>
      <c r="CU1889" s="7">
        <v>0</v>
      </c>
      <c r="CV1889" s="4"/>
      <c r="CW1889" s="4"/>
      <c r="CX1889" s="4" t="s">
        <v>242</v>
      </c>
      <c r="CY1889" s="4" t="s">
        <v>242</v>
      </c>
      <c r="CZ1889" s="4" t="s">
        <v>242</v>
      </c>
      <c r="DA1889" s="4" t="s">
        <v>242</v>
      </c>
      <c r="DB1889" s="4" t="s">
        <v>242</v>
      </c>
      <c r="DC1889" s="4" t="s">
        <v>242</v>
      </c>
      <c r="DD1889" s="7">
        <v>2</v>
      </c>
      <c r="DE1889" s="7">
        <v>30</v>
      </c>
      <c r="DF1889" s="7">
        <v>60</v>
      </c>
      <c r="DH1889" s="7">
        <v>11</v>
      </c>
      <c r="DI1889" s="4">
        <v>2</v>
      </c>
      <c r="DJ1889" s="4">
        <v>3</v>
      </c>
      <c r="DK1889" s="4" t="s">
        <v>242</v>
      </c>
      <c r="DL1889" s="4" t="s">
        <v>242</v>
      </c>
      <c r="DX1889" s="7">
        <f t="shared" si="25217"/>
        <v>8080323</v>
      </c>
      <c r="DY1889" s="7"/>
      <c r="DZ1889" s="67">
        <v>0</v>
      </c>
      <c r="EA1889" s="2" t="s">
        <v>242</v>
      </c>
      <c r="EB1889" s="85" t="s">
        <v>242</v>
      </c>
      <c r="EC1889" s="2" t="s">
        <v>242</v>
      </c>
      <c r="ED1889" s="2">
        <v>2027</v>
      </c>
      <c r="EE1889" s="2">
        <v>3004</v>
      </c>
      <c r="EF1889" s="7">
        <v>50</v>
      </c>
      <c r="EG1889" s="20"/>
      <c r="EH1889" s="20"/>
      <c r="EI1889" s="4">
        <v>331138</v>
      </c>
      <c r="EJ1889" s="4">
        <v>1</v>
      </c>
      <c r="EK1889" s="4">
        <v>331139</v>
      </c>
      <c r="EL1889" s="4">
        <v>1</v>
      </c>
      <c r="EM1889" s="4">
        <v>331140</v>
      </c>
      <c r="EN1889" s="4">
        <v>1</v>
      </c>
      <c r="EO1889" s="4">
        <v>331141</v>
      </c>
      <c r="EP1889" s="4">
        <v>1</v>
      </c>
      <c r="EQ1889" s="4" t="s">
        <v>242</v>
      </c>
      <c r="ER1889" s="4" t="s">
        <v>242</v>
      </c>
      <c r="ES1889" s="4" t="s">
        <v>242</v>
      </c>
      <c r="ET1889" s="4" t="s">
        <v>242</v>
      </c>
      <c r="EU1889" s="4" t="s">
        <v>242</v>
      </c>
      <c r="EV1889" s="4" t="s">
        <v>242</v>
      </c>
      <c r="EW1889" s="4" t="s">
        <v>242</v>
      </c>
      <c r="EX1889" s="4" t="s">
        <v>242</v>
      </c>
      <c r="EY1889" s="4" t="s">
        <v>242</v>
      </c>
      <c r="EZ1889" s="4" t="s">
        <v>242</v>
      </c>
      <c r="FA1889" s="4" t="s">
        <v>242</v>
      </c>
      <c r="FB1889" s="4" t="s">
        <v>242</v>
      </c>
      <c r="FC1889" s="4">
        <v>40013</v>
      </c>
      <c r="FD1889" s="4">
        <v>1</v>
      </c>
      <c r="FE1889" s="4">
        <v>20100</v>
      </c>
      <c r="FF1889" s="4">
        <v>1</v>
      </c>
      <c r="FG1889" s="4">
        <v>20100</v>
      </c>
      <c r="FH1889" s="4">
        <v>1</v>
      </c>
      <c r="FR1889" s="2">
        <v>99999</v>
      </c>
      <c r="FS1889" s="2">
        <v>0</v>
      </c>
      <c r="FT1889" s="2">
        <f t="shared" ref="FT1889" si="25273">IF(FT901="","",FT901)</f>
        <v>10000</v>
      </c>
      <c r="FU1889" s="2" t="s">
        <v>1743</v>
      </c>
      <c r="FV1889" s="2" t="str">
        <f t="shared" si="25264"/>
        <v/>
      </c>
      <c r="FW1889" s="2" t="str">
        <f t="shared" ref="FW1889" si="25274">IF(FW901="","",FW901)</f>
        <v/>
      </c>
      <c r="FX1889" s="2" t="str">
        <f t="shared" si="25257"/>
        <v/>
      </c>
      <c r="FY1889" s="2" t="str">
        <f t="shared" si="25183"/>
        <v/>
      </c>
      <c r="FZ1889" s="77">
        <v>0</v>
      </c>
      <c r="GA1889" s="2">
        <v>1</v>
      </c>
      <c r="GC1889" s="2">
        <v>1</v>
      </c>
      <c r="GD1889"/>
    </row>
    <row r="1890" s="2" customFormat="1" ht="14.25" spans="1:186">
      <c r="A1890" s="95">
        <f t="shared" si="25206"/>
        <v>8080424</v>
      </c>
      <c r="B1890" s="95">
        <v>40</v>
      </c>
      <c r="C1890" s="95">
        <v>2</v>
      </c>
      <c r="D1890" s="95" t="s">
        <v>567</v>
      </c>
      <c r="E1890" s="95" t="str">
        <f t="shared" si="25207"/>
        <v>80级橙装项链（福利专用）</v>
      </c>
      <c r="F1890" s="31" t="s">
        <v>1483</v>
      </c>
      <c r="G1890" s="31">
        <v>5</v>
      </c>
      <c r="H1890" s="7" t="s">
        <v>191</v>
      </c>
      <c r="I1890" s="7" t="s">
        <v>187</v>
      </c>
      <c r="J1890" s="37">
        <v>1467</v>
      </c>
      <c r="K1890" s="39">
        <v>1434</v>
      </c>
      <c r="L1890" s="80"/>
      <c r="M1890" s="29" t="s">
        <v>193</v>
      </c>
      <c r="N1890" s="4">
        <v>80</v>
      </c>
      <c r="O1890" s="4">
        <v>80</v>
      </c>
      <c r="P1890" s="40">
        <f t="shared" si="25192"/>
        <v>2205</v>
      </c>
      <c r="Q1890" s="4"/>
      <c r="S1890" s="48">
        <v>0</v>
      </c>
      <c r="T1890" s="47" t="s">
        <v>194</v>
      </c>
      <c r="U1890" s="7" t="s">
        <v>195</v>
      </c>
      <c r="V1890" s="7">
        <v>0</v>
      </c>
      <c r="W1890" s="7">
        <v>0</v>
      </c>
      <c r="X1890" s="40">
        <v>0</v>
      </c>
      <c r="AB1890" s="7" t="s">
        <v>195</v>
      </c>
      <c r="AC1890" s="7">
        <v>0</v>
      </c>
      <c r="AD1890" s="7" t="s">
        <v>195</v>
      </c>
      <c r="AE1890" s="7" t="str">
        <f t="shared" ref="AE1890" si="25275">IF(Z1890&gt;=40,"false","true")</f>
        <v>true</v>
      </c>
      <c r="AF1890" s="7" t="b">
        <v>1</v>
      </c>
      <c r="AG1890" s="7" t="s">
        <v>195</v>
      </c>
      <c r="AH1890" s="40">
        <v>0</v>
      </c>
      <c r="AI1890" s="40">
        <v>0</v>
      </c>
      <c r="AJ1890" s="40">
        <v>1</v>
      </c>
      <c r="AK1890" s="40">
        <v>0</v>
      </c>
      <c r="AL1890" s="40">
        <v>1</v>
      </c>
      <c r="AM1890" s="40">
        <v>0</v>
      </c>
      <c r="AN1890" s="40">
        <v>60</v>
      </c>
      <c r="AO1890" s="40">
        <v>10000</v>
      </c>
      <c r="AP1890" s="7" t="s">
        <v>560</v>
      </c>
      <c r="AQ1890" s="4">
        <v>3</v>
      </c>
      <c r="AR1890" s="4">
        <v>161506</v>
      </c>
      <c r="AS1890" s="7" t="s">
        <v>199</v>
      </c>
      <c r="AT1890" s="48">
        <v>3</v>
      </c>
      <c r="AU1890" s="48">
        <v>1</v>
      </c>
      <c r="AV1890" s="48">
        <v>3</v>
      </c>
      <c r="AW1890" s="48">
        <v>500</v>
      </c>
      <c r="AX1890" s="48">
        <v>250</v>
      </c>
      <c r="AY1890" s="48">
        <v>0</v>
      </c>
      <c r="AZ1890" s="48">
        <v>0</v>
      </c>
      <c r="BE1890" s="48">
        <v>0</v>
      </c>
      <c r="BF1890" s="48">
        <v>1</v>
      </c>
      <c r="BG1890" s="48">
        <v>810</v>
      </c>
      <c r="BH1890" s="48">
        <v>810</v>
      </c>
      <c r="BI1890" s="7">
        <v>0</v>
      </c>
      <c r="BJ1890" s="7">
        <v>0</v>
      </c>
      <c r="BK1890" s="7">
        <v>0</v>
      </c>
      <c r="BL1890" s="7">
        <v>0</v>
      </c>
      <c r="BM1890" s="7">
        <v>0</v>
      </c>
      <c r="BN1890" s="7">
        <v>0</v>
      </c>
      <c r="BO1890" s="7">
        <v>0</v>
      </c>
      <c r="BP1890" s="7">
        <v>0</v>
      </c>
      <c r="BQ1890" s="7">
        <v>0</v>
      </c>
      <c r="BR1890" s="7">
        <v>0</v>
      </c>
      <c r="BS1890" s="7">
        <v>0</v>
      </c>
      <c r="BT1890" s="7">
        <v>0</v>
      </c>
      <c r="BU1890" s="7">
        <v>0</v>
      </c>
      <c r="BV1890" s="7">
        <v>0</v>
      </c>
      <c r="BW1890" s="7">
        <v>0</v>
      </c>
      <c r="BX1890" s="7">
        <v>0</v>
      </c>
      <c r="BY1890" s="7">
        <v>0</v>
      </c>
      <c r="BZ1890" s="7">
        <v>0</v>
      </c>
      <c r="CA1890" s="7">
        <v>0</v>
      </c>
      <c r="CB1890" s="7">
        <v>0</v>
      </c>
      <c r="CC1890" s="7">
        <v>0</v>
      </c>
      <c r="CD1890" s="7">
        <v>0</v>
      </c>
      <c r="CE1890" s="7">
        <v>0</v>
      </c>
      <c r="CF1890" s="7">
        <v>0</v>
      </c>
      <c r="CG1890" s="7">
        <v>0</v>
      </c>
      <c r="CH1890" s="7">
        <v>0</v>
      </c>
      <c r="CI1890" s="7">
        <v>0</v>
      </c>
      <c r="CJ1890" s="7">
        <v>0</v>
      </c>
      <c r="CK1890" s="7">
        <v>0</v>
      </c>
      <c r="CL1890" s="40">
        <v>0</v>
      </c>
      <c r="CM1890" s="40">
        <v>0</v>
      </c>
      <c r="CN1890" s="40">
        <v>0</v>
      </c>
      <c r="CO1890" s="40">
        <v>0</v>
      </c>
      <c r="CP1890" s="7">
        <v>0</v>
      </c>
      <c r="CQ1890" s="7">
        <v>0</v>
      </c>
      <c r="CR1890" s="7">
        <v>0</v>
      </c>
      <c r="CS1890" s="40">
        <v>0</v>
      </c>
      <c r="CT1890" s="7">
        <v>0</v>
      </c>
      <c r="CU1890" s="7">
        <v>0</v>
      </c>
      <c r="CV1890" s="4"/>
      <c r="CW1890" s="4"/>
      <c r="CX1890" s="4" t="s">
        <v>242</v>
      </c>
      <c r="CY1890" s="4" t="s">
        <v>242</v>
      </c>
      <c r="CZ1890" s="4" t="s">
        <v>242</v>
      </c>
      <c r="DA1890" s="4" t="s">
        <v>242</v>
      </c>
      <c r="DB1890" s="4" t="s">
        <v>242</v>
      </c>
      <c r="DC1890" s="4" t="s">
        <v>242</v>
      </c>
      <c r="DD1890" s="7">
        <v>2</v>
      </c>
      <c r="DE1890" s="7">
        <v>30</v>
      </c>
      <c r="DF1890" s="7">
        <v>60</v>
      </c>
      <c r="DH1890" s="7">
        <v>11</v>
      </c>
      <c r="DI1890" s="4">
        <v>4</v>
      </c>
      <c r="DJ1890" s="4">
        <v>5</v>
      </c>
      <c r="DK1890" s="4" t="s">
        <v>242</v>
      </c>
      <c r="DL1890" s="4" t="s">
        <v>242</v>
      </c>
      <c r="DX1890" s="7">
        <f t="shared" si="25217"/>
        <v>8080424</v>
      </c>
      <c r="DY1890" s="7"/>
      <c r="DZ1890" s="67">
        <v>0</v>
      </c>
      <c r="EA1890" s="2" t="s">
        <v>242</v>
      </c>
      <c r="EB1890" s="85" t="s">
        <v>242</v>
      </c>
      <c r="EC1890" s="2" t="s">
        <v>242</v>
      </c>
      <c r="ED1890" s="2">
        <v>2030</v>
      </c>
      <c r="EE1890" s="2">
        <v>3004</v>
      </c>
      <c r="EF1890" s="7">
        <v>50</v>
      </c>
      <c r="EG1890" s="20"/>
      <c r="EH1890" s="20"/>
      <c r="EI1890" s="4">
        <v>331168</v>
      </c>
      <c r="EJ1890" s="4">
        <v>1</v>
      </c>
      <c r="EK1890" s="4">
        <v>331169</v>
      </c>
      <c r="EL1890" s="4">
        <v>1</v>
      </c>
      <c r="EM1890" s="4">
        <v>331170</v>
      </c>
      <c r="EN1890" s="4">
        <v>1</v>
      </c>
      <c r="EO1890" s="4">
        <v>331171</v>
      </c>
      <c r="EP1890" s="4">
        <v>1</v>
      </c>
      <c r="EQ1890" s="4" t="s">
        <v>242</v>
      </c>
      <c r="ER1890" s="4" t="s">
        <v>242</v>
      </c>
      <c r="ES1890" s="4" t="s">
        <v>242</v>
      </c>
      <c r="ET1890" s="4" t="s">
        <v>242</v>
      </c>
      <c r="EU1890" s="4" t="s">
        <v>242</v>
      </c>
      <c r="EV1890" s="4" t="s">
        <v>242</v>
      </c>
      <c r="EW1890" s="4" t="s">
        <v>242</v>
      </c>
      <c r="EX1890" s="4" t="s">
        <v>242</v>
      </c>
      <c r="EY1890" s="4" t="s">
        <v>242</v>
      </c>
      <c r="EZ1890" s="4" t="s">
        <v>242</v>
      </c>
      <c r="FA1890" s="4" t="s">
        <v>242</v>
      </c>
      <c r="FB1890" s="4" t="s">
        <v>242</v>
      </c>
      <c r="FC1890" s="4">
        <v>40013</v>
      </c>
      <c r="FD1890" s="4">
        <v>1</v>
      </c>
      <c r="FE1890" s="4">
        <v>20100</v>
      </c>
      <c r="FF1890" s="4">
        <v>1</v>
      </c>
      <c r="FG1890" s="4">
        <v>20100</v>
      </c>
      <c r="FH1890" s="4">
        <v>1</v>
      </c>
      <c r="FR1890" s="2">
        <v>99999</v>
      </c>
      <c r="FS1890" s="2">
        <v>0</v>
      </c>
      <c r="FT1890" s="2">
        <f t="shared" ref="FT1890" si="25276">IF(FT902="","",FT902)</f>
        <v>10000</v>
      </c>
      <c r="FU1890" s="2" t="s">
        <v>1743</v>
      </c>
      <c r="FV1890" s="2" t="str">
        <f t="shared" si="25264"/>
        <v/>
      </c>
      <c r="FW1890" s="2" t="str">
        <f t="shared" ref="FW1890" si="25277">IF(FW902="","",FW902)</f>
        <v/>
      </c>
      <c r="FX1890" s="2" t="str">
        <f t="shared" si="25257"/>
        <v/>
      </c>
      <c r="FY1890" s="2" t="str">
        <f t="shared" si="25183"/>
        <v/>
      </c>
      <c r="FZ1890" s="77">
        <v>0</v>
      </c>
      <c r="GA1890" s="2">
        <v>1</v>
      </c>
      <c r="GC1890" s="2">
        <v>1</v>
      </c>
      <c r="GD1890"/>
    </row>
    <row r="1891" s="2" customFormat="1" ht="14.25" spans="1:186">
      <c r="A1891" s="95">
        <f t="shared" si="25206"/>
        <v>8080525</v>
      </c>
      <c r="B1891" s="95">
        <v>72</v>
      </c>
      <c r="C1891" s="95">
        <v>4</v>
      </c>
      <c r="D1891" s="95" t="s">
        <v>569</v>
      </c>
      <c r="E1891" s="95" t="str">
        <f t="shared" si="25207"/>
        <v>80级橙装腰带（福利专用）</v>
      </c>
      <c r="F1891" s="31" t="s">
        <v>1483</v>
      </c>
      <c r="G1891" s="31">
        <v>5</v>
      </c>
      <c r="H1891" s="7" t="s">
        <v>191</v>
      </c>
      <c r="I1891" s="7" t="s">
        <v>187</v>
      </c>
      <c r="J1891" s="37">
        <v>1478</v>
      </c>
      <c r="K1891" s="39">
        <v>1435</v>
      </c>
      <c r="L1891" s="80"/>
      <c r="M1891" s="29" t="s">
        <v>193</v>
      </c>
      <c r="N1891" s="4">
        <v>80</v>
      </c>
      <c r="O1891" s="4">
        <v>80</v>
      </c>
      <c r="P1891" s="40">
        <f t="shared" si="25192"/>
        <v>2405</v>
      </c>
      <c r="Q1891" s="4"/>
      <c r="S1891" s="48">
        <v>0</v>
      </c>
      <c r="T1891" s="47" t="s">
        <v>194</v>
      </c>
      <c r="U1891" s="7" t="s">
        <v>195</v>
      </c>
      <c r="V1891" s="7">
        <v>0</v>
      </c>
      <c r="W1891" s="7">
        <v>0</v>
      </c>
      <c r="X1891" s="40">
        <v>0</v>
      </c>
      <c r="AB1891" s="7" t="s">
        <v>195</v>
      </c>
      <c r="AC1891" s="7">
        <v>0</v>
      </c>
      <c r="AD1891" s="7" t="s">
        <v>195</v>
      </c>
      <c r="AE1891" s="7" t="str">
        <f t="shared" ref="AE1891" si="25278">IF(Z1891&gt;=40,"false","true")</f>
        <v>true</v>
      </c>
      <c r="AF1891" s="7" t="b">
        <v>1</v>
      </c>
      <c r="AG1891" s="7" t="s">
        <v>195</v>
      </c>
      <c r="AH1891" s="40">
        <v>0</v>
      </c>
      <c r="AI1891" s="40">
        <v>0</v>
      </c>
      <c r="AJ1891" s="40">
        <v>1</v>
      </c>
      <c r="AK1891" s="40">
        <v>0</v>
      </c>
      <c r="AL1891" s="40">
        <v>1</v>
      </c>
      <c r="AM1891" s="40">
        <v>0</v>
      </c>
      <c r="AN1891" s="40">
        <v>60</v>
      </c>
      <c r="AO1891" s="40">
        <v>10000</v>
      </c>
      <c r="AP1891" s="7" t="s">
        <v>560</v>
      </c>
      <c r="AQ1891" s="4">
        <v>3</v>
      </c>
      <c r="AR1891" s="4">
        <v>161506</v>
      </c>
      <c r="AS1891" s="7" t="s">
        <v>199</v>
      </c>
      <c r="AT1891" s="48">
        <v>3</v>
      </c>
      <c r="AU1891" s="48">
        <v>1</v>
      </c>
      <c r="AV1891" s="48">
        <v>3</v>
      </c>
      <c r="AW1891" s="48">
        <v>500</v>
      </c>
      <c r="AX1891" s="48">
        <v>250</v>
      </c>
      <c r="AY1891" s="48">
        <v>0</v>
      </c>
      <c r="AZ1891" s="48">
        <v>0</v>
      </c>
      <c r="BE1891" s="48">
        <v>0</v>
      </c>
      <c r="BF1891" s="48">
        <v>1</v>
      </c>
      <c r="BG1891" s="48">
        <v>810</v>
      </c>
      <c r="BH1891" s="48">
        <v>810</v>
      </c>
      <c r="BI1891" s="7">
        <v>0</v>
      </c>
      <c r="BJ1891" s="7">
        <v>0</v>
      </c>
      <c r="BK1891" s="7">
        <v>0</v>
      </c>
      <c r="BL1891" s="7">
        <v>0</v>
      </c>
      <c r="BM1891" s="7">
        <v>0</v>
      </c>
      <c r="BN1891" s="7">
        <v>0</v>
      </c>
      <c r="BO1891" s="7">
        <v>0</v>
      </c>
      <c r="BP1891" s="7">
        <v>0</v>
      </c>
      <c r="BQ1891" s="7">
        <v>0</v>
      </c>
      <c r="BR1891" s="7">
        <v>0</v>
      </c>
      <c r="BS1891" s="7">
        <v>0</v>
      </c>
      <c r="BT1891" s="7">
        <v>0</v>
      </c>
      <c r="BU1891" s="7">
        <v>0</v>
      </c>
      <c r="BV1891" s="7">
        <v>0</v>
      </c>
      <c r="BW1891" s="7">
        <v>0</v>
      </c>
      <c r="BX1891" s="7">
        <v>0</v>
      </c>
      <c r="BY1891" s="7">
        <v>0</v>
      </c>
      <c r="BZ1891" s="7">
        <v>0</v>
      </c>
      <c r="CA1891" s="7">
        <v>0</v>
      </c>
      <c r="CB1891" s="7">
        <v>0</v>
      </c>
      <c r="CC1891" s="7">
        <v>0</v>
      </c>
      <c r="CD1891" s="7">
        <v>0</v>
      </c>
      <c r="CE1891" s="7">
        <v>0</v>
      </c>
      <c r="CF1891" s="7">
        <v>0</v>
      </c>
      <c r="CG1891" s="7">
        <v>0</v>
      </c>
      <c r="CH1891" s="7">
        <v>0</v>
      </c>
      <c r="CI1891" s="7">
        <v>0</v>
      </c>
      <c r="CJ1891" s="7">
        <v>0</v>
      </c>
      <c r="CK1891" s="7">
        <v>0</v>
      </c>
      <c r="CL1891" s="40">
        <v>0</v>
      </c>
      <c r="CM1891" s="40">
        <v>0</v>
      </c>
      <c r="CN1891" s="40">
        <v>0</v>
      </c>
      <c r="CO1891" s="40">
        <v>0</v>
      </c>
      <c r="CP1891" s="7">
        <v>0</v>
      </c>
      <c r="CQ1891" s="7">
        <v>0</v>
      </c>
      <c r="CR1891" s="7">
        <v>0</v>
      </c>
      <c r="CS1891" s="40">
        <v>0</v>
      </c>
      <c r="CT1891" s="7">
        <v>0</v>
      </c>
      <c r="CU1891" s="7">
        <v>0</v>
      </c>
      <c r="CV1891" s="4"/>
      <c r="CW1891" s="4"/>
      <c r="CX1891" s="4" t="s">
        <v>242</v>
      </c>
      <c r="CY1891" s="4" t="s">
        <v>242</v>
      </c>
      <c r="CZ1891" s="4" t="s">
        <v>242</v>
      </c>
      <c r="DA1891" s="4" t="s">
        <v>242</v>
      </c>
      <c r="DB1891" s="4" t="s">
        <v>242</v>
      </c>
      <c r="DC1891" s="4" t="s">
        <v>242</v>
      </c>
      <c r="DD1891" s="7">
        <v>2</v>
      </c>
      <c r="DE1891" s="7">
        <v>30</v>
      </c>
      <c r="DF1891" s="7">
        <v>60</v>
      </c>
      <c r="DH1891" s="7">
        <v>11</v>
      </c>
      <c r="DI1891" s="4">
        <v>1</v>
      </c>
      <c r="DJ1891" s="4">
        <v>6</v>
      </c>
      <c r="DK1891" s="4">
        <v>9</v>
      </c>
      <c r="DL1891" s="4" t="s">
        <v>242</v>
      </c>
      <c r="DX1891" s="7">
        <f t="shared" si="25217"/>
        <v>8080525</v>
      </c>
      <c r="DY1891" s="7"/>
      <c r="DZ1891" s="67">
        <v>0</v>
      </c>
      <c r="EA1891" s="2" t="s">
        <v>242</v>
      </c>
      <c r="EB1891" s="85" t="s">
        <v>242</v>
      </c>
      <c r="EC1891" s="2" t="s">
        <v>242</v>
      </c>
      <c r="ED1891" s="2">
        <v>2033</v>
      </c>
      <c r="EE1891" s="2">
        <v>3004</v>
      </c>
      <c r="EF1891" s="7">
        <v>50</v>
      </c>
      <c r="EG1891" s="20"/>
      <c r="EH1891" s="20"/>
      <c r="EI1891" s="4">
        <v>331168</v>
      </c>
      <c r="EJ1891" s="4">
        <v>1</v>
      </c>
      <c r="EK1891" s="4">
        <v>331169</v>
      </c>
      <c r="EL1891" s="4">
        <v>1</v>
      </c>
      <c r="EM1891" s="4">
        <v>331170</v>
      </c>
      <c r="EN1891" s="4">
        <v>1</v>
      </c>
      <c r="EO1891" s="4">
        <v>331171</v>
      </c>
      <c r="EP1891" s="4">
        <v>1</v>
      </c>
      <c r="EQ1891" s="4" t="s">
        <v>242</v>
      </c>
      <c r="ER1891" s="4" t="s">
        <v>242</v>
      </c>
      <c r="ES1891" s="4" t="s">
        <v>242</v>
      </c>
      <c r="ET1891" s="4" t="s">
        <v>242</v>
      </c>
      <c r="EU1891" s="4" t="s">
        <v>242</v>
      </c>
      <c r="EV1891" s="4" t="s">
        <v>242</v>
      </c>
      <c r="EW1891" s="4" t="s">
        <v>242</v>
      </c>
      <c r="EX1891" s="4" t="s">
        <v>242</v>
      </c>
      <c r="EY1891" s="4" t="s">
        <v>242</v>
      </c>
      <c r="EZ1891" s="4" t="s">
        <v>242</v>
      </c>
      <c r="FA1891" s="4" t="s">
        <v>242</v>
      </c>
      <c r="FB1891" s="4" t="s">
        <v>242</v>
      </c>
      <c r="FC1891" s="4">
        <v>40013</v>
      </c>
      <c r="FD1891" s="4">
        <v>1</v>
      </c>
      <c r="FE1891" s="4">
        <v>20100</v>
      </c>
      <c r="FF1891" s="4">
        <v>1</v>
      </c>
      <c r="FG1891" s="4">
        <v>20100</v>
      </c>
      <c r="FH1891" s="4">
        <v>1</v>
      </c>
      <c r="FR1891" s="2">
        <v>99999</v>
      </c>
      <c r="FS1891" s="2">
        <v>0</v>
      </c>
      <c r="FT1891" s="2">
        <f t="shared" ref="FT1891" si="25279">IF(FT903="","",FT903)</f>
        <v>10000</v>
      </c>
      <c r="FU1891" s="2" t="s">
        <v>1743</v>
      </c>
      <c r="FV1891" s="2" t="str">
        <f t="shared" si="25264"/>
        <v/>
      </c>
      <c r="FW1891" s="2" t="str">
        <f t="shared" ref="FW1891" si="25280">IF(FW903="","",FW903)</f>
        <v/>
      </c>
      <c r="FX1891" s="2" t="str">
        <f t="shared" si="25257"/>
        <v/>
      </c>
      <c r="FY1891" s="2" t="str">
        <f t="shared" si="25183"/>
        <v/>
      </c>
      <c r="FZ1891" s="77">
        <v>0</v>
      </c>
      <c r="GA1891" s="2">
        <v>1</v>
      </c>
      <c r="GC1891" s="2">
        <v>1</v>
      </c>
      <c r="GD1891"/>
    </row>
    <row r="1892" s="2" customFormat="1" ht="14.25" spans="1:186">
      <c r="A1892" s="95">
        <f t="shared" si="25206"/>
        <v>8080626</v>
      </c>
      <c r="B1892" s="95">
        <v>88</v>
      </c>
      <c r="C1892" s="95">
        <v>5</v>
      </c>
      <c r="D1892" s="95" t="s">
        <v>571</v>
      </c>
      <c r="E1892" s="95" t="str">
        <f t="shared" si="25207"/>
        <v>80级橙装鞋子（福利专用）</v>
      </c>
      <c r="F1892" s="31" t="s">
        <v>1483</v>
      </c>
      <c r="G1892" s="31">
        <v>5</v>
      </c>
      <c r="H1892" s="7" t="s">
        <v>191</v>
      </c>
      <c r="I1892" s="7" t="s">
        <v>187</v>
      </c>
      <c r="J1892" s="37">
        <v>1489</v>
      </c>
      <c r="K1892" s="39">
        <v>1429</v>
      </c>
      <c r="L1892" s="80"/>
      <c r="M1892" s="29" t="s">
        <v>193</v>
      </c>
      <c r="N1892" s="4">
        <v>80</v>
      </c>
      <c r="O1892" s="4">
        <v>80</v>
      </c>
      <c r="P1892" s="40">
        <f t="shared" si="25192"/>
        <v>2505</v>
      </c>
      <c r="Q1892" s="4"/>
      <c r="S1892" s="48">
        <v>0</v>
      </c>
      <c r="T1892" s="47" t="s">
        <v>194</v>
      </c>
      <c r="U1892" s="7" t="s">
        <v>195</v>
      </c>
      <c r="V1892" s="7">
        <v>0</v>
      </c>
      <c r="W1892" s="7">
        <v>0</v>
      </c>
      <c r="X1892" s="40">
        <v>0</v>
      </c>
      <c r="AB1892" s="7" t="s">
        <v>195</v>
      </c>
      <c r="AC1892" s="7">
        <v>0</v>
      </c>
      <c r="AD1892" s="7" t="s">
        <v>195</v>
      </c>
      <c r="AE1892" s="7" t="str">
        <f t="shared" ref="AE1892" si="25281">IF(Z1892&gt;=40,"false","true")</f>
        <v>true</v>
      </c>
      <c r="AF1892" s="7" t="b">
        <v>1</v>
      </c>
      <c r="AG1892" s="7" t="s">
        <v>195</v>
      </c>
      <c r="AH1892" s="40">
        <v>0</v>
      </c>
      <c r="AI1892" s="40">
        <v>0</v>
      </c>
      <c r="AJ1892" s="40">
        <v>1</v>
      </c>
      <c r="AK1892" s="40">
        <v>0</v>
      </c>
      <c r="AL1892" s="40">
        <v>1</v>
      </c>
      <c r="AM1892" s="40">
        <v>0</v>
      </c>
      <c r="AN1892" s="40">
        <v>60</v>
      </c>
      <c r="AO1892" s="40">
        <v>10000</v>
      </c>
      <c r="AP1892" s="7" t="s">
        <v>560</v>
      </c>
      <c r="AQ1892" s="4">
        <v>3</v>
      </c>
      <c r="AR1892" s="4">
        <v>161506</v>
      </c>
      <c r="AS1892" s="7" t="s">
        <v>199</v>
      </c>
      <c r="AT1892" s="48">
        <v>3</v>
      </c>
      <c r="AU1892" s="48">
        <v>1</v>
      </c>
      <c r="AV1892" s="48">
        <v>3</v>
      </c>
      <c r="AW1892" s="48">
        <v>500</v>
      </c>
      <c r="AX1892" s="48">
        <v>250</v>
      </c>
      <c r="AY1892" s="48">
        <v>0</v>
      </c>
      <c r="AZ1892" s="48">
        <v>0</v>
      </c>
      <c r="BE1892" s="48">
        <v>0</v>
      </c>
      <c r="BF1892" s="48">
        <v>1</v>
      </c>
      <c r="BG1892" s="48">
        <v>810</v>
      </c>
      <c r="BH1892" s="48">
        <v>810</v>
      </c>
      <c r="BI1892" s="7">
        <v>0</v>
      </c>
      <c r="BJ1892" s="7">
        <v>0</v>
      </c>
      <c r="BK1892" s="7">
        <v>0</v>
      </c>
      <c r="BL1892" s="7">
        <v>0</v>
      </c>
      <c r="BM1892" s="7">
        <v>0</v>
      </c>
      <c r="BN1892" s="7">
        <v>0</v>
      </c>
      <c r="BO1892" s="7">
        <v>0</v>
      </c>
      <c r="BP1892" s="7">
        <v>0</v>
      </c>
      <c r="BQ1892" s="7">
        <v>0</v>
      </c>
      <c r="BR1892" s="7">
        <v>0</v>
      </c>
      <c r="BS1892" s="7">
        <v>0</v>
      </c>
      <c r="BT1892" s="7">
        <v>0</v>
      </c>
      <c r="BU1892" s="7">
        <v>0</v>
      </c>
      <c r="BV1892" s="7">
        <v>0</v>
      </c>
      <c r="BW1892" s="7">
        <v>0</v>
      </c>
      <c r="BX1892" s="7">
        <v>0</v>
      </c>
      <c r="BY1892" s="7">
        <v>0</v>
      </c>
      <c r="BZ1892" s="7">
        <v>0</v>
      </c>
      <c r="CA1892" s="7">
        <v>0</v>
      </c>
      <c r="CB1892" s="7">
        <v>0</v>
      </c>
      <c r="CC1892" s="7">
        <v>0</v>
      </c>
      <c r="CD1892" s="7">
        <v>0</v>
      </c>
      <c r="CE1892" s="7">
        <v>0</v>
      </c>
      <c r="CF1892" s="7">
        <v>0</v>
      </c>
      <c r="CG1892" s="7">
        <v>0</v>
      </c>
      <c r="CH1892" s="7">
        <v>0</v>
      </c>
      <c r="CI1892" s="7">
        <v>0</v>
      </c>
      <c r="CJ1892" s="7">
        <v>0</v>
      </c>
      <c r="CK1892" s="7">
        <v>0</v>
      </c>
      <c r="CL1892" s="40">
        <v>0</v>
      </c>
      <c r="CM1892" s="40">
        <v>0</v>
      </c>
      <c r="CN1892" s="40">
        <v>0</v>
      </c>
      <c r="CO1892" s="40">
        <v>0</v>
      </c>
      <c r="CP1892" s="7">
        <v>0</v>
      </c>
      <c r="CQ1892" s="7">
        <v>0</v>
      </c>
      <c r="CR1892" s="7">
        <v>0</v>
      </c>
      <c r="CS1892" s="40">
        <v>0</v>
      </c>
      <c r="CT1892" s="7">
        <v>0</v>
      </c>
      <c r="CU1892" s="7">
        <v>0</v>
      </c>
      <c r="CV1892" s="4"/>
      <c r="CW1892" s="4"/>
      <c r="CX1892" s="4" t="s">
        <v>242</v>
      </c>
      <c r="CY1892" s="4" t="s">
        <v>242</v>
      </c>
      <c r="CZ1892" s="4" t="s">
        <v>242</v>
      </c>
      <c r="DA1892" s="4" t="s">
        <v>242</v>
      </c>
      <c r="DB1892" s="4" t="s">
        <v>242</v>
      </c>
      <c r="DC1892" s="4" t="s">
        <v>242</v>
      </c>
      <c r="DD1892" s="7">
        <v>2</v>
      </c>
      <c r="DE1892" s="7">
        <v>30</v>
      </c>
      <c r="DF1892" s="7">
        <v>60</v>
      </c>
      <c r="DH1892" s="7">
        <v>11</v>
      </c>
      <c r="DI1892" s="4">
        <v>6</v>
      </c>
      <c r="DJ1892" s="4">
        <v>9</v>
      </c>
      <c r="DK1892" s="4" t="s">
        <v>242</v>
      </c>
      <c r="DL1892" s="4" t="s">
        <v>242</v>
      </c>
      <c r="DX1892" s="7">
        <f t="shared" si="25217"/>
        <v>8080626</v>
      </c>
      <c r="DY1892" s="7"/>
      <c r="DZ1892" s="67">
        <v>0</v>
      </c>
      <c r="EA1892" s="2" t="s">
        <v>242</v>
      </c>
      <c r="EB1892" s="85" t="s">
        <v>242</v>
      </c>
      <c r="EC1892" s="2" t="s">
        <v>242</v>
      </c>
      <c r="ED1892" s="2">
        <v>2036</v>
      </c>
      <c r="EE1892" s="2">
        <v>3004</v>
      </c>
      <c r="EF1892" s="7">
        <v>50</v>
      </c>
      <c r="EG1892" s="20"/>
      <c r="EH1892" s="20"/>
      <c r="EI1892" s="4">
        <v>331168</v>
      </c>
      <c r="EJ1892" s="4">
        <v>1</v>
      </c>
      <c r="EK1892" s="4">
        <v>331169</v>
      </c>
      <c r="EL1892" s="4">
        <v>1</v>
      </c>
      <c r="EM1892" s="4">
        <v>331170</v>
      </c>
      <c r="EN1892" s="4">
        <v>1</v>
      </c>
      <c r="EO1892" s="4">
        <v>331171</v>
      </c>
      <c r="EP1892" s="4">
        <v>1</v>
      </c>
      <c r="EQ1892" s="4" t="s">
        <v>242</v>
      </c>
      <c r="ER1892" s="4" t="s">
        <v>242</v>
      </c>
      <c r="ES1892" s="4" t="s">
        <v>242</v>
      </c>
      <c r="ET1892" s="4" t="s">
        <v>242</v>
      </c>
      <c r="EU1892" s="4" t="s">
        <v>242</v>
      </c>
      <c r="EV1892" s="4" t="s">
        <v>242</v>
      </c>
      <c r="EW1892" s="4" t="s">
        <v>242</v>
      </c>
      <c r="EX1892" s="4" t="s">
        <v>242</v>
      </c>
      <c r="EY1892" s="4" t="s">
        <v>242</v>
      </c>
      <c r="EZ1892" s="4" t="s">
        <v>242</v>
      </c>
      <c r="FA1892" s="4" t="s">
        <v>242</v>
      </c>
      <c r="FB1892" s="4" t="s">
        <v>242</v>
      </c>
      <c r="FC1892" s="4">
        <v>40013</v>
      </c>
      <c r="FD1892" s="4">
        <v>1</v>
      </c>
      <c r="FE1892" s="4">
        <v>20100</v>
      </c>
      <c r="FF1892" s="4">
        <v>1</v>
      </c>
      <c r="FG1892" s="4">
        <v>20100</v>
      </c>
      <c r="FH1892" s="4">
        <v>1</v>
      </c>
      <c r="FR1892" s="2">
        <v>99999</v>
      </c>
      <c r="FS1892" s="2">
        <v>0</v>
      </c>
      <c r="FT1892" s="2">
        <f t="shared" ref="FT1892" si="25282">IF(FT904="","",FT904)</f>
        <v>10000</v>
      </c>
      <c r="FU1892" s="2" t="s">
        <v>1743</v>
      </c>
      <c r="FV1892" s="2" t="str">
        <f t="shared" si="25264"/>
        <v/>
      </c>
      <c r="FW1892" s="2" t="str">
        <f t="shared" ref="FW1892" si="25283">IF(FW904="","",FW904)</f>
        <v/>
      </c>
      <c r="FX1892" s="2" t="str">
        <f t="shared" si="25257"/>
        <v/>
      </c>
      <c r="FY1892" s="2" t="str">
        <f t="shared" ref="FY1892" si="25284">IF(FY904="","",FY904)</f>
        <v/>
      </c>
      <c r="FZ1892" s="77">
        <v>0</v>
      </c>
      <c r="GA1892" s="2">
        <v>1</v>
      </c>
      <c r="GC1892" s="2">
        <v>1</v>
      </c>
      <c r="GD1892"/>
    </row>
    <row r="1893" s="2" customFormat="1" ht="14.25" spans="1:186">
      <c r="A1893" s="95">
        <f t="shared" ref="A1893" si="25285">A905+13</f>
        <v>8090114</v>
      </c>
      <c r="B1893" s="95">
        <v>1288</v>
      </c>
      <c r="C1893" s="95">
        <v>0</v>
      </c>
      <c r="D1893" s="95" t="s">
        <v>573</v>
      </c>
      <c r="E1893" s="95" t="str">
        <f t="shared" ref="E1893" si="25286">E905&amp;"（福利专用）"</f>
        <v>90级橙装剑（福利专用）</v>
      </c>
      <c r="F1893" s="31" t="s">
        <v>1483</v>
      </c>
      <c r="G1893" s="31">
        <v>5</v>
      </c>
      <c r="H1893" s="7" t="s">
        <v>191</v>
      </c>
      <c r="I1893" s="7" t="s">
        <v>187</v>
      </c>
      <c r="J1893" s="35">
        <v>1533</v>
      </c>
      <c r="K1893" s="41">
        <v>407</v>
      </c>
      <c r="L1893" s="80"/>
      <c r="M1893" s="29" t="s">
        <v>193</v>
      </c>
      <c r="N1893" s="4">
        <v>90</v>
      </c>
      <c r="O1893" s="4">
        <v>90</v>
      </c>
      <c r="P1893" s="40">
        <f t="shared" si="25192"/>
        <v>2005</v>
      </c>
      <c r="Q1893" s="4"/>
      <c r="S1893" s="48">
        <v>0</v>
      </c>
      <c r="T1893" s="47" t="s">
        <v>240</v>
      </c>
      <c r="U1893" s="7" t="s">
        <v>195</v>
      </c>
      <c r="V1893" s="7">
        <v>0</v>
      </c>
      <c r="W1893" s="7">
        <v>0</v>
      </c>
      <c r="X1893" s="40">
        <v>0</v>
      </c>
      <c r="AB1893" s="7" t="s">
        <v>195</v>
      </c>
      <c r="AC1893" s="7">
        <v>0</v>
      </c>
      <c r="AD1893" s="7" t="s">
        <v>195</v>
      </c>
      <c r="AE1893" s="7" t="str">
        <f t="shared" ref="AE1893" si="25287">IF(Z1893&gt;=40,"false","true")</f>
        <v>true</v>
      </c>
      <c r="AF1893" s="7" t="b">
        <v>1</v>
      </c>
      <c r="AG1893" s="7" t="s">
        <v>195</v>
      </c>
      <c r="AH1893" s="40">
        <v>0</v>
      </c>
      <c r="AI1893" s="40">
        <v>0</v>
      </c>
      <c r="AJ1893" s="40">
        <v>1</v>
      </c>
      <c r="AK1893" s="40">
        <v>0</v>
      </c>
      <c r="AL1893" s="40">
        <v>1</v>
      </c>
      <c r="AM1893" s="40">
        <v>0</v>
      </c>
      <c r="AN1893" s="40">
        <v>60</v>
      </c>
      <c r="AO1893" s="40">
        <v>20000</v>
      </c>
      <c r="AP1893" s="7" t="s">
        <v>575</v>
      </c>
      <c r="AQ1893" s="4">
        <v>3</v>
      </c>
      <c r="AR1893" s="4">
        <v>161506</v>
      </c>
      <c r="AS1893" s="7" t="s">
        <v>199</v>
      </c>
      <c r="AT1893" s="48">
        <v>3</v>
      </c>
      <c r="AU1893" s="48">
        <v>1</v>
      </c>
      <c r="AV1893" s="48">
        <v>3</v>
      </c>
      <c r="AW1893" s="48">
        <v>500</v>
      </c>
      <c r="AX1893" s="48">
        <v>250</v>
      </c>
      <c r="AY1893" s="48">
        <v>0</v>
      </c>
      <c r="AZ1893" s="48">
        <v>0</v>
      </c>
      <c r="BE1893" s="48">
        <v>0</v>
      </c>
      <c r="BF1893" s="48">
        <v>1</v>
      </c>
      <c r="BG1893" s="48">
        <v>900</v>
      </c>
      <c r="BH1893" s="48">
        <v>900</v>
      </c>
      <c r="BI1893" s="7">
        <v>0</v>
      </c>
      <c r="BJ1893" s="7">
        <v>0</v>
      </c>
      <c r="BK1893" s="7">
        <v>0</v>
      </c>
      <c r="BL1893" s="7">
        <v>0</v>
      </c>
      <c r="BM1893" s="7">
        <v>0</v>
      </c>
      <c r="BN1893" s="7">
        <v>0</v>
      </c>
      <c r="BO1893" s="7">
        <v>0</v>
      </c>
      <c r="BP1893" s="7">
        <v>0</v>
      </c>
      <c r="BQ1893" s="7">
        <v>0</v>
      </c>
      <c r="BR1893" s="7">
        <v>0</v>
      </c>
      <c r="BS1893" s="7">
        <v>0</v>
      </c>
      <c r="BT1893" s="7">
        <v>0</v>
      </c>
      <c r="BU1893" s="7">
        <v>0</v>
      </c>
      <c r="BV1893" s="7">
        <v>0</v>
      </c>
      <c r="BW1893" s="7">
        <v>0</v>
      </c>
      <c r="BX1893" s="7">
        <v>0</v>
      </c>
      <c r="BY1893" s="7">
        <v>0</v>
      </c>
      <c r="BZ1893" s="7">
        <v>0</v>
      </c>
      <c r="CA1893" s="7">
        <v>0</v>
      </c>
      <c r="CB1893" s="7">
        <v>0</v>
      </c>
      <c r="CC1893" s="7">
        <v>0</v>
      </c>
      <c r="CD1893" s="7">
        <v>0</v>
      </c>
      <c r="CE1893" s="7">
        <v>0</v>
      </c>
      <c r="CF1893" s="7">
        <v>0</v>
      </c>
      <c r="CG1893" s="7">
        <v>0</v>
      </c>
      <c r="CH1893" s="7">
        <v>0</v>
      </c>
      <c r="CI1893" s="7">
        <v>0</v>
      </c>
      <c r="CJ1893" s="7">
        <v>0</v>
      </c>
      <c r="CK1893" s="7">
        <v>0</v>
      </c>
      <c r="CL1893" s="40">
        <v>0</v>
      </c>
      <c r="CM1893" s="40">
        <v>0</v>
      </c>
      <c r="CN1893" s="40">
        <v>0</v>
      </c>
      <c r="CO1893" s="40">
        <v>0</v>
      </c>
      <c r="CP1893" s="7">
        <v>0</v>
      </c>
      <c r="CQ1893" s="7">
        <v>0</v>
      </c>
      <c r="CR1893" s="7">
        <v>0</v>
      </c>
      <c r="CS1893" s="40">
        <v>0</v>
      </c>
      <c r="CT1893" s="7">
        <v>0</v>
      </c>
      <c r="CU1893" s="7">
        <v>0</v>
      </c>
      <c r="CV1893" s="4"/>
      <c r="CW1893" s="4"/>
      <c r="CX1893" s="4" t="s">
        <v>210</v>
      </c>
      <c r="CY1893" s="4" t="s">
        <v>211</v>
      </c>
      <c r="CZ1893" s="4" t="s">
        <v>242</v>
      </c>
      <c r="DA1893" s="4" t="s">
        <v>242</v>
      </c>
      <c r="DB1893" s="4" t="s">
        <v>212</v>
      </c>
      <c r="DC1893" s="4" t="s">
        <v>212</v>
      </c>
      <c r="DD1893" s="7">
        <v>2</v>
      </c>
      <c r="DE1893" s="7">
        <v>30</v>
      </c>
      <c r="DF1893" s="7">
        <v>60</v>
      </c>
      <c r="DH1893" s="7">
        <v>13</v>
      </c>
      <c r="DI1893" s="4">
        <v>2</v>
      </c>
      <c r="DJ1893" s="4">
        <v>4</v>
      </c>
      <c r="DK1893" s="4">
        <v>7</v>
      </c>
      <c r="DL1893" s="4">
        <v>8</v>
      </c>
      <c r="DX1893" s="7">
        <f t="shared" si="25217"/>
        <v>8090114</v>
      </c>
      <c r="DY1893" s="7"/>
      <c r="DZ1893" s="67">
        <v>10000</v>
      </c>
      <c r="EA1893" s="2" t="s">
        <v>1610</v>
      </c>
      <c r="EB1893" s="85">
        <v>204</v>
      </c>
      <c r="EC1893" s="2" t="s">
        <v>1611</v>
      </c>
      <c r="ED1893" s="2">
        <v>2021</v>
      </c>
      <c r="EE1893" s="2">
        <v>3004</v>
      </c>
      <c r="EF1893" s="7">
        <v>50</v>
      </c>
      <c r="EG1893" s="20"/>
      <c r="EH1893" s="20"/>
      <c r="EI1893" s="4">
        <v>331109</v>
      </c>
      <c r="EJ1893" s="4">
        <v>1</v>
      </c>
      <c r="EK1893" s="4">
        <v>331110</v>
      </c>
      <c r="EL1893" s="4">
        <v>1</v>
      </c>
      <c r="EM1893" s="4">
        <v>331111</v>
      </c>
      <c r="EN1893" s="4">
        <v>1</v>
      </c>
      <c r="EO1893" s="4" t="s">
        <v>242</v>
      </c>
      <c r="EP1893" s="4" t="s">
        <v>242</v>
      </c>
      <c r="EQ1893" s="4" t="s">
        <v>242</v>
      </c>
      <c r="ER1893" s="4" t="s">
        <v>242</v>
      </c>
      <c r="ES1893" s="4" t="s">
        <v>242</v>
      </c>
      <c r="ET1893" s="4" t="s">
        <v>242</v>
      </c>
      <c r="EU1893" s="4" t="s">
        <v>242</v>
      </c>
      <c r="EV1893" s="4" t="s">
        <v>242</v>
      </c>
      <c r="EW1893" s="4" t="s">
        <v>242</v>
      </c>
      <c r="EX1893" s="4" t="s">
        <v>242</v>
      </c>
      <c r="EY1893" s="4" t="s">
        <v>242</v>
      </c>
      <c r="EZ1893" s="4" t="s">
        <v>242</v>
      </c>
      <c r="FA1893" s="4" t="s">
        <v>242</v>
      </c>
      <c r="FB1893" s="4" t="s">
        <v>242</v>
      </c>
      <c r="FC1893" s="4">
        <v>40013</v>
      </c>
      <c r="FD1893" s="4">
        <v>1</v>
      </c>
      <c r="FE1893" s="4">
        <v>20100</v>
      </c>
      <c r="FF1893" s="4">
        <v>1</v>
      </c>
      <c r="FG1893" s="4">
        <v>20100</v>
      </c>
      <c r="FH1893" s="4">
        <v>1</v>
      </c>
      <c r="FR1893" s="2">
        <v>99999</v>
      </c>
      <c r="FS1893" s="2">
        <v>0</v>
      </c>
      <c r="FT1893" s="2">
        <f t="shared" ref="FT1893" si="25288">IF(FT905="","",FT905)</f>
        <v>10000</v>
      </c>
      <c r="FU1893" s="2" t="s">
        <v>1744</v>
      </c>
      <c r="FV1893" s="2" t="str">
        <f t="shared" si="25264"/>
        <v/>
      </c>
      <c r="FW1893" s="2" t="str">
        <f t="shared" ref="FW1893" si="25289">IF(FW905="","",FW905)</f>
        <v/>
      </c>
      <c r="FX1893" s="2" t="str">
        <f t="shared" si="25257"/>
        <v/>
      </c>
      <c r="FY1893" s="2" t="str">
        <f t="shared" ref="FY1893" si="25290">IF(FY905="","",FY905)</f>
        <v/>
      </c>
      <c r="FZ1893" s="77">
        <v>0</v>
      </c>
      <c r="GA1893" s="2">
        <v>1</v>
      </c>
      <c r="GC1893" s="2">
        <v>1</v>
      </c>
      <c r="GD1893"/>
    </row>
    <row r="1894" s="2" customFormat="1" ht="14.25" spans="1:186">
      <c r="A1894" s="95">
        <f t="shared" ref="A1894" si="25291">A906+13</f>
        <v>8090115</v>
      </c>
      <c r="B1894" s="95">
        <v>4360</v>
      </c>
      <c r="C1894" s="95">
        <v>0</v>
      </c>
      <c r="D1894" s="95" t="s">
        <v>577</v>
      </c>
      <c r="E1894" s="95" t="str">
        <f t="shared" ref="E1894" si="25292">E906&amp;"（福利专用）"</f>
        <v>90级橙装锤（福利专用）</v>
      </c>
      <c r="F1894" s="31" t="s">
        <v>1483</v>
      </c>
      <c r="G1894" s="31">
        <v>5</v>
      </c>
      <c r="H1894" s="7" t="s">
        <v>191</v>
      </c>
      <c r="I1894" s="7" t="s">
        <v>187</v>
      </c>
      <c r="J1894" s="35">
        <v>1522</v>
      </c>
      <c r="K1894" s="37">
        <v>207</v>
      </c>
      <c r="L1894" s="80"/>
      <c r="M1894" s="29" t="s">
        <v>193</v>
      </c>
      <c r="N1894" s="4">
        <v>90</v>
      </c>
      <c r="O1894" s="4">
        <v>90</v>
      </c>
      <c r="P1894" s="40">
        <f t="shared" si="25192"/>
        <v>2005</v>
      </c>
      <c r="Q1894" s="4"/>
      <c r="S1894" s="48">
        <v>0</v>
      </c>
      <c r="T1894" s="47" t="s">
        <v>245</v>
      </c>
      <c r="U1894" s="7" t="s">
        <v>195</v>
      </c>
      <c r="V1894" s="7">
        <v>0</v>
      </c>
      <c r="W1894" s="7">
        <v>0</v>
      </c>
      <c r="X1894" s="40">
        <v>0</v>
      </c>
      <c r="AB1894" s="7" t="s">
        <v>195</v>
      </c>
      <c r="AC1894" s="7">
        <v>0</v>
      </c>
      <c r="AD1894" s="7" t="s">
        <v>195</v>
      </c>
      <c r="AE1894" s="7" t="str">
        <f t="shared" ref="AE1894:AE1915" si="25293">IF(Z1894&gt;=40,"false","true")</f>
        <v>true</v>
      </c>
      <c r="AF1894" s="7" t="b">
        <v>1</v>
      </c>
      <c r="AG1894" s="7" t="s">
        <v>195</v>
      </c>
      <c r="AH1894" s="40">
        <v>0</v>
      </c>
      <c r="AI1894" s="40">
        <v>0</v>
      </c>
      <c r="AJ1894" s="40">
        <v>1</v>
      </c>
      <c r="AK1894" s="40">
        <v>0</v>
      </c>
      <c r="AL1894" s="40">
        <v>1</v>
      </c>
      <c r="AM1894" s="40">
        <v>0</v>
      </c>
      <c r="AN1894" s="40">
        <v>60</v>
      </c>
      <c r="AO1894" s="40">
        <v>20000</v>
      </c>
      <c r="AP1894" s="7" t="s">
        <v>579</v>
      </c>
      <c r="AQ1894" s="4">
        <v>3</v>
      </c>
      <c r="AR1894" s="4">
        <v>161506</v>
      </c>
      <c r="AS1894" s="7" t="s">
        <v>199</v>
      </c>
      <c r="AT1894" s="48">
        <v>3</v>
      </c>
      <c r="AU1894" s="48">
        <v>1</v>
      </c>
      <c r="AV1894" s="48">
        <v>3</v>
      </c>
      <c r="AW1894" s="48">
        <v>500</v>
      </c>
      <c r="AX1894" s="48">
        <v>250</v>
      </c>
      <c r="AY1894" s="48">
        <v>0</v>
      </c>
      <c r="AZ1894" s="48">
        <v>0</v>
      </c>
      <c r="BE1894" s="48">
        <v>0</v>
      </c>
      <c r="BF1894" s="48">
        <v>1</v>
      </c>
      <c r="BG1894" s="48">
        <v>900</v>
      </c>
      <c r="BH1894" s="48">
        <v>900</v>
      </c>
      <c r="BI1894" s="7">
        <v>0</v>
      </c>
      <c r="BJ1894" s="7">
        <v>0</v>
      </c>
      <c r="BK1894" s="7">
        <v>0</v>
      </c>
      <c r="BL1894" s="7">
        <v>0</v>
      </c>
      <c r="BM1894" s="7">
        <v>0</v>
      </c>
      <c r="BN1894" s="7">
        <v>0</v>
      </c>
      <c r="BO1894" s="7">
        <v>0</v>
      </c>
      <c r="BP1894" s="7">
        <v>0</v>
      </c>
      <c r="BQ1894" s="7">
        <v>0</v>
      </c>
      <c r="BR1894" s="7">
        <v>0</v>
      </c>
      <c r="BS1894" s="7">
        <v>0</v>
      </c>
      <c r="BT1894" s="7">
        <v>0</v>
      </c>
      <c r="BU1894" s="7">
        <v>0</v>
      </c>
      <c r="BV1894" s="7">
        <v>0</v>
      </c>
      <c r="BW1894" s="7">
        <v>0</v>
      </c>
      <c r="BX1894" s="7">
        <v>0</v>
      </c>
      <c r="BY1894" s="7">
        <v>0</v>
      </c>
      <c r="BZ1894" s="7">
        <v>0</v>
      </c>
      <c r="CA1894" s="7">
        <v>0</v>
      </c>
      <c r="CB1894" s="7">
        <v>0</v>
      </c>
      <c r="CC1894" s="7">
        <v>0</v>
      </c>
      <c r="CD1894" s="7">
        <v>0</v>
      </c>
      <c r="CE1894" s="7">
        <v>0</v>
      </c>
      <c r="CF1894" s="7">
        <v>0</v>
      </c>
      <c r="CG1894" s="7">
        <v>0</v>
      </c>
      <c r="CH1894" s="7">
        <v>0</v>
      </c>
      <c r="CI1894" s="7">
        <v>0</v>
      </c>
      <c r="CJ1894" s="7">
        <v>0</v>
      </c>
      <c r="CK1894" s="7">
        <v>0</v>
      </c>
      <c r="CL1894" s="40">
        <v>0</v>
      </c>
      <c r="CM1894" s="40">
        <v>0</v>
      </c>
      <c r="CN1894" s="40">
        <v>0</v>
      </c>
      <c r="CO1894" s="40">
        <v>0</v>
      </c>
      <c r="CP1894" s="7">
        <v>0</v>
      </c>
      <c r="CQ1894" s="7">
        <v>0</v>
      </c>
      <c r="CR1894" s="7">
        <v>0</v>
      </c>
      <c r="CS1894" s="40">
        <v>0</v>
      </c>
      <c r="CT1894" s="7">
        <v>0</v>
      </c>
      <c r="CU1894" s="7">
        <v>0</v>
      </c>
      <c r="CV1894" s="4"/>
      <c r="CW1894" s="4"/>
      <c r="CX1894" s="4" t="s">
        <v>210</v>
      </c>
      <c r="CY1894" s="4" t="s">
        <v>211</v>
      </c>
      <c r="CZ1894" s="4" t="s">
        <v>242</v>
      </c>
      <c r="DA1894" s="4" t="s">
        <v>242</v>
      </c>
      <c r="DB1894" s="4" t="s">
        <v>212</v>
      </c>
      <c r="DC1894" s="4" t="s">
        <v>212</v>
      </c>
      <c r="DD1894" s="7">
        <v>2</v>
      </c>
      <c r="DE1894" s="7">
        <v>30</v>
      </c>
      <c r="DF1894" s="7">
        <v>60</v>
      </c>
      <c r="DH1894" s="7">
        <v>13</v>
      </c>
      <c r="DI1894" s="4">
        <v>2</v>
      </c>
      <c r="DJ1894" s="4">
        <v>4</v>
      </c>
      <c r="DK1894" s="4">
        <v>7</v>
      </c>
      <c r="DL1894" s="4">
        <v>8</v>
      </c>
      <c r="DX1894" s="7">
        <f t="shared" si="25217"/>
        <v>8090115</v>
      </c>
      <c r="DY1894" s="7"/>
      <c r="DZ1894" s="67">
        <v>10000</v>
      </c>
      <c r="EA1894" s="2" t="s">
        <v>1610</v>
      </c>
      <c r="EB1894" s="85">
        <v>204</v>
      </c>
      <c r="EC1894" s="2" t="s">
        <v>1611</v>
      </c>
      <c r="ED1894" s="2">
        <v>2021</v>
      </c>
      <c r="EE1894" s="2">
        <v>3004</v>
      </c>
      <c r="EF1894" s="7">
        <v>50</v>
      </c>
      <c r="EG1894" s="20"/>
      <c r="EH1894" s="20"/>
      <c r="EI1894" s="4">
        <v>331109</v>
      </c>
      <c r="EJ1894" s="4">
        <v>1</v>
      </c>
      <c r="EK1894" s="4">
        <v>331110</v>
      </c>
      <c r="EL1894" s="4">
        <v>1</v>
      </c>
      <c r="EM1894" s="4">
        <v>331111</v>
      </c>
      <c r="EN1894" s="4">
        <v>1</v>
      </c>
      <c r="EO1894" s="4" t="s">
        <v>242</v>
      </c>
      <c r="EP1894" s="4" t="s">
        <v>242</v>
      </c>
      <c r="EQ1894" s="4" t="s">
        <v>242</v>
      </c>
      <c r="ER1894" s="4" t="s">
        <v>242</v>
      </c>
      <c r="ES1894" s="4" t="s">
        <v>242</v>
      </c>
      <c r="ET1894" s="4" t="s">
        <v>242</v>
      </c>
      <c r="EU1894" s="4" t="s">
        <v>242</v>
      </c>
      <c r="EV1894" s="4" t="s">
        <v>242</v>
      </c>
      <c r="EW1894" s="4" t="s">
        <v>242</v>
      </c>
      <c r="EX1894" s="4" t="s">
        <v>242</v>
      </c>
      <c r="EY1894" s="4" t="s">
        <v>242</v>
      </c>
      <c r="EZ1894" s="4" t="s">
        <v>242</v>
      </c>
      <c r="FA1894" s="4" t="s">
        <v>242</v>
      </c>
      <c r="FB1894" s="4" t="s">
        <v>242</v>
      </c>
      <c r="FC1894" s="4">
        <v>40013</v>
      </c>
      <c r="FD1894" s="4">
        <v>1</v>
      </c>
      <c r="FE1894" s="4">
        <v>20100</v>
      </c>
      <c r="FF1894" s="4">
        <v>1</v>
      </c>
      <c r="FG1894" s="4">
        <v>20100</v>
      </c>
      <c r="FH1894" s="4">
        <v>1</v>
      </c>
      <c r="FR1894" s="2">
        <v>99999</v>
      </c>
      <c r="FS1894" s="2">
        <v>0</v>
      </c>
      <c r="FT1894" s="2">
        <f t="shared" ref="FT1894" si="25294">IF(FT906="","",FT906)</f>
        <v>10000</v>
      </c>
      <c r="FU1894" s="2" t="s">
        <v>1744</v>
      </c>
      <c r="FV1894" s="2" t="str">
        <f t="shared" si="25264"/>
        <v/>
      </c>
      <c r="FW1894" s="2" t="str">
        <f t="shared" ref="FW1894" si="25295">IF(FW906="","",FW906)</f>
        <v/>
      </c>
      <c r="FX1894" s="2" t="str">
        <f t="shared" si="25257"/>
        <v/>
      </c>
      <c r="FY1894" s="2" t="str">
        <f t="shared" ref="FY1894" si="25296">IF(FY906="","",FY906)</f>
        <v/>
      </c>
      <c r="FZ1894" s="77">
        <v>0</v>
      </c>
      <c r="GA1894" s="2">
        <v>1</v>
      </c>
      <c r="GC1894" s="2">
        <v>1</v>
      </c>
      <c r="GD1894"/>
    </row>
    <row r="1895" s="2" customFormat="1" ht="14.25" spans="1:186">
      <c r="A1895" s="95">
        <f t="shared" ref="A1895" si="25297">A907+13</f>
        <v>8090116</v>
      </c>
      <c r="B1895" s="95">
        <v>1800</v>
      </c>
      <c r="C1895" s="95">
        <v>0</v>
      </c>
      <c r="D1895" s="95" t="s">
        <v>580</v>
      </c>
      <c r="E1895" s="95" t="str">
        <f t="shared" ref="E1895" si="25298">E907&amp;"（福利专用）"</f>
        <v>90级橙装匕首（福利专用）</v>
      </c>
      <c r="F1895" s="31" t="s">
        <v>1483</v>
      </c>
      <c r="G1895" s="31">
        <v>5</v>
      </c>
      <c r="H1895" s="7" t="s">
        <v>191</v>
      </c>
      <c r="I1895" s="7" t="s">
        <v>187</v>
      </c>
      <c r="J1895" s="35">
        <v>1512</v>
      </c>
      <c r="K1895" s="37">
        <v>307</v>
      </c>
      <c r="L1895" s="80"/>
      <c r="M1895" s="29" t="s">
        <v>193</v>
      </c>
      <c r="N1895" s="4">
        <v>90</v>
      </c>
      <c r="O1895" s="4">
        <v>90</v>
      </c>
      <c r="P1895" s="40">
        <f t="shared" si="25192"/>
        <v>2005</v>
      </c>
      <c r="Q1895" s="4"/>
      <c r="S1895" s="48">
        <v>0</v>
      </c>
      <c r="T1895" s="47" t="s">
        <v>249</v>
      </c>
      <c r="U1895" s="7" t="s">
        <v>195</v>
      </c>
      <c r="V1895" s="7">
        <v>0</v>
      </c>
      <c r="W1895" s="7">
        <v>0</v>
      </c>
      <c r="X1895" s="40">
        <v>0</v>
      </c>
      <c r="AB1895" s="7" t="s">
        <v>195</v>
      </c>
      <c r="AC1895" s="7">
        <v>0</v>
      </c>
      <c r="AD1895" s="7" t="s">
        <v>195</v>
      </c>
      <c r="AE1895" s="7" t="str">
        <f t="shared" si="25293"/>
        <v>true</v>
      </c>
      <c r="AF1895" s="7" t="b">
        <v>1</v>
      </c>
      <c r="AG1895" s="7" t="s">
        <v>195</v>
      </c>
      <c r="AH1895" s="40">
        <v>0</v>
      </c>
      <c r="AI1895" s="40">
        <v>0</v>
      </c>
      <c r="AJ1895" s="40">
        <v>1</v>
      </c>
      <c r="AK1895" s="40">
        <v>0</v>
      </c>
      <c r="AL1895" s="40">
        <v>1</v>
      </c>
      <c r="AM1895" s="40">
        <v>0</v>
      </c>
      <c r="AN1895" s="40">
        <v>60</v>
      </c>
      <c r="AO1895" s="40">
        <v>20000</v>
      </c>
      <c r="AP1895" s="7" t="s">
        <v>582</v>
      </c>
      <c r="AQ1895" s="4">
        <v>3</v>
      </c>
      <c r="AR1895" s="4">
        <v>161506</v>
      </c>
      <c r="AS1895" s="7" t="s">
        <v>199</v>
      </c>
      <c r="AT1895" s="48">
        <v>3</v>
      </c>
      <c r="AU1895" s="48">
        <v>1</v>
      </c>
      <c r="AV1895" s="48">
        <v>3</v>
      </c>
      <c r="AW1895" s="48">
        <v>500</v>
      </c>
      <c r="AX1895" s="48">
        <v>250</v>
      </c>
      <c r="AY1895" s="48">
        <v>0</v>
      </c>
      <c r="AZ1895" s="48">
        <v>0</v>
      </c>
      <c r="BE1895" s="48">
        <v>0</v>
      </c>
      <c r="BF1895" s="48">
        <v>1</v>
      </c>
      <c r="BG1895" s="48">
        <v>900</v>
      </c>
      <c r="BH1895" s="48">
        <v>900</v>
      </c>
      <c r="BI1895" s="7">
        <v>0</v>
      </c>
      <c r="BJ1895" s="7">
        <v>0</v>
      </c>
      <c r="BK1895" s="7">
        <v>0</v>
      </c>
      <c r="BL1895" s="7">
        <v>0</v>
      </c>
      <c r="BM1895" s="7">
        <v>0</v>
      </c>
      <c r="BN1895" s="7">
        <v>0</v>
      </c>
      <c r="BO1895" s="7">
        <v>0</v>
      </c>
      <c r="BP1895" s="7">
        <v>0</v>
      </c>
      <c r="BQ1895" s="7">
        <v>0</v>
      </c>
      <c r="BR1895" s="7">
        <v>0</v>
      </c>
      <c r="BS1895" s="7">
        <v>0</v>
      </c>
      <c r="BT1895" s="7">
        <v>0</v>
      </c>
      <c r="BU1895" s="7">
        <v>0</v>
      </c>
      <c r="BV1895" s="7">
        <v>0</v>
      </c>
      <c r="BW1895" s="7">
        <v>0</v>
      </c>
      <c r="BX1895" s="7">
        <v>0</v>
      </c>
      <c r="BY1895" s="7">
        <v>0</v>
      </c>
      <c r="BZ1895" s="7">
        <v>0</v>
      </c>
      <c r="CA1895" s="7">
        <v>0</v>
      </c>
      <c r="CB1895" s="7">
        <v>0</v>
      </c>
      <c r="CC1895" s="7">
        <v>0</v>
      </c>
      <c r="CD1895" s="7">
        <v>0</v>
      </c>
      <c r="CE1895" s="7">
        <v>0</v>
      </c>
      <c r="CF1895" s="7">
        <v>0</v>
      </c>
      <c r="CG1895" s="7">
        <v>0</v>
      </c>
      <c r="CH1895" s="7">
        <v>0</v>
      </c>
      <c r="CI1895" s="7">
        <v>0</v>
      </c>
      <c r="CJ1895" s="7">
        <v>0</v>
      </c>
      <c r="CK1895" s="7">
        <v>0</v>
      </c>
      <c r="CL1895" s="40">
        <v>0</v>
      </c>
      <c r="CM1895" s="40">
        <v>0</v>
      </c>
      <c r="CN1895" s="40">
        <v>0</v>
      </c>
      <c r="CO1895" s="40">
        <v>0</v>
      </c>
      <c r="CP1895" s="7">
        <v>0</v>
      </c>
      <c r="CQ1895" s="7">
        <v>0</v>
      </c>
      <c r="CR1895" s="7">
        <v>0</v>
      </c>
      <c r="CS1895" s="40">
        <v>0</v>
      </c>
      <c r="CT1895" s="7">
        <v>0</v>
      </c>
      <c r="CU1895" s="7">
        <v>0</v>
      </c>
      <c r="CV1895" s="4"/>
      <c r="CW1895" s="4"/>
      <c r="CX1895" s="4" t="s">
        <v>210</v>
      </c>
      <c r="CY1895" s="4" t="s">
        <v>211</v>
      </c>
      <c r="CZ1895" s="4" t="s">
        <v>242</v>
      </c>
      <c r="DA1895" s="4" t="s">
        <v>242</v>
      </c>
      <c r="DB1895" s="4" t="s">
        <v>212</v>
      </c>
      <c r="DC1895" s="4" t="s">
        <v>212</v>
      </c>
      <c r="DD1895" s="7">
        <v>2</v>
      </c>
      <c r="DE1895" s="7">
        <v>30</v>
      </c>
      <c r="DF1895" s="7">
        <v>60</v>
      </c>
      <c r="DH1895" s="7">
        <v>13</v>
      </c>
      <c r="DI1895" s="4">
        <v>2</v>
      </c>
      <c r="DJ1895" s="4">
        <v>4</v>
      </c>
      <c r="DK1895" s="4">
        <v>7</v>
      </c>
      <c r="DL1895" s="4">
        <v>8</v>
      </c>
      <c r="DX1895" s="7">
        <f t="shared" si="25217"/>
        <v>8090116</v>
      </c>
      <c r="DY1895" s="7"/>
      <c r="DZ1895" s="67">
        <v>10000</v>
      </c>
      <c r="EA1895" s="2" t="s">
        <v>1610</v>
      </c>
      <c r="EB1895" s="85">
        <v>204</v>
      </c>
      <c r="EC1895" s="2" t="s">
        <v>1611</v>
      </c>
      <c r="ED1895" s="2">
        <v>2021</v>
      </c>
      <c r="EE1895" s="2">
        <v>3004</v>
      </c>
      <c r="EF1895" s="7">
        <v>50</v>
      </c>
      <c r="EG1895" s="20"/>
      <c r="EH1895" s="20"/>
      <c r="EI1895" s="4">
        <v>331109</v>
      </c>
      <c r="EJ1895" s="4">
        <v>1</v>
      </c>
      <c r="EK1895" s="4">
        <v>331110</v>
      </c>
      <c r="EL1895" s="4">
        <v>1</v>
      </c>
      <c r="EM1895" s="4">
        <v>331111</v>
      </c>
      <c r="EN1895" s="4">
        <v>1</v>
      </c>
      <c r="EO1895" s="4" t="s">
        <v>242</v>
      </c>
      <c r="EP1895" s="4" t="s">
        <v>242</v>
      </c>
      <c r="EQ1895" s="4" t="s">
        <v>242</v>
      </c>
      <c r="ER1895" s="4" t="s">
        <v>242</v>
      </c>
      <c r="ES1895" s="4" t="s">
        <v>242</v>
      </c>
      <c r="ET1895" s="4" t="s">
        <v>242</v>
      </c>
      <c r="EU1895" s="4" t="s">
        <v>242</v>
      </c>
      <c r="EV1895" s="4" t="s">
        <v>242</v>
      </c>
      <c r="EW1895" s="4" t="s">
        <v>242</v>
      </c>
      <c r="EX1895" s="4" t="s">
        <v>242</v>
      </c>
      <c r="EY1895" s="4" t="s">
        <v>242</v>
      </c>
      <c r="EZ1895" s="4" t="s">
        <v>242</v>
      </c>
      <c r="FA1895" s="4" t="s">
        <v>242</v>
      </c>
      <c r="FB1895" s="4" t="s">
        <v>242</v>
      </c>
      <c r="FC1895" s="4">
        <v>40013</v>
      </c>
      <c r="FD1895" s="4">
        <v>1</v>
      </c>
      <c r="FE1895" s="4">
        <v>20100</v>
      </c>
      <c r="FF1895" s="4">
        <v>1</v>
      </c>
      <c r="FG1895" s="4">
        <v>20100</v>
      </c>
      <c r="FH1895" s="4">
        <v>1</v>
      </c>
      <c r="FR1895" s="2">
        <v>99999</v>
      </c>
      <c r="FS1895" s="2">
        <v>0</v>
      </c>
      <c r="FT1895" s="2">
        <f t="shared" ref="FT1895" si="25299">IF(FT907="","",FT907)</f>
        <v>10000</v>
      </c>
      <c r="FU1895" s="2" t="s">
        <v>1744</v>
      </c>
      <c r="FV1895" s="2" t="str">
        <f t="shared" si="25264"/>
        <v/>
      </c>
      <c r="FW1895" s="2" t="str">
        <f t="shared" ref="FW1895" si="25300">IF(FW907="","",FW907)</f>
        <v/>
      </c>
      <c r="FX1895" s="2" t="str">
        <f t="shared" si="25257"/>
        <v/>
      </c>
      <c r="FY1895" s="2" t="str">
        <f t="shared" ref="FY1895" si="25301">IF(FY907="","",FY907)</f>
        <v/>
      </c>
      <c r="FZ1895" s="77">
        <v>0</v>
      </c>
      <c r="GA1895" s="2">
        <v>1</v>
      </c>
      <c r="GC1895" s="2">
        <v>1</v>
      </c>
      <c r="GD1895"/>
    </row>
    <row r="1896" s="2" customFormat="1" ht="14.25" spans="1:186">
      <c r="A1896" s="95">
        <f t="shared" ref="A1896" si="25302">A908+13</f>
        <v>8090117</v>
      </c>
      <c r="B1896" s="95">
        <v>3080</v>
      </c>
      <c r="C1896" s="95">
        <v>0</v>
      </c>
      <c r="D1896" s="95" t="s">
        <v>583</v>
      </c>
      <c r="E1896" s="95" t="str">
        <f t="shared" ref="E1896" si="25303">E908&amp;"（福利专用）"</f>
        <v>90级橙装爪（福利专用）</v>
      </c>
      <c r="F1896" s="31" t="s">
        <v>1483</v>
      </c>
      <c r="G1896" s="31">
        <v>5</v>
      </c>
      <c r="H1896" s="7" t="s">
        <v>191</v>
      </c>
      <c r="I1896" s="7" t="s">
        <v>187</v>
      </c>
      <c r="J1896" s="35">
        <v>1552</v>
      </c>
      <c r="K1896" s="37">
        <v>107</v>
      </c>
      <c r="L1896" s="80"/>
      <c r="M1896" s="29" t="s">
        <v>193</v>
      </c>
      <c r="N1896" s="4">
        <v>90</v>
      </c>
      <c r="O1896" s="4">
        <v>90</v>
      </c>
      <c r="P1896" s="40">
        <f t="shared" si="25192"/>
        <v>2005</v>
      </c>
      <c r="Q1896" s="4"/>
      <c r="S1896" s="48">
        <v>0</v>
      </c>
      <c r="T1896" s="47" t="s">
        <v>253</v>
      </c>
      <c r="U1896" s="7" t="s">
        <v>195</v>
      </c>
      <c r="V1896" s="7">
        <v>0</v>
      </c>
      <c r="W1896" s="7">
        <v>0</v>
      </c>
      <c r="X1896" s="40">
        <v>0</v>
      </c>
      <c r="AB1896" s="7" t="s">
        <v>195</v>
      </c>
      <c r="AC1896" s="7">
        <v>0</v>
      </c>
      <c r="AD1896" s="7" t="s">
        <v>195</v>
      </c>
      <c r="AE1896" s="7" t="str">
        <f t="shared" si="25293"/>
        <v>true</v>
      </c>
      <c r="AF1896" s="7" t="b">
        <v>1</v>
      </c>
      <c r="AG1896" s="7" t="s">
        <v>195</v>
      </c>
      <c r="AH1896" s="40">
        <v>0</v>
      </c>
      <c r="AI1896" s="40">
        <v>0</v>
      </c>
      <c r="AJ1896" s="40">
        <v>1</v>
      </c>
      <c r="AK1896" s="40">
        <v>0</v>
      </c>
      <c r="AL1896" s="40">
        <v>1</v>
      </c>
      <c r="AM1896" s="40">
        <v>0</v>
      </c>
      <c r="AN1896" s="40">
        <v>60</v>
      </c>
      <c r="AO1896" s="40">
        <v>20000</v>
      </c>
      <c r="AP1896" s="7" t="s">
        <v>585</v>
      </c>
      <c r="AQ1896" s="4">
        <v>3</v>
      </c>
      <c r="AR1896" s="4">
        <v>161506</v>
      </c>
      <c r="AS1896" s="7" t="s">
        <v>199</v>
      </c>
      <c r="AT1896" s="48">
        <v>3</v>
      </c>
      <c r="AU1896" s="48">
        <v>1</v>
      </c>
      <c r="AV1896" s="48">
        <v>3</v>
      </c>
      <c r="AW1896" s="48">
        <v>500</v>
      </c>
      <c r="AX1896" s="48">
        <v>250</v>
      </c>
      <c r="AY1896" s="48">
        <v>0</v>
      </c>
      <c r="AZ1896" s="48">
        <v>0</v>
      </c>
      <c r="BE1896" s="48">
        <v>0</v>
      </c>
      <c r="BF1896" s="48">
        <v>1</v>
      </c>
      <c r="BG1896" s="48">
        <v>900</v>
      </c>
      <c r="BH1896" s="48">
        <v>900</v>
      </c>
      <c r="BI1896" s="7">
        <v>0</v>
      </c>
      <c r="BJ1896" s="7">
        <v>0</v>
      </c>
      <c r="BK1896" s="7">
        <v>0</v>
      </c>
      <c r="BL1896" s="7">
        <v>0</v>
      </c>
      <c r="BM1896" s="7">
        <v>0</v>
      </c>
      <c r="BN1896" s="7">
        <v>0</v>
      </c>
      <c r="BO1896" s="7">
        <v>0</v>
      </c>
      <c r="BP1896" s="7">
        <v>0</v>
      </c>
      <c r="BQ1896" s="7">
        <v>0</v>
      </c>
      <c r="BR1896" s="7">
        <v>0</v>
      </c>
      <c r="BS1896" s="7">
        <v>0</v>
      </c>
      <c r="BT1896" s="7">
        <v>0</v>
      </c>
      <c r="BU1896" s="7">
        <v>0</v>
      </c>
      <c r="BV1896" s="7">
        <v>0</v>
      </c>
      <c r="BW1896" s="7">
        <v>0</v>
      </c>
      <c r="BX1896" s="7">
        <v>0</v>
      </c>
      <c r="BY1896" s="7">
        <v>0</v>
      </c>
      <c r="BZ1896" s="7">
        <v>0</v>
      </c>
      <c r="CA1896" s="7">
        <v>0</v>
      </c>
      <c r="CB1896" s="7">
        <v>0</v>
      </c>
      <c r="CC1896" s="7">
        <v>0</v>
      </c>
      <c r="CD1896" s="7">
        <v>0</v>
      </c>
      <c r="CE1896" s="7">
        <v>0</v>
      </c>
      <c r="CF1896" s="7">
        <v>0</v>
      </c>
      <c r="CG1896" s="7">
        <v>0</v>
      </c>
      <c r="CH1896" s="7">
        <v>0</v>
      </c>
      <c r="CI1896" s="7">
        <v>0</v>
      </c>
      <c r="CJ1896" s="7">
        <v>0</v>
      </c>
      <c r="CK1896" s="7">
        <v>0</v>
      </c>
      <c r="CL1896" s="40">
        <v>0</v>
      </c>
      <c r="CM1896" s="40">
        <v>0</v>
      </c>
      <c r="CN1896" s="40">
        <v>0</v>
      </c>
      <c r="CO1896" s="40">
        <v>0</v>
      </c>
      <c r="CP1896" s="7">
        <v>0</v>
      </c>
      <c r="CQ1896" s="7">
        <v>0</v>
      </c>
      <c r="CR1896" s="7">
        <v>0</v>
      </c>
      <c r="CS1896" s="40">
        <v>0</v>
      </c>
      <c r="CT1896" s="7">
        <v>0</v>
      </c>
      <c r="CU1896" s="7">
        <v>0</v>
      </c>
      <c r="CV1896" s="4"/>
      <c r="CW1896" s="4"/>
      <c r="CX1896" s="4" t="s">
        <v>210</v>
      </c>
      <c r="CY1896" s="4" t="s">
        <v>211</v>
      </c>
      <c r="CZ1896" s="4" t="s">
        <v>242</v>
      </c>
      <c r="DA1896" s="4" t="s">
        <v>242</v>
      </c>
      <c r="DB1896" s="4" t="s">
        <v>212</v>
      </c>
      <c r="DC1896" s="4" t="s">
        <v>212</v>
      </c>
      <c r="DD1896" s="7">
        <v>2</v>
      </c>
      <c r="DE1896" s="7">
        <v>30</v>
      </c>
      <c r="DF1896" s="7">
        <v>60</v>
      </c>
      <c r="DH1896" s="7">
        <v>13</v>
      </c>
      <c r="DI1896" s="4">
        <v>2</v>
      </c>
      <c r="DJ1896" s="4">
        <v>4</v>
      </c>
      <c r="DK1896" s="4">
        <v>7</v>
      </c>
      <c r="DL1896" s="4">
        <v>8</v>
      </c>
      <c r="DX1896" s="7">
        <f t="shared" si="25217"/>
        <v>8090117</v>
      </c>
      <c r="DY1896" s="7"/>
      <c r="DZ1896" s="67">
        <v>10000</v>
      </c>
      <c r="EA1896" s="2" t="s">
        <v>1610</v>
      </c>
      <c r="EB1896" s="85">
        <v>204</v>
      </c>
      <c r="EC1896" s="2" t="s">
        <v>1611</v>
      </c>
      <c r="ED1896" s="2">
        <v>2021</v>
      </c>
      <c r="EE1896" s="2">
        <v>3004</v>
      </c>
      <c r="EF1896" s="7">
        <v>50</v>
      </c>
      <c r="EG1896" s="20"/>
      <c r="EH1896" s="20"/>
      <c r="EI1896" s="4">
        <v>331109</v>
      </c>
      <c r="EJ1896" s="4">
        <v>1</v>
      </c>
      <c r="EK1896" s="4">
        <v>331110</v>
      </c>
      <c r="EL1896" s="4">
        <v>1</v>
      </c>
      <c r="EM1896" s="4">
        <v>331111</v>
      </c>
      <c r="EN1896" s="4">
        <v>1</v>
      </c>
      <c r="EO1896" s="4" t="s">
        <v>242</v>
      </c>
      <c r="EP1896" s="4" t="s">
        <v>242</v>
      </c>
      <c r="EQ1896" s="4" t="s">
        <v>242</v>
      </c>
      <c r="ER1896" s="4" t="s">
        <v>242</v>
      </c>
      <c r="ES1896" s="4" t="s">
        <v>242</v>
      </c>
      <c r="ET1896" s="4" t="s">
        <v>242</v>
      </c>
      <c r="EU1896" s="4" t="s">
        <v>242</v>
      </c>
      <c r="EV1896" s="4" t="s">
        <v>242</v>
      </c>
      <c r="EW1896" s="4" t="s">
        <v>242</v>
      </c>
      <c r="EX1896" s="4" t="s">
        <v>242</v>
      </c>
      <c r="EY1896" s="4" t="s">
        <v>242</v>
      </c>
      <c r="EZ1896" s="4" t="s">
        <v>242</v>
      </c>
      <c r="FA1896" s="4" t="s">
        <v>242</v>
      </c>
      <c r="FB1896" s="4" t="s">
        <v>242</v>
      </c>
      <c r="FC1896" s="4">
        <v>40013</v>
      </c>
      <c r="FD1896" s="4">
        <v>1</v>
      </c>
      <c r="FE1896" s="4">
        <v>20100</v>
      </c>
      <c r="FF1896" s="4">
        <v>1</v>
      </c>
      <c r="FG1896" s="4">
        <v>20100</v>
      </c>
      <c r="FH1896" s="4">
        <v>1</v>
      </c>
      <c r="FR1896" s="2">
        <v>99999</v>
      </c>
      <c r="FS1896" s="2">
        <v>0</v>
      </c>
      <c r="FT1896" s="2">
        <f t="shared" ref="FT1896" si="25304">IF(FT908="","",FT908)</f>
        <v>10000</v>
      </c>
      <c r="FU1896" s="2" t="s">
        <v>1744</v>
      </c>
      <c r="FV1896" s="2" t="str">
        <f t="shared" ref="FV1896" si="25305">IF(FV908="","",FV908)</f>
        <v/>
      </c>
      <c r="FW1896" s="2" t="str">
        <f t="shared" ref="FW1896" si="25306">IF(FW908="","",FW908)</f>
        <v/>
      </c>
      <c r="FX1896" s="2" t="str">
        <f t="shared" ref="FX1896" si="25307">IF(FX908="","",FX908)</f>
        <v/>
      </c>
      <c r="FY1896" s="2" t="str">
        <f t="shared" ref="FY1896" si="25308">IF(FY908="","",FY908)</f>
        <v/>
      </c>
      <c r="FZ1896" s="77">
        <v>0</v>
      </c>
      <c r="GA1896" s="2">
        <v>1</v>
      </c>
      <c r="GC1896" s="2">
        <v>1</v>
      </c>
      <c r="GD1896"/>
    </row>
    <row r="1897" s="2" customFormat="1" ht="14.25" spans="1:186">
      <c r="A1897" s="95">
        <f t="shared" ref="A1897" si="25309">A909+13</f>
        <v>8090118</v>
      </c>
      <c r="B1897" s="95">
        <v>2824</v>
      </c>
      <c r="C1897" s="95">
        <v>0</v>
      </c>
      <c r="D1897" s="95" t="s">
        <v>586</v>
      </c>
      <c r="E1897" s="95" t="str">
        <f t="shared" ref="E1897" si="25310">E909&amp;"（福利专用）"</f>
        <v>90级橙装魔棒（福利专用）</v>
      </c>
      <c r="F1897" s="31" t="s">
        <v>1483</v>
      </c>
      <c r="G1897" s="31">
        <v>5</v>
      </c>
      <c r="H1897" s="7" t="s">
        <v>191</v>
      </c>
      <c r="I1897" s="7" t="s">
        <v>187</v>
      </c>
      <c r="J1897" s="37">
        <v>1543</v>
      </c>
      <c r="K1897" s="37">
        <v>507</v>
      </c>
      <c r="L1897" s="80"/>
      <c r="M1897" s="29" t="s">
        <v>193</v>
      </c>
      <c r="N1897" s="4">
        <v>90</v>
      </c>
      <c r="O1897" s="4">
        <v>90</v>
      </c>
      <c r="P1897" s="40">
        <f t="shared" si="25192"/>
        <v>2005</v>
      </c>
      <c r="Q1897" s="4"/>
      <c r="S1897" s="48">
        <v>0</v>
      </c>
      <c r="T1897" s="47" t="s">
        <v>257</v>
      </c>
      <c r="U1897" s="7" t="s">
        <v>195</v>
      </c>
      <c r="V1897" s="7">
        <v>0</v>
      </c>
      <c r="W1897" s="7">
        <v>0</v>
      </c>
      <c r="X1897" s="40">
        <v>0</v>
      </c>
      <c r="AB1897" s="7" t="s">
        <v>195</v>
      </c>
      <c r="AC1897" s="7">
        <v>0</v>
      </c>
      <c r="AD1897" s="7" t="s">
        <v>195</v>
      </c>
      <c r="AE1897" s="7" t="str">
        <f t="shared" si="25293"/>
        <v>true</v>
      </c>
      <c r="AF1897" s="7" t="b">
        <v>1</v>
      </c>
      <c r="AG1897" s="7" t="s">
        <v>195</v>
      </c>
      <c r="AH1897" s="40">
        <v>0</v>
      </c>
      <c r="AI1897" s="40">
        <v>0</v>
      </c>
      <c r="AJ1897" s="40">
        <v>1</v>
      </c>
      <c r="AK1897" s="40">
        <v>0</v>
      </c>
      <c r="AL1897" s="40">
        <v>1</v>
      </c>
      <c r="AM1897" s="40">
        <v>0</v>
      </c>
      <c r="AN1897" s="40">
        <v>60</v>
      </c>
      <c r="AO1897" s="40">
        <v>20000</v>
      </c>
      <c r="AP1897" s="7" t="s">
        <v>588</v>
      </c>
      <c r="AQ1897" s="4">
        <v>3</v>
      </c>
      <c r="AR1897" s="4">
        <v>161506</v>
      </c>
      <c r="AS1897" s="7" t="s">
        <v>199</v>
      </c>
      <c r="AT1897" s="48">
        <v>3</v>
      </c>
      <c r="AU1897" s="48">
        <v>1</v>
      </c>
      <c r="AV1897" s="48">
        <v>3</v>
      </c>
      <c r="AW1897" s="48">
        <v>500</v>
      </c>
      <c r="AX1897" s="48">
        <v>250</v>
      </c>
      <c r="AY1897" s="48">
        <v>0</v>
      </c>
      <c r="AZ1897" s="48">
        <v>0</v>
      </c>
      <c r="BE1897" s="48">
        <v>0</v>
      </c>
      <c r="BF1897" s="48">
        <v>1</v>
      </c>
      <c r="BG1897" s="48">
        <v>900</v>
      </c>
      <c r="BH1897" s="48">
        <v>900</v>
      </c>
      <c r="BI1897" s="7">
        <v>0</v>
      </c>
      <c r="BJ1897" s="7">
        <v>0</v>
      </c>
      <c r="BK1897" s="7">
        <v>0</v>
      </c>
      <c r="BL1897" s="7">
        <v>0</v>
      </c>
      <c r="BM1897" s="7">
        <v>0</v>
      </c>
      <c r="BN1897" s="7">
        <v>0</v>
      </c>
      <c r="BO1897" s="7">
        <v>0</v>
      </c>
      <c r="BP1897" s="7">
        <v>0</v>
      </c>
      <c r="BQ1897" s="7">
        <v>0</v>
      </c>
      <c r="BR1897" s="7">
        <v>0</v>
      </c>
      <c r="BS1897" s="7">
        <v>0</v>
      </c>
      <c r="BT1897" s="7">
        <v>0</v>
      </c>
      <c r="BU1897" s="7">
        <v>0</v>
      </c>
      <c r="BV1897" s="7">
        <v>0</v>
      </c>
      <c r="BW1897" s="7">
        <v>0</v>
      </c>
      <c r="BX1897" s="7">
        <v>0</v>
      </c>
      <c r="BY1897" s="7">
        <v>0</v>
      </c>
      <c r="BZ1897" s="7">
        <v>0</v>
      </c>
      <c r="CA1897" s="7">
        <v>0</v>
      </c>
      <c r="CB1897" s="7">
        <v>0</v>
      </c>
      <c r="CC1897" s="7">
        <v>0</v>
      </c>
      <c r="CD1897" s="7">
        <v>0</v>
      </c>
      <c r="CE1897" s="7">
        <v>0</v>
      </c>
      <c r="CF1897" s="7">
        <v>0</v>
      </c>
      <c r="CG1897" s="7">
        <v>0</v>
      </c>
      <c r="CH1897" s="7">
        <v>0</v>
      </c>
      <c r="CI1897" s="7">
        <v>0</v>
      </c>
      <c r="CJ1897" s="7">
        <v>0</v>
      </c>
      <c r="CK1897" s="7">
        <v>0</v>
      </c>
      <c r="CL1897" s="40">
        <v>0</v>
      </c>
      <c r="CM1897" s="40">
        <v>0</v>
      </c>
      <c r="CN1897" s="40">
        <v>0</v>
      </c>
      <c r="CO1897" s="40">
        <v>0</v>
      </c>
      <c r="CP1897" s="7">
        <v>0</v>
      </c>
      <c r="CQ1897" s="7">
        <v>0</v>
      </c>
      <c r="CR1897" s="7">
        <v>0</v>
      </c>
      <c r="CS1897" s="40">
        <v>0</v>
      </c>
      <c r="CT1897" s="7">
        <v>0</v>
      </c>
      <c r="CU1897" s="7">
        <v>0</v>
      </c>
      <c r="CV1897" s="4"/>
      <c r="CW1897" s="4"/>
      <c r="CX1897" s="4" t="s">
        <v>210</v>
      </c>
      <c r="CY1897" s="4" t="s">
        <v>211</v>
      </c>
      <c r="CZ1897" s="4" t="s">
        <v>242</v>
      </c>
      <c r="DA1897" s="4" t="s">
        <v>242</v>
      </c>
      <c r="DB1897" s="4" t="s">
        <v>212</v>
      </c>
      <c r="DC1897" s="4" t="s">
        <v>212</v>
      </c>
      <c r="DD1897" s="7">
        <v>2</v>
      </c>
      <c r="DE1897" s="7">
        <v>30</v>
      </c>
      <c r="DF1897" s="7">
        <v>60</v>
      </c>
      <c r="DH1897" s="7">
        <v>13</v>
      </c>
      <c r="DI1897" s="4">
        <v>2</v>
      </c>
      <c r="DJ1897" s="4">
        <v>4</v>
      </c>
      <c r="DK1897" s="4">
        <v>7</v>
      </c>
      <c r="DL1897" s="4">
        <v>8</v>
      </c>
      <c r="DX1897" s="7">
        <f t="shared" ref="DX1897" si="25311">A1897</f>
        <v>8090118</v>
      </c>
      <c r="DY1897" s="7"/>
      <c r="DZ1897" s="67">
        <v>10000</v>
      </c>
      <c r="EA1897" s="2" t="s">
        <v>1610</v>
      </c>
      <c r="EB1897" s="85">
        <v>204</v>
      </c>
      <c r="EC1897" s="2" t="s">
        <v>1611</v>
      </c>
      <c r="ED1897" s="2">
        <v>2021</v>
      </c>
      <c r="EE1897" s="2">
        <v>3003</v>
      </c>
      <c r="EF1897" s="7">
        <v>50</v>
      </c>
      <c r="EG1897" s="20"/>
      <c r="EH1897" s="20"/>
      <c r="EI1897" s="4">
        <v>331109</v>
      </c>
      <c r="EJ1897" s="4">
        <v>1</v>
      </c>
      <c r="EK1897" s="4">
        <v>331110</v>
      </c>
      <c r="EL1897" s="4">
        <v>1</v>
      </c>
      <c r="EM1897" s="4">
        <v>331111</v>
      </c>
      <c r="EN1897" s="4">
        <v>1</v>
      </c>
      <c r="EO1897" s="4" t="s">
        <v>242</v>
      </c>
      <c r="EP1897" s="4" t="s">
        <v>242</v>
      </c>
      <c r="EQ1897" s="4" t="s">
        <v>242</v>
      </c>
      <c r="ER1897" s="4" t="s">
        <v>242</v>
      </c>
      <c r="ES1897" s="4" t="s">
        <v>242</v>
      </c>
      <c r="ET1897" s="4" t="s">
        <v>242</v>
      </c>
      <c r="EU1897" s="4" t="s">
        <v>242</v>
      </c>
      <c r="EV1897" s="4" t="s">
        <v>242</v>
      </c>
      <c r="EW1897" s="4" t="s">
        <v>242</v>
      </c>
      <c r="EX1897" s="4" t="s">
        <v>242</v>
      </c>
      <c r="EY1897" s="4" t="s">
        <v>242</v>
      </c>
      <c r="EZ1897" s="4" t="s">
        <v>242</v>
      </c>
      <c r="FA1897" s="4" t="s">
        <v>242</v>
      </c>
      <c r="FB1897" s="4" t="s">
        <v>242</v>
      </c>
      <c r="FC1897" s="4">
        <v>40013</v>
      </c>
      <c r="FD1897" s="4">
        <v>1</v>
      </c>
      <c r="FE1897" s="4">
        <v>20100</v>
      </c>
      <c r="FF1897" s="4">
        <v>1</v>
      </c>
      <c r="FG1897" s="4">
        <v>20100</v>
      </c>
      <c r="FH1897" s="4">
        <v>1</v>
      </c>
      <c r="FR1897" s="2">
        <v>99999</v>
      </c>
      <c r="FS1897" s="2">
        <v>0</v>
      </c>
      <c r="FT1897" s="2">
        <f t="shared" ref="FT1897" si="25312">IF(FT909="","",FT909)</f>
        <v>10000</v>
      </c>
      <c r="FU1897" s="2" t="s">
        <v>1744</v>
      </c>
      <c r="FV1897" s="2" t="str">
        <f t="shared" ref="FV1897" si="25313">IF(FV909="","",FV909)</f>
        <v/>
      </c>
      <c r="FW1897" s="2" t="str">
        <f t="shared" ref="FW1897" si="25314">IF(FW909="","",FW909)</f>
        <v/>
      </c>
      <c r="FX1897" s="2" t="str">
        <f t="shared" ref="FX1897" si="25315">IF(FX909="","",FX909)</f>
        <v/>
      </c>
      <c r="FY1897" s="2" t="str">
        <f t="shared" ref="FY1897" si="25316">IF(FY909="","",FY909)</f>
        <v/>
      </c>
      <c r="FZ1897" s="77">
        <v>0</v>
      </c>
      <c r="GA1897" s="2">
        <v>1</v>
      </c>
      <c r="GC1897" s="2">
        <v>1</v>
      </c>
      <c r="GD1897"/>
    </row>
    <row r="1898" s="2" customFormat="1" ht="14.25" spans="1:186">
      <c r="A1898" s="95">
        <f t="shared" ref="A1898" si="25317">A910+13</f>
        <v>8090119</v>
      </c>
      <c r="B1898" s="95">
        <v>4104</v>
      </c>
      <c r="C1898" s="95">
        <v>0</v>
      </c>
      <c r="D1898" s="95" t="s">
        <v>410</v>
      </c>
      <c r="E1898" s="95" t="str">
        <f t="shared" ref="E1898" si="25318">E910&amp;"（福利专用）"</f>
        <v>90级橙装法杖（福利专用）</v>
      </c>
      <c r="F1898" s="31" t="s">
        <v>1483</v>
      </c>
      <c r="G1898" s="31">
        <v>5</v>
      </c>
      <c r="H1898" s="7" t="s">
        <v>191</v>
      </c>
      <c r="I1898" s="7" t="s">
        <v>187</v>
      </c>
      <c r="J1898" s="37">
        <v>1543</v>
      </c>
      <c r="K1898" s="39">
        <v>604</v>
      </c>
      <c r="L1898" s="80"/>
      <c r="M1898" s="29" t="s">
        <v>193</v>
      </c>
      <c r="N1898" s="4">
        <v>90</v>
      </c>
      <c r="O1898" s="4">
        <v>90</v>
      </c>
      <c r="P1898" s="40">
        <f t="shared" ref="P1898" si="25319">2000+C1898*100+G1898</f>
        <v>2005</v>
      </c>
      <c r="Q1898" s="4"/>
      <c r="S1898" s="48">
        <v>0</v>
      </c>
      <c r="T1898" s="47" t="s">
        <v>194</v>
      </c>
      <c r="U1898" s="7" t="s">
        <v>195</v>
      </c>
      <c r="V1898" s="7">
        <v>0</v>
      </c>
      <c r="W1898" s="7">
        <v>0</v>
      </c>
      <c r="X1898" s="40">
        <v>0</v>
      </c>
      <c r="AB1898" s="7" t="s">
        <v>195</v>
      </c>
      <c r="AC1898" s="7">
        <v>0</v>
      </c>
      <c r="AD1898" s="7" t="s">
        <v>195</v>
      </c>
      <c r="AE1898" s="7" t="str">
        <f t="shared" si="25293"/>
        <v>true</v>
      </c>
      <c r="AF1898" s="7" t="b">
        <v>1</v>
      </c>
      <c r="AG1898" s="7" t="s">
        <v>195</v>
      </c>
      <c r="AH1898" s="40">
        <v>0</v>
      </c>
      <c r="AI1898" s="40">
        <v>0</v>
      </c>
      <c r="AJ1898" s="40">
        <v>1</v>
      </c>
      <c r="AK1898" s="40">
        <v>0</v>
      </c>
      <c r="AL1898" s="40">
        <v>1</v>
      </c>
      <c r="AM1898" s="40">
        <v>0</v>
      </c>
      <c r="AN1898" s="40">
        <v>60</v>
      </c>
      <c r="AO1898" s="40">
        <v>20000</v>
      </c>
      <c r="AP1898" s="7" t="s">
        <v>590</v>
      </c>
      <c r="AQ1898" s="4">
        <v>3</v>
      </c>
      <c r="AR1898" s="4">
        <v>161506</v>
      </c>
      <c r="AS1898" s="7" t="s">
        <v>199</v>
      </c>
      <c r="AT1898" s="48">
        <v>3</v>
      </c>
      <c r="AU1898" s="48">
        <v>1</v>
      </c>
      <c r="AV1898" s="48">
        <v>3</v>
      </c>
      <c r="AW1898" s="48">
        <v>500</v>
      </c>
      <c r="AX1898" s="48">
        <v>250</v>
      </c>
      <c r="AY1898" s="48">
        <v>0</v>
      </c>
      <c r="AZ1898" s="48">
        <v>0</v>
      </c>
      <c r="BE1898" s="48">
        <v>0</v>
      </c>
      <c r="BF1898" s="48">
        <v>1</v>
      </c>
      <c r="BG1898" s="48">
        <v>900</v>
      </c>
      <c r="BH1898" s="48">
        <v>900</v>
      </c>
      <c r="BI1898" s="7">
        <v>0</v>
      </c>
      <c r="BJ1898" s="7">
        <v>0</v>
      </c>
      <c r="BK1898" s="7">
        <v>0</v>
      </c>
      <c r="BL1898" s="7">
        <v>0</v>
      </c>
      <c r="BM1898" s="7">
        <v>0</v>
      </c>
      <c r="BN1898" s="7">
        <v>0</v>
      </c>
      <c r="BO1898" s="7">
        <v>0</v>
      </c>
      <c r="BP1898" s="7">
        <v>0</v>
      </c>
      <c r="BQ1898" s="7">
        <v>0</v>
      </c>
      <c r="BR1898" s="7">
        <v>0</v>
      </c>
      <c r="BS1898" s="7">
        <v>0</v>
      </c>
      <c r="BT1898" s="7">
        <v>0</v>
      </c>
      <c r="BU1898" s="7">
        <v>0</v>
      </c>
      <c r="BV1898" s="7">
        <v>0</v>
      </c>
      <c r="BW1898" s="7">
        <v>0</v>
      </c>
      <c r="BX1898" s="7">
        <v>0</v>
      </c>
      <c r="BY1898" s="7">
        <v>0</v>
      </c>
      <c r="BZ1898" s="7">
        <v>0</v>
      </c>
      <c r="CA1898" s="7">
        <v>0</v>
      </c>
      <c r="CB1898" s="7">
        <v>0</v>
      </c>
      <c r="CC1898" s="7">
        <v>0</v>
      </c>
      <c r="CD1898" s="7">
        <v>0</v>
      </c>
      <c r="CE1898" s="7">
        <v>0</v>
      </c>
      <c r="CF1898" s="7">
        <v>0</v>
      </c>
      <c r="CG1898" s="7">
        <v>0</v>
      </c>
      <c r="CH1898" s="7">
        <v>0</v>
      </c>
      <c r="CI1898" s="7">
        <v>0</v>
      </c>
      <c r="CJ1898" s="7">
        <v>0</v>
      </c>
      <c r="CK1898" s="7">
        <v>0</v>
      </c>
      <c r="CL1898" s="40">
        <v>0</v>
      </c>
      <c r="CM1898" s="40">
        <v>0</v>
      </c>
      <c r="CN1898" s="40">
        <v>0</v>
      </c>
      <c r="CO1898" s="40">
        <v>0</v>
      </c>
      <c r="CP1898" s="7">
        <v>0</v>
      </c>
      <c r="CQ1898" s="7">
        <v>0</v>
      </c>
      <c r="CR1898" s="7">
        <v>0</v>
      </c>
      <c r="CS1898" s="40">
        <v>0</v>
      </c>
      <c r="CT1898" s="7">
        <v>0</v>
      </c>
      <c r="CU1898" s="7">
        <v>0</v>
      </c>
      <c r="CV1898" s="4"/>
      <c r="CW1898" s="4"/>
      <c r="CX1898" s="4" t="s">
        <v>210</v>
      </c>
      <c r="CY1898" s="4" t="s">
        <v>211</v>
      </c>
      <c r="CZ1898" s="4" t="s">
        <v>242</v>
      </c>
      <c r="DA1898" s="4" t="s">
        <v>242</v>
      </c>
      <c r="DB1898" s="4" t="s">
        <v>212</v>
      </c>
      <c r="DC1898" s="4" t="s">
        <v>212</v>
      </c>
      <c r="DD1898" s="7">
        <v>2</v>
      </c>
      <c r="DE1898" s="7">
        <v>30</v>
      </c>
      <c r="DF1898" s="7">
        <v>60</v>
      </c>
      <c r="DH1898" s="7">
        <v>13</v>
      </c>
      <c r="DI1898" s="4">
        <v>2</v>
      </c>
      <c r="DJ1898" s="4">
        <v>4</v>
      </c>
      <c r="DK1898" s="4">
        <v>7</v>
      </c>
      <c r="DL1898" s="4">
        <v>8</v>
      </c>
      <c r="DX1898" s="7">
        <f t="shared" ref="DX1898" si="25320">A1898</f>
        <v>8090119</v>
      </c>
      <c r="DY1898" s="7"/>
      <c r="DZ1898" s="67">
        <v>10000</v>
      </c>
      <c r="EA1898" s="2" t="s">
        <v>1610</v>
      </c>
      <c r="EB1898" s="85">
        <v>204</v>
      </c>
      <c r="EC1898" s="2" t="s">
        <v>1611</v>
      </c>
      <c r="ED1898" s="2">
        <v>2021</v>
      </c>
      <c r="EE1898" s="2">
        <v>3003</v>
      </c>
      <c r="EF1898" s="7">
        <v>50</v>
      </c>
      <c r="EG1898" s="20"/>
      <c r="EH1898" s="20"/>
      <c r="EI1898" s="4">
        <v>331109</v>
      </c>
      <c r="EJ1898" s="4">
        <v>1</v>
      </c>
      <c r="EK1898" s="4">
        <v>331110</v>
      </c>
      <c r="EL1898" s="4">
        <v>1</v>
      </c>
      <c r="EM1898" s="4">
        <v>331111</v>
      </c>
      <c r="EN1898" s="4">
        <v>1</v>
      </c>
      <c r="EO1898" s="4" t="s">
        <v>242</v>
      </c>
      <c r="EP1898" s="4" t="s">
        <v>242</v>
      </c>
      <c r="EQ1898" s="4" t="s">
        <v>242</v>
      </c>
      <c r="ER1898" s="4" t="s">
        <v>242</v>
      </c>
      <c r="ES1898" s="4" t="s">
        <v>242</v>
      </c>
      <c r="ET1898" s="4" t="s">
        <v>242</v>
      </c>
      <c r="EU1898" s="4" t="s">
        <v>242</v>
      </c>
      <c r="EV1898" s="4" t="s">
        <v>242</v>
      </c>
      <c r="EW1898" s="4" t="s">
        <v>242</v>
      </c>
      <c r="EX1898" s="4" t="s">
        <v>242</v>
      </c>
      <c r="EY1898" s="4" t="s">
        <v>242</v>
      </c>
      <c r="EZ1898" s="4" t="s">
        <v>242</v>
      </c>
      <c r="FA1898" s="4" t="s">
        <v>242</v>
      </c>
      <c r="FB1898" s="4" t="s">
        <v>242</v>
      </c>
      <c r="FC1898" s="4">
        <v>40013</v>
      </c>
      <c r="FD1898" s="4">
        <v>1</v>
      </c>
      <c r="FE1898" s="4">
        <v>20100</v>
      </c>
      <c r="FF1898" s="4">
        <v>1</v>
      </c>
      <c r="FG1898" s="4">
        <v>20100</v>
      </c>
      <c r="FH1898" s="4">
        <v>1</v>
      </c>
      <c r="FR1898" s="2">
        <v>99999</v>
      </c>
      <c r="FS1898" s="2">
        <v>0</v>
      </c>
      <c r="FT1898" s="2">
        <f t="shared" ref="FT1898" si="25321">IF(FT910="","",FT910)</f>
        <v>10000</v>
      </c>
      <c r="FU1898" s="2" t="s">
        <v>1744</v>
      </c>
      <c r="FV1898" s="2" t="str">
        <f t="shared" ref="FV1898" si="25322">IF(FV910="","",FV910)</f>
        <v/>
      </c>
      <c r="FW1898" s="2" t="str">
        <f t="shared" ref="FW1898" si="25323">IF(FW910="","",FW910)</f>
        <v/>
      </c>
      <c r="FX1898" s="2" t="str">
        <f t="shared" ref="FX1898" si="25324">IF(FX910="","",FX910)</f>
        <v/>
      </c>
      <c r="FY1898" s="2" t="str">
        <f t="shared" ref="FY1898" si="25325">IF(FY910="","",FY910)</f>
        <v/>
      </c>
      <c r="FZ1898" s="77">
        <v>0</v>
      </c>
      <c r="GA1898" s="2">
        <v>1</v>
      </c>
      <c r="GC1898" s="2">
        <v>1</v>
      </c>
      <c r="GD1898"/>
    </row>
    <row r="1899" s="2" customFormat="1" ht="14.25" spans="1:186">
      <c r="A1899" s="95">
        <f t="shared" ref="A1899" si="25326">A911+13</f>
        <v>8090220</v>
      </c>
      <c r="B1899" s="95">
        <v>312</v>
      </c>
      <c r="C1899" s="95">
        <v>3</v>
      </c>
      <c r="D1899" s="95" t="s">
        <v>591</v>
      </c>
      <c r="E1899" s="95" t="str">
        <f t="shared" ref="E1899" si="25327">E911&amp;"（福利专用）"</f>
        <v>90级橙装男衣（福利专用）</v>
      </c>
      <c r="F1899" s="31" t="s">
        <v>1483</v>
      </c>
      <c r="G1899" s="31">
        <v>5</v>
      </c>
      <c r="H1899" s="7" t="s">
        <v>191</v>
      </c>
      <c r="I1899" s="7" t="s">
        <v>187</v>
      </c>
      <c r="J1899" s="37">
        <v>1455</v>
      </c>
      <c r="K1899" s="39">
        <v>1432</v>
      </c>
      <c r="L1899" s="80"/>
      <c r="M1899" s="29" t="s">
        <v>193</v>
      </c>
      <c r="N1899" s="4">
        <v>90</v>
      </c>
      <c r="O1899" s="4">
        <v>90</v>
      </c>
      <c r="P1899" s="40">
        <f t="shared" ref="P1899" si="25328">2000+C1899*100+G1899</f>
        <v>2305</v>
      </c>
      <c r="Q1899" s="4"/>
      <c r="S1899" s="48">
        <v>1</v>
      </c>
      <c r="T1899" s="47" t="s">
        <v>194</v>
      </c>
      <c r="U1899" s="7" t="s">
        <v>195</v>
      </c>
      <c r="V1899" s="7">
        <v>0</v>
      </c>
      <c r="W1899" s="7">
        <v>0</v>
      </c>
      <c r="X1899" s="40">
        <v>0</v>
      </c>
      <c r="AB1899" s="7" t="s">
        <v>195</v>
      </c>
      <c r="AC1899" s="7">
        <v>0</v>
      </c>
      <c r="AD1899" s="7" t="s">
        <v>195</v>
      </c>
      <c r="AE1899" s="7" t="str">
        <f t="shared" si="25293"/>
        <v>true</v>
      </c>
      <c r="AF1899" s="7" t="b">
        <v>1</v>
      </c>
      <c r="AG1899" s="7" t="s">
        <v>195</v>
      </c>
      <c r="AH1899" s="40">
        <v>0</v>
      </c>
      <c r="AI1899" s="40">
        <v>0</v>
      </c>
      <c r="AJ1899" s="40">
        <v>1</v>
      </c>
      <c r="AK1899" s="40">
        <v>0</v>
      </c>
      <c r="AL1899" s="40">
        <v>1</v>
      </c>
      <c r="AM1899" s="40">
        <v>0</v>
      </c>
      <c r="AN1899" s="40">
        <v>60</v>
      </c>
      <c r="AO1899" s="40">
        <v>20000</v>
      </c>
      <c r="AP1899" s="7" t="s">
        <v>593</v>
      </c>
      <c r="AQ1899" s="4">
        <v>3</v>
      </c>
      <c r="AR1899" s="4">
        <v>161506</v>
      </c>
      <c r="AS1899" s="7" t="s">
        <v>199</v>
      </c>
      <c r="AT1899" s="48">
        <v>3</v>
      </c>
      <c r="AU1899" s="48">
        <v>1</v>
      </c>
      <c r="AV1899" s="48">
        <v>3</v>
      </c>
      <c r="AW1899" s="48">
        <v>500</v>
      </c>
      <c r="AX1899" s="48">
        <v>250</v>
      </c>
      <c r="AY1899" s="48">
        <v>0</v>
      </c>
      <c r="AZ1899" s="48">
        <v>0</v>
      </c>
      <c r="BE1899" s="48">
        <v>0</v>
      </c>
      <c r="BF1899" s="48">
        <v>1</v>
      </c>
      <c r="BG1899" s="48">
        <v>900</v>
      </c>
      <c r="BH1899" s="48">
        <v>900</v>
      </c>
      <c r="BI1899" s="7">
        <v>0</v>
      </c>
      <c r="BJ1899" s="7">
        <v>0</v>
      </c>
      <c r="BK1899" s="7">
        <v>0</v>
      </c>
      <c r="BL1899" s="7">
        <v>0</v>
      </c>
      <c r="BM1899" s="7">
        <v>0</v>
      </c>
      <c r="BN1899" s="7">
        <v>0</v>
      </c>
      <c r="BO1899" s="7">
        <v>0</v>
      </c>
      <c r="BP1899" s="7">
        <v>0</v>
      </c>
      <c r="BQ1899" s="7">
        <v>0</v>
      </c>
      <c r="BR1899" s="7">
        <v>0</v>
      </c>
      <c r="BS1899" s="7">
        <v>0</v>
      </c>
      <c r="BT1899" s="7">
        <v>0</v>
      </c>
      <c r="BU1899" s="7">
        <v>0</v>
      </c>
      <c r="BV1899" s="7">
        <v>0</v>
      </c>
      <c r="BW1899" s="7">
        <v>0</v>
      </c>
      <c r="BX1899" s="7">
        <v>0</v>
      </c>
      <c r="BY1899" s="7">
        <v>0</v>
      </c>
      <c r="BZ1899" s="7">
        <v>0</v>
      </c>
      <c r="CA1899" s="7">
        <v>0</v>
      </c>
      <c r="CB1899" s="7">
        <v>0</v>
      </c>
      <c r="CC1899" s="7">
        <v>0</v>
      </c>
      <c r="CD1899" s="7">
        <v>0</v>
      </c>
      <c r="CE1899" s="7">
        <v>0</v>
      </c>
      <c r="CF1899" s="7">
        <v>0</v>
      </c>
      <c r="CG1899" s="7">
        <v>0</v>
      </c>
      <c r="CH1899" s="7">
        <v>0</v>
      </c>
      <c r="CI1899" s="7">
        <v>0</v>
      </c>
      <c r="CJ1899" s="7">
        <v>0</v>
      </c>
      <c r="CK1899" s="7">
        <v>0</v>
      </c>
      <c r="CL1899" s="40">
        <v>0</v>
      </c>
      <c r="CM1899" s="40">
        <v>0</v>
      </c>
      <c r="CN1899" s="40">
        <v>0</v>
      </c>
      <c r="CO1899" s="40">
        <v>0</v>
      </c>
      <c r="CP1899" s="7">
        <v>0</v>
      </c>
      <c r="CQ1899" s="7">
        <v>0</v>
      </c>
      <c r="CR1899" s="7">
        <v>0</v>
      </c>
      <c r="CS1899" s="40">
        <v>0</v>
      </c>
      <c r="CT1899" s="7">
        <v>0</v>
      </c>
      <c r="CU1899" s="7">
        <v>0</v>
      </c>
      <c r="CV1899" s="4"/>
      <c r="CW1899" s="4"/>
      <c r="CX1899" s="4" t="s">
        <v>242</v>
      </c>
      <c r="CY1899" s="4" t="s">
        <v>242</v>
      </c>
      <c r="CZ1899" s="4" t="s">
        <v>242</v>
      </c>
      <c r="DA1899" s="4" t="s">
        <v>242</v>
      </c>
      <c r="DB1899" s="4" t="s">
        <v>242</v>
      </c>
      <c r="DC1899" s="4" t="s">
        <v>242</v>
      </c>
      <c r="DD1899" s="7">
        <v>2</v>
      </c>
      <c r="DE1899" s="7">
        <v>30</v>
      </c>
      <c r="DF1899" s="7">
        <v>60</v>
      </c>
      <c r="DH1899" s="7">
        <v>13</v>
      </c>
      <c r="DI1899" s="4">
        <v>1</v>
      </c>
      <c r="DJ1899" s="4">
        <v>3</v>
      </c>
      <c r="DK1899" s="4">
        <v>5</v>
      </c>
      <c r="DL1899" s="4">
        <v>7</v>
      </c>
      <c r="DX1899" s="7">
        <f t="shared" ref="DX1899" si="25329">A1899</f>
        <v>8090220</v>
      </c>
      <c r="DY1899" s="7"/>
      <c r="DZ1899" s="67">
        <v>10000</v>
      </c>
      <c r="EA1899" s="2" t="s">
        <v>1610</v>
      </c>
      <c r="EB1899" s="85">
        <v>204</v>
      </c>
      <c r="EC1899" s="2" t="s">
        <v>1611</v>
      </c>
      <c r="ED1899" s="2">
        <v>2024</v>
      </c>
      <c r="EE1899" s="2">
        <v>3004</v>
      </c>
      <c r="EF1899" s="7">
        <v>50</v>
      </c>
      <c r="EG1899" s="20"/>
      <c r="EH1899" s="20"/>
      <c r="EI1899" s="4">
        <v>331139</v>
      </c>
      <c r="EJ1899" s="4">
        <v>1</v>
      </c>
      <c r="EK1899" s="4">
        <v>331140</v>
      </c>
      <c r="EL1899" s="4">
        <v>1</v>
      </c>
      <c r="EM1899" s="4">
        <v>331141</v>
      </c>
      <c r="EN1899" s="4">
        <v>1</v>
      </c>
      <c r="EO1899" s="4" t="s">
        <v>242</v>
      </c>
      <c r="EP1899" s="4" t="s">
        <v>242</v>
      </c>
      <c r="EQ1899" s="4" t="s">
        <v>242</v>
      </c>
      <c r="ER1899" s="4" t="s">
        <v>242</v>
      </c>
      <c r="ES1899" s="4" t="s">
        <v>242</v>
      </c>
      <c r="ET1899" s="4" t="s">
        <v>242</v>
      </c>
      <c r="EU1899" s="4" t="s">
        <v>242</v>
      </c>
      <c r="EV1899" s="4" t="s">
        <v>242</v>
      </c>
      <c r="EW1899" s="4" t="s">
        <v>242</v>
      </c>
      <c r="EX1899" s="4" t="s">
        <v>242</v>
      </c>
      <c r="EY1899" s="4" t="s">
        <v>242</v>
      </c>
      <c r="EZ1899" s="4" t="s">
        <v>242</v>
      </c>
      <c r="FA1899" s="4" t="s">
        <v>242</v>
      </c>
      <c r="FB1899" s="4" t="s">
        <v>242</v>
      </c>
      <c r="FC1899" s="4">
        <v>40013</v>
      </c>
      <c r="FD1899" s="4">
        <v>1</v>
      </c>
      <c r="FE1899" s="4">
        <v>20100</v>
      </c>
      <c r="FF1899" s="4">
        <v>1</v>
      </c>
      <c r="FG1899" s="4">
        <v>20100</v>
      </c>
      <c r="FH1899" s="4">
        <v>1</v>
      </c>
      <c r="FR1899" s="2">
        <v>99999</v>
      </c>
      <c r="FS1899" s="2">
        <v>0</v>
      </c>
      <c r="FT1899" s="2">
        <f t="shared" ref="FT1899" si="25330">IF(FT911="","",FT911)</f>
        <v>10000</v>
      </c>
      <c r="FU1899" s="2" t="s">
        <v>1744</v>
      </c>
      <c r="FV1899" s="2" t="str">
        <f t="shared" ref="FV1899" si="25331">IF(FV911="","",FV911)</f>
        <v/>
      </c>
      <c r="FW1899" s="2" t="str">
        <f t="shared" ref="FW1899" si="25332">IF(FW911="","",FW911)</f>
        <v/>
      </c>
      <c r="FX1899" s="2" t="str">
        <f t="shared" ref="FX1899" si="25333">IF(FX911="","",FX911)</f>
        <v/>
      </c>
      <c r="FY1899" s="2" t="str">
        <f t="shared" ref="FY1899:FY1924" si="25334">IF(FY911="","",FY911)</f>
        <v/>
      </c>
      <c r="FZ1899" s="77">
        <v>0</v>
      </c>
      <c r="GA1899" s="2">
        <v>1</v>
      </c>
      <c r="GC1899" s="2">
        <v>1</v>
      </c>
      <c r="GD1899"/>
    </row>
    <row r="1900" s="2" customFormat="1" ht="14.25" spans="1:186">
      <c r="A1900" s="95">
        <f t="shared" ref="A1900" si="25335">A912+13</f>
        <v>8090221</v>
      </c>
      <c r="B1900" s="95">
        <v>568</v>
      </c>
      <c r="C1900" s="95">
        <v>3</v>
      </c>
      <c r="D1900" s="95" t="s">
        <v>594</v>
      </c>
      <c r="E1900" s="95" t="str">
        <f t="shared" ref="E1900" si="25336">E912&amp;"（福利专用）"</f>
        <v>90级橙装女衣（福利专用）</v>
      </c>
      <c r="F1900" s="31" t="s">
        <v>1483</v>
      </c>
      <c r="G1900" s="31">
        <v>5</v>
      </c>
      <c r="H1900" s="7" t="s">
        <v>191</v>
      </c>
      <c r="I1900" s="7" t="s">
        <v>187</v>
      </c>
      <c r="J1900" s="37">
        <v>1444</v>
      </c>
      <c r="K1900" s="39">
        <v>1436</v>
      </c>
      <c r="L1900" s="80"/>
      <c r="M1900" s="29" t="s">
        <v>193</v>
      </c>
      <c r="N1900" s="4">
        <v>90</v>
      </c>
      <c r="O1900" s="4">
        <v>90</v>
      </c>
      <c r="P1900" s="40">
        <f t="shared" ref="P1900" si="25337">2000+C1900*100+G1900</f>
        <v>2305</v>
      </c>
      <c r="Q1900" s="4"/>
      <c r="S1900" s="48">
        <v>2</v>
      </c>
      <c r="T1900" s="47" t="s">
        <v>194</v>
      </c>
      <c r="U1900" s="7" t="s">
        <v>195</v>
      </c>
      <c r="V1900" s="7">
        <v>0</v>
      </c>
      <c r="W1900" s="7">
        <v>0</v>
      </c>
      <c r="X1900" s="40">
        <v>0</v>
      </c>
      <c r="AB1900" s="7" t="s">
        <v>195</v>
      </c>
      <c r="AC1900" s="7">
        <v>0</v>
      </c>
      <c r="AD1900" s="7" t="s">
        <v>195</v>
      </c>
      <c r="AE1900" s="7" t="str">
        <f t="shared" si="25293"/>
        <v>true</v>
      </c>
      <c r="AF1900" s="7" t="b">
        <v>1</v>
      </c>
      <c r="AG1900" s="7" t="s">
        <v>195</v>
      </c>
      <c r="AH1900" s="40">
        <v>0</v>
      </c>
      <c r="AI1900" s="40">
        <v>0</v>
      </c>
      <c r="AJ1900" s="40">
        <v>1</v>
      </c>
      <c r="AK1900" s="40">
        <v>0</v>
      </c>
      <c r="AL1900" s="40">
        <v>1</v>
      </c>
      <c r="AM1900" s="40">
        <v>0</v>
      </c>
      <c r="AN1900" s="40">
        <v>60</v>
      </c>
      <c r="AO1900" s="40">
        <v>20000</v>
      </c>
      <c r="AP1900" s="7" t="s">
        <v>593</v>
      </c>
      <c r="AQ1900" s="4">
        <v>3</v>
      </c>
      <c r="AR1900" s="4">
        <v>161506</v>
      </c>
      <c r="AS1900" s="7" t="s">
        <v>199</v>
      </c>
      <c r="AT1900" s="48">
        <v>3</v>
      </c>
      <c r="AU1900" s="48">
        <v>1</v>
      </c>
      <c r="AV1900" s="48">
        <v>3</v>
      </c>
      <c r="AW1900" s="48">
        <v>500</v>
      </c>
      <c r="AX1900" s="48">
        <v>250</v>
      </c>
      <c r="AY1900" s="48">
        <v>0</v>
      </c>
      <c r="AZ1900" s="48">
        <v>0</v>
      </c>
      <c r="BE1900" s="48">
        <v>0</v>
      </c>
      <c r="BF1900" s="48">
        <v>1</v>
      </c>
      <c r="BG1900" s="48">
        <v>900</v>
      </c>
      <c r="BH1900" s="48">
        <v>900</v>
      </c>
      <c r="BI1900" s="7">
        <v>0</v>
      </c>
      <c r="BJ1900" s="7">
        <v>0</v>
      </c>
      <c r="BK1900" s="7">
        <v>0</v>
      </c>
      <c r="BL1900" s="7">
        <v>0</v>
      </c>
      <c r="BM1900" s="7">
        <v>0</v>
      </c>
      <c r="BN1900" s="7">
        <v>0</v>
      </c>
      <c r="BO1900" s="7">
        <v>0</v>
      </c>
      <c r="BP1900" s="7">
        <v>0</v>
      </c>
      <c r="BQ1900" s="7">
        <v>0</v>
      </c>
      <c r="BR1900" s="7">
        <v>0</v>
      </c>
      <c r="BS1900" s="7">
        <v>0</v>
      </c>
      <c r="BT1900" s="7">
        <v>0</v>
      </c>
      <c r="BU1900" s="7">
        <v>0</v>
      </c>
      <c r="BV1900" s="7">
        <v>0</v>
      </c>
      <c r="BW1900" s="7">
        <v>0</v>
      </c>
      <c r="BX1900" s="7">
        <v>0</v>
      </c>
      <c r="BY1900" s="7">
        <v>0</v>
      </c>
      <c r="BZ1900" s="7">
        <v>0</v>
      </c>
      <c r="CA1900" s="7">
        <v>0</v>
      </c>
      <c r="CB1900" s="7">
        <v>0</v>
      </c>
      <c r="CC1900" s="7">
        <v>0</v>
      </c>
      <c r="CD1900" s="7">
        <v>0</v>
      </c>
      <c r="CE1900" s="7">
        <v>0</v>
      </c>
      <c r="CF1900" s="7">
        <v>0</v>
      </c>
      <c r="CG1900" s="7">
        <v>0</v>
      </c>
      <c r="CH1900" s="7">
        <v>0</v>
      </c>
      <c r="CI1900" s="7">
        <v>0</v>
      </c>
      <c r="CJ1900" s="7">
        <v>0</v>
      </c>
      <c r="CK1900" s="7">
        <v>0</v>
      </c>
      <c r="CL1900" s="40">
        <v>0</v>
      </c>
      <c r="CM1900" s="40">
        <v>0</v>
      </c>
      <c r="CN1900" s="40">
        <v>0</v>
      </c>
      <c r="CO1900" s="40">
        <v>0</v>
      </c>
      <c r="CP1900" s="7">
        <v>0</v>
      </c>
      <c r="CQ1900" s="7">
        <v>0</v>
      </c>
      <c r="CR1900" s="7">
        <v>0</v>
      </c>
      <c r="CS1900" s="40">
        <v>0</v>
      </c>
      <c r="CT1900" s="7">
        <v>0</v>
      </c>
      <c r="CU1900" s="7">
        <v>0</v>
      </c>
      <c r="CV1900" s="4"/>
      <c r="CW1900" s="4"/>
      <c r="CX1900" s="4" t="s">
        <v>242</v>
      </c>
      <c r="CY1900" s="4" t="s">
        <v>242</v>
      </c>
      <c r="CZ1900" s="4" t="s">
        <v>242</v>
      </c>
      <c r="DA1900" s="4" t="s">
        <v>242</v>
      </c>
      <c r="DB1900" s="4" t="s">
        <v>242</v>
      </c>
      <c r="DC1900" s="4" t="s">
        <v>242</v>
      </c>
      <c r="DD1900" s="7">
        <v>2</v>
      </c>
      <c r="DE1900" s="7">
        <v>30</v>
      </c>
      <c r="DF1900" s="7">
        <v>60</v>
      </c>
      <c r="DH1900" s="7">
        <v>13</v>
      </c>
      <c r="DI1900" s="4">
        <v>1</v>
      </c>
      <c r="DJ1900" s="4">
        <v>3</v>
      </c>
      <c r="DK1900" s="4">
        <v>5</v>
      </c>
      <c r="DL1900" s="4">
        <v>7</v>
      </c>
      <c r="DX1900" s="7">
        <f t="shared" ref="DX1900" si="25338">A1900</f>
        <v>8090221</v>
      </c>
      <c r="DY1900" s="7"/>
      <c r="DZ1900" s="67">
        <v>10000</v>
      </c>
      <c r="EA1900" s="2" t="s">
        <v>1610</v>
      </c>
      <c r="EB1900" s="85">
        <v>204</v>
      </c>
      <c r="EC1900" s="2" t="s">
        <v>1611</v>
      </c>
      <c r="ED1900" s="2">
        <v>2024</v>
      </c>
      <c r="EE1900" s="2">
        <v>3004</v>
      </c>
      <c r="EF1900" s="7">
        <v>50</v>
      </c>
      <c r="EG1900" s="20"/>
      <c r="EH1900" s="20"/>
      <c r="EI1900" s="4">
        <v>331139</v>
      </c>
      <c r="EJ1900" s="4">
        <v>1</v>
      </c>
      <c r="EK1900" s="4">
        <v>331140</v>
      </c>
      <c r="EL1900" s="4">
        <v>1</v>
      </c>
      <c r="EM1900" s="4">
        <v>331141</v>
      </c>
      <c r="EN1900" s="4">
        <v>1</v>
      </c>
      <c r="EO1900" s="4" t="s">
        <v>242</v>
      </c>
      <c r="EP1900" s="4" t="s">
        <v>242</v>
      </c>
      <c r="EQ1900" s="4" t="s">
        <v>242</v>
      </c>
      <c r="ER1900" s="4" t="s">
        <v>242</v>
      </c>
      <c r="ES1900" s="4" t="s">
        <v>242</v>
      </c>
      <c r="ET1900" s="4" t="s">
        <v>242</v>
      </c>
      <c r="EU1900" s="4" t="s">
        <v>242</v>
      </c>
      <c r="EV1900" s="4" t="s">
        <v>242</v>
      </c>
      <c r="EW1900" s="4" t="s">
        <v>242</v>
      </c>
      <c r="EX1900" s="4" t="s">
        <v>242</v>
      </c>
      <c r="EY1900" s="4" t="s">
        <v>242</v>
      </c>
      <c r="EZ1900" s="4" t="s">
        <v>242</v>
      </c>
      <c r="FA1900" s="4" t="s">
        <v>242</v>
      </c>
      <c r="FB1900" s="4" t="s">
        <v>242</v>
      </c>
      <c r="FC1900" s="4">
        <v>40013</v>
      </c>
      <c r="FD1900" s="4">
        <v>1</v>
      </c>
      <c r="FE1900" s="4">
        <v>20100</v>
      </c>
      <c r="FF1900" s="4">
        <v>1</v>
      </c>
      <c r="FG1900" s="4">
        <v>20100</v>
      </c>
      <c r="FH1900" s="4">
        <v>1</v>
      </c>
      <c r="FR1900" s="2">
        <v>99999</v>
      </c>
      <c r="FS1900" s="2">
        <v>0</v>
      </c>
      <c r="FT1900" s="2">
        <f t="shared" ref="FT1900" si="25339">IF(FT912="","",FT912)</f>
        <v>10000</v>
      </c>
      <c r="FU1900" s="2" t="s">
        <v>1744</v>
      </c>
      <c r="FV1900" s="2" t="str">
        <f t="shared" ref="FV1900" si="25340">IF(FV912="","",FV912)</f>
        <v/>
      </c>
      <c r="FW1900" s="2" t="str">
        <f t="shared" ref="FW1900" si="25341">IF(FW912="","",FW912)</f>
        <v/>
      </c>
      <c r="FX1900" s="2" t="str">
        <f t="shared" ref="FX1900" si="25342">IF(FX912="","",FX912)</f>
        <v/>
      </c>
      <c r="FY1900" s="2" t="str">
        <f t="shared" si="25334"/>
        <v/>
      </c>
      <c r="FZ1900" s="77">
        <v>0</v>
      </c>
      <c r="GA1900" s="2">
        <v>1</v>
      </c>
      <c r="GC1900" s="2">
        <v>1</v>
      </c>
      <c r="GD1900"/>
    </row>
    <row r="1901" s="2" customFormat="1" ht="14.25" spans="1:186">
      <c r="A1901" s="95">
        <f t="shared" ref="A1901" si="25343">A913+13</f>
        <v>8090322</v>
      </c>
      <c r="B1901" s="95">
        <v>1640</v>
      </c>
      <c r="C1901" s="95">
        <v>1</v>
      </c>
      <c r="D1901" s="95" t="s">
        <v>596</v>
      </c>
      <c r="E1901" s="95" t="str">
        <f t="shared" ref="E1901" si="25344">E913&amp;"（福利专用）"</f>
        <v>90级橙装男头盔（福利专用）</v>
      </c>
      <c r="F1901" s="31" t="s">
        <v>1483</v>
      </c>
      <c r="G1901" s="31">
        <v>5</v>
      </c>
      <c r="H1901" s="7" t="s">
        <v>191</v>
      </c>
      <c r="I1901" s="7" t="s">
        <v>187</v>
      </c>
      <c r="J1901" s="37">
        <v>1433</v>
      </c>
      <c r="K1901" s="39">
        <v>1698</v>
      </c>
      <c r="L1901" s="80"/>
      <c r="M1901" s="29" t="s">
        <v>193</v>
      </c>
      <c r="N1901" s="4">
        <v>90</v>
      </c>
      <c r="O1901" s="4">
        <v>90</v>
      </c>
      <c r="P1901" s="40">
        <f t="shared" ref="P1901:P1928" si="25345">2000+C1901*100+G1901</f>
        <v>2105</v>
      </c>
      <c r="Q1901" s="4"/>
      <c r="S1901" s="48">
        <v>1</v>
      </c>
      <c r="T1901" s="47" t="s">
        <v>194</v>
      </c>
      <c r="U1901" s="7" t="s">
        <v>195</v>
      </c>
      <c r="V1901" s="7">
        <v>0</v>
      </c>
      <c r="W1901" s="7">
        <v>0</v>
      </c>
      <c r="X1901" s="40">
        <v>0</v>
      </c>
      <c r="AB1901" s="7" t="s">
        <v>195</v>
      </c>
      <c r="AC1901" s="7">
        <v>0</v>
      </c>
      <c r="AD1901" s="7" t="s">
        <v>195</v>
      </c>
      <c r="AE1901" s="7" t="str">
        <f t="shared" si="25293"/>
        <v>true</v>
      </c>
      <c r="AF1901" s="7" t="b">
        <v>1</v>
      </c>
      <c r="AG1901" s="7" t="s">
        <v>195</v>
      </c>
      <c r="AH1901" s="40">
        <v>0</v>
      </c>
      <c r="AI1901" s="40">
        <v>0</v>
      </c>
      <c r="AJ1901" s="40">
        <v>1</v>
      </c>
      <c r="AK1901" s="40">
        <v>0</v>
      </c>
      <c r="AL1901" s="40">
        <v>1</v>
      </c>
      <c r="AM1901" s="40">
        <v>0</v>
      </c>
      <c r="AN1901" s="40">
        <v>60</v>
      </c>
      <c r="AO1901" s="40">
        <v>20000</v>
      </c>
      <c r="AP1901" s="7" t="s">
        <v>593</v>
      </c>
      <c r="AQ1901" s="4">
        <v>3</v>
      </c>
      <c r="AR1901" s="4">
        <v>161506</v>
      </c>
      <c r="AS1901" s="7" t="s">
        <v>199</v>
      </c>
      <c r="AT1901" s="48">
        <v>3</v>
      </c>
      <c r="AU1901" s="48">
        <v>1</v>
      </c>
      <c r="AV1901" s="48">
        <v>3</v>
      </c>
      <c r="AW1901" s="48">
        <v>500</v>
      </c>
      <c r="AX1901" s="48">
        <v>250</v>
      </c>
      <c r="AY1901" s="48">
        <v>0</v>
      </c>
      <c r="AZ1901" s="48">
        <v>0</v>
      </c>
      <c r="BE1901" s="48">
        <v>0</v>
      </c>
      <c r="BF1901" s="48">
        <v>1</v>
      </c>
      <c r="BG1901" s="48">
        <v>900</v>
      </c>
      <c r="BH1901" s="48">
        <v>900</v>
      </c>
      <c r="BI1901" s="7">
        <v>0</v>
      </c>
      <c r="BJ1901" s="7">
        <v>0</v>
      </c>
      <c r="BK1901" s="7">
        <v>0</v>
      </c>
      <c r="BL1901" s="7">
        <v>0</v>
      </c>
      <c r="BM1901" s="7">
        <v>0</v>
      </c>
      <c r="BN1901" s="7">
        <v>0</v>
      </c>
      <c r="BO1901" s="7">
        <v>0</v>
      </c>
      <c r="BP1901" s="7">
        <v>0</v>
      </c>
      <c r="BQ1901" s="7">
        <v>0</v>
      </c>
      <c r="BR1901" s="7">
        <v>0</v>
      </c>
      <c r="BS1901" s="7">
        <v>0</v>
      </c>
      <c r="BT1901" s="7">
        <v>0</v>
      </c>
      <c r="BU1901" s="7">
        <v>0</v>
      </c>
      <c r="BV1901" s="7">
        <v>0</v>
      </c>
      <c r="BW1901" s="7">
        <v>0</v>
      </c>
      <c r="BX1901" s="7">
        <v>0</v>
      </c>
      <c r="BY1901" s="7">
        <v>0</v>
      </c>
      <c r="BZ1901" s="7">
        <v>0</v>
      </c>
      <c r="CA1901" s="7">
        <v>0</v>
      </c>
      <c r="CB1901" s="7">
        <v>0</v>
      </c>
      <c r="CC1901" s="7">
        <v>0</v>
      </c>
      <c r="CD1901" s="7">
        <v>0</v>
      </c>
      <c r="CE1901" s="7">
        <v>0</v>
      </c>
      <c r="CF1901" s="7">
        <v>0</v>
      </c>
      <c r="CG1901" s="7">
        <v>0</v>
      </c>
      <c r="CH1901" s="7">
        <v>0</v>
      </c>
      <c r="CI1901" s="7">
        <v>0</v>
      </c>
      <c r="CJ1901" s="7">
        <v>0</v>
      </c>
      <c r="CK1901" s="7">
        <v>0</v>
      </c>
      <c r="CL1901" s="40">
        <v>0</v>
      </c>
      <c r="CM1901" s="40">
        <v>0</v>
      </c>
      <c r="CN1901" s="40">
        <v>0</v>
      </c>
      <c r="CO1901" s="40">
        <v>0</v>
      </c>
      <c r="CP1901" s="7">
        <v>0</v>
      </c>
      <c r="CQ1901" s="7">
        <v>0</v>
      </c>
      <c r="CR1901" s="7">
        <v>0</v>
      </c>
      <c r="CS1901" s="40">
        <v>0</v>
      </c>
      <c r="CT1901" s="7">
        <v>0</v>
      </c>
      <c r="CU1901" s="7">
        <v>0</v>
      </c>
      <c r="CV1901" s="4"/>
      <c r="CW1901" s="4"/>
      <c r="CX1901" s="4" t="s">
        <v>242</v>
      </c>
      <c r="CY1901" s="4" t="s">
        <v>242</v>
      </c>
      <c r="CZ1901" s="4" t="s">
        <v>242</v>
      </c>
      <c r="DA1901" s="4" t="s">
        <v>242</v>
      </c>
      <c r="DB1901" s="4" t="s">
        <v>242</v>
      </c>
      <c r="DC1901" s="4" t="s">
        <v>242</v>
      </c>
      <c r="DD1901" s="7">
        <v>2</v>
      </c>
      <c r="DE1901" s="7">
        <v>30</v>
      </c>
      <c r="DF1901" s="7">
        <v>60</v>
      </c>
      <c r="DH1901" s="7">
        <v>13</v>
      </c>
      <c r="DI1901" s="4">
        <v>2</v>
      </c>
      <c r="DJ1901" s="4">
        <v>3</v>
      </c>
      <c r="DK1901" s="4" t="s">
        <v>242</v>
      </c>
      <c r="DL1901" s="4" t="s">
        <v>242</v>
      </c>
      <c r="DX1901" s="7">
        <f t="shared" ref="DX1901" si="25346">A1901</f>
        <v>8090322</v>
      </c>
      <c r="DY1901" s="7"/>
      <c r="DZ1901" s="67">
        <v>0</v>
      </c>
      <c r="EA1901" s="2" t="s">
        <v>242</v>
      </c>
      <c r="EB1901" s="85" t="s">
        <v>242</v>
      </c>
      <c r="EC1901" s="2" t="s">
        <v>242</v>
      </c>
      <c r="ED1901" s="2">
        <v>2027</v>
      </c>
      <c r="EE1901" s="2">
        <v>3004</v>
      </c>
      <c r="EF1901" s="7">
        <v>50</v>
      </c>
      <c r="EG1901" s="20"/>
      <c r="EH1901" s="20"/>
      <c r="EI1901" s="4">
        <v>331139</v>
      </c>
      <c r="EJ1901" s="4">
        <v>1</v>
      </c>
      <c r="EK1901" s="4">
        <v>331140</v>
      </c>
      <c r="EL1901" s="4">
        <v>1</v>
      </c>
      <c r="EM1901" s="4">
        <v>331141</v>
      </c>
      <c r="EN1901" s="4">
        <v>1</v>
      </c>
      <c r="EO1901" s="4" t="s">
        <v>242</v>
      </c>
      <c r="EP1901" s="4" t="s">
        <v>242</v>
      </c>
      <c r="EQ1901" s="4" t="s">
        <v>242</v>
      </c>
      <c r="ER1901" s="4" t="s">
        <v>242</v>
      </c>
      <c r="ES1901" s="4" t="s">
        <v>242</v>
      </c>
      <c r="ET1901" s="4" t="s">
        <v>242</v>
      </c>
      <c r="EU1901" s="4" t="s">
        <v>242</v>
      </c>
      <c r="EV1901" s="4" t="s">
        <v>242</v>
      </c>
      <c r="EW1901" s="4" t="s">
        <v>242</v>
      </c>
      <c r="EX1901" s="4" t="s">
        <v>242</v>
      </c>
      <c r="EY1901" s="4" t="s">
        <v>242</v>
      </c>
      <c r="EZ1901" s="4" t="s">
        <v>242</v>
      </c>
      <c r="FA1901" s="4" t="s">
        <v>242</v>
      </c>
      <c r="FB1901" s="4" t="s">
        <v>242</v>
      </c>
      <c r="FC1901" s="4">
        <v>40013</v>
      </c>
      <c r="FD1901" s="4">
        <v>1</v>
      </c>
      <c r="FE1901" s="4">
        <v>20100</v>
      </c>
      <c r="FF1901" s="4">
        <v>1</v>
      </c>
      <c r="FG1901" s="4">
        <v>20100</v>
      </c>
      <c r="FH1901" s="4">
        <v>1</v>
      </c>
      <c r="FR1901" s="2">
        <v>99999</v>
      </c>
      <c r="FS1901" s="2">
        <v>0</v>
      </c>
      <c r="FT1901" s="2">
        <f t="shared" ref="FT1901" si="25347">IF(FT913="","",FT913)</f>
        <v>10000</v>
      </c>
      <c r="FU1901" s="2" t="s">
        <v>1744</v>
      </c>
      <c r="FV1901" s="2" t="str">
        <f t="shared" ref="FV1901" si="25348">IF(FV913="","",FV913)</f>
        <v/>
      </c>
      <c r="FW1901" s="2" t="str">
        <f t="shared" ref="FW1901" si="25349">IF(FW913="","",FW913)</f>
        <v/>
      </c>
      <c r="FX1901" s="2" t="str">
        <f t="shared" ref="FX1901" si="25350">IF(FX913="","",FX913)</f>
        <v/>
      </c>
      <c r="FY1901" s="2" t="str">
        <f t="shared" si="25334"/>
        <v/>
      </c>
      <c r="FZ1901" s="77">
        <v>0</v>
      </c>
      <c r="GA1901" s="2">
        <v>1</v>
      </c>
      <c r="GC1901" s="2">
        <v>1</v>
      </c>
      <c r="GD1901"/>
    </row>
    <row r="1902" s="2" customFormat="1" ht="14.25" spans="1:186">
      <c r="A1902" s="95">
        <f t="shared" ref="A1902" si="25351">A914+13</f>
        <v>8090323</v>
      </c>
      <c r="B1902" s="95">
        <v>1384</v>
      </c>
      <c r="C1902" s="95">
        <v>1</v>
      </c>
      <c r="D1902" s="95" t="s">
        <v>598</v>
      </c>
      <c r="E1902" s="95" t="str">
        <f t="shared" ref="E1902" si="25352">E914&amp;"（福利专用）"</f>
        <v>90级橙装女头饰（福利专用）</v>
      </c>
      <c r="F1902" s="31" t="s">
        <v>1483</v>
      </c>
      <c r="G1902" s="31">
        <v>5</v>
      </c>
      <c r="H1902" s="7" t="s">
        <v>191</v>
      </c>
      <c r="I1902" s="7" t="s">
        <v>187</v>
      </c>
      <c r="J1902" s="37">
        <v>1499</v>
      </c>
      <c r="K1902" s="39">
        <v>1698</v>
      </c>
      <c r="L1902" s="80"/>
      <c r="M1902" s="29" t="s">
        <v>193</v>
      </c>
      <c r="N1902" s="4">
        <v>90</v>
      </c>
      <c r="O1902" s="4">
        <v>90</v>
      </c>
      <c r="P1902" s="40">
        <f t="shared" si="25345"/>
        <v>2105</v>
      </c>
      <c r="Q1902" s="4"/>
      <c r="S1902" s="48">
        <v>2</v>
      </c>
      <c r="T1902" s="47" t="s">
        <v>194</v>
      </c>
      <c r="U1902" s="7" t="s">
        <v>195</v>
      </c>
      <c r="V1902" s="7">
        <v>0</v>
      </c>
      <c r="W1902" s="7">
        <v>0</v>
      </c>
      <c r="X1902" s="40">
        <v>0</v>
      </c>
      <c r="AB1902" s="7" t="s">
        <v>195</v>
      </c>
      <c r="AC1902" s="7">
        <v>0</v>
      </c>
      <c r="AD1902" s="7" t="s">
        <v>195</v>
      </c>
      <c r="AE1902" s="7" t="str">
        <f t="shared" si="25293"/>
        <v>true</v>
      </c>
      <c r="AF1902" s="7" t="b">
        <v>1</v>
      </c>
      <c r="AG1902" s="7" t="s">
        <v>195</v>
      </c>
      <c r="AH1902" s="40">
        <v>0</v>
      </c>
      <c r="AI1902" s="40">
        <v>0</v>
      </c>
      <c r="AJ1902" s="40">
        <v>1</v>
      </c>
      <c r="AK1902" s="40">
        <v>0</v>
      </c>
      <c r="AL1902" s="40">
        <v>1</v>
      </c>
      <c r="AM1902" s="40">
        <v>0</v>
      </c>
      <c r="AN1902" s="40">
        <v>60</v>
      </c>
      <c r="AO1902" s="40">
        <v>20000</v>
      </c>
      <c r="AP1902" s="7" t="s">
        <v>593</v>
      </c>
      <c r="AQ1902" s="4">
        <v>3</v>
      </c>
      <c r="AR1902" s="4">
        <v>161506</v>
      </c>
      <c r="AS1902" s="7" t="s">
        <v>199</v>
      </c>
      <c r="AT1902" s="48">
        <v>3</v>
      </c>
      <c r="AU1902" s="48">
        <v>1</v>
      </c>
      <c r="AV1902" s="48">
        <v>3</v>
      </c>
      <c r="AW1902" s="48">
        <v>500</v>
      </c>
      <c r="AX1902" s="48">
        <v>250</v>
      </c>
      <c r="AY1902" s="48">
        <v>0</v>
      </c>
      <c r="AZ1902" s="48">
        <v>0</v>
      </c>
      <c r="BE1902" s="48">
        <v>0</v>
      </c>
      <c r="BF1902" s="48">
        <v>1</v>
      </c>
      <c r="BG1902" s="48">
        <v>900</v>
      </c>
      <c r="BH1902" s="48">
        <v>900</v>
      </c>
      <c r="BI1902" s="7">
        <v>0</v>
      </c>
      <c r="BJ1902" s="7">
        <v>0</v>
      </c>
      <c r="BK1902" s="7">
        <v>0</v>
      </c>
      <c r="BL1902" s="7">
        <v>0</v>
      </c>
      <c r="BM1902" s="7">
        <v>0</v>
      </c>
      <c r="BN1902" s="7">
        <v>0</v>
      </c>
      <c r="BO1902" s="7">
        <v>0</v>
      </c>
      <c r="BP1902" s="7">
        <v>0</v>
      </c>
      <c r="BQ1902" s="7">
        <v>0</v>
      </c>
      <c r="BR1902" s="7">
        <v>0</v>
      </c>
      <c r="BS1902" s="7">
        <v>0</v>
      </c>
      <c r="BT1902" s="7">
        <v>0</v>
      </c>
      <c r="BU1902" s="7">
        <v>0</v>
      </c>
      <c r="BV1902" s="7">
        <v>0</v>
      </c>
      <c r="BW1902" s="7">
        <v>0</v>
      </c>
      <c r="BX1902" s="7">
        <v>0</v>
      </c>
      <c r="BY1902" s="7">
        <v>0</v>
      </c>
      <c r="BZ1902" s="7">
        <v>0</v>
      </c>
      <c r="CA1902" s="7">
        <v>0</v>
      </c>
      <c r="CB1902" s="7">
        <v>0</v>
      </c>
      <c r="CC1902" s="7">
        <v>0</v>
      </c>
      <c r="CD1902" s="7">
        <v>0</v>
      </c>
      <c r="CE1902" s="7">
        <v>0</v>
      </c>
      <c r="CF1902" s="7">
        <v>0</v>
      </c>
      <c r="CG1902" s="7">
        <v>0</v>
      </c>
      <c r="CH1902" s="7">
        <v>0</v>
      </c>
      <c r="CI1902" s="7">
        <v>0</v>
      </c>
      <c r="CJ1902" s="7">
        <v>0</v>
      </c>
      <c r="CK1902" s="7">
        <v>0</v>
      </c>
      <c r="CL1902" s="40">
        <v>0</v>
      </c>
      <c r="CM1902" s="40">
        <v>0</v>
      </c>
      <c r="CN1902" s="40">
        <v>0</v>
      </c>
      <c r="CO1902" s="40">
        <v>0</v>
      </c>
      <c r="CP1902" s="7">
        <v>0</v>
      </c>
      <c r="CQ1902" s="7">
        <v>0</v>
      </c>
      <c r="CR1902" s="7">
        <v>0</v>
      </c>
      <c r="CS1902" s="40">
        <v>0</v>
      </c>
      <c r="CT1902" s="7">
        <v>0</v>
      </c>
      <c r="CU1902" s="7">
        <v>0</v>
      </c>
      <c r="CV1902" s="4"/>
      <c r="CW1902" s="4"/>
      <c r="CX1902" s="4" t="s">
        <v>242</v>
      </c>
      <c r="CY1902" s="4" t="s">
        <v>242</v>
      </c>
      <c r="CZ1902" s="4" t="s">
        <v>242</v>
      </c>
      <c r="DA1902" s="4" t="s">
        <v>242</v>
      </c>
      <c r="DB1902" s="4" t="s">
        <v>242</v>
      </c>
      <c r="DC1902" s="4" t="s">
        <v>242</v>
      </c>
      <c r="DD1902" s="7">
        <v>2</v>
      </c>
      <c r="DE1902" s="7">
        <v>30</v>
      </c>
      <c r="DF1902" s="7">
        <v>60</v>
      </c>
      <c r="DH1902" s="7">
        <v>13</v>
      </c>
      <c r="DI1902" s="4">
        <v>2</v>
      </c>
      <c r="DJ1902" s="4">
        <v>3</v>
      </c>
      <c r="DK1902" s="4" t="s">
        <v>242</v>
      </c>
      <c r="DL1902" s="4" t="s">
        <v>242</v>
      </c>
      <c r="DX1902" s="7">
        <f t="shared" ref="DX1902" si="25353">A1902</f>
        <v>8090323</v>
      </c>
      <c r="DY1902" s="7"/>
      <c r="DZ1902" s="67">
        <v>0</v>
      </c>
      <c r="EA1902" s="2" t="s">
        <v>242</v>
      </c>
      <c r="EB1902" s="85" t="s">
        <v>242</v>
      </c>
      <c r="EC1902" s="2" t="s">
        <v>242</v>
      </c>
      <c r="ED1902" s="2">
        <v>2027</v>
      </c>
      <c r="EE1902" s="2">
        <v>3004</v>
      </c>
      <c r="EF1902" s="7">
        <v>50</v>
      </c>
      <c r="EG1902" s="20"/>
      <c r="EH1902" s="20"/>
      <c r="EI1902" s="4">
        <v>331139</v>
      </c>
      <c r="EJ1902" s="4">
        <v>1</v>
      </c>
      <c r="EK1902" s="4">
        <v>331140</v>
      </c>
      <c r="EL1902" s="4">
        <v>1</v>
      </c>
      <c r="EM1902" s="4">
        <v>331141</v>
      </c>
      <c r="EN1902" s="4">
        <v>1</v>
      </c>
      <c r="EO1902" s="4" t="s">
        <v>242</v>
      </c>
      <c r="EP1902" s="4" t="s">
        <v>242</v>
      </c>
      <c r="EQ1902" s="4" t="s">
        <v>242</v>
      </c>
      <c r="ER1902" s="4" t="s">
        <v>242</v>
      </c>
      <c r="ES1902" s="4" t="s">
        <v>242</v>
      </c>
      <c r="ET1902" s="4" t="s">
        <v>242</v>
      </c>
      <c r="EU1902" s="4" t="s">
        <v>242</v>
      </c>
      <c r="EV1902" s="4" t="s">
        <v>242</v>
      </c>
      <c r="EW1902" s="4" t="s">
        <v>242</v>
      </c>
      <c r="EX1902" s="4" t="s">
        <v>242</v>
      </c>
      <c r="EY1902" s="4" t="s">
        <v>242</v>
      </c>
      <c r="EZ1902" s="4" t="s">
        <v>242</v>
      </c>
      <c r="FA1902" s="4" t="s">
        <v>242</v>
      </c>
      <c r="FB1902" s="4" t="s">
        <v>242</v>
      </c>
      <c r="FC1902" s="4">
        <v>40013</v>
      </c>
      <c r="FD1902" s="4">
        <v>1</v>
      </c>
      <c r="FE1902" s="4">
        <v>20100</v>
      </c>
      <c r="FF1902" s="4">
        <v>1</v>
      </c>
      <c r="FG1902" s="4">
        <v>20100</v>
      </c>
      <c r="FH1902" s="4">
        <v>1</v>
      </c>
      <c r="FR1902" s="2">
        <v>99999</v>
      </c>
      <c r="FS1902" s="2">
        <v>0</v>
      </c>
      <c r="FT1902" s="2">
        <f t="shared" ref="FT1902" si="25354">IF(FT914="","",FT914)</f>
        <v>10000</v>
      </c>
      <c r="FU1902" s="2" t="s">
        <v>1744</v>
      </c>
      <c r="FV1902" s="2" t="str">
        <f t="shared" ref="FV1902" si="25355">IF(FV914="","",FV914)</f>
        <v/>
      </c>
      <c r="FW1902" s="2" t="str">
        <f t="shared" ref="FW1902" si="25356">IF(FW914="","",FW914)</f>
        <v/>
      </c>
      <c r="FX1902" s="2" t="str">
        <f t="shared" ref="FX1902" si="25357">IF(FX914="","",FX914)</f>
        <v/>
      </c>
      <c r="FY1902" s="2" t="str">
        <f t="shared" si="25334"/>
        <v/>
      </c>
      <c r="FZ1902" s="77">
        <v>0</v>
      </c>
      <c r="GA1902" s="2">
        <v>1</v>
      </c>
      <c r="GC1902" s="2">
        <v>1</v>
      </c>
      <c r="GD1902"/>
    </row>
    <row r="1903" s="2" customFormat="1" ht="14.25" spans="1:186">
      <c r="A1903" s="95">
        <f t="shared" ref="A1903" si="25358">A915+13</f>
        <v>8090424</v>
      </c>
      <c r="B1903" s="95">
        <v>40</v>
      </c>
      <c r="C1903" s="95">
        <v>2</v>
      </c>
      <c r="D1903" s="95" t="s">
        <v>600</v>
      </c>
      <c r="E1903" s="95" t="str">
        <f t="shared" ref="E1903" si="25359">E915&amp;"（福利专用）"</f>
        <v>90级橙装项链（福利专用）</v>
      </c>
      <c r="F1903" s="31" t="s">
        <v>1483</v>
      </c>
      <c r="G1903" s="31">
        <v>5</v>
      </c>
      <c r="H1903" s="7" t="s">
        <v>191</v>
      </c>
      <c r="I1903" s="7" t="s">
        <v>187</v>
      </c>
      <c r="J1903" s="37">
        <v>1466</v>
      </c>
      <c r="K1903" s="39">
        <v>1434</v>
      </c>
      <c r="L1903" s="80"/>
      <c r="M1903" s="29" t="s">
        <v>193</v>
      </c>
      <c r="N1903" s="4">
        <v>90</v>
      </c>
      <c r="O1903" s="4">
        <v>90</v>
      </c>
      <c r="P1903" s="40">
        <f t="shared" si="25345"/>
        <v>2205</v>
      </c>
      <c r="Q1903" s="4"/>
      <c r="S1903" s="48">
        <v>0</v>
      </c>
      <c r="T1903" s="47" t="s">
        <v>194</v>
      </c>
      <c r="U1903" s="7" t="s">
        <v>195</v>
      </c>
      <c r="V1903" s="7">
        <v>0</v>
      </c>
      <c r="W1903" s="7">
        <v>0</v>
      </c>
      <c r="X1903" s="40">
        <v>0</v>
      </c>
      <c r="AB1903" s="7" t="s">
        <v>195</v>
      </c>
      <c r="AC1903" s="7">
        <v>0</v>
      </c>
      <c r="AD1903" s="7" t="s">
        <v>195</v>
      </c>
      <c r="AE1903" s="7" t="str">
        <f t="shared" si="25293"/>
        <v>true</v>
      </c>
      <c r="AF1903" s="7" t="b">
        <v>1</v>
      </c>
      <c r="AG1903" s="7" t="s">
        <v>195</v>
      </c>
      <c r="AH1903" s="40">
        <v>0</v>
      </c>
      <c r="AI1903" s="40">
        <v>0</v>
      </c>
      <c r="AJ1903" s="40">
        <v>1</v>
      </c>
      <c r="AK1903" s="40">
        <v>0</v>
      </c>
      <c r="AL1903" s="40">
        <v>1</v>
      </c>
      <c r="AM1903" s="40">
        <v>0</v>
      </c>
      <c r="AN1903" s="40">
        <v>60</v>
      </c>
      <c r="AO1903" s="40">
        <v>20000</v>
      </c>
      <c r="AP1903" s="7" t="s">
        <v>593</v>
      </c>
      <c r="AQ1903" s="4">
        <v>3</v>
      </c>
      <c r="AR1903" s="4">
        <v>161506</v>
      </c>
      <c r="AS1903" s="7" t="s">
        <v>199</v>
      </c>
      <c r="AT1903" s="48">
        <v>3</v>
      </c>
      <c r="AU1903" s="48">
        <v>1</v>
      </c>
      <c r="AV1903" s="48">
        <v>3</v>
      </c>
      <c r="AW1903" s="48">
        <v>500</v>
      </c>
      <c r="AX1903" s="48">
        <v>250</v>
      </c>
      <c r="AY1903" s="48">
        <v>0</v>
      </c>
      <c r="AZ1903" s="48">
        <v>0</v>
      </c>
      <c r="BE1903" s="48">
        <v>0</v>
      </c>
      <c r="BF1903" s="48">
        <v>1</v>
      </c>
      <c r="BG1903" s="48">
        <v>900</v>
      </c>
      <c r="BH1903" s="48">
        <v>900</v>
      </c>
      <c r="BI1903" s="7">
        <v>0</v>
      </c>
      <c r="BJ1903" s="7">
        <v>0</v>
      </c>
      <c r="BK1903" s="7">
        <v>0</v>
      </c>
      <c r="BL1903" s="7">
        <v>0</v>
      </c>
      <c r="BM1903" s="7">
        <v>0</v>
      </c>
      <c r="BN1903" s="7">
        <v>0</v>
      </c>
      <c r="BO1903" s="7">
        <v>0</v>
      </c>
      <c r="BP1903" s="7">
        <v>0</v>
      </c>
      <c r="BQ1903" s="7">
        <v>0</v>
      </c>
      <c r="BR1903" s="7">
        <v>0</v>
      </c>
      <c r="BS1903" s="7">
        <v>0</v>
      </c>
      <c r="BT1903" s="7">
        <v>0</v>
      </c>
      <c r="BU1903" s="7">
        <v>0</v>
      </c>
      <c r="BV1903" s="7">
        <v>0</v>
      </c>
      <c r="BW1903" s="7">
        <v>0</v>
      </c>
      <c r="BX1903" s="7">
        <v>0</v>
      </c>
      <c r="BY1903" s="7">
        <v>0</v>
      </c>
      <c r="BZ1903" s="7">
        <v>0</v>
      </c>
      <c r="CA1903" s="7">
        <v>0</v>
      </c>
      <c r="CB1903" s="7">
        <v>0</v>
      </c>
      <c r="CC1903" s="7">
        <v>0</v>
      </c>
      <c r="CD1903" s="7">
        <v>0</v>
      </c>
      <c r="CE1903" s="7">
        <v>0</v>
      </c>
      <c r="CF1903" s="7">
        <v>0</v>
      </c>
      <c r="CG1903" s="7">
        <v>0</v>
      </c>
      <c r="CH1903" s="7">
        <v>0</v>
      </c>
      <c r="CI1903" s="7">
        <v>0</v>
      </c>
      <c r="CJ1903" s="7">
        <v>0</v>
      </c>
      <c r="CK1903" s="7">
        <v>0</v>
      </c>
      <c r="CL1903" s="40">
        <v>0</v>
      </c>
      <c r="CM1903" s="40">
        <v>0</v>
      </c>
      <c r="CN1903" s="40">
        <v>0</v>
      </c>
      <c r="CO1903" s="40">
        <v>0</v>
      </c>
      <c r="CP1903" s="7">
        <v>0</v>
      </c>
      <c r="CQ1903" s="7">
        <v>0</v>
      </c>
      <c r="CR1903" s="7">
        <v>0</v>
      </c>
      <c r="CS1903" s="40">
        <v>0</v>
      </c>
      <c r="CT1903" s="7">
        <v>0</v>
      </c>
      <c r="CU1903" s="7">
        <v>0</v>
      </c>
      <c r="CV1903" s="4"/>
      <c r="CW1903" s="4"/>
      <c r="CX1903" s="4" t="s">
        <v>242</v>
      </c>
      <c r="CY1903" s="4" t="s">
        <v>242</v>
      </c>
      <c r="CZ1903" s="4" t="s">
        <v>242</v>
      </c>
      <c r="DA1903" s="4" t="s">
        <v>242</v>
      </c>
      <c r="DB1903" s="4" t="s">
        <v>242</v>
      </c>
      <c r="DC1903" s="4" t="s">
        <v>242</v>
      </c>
      <c r="DD1903" s="7">
        <v>2</v>
      </c>
      <c r="DE1903" s="7">
        <v>30</v>
      </c>
      <c r="DF1903" s="7">
        <v>60</v>
      </c>
      <c r="DH1903" s="7">
        <v>13</v>
      </c>
      <c r="DI1903" s="4">
        <v>4</v>
      </c>
      <c r="DJ1903" s="4">
        <v>5</v>
      </c>
      <c r="DK1903" s="4" t="s">
        <v>242</v>
      </c>
      <c r="DL1903" s="4" t="s">
        <v>242</v>
      </c>
      <c r="DX1903" s="7">
        <f t="shared" ref="DX1903" si="25360">A1903</f>
        <v>8090424</v>
      </c>
      <c r="DY1903" s="7"/>
      <c r="DZ1903" s="67">
        <v>0</v>
      </c>
      <c r="EA1903" s="2" t="s">
        <v>242</v>
      </c>
      <c r="EB1903" s="85" t="s">
        <v>242</v>
      </c>
      <c r="EC1903" s="2" t="s">
        <v>242</v>
      </c>
      <c r="ED1903" s="2">
        <v>2030</v>
      </c>
      <c r="EE1903" s="2">
        <v>3004</v>
      </c>
      <c r="EF1903" s="7">
        <v>50</v>
      </c>
      <c r="EG1903" s="20"/>
      <c r="EH1903" s="20"/>
      <c r="EI1903" s="4">
        <v>331169</v>
      </c>
      <c r="EJ1903" s="4">
        <v>1</v>
      </c>
      <c r="EK1903" s="4">
        <v>331170</v>
      </c>
      <c r="EL1903" s="4">
        <v>1</v>
      </c>
      <c r="EM1903" s="4">
        <v>331171</v>
      </c>
      <c r="EN1903" s="4">
        <v>1</v>
      </c>
      <c r="EO1903" s="4" t="s">
        <v>242</v>
      </c>
      <c r="EP1903" s="4" t="s">
        <v>242</v>
      </c>
      <c r="EQ1903" s="4" t="s">
        <v>242</v>
      </c>
      <c r="ER1903" s="4" t="s">
        <v>242</v>
      </c>
      <c r="ES1903" s="4" t="s">
        <v>242</v>
      </c>
      <c r="ET1903" s="4" t="s">
        <v>242</v>
      </c>
      <c r="EU1903" s="4" t="s">
        <v>242</v>
      </c>
      <c r="EV1903" s="4" t="s">
        <v>242</v>
      </c>
      <c r="EW1903" s="4" t="s">
        <v>242</v>
      </c>
      <c r="EX1903" s="4" t="s">
        <v>242</v>
      </c>
      <c r="EY1903" s="4" t="s">
        <v>242</v>
      </c>
      <c r="EZ1903" s="4" t="s">
        <v>242</v>
      </c>
      <c r="FA1903" s="4" t="s">
        <v>242</v>
      </c>
      <c r="FB1903" s="4" t="s">
        <v>242</v>
      </c>
      <c r="FC1903" s="4">
        <v>40013</v>
      </c>
      <c r="FD1903" s="4">
        <v>1</v>
      </c>
      <c r="FE1903" s="4">
        <v>20100</v>
      </c>
      <c r="FF1903" s="4">
        <v>1</v>
      </c>
      <c r="FG1903" s="4">
        <v>20100</v>
      </c>
      <c r="FH1903" s="4">
        <v>1</v>
      </c>
      <c r="FR1903" s="2">
        <v>99999</v>
      </c>
      <c r="FS1903" s="2">
        <v>0</v>
      </c>
      <c r="FT1903" s="2">
        <f t="shared" ref="FT1903" si="25361">IF(FT915="","",FT915)</f>
        <v>10000</v>
      </c>
      <c r="FU1903" s="2" t="s">
        <v>1744</v>
      </c>
      <c r="FV1903" s="2" t="str">
        <f t="shared" ref="FV1903" si="25362">IF(FV915="","",FV915)</f>
        <v/>
      </c>
      <c r="FW1903" s="2" t="str">
        <f t="shared" ref="FW1903" si="25363">IF(FW915="","",FW915)</f>
        <v/>
      </c>
      <c r="FX1903" s="2" t="str">
        <f t="shared" ref="FX1903" si="25364">IF(FX915="","",FX915)</f>
        <v/>
      </c>
      <c r="FY1903" s="2" t="str">
        <f t="shared" si="25334"/>
        <v/>
      </c>
      <c r="FZ1903" s="77">
        <v>0</v>
      </c>
      <c r="GA1903" s="2">
        <v>1</v>
      </c>
      <c r="GC1903" s="2">
        <v>1</v>
      </c>
      <c r="GD1903"/>
    </row>
    <row r="1904" s="2" customFormat="1" ht="14.25" spans="1:186">
      <c r="A1904" s="95">
        <f t="shared" ref="A1904:A1925" si="25365">A916+13</f>
        <v>8090525</v>
      </c>
      <c r="B1904" s="95">
        <v>72</v>
      </c>
      <c r="C1904" s="95">
        <v>4</v>
      </c>
      <c r="D1904" s="95" t="s">
        <v>602</v>
      </c>
      <c r="E1904" s="95" t="str">
        <f t="shared" ref="E1904:E1925" si="25366">E916&amp;"（福利专用）"</f>
        <v>90级橙装腰带（福利专用）</v>
      </c>
      <c r="F1904" s="31" t="s">
        <v>1483</v>
      </c>
      <c r="G1904" s="31">
        <v>5</v>
      </c>
      <c r="H1904" s="7" t="s">
        <v>191</v>
      </c>
      <c r="I1904" s="7" t="s">
        <v>187</v>
      </c>
      <c r="J1904" s="37">
        <v>1477</v>
      </c>
      <c r="K1904" s="39">
        <v>1435</v>
      </c>
      <c r="L1904" s="80"/>
      <c r="M1904" s="29" t="s">
        <v>193</v>
      </c>
      <c r="N1904" s="4">
        <v>90</v>
      </c>
      <c r="O1904" s="4">
        <v>90</v>
      </c>
      <c r="P1904" s="40">
        <f t="shared" si="25345"/>
        <v>2405</v>
      </c>
      <c r="Q1904" s="4"/>
      <c r="S1904" s="48">
        <v>0</v>
      </c>
      <c r="T1904" s="47" t="s">
        <v>194</v>
      </c>
      <c r="U1904" s="7" t="s">
        <v>195</v>
      </c>
      <c r="V1904" s="7">
        <v>0</v>
      </c>
      <c r="W1904" s="7">
        <v>0</v>
      </c>
      <c r="X1904" s="40">
        <v>0</v>
      </c>
      <c r="AB1904" s="7" t="s">
        <v>195</v>
      </c>
      <c r="AC1904" s="7">
        <v>0</v>
      </c>
      <c r="AD1904" s="7" t="s">
        <v>195</v>
      </c>
      <c r="AE1904" s="7" t="str">
        <f t="shared" si="25293"/>
        <v>true</v>
      </c>
      <c r="AF1904" s="7" t="b">
        <v>1</v>
      </c>
      <c r="AG1904" s="7" t="s">
        <v>195</v>
      </c>
      <c r="AH1904" s="40">
        <v>0</v>
      </c>
      <c r="AI1904" s="40">
        <v>0</v>
      </c>
      <c r="AJ1904" s="40">
        <v>1</v>
      </c>
      <c r="AK1904" s="40">
        <v>0</v>
      </c>
      <c r="AL1904" s="40">
        <v>1</v>
      </c>
      <c r="AM1904" s="40">
        <v>0</v>
      </c>
      <c r="AN1904" s="40">
        <v>60</v>
      </c>
      <c r="AO1904" s="40">
        <v>20000</v>
      </c>
      <c r="AP1904" s="7" t="s">
        <v>593</v>
      </c>
      <c r="AQ1904" s="4">
        <v>3</v>
      </c>
      <c r="AR1904" s="4">
        <v>161506</v>
      </c>
      <c r="AS1904" s="7" t="s">
        <v>199</v>
      </c>
      <c r="AT1904" s="48">
        <v>3</v>
      </c>
      <c r="AU1904" s="48">
        <v>1</v>
      </c>
      <c r="AV1904" s="48">
        <v>3</v>
      </c>
      <c r="AW1904" s="48">
        <v>500</v>
      </c>
      <c r="AX1904" s="48">
        <v>250</v>
      </c>
      <c r="AY1904" s="48">
        <v>0</v>
      </c>
      <c r="AZ1904" s="48">
        <v>0</v>
      </c>
      <c r="BE1904" s="48">
        <v>0</v>
      </c>
      <c r="BF1904" s="48">
        <v>1</v>
      </c>
      <c r="BG1904" s="48">
        <v>900</v>
      </c>
      <c r="BH1904" s="48">
        <v>900</v>
      </c>
      <c r="BI1904" s="7">
        <v>0</v>
      </c>
      <c r="BJ1904" s="7">
        <v>0</v>
      </c>
      <c r="BK1904" s="7">
        <v>0</v>
      </c>
      <c r="BL1904" s="7">
        <v>0</v>
      </c>
      <c r="BM1904" s="7">
        <v>0</v>
      </c>
      <c r="BN1904" s="7">
        <v>0</v>
      </c>
      <c r="BO1904" s="7">
        <v>0</v>
      </c>
      <c r="BP1904" s="7">
        <v>0</v>
      </c>
      <c r="BQ1904" s="7">
        <v>0</v>
      </c>
      <c r="BR1904" s="7">
        <v>0</v>
      </c>
      <c r="BS1904" s="7">
        <v>0</v>
      </c>
      <c r="BT1904" s="7">
        <v>0</v>
      </c>
      <c r="BU1904" s="7">
        <v>0</v>
      </c>
      <c r="BV1904" s="7">
        <v>0</v>
      </c>
      <c r="BW1904" s="7">
        <v>0</v>
      </c>
      <c r="BX1904" s="7">
        <v>0</v>
      </c>
      <c r="BY1904" s="7">
        <v>0</v>
      </c>
      <c r="BZ1904" s="7">
        <v>0</v>
      </c>
      <c r="CA1904" s="7">
        <v>0</v>
      </c>
      <c r="CB1904" s="7">
        <v>0</v>
      </c>
      <c r="CC1904" s="7">
        <v>0</v>
      </c>
      <c r="CD1904" s="7">
        <v>0</v>
      </c>
      <c r="CE1904" s="7">
        <v>0</v>
      </c>
      <c r="CF1904" s="7">
        <v>0</v>
      </c>
      <c r="CG1904" s="7">
        <v>0</v>
      </c>
      <c r="CH1904" s="7">
        <v>0</v>
      </c>
      <c r="CI1904" s="7">
        <v>0</v>
      </c>
      <c r="CJ1904" s="7">
        <v>0</v>
      </c>
      <c r="CK1904" s="7">
        <v>0</v>
      </c>
      <c r="CL1904" s="40">
        <v>0</v>
      </c>
      <c r="CM1904" s="40">
        <v>0</v>
      </c>
      <c r="CN1904" s="40">
        <v>0</v>
      </c>
      <c r="CO1904" s="40">
        <v>0</v>
      </c>
      <c r="CP1904" s="7">
        <v>0</v>
      </c>
      <c r="CQ1904" s="7">
        <v>0</v>
      </c>
      <c r="CR1904" s="7">
        <v>0</v>
      </c>
      <c r="CS1904" s="40">
        <v>0</v>
      </c>
      <c r="CT1904" s="7">
        <v>0</v>
      </c>
      <c r="CU1904" s="7">
        <v>0</v>
      </c>
      <c r="CV1904" s="4"/>
      <c r="CW1904" s="4"/>
      <c r="CX1904" s="4" t="s">
        <v>242</v>
      </c>
      <c r="CY1904" s="4" t="s">
        <v>242</v>
      </c>
      <c r="CZ1904" s="4" t="s">
        <v>242</v>
      </c>
      <c r="DA1904" s="4" t="s">
        <v>242</v>
      </c>
      <c r="DB1904" s="4" t="s">
        <v>242</v>
      </c>
      <c r="DC1904" s="4" t="s">
        <v>242</v>
      </c>
      <c r="DD1904" s="7">
        <v>2</v>
      </c>
      <c r="DE1904" s="7">
        <v>30</v>
      </c>
      <c r="DF1904" s="7">
        <v>60</v>
      </c>
      <c r="DH1904" s="7">
        <v>13</v>
      </c>
      <c r="DI1904" s="4">
        <v>1</v>
      </c>
      <c r="DJ1904" s="4">
        <v>6</v>
      </c>
      <c r="DK1904" s="4">
        <v>9</v>
      </c>
      <c r="DL1904" s="4" t="s">
        <v>242</v>
      </c>
      <c r="DX1904" s="7">
        <f t="shared" ref="DX1904" si="25367">A1904</f>
        <v>8090525</v>
      </c>
      <c r="DY1904" s="7"/>
      <c r="DZ1904" s="67">
        <v>0</v>
      </c>
      <c r="EA1904" s="2" t="s">
        <v>242</v>
      </c>
      <c r="EB1904" s="85" t="s">
        <v>242</v>
      </c>
      <c r="EC1904" s="2" t="s">
        <v>242</v>
      </c>
      <c r="ED1904" s="2">
        <v>2033</v>
      </c>
      <c r="EE1904" s="2">
        <v>3004</v>
      </c>
      <c r="EF1904" s="7">
        <v>50</v>
      </c>
      <c r="EG1904" s="20"/>
      <c r="EH1904" s="20"/>
      <c r="EI1904" s="4">
        <v>331169</v>
      </c>
      <c r="EJ1904" s="4">
        <v>1</v>
      </c>
      <c r="EK1904" s="4">
        <v>331170</v>
      </c>
      <c r="EL1904" s="4">
        <v>1</v>
      </c>
      <c r="EM1904" s="4">
        <v>331171</v>
      </c>
      <c r="EN1904" s="4">
        <v>1</v>
      </c>
      <c r="EO1904" s="4" t="s">
        <v>242</v>
      </c>
      <c r="EP1904" s="4" t="s">
        <v>242</v>
      </c>
      <c r="EQ1904" s="4" t="s">
        <v>242</v>
      </c>
      <c r="ER1904" s="4" t="s">
        <v>242</v>
      </c>
      <c r="ES1904" s="4" t="s">
        <v>242</v>
      </c>
      <c r="ET1904" s="4" t="s">
        <v>242</v>
      </c>
      <c r="EU1904" s="4" t="s">
        <v>242</v>
      </c>
      <c r="EV1904" s="4" t="s">
        <v>242</v>
      </c>
      <c r="EW1904" s="4" t="s">
        <v>242</v>
      </c>
      <c r="EX1904" s="4" t="s">
        <v>242</v>
      </c>
      <c r="EY1904" s="4" t="s">
        <v>242</v>
      </c>
      <c r="EZ1904" s="4" t="s">
        <v>242</v>
      </c>
      <c r="FA1904" s="4" t="s">
        <v>242</v>
      </c>
      <c r="FB1904" s="4" t="s">
        <v>242</v>
      </c>
      <c r="FC1904" s="4">
        <v>40013</v>
      </c>
      <c r="FD1904" s="4">
        <v>1</v>
      </c>
      <c r="FE1904" s="4">
        <v>20100</v>
      </c>
      <c r="FF1904" s="4">
        <v>1</v>
      </c>
      <c r="FG1904" s="4">
        <v>20100</v>
      </c>
      <c r="FH1904" s="4">
        <v>1</v>
      </c>
      <c r="FR1904" s="2">
        <v>99999</v>
      </c>
      <c r="FS1904" s="2">
        <v>0</v>
      </c>
      <c r="FT1904" s="2">
        <f t="shared" ref="FT1904" si="25368">IF(FT916="","",FT916)</f>
        <v>10000</v>
      </c>
      <c r="FU1904" s="2" t="s">
        <v>1744</v>
      </c>
      <c r="FV1904" s="2" t="str">
        <f t="shared" ref="FV1904" si="25369">IF(FV916="","",FV916)</f>
        <v/>
      </c>
      <c r="FW1904" s="2" t="str">
        <f t="shared" ref="FW1904" si="25370">IF(FW916="","",FW916)</f>
        <v/>
      </c>
      <c r="FX1904" s="2" t="str">
        <f t="shared" ref="FX1904:FX1915" si="25371">IF(FX916="","",FX916)</f>
        <v/>
      </c>
      <c r="FY1904" s="2" t="str">
        <f t="shared" si="25334"/>
        <v/>
      </c>
      <c r="FZ1904" s="77">
        <v>0</v>
      </c>
      <c r="GA1904" s="2">
        <v>1</v>
      </c>
      <c r="GC1904" s="2">
        <v>1</v>
      </c>
      <c r="GD1904"/>
    </row>
    <row r="1905" s="2" customFormat="1" ht="14.25" spans="1:186">
      <c r="A1905" s="95">
        <f t="shared" si="25365"/>
        <v>8090626</v>
      </c>
      <c r="B1905" s="95">
        <v>88</v>
      </c>
      <c r="C1905" s="95">
        <v>5</v>
      </c>
      <c r="D1905" s="95" t="s">
        <v>604</v>
      </c>
      <c r="E1905" s="95" t="str">
        <f t="shared" si="25366"/>
        <v>90级橙装鞋子（福利专用）</v>
      </c>
      <c r="F1905" s="31" t="s">
        <v>1483</v>
      </c>
      <c r="G1905" s="31">
        <v>5</v>
      </c>
      <c r="H1905" s="7" t="s">
        <v>191</v>
      </c>
      <c r="I1905" s="7" t="s">
        <v>187</v>
      </c>
      <c r="J1905" s="37">
        <v>1488</v>
      </c>
      <c r="K1905" s="39">
        <v>1429</v>
      </c>
      <c r="L1905" s="80"/>
      <c r="M1905" s="29" t="s">
        <v>193</v>
      </c>
      <c r="N1905" s="4">
        <v>90</v>
      </c>
      <c r="O1905" s="4">
        <v>90</v>
      </c>
      <c r="P1905" s="40">
        <f t="shared" si="25345"/>
        <v>2505</v>
      </c>
      <c r="Q1905" s="4"/>
      <c r="S1905" s="48">
        <v>0</v>
      </c>
      <c r="T1905" s="47" t="s">
        <v>194</v>
      </c>
      <c r="U1905" s="7" t="s">
        <v>195</v>
      </c>
      <c r="V1905" s="7">
        <v>0</v>
      </c>
      <c r="W1905" s="7">
        <v>0</v>
      </c>
      <c r="X1905" s="40">
        <v>0</v>
      </c>
      <c r="AB1905" s="7" t="s">
        <v>195</v>
      </c>
      <c r="AC1905" s="7">
        <v>0</v>
      </c>
      <c r="AD1905" s="7" t="s">
        <v>195</v>
      </c>
      <c r="AE1905" s="7" t="str">
        <f t="shared" si="25293"/>
        <v>true</v>
      </c>
      <c r="AF1905" s="7" t="b">
        <v>1</v>
      </c>
      <c r="AG1905" s="7" t="s">
        <v>195</v>
      </c>
      <c r="AH1905" s="40">
        <v>0</v>
      </c>
      <c r="AI1905" s="40">
        <v>0</v>
      </c>
      <c r="AJ1905" s="40">
        <v>1</v>
      </c>
      <c r="AK1905" s="40">
        <v>0</v>
      </c>
      <c r="AL1905" s="40">
        <v>1</v>
      </c>
      <c r="AM1905" s="40">
        <v>0</v>
      </c>
      <c r="AN1905" s="40">
        <v>60</v>
      </c>
      <c r="AO1905" s="40">
        <v>20000</v>
      </c>
      <c r="AP1905" s="7" t="s">
        <v>593</v>
      </c>
      <c r="AQ1905" s="4">
        <v>3</v>
      </c>
      <c r="AR1905" s="4">
        <v>161506</v>
      </c>
      <c r="AS1905" s="7" t="s">
        <v>199</v>
      </c>
      <c r="AT1905" s="48">
        <v>3</v>
      </c>
      <c r="AU1905" s="48">
        <v>1</v>
      </c>
      <c r="AV1905" s="48">
        <v>3</v>
      </c>
      <c r="AW1905" s="48">
        <v>500</v>
      </c>
      <c r="AX1905" s="48">
        <v>250</v>
      </c>
      <c r="AY1905" s="48">
        <v>0</v>
      </c>
      <c r="AZ1905" s="48">
        <v>0</v>
      </c>
      <c r="BE1905" s="48">
        <v>0</v>
      </c>
      <c r="BF1905" s="48">
        <v>1</v>
      </c>
      <c r="BG1905" s="48">
        <v>900</v>
      </c>
      <c r="BH1905" s="48">
        <v>900</v>
      </c>
      <c r="BI1905" s="7">
        <v>0</v>
      </c>
      <c r="BJ1905" s="7">
        <v>0</v>
      </c>
      <c r="BK1905" s="7">
        <v>0</v>
      </c>
      <c r="BL1905" s="7">
        <v>0</v>
      </c>
      <c r="BM1905" s="7">
        <v>0</v>
      </c>
      <c r="BN1905" s="7">
        <v>0</v>
      </c>
      <c r="BO1905" s="7">
        <v>0</v>
      </c>
      <c r="BP1905" s="7">
        <v>0</v>
      </c>
      <c r="BQ1905" s="7">
        <v>0</v>
      </c>
      <c r="BR1905" s="7">
        <v>0</v>
      </c>
      <c r="BS1905" s="7">
        <v>0</v>
      </c>
      <c r="BT1905" s="7">
        <v>0</v>
      </c>
      <c r="BU1905" s="7">
        <v>0</v>
      </c>
      <c r="BV1905" s="7">
        <v>0</v>
      </c>
      <c r="BW1905" s="7">
        <v>0</v>
      </c>
      <c r="BX1905" s="7">
        <v>0</v>
      </c>
      <c r="BY1905" s="7">
        <v>0</v>
      </c>
      <c r="BZ1905" s="7">
        <v>0</v>
      </c>
      <c r="CA1905" s="7">
        <v>0</v>
      </c>
      <c r="CB1905" s="7">
        <v>0</v>
      </c>
      <c r="CC1905" s="7">
        <v>0</v>
      </c>
      <c r="CD1905" s="7">
        <v>0</v>
      </c>
      <c r="CE1905" s="7">
        <v>0</v>
      </c>
      <c r="CF1905" s="7">
        <v>0</v>
      </c>
      <c r="CG1905" s="7">
        <v>0</v>
      </c>
      <c r="CH1905" s="7">
        <v>0</v>
      </c>
      <c r="CI1905" s="7">
        <v>0</v>
      </c>
      <c r="CJ1905" s="7">
        <v>0</v>
      </c>
      <c r="CK1905" s="7">
        <v>0</v>
      </c>
      <c r="CL1905" s="40">
        <v>0</v>
      </c>
      <c r="CM1905" s="40">
        <v>0</v>
      </c>
      <c r="CN1905" s="40">
        <v>0</v>
      </c>
      <c r="CO1905" s="40">
        <v>0</v>
      </c>
      <c r="CP1905" s="7">
        <v>0</v>
      </c>
      <c r="CQ1905" s="7">
        <v>0</v>
      </c>
      <c r="CR1905" s="7">
        <v>0</v>
      </c>
      <c r="CS1905" s="40">
        <v>0</v>
      </c>
      <c r="CT1905" s="7">
        <v>0</v>
      </c>
      <c r="CU1905" s="7">
        <v>0</v>
      </c>
      <c r="CV1905" s="4"/>
      <c r="CW1905" s="4"/>
      <c r="CX1905" s="4" t="s">
        <v>242</v>
      </c>
      <c r="CY1905" s="4" t="s">
        <v>242</v>
      </c>
      <c r="CZ1905" s="4" t="s">
        <v>242</v>
      </c>
      <c r="DA1905" s="4" t="s">
        <v>242</v>
      </c>
      <c r="DB1905" s="4" t="s">
        <v>242</v>
      </c>
      <c r="DC1905" s="4" t="s">
        <v>242</v>
      </c>
      <c r="DD1905" s="7">
        <v>2</v>
      </c>
      <c r="DE1905" s="7">
        <v>30</v>
      </c>
      <c r="DF1905" s="7">
        <v>60</v>
      </c>
      <c r="DH1905" s="7">
        <v>13</v>
      </c>
      <c r="DI1905" s="4">
        <v>6</v>
      </c>
      <c r="DJ1905" s="4">
        <v>9</v>
      </c>
      <c r="DK1905" s="4" t="s">
        <v>242</v>
      </c>
      <c r="DL1905" s="4" t="s">
        <v>242</v>
      </c>
      <c r="DX1905" s="7">
        <f t="shared" ref="DX1905" si="25372">A1905</f>
        <v>8090626</v>
      </c>
      <c r="DY1905" s="7"/>
      <c r="DZ1905" s="67">
        <v>0</v>
      </c>
      <c r="EA1905" s="2" t="s">
        <v>242</v>
      </c>
      <c r="EB1905" s="85" t="s">
        <v>242</v>
      </c>
      <c r="EC1905" s="2" t="s">
        <v>242</v>
      </c>
      <c r="ED1905" s="2">
        <v>2036</v>
      </c>
      <c r="EE1905" s="2">
        <v>3004</v>
      </c>
      <c r="EF1905" s="7">
        <v>50</v>
      </c>
      <c r="EG1905" s="20"/>
      <c r="EH1905" s="20"/>
      <c r="EI1905" s="4">
        <v>331169</v>
      </c>
      <c r="EJ1905" s="4">
        <v>1</v>
      </c>
      <c r="EK1905" s="4">
        <v>331170</v>
      </c>
      <c r="EL1905" s="4">
        <v>1</v>
      </c>
      <c r="EM1905" s="4">
        <v>331171</v>
      </c>
      <c r="EN1905" s="4">
        <v>1</v>
      </c>
      <c r="EO1905" s="4" t="s">
        <v>242</v>
      </c>
      <c r="EP1905" s="4" t="s">
        <v>242</v>
      </c>
      <c r="EQ1905" s="4" t="s">
        <v>242</v>
      </c>
      <c r="ER1905" s="4" t="s">
        <v>242</v>
      </c>
      <c r="ES1905" s="4" t="s">
        <v>242</v>
      </c>
      <c r="ET1905" s="4" t="s">
        <v>242</v>
      </c>
      <c r="EU1905" s="4" t="s">
        <v>242</v>
      </c>
      <c r="EV1905" s="4" t="s">
        <v>242</v>
      </c>
      <c r="EW1905" s="4" t="s">
        <v>242</v>
      </c>
      <c r="EX1905" s="4" t="s">
        <v>242</v>
      </c>
      <c r="EY1905" s="4" t="s">
        <v>242</v>
      </c>
      <c r="EZ1905" s="4" t="s">
        <v>242</v>
      </c>
      <c r="FA1905" s="4" t="s">
        <v>242</v>
      </c>
      <c r="FB1905" s="4" t="s">
        <v>242</v>
      </c>
      <c r="FC1905" s="4">
        <v>40013</v>
      </c>
      <c r="FD1905" s="4">
        <v>1</v>
      </c>
      <c r="FE1905" s="4">
        <v>20100</v>
      </c>
      <c r="FF1905" s="4">
        <v>1</v>
      </c>
      <c r="FG1905" s="4">
        <v>20100</v>
      </c>
      <c r="FH1905" s="4">
        <v>1</v>
      </c>
      <c r="FR1905" s="2">
        <v>99999</v>
      </c>
      <c r="FS1905" s="2">
        <v>0</v>
      </c>
      <c r="FT1905" s="2">
        <f t="shared" ref="FT1905" si="25373">IF(FT917="","",FT917)</f>
        <v>10000</v>
      </c>
      <c r="FU1905" s="2" t="s">
        <v>1744</v>
      </c>
      <c r="FV1905" s="2" t="str">
        <f t="shared" ref="FV1905" si="25374">IF(FV917="","",FV917)</f>
        <v/>
      </c>
      <c r="FW1905" s="2" t="str">
        <f t="shared" ref="FW1905" si="25375">IF(FW917="","",FW917)</f>
        <v/>
      </c>
      <c r="FX1905" s="2" t="str">
        <f t="shared" si="25371"/>
        <v/>
      </c>
      <c r="FY1905" s="2" t="str">
        <f t="shared" si="25334"/>
        <v/>
      </c>
      <c r="FZ1905" s="77">
        <v>0</v>
      </c>
      <c r="GA1905" s="2">
        <v>1</v>
      </c>
      <c r="GC1905" s="2">
        <v>1</v>
      </c>
      <c r="GD1905"/>
    </row>
    <row r="1906" s="2" customFormat="1" ht="14.25" spans="1:186">
      <c r="A1906" s="95">
        <f t="shared" si="25365"/>
        <v>8100114</v>
      </c>
      <c r="B1906" s="95">
        <v>1288</v>
      </c>
      <c r="C1906" s="95">
        <v>0</v>
      </c>
      <c r="D1906" s="95" t="s">
        <v>606</v>
      </c>
      <c r="E1906" s="95" t="str">
        <f t="shared" si="25366"/>
        <v>100级橙装剑（福利专用）</v>
      </c>
      <c r="F1906" s="31" t="s">
        <v>1483</v>
      </c>
      <c r="G1906" s="31">
        <v>5</v>
      </c>
      <c r="H1906" s="7" t="s">
        <v>191</v>
      </c>
      <c r="I1906" s="7" t="s">
        <v>187</v>
      </c>
      <c r="J1906" s="41">
        <v>1533</v>
      </c>
      <c r="K1906" s="41">
        <v>407</v>
      </c>
      <c r="L1906" s="80"/>
      <c r="M1906" s="29" t="s">
        <v>193</v>
      </c>
      <c r="N1906" s="4">
        <v>100</v>
      </c>
      <c r="O1906" s="4">
        <v>100</v>
      </c>
      <c r="P1906" s="40">
        <f t="shared" si="25345"/>
        <v>2005</v>
      </c>
      <c r="Q1906" s="4"/>
      <c r="S1906" s="48">
        <v>0</v>
      </c>
      <c r="T1906" s="47" t="s">
        <v>240</v>
      </c>
      <c r="U1906" s="7" t="s">
        <v>195</v>
      </c>
      <c r="V1906" s="7">
        <v>0</v>
      </c>
      <c r="W1906" s="7">
        <v>0</v>
      </c>
      <c r="X1906" s="40">
        <v>0</v>
      </c>
      <c r="AB1906" s="7" t="s">
        <v>195</v>
      </c>
      <c r="AC1906" s="7">
        <v>0</v>
      </c>
      <c r="AD1906" s="7" t="s">
        <v>195</v>
      </c>
      <c r="AE1906" s="7" t="str">
        <f t="shared" si="25293"/>
        <v>true</v>
      </c>
      <c r="AF1906" s="7" t="b">
        <v>1</v>
      </c>
      <c r="AG1906" s="7" t="s">
        <v>195</v>
      </c>
      <c r="AH1906" s="40">
        <v>0</v>
      </c>
      <c r="AI1906" s="40">
        <v>0</v>
      </c>
      <c r="AJ1906" s="40">
        <v>1</v>
      </c>
      <c r="AK1906" s="40">
        <v>0</v>
      </c>
      <c r="AL1906" s="40">
        <v>1</v>
      </c>
      <c r="AM1906" s="40">
        <v>0</v>
      </c>
      <c r="AN1906" s="40">
        <v>60</v>
      </c>
      <c r="AO1906" s="40">
        <v>20000</v>
      </c>
      <c r="AP1906" s="7" t="s">
        <v>608</v>
      </c>
      <c r="AQ1906" s="4">
        <v>3</v>
      </c>
      <c r="AR1906" s="4">
        <v>161506</v>
      </c>
      <c r="AS1906" s="7" t="s">
        <v>199</v>
      </c>
      <c r="AT1906" s="48">
        <v>3</v>
      </c>
      <c r="AU1906" s="48">
        <v>1</v>
      </c>
      <c r="AV1906" s="48">
        <v>3</v>
      </c>
      <c r="AW1906" s="48">
        <v>500</v>
      </c>
      <c r="AX1906" s="48">
        <v>250</v>
      </c>
      <c r="AY1906" s="48">
        <v>0</v>
      </c>
      <c r="AZ1906" s="48">
        <v>0</v>
      </c>
      <c r="BE1906" s="48">
        <v>0</v>
      </c>
      <c r="BF1906" s="48">
        <v>1</v>
      </c>
      <c r="BG1906" s="48">
        <v>990</v>
      </c>
      <c r="BH1906" s="48">
        <v>990</v>
      </c>
      <c r="BI1906" s="7">
        <v>0</v>
      </c>
      <c r="BJ1906" s="7">
        <v>0</v>
      </c>
      <c r="BK1906" s="7">
        <v>0</v>
      </c>
      <c r="BL1906" s="7">
        <v>0</v>
      </c>
      <c r="BM1906" s="7">
        <v>0</v>
      </c>
      <c r="BN1906" s="7">
        <v>0</v>
      </c>
      <c r="BO1906" s="7">
        <v>0</v>
      </c>
      <c r="BP1906" s="7">
        <v>0</v>
      </c>
      <c r="BQ1906" s="7">
        <v>0</v>
      </c>
      <c r="BR1906" s="7">
        <v>0</v>
      </c>
      <c r="BS1906" s="7">
        <v>0</v>
      </c>
      <c r="BT1906" s="7">
        <v>0</v>
      </c>
      <c r="BU1906" s="7">
        <v>0</v>
      </c>
      <c r="BV1906" s="7">
        <v>0</v>
      </c>
      <c r="BW1906" s="7">
        <v>0</v>
      </c>
      <c r="BX1906" s="7">
        <v>0</v>
      </c>
      <c r="BY1906" s="7">
        <v>0</v>
      </c>
      <c r="BZ1906" s="7">
        <v>0</v>
      </c>
      <c r="CA1906" s="7">
        <v>0</v>
      </c>
      <c r="CB1906" s="7">
        <v>0</v>
      </c>
      <c r="CC1906" s="7">
        <v>0</v>
      </c>
      <c r="CD1906" s="7">
        <v>0</v>
      </c>
      <c r="CE1906" s="7">
        <v>0</v>
      </c>
      <c r="CF1906" s="7">
        <v>0</v>
      </c>
      <c r="CG1906" s="7">
        <v>0</v>
      </c>
      <c r="CH1906" s="7">
        <v>0</v>
      </c>
      <c r="CI1906" s="7">
        <v>0</v>
      </c>
      <c r="CJ1906" s="7">
        <v>0</v>
      </c>
      <c r="CK1906" s="7">
        <v>0</v>
      </c>
      <c r="CL1906" s="40">
        <v>0</v>
      </c>
      <c r="CM1906" s="40">
        <v>0</v>
      </c>
      <c r="CN1906" s="40">
        <v>0</v>
      </c>
      <c r="CO1906" s="40">
        <v>0</v>
      </c>
      <c r="CP1906" s="7">
        <v>0</v>
      </c>
      <c r="CQ1906" s="7">
        <v>0</v>
      </c>
      <c r="CR1906" s="7">
        <v>0</v>
      </c>
      <c r="CS1906" s="40">
        <v>0</v>
      </c>
      <c r="CT1906" s="7">
        <v>0</v>
      </c>
      <c r="CU1906" s="7">
        <v>0</v>
      </c>
      <c r="CV1906" s="4"/>
      <c r="CW1906" s="4"/>
      <c r="CX1906" s="4" t="s">
        <v>210</v>
      </c>
      <c r="CY1906" s="4" t="s">
        <v>211</v>
      </c>
      <c r="CZ1906" s="4" t="s">
        <v>242</v>
      </c>
      <c r="DA1906" s="4" t="s">
        <v>242</v>
      </c>
      <c r="DB1906" s="4" t="s">
        <v>212</v>
      </c>
      <c r="DC1906" s="4" t="s">
        <v>212</v>
      </c>
      <c r="DD1906" s="7">
        <v>2</v>
      </c>
      <c r="DE1906" s="7">
        <v>30</v>
      </c>
      <c r="DF1906" s="7">
        <v>60</v>
      </c>
      <c r="DH1906" s="7">
        <v>13</v>
      </c>
      <c r="DI1906" s="4">
        <v>2</v>
      </c>
      <c r="DJ1906" s="4">
        <v>4</v>
      </c>
      <c r="DK1906" s="4">
        <v>7</v>
      </c>
      <c r="DL1906" s="4">
        <v>8</v>
      </c>
      <c r="DX1906" s="7">
        <f t="shared" ref="DX1906" si="25376">A1906</f>
        <v>8100114</v>
      </c>
      <c r="DY1906" s="7"/>
      <c r="DZ1906" s="67">
        <v>10000</v>
      </c>
      <c r="EA1906" s="2" t="s">
        <v>1626</v>
      </c>
      <c r="EB1906" s="85">
        <v>205</v>
      </c>
      <c r="EC1906" s="2" t="s">
        <v>1627</v>
      </c>
      <c r="ED1906" s="2">
        <v>2021</v>
      </c>
      <c r="EE1906" s="2">
        <v>3004</v>
      </c>
      <c r="EF1906" s="7">
        <v>50</v>
      </c>
      <c r="EG1906" s="20"/>
      <c r="EH1906" s="20"/>
      <c r="EI1906" s="4">
        <v>331110</v>
      </c>
      <c r="EJ1906" s="4">
        <v>1</v>
      </c>
      <c r="EK1906" s="4">
        <v>331111</v>
      </c>
      <c r="EL1906" s="4">
        <v>1</v>
      </c>
      <c r="EM1906" s="4" t="s">
        <v>242</v>
      </c>
      <c r="EN1906" s="4" t="s">
        <v>242</v>
      </c>
      <c r="EO1906" s="4" t="s">
        <v>242</v>
      </c>
      <c r="EP1906" s="4" t="s">
        <v>242</v>
      </c>
      <c r="EQ1906" s="4" t="s">
        <v>242</v>
      </c>
      <c r="ER1906" s="4" t="s">
        <v>242</v>
      </c>
      <c r="ES1906" s="4" t="s">
        <v>242</v>
      </c>
      <c r="ET1906" s="4" t="s">
        <v>242</v>
      </c>
      <c r="EU1906" s="4" t="s">
        <v>242</v>
      </c>
      <c r="EV1906" s="4" t="s">
        <v>242</v>
      </c>
      <c r="EW1906" s="4" t="s">
        <v>242</v>
      </c>
      <c r="EX1906" s="4" t="s">
        <v>242</v>
      </c>
      <c r="EY1906" s="4" t="s">
        <v>242</v>
      </c>
      <c r="EZ1906" s="4" t="s">
        <v>242</v>
      </c>
      <c r="FA1906" s="4" t="s">
        <v>242</v>
      </c>
      <c r="FB1906" s="4" t="s">
        <v>242</v>
      </c>
      <c r="FC1906" s="4">
        <v>40013</v>
      </c>
      <c r="FD1906" s="4">
        <v>1</v>
      </c>
      <c r="FE1906" s="4">
        <v>20100</v>
      </c>
      <c r="FF1906" s="4">
        <v>1</v>
      </c>
      <c r="FG1906" s="4">
        <v>20100</v>
      </c>
      <c r="FH1906" s="4">
        <v>1</v>
      </c>
      <c r="FR1906" s="2">
        <v>99999</v>
      </c>
      <c r="FS1906" s="2">
        <v>0</v>
      </c>
      <c r="FT1906" s="2">
        <f t="shared" ref="FT1906" si="25377">IF(FT918="","",FT918)</f>
        <v>10000</v>
      </c>
      <c r="FV1906" s="2" t="str">
        <f t="shared" ref="FV1906:FV1915" si="25378">IF(FV918="","",FV918)</f>
        <v/>
      </c>
      <c r="FW1906" s="2" t="str">
        <f t="shared" ref="FW1906" si="25379">IF(FW918="","",FW918)</f>
        <v/>
      </c>
      <c r="FX1906" s="2" t="str">
        <f t="shared" si="25371"/>
        <v/>
      </c>
      <c r="FY1906" s="2" t="str">
        <f t="shared" si="25334"/>
        <v/>
      </c>
      <c r="FZ1906" s="77">
        <v>0</v>
      </c>
      <c r="GA1906" s="2">
        <v>1</v>
      </c>
      <c r="GC1906" s="2">
        <v>1</v>
      </c>
      <c r="GD1906"/>
    </row>
    <row r="1907" s="2" customFormat="1" ht="14.25" spans="1:186">
      <c r="A1907" s="95">
        <f t="shared" si="25365"/>
        <v>8100115</v>
      </c>
      <c r="B1907" s="95">
        <v>4360</v>
      </c>
      <c r="C1907" s="95">
        <v>0</v>
      </c>
      <c r="D1907" s="95" t="s">
        <v>609</v>
      </c>
      <c r="E1907" s="95" t="str">
        <f t="shared" si="25366"/>
        <v>100级橙装锤（福利专用）</v>
      </c>
      <c r="F1907" s="31" t="s">
        <v>1483</v>
      </c>
      <c r="G1907" s="31">
        <v>5</v>
      </c>
      <c r="H1907" s="7" t="s">
        <v>191</v>
      </c>
      <c r="I1907" s="7" t="s">
        <v>187</v>
      </c>
      <c r="J1907" s="41">
        <v>1522</v>
      </c>
      <c r="K1907" s="37">
        <v>207</v>
      </c>
      <c r="L1907" s="80"/>
      <c r="M1907" s="29" t="s">
        <v>193</v>
      </c>
      <c r="N1907" s="4">
        <v>100</v>
      </c>
      <c r="O1907" s="4">
        <v>100</v>
      </c>
      <c r="P1907" s="40">
        <f t="shared" si="25345"/>
        <v>2005</v>
      </c>
      <c r="Q1907" s="4"/>
      <c r="S1907" s="48">
        <v>0</v>
      </c>
      <c r="T1907" s="47" t="s">
        <v>245</v>
      </c>
      <c r="U1907" s="7" t="s">
        <v>195</v>
      </c>
      <c r="V1907" s="7">
        <v>0</v>
      </c>
      <c r="W1907" s="7">
        <v>0</v>
      </c>
      <c r="X1907" s="40">
        <v>0</v>
      </c>
      <c r="AB1907" s="7" t="s">
        <v>195</v>
      </c>
      <c r="AC1907" s="7">
        <v>0</v>
      </c>
      <c r="AD1907" s="7" t="s">
        <v>195</v>
      </c>
      <c r="AE1907" s="7" t="str">
        <f t="shared" si="25293"/>
        <v>true</v>
      </c>
      <c r="AF1907" s="7" t="b">
        <v>1</v>
      </c>
      <c r="AG1907" s="7" t="s">
        <v>195</v>
      </c>
      <c r="AH1907" s="40">
        <v>0</v>
      </c>
      <c r="AI1907" s="40">
        <v>0</v>
      </c>
      <c r="AJ1907" s="40">
        <v>1</v>
      </c>
      <c r="AK1907" s="40">
        <v>0</v>
      </c>
      <c r="AL1907" s="40">
        <v>1</v>
      </c>
      <c r="AM1907" s="40">
        <v>0</v>
      </c>
      <c r="AN1907" s="40">
        <v>60</v>
      </c>
      <c r="AO1907" s="40">
        <v>20000</v>
      </c>
      <c r="AP1907" s="7" t="s">
        <v>611</v>
      </c>
      <c r="AQ1907" s="4">
        <v>3</v>
      </c>
      <c r="AR1907" s="4">
        <v>161506</v>
      </c>
      <c r="AS1907" s="7" t="s">
        <v>199</v>
      </c>
      <c r="AT1907" s="48">
        <v>3</v>
      </c>
      <c r="AU1907" s="48">
        <v>1</v>
      </c>
      <c r="AV1907" s="48">
        <v>3</v>
      </c>
      <c r="AW1907" s="48">
        <v>500</v>
      </c>
      <c r="AX1907" s="48">
        <v>250</v>
      </c>
      <c r="AY1907" s="48">
        <v>0</v>
      </c>
      <c r="AZ1907" s="48">
        <v>0</v>
      </c>
      <c r="BE1907" s="48">
        <v>0</v>
      </c>
      <c r="BF1907" s="48">
        <v>1</v>
      </c>
      <c r="BG1907" s="48">
        <v>990</v>
      </c>
      <c r="BH1907" s="48">
        <v>990</v>
      </c>
      <c r="BI1907" s="7">
        <v>0</v>
      </c>
      <c r="BJ1907" s="7">
        <v>0</v>
      </c>
      <c r="BK1907" s="7">
        <v>0</v>
      </c>
      <c r="BL1907" s="7">
        <v>0</v>
      </c>
      <c r="BM1907" s="7">
        <v>0</v>
      </c>
      <c r="BN1907" s="7">
        <v>0</v>
      </c>
      <c r="BO1907" s="7">
        <v>0</v>
      </c>
      <c r="BP1907" s="7">
        <v>0</v>
      </c>
      <c r="BQ1907" s="7">
        <v>0</v>
      </c>
      <c r="BR1907" s="7">
        <v>0</v>
      </c>
      <c r="BS1907" s="7">
        <v>0</v>
      </c>
      <c r="BT1907" s="7">
        <v>0</v>
      </c>
      <c r="BU1907" s="7">
        <v>0</v>
      </c>
      <c r="BV1907" s="7">
        <v>0</v>
      </c>
      <c r="BW1907" s="7">
        <v>0</v>
      </c>
      <c r="BX1907" s="7">
        <v>0</v>
      </c>
      <c r="BY1907" s="7">
        <v>0</v>
      </c>
      <c r="BZ1907" s="7">
        <v>0</v>
      </c>
      <c r="CA1907" s="7">
        <v>0</v>
      </c>
      <c r="CB1907" s="7">
        <v>0</v>
      </c>
      <c r="CC1907" s="7">
        <v>0</v>
      </c>
      <c r="CD1907" s="7">
        <v>0</v>
      </c>
      <c r="CE1907" s="7">
        <v>0</v>
      </c>
      <c r="CF1907" s="7">
        <v>0</v>
      </c>
      <c r="CG1907" s="7">
        <v>0</v>
      </c>
      <c r="CH1907" s="7">
        <v>0</v>
      </c>
      <c r="CI1907" s="7">
        <v>0</v>
      </c>
      <c r="CJ1907" s="7">
        <v>0</v>
      </c>
      <c r="CK1907" s="7">
        <v>0</v>
      </c>
      <c r="CL1907" s="40">
        <v>0</v>
      </c>
      <c r="CM1907" s="40">
        <v>0</v>
      </c>
      <c r="CN1907" s="40">
        <v>0</v>
      </c>
      <c r="CO1907" s="40">
        <v>0</v>
      </c>
      <c r="CP1907" s="7">
        <v>0</v>
      </c>
      <c r="CQ1907" s="7">
        <v>0</v>
      </c>
      <c r="CR1907" s="7">
        <v>0</v>
      </c>
      <c r="CS1907" s="40">
        <v>0</v>
      </c>
      <c r="CT1907" s="7">
        <v>0</v>
      </c>
      <c r="CU1907" s="7">
        <v>0</v>
      </c>
      <c r="CV1907" s="4"/>
      <c r="CW1907" s="4"/>
      <c r="CX1907" s="4" t="s">
        <v>210</v>
      </c>
      <c r="CY1907" s="4" t="s">
        <v>211</v>
      </c>
      <c r="CZ1907" s="4" t="s">
        <v>242</v>
      </c>
      <c r="DA1907" s="4" t="s">
        <v>242</v>
      </c>
      <c r="DB1907" s="4" t="s">
        <v>212</v>
      </c>
      <c r="DC1907" s="4" t="s">
        <v>212</v>
      </c>
      <c r="DD1907" s="7">
        <v>2</v>
      </c>
      <c r="DE1907" s="7">
        <v>30</v>
      </c>
      <c r="DF1907" s="7">
        <v>60</v>
      </c>
      <c r="DH1907" s="7">
        <v>13</v>
      </c>
      <c r="DI1907" s="4">
        <v>2</v>
      </c>
      <c r="DJ1907" s="4">
        <v>4</v>
      </c>
      <c r="DK1907" s="4">
        <v>7</v>
      </c>
      <c r="DL1907" s="4">
        <v>8</v>
      </c>
      <c r="DX1907" s="7">
        <f t="shared" ref="DX1907:DX1927" si="25380">A1907</f>
        <v>8100115</v>
      </c>
      <c r="DY1907" s="7"/>
      <c r="DZ1907" s="67">
        <v>10000</v>
      </c>
      <c r="EA1907" s="2" t="s">
        <v>1626</v>
      </c>
      <c r="EB1907" s="85">
        <v>205</v>
      </c>
      <c r="EC1907" s="2" t="s">
        <v>1627</v>
      </c>
      <c r="ED1907" s="2">
        <v>2021</v>
      </c>
      <c r="EE1907" s="2">
        <v>3004</v>
      </c>
      <c r="EF1907" s="7">
        <v>50</v>
      </c>
      <c r="EG1907" s="20"/>
      <c r="EH1907" s="20"/>
      <c r="EI1907" s="4">
        <v>331110</v>
      </c>
      <c r="EJ1907" s="4">
        <v>1</v>
      </c>
      <c r="EK1907" s="4">
        <v>331111</v>
      </c>
      <c r="EL1907" s="4">
        <v>1</v>
      </c>
      <c r="EM1907" s="4" t="s">
        <v>242</v>
      </c>
      <c r="EN1907" s="4" t="s">
        <v>242</v>
      </c>
      <c r="EO1907" s="4" t="s">
        <v>242</v>
      </c>
      <c r="EP1907" s="4" t="s">
        <v>242</v>
      </c>
      <c r="EQ1907" s="4" t="s">
        <v>242</v>
      </c>
      <c r="ER1907" s="4" t="s">
        <v>242</v>
      </c>
      <c r="ES1907" s="4" t="s">
        <v>242</v>
      </c>
      <c r="ET1907" s="4" t="s">
        <v>242</v>
      </c>
      <c r="EU1907" s="4" t="s">
        <v>242</v>
      </c>
      <c r="EV1907" s="4" t="s">
        <v>242</v>
      </c>
      <c r="EW1907" s="4" t="s">
        <v>242</v>
      </c>
      <c r="EX1907" s="4" t="s">
        <v>242</v>
      </c>
      <c r="EY1907" s="4" t="s">
        <v>242</v>
      </c>
      <c r="EZ1907" s="4" t="s">
        <v>242</v>
      </c>
      <c r="FA1907" s="4" t="s">
        <v>242</v>
      </c>
      <c r="FB1907" s="4" t="s">
        <v>242</v>
      </c>
      <c r="FC1907" s="4">
        <v>40013</v>
      </c>
      <c r="FD1907" s="4">
        <v>1</v>
      </c>
      <c r="FE1907" s="4">
        <v>20100</v>
      </c>
      <c r="FF1907" s="4">
        <v>1</v>
      </c>
      <c r="FG1907" s="4">
        <v>20100</v>
      </c>
      <c r="FH1907" s="4">
        <v>1</v>
      </c>
      <c r="FR1907" s="2">
        <v>99999</v>
      </c>
      <c r="FS1907" s="2">
        <v>0</v>
      </c>
      <c r="FT1907" s="2">
        <f t="shared" ref="FT1907" si="25381">IF(FT919="","",FT919)</f>
        <v>10000</v>
      </c>
      <c r="FV1907" s="2" t="str">
        <f t="shared" si="25378"/>
        <v/>
      </c>
      <c r="FW1907" s="2" t="str">
        <f t="shared" ref="FW1907" si="25382">IF(FW919="","",FW919)</f>
        <v/>
      </c>
      <c r="FX1907" s="2" t="str">
        <f t="shared" si="25371"/>
        <v/>
      </c>
      <c r="FY1907" s="2" t="str">
        <f t="shared" si="25334"/>
        <v/>
      </c>
      <c r="FZ1907" s="77">
        <v>0</v>
      </c>
      <c r="GA1907" s="2">
        <v>1</v>
      </c>
      <c r="GC1907" s="2">
        <v>1</v>
      </c>
      <c r="GD1907"/>
    </row>
    <row r="1908" s="2" customFormat="1" ht="14.25" spans="1:186">
      <c r="A1908" s="95">
        <f t="shared" si="25365"/>
        <v>8100116</v>
      </c>
      <c r="B1908" s="95">
        <v>1800</v>
      </c>
      <c r="C1908" s="95">
        <v>0</v>
      </c>
      <c r="D1908" s="95" t="s">
        <v>612</v>
      </c>
      <c r="E1908" s="95" t="str">
        <f t="shared" si="25366"/>
        <v>100级橙装匕首（福利专用）</v>
      </c>
      <c r="F1908" s="31" t="s">
        <v>1483</v>
      </c>
      <c r="G1908" s="31">
        <v>5</v>
      </c>
      <c r="H1908" s="7" t="s">
        <v>191</v>
      </c>
      <c r="I1908" s="7" t="s">
        <v>187</v>
      </c>
      <c r="J1908" s="41">
        <v>1512</v>
      </c>
      <c r="K1908" s="37">
        <v>307</v>
      </c>
      <c r="L1908" s="80"/>
      <c r="M1908" s="29" t="s">
        <v>193</v>
      </c>
      <c r="N1908" s="4">
        <v>100</v>
      </c>
      <c r="O1908" s="4">
        <v>100</v>
      </c>
      <c r="P1908" s="40">
        <f t="shared" si="25345"/>
        <v>2005</v>
      </c>
      <c r="Q1908" s="4"/>
      <c r="S1908" s="48">
        <v>0</v>
      </c>
      <c r="T1908" s="47" t="s">
        <v>249</v>
      </c>
      <c r="U1908" s="7" t="s">
        <v>195</v>
      </c>
      <c r="V1908" s="7">
        <v>0</v>
      </c>
      <c r="W1908" s="7">
        <v>0</v>
      </c>
      <c r="X1908" s="40">
        <v>0</v>
      </c>
      <c r="AB1908" s="7" t="s">
        <v>195</v>
      </c>
      <c r="AC1908" s="7">
        <v>0</v>
      </c>
      <c r="AD1908" s="7" t="s">
        <v>195</v>
      </c>
      <c r="AE1908" s="7" t="str">
        <f t="shared" si="25293"/>
        <v>true</v>
      </c>
      <c r="AF1908" s="7" t="b">
        <v>1</v>
      </c>
      <c r="AG1908" s="7" t="s">
        <v>195</v>
      </c>
      <c r="AH1908" s="40">
        <v>0</v>
      </c>
      <c r="AI1908" s="40">
        <v>0</v>
      </c>
      <c r="AJ1908" s="40">
        <v>1</v>
      </c>
      <c r="AK1908" s="40">
        <v>0</v>
      </c>
      <c r="AL1908" s="40">
        <v>1</v>
      </c>
      <c r="AM1908" s="40">
        <v>0</v>
      </c>
      <c r="AN1908" s="40">
        <v>60</v>
      </c>
      <c r="AO1908" s="40">
        <v>20000</v>
      </c>
      <c r="AP1908" s="7" t="s">
        <v>614</v>
      </c>
      <c r="AQ1908" s="4">
        <v>3</v>
      </c>
      <c r="AR1908" s="4">
        <v>161506</v>
      </c>
      <c r="AS1908" s="7" t="s">
        <v>199</v>
      </c>
      <c r="AT1908" s="48">
        <v>3</v>
      </c>
      <c r="AU1908" s="48">
        <v>1</v>
      </c>
      <c r="AV1908" s="48">
        <v>3</v>
      </c>
      <c r="AW1908" s="48">
        <v>500</v>
      </c>
      <c r="AX1908" s="48">
        <v>250</v>
      </c>
      <c r="AY1908" s="48">
        <v>0</v>
      </c>
      <c r="AZ1908" s="48">
        <v>0</v>
      </c>
      <c r="BE1908" s="48">
        <v>0</v>
      </c>
      <c r="BF1908" s="48">
        <v>1</v>
      </c>
      <c r="BG1908" s="48">
        <v>990</v>
      </c>
      <c r="BH1908" s="48">
        <v>990</v>
      </c>
      <c r="BI1908" s="7">
        <v>0</v>
      </c>
      <c r="BJ1908" s="7">
        <v>0</v>
      </c>
      <c r="BK1908" s="7">
        <v>0</v>
      </c>
      <c r="BL1908" s="7">
        <v>0</v>
      </c>
      <c r="BM1908" s="7">
        <v>0</v>
      </c>
      <c r="BN1908" s="7">
        <v>0</v>
      </c>
      <c r="BO1908" s="7">
        <v>0</v>
      </c>
      <c r="BP1908" s="7">
        <v>0</v>
      </c>
      <c r="BQ1908" s="7">
        <v>0</v>
      </c>
      <c r="BR1908" s="7">
        <v>0</v>
      </c>
      <c r="BS1908" s="7">
        <v>0</v>
      </c>
      <c r="BT1908" s="7">
        <v>0</v>
      </c>
      <c r="BU1908" s="7">
        <v>0</v>
      </c>
      <c r="BV1908" s="7">
        <v>0</v>
      </c>
      <c r="BW1908" s="7">
        <v>0</v>
      </c>
      <c r="BX1908" s="7">
        <v>0</v>
      </c>
      <c r="BY1908" s="7">
        <v>0</v>
      </c>
      <c r="BZ1908" s="7">
        <v>0</v>
      </c>
      <c r="CA1908" s="7">
        <v>0</v>
      </c>
      <c r="CB1908" s="7">
        <v>0</v>
      </c>
      <c r="CC1908" s="7">
        <v>0</v>
      </c>
      <c r="CD1908" s="7">
        <v>0</v>
      </c>
      <c r="CE1908" s="7">
        <v>0</v>
      </c>
      <c r="CF1908" s="7">
        <v>0</v>
      </c>
      <c r="CG1908" s="7">
        <v>0</v>
      </c>
      <c r="CH1908" s="7">
        <v>0</v>
      </c>
      <c r="CI1908" s="7">
        <v>0</v>
      </c>
      <c r="CJ1908" s="7">
        <v>0</v>
      </c>
      <c r="CK1908" s="7">
        <v>0</v>
      </c>
      <c r="CL1908" s="40">
        <v>0</v>
      </c>
      <c r="CM1908" s="40">
        <v>0</v>
      </c>
      <c r="CN1908" s="40">
        <v>0</v>
      </c>
      <c r="CO1908" s="40">
        <v>0</v>
      </c>
      <c r="CP1908" s="7">
        <v>0</v>
      </c>
      <c r="CQ1908" s="7">
        <v>0</v>
      </c>
      <c r="CR1908" s="7">
        <v>0</v>
      </c>
      <c r="CS1908" s="40">
        <v>0</v>
      </c>
      <c r="CT1908" s="7">
        <v>0</v>
      </c>
      <c r="CU1908" s="7">
        <v>0</v>
      </c>
      <c r="CV1908" s="4"/>
      <c r="CW1908" s="4"/>
      <c r="CX1908" s="4" t="s">
        <v>210</v>
      </c>
      <c r="CY1908" s="4" t="s">
        <v>211</v>
      </c>
      <c r="CZ1908" s="4" t="s">
        <v>242</v>
      </c>
      <c r="DA1908" s="4" t="s">
        <v>242</v>
      </c>
      <c r="DB1908" s="4" t="s">
        <v>212</v>
      </c>
      <c r="DC1908" s="4" t="s">
        <v>212</v>
      </c>
      <c r="DD1908" s="7">
        <v>2</v>
      </c>
      <c r="DE1908" s="7">
        <v>30</v>
      </c>
      <c r="DF1908" s="7">
        <v>60</v>
      </c>
      <c r="DH1908" s="7">
        <v>13</v>
      </c>
      <c r="DI1908" s="4">
        <v>2</v>
      </c>
      <c r="DJ1908" s="4">
        <v>4</v>
      </c>
      <c r="DK1908" s="4">
        <v>7</v>
      </c>
      <c r="DL1908" s="4">
        <v>8</v>
      </c>
      <c r="DX1908" s="7">
        <f t="shared" si="25380"/>
        <v>8100116</v>
      </c>
      <c r="DY1908" s="7"/>
      <c r="DZ1908" s="67">
        <v>10000</v>
      </c>
      <c r="EA1908" s="2" t="s">
        <v>1626</v>
      </c>
      <c r="EB1908" s="85">
        <v>205</v>
      </c>
      <c r="EC1908" s="2" t="s">
        <v>1627</v>
      </c>
      <c r="ED1908" s="2">
        <v>2021</v>
      </c>
      <c r="EE1908" s="2">
        <v>3004</v>
      </c>
      <c r="EF1908" s="7">
        <v>50</v>
      </c>
      <c r="EG1908" s="20"/>
      <c r="EH1908" s="20"/>
      <c r="EI1908" s="4">
        <v>331110</v>
      </c>
      <c r="EJ1908" s="4">
        <v>1</v>
      </c>
      <c r="EK1908" s="4">
        <v>331111</v>
      </c>
      <c r="EL1908" s="4">
        <v>1</v>
      </c>
      <c r="EM1908" s="4" t="s">
        <v>242</v>
      </c>
      <c r="EN1908" s="4" t="s">
        <v>242</v>
      </c>
      <c r="EO1908" s="4" t="s">
        <v>242</v>
      </c>
      <c r="EP1908" s="4" t="s">
        <v>242</v>
      </c>
      <c r="EQ1908" s="4" t="s">
        <v>242</v>
      </c>
      <c r="ER1908" s="4" t="s">
        <v>242</v>
      </c>
      <c r="ES1908" s="4" t="s">
        <v>242</v>
      </c>
      <c r="ET1908" s="4" t="s">
        <v>242</v>
      </c>
      <c r="EU1908" s="4" t="s">
        <v>242</v>
      </c>
      <c r="EV1908" s="4" t="s">
        <v>242</v>
      </c>
      <c r="EW1908" s="4" t="s">
        <v>242</v>
      </c>
      <c r="EX1908" s="4" t="s">
        <v>242</v>
      </c>
      <c r="EY1908" s="4" t="s">
        <v>242</v>
      </c>
      <c r="EZ1908" s="4" t="s">
        <v>242</v>
      </c>
      <c r="FA1908" s="4" t="s">
        <v>242</v>
      </c>
      <c r="FB1908" s="4" t="s">
        <v>242</v>
      </c>
      <c r="FC1908" s="4">
        <v>40013</v>
      </c>
      <c r="FD1908" s="4">
        <v>1</v>
      </c>
      <c r="FE1908" s="4">
        <v>20100</v>
      </c>
      <c r="FF1908" s="4">
        <v>1</v>
      </c>
      <c r="FG1908" s="4">
        <v>20100</v>
      </c>
      <c r="FH1908" s="4">
        <v>1</v>
      </c>
      <c r="FR1908" s="2">
        <v>99999</v>
      </c>
      <c r="FS1908" s="2">
        <v>0</v>
      </c>
      <c r="FT1908" s="2">
        <f t="shared" ref="FT1908" si="25383">IF(FT920="","",FT920)</f>
        <v>10000</v>
      </c>
      <c r="FV1908" s="2" t="str">
        <f t="shared" si="25378"/>
        <v/>
      </c>
      <c r="FW1908" s="2" t="str">
        <f t="shared" ref="FW1908" si="25384">IF(FW920="","",FW920)</f>
        <v/>
      </c>
      <c r="FX1908" s="2" t="str">
        <f t="shared" si="25371"/>
        <v/>
      </c>
      <c r="FY1908" s="2" t="str">
        <f t="shared" si="25334"/>
        <v/>
      </c>
      <c r="FZ1908" s="77">
        <v>0</v>
      </c>
      <c r="GA1908" s="2">
        <v>1</v>
      </c>
      <c r="GC1908" s="2">
        <v>1</v>
      </c>
      <c r="GD1908"/>
    </row>
    <row r="1909" s="2" customFormat="1" ht="14.25" spans="1:186">
      <c r="A1909" s="95">
        <f t="shared" si="25365"/>
        <v>8100117</v>
      </c>
      <c r="B1909" s="95">
        <v>3080</v>
      </c>
      <c r="C1909" s="95">
        <v>0</v>
      </c>
      <c r="D1909" s="95" t="s">
        <v>615</v>
      </c>
      <c r="E1909" s="95" t="str">
        <f t="shared" si="25366"/>
        <v>100级橙装爪（福利专用）</v>
      </c>
      <c r="F1909" s="31" t="s">
        <v>1483</v>
      </c>
      <c r="G1909" s="31">
        <v>5</v>
      </c>
      <c r="H1909" s="7" t="s">
        <v>191</v>
      </c>
      <c r="I1909" s="7" t="s">
        <v>187</v>
      </c>
      <c r="J1909" s="41">
        <v>1552</v>
      </c>
      <c r="K1909" s="37">
        <v>107</v>
      </c>
      <c r="L1909" s="80"/>
      <c r="M1909" s="29" t="s">
        <v>193</v>
      </c>
      <c r="N1909" s="4">
        <v>100</v>
      </c>
      <c r="O1909" s="4">
        <v>100</v>
      </c>
      <c r="P1909" s="40">
        <f t="shared" si="25345"/>
        <v>2005</v>
      </c>
      <c r="Q1909" s="4"/>
      <c r="S1909" s="48">
        <v>0</v>
      </c>
      <c r="T1909" s="47" t="s">
        <v>253</v>
      </c>
      <c r="U1909" s="7" t="s">
        <v>195</v>
      </c>
      <c r="V1909" s="7">
        <v>0</v>
      </c>
      <c r="W1909" s="7">
        <v>0</v>
      </c>
      <c r="X1909" s="40">
        <v>0</v>
      </c>
      <c r="AB1909" s="7" t="s">
        <v>195</v>
      </c>
      <c r="AC1909" s="7">
        <v>0</v>
      </c>
      <c r="AD1909" s="7" t="s">
        <v>195</v>
      </c>
      <c r="AE1909" s="7" t="str">
        <f t="shared" si="25293"/>
        <v>true</v>
      </c>
      <c r="AF1909" s="7" t="b">
        <v>1</v>
      </c>
      <c r="AG1909" s="7" t="s">
        <v>195</v>
      </c>
      <c r="AH1909" s="40">
        <v>0</v>
      </c>
      <c r="AI1909" s="40">
        <v>0</v>
      </c>
      <c r="AJ1909" s="40">
        <v>1</v>
      </c>
      <c r="AK1909" s="40">
        <v>0</v>
      </c>
      <c r="AL1909" s="40">
        <v>1</v>
      </c>
      <c r="AM1909" s="40">
        <v>0</v>
      </c>
      <c r="AN1909" s="40">
        <v>60</v>
      </c>
      <c r="AO1909" s="40">
        <v>20000</v>
      </c>
      <c r="AP1909" s="7" t="s">
        <v>617</v>
      </c>
      <c r="AQ1909" s="4">
        <v>3</v>
      </c>
      <c r="AR1909" s="4">
        <v>161506</v>
      </c>
      <c r="AS1909" s="7" t="s">
        <v>199</v>
      </c>
      <c r="AT1909" s="48">
        <v>3</v>
      </c>
      <c r="AU1909" s="48">
        <v>1</v>
      </c>
      <c r="AV1909" s="48">
        <v>3</v>
      </c>
      <c r="AW1909" s="48">
        <v>500</v>
      </c>
      <c r="AX1909" s="48">
        <v>250</v>
      </c>
      <c r="AY1909" s="48">
        <v>0</v>
      </c>
      <c r="AZ1909" s="48">
        <v>0</v>
      </c>
      <c r="BE1909" s="48">
        <v>0</v>
      </c>
      <c r="BF1909" s="48">
        <v>1</v>
      </c>
      <c r="BG1909" s="48">
        <v>990</v>
      </c>
      <c r="BH1909" s="48">
        <v>990</v>
      </c>
      <c r="BI1909" s="7">
        <v>0</v>
      </c>
      <c r="BJ1909" s="7">
        <v>0</v>
      </c>
      <c r="BK1909" s="7">
        <v>0</v>
      </c>
      <c r="BL1909" s="7">
        <v>0</v>
      </c>
      <c r="BM1909" s="7">
        <v>0</v>
      </c>
      <c r="BN1909" s="7">
        <v>0</v>
      </c>
      <c r="BO1909" s="7">
        <v>0</v>
      </c>
      <c r="BP1909" s="7">
        <v>0</v>
      </c>
      <c r="BQ1909" s="7">
        <v>0</v>
      </c>
      <c r="BR1909" s="7">
        <v>0</v>
      </c>
      <c r="BS1909" s="7">
        <v>0</v>
      </c>
      <c r="BT1909" s="7">
        <v>0</v>
      </c>
      <c r="BU1909" s="7">
        <v>0</v>
      </c>
      <c r="BV1909" s="7">
        <v>0</v>
      </c>
      <c r="BW1909" s="7">
        <v>0</v>
      </c>
      <c r="BX1909" s="7">
        <v>0</v>
      </c>
      <c r="BY1909" s="7">
        <v>0</v>
      </c>
      <c r="BZ1909" s="7">
        <v>0</v>
      </c>
      <c r="CA1909" s="7">
        <v>0</v>
      </c>
      <c r="CB1909" s="7">
        <v>0</v>
      </c>
      <c r="CC1909" s="7">
        <v>0</v>
      </c>
      <c r="CD1909" s="7">
        <v>0</v>
      </c>
      <c r="CE1909" s="7">
        <v>0</v>
      </c>
      <c r="CF1909" s="7">
        <v>0</v>
      </c>
      <c r="CG1909" s="7">
        <v>0</v>
      </c>
      <c r="CH1909" s="7">
        <v>0</v>
      </c>
      <c r="CI1909" s="7">
        <v>0</v>
      </c>
      <c r="CJ1909" s="7">
        <v>0</v>
      </c>
      <c r="CK1909" s="7">
        <v>0</v>
      </c>
      <c r="CL1909" s="40">
        <v>0</v>
      </c>
      <c r="CM1909" s="40">
        <v>0</v>
      </c>
      <c r="CN1909" s="40">
        <v>0</v>
      </c>
      <c r="CO1909" s="40">
        <v>0</v>
      </c>
      <c r="CP1909" s="7">
        <v>0</v>
      </c>
      <c r="CQ1909" s="7">
        <v>0</v>
      </c>
      <c r="CR1909" s="7">
        <v>0</v>
      </c>
      <c r="CS1909" s="40">
        <v>0</v>
      </c>
      <c r="CT1909" s="7">
        <v>0</v>
      </c>
      <c r="CU1909" s="7">
        <v>0</v>
      </c>
      <c r="CV1909" s="4"/>
      <c r="CW1909" s="4"/>
      <c r="CX1909" s="4" t="s">
        <v>210</v>
      </c>
      <c r="CY1909" s="4" t="s">
        <v>211</v>
      </c>
      <c r="CZ1909" s="4" t="s">
        <v>242</v>
      </c>
      <c r="DA1909" s="4" t="s">
        <v>242</v>
      </c>
      <c r="DB1909" s="4" t="s">
        <v>212</v>
      </c>
      <c r="DC1909" s="4" t="s">
        <v>212</v>
      </c>
      <c r="DD1909" s="7">
        <v>2</v>
      </c>
      <c r="DE1909" s="7">
        <v>30</v>
      </c>
      <c r="DF1909" s="7">
        <v>60</v>
      </c>
      <c r="DH1909" s="7">
        <v>13</v>
      </c>
      <c r="DI1909" s="4">
        <v>2</v>
      </c>
      <c r="DJ1909" s="4">
        <v>4</v>
      </c>
      <c r="DK1909" s="4">
        <v>7</v>
      </c>
      <c r="DL1909" s="4">
        <v>8</v>
      </c>
      <c r="DX1909" s="7">
        <f t="shared" si="25380"/>
        <v>8100117</v>
      </c>
      <c r="DY1909" s="7"/>
      <c r="DZ1909" s="67">
        <v>10000</v>
      </c>
      <c r="EA1909" s="2" t="s">
        <v>1626</v>
      </c>
      <c r="EB1909" s="85">
        <v>205</v>
      </c>
      <c r="EC1909" s="2" t="s">
        <v>1627</v>
      </c>
      <c r="ED1909" s="2">
        <v>2021</v>
      </c>
      <c r="EE1909" s="2">
        <v>3004</v>
      </c>
      <c r="EF1909" s="7">
        <v>50</v>
      </c>
      <c r="EG1909" s="20"/>
      <c r="EH1909" s="20"/>
      <c r="EI1909" s="4">
        <v>331110</v>
      </c>
      <c r="EJ1909" s="4">
        <v>1</v>
      </c>
      <c r="EK1909" s="4">
        <v>331111</v>
      </c>
      <c r="EL1909" s="4">
        <v>1</v>
      </c>
      <c r="EM1909" s="4" t="s">
        <v>242</v>
      </c>
      <c r="EN1909" s="4" t="s">
        <v>242</v>
      </c>
      <c r="EO1909" s="4" t="s">
        <v>242</v>
      </c>
      <c r="EP1909" s="4" t="s">
        <v>242</v>
      </c>
      <c r="EQ1909" s="4" t="s">
        <v>242</v>
      </c>
      <c r="ER1909" s="4" t="s">
        <v>242</v>
      </c>
      <c r="ES1909" s="4" t="s">
        <v>242</v>
      </c>
      <c r="ET1909" s="4" t="s">
        <v>242</v>
      </c>
      <c r="EU1909" s="4" t="s">
        <v>242</v>
      </c>
      <c r="EV1909" s="4" t="s">
        <v>242</v>
      </c>
      <c r="EW1909" s="4" t="s">
        <v>242</v>
      </c>
      <c r="EX1909" s="4" t="s">
        <v>242</v>
      </c>
      <c r="EY1909" s="4" t="s">
        <v>242</v>
      </c>
      <c r="EZ1909" s="4" t="s">
        <v>242</v>
      </c>
      <c r="FA1909" s="4" t="s">
        <v>242</v>
      </c>
      <c r="FB1909" s="4" t="s">
        <v>242</v>
      </c>
      <c r="FC1909" s="4">
        <v>40013</v>
      </c>
      <c r="FD1909" s="4">
        <v>1</v>
      </c>
      <c r="FE1909" s="4">
        <v>20100</v>
      </c>
      <c r="FF1909" s="4">
        <v>1</v>
      </c>
      <c r="FG1909" s="4">
        <v>20100</v>
      </c>
      <c r="FH1909" s="4">
        <v>1</v>
      </c>
      <c r="FR1909" s="2">
        <v>99999</v>
      </c>
      <c r="FS1909" s="2">
        <v>0</v>
      </c>
      <c r="FT1909" s="2">
        <f t="shared" ref="FT1909" si="25385">IF(FT921="","",FT921)</f>
        <v>10000</v>
      </c>
      <c r="FV1909" s="2" t="str">
        <f t="shared" si="25378"/>
        <v/>
      </c>
      <c r="FW1909" s="2" t="str">
        <f t="shared" ref="FW1909" si="25386">IF(FW921="","",FW921)</f>
        <v/>
      </c>
      <c r="FX1909" s="2" t="str">
        <f t="shared" si="25371"/>
        <v/>
      </c>
      <c r="FY1909" s="2" t="str">
        <f t="shared" si="25334"/>
        <v/>
      </c>
      <c r="FZ1909" s="77">
        <v>0</v>
      </c>
      <c r="GA1909" s="2">
        <v>1</v>
      </c>
      <c r="GC1909" s="2">
        <v>1</v>
      </c>
      <c r="GD1909"/>
    </row>
    <row r="1910" s="2" customFormat="1" ht="14.25" spans="1:186">
      <c r="A1910" s="95">
        <f t="shared" si="25365"/>
        <v>8100118</v>
      </c>
      <c r="B1910" s="95">
        <v>2824</v>
      </c>
      <c r="C1910" s="95">
        <v>0</v>
      </c>
      <c r="D1910" s="95" t="s">
        <v>618</v>
      </c>
      <c r="E1910" s="95" t="str">
        <f t="shared" si="25366"/>
        <v>100级橙装魔棒（福利专用）</v>
      </c>
      <c r="F1910" s="31" t="s">
        <v>1483</v>
      </c>
      <c r="G1910" s="31">
        <v>5</v>
      </c>
      <c r="H1910" s="7" t="s">
        <v>191</v>
      </c>
      <c r="I1910" s="7" t="s">
        <v>187</v>
      </c>
      <c r="J1910" s="41">
        <v>1543</v>
      </c>
      <c r="K1910" s="37">
        <v>507</v>
      </c>
      <c r="L1910" s="80"/>
      <c r="M1910" s="29" t="s">
        <v>193</v>
      </c>
      <c r="N1910" s="4">
        <v>100</v>
      </c>
      <c r="O1910" s="4">
        <v>100</v>
      </c>
      <c r="P1910" s="40">
        <f t="shared" si="25345"/>
        <v>2005</v>
      </c>
      <c r="Q1910" s="4"/>
      <c r="S1910" s="48">
        <v>0</v>
      </c>
      <c r="T1910" s="47" t="s">
        <v>257</v>
      </c>
      <c r="U1910" s="7" t="s">
        <v>195</v>
      </c>
      <c r="V1910" s="7">
        <v>0</v>
      </c>
      <c r="W1910" s="7">
        <v>0</v>
      </c>
      <c r="X1910" s="40">
        <v>0</v>
      </c>
      <c r="AB1910" s="7" t="s">
        <v>195</v>
      </c>
      <c r="AC1910" s="7">
        <v>0</v>
      </c>
      <c r="AD1910" s="7" t="s">
        <v>195</v>
      </c>
      <c r="AE1910" s="7" t="str">
        <f t="shared" si="25293"/>
        <v>true</v>
      </c>
      <c r="AF1910" s="7" t="b">
        <v>1</v>
      </c>
      <c r="AG1910" s="7" t="s">
        <v>195</v>
      </c>
      <c r="AH1910" s="40">
        <v>0</v>
      </c>
      <c r="AI1910" s="40">
        <v>0</v>
      </c>
      <c r="AJ1910" s="40">
        <v>1</v>
      </c>
      <c r="AK1910" s="40">
        <v>0</v>
      </c>
      <c r="AL1910" s="40">
        <v>1</v>
      </c>
      <c r="AM1910" s="40">
        <v>0</v>
      </c>
      <c r="AN1910" s="40">
        <v>60</v>
      </c>
      <c r="AO1910" s="40">
        <v>20000</v>
      </c>
      <c r="AP1910" s="7" t="s">
        <v>620</v>
      </c>
      <c r="AQ1910" s="4">
        <v>3</v>
      </c>
      <c r="AR1910" s="4">
        <v>161506</v>
      </c>
      <c r="AS1910" s="7" t="s">
        <v>199</v>
      </c>
      <c r="AT1910" s="48">
        <v>3</v>
      </c>
      <c r="AU1910" s="48">
        <v>1</v>
      </c>
      <c r="AV1910" s="48">
        <v>3</v>
      </c>
      <c r="AW1910" s="48">
        <v>500</v>
      </c>
      <c r="AX1910" s="48">
        <v>250</v>
      </c>
      <c r="AY1910" s="48">
        <v>0</v>
      </c>
      <c r="AZ1910" s="48">
        <v>0</v>
      </c>
      <c r="BE1910" s="48">
        <v>0</v>
      </c>
      <c r="BF1910" s="48">
        <v>1</v>
      </c>
      <c r="BG1910" s="48">
        <v>990</v>
      </c>
      <c r="BH1910" s="48">
        <v>990</v>
      </c>
      <c r="BI1910" s="7">
        <v>0</v>
      </c>
      <c r="BJ1910" s="7">
        <v>0</v>
      </c>
      <c r="BK1910" s="7">
        <v>0</v>
      </c>
      <c r="BL1910" s="7">
        <v>0</v>
      </c>
      <c r="BM1910" s="7">
        <v>0</v>
      </c>
      <c r="BN1910" s="7">
        <v>0</v>
      </c>
      <c r="BO1910" s="7">
        <v>0</v>
      </c>
      <c r="BP1910" s="7">
        <v>0</v>
      </c>
      <c r="BQ1910" s="7">
        <v>0</v>
      </c>
      <c r="BR1910" s="7">
        <v>0</v>
      </c>
      <c r="BS1910" s="7">
        <v>0</v>
      </c>
      <c r="BT1910" s="7">
        <v>0</v>
      </c>
      <c r="BU1910" s="7">
        <v>0</v>
      </c>
      <c r="BV1910" s="7">
        <v>0</v>
      </c>
      <c r="BW1910" s="7">
        <v>0</v>
      </c>
      <c r="BX1910" s="7">
        <v>0</v>
      </c>
      <c r="BY1910" s="7">
        <v>0</v>
      </c>
      <c r="BZ1910" s="7">
        <v>0</v>
      </c>
      <c r="CA1910" s="7">
        <v>0</v>
      </c>
      <c r="CB1910" s="7">
        <v>0</v>
      </c>
      <c r="CC1910" s="7">
        <v>0</v>
      </c>
      <c r="CD1910" s="7">
        <v>0</v>
      </c>
      <c r="CE1910" s="7">
        <v>0</v>
      </c>
      <c r="CF1910" s="7">
        <v>0</v>
      </c>
      <c r="CG1910" s="7">
        <v>0</v>
      </c>
      <c r="CH1910" s="7">
        <v>0</v>
      </c>
      <c r="CI1910" s="7">
        <v>0</v>
      </c>
      <c r="CJ1910" s="7">
        <v>0</v>
      </c>
      <c r="CK1910" s="7">
        <v>0</v>
      </c>
      <c r="CL1910" s="40">
        <v>0</v>
      </c>
      <c r="CM1910" s="40">
        <v>0</v>
      </c>
      <c r="CN1910" s="40">
        <v>0</v>
      </c>
      <c r="CO1910" s="40">
        <v>0</v>
      </c>
      <c r="CP1910" s="7">
        <v>0</v>
      </c>
      <c r="CQ1910" s="7">
        <v>0</v>
      </c>
      <c r="CR1910" s="7">
        <v>0</v>
      </c>
      <c r="CS1910" s="40">
        <v>0</v>
      </c>
      <c r="CT1910" s="7">
        <v>0</v>
      </c>
      <c r="CU1910" s="7">
        <v>0</v>
      </c>
      <c r="CV1910" s="4"/>
      <c r="CW1910" s="4"/>
      <c r="CX1910" s="4" t="s">
        <v>210</v>
      </c>
      <c r="CY1910" s="4" t="s">
        <v>211</v>
      </c>
      <c r="CZ1910" s="4" t="s">
        <v>242</v>
      </c>
      <c r="DA1910" s="4" t="s">
        <v>242</v>
      </c>
      <c r="DB1910" s="4" t="s">
        <v>212</v>
      </c>
      <c r="DC1910" s="4" t="s">
        <v>212</v>
      </c>
      <c r="DD1910" s="7">
        <v>2</v>
      </c>
      <c r="DE1910" s="7">
        <v>30</v>
      </c>
      <c r="DF1910" s="7">
        <v>60</v>
      </c>
      <c r="DH1910" s="7">
        <v>13</v>
      </c>
      <c r="DI1910" s="4">
        <v>2</v>
      </c>
      <c r="DJ1910" s="4">
        <v>4</v>
      </c>
      <c r="DK1910" s="4">
        <v>7</v>
      </c>
      <c r="DL1910" s="4">
        <v>8</v>
      </c>
      <c r="DX1910" s="7">
        <f t="shared" si="25380"/>
        <v>8100118</v>
      </c>
      <c r="DY1910" s="7"/>
      <c r="DZ1910" s="67">
        <v>10000</v>
      </c>
      <c r="EA1910" s="2" t="s">
        <v>1626</v>
      </c>
      <c r="EB1910" s="85">
        <v>205</v>
      </c>
      <c r="EC1910" s="2" t="s">
        <v>1627</v>
      </c>
      <c r="ED1910" s="2">
        <v>2021</v>
      </c>
      <c r="EE1910" s="2">
        <v>3003</v>
      </c>
      <c r="EF1910" s="7">
        <v>50</v>
      </c>
      <c r="EG1910" s="20"/>
      <c r="EH1910" s="20"/>
      <c r="EI1910" s="4">
        <v>331110</v>
      </c>
      <c r="EJ1910" s="4">
        <v>1</v>
      </c>
      <c r="EK1910" s="4">
        <v>331111</v>
      </c>
      <c r="EL1910" s="4">
        <v>1</v>
      </c>
      <c r="EM1910" s="4" t="s">
        <v>242</v>
      </c>
      <c r="EN1910" s="4" t="s">
        <v>242</v>
      </c>
      <c r="EO1910" s="4" t="s">
        <v>242</v>
      </c>
      <c r="EP1910" s="4" t="s">
        <v>242</v>
      </c>
      <c r="EQ1910" s="4" t="s">
        <v>242</v>
      </c>
      <c r="ER1910" s="4" t="s">
        <v>242</v>
      </c>
      <c r="ES1910" s="4" t="s">
        <v>242</v>
      </c>
      <c r="ET1910" s="4" t="s">
        <v>242</v>
      </c>
      <c r="EU1910" s="4" t="s">
        <v>242</v>
      </c>
      <c r="EV1910" s="4" t="s">
        <v>242</v>
      </c>
      <c r="EW1910" s="4" t="s">
        <v>242</v>
      </c>
      <c r="EX1910" s="4" t="s">
        <v>242</v>
      </c>
      <c r="EY1910" s="4" t="s">
        <v>242</v>
      </c>
      <c r="EZ1910" s="4" t="s">
        <v>242</v>
      </c>
      <c r="FA1910" s="4" t="s">
        <v>242</v>
      </c>
      <c r="FB1910" s="4" t="s">
        <v>242</v>
      </c>
      <c r="FC1910" s="4">
        <v>40013</v>
      </c>
      <c r="FD1910" s="4">
        <v>1</v>
      </c>
      <c r="FE1910" s="4">
        <v>20100</v>
      </c>
      <c r="FF1910" s="4">
        <v>1</v>
      </c>
      <c r="FG1910" s="4">
        <v>20100</v>
      </c>
      <c r="FH1910" s="4">
        <v>1</v>
      </c>
      <c r="FR1910" s="2">
        <v>99999</v>
      </c>
      <c r="FS1910" s="2">
        <v>0</v>
      </c>
      <c r="FT1910" s="2">
        <f t="shared" ref="FT1910" si="25387">IF(FT922="","",FT922)</f>
        <v>10000</v>
      </c>
      <c r="FV1910" s="2" t="str">
        <f t="shared" si="25378"/>
        <v/>
      </c>
      <c r="FW1910" s="2" t="str">
        <f t="shared" ref="FW1910" si="25388">IF(FW922="","",FW922)</f>
        <v/>
      </c>
      <c r="FX1910" s="2" t="str">
        <f t="shared" si="25371"/>
        <v/>
      </c>
      <c r="FY1910" s="2" t="str">
        <f t="shared" si="25334"/>
        <v/>
      </c>
      <c r="FZ1910" s="77">
        <v>0</v>
      </c>
      <c r="GA1910" s="2">
        <v>1</v>
      </c>
      <c r="GC1910" s="2">
        <v>1</v>
      </c>
      <c r="GD1910"/>
    </row>
    <row r="1911" s="2" customFormat="1" ht="14.25" spans="1:186">
      <c r="A1911" s="95">
        <f t="shared" si="25365"/>
        <v>8100119</v>
      </c>
      <c r="B1911" s="95">
        <v>4104</v>
      </c>
      <c r="C1911" s="95">
        <v>0</v>
      </c>
      <c r="D1911" s="95" t="s">
        <v>621</v>
      </c>
      <c r="E1911" s="95" t="str">
        <f t="shared" si="25366"/>
        <v>100级橙装法杖（福利专用）</v>
      </c>
      <c r="F1911" s="31" t="s">
        <v>1483</v>
      </c>
      <c r="G1911" s="31">
        <v>5</v>
      </c>
      <c r="H1911" s="7" t="s">
        <v>191</v>
      </c>
      <c r="I1911" s="7" t="s">
        <v>187</v>
      </c>
      <c r="J1911" s="41">
        <v>1543</v>
      </c>
      <c r="K1911" s="39">
        <v>605</v>
      </c>
      <c r="L1911" s="80"/>
      <c r="M1911" s="29" t="s">
        <v>193</v>
      </c>
      <c r="N1911" s="4">
        <v>100</v>
      </c>
      <c r="O1911" s="4">
        <v>100</v>
      </c>
      <c r="P1911" s="40">
        <f t="shared" si="25345"/>
        <v>2005</v>
      </c>
      <c r="Q1911" s="4"/>
      <c r="S1911" s="48">
        <v>0</v>
      </c>
      <c r="T1911" s="47" t="s">
        <v>194</v>
      </c>
      <c r="U1911" s="7" t="s">
        <v>195</v>
      </c>
      <c r="V1911" s="7">
        <v>0</v>
      </c>
      <c r="W1911" s="7">
        <v>0</v>
      </c>
      <c r="X1911" s="40">
        <v>0</v>
      </c>
      <c r="AB1911" s="7" t="s">
        <v>195</v>
      </c>
      <c r="AC1911" s="7">
        <v>0</v>
      </c>
      <c r="AD1911" s="7" t="s">
        <v>195</v>
      </c>
      <c r="AE1911" s="7" t="str">
        <f t="shared" si="25293"/>
        <v>true</v>
      </c>
      <c r="AF1911" s="7" t="b">
        <v>1</v>
      </c>
      <c r="AG1911" s="7" t="s">
        <v>195</v>
      </c>
      <c r="AH1911" s="40">
        <v>0</v>
      </c>
      <c r="AI1911" s="40">
        <v>0</v>
      </c>
      <c r="AJ1911" s="40">
        <v>1</v>
      </c>
      <c r="AK1911" s="40">
        <v>0</v>
      </c>
      <c r="AL1911" s="40">
        <v>1</v>
      </c>
      <c r="AM1911" s="40">
        <v>0</v>
      </c>
      <c r="AN1911" s="40">
        <v>60</v>
      </c>
      <c r="AO1911" s="40">
        <v>20000</v>
      </c>
      <c r="AP1911" s="7" t="s">
        <v>623</v>
      </c>
      <c r="AQ1911" s="4">
        <v>3</v>
      </c>
      <c r="AR1911" s="4">
        <v>161506</v>
      </c>
      <c r="AS1911" s="7" t="s">
        <v>199</v>
      </c>
      <c r="AT1911" s="48">
        <v>3</v>
      </c>
      <c r="AU1911" s="48">
        <v>1</v>
      </c>
      <c r="AV1911" s="48">
        <v>3</v>
      </c>
      <c r="AW1911" s="48">
        <v>500</v>
      </c>
      <c r="AX1911" s="48">
        <v>250</v>
      </c>
      <c r="AY1911" s="48">
        <v>0</v>
      </c>
      <c r="AZ1911" s="48">
        <v>0</v>
      </c>
      <c r="BE1911" s="48">
        <v>0</v>
      </c>
      <c r="BF1911" s="48">
        <v>1</v>
      </c>
      <c r="BG1911" s="48">
        <v>990</v>
      </c>
      <c r="BH1911" s="48">
        <v>990</v>
      </c>
      <c r="BI1911" s="7">
        <v>0</v>
      </c>
      <c r="BJ1911" s="7">
        <v>0</v>
      </c>
      <c r="BK1911" s="7">
        <v>0</v>
      </c>
      <c r="BL1911" s="7">
        <v>0</v>
      </c>
      <c r="BM1911" s="7">
        <v>0</v>
      </c>
      <c r="BN1911" s="7">
        <v>0</v>
      </c>
      <c r="BO1911" s="7">
        <v>0</v>
      </c>
      <c r="BP1911" s="7">
        <v>0</v>
      </c>
      <c r="BQ1911" s="7">
        <v>0</v>
      </c>
      <c r="BR1911" s="7">
        <v>0</v>
      </c>
      <c r="BS1911" s="7">
        <v>0</v>
      </c>
      <c r="BT1911" s="7">
        <v>0</v>
      </c>
      <c r="BU1911" s="7">
        <v>0</v>
      </c>
      <c r="BV1911" s="7">
        <v>0</v>
      </c>
      <c r="BW1911" s="7">
        <v>0</v>
      </c>
      <c r="BX1911" s="7">
        <v>0</v>
      </c>
      <c r="BY1911" s="7">
        <v>0</v>
      </c>
      <c r="BZ1911" s="7">
        <v>0</v>
      </c>
      <c r="CA1911" s="7">
        <v>0</v>
      </c>
      <c r="CB1911" s="7">
        <v>0</v>
      </c>
      <c r="CC1911" s="7">
        <v>0</v>
      </c>
      <c r="CD1911" s="7">
        <v>0</v>
      </c>
      <c r="CE1911" s="7">
        <v>0</v>
      </c>
      <c r="CF1911" s="7">
        <v>0</v>
      </c>
      <c r="CG1911" s="7">
        <v>0</v>
      </c>
      <c r="CH1911" s="7">
        <v>0</v>
      </c>
      <c r="CI1911" s="7">
        <v>0</v>
      </c>
      <c r="CJ1911" s="7">
        <v>0</v>
      </c>
      <c r="CK1911" s="7">
        <v>0</v>
      </c>
      <c r="CL1911" s="40">
        <v>0</v>
      </c>
      <c r="CM1911" s="40">
        <v>0</v>
      </c>
      <c r="CN1911" s="40">
        <v>0</v>
      </c>
      <c r="CO1911" s="40">
        <v>0</v>
      </c>
      <c r="CP1911" s="7">
        <v>0</v>
      </c>
      <c r="CQ1911" s="7">
        <v>0</v>
      </c>
      <c r="CR1911" s="7">
        <v>0</v>
      </c>
      <c r="CS1911" s="40">
        <v>0</v>
      </c>
      <c r="CT1911" s="7">
        <v>0</v>
      </c>
      <c r="CU1911" s="7">
        <v>0</v>
      </c>
      <c r="CV1911" s="4"/>
      <c r="CW1911" s="4"/>
      <c r="CX1911" s="4" t="s">
        <v>210</v>
      </c>
      <c r="CY1911" s="4" t="s">
        <v>211</v>
      </c>
      <c r="CZ1911" s="4" t="s">
        <v>242</v>
      </c>
      <c r="DA1911" s="4" t="s">
        <v>242</v>
      </c>
      <c r="DB1911" s="4" t="s">
        <v>212</v>
      </c>
      <c r="DC1911" s="4" t="s">
        <v>212</v>
      </c>
      <c r="DD1911" s="7">
        <v>2</v>
      </c>
      <c r="DE1911" s="7">
        <v>30</v>
      </c>
      <c r="DF1911" s="7">
        <v>60</v>
      </c>
      <c r="DH1911" s="7">
        <v>13</v>
      </c>
      <c r="DI1911" s="4">
        <v>2</v>
      </c>
      <c r="DJ1911" s="4">
        <v>4</v>
      </c>
      <c r="DK1911" s="4">
        <v>7</v>
      </c>
      <c r="DL1911" s="4">
        <v>8</v>
      </c>
      <c r="DX1911" s="7">
        <f t="shared" si="25380"/>
        <v>8100119</v>
      </c>
      <c r="DY1911" s="7"/>
      <c r="DZ1911" s="67">
        <v>10000</v>
      </c>
      <c r="EA1911" s="2" t="s">
        <v>1626</v>
      </c>
      <c r="EB1911" s="85">
        <v>205</v>
      </c>
      <c r="EC1911" s="2" t="s">
        <v>1627</v>
      </c>
      <c r="ED1911" s="2">
        <v>2021</v>
      </c>
      <c r="EE1911" s="2">
        <v>3003</v>
      </c>
      <c r="EF1911" s="7">
        <v>50</v>
      </c>
      <c r="EG1911" s="20"/>
      <c r="EH1911" s="20"/>
      <c r="EI1911" s="4">
        <v>331110</v>
      </c>
      <c r="EJ1911" s="4">
        <v>1</v>
      </c>
      <c r="EK1911" s="4">
        <v>331111</v>
      </c>
      <c r="EL1911" s="4">
        <v>1</v>
      </c>
      <c r="EM1911" s="4" t="s">
        <v>242</v>
      </c>
      <c r="EN1911" s="4" t="s">
        <v>242</v>
      </c>
      <c r="EO1911" s="4" t="s">
        <v>242</v>
      </c>
      <c r="EP1911" s="4" t="s">
        <v>242</v>
      </c>
      <c r="EQ1911" s="4" t="s">
        <v>242</v>
      </c>
      <c r="ER1911" s="4" t="s">
        <v>242</v>
      </c>
      <c r="ES1911" s="4" t="s">
        <v>242</v>
      </c>
      <c r="ET1911" s="4" t="s">
        <v>242</v>
      </c>
      <c r="EU1911" s="4" t="s">
        <v>242</v>
      </c>
      <c r="EV1911" s="4" t="s">
        <v>242</v>
      </c>
      <c r="EW1911" s="4" t="s">
        <v>242</v>
      </c>
      <c r="EX1911" s="4" t="s">
        <v>242</v>
      </c>
      <c r="EY1911" s="4" t="s">
        <v>242</v>
      </c>
      <c r="EZ1911" s="4" t="s">
        <v>242</v>
      </c>
      <c r="FA1911" s="4" t="s">
        <v>242</v>
      </c>
      <c r="FB1911" s="4" t="s">
        <v>242</v>
      </c>
      <c r="FC1911" s="4">
        <v>40013</v>
      </c>
      <c r="FD1911" s="4">
        <v>1</v>
      </c>
      <c r="FE1911" s="4">
        <v>20100</v>
      </c>
      <c r="FF1911" s="4">
        <v>1</v>
      </c>
      <c r="FG1911" s="4">
        <v>20100</v>
      </c>
      <c r="FH1911" s="4">
        <v>1</v>
      </c>
      <c r="FR1911" s="2">
        <v>99999</v>
      </c>
      <c r="FS1911" s="2">
        <v>0</v>
      </c>
      <c r="FT1911" s="2">
        <f t="shared" ref="FT1911" si="25389">IF(FT923="","",FT923)</f>
        <v>10000</v>
      </c>
      <c r="FV1911" s="2" t="str">
        <f t="shared" si="25378"/>
        <v/>
      </c>
      <c r="FW1911" s="2" t="str">
        <f t="shared" ref="FW1911" si="25390">IF(FW923="","",FW923)</f>
        <v/>
      </c>
      <c r="FX1911" s="2" t="str">
        <f t="shared" si="25371"/>
        <v/>
      </c>
      <c r="FY1911" s="2" t="str">
        <f t="shared" si="25334"/>
        <v/>
      </c>
      <c r="FZ1911" s="77">
        <v>0</v>
      </c>
      <c r="GA1911" s="2">
        <v>1</v>
      </c>
      <c r="GC1911" s="2">
        <v>1</v>
      </c>
      <c r="GD1911"/>
    </row>
    <row r="1912" s="2" customFormat="1" ht="14.25" spans="1:186">
      <c r="A1912" s="95">
        <f t="shared" si="25365"/>
        <v>8100220</v>
      </c>
      <c r="B1912" s="95">
        <v>312</v>
      </c>
      <c r="C1912" s="95">
        <v>3</v>
      </c>
      <c r="D1912" s="95" t="s">
        <v>624</v>
      </c>
      <c r="E1912" s="95" t="str">
        <f t="shared" si="25366"/>
        <v>100级橙装男衣（福利专用）</v>
      </c>
      <c r="F1912" s="31" t="s">
        <v>1483</v>
      </c>
      <c r="G1912" s="31">
        <v>5</v>
      </c>
      <c r="H1912" s="7" t="s">
        <v>191</v>
      </c>
      <c r="I1912" s="7" t="s">
        <v>187</v>
      </c>
      <c r="J1912" s="37">
        <v>1454</v>
      </c>
      <c r="K1912" s="39">
        <v>1432</v>
      </c>
      <c r="L1912" s="80"/>
      <c r="M1912" s="29" t="s">
        <v>193</v>
      </c>
      <c r="N1912" s="4">
        <v>100</v>
      </c>
      <c r="O1912" s="4">
        <v>100</v>
      </c>
      <c r="P1912" s="40">
        <f t="shared" si="25345"/>
        <v>2305</v>
      </c>
      <c r="Q1912" s="4"/>
      <c r="S1912" s="48">
        <v>1</v>
      </c>
      <c r="T1912" s="47" t="s">
        <v>194</v>
      </c>
      <c r="U1912" s="7" t="s">
        <v>195</v>
      </c>
      <c r="V1912" s="7">
        <v>0</v>
      </c>
      <c r="W1912" s="7">
        <v>0</v>
      </c>
      <c r="X1912" s="40">
        <v>0</v>
      </c>
      <c r="AB1912" s="7" t="s">
        <v>195</v>
      </c>
      <c r="AC1912" s="7">
        <v>0</v>
      </c>
      <c r="AD1912" s="7" t="s">
        <v>195</v>
      </c>
      <c r="AE1912" s="7" t="str">
        <f t="shared" si="25293"/>
        <v>true</v>
      </c>
      <c r="AF1912" s="7" t="b">
        <v>1</v>
      </c>
      <c r="AG1912" s="7" t="s">
        <v>195</v>
      </c>
      <c r="AH1912" s="40">
        <v>0</v>
      </c>
      <c r="AI1912" s="40">
        <v>0</v>
      </c>
      <c r="AJ1912" s="40">
        <v>1</v>
      </c>
      <c r="AK1912" s="40">
        <v>0</v>
      </c>
      <c r="AL1912" s="40">
        <v>1</v>
      </c>
      <c r="AM1912" s="40">
        <v>0</v>
      </c>
      <c r="AN1912" s="40">
        <v>60</v>
      </c>
      <c r="AO1912" s="40">
        <v>20000</v>
      </c>
      <c r="AP1912" s="7" t="s">
        <v>626</v>
      </c>
      <c r="AQ1912" s="4">
        <v>3</v>
      </c>
      <c r="AR1912" s="4">
        <v>161506</v>
      </c>
      <c r="AS1912" s="7" t="s">
        <v>199</v>
      </c>
      <c r="AT1912" s="48">
        <v>3</v>
      </c>
      <c r="AU1912" s="48">
        <v>1</v>
      </c>
      <c r="AV1912" s="48">
        <v>3</v>
      </c>
      <c r="AW1912" s="48">
        <v>500</v>
      </c>
      <c r="AX1912" s="48">
        <v>250</v>
      </c>
      <c r="AY1912" s="48">
        <v>0</v>
      </c>
      <c r="AZ1912" s="48">
        <v>0</v>
      </c>
      <c r="BE1912" s="48">
        <v>0</v>
      </c>
      <c r="BF1912" s="48">
        <v>1</v>
      </c>
      <c r="BG1912" s="48">
        <v>990</v>
      </c>
      <c r="BH1912" s="48">
        <v>990</v>
      </c>
      <c r="BI1912" s="7">
        <v>0</v>
      </c>
      <c r="BJ1912" s="7">
        <v>0</v>
      </c>
      <c r="BK1912" s="7">
        <v>0</v>
      </c>
      <c r="BL1912" s="7">
        <v>0</v>
      </c>
      <c r="BM1912" s="7">
        <v>0</v>
      </c>
      <c r="BN1912" s="7">
        <v>0</v>
      </c>
      <c r="BO1912" s="7">
        <v>0</v>
      </c>
      <c r="BP1912" s="7">
        <v>0</v>
      </c>
      <c r="BQ1912" s="7">
        <v>0</v>
      </c>
      <c r="BR1912" s="7">
        <v>0</v>
      </c>
      <c r="BS1912" s="7">
        <v>0</v>
      </c>
      <c r="BT1912" s="7">
        <v>0</v>
      </c>
      <c r="BU1912" s="7">
        <v>0</v>
      </c>
      <c r="BV1912" s="7">
        <v>0</v>
      </c>
      <c r="BW1912" s="7">
        <v>0</v>
      </c>
      <c r="BX1912" s="7">
        <v>0</v>
      </c>
      <c r="BY1912" s="7">
        <v>0</v>
      </c>
      <c r="BZ1912" s="7">
        <v>0</v>
      </c>
      <c r="CA1912" s="7">
        <v>0</v>
      </c>
      <c r="CB1912" s="7">
        <v>0</v>
      </c>
      <c r="CC1912" s="7">
        <v>0</v>
      </c>
      <c r="CD1912" s="7">
        <v>0</v>
      </c>
      <c r="CE1912" s="7">
        <v>0</v>
      </c>
      <c r="CF1912" s="7">
        <v>0</v>
      </c>
      <c r="CG1912" s="7">
        <v>0</v>
      </c>
      <c r="CH1912" s="7">
        <v>0</v>
      </c>
      <c r="CI1912" s="7">
        <v>0</v>
      </c>
      <c r="CJ1912" s="7">
        <v>0</v>
      </c>
      <c r="CK1912" s="7">
        <v>0</v>
      </c>
      <c r="CL1912" s="40">
        <v>0</v>
      </c>
      <c r="CM1912" s="40">
        <v>0</v>
      </c>
      <c r="CN1912" s="40">
        <v>0</v>
      </c>
      <c r="CO1912" s="40">
        <v>0</v>
      </c>
      <c r="CP1912" s="7">
        <v>0</v>
      </c>
      <c r="CQ1912" s="7">
        <v>0</v>
      </c>
      <c r="CR1912" s="7">
        <v>0</v>
      </c>
      <c r="CS1912" s="40">
        <v>0</v>
      </c>
      <c r="CT1912" s="7">
        <v>0</v>
      </c>
      <c r="CU1912" s="7">
        <v>0</v>
      </c>
      <c r="CV1912" s="4"/>
      <c r="CW1912" s="4"/>
      <c r="CX1912" s="4" t="s">
        <v>242</v>
      </c>
      <c r="CY1912" s="4" t="s">
        <v>242</v>
      </c>
      <c r="CZ1912" s="4" t="s">
        <v>242</v>
      </c>
      <c r="DA1912" s="4" t="s">
        <v>242</v>
      </c>
      <c r="DB1912" s="4" t="s">
        <v>242</v>
      </c>
      <c r="DC1912" s="4" t="s">
        <v>242</v>
      </c>
      <c r="DD1912" s="7">
        <v>2</v>
      </c>
      <c r="DE1912" s="7">
        <v>30</v>
      </c>
      <c r="DF1912" s="7">
        <v>60</v>
      </c>
      <c r="DH1912" s="7">
        <v>13</v>
      </c>
      <c r="DI1912" s="4">
        <v>1</v>
      </c>
      <c r="DJ1912" s="4">
        <v>3</v>
      </c>
      <c r="DK1912" s="4">
        <v>5</v>
      </c>
      <c r="DL1912" s="4">
        <v>7</v>
      </c>
      <c r="DX1912" s="7">
        <f t="shared" si="25380"/>
        <v>8100220</v>
      </c>
      <c r="DY1912" s="7"/>
      <c r="DZ1912" s="67">
        <v>10000</v>
      </c>
      <c r="EA1912" s="2" t="s">
        <v>1626</v>
      </c>
      <c r="EB1912" s="85">
        <v>205</v>
      </c>
      <c r="EC1912" s="2" t="s">
        <v>1627</v>
      </c>
      <c r="ED1912" s="2">
        <v>2024</v>
      </c>
      <c r="EE1912" s="2">
        <v>3004</v>
      </c>
      <c r="EF1912" s="7">
        <v>50</v>
      </c>
      <c r="EG1912" s="20"/>
      <c r="EH1912" s="20"/>
      <c r="EI1912" s="4">
        <v>331140</v>
      </c>
      <c r="EJ1912" s="4">
        <v>1</v>
      </c>
      <c r="EK1912" s="4">
        <v>331141</v>
      </c>
      <c r="EL1912" s="4">
        <v>1</v>
      </c>
      <c r="EM1912" s="4" t="s">
        <v>242</v>
      </c>
      <c r="EN1912" s="4" t="s">
        <v>242</v>
      </c>
      <c r="EO1912" s="4" t="s">
        <v>242</v>
      </c>
      <c r="EP1912" s="4" t="s">
        <v>242</v>
      </c>
      <c r="EQ1912" s="4" t="s">
        <v>242</v>
      </c>
      <c r="ER1912" s="4" t="s">
        <v>242</v>
      </c>
      <c r="ES1912" s="4" t="s">
        <v>242</v>
      </c>
      <c r="ET1912" s="4" t="s">
        <v>242</v>
      </c>
      <c r="EU1912" s="4" t="s">
        <v>242</v>
      </c>
      <c r="EV1912" s="4" t="s">
        <v>242</v>
      </c>
      <c r="EW1912" s="4" t="s">
        <v>242</v>
      </c>
      <c r="EX1912" s="4" t="s">
        <v>242</v>
      </c>
      <c r="EY1912" s="4" t="s">
        <v>242</v>
      </c>
      <c r="EZ1912" s="4" t="s">
        <v>242</v>
      </c>
      <c r="FA1912" s="4" t="s">
        <v>242</v>
      </c>
      <c r="FB1912" s="4" t="s">
        <v>242</v>
      </c>
      <c r="FC1912" s="4">
        <v>40013</v>
      </c>
      <c r="FD1912" s="4">
        <v>1</v>
      </c>
      <c r="FE1912" s="4">
        <v>20100</v>
      </c>
      <c r="FF1912" s="4">
        <v>1</v>
      </c>
      <c r="FG1912" s="4">
        <v>20100</v>
      </c>
      <c r="FH1912" s="4">
        <v>1</v>
      </c>
      <c r="FR1912" s="2">
        <v>99999</v>
      </c>
      <c r="FS1912" s="2">
        <v>0</v>
      </c>
      <c r="FT1912" s="2">
        <f t="shared" ref="FT1912" si="25391">IF(FT924="","",FT924)</f>
        <v>10000</v>
      </c>
      <c r="FV1912" s="2" t="str">
        <f t="shared" si="25378"/>
        <v/>
      </c>
      <c r="FW1912" s="2" t="str">
        <f t="shared" ref="FW1912" si="25392">IF(FW924="","",FW924)</f>
        <v/>
      </c>
      <c r="FX1912" s="2" t="str">
        <f t="shared" si="25371"/>
        <v/>
      </c>
      <c r="FY1912" s="2" t="str">
        <f t="shared" si="25334"/>
        <v/>
      </c>
      <c r="FZ1912" s="77">
        <v>0</v>
      </c>
      <c r="GA1912" s="2">
        <v>1</v>
      </c>
      <c r="GC1912" s="2">
        <v>1</v>
      </c>
      <c r="GD1912"/>
    </row>
    <row r="1913" s="2" customFormat="1" ht="14.25" spans="1:186">
      <c r="A1913" s="95">
        <f t="shared" si="25365"/>
        <v>8100221</v>
      </c>
      <c r="B1913" s="95">
        <v>568</v>
      </c>
      <c r="C1913" s="95">
        <v>3</v>
      </c>
      <c r="D1913" s="95" t="s">
        <v>627</v>
      </c>
      <c r="E1913" s="95" t="str">
        <f t="shared" si="25366"/>
        <v>100级橙装女衣（福利专用）</v>
      </c>
      <c r="F1913" s="31" t="s">
        <v>1483</v>
      </c>
      <c r="G1913" s="31">
        <v>5</v>
      </c>
      <c r="H1913" s="7" t="s">
        <v>191</v>
      </c>
      <c r="I1913" s="7" t="s">
        <v>187</v>
      </c>
      <c r="J1913" s="37">
        <v>1443</v>
      </c>
      <c r="K1913" s="39">
        <v>1436</v>
      </c>
      <c r="L1913" s="80"/>
      <c r="M1913" s="29" t="s">
        <v>193</v>
      </c>
      <c r="N1913" s="4">
        <v>100</v>
      </c>
      <c r="O1913" s="4">
        <v>100</v>
      </c>
      <c r="P1913" s="40">
        <f t="shared" si="25345"/>
        <v>2305</v>
      </c>
      <c r="Q1913" s="4"/>
      <c r="S1913" s="48">
        <v>2</v>
      </c>
      <c r="T1913" s="47" t="s">
        <v>194</v>
      </c>
      <c r="U1913" s="7" t="s">
        <v>195</v>
      </c>
      <c r="V1913" s="7">
        <v>0</v>
      </c>
      <c r="W1913" s="7">
        <v>0</v>
      </c>
      <c r="X1913" s="40">
        <v>0</v>
      </c>
      <c r="AB1913" s="7" t="s">
        <v>195</v>
      </c>
      <c r="AC1913" s="7">
        <v>0</v>
      </c>
      <c r="AD1913" s="7" t="s">
        <v>195</v>
      </c>
      <c r="AE1913" s="7" t="str">
        <f t="shared" si="25293"/>
        <v>true</v>
      </c>
      <c r="AF1913" s="7" t="b">
        <v>1</v>
      </c>
      <c r="AG1913" s="7" t="s">
        <v>195</v>
      </c>
      <c r="AH1913" s="40">
        <v>0</v>
      </c>
      <c r="AI1913" s="40">
        <v>0</v>
      </c>
      <c r="AJ1913" s="40">
        <v>1</v>
      </c>
      <c r="AK1913" s="40">
        <v>0</v>
      </c>
      <c r="AL1913" s="40">
        <v>1</v>
      </c>
      <c r="AM1913" s="40">
        <v>0</v>
      </c>
      <c r="AN1913" s="40">
        <v>60</v>
      </c>
      <c r="AO1913" s="40">
        <v>20000</v>
      </c>
      <c r="AP1913" s="7" t="s">
        <v>626</v>
      </c>
      <c r="AQ1913" s="4">
        <v>3</v>
      </c>
      <c r="AR1913" s="4">
        <v>161506</v>
      </c>
      <c r="AS1913" s="7" t="s">
        <v>199</v>
      </c>
      <c r="AT1913" s="48">
        <v>3</v>
      </c>
      <c r="AU1913" s="48">
        <v>1</v>
      </c>
      <c r="AV1913" s="48">
        <v>3</v>
      </c>
      <c r="AW1913" s="48">
        <v>500</v>
      </c>
      <c r="AX1913" s="48">
        <v>250</v>
      </c>
      <c r="AY1913" s="48">
        <v>0</v>
      </c>
      <c r="AZ1913" s="48">
        <v>0</v>
      </c>
      <c r="BE1913" s="48">
        <v>0</v>
      </c>
      <c r="BF1913" s="48">
        <v>1</v>
      </c>
      <c r="BG1913" s="48">
        <v>990</v>
      </c>
      <c r="BH1913" s="48">
        <v>990</v>
      </c>
      <c r="BI1913" s="7">
        <v>0</v>
      </c>
      <c r="BJ1913" s="7">
        <v>0</v>
      </c>
      <c r="BK1913" s="7">
        <v>0</v>
      </c>
      <c r="BL1913" s="7">
        <v>0</v>
      </c>
      <c r="BM1913" s="7">
        <v>0</v>
      </c>
      <c r="BN1913" s="7">
        <v>0</v>
      </c>
      <c r="BO1913" s="7">
        <v>0</v>
      </c>
      <c r="BP1913" s="7">
        <v>0</v>
      </c>
      <c r="BQ1913" s="7">
        <v>0</v>
      </c>
      <c r="BR1913" s="7">
        <v>0</v>
      </c>
      <c r="BS1913" s="7">
        <v>0</v>
      </c>
      <c r="BT1913" s="7">
        <v>0</v>
      </c>
      <c r="BU1913" s="7">
        <v>0</v>
      </c>
      <c r="BV1913" s="7">
        <v>0</v>
      </c>
      <c r="BW1913" s="7">
        <v>0</v>
      </c>
      <c r="BX1913" s="7">
        <v>0</v>
      </c>
      <c r="BY1913" s="7">
        <v>0</v>
      </c>
      <c r="BZ1913" s="7">
        <v>0</v>
      </c>
      <c r="CA1913" s="7">
        <v>0</v>
      </c>
      <c r="CB1913" s="7">
        <v>0</v>
      </c>
      <c r="CC1913" s="7">
        <v>0</v>
      </c>
      <c r="CD1913" s="7">
        <v>0</v>
      </c>
      <c r="CE1913" s="7">
        <v>0</v>
      </c>
      <c r="CF1913" s="7">
        <v>0</v>
      </c>
      <c r="CG1913" s="7">
        <v>0</v>
      </c>
      <c r="CH1913" s="7">
        <v>0</v>
      </c>
      <c r="CI1913" s="7">
        <v>0</v>
      </c>
      <c r="CJ1913" s="7">
        <v>0</v>
      </c>
      <c r="CK1913" s="7">
        <v>0</v>
      </c>
      <c r="CL1913" s="40">
        <v>0</v>
      </c>
      <c r="CM1913" s="40">
        <v>0</v>
      </c>
      <c r="CN1913" s="40">
        <v>0</v>
      </c>
      <c r="CO1913" s="40">
        <v>0</v>
      </c>
      <c r="CP1913" s="7">
        <v>0</v>
      </c>
      <c r="CQ1913" s="7">
        <v>0</v>
      </c>
      <c r="CR1913" s="7">
        <v>0</v>
      </c>
      <c r="CS1913" s="40">
        <v>0</v>
      </c>
      <c r="CT1913" s="7">
        <v>0</v>
      </c>
      <c r="CU1913" s="7">
        <v>0</v>
      </c>
      <c r="CV1913" s="4"/>
      <c r="CW1913" s="4"/>
      <c r="CX1913" s="4" t="s">
        <v>242</v>
      </c>
      <c r="CY1913" s="4" t="s">
        <v>242</v>
      </c>
      <c r="CZ1913" s="4" t="s">
        <v>242</v>
      </c>
      <c r="DA1913" s="4" t="s">
        <v>242</v>
      </c>
      <c r="DB1913" s="4" t="s">
        <v>242</v>
      </c>
      <c r="DC1913" s="4" t="s">
        <v>242</v>
      </c>
      <c r="DD1913" s="7">
        <v>2</v>
      </c>
      <c r="DE1913" s="7">
        <v>30</v>
      </c>
      <c r="DF1913" s="7">
        <v>60</v>
      </c>
      <c r="DH1913" s="7">
        <v>13</v>
      </c>
      <c r="DI1913" s="4">
        <v>1</v>
      </c>
      <c r="DJ1913" s="4">
        <v>3</v>
      </c>
      <c r="DK1913" s="4">
        <v>5</v>
      </c>
      <c r="DL1913" s="4">
        <v>7</v>
      </c>
      <c r="DX1913" s="7">
        <f t="shared" si="25380"/>
        <v>8100221</v>
      </c>
      <c r="DY1913" s="7"/>
      <c r="DZ1913" s="67">
        <v>10000</v>
      </c>
      <c r="EA1913" s="2" t="s">
        <v>1626</v>
      </c>
      <c r="EB1913" s="85">
        <v>205</v>
      </c>
      <c r="EC1913" s="2" t="s">
        <v>1627</v>
      </c>
      <c r="ED1913" s="2">
        <v>2024</v>
      </c>
      <c r="EE1913" s="2">
        <v>3004</v>
      </c>
      <c r="EF1913" s="7">
        <v>50</v>
      </c>
      <c r="EG1913" s="20"/>
      <c r="EH1913" s="20"/>
      <c r="EI1913" s="4">
        <v>331140</v>
      </c>
      <c r="EJ1913" s="4">
        <v>1</v>
      </c>
      <c r="EK1913" s="4">
        <v>331141</v>
      </c>
      <c r="EL1913" s="4">
        <v>1</v>
      </c>
      <c r="EM1913" s="4" t="s">
        <v>242</v>
      </c>
      <c r="EN1913" s="4" t="s">
        <v>242</v>
      </c>
      <c r="EO1913" s="4" t="s">
        <v>242</v>
      </c>
      <c r="EP1913" s="4" t="s">
        <v>242</v>
      </c>
      <c r="EQ1913" s="4" t="s">
        <v>242</v>
      </c>
      <c r="ER1913" s="4" t="s">
        <v>242</v>
      </c>
      <c r="ES1913" s="4" t="s">
        <v>242</v>
      </c>
      <c r="ET1913" s="4" t="s">
        <v>242</v>
      </c>
      <c r="EU1913" s="4" t="s">
        <v>242</v>
      </c>
      <c r="EV1913" s="4" t="s">
        <v>242</v>
      </c>
      <c r="EW1913" s="4" t="s">
        <v>242</v>
      </c>
      <c r="EX1913" s="4" t="s">
        <v>242</v>
      </c>
      <c r="EY1913" s="4" t="s">
        <v>242</v>
      </c>
      <c r="EZ1913" s="4" t="s">
        <v>242</v>
      </c>
      <c r="FA1913" s="4" t="s">
        <v>242</v>
      </c>
      <c r="FB1913" s="4" t="s">
        <v>242</v>
      </c>
      <c r="FC1913" s="4">
        <v>40013</v>
      </c>
      <c r="FD1913" s="4">
        <v>1</v>
      </c>
      <c r="FE1913" s="4">
        <v>20100</v>
      </c>
      <c r="FF1913" s="4">
        <v>1</v>
      </c>
      <c r="FG1913" s="4">
        <v>20100</v>
      </c>
      <c r="FH1913" s="4">
        <v>1</v>
      </c>
      <c r="FR1913" s="2">
        <v>99999</v>
      </c>
      <c r="FS1913" s="2">
        <v>0</v>
      </c>
      <c r="FT1913" s="2">
        <f t="shared" ref="FT1913" si="25393">IF(FT925="","",FT925)</f>
        <v>10000</v>
      </c>
      <c r="FV1913" s="2" t="str">
        <f t="shared" si="25378"/>
        <v/>
      </c>
      <c r="FW1913" s="2" t="str">
        <f t="shared" ref="FW1913" si="25394">IF(FW925="","",FW925)</f>
        <v/>
      </c>
      <c r="FX1913" s="2" t="str">
        <f t="shared" si="25371"/>
        <v/>
      </c>
      <c r="FY1913" s="2" t="str">
        <f t="shared" si="25334"/>
        <v/>
      </c>
      <c r="FZ1913" s="77">
        <v>0</v>
      </c>
      <c r="GA1913" s="2">
        <v>1</v>
      </c>
      <c r="GC1913" s="2">
        <v>1</v>
      </c>
      <c r="GD1913"/>
    </row>
    <row r="1914" s="2" customFormat="1" ht="14.25" spans="1:186">
      <c r="A1914" s="95">
        <f t="shared" si="25365"/>
        <v>8100322</v>
      </c>
      <c r="B1914" s="95">
        <v>1640</v>
      </c>
      <c r="C1914" s="95">
        <v>1</v>
      </c>
      <c r="D1914" s="95" t="s">
        <v>629</v>
      </c>
      <c r="E1914" s="95" t="str">
        <f t="shared" si="25366"/>
        <v>100级橙装男头盔（福利专用）</v>
      </c>
      <c r="F1914" s="31" t="s">
        <v>1483</v>
      </c>
      <c r="G1914" s="31">
        <v>5</v>
      </c>
      <c r="H1914" s="7" t="s">
        <v>191</v>
      </c>
      <c r="I1914" s="7" t="s">
        <v>187</v>
      </c>
      <c r="J1914" s="37">
        <v>1432</v>
      </c>
      <c r="K1914" s="39">
        <v>1698</v>
      </c>
      <c r="L1914" s="80"/>
      <c r="M1914" s="29" t="s">
        <v>193</v>
      </c>
      <c r="N1914" s="4">
        <v>100</v>
      </c>
      <c r="O1914" s="4">
        <v>100</v>
      </c>
      <c r="P1914" s="40">
        <f t="shared" si="25345"/>
        <v>2105</v>
      </c>
      <c r="Q1914" s="4"/>
      <c r="S1914" s="48">
        <v>1</v>
      </c>
      <c r="T1914" s="47" t="s">
        <v>194</v>
      </c>
      <c r="U1914" s="7" t="s">
        <v>195</v>
      </c>
      <c r="V1914" s="7">
        <v>0</v>
      </c>
      <c r="W1914" s="7">
        <v>0</v>
      </c>
      <c r="X1914" s="40">
        <v>0</v>
      </c>
      <c r="AB1914" s="7" t="s">
        <v>195</v>
      </c>
      <c r="AC1914" s="7">
        <v>0</v>
      </c>
      <c r="AD1914" s="7" t="s">
        <v>195</v>
      </c>
      <c r="AE1914" s="7" t="str">
        <f t="shared" si="25293"/>
        <v>true</v>
      </c>
      <c r="AF1914" s="7" t="b">
        <v>1</v>
      </c>
      <c r="AG1914" s="7" t="s">
        <v>195</v>
      </c>
      <c r="AH1914" s="40">
        <v>0</v>
      </c>
      <c r="AI1914" s="40">
        <v>0</v>
      </c>
      <c r="AJ1914" s="40">
        <v>1</v>
      </c>
      <c r="AK1914" s="40">
        <v>0</v>
      </c>
      <c r="AL1914" s="40">
        <v>1</v>
      </c>
      <c r="AM1914" s="40">
        <v>0</v>
      </c>
      <c r="AN1914" s="40">
        <v>60</v>
      </c>
      <c r="AO1914" s="40">
        <v>20000</v>
      </c>
      <c r="AP1914" s="7" t="s">
        <v>626</v>
      </c>
      <c r="AQ1914" s="4">
        <v>3</v>
      </c>
      <c r="AR1914" s="4">
        <v>161506</v>
      </c>
      <c r="AS1914" s="7" t="s">
        <v>199</v>
      </c>
      <c r="AT1914" s="48">
        <v>3</v>
      </c>
      <c r="AU1914" s="48">
        <v>1</v>
      </c>
      <c r="AV1914" s="48">
        <v>3</v>
      </c>
      <c r="AW1914" s="48">
        <v>500</v>
      </c>
      <c r="AX1914" s="48">
        <v>250</v>
      </c>
      <c r="AY1914" s="48">
        <v>0</v>
      </c>
      <c r="AZ1914" s="48">
        <v>0</v>
      </c>
      <c r="BE1914" s="48">
        <v>0</v>
      </c>
      <c r="BF1914" s="48">
        <v>1</v>
      </c>
      <c r="BG1914" s="48">
        <v>990</v>
      </c>
      <c r="BH1914" s="48">
        <v>990</v>
      </c>
      <c r="BI1914" s="7">
        <v>0</v>
      </c>
      <c r="BJ1914" s="7">
        <v>0</v>
      </c>
      <c r="BK1914" s="7">
        <v>0</v>
      </c>
      <c r="BL1914" s="7">
        <v>0</v>
      </c>
      <c r="BM1914" s="7">
        <v>0</v>
      </c>
      <c r="BN1914" s="7">
        <v>0</v>
      </c>
      <c r="BO1914" s="7">
        <v>0</v>
      </c>
      <c r="BP1914" s="7">
        <v>0</v>
      </c>
      <c r="BQ1914" s="7">
        <v>0</v>
      </c>
      <c r="BR1914" s="7">
        <v>0</v>
      </c>
      <c r="BS1914" s="7">
        <v>0</v>
      </c>
      <c r="BT1914" s="7">
        <v>0</v>
      </c>
      <c r="BU1914" s="7">
        <v>0</v>
      </c>
      <c r="BV1914" s="7">
        <v>0</v>
      </c>
      <c r="BW1914" s="7">
        <v>0</v>
      </c>
      <c r="BX1914" s="7">
        <v>0</v>
      </c>
      <c r="BY1914" s="7">
        <v>0</v>
      </c>
      <c r="BZ1914" s="7">
        <v>0</v>
      </c>
      <c r="CA1914" s="7">
        <v>0</v>
      </c>
      <c r="CB1914" s="7">
        <v>0</v>
      </c>
      <c r="CC1914" s="7">
        <v>0</v>
      </c>
      <c r="CD1914" s="7">
        <v>0</v>
      </c>
      <c r="CE1914" s="7">
        <v>0</v>
      </c>
      <c r="CF1914" s="7">
        <v>0</v>
      </c>
      <c r="CG1914" s="7">
        <v>0</v>
      </c>
      <c r="CH1914" s="7">
        <v>0</v>
      </c>
      <c r="CI1914" s="7">
        <v>0</v>
      </c>
      <c r="CJ1914" s="7">
        <v>0</v>
      </c>
      <c r="CK1914" s="7">
        <v>0</v>
      </c>
      <c r="CL1914" s="40">
        <v>0</v>
      </c>
      <c r="CM1914" s="40">
        <v>0</v>
      </c>
      <c r="CN1914" s="40">
        <v>0</v>
      </c>
      <c r="CO1914" s="40">
        <v>0</v>
      </c>
      <c r="CP1914" s="7">
        <v>0</v>
      </c>
      <c r="CQ1914" s="7">
        <v>0</v>
      </c>
      <c r="CR1914" s="7">
        <v>0</v>
      </c>
      <c r="CS1914" s="40">
        <v>0</v>
      </c>
      <c r="CT1914" s="7">
        <v>0</v>
      </c>
      <c r="CU1914" s="7">
        <v>0</v>
      </c>
      <c r="CV1914" s="4"/>
      <c r="CW1914" s="4"/>
      <c r="CX1914" s="4" t="s">
        <v>242</v>
      </c>
      <c r="CY1914" s="4" t="s">
        <v>242</v>
      </c>
      <c r="CZ1914" s="4" t="s">
        <v>242</v>
      </c>
      <c r="DA1914" s="4" t="s">
        <v>242</v>
      </c>
      <c r="DB1914" s="4" t="s">
        <v>242</v>
      </c>
      <c r="DC1914" s="4" t="s">
        <v>242</v>
      </c>
      <c r="DD1914" s="7">
        <v>2</v>
      </c>
      <c r="DE1914" s="7">
        <v>30</v>
      </c>
      <c r="DF1914" s="7">
        <v>60</v>
      </c>
      <c r="DH1914" s="7">
        <v>13</v>
      </c>
      <c r="DI1914" s="4">
        <v>2</v>
      </c>
      <c r="DJ1914" s="4">
        <v>3</v>
      </c>
      <c r="DK1914" s="4" t="s">
        <v>242</v>
      </c>
      <c r="DL1914" s="4" t="s">
        <v>242</v>
      </c>
      <c r="DX1914" s="7">
        <f t="shared" si="25380"/>
        <v>8100322</v>
      </c>
      <c r="DY1914" s="7"/>
      <c r="DZ1914" s="67">
        <v>0</v>
      </c>
      <c r="EA1914" s="2" t="s">
        <v>242</v>
      </c>
      <c r="EB1914" s="85" t="s">
        <v>242</v>
      </c>
      <c r="EC1914" s="2" t="s">
        <v>242</v>
      </c>
      <c r="ED1914" s="2">
        <v>2027</v>
      </c>
      <c r="EE1914" s="2">
        <v>3004</v>
      </c>
      <c r="EF1914" s="7">
        <v>50</v>
      </c>
      <c r="EG1914" s="20"/>
      <c r="EH1914" s="20"/>
      <c r="EI1914" s="4">
        <v>331140</v>
      </c>
      <c r="EJ1914" s="4">
        <v>1</v>
      </c>
      <c r="EK1914" s="4">
        <v>331141</v>
      </c>
      <c r="EL1914" s="4">
        <v>1</v>
      </c>
      <c r="EM1914" s="4" t="s">
        <v>242</v>
      </c>
      <c r="EN1914" s="4" t="s">
        <v>242</v>
      </c>
      <c r="EO1914" s="4" t="s">
        <v>242</v>
      </c>
      <c r="EP1914" s="4" t="s">
        <v>242</v>
      </c>
      <c r="EQ1914" s="4" t="s">
        <v>242</v>
      </c>
      <c r="ER1914" s="4" t="s">
        <v>242</v>
      </c>
      <c r="ES1914" s="4" t="s">
        <v>242</v>
      </c>
      <c r="ET1914" s="4" t="s">
        <v>242</v>
      </c>
      <c r="EU1914" s="4" t="s">
        <v>242</v>
      </c>
      <c r="EV1914" s="4" t="s">
        <v>242</v>
      </c>
      <c r="EW1914" s="4" t="s">
        <v>242</v>
      </c>
      <c r="EX1914" s="4" t="s">
        <v>242</v>
      </c>
      <c r="EY1914" s="4" t="s">
        <v>242</v>
      </c>
      <c r="EZ1914" s="4" t="s">
        <v>242</v>
      </c>
      <c r="FA1914" s="4" t="s">
        <v>242</v>
      </c>
      <c r="FB1914" s="4" t="s">
        <v>242</v>
      </c>
      <c r="FC1914" s="4">
        <v>40013</v>
      </c>
      <c r="FD1914" s="4">
        <v>1</v>
      </c>
      <c r="FE1914" s="4">
        <v>20100</v>
      </c>
      <c r="FF1914" s="4">
        <v>1</v>
      </c>
      <c r="FG1914" s="4">
        <v>20100</v>
      </c>
      <c r="FH1914" s="4">
        <v>1</v>
      </c>
      <c r="FR1914" s="2">
        <v>99999</v>
      </c>
      <c r="FS1914" s="2">
        <v>0</v>
      </c>
      <c r="FT1914" s="2">
        <f t="shared" ref="FT1914" si="25395">IF(FT926="","",FT926)</f>
        <v>10000</v>
      </c>
      <c r="FV1914" s="2" t="str">
        <f t="shared" si="25378"/>
        <v/>
      </c>
      <c r="FW1914" s="2" t="str">
        <f t="shared" ref="FW1914" si="25396">IF(FW926="","",FW926)</f>
        <v/>
      </c>
      <c r="FX1914" s="2" t="str">
        <f t="shared" si="25371"/>
        <v/>
      </c>
      <c r="FY1914" s="2" t="str">
        <f t="shared" si="25334"/>
        <v/>
      </c>
      <c r="FZ1914" s="77">
        <v>0</v>
      </c>
      <c r="GA1914" s="2">
        <v>1</v>
      </c>
      <c r="GC1914" s="2">
        <v>1</v>
      </c>
      <c r="GD1914"/>
    </row>
    <row r="1915" s="2" customFormat="1" ht="14.25" spans="1:186">
      <c r="A1915" s="95">
        <f t="shared" si="25365"/>
        <v>8100323</v>
      </c>
      <c r="B1915" s="95">
        <v>1384</v>
      </c>
      <c r="C1915" s="95">
        <v>1</v>
      </c>
      <c r="D1915" s="95" t="s">
        <v>631</v>
      </c>
      <c r="E1915" s="95" t="str">
        <f t="shared" si="25366"/>
        <v>100级橙装女头饰（福利专用）</v>
      </c>
      <c r="F1915" s="31" t="s">
        <v>1483</v>
      </c>
      <c r="G1915" s="31">
        <v>5</v>
      </c>
      <c r="H1915" s="7" t="s">
        <v>191</v>
      </c>
      <c r="I1915" s="7" t="s">
        <v>187</v>
      </c>
      <c r="J1915" s="37">
        <v>1498</v>
      </c>
      <c r="K1915" s="39">
        <v>1698</v>
      </c>
      <c r="L1915" s="80"/>
      <c r="M1915" s="29" t="s">
        <v>193</v>
      </c>
      <c r="N1915" s="4">
        <v>100</v>
      </c>
      <c r="O1915" s="4">
        <v>100</v>
      </c>
      <c r="P1915" s="40">
        <f t="shared" si="25345"/>
        <v>2105</v>
      </c>
      <c r="Q1915" s="4"/>
      <c r="S1915" s="48">
        <v>2</v>
      </c>
      <c r="T1915" s="47" t="s">
        <v>194</v>
      </c>
      <c r="U1915" s="7" t="s">
        <v>195</v>
      </c>
      <c r="V1915" s="7">
        <v>0</v>
      </c>
      <c r="W1915" s="7">
        <v>0</v>
      </c>
      <c r="X1915" s="40">
        <v>0</v>
      </c>
      <c r="AB1915" s="7" t="s">
        <v>195</v>
      </c>
      <c r="AC1915" s="7">
        <v>0</v>
      </c>
      <c r="AD1915" s="7" t="s">
        <v>195</v>
      </c>
      <c r="AE1915" s="7" t="str">
        <f t="shared" si="25293"/>
        <v>true</v>
      </c>
      <c r="AF1915" s="7" t="b">
        <v>1</v>
      </c>
      <c r="AG1915" s="7" t="s">
        <v>195</v>
      </c>
      <c r="AH1915" s="40">
        <v>0</v>
      </c>
      <c r="AI1915" s="40">
        <v>0</v>
      </c>
      <c r="AJ1915" s="40">
        <v>1</v>
      </c>
      <c r="AK1915" s="40">
        <v>0</v>
      </c>
      <c r="AL1915" s="40">
        <v>1</v>
      </c>
      <c r="AM1915" s="40">
        <v>0</v>
      </c>
      <c r="AN1915" s="40">
        <v>60</v>
      </c>
      <c r="AO1915" s="40">
        <v>20000</v>
      </c>
      <c r="AP1915" s="7" t="s">
        <v>626</v>
      </c>
      <c r="AQ1915" s="4">
        <v>3</v>
      </c>
      <c r="AR1915" s="4">
        <v>161506</v>
      </c>
      <c r="AS1915" s="7" t="s">
        <v>199</v>
      </c>
      <c r="AT1915" s="48">
        <v>3</v>
      </c>
      <c r="AU1915" s="48">
        <v>1</v>
      </c>
      <c r="AV1915" s="48">
        <v>3</v>
      </c>
      <c r="AW1915" s="48">
        <v>500</v>
      </c>
      <c r="AX1915" s="48">
        <v>250</v>
      </c>
      <c r="AY1915" s="48">
        <v>0</v>
      </c>
      <c r="AZ1915" s="48">
        <v>0</v>
      </c>
      <c r="BE1915" s="48">
        <v>0</v>
      </c>
      <c r="BF1915" s="48">
        <v>1</v>
      </c>
      <c r="BG1915" s="48">
        <v>990</v>
      </c>
      <c r="BH1915" s="48">
        <v>990</v>
      </c>
      <c r="BI1915" s="7">
        <v>0</v>
      </c>
      <c r="BJ1915" s="7">
        <v>0</v>
      </c>
      <c r="BK1915" s="7">
        <v>0</v>
      </c>
      <c r="BL1915" s="7">
        <v>0</v>
      </c>
      <c r="BM1915" s="7">
        <v>0</v>
      </c>
      <c r="BN1915" s="7">
        <v>0</v>
      </c>
      <c r="BO1915" s="7">
        <v>0</v>
      </c>
      <c r="BP1915" s="7">
        <v>0</v>
      </c>
      <c r="BQ1915" s="7">
        <v>0</v>
      </c>
      <c r="BR1915" s="7">
        <v>0</v>
      </c>
      <c r="BS1915" s="7">
        <v>0</v>
      </c>
      <c r="BT1915" s="7">
        <v>0</v>
      </c>
      <c r="BU1915" s="7">
        <v>0</v>
      </c>
      <c r="BV1915" s="7">
        <v>0</v>
      </c>
      <c r="BW1915" s="7">
        <v>0</v>
      </c>
      <c r="BX1915" s="7">
        <v>0</v>
      </c>
      <c r="BY1915" s="7">
        <v>0</v>
      </c>
      <c r="BZ1915" s="7">
        <v>0</v>
      </c>
      <c r="CA1915" s="7">
        <v>0</v>
      </c>
      <c r="CB1915" s="7">
        <v>0</v>
      </c>
      <c r="CC1915" s="7">
        <v>0</v>
      </c>
      <c r="CD1915" s="7">
        <v>0</v>
      </c>
      <c r="CE1915" s="7">
        <v>0</v>
      </c>
      <c r="CF1915" s="7">
        <v>0</v>
      </c>
      <c r="CG1915" s="7">
        <v>0</v>
      </c>
      <c r="CH1915" s="7">
        <v>0</v>
      </c>
      <c r="CI1915" s="7">
        <v>0</v>
      </c>
      <c r="CJ1915" s="7">
        <v>0</v>
      </c>
      <c r="CK1915" s="7">
        <v>0</v>
      </c>
      <c r="CL1915" s="40">
        <v>0</v>
      </c>
      <c r="CM1915" s="40">
        <v>0</v>
      </c>
      <c r="CN1915" s="40">
        <v>0</v>
      </c>
      <c r="CO1915" s="40">
        <v>0</v>
      </c>
      <c r="CP1915" s="7">
        <v>0</v>
      </c>
      <c r="CQ1915" s="7">
        <v>0</v>
      </c>
      <c r="CR1915" s="7">
        <v>0</v>
      </c>
      <c r="CS1915" s="40">
        <v>0</v>
      </c>
      <c r="CT1915" s="7">
        <v>0</v>
      </c>
      <c r="CU1915" s="7">
        <v>0</v>
      </c>
      <c r="CV1915" s="4"/>
      <c r="CW1915" s="4"/>
      <c r="CX1915" s="4" t="s">
        <v>242</v>
      </c>
      <c r="CY1915" s="4" t="s">
        <v>242</v>
      </c>
      <c r="CZ1915" s="4" t="s">
        <v>242</v>
      </c>
      <c r="DA1915" s="4" t="s">
        <v>242</v>
      </c>
      <c r="DB1915" s="4" t="s">
        <v>242</v>
      </c>
      <c r="DC1915" s="4" t="s">
        <v>242</v>
      </c>
      <c r="DD1915" s="7">
        <v>2</v>
      </c>
      <c r="DE1915" s="7">
        <v>30</v>
      </c>
      <c r="DF1915" s="7">
        <v>60</v>
      </c>
      <c r="DH1915" s="7">
        <v>13</v>
      </c>
      <c r="DI1915" s="4">
        <v>2</v>
      </c>
      <c r="DJ1915" s="4">
        <v>3</v>
      </c>
      <c r="DK1915" s="4" t="s">
        <v>242</v>
      </c>
      <c r="DL1915" s="4" t="s">
        <v>242</v>
      </c>
      <c r="DX1915" s="7">
        <f t="shared" si="25380"/>
        <v>8100323</v>
      </c>
      <c r="DY1915" s="7"/>
      <c r="DZ1915" s="67">
        <v>0</v>
      </c>
      <c r="EA1915" s="2" t="s">
        <v>242</v>
      </c>
      <c r="EB1915" s="85" t="s">
        <v>242</v>
      </c>
      <c r="EC1915" s="2" t="s">
        <v>242</v>
      </c>
      <c r="ED1915" s="2">
        <v>2027</v>
      </c>
      <c r="EE1915" s="2">
        <v>3004</v>
      </c>
      <c r="EF1915" s="7">
        <v>50</v>
      </c>
      <c r="EG1915" s="20"/>
      <c r="EH1915" s="20"/>
      <c r="EI1915" s="4">
        <v>331140</v>
      </c>
      <c r="EJ1915" s="4">
        <v>1</v>
      </c>
      <c r="EK1915" s="4">
        <v>331141</v>
      </c>
      <c r="EL1915" s="4">
        <v>1</v>
      </c>
      <c r="EM1915" s="4" t="s">
        <v>242</v>
      </c>
      <c r="EN1915" s="4" t="s">
        <v>242</v>
      </c>
      <c r="EO1915" s="4" t="s">
        <v>242</v>
      </c>
      <c r="EP1915" s="4" t="s">
        <v>242</v>
      </c>
      <c r="EQ1915" s="4" t="s">
        <v>242</v>
      </c>
      <c r="ER1915" s="4" t="s">
        <v>242</v>
      </c>
      <c r="ES1915" s="4" t="s">
        <v>242</v>
      </c>
      <c r="ET1915" s="4" t="s">
        <v>242</v>
      </c>
      <c r="EU1915" s="4" t="s">
        <v>242</v>
      </c>
      <c r="EV1915" s="4" t="s">
        <v>242</v>
      </c>
      <c r="EW1915" s="4" t="s">
        <v>242</v>
      </c>
      <c r="EX1915" s="4" t="s">
        <v>242</v>
      </c>
      <c r="EY1915" s="4" t="s">
        <v>242</v>
      </c>
      <c r="EZ1915" s="4" t="s">
        <v>242</v>
      </c>
      <c r="FA1915" s="4" t="s">
        <v>242</v>
      </c>
      <c r="FB1915" s="4" t="s">
        <v>242</v>
      </c>
      <c r="FC1915" s="4">
        <v>40013</v>
      </c>
      <c r="FD1915" s="4">
        <v>1</v>
      </c>
      <c r="FE1915" s="4">
        <v>20100</v>
      </c>
      <c r="FF1915" s="4">
        <v>1</v>
      </c>
      <c r="FG1915" s="4">
        <v>20100</v>
      </c>
      <c r="FH1915" s="4">
        <v>1</v>
      </c>
      <c r="FR1915" s="2">
        <v>99999</v>
      </c>
      <c r="FS1915" s="2">
        <v>0</v>
      </c>
      <c r="FT1915" s="2">
        <f t="shared" ref="FT1915" si="25397">IF(FT927="","",FT927)</f>
        <v>10000</v>
      </c>
      <c r="FV1915" s="2" t="str">
        <f t="shared" si="25378"/>
        <v/>
      </c>
      <c r="FW1915" s="2" t="str">
        <f t="shared" ref="FW1915" si="25398">IF(FW927="","",FW927)</f>
        <v/>
      </c>
      <c r="FX1915" s="2" t="str">
        <f t="shared" si="25371"/>
        <v/>
      </c>
      <c r="FY1915" s="2" t="str">
        <f t="shared" si="25334"/>
        <v/>
      </c>
      <c r="FZ1915" s="77">
        <v>0</v>
      </c>
      <c r="GA1915" s="2">
        <v>1</v>
      </c>
      <c r="GC1915" s="2">
        <v>1</v>
      </c>
      <c r="GD1915"/>
    </row>
    <row r="1916" s="2" customFormat="1" ht="14.25" spans="1:186">
      <c r="A1916" s="95">
        <f t="shared" si="25365"/>
        <v>8100424</v>
      </c>
      <c r="B1916" s="95">
        <v>40</v>
      </c>
      <c r="C1916" s="95">
        <v>2</v>
      </c>
      <c r="D1916" s="95" t="s">
        <v>633</v>
      </c>
      <c r="E1916" s="95" t="str">
        <f t="shared" si="25366"/>
        <v>100级橙装项链（福利专用）</v>
      </c>
      <c r="F1916" s="31" t="s">
        <v>1483</v>
      </c>
      <c r="G1916" s="31">
        <v>5</v>
      </c>
      <c r="H1916" s="7" t="s">
        <v>191</v>
      </c>
      <c r="I1916" s="7" t="s">
        <v>187</v>
      </c>
      <c r="J1916" s="37">
        <v>1465</v>
      </c>
      <c r="K1916" s="39">
        <v>1434</v>
      </c>
      <c r="L1916" s="80"/>
      <c r="M1916" s="29" t="s">
        <v>193</v>
      </c>
      <c r="N1916" s="4">
        <v>100</v>
      </c>
      <c r="O1916" s="4">
        <v>100</v>
      </c>
      <c r="P1916" s="40">
        <f t="shared" si="25345"/>
        <v>2205</v>
      </c>
      <c r="Q1916" s="4"/>
      <c r="S1916" s="48">
        <v>0</v>
      </c>
      <c r="T1916" s="47" t="s">
        <v>194</v>
      </c>
      <c r="U1916" s="7" t="s">
        <v>195</v>
      </c>
      <c r="V1916" s="7">
        <v>0</v>
      </c>
      <c r="W1916" s="7">
        <v>0</v>
      </c>
      <c r="X1916" s="40">
        <v>0</v>
      </c>
      <c r="AB1916" s="7" t="s">
        <v>195</v>
      </c>
      <c r="AC1916" s="7">
        <v>0</v>
      </c>
      <c r="AD1916" s="7" t="s">
        <v>195</v>
      </c>
      <c r="AE1916" s="7" t="str">
        <f t="shared" ref="AE1916" si="25399">IF(Z1916&gt;=40,"false","true")</f>
        <v>true</v>
      </c>
      <c r="AF1916" s="7" t="b">
        <v>1</v>
      </c>
      <c r="AG1916" s="7" t="s">
        <v>195</v>
      </c>
      <c r="AH1916" s="40">
        <v>0</v>
      </c>
      <c r="AI1916" s="40">
        <v>0</v>
      </c>
      <c r="AJ1916" s="40">
        <v>1</v>
      </c>
      <c r="AK1916" s="40">
        <v>0</v>
      </c>
      <c r="AL1916" s="40">
        <v>1</v>
      </c>
      <c r="AM1916" s="40">
        <v>0</v>
      </c>
      <c r="AN1916" s="40">
        <v>60</v>
      </c>
      <c r="AO1916" s="40">
        <v>20000</v>
      </c>
      <c r="AP1916" s="7" t="s">
        <v>626</v>
      </c>
      <c r="AQ1916" s="4">
        <v>3</v>
      </c>
      <c r="AR1916" s="4">
        <v>161506</v>
      </c>
      <c r="AS1916" s="7" t="s">
        <v>199</v>
      </c>
      <c r="AT1916" s="48">
        <v>3</v>
      </c>
      <c r="AU1916" s="48">
        <v>1</v>
      </c>
      <c r="AV1916" s="48">
        <v>3</v>
      </c>
      <c r="AW1916" s="48">
        <v>500</v>
      </c>
      <c r="AX1916" s="48">
        <v>250</v>
      </c>
      <c r="AY1916" s="48">
        <v>0</v>
      </c>
      <c r="AZ1916" s="48">
        <v>0</v>
      </c>
      <c r="BE1916" s="48">
        <v>0</v>
      </c>
      <c r="BF1916" s="48">
        <v>1</v>
      </c>
      <c r="BG1916" s="48">
        <v>990</v>
      </c>
      <c r="BH1916" s="48">
        <v>990</v>
      </c>
      <c r="BI1916" s="7">
        <v>0</v>
      </c>
      <c r="BJ1916" s="7">
        <v>0</v>
      </c>
      <c r="BK1916" s="7">
        <v>0</v>
      </c>
      <c r="BL1916" s="7">
        <v>0</v>
      </c>
      <c r="BM1916" s="7">
        <v>0</v>
      </c>
      <c r="BN1916" s="7">
        <v>0</v>
      </c>
      <c r="BO1916" s="7">
        <v>0</v>
      </c>
      <c r="BP1916" s="7">
        <v>0</v>
      </c>
      <c r="BQ1916" s="7">
        <v>0</v>
      </c>
      <c r="BR1916" s="7">
        <v>0</v>
      </c>
      <c r="BS1916" s="7">
        <v>0</v>
      </c>
      <c r="BT1916" s="7">
        <v>0</v>
      </c>
      <c r="BU1916" s="7">
        <v>0</v>
      </c>
      <c r="BV1916" s="7">
        <v>0</v>
      </c>
      <c r="BW1916" s="7">
        <v>0</v>
      </c>
      <c r="BX1916" s="7">
        <v>0</v>
      </c>
      <c r="BY1916" s="7">
        <v>0</v>
      </c>
      <c r="BZ1916" s="7">
        <v>0</v>
      </c>
      <c r="CA1916" s="7">
        <v>0</v>
      </c>
      <c r="CB1916" s="7">
        <v>0</v>
      </c>
      <c r="CC1916" s="7">
        <v>0</v>
      </c>
      <c r="CD1916" s="7">
        <v>0</v>
      </c>
      <c r="CE1916" s="7">
        <v>0</v>
      </c>
      <c r="CF1916" s="7">
        <v>0</v>
      </c>
      <c r="CG1916" s="7">
        <v>0</v>
      </c>
      <c r="CH1916" s="7">
        <v>0</v>
      </c>
      <c r="CI1916" s="7">
        <v>0</v>
      </c>
      <c r="CJ1916" s="7">
        <v>0</v>
      </c>
      <c r="CK1916" s="7">
        <v>0</v>
      </c>
      <c r="CL1916" s="40">
        <v>0</v>
      </c>
      <c r="CM1916" s="40">
        <v>0</v>
      </c>
      <c r="CN1916" s="40">
        <v>0</v>
      </c>
      <c r="CO1916" s="40">
        <v>0</v>
      </c>
      <c r="CP1916" s="7">
        <v>0</v>
      </c>
      <c r="CQ1916" s="7">
        <v>0</v>
      </c>
      <c r="CR1916" s="7">
        <v>0</v>
      </c>
      <c r="CS1916" s="40">
        <v>0</v>
      </c>
      <c r="CT1916" s="7">
        <v>0</v>
      </c>
      <c r="CU1916" s="7">
        <v>0</v>
      </c>
      <c r="CV1916" s="4"/>
      <c r="CW1916" s="4"/>
      <c r="CX1916" s="4" t="s">
        <v>242</v>
      </c>
      <c r="CY1916" s="4" t="s">
        <v>242</v>
      </c>
      <c r="CZ1916" s="4" t="s">
        <v>242</v>
      </c>
      <c r="DA1916" s="4" t="s">
        <v>242</v>
      </c>
      <c r="DB1916" s="4" t="s">
        <v>242</v>
      </c>
      <c r="DC1916" s="4" t="s">
        <v>242</v>
      </c>
      <c r="DD1916" s="7">
        <v>2</v>
      </c>
      <c r="DE1916" s="7">
        <v>30</v>
      </c>
      <c r="DF1916" s="7">
        <v>60</v>
      </c>
      <c r="DH1916" s="7">
        <v>13</v>
      </c>
      <c r="DI1916" s="4">
        <v>4</v>
      </c>
      <c r="DJ1916" s="4">
        <v>5</v>
      </c>
      <c r="DK1916" s="4" t="s">
        <v>242</v>
      </c>
      <c r="DL1916" s="4" t="s">
        <v>242</v>
      </c>
      <c r="DX1916" s="7">
        <f t="shared" si="25380"/>
        <v>8100424</v>
      </c>
      <c r="DY1916" s="7"/>
      <c r="DZ1916" s="67">
        <v>0</v>
      </c>
      <c r="EA1916" s="2" t="s">
        <v>242</v>
      </c>
      <c r="EB1916" s="85" t="s">
        <v>242</v>
      </c>
      <c r="EC1916" s="2" t="s">
        <v>242</v>
      </c>
      <c r="ED1916" s="2">
        <v>2030</v>
      </c>
      <c r="EE1916" s="2">
        <v>3004</v>
      </c>
      <c r="EF1916" s="7">
        <v>50</v>
      </c>
      <c r="EG1916" s="20"/>
      <c r="EH1916" s="20"/>
      <c r="EI1916" s="4">
        <v>331170</v>
      </c>
      <c r="EJ1916" s="4">
        <v>1</v>
      </c>
      <c r="EK1916" s="4">
        <v>331171</v>
      </c>
      <c r="EL1916" s="4">
        <v>1</v>
      </c>
      <c r="EM1916" s="4" t="s">
        <v>242</v>
      </c>
      <c r="EN1916" s="4" t="s">
        <v>242</v>
      </c>
      <c r="EO1916" s="4" t="s">
        <v>242</v>
      </c>
      <c r="EP1916" s="4" t="s">
        <v>242</v>
      </c>
      <c r="EQ1916" s="4" t="s">
        <v>242</v>
      </c>
      <c r="ER1916" s="4" t="s">
        <v>242</v>
      </c>
      <c r="ES1916" s="4" t="s">
        <v>242</v>
      </c>
      <c r="ET1916" s="4" t="s">
        <v>242</v>
      </c>
      <c r="EU1916" s="4" t="s">
        <v>242</v>
      </c>
      <c r="EV1916" s="4" t="s">
        <v>242</v>
      </c>
      <c r="EW1916" s="4" t="s">
        <v>242</v>
      </c>
      <c r="EX1916" s="4" t="s">
        <v>242</v>
      </c>
      <c r="EY1916" s="4" t="s">
        <v>242</v>
      </c>
      <c r="EZ1916" s="4" t="s">
        <v>242</v>
      </c>
      <c r="FA1916" s="4" t="s">
        <v>242</v>
      </c>
      <c r="FB1916" s="4" t="s">
        <v>242</v>
      </c>
      <c r="FC1916" s="4">
        <v>40013</v>
      </c>
      <c r="FD1916" s="4">
        <v>1</v>
      </c>
      <c r="FE1916" s="4">
        <v>20100</v>
      </c>
      <c r="FF1916" s="4">
        <v>1</v>
      </c>
      <c r="FG1916" s="4">
        <v>20100</v>
      </c>
      <c r="FH1916" s="4">
        <v>1</v>
      </c>
      <c r="FR1916" s="2">
        <v>99999</v>
      </c>
      <c r="FS1916" s="2">
        <v>0</v>
      </c>
      <c r="FT1916" s="2">
        <f t="shared" ref="FT1916" si="25400">IF(FT928="","",FT928)</f>
        <v>10000</v>
      </c>
      <c r="FV1916" s="2" t="str">
        <f t="shared" ref="FV1916" si="25401">IF(FV928="","",FV928)</f>
        <v/>
      </c>
      <c r="FW1916" s="2" t="str">
        <f t="shared" ref="FW1916" si="25402">IF(FW928="","",FW928)</f>
        <v/>
      </c>
      <c r="FX1916" s="2" t="str">
        <f t="shared" ref="FX1916" si="25403">IF(FX928="","",FX928)</f>
        <v/>
      </c>
      <c r="FY1916" s="2" t="str">
        <f t="shared" si="25334"/>
        <v/>
      </c>
      <c r="FZ1916" s="77">
        <v>0</v>
      </c>
      <c r="GA1916" s="2">
        <v>1</v>
      </c>
      <c r="GC1916" s="2">
        <v>1</v>
      </c>
      <c r="GD1916"/>
    </row>
    <row r="1917" s="2" customFormat="1" ht="14.25" spans="1:186">
      <c r="A1917" s="95">
        <f t="shared" si="25365"/>
        <v>8100525</v>
      </c>
      <c r="B1917" s="95">
        <v>72</v>
      </c>
      <c r="C1917" s="95">
        <v>4</v>
      </c>
      <c r="D1917" s="95" t="s">
        <v>635</v>
      </c>
      <c r="E1917" s="95" t="str">
        <f t="shared" si="25366"/>
        <v>100级橙装腰带（福利专用）</v>
      </c>
      <c r="F1917" s="31" t="s">
        <v>1483</v>
      </c>
      <c r="G1917" s="31">
        <v>5</v>
      </c>
      <c r="H1917" s="7" t="s">
        <v>191</v>
      </c>
      <c r="I1917" s="7" t="s">
        <v>187</v>
      </c>
      <c r="J1917" s="37">
        <v>1476</v>
      </c>
      <c r="K1917" s="39">
        <v>1435</v>
      </c>
      <c r="L1917" s="80"/>
      <c r="M1917" s="29" t="s">
        <v>193</v>
      </c>
      <c r="N1917" s="4">
        <v>100</v>
      </c>
      <c r="O1917" s="4">
        <v>100</v>
      </c>
      <c r="P1917" s="40">
        <f t="shared" si="25345"/>
        <v>2405</v>
      </c>
      <c r="Q1917" s="4"/>
      <c r="S1917" s="48">
        <v>0</v>
      </c>
      <c r="T1917" s="47" t="s">
        <v>194</v>
      </c>
      <c r="U1917" s="7" t="s">
        <v>195</v>
      </c>
      <c r="V1917" s="7">
        <v>0</v>
      </c>
      <c r="W1917" s="7">
        <v>0</v>
      </c>
      <c r="X1917" s="40">
        <v>0</v>
      </c>
      <c r="AB1917" s="7" t="s">
        <v>195</v>
      </c>
      <c r="AC1917" s="7">
        <v>0</v>
      </c>
      <c r="AD1917" s="7" t="s">
        <v>195</v>
      </c>
      <c r="AE1917" s="7" t="str">
        <f t="shared" ref="AE1917" si="25404">IF(Z1917&gt;=40,"false","true")</f>
        <v>true</v>
      </c>
      <c r="AF1917" s="7" t="b">
        <v>1</v>
      </c>
      <c r="AG1917" s="7" t="s">
        <v>195</v>
      </c>
      <c r="AH1917" s="40">
        <v>0</v>
      </c>
      <c r="AI1917" s="40">
        <v>0</v>
      </c>
      <c r="AJ1917" s="40">
        <v>1</v>
      </c>
      <c r="AK1917" s="40">
        <v>0</v>
      </c>
      <c r="AL1917" s="40">
        <v>1</v>
      </c>
      <c r="AM1917" s="40">
        <v>0</v>
      </c>
      <c r="AN1917" s="40">
        <v>60</v>
      </c>
      <c r="AO1917" s="40">
        <v>20000</v>
      </c>
      <c r="AP1917" s="7" t="s">
        <v>626</v>
      </c>
      <c r="AQ1917" s="4">
        <v>3</v>
      </c>
      <c r="AR1917" s="4">
        <v>161506</v>
      </c>
      <c r="AS1917" s="7" t="s">
        <v>199</v>
      </c>
      <c r="AT1917" s="48">
        <v>3</v>
      </c>
      <c r="AU1917" s="48">
        <v>1</v>
      </c>
      <c r="AV1917" s="48">
        <v>3</v>
      </c>
      <c r="AW1917" s="48">
        <v>500</v>
      </c>
      <c r="AX1917" s="48">
        <v>250</v>
      </c>
      <c r="AY1917" s="48">
        <v>0</v>
      </c>
      <c r="AZ1917" s="48">
        <v>0</v>
      </c>
      <c r="BE1917" s="48">
        <v>0</v>
      </c>
      <c r="BF1917" s="48">
        <v>1</v>
      </c>
      <c r="BG1917" s="48">
        <v>990</v>
      </c>
      <c r="BH1917" s="48">
        <v>990</v>
      </c>
      <c r="BI1917" s="7">
        <v>0</v>
      </c>
      <c r="BJ1917" s="7">
        <v>0</v>
      </c>
      <c r="BK1917" s="7">
        <v>0</v>
      </c>
      <c r="BL1917" s="7">
        <v>0</v>
      </c>
      <c r="BM1917" s="7">
        <v>0</v>
      </c>
      <c r="BN1917" s="7">
        <v>0</v>
      </c>
      <c r="BO1917" s="7">
        <v>0</v>
      </c>
      <c r="BP1917" s="7">
        <v>0</v>
      </c>
      <c r="BQ1917" s="7">
        <v>0</v>
      </c>
      <c r="BR1917" s="7">
        <v>0</v>
      </c>
      <c r="BS1917" s="7">
        <v>0</v>
      </c>
      <c r="BT1917" s="7">
        <v>0</v>
      </c>
      <c r="BU1917" s="7">
        <v>0</v>
      </c>
      <c r="BV1917" s="7">
        <v>0</v>
      </c>
      <c r="BW1917" s="7">
        <v>0</v>
      </c>
      <c r="BX1917" s="7">
        <v>0</v>
      </c>
      <c r="BY1917" s="7">
        <v>0</v>
      </c>
      <c r="BZ1917" s="7">
        <v>0</v>
      </c>
      <c r="CA1917" s="7">
        <v>0</v>
      </c>
      <c r="CB1917" s="7">
        <v>0</v>
      </c>
      <c r="CC1917" s="7">
        <v>0</v>
      </c>
      <c r="CD1917" s="7">
        <v>0</v>
      </c>
      <c r="CE1917" s="7">
        <v>0</v>
      </c>
      <c r="CF1917" s="7">
        <v>0</v>
      </c>
      <c r="CG1917" s="7">
        <v>0</v>
      </c>
      <c r="CH1917" s="7">
        <v>0</v>
      </c>
      <c r="CI1917" s="7">
        <v>0</v>
      </c>
      <c r="CJ1917" s="7">
        <v>0</v>
      </c>
      <c r="CK1917" s="7">
        <v>0</v>
      </c>
      <c r="CL1917" s="40">
        <v>0</v>
      </c>
      <c r="CM1917" s="40">
        <v>0</v>
      </c>
      <c r="CN1917" s="40">
        <v>0</v>
      </c>
      <c r="CO1917" s="40">
        <v>0</v>
      </c>
      <c r="CP1917" s="7">
        <v>0</v>
      </c>
      <c r="CQ1917" s="7">
        <v>0</v>
      </c>
      <c r="CR1917" s="7">
        <v>0</v>
      </c>
      <c r="CS1917" s="40">
        <v>0</v>
      </c>
      <c r="CT1917" s="7">
        <v>0</v>
      </c>
      <c r="CU1917" s="7">
        <v>0</v>
      </c>
      <c r="CV1917" s="4"/>
      <c r="CW1917" s="4"/>
      <c r="CX1917" s="4" t="s">
        <v>242</v>
      </c>
      <c r="CY1917" s="4" t="s">
        <v>242</v>
      </c>
      <c r="CZ1917" s="4" t="s">
        <v>242</v>
      </c>
      <c r="DA1917" s="4" t="s">
        <v>242</v>
      </c>
      <c r="DB1917" s="4" t="s">
        <v>242</v>
      </c>
      <c r="DC1917" s="4" t="s">
        <v>242</v>
      </c>
      <c r="DD1917" s="7">
        <v>2</v>
      </c>
      <c r="DE1917" s="7">
        <v>30</v>
      </c>
      <c r="DF1917" s="7">
        <v>60</v>
      </c>
      <c r="DH1917" s="7">
        <v>13</v>
      </c>
      <c r="DI1917" s="4">
        <v>1</v>
      </c>
      <c r="DJ1917" s="4">
        <v>6</v>
      </c>
      <c r="DK1917" s="4">
        <v>9</v>
      </c>
      <c r="DL1917" s="4" t="s">
        <v>242</v>
      </c>
      <c r="DX1917" s="7">
        <f t="shared" si="25380"/>
        <v>8100525</v>
      </c>
      <c r="DY1917" s="7"/>
      <c r="DZ1917" s="67">
        <v>0</v>
      </c>
      <c r="EA1917" s="2" t="s">
        <v>242</v>
      </c>
      <c r="EB1917" s="85" t="s">
        <v>242</v>
      </c>
      <c r="EC1917" s="2" t="s">
        <v>242</v>
      </c>
      <c r="ED1917" s="2">
        <v>2033</v>
      </c>
      <c r="EE1917" s="2">
        <v>3004</v>
      </c>
      <c r="EF1917" s="7">
        <v>50</v>
      </c>
      <c r="EG1917" s="20"/>
      <c r="EH1917" s="20"/>
      <c r="EI1917" s="4">
        <v>331170</v>
      </c>
      <c r="EJ1917" s="4">
        <v>1</v>
      </c>
      <c r="EK1917" s="4">
        <v>331171</v>
      </c>
      <c r="EL1917" s="4">
        <v>1</v>
      </c>
      <c r="EM1917" s="4" t="s">
        <v>242</v>
      </c>
      <c r="EN1917" s="4" t="s">
        <v>242</v>
      </c>
      <c r="EO1917" s="4" t="s">
        <v>242</v>
      </c>
      <c r="EP1917" s="4" t="s">
        <v>242</v>
      </c>
      <c r="EQ1917" s="4" t="s">
        <v>242</v>
      </c>
      <c r="ER1917" s="4" t="s">
        <v>242</v>
      </c>
      <c r="ES1917" s="4" t="s">
        <v>242</v>
      </c>
      <c r="ET1917" s="4" t="s">
        <v>242</v>
      </c>
      <c r="EU1917" s="4" t="s">
        <v>242</v>
      </c>
      <c r="EV1917" s="4" t="s">
        <v>242</v>
      </c>
      <c r="EW1917" s="4" t="s">
        <v>242</v>
      </c>
      <c r="EX1917" s="4" t="s">
        <v>242</v>
      </c>
      <c r="EY1917" s="4" t="s">
        <v>242</v>
      </c>
      <c r="EZ1917" s="4" t="s">
        <v>242</v>
      </c>
      <c r="FA1917" s="4" t="s">
        <v>242</v>
      </c>
      <c r="FB1917" s="4" t="s">
        <v>242</v>
      </c>
      <c r="FC1917" s="4">
        <v>40013</v>
      </c>
      <c r="FD1917" s="4">
        <v>1</v>
      </c>
      <c r="FE1917" s="4">
        <v>20100</v>
      </c>
      <c r="FF1917" s="4">
        <v>1</v>
      </c>
      <c r="FG1917" s="4">
        <v>20100</v>
      </c>
      <c r="FH1917" s="4">
        <v>1</v>
      </c>
      <c r="FR1917" s="2">
        <v>99999</v>
      </c>
      <c r="FS1917" s="2">
        <v>0</v>
      </c>
      <c r="FT1917" s="2">
        <f t="shared" ref="FT1917" si="25405">IF(FT929="","",FT929)</f>
        <v>10000</v>
      </c>
      <c r="FV1917" s="2" t="str">
        <f t="shared" ref="FV1917" si="25406">IF(FV929="","",FV929)</f>
        <v/>
      </c>
      <c r="FW1917" s="2" t="str">
        <f t="shared" ref="FW1917" si="25407">IF(FW929="","",FW929)</f>
        <v/>
      </c>
      <c r="FX1917" s="2" t="str">
        <f t="shared" ref="FX1917" si="25408">IF(FX929="","",FX929)</f>
        <v/>
      </c>
      <c r="FY1917" s="2" t="str">
        <f t="shared" si="25334"/>
        <v/>
      </c>
      <c r="FZ1917" s="77">
        <v>0</v>
      </c>
      <c r="GA1917" s="2">
        <v>1</v>
      </c>
      <c r="GC1917" s="2">
        <v>1</v>
      </c>
      <c r="GD1917"/>
    </row>
    <row r="1918" s="2" customFormat="1" ht="14.25" spans="1:186">
      <c r="A1918" s="95">
        <f t="shared" si="25365"/>
        <v>8100626</v>
      </c>
      <c r="B1918" s="95">
        <v>88</v>
      </c>
      <c r="C1918" s="95">
        <v>5</v>
      </c>
      <c r="D1918" s="95" t="s">
        <v>637</v>
      </c>
      <c r="E1918" s="95" t="str">
        <f t="shared" si="25366"/>
        <v>100级橙装鞋子（福利专用）</v>
      </c>
      <c r="F1918" s="31" t="s">
        <v>1483</v>
      </c>
      <c r="G1918" s="31">
        <v>5</v>
      </c>
      <c r="H1918" s="7" t="s">
        <v>191</v>
      </c>
      <c r="I1918" s="7" t="s">
        <v>187</v>
      </c>
      <c r="J1918" s="37">
        <v>1487</v>
      </c>
      <c r="K1918" s="39">
        <v>1429</v>
      </c>
      <c r="L1918" s="80"/>
      <c r="M1918" s="29" t="s">
        <v>193</v>
      </c>
      <c r="N1918" s="4">
        <v>100</v>
      </c>
      <c r="O1918" s="4">
        <v>100</v>
      </c>
      <c r="P1918" s="40">
        <f t="shared" si="25345"/>
        <v>2505</v>
      </c>
      <c r="Q1918" s="4"/>
      <c r="S1918" s="48">
        <v>0</v>
      </c>
      <c r="T1918" s="47" t="s">
        <v>194</v>
      </c>
      <c r="U1918" s="7" t="s">
        <v>195</v>
      </c>
      <c r="V1918" s="7">
        <v>0</v>
      </c>
      <c r="W1918" s="7">
        <v>0</v>
      </c>
      <c r="X1918" s="40">
        <v>0</v>
      </c>
      <c r="AB1918" s="7" t="s">
        <v>195</v>
      </c>
      <c r="AC1918" s="7">
        <v>0</v>
      </c>
      <c r="AD1918" s="7" t="s">
        <v>195</v>
      </c>
      <c r="AE1918" s="7" t="str">
        <f t="shared" ref="AE1918" si="25409">IF(Z1918&gt;=40,"false","true")</f>
        <v>true</v>
      </c>
      <c r="AF1918" s="7" t="b">
        <v>1</v>
      </c>
      <c r="AG1918" s="7" t="s">
        <v>195</v>
      </c>
      <c r="AH1918" s="40">
        <v>0</v>
      </c>
      <c r="AI1918" s="40">
        <v>0</v>
      </c>
      <c r="AJ1918" s="40">
        <v>1</v>
      </c>
      <c r="AK1918" s="40">
        <v>0</v>
      </c>
      <c r="AL1918" s="40">
        <v>1</v>
      </c>
      <c r="AM1918" s="40">
        <v>0</v>
      </c>
      <c r="AN1918" s="40">
        <v>60</v>
      </c>
      <c r="AO1918" s="40">
        <v>20000</v>
      </c>
      <c r="AP1918" s="7" t="s">
        <v>626</v>
      </c>
      <c r="AQ1918" s="4">
        <v>3</v>
      </c>
      <c r="AR1918" s="4">
        <v>161506</v>
      </c>
      <c r="AS1918" s="7" t="s">
        <v>199</v>
      </c>
      <c r="AT1918" s="48">
        <v>3</v>
      </c>
      <c r="AU1918" s="48">
        <v>1</v>
      </c>
      <c r="AV1918" s="48">
        <v>3</v>
      </c>
      <c r="AW1918" s="48">
        <v>500</v>
      </c>
      <c r="AX1918" s="48">
        <v>250</v>
      </c>
      <c r="AY1918" s="48">
        <v>0</v>
      </c>
      <c r="AZ1918" s="48">
        <v>0</v>
      </c>
      <c r="BE1918" s="48">
        <v>0</v>
      </c>
      <c r="BF1918" s="48">
        <v>1</v>
      </c>
      <c r="BG1918" s="48">
        <v>990</v>
      </c>
      <c r="BH1918" s="48">
        <v>990</v>
      </c>
      <c r="BI1918" s="7">
        <v>0</v>
      </c>
      <c r="BJ1918" s="7">
        <v>0</v>
      </c>
      <c r="BK1918" s="7">
        <v>0</v>
      </c>
      <c r="BL1918" s="7">
        <v>0</v>
      </c>
      <c r="BM1918" s="7">
        <v>0</v>
      </c>
      <c r="BN1918" s="7">
        <v>0</v>
      </c>
      <c r="BO1918" s="7">
        <v>0</v>
      </c>
      <c r="BP1918" s="7">
        <v>0</v>
      </c>
      <c r="BQ1918" s="7">
        <v>0</v>
      </c>
      <c r="BR1918" s="7">
        <v>0</v>
      </c>
      <c r="BS1918" s="7">
        <v>0</v>
      </c>
      <c r="BT1918" s="7">
        <v>0</v>
      </c>
      <c r="BU1918" s="7">
        <v>0</v>
      </c>
      <c r="BV1918" s="7">
        <v>0</v>
      </c>
      <c r="BW1918" s="7">
        <v>0</v>
      </c>
      <c r="BX1918" s="7">
        <v>0</v>
      </c>
      <c r="BY1918" s="7">
        <v>0</v>
      </c>
      <c r="BZ1918" s="7">
        <v>0</v>
      </c>
      <c r="CA1918" s="7">
        <v>0</v>
      </c>
      <c r="CB1918" s="7">
        <v>0</v>
      </c>
      <c r="CC1918" s="7">
        <v>0</v>
      </c>
      <c r="CD1918" s="7">
        <v>0</v>
      </c>
      <c r="CE1918" s="7">
        <v>0</v>
      </c>
      <c r="CF1918" s="7">
        <v>0</v>
      </c>
      <c r="CG1918" s="7">
        <v>0</v>
      </c>
      <c r="CH1918" s="7">
        <v>0</v>
      </c>
      <c r="CI1918" s="7">
        <v>0</v>
      </c>
      <c r="CJ1918" s="7">
        <v>0</v>
      </c>
      <c r="CK1918" s="7">
        <v>0</v>
      </c>
      <c r="CL1918" s="40">
        <v>0</v>
      </c>
      <c r="CM1918" s="40">
        <v>0</v>
      </c>
      <c r="CN1918" s="40">
        <v>0</v>
      </c>
      <c r="CO1918" s="40">
        <v>0</v>
      </c>
      <c r="CP1918" s="7">
        <v>0</v>
      </c>
      <c r="CQ1918" s="7">
        <v>0</v>
      </c>
      <c r="CR1918" s="7">
        <v>0</v>
      </c>
      <c r="CS1918" s="40">
        <v>0</v>
      </c>
      <c r="CT1918" s="7">
        <v>0</v>
      </c>
      <c r="CU1918" s="7">
        <v>0</v>
      </c>
      <c r="CV1918" s="4"/>
      <c r="CW1918" s="4"/>
      <c r="CX1918" s="4" t="s">
        <v>242</v>
      </c>
      <c r="CY1918" s="4" t="s">
        <v>242</v>
      </c>
      <c r="CZ1918" s="4" t="s">
        <v>242</v>
      </c>
      <c r="DA1918" s="4" t="s">
        <v>242</v>
      </c>
      <c r="DB1918" s="4" t="s">
        <v>242</v>
      </c>
      <c r="DC1918" s="4" t="s">
        <v>242</v>
      </c>
      <c r="DD1918" s="7">
        <v>2</v>
      </c>
      <c r="DE1918" s="7">
        <v>30</v>
      </c>
      <c r="DF1918" s="7">
        <v>60</v>
      </c>
      <c r="DH1918" s="7">
        <v>13</v>
      </c>
      <c r="DI1918" s="4">
        <v>6</v>
      </c>
      <c r="DJ1918" s="4">
        <v>9</v>
      </c>
      <c r="DK1918" s="4" t="s">
        <v>242</v>
      </c>
      <c r="DL1918" s="4" t="s">
        <v>242</v>
      </c>
      <c r="DX1918" s="7">
        <f t="shared" si="25380"/>
        <v>8100626</v>
      </c>
      <c r="DY1918" s="7"/>
      <c r="DZ1918" s="67">
        <v>0</v>
      </c>
      <c r="EA1918" s="2" t="s">
        <v>242</v>
      </c>
      <c r="EB1918" s="85" t="s">
        <v>242</v>
      </c>
      <c r="EC1918" s="2" t="s">
        <v>242</v>
      </c>
      <c r="ED1918" s="2">
        <v>2036</v>
      </c>
      <c r="EE1918" s="2">
        <v>3004</v>
      </c>
      <c r="EF1918" s="7">
        <v>50</v>
      </c>
      <c r="EG1918" s="20"/>
      <c r="EH1918" s="20"/>
      <c r="EI1918" s="4">
        <v>331170</v>
      </c>
      <c r="EJ1918" s="4">
        <v>1</v>
      </c>
      <c r="EK1918" s="4">
        <v>331171</v>
      </c>
      <c r="EL1918" s="4">
        <v>1</v>
      </c>
      <c r="EM1918" s="4" t="s">
        <v>242</v>
      </c>
      <c r="EN1918" s="4" t="s">
        <v>242</v>
      </c>
      <c r="EO1918" s="4" t="s">
        <v>242</v>
      </c>
      <c r="EP1918" s="4" t="s">
        <v>242</v>
      </c>
      <c r="EQ1918" s="4" t="s">
        <v>242</v>
      </c>
      <c r="ER1918" s="4" t="s">
        <v>242</v>
      </c>
      <c r="ES1918" s="4" t="s">
        <v>242</v>
      </c>
      <c r="ET1918" s="4" t="s">
        <v>242</v>
      </c>
      <c r="EU1918" s="4" t="s">
        <v>242</v>
      </c>
      <c r="EV1918" s="4" t="s">
        <v>242</v>
      </c>
      <c r="EW1918" s="4" t="s">
        <v>242</v>
      </c>
      <c r="EX1918" s="4" t="s">
        <v>242</v>
      </c>
      <c r="EY1918" s="4" t="s">
        <v>242</v>
      </c>
      <c r="EZ1918" s="4" t="s">
        <v>242</v>
      </c>
      <c r="FA1918" s="4" t="s">
        <v>242</v>
      </c>
      <c r="FB1918" s="4" t="s">
        <v>242</v>
      </c>
      <c r="FC1918" s="4">
        <v>40013</v>
      </c>
      <c r="FD1918" s="4">
        <v>1</v>
      </c>
      <c r="FE1918" s="4">
        <v>20100</v>
      </c>
      <c r="FF1918" s="4">
        <v>1</v>
      </c>
      <c r="FG1918" s="4">
        <v>20100</v>
      </c>
      <c r="FH1918" s="4">
        <v>1</v>
      </c>
      <c r="FR1918" s="2">
        <v>99999</v>
      </c>
      <c r="FS1918" s="2">
        <v>0</v>
      </c>
      <c r="FT1918" s="2">
        <f t="shared" ref="FT1918" si="25410">IF(FT930="","",FT930)</f>
        <v>10000</v>
      </c>
      <c r="FV1918" s="2" t="str">
        <f t="shared" ref="FV1918" si="25411">IF(FV930="","",FV930)</f>
        <v/>
      </c>
      <c r="FW1918" s="2" t="str">
        <f t="shared" ref="FW1918" si="25412">IF(FW930="","",FW930)</f>
        <v/>
      </c>
      <c r="FX1918" s="2" t="str">
        <f t="shared" ref="FX1918" si="25413">IF(FX930="","",FX930)</f>
        <v/>
      </c>
      <c r="FY1918" s="2" t="str">
        <f t="shared" si="25334"/>
        <v/>
      </c>
      <c r="FZ1918" s="77">
        <v>0</v>
      </c>
      <c r="GA1918" s="2">
        <v>1</v>
      </c>
      <c r="GC1918" s="2">
        <v>1</v>
      </c>
      <c r="GD1918"/>
    </row>
    <row r="1919" s="2" customFormat="1" ht="14.25" spans="1:186">
      <c r="A1919" s="95">
        <f t="shared" si="25365"/>
        <v>8110114</v>
      </c>
      <c r="B1919" s="95">
        <v>1288</v>
      </c>
      <c r="C1919" s="95">
        <v>0</v>
      </c>
      <c r="D1919" s="95" t="s">
        <v>639</v>
      </c>
      <c r="E1919" s="95" t="str">
        <f t="shared" si="25366"/>
        <v>110级橙装剑（福利专用）</v>
      </c>
      <c r="F1919" s="31" t="s">
        <v>1483</v>
      </c>
      <c r="G1919" s="31">
        <v>5</v>
      </c>
      <c r="H1919" s="7" t="s">
        <v>191</v>
      </c>
      <c r="I1919" s="7" t="s">
        <v>187</v>
      </c>
      <c r="J1919" s="41">
        <v>1533</v>
      </c>
      <c r="K1919" s="41">
        <v>407</v>
      </c>
      <c r="L1919" s="80"/>
      <c r="M1919" s="29" t="s">
        <v>193</v>
      </c>
      <c r="N1919" s="4">
        <v>110</v>
      </c>
      <c r="O1919" s="4">
        <v>110</v>
      </c>
      <c r="P1919" s="40">
        <f t="shared" si="25345"/>
        <v>2005</v>
      </c>
      <c r="Q1919" s="4"/>
      <c r="S1919" s="48">
        <v>0</v>
      </c>
      <c r="T1919" s="47" t="s">
        <v>240</v>
      </c>
      <c r="U1919" s="7" t="s">
        <v>195</v>
      </c>
      <c r="V1919" s="7">
        <v>0</v>
      </c>
      <c r="W1919" s="7">
        <v>0</v>
      </c>
      <c r="X1919" s="40">
        <v>0</v>
      </c>
      <c r="AB1919" s="7" t="s">
        <v>195</v>
      </c>
      <c r="AC1919" s="7">
        <v>0</v>
      </c>
      <c r="AD1919" s="7" t="s">
        <v>195</v>
      </c>
      <c r="AE1919" s="7" t="str">
        <f t="shared" ref="AE1919" si="25414">IF(Z1919&gt;=40,"false","true")</f>
        <v>true</v>
      </c>
      <c r="AF1919" s="7" t="b">
        <v>1</v>
      </c>
      <c r="AG1919" s="7" t="s">
        <v>195</v>
      </c>
      <c r="AH1919" s="40">
        <v>0</v>
      </c>
      <c r="AI1919" s="40">
        <v>0</v>
      </c>
      <c r="AJ1919" s="40">
        <v>1</v>
      </c>
      <c r="AK1919" s="40">
        <v>0</v>
      </c>
      <c r="AL1919" s="40">
        <v>1</v>
      </c>
      <c r="AM1919" s="40">
        <v>0</v>
      </c>
      <c r="AN1919" s="40">
        <v>60</v>
      </c>
      <c r="AO1919" s="40">
        <v>20000</v>
      </c>
      <c r="AP1919" s="7" t="s">
        <v>641</v>
      </c>
      <c r="AQ1919" s="4">
        <v>3</v>
      </c>
      <c r="AR1919" s="4">
        <v>161506</v>
      </c>
      <c r="AS1919" s="7" t="s">
        <v>199</v>
      </c>
      <c r="AT1919" s="48">
        <v>3</v>
      </c>
      <c r="AU1919" s="48">
        <v>1</v>
      </c>
      <c r="AV1919" s="48">
        <v>3</v>
      </c>
      <c r="AW1919" s="48">
        <v>500</v>
      </c>
      <c r="AX1919" s="48">
        <v>250</v>
      </c>
      <c r="AY1919" s="48">
        <v>0</v>
      </c>
      <c r="AZ1919" s="48">
        <v>0</v>
      </c>
      <c r="BE1919" s="48">
        <v>0</v>
      </c>
      <c r="BF1919" s="48">
        <v>1</v>
      </c>
      <c r="BG1919" s="48">
        <v>1080</v>
      </c>
      <c r="BH1919" s="48">
        <v>1080</v>
      </c>
      <c r="BI1919" s="7">
        <v>0</v>
      </c>
      <c r="BJ1919" s="7">
        <v>0</v>
      </c>
      <c r="BK1919" s="7">
        <v>0</v>
      </c>
      <c r="BL1919" s="7">
        <v>0</v>
      </c>
      <c r="BM1919" s="7">
        <v>0</v>
      </c>
      <c r="BN1919" s="7">
        <v>0</v>
      </c>
      <c r="BO1919" s="7">
        <v>0</v>
      </c>
      <c r="BP1919" s="7">
        <v>0</v>
      </c>
      <c r="BQ1919" s="7">
        <v>0</v>
      </c>
      <c r="BR1919" s="7">
        <v>0</v>
      </c>
      <c r="BS1919" s="7">
        <v>0</v>
      </c>
      <c r="BT1919" s="7">
        <v>0</v>
      </c>
      <c r="BU1919" s="7">
        <v>0</v>
      </c>
      <c r="BV1919" s="7">
        <v>0</v>
      </c>
      <c r="BW1919" s="7">
        <v>0</v>
      </c>
      <c r="BX1919" s="7">
        <v>0</v>
      </c>
      <c r="BY1919" s="7">
        <v>0</v>
      </c>
      <c r="BZ1919" s="7">
        <v>0</v>
      </c>
      <c r="CA1919" s="7">
        <v>0</v>
      </c>
      <c r="CB1919" s="7">
        <v>0</v>
      </c>
      <c r="CC1919" s="7">
        <v>0</v>
      </c>
      <c r="CD1919" s="7">
        <v>0</v>
      </c>
      <c r="CE1919" s="7">
        <v>0</v>
      </c>
      <c r="CF1919" s="7">
        <v>0</v>
      </c>
      <c r="CG1919" s="7">
        <v>0</v>
      </c>
      <c r="CH1919" s="7">
        <v>0</v>
      </c>
      <c r="CI1919" s="7">
        <v>0</v>
      </c>
      <c r="CJ1919" s="7">
        <v>0</v>
      </c>
      <c r="CK1919" s="7">
        <v>0</v>
      </c>
      <c r="CL1919" s="40">
        <v>0</v>
      </c>
      <c r="CM1919" s="40">
        <v>0</v>
      </c>
      <c r="CN1919" s="40">
        <v>0</v>
      </c>
      <c r="CO1919" s="40">
        <v>0</v>
      </c>
      <c r="CP1919" s="7">
        <v>0</v>
      </c>
      <c r="CQ1919" s="7">
        <v>0</v>
      </c>
      <c r="CR1919" s="7">
        <v>0</v>
      </c>
      <c r="CS1919" s="40">
        <v>0</v>
      </c>
      <c r="CT1919" s="7">
        <v>0</v>
      </c>
      <c r="CU1919" s="7">
        <v>0</v>
      </c>
      <c r="CV1919" s="4"/>
      <c r="CW1919" s="4"/>
      <c r="CX1919" s="4" t="s">
        <v>210</v>
      </c>
      <c r="CY1919" s="4" t="s">
        <v>211</v>
      </c>
      <c r="CZ1919" s="4" t="s">
        <v>242</v>
      </c>
      <c r="DA1919" s="4" t="s">
        <v>242</v>
      </c>
      <c r="DB1919" s="4" t="s">
        <v>212</v>
      </c>
      <c r="DC1919" s="4" t="s">
        <v>212</v>
      </c>
      <c r="DD1919" s="7">
        <v>2</v>
      </c>
      <c r="DE1919" s="7">
        <v>30</v>
      </c>
      <c r="DF1919" s="7">
        <v>60</v>
      </c>
      <c r="DH1919" s="7">
        <v>13</v>
      </c>
      <c r="DI1919" s="4">
        <v>2</v>
      </c>
      <c r="DJ1919" s="4">
        <v>4</v>
      </c>
      <c r="DK1919" s="4">
        <v>7</v>
      </c>
      <c r="DL1919" s="4">
        <v>8</v>
      </c>
      <c r="DX1919" s="7">
        <f t="shared" si="25380"/>
        <v>8110114</v>
      </c>
      <c r="DY1919" s="7"/>
      <c r="DZ1919" s="67">
        <v>10000</v>
      </c>
      <c r="EA1919" s="2" t="s">
        <v>1641</v>
      </c>
      <c r="EB1919" s="85">
        <v>206</v>
      </c>
      <c r="EC1919" s="2" t="s">
        <v>1642</v>
      </c>
      <c r="ED1919" s="2">
        <v>2021</v>
      </c>
      <c r="EE1919" s="2">
        <v>3004</v>
      </c>
      <c r="EF1919" s="7">
        <v>50</v>
      </c>
      <c r="EG1919" s="20"/>
      <c r="EH1919" s="20"/>
      <c r="EI1919" s="4">
        <v>331111</v>
      </c>
      <c r="EJ1919" s="4">
        <v>1</v>
      </c>
      <c r="EK1919" s="4" t="s">
        <v>242</v>
      </c>
      <c r="EL1919" s="4" t="s">
        <v>242</v>
      </c>
      <c r="EM1919" s="4" t="s">
        <v>242</v>
      </c>
      <c r="EN1919" s="4" t="s">
        <v>242</v>
      </c>
      <c r="EO1919" s="4" t="s">
        <v>242</v>
      </c>
      <c r="EP1919" s="4" t="s">
        <v>242</v>
      </c>
      <c r="EQ1919" s="4" t="s">
        <v>242</v>
      </c>
      <c r="ER1919" s="4" t="s">
        <v>242</v>
      </c>
      <c r="ES1919" s="4" t="s">
        <v>242</v>
      </c>
      <c r="ET1919" s="4" t="s">
        <v>242</v>
      </c>
      <c r="EU1919" s="4" t="s">
        <v>242</v>
      </c>
      <c r="EV1919" s="4" t="s">
        <v>242</v>
      </c>
      <c r="EW1919" s="4" t="s">
        <v>242</v>
      </c>
      <c r="EX1919" s="4" t="s">
        <v>242</v>
      </c>
      <c r="EY1919" s="4" t="s">
        <v>242</v>
      </c>
      <c r="EZ1919" s="4" t="s">
        <v>242</v>
      </c>
      <c r="FA1919" s="4" t="s">
        <v>242</v>
      </c>
      <c r="FB1919" s="4" t="s">
        <v>242</v>
      </c>
      <c r="FC1919" s="4">
        <v>40013</v>
      </c>
      <c r="FD1919" s="4">
        <v>1</v>
      </c>
      <c r="FE1919" s="4">
        <v>20100</v>
      </c>
      <c r="FF1919" s="4">
        <v>1</v>
      </c>
      <c r="FG1919" s="4">
        <v>20100</v>
      </c>
      <c r="FH1919" s="4">
        <v>1</v>
      </c>
      <c r="FR1919" s="2">
        <v>99999</v>
      </c>
      <c r="FS1919" s="2">
        <v>0</v>
      </c>
      <c r="FT1919" s="2">
        <f t="shared" ref="FT1919" si="25415">IF(FT931="","",FT931)</f>
        <v>10000</v>
      </c>
      <c r="FV1919" s="2" t="str">
        <f t="shared" ref="FV1919" si="25416">IF(FV931="","",FV931)</f>
        <v/>
      </c>
      <c r="FW1919" s="2" t="str">
        <f t="shared" ref="FW1919" si="25417">IF(FW931="","",FW931)</f>
        <v/>
      </c>
      <c r="FX1919" s="2" t="str">
        <f t="shared" ref="FX1919" si="25418">IF(FX931="","",FX931)</f>
        <v/>
      </c>
      <c r="FY1919" s="2" t="str">
        <f t="shared" si="25334"/>
        <v/>
      </c>
      <c r="FZ1919" s="77">
        <v>0</v>
      </c>
      <c r="GA1919" s="2">
        <v>1</v>
      </c>
      <c r="GC1919" s="2">
        <v>1</v>
      </c>
      <c r="GD1919"/>
    </row>
    <row r="1920" s="2" customFormat="1" ht="14.25" spans="1:186">
      <c r="A1920" s="95">
        <f t="shared" si="25365"/>
        <v>8110115</v>
      </c>
      <c r="B1920" s="95">
        <v>4360</v>
      </c>
      <c r="C1920" s="95">
        <v>0</v>
      </c>
      <c r="D1920" s="95" t="s">
        <v>642</v>
      </c>
      <c r="E1920" s="95" t="str">
        <f t="shared" si="25366"/>
        <v>110级橙装锤（福利专用）</v>
      </c>
      <c r="F1920" s="31" t="s">
        <v>1483</v>
      </c>
      <c r="G1920" s="31">
        <v>5</v>
      </c>
      <c r="H1920" s="7" t="s">
        <v>191</v>
      </c>
      <c r="I1920" s="7" t="s">
        <v>187</v>
      </c>
      <c r="J1920" s="41">
        <v>1522</v>
      </c>
      <c r="K1920" s="37">
        <v>207</v>
      </c>
      <c r="L1920" s="80"/>
      <c r="M1920" s="29" t="s">
        <v>193</v>
      </c>
      <c r="N1920" s="4">
        <v>110</v>
      </c>
      <c r="O1920" s="4">
        <v>110</v>
      </c>
      <c r="P1920" s="40">
        <f t="shared" si="25345"/>
        <v>2005</v>
      </c>
      <c r="Q1920" s="4"/>
      <c r="S1920" s="48">
        <v>0</v>
      </c>
      <c r="T1920" s="47" t="s">
        <v>245</v>
      </c>
      <c r="U1920" s="7" t="s">
        <v>195</v>
      </c>
      <c r="V1920" s="7">
        <v>0</v>
      </c>
      <c r="W1920" s="7">
        <v>0</v>
      </c>
      <c r="X1920" s="40">
        <v>0</v>
      </c>
      <c r="AB1920" s="7" t="s">
        <v>195</v>
      </c>
      <c r="AC1920" s="7">
        <v>0</v>
      </c>
      <c r="AD1920" s="7" t="s">
        <v>195</v>
      </c>
      <c r="AE1920" s="7" t="str">
        <f t="shared" ref="AE1920" si="25419">IF(Z1920&gt;=40,"false","true")</f>
        <v>true</v>
      </c>
      <c r="AF1920" s="7" t="b">
        <v>1</v>
      </c>
      <c r="AG1920" s="7" t="s">
        <v>195</v>
      </c>
      <c r="AH1920" s="40">
        <v>0</v>
      </c>
      <c r="AI1920" s="40">
        <v>0</v>
      </c>
      <c r="AJ1920" s="40">
        <v>1</v>
      </c>
      <c r="AK1920" s="40">
        <v>0</v>
      </c>
      <c r="AL1920" s="40">
        <v>1</v>
      </c>
      <c r="AM1920" s="40">
        <v>0</v>
      </c>
      <c r="AN1920" s="40">
        <v>60</v>
      </c>
      <c r="AO1920" s="40">
        <v>20000</v>
      </c>
      <c r="AP1920" s="7" t="s">
        <v>644</v>
      </c>
      <c r="AQ1920" s="4">
        <v>3</v>
      </c>
      <c r="AR1920" s="4">
        <v>161506</v>
      </c>
      <c r="AS1920" s="7" t="s">
        <v>199</v>
      </c>
      <c r="AT1920" s="48">
        <v>3</v>
      </c>
      <c r="AU1920" s="48">
        <v>1</v>
      </c>
      <c r="AV1920" s="48">
        <v>3</v>
      </c>
      <c r="AW1920" s="48">
        <v>500</v>
      </c>
      <c r="AX1920" s="48">
        <v>250</v>
      </c>
      <c r="AY1920" s="48">
        <v>0</v>
      </c>
      <c r="AZ1920" s="48">
        <v>0</v>
      </c>
      <c r="BE1920" s="48">
        <v>0</v>
      </c>
      <c r="BF1920" s="48">
        <v>1</v>
      </c>
      <c r="BG1920" s="48">
        <v>1080</v>
      </c>
      <c r="BH1920" s="48">
        <v>1080</v>
      </c>
      <c r="BI1920" s="7">
        <v>0</v>
      </c>
      <c r="BJ1920" s="7">
        <v>0</v>
      </c>
      <c r="BK1920" s="7">
        <v>0</v>
      </c>
      <c r="BL1920" s="7">
        <v>0</v>
      </c>
      <c r="BM1920" s="7">
        <v>0</v>
      </c>
      <c r="BN1920" s="7">
        <v>0</v>
      </c>
      <c r="BO1920" s="7">
        <v>0</v>
      </c>
      <c r="BP1920" s="7">
        <v>0</v>
      </c>
      <c r="BQ1920" s="7">
        <v>0</v>
      </c>
      <c r="BR1920" s="7">
        <v>0</v>
      </c>
      <c r="BS1920" s="7">
        <v>0</v>
      </c>
      <c r="BT1920" s="7">
        <v>0</v>
      </c>
      <c r="BU1920" s="7">
        <v>0</v>
      </c>
      <c r="BV1920" s="7">
        <v>0</v>
      </c>
      <c r="BW1920" s="7">
        <v>0</v>
      </c>
      <c r="BX1920" s="7">
        <v>0</v>
      </c>
      <c r="BY1920" s="7">
        <v>0</v>
      </c>
      <c r="BZ1920" s="7">
        <v>0</v>
      </c>
      <c r="CA1920" s="7">
        <v>0</v>
      </c>
      <c r="CB1920" s="7">
        <v>0</v>
      </c>
      <c r="CC1920" s="7">
        <v>0</v>
      </c>
      <c r="CD1920" s="7">
        <v>0</v>
      </c>
      <c r="CE1920" s="7">
        <v>0</v>
      </c>
      <c r="CF1920" s="7">
        <v>0</v>
      </c>
      <c r="CG1920" s="7">
        <v>0</v>
      </c>
      <c r="CH1920" s="7">
        <v>0</v>
      </c>
      <c r="CI1920" s="7">
        <v>0</v>
      </c>
      <c r="CJ1920" s="7">
        <v>0</v>
      </c>
      <c r="CK1920" s="7">
        <v>0</v>
      </c>
      <c r="CL1920" s="40">
        <v>0</v>
      </c>
      <c r="CM1920" s="40">
        <v>0</v>
      </c>
      <c r="CN1920" s="40">
        <v>0</v>
      </c>
      <c r="CO1920" s="40">
        <v>0</v>
      </c>
      <c r="CP1920" s="7">
        <v>0</v>
      </c>
      <c r="CQ1920" s="7">
        <v>0</v>
      </c>
      <c r="CR1920" s="7">
        <v>0</v>
      </c>
      <c r="CS1920" s="40">
        <v>0</v>
      </c>
      <c r="CT1920" s="7">
        <v>0</v>
      </c>
      <c r="CU1920" s="7">
        <v>0</v>
      </c>
      <c r="CV1920" s="4"/>
      <c r="CW1920" s="4"/>
      <c r="CX1920" s="4" t="s">
        <v>210</v>
      </c>
      <c r="CY1920" s="4" t="s">
        <v>211</v>
      </c>
      <c r="CZ1920" s="4" t="s">
        <v>242</v>
      </c>
      <c r="DA1920" s="4" t="s">
        <v>242</v>
      </c>
      <c r="DB1920" s="4" t="s">
        <v>212</v>
      </c>
      <c r="DC1920" s="4" t="s">
        <v>212</v>
      </c>
      <c r="DD1920" s="7">
        <v>2</v>
      </c>
      <c r="DE1920" s="7">
        <v>30</v>
      </c>
      <c r="DF1920" s="7">
        <v>60</v>
      </c>
      <c r="DH1920" s="7">
        <v>13</v>
      </c>
      <c r="DI1920" s="4">
        <v>2</v>
      </c>
      <c r="DJ1920" s="4">
        <v>4</v>
      </c>
      <c r="DK1920" s="4">
        <v>7</v>
      </c>
      <c r="DL1920" s="4">
        <v>8</v>
      </c>
      <c r="DX1920" s="7">
        <f t="shared" si="25380"/>
        <v>8110115</v>
      </c>
      <c r="DY1920" s="7"/>
      <c r="DZ1920" s="67">
        <v>10000</v>
      </c>
      <c r="EA1920" s="2" t="s">
        <v>1641</v>
      </c>
      <c r="EB1920" s="85">
        <v>206</v>
      </c>
      <c r="EC1920" s="2" t="s">
        <v>1642</v>
      </c>
      <c r="ED1920" s="2">
        <v>2021</v>
      </c>
      <c r="EE1920" s="2">
        <v>3004</v>
      </c>
      <c r="EF1920" s="7">
        <v>50</v>
      </c>
      <c r="EG1920" s="20"/>
      <c r="EH1920" s="20"/>
      <c r="EI1920" s="4">
        <v>331111</v>
      </c>
      <c r="EJ1920" s="4">
        <v>1</v>
      </c>
      <c r="EK1920" s="4" t="s">
        <v>242</v>
      </c>
      <c r="EL1920" s="4" t="s">
        <v>242</v>
      </c>
      <c r="EM1920" s="4" t="s">
        <v>242</v>
      </c>
      <c r="EN1920" s="4" t="s">
        <v>242</v>
      </c>
      <c r="EO1920" s="4" t="s">
        <v>242</v>
      </c>
      <c r="EP1920" s="4" t="s">
        <v>242</v>
      </c>
      <c r="EQ1920" s="4" t="s">
        <v>242</v>
      </c>
      <c r="ER1920" s="4" t="s">
        <v>242</v>
      </c>
      <c r="ES1920" s="4" t="s">
        <v>242</v>
      </c>
      <c r="ET1920" s="4" t="s">
        <v>242</v>
      </c>
      <c r="EU1920" s="4" t="s">
        <v>242</v>
      </c>
      <c r="EV1920" s="4" t="s">
        <v>242</v>
      </c>
      <c r="EW1920" s="4" t="s">
        <v>242</v>
      </c>
      <c r="EX1920" s="4" t="s">
        <v>242</v>
      </c>
      <c r="EY1920" s="4" t="s">
        <v>242</v>
      </c>
      <c r="EZ1920" s="4" t="s">
        <v>242</v>
      </c>
      <c r="FA1920" s="4" t="s">
        <v>242</v>
      </c>
      <c r="FB1920" s="4" t="s">
        <v>242</v>
      </c>
      <c r="FC1920" s="4">
        <v>40013</v>
      </c>
      <c r="FD1920" s="4">
        <v>1</v>
      </c>
      <c r="FE1920" s="4">
        <v>20100</v>
      </c>
      <c r="FF1920" s="4">
        <v>1</v>
      </c>
      <c r="FG1920" s="4">
        <v>20100</v>
      </c>
      <c r="FH1920" s="4">
        <v>1</v>
      </c>
      <c r="FR1920" s="2">
        <v>99999</v>
      </c>
      <c r="FS1920" s="2">
        <v>0</v>
      </c>
      <c r="FT1920" s="2">
        <f t="shared" ref="FT1920" si="25420">IF(FT932="","",FT932)</f>
        <v>10000</v>
      </c>
      <c r="FV1920" s="2" t="str">
        <f t="shared" ref="FV1920" si="25421">IF(FV932="","",FV932)</f>
        <v/>
      </c>
      <c r="FW1920" s="2" t="str">
        <f t="shared" ref="FW1920" si="25422">IF(FW932="","",FW932)</f>
        <v/>
      </c>
      <c r="FX1920" s="2" t="str">
        <f t="shared" ref="FX1920" si="25423">IF(FX932="","",FX932)</f>
        <v/>
      </c>
      <c r="FY1920" s="2" t="str">
        <f t="shared" si="25334"/>
        <v/>
      </c>
      <c r="FZ1920" s="77">
        <v>0</v>
      </c>
      <c r="GA1920" s="2">
        <v>1</v>
      </c>
      <c r="GC1920" s="2">
        <v>1</v>
      </c>
      <c r="GD1920"/>
    </row>
    <row r="1921" s="2" customFormat="1" ht="14.25" spans="1:186">
      <c r="A1921" s="95">
        <f t="shared" si="25365"/>
        <v>8110116</v>
      </c>
      <c r="B1921" s="95">
        <v>1800</v>
      </c>
      <c r="C1921" s="95">
        <v>0</v>
      </c>
      <c r="D1921" s="95" t="s">
        <v>645</v>
      </c>
      <c r="E1921" s="95" t="str">
        <f t="shared" si="25366"/>
        <v>110级橙装匕首（福利专用）</v>
      </c>
      <c r="F1921" s="31" t="s">
        <v>1483</v>
      </c>
      <c r="G1921" s="31">
        <v>5</v>
      </c>
      <c r="H1921" s="7" t="s">
        <v>191</v>
      </c>
      <c r="I1921" s="7" t="s">
        <v>187</v>
      </c>
      <c r="J1921" s="41">
        <v>1512</v>
      </c>
      <c r="K1921" s="37">
        <v>307</v>
      </c>
      <c r="L1921" s="80"/>
      <c r="M1921" s="29" t="s">
        <v>193</v>
      </c>
      <c r="N1921" s="4">
        <v>110</v>
      </c>
      <c r="O1921" s="4">
        <v>110</v>
      </c>
      <c r="P1921" s="40">
        <f t="shared" si="25345"/>
        <v>2005</v>
      </c>
      <c r="Q1921" s="4"/>
      <c r="S1921" s="48">
        <v>0</v>
      </c>
      <c r="T1921" s="47" t="s">
        <v>249</v>
      </c>
      <c r="U1921" s="7" t="s">
        <v>195</v>
      </c>
      <c r="V1921" s="7">
        <v>0</v>
      </c>
      <c r="W1921" s="7">
        <v>0</v>
      </c>
      <c r="X1921" s="40">
        <v>0</v>
      </c>
      <c r="AB1921" s="7" t="s">
        <v>195</v>
      </c>
      <c r="AC1921" s="7">
        <v>0</v>
      </c>
      <c r="AD1921" s="7" t="s">
        <v>195</v>
      </c>
      <c r="AE1921" s="7" t="str">
        <f t="shared" ref="AE1921" si="25424">IF(Z1921&gt;=40,"false","true")</f>
        <v>true</v>
      </c>
      <c r="AF1921" s="7" t="b">
        <v>1</v>
      </c>
      <c r="AG1921" s="7" t="s">
        <v>195</v>
      </c>
      <c r="AH1921" s="40">
        <v>0</v>
      </c>
      <c r="AI1921" s="40">
        <v>0</v>
      </c>
      <c r="AJ1921" s="40">
        <v>1</v>
      </c>
      <c r="AK1921" s="40">
        <v>0</v>
      </c>
      <c r="AL1921" s="40">
        <v>1</v>
      </c>
      <c r="AM1921" s="40">
        <v>0</v>
      </c>
      <c r="AN1921" s="40">
        <v>60</v>
      </c>
      <c r="AO1921" s="40">
        <v>20000</v>
      </c>
      <c r="AP1921" s="7" t="s">
        <v>647</v>
      </c>
      <c r="AQ1921" s="4">
        <v>3</v>
      </c>
      <c r="AR1921" s="4">
        <v>161506</v>
      </c>
      <c r="AS1921" s="7" t="s">
        <v>199</v>
      </c>
      <c r="AT1921" s="48">
        <v>3</v>
      </c>
      <c r="AU1921" s="48">
        <v>1</v>
      </c>
      <c r="AV1921" s="48">
        <v>3</v>
      </c>
      <c r="AW1921" s="48">
        <v>500</v>
      </c>
      <c r="AX1921" s="48">
        <v>250</v>
      </c>
      <c r="AY1921" s="48">
        <v>0</v>
      </c>
      <c r="AZ1921" s="48">
        <v>0</v>
      </c>
      <c r="BE1921" s="48">
        <v>0</v>
      </c>
      <c r="BF1921" s="48">
        <v>1</v>
      </c>
      <c r="BG1921" s="48">
        <v>1080</v>
      </c>
      <c r="BH1921" s="48">
        <v>1080</v>
      </c>
      <c r="BI1921" s="7">
        <v>0</v>
      </c>
      <c r="BJ1921" s="7">
        <v>0</v>
      </c>
      <c r="BK1921" s="7">
        <v>0</v>
      </c>
      <c r="BL1921" s="7">
        <v>0</v>
      </c>
      <c r="BM1921" s="7">
        <v>0</v>
      </c>
      <c r="BN1921" s="7">
        <v>0</v>
      </c>
      <c r="BO1921" s="7">
        <v>0</v>
      </c>
      <c r="BP1921" s="7">
        <v>0</v>
      </c>
      <c r="BQ1921" s="7">
        <v>0</v>
      </c>
      <c r="BR1921" s="7">
        <v>0</v>
      </c>
      <c r="BS1921" s="7">
        <v>0</v>
      </c>
      <c r="BT1921" s="7">
        <v>0</v>
      </c>
      <c r="BU1921" s="7">
        <v>0</v>
      </c>
      <c r="BV1921" s="7">
        <v>0</v>
      </c>
      <c r="BW1921" s="7">
        <v>0</v>
      </c>
      <c r="BX1921" s="7">
        <v>0</v>
      </c>
      <c r="BY1921" s="7">
        <v>0</v>
      </c>
      <c r="BZ1921" s="7">
        <v>0</v>
      </c>
      <c r="CA1921" s="7">
        <v>0</v>
      </c>
      <c r="CB1921" s="7">
        <v>0</v>
      </c>
      <c r="CC1921" s="7">
        <v>0</v>
      </c>
      <c r="CD1921" s="7">
        <v>0</v>
      </c>
      <c r="CE1921" s="7">
        <v>0</v>
      </c>
      <c r="CF1921" s="7">
        <v>0</v>
      </c>
      <c r="CG1921" s="7">
        <v>0</v>
      </c>
      <c r="CH1921" s="7">
        <v>0</v>
      </c>
      <c r="CI1921" s="7">
        <v>0</v>
      </c>
      <c r="CJ1921" s="7">
        <v>0</v>
      </c>
      <c r="CK1921" s="7">
        <v>0</v>
      </c>
      <c r="CL1921" s="40">
        <v>0</v>
      </c>
      <c r="CM1921" s="40">
        <v>0</v>
      </c>
      <c r="CN1921" s="40">
        <v>0</v>
      </c>
      <c r="CO1921" s="40">
        <v>0</v>
      </c>
      <c r="CP1921" s="7">
        <v>0</v>
      </c>
      <c r="CQ1921" s="7">
        <v>0</v>
      </c>
      <c r="CR1921" s="7">
        <v>0</v>
      </c>
      <c r="CS1921" s="40">
        <v>0</v>
      </c>
      <c r="CT1921" s="7">
        <v>0</v>
      </c>
      <c r="CU1921" s="7">
        <v>0</v>
      </c>
      <c r="CV1921" s="4"/>
      <c r="CW1921" s="4"/>
      <c r="CX1921" s="4" t="s">
        <v>210</v>
      </c>
      <c r="CY1921" s="4" t="s">
        <v>211</v>
      </c>
      <c r="CZ1921" s="4" t="s">
        <v>242</v>
      </c>
      <c r="DA1921" s="4" t="s">
        <v>242</v>
      </c>
      <c r="DB1921" s="4" t="s">
        <v>212</v>
      </c>
      <c r="DC1921" s="4" t="s">
        <v>212</v>
      </c>
      <c r="DD1921" s="7">
        <v>2</v>
      </c>
      <c r="DE1921" s="7">
        <v>30</v>
      </c>
      <c r="DF1921" s="7">
        <v>60</v>
      </c>
      <c r="DH1921" s="7">
        <v>13</v>
      </c>
      <c r="DI1921" s="4">
        <v>2</v>
      </c>
      <c r="DJ1921" s="4">
        <v>4</v>
      </c>
      <c r="DK1921" s="4">
        <v>7</v>
      </c>
      <c r="DL1921" s="4">
        <v>8</v>
      </c>
      <c r="DX1921" s="7">
        <f t="shared" si="25380"/>
        <v>8110116</v>
      </c>
      <c r="DY1921" s="7"/>
      <c r="DZ1921" s="67">
        <v>10000</v>
      </c>
      <c r="EA1921" s="2" t="s">
        <v>1641</v>
      </c>
      <c r="EB1921" s="85">
        <v>206</v>
      </c>
      <c r="EC1921" s="2" t="s">
        <v>1642</v>
      </c>
      <c r="ED1921" s="2">
        <v>2021</v>
      </c>
      <c r="EE1921" s="2">
        <v>3004</v>
      </c>
      <c r="EF1921" s="7">
        <v>50</v>
      </c>
      <c r="EG1921" s="20"/>
      <c r="EH1921" s="20"/>
      <c r="EI1921" s="4">
        <v>331111</v>
      </c>
      <c r="EJ1921" s="4">
        <v>1</v>
      </c>
      <c r="EK1921" s="4" t="s">
        <v>242</v>
      </c>
      <c r="EL1921" s="4" t="s">
        <v>242</v>
      </c>
      <c r="EM1921" s="4" t="s">
        <v>242</v>
      </c>
      <c r="EN1921" s="4" t="s">
        <v>242</v>
      </c>
      <c r="EO1921" s="4" t="s">
        <v>242</v>
      </c>
      <c r="EP1921" s="4" t="s">
        <v>242</v>
      </c>
      <c r="EQ1921" s="4" t="s">
        <v>242</v>
      </c>
      <c r="ER1921" s="4" t="s">
        <v>242</v>
      </c>
      <c r="ES1921" s="4" t="s">
        <v>242</v>
      </c>
      <c r="ET1921" s="4" t="s">
        <v>242</v>
      </c>
      <c r="EU1921" s="4" t="s">
        <v>242</v>
      </c>
      <c r="EV1921" s="4" t="s">
        <v>242</v>
      </c>
      <c r="EW1921" s="4" t="s">
        <v>242</v>
      </c>
      <c r="EX1921" s="4" t="s">
        <v>242</v>
      </c>
      <c r="EY1921" s="4" t="s">
        <v>242</v>
      </c>
      <c r="EZ1921" s="4" t="s">
        <v>242</v>
      </c>
      <c r="FA1921" s="4" t="s">
        <v>242</v>
      </c>
      <c r="FB1921" s="4" t="s">
        <v>242</v>
      </c>
      <c r="FC1921" s="4">
        <v>40013</v>
      </c>
      <c r="FD1921" s="4">
        <v>1</v>
      </c>
      <c r="FE1921" s="4">
        <v>20100</v>
      </c>
      <c r="FF1921" s="4">
        <v>1</v>
      </c>
      <c r="FG1921" s="4">
        <v>20100</v>
      </c>
      <c r="FH1921" s="4">
        <v>1</v>
      </c>
      <c r="FR1921" s="2">
        <v>99999</v>
      </c>
      <c r="FS1921" s="2">
        <v>0</v>
      </c>
      <c r="FT1921" s="2">
        <f t="shared" ref="FT1921" si="25425">IF(FT933="","",FT933)</f>
        <v>10000</v>
      </c>
      <c r="FV1921" s="2" t="str">
        <f t="shared" ref="FV1921" si="25426">IF(FV933="","",FV933)</f>
        <v/>
      </c>
      <c r="FW1921" s="2" t="str">
        <f t="shared" ref="FW1921" si="25427">IF(FW933="","",FW933)</f>
        <v/>
      </c>
      <c r="FX1921" s="2" t="str">
        <f t="shared" ref="FX1921" si="25428">IF(FX933="","",FX933)</f>
        <v/>
      </c>
      <c r="FY1921" s="2" t="str">
        <f t="shared" si="25334"/>
        <v/>
      </c>
      <c r="FZ1921" s="77">
        <v>0</v>
      </c>
      <c r="GA1921" s="2">
        <v>1</v>
      </c>
      <c r="GC1921" s="2">
        <v>1</v>
      </c>
      <c r="GD1921"/>
    </row>
    <row r="1922" s="2" customFormat="1" ht="14.25" spans="1:186">
      <c r="A1922" s="95">
        <f t="shared" si="25365"/>
        <v>8110117</v>
      </c>
      <c r="B1922" s="95">
        <v>3080</v>
      </c>
      <c r="C1922" s="95">
        <v>0</v>
      </c>
      <c r="D1922" s="95" t="s">
        <v>648</v>
      </c>
      <c r="E1922" s="95" t="str">
        <f t="shared" si="25366"/>
        <v>110级橙装爪（福利专用）</v>
      </c>
      <c r="F1922" s="31" t="s">
        <v>1483</v>
      </c>
      <c r="G1922" s="31">
        <v>5</v>
      </c>
      <c r="H1922" s="7" t="s">
        <v>191</v>
      </c>
      <c r="I1922" s="7" t="s">
        <v>187</v>
      </c>
      <c r="J1922" s="41">
        <v>1552</v>
      </c>
      <c r="K1922" s="37">
        <v>107</v>
      </c>
      <c r="L1922" s="80"/>
      <c r="M1922" s="29" t="s">
        <v>193</v>
      </c>
      <c r="N1922" s="4">
        <v>110</v>
      </c>
      <c r="O1922" s="4">
        <v>110</v>
      </c>
      <c r="P1922" s="40">
        <f t="shared" si="25345"/>
        <v>2005</v>
      </c>
      <c r="Q1922" s="4"/>
      <c r="S1922" s="48">
        <v>0</v>
      </c>
      <c r="T1922" s="47" t="s">
        <v>253</v>
      </c>
      <c r="U1922" s="7" t="s">
        <v>195</v>
      </c>
      <c r="V1922" s="7">
        <v>0</v>
      </c>
      <c r="W1922" s="7">
        <v>0</v>
      </c>
      <c r="X1922" s="40">
        <v>0</v>
      </c>
      <c r="AB1922" s="7" t="s">
        <v>195</v>
      </c>
      <c r="AC1922" s="7">
        <v>0</v>
      </c>
      <c r="AD1922" s="7" t="s">
        <v>195</v>
      </c>
      <c r="AE1922" s="7" t="str">
        <f t="shared" ref="AE1922" si="25429">IF(Z1922&gt;=40,"false","true")</f>
        <v>true</v>
      </c>
      <c r="AF1922" s="7" t="b">
        <v>1</v>
      </c>
      <c r="AG1922" s="7" t="s">
        <v>195</v>
      </c>
      <c r="AH1922" s="40">
        <v>0</v>
      </c>
      <c r="AI1922" s="40">
        <v>0</v>
      </c>
      <c r="AJ1922" s="40">
        <v>1</v>
      </c>
      <c r="AK1922" s="40">
        <v>0</v>
      </c>
      <c r="AL1922" s="40">
        <v>1</v>
      </c>
      <c r="AM1922" s="40">
        <v>0</v>
      </c>
      <c r="AN1922" s="40">
        <v>60</v>
      </c>
      <c r="AO1922" s="40">
        <v>20000</v>
      </c>
      <c r="AP1922" s="7" t="s">
        <v>650</v>
      </c>
      <c r="AQ1922" s="4">
        <v>3</v>
      </c>
      <c r="AR1922" s="4">
        <v>161506</v>
      </c>
      <c r="AS1922" s="7" t="s">
        <v>199</v>
      </c>
      <c r="AT1922" s="48">
        <v>3</v>
      </c>
      <c r="AU1922" s="48">
        <v>1</v>
      </c>
      <c r="AV1922" s="48">
        <v>3</v>
      </c>
      <c r="AW1922" s="48">
        <v>500</v>
      </c>
      <c r="AX1922" s="48">
        <v>250</v>
      </c>
      <c r="AY1922" s="48">
        <v>0</v>
      </c>
      <c r="AZ1922" s="48">
        <v>0</v>
      </c>
      <c r="BE1922" s="48">
        <v>0</v>
      </c>
      <c r="BF1922" s="48">
        <v>1</v>
      </c>
      <c r="BG1922" s="48">
        <v>1080</v>
      </c>
      <c r="BH1922" s="48">
        <v>1080</v>
      </c>
      <c r="BI1922" s="7">
        <v>0</v>
      </c>
      <c r="BJ1922" s="7">
        <v>0</v>
      </c>
      <c r="BK1922" s="7">
        <v>0</v>
      </c>
      <c r="BL1922" s="7">
        <v>0</v>
      </c>
      <c r="BM1922" s="7">
        <v>0</v>
      </c>
      <c r="BN1922" s="7">
        <v>0</v>
      </c>
      <c r="BO1922" s="7">
        <v>0</v>
      </c>
      <c r="BP1922" s="7">
        <v>0</v>
      </c>
      <c r="BQ1922" s="7">
        <v>0</v>
      </c>
      <c r="BR1922" s="7">
        <v>0</v>
      </c>
      <c r="BS1922" s="7">
        <v>0</v>
      </c>
      <c r="BT1922" s="7">
        <v>0</v>
      </c>
      <c r="BU1922" s="7">
        <v>0</v>
      </c>
      <c r="BV1922" s="7">
        <v>0</v>
      </c>
      <c r="BW1922" s="7">
        <v>0</v>
      </c>
      <c r="BX1922" s="7">
        <v>0</v>
      </c>
      <c r="BY1922" s="7">
        <v>0</v>
      </c>
      <c r="BZ1922" s="7">
        <v>0</v>
      </c>
      <c r="CA1922" s="7">
        <v>0</v>
      </c>
      <c r="CB1922" s="7">
        <v>0</v>
      </c>
      <c r="CC1922" s="7">
        <v>0</v>
      </c>
      <c r="CD1922" s="7">
        <v>0</v>
      </c>
      <c r="CE1922" s="7">
        <v>0</v>
      </c>
      <c r="CF1922" s="7">
        <v>0</v>
      </c>
      <c r="CG1922" s="7">
        <v>0</v>
      </c>
      <c r="CH1922" s="7">
        <v>0</v>
      </c>
      <c r="CI1922" s="7">
        <v>0</v>
      </c>
      <c r="CJ1922" s="7">
        <v>0</v>
      </c>
      <c r="CK1922" s="7">
        <v>0</v>
      </c>
      <c r="CL1922" s="40">
        <v>0</v>
      </c>
      <c r="CM1922" s="40">
        <v>0</v>
      </c>
      <c r="CN1922" s="40">
        <v>0</v>
      </c>
      <c r="CO1922" s="40">
        <v>0</v>
      </c>
      <c r="CP1922" s="7">
        <v>0</v>
      </c>
      <c r="CQ1922" s="7">
        <v>0</v>
      </c>
      <c r="CR1922" s="7">
        <v>0</v>
      </c>
      <c r="CS1922" s="40">
        <v>0</v>
      </c>
      <c r="CT1922" s="7">
        <v>0</v>
      </c>
      <c r="CU1922" s="7">
        <v>0</v>
      </c>
      <c r="CV1922" s="4"/>
      <c r="CW1922" s="4"/>
      <c r="CX1922" s="4" t="s">
        <v>210</v>
      </c>
      <c r="CY1922" s="4" t="s">
        <v>211</v>
      </c>
      <c r="CZ1922" s="4" t="s">
        <v>242</v>
      </c>
      <c r="DA1922" s="4" t="s">
        <v>242</v>
      </c>
      <c r="DB1922" s="4" t="s">
        <v>212</v>
      </c>
      <c r="DC1922" s="4" t="s">
        <v>212</v>
      </c>
      <c r="DD1922" s="7">
        <v>2</v>
      </c>
      <c r="DE1922" s="7">
        <v>30</v>
      </c>
      <c r="DF1922" s="7">
        <v>60</v>
      </c>
      <c r="DH1922" s="7">
        <v>13</v>
      </c>
      <c r="DI1922" s="4">
        <v>2</v>
      </c>
      <c r="DJ1922" s="4">
        <v>4</v>
      </c>
      <c r="DK1922" s="4">
        <v>7</v>
      </c>
      <c r="DL1922" s="4">
        <v>8</v>
      </c>
      <c r="DX1922" s="7">
        <f t="shared" si="25380"/>
        <v>8110117</v>
      </c>
      <c r="DY1922" s="7"/>
      <c r="DZ1922" s="67">
        <v>10000</v>
      </c>
      <c r="EA1922" s="2" t="s">
        <v>1641</v>
      </c>
      <c r="EB1922" s="85">
        <v>206</v>
      </c>
      <c r="EC1922" s="2" t="s">
        <v>1642</v>
      </c>
      <c r="ED1922" s="2">
        <v>2021</v>
      </c>
      <c r="EE1922" s="2">
        <v>3004</v>
      </c>
      <c r="EF1922" s="7">
        <v>50</v>
      </c>
      <c r="EG1922" s="20"/>
      <c r="EH1922" s="20"/>
      <c r="EI1922" s="4">
        <v>331111</v>
      </c>
      <c r="EJ1922" s="4">
        <v>1</v>
      </c>
      <c r="EK1922" s="4" t="s">
        <v>242</v>
      </c>
      <c r="EL1922" s="4" t="s">
        <v>242</v>
      </c>
      <c r="EM1922" s="4" t="s">
        <v>242</v>
      </c>
      <c r="EN1922" s="4" t="s">
        <v>242</v>
      </c>
      <c r="EO1922" s="4" t="s">
        <v>242</v>
      </c>
      <c r="EP1922" s="4" t="s">
        <v>242</v>
      </c>
      <c r="EQ1922" s="4" t="s">
        <v>242</v>
      </c>
      <c r="ER1922" s="4" t="s">
        <v>242</v>
      </c>
      <c r="ES1922" s="4" t="s">
        <v>242</v>
      </c>
      <c r="ET1922" s="4" t="s">
        <v>242</v>
      </c>
      <c r="EU1922" s="4" t="s">
        <v>242</v>
      </c>
      <c r="EV1922" s="4" t="s">
        <v>242</v>
      </c>
      <c r="EW1922" s="4" t="s">
        <v>242</v>
      </c>
      <c r="EX1922" s="4" t="s">
        <v>242</v>
      </c>
      <c r="EY1922" s="4" t="s">
        <v>242</v>
      </c>
      <c r="EZ1922" s="4" t="s">
        <v>242</v>
      </c>
      <c r="FA1922" s="4" t="s">
        <v>242</v>
      </c>
      <c r="FB1922" s="4" t="s">
        <v>242</v>
      </c>
      <c r="FC1922" s="4">
        <v>40013</v>
      </c>
      <c r="FD1922" s="4">
        <v>1</v>
      </c>
      <c r="FE1922" s="4">
        <v>20100</v>
      </c>
      <c r="FF1922" s="4">
        <v>1</v>
      </c>
      <c r="FG1922" s="4">
        <v>20100</v>
      </c>
      <c r="FH1922" s="4">
        <v>1</v>
      </c>
      <c r="FR1922" s="2">
        <v>99999</v>
      </c>
      <c r="FS1922" s="2">
        <v>0</v>
      </c>
      <c r="FT1922" s="2">
        <f t="shared" ref="FT1922" si="25430">IF(FT934="","",FT934)</f>
        <v>10000</v>
      </c>
      <c r="FV1922" s="2" t="str">
        <f t="shared" ref="FV1922" si="25431">IF(FV934="","",FV934)</f>
        <v/>
      </c>
      <c r="FW1922" s="2" t="str">
        <f t="shared" ref="FW1922" si="25432">IF(FW934="","",FW934)</f>
        <v/>
      </c>
      <c r="FX1922" s="2" t="str">
        <f t="shared" ref="FX1922" si="25433">IF(FX934="","",FX934)</f>
        <v/>
      </c>
      <c r="FY1922" s="2" t="str">
        <f t="shared" si="25334"/>
        <v/>
      </c>
      <c r="FZ1922" s="77">
        <v>0</v>
      </c>
      <c r="GA1922" s="2">
        <v>1</v>
      </c>
      <c r="GC1922" s="2">
        <v>1</v>
      </c>
      <c r="GD1922"/>
    </row>
    <row r="1923" s="2" customFormat="1" ht="14.25" spans="1:186">
      <c r="A1923" s="95">
        <f t="shared" si="25365"/>
        <v>8110118</v>
      </c>
      <c r="B1923" s="95">
        <v>2824</v>
      </c>
      <c r="C1923" s="95">
        <v>0</v>
      </c>
      <c r="D1923" s="95" t="s">
        <v>651</v>
      </c>
      <c r="E1923" s="95" t="str">
        <f t="shared" si="25366"/>
        <v>110级橙装魔棒（福利专用）</v>
      </c>
      <c r="F1923" s="31" t="s">
        <v>1483</v>
      </c>
      <c r="G1923" s="31">
        <v>5</v>
      </c>
      <c r="H1923" s="7" t="s">
        <v>191</v>
      </c>
      <c r="I1923" s="7" t="s">
        <v>187</v>
      </c>
      <c r="J1923" s="41">
        <v>1543</v>
      </c>
      <c r="K1923" s="37">
        <v>507</v>
      </c>
      <c r="L1923" s="80"/>
      <c r="M1923" s="29" t="s">
        <v>193</v>
      </c>
      <c r="N1923" s="4">
        <v>110</v>
      </c>
      <c r="O1923" s="4">
        <v>110</v>
      </c>
      <c r="P1923" s="40">
        <f t="shared" si="25345"/>
        <v>2005</v>
      </c>
      <c r="Q1923" s="4"/>
      <c r="S1923" s="48">
        <v>0</v>
      </c>
      <c r="T1923" s="47" t="s">
        <v>257</v>
      </c>
      <c r="U1923" s="7" t="s">
        <v>195</v>
      </c>
      <c r="V1923" s="7">
        <v>0</v>
      </c>
      <c r="W1923" s="7">
        <v>0</v>
      </c>
      <c r="X1923" s="40">
        <v>0</v>
      </c>
      <c r="AB1923" s="7" t="s">
        <v>195</v>
      </c>
      <c r="AC1923" s="7">
        <v>0</v>
      </c>
      <c r="AD1923" s="7" t="s">
        <v>195</v>
      </c>
      <c r="AE1923" s="7" t="str">
        <f t="shared" ref="AE1923" si="25434">IF(Z1923&gt;=40,"false","true")</f>
        <v>true</v>
      </c>
      <c r="AF1923" s="7" t="b">
        <v>1</v>
      </c>
      <c r="AG1923" s="7" t="s">
        <v>195</v>
      </c>
      <c r="AH1923" s="40">
        <v>0</v>
      </c>
      <c r="AI1923" s="40">
        <v>0</v>
      </c>
      <c r="AJ1923" s="40">
        <v>1</v>
      </c>
      <c r="AK1923" s="40">
        <v>0</v>
      </c>
      <c r="AL1923" s="40">
        <v>1</v>
      </c>
      <c r="AM1923" s="40">
        <v>0</v>
      </c>
      <c r="AN1923" s="40">
        <v>60</v>
      </c>
      <c r="AO1923" s="40">
        <v>20000</v>
      </c>
      <c r="AP1923" s="7" t="s">
        <v>653</v>
      </c>
      <c r="AQ1923" s="4">
        <v>3</v>
      </c>
      <c r="AR1923" s="4">
        <v>161506</v>
      </c>
      <c r="AS1923" s="7" t="s">
        <v>199</v>
      </c>
      <c r="AT1923" s="48">
        <v>3</v>
      </c>
      <c r="AU1923" s="48">
        <v>1</v>
      </c>
      <c r="AV1923" s="48">
        <v>3</v>
      </c>
      <c r="AW1923" s="48">
        <v>500</v>
      </c>
      <c r="AX1923" s="48">
        <v>250</v>
      </c>
      <c r="AY1923" s="48">
        <v>0</v>
      </c>
      <c r="AZ1923" s="48">
        <v>0</v>
      </c>
      <c r="BE1923" s="48">
        <v>0</v>
      </c>
      <c r="BF1923" s="48">
        <v>1</v>
      </c>
      <c r="BG1923" s="48">
        <v>1080</v>
      </c>
      <c r="BH1923" s="48">
        <v>1080</v>
      </c>
      <c r="BI1923" s="7">
        <v>0</v>
      </c>
      <c r="BJ1923" s="7">
        <v>0</v>
      </c>
      <c r="BK1923" s="7">
        <v>0</v>
      </c>
      <c r="BL1923" s="7">
        <v>0</v>
      </c>
      <c r="BM1923" s="7">
        <v>0</v>
      </c>
      <c r="BN1923" s="7">
        <v>0</v>
      </c>
      <c r="BO1923" s="7">
        <v>0</v>
      </c>
      <c r="BP1923" s="7">
        <v>0</v>
      </c>
      <c r="BQ1923" s="7">
        <v>0</v>
      </c>
      <c r="BR1923" s="7">
        <v>0</v>
      </c>
      <c r="BS1923" s="7">
        <v>0</v>
      </c>
      <c r="BT1923" s="7">
        <v>0</v>
      </c>
      <c r="BU1923" s="7">
        <v>0</v>
      </c>
      <c r="BV1923" s="7">
        <v>0</v>
      </c>
      <c r="BW1923" s="7">
        <v>0</v>
      </c>
      <c r="BX1923" s="7">
        <v>0</v>
      </c>
      <c r="BY1923" s="7">
        <v>0</v>
      </c>
      <c r="BZ1923" s="7">
        <v>0</v>
      </c>
      <c r="CA1923" s="7">
        <v>0</v>
      </c>
      <c r="CB1923" s="7">
        <v>0</v>
      </c>
      <c r="CC1923" s="7">
        <v>0</v>
      </c>
      <c r="CD1923" s="7">
        <v>0</v>
      </c>
      <c r="CE1923" s="7">
        <v>0</v>
      </c>
      <c r="CF1923" s="7">
        <v>0</v>
      </c>
      <c r="CG1923" s="7">
        <v>0</v>
      </c>
      <c r="CH1923" s="7">
        <v>0</v>
      </c>
      <c r="CI1923" s="7">
        <v>0</v>
      </c>
      <c r="CJ1923" s="7">
        <v>0</v>
      </c>
      <c r="CK1923" s="7">
        <v>0</v>
      </c>
      <c r="CL1923" s="40">
        <v>0</v>
      </c>
      <c r="CM1923" s="40">
        <v>0</v>
      </c>
      <c r="CN1923" s="40">
        <v>0</v>
      </c>
      <c r="CO1923" s="40">
        <v>0</v>
      </c>
      <c r="CP1923" s="7">
        <v>0</v>
      </c>
      <c r="CQ1923" s="7">
        <v>0</v>
      </c>
      <c r="CR1923" s="7">
        <v>0</v>
      </c>
      <c r="CS1923" s="40">
        <v>0</v>
      </c>
      <c r="CT1923" s="7">
        <v>0</v>
      </c>
      <c r="CU1923" s="7">
        <v>0</v>
      </c>
      <c r="CV1923" s="4"/>
      <c r="CW1923" s="4"/>
      <c r="CX1923" s="4" t="s">
        <v>210</v>
      </c>
      <c r="CY1923" s="4" t="s">
        <v>211</v>
      </c>
      <c r="CZ1923" s="4" t="s">
        <v>242</v>
      </c>
      <c r="DA1923" s="4" t="s">
        <v>242</v>
      </c>
      <c r="DB1923" s="4" t="s">
        <v>212</v>
      </c>
      <c r="DC1923" s="4" t="s">
        <v>212</v>
      </c>
      <c r="DD1923" s="7">
        <v>2</v>
      </c>
      <c r="DE1923" s="7">
        <v>30</v>
      </c>
      <c r="DF1923" s="7">
        <v>60</v>
      </c>
      <c r="DH1923" s="7">
        <v>13</v>
      </c>
      <c r="DI1923" s="4">
        <v>2</v>
      </c>
      <c r="DJ1923" s="4">
        <v>4</v>
      </c>
      <c r="DK1923" s="4">
        <v>7</v>
      </c>
      <c r="DL1923" s="4">
        <v>8</v>
      </c>
      <c r="DX1923" s="7">
        <f t="shared" si="25380"/>
        <v>8110118</v>
      </c>
      <c r="DY1923" s="7"/>
      <c r="DZ1923" s="67">
        <v>10000</v>
      </c>
      <c r="EA1923" s="2" t="s">
        <v>1641</v>
      </c>
      <c r="EB1923" s="85">
        <v>206</v>
      </c>
      <c r="EC1923" s="2" t="s">
        <v>1642</v>
      </c>
      <c r="ED1923" s="2">
        <v>2021</v>
      </c>
      <c r="EE1923" s="2">
        <v>3003</v>
      </c>
      <c r="EF1923" s="7">
        <v>50</v>
      </c>
      <c r="EG1923" s="20"/>
      <c r="EH1923" s="20"/>
      <c r="EI1923" s="4">
        <v>331111</v>
      </c>
      <c r="EJ1923" s="4">
        <v>1</v>
      </c>
      <c r="EK1923" s="4" t="s">
        <v>242</v>
      </c>
      <c r="EL1923" s="4" t="s">
        <v>242</v>
      </c>
      <c r="EM1923" s="4" t="s">
        <v>242</v>
      </c>
      <c r="EN1923" s="4" t="s">
        <v>242</v>
      </c>
      <c r="EO1923" s="4" t="s">
        <v>242</v>
      </c>
      <c r="EP1923" s="4" t="s">
        <v>242</v>
      </c>
      <c r="EQ1923" s="4" t="s">
        <v>242</v>
      </c>
      <c r="ER1923" s="4" t="s">
        <v>242</v>
      </c>
      <c r="ES1923" s="4" t="s">
        <v>242</v>
      </c>
      <c r="ET1923" s="4" t="s">
        <v>242</v>
      </c>
      <c r="EU1923" s="4" t="s">
        <v>242</v>
      </c>
      <c r="EV1923" s="4" t="s">
        <v>242</v>
      </c>
      <c r="EW1923" s="4" t="s">
        <v>242</v>
      </c>
      <c r="EX1923" s="4" t="s">
        <v>242</v>
      </c>
      <c r="EY1923" s="4" t="s">
        <v>242</v>
      </c>
      <c r="EZ1923" s="4" t="s">
        <v>242</v>
      </c>
      <c r="FA1923" s="4" t="s">
        <v>242</v>
      </c>
      <c r="FB1923" s="4" t="s">
        <v>242</v>
      </c>
      <c r="FC1923" s="4">
        <v>40013</v>
      </c>
      <c r="FD1923" s="4">
        <v>1</v>
      </c>
      <c r="FE1923" s="4">
        <v>20100</v>
      </c>
      <c r="FF1923" s="4">
        <v>1</v>
      </c>
      <c r="FG1923" s="4">
        <v>20100</v>
      </c>
      <c r="FH1923" s="4">
        <v>1</v>
      </c>
      <c r="FR1923" s="2">
        <v>99999</v>
      </c>
      <c r="FS1923" s="2">
        <v>0</v>
      </c>
      <c r="FT1923" s="2">
        <f t="shared" ref="FT1923" si="25435">IF(FT935="","",FT935)</f>
        <v>10000</v>
      </c>
      <c r="FV1923" s="2" t="str">
        <f t="shared" ref="FV1923" si="25436">IF(FV935="","",FV935)</f>
        <v/>
      </c>
      <c r="FW1923" s="2" t="str">
        <f t="shared" ref="FW1923" si="25437">IF(FW935="","",FW935)</f>
        <v/>
      </c>
      <c r="FX1923" s="2" t="str">
        <f t="shared" ref="FX1923" si="25438">IF(FX935="","",FX935)</f>
        <v/>
      </c>
      <c r="FY1923" s="2" t="str">
        <f t="shared" si="25334"/>
        <v/>
      </c>
      <c r="FZ1923" s="77">
        <v>0</v>
      </c>
      <c r="GA1923" s="2">
        <v>1</v>
      </c>
      <c r="GC1923" s="2">
        <v>1</v>
      </c>
      <c r="GD1923"/>
    </row>
    <row r="1924" s="2" customFormat="1" ht="14.25" spans="1:186">
      <c r="A1924" s="95">
        <f t="shared" si="25365"/>
        <v>8110119</v>
      </c>
      <c r="B1924" s="95">
        <v>4104</v>
      </c>
      <c r="C1924" s="95">
        <v>0</v>
      </c>
      <c r="D1924" s="95" t="s">
        <v>654</v>
      </c>
      <c r="E1924" s="95" t="str">
        <f t="shared" si="25366"/>
        <v>110级橙装法杖（福利专用）</v>
      </c>
      <c r="F1924" s="31" t="s">
        <v>1483</v>
      </c>
      <c r="G1924" s="31">
        <v>5</v>
      </c>
      <c r="H1924" s="7" t="s">
        <v>191</v>
      </c>
      <c r="I1924" s="7" t="s">
        <v>187</v>
      </c>
      <c r="J1924" s="41">
        <v>1543</v>
      </c>
      <c r="K1924" s="39">
        <v>601</v>
      </c>
      <c r="L1924" s="80"/>
      <c r="M1924" s="29" t="s">
        <v>193</v>
      </c>
      <c r="N1924" s="4">
        <v>110</v>
      </c>
      <c r="O1924" s="4">
        <v>110</v>
      </c>
      <c r="P1924" s="40">
        <f t="shared" si="25345"/>
        <v>2005</v>
      </c>
      <c r="Q1924" s="4"/>
      <c r="S1924" s="48">
        <v>0</v>
      </c>
      <c r="T1924" s="47" t="s">
        <v>194</v>
      </c>
      <c r="U1924" s="7" t="s">
        <v>195</v>
      </c>
      <c r="V1924" s="7">
        <v>0</v>
      </c>
      <c r="W1924" s="7">
        <v>0</v>
      </c>
      <c r="X1924" s="40">
        <v>0</v>
      </c>
      <c r="AB1924" s="7" t="s">
        <v>195</v>
      </c>
      <c r="AC1924" s="7">
        <v>0</v>
      </c>
      <c r="AD1924" s="7" t="s">
        <v>195</v>
      </c>
      <c r="AE1924" s="7" t="str">
        <f t="shared" ref="AE1924" si="25439">IF(Z1924&gt;=40,"false","true")</f>
        <v>true</v>
      </c>
      <c r="AF1924" s="7" t="b">
        <v>1</v>
      </c>
      <c r="AG1924" s="7" t="s">
        <v>195</v>
      </c>
      <c r="AH1924" s="40">
        <v>0</v>
      </c>
      <c r="AI1924" s="40">
        <v>0</v>
      </c>
      <c r="AJ1924" s="40">
        <v>1</v>
      </c>
      <c r="AK1924" s="40">
        <v>0</v>
      </c>
      <c r="AL1924" s="40">
        <v>1</v>
      </c>
      <c r="AM1924" s="40">
        <v>0</v>
      </c>
      <c r="AN1924" s="40">
        <v>60</v>
      </c>
      <c r="AO1924" s="40">
        <v>20000</v>
      </c>
      <c r="AP1924" s="7" t="s">
        <v>656</v>
      </c>
      <c r="AQ1924" s="4">
        <v>3</v>
      </c>
      <c r="AR1924" s="4">
        <v>161506</v>
      </c>
      <c r="AS1924" s="7" t="s">
        <v>199</v>
      </c>
      <c r="AT1924" s="48">
        <v>3</v>
      </c>
      <c r="AU1924" s="48">
        <v>1</v>
      </c>
      <c r="AV1924" s="48">
        <v>3</v>
      </c>
      <c r="AW1924" s="48">
        <v>500</v>
      </c>
      <c r="AX1924" s="48">
        <v>250</v>
      </c>
      <c r="AY1924" s="48">
        <v>0</v>
      </c>
      <c r="AZ1924" s="48">
        <v>0</v>
      </c>
      <c r="BE1924" s="48">
        <v>0</v>
      </c>
      <c r="BF1924" s="48">
        <v>1</v>
      </c>
      <c r="BG1924" s="48">
        <v>1080</v>
      </c>
      <c r="BH1924" s="48">
        <v>1080</v>
      </c>
      <c r="BI1924" s="7">
        <v>0</v>
      </c>
      <c r="BJ1924" s="7">
        <v>0</v>
      </c>
      <c r="BK1924" s="7">
        <v>0</v>
      </c>
      <c r="BL1924" s="7">
        <v>0</v>
      </c>
      <c r="BM1924" s="7">
        <v>0</v>
      </c>
      <c r="BN1924" s="7">
        <v>0</v>
      </c>
      <c r="BO1924" s="7">
        <v>0</v>
      </c>
      <c r="BP1924" s="7">
        <v>0</v>
      </c>
      <c r="BQ1924" s="7">
        <v>0</v>
      </c>
      <c r="BR1924" s="7">
        <v>0</v>
      </c>
      <c r="BS1924" s="7">
        <v>0</v>
      </c>
      <c r="BT1924" s="7">
        <v>0</v>
      </c>
      <c r="BU1924" s="7">
        <v>0</v>
      </c>
      <c r="BV1924" s="7">
        <v>0</v>
      </c>
      <c r="BW1924" s="7">
        <v>0</v>
      </c>
      <c r="BX1924" s="7">
        <v>0</v>
      </c>
      <c r="BY1924" s="7">
        <v>0</v>
      </c>
      <c r="BZ1924" s="7">
        <v>0</v>
      </c>
      <c r="CA1924" s="7">
        <v>0</v>
      </c>
      <c r="CB1924" s="7">
        <v>0</v>
      </c>
      <c r="CC1924" s="7">
        <v>0</v>
      </c>
      <c r="CD1924" s="7">
        <v>0</v>
      </c>
      <c r="CE1924" s="7">
        <v>0</v>
      </c>
      <c r="CF1924" s="7">
        <v>0</v>
      </c>
      <c r="CG1924" s="7">
        <v>0</v>
      </c>
      <c r="CH1924" s="7">
        <v>0</v>
      </c>
      <c r="CI1924" s="7">
        <v>0</v>
      </c>
      <c r="CJ1924" s="7">
        <v>0</v>
      </c>
      <c r="CK1924" s="7">
        <v>0</v>
      </c>
      <c r="CL1924" s="40">
        <v>0</v>
      </c>
      <c r="CM1924" s="40">
        <v>0</v>
      </c>
      <c r="CN1924" s="40">
        <v>0</v>
      </c>
      <c r="CO1924" s="40">
        <v>0</v>
      </c>
      <c r="CP1924" s="7">
        <v>0</v>
      </c>
      <c r="CQ1924" s="7">
        <v>0</v>
      </c>
      <c r="CR1924" s="7">
        <v>0</v>
      </c>
      <c r="CS1924" s="40">
        <v>0</v>
      </c>
      <c r="CT1924" s="7">
        <v>0</v>
      </c>
      <c r="CU1924" s="7">
        <v>0</v>
      </c>
      <c r="CV1924" s="4"/>
      <c r="CW1924" s="4"/>
      <c r="CX1924" s="4" t="s">
        <v>210</v>
      </c>
      <c r="CY1924" s="4" t="s">
        <v>211</v>
      </c>
      <c r="CZ1924" s="4" t="s">
        <v>242</v>
      </c>
      <c r="DA1924" s="4" t="s">
        <v>242</v>
      </c>
      <c r="DB1924" s="4" t="s">
        <v>212</v>
      </c>
      <c r="DC1924" s="4" t="s">
        <v>212</v>
      </c>
      <c r="DD1924" s="7">
        <v>2</v>
      </c>
      <c r="DE1924" s="7">
        <v>30</v>
      </c>
      <c r="DF1924" s="7">
        <v>60</v>
      </c>
      <c r="DH1924" s="7">
        <v>13</v>
      </c>
      <c r="DI1924" s="4">
        <v>2</v>
      </c>
      <c r="DJ1924" s="4">
        <v>4</v>
      </c>
      <c r="DK1924" s="4">
        <v>7</v>
      </c>
      <c r="DL1924" s="4">
        <v>8</v>
      </c>
      <c r="DX1924" s="7">
        <f t="shared" si="25380"/>
        <v>8110119</v>
      </c>
      <c r="DY1924" s="7"/>
      <c r="DZ1924" s="67">
        <v>10000</v>
      </c>
      <c r="EA1924" s="2" t="s">
        <v>1641</v>
      </c>
      <c r="EB1924" s="85">
        <v>206</v>
      </c>
      <c r="EC1924" s="2" t="s">
        <v>1642</v>
      </c>
      <c r="ED1924" s="2">
        <v>2021</v>
      </c>
      <c r="EE1924" s="2">
        <v>3003</v>
      </c>
      <c r="EF1924" s="7">
        <v>50</v>
      </c>
      <c r="EG1924" s="20"/>
      <c r="EH1924" s="20"/>
      <c r="EI1924" s="4">
        <v>331111</v>
      </c>
      <c r="EJ1924" s="4">
        <v>1</v>
      </c>
      <c r="EK1924" s="4" t="s">
        <v>242</v>
      </c>
      <c r="EL1924" s="4" t="s">
        <v>242</v>
      </c>
      <c r="EM1924" s="4" t="s">
        <v>242</v>
      </c>
      <c r="EN1924" s="4" t="s">
        <v>242</v>
      </c>
      <c r="EO1924" s="4" t="s">
        <v>242</v>
      </c>
      <c r="EP1924" s="4" t="s">
        <v>242</v>
      </c>
      <c r="EQ1924" s="4" t="s">
        <v>242</v>
      </c>
      <c r="ER1924" s="4" t="s">
        <v>242</v>
      </c>
      <c r="ES1924" s="4" t="s">
        <v>242</v>
      </c>
      <c r="ET1924" s="4" t="s">
        <v>242</v>
      </c>
      <c r="EU1924" s="4" t="s">
        <v>242</v>
      </c>
      <c r="EV1924" s="4" t="s">
        <v>242</v>
      </c>
      <c r="EW1924" s="4" t="s">
        <v>242</v>
      </c>
      <c r="EX1924" s="4" t="s">
        <v>242</v>
      </c>
      <c r="EY1924" s="4" t="s">
        <v>242</v>
      </c>
      <c r="EZ1924" s="4" t="s">
        <v>242</v>
      </c>
      <c r="FA1924" s="4" t="s">
        <v>242</v>
      </c>
      <c r="FB1924" s="4" t="s">
        <v>242</v>
      </c>
      <c r="FC1924" s="4">
        <v>40013</v>
      </c>
      <c r="FD1924" s="4">
        <v>1</v>
      </c>
      <c r="FE1924" s="4">
        <v>20100</v>
      </c>
      <c r="FF1924" s="4">
        <v>1</v>
      </c>
      <c r="FG1924" s="4">
        <v>20100</v>
      </c>
      <c r="FH1924" s="4">
        <v>1</v>
      </c>
      <c r="FR1924" s="2">
        <v>99999</v>
      </c>
      <c r="FS1924" s="2">
        <v>0</v>
      </c>
      <c r="FT1924" s="2">
        <f t="shared" ref="FT1924" si="25440">IF(FT936="","",FT936)</f>
        <v>10000</v>
      </c>
      <c r="FV1924" s="2" t="str">
        <f t="shared" ref="FV1924" si="25441">IF(FV936="","",FV936)</f>
        <v/>
      </c>
      <c r="FW1924" s="2" t="str">
        <f t="shared" ref="FW1924" si="25442">IF(FW936="","",FW936)</f>
        <v/>
      </c>
      <c r="FX1924" s="2" t="str">
        <f t="shared" ref="FX1924:FX1935" si="25443">IF(FX936="","",FX936)</f>
        <v/>
      </c>
      <c r="FY1924" s="2" t="str">
        <f t="shared" si="25334"/>
        <v/>
      </c>
      <c r="FZ1924" s="77">
        <v>0</v>
      </c>
      <c r="GA1924" s="2">
        <v>1</v>
      </c>
      <c r="GC1924" s="2">
        <v>1</v>
      </c>
      <c r="GD1924"/>
    </row>
    <row r="1925" s="2" customFormat="1" ht="14.25" spans="1:186">
      <c r="A1925" s="95">
        <f t="shared" si="25365"/>
        <v>8110220</v>
      </c>
      <c r="B1925" s="95">
        <v>312</v>
      </c>
      <c r="C1925" s="95">
        <v>3</v>
      </c>
      <c r="D1925" s="95" t="s">
        <v>657</v>
      </c>
      <c r="E1925" s="95" t="str">
        <f t="shared" si="25366"/>
        <v>110级橙装男衣（福利专用）</v>
      </c>
      <c r="F1925" s="31" t="s">
        <v>1483</v>
      </c>
      <c r="G1925" s="31">
        <v>5</v>
      </c>
      <c r="H1925" s="7" t="s">
        <v>191</v>
      </c>
      <c r="I1925" s="7" t="s">
        <v>187</v>
      </c>
      <c r="J1925" s="37">
        <v>1454</v>
      </c>
      <c r="K1925" s="39">
        <v>1432</v>
      </c>
      <c r="L1925" s="80"/>
      <c r="M1925" s="29" t="s">
        <v>193</v>
      </c>
      <c r="N1925" s="4">
        <v>110</v>
      </c>
      <c r="O1925" s="4">
        <v>110</v>
      </c>
      <c r="P1925" s="40">
        <f t="shared" si="25345"/>
        <v>2305</v>
      </c>
      <c r="Q1925" s="4"/>
      <c r="S1925" s="48">
        <v>1</v>
      </c>
      <c r="T1925" s="47" t="s">
        <v>194</v>
      </c>
      <c r="U1925" s="7" t="s">
        <v>195</v>
      </c>
      <c r="V1925" s="7">
        <v>0</v>
      </c>
      <c r="W1925" s="7">
        <v>0</v>
      </c>
      <c r="X1925" s="40">
        <v>0</v>
      </c>
      <c r="AB1925" s="7" t="s">
        <v>195</v>
      </c>
      <c r="AC1925" s="7">
        <v>0</v>
      </c>
      <c r="AD1925" s="7" t="s">
        <v>195</v>
      </c>
      <c r="AE1925" s="7" t="str">
        <f t="shared" ref="AE1925" si="25444">IF(Z1925&gt;=40,"false","true")</f>
        <v>true</v>
      </c>
      <c r="AF1925" s="7" t="b">
        <v>1</v>
      </c>
      <c r="AG1925" s="7" t="s">
        <v>195</v>
      </c>
      <c r="AH1925" s="40">
        <v>0</v>
      </c>
      <c r="AI1925" s="40">
        <v>0</v>
      </c>
      <c r="AJ1925" s="40">
        <v>1</v>
      </c>
      <c r="AK1925" s="40">
        <v>0</v>
      </c>
      <c r="AL1925" s="40">
        <v>1</v>
      </c>
      <c r="AM1925" s="40">
        <v>0</v>
      </c>
      <c r="AN1925" s="40">
        <v>60</v>
      </c>
      <c r="AO1925" s="40">
        <v>20000</v>
      </c>
      <c r="AP1925" s="7" t="s">
        <v>659</v>
      </c>
      <c r="AQ1925" s="4">
        <v>3</v>
      </c>
      <c r="AR1925" s="4">
        <v>161506</v>
      </c>
      <c r="AS1925" s="7" t="s">
        <v>199</v>
      </c>
      <c r="AT1925" s="48">
        <v>3</v>
      </c>
      <c r="AU1925" s="48">
        <v>1</v>
      </c>
      <c r="AV1925" s="48">
        <v>3</v>
      </c>
      <c r="AW1925" s="48">
        <v>500</v>
      </c>
      <c r="AX1925" s="48">
        <v>250</v>
      </c>
      <c r="AY1925" s="48">
        <v>0</v>
      </c>
      <c r="AZ1925" s="48">
        <v>0</v>
      </c>
      <c r="BE1925" s="48">
        <v>0</v>
      </c>
      <c r="BF1925" s="48">
        <v>1</v>
      </c>
      <c r="BG1925" s="48">
        <v>1080</v>
      </c>
      <c r="BH1925" s="48">
        <v>1080</v>
      </c>
      <c r="BI1925" s="7">
        <v>0</v>
      </c>
      <c r="BJ1925" s="7">
        <v>0</v>
      </c>
      <c r="BK1925" s="7">
        <v>0</v>
      </c>
      <c r="BL1925" s="7">
        <v>0</v>
      </c>
      <c r="BM1925" s="7">
        <v>0</v>
      </c>
      <c r="BN1925" s="7">
        <v>0</v>
      </c>
      <c r="BO1925" s="7">
        <v>0</v>
      </c>
      <c r="BP1925" s="7">
        <v>0</v>
      </c>
      <c r="BQ1925" s="7">
        <v>0</v>
      </c>
      <c r="BR1925" s="7">
        <v>0</v>
      </c>
      <c r="BS1925" s="7">
        <v>0</v>
      </c>
      <c r="BT1925" s="7">
        <v>0</v>
      </c>
      <c r="BU1925" s="7">
        <v>0</v>
      </c>
      <c r="BV1925" s="7">
        <v>0</v>
      </c>
      <c r="BW1925" s="7">
        <v>0</v>
      </c>
      <c r="BX1925" s="7">
        <v>0</v>
      </c>
      <c r="BY1925" s="7">
        <v>0</v>
      </c>
      <c r="BZ1925" s="7">
        <v>0</v>
      </c>
      <c r="CA1925" s="7">
        <v>0</v>
      </c>
      <c r="CB1925" s="7">
        <v>0</v>
      </c>
      <c r="CC1925" s="7">
        <v>0</v>
      </c>
      <c r="CD1925" s="7">
        <v>0</v>
      </c>
      <c r="CE1925" s="7">
        <v>0</v>
      </c>
      <c r="CF1925" s="7">
        <v>0</v>
      </c>
      <c r="CG1925" s="7">
        <v>0</v>
      </c>
      <c r="CH1925" s="7">
        <v>0</v>
      </c>
      <c r="CI1925" s="7">
        <v>0</v>
      </c>
      <c r="CJ1925" s="7">
        <v>0</v>
      </c>
      <c r="CK1925" s="7">
        <v>0</v>
      </c>
      <c r="CL1925" s="40">
        <v>0</v>
      </c>
      <c r="CM1925" s="40">
        <v>0</v>
      </c>
      <c r="CN1925" s="40">
        <v>0</v>
      </c>
      <c r="CO1925" s="40">
        <v>0</v>
      </c>
      <c r="CP1925" s="7">
        <v>0</v>
      </c>
      <c r="CQ1925" s="7">
        <v>0</v>
      </c>
      <c r="CR1925" s="7">
        <v>0</v>
      </c>
      <c r="CS1925" s="40">
        <v>0</v>
      </c>
      <c r="CT1925" s="7">
        <v>0</v>
      </c>
      <c r="CU1925" s="7">
        <v>0</v>
      </c>
      <c r="CV1925" s="4"/>
      <c r="CW1925" s="4"/>
      <c r="CX1925" s="4" t="s">
        <v>242</v>
      </c>
      <c r="CY1925" s="4" t="s">
        <v>242</v>
      </c>
      <c r="CZ1925" s="4" t="s">
        <v>242</v>
      </c>
      <c r="DA1925" s="4" t="s">
        <v>242</v>
      </c>
      <c r="DB1925" s="4" t="s">
        <v>242</v>
      </c>
      <c r="DC1925" s="4" t="s">
        <v>242</v>
      </c>
      <c r="DD1925" s="7">
        <v>2</v>
      </c>
      <c r="DE1925" s="7">
        <v>30</v>
      </c>
      <c r="DF1925" s="7">
        <v>60</v>
      </c>
      <c r="DH1925" s="7">
        <v>13</v>
      </c>
      <c r="DI1925" s="4">
        <v>1</v>
      </c>
      <c r="DJ1925" s="4">
        <v>3</v>
      </c>
      <c r="DK1925" s="4">
        <v>5</v>
      </c>
      <c r="DL1925" s="4">
        <v>7</v>
      </c>
      <c r="DX1925" s="7">
        <f t="shared" si="25380"/>
        <v>8110220</v>
      </c>
      <c r="DY1925" s="7"/>
      <c r="DZ1925" s="67">
        <v>10000</v>
      </c>
      <c r="EA1925" s="2" t="s">
        <v>1641</v>
      </c>
      <c r="EB1925" s="85">
        <v>206</v>
      </c>
      <c r="EC1925" s="2" t="s">
        <v>1642</v>
      </c>
      <c r="ED1925" s="2">
        <v>2024</v>
      </c>
      <c r="EE1925" s="2">
        <v>3004</v>
      </c>
      <c r="EF1925" s="7">
        <v>50</v>
      </c>
      <c r="EG1925" s="20"/>
      <c r="EH1925" s="20"/>
      <c r="EI1925" s="4">
        <v>331141</v>
      </c>
      <c r="EJ1925" s="4">
        <v>1</v>
      </c>
      <c r="EK1925" s="4" t="s">
        <v>242</v>
      </c>
      <c r="EL1925" s="4" t="s">
        <v>242</v>
      </c>
      <c r="EM1925" s="4" t="s">
        <v>242</v>
      </c>
      <c r="EN1925" s="4" t="s">
        <v>242</v>
      </c>
      <c r="EO1925" s="4" t="s">
        <v>242</v>
      </c>
      <c r="EP1925" s="4" t="s">
        <v>242</v>
      </c>
      <c r="EQ1925" s="4" t="s">
        <v>242</v>
      </c>
      <c r="ER1925" s="4" t="s">
        <v>242</v>
      </c>
      <c r="ES1925" s="4" t="s">
        <v>242</v>
      </c>
      <c r="ET1925" s="4" t="s">
        <v>242</v>
      </c>
      <c r="EU1925" s="4" t="s">
        <v>242</v>
      </c>
      <c r="EV1925" s="4" t="s">
        <v>242</v>
      </c>
      <c r="EW1925" s="4" t="s">
        <v>242</v>
      </c>
      <c r="EX1925" s="4" t="s">
        <v>242</v>
      </c>
      <c r="EY1925" s="4" t="s">
        <v>242</v>
      </c>
      <c r="EZ1925" s="4" t="s">
        <v>242</v>
      </c>
      <c r="FA1925" s="4" t="s">
        <v>242</v>
      </c>
      <c r="FB1925" s="4" t="s">
        <v>242</v>
      </c>
      <c r="FC1925" s="4">
        <v>40013</v>
      </c>
      <c r="FD1925" s="4">
        <v>1</v>
      </c>
      <c r="FE1925" s="4">
        <v>20100</v>
      </c>
      <c r="FF1925" s="4">
        <v>1</v>
      </c>
      <c r="FG1925" s="4">
        <v>20100</v>
      </c>
      <c r="FH1925" s="4">
        <v>1</v>
      </c>
      <c r="FR1925" s="2">
        <v>99999</v>
      </c>
      <c r="FS1925" s="2">
        <v>0</v>
      </c>
      <c r="FT1925" s="2">
        <f t="shared" ref="FT1925" si="25445">IF(FT937="","",FT937)</f>
        <v>10000</v>
      </c>
      <c r="FV1925" s="2" t="str">
        <f t="shared" ref="FV1925" si="25446">IF(FV937="","",FV937)</f>
        <v/>
      </c>
      <c r="FW1925" s="2" t="str">
        <f t="shared" ref="FW1925" si="25447">IF(FW937="","",FW937)</f>
        <v/>
      </c>
      <c r="FX1925" s="2" t="str">
        <f t="shared" si="25443"/>
        <v/>
      </c>
      <c r="FY1925" s="2" t="str">
        <f t="shared" ref="FY1925" si="25448">IF(FY937="","",FY937)</f>
        <v/>
      </c>
      <c r="FZ1925" s="77">
        <v>0</v>
      </c>
      <c r="GA1925" s="2">
        <v>1</v>
      </c>
      <c r="GC1925" s="2">
        <v>1</v>
      </c>
      <c r="GD1925"/>
    </row>
    <row r="1926" s="2" customFormat="1" ht="14.25" spans="1:186">
      <c r="A1926" s="95">
        <f t="shared" ref="A1926" si="25449">A938+13</f>
        <v>8110221</v>
      </c>
      <c r="B1926" s="95">
        <v>568</v>
      </c>
      <c r="C1926" s="95">
        <v>3</v>
      </c>
      <c r="D1926" s="95" t="s">
        <v>660</v>
      </c>
      <c r="E1926" s="95" t="str">
        <f t="shared" ref="E1926" si="25450">E938&amp;"（福利专用）"</f>
        <v>110级橙装女衣（福利专用）</v>
      </c>
      <c r="F1926" s="31" t="s">
        <v>1483</v>
      </c>
      <c r="G1926" s="31">
        <v>5</v>
      </c>
      <c r="H1926" s="7" t="s">
        <v>191</v>
      </c>
      <c r="I1926" s="7" t="s">
        <v>187</v>
      </c>
      <c r="J1926" s="37">
        <v>1443</v>
      </c>
      <c r="K1926" s="39">
        <v>1436</v>
      </c>
      <c r="L1926" s="80"/>
      <c r="M1926" s="29" t="s">
        <v>193</v>
      </c>
      <c r="N1926" s="4">
        <v>110</v>
      </c>
      <c r="O1926" s="4">
        <v>110</v>
      </c>
      <c r="P1926" s="40">
        <f t="shared" si="25345"/>
        <v>2305</v>
      </c>
      <c r="Q1926" s="4"/>
      <c r="S1926" s="48">
        <v>2</v>
      </c>
      <c r="T1926" s="47" t="s">
        <v>194</v>
      </c>
      <c r="U1926" s="7" t="s">
        <v>195</v>
      </c>
      <c r="V1926" s="7">
        <v>0</v>
      </c>
      <c r="W1926" s="7">
        <v>0</v>
      </c>
      <c r="X1926" s="40">
        <v>0</v>
      </c>
      <c r="AB1926" s="7" t="s">
        <v>195</v>
      </c>
      <c r="AC1926" s="7">
        <v>0</v>
      </c>
      <c r="AD1926" s="7" t="s">
        <v>195</v>
      </c>
      <c r="AE1926" s="7" t="str">
        <f t="shared" ref="AE1926:AE1946" si="25451">IF(Z1926&gt;=40,"false","true")</f>
        <v>true</v>
      </c>
      <c r="AF1926" s="7" t="b">
        <v>1</v>
      </c>
      <c r="AG1926" s="7" t="s">
        <v>195</v>
      </c>
      <c r="AH1926" s="40">
        <v>0</v>
      </c>
      <c r="AI1926" s="40">
        <v>0</v>
      </c>
      <c r="AJ1926" s="40">
        <v>1</v>
      </c>
      <c r="AK1926" s="40">
        <v>0</v>
      </c>
      <c r="AL1926" s="40">
        <v>1</v>
      </c>
      <c r="AM1926" s="40">
        <v>0</v>
      </c>
      <c r="AN1926" s="40">
        <v>60</v>
      </c>
      <c r="AO1926" s="40">
        <v>20000</v>
      </c>
      <c r="AP1926" s="7" t="s">
        <v>662</v>
      </c>
      <c r="AQ1926" s="4">
        <v>3</v>
      </c>
      <c r="AR1926" s="4">
        <v>161506</v>
      </c>
      <c r="AS1926" s="7" t="s">
        <v>199</v>
      </c>
      <c r="AT1926" s="48">
        <v>3</v>
      </c>
      <c r="AU1926" s="48">
        <v>1</v>
      </c>
      <c r="AV1926" s="48">
        <v>3</v>
      </c>
      <c r="AW1926" s="48">
        <v>500</v>
      </c>
      <c r="AX1926" s="48">
        <v>250</v>
      </c>
      <c r="AY1926" s="48">
        <v>0</v>
      </c>
      <c r="AZ1926" s="48">
        <v>0</v>
      </c>
      <c r="BE1926" s="48">
        <v>0</v>
      </c>
      <c r="BF1926" s="48">
        <v>1</v>
      </c>
      <c r="BG1926" s="48">
        <v>1080</v>
      </c>
      <c r="BH1926" s="48">
        <v>1080</v>
      </c>
      <c r="BI1926" s="7">
        <v>0</v>
      </c>
      <c r="BJ1926" s="7">
        <v>0</v>
      </c>
      <c r="BK1926" s="7">
        <v>0</v>
      </c>
      <c r="BL1926" s="7">
        <v>0</v>
      </c>
      <c r="BM1926" s="7">
        <v>0</v>
      </c>
      <c r="BN1926" s="7">
        <v>0</v>
      </c>
      <c r="BO1926" s="7">
        <v>0</v>
      </c>
      <c r="BP1926" s="7">
        <v>0</v>
      </c>
      <c r="BQ1926" s="7">
        <v>0</v>
      </c>
      <c r="BR1926" s="7">
        <v>0</v>
      </c>
      <c r="BS1926" s="7">
        <v>0</v>
      </c>
      <c r="BT1926" s="7">
        <v>0</v>
      </c>
      <c r="BU1926" s="7">
        <v>0</v>
      </c>
      <c r="BV1926" s="7">
        <v>0</v>
      </c>
      <c r="BW1926" s="7">
        <v>0</v>
      </c>
      <c r="BX1926" s="7">
        <v>0</v>
      </c>
      <c r="BY1926" s="7">
        <v>0</v>
      </c>
      <c r="BZ1926" s="7">
        <v>0</v>
      </c>
      <c r="CA1926" s="7">
        <v>0</v>
      </c>
      <c r="CB1926" s="7">
        <v>0</v>
      </c>
      <c r="CC1926" s="7">
        <v>0</v>
      </c>
      <c r="CD1926" s="7">
        <v>0</v>
      </c>
      <c r="CE1926" s="7">
        <v>0</v>
      </c>
      <c r="CF1926" s="7">
        <v>0</v>
      </c>
      <c r="CG1926" s="7">
        <v>0</v>
      </c>
      <c r="CH1926" s="7">
        <v>0</v>
      </c>
      <c r="CI1926" s="7">
        <v>0</v>
      </c>
      <c r="CJ1926" s="7">
        <v>0</v>
      </c>
      <c r="CK1926" s="7">
        <v>0</v>
      </c>
      <c r="CL1926" s="40">
        <v>0</v>
      </c>
      <c r="CM1926" s="40">
        <v>0</v>
      </c>
      <c r="CN1926" s="40">
        <v>0</v>
      </c>
      <c r="CO1926" s="40">
        <v>0</v>
      </c>
      <c r="CP1926" s="7">
        <v>0</v>
      </c>
      <c r="CQ1926" s="7">
        <v>0</v>
      </c>
      <c r="CR1926" s="7">
        <v>0</v>
      </c>
      <c r="CS1926" s="40">
        <v>0</v>
      </c>
      <c r="CT1926" s="7">
        <v>0</v>
      </c>
      <c r="CU1926" s="7">
        <v>0</v>
      </c>
      <c r="CV1926" s="4"/>
      <c r="CW1926" s="4"/>
      <c r="CX1926" s="4" t="s">
        <v>242</v>
      </c>
      <c r="CY1926" s="4" t="s">
        <v>242</v>
      </c>
      <c r="CZ1926" s="4" t="s">
        <v>242</v>
      </c>
      <c r="DA1926" s="4" t="s">
        <v>242</v>
      </c>
      <c r="DB1926" s="4" t="s">
        <v>242</v>
      </c>
      <c r="DC1926" s="4" t="s">
        <v>242</v>
      </c>
      <c r="DD1926" s="7">
        <v>2</v>
      </c>
      <c r="DE1926" s="7">
        <v>30</v>
      </c>
      <c r="DF1926" s="7">
        <v>60</v>
      </c>
      <c r="DH1926" s="7">
        <v>13</v>
      </c>
      <c r="DI1926" s="4">
        <v>1</v>
      </c>
      <c r="DJ1926" s="4">
        <v>3</v>
      </c>
      <c r="DK1926" s="4">
        <v>5</v>
      </c>
      <c r="DL1926" s="4">
        <v>7</v>
      </c>
      <c r="DX1926" s="7">
        <f t="shared" si="25380"/>
        <v>8110221</v>
      </c>
      <c r="DY1926" s="7"/>
      <c r="DZ1926" s="67">
        <v>10000</v>
      </c>
      <c r="EA1926" s="2" t="s">
        <v>1641</v>
      </c>
      <c r="EB1926" s="85">
        <v>206</v>
      </c>
      <c r="EC1926" s="2" t="s">
        <v>1642</v>
      </c>
      <c r="ED1926" s="2">
        <v>2024</v>
      </c>
      <c r="EE1926" s="2">
        <v>3004</v>
      </c>
      <c r="EF1926" s="7">
        <v>50</v>
      </c>
      <c r="EG1926" s="20"/>
      <c r="EH1926" s="20"/>
      <c r="EI1926" s="4">
        <v>331141</v>
      </c>
      <c r="EJ1926" s="4">
        <v>1</v>
      </c>
      <c r="EK1926" s="4" t="s">
        <v>242</v>
      </c>
      <c r="EL1926" s="4" t="s">
        <v>242</v>
      </c>
      <c r="EM1926" s="4" t="s">
        <v>242</v>
      </c>
      <c r="EN1926" s="4" t="s">
        <v>242</v>
      </c>
      <c r="EO1926" s="4" t="s">
        <v>242</v>
      </c>
      <c r="EP1926" s="4" t="s">
        <v>242</v>
      </c>
      <c r="EQ1926" s="4" t="s">
        <v>242</v>
      </c>
      <c r="ER1926" s="4" t="s">
        <v>242</v>
      </c>
      <c r="ES1926" s="4" t="s">
        <v>242</v>
      </c>
      <c r="ET1926" s="4" t="s">
        <v>242</v>
      </c>
      <c r="EU1926" s="4" t="s">
        <v>242</v>
      </c>
      <c r="EV1926" s="4" t="s">
        <v>242</v>
      </c>
      <c r="EW1926" s="4" t="s">
        <v>242</v>
      </c>
      <c r="EX1926" s="4" t="s">
        <v>242</v>
      </c>
      <c r="EY1926" s="4" t="s">
        <v>242</v>
      </c>
      <c r="EZ1926" s="4" t="s">
        <v>242</v>
      </c>
      <c r="FA1926" s="4" t="s">
        <v>242</v>
      </c>
      <c r="FB1926" s="4" t="s">
        <v>242</v>
      </c>
      <c r="FC1926" s="4">
        <v>40013</v>
      </c>
      <c r="FD1926" s="4">
        <v>1</v>
      </c>
      <c r="FE1926" s="4">
        <v>20100</v>
      </c>
      <c r="FF1926" s="4">
        <v>1</v>
      </c>
      <c r="FG1926" s="4">
        <v>20100</v>
      </c>
      <c r="FH1926" s="4">
        <v>1</v>
      </c>
      <c r="FR1926" s="2">
        <v>99999</v>
      </c>
      <c r="FS1926" s="2">
        <v>0</v>
      </c>
      <c r="FT1926" s="2">
        <f t="shared" ref="FT1926" si="25452">IF(FT938="","",FT938)</f>
        <v>10000</v>
      </c>
      <c r="FV1926" s="2" t="str">
        <f t="shared" ref="FV1926:FV1935" si="25453">IF(FV938="","",FV938)</f>
        <v/>
      </c>
      <c r="FW1926" s="2" t="str">
        <f t="shared" ref="FW1926" si="25454">IF(FW938="","",FW938)</f>
        <v/>
      </c>
      <c r="FX1926" s="2" t="str">
        <f t="shared" si="25443"/>
        <v/>
      </c>
      <c r="FY1926" s="2" t="str">
        <f t="shared" ref="FY1926" si="25455">IF(FY938="","",FY938)</f>
        <v/>
      </c>
      <c r="FZ1926" s="77">
        <v>0</v>
      </c>
      <c r="GA1926" s="2">
        <v>1</v>
      </c>
      <c r="GC1926" s="2">
        <v>1</v>
      </c>
      <c r="GD1926"/>
    </row>
    <row r="1927" s="2" customFormat="1" ht="14.25" spans="1:186">
      <c r="A1927" s="95">
        <f t="shared" ref="A1927" si="25456">A939+13</f>
        <v>8110322</v>
      </c>
      <c r="B1927" s="95">
        <v>1640</v>
      </c>
      <c r="C1927" s="95">
        <v>1</v>
      </c>
      <c r="D1927" s="95" t="s">
        <v>663</v>
      </c>
      <c r="E1927" s="95" t="str">
        <f t="shared" ref="E1927" si="25457">E939&amp;"（福利专用）"</f>
        <v>110级橙装男头盔（福利专用）</v>
      </c>
      <c r="F1927" s="31" t="s">
        <v>1483</v>
      </c>
      <c r="G1927" s="31">
        <v>5</v>
      </c>
      <c r="H1927" s="7" t="s">
        <v>191</v>
      </c>
      <c r="I1927" s="7" t="s">
        <v>187</v>
      </c>
      <c r="J1927" s="37">
        <v>1432</v>
      </c>
      <c r="K1927" s="39">
        <v>1698</v>
      </c>
      <c r="L1927" s="80"/>
      <c r="M1927" s="29" t="s">
        <v>193</v>
      </c>
      <c r="N1927" s="4">
        <v>110</v>
      </c>
      <c r="O1927" s="4">
        <v>110</v>
      </c>
      <c r="P1927" s="40">
        <f t="shared" si="25345"/>
        <v>2105</v>
      </c>
      <c r="Q1927" s="4"/>
      <c r="S1927" s="48">
        <v>1</v>
      </c>
      <c r="T1927" s="47" t="s">
        <v>194</v>
      </c>
      <c r="U1927" s="7" t="s">
        <v>195</v>
      </c>
      <c r="V1927" s="7">
        <v>0</v>
      </c>
      <c r="W1927" s="7">
        <v>0</v>
      </c>
      <c r="X1927" s="40">
        <v>0</v>
      </c>
      <c r="AB1927" s="7" t="s">
        <v>195</v>
      </c>
      <c r="AC1927" s="7">
        <v>0</v>
      </c>
      <c r="AD1927" s="7" t="s">
        <v>195</v>
      </c>
      <c r="AE1927" s="7" t="str">
        <f t="shared" si="25451"/>
        <v>true</v>
      </c>
      <c r="AF1927" s="7" t="b">
        <v>1</v>
      </c>
      <c r="AG1927" s="7" t="s">
        <v>195</v>
      </c>
      <c r="AH1927" s="40">
        <v>0</v>
      </c>
      <c r="AI1927" s="40">
        <v>0</v>
      </c>
      <c r="AJ1927" s="40">
        <v>1</v>
      </c>
      <c r="AK1927" s="40">
        <v>0</v>
      </c>
      <c r="AL1927" s="40">
        <v>1</v>
      </c>
      <c r="AM1927" s="40">
        <v>0</v>
      </c>
      <c r="AN1927" s="40">
        <v>60</v>
      </c>
      <c r="AO1927" s="40">
        <v>20000</v>
      </c>
      <c r="AP1927" s="7" t="s">
        <v>665</v>
      </c>
      <c r="AQ1927" s="4">
        <v>3</v>
      </c>
      <c r="AR1927" s="4">
        <v>161506</v>
      </c>
      <c r="AS1927" s="7" t="s">
        <v>199</v>
      </c>
      <c r="AT1927" s="48">
        <v>3</v>
      </c>
      <c r="AU1927" s="48">
        <v>1</v>
      </c>
      <c r="AV1927" s="48">
        <v>3</v>
      </c>
      <c r="AW1927" s="48">
        <v>500</v>
      </c>
      <c r="AX1927" s="48">
        <v>250</v>
      </c>
      <c r="AY1927" s="48">
        <v>0</v>
      </c>
      <c r="AZ1927" s="48">
        <v>0</v>
      </c>
      <c r="BE1927" s="48">
        <v>0</v>
      </c>
      <c r="BF1927" s="48">
        <v>1</v>
      </c>
      <c r="BG1927" s="48">
        <v>1080</v>
      </c>
      <c r="BH1927" s="48">
        <v>1080</v>
      </c>
      <c r="BI1927" s="7">
        <v>0</v>
      </c>
      <c r="BJ1927" s="7">
        <v>0</v>
      </c>
      <c r="BK1927" s="7">
        <v>0</v>
      </c>
      <c r="BL1927" s="7">
        <v>0</v>
      </c>
      <c r="BM1927" s="7">
        <v>0</v>
      </c>
      <c r="BN1927" s="7">
        <v>0</v>
      </c>
      <c r="BO1927" s="7">
        <v>0</v>
      </c>
      <c r="BP1927" s="7">
        <v>0</v>
      </c>
      <c r="BQ1927" s="7">
        <v>0</v>
      </c>
      <c r="BR1927" s="7">
        <v>0</v>
      </c>
      <c r="BS1927" s="7">
        <v>0</v>
      </c>
      <c r="BT1927" s="7">
        <v>0</v>
      </c>
      <c r="BU1927" s="7">
        <v>0</v>
      </c>
      <c r="BV1927" s="7">
        <v>0</v>
      </c>
      <c r="BW1927" s="7">
        <v>0</v>
      </c>
      <c r="BX1927" s="7">
        <v>0</v>
      </c>
      <c r="BY1927" s="7">
        <v>0</v>
      </c>
      <c r="BZ1927" s="7">
        <v>0</v>
      </c>
      <c r="CA1927" s="7">
        <v>0</v>
      </c>
      <c r="CB1927" s="7">
        <v>0</v>
      </c>
      <c r="CC1927" s="7">
        <v>0</v>
      </c>
      <c r="CD1927" s="7">
        <v>0</v>
      </c>
      <c r="CE1927" s="7">
        <v>0</v>
      </c>
      <c r="CF1927" s="7">
        <v>0</v>
      </c>
      <c r="CG1927" s="7">
        <v>0</v>
      </c>
      <c r="CH1927" s="7">
        <v>0</v>
      </c>
      <c r="CI1927" s="7">
        <v>0</v>
      </c>
      <c r="CJ1927" s="7">
        <v>0</v>
      </c>
      <c r="CK1927" s="7">
        <v>0</v>
      </c>
      <c r="CL1927" s="40">
        <v>0</v>
      </c>
      <c r="CM1927" s="40">
        <v>0</v>
      </c>
      <c r="CN1927" s="40">
        <v>0</v>
      </c>
      <c r="CO1927" s="40">
        <v>0</v>
      </c>
      <c r="CP1927" s="7">
        <v>0</v>
      </c>
      <c r="CQ1927" s="7">
        <v>0</v>
      </c>
      <c r="CR1927" s="7">
        <v>0</v>
      </c>
      <c r="CS1927" s="40">
        <v>0</v>
      </c>
      <c r="CT1927" s="7">
        <v>0</v>
      </c>
      <c r="CU1927" s="7">
        <v>0</v>
      </c>
      <c r="CV1927" s="4"/>
      <c r="CW1927" s="4"/>
      <c r="CX1927" s="4" t="s">
        <v>242</v>
      </c>
      <c r="CY1927" s="4" t="s">
        <v>242</v>
      </c>
      <c r="CZ1927" s="4" t="s">
        <v>242</v>
      </c>
      <c r="DA1927" s="4" t="s">
        <v>242</v>
      </c>
      <c r="DB1927" s="4" t="s">
        <v>242</v>
      </c>
      <c r="DC1927" s="4" t="s">
        <v>242</v>
      </c>
      <c r="DD1927" s="7">
        <v>2</v>
      </c>
      <c r="DE1927" s="7">
        <v>30</v>
      </c>
      <c r="DF1927" s="7">
        <v>60</v>
      </c>
      <c r="DH1927" s="7">
        <v>13</v>
      </c>
      <c r="DI1927" s="4">
        <v>2</v>
      </c>
      <c r="DJ1927" s="4">
        <v>3</v>
      </c>
      <c r="DK1927" s="4" t="s">
        <v>242</v>
      </c>
      <c r="DL1927" s="4" t="s">
        <v>242</v>
      </c>
      <c r="DX1927" s="7">
        <f t="shared" si="25380"/>
        <v>8110322</v>
      </c>
      <c r="DY1927" s="7"/>
      <c r="DZ1927" s="67">
        <v>0</v>
      </c>
      <c r="EA1927" s="2" t="s">
        <v>242</v>
      </c>
      <c r="EB1927" s="85" t="s">
        <v>242</v>
      </c>
      <c r="EC1927" s="2" t="s">
        <v>242</v>
      </c>
      <c r="ED1927" s="2">
        <v>2027</v>
      </c>
      <c r="EE1927" s="2">
        <v>3004</v>
      </c>
      <c r="EF1927" s="7">
        <v>50</v>
      </c>
      <c r="EG1927" s="20"/>
      <c r="EH1927" s="20"/>
      <c r="EI1927" s="4">
        <v>331141</v>
      </c>
      <c r="EJ1927" s="4">
        <v>1</v>
      </c>
      <c r="EK1927" s="4" t="s">
        <v>242</v>
      </c>
      <c r="EL1927" s="4" t="s">
        <v>242</v>
      </c>
      <c r="EM1927" s="4" t="s">
        <v>242</v>
      </c>
      <c r="EN1927" s="4" t="s">
        <v>242</v>
      </c>
      <c r="EO1927" s="4" t="s">
        <v>242</v>
      </c>
      <c r="EP1927" s="4" t="s">
        <v>242</v>
      </c>
      <c r="EQ1927" s="4" t="s">
        <v>242</v>
      </c>
      <c r="ER1927" s="4" t="s">
        <v>242</v>
      </c>
      <c r="ES1927" s="4" t="s">
        <v>242</v>
      </c>
      <c r="ET1927" s="4" t="s">
        <v>242</v>
      </c>
      <c r="EU1927" s="4" t="s">
        <v>242</v>
      </c>
      <c r="EV1927" s="4" t="s">
        <v>242</v>
      </c>
      <c r="EW1927" s="4" t="s">
        <v>242</v>
      </c>
      <c r="EX1927" s="4" t="s">
        <v>242</v>
      </c>
      <c r="EY1927" s="4" t="s">
        <v>242</v>
      </c>
      <c r="EZ1927" s="4" t="s">
        <v>242</v>
      </c>
      <c r="FA1927" s="4" t="s">
        <v>242</v>
      </c>
      <c r="FB1927" s="4" t="s">
        <v>242</v>
      </c>
      <c r="FC1927" s="4">
        <v>40013</v>
      </c>
      <c r="FD1927" s="4">
        <v>1</v>
      </c>
      <c r="FE1927" s="4">
        <v>20100</v>
      </c>
      <c r="FF1927" s="4">
        <v>1</v>
      </c>
      <c r="FG1927" s="4">
        <v>20100</v>
      </c>
      <c r="FH1927" s="4">
        <v>1</v>
      </c>
      <c r="FR1927" s="2">
        <v>99999</v>
      </c>
      <c r="FS1927" s="2">
        <v>0</v>
      </c>
      <c r="FT1927" s="2">
        <f t="shared" ref="FT1927" si="25458">IF(FT939="","",FT939)</f>
        <v>10000</v>
      </c>
      <c r="FV1927" s="2" t="str">
        <f t="shared" si="25453"/>
        <v/>
      </c>
      <c r="FW1927" s="2" t="str">
        <f t="shared" ref="FW1927" si="25459">IF(FW939="","",FW939)</f>
        <v/>
      </c>
      <c r="FX1927" s="2" t="str">
        <f t="shared" si="25443"/>
        <v/>
      </c>
      <c r="FY1927" s="2" t="str">
        <f t="shared" ref="FY1927" si="25460">IF(FY939="","",FY939)</f>
        <v/>
      </c>
      <c r="FZ1927" s="77">
        <v>0</v>
      </c>
      <c r="GA1927" s="2">
        <v>1</v>
      </c>
      <c r="GC1927" s="2">
        <v>1</v>
      </c>
      <c r="GD1927"/>
    </row>
    <row r="1928" s="2" customFormat="1" ht="14.25" spans="1:186">
      <c r="A1928" s="95">
        <f t="shared" ref="A1928" si="25461">A940+13</f>
        <v>8110323</v>
      </c>
      <c r="B1928" s="95">
        <v>1384</v>
      </c>
      <c r="C1928" s="95">
        <v>1</v>
      </c>
      <c r="D1928" s="95" t="s">
        <v>666</v>
      </c>
      <c r="E1928" s="95" t="str">
        <f t="shared" ref="E1928" si="25462">E940&amp;"（福利专用）"</f>
        <v>110级橙装女头饰（福利专用）</v>
      </c>
      <c r="F1928" s="31" t="s">
        <v>1483</v>
      </c>
      <c r="G1928" s="31">
        <v>5</v>
      </c>
      <c r="H1928" s="7" t="s">
        <v>191</v>
      </c>
      <c r="I1928" s="7" t="s">
        <v>187</v>
      </c>
      <c r="J1928" s="37">
        <v>1498</v>
      </c>
      <c r="K1928" s="39">
        <v>1698</v>
      </c>
      <c r="L1928" s="80"/>
      <c r="M1928" s="29" t="s">
        <v>193</v>
      </c>
      <c r="N1928" s="4">
        <v>110</v>
      </c>
      <c r="O1928" s="4">
        <v>110</v>
      </c>
      <c r="P1928" s="40">
        <f t="shared" si="25345"/>
        <v>2105</v>
      </c>
      <c r="Q1928" s="4"/>
      <c r="S1928" s="48">
        <v>2</v>
      </c>
      <c r="T1928" s="47" t="s">
        <v>194</v>
      </c>
      <c r="U1928" s="7" t="s">
        <v>195</v>
      </c>
      <c r="V1928" s="7">
        <v>0</v>
      </c>
      <c r="W1928" s="7">
        <v>0</v>
      </c>
      <c r="X1928" s="40">
        <v>0</v>
      </c>
      <c r="AB1928" s="7" t="s">
        <v>195</v>
      </c>
      <c r="AC1928" s="7">
        <v>0</v>
      </c>
      <c r="AD1928" s="7" t="s">
        <v>195</v>
      </c>
      <c r="AE1928" s="7" t="str">
        <f t="shared" si="25451"/>
        <v>true</v>
      </c>
      <c r="AF1928" s="7" t="b">
        <v>1</v>
      </c>
      <c r="AG1928" s="7" t="s">
        <v>195</v>
      </c>
      <c r="AH1928" s="40">
        <v>0</v>
      </c>
      <c r="AI1928" s="40">
        <v>0</v>
      </c>
      <c r="AJ1928" s="40">
        <v>1</v>
      </c>
      <c r="AK1928" s="40">
        <v>0</v>
      </c>
      <c r="AL1928" s="40">
        <v>1</v>
      </c>
      <c r="AM1928" s="40">
        <v>0</v>
      </c>
      <c r="AN1928" s="40">
        <v>60</v>
      </c>
      <c r="AO1928" s="40">
        <v>20000</v>
      </c>
      <c r="AP1928" s="7" t="s">
        <v>668</v>
      </c>
      <c r="AQ1928" s="4">
        <v>3</v>
      </c>
      <c r="AR1928" s="4">
        <v>161506</v>
      </c>
      <c r="AS1928" s="7" t="s">
        <v>199</v>
      </c>
      <c r="AT1928" s="48">
        <v>3</v>
      </c>
      <c r="AU1928" s="48">
        <v>1</v>
      </c>
      <c r="AV1928" s="48">
        <v>3</v>
      </c>
      <c r="AW1928" s="48">
        <v>500</v>
      </c>
      <c r="AX1928" s="48">
        <v>250</v>
      </c>
      <c r="AY1928" s="48">
        <v>0</v>
      </c>
      <c r="AZ1928" s="48">
        <v>0</v>
      </c>
      <c r="BE1928" s="48">
        <v>0</v>
      </c>
      <c r="BF1928" s="48">
        <v>1</v>
      </c>
      <c r="BG1928" s="48">
        <v>1080</v>
      </c>
      <c r="BH1928" s="48">
        <v>1080</v>
      </c>
      <c r="BI1928" s="7">
        <v>0</v>
      </c>
      <c r="BJ1928" s="7">
        <v>0</v>
      </c>
      <c r="BK1928" s="7">
        <v>0</v>
      </c>
      <c r="BL1928" s="7">
        <v>0</v>
      </c>
      <c r="BM1928" s="7">
        <v>0</v>
      </c>
      <c r="BN1928" s="7">
        <v>0</v>
      </c>
      <c r="BO1928" s="7">
        <v>0</v>
      </c>
      <c r="BP1928" s="7">
        <v>0</v>
      </c>
      <c r="BQ1928" s="7">
        <v>0</v>
      </c>
      <c r="BR1928" s="7">
        <v>0</v>
      </c>
      <c r="BS1928" s="7">
        <v>0</v>
      </c>
      <c r="BT1928" s="7">
        <v>0</v>
      </c>
      <c r="BU1928" s="7">
        <v>0</v>
      </c>
      <c r="BV1928" s="7">
        <v>0</v>
      </c>
      <c r="BW1928" s="7">
        <v>0</v>
      </c>
      <c r="BX1928" s="7">
        <v>0</v>
      </c>
      <c r="BY1928" s="7">
        <v>0</v>
      </c>
      <c r="BZ1928" s="7">
        <v>0</v>
      </c>
      <c r="CA1928" s="7">
        <v>0</v>
      </c>
      <c r="CB1928" s="7">
        <v>0</v>
      </c>
      <c r="CC1928" s="7">
        <v>0</v>
      </c>
      <c r="CD1928" s="7">
        <v>0</v>
      </c>
      <c r="CE1928" s="7">
        <v>0</v>
      </c>
      <c r="CF1928" s="7">
        <v>0</v>
      </c>
      <c r="CG1928" s="7">
        <v>0</v>
      </c>
      <c r="CH1928" s="7">
        <v>0</v>
      </c>
      <c r="CI1928" s="7">
        <v>0</v>
      </c>
      <c r="CJ1928" s="7">
        <v>0</v>
      </c>
      <c r="CK1928" s="7">
        <v>0</v>
      </c>
      <c r="CL1928" s="40">
        <v>0</v>
      </c>
      <c r="CM1928" s="40">
        <v>0</v>
      </c>
      <c r="CN1928" s="40">
        <v>0</v>
      </c>
      <c r="CO1928" s="40">
        <v>0</v>
      </c>
      <c r="CP1928" s="7">
        <v>0</v>
      </c>
      <c r="CQ1928" s="7">
        <v>0</v>
      </c>
      <c r="CR1928" s="7">
        <v>0</v>
      </c>
      <c r="CS1928" s="40">
        <v>0</v>
      </c>
      <c r="CT1928" s="7">
        <v>0</v>
      </c>
      <c r="CU1928" s="7">
        <v>0</v>
      </c>
      <c r="CV1928" s="4"/>
      <c r="CW1928" s="4"/>
      <c r="CX1928" s="4" t="s">
        <v>242</v>
      </c>
      <c r="CY1928" s="4" t="s">
        <v>242</v>
      </c>
      <c r="CZ1928" s="4" t="s">
        <v>242</v>
      </c>
      <c r="DA1928" s="4" t="s">
        <v>242</v>
      </c>
      <c r="DB1928" s="4" t="s">
        <v>242</v>
      </c>
      <c r="DC1928" s="4" t="s">
        <v>242</v>
      </c>
      <c r="DD1928" s="7">
        <v>2</v>
      </c>
      <c r="DE1928" s="7">
        <v>30</v>
      </c>
      <c r="DF1928" s="7">
        <v>60</v>
      </c>
      <c r="DH1928" s="7">
        <v>13</v>
      </c>
      <c r="DI1928" s="4">
        <v>2</v>
      </c>
      <c r="DJ1928" s="4">
        <v>3</v>
      </c>
      <c r="DK1928" s="4" t="s">
        <v>242</v>
      </c>
      <c r="DL1928" s="4" t="s">
        <v>242</v>
      </c>
      <c r="DX1928" s="7">
        <f t="shared" ref="DX1928" si="25463">A1928</f>
        <v>8110323</v>
      </c>
      <c r="DY1928" s="7"/>
      <c r="DZ1928" s="67">
        <v>0</v>
      </c>
      <c r="EA1928" s="2" t="s">
        <v>242</v>
      </c>
      <c r="EB1928" s="85" t="s">
        <v>242</v>
      </c>
      <c r="EC1928" s="2" t="s">
        <v>242</v>
      </c>
      <c r="ED1928" s="2">
        <v>2027</v>
      </c>
      <c r="EE1928" s="2">
        <v>3004</v>
      </c>
      <c r="EF1928" s="7">
        <v>50</v>
      </c>
      <c r="EG1928" s="20"/>
      <c r="EH1928" s="20"/>
      <c r="EI1928" s="4">
        <v>331141</v>
      </c>
      <c r="EJ1928" s="4">
        <v>1</v>
      </c>
      <c r="EK1928" s="4" t="s">
        <v>242</v>
      </c>
      <c r="EL1928" s="4" t="s">
        <v>242</v>
      </c>
      <c r="EM1928" s="4" t="s">
        <v>242</v>
      </c>
      <c r="EN1928" s="4" t="s">
        <v>242</v>
      </c>
      <c r="EO1928" s="4" t="s">
        <v>242</v>
      </c>
      <c r="EP1928" s="4" t="s">
        <v>242</v>
      </c>
      <c r="EQ1928" s="4" t="s">
        <v>242</v>
      </c>
      <c r="ER1928" s="4" t="s">
        <v>242</v>
      </c>
      <c r="ES1928" s="4" t="s">
        <v>242</v>
      </c>
      <c r="ET1928" s="4" t="s">
        <v>242</v>
      </c>
      <c r="EU1928" s="4" t="s">
        <v>242</v>
      </c>
      <c r="EV1928" s="4" t="s">
        <v>242</v>
      </c>
      <c r="EW1928" s="4" t="s">
        <v>242</v>
      </c>
      <c r="EX1928" s="4" t="s">
        <v>242</v>
      </c>
      <c r="EY1928" s="4" t="s">
        <v>242</v>
      </c>
      <c r="EZ1928" s="4" t="s">
        <v>242</v>
      </c>
      <c r="FA1928" s="4" t="s">
        <v>242</v>
      </c>
      <c r="FB1928" s="4" t="s">
        <v>242</v>
      </c>
      <c r="FC1928" s="4">
        <v>40013</v>
      </c>
      <c r="FD1928" s="4">
        <v>1</v>
      </c>
      <c r="FE1928" s="4">
        <v>20100</v>
      </c>
      <c r="FF1928" s="4">
        <v>1</v>
      </c>
      <c r="FG1928" s="4">
        <v>20100</v>
      </c>
      <c r="FH1928" s="4">
        <v>1</v>
      </c>
      <c r="FR1928" s="2">
        <v>99999</v>
      </c>
      <c r="FS1928" s="2">
        <v>0</v>
      </c>
      <c r="FT1928" s="2">
        <f t="shared" ref="FT1928" si="25464">IF(FT940="","",FT940)</f>
        <v>10000</v>
      </c>
      <c r="FV1928" s="2" t="str">
        <f t="shared" si="25453"/>
        <v/>
      </c>
      <c r="FW1928" s="2" t="str">
        <f t="shared" ref="FW1928" si="25465">IF(FW940="","",FW940)</f>
        <v/>
      </c>
      <c r="FX1928" s="2" t="str">
        <f t="shared" si="25443"/>
        <v/>
      </c>
      <c r="FY1928" s="2" t="str">
        <f t="shared" ref="FY1928" si="25466">IF(FY940="","",FY940)</f>
        <v/>
      </c>
      <c r="FZ1928" s="77">
        <v>0</v>
      </c>
      <c r="GA1928" s="2">
        <v>1</v>
      </c>
      <c r="GC1928" s="2">
        <v>1</v>
      </c>
      <c r="GD1928"/>
    </row>
    <row r="1929" s="2" customFormat="1" ht="14.25" spans="1:186">
      <c r="A1929" s="95">
        <f t="shared" ref="A1929" si="25467">A941+13</f>
        <v>8110424</v>
      </c>
      <c r="B1929" s="95">
        <v>40</v>
      </c>
      <c r="C1929" s="95">
        <v>2</v>
      </c>
      <c r="D1929" s="95" t="s">
        <v>669</v>
      </c>
      <c r="E1929" s="95" t="str">
        <f t="shared" ref="E1929" si="25468">E941&amp;"（福利专用）"</f>
        <v>110级橙装项链（福利专用）</v>
      </c>
      <c r="F1929" s="31" t="s">
        <v>1483</v>
      </c>
      <c r="G1929" s="31">
        <v>5</v>
      </c>
      <c r="H1929" s="7" t="s">
        <v>191</v>
      </c>
      <c r="I1929" s="7" t="s">
        <v>187</v>
      </c>
      <c r="J1929" s="37">
        <v>1465</v>
      </c>
      <c r="K1929" s="39">
        <v>1434</v>
      </c>
      <c r="L1929" s="80"/>
      <c r="M1929" s="29" t="s">
        <v>193</v>
      </c>
      <c r="N1929" s="4">
        <v>110</v>
      </c>
      <c r="O1929" s="4">
        <v>110</v>
      </c>
      <c r="P1929" s="40">
        <f t="shared" ref="P1929" si="25469">2000+C1929*100+G1929</f>
        <v>2205</v>
      </c>
      <c r="Q1929" s="4"/>
      <c r="S1929" s="48">
        <v>0</v>
      </c>
      <c r="T1929" s="47" t="s">
        <v>194</v>
      </c>
      <c r="U1929" s="7" t="s">
        <v>195</v>
      </c>
      <c r="V1929" s="7">
        <v>0</v>
      </c>
      <c r="W1929" s="7">
        <v>0</v>
      </c>
      <c r="X1929" s="40">
        <v>0</v>
      </c>
      <c r="AB1929" s="7" t="s">
        <v>195</v>
      </c>
      <c r="AC1929" s="7">
        <v>0</v>
      </c>
      <c r="AD1929" s="7" t="s">
        <v>195</v>
      </c>
      <c r="AE1929" s="7" t="str">
        <f t="shared" si="25451"/>
        <v>true</v>
      </c>
      <c r="AF1929" s="7" t="b">
        <v>1</v>
      </c>
      <c r="AG1929" s="7" t="s">
        <v>195</v>
      </c>
      <c r="AH1929" s="40">
        <v>0</v>
      </c>
      <c r="AI1929" s="40">
        <v>0</v>
      </c>
      <c r="AJ1929" s="40">
        <v>1</v>
      </c>
      <c r="AK1929" s="40">
        <v>0</v>
      </c>
      <c r="AL1929" s="40">
        <v>1</v>
      </c>
      <c r="AM1929" s="40">
        <v>0</v>
      </c>
      <c r="AN1929" s="40">
        <v>60</v>
      </c>
      <c r="AO1929" s="40">
        <v>20000</v>
      </c>
      <c r="AP1929" s="7" t="s">
        <v>671</v>
      </c>
      <c r="AQ1929" s="4">
        <v>3</v>
      </c>
      <c r="AR1929" s="4">
        <v>161506</v>
      </c>
      <c r="AS1929" s="7" t="s">
        <v>199</v>
      </c>
      <c r="AT1929" s="48">
        <v>3</v>
      </c>
      <c r="AU1929" s="48">
        <v>1</v>
      </c>
      <c r="AV1929" s="48">
        <v>3</v>
      </c>
      <c r="AW1929" s="48">
        <v>500</v>
      </c>
      <c r="AX1929" s="48">
        <v>250</v>
      </c>
      <c r="AY1929" s="48">
        <v>0</v>
      </c>
      <c r="AZ1929" s="48">
        <v>0</v>
      </c>
      <c r="BE1929" s="48">
        <v>0</v>
      </c>
      <c r="BF1929" s="48">
        <v>1</v>
      </c>
      <c r="BG1929" s="48">
        <v>1080</v>
      </c>
      <c r="BH1929" s="48">
        <v>1080</v>
      </c>
      <c r="BI1929" s="7">
        <v>0</v>
      </c>
      <c r="BJ1929" s="7">
        <v>0</v>
      </c>
      <c r="BK1929" s="7">
        <v>0</v>
      </c>
      <c r="BL1929" s="7">
        <v>0</v>
      </c>
      <c r="BM1929" s="7">
        <v>0</v>
      </c>
      <c r="BN1929" s="7">
        <v>0</v>
      </c>
      <c r="BO1929" s="7">
        <v>0</v>
      </c>
      <c r="BP1929" s="7">
        <v>0</v>
      </c>
      <c r="BQ1929" s="7">
        <v>0</v>
      </c>
      <c r="BR1929" s="7">
        <v>0</v>
      </c>
      <c r="BS1929" s="7">
        <v>0</v>
      </c>
      <c r="BT1929" s="7">
        <v>0</v>
      </c>
      <c r="BU1929" s="7">
        <v>0</v>
      </c>
      <c r="BV1929" s="7">
        <v>0</v>
      </c>
      <c r="BW1929" s="7">
        <v>0</v>
      </c>
      <c r="BX1929" s="7">
        <v>0</v>
      </c>
      <c r="BY1929" s="7">
        <v>0</v>
      </c>
      <c r="BZ1929" s="7">
        <v>0</v>
      </c>
      <c r="CA1929" s="7">
        <v>0</v>
      </c>
      <c r="CB1929" s="7">
        <v>0</v>
      </c>
      <c r="CC1929" s="7">
        <v>0</v>
      </c>
      <c r="CD1929" s="7">
        <v>0</v>
      </c>
      <c r="CE1929" s="7">
        <v>0</v>
      </c>
      <c r="CF1929" s="7">
        <v>0</v>
      </c>
      <c r="CG1929" s="7">
        <v>0</v>
      </c>
      <c r="CH1929" s="7">
        <v>0</v>
      </c>
      <c r="CI1929" s="7">
        <v>0</v>
      </c>
      <c r="CJ1929" s="7">
        <v>0</v>
      </c>
      <c r="CK1929" s="7">
        <v>0</v>
      </c>
      <c r="CL1929" s="40">
        <v>0</v>
      </c>
      <c r="CM1929" s="40">
        <v>0</v>
      </c>
      <c r="CN1929" s="40">
        <v>0</v>
      </c>
      <c r="CO1929" s="40">
        <v>0</v>
      </c>
      <c r="CP1929" s="7">
        <v>0</v>
      </c>
      <c r="CQ1929" s="7">
        <v>0</v>
      </c>
      <c r="CR1929" s="7">
        <v>0</v>
      </c>
      <c r="CS1929" s="40">
        <v>0</v>
      </c>
      <c r="CT1929" s="7">
        <v>0</v>
      </c>
      <c r="CU1929" s="7">
        <v>0</v>
      </c>
      <c r="CV1929" s="4"/>
      <c r="CW1929" s="4"/>
      <c r="CX1929" s="4" t="s">
        <v>242</v>
      </c>
      <c r="CY1929" s="4" t="s">
        <v>242</v>
      </c>
      <c r="CZ1929" s="4" t="s">
        <v>242</v>
      </c>
      <c r="DA1929" s="4" t="s">
        <v>242</v>
      </c>
      <c r="DB1929" s="4" t="s">
        <v>242</v>
      </c>
      <c r="DC1929" s="4" t="s">
        <v>242</v>
      </c>
      <c r="DD1929" s="7">
        <v>2</v>
      </c>
      <c r="DE1929" s="7">
        <v>30</v>
      </c>
      <c r="DF1929" s="7">
        <v>60</v>
      </c>
      <c r="DH1929" s="7">
        <v>13</v>
      </c>
      <c r="DI1929" s="4">
        <v>4</v>
      </c>
      <c r="DJ1929" s="4">
        <v>5</v>
      </c>
      <c r="DK1929" s="4" t="s">
        <v>242</v>
      </c>
      <c r="DL1929" s="4" t="s">
        <v>242</v>
      </c>
      <c r="DX1929" s="7">
        <f t="shared" ref="DX1929" si="25470">A1929</f>
        <v>8110424</v>
      </c>
      <c r="DY1929" s="7"/>
      <c r="DZ1929" s="67">
        <v>0</v>
      </c>
      <c r="EA1929" s="2" t="s">
        <v>242</v>
      </c>
      <c r="EB1929" s="85" t="s">
        <v>242</v>
      </c>
      <c r="EC1929" s="2" t="s">
        <v>242</v>
      </c>
      <c r="ED1929" s="2">
        <v>2030</v>
      </c>
      <c r="EE1929" s="2">
        <v>3004</v>
      </c>
      <c r="EF1929" s="7">
        <v>50</v>
      </c>
      <c r="EG1929" s="20"/>
      <c r="EH1929" s="20"/>
      <c r="EI1929" s="4">
        <v>331171</v>
      </c>
      <c r="EJ1929" s="4">
        <v>1</v>
      </c>
      <c r="EK1929" s="4" t="s">
        <v>242</v>
      </c>
      <c r="EL1929" s="4" t="s">
        <v>242</v>
      </c>
      <c r="EM1929" s="4" t="s">
        <v>242</v>
      </c>
      <c r="EN1929" s="4" t="s">
        <v>242</v>
      </c>
      <c r="EO1929" s="4" t="s">
        <v>242</v>
      </c>
      <c r="EP1929" s="4" t="s">
        <v>242</v>
      </c>
      <c r="EQ1929" s="4" t="s">
        <v>242</v>
      </c>
      <c r="ER1929" s="4" t="s">
        <v>242</v>
      </c>
      <c r="ES1929" s="4" t="s">
        <v>242</v>
      </c>
      <c r="ET1929" s="4" t="s">
        <v>242</v>
      </c>
      <c r="EU1929" s="4" t="s">
        <v>242</v>
      </c>
      <c r="EV1929" s="4" t="s">
        <v>242</v>
      </c>
      <c r="EW1929" s="4" t="s">
        <v>242</v>
      </c>
      <c r="EX1929" s="4" t="s">
        <v>242</v>
      </c>
      <c r="EY1929" s="4" t="s">
        <v>242</v>
      </c>
      <c r="EZ1929" s="4" t="s">
        <v>242</v>
      </c>
      <c r="FA1929" s="4" t="s">
        <v>242</v>
      </c>
      <c r="FB1929" s="4" t="s">
        <v>242</v>
      </c>
      <c r="FC1929" s="4">
        <v>40013</v>
      </c>
      <c r="FD1929" s="4">
        <v>1</v>
      </c>
      <c r="FE1929" s="4">
        <v>20100</v>
      </c>
      <c r="FF1929" s="4">
        <v>1</v>
      </c>
      <c r="FG1929" s="4">
        <v>20100</v>
      </c>
      <c r="FH1929" s="4">
        <v>1</v>
      </c>
      <c r="FR1929" s="2">
        <v>99999</v>
      </c>
      <c r="FS1929" s="2">
        <v>0</v>
      </c>
      <c r="FT1929" s="2">
        <f t="shared" ref="FT1929" si="25471">IF(FT941="","",FT941)</f>
        <v>10000</v>
      </c>
      <c r="FV1929" s="2" t="str">
        <f t="shared" si="25453"/>
        <v/>
      </c>
      <c r="FW1929" s="2" t="str">
        <f t="shared" ref="FW1929" si="25472">IF(FW941="","",FW941)</f>
        <v/>
      </c>
      <c r="FX1929" s="2" t="str">
        <f t="shared" si="25443"/>
        <v/>
      </c>
      <c r="FY1929" s="2" t="str">
        <f t="shared" ref="FY1929" si="25473">IF(FY941="","",FY941)</f>
        <v/>
      </c>
      <c r="FZ1929" s="77">
        <v>0</v>
      </c>
      <c r="GA1929" s="2">
        <v>1</v>
      </c>
      <c r="GC1929" s="2">
        <v>1</v>
      </c>
      <c r="GD1929"/>
    </row>
    <row r="1930" s="2" customFormat="1" ht="14.25" spans="1:186">
      <c r="A1930" s="95">
        <f t="shared" ref="A1930" si="25474">A942+13</f>
        <v>8110525</v>
      </c>
      <c r="B1930" s="95">
        <v>72</v>
      </c>
      <c r="C1930" s="95">
        <v>4</v>
      </c>
      <c r="D1930" s="95" t="s">
        <v>672</v>
      </c>
      <c r="E1930" s="95" t="str">
        <f t="shared" ref="E1930" si="25475">E942&amp;"（福利专用）"</f>
        <v>110级橙装腰带（福利专用）</v>
      </c>
      <c r="F1930" s="31" t="s">
        <v>1483</v>
      </c>
      <c r="G1930" s="31">
        <v>5</v>
      </c>
      <c r="H1930" s="7" t="s">
        <v>191</v>
      </c>
      <c r="I1930" s="7" t="s">
        <v>187</v>
      </c>
      <c r="J1930" s="37">
        <v>1476</v>
      </c>
      <c r="K1930" s="39">
        <v>1435</v>
      </c>
      <c r="L1930" s="80"/>
      <c r="M1930" s="29" t="s">
        <v>193</v>
      </c>
      <c r="N1930" s="4">
        <v>110</v>
      </c>
      <c r="O1930" s="4">
        <v>110</v>
      </c>
      <c r="P1930" s="40">
        <f t="shared" ref="P1930" si="25476">2000+C1930*100+G1930</f>
        <v>2405</v>
      </c>
      <c r="Q1930" s="4"/>
      <c r="S1930" s="48">
        <v>0</v>
      </c>
      <c r="T1930" s="47" t="s">
        <v>194</v>
      </c>
      <c r="U1930" s="7" t="s">
        <v>195</v>
      </c>
      <c r="V1930" s="7">
        <v>0</v>
      </c>
      <c r="W1930" s="7">
        <v>0</v>
      </c>
      <c r="X1930" s="40">
        <v>0</v>
      </c>
      <c r="AB1930" s="7" t="s">
        <v>195</v>
      </c>
      <c r="AC1930" s="7">
        <v>0</v>
      </c>
      <c r="AD1930" s="7" t="s">
        <v>195</v>
      </c>
      <c r="AE1930" s="7" t="str">
        <f t="shared" si="25451"/>
        <v>true</v>
      </c>
      <c r="AF1930" s="7" t="b">
        <v>1</v>
      </c>
      <c r="AG1930" s="7" t="s">
        <v>195</v>
      </c>
      <c r="AH1930" s="40">
        <v>0</v>
      </c>
      <c r="AI1930" s="40">
        <v>0</v>
      </c>
      <c r="AJ1930" s="40">
        <v>1</v>
      </c>
      <c r="AK1930" s="40">
        <v>0</v>
      </c>
      <c r="AL1930" s="40">
        <v>1</v>
      </c>
      <c r="AM1930" s="40">
        <v>0</v>
      </c>
      <c r="AN1930" s="40">
        <v>60</v>
      </c>
      <c r="AO1930" s="40">
        <v>20000</v>
      </c>
      <c r="AP1930" s="7" t="s">
        <v>674</v>
      </c>
      <c r="AQ1930" s="4">
        <v>3</v>
      </c>
      <c r="AR1930" s="4">
        <v>161506</v>
      </c>
      <c r="AS1930" s="7" t="s">
        <v>199</v>
      </c>
      <c r="AT1930" s="48">
        <v>3</v>
      </c>
      <c r="AU1930" s="48">
        <v>1</v>
      </c>
      <c r="AV1930" s="48">
        <v>3</v>
      </c>
      <c r="AW1930" s="48">
        <v>500</v>
      </c>
      <c r="AX1930" s="48">
        <v>250</v>
      </c>
      <c r="AY1930" s="48">
        <v>0</v>
      </c>
      <c r="AZ1930" s="48">
        <v>0</v>
      </c>
      <c r="BE1930" s="48">
        <v>0</v>
      </c>
      <c r="BF1930" s="48">
        <v>1</v>
      </c>
      <c r="BG1930" s="48">
        <v>1080</v>
      </c>
      <c r="BH1930" s="48">
        <v>1080</v>
      </c>
      <c r="BI1930" s="7">
        <v>0</v>
      </c>
      <c r="BJ1930" s="7">
        <v>0</v>
      </c>
      <c r="BK1930" s="7">
        <v>0</v>
      </c>
      <c r="BL1930" s="7">
        <v>0</v>
      </c>
      <c r="BM1930" s="7">
        <v>0</v>
      </c>
      <c r="BN1930" s="7">
        <v>0</v>
      </c>
      <c r="BO1930" s="7">
        <v>0</v>
      </c>
      <c r="BP1930" s="7">
        <v>0</v>
      </c>
      <c r="BQ1930" s="7">
        <v>0</v>
      </c>
      <c r="BR1930" s="7">
        <v>0</v>
      </c>
      <c r="BS1930" s="7">
        <v>0</v>
      </c>
      <c r="BT1930" s="7">
        <v>0</v>
      </c>
      <c r="BU1930" s="7">
        <v>0</v>
      </c>
      <c r="BV1930" s="7">
        <v>0</v>
      </c>
      <c r="BW1930" s="7">
        <v>0</v>
      </c>
      <c r="BX1930" s="7">
        <v>0</v>
      </c>
      <c r="BY1930" s="7">
        <v>0</v>
      </c>
      <c r="BZ1930" s="7">
        <v>0</v>
      </c>
      <c r="CA1930" s="7">
        <v>0</v>
      </c>
      <c r="CB1930" s="7">
        <v>0</v>
      </c>
      <c r="CC1930" s="7">
        <v>0</v>
      </c>
      <c r="CD1930" s="7">
        <v>0</v>
      </c>
      <c r="CE1930" s="7">
        <v>0</v>
      </c>
      <c r="CF1930" s="7">
        <v>0</v>
      </c>
      <c r="CG1930" s="7">
        <v>0</v>
      </c>
      <c r="CH1930" s="7">
        <v>0</v>
      </c>
      <c r="CI1930" s="7">
        <v>0</v>
      </c>
      <c r="CJ1930" s="7">
        <v>0</v>
      </c>
      <c r="CK1930" s="7">
        <v>0</v>
      </c>
      <c r="CL1930" s="40">
        <v>0</v>
      </c>
      <c r="CM1930" s="40">
        <v>0</v>
      </c>
      <c r="CN1930" s="40">
        <v>0</v>
      </c>
      <c r="CO1930" s="40">
        <v>0</v>
      </c>
      <c r="CP1930" s="7">
        <v>0</v>
      </c>
      <c r="CQ1930" s="7">
        <v>0</v>
      </c>
      <c r="CR1930" s="7">
        <v>0</v>
      </c>
      <c r="CS1930" s="40">
        <v>0</v>
      </c>
      <c r="CT1930" s="7">
        <v>0</v>
      </c>
      <c r="CU1930" s="7">
        <v>0</v>
      </c>
      <c r="CV1930" s="4"/>
      <c r="CW1930" s="4"/>
      <c r="CX1930" s="4" t="s">
        <v>242</v>
      </c>
      <c r="CY1930" s="4" t="s">
        <v>242</v>
      </c>
      <c r="CZ1930" s="4" t="s">
        <v>242</v>
      </c>
      <c r="DA1930" s="4" t="s">
        <v>242</v>
      </c>
      <c r="DB1930" s="4" t="s">
        <v>242</v>
      </c>
      <c r="DC1930" s="4" t="s">
        <v>242</v>
      </c>
      <c r="DD1930" s="7">
        <v>2</v>
      </c>
      <c r="DE1930" s="7">
        <v>30</v>
      </c>
      <c r="DF1930" s="7">
        <v>60</v>
      </c>
      <c r="DH1930" s="7">
        <v>13</v>
      </c>
      <c r="DI1930" s="4">
        <v>1</v>
      </c>
      <c r="DJ1930" s="4">
        <v>6</v>
      </c>
      <c r="DK1930" s="4">
        <v>9</v>
      </c>
      <c r="DL1930" s="4" t="s">
        <v>242</v>
      </c>
      <c r="DX1930" s="7">
        <f t="shared" ref="DX1930" si="25477">A1930</f>
        <v>8110525</v>
      </c>
      <c r="DY1930" s="7"/>
      <c r="DZ1930" s="67">
        <v>0</v>
      </c>
      <c r="EA1930" s="2" t="s">
        <v>242</v>
      </c>
      <c r="EB1930" s="85" t="s">
        <v>242</v>
      </c>
      <c r="EC1930" s="2" t="s">
        <v>242</v>
      </c>
      <c r="ED1930" s="2">
        <v>2033</v>
      </c>
      <c r="EE1930" s="2">
        <v>3004</v>
      </c>
      <c r="EF1930" s="7">
        <v>50</v>
      </c>
      <c r="EG1930" s="20"/>
      <c r="EH1930" s="20"/>
      <c r="EI1930" s="4">
        <v>331171</v>
      </c>
      <c r="EJ1930" s="4">
        <v>1</v>
      </c>
      <c r="EK1930" s="4" t="s">
        <v>242</v>
      </c>
      <c r="EL1930" s="4" t="s">
        <v>242</v>
      </c>
      <c r="EM1930" s="4" t="s">
        <v>242</v>
      </c>
      <c r="EN1930" s="4" t="s">
        <v>242</v>
      </c>
      <c r="EO1930" s="4" t="s">
        <v>242</v>
      </c>
      <c r="EP1930" s="4" t="s">
        <v>242</v>
      </c>
      <c r="EQ1930" s="4" t="s">
        <v>242</v>
      </c>
      <c r="ER1930" s="4" t="s">
        <v>242</v>
      </c>
      <c r="ES1930" s="4" t="s">
        <v>242</v>
      </c>
      <c r="ET1930" s="4" t="s">
        <v>242</v>
      </c>
      <c r="EU1930" s="4" t="s">
        <v>242</v>
      </c>
      <c r="EV1930" s="4" t="s">
        <v>242</v>
      </c>
      <c r="EW1930" s="4" t="s">
        <v>242</v>
      </c>
      <c r="EX1930" s="4" t="s">
        <v>242</v>
      </c>
      <c r="EY1930" s="4" t="s">
        <v>242</v>
      </c>
      <c r="EZ1930" s="4" t="s">
        <v>242</v>
      </c>
      <c r="FA1930" s="4" t="s">
        <v>242</v>
      </c>
      <c r="FB1930" s="4" t="s">
        <v>242</v>
      </c>
      <c r="FC1930" s="4">
        <v>40013</v>
      </c>
      <c r="FD1930" s="4">
        <v>1</v>
      </c>
      <c r="FE1930" s="4">
        <v>20100</v>
      </c>
      <c r="FF1930" s="4">
        <v>1</v>
      </c>
      <c r="FG1930" s="4">
        <v>20100</v>
      </c>
      <c r="FH1930" s="4">
        <v>1</v>
      </c>
      <c r="FR1930" s="2">
        <v>99999</v>
      </c>
      <c r="FS1930" s="2">
        <v>0</v>
      </c>
      <c r="FT1930" s="2">
        <f t="shared" ref="FT1930" si="25478">IF(FT942="","",FT942)</f>
        <v>10000</v>
      </c>
      <c r="FV1930" s="2" t="str">
        <f t="shared" si="25453"/>
        <v/>
      </c>
      <c r="FW1930" s="2" t="str">
        <f t="shared" ref="FW1930" si="25479">IF(FW942="","",FW942)</f>
        <v/>
      </c>
      <c r="FX1930" s="2" t="str">
        <f t="shared" si="25443"/>
        <v/>
      </c>
      <c r="FY1930" s="2" t="str">
        <f t="shared" ref="FY1930" si="25480">IF(FY942="","",FY942)</f>
        <v/>
      </c>
      <c r="FZ1930" s="77">
        <v>0</v>
      </c>
      <c r="GA1930" s="2">
        <v>1</v>
      </c>
      <c r="GC1930" s="2">
        <v>1</v>
      </c>
      <c r="GD1930"/>
    </row>
    <row r="1931" s="2" customFormat="1" ht="14.25" spans="1:186">
      <c r="A1931" s="95">
        <f t="shared" ref="A1931" si="25481">A943+13</f>
        <v>8110626</v>
      </c>
      <c r="B1931" s="95">
        <v>88</v>
      </c>
      <c r="C1931" s="95">
        <v>5</v>
      </c>
      <c r="D1931" s="95" t="s">
        <v>675</v>
      </c>
      <c r="E1931" s="95" t="str">
        <f t="shared" ref="E1931" si="25482">E943&amp;"（福利专用）"</f>
        <v>110级橙装鞋子（福利专用）</v>
      </c>
      <c r="F1931" s="31" t="s">
        <v>1483</v>
      </c>
      <c r="G1931" s="31">
        <v>5</v>
      </c>
      <c r="H1931" s="7" t="s">
        <v>191</v>
      </c>
      <c r="I1931" s="7" t="s">
        <v>187</v>
      </c>
      <c r="J1931" s="37">
        <v>1487</v>
      </c>
      <c r="K1931" s="39">
        <v>1429</v>
      </c>
      <c r="L1931" s="80"/>
      <c r="M1931" s="29" t="s">
        <v>193</v>
      </c>
      <c r="N1931" s="4">
        <v>110</v>
      </c>
      <c r="O1931" s="4">
        <v>110</v>
      </c>
      <c r="P1931" s="40">
        <f t="shared" ref="P1931" si="25483">2000+C1931*100+G1931</f>
        <v>2505</v>
      </c>
      <c r="Q1931" s="4"/>
      <c r="S1931" s="48">
        <v>0</v>
      </c>
      <c r="T1931" s="47" t="s">
        <v>194</v>
      </c>
      <c r="U1931" s="7" t="s">
        <v>195</v>
      </c>
      <c r="V1931" s="7">
        <v>0</v>
      </c>
      <c r="W1931" s="7">
        <v>0</v>
      </c>
      <c r="X1931" s="40">
        <v>0</v>
      </c>
      <c r="AB1931" s="7" t="s">
        <v>195</v>
      </c>
      <c r="AC1931" s="7">
        <v>0</v>
      </c>
      <c r="AD1931" s="7" t="s">
        <v>195</v>
      </c>
      <c r="AE1931" s="7" t="str">
        <f t="shared" si="25451"/>
        <v>true</v>
      </c>
      <c r="AF1931" s="7" t="b">
        <v>1</v>
      </c>
      <c r="AG1931" s="7" t="s">
        <v>195</v>
      </c>
      <c r="AH1931" s="40">
        <v>0</v>
      </c>
      <c r="AI1931" s="40">
        <v>0</v>
      </c>
      <c r="AJ1931" s="40">
        <v>1</v>
      </c>
      <c r="AK1931" s="40">
        <v>0</v>
      </c>
      <c r="AL1931" s="40">
        <v>1</v>
      </c>
      <c r="AM1931" s="40">
        <v>0</v>
      </c>
      <c r="AN1931" s="40">
        <v>60</v>
      </c>
      <c r="AO1931" s="40">
        <v>20000</v>
      </c>
      <c r="AP1931" s="7" t="s">
        <v>677</v>
      </c>
      <c r="AQ1931" s="4">
        <v>3</v>
      </c>
      <c r="AR1931" s="4">
        <v>161506</v>
      </c>
      <c r="AS1931" s="7" t="s">
        <v>199</v>
      </c>
      <c r="AT1931" s="48">
        <v>3</v>
      </c>
      <c r="AU1931" s="48">
        <v>1</v>
      </c>
      <c r="AV1931" s="48">
        <v>3</v>
      </c>
      <c r="AW1931" s="48">
        <v>500</v>
      </c>
      <c r="AX1931" s="48">
        <v>250</v>
      </c>
      <c r="AY1931" s="48">
        <v>0</v>
      </c>
      <c r="AZ1931" s="48">
        <v>0</v>
      </c>
      <c r="BE1931" s="48">
        <v>0</v>
      </c>
      <c r="BF1931" s="48">
        <v>1</v>
      </c>
      <c r="BG1931" s="48">
        <v>1080</v>
      </c>
      <c r="BH1931" s="48">
        <v>1080</v>
      </c>
      <c r="BI1931" s="7">
        <v>0</v>
      </c>
      <c r="BJ1931" s="7">
        <v>0</v>
      </c>
      <c r="BK1931" s="7">
        <v>0</v>
      </c>
      <c r="BL1931" s="7">
        <v>0</v>
      </c>
      <c r="BM1931" s="7">
        <v>0</v>
      </c>
      <c r="BN1931" s="7">
        <v>0</v>
      </c>
      <c r="BO1931" s="7">
        <v>0</v>
      </c>
      <c r="BP1931" s="7">
        <v>0</v>
      </c>
      <c r="BQ1931" s="7">
        <v>0</v>
      </c>
      <c r="BR1931" s="7">
        <v>0</v>
      </c>
      <c r="BS1931" s="7">
        <v>0</v>
      </c>
      <c r="BT1931" s="7">
        <v>0</v>
      </c>
      <c r="BU1931" s="7">
        <v>0</v>
      </c>
      <c r="BV1931" s="7">
        <v>0</v>
      </c>
      <c r="BW1931" s="7">
        <v>0</v>
      </c>
      <c r="BX1931" s="7">
        <v>0</v>
      </c>
      <c r="BY1931" s="7">
        <v>0</v>
      </c>
      <c r="BZ1931" s="7">
        <v>0</v>
      </c>
      <c r="CA1931" s="7">
        <v>0</v>
      </c>
      <c r="CB1931" s="7">
        <v>0</v>
      </c>
      <c r="CC1931" s="7">
        <v>0</v>
      </c>
      <c r="CD1931" s="7">
        <v>0</v>
      </c>
      <c r="CE1931" s="7">
        <v>0</v>
      </c>
      <c r="CF1931" s="7">
        <v>0</v>
      </c>
      <c r="CG1931" s="7">
        <v>0</v>
      </c>
      <c r="CH1931" s="7">
        <v>0</v>
      </c>
      <c r="CI1931" s="7">
        <v>0</v>
      </c>
      <c r="CJ1931" s="7">
        <v>0</v>
      </c>
      <c r="CK1931" s="7">
        <v>0</v>
      </c>
      <c r="CL1931" s="40">
        <v>0</v>
      </c>
      <c r="CM1931" s="40">
        <v>0</v>
      </c>
      <c r="CN1931" s="40">
        <v>0</v>
      </c>
      <c r="CO1931" s="40">
        <v>0</v>
      </c>
      <c r="CP1931" s="7">
        <v>0</v>
      </c>
      <c r="CQ1931" s="7">
        <v>0</v>
      </c>
      <c r="CR1931" s="7">
        <v>0</v>
      </c>
      <c r="CS1931" s="40">
        <v>0</v>
      </c>
      <c r="CT1931" s="7">
        <v>0</v>
      </c>
      <c r="CU1931" s="7">
        <v>0</v>
      </c>
      <c r="CV1931" s="4"/>
      <c r="CW1931" s="4"/>
      <c r="CX1931" s="4" t="s">
        <v>242</v>
      </c>
      <c r="CY1931" s="4" t="s">
        <v>242</v>
      </c>
      <c r="CZ1931" s="4" t="s">
        <v>242</v>
      </c>
      <c r="DA1931" s="4" t="s">
        <v>242</v>
      </c>
      <c r="DB1931" s="4" t="s">
        <v>242</v>
      </c>
      <c r="DC1931" s="4" t="s">
        <v>242</v>
      </c>
      <c r="DD1931" s="7">
        <v>2</v>
      </c>
      <c r="DE1931" s="7">
        <v>30</v>
      </c>
      <c r="DF1931" s="7">
        <v>60</v>
      </c>
      <c r="DH1931" s="7">
        <v>13</v>
      </c>
      <c r="DI1931" s="4">
        <v>6</v>
      </c>
      <c r="DJ1931" s="4">
        <v>9</v>
      </c>
      <c r="DK1931" s="4" t="s">
        <v>242</v>
      </c>
      <c r="DL1931" s="4" t="s">
        <v>242</v>
      </c>
      <c r="DX1931" s="7">
        <f t="shared" ref="DX1931" si="25484">A1931</f>
        <v>8110626</v>
      </c>
      <c r="DY1931" s="7"/>
      <c r="DZ1931" s="67">
        <v>0</v>
      </c>
      <c r="EA1931" s="2" t="s">
        <v>242</v>
      </c>
      <c r="EB1931" s="85" t="s">
        <v>242</v>
      </c>
      <c r="EC1931" s="2" t="s">
        <v>242</v>
      </c>
      <c r="ED1931" s="2">
        <v>2036</v>
      </c>
      <c r="EE1931" s="2">
        <v>3004</v>
      </c>
      <c r="EF1931" s="7">
        <v>50</v>
      </c>
      <c r="EG1931" s="20"/>
      <c r="EH1931" s="20"/>
      <c r="EI1931" s="4">
        <v>331171</v>
      </c>
      <c r="EJ1931" s="4">
        <v>1</v>
      </c>
      <c r="EK1931" s="4" t="s">
        <v>242</v>
      </c>
      <c r="EL1931" s="4" t="s">
        <v>242</v>
      </c>
      <c r="EM1931" s="4" t="s">
        <v>242</v>
      </c>
      <c r="EN1931" s="4" t="s">
        <v>242</v>
      </c>
      <c r="EO1931" s="4" t="s">
        <v>242</v>
      </c>
      <c r="EP1931" s="4" t="s">
        <v>242</v>
      </c>
      <c r="EQ1931" s="4" t="s">
        <v>242</v>
      </c>
      <c r="ER1931" s="4" t="s">
        <v>242</v>
      </c>
      <c r="ES1931" s="4" t="s">
        <v>242</v>
      </c>
      <c r="ET1931" s="4" t="s">
        <v>242</v>
      </c>
      <c r="EU1931" s="4" t="s">
        <v>242</v>
      </c>
      <c r="EV1931" s="4" t="s">
        <v>242</v>
      </c>
      <c r="EW1931" s="4" t="s">
        <v>242</v>
      </c>
      <c r="EX1931" s="4" t="s">
        <v>242</v>
      </c>
      <c r="EY1931" s="4" t="s">
        <v>242</v>
      </c>
      <c r="EZ1931" s="4" t="s">
        <v>242</v>
      </c>
      <c r="FA1931" s="4" t="s">
        <v>242</v>
      </c>
      <c r="FB1931" s="4" t="s">
        <v>242</v>
      </c>
      <c r="FC1931" s="4">
        <v>40013</v>
      </c>
      <c r="FD1931" s="4">
        <v>1</v>
      </c>
      <c r="FE1931" s="4">
        <v>20100</v>
      </c>
      <c r="FF1931" s="4">
        <v>1</v>
      </c>
      <c r="FG1931" s="4">
        <v>20100</v>
      </c>
      <c r="FH1931" s="4">
        <v>1</v>
      </c>
      <c r="FR1931" s="2">
        <v>99999</v>
      </c>
      <c r="FS1931" s="2">
        <v>0</v>
      </c>
      <c r="FT1931" s="2">
        <f t="shared" ref="FT1931" si="25485">IF(FT943="","",FT943)</f>
        <v>10000</v>
      </c>
      <c r="FV1931" s="2" t="str">
        <f t="shared" si="25453"/>
        <v/>
      </c>
      <c r="FW1931" s="2" t="str">
        <f t="shared" ref="FW1931" si="25486">IF(FW943="","",FW943)</f>
        <v/>
      </c>
      <c r="FX1931" s="2" t="str">
        <f t="shared" si="25443"/>
        <v/>
      </c>
      <c r="FY1931" s="2" t="str">
        <f t="shared" ref="FY1931:FY1955" si="25487">IF(FY943="","",FY943)</f>
        <v/>
      </c>
      <c r="FZ1931" s="77">
        <v>0</v>
      </c>
      <c r="GA1931" s="2">
        <v>1</v>
      </c>
      <c r="GC1931" s="2">
        <v>1</v>
      </c>
      <c r="GD1931"/>
    </row>
    <row r="1932" s="2" customFormat="1" ht="14.25" spans="1:186">
      <c r="A1932" s="95">
        <f t="shared" ref="A1932" si="25488">A944+13</f>
        <v>8120114</v>
      </c>
      <c r="B1932" s="95">
        <v>1288</v>
      </c>
      <c r="C1932" s="95">
        <v>0</v>
      </c>
      <c r="D1932" s="95" t="s">
        <v>678</v>
      </c>
      <c r="E1932" s="95" t="str">
        <f t="shared" ref="E1932" si="25489">E944&amp;"（福利专用）"</f>
        <v>120级橙装剑（福利专用）</v>
      </c>
      <c r="F1932" s="31" t="s">
        <v>1483</v>
      </c>
      <c r="G1932" s="31">
        <v>5</v>
      </c>
      <c r="H1932" s="7" t="s">
        <v>191</v>
      </c>
      <c r="I1932" s="7" t="s">
        <v>187</v>
      </c>
      <c r="J1932" s="41">
        <v>1533</v>
      </c>
      <c r="K1932" s="41">
        <v>407</v>
      </c>
      <c r="L1932" s="80"/>
      <c r="M1932" s="29" t="s">
        <v>193</v>
      </c>
      <c r="N1932" s="4">
        <v>120</v>
      </c>
      <c r="O1932" s="4">
        <v>120</v>
      </c>
      <c r="P1932" s="40">
        <f t="shared" ref="P1932" si="25490">2000+C1932*100+G1932</f>
        <v>2005</v>
      </c>
      <c r="Q1932" s="4"/>
      <c r="S1932" s="48">
        <v>0</v>
      </c>
      <c r="T1932" s="47" t="s">
        <v>240</v>
      </c>
      <c r="U1932" s="7" t="s">
        <v>195</v>
      </c>
      <c r="V1932" s="7">
        <v>0</v>
      </c>
      <c r="W1932" s="7">
        <v>0</v>
      </c>
      <c r="X1932" s="40">
        <v>0</v>
      </c>
      <c r="AB1932" s="7" t="s">
        <v>195</v>
      </c>
      <c r="AC1932" s="7">
        <v>0</v>
      </c>
      <c r="AD1932" s="7" t="s">
        <v>195</v>
      </c>
      <c r="AE1932" s="7" t="str">
        <f t="shared" si="25451"/>
        <v>true</v>
      </c>
      <c r="AF1932" s="7" t="b">
        <v>1</v>
      </c>
      <c r="AG1932" s="7" t="s">
        <v>195</v>
      </c>
      <c r="AH1932" s="40">
        <v>0</v>
      </c>
      <c r="AI1932" s="40">
        <v>0</v>
      </c>
      <c r="AJ1932" s="40">
        <v>1</v>
      </c>
      <c r="AK1932" s="40">
        <v>0</v>
      </c>
      <c r="AL1932" s="40">
        <v>1</v>
      </c>
      <c r="AM1932" s="40">
        <v>0</v>
      </c>
      <c r="AN1932" s="40">
        <v>60</v>
      </c>
      <c r="AO1932" s="40">
        <v>20000</v>
      </c>
      <c r="AP1932" s="7" t="s">
        <v>641</v>
      </c>
      <c r="AQ1932" s="4">
        <v>3</v>
      </c>
      <c r="AR1932" s="4">
        <v>161506</v>
      </c>
      <c r="AS1932" s="7" t="s">
        <v>199</v>
      </c>
      <c r="AT1932" s="48">
        <v>3</v>
      </c>
      <c r="AU1932" s="48">
        <v>1</v>
      </c>
      <c r="AV1932" s="48">
        <v>3</v>
      </c>
      <c r="AW1932" s="48">
        <v>500</v>
      </c>
      <c r="AX1932" s="48">
        <v>250</v>
      </c>
      <c r="AY1932" s="48">
        <v>0</v>
      </c>
      <c r="AZ1932" s="48">
        <v>0</v>
      </c>
      <c r="BE1932" s="48">
        <v>0</v>
      </c>
      <c r="BF1932" s="48">
        <v>1</v>
      </c>
      <c r="BG1932" s="48">
        <v>1170</v>
      </c>
      <c r="BH1932" s="48">
        <v>1170</v>
      </c>
      <c r="BI1932" s="7">
        <v>0</v>
      </c>
      <c r="BJ1932" s="7">
        <v>0</v>
      </c>
      <c r="BK1932" s="7">
        <v>0</v>
      </c>
      <c r="BL1932" s="7">
        <v>0</v>
      </c>
      <c r="BM1932" s="7">
        <v>0</v>
      </c>
      <c r="BN1932" s="7">
        <v>0</v>
      </c>
      <c r="BO1932" s="7">
        <v>0</v>
      </c>
      <c r="BP1932" s="7">
        <v>0</v>
      </c>
      <c r="BQ1932" s="7">
        <v>0</v>
      </c>
      <c r="BR1932" s="7">
        <v>0</v>
      </c>
      <c r="BS1932" s="7">
        <v>0</v>
      </c>
      <c r="BT1932" s="7">
        <v>0</v>
      </c>
      <c r="BU1932" s="7">
        <v>0</v>
      </c>
      <c r="BV1932" s="7">
        <v>0</v>
      </c>
      <c r="BW1932" s="7">
        <v>0</v>
      </c>
      <c r="BX1932" s="7">
        <v>0</v>
      </c>
      <c r="BY1932" s="7">
        <v>0</v>
      </c>
      <c r="BZ1932" s="7">
        <v>0</v>
      </c>
      <c r="CA1932" s="7">
        <v>0</v>
      </c>
      <c r="CB1932" s="7">
        <v>0</v>
      </c>
      <c r="CC1932" s="7">
        <v>0</v>
      </c>
      <c r="CD1932" s="7">
        <v>0</v>
      </c>
      <c r="CE1932" s="7">
        <v>0</v>
      </c>
      <c r="CF1932" s="7">
        <v>0</v>
      </c>
      <c r="CG1932" s="7">
        <v>0</v>
      </c>
      <c r="CH1932" s="7">
        <v>0</v>
      </c>
      <c r="CI1932" s="7">
        <v>0</v>
      </c>
      <c r="CJ1932" s="7">
        <v>0</v>
      </c>
      <c r="CK1932" s="7">
        <v>0</v>
      </c>
      <c r="CL1932" s="40">
        <v>0</v>
      </c>
      <c r="CM1932" s="40">
        <v>0</v>
      </c>
      <c r="CN1932" s="40">
        <v>0</v>
      </c>
      <c r="CO1932" s="40">
        <v>0</v>
      </c>
      <c r="CP1932" s="7">
        <v>0</v>
      </c>
      <c r="CQ1932" s="7">
        <v>0</v>
      </c>
      <c r="CR1932" s="7">
        <v>0</v>
      </c>
      <c r="CS1932" s="40">
        <v>0</v>
      </c>
      <c r="CT1932" s="7">
        <v>0</v>
      </c>
      <c r="CU1932" s="7">
        <v>0</v>
      </c>
      <c r="CV1932" s="4"/>
      <c r="CW1932" s="4"/>
      <c r="CX1932" s="4" t="s">
        <v>210</v>
      </c>
      <c r="CY1932" s="4" t="s">
        <v>211</v>
      </c>
      <c r="CZ1932" s="4" t="s">
        <v>242</v>
      </c>
      <c r="DA1932" s="4" t="s">
        <v>242</v>
      </c>
      <c r="DB1932" s="4" t="s">
        <v>212</v>
      </c>
      <c r="DC1932" s="4" t="s">
        <v>212</v>
      </c>
      <c r="DD1932" s="7">
        <v>2</v>
      </c>
      <c r="DE1932" s="7">
        <v>30</v>
      </c>
      <c r="DF1932" s="7">
        <v>60</v>
      </c>
      <c r="DH1932" s="7">
        <v>13</v>
      </c>
      <c r="DI1932" s="4">
        <v>2</v>
      </c>
      <c r="DJ1932" s="4">
        <v>4</v>
      </c>
      <c r="DK1932" s="4">
        <v>7</v>
      </c>
      <c r="DL1932" s="4">
        <v>8</v>
      </c>
      <c r="DX1932" s="7">
        <f t="shared" ref="DX1932" si="25491">A1932</f>
        <v>8120114</v>
      </c>
      <c r="DY1932" s="7"/>
      <c r="DZ1932" s="67">
        <v>10000</v>
      </c>
      <c r="EA1932" s="2" t="s">
        <v>1656</v>
      </c>
      <c r="EB1932" s="85">
        <v>207</v>
      </c>
      <c r="EC1932" s="2" t="s">
        <v>1657</v>
      </c>
      <c r="ED1932" s="2">
        <v>2021</v>
      </c>
      <c r="EE1932" s="2">
        <v>3004</v>
      </c>
      <c r="EF1932" s="7">
        <v>50</v>
      </c>
      <c r="EG1932" s="20"/>
      <c r="EH1932" s="20"/>
      <c r="EI1932" s="4">
        <v>40012</v>
      </c>
      <c r="EJ1932" s="4">
        <v>1</v>
      </c>
      <c r="EK1932" s="4">
        <v>40013</v>
      </c>
      <c r="EL1932" s="4">
        <v>1</v>
      </c>
      <c r="EM1932" s="4">
        <v>40013</v>
      </c>
      <c r="EN1932" s="4">
        <v>1</v>
      </c>
      <c r="EO1932" s="4">
        <v>40013</v>
      </c>
      <c r="EP1932" s="4">
        <v>1</v>
      </c>
      <c r="EQ1932" s="4">
        <v>40013</v>
      </c>
      <c r="ER1932" s="4">
        <v>1</v>
      </c>
      <c r="ES1932" s="4">
        <v>40013</v>
      </c>
      <c r="ET1932" s="4">
        <v>1</v>
      </c>
      <c r="EU1932" s="4">
        <v>40013</v>
      </c>
      <c r="EV1932" s="4">
        <v>1</v>
      </c>
      <c r="EW1932" s="4">
        <v>40013</v>
      </c>
      <c r="EX1932" s="4">
        <v>1</v>
      </c>
      <c r="EY1932" s="4">
        <v>40013</v>
      </c>
      <c r="EZ1932" s="4">
        <v>1</v>
      </c>
      <c r="FA1932" s="4">
        <v>40013</v>
      </c>
      <c r="FB1932" s="4">
        <v>1</v>
      </c>
      <c r="FC1932" s="4">
        <v>40013</v>
      </c>
      <c r="FD1932" s="4">
        <v>1</v>
      </c>
      <c r="FE1932" s="4">
        <v>20100</v>
      </c>
      <c r="FF1932" s="4">
        <v>1</v>
      </c>
      <c r="FG1932" s="4">
        <v>20100</v>
      </c>
      <c r="FH1932" s="4">
        <v>1</v>
      </c>
      <c r="FR1932" s="2">
        <v>99999</v>
      </c>
      <c r="FS1932" s="2">
        <v>0</v>
      </c>
      <c r="FT1932" s="2">
        <f t="shared" ref="FT1932" si="25492">IF(FT944="","",FT944)</f>
        <v>10000</v>
      </c>
      <c r="FV1932" s="2" t="str">
        <f t="shared" si="25453"/>
        <v/>
      </c>
      <c r="FW1932" s="2" t="str">
        <f t="shared" ref="FW1932" si="25493">IF(FW944="","",FW944)</f>
        <v/>
      </c>
      <c r="FX1932" s="2" t="str">
        <f t="shared" si="25443"/>
        <v/>
      </c>
      <c r="FY1932" s="2" t="str">
        <f t="shared" si="25487"/>
        <v/>
      </c>
      <c r="FZ1932" s="77">
        <v>0</v>
      </c>
      <c r="GA1932" s="2">
        <v>1</v>
      </c>
      <c r="GC1932" s="2">
        <v>1</v>
      </c>
      <c r="GD1932"/>
    </row>
    <row r="1933" s="2" customFormat="1" ht="14.25" spans="1:186">
      <c r="A1933" s="95">
        <f t="shared" ref="A1933" si="25494">A945+13</f>
        <v>8120115</v>
      </c>
      <c r="B1933" s="95">
        <v>4360</v>
      </c>
      <c r="C1933" s="95">
        <v>0</v>
      </c>
      <c r="D1933" s="95" t="s">
        <v>680</v>
      </c>
      <c r="E1933" s="95" t="str">
        <f t="shared" ref="E1933" si="25495">E945&amp;"（福利专用）"</f>
        <v>120级橙装锤（福利专用）</v>
      </c>
      <c r="F1933" s="31" t="s">
        <v>1483</v>
      </c>
      <c r="G1933" s="31">
        <v>5</v>
      </c>
      <c r="H1933" s="7" t="s">
        <v>191</v>
      </c>
      <c r="I1933" s="7" t="s">
        <v>187</v>
      </c>
      <c r="J1933" s="41">
        <v>1522</v>
      </c>
      <c r="K1933" s="37">
        <v>207</v>
      </c>
      <c r="L1933" s="80"/>
      <c r="M1933" s="29" t="s">
        <v>193</v>
      </c>
      <c r="N1933" s="4">
        <v>120</v>
      </c>
      <c r="O1933" s="4">
        <v>120</v>
      </c>
      <c r="P1933" s="40">
        <f t="shared" ref="P1933:P1961" si="25496">2000+C1933*100+G1933</f>
        <v>2005</v>
      </c>
      <c r="Q1933" s="4"/>
      <c r="S1933" s="48">
        <v>0</v>
      </c>
      <c r="T1933" s="47" t="s">
        <v>245</v>
      </c>
      <c r="U1933" s="7" t="s">
        <v>195</v>
      </c>
      <c r="V1933" s="7">
        <v>0</v>
      </c>
      <c r="W1933" s="7">
        <v>0</v>
      </c>
      <c r="X1933" s="40">
        <v>0</v>
      </c>
      <c r="AB1933" s="7" t="s">
        <v>195</v>
      </c>
      <c r="AC1933" s="7">
        <v>0</v>
      </c>
      <c r="AD1933" s="7" t="s">
        <v>195</v>
      </c>
      <c r="AE1933" s="7" t="str">
        <f t="shared" si="25451"/>
        <v>true</v>
      </c>
      <c r="AF1933" s="7" t="b">
        <v>1</v>
      </c>
      <c r="AG1933" s="7" t="s">
        <v>195</v>
      </c>
      <c r="AH1933" s="40">
        <v>0</v>
      </c>
      <c r="AI1933" s="40">
        <v>0</v>
      </c>
      <c r="AJ1933" s="40">
        <v>1</v>
      </c>
      <c r="AK1933" s="40">
        <v>0</v>
      </c>
      <c r="AL1933" s="40">
        <v>1</v>
      </c>
      <c r="AM1933" s="40">
        <v>0</v>
      </c>
      <c r="AN1933" s="40">
        <v>60</v>
      </c>
      <c r="AO1933" s="40">
        <v>20000</v>
      </c>
      <c r="AP1933" s="7" t="s">
        <v>644</v>
      </c>
      <c r="AQ1933" s="4">
        <v>3</v>
      </c>
      <c r="AR1933" s="4">
        <v>161506</v>
      </c>
      <c r="AS1933" s="7" t="s">
        <v>199</v>
      </c>
      <c r="AT1933" s="48">
        <v>3</v>
      </c>
      <c r="AU1933" s="48">
        <v>1</v>
      </c>
      <c r="AV1933" s="48">
        <v>3</v>
      </c>
      <c r="AW1933" s="48">
        <v>500</v>
      </c>
      <c r="AX1933" s="48">
        <v>250</v>
      </c>
      <c r="AY1933" s="48">
        <v>0</v>
      </c>
      <c r="AZ1933" s="48">
        <v>0</v>
      </c>
      <c r="BE1933" s="48">
        <v>0</v>
      </c>
      <c r="BF1933" s="48">
        <v>1</v>
      </c>
      <c r="BG1933" s="48">
        <v>1170</v>
      </c>
      <c r="BH1933" s="48">
        <v>1170</v>
      </c>
      <c r="BI1933" s="7">
        <v>0</v>
      </c>
      <c r="BJ1933" s="7">
        <v>0</v>
      </c>
      <c r="BK1933" s="7">
        <v>0</v>
      </c>
      <c r="BL1933" s="7">
        <v>0</v>
      </c>
      <c r="BM1933" s="7">
        <v>0</v>
      </c>
      <c r="BN1933" s="7">
        <v>0</v>
      </c>
      <c r="BO1933" s="7">
        <v>0</v>
      </c>
      <c r="BP1933" s="7">
        <v>0</v>
      </c>
      <c r="BQ1933" s="7">
        <v>0</v>
      </c>
      <c r="BR1933" s="7">
        <v>0</v>
      </c>
      <c r="BS1933" s="7">
        <v>0</v>
      </c>
      <c r="BT1933" s="7">
        <v>0</v>
      </c>
      <c r="BU1933" s="7">
        <v>0</v>
      </c>
      <c r="BV1933" s="7">
        <v>0</v>
      </c>
      <c r="BW1933" s="7">
        <v>0</v>
      </c>
      <c r="BX1933" s="7">
        <v>0</v>
      </c>
      <c r="BY1933" s="7">
        <v>0</v>
      </c>
      <c r="BZ1933" s="7">
        <v>0</v>
      </c>
      <c r="CA1933" s="7">
        <v>0</v>
      </c>
      <c r="CB1933" s="7">
        <v>0</v>
      </c>
      <c r="CC1933" s="7">
        <v>0</v>
      </c>
      <c r="CD1933" s="7">
        <v>0</v>
      </c>
      <c r="CE1933" s="7">
        <v>0</v>
      </c>
      <c r="CF1933" s="7">
        <v>0</v>
      </c>
      <c r="CG1933" s="7">
        <v>0</v>
      </c>
      <c r="CH1933" s="7">
        <v>0</v>
      </c>
      <c r="CI1933" s="7">
        <v>0</v>
      </c>
      <c r="CJ1933" s="7">
        <v>0</v>
      </c>
      <c r="CK1933" s="7">
        <v>0</v>
      </c>
      <c r="CL1933" s="40">
        <v>0</v>
      </c>
      <c r="CM1933" s="40">
        <v>0</v>
      </c>
      <c r="CN1933" s="40">
        <v>0</v>
      </c>
      <c r="CO1933" s="40">
        <v>0</v>
      </c>
      <c r="CP1933" s="7">
        <v>0</v>
      </c>
      <c r="CQ1933" s="7">
        <v>0</v>
      </c>
      <c r="CR1933" s="7">
        <v>0</v>
      </c>
      <c r="CS1933" s="40">
        <v>0</v>
      </c>
      <c r="CT1933" s="7">
        <v>0</v>
      </c>
      <c r="CU1933" s="7">
        <v>0</v>
      </c>
      <c r="CV1933" s="4"/>
      <c r="CW1933" s="4"/>
      <c r="CX1933" s="4" t="s">
        <v>210</v>
      </c>
      <c r="CY1933" s="4" t="s">
        <v>211</v>
      </c>
      <c r="CZ1933" s="4" t="s">
        <v>242</v>
      </c>
      <c r="DA1933" s="4" t="s">
        <v>242</v>
      </c>
      <c r="DB1933" s="4" t="s">
        <v>212</v>
      </c>
      <c r="DC1933" s="4" t="s">
        <v>212</v>
      </c>
      <c r="DD1933" s="7">
        <v>2</v>
      </c>
      <c r="DE1933" s="7">
        <v>30</v>
      </c>
      <c r="DF1933" s="7">
        <v>60</v>
      </c>
      <c r="DH1933" s="7">
        <v>13</v>
      </c>
      <c r="DI1933" s="4">
        <v>2</v>
      </c>
      <c r="DJ1933" s="4">
        <v>4</v>
      </c>
      <c r="DK1933" s="4">
        <v>7</v>
      </c>
      <c r="DL1933" s="4">
        <v>8</v>
      </c>
      <c r="DX1933" s="7">
        <f t="shared" ref="DX1933" si="25497">A1933</f>
        <v>8120115</v>
      </c>
      <c r="DY1933" s="7"/>
      <c r="DZ1933" s="67">
        <v>10000</v>
      </c>
      <c r="EA1933" s="2" t="s">
        <v>1656</v>
      </c>
      <c r="EB1933" s="85">
        <v>207</v>
      </c>
      <c r="EC1933" s="2" t="s">
        <v>1657</v>
      </c>
      <c r="ED1933" s="2">
        <v>2021</v>
      </c>
      <c r="EE1933" s="2">
        <v>3004</v>
      </c>
      <c r="EF1933" s="7">
        <v>50</v>
      </c>
      <c r="EG1933" s="20"/>
      <c r="EH1933" s="20"/>
      <c r="EI1933" s="4">
        <v>40012</v>
      </c>
      <c r="EJ1933" s="4">
        <v>1</v>
      </c>
      <c r="EK1933" s="4">
        <v>40013</v>
      </c>
      <c r="EL1933" s="4">
        <v>1</v>
      </c>
      <c r="EM1933" s="4">
        <v>40013</v>
      </c>
      <c r="EN1933" s="4">
        <v>1</v>
      </c>
      <c r="EO1933" s="4">
        <v>40013</v>
      </c>
      <c r="EP1933" s="4">
        <v>1</v>
      </c>
      <c r="EQ1933" s="4">
        <v>40013</v>
      </c>
      <c r="ER1933" s="4">
        <v>1</v>
      </c>
      <c r="ES1933" s="4">
        <v>40013</v>
      </c>
      <c r="ET1933" s="4">
        <v>1</v>
      </c>
      <c r="EU1933" s="4">
        <v>40013</v>
      </c>
      <c r="EV1933" s="4">
        <v>1</v>
      </c>
      <c r="EW1933" s="4">
        <v>40013</v>
      </c>
      <c r="EX1933" s="4">
        <v>1</v>
      </c>
      <c r="EY1933" s="4">
        <v>40013</v>
      </c>
      <c r="EZ1933" s="4">
        <v>1</v>
      </c>
      <c r="FA1933" s="4">
        <v>40013</v>
      </c>
      <c r="FB1933" s="4">
        <v>1</v>
      </c>
      <c r="FC1933" s="4">
        <v>40013</v>
      </c>
      <c r="FD1933" s="4">
        <v>1</v>
      </c>
      <c r="FE1933" s="4">
        <v>20100</v>
      </c>
      <c r="FF1933" s="4">
        <v>1</v>
      </c>
      <c r="FG1933" s="4">
        <v>20100</v>
      </c>
      <c r="FH1933" s="4">
        <v>1</v>
      </c>
      <c r="FR1933" s="2">
        <v>99999</v>
      </c>
      <c r="FS1933" s="2">
        <v>0</v>
      </c>
      <c r="FT1933" s="2">
        <f t="shared" ref="FT1933" si="25498">IF(FT945="","",FT945)</f>
        <v>10000</v>
      </c>
      <c r="FV1933" s="2" t="str">
        <f t="shared" si="25453"/>
        <v/>
      </c>
      <c r="FW1933" s="2" t="str">
        <f t="shared" ref="FW1933" si="25499">IF(FW945="","",FW945)</f>
        <v/>
      </c>
      <c r="FX1933" s="2" t="str">
        <f t="shared" si="25443"/>
        <v/>
      </c>
      <c r="FY1933" s="2" t="str">
        <f t="shared" si="25487"/>
        <v/>
      </c>
      <c r="FZ1933" s="77">
        <v>0</v>
      </c>
      <c r="GA1933" s="2">
        <v>1</v>
      </c>
      <c r="GC1933" s="2">
        <v>1</v>
      </c>
      <c r="GD1933"/>
    </row>
    <row r="1934" s="2" customFormat="1" ht="14.25" spans="1:186">
      <c r="A1934" s="95">
        <f t="shared" ref="A1934" si="25500">A946+13</f>
        <v>8120116</v>
      </c>
      <c r="B1934" s="95">
        <v>1800</v>
      </c>
      <c r="C1934" s="95">
        <v>0</v>
      </c>
      <c r="D1934" s="95" t="s">
        <v>682</v>
      </c>
      <c r="E1934" s="95" t="str">
        <f t="shared" ref="E1934" si="25501">E946&amp;"（福利专用）"</f>
        <v>120级橙装匕首（福利专用）</v>
      </c>
      <c r="F1934" s="31" t="s">
        <v>1483</v>
      </c>
      <c r="G1934" s="31">
        <v>5</v>
      </c>
      <c r="H1934" s="7" t="s">
        <v>191</v>
      </c>
      <c r="I1934" s="7" t="s">
        <v>187</v>
      </c>
      <c r="J1934" s="41">
        <v>1512</v>
      </c>
      <c r="K1934" s="37">
        <v>307</v>
      </c>
      <c r="L1934" s="80"/>
      <c r="M1934" s="29" t="s">
        <v>193</v>
      </c>
      <c r="N1934" s="4">
        <v>120</v>
      </c>
      <c r="O1934" s="4">
        <v>120</v>
      </c>
      <c r="P1934" s="40">
        <f t="shared" si="25496"/>
        <v>2005</v>
      </c>
      <c r="Q1934" s="4"/>
      <c r="S1934" s="48">
        <v>0</v>
      </c>
      <c r="T1934" s="47" t="s">
        <v>249</v>
      </c>
      <c r="U1934" s="7" t="s">
        <v>195</v>
      </c>
      <c r="V1934" s="7">
        <v>0</v>
      </c>
      <c r="W1934" s="7">
        <v>0</v>
      </c>
      <c r="X1934" s="40">
        <v>0</v>
      </c>
      <c r="AB1934" s="7" t="s">
        <v>195</v>
      </c>
      <c r="AC1934" s="7">
        <v>0</v>
      </c>
      <c r="AD1934" s="7" t="s">
        <v>195</v>
      </c>
      <c r="AE1934" s="7" t="str">
        <f t="shared" si="25451"/>
        <v>true</v>
      </c>
      <c r="AF1934" s="7" t="b">
        <v>1</v>
      </c>
      <c r="AG1934" s="7" t="s">
        <v>195</v>
      </c>
      <c r="AH1934" s="40">
        <v>0</v>
      </c>
      <c r="AI1934" s="40">
        <v>0</v>
      </c>
      <c r="AJ1934" s="40">
        <v>1</v>
      </c>
      <c r="AK1934" s="40">
        <v>0</v>
      </c>
      <c r="AL1934" s="40">
        <v>1</v>
      </c>
      <c r="AM1934" s="40">
        <v>0</v>
      </c>
      <c r="AN1934" s="40">
        <v>60</v>
      </c>
      <c r="AO1934" s="40">
        <v>20000</v>
      </c>
      <c r="AP1934" s="7" t="s">
        <v>647</v>
      </c>
      <c r="AQ1934" s="4">
        <v>3</v>
      </c>
      <c r="AR1934" s="4">
        <v>161506</v>
      </c>
      <c r="AS1934" s="7" t="s">
        <v>199</v>
      </c>
      <c r="AT1934" s="48">
        <v>3</v>
      </c>
      <c r="AU1934" s="48">
        <v>1</v>
      </c>
      <c r="AV1934" s="48">
        <v>3</v>
      </c>
      <c r="AW1934" s="48">
        <v>500</v>
      </c>
      <c r="AX1934" s="48">
        <v>250</v>
      </c>
      <c r="AY1934" s="48">
        <v>0</v>
      </c>
      <c r="AZ1934" s="48">
        <v>0</v>
      </c>
      <c r="BE1934" s="48">
        <v>0</v>
      </c>
      <c r="BF1934" s="48">
        <v>1</v>
      </c>
      <c r="BG1934" s="48">
        <v>1170</v>
      </c>
      <c r="BH1934" s="48">
        <v>1170</v>
      </c>
      <c r="BI1934" s="7">
        <v>0</v>
      </c>
      <c r="BJ1934" s="7">
        <v>0</v>
      </c>
      <c r="BK1934" s="7">
        <v>0</v>
      </c>
      <c r="BL1934" s="7">
        <v>0</v>
      </c>
      <c r="BM1934" s="7">
        <v>0</v>
      </c>
      <c r="BN1934" s="7">
        <v>0</v>
      </c>
      <c r="BO1934" s="7">
        <v>0</v>
      </c>
      <c r="BP1934" s="7">
        <v>0</v>
      </c>
      <c r="BQ1934" s="7">
        <v>0</v>
      </c>
      <c r="BR1934" s="7">
        <v>0</v>
      </c>
      <c r="BS1934" s="7">
        <v>0</v>
      </c>
      <c r="BT1934" s="7">
        <v>0</v>
      </c>
      <c r="BU1934" s="7">
        <v>0</v>
      </c>
      <c r="BV1934" s="7">
        <v>0</v>
      </c>
      <c r="BW1934" s="7">
        <v>0</v>
      </c>
      <c r="BX1934" s="7">
        <v>0</v>
      </c>
      <c r="BY1934" s="7">
        <v>0</v>
      </c>
      <c r="BZ1934" s="7">
        <v>0</v>
      </c>
      <c r="CA1934" s="7">
        <v>0</v>
      </c>
      <c r="CB1934" s="7">
        <v>0</v>
      </c>
      <c r="CC1934" s="7">
        <v>0</v>
      </c>
      <c r="CD1934" s="7">
        <v>0</v>
      </c>
      <c r="CE1934" s="7">
        <v>0</v>
      </c>
      <c r="CF1934" s="7">
        <v>0</v>
      </c>
      <c r="CG1934" s="7">
        <v>0</v>
      </c>
      <c r="CH1934" s="7">
        <v>0</v>
      </c>
      <c r="CI1934" s="7">
        <v>0</v>
      </c>
      <c r="CJ1934" s="7">
        <v>0</v>
      </c>
      <c r="CK1934" s="7">
        <v>0</v>
      </c>
      <c r="CL1934" s="40">
        <v>0</v>
      </c>
      <c r="CM1934" s="40">
        <v>0</v>
      </c>
      <c r="CN1934" s="40">
        <v>0</v>
      </c>
      <c r="CO1934" s="40">
        <v>0</v>
      </c>
      <c r="CP1934" s="7">
        <v>0</v>
      </c>
      <c r="CQ1934" s="7">
        <v>0</v>
      </c>
      <c r="CR1934" s="7">
        <v>0</v>
      </c>
      <c r="CS1934" s="40">
        <v>0</v>
      </c>
      <c r="CT1934" s="7">
        <v>0</v>
      </c>
      <c r="CU1934" s="7">
        <v>0</v>
      </c>
      <c r="CV1934" s="4"/>
      <c r="CW1934" s="4"/>
      <c r="CX1934" s="4" t="s">
        <v>210</v>
      </c>
      <c r="CY1934" s="4" t="s">
        <v>211</v>
      </c>
      <c r="CZ1934" s="4" t="s">
        <v>242</v>
      </c>
      <c r="DA1934" s="4" t="s">
        <v>242</v>
      </c>
      <c r="DB1934" s="4" t="s">
        <v>212</v>
      </c>
      <c r="DC1934" s="4" t="s">
        <v>212</v>
      </c>
      <c r="DD1934" s="7">
        <v>2</v>
      </c>
      <c r="DE1934" s="7">
        <v>30</v>
      </c>
      <c r="DF1934" s="7">
        <v>60</v>
      </c>
      <c r="DH1934" s="7">
        <v>13</v>
      </c>
      <c r="DI1934" s="4">
        <v>2</v>
      </c>
      <c r="DJ1934" s="4">
        <v>4</v>
      </c>
      <c r="DK1934" s="4">
        <v>7</v>
      </c>
      <c r="DL1934" s="4">
        <v>8</v>
      </c>
      <c r="DX1934" s="7">
        <f t="shared" ref="DX1934" si="25502">A1934</f>
        <v>8120116</v>
      </c>
      <c r="DY1934" s="7"/>
      <c r="DZ1934" s="67">
        <v>10000</v>
      </c>
      <c r="EA1934" s="2" t="s">
        <v>1656</v>
      </c>
      <c r="EB1934" s="85">
        <v>207</v>
      </c>
      <c r="EC1934" s="2" t="s">
        <v>1657</v>
      </c>
      <c r="ED1934" s="2">
        <v>2021</v>
      </c>
      <c r="EE1934" s="2">
        <v>3004</v>
      </c>
      <c r="EF1934" s="7">
        <v>50</v>
      </c>
      <c r="EG1934" s="20"/>
      <c r="EH1934" s="20"/>
      <c r="EI1934" s="4">
        <v>40012</v>
      </c>
      <c r="EJ1934" s="4">
        <v>1</v>
      </c>
      <c r="EK1934" s="4">
        <v>40013</v>
      </c>
      <c r="EL1934" s="4">
        <v>1</v>
      </c>
      <c r="EM1934" s="4">
        <v>40013</v>
      </c>
      <c r="EN1934" s="4">
        <v>1</v>
      </c>
      <c r="EO1934" s="4">
        <v>40013</v>
      </c>
      <c r="EP1934" s="4">
        <v>1</v>
      </c>
      <c r="EQ1934" s="4">
        <v>40013</v>
      </c>
      <c r="ER1934" s="4">
        <v>1</v>
      </c>
      <c r="ES1934" s="4">
        <v>40013</v>
      </c>
      <c r="ET1934" s="4">
        <v>1</v>
      </c>
      <c r="EU1934" s="4">
        <v>40013</v>
      </c>
      <c r="EV1934" s="4">
        <v>1</v>
      </c>
      <c r="EW1934" s="4">
        <v>40013</v>
      </c>
      <c r="EX1934" s="4">
        <v>1</v>
      </c>
      <c r="EY1934" s="4">
        <v>40013</v>
      </c>
      <c r="EZ1934" s="4">
        <v>1</v>
      </c>
      <c r="FA1934" s="4">
        <v>40013</v>
      </c>
      <c r="FB1934" s="4">
        <v>1</v>
      </c>
      <c r="FC1934" s="4">
        <v>40013</v>
      </c>
      <c r="FD1934" s="4">
        <v>1</v>
      </c>
      <c r="FE1934" s="4">
        <v>20100</v>
      </c>
      <c r="FF1934" s="4">
        <v>1</v>
      </c>
      <c r="FG1934" s="4">
        <v>20100</v>
      </c>
      <c r="FH1934" s="4">
        <v>1</v>
      </c>
      <c r="FR1934" s="2">
        <v>99999</v>
      </c>
      <c r="FS1934" s="2">
        <v>0</v>
      </c>
      <c r="FT1934" s="2">
        <f t="shared" ref="FT1934" si="25503">IF(FT946="","",FT946)</f>
        <v>10000</v>
      </c>
      <c r="FV1934" s="2" t="str">
        <f t="shared" si="25453"/>
        <v/>
      </c>
      <c r="FW1934" s="2" t="str">
        <f t="shared" ref="FW1934" si="25504">IF(FW946="","",FW946)</f>
        <v/>
      </c>
      <c r="FX1934" s="2" t="str">
        <f t="shared" si="25443"/>
        <v/>
      </c>
      <c r="FY1934" s="2" t="str">
        <f t="shared" si="25487"/>
        <v/>
      </c>
      <c r="FZ1934" s="77">
        <v>0</v>
      </c>
      <c r="GA1934" s="2">
        <v>1</v>
      </c>
      <c r="GC1934" s="2">
        <v>1</v>
      </c>
      <c r="GD1934"/>
    </row>
    <row r="1935" s="2" customFormat="1" ht="14.25" spans="1:186">
      <c r="A1935" s="95">
        <f t="shared" ref="A1935" si="25505">A947+13</f>
        <v>8120117</v>
      </c>
      <c r="B1935" s="95">
        <v>3080</v>
      </c>
      <c r="C1935" s="95">
        <v>0</v>
      </c>
      <c r="D1935" s="95" t="s">
        <v>684</v>
      </c>
      <c r="E1935" s="95" t="str">
        <f t="shared" ref="E1935" si="25506">E947&amp;"（福利专用）"</f>
        <v>120级橙装爪（福利专用）</v>
      </c>
      <c r="F1935" s="31" t="s">
        <v>1483</v>
      </c>
      <c r="G1935" s="31">
        <v>5</v>
      </c>
      <c r="H1935" s="7" t="s">
        <v>191</v>
      </c>
      <c r="I1935" s="7" t="s">
        <v>187</v>
      </c>
      <c r="J1935" s="41">
        <v>1552</v>
      </c>
      <c r="K1935" s="37">
        <v>107</v>
      </c>
      <c r="L1935" s="80"/>
      <c r="M1935" s="29" t="s">
        <v>193</v>
      </c>
      <c r="N1935" s="4">
        <v>120</v>
      </c>
      <c r="O1935" s="4">
        <v>120</v>
      </c>
      <c r="P1935" s="40">
        <f t="shared" si="25496"/>
        <v>2005</v>
      </c>
      <c r="Q1935" s="4"/>
      <c r="S1935" s="48">
        <v>0</v>
      </c>
      <c r="T1935" s="47" t="s">
        <v>253</v>
      </c>
      <c r="U1935" s="7" t="s">
        <v>195</v>
      </c>
      <c r="V1935" s="7">
        <v>0</v>
      </c>
      <c r="W1935" s="7">
        <v>0</v>
      </c>
      <c r="X1935" s="40">
        <v>0</v>
      </c>
      <c r="AB1935" s="7" t="s">
        <v>195</v>
      </c>
      <c r="AC1935" s="7">
        <v>0</v>
      </c>
      <c r="AD1935" s="7" t="s">
        <v>195</v>
      </c>
      <c r="AE1935" s="7" t="str">
        <f t="shared" si="25451"/>
        <v>true</v>
      </c>
      <c r="AF1935" s="7" t="b">
        <v>1</v>
      </c>
      <c r="AG1935" s="7" t="s">
        <v>195</v>
      </c>
      <c r="AH1935" s="40">
        <v>0</v>
      </c>
      <c r="AI1935" s="40">
        <v>0</v>
      </c>
      <c r="AJ1935" s="40">
        <v>1</v>
      </c>
      <c r="AK1935" s="40">
        <v>0</v>
      </c>
      <c r="AL1935" s="40">
        <v>1</v>
      </c>
      <c r="AM1935" s="40">
        <v>0</v>
      </c>
      <c r="AN1935" s="40">
        <v>60</v>
      </c>
      <c r="AO1935" s="40">
        <v>20000</v>
      </c>
      <c r="AP1935" s="7" t="s">
        <v>650</v>
      </c>
      <c r="AQ1935" s="4">
        <v>3</v>
      </c>
      <c r="AR1935" s="4">
        <v>161506</v>
      </c>
      <c r="AS1935" s="7" t="s">
        <v>199</v>
      </c>
      <c r="AT1935" s="48">
        <v>3</v>
      </c>
      <c r="AU1935" s="48">
        <v>1</v>
      </c>
      <c r="AV1935" s="48">
        <v>3</v>
      </c>
      <c r="AW1935" s="48">
        <v>500</v>
      </c>
      <c r="AX1935" s="48">
        <v>250</v>
      </c>
      <c r="AY1935" s="48">
        <v>0</v>
      </c>
      <c r="AZ1935" s="48">
        <v>0</v>
      </c>
      <c r="BE1935" s="48">
        <v>0</v>
      </c>
      <c r="BF1935" s="48">
        <v>1</v>
      </c>
      <c r="BG1935" s="48">
        <v>1170</v>
      </c>
      <c r="BH1935" s="48">
        <v>1170</v>
      </c>
      <c r="BI1935" s="7">
        <v>0</v>
      </c>
      <c r="BJ1935" s="7">
        <v>0</v>
      </c>
      <c r="BK1935" s="7">
        <v>0</v>
      </c>
      <c r="BL1935" s="7">
        <v>0</v>
      </c>
      <c r="BM1935" s="7">
        <v>0</v>
      </c>
      <c r="BN1935" s="7">
        <v>0</v>
      </c>
      <c r="BO1935" s="7">
        <v>0</v>
      </c>
      <c r="BP1935" s="7">
        <v>0</v>
      </c>
      <c r="BQ1935" s="7">
        <v>0</v>
      </c>
      <c r="BR1935" s="7">
        <v>0</v>
      </c>
      <c r="BS1935" s="7">
        <v>0</v>
      </c>
      <c r="BT1935" s="7">
        <v>0</v>
      </c>
      <c r="BU1935" s="7">
        <v>0</v>
      </c>
      <c r="BV1935" s="7">
        <v>0</v>
      </c>
      <c r="BW1935" s="7">
        <v>0</v>
      </c>
      <c r="BX1935" s="7">
        <v>0</v>
      </c>
      <c r="BY1935" s="7">
        <v>0</v>
      </c>
      <c r="BZ1935" s="7">
        <v>0</v>
      </c>
      <c r="CA1935" s="7">
        <v>0</v>
      </c>
      <c r="CB1935" s="7">
        <v>0</v>
      </c>
      <c r="CC1935" s="7">
        <v>0</v>
      </c>
      <c r="CD1935" s="7">
        <v>0</v>
      </c>
      <c r="CE1935" s="7">
        <v>0</v>
      </c>
      <c r="CF1935" s="7">
        <v>0</v>
      </c>
      <c r="CG1935" s="7">
        <v>0</v>
      </c>
      <c r="CH1935" s="7">
        <v>0</v>
      </c>
      <c r="CI1935" s="7">
        <v>0</v>
      </c>
      <c r="CJ1935" s="7">
        <v>0</v>
      </c>
      <c r="CK1935" s="7">
        <v>0</v>
      </c>
      <c r="CL1935" s="40">
        <v>0</v>
      </c>
      <c r="CM1935" s="40">
        <v>0</v>
      </c>
      <c r="CN1935" s="40">
        <v>0</v>
      </c>
      <c r="CO1935" s="40">
        <v>0</v>
      </c>
      <c r="CP1935" s="7">
        <v>0</v>
      </c>
      <c r="CQ1935" s="7">
        <v>0</v>
      </c>
      <c r="CR1935" s="7">
        <v>0</v>
      </c>
      <c r="CS1935" s="40">
        <v>0</v>
      </c>
      <c r="CT1935" s="7">
        <v>0</v>
      </c>
      <c r="CU1935" s="7">
        <v>0</v>
      </c>
      <c r="CV1935" s="4"/>
      <c r="CW1935" s="4"/>
      <c r="CX1935" s="4" t="s">
        <v>210</v>
      </c>
      <c r="CY1935" s="4" t="s">
        <v>211</v>
      </c>
      <c r="CZ1935" s="4" t="s">
        <v>242</v>
      </c>
      <c r="DA1935" s="4" t="s">
        <v>242</v>
      </c>
      <c r="DB1935" s="4" t="s">
        <v>212</v>
      </c>
      <c r="DC1935" s="4" t="s">
        <v>212</v>
      </c>
      <c r="DD1935" s="7">
        <v>2</v>
      </c>
      <c r="DE1935" s="7">
        <v>30</v>
      </c>
      <c r="DF1935" s="7">
        <v>60</v>
      </c>
      <c r="DH1935" s="7">
        <v>13</v>
      </c>
      <c r="DI1935" s="4">
        <v>2</v>
      </c>
      <c r="DJ1935" s="4">
        <v>4</v>
      </c>
      <c r="DK1935" s="4">
        <v>7</v>
      </c>
      <c r="DL1935" s="4">
        <v>8</v>
      </c>
      <c r="DX1935" s="7">
        <f t="shared" ref="DX1935" si="25507">A1935</f>
        <v>8120117</v>
      </c>
      <c r="DY1935" s="7"/>
      <c r="DZ1935" s="67">
        <v>10000</v>
      </c>
      <c r="EA1935" s="2" t="s">
        <v>1656</v>
      </c>
      <c r="EB1935" s="85">
        <v>207</v>
      </c>
      <c r="EC1935" s="2" t="s">
        <v>1657</v>
      </c>
      <c r="ED1935" s="2">
        <v>2021</v>
      </c>
      <c r="EE1935" s="2">
        <v>3004</v>
      </c>
      <c r="EF1935" s="7">
        <v>50</v>
      </c>
      <c r="EG1935" s="20"/>
      <c r="EH1935" s="20"/>
      <c r="EI1935" s="4">
        <v>40012</v>
      </c>
      <c r="EJ1935" s="4">
        <v>1</v>
      </c>
      <c r="EK1935" s="4">
        <v>40013</v>
      </c>
      <c r="EL1935" s="4">
        <v>1</v>
      </c>
      <c r="EM1935" s="4">
        <v>40013</v>
      </c>
      <c r="EN1935" s="4">
        <v>1</v>
      </c>
      <c r="EO1935" s="4">
        <v>40013</v>
      </c>
      <c r="EP1935" s="4">
        <v>1</v>
      </c>
      <c r="EQ1935" s="4">
        <v>40013</v>
      </c>
      <c r="ER1935" s="4">
        <v>1</v>
      </c>
      <c r="ES1935" s="4">
        <v>40013</v>
      </c>
      <c r="ET1935" s="4">
        <v>1</v>
      </c>
      <c r="EU1935" s="4">
        <v>40013</v>
      </c>
      <c r="EV1935" s="4">
        <v>1</v>
      </c>
      <c r="EW1935" s="4">
        <v>40013</v>
      </c>
      <c r="EX1935" s="4">
        <v>1</v>
      </c>
      <c r="EY1935" s="4">
        <v>40013</v>
      </c>
      <c r="EZ1935" s="4">
        <v>1</v>
      </c>
      <c r="FA1935" s="4">
        <v>40013</v>
      </c>
      <c r="FB1935" s="4">
        <v>1</v>
      </c>
      <c r="FC1935" s="4">
        <v>40013</v>
      </c>
      <c r="FD1935" s="4">
        <v>1</v>
      </c>
      <c r="FE1935" s="4">
        <v>20100</v>
      </c>
      <c r="FF1935" s="4">
        <v>1</v>
      </c>
      <c r="FG1935" s="4">
        <v>20100</v>
      </c>
      <c r="FH1935" s="4">
        <v>1</v>
      </c>
      <c r="FR1935" s="2">
        <v>99999</v>
      </c>
      <c r="FS1935" s="2">
        <v>0</v>
      </c>
      <c r="FT1935" s="2">
        <f t="shared" ref="FT1935" si="25508">IF(FT947="","",FT947)</f>
        <v>10000</v>
      </c>
      <c r="FV1935" s="2" t="str">
        <f t="shared" si="25453"/>
        <v/>
      </c>
      <c r="FW1935" s="2" t="str">
        <f t="shared" ref="FW1935" si="25509">IF(FW947="","",FW947)</f>
        <v/>
      </c>
      <c r="FX1935" s="2" t="str">
        <f t="shared" si="25443"/>
        <v/>
      </c>
      <c r="FY1935" s="2" t="str">
        <f t="shared" si="25487"/>
        <v/>
      </c>
      <c r="FZ1935" s="77">
        <v>0</v>
      </c>
      <c r="GA1935" s="2">
        <v>1</v>
      </c>
      <c r="GC1935" s="2">
        <v>1</v>
      </c>
      <c r="GD1935"/>
    </row>
    <row r="1936" s="2" customFormat="1" ht="14.25" spans="1:186">
      <c r="A1936" s="95">
        <f t="shared" ref="A1936:A1956" si="25510">A948+13</f>
        <v>8120118</v>
      </c>
      <c r="B1936" s="95">
        <v>2824</v>
      </c>
      <c r="C1936" s="95">
        <v>0</v>
      </c>
      <c r="D1936" s="95" t="s">
        <v>686</v>
      </c>
      <c r="E1936" s="95" t="str">
        <f t="shared" ref="E1936:E1956" si="25511">E948&amp;"（福利专用）"</f>
        <v>120级橙装魔棒（福利专用）</v>
      </c>
      <c r="F1936" s="31" t="s">
        <v>1483</v>
      </c>
      <c r="G1936" s="31">
        <v>5</v>
      </c>
      <c r="H1936" s="7" t="s">
        <v>191</v>
      </c>
      <c r="I1936" s="7" t="s">
        <v>187</v>
      </c>
      <c r="J1936" s="41">
        <v>1543</v>
      </c>
      <c r="K1936" s="37">
        <v>507</v>
      </c>
      <c r="L1936" s="80"/>
      <c r="M1936" s="29" t="s">
        <v>193</v>
      </c>
      <c r="N1936" s="4">
        <v>120</v>
      </c>
      <c r="O1936" s="4">
        <v>120</v>
      </c>
      <c r="P1936" s="40">
        <f t="shared" si="25496"/>
        <v>2005</v>
      </c>
      <c r="Q1936" s="4"/>
      <c r="S1936" s="48">
        <v>0</v>
      </c>
      <c r="T1936" s="47" t="s">
        <v>257</v>
      </c>
      <c r="U1936" s="7" t="s">
        <v>195</v>
      </c>
      <c r="V1936" s="7">
        <v>0</v>
      </c>
      <c r="W1936" s="7">
        <v>0</v>
      </c>
      <c r="X1936" s="40">
        <v>0</v>
      </c>
      <c r="AB1936" s="7" t="s">
        <v>195</v>
      </c>
      <c r="AC1936" s="7">
        <v>0</v>
      </c>
      <c r="AD1936" s="7" t="s">
        <v>195</v>
      </c>
      <c r="AE1936" s="7" t="str">
        <f t="shared" si="25451"/>
        <v>true</v>
      </c>
      <c r="AF1936" s="7" t="b">
        <v>1</v>
      </c>
      <c r="AG1936" s="7" t="s">
        <v>195</v>
      </c>
      <c r="AH1936" s="40">
        <v>0</v>
      </c>
      <c r="AI1936" s="40">
        <v>0</v>
      </c>
      <c r="AJ1936" s="40">
        <v>1</v>
      </c>
      <c r="AK1936" s="40">
        <v>0</v>
      </c>
      <c r="AL1936" s="40">
        <v>1</v>
      </c>
      <c r="AM1936" s="40">
        <v>0</v>
      </c>
      <c r="AN1936" s="40">
        <v>60</v>
      </c>
      <c r="AO1936" s="40">
        <v>20000</v>
      </c>
      <c r="AP1936" s="7" t="s">
        <v>653</v>
      </c>
      <c r="AQ1936" s="4">
        <v>3</v>
      </c>
      <c r="AR1936" s="4">
        <v>161506</v>
      </c>
      <c r="AS1936" s="7" t="s">
        <v>199</v>
      </c>
      <c r="AT1936" s="48">
        <v>3</v>
      </c>
      <c r="AU1936" s="48">
        <v>1</v>
      </c>
      <c r="AV1936" s="48">
        <v>3</v>
      </c>
      <c r="AW1936" s="48">
        <v>500</v>
      </c>
      <c r="AX1936" s="48">
        <v>250</v>
      </c>
      <c r="AY1936" s="48">
        <v>0</v>
      </c>
      <c r="AZ1936" s="48">
        <v>0</v>
      </c>
      <c r="BE1936" s="48">
        <v>0</v>
      </c>
      <c r="BF1936" s="48">
        <v>1</v>
      </c>
      <c r="BG1936" s="48">
        <v>1170</v>
      </c>
      <c r="BH1936" s="48">
        <v>1170</v>
      </c>
      <c r="BI1936" s="7">
        <v>0</v>
      </c>
      <c r="BJ1936" s="7">
        <v>0</v>
      </c>
      <c r="BK1936" s="7">
        <v>0</v>
      </c>
      <c r="BL1936" s="7">
        <v>0</v>
      </c>
      <c r="BM1936" s="7">
        <v>0</v>
      </c>
      <c r="BN1936" s="7">
        <v>0</v>
      </c>
      <c r="BO1936" s="7">
        <v>0</v>
      </c>
      <c r="BP1936" s="7">
        <v>0</v>
      </c>
      <c r="BQ1936" s="7">
        <v>0</v>
      </c>
      <c r="BR1936" s="7">
        <v>0</v>
      </c>
      <c r="BS1936" s="7">
        <v>0</v>
      </c>
      <c r="BT1936" s="7">
        <v>0</v>
      </c>
      <c r="BU1936" s="7">
        <v>0</v>
      </c>
      <c r="BV1936" s="7">
        <v>0</v>
      </c>
      <c r="BW1936" s="7">
        <v>0</v>
      </c>
      <c r="BX1936" s="7">
        <v>0</v>
      </c>
      <c r="BY1936" s="7">
        <v>0</v>
      </c>
      <c r="BZ1936" s="7">
        <v>0</v>
      </c>
      <c r="CA1936" s="7">
        <v>0</v>
      </c>
      <c r="CB1936" s="7">
        <v>0</v>
      </c>
      <c r="CC1936" s="7">
        <v>0</v>
      </c>
      <c r="CD1936" s="7">
        <v>0</v>
      </c>
      <c r="CE1936" s="7">
        <v>0</v>
      </c>
      <c r="CF1936" s="7">
        <v>0</v>
      </c>
      <c r="CG1936" s="7">
        <v>0</v>
      </c>
      <c r="CH1936" s="7">
        <v>0</v>
      </c>
      <c r="CI1936" s="7">
        <v>0</v>
      </c>
      <c r="CJ1936" s="7">
        <v>0</v>
      </c>
      <c r="CK1936" s="7">
        <v>0</v>
      </c>
      <c r="CL1936" s="40">
        <v>0</v>
      </c>
      <c r="CM1936" s="40">
        <v>0</v>
      </c>
      <c r="CN1936" s="40">
        <v>0</v>
      </c>
      <c r="CO1936" s="40">
        <v>0</v>
      </c>
      <c r="CP1936" s="7">
        <v>0</v>
      </c>
      <c r="CQ1936" s="7">
        <v>0</v>
      </c>
      <c r="CR1936" s="7">
        <v>0</v>
      </c>
      <c r="CS1936" s="40">
        <v>0</v>
      </c>
      <c r="CT1936" s="7">
        <v>0</v>
      </c>
      <c r="CU1936" s="7">
        <v>0</v>
      </c>
      <c r="CV1936" s="4"/>
      <c r="CW1936" s="4"/>
      <c r="CX1936" s="4" t="s">
        <v>210</v>
      </c>
      <c r="CY1936" s="4" t="s">
        <v>211</v>
      </c>
      <c r="CZ1936" s="4" t="s">
        <v>242</v>
      </c>
      <c r="DA1936" s="4" t="s">
        <v>242</v>
      </c>
      <c r="DB1936" s="4" t="s">
        <v>212</v>
      </c>
      <c r="DC1936" s="4" t="s">
        <v>212</v>
      </c>
      <c r="DD1936" s="7">
        <v>2</v>
      </c>
      <c r="DE1936" s="7">
        <v>30</v>
      </c>
      <c r="DF1936" s="7">
        <v>60</v>
      </c>
      <c r="DH1936" s="7">
        <v>13</v>
      </c>
      <c r="DI1936" s="4">
        <v>2</v>
      </c>
      <c r="DJ1936" s="4">
        <v>4</v>
      </c>
      <c r="DK1936" s="4">
        <v>7</v>
      </c>
      <c r="DL1936" s="4">
        <v>8</v>
      </c>
      <c r="DX1936" s="7">
        <f t="shared" ref="DX1936" si="25512">A1936</f>
        <v>8120118</v>
      </c>
      <c r="DY1936" s="7"/>
      <c r="DZ1936" s="67">
        <v>10000</v>
      </c>
      <c r="EA1936" s="2" t="s">
        <v>1656</v>
      </c>
      <c r="EB1936" s="85">
        <v>207</v>
      </c>
      <c r="EC1936" s="2" t="s">
        <v>1657</v>
      </c>
      <c r="ED1936" s="2">
        <v>2021</v>
      </c>
      <c r="EE1936" s="2">
        <v>3003</v>
      </c>
      <c r="EF1936" s="7">
        <v>50</v>
      </c>
      <c r="EG1936" s="20"/>
      <c r="EH1936" s="20"/>
      <c r="EI1936" s="4">
        <v>40012</v>
      </c>
      <c r="EJ1936" s="4">
        <v>1</v>
      </c>
      <c r="EK1936" s="4">
        <v>40013</v>
      </c>
      <c r="EL1936" s="4">
        <v>1</v>
      </c>
      <c r="EM1936" s="4">
        <v>40013</v>
      </c>
      <c r="EN1936" s="4">
        <v>1</v>
      </c>
      <c r="EO1936" s="4">
        <v>40013</v>
      </c>
      <c r="EP1936" s="4">
        <v>1</v>
      </c>
      <c r="EQ1936" s="4">
        <v>40013</v>
      </c>
      <c r="ER1936" s="4">
        <v>1</v>
      </c>
      <c r="ES1936" s="4">
        <v>40013</v>
      </c>
      <c r="ET1936" s="4">
        <v>1</v>
      </c>
      <c r="EU1936" s="4">
        <v>40013</v>
      </c>
      <c r="EV1936" s="4">
        <v>1</v>
      </c>
      <c r="EW1936" s="4">
        <v>40013</v>
      </c>
      <c r="EX1936" s="4">
        <v>1</v>
      </c>
      <c r="EY1936" s="4">
        <v>40013</v>
      </c>
      <c r="EZ1936" s="4">
        <v>1</v>
      </c>
      <c r="FA1936" s="4">
        <v>40013</v>
      </c>
      <c r="FB1936" s="4">
        <v>1</v>
      </c>
      <c r="FC1936" s="4">
        <v>40013</v>
      </c>
      <c r="FD1936" s="4">
        <v>1</v>
      </c>
      <c r="FE1936" s="4">
        <v>20100</v>
      </c>
      <c r="FF1936" s="4">
        <v>1</v>
      </c>
      <c r="FG1936" s="4">
        <v>20100</v>
      </c>
      <c r="FH1936" s="4">
        <v>1</v>
      </c>
      <c r="FR1936" s="2">
        <v>99999</v>
      </c>
      <c r="FS1936" s="2">
        <v>0</v>
      </c>
      <c r="FT1936" s="2">
        <f t="shared" ref="FT1936" si="25513">IF(FT948="","",FT948)</f>
        <v>10000</v>
      </c>
      <c r="FV1936" s="2" t="str">
        <f t="shared" ref="FV1936" si="25514">IF(FV948="","",FV948)</f>
        <v/>
      </c>
      <c r="FW1936" s="2" t="str">
        <f t="shared" ref="FW1936" si="25515">IF(FW948="","",FW948)</f>
        <v/>
      </c>
      <c r="FX1936" s="2" t="str">
        <f t="shared" ref="FX1936" si="25516">IF(FX948="","",FX948)</f>
        <v/>
      </c>
      <c r="FY1936" s="2" t="str">
        <f t="shared" si="25487"/>
        <v/>
      </c>
      <c r="FZ1936" s="77">
        <v>0</v>
      </c>
      <c r="GA1936" s="2">
        <v>1</v>
      </c>
      <c r="GC1936" s="2">
        <v>1</v>
      </c>
      <c r="GD1936"/>
    </row>
    <row r="1937" s="2" customFormat="1" ht="14.25" spans="1:186">
      <c r="A1937" s="95">
        <f t="shared" si="25510"/>
        <v>8120119</v>
      </c>
      <c r="B1937" s="95">
        <v>4104</v>
      </c>
      <c r="C1937" s="95">
        <v>0</v>
      </c>
      <c r="D1937" s="95" t="s">
        <v>688</v>
      </c>
      <c r="E1937" s="95" t="str">
        <f t="shared" si="25511"/>
        <v>120级橙装法杖（福利专用）</v>
      </c>
      <c r="F1937" s="31" t="s">
        <v>1483</v>
      </c>
      <c r="G1937" s="31">
        <v>5</v>
      </c>
      <c r="H1937" s="7" t="s">
        <v>191</v>
      </c>
      <c r="I1937" s="7" t="s">
        <v>187</v>
      </c>
      <c r="J1937" s="41">
        <v>1543</v>
      </c>
      <c r="K1937" s="39">
        <v>601</v>
      </c>
      <c r="L1937" s="80"/>
      <c r="M1937" s="29" t="s">
        <v>193</v>
      </c>
      <c r="N1937" s="4">
        <v>120</v>
      </c>
      <c r="O1937" s="4">
        <v>120</v>
      </c>
      <c r="P1937" s="40">
        <f t="shared" si="25496"/>
        <v>2005</v>
      </c>
      <c r="Q1937" s="4"/>
      <c r="S1937" s="48">
        <v>0</v>
      </c>
      <c r="T1937" s="47" t="s">
        <v>194</v>
      </c>
      <c r="U1937" s="7" t="s">
        <v>195</v>
      </c>
      <c r="V1937" s="7">
        <v>0</v>
      </c>
      <c r="W1937" s="7">
        <v>0</v>
      </c>
      <c r="X1937" s="40">
        <v>0</v>
      </c>
      <c r="AB1937" s="7" t="s">
        <v>195</v>
      </c>
      <c r="AC1937" s="7">
        <v>0</v>
      </c>
      <c r="AD1937" s="7" t="s">
        <v>195</v>
      </c>
      <c r="AE1937" s="7" t="str">
        <f t="shared" si="25451"/>
        <v>true</v>
      </c>
      <c r="AF1937" s="7" t="b">
        <v>1</v>
      </c>
      <c r="AG1937" s="7" t="s">
        <v>195</v>
      </c>
      <c r="AH1937" s="40">
        <v>0</v>
      </c>
      <c r="AI1937" s="40">
        <v>0</v>
      </c>
      <c r="AJ1937" s="40">
        <v>1</v>
      </c>
      <c r="AK1937" s="40">
        <v>0</v>
      </c>
      <c r="AL1937" s="40">
        <v>1</v>
      </c>
      <c r="AM1937" s="40">
        <v>0</v>
      </c>
      <c r="AN1937" s="40">
        <v>60</v>
      </c>
      <c r="AO1937" s="40">
        <v>20000</v>
      </c>
      <c r="AP1937" s="7" t="s">
        <v>656</v>
      </c>
      <c r="AQ1937" s="4">
        <v>3</v>
      </c>
      <c r="AR1937" s="4">
        <v>161506</v>
      </c>
      <c r="AS1937" s="7" t="s">
        <v>199</v>
      </c>
      <c r="AT1937" s="48">
        <v>3</v>
      </c>
      <c r="AU1937" s="48">
        <v>1</v>
      </c>
      <c r="AV1937" s="48">
        <v>3</v>
      </c>
      <c r="AW1937" s="48">
        <v>500</v>
      </c>
      <c r="AX1937" s="48">
        <v>250</v>
      </c>
      <c r="AY1937" s="48">
        <v>0</v>
      </c>
      <c r="AZ1937" s="48">
        <v>0</v>
      </c>
      <c r="BE1937" s="48">
        <v>0</v>
      </c>
      <c r="BF1937" s="48">
        <v>1</v>
      </c>
      <c r="BG1937" s="48">
        <v>1170</v>
      </c>
      <c r="BH1937" s="48">
        <v>1170</v>
      </c>
      <c r="BI1937" s="7">
        <v>0</v>
      </c>
      <c r="BJ1937" s="7">
        <v>0</v>
      </c>
      <c r="BK1937" s="7">
        <v>0</v>
      </c>
      <c r="BL1937" s="7">
        <v>0</v>
      </c>
      <c r="BM1937" s="7">
        <v>0</v>
      </c>
      <c r="BN1937" s="7">
        <v>0</v>
      </c>
      <c r="BO1937" s="7">
        <v>0</v>
      </c>
      <c r="BP1937" s="7">
        <v>0</v>
      </c>
      <c r="BQ1937" s="7">
        <v>0</v>
      </c>
      <c r="BR1937" s="7">
        <v>0</v>
      </c>
      <c r="BS1937" s="7">
        <v>0</v>
      </c>
      <c r="BT1937" s="7">
        <v>0</v>
      </c>
      <c r="BU1937" s="7">
        <v>0</v>
      </c>
      <c r="BV1937" s="7">
        <v>0</v>
      </c>
      <c r="BW1937" s="7">
        <v>0</v>
      </c>
      <c r="BX1937" s="7">
        <v>0</v>
      </c>
      <c r="BY1937" s="7">
        <v>0</v>
      </c>
      <c r="BZ1937" s="7">
        <v>0</v>
      </c>
      <c r="CA1937" s="7">
        <v>0</v>
      </c>
      <c r="CB1937" s="7">
        <v>0</v>
      </c>
      <c r="CC1937" s="7">
        <v>0</v>
      </c>
      <c r="CD1937" s="7">
        <v>0</v>
      </c>
      <c r="CE1937" s="7">
        <v>0</v>
      </c>
      <c r="CF1937" s="7">
        <v>0</v>
      </c>
      <c r="CG1937" s="7">
        <v>0</v>
      </c>
      <c r="CH1937" s="7">
        <v>0</v>
      </c>
      <c r="CI1937" s="7">
        <v>0</v>
      </c>
      <c r="CJ1937" s="7">
        <v>0</v>
      </c>
      <c r="CK1937" s="7">
        <v>0</v>
      </c>
      <c r="CL1937" s="40">
        <v>0</v>
      </c>
      <c r="CM1937" s="40">
        <v>0</v>
      </c>
      <c r="CN1937" s="40">
        <v>0</v>
      </c>
      <c r="CO1937" s="40">
        <v>0</v>
      </c>
      <c r="CP1937" s="7">
        <v>0</v>
      </c>
      <c r="CQ1937" s="7">
        <v>0</v>
      </c>
      <c r="CR1937" s="7">
        <v>0</v>
      </c>
      <c r="CS1937" s="40">
        <v>0</v>
      </c>
      <c r="CT1937" s="7">
        <v>0</v>
      </c>
      <c r="CU1937" s="7">
        <v>0</v>
      </c>
      <c r="CV1937" s="4"/>
      <c r="CW1937" s="4"/>
      <c r="CX1937" s="4" t="s">
        <v>210</v>
      </c>
      <c r="CY1937" s="4" t="s">
        <v>211</v>
      </c>
      <c r="CZ1937" s="4" t="s">
        <v>242</v>
      </c>
      <c r="DA1937" s="4" t="s">
        <v>242</v>
      </c>
      <c r="DB1937" s="4" t="s">
        <v>212</v>
      </c>
      <c r="DC1937" s="4" t="s">
        <v>212</v>
      </c>
      <c r="DD1937" s="7">
        <v>2</v>
      </c>
      <c r="DE1937" s="7">
        <v>30</v>
      </c>
      <c r="DF1937" s="7">
        <v>60</v>
      </c>
      <c r="DH1937" s="7">
        <v>13</v>
      </c>
      <c r="DI1937" s="4">
        <v>2</v>
      </c>
      <c r="DJ1937" s="4">
        <v>4</v>
      </c>
      <c r="DK1937" s="4">
        <v>7</v>
      </c>
      <c r="DL1937" s="4">
        <v>8</v>
      </c>
      <c r="DX1937" s="7">
        <f t="shared" ref="DX1937" si="25517">A1937</f>
        <v>8120119</v>
      </c>
      <c r="DY1937" s="7"/>
      <c r="DZ1937" s="67">
        <v>10000</v>
      </c>
      <c r="EA1937" s="2" t="s">
        <v>1656</v>
      </c>
      <c r="EB1937" s="85">
        <v>207</v>
      </c>
      <c r="EC1937" s="2" t="s">
        <v>1657</v>
      </c>
      <c r="ED1937" s="2">
        <v>2021</v>
      </c>
      <c r="EE1937" s="2">
        <v>3003</v>
      </c>
      <c r="EF1937" s="7">
        <v>50</v>
      </c>
      <c r="EG1937" s="20"/>
      <c r="EH1937" s="20"/>
      <c r="EI1937" s="4">
        <v>40012</v>
      </c>
      <c r="EJ1937" s="4">
        <v>1</v>
      </c>
      <c r="EK1937" s="4">
        <v>40013</v>
      </c>
      <c r="EL1937" s="4">
        <v>1</v>
      </c>
      <c r="EM1937" s="4">
        <v>40013</v>
      </c>
      <c r="EN1937" s="4">
        <v>1</v>
      </c>
      <c r="EO1937" s="4">
        <v>40013</v>
      </c>
      <c r="EP1937" s="4">
        <v>1</v>
      </c>
      <c r="EQ1937" s="4">
        <v>40013</v>
      </c>
      <c r="ER1937" s="4">
        <v>1</v>
      </c>
      <c r="ES1937" s="4">
        <v>40013</v>
      </c>
      <c r="ET1937" s="4">
        <v>1</v>
      </c>
      <c r="EU1937" s="4">
        <v>40013</v>
      </c>
      <c r="EV1937" s="4">
        <v>1</v>
      </c>
      <c r="EW1937" s="4">
        <v>40013</v>
      </c>
      <c r="EX1937" s="4">
        <v>1</v>
      </c>
      <c r="EY1937" s="4">
        <v>40013</v>
      </c>
      <c r="EZ1937" s="4">
        <v>1</v>
      </c>
      <c r="FA1937" s="4">
        <v>40013</v>
      </c>
      <c r="FB1937" s="4">
        <v>1</v>
      </c>
      <c r="FC1937" s="4">
        <v>40013</v>
      </c>
      <c r="FD1937" s="4">
        <v>1</v>
      </c>
      <c r="FE1937" s="4">
        <v>20100</v>
      </c>
      <c r="FF1937" s="4">
        <v>1</v>
      </c>
      <c r="FG1937" s="4">
        <v>20100</v>
      </c>
      <c r="FH1937" s="4">
        <v>1</v>
      </c>
      <c r="FR1937" s="2">
        <v>99999</v>
      </c>
      <c r="FS1937" s="2">
        <v>0</v>
      </c>
      <c r="FT1937" s="2">
        <f t="shared" ref="FT1937" si="25518">IF(FT949="","",FT949)</f>
        <v>10000</v>
      </c>
      <c r="FV1937" s="2" t="str">
        <f t="shared" ref="FV1937" si="25519">IF(FV949="","",FV949)</f>
        <v/>
      </c>
      <c r="FW1937" s="2" t="str">
        <f t="shared" ref="FW1937" si="25520">IF(FW949="","",FW949)</f>
        <v/>
      </c>
      <c r="FX1937" s="2" t="str">
        <f t="shared" ref="FX1937" si="25521">IF(FX949="","",FX949)</f>
        <v/>
      </c>
      <c r="FY1937" s="2" t="str">
        <f t="shared" si="25487"/>
        <v/>
      </c>
      <c r="FZ1937" s="77">
        <v>0</v>
      </c>
      <c r="GA1937" s="2">
        <v>1</v>
      </c>
      <c r="GC1937" s="2">
        <v>1</v>
      </c>
      <c r="GD1937"/>
    </row>
    <row r="1938" s="2" customFormat="1" ht="14.25" spans="1:186">
      <c r="A1938" s="95">
        <f t="shared" si="25510"/>
        <v>8120220</v>
      </c>
      <c r="B1938" s="95">
        <v>312</v>
      </c>
      <c r="C1938" s="95">
        <v>3</v>
      </c>
      <c r="D1938" s="95" t="s">
        <v>690</v>
      </c>
      <c r="E1938" s="95" t="str">
        <f t="shared" si="25511"/>
        <v>120级橙装男衣（福利专用）</v>
      </c>
      <c r="F1938" s="31" t="s">
        <v>1483</v>
      </c>
      <c r="G1938" s="31">
        <v>5</v>
      </c>
      <c r="H1938" s="7" t="s">
        <v>191</v>
      </c>
      <c r="I1938" s="7" t="s">
        <v>187</v>
      </c>
      <c r="J1938" s="37">
        <v>1454</v>
      </c>
      <c r="K1938" s="39">
        <v>1432</v>
      </c>
      <c r="L1938" s="80"/>
      <c r="M1938" s="29" t="s">
        <v>193</v>
      </c>
      <c r="N1938" s="4">
        <v>120</v>
      </c>
      <c r="O1938" s="4">
        <v>120</v>
      </c>
      <c r="P1938" s="40">
        <f t="shared" si="25496"/>
        <v>2305</v>
      </c>
      <c r="Q1938" s="4"/>
      <c r="S1938" s="48">
        <v>1</v>
      </c>
      <c r="T1938" s="47" t="s">
        <v>194</v>
      </c>
      <c r="U1938" s="7" t="s">
        <v>195</v>
      </c>
      <c r="V1938" s="7">
        <v>0</v>
      </c>
      <c r="W1938" s="7">
        <v>0</v>
      </c>
      <c r="X1938" s="40">
        <v>0</v>
      </c>
      <c r="AB1938" s="7" t="s">
        <v>195</v>
      </c>
      <c r="AC1938" s="7">
        <v>0</v>
      </c>
      <c r="AD1938" s="7" t="s">
        <v>195</v>
      </c>
      <c r="AE1938" s="7" t="str">
        <f t="shared" si="25451"/>
        <v>true</v>
      </c>
      <c r="AF1938" s="7" t="b">
        <v>1</v>
      </c>
      <c r="AG1938" s="7" t="s">
        <v>195</v>
      </c>
      <c r="AH1938" s="40">
        <v>0</v>
      </c>
      <c r="AI1938" s="40">
        <v>0</v>
      </c>
      <c r="AJ1938" s="40">
        <v>1</v>
      </c>
      <c r="AK1938" s="40">
        <v>0</v>
      </c>
      <c r="AL1938" s="40">
        <v>1</v>
      </c>
      <c r="AM1938" s="40">
        <v>0</v>
      </c>
      <c r="AN1938" s="40">
        <v>60</v>
      </c>
      <c r="AO1938" s="40">
        <v>20000</v>
      </c>
      <c r="AP1938" s="7" t="s">
        <v>659</v>
      </c>
      <c r="AQ1938" s="4">
        <v>3</v>
      </c>
      <c r="AR1938" s="4">
        <v>161506</v>
      </c>
      <c r="AS1938" s="7" t="s">
        <v>199</v>
      </c>
      <c r="AT1938" s="48">
        <v>3</v>
      </c>
      <c r="AU1938" s="48">
        <v>1</v>
      </c>
      <c r="AV1938" s="48">
        <v>3</v>
      </c>
      <c r="AW1938" s="48">
        <v>500</v>
      </c>
      <c r="AX1938" s="48">
        <v>250</v>
      </c>
      <c r="AY1938" s="48">
        <v>0</v>
      </c>
      <c r="AZ1938" s="48">
        <v>0</v>
      </c>
      <c r="BE1938" s="48">
        <v>0</v>
      </c>
      <c r="BF1938" s="48">
        <v>1</v>
      </c>
      <c r="BG1938" s="48">
        <v>1170</v>
      </c>
      <c r="BH1938" s="48">
        <v>1170</v>
      </c>
      <c r="BI1938" s="7">
        <v>0</v>
      </c>
      <c r="BJ1938" s="7">
        <v>0</v>
      </c>
      <c r="BK1938" s="7">
        <v>0</v>
      </c>
      <c r="BL1938" s="7">
        <v>0</v>
      </c>
      <c r="BM1938" s="7">
        <v>0</v>
      </c>
      <c r="BN1938" s="7">
        <v>0</v>
      </c>
      <c r="BO1938" s="7">
        <v>0</v>
      </c>
      <c r="BP1938" s="7">
        <v>0</v>
      </c>
      <c r="BQ1938" s="7">
        <v>0</v>
      </c>
      <c r="BR1938" s="7">
        <v>0</v>
      </c>
      <c r="BS1938" s="7">
        <v>0</v>
      </c>
      <c r="BT1938" s="7">
        <v>0</v>
      </c>
      <c r="BU1938" s="7">
        <v>0</v>
      </c>
      <c r="BV1938" s="7">
        <v>0</v>
      </c>
      <c r="BW1938" s="7">
        <v>0</v>
      </c>
      <c r="BX1938" s="7">
        <v>0</v>
      </c>
      <c r="BY1938" s="7">
        <v>0</v>
      </c>
      <c r="BZ1938" s="7">
        <v>0</v>
      </c>
      <c r="CA1938" s="7">
        <v>0</v>
      </c>
      <c r="CB1938" s="7">
        <v>0</v>
      </c>
      <c r="CC1938" s="7">
        <v>0</v>
      </c>
      <c r="CD1938" s="7">
        <v>0</v>
      </c>
      <c r="CE1938" s="7">
        <v>0</v>
      </c>
      <c r="CF1938" s="7">
        <v>0</v>
      </c>
      <c r="CG1938" s="7">
        <v>0</v>
      </c>
      <c r="CH1938" s="7">
        <v>0</v>
      </c>
      <c r="CI1938" s="7">
        <v>0</v>
      </c>
      <c r="CJ1938" s="7">
        <v>0</v>
      </c>
      <c r="CK1938" s="7">
        <v>0</v>
      </c>
      <c r="CL1938" s="40">
        <v>0</v>
      </c>
      <c r="CM1938" s="40">
        <v>0</v>
      </c>
      <c r="CN1938" s="40">
        <v>0</v>
      </c>
      <c r="CO1938" s="40">
        <v>0</v>
      </c>
      <c r="CP1938" s="7">
        <v>0</v>
      </c>
      <c r="CQ1938" s="7">
        <v>0</v>
      </c>
      <c r="CR1938" s="7">
        <v>0</v>
      </c>
      <c r="CS1938" s="40">
        <v>0</v>
      </c>
      <c r="CT1938" s="7">
        <v>0</v>
      </c>
      <c r="CU1938" s="7">
        <v>0</v>
      </c>
      <c r="CV1938" s="4"/>
      <c r="CW1938" s="4"/>
      <c r="CX1938" s="4" t="s">
        <v>242</v>
      </c>
      <c r="CY1938" s="4" t="s">
        <v>242</v>
      </c>
      <c r="CZ1938" s="4" t="s">
        <v>242</v>
      </c>
      <c r="DA1938" s="4" t="s">
        <v>242</v>
      </c>
      <c r="DB1938" s="4" t="s">
        <v>242</v>
      </c>
      <c r="DC1938" s="4" t="s">
        <v>242</v>
      </c>
      <c r="DD1938" s="7">
        <v>2</v>
      </c>
      <c r="DE1938" s="7">
        <v>30</v>
      </c>
      <c r="DF1938" s="7">
        <v>60</v>
      </c>
      <c r="DH1938" s="7">
        <v>13</v>
      </c>
      <c r="DI1938" s="4">
        <v>1</v>
      </c>
      <c r="DJ1938" s="4">
        <v>3</v>
      </c>
      <c r="DK1938" s="4">
        <v>5</v>
      </c>
      <c r="DL1938" s="4">
        <v>7</v>
      </c>
      <c r="DX1938" s="7">
        <f t="shared" ref="DX1938" si="25522">A1938</f>
        <v>8120220</v>
      </c>
      <c r="DY1938" s="7"/>
      <c r="DZ1938" s="67">
        <v>10000</v>
      </c>
      <c r="EA1938" s="2" t="s">
        <v>1656</v>
      </c>
      <c r="EB1938" s="85">
        <v>207</v>
      </c>
      <c r="EC1938" s="2" t="s">
        <v>1657</v>
      </c>
      <c r="ED1938" s="2">
        <v>2024</v>
      </c>
      <c r="EE1938" s="2">
        <v>3004</v>
      </c>
      <c r="EF1938" s="7">
        <v>50</v>
      </c>
      <c r="EG1938" s="20"/>
      <c r="EH1938" s="20"/>
      <c r="EI1938" s="4">
        <v>40012</v>
      </c>
      <c r="EJ1938" s="4">
        <v>1</v>
      </c>
      <c r="EK1938" s="4">
        <v>40013</v>
      </c>
      <c r="EL1938" s="4">
        <v>1</v>
      </c>
      <c r="EM1938" s="4">
        <v>40013</v>
      </c>
      <c r="EN1938" s="4">
        <v>1</v>
      </c>
      <c r="EO1938" s="4">
        <v>40013</v>
      </c>
      <c r="EP1938" s="4">
        <v>1</v>
      </c>
      <c r="EQ1938" s="4">
        <v>40013</v>
      </c>
      <c r="ER1938" s="4">
        <v>1</v>
      </c>
      <c r="ES1938" s="4">
        <v>40013</v>
      </c>
      <c r="ET1938" s="4">
        <v>1</v>
      </c>
      <c r="EU1938" s="4">
        <v>40013</v>
      </c>
      <c r="EV1938" s="4">
        <v>1</v>
      </c>
      <c r="EW1938" s="4">
        <v>40013</v>
      </c>
      <c r="EX1938" s="4">
        <v>1</v>
      </c>
      <c r="EY1938" s="4">
        <v>40013</v>
      </c>
      <c r="EZ1938" s="4">
        <v>1</v>
      </c>
      <c r="FA1938" s="4">
        <v>40013</v>
      </c>
      <c r="FB1938" s="4">
        <v>1</v>
      </c>
      <c r="FC1938" s="4">
        <v>40013</v>
      </c>
      <c r="FD1938" s="4">
        <v>1</v>
      </c>
      <c r="FE1938" s="4">
        <v>20100</v>
      </c>
      <c r="FF1938" s="4">
        <v>1</v>
      </c>
      <c r="FG1938" s="4">
        <v>20100</v>
      </c>
      <c r="FH1938" s="4">
        <v>1</v>
      </c>
      <c r="FR1938" s="2">
        <v>99999</v>
      </c>
      <c r="FS1938" s="2">
        <v>0</v>
      </c>
      <c r="FT1938" s="2">
        <f t="shared" ref="FT1938" si="25523">IF(FT950="","",FT950)</f>
        <v>10000</v>
      </c>
      <c r="FV1938" s="2" t="str">
        <f t="shared" ref="FV1938" si="25524">IF(FV950="","",FV950)</f>
        <v/>
      </c>
      <c r="FW1938" s="2" t="str">
        <f t="shared" ref="FW1938" si="25525">IF(FW950="","",FW950)</f>
        <v/>
      </c>
      <c r="FX1938" s="2" t="str">
        <f t="shared" ref="FX1938" si="25526">IF(FX950="","",FX950)</f>
        <v/>
      </c>
      <c r="FY1938" s="2" t="str">
        <f t="shared" si="25487"/>
        <v/>
      </c>
      <c r="FZ1938" s="77">
        <v>0</v>
      </c>
      <c r="GA1938" s="2">
        <v>1</v>
      </c>
      <c r="GC1938" s="2">
        <v>1</v>
      </c>
      <c r="GD1938"/>
    </row>
    <row r="1939" s="2" customFormat="1" ht="14.25" spans="1:186">
      <c r="A1939" s="95">
        <f t="shared" si="25510"/>
        <v>8120221</v>
      </c>
      <c r="B1939" s="95">
        <v>568</v>
      </c>
      <c r="C1939" s="95">
        <v>3</v>
      </c>
      <c r="D1939" s="95" t="s">
        <v>692</v>
      </c>
      <c r="E1939" s="95" t="str">
        <f t="shared" si="25511"/>
        <v>120级橙装女衣（福利专用）</v>
      </c>
      <c r="F1939" s="31" t="s">
        <v>1483</v>
      </c>
      <c r="G1939" s="31">
        <v>5</v>
      </c>
      <c r="H1939" s="7" t="s">
        <v>191</v>
      </c>
      <c r="I1939" s="7" t="s">
        <v>187</v>
      </c>
      <c r="J1939" s="37">
        <v>1443</v>
      </c>
      <c r="K1939" s="39">
        <v>1436</v>
      </c>
      <c r="L1939" s="80"/>
      <c r="M1939" s="29" t="s">
        <v>193</v>
      </c>
      <c r="N1939" s="4">
        <v>120</v>
      </c>
      <c r="O1939" s="4">
        <v>120</v>
      </c>
      <c r="P1939" s="40">
        <f t="shared" si="25496"/>
        <v>2305</v>
      </c>
      <c r="Q1939" s="4"/>
      <c r="S1939" s="48">
        <v>2</v>
      </c>
      <c r="T1939" s="47" t="s">
        <v>194</v>
      </c>
      <c r="U1939" s="7" t="s">
        <v>195</v>
      </c>
      <c r="V1939" s="7">
        <v>0</v>
      </c>
      <c r="W1939" s="7">
        <v>0</v>
      </c>
      <c r="X1939" s="40">
        <v>0</v>
      </c>
      <c r="AB1939" s="7" t="s">
        <v>195</v>
      </c>
      <c r="AC1939" s="7">
        <v>0</v>
      </c>
      <c r="AD1939" s="7" t="s">
        <v>195</v>
      </c>
      <c r="AE1939" s="7" t="str">
        <f t="shared" si="25451"/>
        <v>true</v>
      </c>
      <c r="AF1939" s="7" t="b">
        <v>1</v>
      </c>
      <c r="AG1939" s="7" t="s">
        <v>195</v>
      </c>
      <c r="AH1939" s="40">
        <v>0</v>
      </c>
      <c r="AI1939" s="40">
        <v>0</v>
      </c>
      <c r="AJ1939" s="40">
        <v>1</v>
      </c>
      <c r="AK1939" s="40">
        <v>0</v>
      </c>
      <c r="AL1939" s="40">
        <v>1</v>
      </c>
      <c r="AM1939" s="40">
        <v>0</v>
      </c>
      <c r="AN1939" s="40">
        <v>60</v>
      </c>
      <c r="AO1939" s="40">
        <v>20000</v>
      </c>
      <c r="AP1939" s="7" t="s">
        <v>662</v>
      </c>
      <c r="AQ1939" s="4">
        <v>3</v>
      </c>
      <c r="AR1939" s="4">
        <v>161506</v>
      </c>
      <c r="AS1939" s="7" t="s">
        <v>199</v>
      </c>
      <c r="AT1939" s="48">
        <v>3</v>
      </c>
      <c r="AU1939" s="48">
        <v>1</v>
      </c>
      <c r="AV1939" s="48">
        <v>3</v>
      </c>
      <c r="AW1939" s="48">
        <v>500</v>
      </c>
      <c r="AX1939" s="48">
        <v>250</v>
      </c>
      <c r="AY1939" s="48">
        <v>0</v>
      </c>
      <c r="AZ1939" s="48">
        <v>0</v>
      </c>
      <c r="BE1939" s="48">
        <v>0</v>
      </c>
      <c r="BF1939" s="48">
        <v>1</v>
      </c>
      <c r="BG1939" s="48">
        <v>1170</v>
      </c>
      <c r="BH1939" s="48">
        <v>1170</v>
      </c>
      <c r="BI1939" s="7">
        <v>0</v>
      </c>
      <c r="BJ1939" s="7">
        <v>0</v>
      </c>
      <c r="BK1939" s="7">
        <v>0</v>
      </c>
      <c r="BL1939" s="7">
        <v>0</v>
      </c>
      <c r="BM1939" s="7">
        <v>0</v>
      </c>
      <c r="BN1939" s="7">
        <v>0</v>
      </c>
      <c r="BO1939" s="7">
        <v>0</v>
      </c>
      <c r="BP1939" s="7">
        <v>0</v>
      </c>
      <c r="BQ1939" s="7">
        <v>0</v>
      </c>
      <c r="BR1939" s="7">
        <v>0</v>
      </c>
      <c r="BS1939" s="7">
        <v>0</v>
      </c>
      <c r="BT1939" s="7">
        <v>0</v>
      </c>
      <c r="BU1939" s="7">
        <v>0</v>
      </c>
      <c r="BV1939" s="7">
        <v>0</v>
      </c>
      <c r="BW1939" s="7">
        <v>0</v>
      </c>
      <c r="BX1939" s="7">
        <v>0</v>
      </c>
      <c r="BY1939" s="7">
        <v>0</v>
      </c>
      <c r="BZ1939" s="7">
        <v>0</v>
      </c>
      <c r="CA1939" s="7">
        <v>0</v>
      </c>
      <c r="CB1939" s="7">
        <v>0</v>
      </c>
      <c r="CC1939" s="7">
        <v>0</v>
      </c>
      <c r="CD1939" s="7">
        <v>0</v>
      </c>
      <c r="CE1939" s="7">
        <v>0</v>
      </c>
      <c r="CF1939" s="7">
        <v>0</v>
      </c>
      <c r="CG1939" s="7">
        <v>0</v>
      </c>
      <c r="CH1939" s="7">
        <v>0</v>
      </c>
      <c r="CI1939" s="7">
        <v>0</v>
      </c>
      <c r="CJ1939" s="7">
        <v>0</v>
      </c>
      <c r="CK1939" s="7">
        <v>0</v>
      </c>
      <c r="CL1939" s="40">
        <v>0</v>
      </c>
      <c r="CM1939" s="40">
        <v>0</v>
      </c>
      <c r="CN1939" s="40">
        <v>0</v>
      </c>
      <c r="CO1939" s="40">
        <v>0</v>
      </c>
      <c r="CP1939" s="7">
        <v>0</v>
      </c>
      <c r="CQ1939" s="7">
        <v>0</v>
      </c>
      <c r="CR1939" s="7">
        <v>0</v>
      </c>
      <c r="CS1939" s="40">
        <v>0</v>
      </c>
      <c r="CT1939" s="7">
        <v>0</v>
      </c>
      <c r="CU1939" s="7">
        <v>0</v>
      </c>
      <c r="CV1939" s="4"/>
      <c r="CW1939" s="4"/>
      <c r="CX1939" s="4" t="s">
        <v>242</v>
      </c>
      <c r="CY1939" s="4" t="s">
        <v>242</v>
      </c>
      <c r="CZ1939" s="4" t="s">
        <v>242</v>
      </c>
      <c r="DA1939" s="4" t="s">
        <v>242</v>
      </c>
      <c r="DB1939" s="4" t="s">
        <v>242</v>
      </c>
      <c r="DC1939" s="4" t="s">
        <v>242</v>
      </c>
      <c r="DD1939" s="7">
        <v>2</v>
      </c>
      <c r="DE1939" s="7">
        <v>30</v>
      </c>
      <c r="DF1939" s="7">
        <v>60</v>
      </c>
      <c r="DH1939" s="7">
        <v>13</v>
      </c>
      <c r="DI1939" s="4">
        <v>1</v>
      </c>
      <c r="DJ1939" s="4">
        <v>3</v>
      </c>
      <c r="DK1939" s="4">
        <v>5</v>
      </c>
      <c r="DL1939" s="4">
        <v>7</v>
      </c>
      <c r="DX1939" s="7">
        <f t="shared" ref="DX1939:DX1960" si="25527">A1939</f>
        <v>8120221</v>
      </c>
      <c r="DY1939" s="7"/>
      <c r="DZ1939" s="67">
        <v>10000</v>
      </c>
      <c r="EA1939" s="2" t="s">
        <v>1656</v>
      </c>
      <c r="EB1939" s="85">
        <v>207</v>
      </c>
      <c r="EC1939" s="2" t="s">
        <v>1657</v>
      </c>
      <c r="ED1939" s="2">
        <v>2024</v>
      </c>
      <c r="EE1939" s="2">
        <v>3004</v>
      </c>
      <c r="EF1939" s="7">
        <v>50</v>
      </c>
      <c r="EG1939" s="20"/>
      <c r="EH1939" s="20"/>
      <c r="EI1939" s="4">
        <v>40012</v>
      </c>
      <c r="EJ1939" s="4">
        <v>1</v>
      </c>
      <c r="EK1939" s="4">
        <v>40013</v>
      </c>
      <c r="EL1939" s="4">
        <v>1</v>
      </c>
      <c r="EM1939" s="4">
        <v>40013</v>
      </c>
      <c r="EN1939" s="4">
        <v>1</v>
      </c>
      <c r="EO1939" s="4">
        <v>40013</v>
      </c>
      <c r="EP1939" s="4">
        <v>1</v>
      </c>
      <c r="EQ1939" s="4">
        <v>40013</v>
      </c>
      <c r="ER1939" s="4">
        <v>1</v>
      </c>
      <c r="ES1939" s="4">
        <v>40013</v>
      </c>
      <c r="ET1939" s="4">
        <v>1</v>
      </c>
      <c r="EU1939" s="4">
        <v>40013</v>
      </c>
      <c r="EV1939" s="4">
        <v>1</v>
      </c>
      <c r="EW1939" s="4">
        <v>40013</v>
      </c>
      <c r="EX1939" s="4">
        <v>1</v>
      </c>
      <c r="EY1939" s="4">
        <v>40013</v>
      </c>
      <c r="EZ1939" s="4">
        <v>1</v>
      </c>
      <c r="FA1939" s="4">
        <v>40013</v>
      </c>
      <c r="FB1939" s="4">
        <v>1</v>
      </c>
      <c r="FC1939" s="4">
        <v>40013</v>
      </c>
      <c r="FD1939" s="4">
        <v>1</v>
      </c>
      <c r="FE1939" s="4">
        <v>20100</v>
      </c>
      <c r="FF1939" s="4">
        <v>1</v>
      </c>
      <c r="FG1939" s="4">
        <v>20100</v>
      </c>
      <c r="FH1939" s="4">
        <v>1</v>
      </c>
      <c r="FR1939" s="2">
        <v>99999</v>
      </c>
      <c r="FS1939" s="2">
        <v>0</v>
      </c>
      <c r="FT1939" s="2">
        <f t="shared" ref="FT1939" si="25528">IF(FT951="","",FT951)</f>
        <v>10000</v>
      </c>
      <c r="FV1939" s="2" t="str">
        <f t="shared" ref="FV1939" si="25529">IF(FV951="","",FV951)</f>
        <v/>
      </c>
      <c r="FW1939" s="2" t="str">
        <f t="shared" ref="FW1939" si="25530">IF(FW951="","",FW951)</f>
        <v/>
      </c>
      <c r="FX1939" s="2" t="str">
        <f t="shared" ref="FX1939" si="25531">IF(FX951="","",FX951)</f>
        <v/>
      </c>
      <c r="FY1939" s="2" t="str">
        <f t="shared" si="25487"/>
        <v/>
      </c>
      <c r="FZ1939" s="77">
        <v>0</v>
      </c>
      <c r="GA1939" s="2">
        <v>1</v>
      </c>
      <c r="GC1939" s="2">
        <v>1</v>
      </c>
      <c r="GD1939"/>
    </row>
    <row r="1940" s="2" customFormat="1" ht="14.25" spans="1:186">
      <c r="A1940" s="95">
        <f t="shared" si="25510"/>
        <v>8120322</v>
      </c>
      <c r="B1940" s="95">
        <v>1640</v>
      </c>
      <c r="C1940" s="95">
        <v>1</v>
      </c>
      <c r="D1940" s="95" t="s">
        <v>694</v>
      </c>
      <c r="E1940" s="95" t="str">
        <f t="shared" si="25511"/>
        <v>120级橙装男头盔（福利专用）</v>
      </c>
      <c r="F1940" s="31" t="s">
        <v>1483</v>
      </c>
      <c r="G1940" s="31">
        <v>5</v>
      </c>
      <c r="H1940" s="7" t="s">
        <v>191</v>
      </c>
      <c r="I1940" s="7" t="s">
        <v>187</v>
      </c>
      <c r="J1940" s="37">
        <v>1432</v>
      </c>
      <c r="K1940" s="39">
        <v>1698</v>
      </c>
      <c r="L1940" s="80"/>
      <c r="M1940" s="29" t="s">
        <v>193</v>
      </c>
      <c r="N1940" s="4">
        <v>120</v>
      </c>
      <c r="O1940" s="4">
        <v>120</v>
      </c>
      <c r="P1940" s="40">
        <f t="shared" si="25496"/>
        <v>2105</v>
      </c>
      <c r="Q1940" s="4"/>
      <c r="S1940" s="48">
        <v>1</v>
      </c>
      <c r="T1940" s="47" t="s">
        <v>194</v>
      </c>
      <c r="U1940" s="7" t="s">
        <v>195</v>
      </c>
      <c r="V1940" s="7">
        <v>0</v>
      </c>
      <c r="W1940" s="7">
        <v>0</v>
      </c>
      <c r="X1940" s="40">
        <v>0</v>
      </c>
      <c r="AB1940" s="7" t="s">
        <v>195</v>
      </c>
      <c r="AC1940" s="7">
        <v>0</v>
      </c>
      <c r="AD1940" s="7" t="s">
        <v>195</v>
      </c>
      <c r="AE1940" s="7" t="str">
        <f t="shared" si="25451"/>
        <v>true</v>
      </c>
      <c r="AF1940" s="7" t="b">
        <v>1</v>
      </c>
      <c r="AG1940" s="7" t="s">
        <v>195</v>
      </c>
      <c r="AH1940" s="40">
        <v>0</v>
      </c>
      <c r="AI1940" s="40">
        <v>0</v>
      </c>
      <c r="AJ1940" s="40">
        <v>1</v>
      </c>
      <c r="AK1940" s="40">
        <v>0</v>
      </c>
      <c r="AL1940" s="40">
        <v>1</v>
      </c>
      <c r="AM1940" s="40">
        <v>0</v>
      </c>
      <c r="AN1940" s="40">
        <v>60</v>
      </c>
      <c r="AO1940" s="40">
        <v>20000</v>
      </c>
      <c r="AP1940" s="7" t="s">
        <v>665</v>
      </c>
      <c r="AQ1940" s="4">
        <v>3</v>
      </c>
      <c r="AR1940" s="4">
        <v>161506</v>
      </c>
      <c r="AS1940" s="7" t="s">
        <v>199</v>
      </c>
      <c r="AT1940" s="48">
        <v>3</v>
      </c>
      <c r="AU1940" s="48">
        <v>1</v>
      </c>
      <c r="AV1940" s="48">
        <v>3</v>
      </c>
      <c r="AW1940" s="48">
        <v>500</v>
      </c>
      <c r="AX1940" s="48">
        <v>250</v>
      </c>
      <c r="AY1940" s="48">
        <v>0</v>
      </c>
      <c r="AZ1940" s="48">
        <v>0</v>
      </c>
      <c r="BE1940" s="48">
        <v>0</v>
      </c>
      <c r="BF1940" s="48">
        <v>1</v>
      </c>
      <c r="BG1940" s="48">
        <v>1170</v>
      </c>
      <c r="BH1940" s="48">
        <v>1170</v>
      </c>
      <c r="BI1940" s="7">
        <v>0</v>
      </c>
      <c r="BJ1940" s="7">
        <v>0</v>
      </c>
      <c r="BK1940" s="7">
        <v>0</v>
      </c>
      <c r="BL1940" s="7">
        <v>0</v>
      </c>
      <c r="BM1940" s="7">
        <v>0</v>
      </c>
      <c r="BN1940" s="7">
        <v>0</v>
      </c>
      <c r="BO1940" s="7">
        <v>0</v>
      </c>
      <c r="BP1940" s="7">
        <v>0</v>
      </c>
      <c r="BQ1940" s="7">
        <v>0</v>
      </c>
      <c r="BR1940" s="7">
        <v>0</v>
      </c>
      <c r="BS1940" s="7">
        <v>0</v>
      </c>
      <c r="BT1940" s="7">
        <v>0</v>
      </c>
      <c r="BU1940" s="7">
        <v>0</v>
      </c>
      <c r="BV1940" s="7">
        <v>0</v>
      </c>
      <c r="BW1940" s="7">
        <v>0</v>
      </c>
      <c r="BX1940" s="7">
        <v>0</v>
      </c>
      <c r="BY1940" s="7">
        <v>0</v>
      </c>
      <c r="BZ1940" s="7">
        <v>0</v>
      </c>
      <c r="CA1940" s="7">
        <v>0</v>
      </c>
      <c r="CB1940" s="7">
        <v>0</v>
      </c>
      <c r="CC1940" s="7">
        <v>0</v>
      </c>
      <c r="CD1940" s="7">
        <v>0</v>
      </c>
      <c r="CE1940" s="7">
        <v>0</v>
      </c>
      <c r="CF1940" s="7">
        <v>0</v>
      </c>
      <c r="CG1940" s="7">
        <v>0</v>
      </c>
      <c r="CH1940" s="7">
        <v>0</v>
      </c>
      <c r="CI1940" s="7">
        <v>0</v>
      </c>
      <c r="CJ1940" s="7">
        <v>0</v>
      </c>
      <c r="CK1940" s="7">
        <v>0</v>
      </c>
      <c r="CL1940" s="40">
        <v>0</v>
      </c>
      <c r="CM1940" s="40">
        <v>0</v>
      </c>
      <c r="CN1940" s="40">
        <v>0</v>
      </c>
      <c r="CO1940" s="40">
        <v>0</v>
      </c>
      <c r="CP1940" s="7">
        <v>0</v>
      </c>
      <c r="CQ1940" s="7">
        <v>0</v>
      </c>
      <c r="CR1940" s="7">
        <v>0</v>
      </c>
      <c r="CS1940" s="40">
        <v>0</v>
      </c>
      <c r="CT1940" s="7">
        <v>0</v>
      </c>
      <c r="CU1940" s="7">
        <v>0</v>
      </c>
      <c r="CV1940" s="4"/>
      <c r="CW1940" s="4"/>
      <c r="CX1940" s="4" t="s">
        <v>242</v>
      </c>
      <c r="CY1940" s="4" t="s">
        <v>242</v>
      </c>
      <c r="CZ1940" s="4" t="s">
        <v>242</v>
      </c>
      <c r="DA1940" s="4" t="s">
        <v>242</v>
      </c>
      <c r="DB1940" s="4" t="s">
        <v>242</v>
      </c>
      <c r="DC1940" s="4" t="s">
        <v>242</v>
      </c>
      <c r="DD1940" s="7">
        <v>2</v>
      </c>
      <c r="DE1940" s="7">
        <v>30</v>
      </c>
      <c r="DF1940" s="7">
        <v>60</v>
      </c>
      <c r="DH1940" s="7">
        <v>13</v>
      </c>
      <c r="DI1940" s="4">
        <v>2</v>
      </c>
      <c r="DJ1940" s="4">
        <v>3</v>
      </c>
      <c r="DK1940" s="4" t="s">
        <v>242</v>
      </c>
      <c r="DL1940" s="4" t="s">
        <v>242</v>
      </c>
      <c r="DX1940" s="7">
        <f t="shared" si="25527"/>
        <v>8120322</v>
      </c>
      <c r="DY1940" s="7"/>
      <c r="DZ1940" s="67">
        <v>0</v>
      </c>
      <c r="EA1940" s="2" t="s">
        <v>242</v>
      </c>
      <c r="EB1940" s="85" t="s">
        <v>242</v>
      </c>
      <c r="EC1940" s="2" t="s">
        <v>242</v>
      </c>
      <c r="ED1940" s="2">
        <v>2027</v>
      </c>
      <c r="EE1940" s="2">
        <v>3004</v>
      </c>
      <c r="EF1940" s="7">
        <v>50</v>
      </c>
      <c r="EG1940" s="20"/>
      <c r="EH1940" s="20"/>
      <c r="EI1940" s="4">
        <v>40012</v>
      </c>
      <c r="EJ1940" s="4">
        <v>1</v>
      </c>
      <c r="EK1940" s="4">
        <v>40013</v>
      </c>
      <c r="EL1940" s="4">
        <v>1</v>
      </c>
      <c r="EM1940" s="4">
        <v>40013</v>
      </c>
      <c r="EN1940" s="4">
        <v>1</v>
      </c>
      <c r="EO1940" s="4">
        <v>40013</v>
      </c>
      <c r="EP1940" s="4">
        <v>1</v>
      </c>
      <c r="EQ1940" s="4">
        <v>40013</v>
      </c>
      <c r="ER1940" s="4">
        <v>1</v>
      </c>
      <c r="ES1940" s="4">
        <v>40013</v>
      </c>
      <c r="ET1940" s="4">
        <v>1</v>
      </c>
      <c r="EU1940" s="4">
        <v>40013</v>
      </c>
      <c r="EV1940" s="4">
        <v>1</v>
      </c>
      <c r="EW1940" s="4">
        <v>40013</v>
      </c>
      <c r="EX1940" s="4">
        <v>1</v>
      </c>
      <c r="EY1940" s="4">
        <v>40013</v>
      </c>
      <c r="EZ1940" s="4">
        <v>1</v>
      </c>
      <c r="FA1940" s="4">
        <v>40013</v>
      </c>
      <c r="FB1940" s="4">
        <v>1</v>
      </c>
      <c r="FC1940" s="4">
        <v>40013</v>
      </c>
      <c r="FD1940" s="4">
        <v>1</v>
      </c>
      <c r="FE1940" s="4">
        <v>20100</v>
      </c>
      <c r="FF1940" s="4">
        <v>1</v>
      </c>
      <c r="FG1940" s="4">
        <v>20100</v>
      </c>
      <c r="FH1940" s="4">
        <v>1</v>
      </c>
      <c r="FR1940" s="2">
        <v>99999</v>
      </c>
      <c r="FS1940" s="2">
        <v>0</v>
      </c>
      <c r="FT1940" s="2">
        <f t="shared" ref="FT1940" si="25532">IF(FT952="","",FT952)</f>
        <v>10000</v>
      </c>
      <c r="FV1940" s="2" t="str">
        <f t="shared" ref="FV1940" si="25533">IF(FV952="","",FV952)</f>
        <v/>
      </c>
      <c r="FW1940" s="2" t="str">
        <f t="shared" ref="FW1940" si="25534">IF(FW952="","",FW952)</f>
        <v/>
      </c>
      <c r="FX1940" s="2" t="str">
        <f t="shared" ref="FX1940" si="25535">IF(FX952="","",FX952)</f>
        <v/>
      </c>
      <c r="FY1940" s="2" t="str">
        <f t="shared" si="25487"/>
        <v/>
      </c>
      <c r="FZ1940" s="77">
        <v>0</v>
      </c>
      <c r="GA1940" s="2">
        <v>1</v>
      </c>
      <c r="GC1940" s="2">
        <v>1</v>
      </c>
      <c r="GD1940"/>
    </row>
    <row r="1941" s="2" customFormat="1" ht="14.25" spans="1:186">
      <c r="A1941" s="95">
        <f t="shared" si="25510"/>
        <v>8120323</v>
      </c>
      <c r="B1941" s="95">
        <v>1384</v>
      </c>
      <c r="C1941" s="95">
        <v>1</v>
      </c>
      <c r="D1941" s="95" t="s">
        <v>696</v>
      </c>
      <c r="E1941" s="95" t="str">
        <f t="shared" si="25511"/>
        <v>120级橙装女头饰（福利专用）</v>
      </c>
      <c r="F1941" s="31" t="s">
        <v>1483</v>
      </c>
      <c r="G1941" s="31">
        <v>5</v>
      </c>
      <c r="H1941" s="7" t="s">
        <v>191</v>
      </c>
      <c r="I1941" s="7" t="s">
        <v>187</v>
      </c>
      <c r="J1941" s="37">
        <v>1498</v>
      </c>
      <c r="K1941" s="39">
        <v>1698</v>
      </c>
      <c r="L1941" s="80"/>
      <c r="M1941" s="29" t="s">
        <v>193</v>
      </c>
      <c r="N1941" s="4">
        <v>120</v>
      </c>
      <c r="O1941" s="4">
        <v>120</v>
      </c>
      <c r="P1941" s="40">
        <f t="shared" si="25496"/>
        <v>2105</v>
      </c>
      <c r="Q1941" s="4"/>
      <c r="S1941" s="48">
        <v>2</v>
      </c>
      <c r="T1941" s="47" t="s">
        <v>194</v>
      </c>
      <c r="U1941" s="7" t="s">
        <v>195</v>
      </c>
      <c r="V1941" s="7">
        <v>0</v>
      </c>
      <c r="W1941" s="7">
        <v>0</v>
      </c>
      <c r="X1941" s="40">
        <v>0</v>
      </c>
      <c r="AB1941" s="7" t="s">
        <v>195</v>
      </c>
      <c r="AC1941" s="7">
        <v>0</v>
      </c>
      <c r="AD1941" s="7" t="s">
        <v>195</v>
      </c>
      <c r="AE1941" s="7" t="str">
        <f t="shared" si="25451"/>
        <v>true</v>
      </c>
      <c r="AF1941" s="7" t="b">
        <v>1</v>
      </c>
      <c r="AG1941" s="7" t="s">
        <v>195</v>
      </c>
      <c r="AH1941" s="40">
        <v>0</v>
      </c>
      <c r="AI1941" s="40">
        <v>0</v>
      </c>
      <c r="AJ1941" s="40">
        <v>1</v>
      </c>
      <c r="AK1941" s="40">
        <v>0</v>
      </c>
      <c r="AL1941" s="40">
        <v>1</v>
      </c>
      <c r="AM1941" s="40">
        <v>0</v>
      </c>
      <c r="AN1941" s="40">
        <v>60</v>
      </c>
      <c r="AO1941" s="40">
        <v>20000</v>
      </c>
      <c r="AP1941" s="7" t="s">
        <v>668</v>
      </c>
      <c r="AQ1941" s="4">
        <v>3</v>
      </c>
      <c r="AR1941" s="4">
        <v>161506</v>
      </c>
      <c r="AS1941" s="7" t="s">
        <v>199</v>
      </c>
      <c r="AT1941" s="48">
        <v>3</v>
      </c>
      <c r="AU1941" s="48">
        <v>1</v>
      </c>
      <c r="AV1941" s="48">
        <v>3</v>
      </c>
      <c r="AW1941" s="48">
        <v>500</v>
      </c>
      <c r="AX1941" s="48">
        <v>250</v>
      </c>
      <c r="AY1941" s="48">
        <v>0</v>
      </c>
      <c r="AZ1941" s="48">
        <v>0</v>
      </c>
      <c r="BE1941" s="48">
        <v>0</v>
      </c>
      <c r="BF1941" s="48">
        <v>1</v>
      </c>
      <c r="BG1941" s="48">
        <v>1170</v>
      </c>
      <c r="BH1941" s="48">
        <v>1170</v>
      </c>
      <c r="BI1941" s="7">
        <v>0</v>
      </c>
      <c r="BJ1941" s="7">
        <v>0</v>
      </c>
      <c r="BK1941" s="7">
        <v>0</v>
      </c>
      <c r="BL1941" s="7">
        <v>0</v>
      </c>
      <c r="BM1941" s="7">
        <v>0</v>
      </c>
      <c r="BN1941" s="7">
        <v>0</v>
      </c>
      <c r="BO1941" s="7">
        <v>0</v>
      </c>
      <c r="BP1941" s="7">
        <v>0</v>
      </c>
      <c r="BQ1941" s="7">
        <v>0</v>
      </c>
      <c r="BR1941" s="7">
        <v>0</v>
      </c>
      <c r="BS1941" s="7">
        <v>0</v>
      </c>
      <c r="BT1941" s="7">
        <v>0</v>
      </c>
      <c r="BU1941" s="7">
        <v>0</v>
      </c>
      <c r="BV1941" s="7">
        <v>0</v>
      </c>
      <c r="BW1941" s="7">
        <v>0</v>
      </c>
      <c r="BX1941" s="7">
        <v>0</v>
      </c>
      <c r="BY1941" s="7">
        <v>0</v>
      </c>
      <c r="BZ1941" s="7">
        <v>0</v>
      </c>
      <c r="CA1941" s="7">
        <v>0</v>
      </c>
      <c r="CB1941" s="7">
        <v>0</v>
      </c>
      <c r="CC1941" s="7">
        <v>0</v>
      </c>
      <c r="CD1941" s="7">
        <v>0</v>
      </c>
      <c r="CE1941" s="7">
        <v>0</v>
      </c>
      <c r="CF1941" s="7">
        <v>0</v>
      </c>
      <c r="CG1941" s="7">
        <v>0</v>
      </c>
      <c r="CH1941" s="7">
        <v>0</v>
      </c>
      <c r="CI1941" s="7">
        <v>0</v>
      </c>
      <c r="CJ1941" s="7">
        <v>0</v>
      </c>
      <c r="CK1941" s="7">
        <v>0</v>
      </c>
      <c r="CL1941" s="40">
        <v>0</v>
      </c>
      <c r="CM1941" s="40">
        <v>0</v>
      </c>
      <c r="CN1941" s="40">
        <v>0</v>
      </c>
      <c r="CO1941" s="40">
        <v>0</v>
      </c>
      <c r="CP1941" s="7">
        <v>0</v>
      </c>
      <c r="CQ1941" s="7">
        <v>0</v>
      </c>
      <c r="CR1941" s="7">
        <v>0</v>
      </c>
      <c r="CS1941" s="40">
        <v>0</v>
      </c>
      <c r="CT1941" s="7">
        <v>0</v>
      </c>
      <c r="CU1941" s="7">
        <v>0</v>
      </c>
      <c r="CV1941" s="4"/>
      <c r="CW1941" s="4"/>
      <c r="CX1941" s="4" t="s">
        <v>242</v>
      </c>
      <c r="CY1941" s="4" t="s">
        <v>242</v>
      </c>
      <c r="CZ1941" s="4" t="s">
        <v>242</v>
      </c>
      <c r="DA1941" s="4" t="s">
        <v>242</v>
      </c>
      <c r="DB1941" s="4" t="s">
        <v>242</v>
      </c>
      <c r="DC1941" s="4" t="s">
        <v>242</v>
      </c>
      <c r="DD1941" s="7">
        <v>2</v>
      </c>
      <c r="DE1941" s="7">
        <v>30</v>
      </c>
      <c r="DF1941" s="7">
        <v>60</v>
      </c>
      <c r="DH1941" s="7">
        <v>13</v>
      </c>
      <c r="DI1941" s="4">
        <v>2</v>
      </c>
      <c r="DJ1941" s="4">
        <v>3</v>
      </c>
      <c r="DK1941" s="4" t="s">
        <v>242</v>
      </c>
      <c r="DL1941" s="4" t="s">
        <v>242</v>
      </c>
      <c r="DX1941" s="7">
        <f t="shared" si="25527"/>
        <v>8120323</v>
      </c>
      <c r="DY1941" s="7"/>
      <c r="DZ1941" s="67">
        <v>0</v>
      </c>
      <c r="EA1941" s="2" t="s">
        <v>242</v>
      </c>
      <c r="EB1941" s="85" t="s">
        <v>242</v>
      </c>
      <c r="EC1941" s="2" t="s">
        <v>242</v>
      </c>
      <c r="ED1941" s="2">
        <v>2027</v>
      </c>
      <c r="EE1941" s="2">
        <v>3004</v>
      </c>
      <c r="EF1941" s="7">
        <v>50</v>
      </c>
      <c r="EG1941" s="20"/>
      <c r="EH1941" s="20"/>
      <c r="EI1941" s="4">
        <v>40012</v>
      </c>
      <c r="EJ1941" s="4">
        <v>1</v>
      </c>
      <c r="EK1941" s="4">
        <v>40013</v>
      </c>
      <c r="EL1941" s="4">
        <v>1</v>
      </c>
      <c r="EM1941" s="4">
        <v>40013</v>
      </c>
      <c r="EN1941" s="4">
        <v>1</v>
      </c>
      <c r="EO1941" s="4">
        <v>40013</v>
      </c>
      <c r="EP1941" s="4">
        <v>1</v>
      </c>
      <c r="EQ1941" s="4">
        <v>40013</v>
      </c>
      <c r="ER1941" s="4">
        <v>1</v>
      </c>
      <c r="ES1941" s="4">
        <v>40013</v>
      </c>
      <c r="ET1941" s="4">
        <v>1</v>
      </c>
      <c r="EU1941" s="4">
        <v>40013</v>
      </c>
      <c r="EV1941" s="4">
        <v>1</v>
      </c>
      <c r="EW1941" s="4">
        <v>40013</v>
      </c>
      <c r="EX1941" s="4">
        <v>1</v>
      </c>
      <c r="EY1941" s="4">
        <v>40013</v>
      </c>
      <c r="EZ1941" s="4">
        <v>1</v>
      </c>
      <c r="FA1941" s="4">
        <v>40013</v>
      </c>
      <c r="FB1941" s="4">
        <v>1</v>
      </c>
      <c r="FC1941" s="4">
        <v>40013</v>
      </c>
      <c r="FD1941" s="4">
        <v>1</v>
      </c>
      <c r="FE1941" s="4">
        <v>20100</v>
      </c>
      <c r="FF1941" s="4">
        <v>1</v>
      </c>
      <c r="FG1941" s="4">
        <v>20100</v>
      </c>
      <c r="FH1941" s="4">
        <v>1</v>
      </c>
      <c r="FR1941" s="2">
        <v>99999</v>
      </c>
      <c r="FS1941" s="2">
        <v>0</v>
      </c>
      <c r="FT1941" s="2">
        <f t="shared" ref="FT1941" si="25536">IF(FT953="","",FT953)</f>
        <v>10000</v>
      </c>
      <c r="FV1941" s="2" t="str">
        <f t="shared" ref="FV1941" si="25537">IF(FV953="","",FV953)</f>
        <v/>
      </c>
      <c r="FW1941" s="2" t="str">
        <f t="shared" ref="FW1941" si="25538">IF(FW953="","",FW953)</f>
        <v/>
      </c>
      <c r="FX1941" s="2" t="str">
        <f t="shared" ref="FX1941" si="25539">IF(FX953="","",FX953)</f>
        <v/>
      </c>
      <c r="FY1941" s="2" t="str">
        <f t="shared" si="25487"/>
        <v/>
      </c>
      <c r="FZ1941" s="77">
        <v>0</v>
      </c>
      <c r="GA1941" s="2">
        <v>1</v>
      </c>
      <c r="GC1941" s="2">
        <v>1</v>
      </c>
      <c r="GD1941"/>
    </row>
    <row r="1942" s="2" customFormat="1" ht="14.25" spans="1:186">
      <c r="A1942" s="95">
        <f t="shared" si="25510"/>
        <v>8120424</v>
      </c>
      <c r="B1942" s="95">
        <v>40</v>
      </c>
      <c r="C1942" s="95">
        <v>2</v>
      </c>
      <c r="D1942" s="95" t="s">
        <v>698</v>
      </c>
      <c r="E1942" s="95" t="str">
        <f t="shared" si="25511"/>
        <v>120级橙装项链（福利专用）</v>
      </c>
      <c r="F1942" s="31" t="s">
        <v>1483</v>
      </c>
      <c r="G1942" s="31">
        <v>5</v>
      </c>
      <c r="H1942" s="7" t="s">
        <v>191</v>
      </c>
      <c r="I1942" s="7" t="s">
        <v>187</v>
      </c>
      <c r="J1942" s="37">
        <v>1465</v>
      </c>
      <c r="K1942" s="39">
        <v>1434</v>
      </c>
      <c r="L1942" s="80"/>
      <c r="M1942" s="29" t="s">
        <v>193</v>
      </c>
      <c r="N1942" s="4">
        <v>120</v>
      </c>
      <c r="O1942" s="4">
        <v>120</v>
      </c>
      <c r="P1942" s="40">
        <f t="shared" si="25496"/>
        <v>2205</v>
      </c>
      <c r="Q1942" s="4"/>
      <c r="S1942" s="48">
        <v>0</v>
      </c>
      <c r="T1942" s="47" t="s">
        <v>194</v>
      </c>
      <c r="U1942" s="7" t="s">
        <v>195</v>
      </c>
      <c r="V1942" s="7">
        <v>0</v>
      </c>
      <c r="W1942" s="7">
        <v>0</v>
      </c>
      <c r="X1942" s="40">
        <v>0</v>
      </c>
      <c r="AB1942" s="7" t="s">
        <v>195</v>
      </c>
      <c r="AC1942" s="7">
        <v>0</v>
      </c>
      <c r="AD1942" s="7" t="s">
        <v>195</v>
      </c>
      <c r="AE1942" s="7" t="str">
        <f t="shared" si="25451"/>
        <v>true</v>
      </c>
      <c r="AF1942" s="7" t="b">
        <v>1</v>
      </c>
      <c r="AG1942" s="7" t="s">
        <v>195</v>
      </c>
      <c r="AH1942" s="40">
        <v>0</v>
      </c>
      <c r="AI1942" s="40">
        <v>0</v>
      </c>
      <c r="AJ1942" s="40">
        <v>1</v>
      </c>
      <c r="AK1942" s="40">
        <v>0</v>
      </c>
      <c r="AL1942" s="40">
        <v>1</v>
      </c>
      <c r="AM1942" s="40">
        <v>0</v>
      </c>
      <c r="AN1942" s="40">
        <v>60</v>
      </c>
      <c r="AO1942" s="40">
        <v>20000</v>
      </c>
      <c r="AP1942" s="7" t="s">
        <v>671</v>
      </c>
      <c r="AQ1942" s="4">
        <v>3</v>
      </c>
      <c r="AR1942" s="4">
        <v>161506</v>
      </c>
      <c r="AS1942" s="7" t="s">
        <v>199</v>
      </c>
      <c r="AT1942" s="48">
        <v>3</v>
      </c>
      <c r="AU1942" s="48">
        <v>1</v>
      </c>
      <c r="AV1942" s="48">
        <v>3</v>
      </c>
      <c r="AW1942" s="48">
        <v>500</v>
      </c>
      <c r="AX1942" s="48">
        <v>250</v>
      </c>
      <c r="AY1942" s="48">
        <v>0</v>
      </c>
      <c r="AZ1942" s="48">
        <v>0</v>
      </c>
      <c r="BE1942" s="48">
        <v>0</v>
      </c>
      <c r="BF1942" s="48">
        <v>1</v>
      </c>
      <c r="BG1942" s="48">
        <v>1170</v>
      </c>
      <c r="BH1942" s="48">
        <v>1170</v>
      </c>
      <c r="BI1942" s="7">
        <v>0</v>
      </c>
      <c r="BJ1942" s="7">
        <v>0</v>
      </c>
      <c r="BK1942" s="7">
        <v>0</v>
      </c>
      <c r="BL1942" s="7">
        <v>0</v>
      </c>
      <c r="BM1942" s="7">
        <v>0</v>
      </c>
      <c r="BN1942" s="7">
        <v>0</v>
      </c>
      <c r="BO1942" s="7">
        <v>0</v>
      </c>
      <c r="BP1942" s="7">
        <v>0</v>
      </c>
      <c r="BQ1942" s="7">
        <v>0</v>
      </c>
      <c r="BR1942" s="7">
        <v>0</v>
      </c>
      <c r="BS1942" s="7">
        <v>0</v>
      </c>
      <c r="BT1942" s="7">
        <v>0</v>
      </c>
      <c r="BU1942" s="7">
        <v>0</v>
      </c>
      <c r="BV1942" s="7">
        <v>0</v>
      </c>
      <c r="BW1942" s="7">
        <v>0</v>
      </c>
      <c r="BX1942" s="7">
        <v>0</v>
      </c>
      <c r="BY1942" s="7">
        <v>0</v>
      </c>
      <c r="BZ1942" s="7">
        <v>0</v>
      </c>
      <c r="CA1942" s="7">
        <v>0</v>
      </c>
      <c r="CB1942" s="7">
        <v>0</v>
      </c>
      <c r="CC1942" s="7">
        <v>0</v>
      </c>
      <c r="CD1942" s="7">
        <v>0</v>
      </c>
      <c r="CE1942" s="7">
        <v>0</v>
      </c>
      <c r="CF1942" s="7">
        <v>0</v>
      </c>
      <c r="CG1942" s="7">
        <v>0</v>
      </c>
      <c r="CH1942" s="7">
        <v>0</v>
      </c>
      <c r="CI1942" s="7">
        <v>0</v>
      </c>
      <c r="CJ1942" s="7">
        <v>0</v>
      </c>
      <c r="CK1942" s="7">
        <v>0</v>
      </c>
      <c r="CL1942" s="40">
        <v>0</v>
      </c>
      <c r="CM1942" s="40">
        <v>0</v>
      </c>
      <c r="CN1942" s="40">
        <v>0</v>
      </c>
      <c r="CO1942" s="40">
        <v>0</v>
      </c>
      <c r="CP1942" s="7">
        <v>0</v>
      </c>
      <c r="CQ1942" s="7">
        <v>0</v>
      </c>
      <c r="CR1942" s="7">
        <v>0</v>
      </c>
      <c r="CS1942" s="40">
        <v>0</v>
      </c>
      <c r="CT1942" s="7">
        <v>0</v>
      </c>
      <c r="CU1942" s="7">
        <v>0</v>
      </c>
      <c r="CV1942" s="4"/>
      <c r="CW1942" s="4"/>
      <c r="CX1942" s="4" t="s">
        <v>242</v>
      </c>
      <c r="CY1942" s="4" t="s">
        <v>242</v>
      </c>
      <c r="CZ1942" s="4" t="s">
        <v>242</v>
      </c>
      <c r="DA1942" s="4" t="s">
        <v>242</v>
      </c>
      <c r="DB1942" s="4" t="s">
        <v>242</v>
      </c>
      <c r="DC1942" s="4" t="s">
        <v>242</v>
      </c>
      <c r="DD1942" s="7">
        <v>2</v>
      </c>
      <c r="DE1942" s="7">
        <v>30</v>
      </c>
      <c r="DF1942" s="7">
        <v>60</v>
      </c>
      <c r="DH1942" s="7">
        <v>13</v>
      </c>
      <c r="DI1942" s="4">
        <v>4</v>
      </c>
      <c r="DJ1942" s="4">
        <v>5</v>
      </c>
      <c r="DK1942" s="4" t="s">
        <v>242</v>
      </c>
      <c r="DL1942" s="4" t="s">
        <v>242</v>
      </c>
      <c r="DX1942" s="7">
        <f t="shared" si="25527"/>
        <v>8120424</v>
      </c>
      <c r="DY1942" s="7"/>
      <c r="DZ1942" s="67">
        <v>0</v>
      </c>
      <c r="EA1942" s="2" t="s">
        <v>242</v>
      </c>
      <c r="EB1942" s="85" t="s">
        <v>242</v>
      </c>
      <c r="EC1942" s="2" t="s">
        <v>242</v>
      </c>
      <c r="ED1942" s="2">
        <v>2030</v>
      </c>
      <c r="EE1942" s="2">
        <v>3004</v>
      </c>
      <c r="EF1942" s="7">
        <v>50</v>
      </c>
      <c r="EG1942" s="20"/>
      <c r="EH1942" s="20"/>
      <c r="EI1942" s="4">
        <v>40012</v>
      </c>
      <c r="EJ1942" s="4">
        <v>1</v>
      </c>
      <c r="EK1942" s="4">
        <v>40013</v>
      </c>
      <c r="EL1942" s="4">
        <v>1</v>
      </c>
      <c r="EM1942" s="4">
        <v>40013</v>
      </c>
      <c r="EN1942" s="4">
        <v>1</v>
      </c>
      <c r="EO1942" s="4">
        <v>40013</v>
      </c>
      <c r="EP1942" s="4">
        <v>1</v>
      </c>
      <c r="EQ1942" s="4">
        <v>40013</v>
      </c>
      <c r="ER1942" s="4">
        <v>1</v>
      </c>
      <c r="ES1942" s="4">
        <v>40013</v>
      </c>
      <c r="ET1942" s="4">
        <v>1</v>
      </c>
      <c r="EU1942" s="4">
        <v>40013</v>
      </c>
      <c r="EV1942" s="4">
        <v>1</v>
      </c>
      <c r="EW1942" s="4">
        <v>40013</v>
      </c>
      <c r="EX1942" s="4">
        <v>1</v>
      </c>
      <c r="EY1942" s="4">
        <v>40013</v>
      </c>
      <c r="EZ1942" s="4">
        <v>1</v>
      </c>
      <c r="FA1942" s="4">
        <v>40013</v>
      </c>
      <c r="FB1942" s="4">
        <v>1</v>
      </c>
      <c r="FC1942" s="4">
        <v>40013</v>
      </c>
      <c r="FD1942" s="4">
        <v>1</v>
      </c>
      <c r="FE1942" s="4">
        <v>20100</v>
      </c>
      <c r="FF1942" s="4">
        <v>1</v>
      </c>
      <c r="FG1942" s="4">
        <v>20100</v>
      </c>
      <c r="FH1942" s="4">
        <v>1</v>
      </c>
      <c r="FR1942" s="2">
        <v>99999</v>
      </c>
      <c r="FS1942" s="2">
        <v>0</v>
      </c>
      <c r="FT1942" s="2">
        <f t="shared" ref="FT1942" si="25540">IF(FT954="","",FT954)</f>
        <v>10000</v>
      </c>
      <c r="FV1942" s="2" t="str">
        <f t="shared" ref="FV1942" si="25541">IF(FV954="","",FV954)</f>
        <v/>
      </c>
      <c r="FW1942" s="2" t="str">
        <f t="shared" ref="FW1942" si="25542">IF(FW954="","",FW954)</f>
        <v/>
      </c>
      <c r="FX1942" s="2" t="str">
        <f t="shared" ref="FX1942" si="25543">IF(FX954="","",FX954)</f>
        <v/>
      </c>
      <c r="FY1942" s="2" t="str">
        <f t="shared" si="25487"/>
        <v/>
      </c>
      <c r="FZ1942" s="77">
        <v>0</v>
      </c>
      <c r="GA1942" s="2">
        <v>1</v>
      </c>
      <c r="GC1942" s="2">
        <v>1</v>
      </c>
      <c r="GD1942"/>
    </row>
    <row r="1943" s="2" customFormat="1" ht="14.25" spans="1:186">
      <c r="A1943" s="95">
        <f t="shared" si="25510"/>
        <v>8120525</v>
      </c>
      <c r="B1943" s="95">
        <v>72</v>
      </c>
      <c r="C1943" s="95">
        <v>4</v>
      </c>
      <c r="D1943" s="95" t="s">
        <v>700</v>
      </c>
      <c r="E1943" s="95" t="str">
        <f t="shared" si="25511"/>
        <v>120级橙装腰带（福利专用）</v>
      </c>
      <c r="F1943" s="31" t="s">
        <v>1483</v>
      </c>
      <c r="G1943" s="31">
        <v>5</v>
      </c>
      <c r="H1943" s="7" t="s">
        <v>191</v>
      </c>
      <c r="I1943" s="7" t="s">
        <v>187</v>
      </c>
      <c r="J1943" s="37">
        <v>1476</v>
      </c>
      <c r="K1943" s="39">
        <v>1435</v>
      </c>
      <c r="L1943" s="80"/>
      <c r="M1943" s="29" t="s">
        <v>193</v>
      </c>
      <c r="N1943" s="4">
        <v>120</v>
      </c>
      <c r="O1943" s="4">
        <v>120</v>
      </c>
      <c r="P1943" s="40">
        <f t="shared" si="25496"/>
        <v>2405</v>
      </c>
      <c r="Q1943" s="4"/>
      <c r="S1943" s="48">
        <v>0</v>
      </c>
      <c r="T1943" s="47" t="s">
        <v>194</v>
      </c>
      <c r="U1943" s="7" t="s">
        <v>195</v>
      </c>
      <c r="V1943" s="7">
        <v>0</v>
      </c>
      <c r="W1943" s="7">
        <v>0</v>
      </c>
      <c r="X1943" s="40">
        <v>0</v>
      </c>
      <c r="AB1943" s="7" t="s">
        <v>195</v>
      </c>
      <c r="AC1943" s="7">
        <v>0</v>
      </c>
      <c r="AD1943" s="7" t="s">
        <v>195</v>
      </c>
      <c r="AE1943" s="7" t="str">
        <f t="shared" si="25451"/>
        <v>true</v>
      </c>
      <c r="AF1943" s="7" t="b">
        <v>1</v>
      </c>
      <c r="AG1943" s="7" t="s">
        <v>195</v>
      </c>
      <c r="AH1943" s="40">
        <v>0</v>
      </c>
      <c r="AI1943" s="40">
        <v>0</v>
      </c>
      <c r="AJ1943" s="40">
        <v>1</v>
      </c>
      <c r="AK1943" s="40">
        <v>0</v>
      </c>
      <c r="AL1943" s="40">
        <v>1</v>
      </c>
      <c r="AM1943" s="40">
        <v>0</v>
      </c>
      <c r="AN1943" s="40">
        <v>60</v>
      </c>
      <c r="AO1943" s="40">
        <v>20000</v>
      </c>
      <c r="AP1943" s="7" t="s">
        <v>674</v>
      </c>
      <c r="AQ1943" s="4">
        <v>3</v>
      </c>
      <c r="AR1943" s="4">
        <v>161506</v>
      </c>
      <c r="AS1943" s="7" t="s">
        <v>199</v>
      </c>
      <c r="AT1943" s="48">
        <v>3</v>
      </c>
      <c r="AU1943" s="48">
        <v>1</v>
      </c>
      <c r="AV1943" s="48">
        <v>3</v>
      </c>
      <c r="AW1943" s="48">
        <v>500</v>
      </c>
      <c r="AX1943" s="48">
        <v>250</v>
      </c>
      <c r="AY1943" s="48">
        <v>0</v>
      </c>
      <c r="AZ1943" s="48">
        <v>0</v>
      </c>
      <c r="BE1943" s="48">
        <v>0</v>
      </c>
      <c r="BF1943" s="48">
        <v>1</v>
      </c>
      <c r="BG1943" s="48">
        <v>1170</v>
      </c>
      <c r="BH1943" s="48">
        <v>1170</v>
      </c>
      <c r="BI1943" s="7">
        <v>0</v>
      </c>
      <c r="BJ1943" s="7">
        <v>0</v>
      </c>
      <c r="BK1943" s="7">
        <v>0</v>
      </c>
      <c r="BL1943" s="7">
        <v>0</v>
      </c>
      <c r="BM1943" s="7">
        <v>0</v>
      </c>
      <c r="BN1943" s="7">
        <v>0</v>
      </c>
      <c r="BO1943" s="7">
        <v>0</v>
      </c>
      <c r="BP1943" s="7">
        <v>0</v>
      </c>
      <c r="BQ1943" s="7">
        <v>0</v>
      </c>
      <c r="BR1943" s="7">
        <v>0</v>
      </c>
      <c r="BS1943" s="7">
        <v>0</v>
      </c>
      <c r="BT1943" s="7">
        <v>0</v>
      </c>
      <c r="BU1943" s="7">
        <v>0</v>
      </c>
      <c r="BV1943" s="7">
        <v>0</v>
      </c>
      <c r="BW1943" s="7">
        <v>0</v>
      </c>
      <c r="BX1943" s="7">
        <v>0</v>
      </c>
      <c r="BY1943" s="7">
        <v>0</v>
      </c>
      <c r="BZ1943" s="7">
        <v>0</v>
      </c>
      <c r="CA1943" s="7">
        <v>0</v>
      </c>
      <c r="CB1943" s="7">
        <v>0</v>
      </c>
      <c r="CC1943" s="7">
        <v>0</v>
      </c>
      <c r="CD1943" s="7">
        <v>0</v>
      </c>
      <c r="CE1943" s="7">
        <v>0</v>
      </c>
      <c r="CF1943" s="7">
        <v>0</v>
      </c>
      <c r="CG1943" s="7">
        <v>0</v>
      </c>
      <c r="CH1943" s="7">
        <v>0</v>
      </c>
      <c r="CI1943" s="7">
        <v>0</v>
      </c>
      <c r="CJ1943" s="7">
        <v>0</v>
      </c>
      <c r="CK1943" s="7">
        <v>0</v>
      </c>
      <c r="CL1943" s="40">
        <v>0</v>
      </c>
      <c r="CM1943" s="40">
        <v>0</v>
      </c>
      <c r="CN1943" s="40">
        <v>0</v>
      </c>
      <c r="CO1943" s="40">
        <v>0</v>
      </c>
      <c r="CP1943" s="7">
        <v>0</v>
      </c>
      <c r="CQ1943" s="7">
        <v>0</v>
      </c>
      <c r="CR1943" s="7">
        <v>0</v>
      </c>
      <c r="CS1943" s="40">
        <v>0</v>
      </c>
      <c r="CT1943" s="7">
        <v>0</v>
      </c>
      <c r="CU1943" s="7">
        <v>0</v>
      </c>
      <c r="CV1943" s="4"/>
      <c r="CW1943" s="4"/>
      <c r="CX1943" s="4" t="s">
        <v>242</v>
      </c>
      <c r="CY1943" s="4" t="s">
        <v>242</v>
      </c>
      <c r="CZ1943" s="4" t="s">
        <v>242</v>
      </c>
      <c r="DA1943" s="4" t="s">
        <v>242</v>
      </c>
      <c r="DB1943" s="4" t="s">
        <v>242</v>
      </c>
      <c r="DC1943" s="4" t="s">
        <v>242</v>
      </c>
      <c r="DD1943" s="7">
        <v>2</v>
      </c>
      <c r="DE1943" s="7">
        <v>30</v>
      </c>
      <c r="DF1943" s="7">
        <v>60</v>
      </c>
      <c r="DH1943" s="7">
        <v>13</v>
      </c>
      <c r="DI1943" s="4">
        <v>1</v>
      </c>
      <c r="DJ1943" s="4">
        <v>6</v>
      </c>
      <c r="DK1943" s="4">
        <v>9</v>
      </c>
      <c r="DL1943" s="4" t="s">
        <v>242</v>
      </c>
      <c r="DX1943" s="7">
        <f t="shared" si="25527"/>
        <v>8120525</v>
      </c>
      <c r="DY1943" s="7"/>
      <c r="DZ1943" s="67">
        <v>0</v>
      </c>
      <c r="EA1943" s="2" t="s">
        <v>242</v>
      </c>
      <c r="EB1943" s="85" t="s">
        <v>242</v>
      </c>
      <c r="EC1943" s="2" t="s">
        <v>242</v>
      </c>
      <c r="ED1943" s="2">
        <v>2033</v>
      </c>
      <c r="EE1943" s="2">
        <v>3004</v>
      </c>
      <c r="EF1943" s="7">
        <v>50</v>
      </c>
      <c r="EG1943" s="20"/>
      <c r="EH1943" s="20"/>
      <c r="EI1943" s="4">
        <v>40012</v>
      </c>
      <c r="EJ1943" s="4">
        <v>1</v>
      </c>
      <c r="EK1943" s="4">
        <v>40013</v>
      </c>
      <c r="EL1943" s="4">
        <v>1</v>
      </c>
      <c r="EM1943" s="4">
        <v>40013</v>
      </c>
      <c r="EN1943" s="4">
        <v>1</v>
      </c>
      <c r="EO1943" s="4">
        <v>40013</v>
      </c>
      <c r="EP1943" s="4">
        <v>1</v>
      </c>
      <c r="EQ1943" s="4">
        <v>40013</v>
      </c>
      <c r="ER1943" s="4">
        <v>1</v>
      </c>
      <c r="ES1943" s="4">
        <v>40013</v>
      </c>
      <c r="ET1943" s="4">
        <v>1</v>
      </c>
      <c r="EU1943" s="4">
        <v>40013</v>
      </c>
      <c r="EV1943" s="4">
        <v>1</v>
      </c>
      <c r="EW1943" s="4">
        <v>40013</v>
      </c>
      <c r="EX1943" s="4">
        <v>1</v>
      </c>
      <c r="EY1943" s="4">
        <v>40013</v>
      </c>
      <c r="EZ1943" s="4">
        <v>1</v>
      </c>
      <c r="FA1943" s="4">
        <v>40013</v>
      </c>
      <c r="FB1943" s="4">
        <v>1</v>
      </c>
      <c r="FC1943" s="4">
        <v>40013</v>
      </c>
      <c r="FD1943" s="4">
        <v>1</v>
      </c>
      <c r="FE1943" s="4">
        <v>20100</v>
      </c>
      <c r="FF1943" s="4">
        <v>1</v>
      </c>
      <c r="FG1943" s="4">
        <v>20100</v>
      </c>
      <c r="FH1943" s="4">
        <v>1</v>
      </c>
      <c r="FR1943" s="2">
        <v>99999</v>
      </c>
      <c r="FS1943" s="2">
        <v>0</v>
      </c>
      <c r="FT1943" s="2">
        <f t="shared" ref="FT1943" si="25544">IF(FT955="","",FT955)</f>
        <v>10000</v>
      </c>
      <c r="FV1943" s="2" t="str">
        <f t="shared" ref="FV1943" si="25545">IF(FV955="","",FV955)</f>
        <v/>
      </c>
      <c r="FW1943" s="2" t="str">
        <f t="shared" ref="FW1943" si="25546">IF(FW955="","",FW955)</f>
        <v/>
      </c>
      <c r="FX1943" s="2" t="str">
        <f t="shared" ref="FX1943" si="25547">IF(FX955="","",FX955)</f>
        <v/>
      </c>
      <c r="FY1943" s="2" t="str">
        <f t="shared" si="25487"/>
        <v/>
      </c>
      <c r="FZ1943" s="77">
        <v>0</v>
      </c>
      <c r="GA1943" s="2">
        <v>1</v>
      </c>
      <c r="GC1943" s="2">
        <v>1</v>
      </c>
      <c r="GD1943"/>
    </row>
    <row r="1944" s="2" customFormat="1" ht="14.25" spans="1:186">
      <c r="A1944" s="95">
        <f t="shared" si="25510"/>
        <v>8120626</v>
      </c>
      <c r="B1944" s="95">
        <v>88</v>
      </c>
      <c r="C1944" s="95">
        <v>5</v>
      </c>
      <c r="D1944" s="95" t="s">
        <v>702</v>
      </c>
      <c r="E1944" s="95" t="str">
        <f t="shared" si="25511"/>
        <v>120级橙装鞋子（福利专用）</v>
      </c>
      <c r="F1944" s="31" t="s">
        <v>1483</v>
      </c>
      <c r="G1944" s="31">
        <v>5</v>
      </c>
      <c r="H1944" s="7" t="s">
        <v>191</v>
      </c>
      <c r="I1944" s="7" t="s">
        <v>187</v>
      </c>
      <c r="J1944" s="37">
        <v>1487</v>
      </c>
      <c r="K1944" s="39">
        <v>1429</v>
      </c>
      <c r="L1944" s="80"/>
      <c r="M1944" s="29" t="s">
        <v>193</v>
      </c>
      <c r="N1944" s="4">
        <v>120</v>
      </c>
      <c r="O1944" s="4">
        <v>120</v>
      </c>
      <c r="P1944" s="40">
        <f t="shared" si="25496"/>
        <v>2505</v>
      </c>
      <c r="Q1944" s="4"/>
      <c r="S1944" s="48">
        <v>0</v>
      </c>
      <c r="T1944" s="47" t="s">
        <v>194</v>
      </c>
      <c r="U1944" s="7" t="s">
        <v>195</v>
      </c>
      <c r="V1944" s="7">
        <v>0</v>
      </c>
      <c r="W1944" s="7">
        <v>0</v>
      </c>
      <c r="X1944" s="40">
        <v>0</v>
      </c>
      <c r="AB1944" s="7" t="s">
        <v>195</v>
      </c>
      <c r="AC1944" s="7">
        <v>0</v>
      </c>
      <c r="AD1944" s="7" t="s">
        <v>195</v>
      </c>
      <c r="AE1944" s="7" t="str">
        <f t="shared" si="25451"/>
        <v>true</v>
      </c>
      <c r="AF1944" s="7" t="b">
        <v>1</v>
      </c>
      <c r="AG1944" s="7" t="s">
        <v>195</v>
      </c>
      <c r="AH1944" s="40">
        <v>0</v>
      </c>
      <c r="AI1944" s="40">
        <v>0</v>
      </c>
      <c r="AJ1944" s="40">
        <v>1</v>
      </c>
      <c r="AK1944" s="40">
        <v>0</v>
      </c>
      <c r="AL1944" s="40">
        <v>1</v>
      </c>
      <c r="AM1944" s="40">
        <v>0</v>
      </c>
      <c r="AN1944" s="40">
        <v>60</v>
      </c>
      <c r="AO1944" s="40">
        <v>20000</v>
      </c>
      <c r="AP1944" s="7" t="s">
        <v>677</v>
      </c>
      <c r="AQ1944" s="4">
        <v>3</v>
      </c>
      <c r="AR1944" s="4">
        <v>161506</v>
      </c>
      <c r="AS1944" s="7" t="s">
        <v>199</v>
      </c>
      <c r="AT1944" s="48">
        <v>3</v>
      </c>
      <c r="AU1944" s="48">
        <v>1</v>
      </c>
      <c r="AV1944" s="48">
        <v>3</v>
      </c>
      <c r="AW1944" s="48">
        <v>500</v>
      </c>
      <c r="AX1944" s="48">
        <v>250</v>
      </c>
      <c r="AY1944" s="48">
        <v>0</v>
      </c>
      <c r="AZ1944" s="48">
        <v>0</v>
      </c>
      <c r="BE1944" s="48">
        <v>0</v>
      </c>
      <c r="BF1944" s="48">
        <v>1</v>
      </c>
      <c r="BG1944" s="48">
        <v>1170</v>
      </c>
      <c r="BH1944" s="48">
        <v>1170</v>
      </c>
      <c r="BI1944" s="7">
        <v>0</v>
      </c>
      <c r="BJ1944" s="7">
        <v>0</v>
      </c>
      <c r="BK1944" s="7">
        <v>0</v>
      </c>
      <c r="BL1944" s="7">
        <v>0</v>
      </c>
      <c r="BM1944" s="7">
        <v>0</v>
      </c>
      <c r="BN1944" s="7">
        <v>0</v>
      </c>
      <c r="BO1944" s="7">
        <v>0</v>
      </c>
      <c r="BP1944" s="7">
        <v>0</v>
      </c>
      <c r="BQ1944" s="7">
        <v>0</v>
      </c>
      <c r="BR1944" s="7">
        <v>0</v>
      </c>
      <c r="BS1944" s="7">
        <v>0</v>
      </c>
      <c r="BT1944" s="7">
        <v>0</v>
      </c>
      <c r="BU1944" s="7">
        <v>0</v>
      </c>
      <c r="BV1944" s="7">
        <v>0</v>
      </c>
      <c r="BW1944" s="7">
        <v>0</v>
      </c>
      <c r="BX1944" s="7">
        <v>0</v>
      </c>
      <c r="BY1944" s="7">
        <v>0</v>
      </c>
      <c r="BZ1944" s="7">
        <v>0</v>
      </c>
      <c r="CA1944" s="7">
        <v>0</v>
      </c>
      <c r="CB1944" s="7">
        <v>0</v>
      </c>
      <c r="CC1944" s="7">
        <v>0</v>
      </c>
      <c r="CD1944" s="7">
        <v>0</v>
      </c>
      <c r="CE1944" s="7">
        <v>0</v>
      </c>
      <c r="CF1944" s="7">
        <v>0</v>
      </c>
      <c r="CG1944" s="7">
        <v>0</v>
      </c>
      <c r="CH1944" s="7">
        <v>0</v>
      </c>
      <c r="CI1944" s="7">
        <v>0</v>
      </c>
      <c r="CJ1944" s="7">
        <v>0</v>
      </c>
      <c r="CK1944" s="7">
        <v>0</v>
      </c>
      <c r="CL1944" s="40">
        <v>0</v>
      </c>
      <c r="CM1944" s="40">
        <v>0</v>
      </c>
      <c r="CN1944" s="40">
        <v>0</v>
      </c>
      <c r="CO1944" s="40">
        <v>0</v>
      </c>
      <c r="CP1944" s="7">
        <v>0</v>
      </c>
      <c r="CQ1944" s="7">
        <v>0</v>
      </c>
      <c r="CR1944" s="7">
        <v>0</v>
      </c>
      <c r="CS1944" s="40">
        <v>0</v>
      </c>
      <c r="CT1944" s="7">
        <v>0</v>
      </c>
      <c r="CU1944" s="7">
        <v>0</v>
      </c>
      <c r="CV1944" s="4"/>
      <c r="CW1944" s="4"/>
      <c r="CX1944" s="4" t="s">
        <v>242</v>
      </c>
      <c r="CY1944" s="4" t="s">
        <v>242</v>
      </c>
      <c r="CZ1944" s="4" t="s">
        <v>242</v>
      </c>
      <c r="DA1944" s="4" t="s">
        <v>242</v>
      </c>
      <c r="DB1944" s="4" t="s">
        <v>242</v>
      </c>
      <c r="DC1944" s="4" t="s">
        <v>242</v>
      </c>
      <c r="DD1944" s="7">
        <v>2</v>
      </c>
      <c r="DE1944" s="7">
        <v>30</v>
      </c>
      <c r="DF1944" s="7">
        <v>60</v>
      </c>
      <c r="DH1944" s="7">
        <v>13</v>
      </c>
      <c r="DI1944" s="4">
        <v>6</v>
      </c>
      <c r="DJ1944" s="4">
        <v>9</v>
      </c>
      <c r="DK1944" s="4" t="s">
        <v>242</v>
      </c>
      <c r="DL1944" s="4" t="s">
        <v>242</v>
      </c>
      <c r="DX1944" s="7">
        <f t="shared" si="25527"/>
        <v>8120626</v>
      </c>
      <c r="DY1944" s="7"/>
      <c r="DZ1944" s="67">
        <v>0</v>
      </c>
      <c r="EA1944" s="2" t="s">
        <v>242</v>
      </c>
      <c r="EB1944" s="85" t="s">
        <v>242</v>
      </c>
      <c r="EC1944" s="2" t="s">
        <v>242</v>
      </c>
      <c r="ED1944" s="2">
        <v>2036</v>
      </c>
      <c r="EE1944" s="2">
        <v>3004</v>
      </c>
      <c r="EF1944" s="7">
        <v>50</v>
      </c>
      <c r="EG1944" s="20"/>
      <c r="EH1944" s="20"/>
      <c r="EI1944" s="4">
        <v>40012</v>
      </c>
      <c r="EJ1944" s="4">
        <v>1</v>
      </c>
      <c r="EK1944" s="4">
        <v>40013</v>
      </c>
      <c r="EL1944" s="4">
        <v>1</v>
      </c>
      <c r="EM1944" s="4">
        <v>40013</v>
      </c>
      <c r="EN1944" s="4">
        <v>1</v>
      </c>
      <c r="EO1944" s="4">
        <v>40013</v>
      </c>
      <c r="EP1944" s="4">
        <v>1</v>
      </c>
      <c r="EQ1944" s="4">
        <v>40013</v>
      </c>
      <c r="ER1944" s="4">
        <v>1</v>
      </c>
      <c r="ES1944" s="4">
        <v>40013</v>
      </c>
      <c r="ET1944" s="4">
        <v>1</v>
      </c>
      <c r="EU1944" s="4">
        <v>40013</v>
      </c>
      <c r="EV1944" s="4">
        <v>1</v>
      </c>
      <c r="EW1944" s="4">
        <v>40013</v>
      </c>
      <c r="EX1944" s="4">
        <v>1</v>
      </c>
      <c r="EY1944" s="4">
        <v>40013</v>
      </c>
      <c r="EZ1944" s="4">
        <v>1</v>
      </c>
      <c r="FA1944" s="4">
        <v>40013</v>
      </c>
      <c r="FB1944" s="4">
        <v>1</v>
      </c>
      <c r="FC1944" s="4">
        <v>40013</v>
      </c>
      <c r="FD1944" s="4">
        <v>1</v>
      </c>
      <c r="FE1944" s="4">
        <v>20100</v>
      </c>
      <c r="FF1944" s="4">
        <v>1</v>
      </c>
      <c r="FG1944" s="4">
        <v>20100</v>
      </c>
      <c r="FH1944" s="4">
        <v>1</v>
      </c>
      <c r="FR1944" s="2">
        <v>99999</v>
      </c>
      <c r="FS1944" s="2">
        <v>0</v>
      </c>
      <c r="FT1944" s="2">
        <f t="shared" ref="FT1944" si="25548">IF(FT956="","",FT956)</f>
        <v>10000</v>
      </c>
      <c r="FV1944" s="2" t="str">
        <f t="shared" ref="FV1944" si="25549">IF(FV956="","",FV956)</f>
        <v/>
      </c>
      <c r="FW1944" s="2" t="str">
        <f t="shared" ref="FW1944" si="25550">IF(FW956="","",FW956)</f>
        <v/>
      </c>
      <c r="FX1944" s="2" t="str">
        <f t="shared" ref="FX1944:FX1955" si="25551">IF(FX956="","",FX956)</f>
        <v/>
      </c>
      <c r="FY1944" s="2" t="str">
        <f t="shared" si="25487"/>
        <v/>
      </c>
      <c r="FZ1944" s="77">
        <v>0</v>
      </c>
      <c r="GA1944" s="2">
        <v>1</v>
      </c>
      <c r="GC1944" s="2">
        <v>1</v>
      </c>
      <c r="GD1944"/>
    </row>
    <row r="1945" s="2" customFormat="1" ht="14.25" spans="1:186">
      <c r="A1945" s="95">
        <f t="shared" si="25510"/>
        <v>8130114</v>
      </c>
      <c r="B1945" s="95">
        <v>1288</v>
      </c>
      <c r="C1945" s="95">
        <v>0</v>
      </c>
      <c r="D1945" s="95" t="s">
        <v>704</v>
      </c>
      <c r="E1945" s="95" t="str">
        <f t="shared" si="25511"/>
        <v>130级橙装剑（福利专用）</v>
      </c>
      <c r="F1945" s="31" t="s">
        <v>1483</v>
      </c>
      <c r="G1945" s="31">
        <v>5</v>
      </c>
      <c r="H1945" s="7" t="s">
        <v>191</v>
      </c>
      <c r="I1945" s="7" t="s">
        <v>187</v>
      </c>
      <c r="J1945" s="41">
        <v>1533</v>
      </c>
      <c r="K1945" s="41">
        <v>407</v>
      </c>
      <c r="L1945" s="80"/>
      <c r="M1945" s="29" t="s">
        <v>193</v>
      </c>
      <c r="N1945" s="4">
        <v>130</v>
      </c>
      <c r="O1945" s="4">
        <v>130</v>
      </c>
      <c r="P1945" s="40">
        <f t="shared" si="25496"/>
        <v>2005</v>
      </c>
      <c r="Q1945" s="4"/>
      <c r="S1945" s="48">
        <v>0</v>
      </c>
      <c r="T1945" s="47" t="s">
        <v>240</v>
      </c>
      <c r="U1945" s="7" t="s">
        <v>195</v>
      </c>
      <c r="V1945" s="7">
        <v>0</v>
      </c>
      <c r="W1945" s="7">
        <v>0</v>
      </c>
      <c r="X1945" s="40">
        <v>0</v>
      </c>
      <c r="AB1945" s="7" t="s">
        <v>195</v>
      </c>
      <c r="AC1945" s="7">
        <v>0</v>
      </c>
      <c r="AD1945" s="7" t="s">
        <v>195</v>
      </c>
      <c r="AE1945" s="7" t="str">
        <f t="shared" si="25451"/>
        <v>true</v>
      </c>
      <c r="AF1945" s="7" t="b">
        <v>1</v>
      </c>
      <c r="AG1945" s="7" t="s">
        <v>195</v>
      </c>
      <c r="AH1945" s="40">
        <v>0</v>
      </c>
      <c r="AI1945" s="40">
        <v>0</v>
      </c>
      <c r="AJ1945" s="40">
        <v>1</v>
      </c>
      <c r="AK1945" s="40">
        <v>0</v>
      </c>
      <c r="AL1945" s="40">
        <v>1</v>
      </c>
      <c r="AM1945" s="40">
        <v>0</v>
      </c>
      <c r="AN1945" s="40">
        <v>60</v>
      </c>
      <c r="AO1945" s="40">
        <v>20000</v>
      </c>
      <c r="AP1945" s="7" t="s">
        <v>641</v>
      </c>
      <c r="AQ1945" s="4">
        <v>3</v>
      </c>
      <c r="AR1945" s="4">
        <v>161506</v>
      </c>
      <c r="AS1945" s="7" t="s">
        <v>199</v>
      </c>
      <c r="AT1945" s="48">
        <v>3</v>
      </c>
      <c r="AU1945" s="48">
        <v>1</v>
      </c>
      <c r="AV1945" s="48">
        <v>3</v>
      </c>
      <c r="AW1945" s="48">
        <v>500</v>
      </c>
      <c r="AX1945" s="48">
        <v>250</v>
      </c>
      <c r="AY1945" s="48">
        <v>0</v>
      </c>
      <c r="AZ1945" s="48">
        <v>0</v>
      </c>
      <c r="BE1945" s="48">
        <v>0</v>
      </c>
      <c r="BF1945" s="48">
        <v>1</v>
      </c>
      <c r="BG1945" s="48">
        <v>1260</v>
      </c>
      <c r="BH1945" s="48">
        <v>1260</v>
      </c>
      <c r="BI1945" s="7">
        <v>0</v>
      </c>
      <c r="BJ1945" s="7">
        <v>0</v>
      </c>
      <c r="BK1945" s="7">
        <v>0</v>
      </c>
      <c r="BL1945" s="7">
        <v>0</v>
      </c>
      <c r="BM1945" s="7">
        <v>0</v>
      </c>
      <c r="BN1945" s="7">
        <v>0</v>
      </c>
      <c r="BO1945" s="7">
        <v>0</v>
      </c>
      <c r="BP1945" s="7">
        <v>0</v>
      </c>
      <c r="BQ1945" s="7">
        <v>0</v>
      </c>
      <c r="BR1945" s="7">
        <v>0</v>
      </c>
      <c r="BS1945" s="7">
        <v>0</v>
      </c>
      <c r="BT1945" s="7">
        <v>0</v>
      </c>
      <c r="BU1945" s="7">
        <v>0</v>
      </c>
      <c r="BV1945" s="7">
        <v>0</v>
      </c>
      <c r="BW1945" s="7">
        <v>0</v>
      </c>
      <c r="BX1945" s="7">
        <v>0</v>
      </c>
      <c r="BY1945" s="7">
        <v>0</v>
      </c>
      <c r="BZ1945" s="7">
        <v>0</v>
      </c>
      <c r="CA1945" s="7">
        <v>0</v>
      </c>
      <c r="CB1945" s="7">
        <v>0</v>
      </c>
      <c r="CC1945" s="7">
        <v>0</v>
      </c>
      <c r="CD1945" s="7">
        <v>0</v>
      </c>
      <c r="CE1945" s="7">
        <v>0</v>
      </c>
      <c r="CF1945" s="7">
        <v>0</v>
      </c>
      <c r="CG1945" s="7">
        <v>0</v>
      </c>
      <c r="CH1945" s="7">
        <v>0</v>
      </c>
      <c r="CI1945" s="7">
        <v>0</v>
      </c>
      <c r="CJ1945" s="7">
        <v>0</v>
      </c>
      <c r="CK1945" s="7">
        <v>0</v>
      </c>
      <c r="CL1945" s="40">
        <v>0</v>
      </c>
      <c r="CM1945" s="40">
        <v>0</v>
      </c>
      <c r="CN1945" s="40">
        <v>0</v>
      </c>
      <c r="CO1945" s="40">
        <v>0</v>
      </c>
      <c r="CP1945" s="7">
        <v>0</v>
      </c>
      <c r="CQ1945" s="7">
        <v>0</v>
      </c>
      <c r="CR1945" s="7">
        <v>0</v>
      </c>
      <c r="CS1945" s="40">
        <v>0</v>
      </c>
      <c r="CT1945" s="7">
        <v>0</v>
      </c>
      <c r="CU1945" s="7">
        <v>0</v>
      </c>
      <c r="CV1945" s="4"/>
      <c r="CW1945" s="4"/>
      <c r="CX1945" s="4" t="s">
        <v>210</v>
      </c>
      <c r="CY1945" s="4" t="s">
        <v>211</v>
      </c>
      <c r="CZ1945" s="4" t="s">
        <v>242</v>
      </c>
      <c r="DA1945" s="4" t="s">
        <v>242</v>
      </c>
      <c r="DB1945" s="4" t="s">
        <v>212</v>
      </c>
      <c r="DC1945" s="4" t="s">
        <v>212</v>
      </c>
      <c r="DD1945" s="7">
        <v>2</v>
      </c>
      <c r="DE1945" s="7">
        <v>30</v>
      </c>
      <c r="DF1945" s="7">
        <v>60</v>
      </c>
      <c r="DH1945" s="7">
        <v>13</v>
      </c>
      <c r="DI1945" s="4">
        <v>2</v>
      </c>
      <c r="DJ1945" s="4">
        <v>4</v>
      </c>
      <c r="DK1945" s="4">
        <v>7</v>
      </c>
      <c r="DL1945" s="4">
        <v>8</v>
      </c>
      <c r="DX1945" s="7">
        <f t="shared" si="25527"/>
        <v>8130114</v>
      </c>
      <c r="DY1945" s="7"/>
      <c r="DZ1945" s="67">
        <v>10000</v>
      </c>
      <c r="EA1945" s="2" t="s">
        <v>1671</v>
      </c>
      <c r="EB1945" s="85">
        <v>208</v>
      </c>
      <c r="EC1945" s="2" t="s">
        <v>1672</v>
      </c>
      <c r="ED1945" s="2">
        <v>2021</v>
      </c>
      <c r="EE1945" s="2">
        <v>3004</v>
      </c>
      <c r="EF1945" s="7">
        <v>50</v>
      </c>
      <c r="EG1945" s="20"/>
      <c r="EH1945" s="20"/>
      <c r="EI1945" s="4">
        <v>40012</v>
      </c>
      <c r="EJ1945" s="4">
        <v>1</v>
      </c>
      <c r="EK1945" s="4">
        <v>40013</v>
      </c>
      <c r="EL1945" s="4">
        <v>1</v>
      </c>
      <c r="EM1945" s="4">
        <v>40013</v>
      </c>
      <c r="EN1945" s="4">
        <v>1</v>
      </c>
      <c r="EO1945" s="4">
        <v>40013</v>
      </c>
      <c r="EP1945" s="4">
        <v>1</v>
      </c>
      <c r="EQ1945" s="4">
        <v>40013</v>
      </c>
      <c r="ER1945" s="4">
        <v>1</v>
      </c>
      <c r="ES1945" s="4">
        <v>40013</v>
      </c>
      <c r="ET1945" s="4">
        <v>1</v>
      </c>
      <c r="EU1945" s="4">
        <v>40013</v>
      </c>
      <c r="EV1945" s="4">
        <v>1</v>
      </c>
      <c r="EW1945" s="4">
        <v>40013</v>
      </c>
      <c r="EX1945" s="4">
        <v>1</v>
      </c>
      <c r="EY1945" s="4">
        <v>40013</v>
      </c>
      <c r="EZ1945" s="4">
        <v>1</v>
      </c>
      <c r="FA1945" s="4">
        <v>40013</v>
      </c>
      <c r="FB1945" s="4">
        <v>1</v>
      </c>
      <c r="FC1945" s="4">
        <v>40013</v>
      </c>
      <c r="FD1945" s="4">
        <v>1</v>
      </c>
      <c r="FE1945" s="4">
        <v>20100</v>
      </c>
      <c r="FF1945" s="4">
        <v>1</v>
      </c>
      <c r="FG1945" s="4">
        <v>20100</v>
      </c>
      <c r="FH1945" s="4">
        <v>1</v>
      </c>
      <c r="FR1945" s="2">
        <v>99999</v>
      </c>
      <c r="FS1945" s="2">
        <v>0</v>
      </c>
      <c r="FT1945" s="2">
        <f t="shared" ref="FT1945" si="25552">IF(FT957="","",FT957)</f>
        <v>10000</v>
      </c>
      <c r="FV1945" s="2" t="str">
        <f t="shared" ref="FV1945" si="25553">IF(FV957="","",FV957)</f>
        <v/>
      </c>
      <c r="FW1945" s="2" t="str">
        <f t="shared" ref="FW1945" si="25554">IF(FW957="","",FW957)</f>
        <v/>
      </c>
      <c r="FX1945" s="2" t="str">
        <f t="shared" si="25551"/>
        <v/>
      </c>
      <c r="FY1945" s="2" t="str">
        <f t="shared" si="25487"/>
        <v/>
      </c>
      <c r="FZ1945" s="77">
        <v>0</v>
      </c>
      <c r="GA1945" s="2">
        <v>1</v>
      </c>
      <c r="GC1945" s="2">
        <v>1</v>
      </c>
      <c r="GD1945"/>
    </row>
    <row r="1946" s="2" customFormat="1" ht="14.25" spans="1:186">
      <c r="A1946" s="95">
        <f t="shared" si="25510"/>
        <v>8130115</v>
      </c>
      <c r="B1946" s="95">
        <v>4360</v>
      </c>
      <c r="C1946" s="95">
        <v>0</v>
      </c>
      <c r="D1946" s="95" t="s">
        <v>706</v>
      </c>
      <c r="E1946" s="95" t="str">
        <f t="shared" si="25511"/>
        <v>130级橙装锤（福利专用）</v>
      </c>
      <c r="F1946" s="31" t="s">
        <v>1483</v>
      </c>
      <c r="G1946" s="31">
        <v>5</v>
      </c>
      <c r="H1946" s="7" t="s">
        <v>191</v>
      </c>
      <c r="I1946" s="7" t="s">
        <v>187</v>
      </c>
      <c r="J1946" s="41">
        <v>1522</v>
      </c>
      <c r="K1946" s="37">
        <v>207</v>
      </c>
      <c r="L1946" s="80"/>
      <c r="M1946" s="29" t="s">
        <v>193</v>
      </c>
      <c r="N1946" s="4">
        <v>130</v>
      </c>
      <c r="O1946" s="4">
        <v>130</v>
      </c>
      <c r="P1946" s="40">
        <f t="shared" si="25496"/>
        <v>2005</v>
      </c>
      <c r="Q1946" s="4"/>
      <c r="S1946" s="48">
        <v>0</v>
      </c>
      <c r="T1946" s="47" t="s">
        <v>245</v>
      </c>
      <c r="U1946" s="7" t="s">
        <v>195</v>
      </c>
      <c r="V1946" s="7">
        <v>0</v>
      </c>
      <c r="W1946" s="7">
        <v>0</v>
      </c>
      <c r="X1946" s="40">
        <v>0</v>
      </c>
      <c r="AB1946" s="7" t="s">
        <v>195</v>
      </c>
      <c r="AC1946" s="7">
        <v>0</v>
      </c>
      <c r="AD1946" s="7" t="s">
        <v>195</v>
      </c>
      <c r="AE1946" s="7" t="str">
        <f t="shared" si="25451"/>
        <v>true</v>
      </c>
      <c r="AF1946" s="7" t="b">
        <v>1</v>
      </c>
      <c r="AG1946" s="7" t="s">
        <v>195</v>
      </c>
      <c r="AH1946" s="40">
        <v>0</v>
      </c>
      <c r="AI1946" s="40">
        <v>0</v>
      </c>
      <c r="AJ1946" s="40">
        <v>1</v>
      </c>
      <c r="AK1946" s="40">
        <v>0</v>
      </c>
      <c r="AL1946" s="40">
        <v>1</v>
      </c>
      <c r="AM1946" s="40">
        <v>0</v>
      </c>
      <c r="AN1946" s="40">
        <v>60</v>
      </c>
      <c r="AO1946" s="40">
        <v>20000</v>
      </c>
      <c r="AP1946" s="7" t="s">
        <v>644</v>
      </c>
      <c r="AQ1946" s="4">
        <v>3</v>
      </c>
      <c r="AR1946" s="4">
        <v>161506</v>
      </c>
      <c r="AS1946" s="7" t="s">
        <v>199</v>
      </c>
      <c r="AT1946" s="48">
        <v>3</v>
      </c>
      <c r="AU1946" s="48">
        <v>1</v>
      </c>
      <c r="AV1946" s="48">
        <v>3</v>
      </c>
      <c r="AW1946" s="48">
        <v>500</v>
      </c>
      <c r="AX1946" s="48">
        <v>250</v>
      </c>
      <c r="AY1946" s="48">
        <v>0</v>
      </c>
      <c r="AZ1946" s="48">
        <v>0</v>
      </c>
      <c r="BE1946" s="48">
        <v>0</v>
      </c>
      <c r="BF1946" s="48">
        <v>1</v>
      </c>
      <c r="BG1946" s="48">
        <v>1260</v>
      </c>
      <c r="BH1946" s="48">
        <v>1260</v>
      </c>
      <c r="BI1946" s="7">
        <v>0</v>
      </c>
      <c r="BJ1946" s="7">
        <v>0</v>
      </c>
      <c r="BK1946" s="7">
        <v>0</v>
      </c>
      <c r="BL1946" s="7">
        <v>0</v>
      </c>
      <c r="BM1946" s="7">
        <v>0</v>
      </c>
      <c r="BN1946" s="7">
        <v>0</v>
      </c>
      <c r="BO1946" s="7">
        <v>0</v>
      </c>
      <c r="BP1946" s="7">
        <v>0</v>
      </c>
      <c r="BQ1946" s="7">
        <v>0</v>
      </c>
      <c r="BR1946" s="7">
        <v>0</v>
      </c>
      <c r="BS1946" s="7">
        <v>0</v>
      </c>
      <c r="BT1946" s="7">
        <v>0</v>
      </c>
      <c r="BU1946" s="7">
        <v>0</v>
      </c>
      <c r="BV1946" s="7">
        <v>0</v>
      </c>
      <c r="BW1946" s="7">
        <v>0</v>
      </c>
      <c r="BX1946" s="7">
        <v>0</v>
      </c>
      <c r="BY1946" s="7">
        <v>0</v>
      </c>
      <c r="BZ1946" s="7">
        <v>0</v>
      </c>
      <c r="CA1946" s="7">
        <v>0</v>
      </c>
      <c r="CB1946" s="7">
        <v>0</v>
      </c>
      <c r="CC1946" s="7">
        <v>0</v>
      </c>
      <c r="CD1946" s="7">
        <v>0</v>
      </c>
      <c r="CE1946" s="7">
        <v>0</v>
      </c>
      <c r="CF1946" s="7">
        <v>0</v>
      </c>
      <c r="CG1946" s="7">
        <v>0</v>
      </c>
      <c r="CH1946" s="7">
        <v>0</v>
      </c>
      <c r="CI1946" s="7">
        <v>0</v>
      </c>
      <c r="CJ1946" s="7">
        <v>0</v>
      </c>
      <c r="CK1946" s="7">
        <v>0</v>
      </c>
      <c r="CL1946" s="40">
        <v>0</v>
      </c>
      <c r="CM1946" s="40">
        <v>0</v>
      </c>
      <c r="CN1946" s="40">
        <v>0</v>
      </c>
      <c r="CO1946" s="40">
        <v>0</v>
      </c>
      <c r="CP1946" s="7">
        <v>0</v>
      </c>
      <c r="CQ1946" s="7">
        <v>0</v>
      </c>
      <c r="CR1946" s="7">
        <v>0</v>
      </c>
      <c r="CS1946" s="40">
        <v>0</v>
      </c>
      <c r="CT1946" s="7">
        <v>0</v>
      </c>
      <c r="CU1946" s="7">
        <v>0</v>
      </c>
      <c r="CV1946" s="4"/>
      <c r="CW1946" s="4"/>
      <c r="CX1946" s="4" t="s">
        <v>210</v>
      </c>
      <c r="CY1946" s="4" t="s">
        <v>211</v>
      </c>
      <c r="CZ1946" s="4" t="s">
        <v>242</v>
      </c>
      <c r="DA1946" s="4" t="s">
        <v>242</v>
      </c>
      <c r="DB1946" s="4" t="s">
        <v>212</v>
      </c>
      <c r="DC1946" s="4" t="s">
        <v>212</v>
      </c>
      <c r="DD1946" s="7">
        <v>2</v>
      </c>
      <c r="DE1946" s="7">
        <v>30</v>
      </c>
      <c r="DF1946" s="7">
        <v>60</v>
      </c>
      <c r="DH1946" s="7">
        <v>13</v>
      </c>
      <c r="DI1946" s="4">
        <v>2</v>
      </c>
      <c r="DJ1946" s="4">
        <v>4</v>
      </c>
      <c r="DK1946" s="4">
        <v>7</v>
      </c>
      <c r="DL1946" s="4">
        <v>8</v>
      </c>
      <c r="DX1946" s="7">
        <f t="shared" si="25527"/>
        <v>8130115</v>
      </c>
      <c r="DY1946" s="7"/>
      <c r="DZ1946" s="67">
        <v>10000</v>
      </c>
      <c r="EA1946" s="2" t="s">
        <v>1671</v>
      </c>
      <c r="EB1946" s="85">
        <v>208</v>
      </c>
      <c r="EC1946" s="2" t="s">
        <v>1672</v>
      </c>
      <c r="ED1946" s="2">
        <v>2021</v>
      </c>
      <c r="EE1946" s="2">
        <v>3004</v>
      </c>
      <c r="EF1946" s="7">
        <v>50</v>
      </c>
      <c r="EG1946" s="20"/>
      <c r="EH1946" s="20"/>
      <c r="EI1946" s="4">
        <v>40012</v>
      </c>
      <c r="EJ1946" s="4">
        <v>1</v>
      </c>
      <c r="EK1946" s="4">
        <v>40013</v>
      </c>
      <c r="EL1946" s="4">
        <v>1</v>
      </c>
      <c r="EM1946" s="4">
        <v>40013</v>
      </c>
      <c r="EN1946" s="4">
        <v>1</v>
      </c>
      <c r="EO1946" s="4">
        <v>40013</v>
      </c>
      <c r="EP1946" s="4">
        <v>1</v>
      </c>
      <c r="EQ1946" s="4">
        <v>40013</v>
      </c>
      <c r="ER1946" s="4">
        <v>1</v>
      </c>
      <c r="ES1946" s="4">
        <v>40013</v>
      </c>
      <c r="ET1946" s="4">
        <v>1</v>
      </c>
      <c r="EU1946" s="4">
        <v>40013</v>
      </c>
      <c r="EV1946" s="4">
        <v>1</v>
      </c>
      <c r="EW1946" s="4">
        <v>40013</v>
      </c>
      <c r="EX1946" s="4">
        <v>1</v>
      </c>
      <c r="EY1946" s="4">
        <v>40013</v>
      </c>
      <c r="EZ1946" s="4">
        <v>1</v>
      </c>
      <c r="FA1946" s="4">
        <v>40013</v>
      </c>
      <c r="FB1946" s="4">
        <v>1</v>
      </c>
      <c r="FC1946" s="4">
        <v>40013</v>
      </c>
      <c r="FD1946" s="4">
        <v>1</v>
      </c>
      <c r="FE1946" s="4">
        <v>20100</v>
      </c>
      <c r="FF1946" s="4">
        <v>1</v>
      </c>
      <c r="FG1946" s="4">
        <v>20100</v>
      </c>
      <c r="FH1946" s="4">
        <v>1</v>
      </c>
      <c r="FR1946" s="2">
        <v>99999</v>
      </c>
      <c r="FS1946" s="2">
        <v>0</v>
      </c>
      <c r="FT1946" s="2">
        <f t="shared" ref="FT1946" si="25555">IF(FT958="","",FT958)</f>
        <v>10000</v>
      </c>
      <c r="FV1946" s="2" t="str">
        <f t="shared" ref="FV1946:FV1955" si="25556">IF(FV958="","",FV958)</f>
        <v/>
      </c>
      <c r="FW1946" s="2" t="str">
        <f t="shared" ref="FW1946" si="25557">IF(FW958="","",FW958)</f>
        <v/>
      </c>
      <c r="FX1946" s="2" t="str">
        <f t="shared" si="25551"/>
        <v/>
      </c>
      <c r="FY1946" s="2" t="str">
        <f t="shared" si="25487"/>
        <v/>
      </c>
      <c r="FZ1946" s="77">
        <v>0</v>
      </c>
      <c r="GA1946" s="2">
        <v>1</v>
      </c>
      <c r="GC1946" s="2">
        <v>1</v>
      </c>
      <c r="GD1946"/>
    </row>
    <row r="1947" s="2" customFormat="1" ht="14.25" spans="1:186">
      <c r="A1947" s="95">
        <f t="shared" si="25510"/>
        <v>8130116</v>
      </c>
      <c r="B1947" s="95">
        <v>1800</v>
      </c>
      <c r="C1947" s="95">
        <v>0</v>
      </c>
      <c r="D1947" s="95" t="s">
        <v>708</v>
      </c>
      <c r="E1947" s="95" t="str">
        <f t="shared" si="25511"/>
        <v>130级橙装匕首（福利专用）</v>
      </c>
      <c r="F1947" s="31" t="s">
        <v>1483</v>
      </c>
      <c r="G1947" s="31">
        <v>5</v>
      </c>
      <c r="H1947" s="7" t="s">
        <v>191</v>
      </c>
      <c r="I1947" s="7" t="s">
        <v>187</v>
      </c>
      <c r="J1947" s="41">
        <v>1512</v>
      </c>
      <c r="K1947" s="37">
        <v>307</v>
      </c>
      <c r="L1947" s="80"/>
      <c r="M1947" s="29" t="s">
        <v>193</v>
      </c>
      <c r="N1947" s="4">
        <v>130</v>
      </c>
      <c r="O1947" s="4">
        <v>130</v>
      </c>
      <c r="P1947" s="40">
        <f t="shared" si="25496"/>
        <v>2005</v>
      </c>
      <c r="Q1947" s="4"/>
      <c r="S1947" s="48">
        <v>0</v>
      </c>
      <c r="T1947" s="47" t="s">
        <v>249</v>
      </c>
      <c r="U1947" s="7" t="s">
        <v>195</v>
      </c>
      <c r="V1947" s="7">
        <v>0</v>
      </c>
      <c r="W1947" s="7">
        <v>0</v>
      </c>
      <c r="X1947" s="40">
        <v>0</v>
      </c>
      <c r="AB1947" s="7" t="s">
        <v>195</v>
      </c>
      <c r="AC1947" s="7">
        <v>0</v>
      </c>
      <c r="AD1947" s="7" t="s">
        <v>195</v>
      </c>
      <c r="AE1947" s="7" t="str">
        <f t="shared" ref="AE1947" si="25558">IF(Z1947&gt;=40,"false","true")</f>
        <v>true</v>
      </c>
      <c r="AF1947" s="7" t="b">
        <v>1</v>
      </c>
      <c r="AG1947" s="7" t="s">
        <v>195</v>
      </c>
      <c r="AH1947" s="40">
        <v>0</v>
      </c>
      <c r="AI1947" s="40">
        <v>0</v>
      </c>
      <c r="AJ1947" s="40">
        <v>1</v>
      </c>
      <c r="AK1947" s="40">
        <v>0</v>
      </c>
      <c r="AL1947" s="40">
        <v>1</v>
      </c>
      <c r="AM1947" s="40">
        <v>0</v>
      </c>
      <c r="AN1947" s="40">
        <v>60</v>
      </c>
      <c r="AO1947" s="40">
        <v>20000</v>
      </c>
      <c r="AP1947" s="7" t="s">
        <v>647</v>
      </c>
      <c r="AQ1947" s="4">
        <v>3</v>
      </c>
      <c r="AR1947" s="4">
        <v>161506</v>
      </c>
      <c r="AS1947" s="7" t="s">
        <v>199</v>
      </c>
      <c r="AT1947" s="48">
        <v>3</v>
      </c>
      <c r="AU1947" s="48">
        <v>1</v>
      </c>
      <c r="AV1947" s="48">
        <v>3</v>
      </c>
      <c r="AW1947" s="48">
        <v>500</v>
      </c>
      <c r="AX1947" s="48">
        <v>250</v>
      </c>
      <c r="AY1947" s="48">
        <v>0</v>
      </c>
      <c r="AZ1947" s="48">
        <v>0</v>
      </c>
      <c r="BE1947" s="48">
        <v>0</v>
      </c>
      <c r="BF1947" s="48">
        <v>1</v>
      </c>
      <c r="BG1947" s="48">
        <v>1260</v>
      </c>
      <c r="BH1947" s="48">
        <v>1260</v>
      </c>
      <c r="BI1947" s="7">
        <v>0</v>
      </c>
      <c r="BJ1947" s="7">
        <v>0</v>
      </c>
      <c r="BK1947" s="7">
        <v>0</v>
      </c>
      <c r="BL1947" s="7">
        <v>0</v>
      </c>
      <c r="BM1947" s="7">
        <v>0</v>
      </c>
      <c r="BN1947" s="7">
        <v>0</v>
      </c>
      <c r="BO1947" s="7">
        <v>0</v>
      </c>
      <c r="BP1947" s="7">
        <v>0</v>
      </c>
      <c r="BQ1947" s="7">
        <v>0</v>
      </c>
      <c r="BR1947" s="7">
        <v>0</v>
      </c>
      <c r="BS1947" s="7">
        <v>0</v>
      </c>
      <c r="BT1947" s="7">
        <v>0</v>
      </c>
      <c r="BU1947" s="7">
        <v>0</v>
      </c>
      <c r="BV1947" s="7">
        <v>0</v>
      </c>
      <c r="BW1947" s="7">
        <v>0</v>
      </c>
      <c r="BX1947" s="7">
        <v>0</v>
      </c>
      <c r="BY1947" s="7">
        <v>0</v>
      </c>
      <c r="BZ1947" s="7">
        <v>0</v>
      </c>
      <c r="CA1947" s="7">
        <v>0</v>
      </c>
      <c r="CB1947" s="7">
        <v>0</v>
      </c>
      <c r="CC1947" s="7">
        <v>0</v>
      </c>
      <c r="CD1947" s="7">
        <v>0</v>
      </c>
      <c r="CE1947" s="7">
        <v>0</v>
      </c>
      <c r="CF1947" s="7">
        <v>0</v>
      </c>
      <c r="CG1947" s="7">
        <v>0</v>
      </c>
      <c r="CH1947" s="7">
        <v>0</v>
      </c>
      <c r="CI1947" s="7">
        <v>0</v>
      </c>
      <c r="CJ1947" s="7">
        <v>0</v>
      </c>
      <c r="CK1947" s="7">
        <v>0</v>
      </c>
      <c r="CL1947" s="40">
        <v>0</v>
      </c>
      <c r="CM1947" s="40">
        <v>0</v>
      </c>
      <c r="CN1947" s="40">
        <v>0</v>
      </c>
      <c r="CO1947" s="40">
        <v>0</v>
      </c>
      <c r="CP1947" s="7">
        <v>0</v>
      </c>
      <c r="CQ1947" s="7">
        <v>0</v>
      </c>
      <c r="CR1947" s="7">
        <v>0</v>
      </c>
      <c r="CS1947" s="40">
        <v>0</v>
      </c>
      <c r="CT1947" s="7">
        <v>0</v>
      </c>
      <c r="CU1947" s="7">
        <v>0</v>
      </c>
      <c r="CV1947" s="4"/>
      <c r="CW1947" s="4"/>
      <c r="CX1947" s="4" t="s">
        <v>210</v>
      </c>
      <c r="CY1947" s="4" t="s">
        <v>211</v>
      </c>
      <c r="CZ1947" s="4" t="s">
        <v>242</v>
      </c>
      <c r="DA1947" s="4" t="s">
        <v>242</v>
      </c>
      <c r="DB1947" s="4" t="s">
        <v>212</v>
      </c>
      <c r="DC1947" s="4" t="s">
        <v>212</v>
      </c>
      <c r="DD1947" s="7">
        <v>2</v>
      </c>
      <c r="DE1947" s="7">
        <v>30</v>
      </c>
      <c r="DF1947" s="7">
        <v>60</v>
      </c>
      <c r="DH1947" s="7">
        <v>13</v>
      </c>
      <c r="DI1947" s="4">
        <v>2</v>
      </c>
      <c r="DJ1947" s="4">
        <v>4</v>
      </c>
      <c r="DK1947" s="4">
        <v>7</v>
      </c>
      <c r="DL1947" s="4">
        <v>8</v>
      </c>
      <c r="DX1947" s="7">
        <f t="shared" si="25527"/>
        <v>8130116</v>
      </c>
      <c r="DY1947" s="7"/>
      <c r="DZ1947" s="67">
        <v>10000</v>
      </c>
      <c r="EA1947" s="2" t="s">
        <v>1671</v>
      </c>
      <c r="EB1947" s="85">
        <v>208</v>
      </c>
      <c r="EC1947" s="2" t="s">
        <v>1672</v>
      </c>
      <c r="ED1947" s="2">
        <v>2021</v>
      </c>
      <c r="EE1947" s="2">
        <v>3004</v>
      </c>
      <c r="EF1947" s="7">
        <v>50</v>
      </c>
      <c r="EG1947" s="20"/>
      <c r="EH1947" s="20"/>
      <c r="EI1947" s="4">
        <v>40012</v>
      </c>
      <c r="EJ1947" s="4">
        <v>1</v>
      </c>
      <c r="EK1947" s="4">
        <v>40013</v>
      </c>
      <c r="EL1947" s="4">
        <v>1</v>
      </c>
      <c r="EM1947" s="4">
        <v>40013</v>
      </c>
      <c r="EN1947" s="4">
        <v>1</v>
      </c>
      <c r="EO1947" s="4">
        <v>40013</v>
      </c>
      <c r="EP1947" s="4">
        <v>1</v>
      </c>
      <c r="EQ1947" s="4">
        <v>40013</v>
      </c>
      <c r="ER1947" s="4">
        <v>1</v>
      </c>
      <c r="ES1947" s="4">
        <v>40013</v>
      </c>
      <c r="ET1947" s="4">
        <v>1</v>
      </c>
      <c r="EU1947" s="4">
        <v>40013</v>
      </c>
      <c r="EV1947" s="4">
        <v>1</v>
      </c>
      <c r="EW1947" s="4">
        <v>40013</v>
      </c>
      <c r="EX1947" s="4">
        <v>1</v>
      </c>
      <c r="EY1947" s="4">
        <v>40013</v>
      </c>
      <c r="EZ1947" s="4">
        <v>1</v>
      </c>
      <c r="FA1947" s="4">
        <v>40013</v>
      </c>
      <c r="FB1947" s="4">
        <v>1</v>
      </c>
      <c r="FC1947" s="4">
        <v>40013</v>
      </c>
      <c r="FD1947" s="4">
        <v>1</v>
      </c>
      <c r="FE1947" s="4">
        <v>20100</v>
      </c>
      <c r="FF1947" s="4">
        <v>1</v>
      </c>
      <c r="FG1947" s="4">
        <v>20100</v>
      </c>
      <c r="FH1947" s="4">
        <v>1</v>
      </c>
      <c r="FR1947" s="2">
        <v>99999</v>
      </c>
      <c r="FS1947" s="2">
        <v>0</v>
      </c>
      <c r="FT1947" s="2">
        <f t="shared" ref="FT1947" si="25559">IF(FT959="","",FT959)</f>
        <v>10000</v>
      </c>
      <c r="FV1947" s="2" t="str">
        <f t="shared" si="25556"/>
        <v/>
      </c>
      <c r="FW1947" s="2" t="str">
        <f t="shared" ref="FW1947" si="25560">IF(FW959="","",FW959)</f>
        <v/>
      </c>
      <c r="FX1947" s="2" t="str">
        <f t="shared" si="25551"/>
        <v/>
      </c>
      <c r="FY1947" s="2" t="str">
        <f t="shared" si="25487"/>
        <v/>
      </c>
      <c r="FZ1947" s="77">
        <v>0</v>
      </c>
      <c r="GA1947" s="2">
        <v>1</v>
      </c>
      <c r="GC1947" s="2">
        <v>1</v>
      </c>
      <c r="GD1947"/>
    </row>
    <row r="1948" s="2" customFormat="1" ht="14.25" spans="1:186">
      <c r="A1948" s="95">
        <f t="shared" si="25510"/>
        <v>8130117</v>
      </c>
      <c r="B1948" s="95">
        <v>3080</v>
      </c>
      <c r="C1948" s="95">
        <v>0</v>
      </c>
      <c r="D1948" s="95" t="s">
        <v>710</v>
      </c>
      <c r="E1948" s="95" t="str">
        <f t="shared" si="25511"/>
        <v>130级橙装爪（福利专用）</v>
      </c>
      <c r="F1948" s="31" t="s">
        <v>1483</v>
      </c>
      <c r="G1948" s="31">
        <v>5</v>
      </c>
      <c r="H1948" s="7" t="s">
        <v>191</v>
      </c>
      <c r="I1948" s="7" t="s">
        <v>187</v>
      </c>
      <c r="J1948" s="41">
        <v>1552</v>
      </c>
      <c r="K1948" s="37">
        <v>107</v>
      </c>
      <c r="L1948" s="80"/>
      <c r="M1948" s="29" t="s">
        <v>193</v>
      </c>
      <c r="N1948" s="4">
        <v>130</v>
      </c>
      <c r="O1948" s="4">
        <v>130</v>
      </c>
      <c r="P1948" s="40">
        <f t="shared" si="25496"/>
        <v>2005</v>
      </c>
      <c r="Q1948" s="4"/>
      <c r="S1948" s="48">
        <v>0</v>
      </c>
      <c r="T1948" s="47" t="s">
        <v>253</v>
      </c>
      <c r="U1948" s="7" t="s">
        <v>195</v>
      </c>
      <c r="V1948" s="7">
        <v>0</v>
      </c>
      <c r="W1948" s="7">
        <v>0</v>
      </c>
      <c r="X1948" s="40">
        <v>0</v>
      </c>
      <c r="AB1948" s="7" t="s">
        <v>195</v>
      </c>
      <c r="AC1948" s="7">
        <v>0</v>
      </c>
      <c r="AD1948" s="7" t="s">
        <v>195</v>
      </c>
      <c r="AE1948" s="7" t="str">
        <f t="shared" ref="AE1948" si="25561">IF(Z1948&gt;=40,"false","true")</f>
        <v>true</v>
      </c>
      <c r="AF1948" s="7" t="b">
        <v>1</v>
      </c>
      <c r="AG1948" s="7" t="s">
        <v>195</v>
      </c>
      <c r="AH1948" s="40">
        <v>0</v>
      </c>
      <c r="AI1948" s="40">
        <v>0</v>
      </c>
      <c r="AJ1948" s="40">
        <v>1</v>
      </c>
      <c r="AK1948" s="40">
        <v>0</v>
      </c>
      <c r="AL1948" s="40">
        <v>1</v>
      </c>
      <c r="AM1948" s="40">
        <v>0</v>
      </c>
      <c r="AN1948" s="40">
        <v>60</v>
      </c>
      <c r="AO1948" s="40">
        <v>20000</v>
      </c>
      <c r="AP1948" s="7" t="s">
        <v>650</v>
      </c>
      <c r="AQ1948" s="4">
        <v>3</v>
      </c>
      <c r="AR1948" s="4">
        <v>161506</v>
      </c>
      <c r="AS1948" s="7" t="s">
        <v>199</v>
      </c>
      <c r="AT1948" s="48">
        <v>3</v>
      </c>
      <c r="AU1948" s="48">
        <v>1</v>
      </c>
      <c r="AV1948" s="48">
        <v>3</v>
      </c>
      <c r="AW1948" s="48">
        <v>500</v>
      </c>
      <c r="AX1948" s="48">
        <v>250</v>
      </c>
      <c r="AY1948" s="48">
        <v>0</v>
      </c>
      <c r="AZ1948" s="48">
        <v>0</v>
      </c>
      <c r="BE1948" s="48">
        <v>0</v>
      </c>
      <c r="BF1948" s="48">
        <v>1</v>
      </c>
      <c r="BG1948" s="48">
        <v>1260</v>
      </c>
      <c r="BH1948" s="48">
        <v>1260</v>
      </c>
      <c r="BI1948" s="7">
        <v>0</v>
      </c>
      <c r="BJ1948" s="7">
        <v>0</v>
      </c>
      <c r="BK1948" s="7">
        <v>0</v>
      </c>
      <c r="BL1948" s="7">
        <v>0</v>
      </c>
      <c r="BM1948" s="7">
        <v>0</v>
      </c>
      <c r="BN1948" s="7">
        <v>0</v>
      </c>
      <c r="BO1948" s="7">
        <v>0</v>
      </c>
      <c r="BP1948" s="7">
        <v>0</v>
      </c>
      <c r="BQ1948" s="7">
        <v>0</v>
      </c>
      <c r="BR1948" s="7">
        <v>0</v>
      </c>
      <c r="BS1948" s="7">
        <v>0</v>
      </c>
      <c r="BT1948" s="7">
        <v>0</v>
      </c>
      <c r="BU1948" s="7">
        <v>0</v>
      </c>
      <c r="BV1948" s="7">
        <v>0</v>
      </c>
      <c r="BW1948" s="7">
        <v>0</v>
      </c>
      <c r="BX1948" s="7">
        <v>0</v>
      </c>
      <c r="BY1948" s="7">
        <v>0</v>
      </c>
      <c r="BZ1948" s="7">
        <v>0</v>
      </c>
      <c r="CA1948" s="7">
        <v>0</v>
      </c>
      <c r="CB1948" s="7">
        <v>0</v>
      </c>
      <c r="CC1948" s="7">
        <v>0</v>
      </c>
      <c r="CD1948" s="7">
        <v>0</v>
      </c>
      <c r="CE1948" s="7">
        <v>0</v>
      </c>
      <c r="CF1948" s="7">
        <v>0</v>
      </c>
      <c r="CG1948" s="7">
        <v>0</v>
      </c>
      <c r="CH1948" s="7">
        <v>0</v>
      </c>
      <c r="CI1948" s="7">
        <v>0</v>
      </c>
      <c r="CJ1948" s="7">
        <v>0</v>
      </c>
      <c r="CK1948" s="7">
        <v>0</v>
      </c>
      <c r="CL1948" s="40">
        <v>0</v>
      </c>
      <c r="CM1948" s="40">
        <v>0</v>
      </c>
      <c r="CN1948" s="40">
        <v>0</v>
      </c>
      <c r="CO1948" s="40">
        <v>0</v>
      </c>
      <c r="CP1948" s="7">
        <v>0</v>
      </c>
      <c r="CQ1948" s="7">
        <v>0</v>
      </c>
      <c r="CR1948" s="7">
        <v>0</v>
      </c>
      <c r="CS1948" s="40">
        <v>0</v>
      </c>
      <c r="CT1948" s="7">
        <v>0</v>
      </c>
      <c r="CU1948" s="7">
        <v>0</v>
      </c>
      <c r="CV1948" s="4"/>
      <c r="CW1948" s="4"/>
      <c r="CX1948" s="4" t="s">
        <v>210</v>
      </c>
      <c r="CY1948" s="4" t="s">
        <v>211</v>
      </c>
      <c r="CZ1948" s="4" t="s">
        <v>242</v>
      </c>
      <c r="DA1948" s="4" t="s">
        <v>242</v>
      </c>
      <c r="DB1948" s="4" t="s">
        <v>212</v>
      </c>
      <c r="DC1948" s="4" t="s">
        <v>212</v>
      </c>
      <c r="DD1948" s="7">
        <v>2</v>
      </c>
      <c r="DE1948" s="7">
        <v>30</v>
      </c>
      <c r="DF1948" s="7">
        <v>60</v>
      </c>
      <c r="DH1948" s="7">
        <v>13</v>
      </c>
      <c r="DI1948" s="4">
        <v>2</v>
      </c>
      <c r="DJ1948" s="4">
        <v>4</v>
      </c>
      <c r="DK1948" s="4">
        <v>7</v>
      </c>
      <c r="DL1948" s="4">
        <v>8</v>
      </c>
      <c r="DX1948" s="7">
        <f t="shared" si="25527"/>
        <v>8130117</v>
      </c>
      <c r="DY1948" s="7"/>
      <c r="DZ1948" s="67">
        <v>10000</v>
      </c>
      <c r="EA1948" s="2" t="s">
        <v>1671</v>
      </c>
      <c r="EB1948" s="85">
        <v>208</v>
      </c>
      <c r="EC1948" s="2" t="s">
        <v>1672</v>
      </c>
      <c r="ED1948" s="2">
        <v>2021</v>
      </c>
      <c r="EE1948" s="2">
        <v>3004</v>
      </c>
      <c r="EF1948" s="7">
        <v>50</v>
      </c>
      <c r="EG1948" s="20"/>
      <c r="EH1948" s="20"/>
      <c r="EI1948" s="4">
        <v>40012</v>
      </c>
      <c r="EJ1948" s="4">
        <v>1</v>
      </c>
      <c r="EK1948" s="4">
        <v>40013</v>
      </c>
      <c r="EL1948" s="4">
        <v>1</v>
      </c>
      <c r="EM1948" s="4">
        <v>40013</v>
      </c>
      <c r="EN1948" s="4">
        <v>1</v>
      </c>
      <c r="EO1948" s="4">
        <v>40013</v>
      </c>
      <c r="EP1948" s="4">
        <v>1</v>
      </c>
      <c r="EQ1948" s="4">
        <v>40013</v>
      </c>
      <c r="ER1948" s="4">
        <v>1</v>
      </c>
      <c r="ES1948" s="4">
        <v>40013</v>
      </c>
      <c r="ET1948" s="4">
        <v>1</v>
      </c>
      <c r="EU1948" s="4">
        <v>40013</v>
      </c>
      <c r="EV1948" s="4">
        <v>1</v>
      </c>
      <c r="EW1948" s="4">
        <v>40013</v>
      </c>
      <c r="EX1948" s="4">
        <v>1</v>
      </c>
      <c r="EY1948" s="4">
        <v>40013</v>
      </c>
      <c r="EZ1948" s="4">
        <v>1</v>
      </c>
      <c r="FA1948" s="4">
        <v>40013</v>
      </c>
      <c r="FB1948" s="4">
        <v>1</v>
      </c>
      <c r="FC1948" s="4">
        <v>40013</v>
      </c>
      <c r="FD1948" s="4">
        <v>1</v>
      </c>
      <c r="FE1948" s="4">
        <v>20100</v>
      </c>
      <c r="FF1948" s="4">
        <v>1</v>
      </c>
      <c r="FG1948" s="4">
        <v>20100</v>
      </c>
      <c r="FH1948" s="4">
        <v>1</v>
      </c>
      <c r="FR1948" s="2">
        <v>99999</v>
      </c>
      <c r="FS1948" s="2">
        <v>0</v>
      </c>
      <c r="FT1948" s="2">
        <f t="shared" ref="FT1948" si="25562">IF(FT960="","",FT960)</f>
        <v>10000</v>
      </c>
      <c r="FV1948" s="2" t="str">
        <f t="shared" si="25556"/>
        <v/>
      </c>
      <c r="FW1948" s="2" t="str">
        <f t="shared" ref="FW1948" si="25563">IF(FW960="","",FW960)</f>
        <v/>
      </c>
      <c r="FX1948" s="2" t="str">
        <f t="shared" si="25551"/>
        <v/>
      </c>
      <c r="FY1948" s="2" t="str">
        <f t="shared" si="25487"/>
        <v/>
      </c>
      <c r="FZ1948" s="77">
        <v>0</v>
      </c>
      <c r="GA1948" s="2">
        <v>1</v>
      </c>
      <c r="GC1948" s="2">
        <v>1</v>
      </c>
      <c r="GD1948"/>
    </row>
    <row r="1949" s="2" customFormat="1" ht="14.25" spans="1:186">
      <c r="A1949" s="95">
        <f t="shared" si="25510"/>
        <v>8130118</v>
      </c>
      <c r="B1949" s="95">
        <v>2824</v>
      </c>
      <c r="C1949" s="95">
        <v>0</v>
      </c>
      <c r="D1949" s="95" t="s">
        <v>712</v>
      </c>
      <c r="E1949" s="95" t="str">
        <f t="shared" si="25511"/>
        <v>130级橙装魔棒（福利专用）</v>
      </c>
      <c r="F1949" s="31" t="s">
        <v>1483</v>
      </c>
      <c r="G1949" s="31">
        <v>5</v>
      </c>
      <c r="H1949" s="7" t="s">
        <v>191</v>
      </c>
      <c r="I1949" s="7" t="s">
        <v>187</v>
      </c>
      <c r="J1949" s="41">
        <v>1543</v>
      </c>
      <c r="K1949" s="37">
        <v>507</v>
      </c>
      <c r="L1949" s="80"/>
      <c r="M1949" s="29" t="s">
        <v>193</v>
      </c>
      <c r="N1949" s="4">
        <v>130</v>
      </c>
      <c r="O1949" s="4">
        <v>130</v>
      </c>
      <c r="P1949" s="40">
        <f t="shared" si="25496"/>
        <v>2005</v>
      </c>
      <c r="Q1949" s="4"/>
      <c r="S1949" s="48">
        <v>0</v>
      </c>
      <c r="T1949" s="47" t="s">
        <v>257</v>
      </c>
      <c r="U1949" s="7" t="s">
        <v>195</v>
      </c>
      <c r="V1949" s="7">
        <v>0</v>
      </c>
      <c r="W1949" s="7">
        <v>0</v>
      </c>
      <c r="X1949" s="40">
        <v>0</v>
      </c>
      <c r="AB1949" s="7" t="s">
        <v>195</v>
      </c>
      <c r="AC1949" s="7">
        <v>0</v>
      </c>
      <c r="AD1949" s="7" t="s">
        <v>195</v>
      </c>
      <c r="AE1949" s="7" t="str">
        <f t="shared" ref="AE1949" si="25564">IF(Z1949&gt;=40,"false","true")</f>
        <v>true</v>
      </c>
      <c r="AF1949" s="7" t="b">
        <v>1</v>
      </c>
      <c r="AG1949" s="7" t="s">
        <v>195</v>
      </c>
      <c r="AH1949" s="40">
        <v>0</v>
      </c>
      <c r="AI1949" s="40">
        <v>0</v>
      </c>
      <c r="AJ1949" s="40">
        <v>1</v>
      </c>
      <c r="AK1949" s="40">
        <v>0</v>
      </c>
      <c r="AL1949" s="40">
        <v>1</v>
      </c>
      <c r="AM1949" s="40">
        <v>0</v>
      </c>
      <c r="AN1949" s="40">
        <v>60</v>
      </c>
      <c r="AO1949" s="40">
        <v>20000</v>
      </c>
      <c r="AP1949" s="7" t="s">
        <v>653</v>
      </c>
      <c r="AQ1949" s="4">
        <v>3</v>
      </c>
      <c r="AR1949" s="4">
        <v>161506</v>
      </c>
      <c r="AS1949" s="7" t="s">
        <v>199</v>
      </c>
      <c r="AT1949" s="48">
        <v>3</v>
      </c>
      <c r="AU1949" s="48">
        <v>1</v>
      </c>
      <c r="AV1949" s="48">
        <v>3</v>
      </c>
      <c r="AW1949" s="48">
        <v>500</v>
      </c>
      <c r="AX1949" s="48">
        <v>250</v>
      </c>
      <c r="AY1949" s="48">
        <v>0</v>
      </c>
      <c r="AZ1949" s="48">
        <v>0</v>
      </c>
      <c r="BE1949" s="48">
        <v>0</v>
      </c>
      <c r="BF1949" s="48">
        <v>1</v>
      </c>
      <c r="BG1949" s="48">
        <v>1260</v>
      </c>
      <c r="BH1949" s="48">
        <v>1260</v>
      </c>
      <c r="BI1949" s="7">
        <v>0</v>
      </c>
      <c r="BJ1949" s="7">
        <v>0</v>
      </c>
      <c r="BK1949" s="7">
        <v>0</v>
      </c>
      <c r="BL1949" s="7">
        <v>0</v>
      </c>
      <c r="BM1949" s="7">
        <v>0</v>
      </c>
      <c r="BN1949" s="7">
        <v>0</v>
      </c>
      <c r="BO1949" s="7">
        <v>0</v>
      </c>
      <c r="BP1949" s="7">
        <v>0</v>
      </c>
      <c r="BQ1949" s="7">
        <v>0</v>
      </c>
      <c r="BR1949" s="7">
        <v>0</v>
      </c>
      <c r="BS1949" s="7">
        <v>0</v>
      </c>
      <c r="BT1949" s="7">
        <v>0</v>
      </c>
      <c r="BU1949" s="7">
        <v>0</v>
      </c>
      <c r="BV1949" s="7">
        <v>0</v>
      </c>
      <c r="BW1949" s="7">
        <v>0</v>
      </c>
      <c r="BX1949" s="7">
        <v>0</v>
      </c>
      <c r="BY1949" s="7">
        <v>0</v>
      </c>
      <c r="BZ1949" s="7">
        <v>0</v>
      </c>
      <c r="CA1949" s="7">
        <v>0</v>
      </c>
      <c r="CB1949" s="7">
        <v>0</v>
      </c>
      <c r="CC1949" s="7">
        <v>0</v>
      </c>
      <c r="CD1949" s="7">
        <v>0</v>
      </c>
      <c r="CE1949" s="7">
        <v>0</v>
      </c>
      <c r="CF1949" s="7">
        <v>0</v>
      </c>
      <c r="CG1949" s="7">
        <v>0</v>
      </c>
      <c r="CH1949" s="7">
        <v>0</v>
      </c>
      <c r="CI1949" s="7">
        <v>0</v>
      </c>
      <c r="CJ1949" s="7">
        <v>0</v>
      </c>
      <c r="CK1949" s="7">
        <v>0</v>
      </c>
      <c r="CL1949" s="40">
        <v>0</v>
      </c>
      <c r="CM1949" s="40">
        <v>0</v>
      </c>
      <c r="CN1949" s="40">
        <v>0</v>
      </c>
      <c r="CO1949" s="40">
        <v>0</v>
      </c>
      <c r="CP1949" s="7">
        <v>0</v>
      </c>
      <c r="CQ1949" s="7">
        <v>0</v>
      </c>
      <c r="CR1949" s="7">
        <v>0</v>
      </c>
      <c r="CS1949" s="40">
        <v>0</v>
      </c>
      <c r="CT1949" s="7">
        <v>0</v>
      </c>
      <c r="CU1949" s="7">
        <v>0</v>
      </c>
      <c r="CV1949" s="4"/>
      <c r="CW1949" s="4"/>
      <c r="CX1949" s="4" t="s">
        <v>210</v>
      </c>
      <c r="CY1949" s="4" t="s">
        <v>211</v>
      </c>
      <c r="CZ1949" s="4" t="s">
        <v>242</v>
      </c>
      <c r="DA1949" s="4" t="s">
        <v>242</v>
      </c>
      <c r="DB1949" s="4" t="s">
        <v>212</v>
      </c>
      <c r="DC1949" s="4" t="s">
        <v>212</v>
      </c>
      <c r="DD1949" s="7">
        <v>2</v>
      </c>
      <c r="DE1949" s="7">
        <v>30</v>
      </c>
      <c r="DF1949" s="7">
        <v>60</v>
      </c>
      <c r="DH1949" s="7">
        <v>13</v>
      </c>
      <c r="DI1949" s="4">
        <v>2</v>
      </c>
      <c r="DJ1949" s="4">
        <v>4</v>
      </c>
      <c r="DK1949" s="4">
        <v>7</v>
      </c>
      <c r="DL1949" s="4">
        <v>8</v>
      </c>
      <c r="DX1949" s="7">
        <f t="shared" si="25527"/>
        <v>8130118</v>
      </c>
      <c r="DY1949" s="7"/>
      <c r="DZ1949" s="67">
        <v>10000</v>
      </c>
      <c r="EA1949" s="2" t="s">
        <v>1671</v>
      </c>
      <c r="EB1949" s="85">
        <v>208</v>
      </c>
      <c r="EC1949" s="2" t="s">
        <v>1672</v>
      </c>
      <c r="ED1949" s="2">
        <v>2021</v>
      </c>
      <c r="EE1949" s="2">
        <v>3003</v>
      </c>
      <c r="EF1949" s="7">
        <v>50</v>
      </c>
      <c r="EG1949" s="20"/>
      <c r="EH1949" s="20"/>
      <c r="EI1949" s="4">
        <v>40012</v>
      </c>
      <c r="EJ1949" s="4">
        <v>1</v>
      </c>
      <c r="EK1949" s="4">
        <v>40013</v>
      </c>
      <c r="EL1949" s="4">
        <v>1</v>
      </c>
      <c r="EM1949" s="4">
        <v>40013</v>
      </c>
      <c r="EN1949" s="4">
        <v>1</v>
      </c>
      <c r="EO1949" s="4">
        <v>40013</v>
      </c>
      <c r="EP1949" s="4">
        <v>1</v>
      </c>
      <c r="EQ1949" s="4">
        <v>40013</v>
      </c>
      <c r="ER1949" s="4">
        <v>1</v>
      </c>
      <c r="ES1949" s="4">
        <v>40013</v>
      </c>
      <c r="ET1949" s="4">
        <v>1</v>
      </c>
      <c r="EU1949" s="4">
        <v>40013</v>
      </c>
      <c r="EV1949" s="4">
        <v>1</v>
      </c>
      <c r="EW1949" s="4">
        <v>40013</v>
      </c>
      <c r="EX1949" s="4">
        <v>1</v>
      </c>
      <c r="EY1949" s="4">
        <v>40013</v>
      </c>
      <c r="EZ1949" s="4">
        <v>1</v>
      </c>
      <c r="FA1949" s="4">
        <v>40013</v>
      </c>
      <c r="FB1949" s="4">
        <v>1</v>
      </c>
      <c r="FC1949" s="4">
        <v>40013</v>
      </c>
      <c r="FD1949" s="4">
        <v>1</v>
      </c>
      <c r="FE1949" s="4">
        <v>20100</v>
      </c>
      <c r="FF1949" s="4">
        <v>1</v>
      </c>
      <c r="FG1949" s="4">
        <v>20100</v>
      </c>
      <c r="FH1949" s="4">
        <v>1</v>
      </c>
      <c r="FR1949" s="2">
        <v>99999</v>
      </c>
      <c r="FS1949" s="2">
        <v>0</v>
      </c>
      <c r="FT1949" s="2">
        <f t="shared" ref="FT1949" si="25565">IF(FT961="","",FT961)</f>
        <v>10000</v>
      </c>
      <c r="FV1949" s="2" t="str">
        <f t="shared" si="25556"/>
        <v/>
      </c>
      <c r="FW1949" s="2" t="str">
        <f t="shared" ref="FW1949" si="25566">IF(FW961="","",FW961)</f>
        <v/>
      </c>
      <c r="FX1949" s="2" t="str">
        <f t="shared" si="25551"/>
        <v/>
      </c>
      <c r="FY1949" s="2" t="str">
        <f t="shared" si="25487"/>
        <v/>
      </c>
      <c r="FZ1949" s="77">
        <v>0</v>
      </c>
      <c r="GA1949" s="2">
        <v>1</v>
      </c>
      <c r="GC1949" s="2">
        <v>1</v>
      </c>
      <c r="GD1949"/>
    </row>
    <row r="1950" s="2" customFormat="1" ht="14.25" spans="1:186">
      <c r="A1950" s="95">
        <f t="shared" si="25510"/>
        <v>8130119</v>
      </c>
      <c r="B1950" s="95">
        <v>4104</v>
      </c>
      <c r="C1950" s="95">
        <v>0</v>
      </c>
      <c r="D1950" s="95" t="s">
        <v>714</v>
      </c>
      <c r="E1950" s="95" t="str">
        <f t="shared" si="25511"/>
        <v>130级橙装法杖（福利专用）</v>
      </c>
      <c r="F1950" s="31" t="s">
        <v>1483</v>
      </c>
      <c r="G1950" s="31">
        <v>5</v>
      </c>
      <c r="H1950" s="7" t="s">
        <v>191</v>
      </c>
      <c r="I1950" s="7" t="s">
        <v>187</v>
      </c>
      <c r="J1950" s="41">
        <v>1543</v>
      </c>
      <c r="K1950" s="39">
        <v>601</v>
      </c>
      <c r="L1950" s="80"/>
      <c r="M1950" s="29" t="s">
        <v>193</v>
      </c>
      <c r="N1950" s="4">
        <v>130</v>
      </c>
      <c r="O1950" s="4">
        <v>130</v>
      </c>
      <c r="P1950" s="40">
        <f t="shared" si="25496"/>
        <v>2005</v>
      </c>
      <c r="Q1950" s="4"/>
      <c r="S1950" s="48">
        <v>0</v>
      </c>
      <c r="T1950" s="47" t="s">
        <v>194</v>
      </c>
      <c r="U1950" s="7" t="s">
        <v>195</v>
      </c>
      <c r="V1950" s="7">
        <v>0</v>
      </c>
      <c r="W1950" s="7">
        <v>0</v>
      </c>
      <c r="X1950" s="40">
        <v>0</v>
      </c>
      <c r="AB1950" s="7" t="s">
        <v>195</v>
      </c>
      <c r="AC1950" s="7">
        <v>0</v>
      </c>
      <c r="AD1950" s="7" t="s">
        <v>195</v>
      </c>
      <c r="AE1950" s="7" t="str">
        <f t="shared" ref="AE1950" si="25567">IF(Z1950&gt;=40,"false","true")</f>
        <v>true</v>
      </c>
      <c r="AF1950" s="7" t="b">
        <v>1</v>
      </c>
      <c r="AG1950" s="7" t="s">
        <v>195</v>
      </c>
      <c r="AH1950" s="40">
        <v>0</v>
      </c>
      <c r="AI1950" s="40">
        <v>0</v>
      </c>
      <c r="AJ1950" s="40">
        <v>1</v>
      </c>
      <c r="AK1950" s="40">
        <v>0</v>
      </c>
      <c r="AL1950" s="40">
        <v>1</v>
      </c>
      <c r="AM1950" s="40">
        <v>0</v>
      </c>
      <c r="AN1950" s="40">
        <v>60</v>
      </c>
      <c r="AO1950" s="40">
        <v>20000</v>
      </c>
      <c r="AP1950" s="7" t="s">
        <v>656</v>
      </c>
      <c r="AQ1950" s="4">
        <v>3</v>
      </c>
      <c r="AR1950" s="4">
        <v>161506</v>
      </c>
      <c r="AS1950" s="7" t="s">
        <v>199</v>
      </c>
      <c r="AT1950" s="48">
        <v>3</v>
      </c>
      <c r="AU1950" s="48">
        <v>1</v>
      </c>
      <c r="AV1950" s="48">
        <v>3</v>
      </c>
      <c r="AW1950" s="48">
        <v>500</v>
      </c>
      <c r="AX1950" s="48">
        <v>250</v>
      </c>
      <c r="AY1950" s="48">
        <v>0</v>
      </c>
      <c r="AZ1950" s="48">
        <v>0</v>
      </c>
      <c r="BE1950" s="48">
        <v>0</v>
      </c>
      <c r="BF1950" s="48">
        <v>1</v>
      </c>
      <c r="BG1950" s="48">
        <v>1260</v>
      </c>
      <c r="BH1950" s="48">
        <v>1260</v>
      </c>
      <c r="BI1950" s="7">
        <v>0</v>
      </c>
      <c r="BJ1950" s="7">
        <v>0</v>
      </c>
      <c r="BK1950" s="7">
        <v>0</v>
      </c>
      <c r="BL1950" s="7">
        <v>0</v>
      </c>
      <c r="BM1950" s="7">
        <v>0</v>
      </c>
      <c r="BN1950" s="7">
        <v>0</v>
      </c>
      <c r="BO1950" s="7">
        <v>0</v>
      </c>
      <c r="BP1950" s="7">
        <v>0</v>
      </c>
      <c r="BQ1950" s="7">
        <v>0</v>
      </c>
      <c r="BR1950" s="7">
        <v>0</v>
      </c>
      <c r="BS1950" s="7">
        <v>0</v>
      </c>
      <c r="BT1950" s="7">
        <v>0</v>
      </c>
      <c r="BU1950" s="7">
        <v>0</v>
      </c>
      <c r="BV1950" s="7">
        <v>0</v>
      </c>
      <c r="BW1950" s="7">
        <v>0</v>
      </c>
      <c r="BX1950" s="7">
        <v>0</v>
      </c>
      <c r="BY1950" s="7">
        <v>0</v>
      </c>
      <c r="BZ1950" s="7">
        <v>0</v>
      </c>
      <c r="CA1950" s="7">
        <v>0</v>
      </c>
      <c r="CB1950" s="7">
        <v>0</v>
      </c>
      <c r="CC1950" s="7">
        <v>0</v>
      </c>
      <c r="CD1950" s="7">
        <v>0</v>
      </c>
      <c r="CE1950" s="7">
        <v>0</v>
      </c>
      <c r="CF1950" s="7">
        <v>0</v>
      </c>
      <c r="CG1950" s="7">
        <v>0</v>
      </c>
      <c r="CH1950" s="7">
        <v>0</v>
      </c>
      <c r="CI1950" s="7">
        <v>0</v>
      </c>
      <c r="CJ1950" s="7">
        <v>0</v>
      </c>
      <c r="CK1950" s="7">
        <v>0</v>
      </c>
      <c r="CL1950" s="40">
        <v>0</v>
      </c>
      <c r="CM1950" s="40">
        <v>0</v>
      </c>
      <c r="CN1950" s="40">
        <v>0</v>
      </c>
      <c r="CO1950" s="40">
        <v>0</v>
      </c>
      <c r="CP1950" s="7">
        <v>0</v>
      </c>
      <c r="CQ1950" s="7">
        <v>0</v>
      </c>
      <c r="CR1950" s="7">
        <v>0</v>
      </c>
      <c r="CS1950" s="40">
        <v>0</v>
      </c>
      <c r="CT1950" s="7">
        <v>0</v>
      </c>
      <c r="CU1950" s="7">
        <v>0</v>
      </c>
      <c r="CV1950" s="4"/>
      <c r="CW1950" s="4"/>
      <c r="CX1950" s="4" t="s">
        <v>210</v>
      </c>
      <c r="CY1950" s="4" t="s">
        <v>211</v>
      </c>
      <c r="CZ1950" s="4" t="s">
        <v>242</v>
      </c>
      <c r="DA1950" s="4" t="s">
        <v>242</v>
      </c>
      <c r="DB1950" s="4" t="s">
        <v>212</v>
      </c>
      <c r="DC1950" s="4" t="s">
        <v>212</v>
      </c>
      <c r="DD1950" s="7">
        <v>2</v>
      </c>
      <c r="DE1950" s="7">
        <v>30</v>
      </c>
      <c r="DF1950" s="7">
        <v>60</v>
      </c>
      <c r="DH1950" s="7">
        <v>13</v>
      </c>
      <c r="DI1950" s="4">
        <v>2</v>
      </c>
      <c r="DJ1950" s="4">
        <v>4</v>
      </c>
      <c r="DK1950" s="4">
        <v>7</v>
      </c>
      <c r="DL1950" s="4">
        <v>8</v>
      </c>
      <c r="DX1950" s="7">
        <f t="shared" si="25527"/>
        <v>8130119</v>
      </c>
      <c r="DY1950" s="7"/>
      <c r="DZ1950" s="67">
        <v>10000</v>
      </c>
      <c r="EA1950" s="2" t="s">
        <v>1671</v>
      </c>
      <c r="EB1950" s="85">
        <v>208</v>
      </c>
      <c r="EC1950" s="2" t="s">
        <v>1672</v>
      </c>
      <c r="ED1950" s="2">
        <v>2021</v>
      </c>
      <c r="EE1950" s="2">
        <v>3003</v>
      </c>
      <c r="EF1950" s="7">
        <v>50</v>
      </c>
      <c r="EG1950" s="20"/>
      <c r="EH1950" s="20"/>
      <c r="EI1950" s="4">
        <v>40012</v>
      </c>
      <c r="EJ1950" s="4">
        <v>1</v>
      </c>
      <c r="EK1950" s="4">
        <v>40013</v>
      </c>
      <c r="EL1950" s="4">
        <v>1</v>
      </c>
      <c r="EM1950" s="4">
        <v>40013</v>
      </c>
      <c r="EN1950" s="4">
        <v>1</v>
      </c>
      <c r="EO1950" s="4">
        <v>40013</v>
      </c>
      <c r="EP1950" s="4">
        <v>1</v>
      </c>
      <c r="EQ1950" s="4">
        <v>40013</v>
      </c>
      <c r="ER1950" s="4">
        <v>1</v>
      </c>
      <c r="ES1950" s="4">
        <v>40013</v>
      </c>
      <c r="ET1950" s="4">
        <v>1</v>
      </c>
      <c r="EU1950" s="4">
        <v>40013</v>
      </c>
      <c r="EV1950" s="4">
        <v>1</v>
      </c>
      <c r="EW1950" s="4">
        <v>40013</v>
      </c>
      <c r="EX1950" s="4">
        <v>1</v>
      </c>
      <c r="EY1950" s="4">
        <v>40013</v>
      </c>
      <c r="EZ1950" s="4">
        <v>1</v>
      </c>
      <c r="FA1950" s="4">
        <v>40013</v>
      </c>
      <c r="FB1950" s="4">
        <v>1</v>
      </c>
      <c r="FC1950" s="4">
        <v>40013</v>
      </c>
      <c r="FD1950" s="4">
        <v>1</v>
      </c>
      <c r="FE1950" s="4">
        <v>20100</v>
      </c>
      <c r="FF1950" s="4">
        <v>1</v>
      </c>
      <c r="FG1950" s="4">
        <v>20100</v>
      </c>
      <c r="FH1950" s="4">
        <v>1</v>
      </c>
      <c r="FR1950" s="2">
        <v>99999</v>
      </c>
      <c r="FS1950" s="2">
        <v>0</v>
      </c>
      <c r="FT1950" s="2">
        <f t="shared" ref="FT1950" si="25568">IF(FT962="","",FT962)</f>
        <v>10000</v>
      </c>
      <c r="FV1950" s="2" t="str">
        <f t="shared" si="25556"/>
        <v/>
      </c>
      <c r="FW1950" s="2" t="str">
        <f t="shared" ref="FW1950" si="25569">IF(FW962="","",FW962)</f>
        <v/>
      </c>
      <c r="FX1950" s="2" t="str">
        <f t="shared" si="25551"/>
        <v/>
      </c>
      <c r="FY1950" s="2" t="str">
        <f t="shared" si="25487"/>
        <v/>
      </c>
      <c r="FZ1950" s="77">
        <v>0</v>
      </c>
      <c r="GA1950" s="2">
        <v>1</v>
      </c>
      <c r="GC1950" s="2">
        <v>1</v>
      </c>
      <c r="GD1950"/>
    </row>
    <row r="1951" s="2" customFormat="1" ht="14.25" spans="1:186">
      <c r="A1951" s="95">
        <f t="shared" si="25510"/>
        <v>8130220</v>
      </c>
      <c r="B1951" s="95">
        <v>312</v>
      </c>
      <c r="C1951" s="95">
        <v>3</v>
      </c>
      <c r="D1951" s="95" t="s">
        <v>716</v>
      </c>
      <c r="E1951" s="95" t="str">
        <f t="shared" si="25511"/>
        <v>130级橙装男衣（福利专用）</v>
      </c>
      <c r="F1951" s="31" t="s">
        <v>1483</v>
      </c>
      <c r="G1951" s="31">
        <v>5</v>
      </c>
      <c r="H1951" s="7" t="s">
        <v>191</v>
      </c>
      <c r="I1951" s="7" t="s">
        <v>187</v>
      </c>
      <c r="J1951" s="37">
        <v>1454</v>
      </c>
      <c r="K1951" s="39">
        <v>1432</v>
      </c>
      <c r="L1951" s="80"/>
      <c r="M1951" s="29" t="s">
        <v>193</v>
      </c>
      <c r="N1951" s="4">
        <v>130</v>
      </c>
      <c r="O1951" s="4">
        <v>130</v>
      </c>
      <c r="P1951" s="40">
        <f t="shared" si="25496"/>
        <v>2305</v>
      </c>
      <c r="Q1951" s="4"/>
      <c r="S1951" s="48">
        <v>1</v>
      </c>
      <c r="T1951" s="47" t="s">
        <v>194</v>
      </c>
      <c r="U1951" s="7" t="s">
        <v>195</v>
      </c>
      <c r="V1951" s="7">
        <v>0</v>
      </c>
      <c r="W1951" s="7">
        <v>0</v>
      </c>
      <c r="X1951" s="40">
        <v>0</v>
      </c>
      <c r="AB1951" s="7" t="s">
        <v>195</v>
      </c>
      <c r="AC1951" s="7">
        <v>0</v>
      </c>
      <c r="AD1951" s="7" t="s">
        <v>195</v>
      </c>
      <c r="AE1951" s="7" t="str">
        <f t="shared" ref="AE1951" si="25570">IF(Z1951&gt;=40,"false","true")</f>
        <v>true</v>
      </c>
      <c r="AF1951" s="7" t="b">
        <v>1</v>
      </c>
      <c r="AG1951" s="7" t="s">
        <v>195</v>
      </c>
      <c r="AH1951" s="40">
        <v>0</v>
      </c>
      <c r="AI1951" s="40">
        <v>0</v>
      </c>
      <c r="AJ1951" s="40">
        <v>1</v>
      </c>
      <c r="AK1951" s="40">
        <v>0</v>
      </c>
      <c r="AL1951" s="40">
        <v>1</v>
      </c>
      <c r="AM1951" s="40">
        <v>0</v>
      </c>
      <c r="AN1951" s="40">
        <v>60</v>
      </c>
      <c r="AO1951" s="40">
        <v>20000</v>
      </c>
      <c r="AP1951" s="7" t="s">
        <v>659</v>
      </c>
      <c r="AQ1951" s="4">
        <v>3</v>
      </c>
      <c r="AR1951" s="4">
        <v>161506</v>
      </c>
      <c r="AS1951" s="7" t="s">
        <v>199</v>
      </c>
      <c r="AT1951" s="48">
        <v>3</v>
      </c>
      <c r="AU1951" s="48">
        <v>1</v>
      </c>
      <c r="AV1951" s="48">
        <v>3</v>
      </c>
      <c r="AW1951" s="48">
        <v>500</v>
      </c>
      <c r="AX1951" s="48">
        <v>250</v>
      </c>
      <c r="AY1951" s="48">
        <v>0</v>
      </c>
      <c r="AZ1951" s="48">
        <v>0</v>
      </c>
      <c r="BE1951" s="48">
        <v>0</v>
      </c>
      <c r="BF1951" s="48">
        <v>1</v>
      </c>
      <c r="BG1951" s="48">
        <v>1260</v>
      </c>
      <c r="BH1951" s="48">
        <v>1260</v>
      </c>
      <c r="BI1951" s="7">
        <v>0</v>
      </c>
      <c r="BJ1951" s="7">
        <v>0</v>
      </c>
      <c r="BK1951" s="7">
        <v>0</v>
      </c>
      <c r="BL1951" s="7">
        <v>0</v>
      </c>
      <c r="BM1951" s="7">
        <v>0</v>
      </c>
      <c r="BN1951" s="7">
        <v>0</v>
      </c>
      <c r="BO1951" s="7">
        <v>0</v>
      </c>
      <c r="BP1951" s="7">
        <v>0</v>
      </c>
      <c r="BQ1951" s="7">
        <v>0</v>
      </c>
      <c r="BR1951" s="7">
        <v>0</v>
      </c>
      <c r="BS1951" s="7">
        <v>0</v>
      </c>
      <c r="BT1951" s="7">
        <v>0</v>
      </c>
      <c r="BU1951" s="7">
        <v>0</v>
      </c>
      <c r="BV1951" s="7">
        <v>0</v>
      </c>
      <c r="BW1951" s="7">
        <v>0</v>
      </c>
      <c r="BX1951" s="7">
        <v>0</v>
      </c>
      <c r="BY1951" s="7">
        <v>0</v>
      </c>
      <c r="BZ1951" s="7">
        <v>0</v>
      </c>
      <c r="CA1951" s="7">
        <v>0</v>
      </c>
      <c r="CB1951" s="7">
        <v>0</v>
      </c>
      <c r="CC1951" s="7">
        <v>0</v>
      </c>
      <c r="CD1951" s="7">
        <v>0</v>
      </c>
      <c r="CE1951" s="7">
        <v>0</v>
      </c>
      <c r="CF1951" s="7">
        <v>0</v>
      </c>
      <c r="CG1951" s="7">
        <v>0</v>
      </c>
      <c r="CH1951" s="7">
        <v>0</v>
      </c>
      <c r="CI1951" s="7">
        <v>0</v>
      </c>
      <c r="CJ1951" s="7">
        <v>0</v>
      </c>
      <c r="CK1951" s="7">
        <v>0</v>
      </c>
      <c r="CL1951" s="40">
        <v>0</v>
      </c>
      <c r="CM1951" s="40">
        <v>0</v>
      </c>
      <c r="CN1951" s="40">
        <v>0</v>
      </c>
      <c r="CO1951" s="40">
        <v>0</v>
      </c>
      <c r="CP1951" s="7">
        <v>0</v>
      </c>
      <c r="CQ1951" s="7">
        <v>0</v>
      </c>
      <c r="CR1951" s="7">
        <v>0</v>
      </c>
      <c r="CS1951" s="40">
        <v>0</v>
      </c>
      <c r="CT1951" s="7">
        <v>0</v>
      </c>
      <c r="CU1951" s="7">
        <v>0</v>
      </c>
      <c r="CV1951" s="4"/>
      <c r="CW1951" s="4"/>
      <c r="CX1951" s="4" t="s">
        <v>242</v>
      </c>
      <c r="CY1951" s="4" t="s">
        <v>242</v>
      </c>
      <c r="CZ1951" s="4" t="s">
        <v>242</v>
      </c>
      <c r="DA1951" s="4" t="s">
        <v>242</v>
      </c>
      <c r="DB1951" s="4" t="s">
        <v>242</v>
      </c>
      <c r="DC1951" s="4" t="s">
        <v>242</v>
      </c>
      <c r="DD1951" s="7">
        <v>2</v>
      </c>
      <c r="DE1951" s="7">
        <v>30</v>
      </c>
      <c r="DF1951" s="7">
        <v>60</v>
      </c>
      <c r="DH1951" s="7">
        <v>13</v>
      </c>
      <c r="DI1951" s="4">
        <v>1</v>
      </c>
      <c r="DJ1951" s="4">
        <v>3</v>
      </c>
      <c r="DK1951" s="4">
        <v>5</v>
      </c>
      <c r="DL1951" s="4">
        <v>7</v>
      </c>
      <c r="DX1951" s="7">
        <f t="shared" si="25527"/>
        <v>8130220</v>
      </c>
      <c r="DY1951" s="7"/>
      <c r="DZ1951" s="67">
        <v>10000</v>
      </c>
      <c r="EA1951" s="2" t="s">
        <v>1671</v>
      </c>
      <c r="EB1951" s="85">
        <v>208</v>
      </c>
      <c r="EC1951" s="2" t="s">
        <v>1672</v>
      </c>
      <c r="ED1951" s="2">
        <v>2024</v>
      </c>
      <c r="EE1951" s="2">
        <v>3004</v>
      </c>
      <c r="EF1951" s="7">
        <v>50</v>
      </c>
      <c r="EG1951" s="20"/>
      <c r="EH1951" s="20"/>
      <c r="EI1951" s="4">
        <v>40012</v>
      </c>
      <c r="EJ1951" s="4">
        <v>1</v>
      </c>
      <c r="EK1951" s="4">
        <v>40013</v>
      </c>
      <c r="EL1951" s="4">
        <v>1</v>
      </c>
      <c r="EM1951" s="4">
        <v>40013</v>
      </c>
      <c r="EN1951" s="4">
        <v>1</v>
      </c>
      <c r="EO1951" s="4">
        <v>40013</v>
      </c>
      <c r="EP1951" s="4">
        <v>1</v>
      </c>
      <c r="EQ1951" s="4">
        <v>40013</v>
      </c>
      <c r="ER1951" s="4">
        <v>1</v>
      </c>
      <c r="ES1951" s="4">
        <v>40013</v>
      </c>
      <c r="ET1951" s="4">
        <v>1</v>
      </c>
      <c r="EU1951" s="4">
        <v>40013</v>
      </c>
      <c r="EV1951" s="4">
        <v>1</v>
      </c>
      <c r="EW1951" s="4">
        <v>40013</v>
      </c>
      <c r="EX1951" s="4">
        <v>1</v>
      </c>
      <c r="EY1951" s="4">
        <v>40013</v>
      </c>
      <c r="EZ1951" s="4">
        <v>1</v>
      </c>
      <c r="FA1951" s="4">
        <v>40013</v>
      </c>
      <c r="FB1951" s="4">
        <v>1</v>
      </c>
      <c r="FC1951" s="4">
        <v>40013</v>
      </c>
      <c r="FD1951" s="4">
        <v>1</v>
      </c>
      <c r="FE1951" s="4">
        <v>20100</v>
      </c>
      <c r="FF1951" s="4">
        <v>1</v>
      </c>
      <c r="FG1951" s="4">
        <v>20100</v>
      </c>
      <c r="FH1951" s="4">
        <v>1</v>
      </c>
      <c r="FR1951" s="2">
        <v>99999</v>
      </c>
      <c r="FS1951" s="2">
        <v>0</v>
      </c>
      <c r="FT1951" s="2">
        <f t="shared" ref="FT1951" si="25571">IF(FT963="","",FT963)</f>
        <v>10000</v>
      </c>
      <c r="FV1951" s="2" t="str">
        <f t="shared" si="25556"/>
        <v/>
      </c>
      <c r="FW1951" s="2" t="str">
        <f t="shared" ref="FW1951" si="25572">IF(FW963="","",FW963)</f>
        <v/>
      </c>
      <c r="FX1951" s="2" t="str">
        <f t="shared" si="25551"/>
        <v/>
      </c>
      <c r="FY1951" s="2" t="str">
        <f t="shared" si="25487"/>
        <v/>
      </c>
      <c r="FZ1951" s="77">
        <v>0</v>
      </c>
      <c r="GA1951" s="2">
        <v>1</v>
      </c>
      <c r="GC1951" s="2">
        <v>1</v>
      </c>
      <c r="GD1951"/>
    </row>
    <row r="1952" s="2" customFormat="1" ht="14.25" spans="1:186">
      <c r="A1952" s="95">
        <f t="shared" si="25510"/>
        <v>8130221</v>
      </c>
      <c r="B1952" s="95">
        <v>568</v>
      </c>
      <c r="C1952" s="95">
        <v>3</v>
      </c>
      <c r="D1952" s="95" t="s">
        <v>718</v>
      </c>
      <c r="E1952" s="95" t="str">
        <f t="shared" si="25511"/>
        <v>130级橙装女衣（福利专用）</v>
      </c>
      <c r="F1952" s="31" t="s">
        <v>1483</v>
      </c>
      <c r="G1952" s="31">
        <v>5</v>
      </c>
      <c r="H1952" s="7" t="s">
        <v>191</v>
      </c>
      <c r="I1952" s="7" t="s">
        <v>187</v>
      </c>
      <c r="J1952" s="37">
        <v>1443</v>
      </c>
      <c r="K1952" s="39">
        <v>1436</v>
      </c>
      <c r="L1952" s="80"/>
      <c r="M1952" s="29" t="s">
        <v>193</v>
      </c>
      <c r="N1952" s="4">
        <v>130</v>
      </c>
      <c r="O1952" s="4">
        <v>130</v>
      </c>
      <c r="P1952" s="40">
        <f t="shared" si="25496"/>
        <v>2305</v>
      </c>
      <c r="Q1952" s="4"/>
      <c r="S1952" s="48">
        <v>2</v>
      </c>
      <c r="T1952" s="47" t="s">
        <v>194</v>
      </c>
      <c r="U1952" s="7" t="s">
        <v>195</v>
      </c>
      <c r="V1952" s="7">
        <v>0</v>
      </c>
      <c r="W1952" s="7">
        <v>0</v>
      </c>
      <c r="X1952" s="40">
        <v>0</v>
      </c>
      <c r="AB1952" s="7" t="s">
        <v>195</v>
      </c>
      <c r="AC1952" s="7">
        <v>0</v>
      </c>
      <c r="AD1952" s="7" t="s">
        <v>195</v>
      </c>
      <c r="AE1952" s="7" t="str">
        <f t="shared" ref="AE1952" si="25573">IF(Z1952&gt;=40,"false","true")</f>
        <v>true</v>
      </c>
      <c r="AF1952" s="7" t="b">
        <v>1</v>
      </c>
      <c r="AG1952" s="7" t="s">
        <v>195</v>
      </c>
      <c r="AH1952" s="40">
        <v>0</v>
      </c>
      <c r="AI1952" s="40">
        <v>0</v>
      </c>
      <c r="AJ1952" s="40">
        <v>1</v>
      </c>
      <c r="AK1952" s="40">
        <v>0</v>
      </c>
      <c r="AL1952" s="40">
        <v>1</v>
      </c>
      <c r="AM1952" s="40">
        <v>0</v>
      </c>
      <c r="AN1952" s="40">
        <v>60</v>
      </c>
      <c r="AO1952" s="40">
        <v>20000</v>
      </c>
      <c r="AP1952" s="7" t="s">
        <v>662</v>
      </c>
      <c r="AQ1952" s="4">
        <v>3</v>
      </c>
      <c r="AR1952" s="4">
        <v>161506</v>
      </c>
      <c r="AS1952" s="7" t="s">
        <v>199</v>
      </c>
      <c r="AT1952" s="48">
        <v>3</v>
      </c>
      <c r="AU1952" s="48">
        <v>1</v>
      </c>
      <c r="AV1952" s="48">
        <v>3</v>
      </c>
      <c r="AW1952" s="48">
        <v>500</v>
      </c>
      <c r="AX1952" s="48">
        <v>250</v>
      </c>
      <c r="AY1952" s="48">
        <v>0</v>
      </c>
      <c r="AZ1952" s="48">
        <v>0</v>
      </c>
      <c r="BE1952" s="48">
        <v>0</v>
      </c>
      <c r="BF1952" s="48">
        <v>1</v>
      </c>
      <c r="BG1952" s="48">
        <v>1260</v>
      </c>
      <c r="BH1952" s="48">
        <v>1260</v>
      </c>
      <c r="BI1952" s="7">
        <v>0</v>
      </c>
      <c r="BJ1952" s="7">
        <v>0</v>
      </c>
      <c r="BK1952" s="7">
        <v>0</v>
      </c>
      <c r="BL1952" s="7">
        <v>0</v>
      </c>
      <c r="BM1952" s="7">
        <v>0</v>
      </c>
      <c r="BN1952" s="7">
        <v>0</v>
      </c>
      <c r="BO1952" s="7">
        <v>0</v>
      </c>
      <c r="BP1952" s="7">
        <v>0</v>
      </c>
      <c r="BQ1952" s="7">
        <v>0</v>
      </c>
      <c r="BR1952" s="7">
        <v>0</v>
      </c>
      <c r="BS1952" s="7">
        <v>0</v>
      </c>
      <c r="BT1952" s="7">
        <v>0</v>
      </c>
      <c r="BU1952" s="7">
        <v>0</v>
      </c>
      <c r="BV1952" s="7">
        <v>0</v>
      </c>
      <c r="BW1952" s="7">
        <v>0</v>
      </c>
      <c r="BX1952" s="7">
        <v>0</v>
      </c>
      <c r="BY1952" s="7">
        <v>0</v>
      </c>
      <c r="BZ1952" s="7">
        <v>0</v>
      </c>
      <c r="CA1952" s="7">
        <v>0</v>
      </c>
      <c r="CB1952" s="7">
        <v>0</v>
      </c>
      <c r="CC1952" s="7">
        <v>0</v>
      </c>
      <c r="CD1952" s="7">
        <v>0</v>
      </c>
      <c r="CE1952" s="7">
        <v>0</v>
      </c>
      <c r="CF1952" s="7">
        <v>0</v>
      </c>
      <c r="CG1952" s="7">
        <v>0</v>
      </c>
      <c r="CH1952" s="7">
        <v>0</v>
      </c>
      <c r="CI1952" s="7">
        <v>0</v>
      </c>
      <c r="CJ1952" s="7">
        <v>0</v>
      </c>
      <c r="CK1952" s="7">
        <v>0</v>
      </c>
      <c r="CL1952" s="40">
        <v>0</v>
      </c>
      <c r="CM1952" s="40">
        <v>0</v>
      </c>
      <c r="CN1952" s="40">
        <v>0</v>
      </c>
      <c r="CO1952" s="40">
        <v>0</v>
      </c>
      <c r="CP1952" s="7">
        <v>0</v>
      </c>
      <c r="CQ1952" s="7">
        <v>0</v>
      </c>
      <c r="CR1952" s="7">
        <v>0</v>
      </c>
      <c r="CS1952" s="40">
        <v>0</v>
      </c>
      <c r="CT1952" s="7">
        <v>0</v>
      </c>
      <c r="CU1952" s="7">
        <v>0</v>
      </c>
      <c r="CV1952" s="4"/>
      <c r="CW1952" s="4"/>
      <c r="CX1952" s="4" t="s">
        <v>242</v>
      </c>
      <c r="CY1952" s="4" t="s">
        <v>242</v>
      </c>
      <c r="CZ1952" s="4" t="s">
        <v>242</v>
      </c>
      <c r="DA1952" s="4" t="s">
        <v>242</v>
      </c>
      <c r="DB1952" s="4" t="s">
        <v>242</v>
      </c>
      <c r="DC1952" s="4" t="s">
        <v>242</v>
      </c>
      <c r="DD1952" s="7">
        <v>2</v>
      </c>
      <c r="DE1952" s="7">
        <v>30</v>
      </c>
      <c r="DF1952" s="7">
        <v>60</v>
      </c>
      <c r="DH1952" s="7">
        <v>13</v>
      </c>
      <c r="DI1952" s="4">
        <v>1</v>
      </c>
      <c r="DJ1952" s="4">
        <v>3</v>
      </c>
      <c r="DK1952" s="4">
        <v>5</v>
      </c>
      <c r="DL1952" s="4">
        <v>7</v>
      </c>
      <c r="DX1952" s="7">
        <f t="shared" si="25527"/>
        <v>8130221</v>
      </c>
      <c r="DY1952" s="7"/>
      <c r="DZ1952" s="67">
        <v>10000</v>
      </c>
      <c r="EA1952" s="2" t="s">
        <v>1671</v>
      </c>
      <c r="EB1952" s="85">
        <v>208</v>
      </c>
      <c r="EC1952" s="2" t="s">
        <v>1672</v>
      </c>
      <c r="ED1952" s="2">
        <v>2024</v>
      </c>
      <c r="EE1952" s="2">
        <v>3004</v>
      </c>
      <c r="EF1952" s="7">
        <v>50</v>
      </c>
      <c r="EG1952" s="20"/>
      <c r="EH1952" s="20"/>
      <c r="EI1952" s="4">
        <v>40012</v>
      </c>
      <c r="EJ1952" s="4">
        <v>1</v>
      </c>
      <c r="EK1952" s="4">
        <v>40013</v>
      </c>
      <c r="EL1952" s="4">
        <v>1</v>
      </c>
      <c r="EM1952" s="4">
        <v>40013</v>
      </c>
      <c r="EN1952" s="4">
        <v>1</v>
      </c>
      <c r="EO1952" s="4">
        <v>40013</v>
      </c>
      <c r="EP1952" s="4">
        <v>1</v>
      </c>
      <c r="EQ1952" s="4">
        <v>40013</v>
      </c>
      <c r="ER1952" s="4">
        <v>1</v>
      </c>
      <c r="ES1952" s="4">
        <v>40013</v>
      </c>
      <c r="ET1952" s="4">
        <v>1</v>
      </c>
      <c r="EU1952" s="4">
        <v>40013</v>
      </c>
      <c r="EV1952" s="4">
        <v>1</v>
      </c>
      <c r="EW1952" s="4">
        <v>40013</v>
      </c>
      <c r="EX1952" s="4">
        <v>1</v>
      </c>
      <c r="EY1952" s="4">
        <v>40013</v>
      </c>
      <c r="EZ1952" s="4">
        <v>1</v>
      </c>
      <c r="FA1952" s="4">
        <v>40013</v>
      </c>
      <c r="FB1952" s="4">
        <v>1</v>
      </c>
      <c r="FC1952" s="4">
        <v>40013</v>
      </c>
      <c r="FD1952" s="4">
        <v>1</v>
      </c>
      <c r="FE1952" s="4">
        <v>20100</v>
      </c>
      <c r="FF1952" s="4">
        <v>1</v>
      </c>
      <c r="FG1952" s="4">
        <v>20100</v>
      </c>
      <c r="FH1952" s="4">
        <v>1</v>
      </c>
      <c r="FR1952" s="2">
        <v>99999</v>
      </c>
      <c r="FS1952" s="2">
        <v>0</v>
      </c>
      <c r="FT1952" s="2">
        <f t="shared" ref="FT1952" si="25574">IF(FT964="","",FT964)</f>
        <v>10000</v>
      </c>
      <c r="FV1952" s="2" t="str">
        <f t="shared" si="25556"/>
        <v/>
      </c>
      <c r="FW1952" s="2" t="str">
        <f t="shared" ref="FW1952" si="25575">IF(FW964="","",FW964)</f>
        <v/>
      </c>
      <c r="FX1952" s="2" t="str">
        <f t="shared" si="25551"/>
        <v/>
      </c>
      <c r="FY1952" s="2" t="str">
        <f t="shared" si="25487"/>
        <v/>
      </c>
      <c r="FZ1952" s="77">
        <v>0</v>
      </c>
      <c r="GA1952" s="2">
        <v>1</v>
      </c>
      <c r="GC1952" s="2">
        <v>1</v>
      </c>
      <c r="GD1952"/>
    </row>
    <row r="1953" s="2" customFormat="1" ht="14.25" spans="1:186">
      <c r="A1953" s="95">
        <f t="shared" si="25510"/>
        <v>8130322</v>
      </c>
      <c r="B1953" s="95">
        <v>1640</v>
      </c>
      <c r="C1953" s="95">
        <v>1</v>
      </c>
      <c r="D1953" s="95" t="s">
        <v>720</v>
      </c>
      <c r="E1953" s="95" t="str">
        <f t="shared" si="25511"/>
        <v>130级橙装男头盔（福利专用）</v>
      </c>
      <c r="F1953" s="31" t="s">
        <v>1483</v>
      </c>
      <c r="G1953" s="31">
        <v>5</v>
      </c>
      <c r="H1953" s="7" t="s">
        <v>191</v>
      </c>
      <c r="I1953" s="7" t="s">
        <v>187</v>
      </c>
      <c r="J1953" s="37">
        <v>1432</v>
      </c>
      <c r="K1953" s="39">
        <v>1698</v>
      </c>
      <c r="L1953" s="80"/>
      <c r="M1953" s="29" t="s">
        <v>193</v>
      </c>
      <c r="N1953" s="4">
        <v>130</v>
      </c>
      <c r="O1953" s="4">
        <v>130</v>
      </c>
      <c r="P1953" s="40">
        <f t="shared" si="25496"/>
        <v>2105</v>
      </c>
      <c r="Q1953" s="4"/>
      <c r="S1953" s="48">
        <v>1</v>
      </c>
      <c r="T1953" s="47" t="s">
        <v>194</v>
      </c>
      <c r="U1953" s="7" t="s">
        <v>195</v>
      </c>
      <c r="V1953" s="7">
        <v>0</v>
      </c>
      <c r="W1953" s="7">
        <v>0</v>
      </c>
      <c r="X1953" s="40">
        <v>0</v>
      </c>
      <c r="AB1953" s="7" t="s">
        <v>195</v>
      </c>
      <c r="AC1953" s="7">
        <v>0</v>
      </c>
      <c r="AD1953" s="7" t="s">
        <v>195</v>
      </c>
      <c r="AE1953" s="7" t="str">
        <f t="shared" ref="AE1953" si="25576">IF(Z1953&gt;=40,"false","true")</f>
        <v>true</v>
      </c>
      <c r="AF1953" s="7" t="b">
        <v>1</v>
      </c>
      <c r="AG1953" s="7" t="s">
        <v>195</v>
      </c>
      <c r="AH1953" s="40">
        <v>0</v>
      </c>
      <c r="AI1953" s="40">
        <v>0</v>
      </c>
      <c r="AJ1953" s="40">
        <v>1</v>
      </c>
      <c r="AK1953" s="40">
        <v>0</v>
      </c>
      <c r="AL1953" s="40">
        <v>1</v>
      </c>
      <c r="AM1953" s="40">
        <v>0</v>
      </c>
      <c r="AN1953" s="40">
        <v>60</v>
      </c>
      <c r="AO1953" s="40">
        <v>20000</v>
      </c>
      <c r="AP1953" s="7" t="s">
        <v>665</v>
      </c>
      <c r="AQ1953" s="4">
        <v>3</v>
      </c>
      <c r="AR1953" s="4">
        <v>161506</v>
      </c>
      <c r="AS1953" s="7" t="s">
        <v>199</v>
      </c>
      <c r="AT1953" s="48">
        <v>3</v>
      </c>
      <c r="AU1953" s="48">
        <v>1</v>
      </c>
      <c r="AV1953" s="48">
        <v>3</v>
      </c>
      <c r="AW1953" s="48">
        <v>500</v>
      </c>
      <c r="AX1953" s="48">
        <v>250</v>
      </c>
      <c r="AY1953" s="48">
        <v>0</v>
      </c>
      <c r="AZ1953" s="48">
        <v>0</v>
      </c>
      <c r="BE1953" s="48">
        <v>0</v>
      </c>
      <c r="BF1953" s="48">
        <v>1</v>
      </c>
      <c r="BG1953" s="48">
        <v>1260</v>
      </c>
      <c r="BH1953" s="48">
        <v>1260</v>
      </c>
      <c r="BI1953" s="7">
        <v>0</v>
      </c>
      <c r="BJ1953" s="7">
        <v>0</v>
      </c>
      <c r="BK1953" s="7">
        <v>0</v>
      </c>
      <c r="BL1953" s="7">
        <v>0</v>
      </c>
      <c r="BM1953" s="7">
        <v>0</v>
      </c>
      <c r="BN1953" s="7">
        <v>0</v>
      </c>
      <c r="BO1953" s="7">
        <v>0</v>
      </c>
      <c r="BP1953" s="7">
        <v>0</v>
      </c>
      <c r="BQ1953" s="7">
        <v>0</v>
      </c>
      <c r="BR1953" s="7">
        <v>0</v>
      </c>
      <c r="BS1953" s="7">
        <v>0</v>
      </c>
      <c r="BT1953" s="7">
        <v>0</v>
      </c>
      <c r="BU1953" s="7">
        <v>0</v>
      </c>
      <c r="BV1953" s="7">
        <v>0</v>
      </c>
      <c r="BW1953" s="7">
        <v>0</v>
      </c>
      <c r="BX1953" s="7">
        <v>0</v>
      </c>
      <c r="BY1953" s="7">
        <v>0</v>
      </c>
      <c r="BZ1953" s="7">
        <v>0</v>
      </c>
      <c r="CA1953" s="7">
        <v>0</v>
      </c>
      <c r="CB1953" s="7">
        <v>0</v>
      </c>
      <c r="CC1953" s="7">
        <v>0</v>
      </c>
      <c r="CD1953" s="7">
        <v>0</v>
      </c>
      <c r="CE1953" s="7">
        <v>0</v>
      </c>
      <c r="CF1953" s="7">
        <v>0</v>
      </c>
      <c r="CG1953" s="7">
        <v>0</v>
      </c>
      <c r="CH1953" s="7">
        <v>0</v>
      </c>
      <c r="CI1953" s="7">
        <v>0</v>
      </c>
      <c r="CJ1953" s="7">
        <v>0</v>
      </c>
      <c r="CK1953" s="7">
        <v>0</v>
      </c>
      <c r="CL1953" s="40">
        <v>0</v>
      </c>
      <c r="CM1953" s="40">
        <v>0</v>
      </c>
      <c r="CN1953" s="40">
        <v>0</v>
      </c>
      <c r="CO1953" s="40">
        <v>0</v>
      </c>
      <c r="CP1953" s="7">
        <v>0</v>
      </c>
      <c r="CQ1953" s="7">
        <v>0</v>
      </c>
      <c r="CR1953" s="7">
        <v>0</v>
      </c>
      <c r="CS1953" s="40">
        <v>0</v>
      </c>
      <c r="CT1953" s="7">
        <v>0</v>
      </c>
      <c r="CU1953" s="7">
        <v>0</v>
      </c>
      <c r="CV1953" s="4"/>
      <c r="CW1953" s="4"/>
      <c r="CX1953" s="4" t="s">
        <v>242</v>
      </c>
      <c r="CY1953" s="4" t="s">
        <v>242</v>
      </c>
      <c r="CZ1953" s="4" t="s">
        <v>242</v>
      </c>
      <c r="DA1953" s="4" t="s">
        <v>242</v>
      </c>
      <c r="DB1953" s="4" t="s">
        <v>242</v>
      </c>
      <c r="DC1953" s="4" t="s">
        <v>242</v>
      </c>
      <c r="DD1953" s="7">
        <v>2</v>
      </c>
      <c r="DE1953" s="7">
        <v>30</v>
      </c>
      <c r="DF1953" s="7">
        <v>60</v>
      </c>
      <c r="DH1953" s="7">
        <v>13</v>
      </c>
      <c r="DI1953" s="4">
        <v>2</v>
      </c>
      <c r="DJ1953" s="4">
        <v>3</v>
      </c>
      <c r="DK1953" s="4" t="s">
        <v>242</v>
      </c>
      <c r="DL1953" s="4" t="s">
        <v>242</v>
      </c>
      <c r="DX1953" s="7">
        <f t="shared" si="25527"/>
        <v>8130322</v>
      </c>
      <c r="DY1953" s="7"/>
      <c r="DZ1953" s="67">
        <v>0</v>
      </c>
      <c r="EA1953" s="2" t="s">
        <v>242</v>
      </c>
      <c r="EB1953" s="85" t="s">
        <v>242</v>
      </c>
      <c r="EC1953" s="2" t="s">
        <v>242</v>
      </c>
      <c r="ED1953" s="2">
        <v>2027</v>
      </c>
      <c r="EE1953" s="2">
        <v>3004</v>
      </c>
      <c r="EF1953" s="7">
        <v>50</v>
      </c>
      <c r="EG1953" s="20"/>
      <c r="EH1953" s="20"/>
      <c r="EI1953" s="4">
        <v>40012</v>
      </c>
      <c r="EJ1953" s="4">
        <v>1</v>
      </c>
      <c r="EK1953" s="4">
        <v>40013</v>
      </c>
      <c r="EL1953" s="4">
        <v>1</v>
      </c>
      <c r="EM1953" s="4">
        <v>40013</v>
      </c>
      <c r="EN1953" s="4">
        <v>1</v>
      </c>
      <c r="EO1953" s="4">
        <v>40013</v>
      </c>
      <c r="EP1953" s="4">
        <v>1</v>
      </c>
      <c r="EQ1953" s="4">
        <v>40013</v>
      </c>
      <c r="ER1953" s="4">
        <v>1</v>
      </c>
      <c r="ES1953" s="4">
        <v>40013</v>
      </c>
      <c r="ET1953" s="4">
        <v>1</v>
      </c>
      <c r="EU1953" s="4">
        <v>40013</v>
      </c>
      <c r="EV1953" s="4">
        <v>1</v>
      </c>
      <c r="EW1953" s="4">
        <v>40013</v>
      </c>
      <c r="EX1953" s="4">
        <v>1</v>
      </c>
      <c r="EY1953" s="4">
        <v>40013</v>
      </c>
      <c r="EZ1953" s="4">
        <v>1</v>
      </c>
      <c r="FA1953" s="4">
        <v>40013</v>
      </c>
      <c r="FB1953" s="4">
        <v>1</v>
      </c>
      <c r="FC1953" s="4">
        <v>40013</v>
      </c>
      <c r="FD1953" s="4">
        <v>1</v>
      </c>
      <c r="FE1953" s="4">
        <v>20100</v>
      </c>
      <c r="FF1953" s="4">
        <v>1</v>
      </c>
      <c r="FG1953" s="4">
        <v>20100</v>
      </c>
      <c r="FH1953" s="4">
        <v>1</v>
      </c>
      <c r="FR1953" s="2">
        <v>99999</v>
      </c>
      <c r="FS1953" s="2">
        <v>0</v>
      </c>
      <c r="FT1953" s="2">
        <f t="shared" ref="FT1953" si="25577">IF(FT965="","",FT965)</f>
        <v>10000</v>
      </c>
      <c r="FV1953" s="2" t="str">
        <f t="shared" si="25556"/>
        <v/>
      </c>
      <c r="FW1953" s="2" t="str">
        <f t="shared" ref="FW1953" si="25578">IF(FW965="","",FW965)</f>
        <v/>
      </c>
      <c r="FX1953" s="2" t="str">
        <f t="shared" si="25551"/>
        <v/>
      </c>
      <c r="FY1953" s="2" t="str">
        <f t="shared" si="25487"/>
        <v/>
      </c>
      <c r="FZ1953" s="77">
        <v>0</v>
      </c>
      <c r="GA1953" s="2">
        <v>1</v>
      </c>
      <c r="GC1953" s="2">
        <v>1</v>
      </c>
      <c r="GD1953"/>
    </row>
    <row r="1954" s="2" customFormat="1" ht="14.25" spans="1:186">
      <c r="A1954" s="95">
        <f t="shared" si="25510"/>
        <v>8130323</v>
      </c>
      <c r="B1954" s="95">
        <v>1384</v>
      </c>
      <c r="C1954" s="95">
        <v>1</v>
      </c>
      <c r="D1954" s="95" t="s">
        <v>722</v>
      </c>
      <c r="E1954" s="95" t="str">
        <f t="shared" si="25511"/>
        <v>130级橙装女头饰（福利专用）</v>
      </c>
      <c r="F1954" s="31" t="s">
        <v>1483</v>
      </c>
      <c r="G1954" s="31">
        <v>5</v>
      </c>
      <c r="H1954" s="7" t="s">
        <v>191</v>
      </c>
      <c r="I1954" s="7" t="s">
        <v>187</v>
      </c>
      <c r="J1954" s="37">
        <v>1498</v>
      </c>
      <c r="K1954" s="39">
        <v>1698</v>
      </c>
      <c r="L1954" s="80"/>
      <c r="M1954" s="29" t="s">
        <v>193</v>
      </c>
      <c r="N1954" s="4">
        <v>130</v>
      </c>
      <c r="O1954" s="4">
        <v>130</v>
      </c>
      <c r="P1954" s="40">
        <f t="shared" si="25496"/>
        <v>2105</v>
      </c>
      <c r="Q1954" s="4"/>
      <c r="S1954" s="48">
        <v>2</v>
      </c>
      <c r="T1954" s="47" t="s">
        <v>194</v>
      </c>
      <c r="U1954" s="7" t="s">
        <v>195</v>
      </c>
      <c r="V1954" s="7">
        <v>0</v>
      </c>
      <c r="W1954" s="7">
        <v>0</v>
      </c>
      <c r="X1954" s="40">
        <v>0</v>
      </c>
      <c r="AB1954" s="7" t="s">
        <v>195</v>
      </c>
      <c r="AC1954" s="7">
        <v>0</v>
      </c>
      <c r="AD1954" s="7" t="s">
        <v>195</v>
      </c>
      <c r="AE1954" s="7" t="str">
        <f t="shared" ref="AE1954" si="25579">IF(Z1954&gt;=40,"false","true")</f>
        <v>true</v>
      </c>
      <c r="AF1954" s="7" t="b">
        <v>1</v>
      </c>
      <c r="AG1954" s="7" t="s">
        <v>195</v>
      </c>
      <c r="AH1954" s="40">
        <v>0</v>
      </c>
      <c r="AI1954" s="40">
        <v>0</v>
      </c>
      <c r="AJ1954" s="40">
        <v>1</v>
      </c>
      <c r="AK1954" s="40">
        <v>0</v>
      </c>
      <c r="AL1954" s="40">
        <v>1</v>
      </c>
      <c r="AM1954" s="40">
        <v>0</v>
      </c>
      <c r="AN1954" s="40">
        <v>60</v>
      </c>
      <c r="AO1954" s="40">
        <v>20000</v>
      </c>
      <c r="AP1954" s="7" t="s">
        <v>668</v>
      </c>
      <c r="AQ1954" s="4">
        <v>3</v>
      </c>
      <c r="AR1954" s="4">
        <v>161506</v>
      </c>
      <c r="AS1954" s="7" t="s">
        <v>199</v>
      </c>
      <c r="AT1954" s="48">
        <v>3</v>
      </c>
      <c r="AU1954" s="48">
        <v>1</v>
      </c>
      <c r="AV1954" s="48">
        <v>3</v>
      </c>
      <c r="AW1954" s="48">
        <v>500</v>
      </c>
      <c r="AX1954" s="48">
        <v>250</v>
      </c>
      <c r="AY1954" s="48">
        <v>0</v>
      </c>
      <c r="AZ1954" s="48">
        <v>0</v>
      </c>
      <c r="BE1954" s="48">
        <v>0</v>
      </c>
      <c r="BF1954" s="48">
        <v>1</v>
      </c>
      <c r="BG1954" s="48">
        <v>1260</v>
      </c>
      <c r="BH1954" s="48">
        <v>1260</v>
      </c>
      <c r="BI1954" s="7">
        <v>0</v>
      </c>
      <c r="BJ1954" s="7">
        <v>0</v>
      </c>
      <c r="BK1954" s="7">
        <v>0</v>
      </c>
      <c r="BL1954" s="7">
        <v>0</v>
      </c>
      <c r="BM1954" s="7">
        <v>0</v>
      </c>
      <c r="BN1954" s="7">
        <v>0</v>
      </c>
      <c r="BO1954" s="7">
        <v>0</v>
      </c>
      <c r="BP1954" s="7">
        <v>0</v>
      </c>
      <c r="BQ1954" s="7">
        <v>0</v>
      </c>
      <c r="BR1954" s="7">
        <v>0</v>
      </c>
      <c r="BS1954" s="7">
        <v>0</v>
      </c>
      <c r="BT1954" s="7">
        <v>0</v>
      </c>
      <c r="BU1954" s="7">
        <v>0</v>
      </c>
      <c r="BV1954" s="7">
        <v>0</v>
      </c>
      <c r="BW1954" s="7">
        <v>0</v>
      </c>
      <c r="BX1954" s="7">
        <v>0</v>
      </c>
      <c r="BY1954" s="7">
        <v>0</v>
      </c>
      <c r="BZ1954" s="7">
        <v>0</v>
      </c>
      <c r="CA1954" s="7">
        <v>0</v>
      </c>
      <c r="CB1954" s="7">
        <v>0</v>
      </c>
      <c r="CC1954" s="7">
        <v>0</v>
      </c>
      <c r="CD1954" s="7">
        <v>0</v>
      </c>
      <c r="CE1954" s="7">
        <v>0</v>
      </c>
      <c r="CF1954" s="7">
        <v>0</v>
      </c>
      <c r="CG1954" s="7">
        <v>0</v>
      </c>
      <c r="CH1954" s="7">
        <v>0</v>
      </c>
      <c r="CI1954" s="7">
        <v>0</v>
      </c>
      <c r="CJ1954" s="7">
        <v>0</v>
      </c>
      <c r="CK1954" s="7">
        <v>0</v>
      </c>
      <c r="CL1954" s="40">
        <v>0</v>
      </c>
      <c r="CM1954" s="40">
        <v>0</v>
      </c>
      <c r="CN1954" s="40">
        <v>0</v>
      </c>
      <c r="CO1954" s="40">
        <v>0</v>
      </c>
      <c r="CP1954" s="7">
        <v>0</v>
      </c>
      <c r="CQ1954" s="7">
        <v>0</v>
      </c>
      <c r="CR1954" s="7">
        <v>0</v>
      </c>
      <c r="CS1954" s="40">
        <v>0</v>
      </c>
      <c r="CT1954" s="7">
        <v>0</v>
      </c>
      <c r="CU1954" s="7">
        <v>0</v>
      </c>
      <c r="CV1954" s="4"/>
      <c r="CW1954" s="4"/>
      <c r="CX1954" s="4" t="s">
        <v>242</v>
      </c>
      <c r="CY1954" s="4" t="s">
        <v>242</v>
      </c>
      <c r="CZ1954" s="4" t="s">
        <v>242</v>
      </c>
      <c r="DA1954" s="4" t="s">
        <v>242</v>
      </c>
      <c r="DB1954" s="4" t="s">
        <v>242</v>
      </c>
      <c r="DC1954" s="4" t="s">
        <v>242</v>
      </c>
      <c r="DD1954" s="7">
        <v>2</v>
      </c>
      <c r="DE1954" s="7">
        <v>30</v>
      </c>
      <c r="DF1954" s="7">
        <v>60</v>
      </c>
      <c r="DH1954" s="7">
        <v>13</v>
      </c>
      <c r="DI1954" s="4">
        <v>2</v>
      </c>
      <c r="DJ1954" s="4">
        <v>3</v>
      </c>
      <c r="DK1954" s="4" t="s">
        <v>242</v>
      </c>
      <c r="DL1954" s="4" t="s">
        <v>242</v>
      </c>
      <c r="DX1954" s="7">
        <f t="shared" si="25527"/>
        <v>8130323</v>
      </c>
      <c r="DY1954" s="7"/>
      <c r="DZ1954" s="67">
        <v>0</v>
      </c>
      <c r="EA1954" s="2" t="s">
        <v>242</v>
      </c>
      <c r="EB1954" s="85" t="s">
        <v>242</v>
      </c>
      <c r="EC1954" s="2" t="s">
        <v>242</v>
      </c>
      <c r="ED1954" s="2">
        <v>2027</v>
      </c>
      <c r="EE1954" s="2">
        <v>3004</v>
      </c>
      <c r="EF1954" s="7">
        <v>50</v>
      </c>
      <c r="EG1954" s="20"/>
      <c r="EH1954" s="20"/>
      <c r="EI1954" s="4">
        <v>40012</v>
      </c>
      <c r="EJ1954" s="4">
        <v>1</v>
      </c>
      <c r="EK1954" s="4">
        <v>40013</v>
      </c>
      <c r="EL1954" s="4">
        <v>1</v>
      </c>
      <c r="EM1954" s="4">
        <v>40013</v>
      </c>
      <c r="EN1954" s="4">
        <v>1</v>
      </c>
      <c r="EO1954" s="4">
        <v>40013</v>
      </c>
      <c r="EP1954" s="4">
        <v>1</v>
      </c>
      <c r="EQ1954" s="4">
        <v>40013</v>
      </c>
      <c r="ER1954" s="4">
        <v>1</v>
      </c>
      <c r="ES1954" s="4">
        <v>40013</v>
      </c>
      <c r="ET1954" s="4">
        <v>1</v>
      </c>
      <c r="EU1954" s="4">
        <v>40013</v>
      </c>
      <c r="EV1954" s="4">
        <v>1</v>
      </c>
      <c r="EW1954" s="4">
        <v>40013</v>
      </c>
      <c r="EX1954" s="4">
        <v>1</v>
      </c>
      <c r="EY1954" s="4">
        <v>40013</v>
      </c>
      <c r="EZ1954" s="4">
        <v>1</v>
      </c>
      <c r="FA1954" s="4">
        <v>40013</v>
      </c>
      <c r="FB1954" s="4">
        <v>1</v>
      </c>
      <c r="FC1954" s="4">
        <v>40013</v>
      </c>
      <c r="FD1954" s="4">
        <v>1</v>
      </c>
      <c r="FE1954" s="4">
        <v>20100</v>
      </c>
      <c r="FF1954" s="4">
        <v>1</v>
      </c>
      <c r="FG1954" s="4">
        <v>20100</v>
      </c>
      <c r="FH1954" s="4">
        <v>1</v>
      </c>
      <c r="FR1954" s="2">
        <v>99999</v>
      </c>
      <c r="FS1954" s="2">
        <v>0</v>
      </c>
      <c r="FT1954" s="2">
        <f t="shared" ref="FT1954" si="25580">IF(FT966="","",FT966)</f>
        <v>10000</v>
      </c>
      <c r="FV1954" s="2" t="str">
        <f t="shared" si="25556"/>
        <v/>
      </c>
      <c r="FW1954" s="2" t="str">
        <f t="shared" ref="FW1954" si="25581">IF(FW966="","",FW966)</f>
        <v/>
      </c>
      <c r="FX1954" s="2" t="str">
        <f t="shared" si="25551"/>
        <v/>
      </c>
      <c r="FY1954" s="2" t="str">
        <f t="shared" si="25487"/>
        <v/>
      </c>
      <c r="FZ1954" s="77">
        <v>0</v>
      </c>
      <c r="GA1954" s="2">
        <v>1</v>
      </c>
      <c r="GC1954" s="2">
        <v>1</v>
      </c>
      <c r="GD1954"/>
    </row>
    <row r="1955" s="2" customFormat="1" ht="14.25" spans="1:186">
      <c r="A1955" s="95">
        <f t="shared" si="25510"/>
        <v>8130424</v>
      </c>
      <c r="B1955" s="95">
        <v>40</v>
      </c>
      <c r="C1955" s="95">
        <v>2</v>
      </c>
      <c r="D1955" s="95" t="s">
        <v>724</v>
      </c>
      <c r="E1955" s="95" t="str">
        <f t="shared" si="25511"/>
        <v>130级橙装项链（福利专用）</v>
      </c>
      <c r="F1955" s="31" t="s">
        <v>1483</v>
      </c>
      <c r="G1955" s="31">
        <v>5</v>
      </c>
      <c r="H1955" s="7" t="s">
        <v>191</v>
      </c>
      <c r="I1955" s="7" t="s">
        <v>187</v>
      </c>
      <c r="J1955" s="37">
        <v>1465</v>
      </c>
      <c r="K1955" s="39">
        <v>1434</v>
      </c>
      <c r="L1955" s="80"/>
      <c r="M1955" s="29" t="s">
        <v>193</v>
      </c>
      <c r="N1955" s="4">
        <v>130</v>
      </c>
      <c r="O1955" s="4">
        <v>130</v>
      </c>
      <c r="P1955" s="40">
        <f t="shared" si="25496"/>
        <v>2205</v>
      </c>
      <c r="Q1955" s="4"/>
      <c r="S1955" s="48">
        <v>0</v>
      </c>
      <c r="T1955" s="47" t="s">
        <v>194</v>
      </c>
      <c r="U1955" s="7" t="s">
        <v>195</v>
      </c>
      <c r="V1955" s="7">
        <v>0</v>
      </c>
      <c r="W1955" s="7">
        <v>0</v>
      </c>
      <c r="X1955" s="40">
        <v>0</v>
      </c>
      <c r="AB1955" s="7" t="s">
        <v>195</v>
      </c>
      <c r="AC1955" s="7">
        <v>0</v>
      </c>
      <c r="AD1955" s="7" t="s">
        <v>195</v>
      </c>
      <c r="AE1955" s="7" t="str">
        <f t="shared" ref="AE1955" si="25582">IF(Z1955&gt;=40,"false","true")</f>
        <v>true</v>
      </c>
      <c r="AF1955" s="7" t="b">
        <v>1</v>
      </c>
      <c r="AG1955" s="7" t="s">
        <v>195</v>
      </c>
      <c r="AH1955" s="40">
        <v>0</v>
      </c>
      <c r="AI1955" s="40">
        <v>0</v>
      </c>
      <c r="AJ1955" s="40">
        <v>1</v>
      </c>
      <c r="AK1955" s="40">
        <v>0</v>
      </c>
      <c r="AL1955" s="40">
        <v>1</v>
      </c>
      <c r="AM1955" s="40">
        <v>0</v>
      </c>
      <c r="AN1955" s="40">
        <v>60</v>
      </c>
      <c r="AO1955" s="40">
        <v>20000</v>
      </c>
      <c r="AP1955" s="7" t="s">
        <v>671</v>
      </c>
      <c r="AQ1955" s="4">
        <v>3</v>
      </c>
      <c r="AR1955" s="4">
        <v>161506</v>
      </c>
      <c r="AS1955" s="7" t="s">
        <v>199</v>
      </c>
      <c r="AT1955" s="48">
        <v>3</v>
      </c>
      <c r="AU1955" s="48">
        <v>1</v>
      </c>
      <c r="AV1955" s="48">
        <v>3</v>
      </c>
      <c r="AW1955" s="48">
        <v>500</v>
      </c>
      <c r="AX1955" s="48">
        <v>250</v>
      </c>
      <c r="AY1955" s="48">
        <v>0</v>
      </c>
      <c r="AZ1955" s="48">
        <v>0</v>
      </c>
      <c r="BE1955" s="48">
        <v>0</v>
      </c>
      <c r="BF1955" s="48">
        <v>1</v>
      </c>
      <c r="BG1955" s="48">
        <v>1260</v>
      </c>
      <c r="BH1955" s="48">
        <v>1260</v>
      </c>
      <c r="BI1955" s="7">
        <v>0</v>
      </c>
      <c r="BJ1955" s="7">
        <v>0</v>
      </c>
      <c r="BK1955" s="7">
        <v>0</v>
      </c>
      <c r="BL1955" s="7">
        <v>0</v>
      </c>
      <c r="BM1955" s="7">
        <v>0</v>
      </c>
      <c r="BN1955" s="7">
        <v>0</v>
      </c>
      <c r="BO1955" s="7">
        <v>0</v>
      </c>
      <c r="BP1955" s="7">
        <v>0</v>
      </c>
      <c r="BQ1955" s="7">
        <v>0</v>
      </c>
      <c r="BR1955" s="7">
        <v>0</v>
      </c>
      <c r="BS1955" s="7">
        <v>0</v>
      </c>
      <c r="BT1955" s="7">
        <v>0</v>
      </c>
      <c r="BU1955" s="7">
        <v>0</v>
      </c>
      <c r="BV1955" s="7">
        <v>0</v>
      </c>
      <c r="BW1955" s="7">
        <v>0</v>
      </c>
      <c r="BX1955" s="7">
        <v>0</v>
      </c>
      <c r="BY1955" s="7">
        <v>0</v>
      </c>
      <c r="BZ1955" s="7">
        <v>0</v>
      </c>
      <c r="CA1955" s="7">
        <v>0</v>
      </c>
      <c r="CB1955" s="7">
        <v>0</v>
      </c>
      <c r="CC1955" s="7">
        <v>0</v>
      </c>
      <c r="CD1955" s="7">
        <v>0</v>
      </c>
      <c r="CE1955" s="7">
        <v>0</v>
      </c>
      <c r="CF1955" s="7">
        <v>0</v>
      </c>
      <c r="CG1955" s="7">
        <v>0</v>
      </c>
      <c r="CH1955" s="7">
        <v>0</v>
      </c>
      <c r="CI1955" s="7">
        <v>0</v>
      </c>
      <c r="CJ1955" s="7">
        <v>0</v>
      </c>
      <c r="CK1955" s="7">
        <v>0</v>
      </c>
      <c r="CL1955" s="40">
        <v>0</v>
      </c>
      <c r="CM1955" s="40">
        <v>0</v>
      </c>
      <c r="CN1955" s="40">
        <v>0</v>
      </c>
      <c r="CO1955" s="40">
        <v>0</v>
      </c>
      <c r="CP1955" s="7">
        <v>0</v>
      </c>
      <c r="CQ1955" s="7">
        <v>0</v>
      </c>
      <c r="CR1955" s="7">
        <v>0</v>
      </c>
      <c r="CS1955" s="40">
        <v>0</v>
      </c>
      <c r="CT1955" s="7">
        <v>0</v>
      </c>
      <c r="CU1955" s="7">
        <v>0</v>
      </c>
      <c r="CV1955" s="4"/>
      <c r="CW1955" s="4"/>
      <c r="CX1955" s="4" t="s">
        <v>242</v>
      </c>
      <c r="CY1955" s="4" t="s">
        <v>242</v>
      </c>
      <c r="CZ1955" s="4" t="s">
        <v>242</v>
      </c>
      <c r="DA1955" s="4" t="s">
        <v>242</v>
      </c>
      <c r="DB1955" s="4" t="s">
        <v>242</v>
      </c>
      <c r="DC1955" s="4" t="s">
        <v>242</v>
      </c>
      <c r="DD1955" s="7">
        <v>2</v>
      </c>
      <c r="DE1955" s="7">
        <v>30</v>
      </c>
      <c r="DF1955" s="7">
        <v>60</v>
      </c>
      <c r="DH1955" s="7">
        <v>13</v>
      </c>
      <c r="DI1955" s="4">
        <v>4</v>
      </c>
      <c r="DJ1955" s="4">
        <v>5</v>
      </c>
      <c r="DK1955" s="4" t="s">
        <v>242</v>
      </c>
      <c r="DL1955" s="4" t="s">
        <v>242</v>
      </c>
      <c r="DX1955" s="7">
        <f t="shared" si="25527"/>
        <v>8130424</v>
      </c>
      <c r="DY1955" s="7"/>
      <c r="DZ1955" s="67">
        <v>0</v>
      </c>
      <c r="EA1955" s="2" t="s">
        <v>242</v>
      </c>
      <c r="EB1955" s="85" t="s">
        <v>242</v>
      </c>
      <c r="EC1955" s="2" t="s">
        <v>242</v>
      </c>
      <c r="ED1955" s="2">
        <v>2030</v>
      </c>
      <c r="EE1955" s="2">
        <v>3004</v>
      </c>
      <c r="EF1955" s="7">
        <v>50</v>
      </c>
      <c r="EG1955" s="20"/>
      <c r="EH1955" s="20"/>
      <c r="EI1955" s="4">
        <v>40012</v>
      </c>
      <c r="EJ1955" s="4">
        <v>1</v>
      </c>
      <c r="EK1955" s="4">
        <v>40013</v>
      </c>
      <c r="EL1955" s="4">
        <v>1</v>
      </c>
      <c r="EM1955" s="4">
        <v>40013</v>
      </c>
      <c r="EN1955" s="4">
        <v>1</v>
      </c>
      <c r="EO1955" s="4">
        <v>40013</v>
      </c>
      <c r="EP1955" s="4">
        <v>1</v>
      </c>
      <c r="EQ1955" s="4">
        <v>40013</v>
      </c>
      <c r="ER1955" s="4">
        <v>1</v>
      </c>
      <c r="ES1955" s="4">
        <v>40013</v>
      </c>
      <c r="ET1955" s="4">
        <v>1</v>
      </c>
      <c r="EU1955" s="4">
        <v>40013</v>
      </c>
      <c r="EV1955" s="4">
        <v>1</v>
      </c>
      <c r="EW1955" s="4">
        <v>40013</v>
      </c>
      <c r="EX1955" s="4">
        <v>1</v>
      </c>
      <c r="EY1955" s="4">
        <v>40013</v>
      </c>
      <c r="EZ1955" s="4">
        <v>1</v>
      </c>
      <c r="FA1955" s="4">
        <v>40013</v>
      </c>
      <c r="FB1955" s="4">
        <v>1</v>
      </c>
      <c r="FC1955" s="4">
        <v>40013</v>
      </c>
      <c r="FD1955" s="4">
        <v>1</v>
      </c>
      <c r="FE1955" s="4">
        <v>20100</v>
      </c>
      <c r="FF1955" s="4">
        <v>1</v>
      </c>
      <c r="FG1955" s="4">
        <v>20100</v>
      </c>
      <c r="FH1955" s="4">
        <v>1</v>
      </c>
      <c r="FR1955" s="2">
        <v>99999</v>
      </c>
      <c r="FS1955" s="2">
        <v>0</v>
      </c>
      <c r="FT1955" s="2">
        <f t="shared" ref="FT1955" si="25583">IF(FT967="","",FT967)</f>
        <v>10000</v>
      </c>
      <c r="FV1955" s="2" t="str">
        <f t="shared" si="25556"/>
        <v/>
      </c>
      <c r="FW1955" s="2" t="str">
        <f t="shared" ref="FW1955" si="25584">IF(FW967="","",FW967)</f>
        <v/>
      </c>
      <c r="FX1955" s="2" t="str">
        <f t="shared" si="25551"/>
        <v/>
      </c>
      <c r="FY1955" s="2" t="str">
        <f t="shared" si="25487"/>
        <v/>
      </c>
      <c r="FZ1955" s="77">
        <v>0</v>
      </c>
      <c r="GA1955" s="2">
        <v>1</v>
      </c>
      <c r="GC1955" s="2">
        <v>1</v>
      </c>
      <c r="GD1955"/>
    </row>
    <row r="1956" s="2" customFormat="1" ht="14.25" spans="1:186">
      <c r="A1956" s="95">
        <f t="shared" si="25510"/>
        <v>8130525</v>
      </c>
      <c r="B1956" s="95">
        <v>72</v>
      </c>
      <c r="C1956" s="95">
        <v>4</v>
      </c>
      <c r="D1956" s="95" t="s">
        <v>726</v>
      </c>
      <c r="E1956" s="95" t="str">
        <f t="shared" si="25511"/>
        <v>130级橙装腰带（福利专用）</v>
      </c>
      <c r="F1956" s="31" t="s">
        <v>1483</v>
      </c>
      <c r="G1956" s="31">
        <v>5</v>
      </c>
      <c r="H1956" s="7" t="s">
        <v>191</v>
      </c>
      <c r="I1956" s="7" t="s">
        <v>187</v>
      </c>
      <c r="J1956" s="37">
        <v>1476</v>
      </c>
      <c r="K1956" s="39">
        <v>1435</v>
      </c>
      <c r="L1956" s="80"/>
      <c r="M1956" s="29" t="s">
        <v>193</v>
      </c>
      <c r="N1956" s="4">
        <v>130</v>
      </c>
      <c r="O1956" s="4">
        <v>130</v>
      </c>
      <c r="P1956" s="40">
        <f t="shared" si="25496"/>
        <v>2405</v>
      </c>
      <c r="Q1956" s="4"/>
      <c r="S1956" s="48">
        <v>0</v>
      </c>
      <c r="T1956" s="47" t="s">
        <v>194</v>
      </c>
      <c r="U1956" s="7" t="s">
        <v>195</v>
      </c>
      <c r="V1956" s="7">
        <v>0</v>
      </c>
      <c r="W1956" s="7">
        <v>0</v>
      </c>
      <c r="X1956" s="40">
        <v>0</v>
      </c>
      <c r="AB1956" s="7" t="s">
        <v>195</v>
      </c>
      <c r="AC1956" s="7">
        <v>0</v>
      </c>
      <c r="AD1956" s="7" t="s">
        <v>195</v>
      </c>
      <c r="AE1956" s="7" t="str">
        <f t="shared" ref="AE1956" si="25585">IF(Z1956&gt;=40,"false","true")</f>
        <v>true</v>
      </c>
      <c r="AF1956" s="7" t="b">
        <v>1</v>
      </c>
      <c r="AG1956" s="7" t="s">
        <v>195</v>
      </c>
      <c r="AH1956" s="40">
        <v>0</v>
      </c>
      <c r="AI1956" s="40">
        <v>0</v>
      </c>
      <c r="AJ1956" s="40">
        <v>1</v>
      </c>
      <c r="AK1956" s="40">
        <v>0</v>
      </c>
      <c r="AL1956" s="40">
        <v>1</v>
      </c>
      <c r="AM1956" s="40">
        <v>0</v>
      </c>
      <c r="AN1956" s="40">
        <v>60</v>
      </c>
      <c r="AO1956" s="40">
        <v>20000</v>
      </c>
      <c r="AP1956" s="7" t="s">
        <v>674</v>
      </c>
      <c r="AQ1956" s="4">
        <v>3</v>
      </c>
      <c r="AR1956" s="4">
        <v>161506</v>
      </c>
      <c r="AS1956" s="7" t="s">
        <v>199</v>
      </c>
      <c r="AT1956" s="48">
        <v>3</v>
      </c>
      <c r="AU1956" s="48">
        <v>1</v>
      </c>
      <c r="AV1956" s="48">
        <v>3</v>
      </c>
      <c r="AW1956" s="48">
        <v>500</v>
      </c>
      <c r="AX1956" s="48">
        <v>250</v>
      </c>
      <c r="AY1956" s="48">
        <v>0</v>
      </c>
      <c r="AZ1956" s="48">
        <v>0</v>
      </c>
      <c r="BE1956" s="48">
        <v>0</v>
      </c>
      <c r="BF1956" s="48">
        <v>1</v>
      </c>
      <c r="BG1956" s="48">
        <v>1260</v>
      </c>
      <c r="BH1956" s="48">
        <v>1260</v>
      </c>
      <c r="BI1956" s="7">
        <v>0</v>
      </c>
      <c r="BJ1956" s="7">
        <v>0</v>
      </c>
      <c r="BK1956" s="7">
        <v>0</v>
      </c>
      <c r="BL1956" s="7">
        <v>0</v>
      </c>
      <c r="BM1956" s="7">
        <v>0</v>
      </c>
      <c r="BN1956" s="7">
        <v>0</v>
      </c>
      <c r="BO1956" s="7">
        <v>0</v>
      </c>
      <c r="BP1956" s="7">
        <v>0</v>
      </c>
      <c r="BQ1956" s="7">
        <v>0</v>
      </c>
      <c r="BR1956" s="7">
        <v>0</v>
      </c>
      <c r="BS1956" s="7">
        <v>0</v>
      </c>
      <c r="BT1956" s="7">
        <v>0</v>
      </c>
      <c r="BU1956" s="7">
        <v>0</v>
      </c>
      <c r="BV1956" s="7">
        <v>0</v>
      </c>
      <c r="BW1956" s="7">
        <v>0</v>
      </c>
      <c r="BX1956" s="7">
        <v>0</v>
      </c>
      <c r="BY1956" s="7">
        <v>0</v>
      </c>
      <c r="BZ1956" s="7">
        <v>0</v>
      </c>
      <c r="CA1956" s="7">
        <v>0</v>
      </c>
      <c r="CB1956" s="7">
        <v>0</v>
      </c>
      <c r="CC1956" s="7">
        <v>0</v>
      </c>
      <c r="CD1956" s="7">
        <v>0</v>
      </c>
      <c r="CE1956" s="7">
        <v>0</v>
      </c>
      <c r="CF1956" s="7">
        <v>0</v>
      </c>
      <c r="CG1956" s="7">
        <v>0</v>
      </c>
      <c r="CH1956" s="7">
        <v>0</v>
      </c>
      <c r="CI1956" s="7">
        <v>0</v>
      </c>
      <c r="CJ1956" s="7">
        <v>0</v>
      </c>
      <c r="CK1956" s="7">
        <v>0</v>
      </c>
      <c r="CL1956" s="40">
        <v>0</v>
      </c>
      <c r="CM1956" s="40">
        <v>0</v>
      </c>
      <c r="CN1956" s="40">
        <v>0</v>
      </c>
      <c r="CO1956" s="40">
        <v>0</v>
      </c>
      <c r="CP1956" s="7">
        <v>0</v>
      </c>
      <c r="CQ1956" s="7">
        <v>0</v>
      </c>
      <c r="CR1956" s="7">
        <v>0</v>
      </c>
      <c r="CS1956" s="40">
        <v>0</v>
      </c>
      <c r="CT1956" s="7">
        <v>0</v>
      </c>
      <c r="CU1956" s="7">
        <v>0</v>
      </c>
      <c r="CV1956" s="4"/>
      <c r="CW1956" s="4"/>
      <c r="CX1956" s="4" t="s">
        <v>242</v>
      </c>
      <c r="CY1956" s="4" t="s">
        <v>242</v>
      </c>
      <c r="CZ1956" s="4" t="s">
        <v>242</v>
      </c>
      <c r="DA1956" s="4" t="s">
        <v>242</v>
      </c>
      <c r="DB1956" s="4" t="s">
        <v>242</v>
      </c>
      <c r="DC1956" s="4" t="s">
        <v>242</v>
      </c>
      <c r="DD1956" s="7">
        <v>2</v>
      </c>
      <c r="DE1956" s="7">
        <v>30</v>
      </c>
      <c r="DF1956" s="7">
        <v>60</v>
      </c>
      <c r="DH1956" s="7">
        <v>13</v>
      </c>
      <c r="DI1956" s="4">
        <v>1</v>
      </c>
      <c r="DJ1956" s="4">
        <v>6</v>
      </c>
      <c r="DK1956" s="4">
        <v>9</v>
      </c>
      <c r="DL1956" s="4" t="s">
        <v>242</v>
      </c>
      <c r="DX1956" s="7">
        <f t="shared" si="25527"/>
        <v>8130525</v>
      </c>
      <c r="DY1956" s="7"/>
      <c r="DZ1956" s="67">
        <v>0</v>
      </c>
      <c r="EA1956" s="2" t="s">
        <v>242</v>
      </c>
      <c r="EB1956" s="85" t="s">
        <v>242</v>
      </c>
      <c r="EC1956" s="2" t="s">
        <v>242</v>
      </c>
      <c r="ED1956" s="2">
        <v>2033</v>
      </c>
      <c r="EE1956" s="2">
        <v>3004</v>
      </c>
      <c r="EF1956" s="7">
        <v>50</v>
      </c>
      <c r="EG1956" s="20"/>
      <c r="EH1956" s="20"/>
      <c r="EI1956" s="4">
        <v>40012</v>
      </c>
      <c r="EJ1956" s="4">
        <v>1</v>
      </c>
      <c r="EK1956" s="4">
        <v>40013</v>
      </c>
      <c r="EL1956" s="4">
        <v>1</v>
      </c>
      <c r="EM1956" s="4">
        <v>40013</v>
      </c>
      <c r="EN1956" s="4">
        <v>1</v>
      </c>
      <c r="EO1956" s="4">
        <v>40013</v>
      </c>
      <c r="EP1956" s="4">
        <v>1</v>
      </c>
      <c r="EQ1956" s="4">
        <v>40013</v>
      </c>
      <c r="ER1956" s="4">
        <v>1</v>
      </c>
      <c r="ES1956" s="4">
        <v>40013</v>
      </c>
      <c r="ET1956" s="4">
        <v>1</v>
      </c>
      <c r="EU1956" s="4">
        <v>40013</v>
      </c>
      <c r="EV1956" s="4">
        <v>1</v>
      </c>
      <c r="EW1956" s="4">
        <v>40013</v>
      </c>
      <c r="EX1956" s="4">
        <v>1</v>
      </c>
      <c r="EY1956" s="4">
        <v>40013</v>
      </c>
      <c r="EZ1956" s="4">
        <v>1</v>
      </c>
      <c r="FA1956" s="4">
        <v>40013</v>
      </c>
      <c r="FB1956" s="4">
        <v>1</v>
      </c>
      <c r="FC1956" s="4">
        <v>40013</v>
      </c>
      <c r="FD1956" s="4">
        <v>1</v>
      </c>
      <c r="FE1956" s="4">
        <v>20100</v>
      </c>
      <c r="FF1956" s="4">
        <v>1</v>
      </c>
      <c r="FG1956" s="4">
        <v>20100</v>
      </c>
      <c r="FH1956" s="4">
        <v>1</v>
      </c>
      <c r="FR1956" s="2">
        <v>99999</v>
      </c>
      <c r="FS1956" s="2">
        <v>0</v>
      </c>
      <c r="FT1956" s="2">
        <f t="shared" ref="FT1956" si="25586">IF(FT968="","",FT968)</f>
        <v>10000</v>
      </c>
      <c r="FV1956" s="2" t="str">
        <f t="shared" ref="FV1956" si="25587">IF(FV968="","",FV968)</f>
        <v/>
      </c>
      <c r="FW1956" s="2" t="str">
        <f t="shared" ref="FW1956" si="25588">IF(FW968="","",FW968)</f>
        <v/>
      </c>
      <c r="FX1956" s="2" t="str">
        <f t="shared" ref="FX1956" si="25589">IF(FX968="","",FX968)</f>
        <v/>
      </c>
      <c r="FY1956" s="2" t="str">
        <f t="shared" ref="FY1956" si="25590">IF(FY968="","",FY968)</f>
        <v/>
      </c>
      <c r="FZ1956" s="77">
        <v>0</v>
      </c>
      <c r="GA1956" s="2">
        <v>1</v>
      </c>
      <c r="GC1956" s="2">
        <v>1</v>
      </c>
      <c r="GD1956"/>
    </row>
    <row r="1957" s="2" customFormat="1" ht="14.25" spans="1:186">
      <c r="A1957" s="95">
        <f t="shared" ref="A1957" si="25591">A969+13</f>
        <v>8130626</v>
      </c>
      <c r="B1957" s="95">
        <v>88</v>
      </c>
      <c r="C1957" s="95">
        <v>5</v>
      </c>
      <c r="D1957" s="95" t="s">
        <v>728</v>
      </c>
      <c r="E1957" s="95" t="str">
        <f t="shared" ref="E1957" si="25592">E969&amp;"（福利专用）"</f>
        <v>130级橙装鞋子（福利专用）</v>
      </c>
      <c r="F1957" s="31" t="s">
        <v>1483</v>
      </c>
      <c r="G1957" s="31">
        <v>5</v>
      </c>
      <c r="H1957" s="7" t="s">
        <v>191</v>
      </c>
      <c r="I1957" s="7" t="s">
        <v>187</v>
      </c>
      <c r="J1957" s="37">
        <v>1487</v>
      </c>
      <c r="K1957" s="39">
        <v>1429</v>
      </c>
      <c r="L1957" s="80"/>
      <c r="M1957" s="29" t="s">
        <v>193</v>
      </c>
      <c r="N1957" s="4">
        <v>130</v>
      </c>
      <c r="O1957" s="4">
        <v>130</v>
      </c>
      <c r="P1957" s="40">
        <f t="shared" si="25496"/>
        <v>2505</v>
      </c>
      <c r="Q1957" s="4"/>
      <c r="S1957" s="48">
        <v>0</v>
      </c>
      <c r="T1957" s="47" t="s">
        <v>194</v>
      </c>
      <c r="U1957" s="7" t="s">
        <v>195</v>
      </c>
      <c r="V1957" s="7">
        <v>0</v>
      </c>
      <c r="W1957" s="7">
        <v>0</v>
      </c>
      <c r="X1957" s="40">
        <v>0</v>
      </c>
      <c r="AB1957" s="7" t="s">
        <v>195</v>
      </c>
      <c r="AC1957" s="7">
        <v>0</v>
      </c>
      <c r="AD1957" s="7" t="s">
        <v>195</v>
      </c>
      <c r="AE1957" s="7" t="str">
        <f t="shared" ref="AE1957" si="25593">IF(Z1957&gt;=40,"false","true")</f>
        <v>true</v>
      </c>
      <c r="AF1957" s="7" t="b">
        <v>1</v>
      </c>
      <c r="AG1957" s="7" t="s">
        <v>195</v>
      </c>
      <c r="AH1957" s="40">
        <v>0</v>
      </c>
      <c r="AI1957" s="40">
        <v>0</v>
      </c>
      <c r="AJ1957" s="40">
        <v>1</v>
      </c>
      <c r="AK1957" s="40">
        <v>0</v>
      </c>
      <c r="AL1957" s="40">
        <v>1</v>
      </c>
      <c r="AM1957" s="40">
        <v>0</v>
      </c>
      <c r="AN1957" s="40">
        <v>60</v>
      </c>
      <c r="AO1957" s="40">
        <v>20000</v>
      </c>
      <c r="AP1957" s="7" t="s">
        <v>677</v>
      </c>
      <c r="AQ1957" s="4">
        <v>3</v>
      </c>
      <c r="AR1957" s="4">
        <v>161506</v>
      </c>
      <c r="AS1957" s="7" t="s">
        <v>199</v>
      </c>
      <c r="AT1957" s="48">
        <v>3</v>
      </c>
      <c r="AU1957" s="48">
        <v>1</v>
      </c>
      <c r="AV1957" s="48">
        <v>3</v>
      </c>
      <c r="AW1957" s="48">
        <v>500</v>
      </c>
      <c r="AX1957" s="48">
        <v>250</v>
      </c>
      <c r="AY1957" s="48">
        <v>0</v>
      </c>
      <c r="AZ1957" s="48">
        <v>0</v>
      </c>
      <c r="BE1957" s="48">
        <v>0</v>
      </c>
      <c r="BF1957" s="48">
        <v>1</v>
      </c>
      <c r="BG1957" s="48">
        <v>1260</v>
      </c>
      <c r="BH1957" s="48">
        <v>1260</v>
      </c>
      <c r="BI1957" s="7">
        <v>0</v>
      </c>
      <c r="BJ1957" s="7">
        <v>0</v>
      </c>
      <c r="BK1957" s="7">
        <v>0</v>
      </c>
      <c r="BL1957" s="7">
        <v>0</v>
      </c>
      <c r="BM1957" s="7">
        <v>0</v>
      </c>
      <c r="BN1957" s="7">
        <v>0</v>
      </c>
      <c r="BO1957" s="7">
        <v>0</v>
      </c>
      <c r="BP1957" s="7">
        <v>0</v>
      </c>
      <c r="BQ1957" s="7">
        <v>0</v>
      </c>
      <c r="BR1957" s="7">
        <v>0</v>
      </c>
      <c r="BS1957" s="7">
        <v>0</v>
      </c>
      <c r="BT1957" s="7">
        <v>0</v>
      </c>
      <c r="BU1957" s="7">
        <v>0</v>
      </c>
      <c r="BV1957" s="7">
        <v>0</v>
      </c>
      <c r="BW1957" s="7">
        <v>0</v>
      </c>
      <c r="BX1957" s="7">
        <v>0</v>
      </c>
      <c r="BY1957" s="7">
        <v>0</v>
      </c>
      <c r="BZ1957" s="7">
        <v>0</v>
      </c>
      <c r="CA1957" s="7">
        <v>0</v>
      </c>
      <c r="CB1957" s="7">
        <v>0</v>
      </c>
      <c r="CC1957" s="7">
        <v>0</v>
      </c>
      <c r="CD1957" s="7">
        <v>0</v>
      </c>
      <c r="CE1957" s="7">
        <v>0</v>
      </c>
      <c r="CF1957" s="7">
        <v>0</v>
      </c>
      <c r="CG1957" s="7">
        <v>0</v>
      </c>
      <c r="CH1957" s="7">
        <v>0</v>
      </c>
      <c r="CI1957" s="7">
        <v>0</v>
      </c>
      <c r="CJ1957" s="7">
        <v>0</v>
      </c>
      <c r="CK1957" s="7">
        <v>0</v>
      </c>
      <c r="CL1957" s="40">
        <v>0</v>
      </c>
      <c r="CM1957" s="40">
        <v>0</v>
      </c>
      <c r="CN1957" s="40">
        <v>0</v>
      </c>
      <c r="CO1957" s="40">
        <v>0</v>
      </c>
      <c r="CP1957" s="7">
        <v>0</v>
      </c>
      <c r="CQ1957" s="7">
        <v>0</v>
      </c>
      <c r="CR1957" s="7">
        <v>0</v>
      </c>
      <c r="CS1957" s="40">
        <v>0</v>
      </c>
      <c r="CT1957" s="7">
        <v>0</v>
      </c>
      <c r="CU1957" s="7">
        <v>0</v>
      </c>
      <c r="CV1957" s="4"/>
      <c r="CW1957" s="4"/>
      <c r="CX1957" s="4" t="s">
        <v>242</v>
      </c>
      <c r="CY1957" s="4" t="s">
        <v>242</v>
      </c>
      <c r="CZ1957" s="4" t="s">
        <v>242</v>
      </c>
      <c r="DA1957" s="4" t="s">
        <v>242</v>
      </c>
      <c r="DB1957" s="4" t="s">
        <v>242</v>
      </c>
      <c r="DC1957" s="4" t="s">
        <v>242</v>
      </c>
      <c r="DD1957" s="7">
        <v>2</v>
      </c>
      <c r="DE1957" s="7">
        <v>30</v>
      </c>
      <c r="DF1957" s="7">
        <v>60</v>
      </c>
      <c r="DH1957" s="7">
        <v>13</v>
      </c>
      <c r="DI1957" s="4">
        <v>6</v>
      </c>
      <c r="DJ1957" s="4">
        <v>9</v>
      </c>
      <c r="DK1957" s="4" t="s">
        <v>242</v>
      </c>
      <c r="DL1957" s="4" t="s">
        <v>242</v>
      </c>
      <c r="DX1957" s="7">
        <f t="shared" si="25527"/>
        <v>8130626</v>
      </c>
      <c r="DY1957" s="7"/>
      <c r="DZ1957" s="67">
        <v>0</v>
      </c>
      <c r="EA1957" s="2" t="s">
        <v>242</v>
      </c>
      <c r="EB1957" s="85" t="s">
        <v>242</v>
      </c>
      <c r="EC1957" s="2" t="s">
        <v>242</v>
      </c>
      <c r="ED1957" s="2">
        <v>2036</v>
      </c>
      <c r="EE1957" s="2">
        <v>3004</v>
      </c>
      <c r="EF1957" s="7">
        <v>50</v>
      </c>
      <c r="EG1957" s="20"/>
      <c r="EH1957" s="20"/>
      <c r="EI1957" s="4">
        <v>40012</v>
      </c>
      <c r="EJ1957" s="4">
        <v>1</v>
      </c>
      <c r="EK1957" s="4">
        <v>40013</v>
      </c>
      <c r="EL1957" s="4">
        <v>1</v>
      </c>
      <c r="EM1957" s="4">
        <v>40013</v>
      </c>
      <c r="EN1957" s="4">
        <v>1</v>
      </c>
      <c r="EO1957" s="4">
        <v>40013</v>
      </c>
      <c r="EP1957" s="4">
        <v>1</v>
      </c>
      <c r="EQ1957" s="4">
        <v>40013</v>
      </c>
      <c r="ER1957" s="4">
        <v>1</v>
      </c>
      <c r="ES1957" s="4">
        <v>40013</v>
      </c>
      <c r="ET1957" s="4">
        <v>1</v>
      </c>
      <c r="EU1957" s="4">
        <v>40013</v>
      </c>
      <c r="EV1957" s="4">
        <v>1</v>
      </c>
      <c r="EW1957" s="4">
        <v>40013</v>
      </c>
      <c r="EX1957" s="4">
        <v>1</v>
      </c>
      <c r="EY1957" s="4">
        <v>40013</v>
      </c>
      <c r="EZ1957" s="4">
        <v>1</v>
      </c>
      <c r="FA1957" s="4">
        <v>40013</v>
      </c>
      <c r="FB1957" s="4">
        <v>1</v>
      </c>
      <c r="FC1957" s="4">
        <v>40013</v>
      </c>
      <c r="FD1957" s="4">
        <v>1</v>
      </c>
      <c r="FE1957" s="4">
        <v>20100</v>
      </c>
      <c r="FF1957" s="4">
        <v>1</v>
      </c>
      <c r="FG1957" s="4">
        <v>20100</v>
      </c>
      <c r="FH1957" s="4">
        <v>1</v>
      </c>
      <c r="FR1957" s="2">
        <v>99999</v>
      </c>
      <c r="FS1957" s="2">
        <v>0</v>
      </c>
      <c r="FT1957" s="2">
        <f t="shared" ref="FT1957" si="25594">IF(FT969="","",FT969)</f>
        <v>10000</v>
      </c>
      <c r="FV1957" s="2" t="str">
        <f t="shared" ref="FV1957" si="25595">IF(FV969="","",FV969)</f>
        <v/>
      </c>
      <c r="FW1957" s="2" t="str">
        <f t="shared" ref="FW1957" si="25596">IF(FW969="","",FW969)</f>
        <v/>
      </c>
      <c r="FX1957" s="2" t="str">
        <f t="shared" ref="FX1957" si="25597">IF(FX969="","",FX969)</f>
        <v/>
      </c>
      <c r="FY1957" s="2" t="str">
        <f t="shared" ref="FY1957" si="25598">IF(FY969="","",FY969)</f>
        <v/>
      </c>
      <c r="FZ1957" s="77">
        <v>0</v>
      </c>
      <c r="GA1957" s="2">
        <v>1</v>
      </c>
      <c r="GC1957" s="2">
        <v>1</v>
      </c>
      <c r="GD1957"/>
    </row>
    <row r="1958" s="2" customFormat="1" ht="14.25" spans="1:186">
      <c r="A1958" s="95">
        <f t="shared" ref="A1958" si="25599">A970+13</f>
        <v>8140114</v>
      </c>
      <c r="B1958" s="95">
        <v>1288</v>
      </c>
      <c r="C1958" s="95">
        <v>0</v>
      </c>
      <c r="D1958" s="95" t="s">
        <v>730</v>
      </c>
      <c r="E1958" s="95" t="str">
        <f t="shared" ref="E1958" si="25600">E970&amp;"（福利专用）"</f>
        <v>140级橙装剑（福利专用）</v>
      </c>
      <c r="F1958" s="31" t="s">
        <v>1483</v>
      </c>
      <c r="G1958" s="31">
        <v>5</v>
      </c>
      <c r="H1958" s="7" t="s">
        <v>191</v>
      </c>
      <c r="I1958" s="7" t="s">
        <v>187</v>
      </c>
      <c r="J1958" s="41">
        <v>1533</v>
      </c>
      <c r="K1958" s="41">
        <v>407</v>
      </c>
      <c r="L1958" s="80"/>
      <c r="M1958" s="29" t="s">
        <v>193</v>
      </c>
      <c r="N1958" s="4">
        <v>140</v>
      </c>
      <c r="O1958" s="4">
        <v>140</v>
      </c>
      <c r="P1958" s="40">
        <f t="shared" si="25496"/>
        <v>2005</v>
      </c>
      <c r="Q1958" s="4"/>
      <c r="S1958" s="48">
        <v>0</v>
      </c>
      <c r="T1958" s="47" t="s">
        <v>240</v>
      </c>
      <c r="U1958" s="7" t="s">
        <v>195</v>
      </c>
      <c r="V1958" s="7">
        <v>0</v>
      </c>
      <c r="W1958" s="7">
        <v>0</v>
      </c>
      <c r="X1958" s="40">
        <v>0</v>
      </c>
      <c r="AB1958" s="7" t="s">
        <v>195</v>
      </c>
      <c r="AC1958" s="7">
        <v>0</v>
      </c>
      <c r="AD1958" s="7" t="s">
        <v>195</v>
      </c>
      <c r="AE1958" s="7" t="str">
        <f t="shared" ref="AE1958:AE1983" si="25601">IF(Z1958&gt;=40,"false","true")</f>
        <v>true</v>
      </c>
      <c r="AF1958" s="7" t="b">
        <v>1</v>
      </c>
      <c r="AG1958" s="7" t="s">
        <v>195</v>
      </c>
      <c r="AH1958" s="40">
        <v>0</v>
      </c>
      <c r="AI1958" s="40">
        <v>0</v>
      </c>
      <c r="AJ1958" s="40">
        <v>1</v>
      </c>
      <c r="AK1958" s="40">
        <v>0</v>
      </c>
      <c r="AL1958" s="40">
        <v>1</v>
      </c>
      <c r="AM1958" s="40">
        <v>0</v>
      </c>
      <c r="AN1958" s="40">
        <v>60</v>
      </c>
      <c r="AO1958" s="40">
        <v>20000</v>
      </c>
      <c r="AP1958" s="7" t="s">
        <v>641</v>
      </c>
      <c r="AQ1958" s="4">
        <v>3</v>
      </c>
      <c r="AR1958" s="4">
        <v>161506</v>
      </c>
      <c r="AS1958" s="7" t="s">
        <v>199</v>
      </c>
      <c r="AT1958" s="48">
        <v>3</v>
      </c>
      <c r="AU1958" s="48">
        <v>1</v>
      </c>
      <c r="AV1958" s="48">
        <v>3</v>
      </c>
      <c r="AW1958" s="48">
        <v>500</v>
      </c>
      <c r="AX1958" s="48">
        <v>250</v>
      </c>
      <c r="AY1958" s="48">
        <v>0</v>
      </c>
      <c r="AZ1958" s="48">
        <v>0</v>
      </c>
      <c r="BE1958" s="48">
        <v>0</v>
      </c>
      <c r="BF1958" s="48">
        <v>1</v>
      </c>
      <c r="BG1958" s="48">
        <v>1350</v>
      </c>
      <c r="BH1958" s="48">
        <v>1350</v>
      </c>
      <c r="BI1958" s="7">
        <v>0</v>
      </c>
      <c r="BJ1958" s="7">
        <v>0</v>
      </c>
      <c r="BK1958" s="7">
        <v>0</v>
      </c>
      <c r="BL1958" s="7">
        <v>0</v>
      </c>
      <c r="BM1958" s="7">
        <v>0</v>
      </c>
      <c r="BN1958" s="7">
        <v>0</v>
      </c>
      <c r="BO1958" s="7">
        <v>0</v>
      </c>
      <c r="BP1958" s="7">
        <v>0</v>
      </c>
      <c r="BQ1958" s="7">
        <v>0</v>
      </c>
      <c r="BR1958" s="7">
        <v>0</v>
      </c>
      <c r="BS1958" s="7">
        <v>0</v>
      </c>
      <c r="BT1958" s="7">
        <v>0</v>
      </c>
      <c r="BU1958" s="7">
        <v>0</v>
      </c>
      <c r="BV1958" s="7">
        <v>0</v>
      </c>
      <c r="BW1958" s="7">
        <v>0</v>
      </c>
      <c r="BX1958" s="7">
        <v>0</v>
      </c>
      <c r="BY1958" s="7">
        <v>0</v>
      </c>
      <c r="BZ1958" s="7">
        <v>0</v>
      </c>
      <c r="CA1958" s="7">
        <v>0</v>
      </c>
      <c r="CB1958" s="7">
        <v>0</v>
      </c>
      <c r="CC1958" s="7">
        <v>0</v>
      </c>
      <c r="CD1958" s="7">
        <v>0</v>
      </c>
      <c r="CE1958" s="7">
        <v>0</v>
      </c>
      <c r="CF1958" s="7">
        <v>0</v>
      </c>
      <c r="CG1958" s="7">
        <v>0</v>
      </c>
      <c r="CH1958" s="7">
        <v>0</v>
      </c>
      <c r="CI1958" s="7">
        <v>0</v>
      </c>
      <c r="CJ1958" s="7">
        <v>0</v>
      </c>
      <c r="CK1958" s="7">
        <v>0</v>
      </c>
      <c r="CL1958" s="40">
        <v>0</v>
      </c>
      <c r="CM1958" s="40">
        <v>0</v>
      </c>
      <c r="CN1958" s="40">
        <v>0</v>
      </c>
      <c r="CO1958" s="40">
        <v>0</v>
      </c>
      <c r="CP1958" s="7">
        <v>0</v>
      </c>
      <c r="CQ1958" s="7">
        <v>0</v>
      </c>
      <c r="CR1958" s="7">
        <v>0</v>
      </c>
      <c r="CS1958" s="40">
        <v>0</v>
      </c>
      <c r="CT1958" s="7">
        <v>0</v>
      </c>
      <c r="CU1958" s="7">
        <v>0</v>
      </c>
      <c r="CV1958" s="4"/>
      <c r="CW1958" s="4"/>
      <c r="CX1958" s="4" t="s">
        <v>210</v>
      </c>
      <c r="CY1958" s="4" t="s">
        <v>211</v>
      </c>
      <c r="CZ1958" s="4" t="s">
        <v>242</v>
      </c>
      <c r="DA1958" s="4" t="s">
        <v>242</v>
      </c>
      <c r="DB1958" s="4" t="s">
        <v>212</v>
      </c>
      <c r="DC1958" s="4" t="s">
        <v>212</v>
      </c>
      <c r="DD1958" s="7">
        <v>2</v>
      </c>
      <c r="DE1958" s="7">
        <v>30</v>
      </c>
      <c r="DF1958" s="7">
        <v>60</v>
      </c>
      <c r="DH1958" s="7">
        <v>13</v>
      </c>
      <c r="DI1958" s="4">
        <v>2</v>
      </c>
      <c r="DJ1958" s="4">
        <v>4</v>
      </c>
      <c r="DK1958" s="4">
        <v>7</v>
      </c>
      <c r="DL1958" s="4">
        <v>8</v>
      </c>
      <c r="DX1958" s="7">
        <f t="shared" si="25527"/>
        <v>8140114</v>
      </c>
      <c r="DY1958" s="7"/>
      <c r="DZ1958" s="67">
        <v>10000</v>
      </c>
      <c r="EA1958" s="2" t="s">
        <v>1686</v>
      </c>
      <c r="EB1958" s="85">
        <v>209</v>
      </c>
      <c r="EC1958" s="2" t="s">
        <v>1687</v>
      </c>
      <c r="ED1958" s="2">
        <v>2021</v>
      </c>
      <c r="EE1958" s="2">
        <v>3004</v>
      </c>
      <c r="EF1958" s="7">
        <v>50</v>
      </c>
      <c r="EG1958" s="20"/>
      <c r="EH1958" s="20"/>
      <c r="EI1958" s="4">
        <v>40012</v>
      </c>
      <c r="EJ1958" s="4">
        <v>1</v>
      </c>
      <c r="EK1958" s="4">
        <v>40013</v>
      </c>
      <c r="EL1958" s="4">
        <v>1</v>
      </c>
      <c r="EM1958" s="4">
        <v>40013</v>
      </c>
      <c r="EN1958" s="4">
        <v>1</v>
      </c>
      <c r="EO1958" s="4">
        <v>40013</v>
      </c>
      <c r="EP1958" s="4">
        <v>1</v>
      </c>
      <c r="EQ1958" s="4">
        <v>40013</v>
      </c>
      <c r="ER1958" s="4">
        <v>1</v>
      </c>
      <c r="ES1958" s="4">
        <v>40013</v>
      </c>
      <c r="ET1958" s="4">
        <v>1</v>
      </c>
      <c r="EU1958" s="4">
        <v>40013</v>
      </c>
      <c r="EV1958" s="4">
        <v>1</v>
      </c>
      <c r="EW1958" s="4">
        <v>40013</v>
      </c>
      <c r="EX1958" s="4">
        <v>1</v>
      </c>
      <c r="EY1958" s="4">
        <v>40013</v>
      </c>
      <c r="EZ1958" s="4">
        <v>1</v>
      </c>
      <c r="FA1958" s="4">
        <v>40013</v>
      </c>
      <c r="FB1958" s="4">
        <v>1</v>
      </c>
      <c r="FC1958" s="4">
        <v>40013</v>
      </c>
      <c r="FD1958" s="4">
        <v>1</v>
      </c>
      <c r="FE1958" s="4">
        <v>20100</v>
      </c>
      <c r="FF1958" s="4">
        <v>1</v>
      </c>
      <c r="FG1958" s="4">
        <v>20100</v>
      </c>
      <c r="FH1958" s="4">
        <v>1</v>
      </c>
      <c r="FR1958" s="2">
        <v>99999</v>
      </c>
      <c r="FS1958" s="2">
        <v>0</v>
      </c>
      <c r="FT1958" s="2">
        <f t="shared" ref="FT1958" si="25602">IF(FT970="","",FT970)</f>
        <v>10000</v>
      </c>
      <c r="FV1958" s="2" t="str">
        <f t="shared" ref="FV1958" si="25603">IF(FV970="","",FV970)</f>
        <v/>
      </c>
      <c r="FW1958" s="2" t="str">
        <f t="shared" ref="FW1958" si="25604">IF(FW970="","",FW970)</f>
        <v/>
      </c>
      <c r="FX1958" s="2" t="str">
        <f t="shared" ref="FX1958" si="25605">IF(FX970="","",FX970)</f>
        <v/>
      </c>
      <c r="FY1958" s="2" t="str">
        <f t="shared" ref="FY1958" si="25606">IF(FY970="","",FY970)</f>
        <v/>
      </c>
      <c r="FZ1958" s="77">
        <v>0</v>
      </c>
      <c r="GA1958" s="2">
        <v>1</v>
      </c>
      <c r="GC1958" s="2">
        <v>1</v>
      </c>
      <c r="GD1958"/>
    </row>
    <row r="1959" s="2" customFormat="1" ht="14.25" spans="1:186">
      <c r="A1959" s="95">
        <f t="shared" ref="A1959" si="25607">A971+13</f>
        <v>8140115</v>
      </c>
      <c r="B1959" s="95">
        <v>4360</v>
      </c>
      <c r="C1959" s="95">
        <v>0</v>
      </c>
      <c r="D1959" s="95" t="s">
        <v>732</v>
      </c>
      <c r="E1959" s="95" t="str">
        <f t="shared" ref="E1959" si="25608">E971&amp;"（福利专用）"</f>
        <v>140级橙装锤（福利专用）</v>
      </c>
      <c r="F1959" s="31" t="s">
        <v>1483</v>
      </c>
      <c r="G1959" s="31">
        <v>5</v>
      </c>
      <c r="H1959" s="7" t="s">
        <v>191</v>
      </c>
      <c r="I1959" s="7" t="s">
        <v>187</v>
      </c>
      <c r="J1959" s="41">
        <v>1522</v>
      </c>
      <c r="K1959" s="37">
        <v>207</v>
      </c>
      <c r="L1959" s="80"/>
      <c r="M1959" s="29" t="s">
        <v>193</v>
      </c>
      <c r="N1959" s="4">
        <v>140</v>
      </c>
      <c r="O1959" s="4">
        <v>140</v>
      </c>
      <c r="P1959" s="40">
        <f t="shared" si="25496"/>
        <v>2005</v>
      </c>
      <c r="Q1959" s="4"/>
      <c r="S1959" s="48">
        <v>0</v>
      </c>
      <c r="T1959" s="47" t="s">
        <v>245</v>
      </c>
      <c r="U1959" s="7" t="s">
        <v>195</v>
      </c>
      <c r="V1959" s="7">
        <v>0</v>
      </c>
      <c r="W1959" s="7">
        <v>0</v>
      </c>
      <c r="X1959" s="40">
        <v>0</v>
      </c>
      <c r="AB1959" s="7" t="s">
        <v>195</v>
      </c>
      <c r="AC1959" s="7">
        <v>0</v>
      </c>
      <c r="AD1959" s="7" t="s">
        <v>195</v>
      </c>
      <c r="AE1959" s="7" t="str">
        <f t="shared" si="25601"/>
        <v>true</v>
      </c>
      <c r="AF1959" s="7" t="b">
        <v>1</v>
      </c>
      <c r="AG1959" s="7" t="s">
        <v>195</v>
      </c>
      <c r="AH1959" s="40">
        <v>0</v>
      </c>
      <c r="AI1959" s="40">
        <v>0</v>
      </c>
      <c r="AJ1959" s="40">
        <v>1</v>
      </c>
      <c r="AK1959" s="40">
        <v>0</v>
      </c>
      <c r="AL1959" s="40">
        <v>1</v>
      </c>
      <c r="AM1959" s="40">
        <v>0</v>
      </c>
      <c r="AN1959" s="40">
        <v>60</v>
      </c>
      <c r="AO1959" s="40">
        <v>20000</v>
      </c>
      <c r="AP1959" s="7" t="s">
        <v>644</v>
      </c>
      <c r="AQ1959" s="4">
        <v>3</v>
      </c>
      <c r="AR1959" s="4">
        <v>161506</v>
      </c>
      <c r="AS1959" s="7" t="s">
        <v>199</v>
      </c>
      <c r="AT1959" s="48">
        <v>3</v>
      </c>
      <c r="AU1959" s="48">
        <v>1</v>
      </c>
      <c r="AV1959" s="48">
        <v>3</v>
      </c>
      <c r="AW1959" s="48">
        <v>500</v>
      </c>
      <c r="AX1959" s="48">
        <v>250</v>
      </c>
      <c r="AY1959" s="48">
        <v>0</v>
      </c>
      <c r="AZ1959" s="48">
        <v>0</v>
      </c>
      <c r="BE1959" s="48">
        <v>0</v>
      </c>
      <c r="BF1959" s="48">
        <v>1</v>
      </c>
      <c r="BG1959" s="48">
        <v>1350</v>
      </c>
      <c r="BH1959" s="48">
        <v>1350</v>
      </c>
      <c r="BI1959" s="7">
        <v>0</v>
      </c>
      <c r="BJ1959" s="7">
        <v>0</v>
      </c>
      <c r="BK1959" s="7">
        <v>0</v>
      </c>
      <c r="BL1959" s="7">
        <v>0</v>
      </c>
      <c r="BM1959" s="7">
        <v>0</v>
      </c>
      <c r="BN1959" s="7">
        <v>0</v>
      </c>
      <c r="BO1959" s="7">
        <v>0</v>
      </c>
      <c r="BP1959" s="7">
        <v>0</v>
      </c>
      <c r="BQ1959" s="7">
        <v>0</v>
      </c>
      <c r="BR1959" s="7">
        <v>0</v>
      </c>
      <c r="BS1959" s="7">
        <v>0</v>
      </c>
      <c r="BT1959" s="7">
        <v>0</v>
      </c>
      <c r="BU1959" s="7">
        <v>0</v>
      </c>
      <c r="BV1959" s="7">
        <v>0</v>
      </c>
      <c r="BW1959" s="7">
        <v>0</v>
      </c>
      <c r="BX1959" s="7">
        <v>0</v>
      </c>
      <c r="BY1959" s="7">
        <v>0</v>
      </c>
      <c r="BZ1959" s="7">
        <v>0</v>
      </c>
      <c r="CA1959" s="7">
        <v>0</v>
      </c>
      <c r="CB1959" s="7">
        <v>0</v>
      </c>
      <c r="CC1959" s="7">
        <v>0</v>
      </c>
      <c r="CD1959" s="7">
        <v>0</v>
      </c>
      <c r="CE1959" s="7">
        <v>0</v>
      </c>
      <c r="CF1959" s="7">
        <v>0</v>
      </c>
      <c r="CG1959" s="7">
        <v>0</v>
      </c>
      <c r="CH1959" s="7">
        <v>0</v>
      </c>
      <c r="CI1959" s="7">
        <v>0</v>
      </c>
      <c r="CJ1959" s="7">
        <v>0</v>
      </c>
      <c r="CK1959" s="7">
        <v>0</v>
      </c>
      <c r="CL1959" s="40">
        <v>0</v>
      </c>
      <c r="CM1959" s="40">
        <v>0</v>
      </c>
      <c r="CN1959" s="40">
        <v>0</v>
      </c>
      <c r="CO1959" s="40">
        <v>0</v>
      </c>
      <c r="CP1959" s="7">
        <v>0</v>
      </c>
      <c r="CQ1959" s="7">
        <v>0</v>
      </c>
      <c r="CR1959" s="7">
        <v>0</v>
      </c>
      <c r="CS1959" s="40">
        <v>0</v>
      </c>
      <c r="CT1959" s="7">
        <v>0</v>
      </c>
      <c r="CU1959" s="7">
        <v>0</v>
      </c>
      <c r="CV1959" s="4"/>
      <c r="CW1959" s="4"/>
      <c r="CX1959" s="4" t="s">
        <v>210</v>
      </c>
      <c r="CY1959" s="4" t="s">
        <v>211</v>
      </c>
      <c r="CZ1959" s="4" t="s">
        <v>242</v>
      </c>
      <c r="DA1959" s="4" t="s">
        <v>242</v>
      </c>
      <c r="DB1959" s="4" t="s">
        <v>212</v>
      </c>
      <c r="DC1959" s="4" t="s">
        <v>212</v>
      </c>
      <c r="DD1959" s="7">
        <v>2</v>
      </c>
      <c r="DE1959" s="7">
        <v>30</v>
      </c>
      <c r="DF1959" s="7">
        <v>60</v>
      </c>
      <c r="DH1959" s="7">
        <v>13</v>
      </c>
      <c r="DI1959" s="4">
        <v>2</v>
      </c>
      <c r="DJ1959" s="4">
        <v>4</v>
      </c>
      <c r="DK1959" s="4">
        <v>7</v>
      </c>
      <c r="DL1959" s="4">
        <v>8</v>
      </c>
      <c r="DX1959" s="7">
        <f t="shared" si="25527"/>
        <v>8140115</v>
      </c>
      <c r="DY1959" s="7"/>
      <c r="DZ1959" s="67">
        <v>10000</v>
      </c>
      <c r="EA1959" s="2" t="s">
        <v>1686</v>
      </c>
      <c r="EB1959" s="85">
        <v>209</v>
      </c>
      <c r="EC1959" s="2" t="s">
        <v>1687</v>
      </c>
      <c r="ED1959" s="2">
        <v>2021</v>
      </c>
      <c r="EE1959" s="2">
        <v>3004</v>
      </c>
      <c r="EF1959" s="7">
        <v>50</v>
      </c>
      <c r="EG1959" s="20"/>
      <c r="EH1959" s="20"/>
      <c r="EI1959" s="4">
        <v>40012</v>
      </c>
      <c r="EJ1959" s="4">
        <v>1</v>
      </c>
      <c r="EK1959" s="4">
        <v>40013</v>
      </c>
      <c r="EL1959" s="4">
        <v>1</v>
      </c>
      <c r="EM1959" s="4">
        <v>40013</v>
      </c>
      <c r="EN1959" s="4">
        <v>1</v>
      </c>
      <c r="EO1959" s="4">
        <v>40013</v>
      </c>
      <c r="EP1959" s="4">
        <v>1</v>
      </c>
      <c r="EQ1959" s="4">
        <v>40013</v>
      </c>
      <c r="ER1959" s="4">
        <v>1</v>
      </c>
      <c r="ES1959" s="4">
        <v>40013</v>
      </c>
      <c r="ET1959" s="4">
        <v>1</v>
      </c>
      <c r="EU1959" s="4">
        <v>40013</v>
      </c>
      <c r="EV1959" s="4">
        <v>1</v>
      </c>
      <c r="EW1959" s="4">
        <v>40013</v>
      </c>
      <c r="EX1959" s="4">
        <v>1</v>
      </c>
      <c r="EY1959" s="4">
        <v>40013</v>
      </c>
      <c r="EZ1959" s="4">
        <v>1</v>
      </c>
      <c r="FA1959" s="4">
        <v>40013</v>
      </c>
      <c r="FB1959" s="4">
        <v>1</v>
      </c>
      <c r="FC1959" s="4">
        <v>40013</v>
      </c>
      <c r="FD1959" s="4">
        <v>1</v>
      </c>
      <c r="FE1959" s="4">
        <v>20100</v>
      </c>
      <c r="FF1959" s="4">
        <v>1</v>
      </c>
      <c r="FG1959" s="4">
        <v>20100</v>
      </c>
      <c r="FH1959" s="4">
        <v>1</v>
      </c>
      <c r="FR1959" s="2">
        <v>99999</v>
      </c>
      <c r="FS1959" s="2">
        <v>0</v>
      </c>
      <c r="FT1959" s="2">
        <f t="shared" ref="FT1959" si="25609">IF(FT971="","",FT971)</f>
        <v>10000</v>
      </c>
      <c r="FV1959" s="2" t="str">
        <f t="shared" ref="FV1959" si="25610">IF(FV971="","",FV971)</f>
        <v/>
      </c>
      <c r="FW1959" s="2" t="str">
        <f t="shared" ref="FW1959" si="25611">IF(FW971="","",FW971)</f>
        <v/>
      </c>
      <c r="FX1959" s="2" t="str">
        <f t="shared" ref="FX1959" si="25612">IF(FX971="","",FX971)</f>
        <v/>
      </c>
      <c r="FY1959" s="2" t="str">
        <f t="shared" ref="FY1959" si="25613">IF(FY971="","",FY971)</f>
        <v/>
      </c>
      <c r="FZ1959" s="77">
        <v>0</v>
      </c>
      <c r="GA1959" s="2">
        <v>1</v>
      </c>
      <c r="GC1959" s="2">
        <v>1</v>
      </c>
      <c r="GD1959"/>
    </row>
    <row r="1960" s="2" customFormat="1" ht="14.25" spans="1:186">
      <c r="A1960" s="95">
        <f t="shared" ref="A1960" si="25614">A972+13</f>
        <v>8140116</v>
      </c>
      <c r="B1960" s="95">
        <v>1800</v>
      </c>
      <c r="C1960" s="95">
        <v>0</v>
      </c>
      <c r="D1960" s="95" t="s">
        <v>734</v>
      </c>
      <c r="E1960" s="95" t="str">
        <f t="shared" ref="E1960" si="25615">E972&amp;"（福利专用）"</f>
        <v>140级橙装匕首（福利专用）</v>
      </c>
      <c r="F1960" s="31" t="s">
        <v>1483</v>
      </c>
      <c r="G1960" s="31">
        <v>5</v>
      </c>
      <c r="H1960" s="7" t="s">
        <v>191</v>
      </c>
      <c r="I1960" s="7" t="s">
        <v>187</v>
      </c>
      <c r="J1960" s="41">
        <v>1512</v>
      </c>
      <c r="K1960" s="37">
        <v>307</v>
      </c>
      <c r="L1960" s="80"/>
      <c r="M1960" s="29" t="s">
        <v>193</v>
      </c>
      <c r="N1960" s="4">
        <v>140</v>
      </c>
      <c r="O1960" s="4">
        <v>140</v>
      </c>
      <c r="P1960" s="40">
        <f t="shared" si="25496"/>
        <v>2005</v>
      </c>
      <c r="Q1960" s="4"/>
      <c r="S1960" s="48">
        <v>0</v>
      </c>
      <c r="T1960" s="47" t="s">
        <v>249</v>
      </c>
      <c r="U1960" s="7" t="s">
        <v>195</v>
      </c>
      <c r="V1960" s="7">
        <v>0</v>
      </c>
      <c r="W1960" s="7">
        <v>0</v>
      </c>
      <c r="X1960" s="40">
        <v>0</v>
      </c>
      <c r="AB1960" s="7" t="s">
        <v>195</v>
      </c>
      <c r="AC1960" s="7">
        <v>0</v>
      </c>
      <c r="AD1960" s="7" t="s">
        <v>195</v>
      </c>
      <c r="AE1960" s="7" t="str">
        <f t="shared" si="25601"/>
        <v>true</v>
      </c>
      <c r="AF1960" s="7" t="b">
        <v>1</v>
      </c>
      <c r="AG1960" s="7" t="s">
        <v>195</v>
      </c>
      <c r="AH1960" s="40">
        <v>0</v>
      </c>
      <c r="AI1960" s="40">
        <v>0</v>
      </c>
      <c r="AJ1960" s="40">
        <v>1</v>
      </c>
      <c r="AK1960" s="40">
        <v>0</v>
      </c>
      <c r="AL1960" s="40">
        <v>1</v>
      </c>
      <c r="AM1960" s="40">
        <v>0</v>
      </c>
      <c r="AN1960" s="40">
        <v>60</v>
      </c>
      <c r="AO1960" s="40">
        <v>20000</v>
      </c>
      <c r="AP1960" s="7" t="s">
        <v>647</v>
      </c>
      <c r="AQ1960" s="4">
        <v>3</v>
      </c>
      <c r="AR1960" s="4">
        <v>161506</v>
      </c>
      <c r="AS1960" s="7" t="s">
        <v>199</v>
      </c>
      <c r="AT1960" s="48">
        <v>3</v>
      </c>
      <c r="AU1960" s="48">
        <v>1</v>
      </c>
      <c r="AV1960" s="48">
        <v>3</v>
      </c>
      <c r="AW1960" s="48">
        <v>500</v>
      </c>
      <c r="AX1960" s="48">
        <v>250</v>
      </c>
      <c r="AY1960" s="48">
        <v>0</v>
      </c>
      <c r="AZ1960" s="48">
        <v>0</v>
      </c>
      <c r="BE1960" s="48">
        <v>0</v>
      </c>
      <c r="BF1960" s="48">
        <v>1</v>
      </c>
      <c r="BG1960" s="48">
        <v>1350</v>
      </c>
      <c r="BH1960" s="48">
        <v>1350</v>
      </c>
      <c r="BI1960" s="7">
        <v>0</v>
      </c>
      <c r="BJ1960" s="7">
        <v>0</v>
      </c>
      <c r="BK1960" s="7">
        <v>0</v>
      </c>
      <c r="BL1960" s="7">
        <v>0</v>
      </c>
      <c r="BM1960" s="7">
        <v>0</v>
      </c>
      <c r="BN1960" s="7">
        <v>0</v>
      </c>
      <c r="BO1960" s="7">
        <v>0</v>
      </c>
      <c r="BP1960" s="7">
        <v>0</v>
      </c>
      <c r="BQ1960" s="7">
        <v>0</v>
      </c>
      <c r="BR1960" s="7">
        <v>0</v>
      </c>
      <c r="BS1960" s="7">
        <v>0</v>
      </c>
      <c r="BT1960" s="7">
        <v>0</v>
      </c>
      <c r="BU1960" s="7">
        <v>0</v>
      </c>
      <c r="BV1960" s="7">
        <v>0</v>
      </c>
      <c r="BW1960" s="7">
        <v>0</v>
      </c>
      <c r="BX1960" s="7">
        <v>0</v>
      </c>
      <c r="BY1960" s="7">
        <v>0</v>
      </c>
      <c r="BZ1960" s="7">
        <v>0</v>
      </c>
      <c r="CA1960" s="7">
        <v>0</v>
      </c>
      <c r="CB1960" s="7">
        <v>0</v>
      </c>
      <c r="CC1960" s="7">
        <v>0</v>
      </c>
      <c r="CD1960" s="7">
        <v>0</v>
      </c>
      <c r="CE1960" s="7">
        <v>0</v>
      </c>
      <c r="CF1960" s="7">
        <v>0</v>
      </c>
      <c r="CG1960" s="7">
        <v>0</v>
      </c>
      <c r="CH1960" s="7">
        <v>0</v>
      </c>
      <c r="CI1960" s="7">
        <v>0</v>
      </c>
      <c r="CJ1960" s="7">
        <v>0</v>
      </c>
      <c r="CK1960" s="7">
        <v>0</v>
      </c>
      <c r="CL1960" s="40">
        <v>0</v>
      </c>
      <c r="CM1960" s="40">
        <v>0</v>
      </c>
      <c r="CN1960" s="40">
        <v>0</v>
      </c>
      <c r="CO1960" s="40">
        <v>0</v>
      </c>
      <c r="CP1960" s="7">
        <v>0</v>
      </c>
      <c r="CQ1960" s="7">
        <v>0</v>
      </c>
      <c r="CR1960" s="7">
        <v>0</v>
      </c>
      <c r="CS1960" s="40">
        <v>0</v>
      </c>
      <c r="CT1960" s="7">
        <v>0</v>
      </c>
      <c r="CU1960" s="7">
        <v>0</v>
      </c>
      <c r="CV1960" s="4"/>
      <c r="CW1960" s="4"/>
      <c r="CX1960" s="4" t="s">
        <v>210</v>
      </c>
      <c r="CY1960" s="4" t="s">
        <v>211</v>
      </c>
      <c r="CZ1960" s="4" t="s">
        <v>242</v>
      </c>
      <c r="DA1960" s="4" t="s">
        <v>242</v>
      </c>
      <c r="DB1960" s="4" t="s">
        <v>212</v>
      </c>
      <c r="DC1960" s="4" t="s">
        <v>212</v>
      </c>
      <c r="DD1960" s="7">
        <v>2</v>
      </c>
      <c r="DE1960" s="7">
        <v>30</v>
      </c>
      <c r="DF1960" s="7">
        <v>60</v>
      </c>
      <c r="DH1960" s="7">
        <v>13</v>
      </c>
      <c r="DI1960" s="4">
        <v>2</v>
      </c>
      <c r="DJ1960" s="4">
        <v>4</v>
      </c>
      <c r="DK1960" s="4">
        <v>7</v>
      </c>
      <c r="DL1960" s="4">
        <v>8</v>
      </c>
      <c r="DX1960" s="7">
        <f t="shared" si="25527"/>
        <v>8140116</v>
      </c>
      <c r="DY1960" s="7"/>
      <c r="DZ1960" s="67">
        <v>10000</v>
      </c>
      <c r="EA1960" s="2" t="s">
        <v>1686</v>
      </c>
      <c r="EB1960" s="85">
        <v>209</v>
      </c>
      <c r="EC1960" s="2" t="s">
        <v>1687</v>
      </c>
      <c r="ED1960" s="2">
        <v>2021</v>
      </c>
      <c r="EE1960" s="2">
        <v>3004</v>
      </c>
      <c r="EF1960" s="7">
        <v>50</v>
      </c>
      <c r="EG1960" s="20"/>
      <c r="EH1960" s="20"/>
      <c r="EI1960" s="4">
        <v>40012</v>
      </c>
      <c r="EJ1960" s="4">
        <v>1</v>
      </c>
      <c r="EK1960" s="4">
        <v>40013</v>
      </c>
      <c r="EL1960" s="4">
        <v>1</v>
      </c>
      <c r="EM1960" s="4">
        <v>40013</v>
      </c>
      <c r="EN1960" s="4">
        <v>1</v>
      </c>
      <c r="EO1960" s="4">
        <v>40013</v>
      </c>
      <c r="EP1960" s="4">
        <v>1</v>
      </c>
      <c r="EQ1960" s="4">
        <v>40013</v>
      </c>
      <c r="ER1960" s="4">
        <v>1</v>
      </c>
      <c r="ES1960" s="4">
        <v>40013</v>
      </c>
      <c r="ET1960" s="4">
        <v>1</v>
      </c>
      <c r="EU1960" s="4">
        <v>40013</v>
      </c>
      <c r="EV1960" s="4">
        <v>1</v>
      </c>
      <c r="EW1960" s="4">
        <v>40013</v>
      </c>
      <c r="EX1960" s="4">
        <v>1</v>
      </c>
      <c r="EY1960" s="4">
        <v>40013</v>
      </c>
      <c r="EZ1960" s="4">
        <v>1</v>
      </c>
      <c r="FA1960" s="4">
        <v>40013</v>
      </c>
      <c r="FB1960" s="4">
        <v>1</v>
      </c>
      <c r="FC1960" s="4">
        <v>40013</v>
      </c>
      <c r="FD1960" s="4">
        <v>1</v>
      </c>
      <c r="FE1960" s="4">
        <v>20100</v>
      </c>
      <c r="FF1960" s="4">
        <v>1</v>
      </c>
      <c r="FG1960" s="4">
        <v>20100</v>
      </c>
      <c r="FH1960" s="4">
        <v>1</v>
      </c>
      <c r="FR1960" s="2">
        <v>99999</v>
      </c>
      <c r="FS1960" s="2">
        <v>0</v>
      </c>
      <c r="FT1960" s="2">
        <f t="shared" ref="FT1960" si="25616">IF(FT972="","",FT972)</f>
        <v>10000</v>
      </c>
      <c r="FV1960" s="2" t="str">
        <f t="shared" ref="FV1960" si="25617">IF(FV972="","",FV972)</f>
        <v/>
      </c>
      <c r="FW1960" s="2" t="str">
        <f t="shared" ref="FW1960" si="25618">IF(FW972="","",FW972)</f>
        <v/>
      </c>
      <c r="FX1960" s="2" t="str">
        <f t="shared" ref="FX1960" si="25619">IF(FX972="","",FX972)</f>
        <v/>
      </c>
      <c r="FY1960" s="2" t="str">
        <f t="shared" ref="FY1960" si="25620">IF(FY972="","",FY972)</f>
        <v/>
      </c>
      <c r="FZ1960" s="77">
        <v>0</v>
      </c>
      <c r="GA1960" s="2">
        <v>1</v>
      </c>
      <c r="GC1960" s="2">
        <v>1</v>
      </c>
      <c r="GD1960"/>
    </row>
    <row r="1961" s="2" customFormat="1" ht="14.25" spans="1:186">
      <c r="A1961" s="95">
        <f t="shared" ref="A1961" si="25621">A973+13</f>
        <v>8140117</v>
      </c>
      <c r="B1961" s="95">
        <v>3080</v>
      </c>
      <c r="C1961" s="95">
        <v>0</v>
      </c>
      <c r="D1961" s="95" t="s">
        <v>736</v>
      </c>
      <c r="E1961" s="95" t="str">
        <f t="shared" ref="E1961" si="25622">E973&amp;"（福利专用）"</f>
        <v>140级橙装爪（福利专用）</v>
      </c>
      <c r="F1961" s="31" t="s">
        <v>1483</v>
      </c>
      <c r="G1961" s="31">
        <v>5</v>
      </c>
      <c r="H1961" s="7" t="s">
        <v>191</v>
      </c>
      <c r="I1961" s="7" t="s">
        <v>187</v>
      </c>
      <c r="J1961" s="41">
        <v>1552</v>
      </c>
      <c r="K1961" s="37">
        <v>107</v>
      </c>
      <c r="L1961" s="80"/>
      <c r="M1961" s="29" t="s">
        <v>193</v>
      </c>
      <c r="N1961" s="4">
        <v>140</v>
      </c>
      <c r="O1961" s="4">
        <v>140</v>
      </c>
      <c r="P1961" s="40">
        <f t="shared" si="25496"/>
        <v>2005</v>
      </c>
      <c r="Q1961" s="4"/>
      <c r="S1961" s="48">
        <v>0</v>
      </c>
      <c r="T1961" s="47" t="s">
        <v>253</v>
      </c>
      <c r="U1961" s="7" t="s">
        <v>195</v>
      </c>
      <c r="V1961" s="7">
        <v>0</v>
      </c>
      <c r="W1961" s="7">
        <v>0</v>
      </c>
      <c r="X1961" s="40">
        <v>0</v>
      </c>
      <c r="AB1961" s="7" t="s">
        <v>195</v>
      </c>
      <c r="AC1961" s="7">
        <v>0</v>
      </c>
      <c r="AD1961" s="7" t="s">
        <v>195</v>
      </c>
      <c r="AE1961" s="7" t="str">
        <f t="shared" si="25601"/>
        <v>true</v>
      </c>
      <c r="AF1961" s="7" t="b">
        <v>1</v>
      </c>
      <c r="AG1961" s="7" t="s">
        <v>195</v>
      </c>
      <c r="AH1961" s="40">
        <v>0</v>
      </c>
      <c r="AI1961" s="40">
        <v>0</v>
      </c>
      <c r="AJ1961" s="40">
        <v>1</v>
      </c>
      <c r="AK1961" s="40">
        <v>0</v>
      </c>
      <c r="AL1961" s="40">
        <v>1</v>
      </c>
      <c r="AM1961" s="40">
        <v>0</v>
      </c>
      <c r="AN1961" s="40">
        <v>60</v>
      </c>
      <c r="AO1961" s="40">
        <v>20000</v>
      </c>
      <c r="AP1961" s="7" t="s">
        <v>650</v>
      </c>
      <c r="AQ1961" s="4">
        <v>3</v>
      </c>
      <c r="AR1961" s="4">
        <v>161506</v>
      </c>
      <c r="AS1961" s="7" t="s">
        <v>199</v>
      </c>
      <c r="AT1961" s="48">
        <v>3</v>
      </c>
      <c r="AU1961" s="48">
        <v>1</v>
      </c>
      <c r="AV1961" s="48">
        <v>3</v>
      </c>
      <c r="AW1961" s="48">
        <v>500</v>
      </c>
      <c r="AX1961" s="48">
        <v>250</v>
      </c>
      <c r="AY1961" s="48">
        <v>0</v>
      </c>
      <c r="AZ1961" s="48">
        <v>0</v>
      </c>
      <c r="BE1961" s="48">
        <v>0</v>
      </c>
      <c r="BF1961" s="48">
        <v>1</v>
      </c>
      <c r="BG1961" s="48">
        <v>1350</v>
      </c>
      <c r="BH1961" s="48">
        <v>1350</v>
      </c>
      <c r="BI1961" s="7">
        <v>0</v>
      </c>
      <c r="BJ1961" s="7">
        <v>0</v>
      </c>
      <c r="BK1961" s="7">
        <v>0</v>
      </c>
      <c r="BL1961" s="7">
        <v>0</v>
      </c>
      <c r="BM1961" s="7">
        <v>0</v>
      </c>
      <c r="BN1961" s="7">
        <v>0</v>
      </c>
      <c r="BO1961" s="7">
        <v>0</v>
      </c>
      <c r="BP1961" s="7">
        <v>0</v>
      </c>
      <c r="BQ1961" s="7">
        <v>0</v>
      </c>
      <c r="BR1961" s="7">
        <v>0</v>
      </c>
      <c r="BS1961" s="7">
        <v>0</v>
      </c>
      <c r="BT1961" s="7">
        <v>0</v>
      </c>
      <c r="BU1961" s="7">
        <v>0</v>
      </c>
      <c r="BV1961" s="7">
        <v>0</v>
      </c>
      <c r="BW1961" s="7">
        <v>0</v>
      </c>
      <c r="BX1961" s="7">
        <v>0</v>
      </c>
      <c r="BY1961" s="7">
        <v>0</v>
      </c>
      <c r="BZ1961" s="7">
        <v>0</v>
      </c>
      <c r="CA1961" s="7">
        <v>0</v>
      </c>
      <c r="CB1961" s="7">
        <v>0</v>
      </c>
      <c r="CC1961" s="7">
        <v>0</v>
      </c>
      <c r="CD1961" s="7">
        <v>0</v>
      </c>
      <c r="CE1961" s="7">
        <v>0</v>
      </c>
      <c r="CF1961" s="7">
        <v>0</v>
      </c>
      <c r="CG1961" s="7">
        <v>0</v>
      </c>
      <c r="CH1961" s="7">
        <v>0</v>
      </c>
      <c r="CI1961" s="7">
        <v>0</v>
      </c>
      <c r="CJ1961" s="7">
        <v>0</v>
      </c>
      <c r="CK1961" s="7">
        <v>0</v>
      </c>
      <c r="CL1961" s="40">
        <v>0</v>
      </c>
      <c r="CM1961" s="40">
        <v>0</v>
      </c>
      <c r="CN1961" s="40">
        <v>0</v>
      </c>
      <c r="CO1961" s="40">
        <v>0</v>
      </c>
      <c r="CP1961" s="7">
        <v>0</v>
      </c>
      <c r="CQ1961" s="7">
        <v>0</v>
      </c>
      <c r="CR1961" s="7">
        <v>0</v>
      </c>
      <c r="CS1961" s="40">
        <v>0</v>
      </c>
      <c r="CT1961" s="7">
        <v>0</v>
      </c>
      <c r="CU1961" s="7">
        <v>0</v>
      </c>
      <c r="CV1961" s="4"/>
      <c r="CW1961" s="4"/>
      <c r="CX1961" s="4" t="s">
        <v>210</v>
      </c>
      <c r="CY1961" s="4" t="s">
        <v>211</v>
      </c>
      <c r="CZ1961" s="4" t="s">
        <v>242</v>
      </c>
      <c r="DA1961" s="4" t="s">
        <v>242</v>
      </c>
      <c r="DB1961" s="4" t="s">
        <v>212</v>
      </c>
      <c r="DC1961" s="4" t="s">
        <v>212</v>
      </c>
      <c r="DD1961" s="7">
        <v>2</v>
      </c>
      <c r="DE1961" s="7">
        <v>30</v>
      </c>
      <c r="DF1961" s="7">
        <v>60</v>
      </c>
      <c r="DH1961" s="7">
        <v>13</v>
      </c>
      <c r="DI1961" s="4">
        <v>2</v>
      </c>
      <c r="DJ1961" s="4">
        <v>4</v>
      </c>
      <c r="DK1961" s="4">
        <v>7</v>
      </c>
      <c r="DL1961" s="4">
        <v>8</v>
      </c>
      <c r="DX1961" s="7">
        <f t="shared" ref="DX1961" si="25623">A1961</f>
        <v>8140117</v>
      </c>
      <c r="DY1961" s="7"/>
      <c r="DZ1961" s="67">
        <v>10000</v>
      </c>
      <c r="EA1961" s="2" t="s">
        <v>1686</v>
      </c>
      <c r="EB1961" s="85">
        <v>209</v>
      </c>
      <c r="EC1961" s="2" t="s">
        <v>1687</v>
      </c>
      <c r="ED1961" s="2">
        <v>2021</v>
      </c>
      <c r="EE1961" s="2">
        <v>3004</v>
      </c>
      <c r="EF1961" s="7">
        <v>50</v>
      </c>
      <c r="EG1961" s="20"/>
      <c r="EH1961" s="20"/>
      <c r="EI1961" s="4">
        <v>40012</v>
      </c>
      <c r="EJ1961" s="4">
        <v>1</v>
      </c>
      <c r="EK1961" s="4">
        <v>40013</v>
      </c>
      <c r="EL1961" s="4">
        <v>1</v>
      </c>
      <c r="EM1961" s="4">
        <v>40013</v>
      </c>
      <c r="EN1961" s="4">
        <v>1</v>
      </c>
      <c r="EO1961" s="4">
        <v>40013</v>
      </c>
      <c r="EP1961" s="4">
        <v>1</v>
      </c>
      <c r="EQ1961" s="4">
        <v>40013</v>
      </c>
      <c r="ER1961" s="4">
        <v>1</v>
      </c>
      <c r="ES1961" s="4">
        <v>40013</v>
      </c>
      <c r="ET1961" s="4">
        <v>1</v>
      </c>
      <c r="EU1961" s="4">
        <v>40013</v>
      </c>
      <c r="EV1961" s="4">
        <v>1</v>
      </c>
      <c r="EW1961" s="4">
        <v>40013</v>
      </c>
      <c r="EX1961" s="4">
        <v>1</v>
      </c>
      <c r="EY1961" s="4">
        <v>40013</v>
      </c>
      <c r="EZ1961" s="4">
        <v>1</v>
      </c>
      <c r="FA1961" s="4">
        <v>40013</v>
      </c>
      <c r="FB1961" s="4">
        <v>1</v>
      </c>
      <c r="FC1961" s="4">
        <v>40013</v>
      </c>
      <c r="FD1961" s="4">
        <v>1</v>
      </c>
      <c r="FE1961" s="4">
        <v>20100</v>
      </c>
      <c r="FF1961" s="4">
        <v>1</v>
      </c>
      <c r="FG1961" s="4">
        <v>20100</v>
      </c>
      <c r="FH1961" s="4">
        <v>1</v>
      </c>
      <c r="FR1961" s="2">
        <v>99999</v>
      </c>
      <c r="FS1961" s="2">
        <v>0</v>
      </c>
      <c r="FT1961" s="2">
        <f t="shared" ref="FT1961" si="25624">IF(FT973="","",FT973)</f>
        <v>10000</v>
      </c>
      <c r="FV1961" s="2" t="str">
        <f t="shared" ref="FV1961" si="25625">IF(FV973="","",FV973)</f>
        <v/>
      </c>
      <c r="FW1961" s="2" t="str">
        <f t="shared" ref="FW1961" si="25626">IF(FW973="","",FW973)</f>
        <v/>
      </c>
      <c r="FX1961" s="2" t="str">
        <f t="shared" ref="FX1961" si="25627">IF(FX973="","",FX973)</f>
        <v/>
      </c>
      <c r="FY1961" s="2" t="str">
        <f t="shared" ref="FY1961" si="25628">IF(FY973="","",FY973)</f>
        <v/>
      </c>
      <c r="FZ1961" s="77">
        <v>0</v>
      </c>
      <c r="GA1961" s="2">
        <v>1</v>
      </c>
      <c r="GC1961" s="2">
        <v>1</v>
      </c>
      <c r="GD1961"/>
    </row>
    <row r="1962" s="2" customFormat="1" ht="14.25" spans="1:186">
      <c r="A1962" s="95">
        <f t="shared" ref="A1962" si="25629">A974+13</f>
        <v>8140118</v>
      </c>
      <c r="B1962" s="95">
        <v>2824</v>
      </c>
      <c r="C1962" s="95">
        <v>0</v>
      </c>
      <c r="D1962" s="95" t="s">
        <v>738</v>
      </c>
      <c r="E1962" s="95" t="str">
        <f t="shared" ref="E1962" si="25630">E974&amp;"（福利专用）"</f>
        <v>140级橙装魔棒（福利专用）</v>
      </c>
      <c r="F1962" s="31" t="s">
        <v>1483</v>
      </c>
      <c r="G1962" s="31">
        <v>5</v>
      </c>
      <c r="H1962" s="7" t="s">
        <v>191</v>
      </c>
      <c r="I1962" s="7" t="s">
        <v>187</v>
      </c>
      <c r="J1962" s="41">
        <v>1543</v>
      </c>
      <c r="K1962" s="37">
        <v>507</v>
      </c>
      <c r="L1962" s="80"/>
      <c r="M1962" s="29" t="s">
        <v>193</v>
      </c>
      <c r="N1962" s="4">
        <v>140</v>
      </c>
      <c r="O1962" s="4">
        <v>140</v>
      </c>
      <c r="P1962" s="40">
        <f t="shared" ref="P1962" si="25631">2000+C1962*100+G1962</f>
        <v>2005</v>
      </c>
      <c r="Q1962" s="4"/>
      <c r="S1962" s="48">
        <v>0</v>
      </c>
      <c r="T1962" s="47" t="s">
        <v>257</v>
      </c>
      <c r="U1962" s="7" t="s">
        <v>195</v>
      </c>
      <c r="V1962" s="7">
        <v>0</v>
      </c>
      <c r="W1962" s="7">
        <v>0</v>
      </c>
      <c r="X1962" s="40">
        <v>0</v>
      </c>
      <c r="AB1962" s="7" t="s">
        <v>195</v>
      </c>
      <c r="AC1962" s="7">
        <v>0</v>
      </c>
      <c r="AD1962" s="7" t="s">
        <v>195</v>
      </c>
      <c r="AE1962" s="7" t="str">
        <f t="shared" si="25601"/>
        <v>true</v>
      </c>
      <c r="AF1962" s="7" t="b">
        <v>1</v>
      </c>
      <c r="AG1962" s="7" t="s">
        <v>195</v>
      </c>
      <c r="AH1962" s="40">
        <v>0</v>
      </c>
      <c r="AI1962" s="40">
        <v>0</v>
      </c>
      <c r="AJ1962" s="40">
        <v>1</v>
      </c>
      <c r="AK1962" s="40">
        <v>0</v>
      </c>
      <c r="AL1962" s="40">
        <v>1</v>
      </c>
      <c r="AM1962" s="40">
        <v>0</v>
      </c>
      <c r="AN1962" s="40">
        <v>60</v>
      </c>
      <c r="AO1962" s="40">
        <v>20000</v>
      </c>
      <c r="AP1962" s="7" t="s">
        <v>653</v>
      </c>
      <c r="AQ1962" s="4">
        <v>3</v>
      </c>
      <c r="AR1962" s="4">
        <v>161506</v>
      </c>
      <c r="AS1962" s="7" t="s">
        <v>199</v>
      </c>
      <c r="AT1962" s="48">
        <v>3</v>
      </c>
      <c r="AU1962" s="48">
        <v>1</v>
      </c>
      <c r="AV1962" s="48">
        <v>3</v>
      </c>
      <c r="AW1962" s="48">
        <v>500</v>
      </c>
      <c r="AX1962" s="48">
        <v>250</v>
      </c>
      <c r="AY1962" s="48">
        <v>0</v>
      </c>
      <c r="AZ1962" s="48">
        <v>0</v>
      </c>
      <c r="BE1962" s="48">
        <v>0</v>
      </c>
      <c r="BF1962" s="48">
        <v>1</v>
      </c>
      <c r="BG1962" s="48">
        <v>1350</v>
      </c>
      <c r="BH1962" s="48">
        <v>1350</v>
      </c>
      <c r="BI1962" s="7">
        <v>0</v>
      </c>
      <c r="BJ1962" s="7">
        <v>0</v>
      </c>
      <c r="BK1962" s="7">
        <v>0</v>
      </c>
      <c r="BL1962" s="7">
        <v>0</v>
      </c>
      <c r="BM1962" s="7">
        <v>0</v>
      </c>
      <c r="BN1962" s="7">
        <v>0</v>
      </c>
      <c r="BO1962" s="7">
        <v>0</v>
      </c>
      <c r="BP1962" s="7">
        <v>0</v>
      </c>
      <c r="BQ1962" s="7">
        <v>0</v>
      </c>
      <c r="BR1962" s="7">
        <v>0</v>
      </c>
      <c r="BS1962" s="7">
        <v>0</v>
      </c>
      <c r="BT1962" s="7">
        <v>0</v>
      </c>
      <c r="BU1962" s="7">
        <v>0</v>
      </c>
      <c r="BV1962" s="7">
        <v>0</v>
      </c>
      <c r="BW1962" s="7">
        <v>0</v>
      </c>
      <c r="BX1962" s="7">
        <v>0</v>
      </c>
      <c r="BY1962" s="7">
        <v>0</v>
      </c>
      <c r="BZ1962" s="7">
        <v>0</v>
      </c>
      <c r="CA1962" s="7">
        <v>0</v>
      </c>
      <c r="CB1962" s="7">
        <v>0</v>
      </c>
      <c r="CC1962" s="7">
        <v>0</v>
      </c>
      <c r="CD1962" s="7">
        <v>0</v>
      </c>
      <c r="CE1962" s="7">
        <v>0</v>
      </c>
      <c r="CF1962" s="7">
        <v>0</v>
      </c>
      <c r="CG1962" s="7">
        <v>0</v>
      </c>
      <c r="CH1962" s="7">
        <v>0</v>
      </c>
      <c r="CI1962" s="7">
        <v>0</v>
      </c>
      <c r="CJ1962" s="7">
        <v>0</v>
      </c>
      <c r="CK1962" s="7">
        <v>0</v>
      </c>
      <c r="CL1962" s="40">
        <v>0</v>
      </c>
      <c r="CM1962" s="40">
        <v>0</v>
      </c>
      <c r="CN1962" s="40">
        <v>0</v>
      </c>
      <c r="CO1962" s="40">
        <v>0</v>
      </c>
      <c r="CP1962" s="7">
        <v>0</v>
      </c>
      <c r="CQ1962" s="7">
        <v>0</v>
      </c>
      <c r="CR1962" s="7">
        <v>0</v>
      </c>
      <c r="CS1962" s="40">
        <v>0</v>
      </c>
      <c r="CT1962" s="7">
        <v>0</v>
      </c>
      <c r="CU1962" s="7">
        <v>0</v>
      </c>
      <c r="CV1962" s="4"/>
      <c r="CW1962" s="4"/>
      <c r="CX1962" s="4" t="s">
        <v>210</v>
      </c>
      <c r="CY1962" s="4" t="s">
        <v>211</v>
      </c>
      <c r="CZ1962" s="4" t="s">
        <v>242</v>
      </c>
      <c r="DA1962" s="4" t="s">
        <v>242</v>
      </c>
      <c r="DB1962" s="4" t="s">
        <v>212</v>
      </c>
      <c r="DC1962" s="4" t="s">
        <v>212</v>
      </c>
      <c r="DD1962" s="7">
        <v>2</v>
      </c>
      <c r="DE1962" s="7">
        <v>30</v>
      </c>
      <c r="DF1962" s="7">
        <v>60</v>
      </c>
      <c r="DH1962" s="7">
        <v>13</v>
      </c>
      <c r="DI1962" s="4">
        <v>2</v>
      </c>
      <c r="DJ1962" s="4">
        <v>4</v>
      </c>
      <c r="DK1962" s="4">
        <v>7</v>
      </c>
      <c r="DL1962" s="4">
        <v>8</v>
      </c>
      <c r="DX1962" s="7">
        <f t="shared" ref="DX1962" si="25632">A1962</f>
        <v>8140118</v>
      </c>
      <c r="DY1962" s="7"/>
      <c r="DZ1962" s="67">
        <v>10000</v>
      </c>
      <c r="EA1962" s="2" t="s">
        <v>1686</v>
      </c>
      <c r="EB1962" s="85">
        <v>209</v>
      </c>
      <c r="EC1962" s="2" t="s">
        <v>1687</v>
      </c>
      <c r="ED1962" s="2">
        <v>2021</v>
      </c>
      <c r="EE1962" s="2">
        <v>3003</v>
      </c>
      <c r="EF1962" s="7">
        <v>50</v>
      </c>
      <c r="EG1962" s="20"/>
      <c r="EH1962" s="20"/>
      <c r="EI1962" s="4">
        <v>40012</v>
      </c>
      <c r="EJ1962" s="4">
        <v>1</v>
      </c>
      <c r="EK1962" s="4">
        <v>40013</v>
      </c>
      <c r="EL1962" s="4">
        <v>1</v>
      </c>
      <c r="EM1962" s="4">
        <v>40013</v>
      </c>
      <c r="EN1962" s="4">
        <v>1</v>
      </c>
      <c r="EO1962" s="4">
        <v>40013</v>
      </c>
      <c r="EP1962" s="4">
        <v>1</v>
      </c>
      <c r="EQ1962" s="4">
        <v>40013</v>
      </c>
      <c r="ER1962" s="4">
        <v>1</v>
      </c>
      <c r="ES1962" s="4">
        <v>40013</v>
      </c>
      <c r="ET1962" s="4">
        <v>1</v>
      </c>
      <c r="EU1962" s="4">
        <v>40013</v>
      </c>
      <c r="EV1962" s="4">
        <v>1</v>
      </c>
      <c r="EW1962" s="4">
        <v>40013</v>
      </c>
      <c r="EX1962" s="4">
        <v>1</v>
      </c>
      <c r="EY1962" s="4">
        <v>40013</v>
      </c>
      <c r="EZ1962" s="4">
        <v>1</v>
      </c>
      <c r="FA1962" s="4">
        <v>40013</v>
      </c>
      <c r="FB1962" s="4">
        <v>1</v>
      </c>
      <c r="FC1962" s="4">
        <v>40013</v>
      </c>
      <c r="FD1962" s="4">
        <v>1</v>
      </c>
      <c r="FE1962" s="4">
        <v>20100</v>
      </c>
      <c r="FF1962" s="4">
        <v>1</v>
      </c>
      <c r="FG1962" s="4">
        <v>20100</v>
      </c>
      <c r="FH1962" s="4">
        <v>1</v>
      </c>
      <c r="FR1962" s="2">
        <v>99999</v>
      </c>
      <c r="FS1962" s="2">
        <v>0</v>
      </c>
      <c r="FT1962" s="2">
        <f t="shared" ref="FT1962" si="25633">IF(FT974="","",FT974)</f>
        <v>10000</v>
      </c>
      <c r="FV1962" s="2" t="str">
        <f t="shared" ref="FV1962" si="25634">IF(FV974="","",FV974)</f>
        <v/>
      </c>
      <c r="FW1962" s="2" t="str">
        <f t="shared" ref="FW1962" si="25635">IF(FW974="","",FW974)</f>
        <v/>
      </c>
      <c r="FX1962" s="2" t="str">
        <f t="shared" ref="FX1962" si="25636">IF(FX974="","",FX974)</f>
        <v/>
      </c>
      <c r="FY1962" s="2" t="str">
        <f t="shared" ref="FY1962" si="25637">IF(FY974="","",FY974)</f>
        <v/>
      </c>
      <c r="FZ1962" s="77">
        <v>0</v>
      </c>
      <c r="GA1962" s="2">
        <v>1</v>
      </c>
      <c r="GC1962" s="2">
        <v>1</v>
      </c>
      <c r="GD1962"/>
    </row>
    <row r="1963" s="2" customFormat="1" ht="14.25" spans="1:186">
      <c r="A1963" s="95">
        <f t="shared" ref="A1963" si="25638">A975+13</f>
        <v>8140119</v>
      </c>
      <c r="B1963" s="95">
        <v>4104</v>
      </c>
      <c r="C1963" s="95">
        <v>0</v>
      </c>
      <c r="D1963" s="95" t="s">
        <v>740</v>
      </c>
      <c r="E1963" s="95" t="str">
        <f t="shared" ref="E1963" si="25639">E975&amp;"（福利专用）"</f>
        <v>140级橙装法杖（福利专用）</v>
      </c>
      <c r="F1963" s="31" t="s">
        <v>1483</v>
      </c>
      <c r="G1963" s="31">
        <v>5</v>
      </c>
      <c r="H1963" s="7" t="s">
        <v>191</v>
      </c>
      <c r="I1963" s="7" t="s">
        <v>187</v>
      </c>
      <c r="J1963" s="41">
        <v>1543</v>
      </c>
      <c r="K1963" s="39">
        <v>601</v>
      </c>
      <c r="L1963" s="80"/>
      <c r="M1963" s="29" t="s">
        <v>193</v>
      </c>
      <c r="N1963" s="4">
        <v>140</v>
      </c>
      <c r="O1963" s="4">
        <v>140</v>
      </c>
      <c r="P1963" s="40">
        <f t="shared" ref="P1963" si="25640">2000+C1963*100+G1963</f>
        <v>2005</v>
      </c>
      <c r="Q1963" s="4"/>
      <c r="S1963" s="48">
        <v>0</v>
      </c>
      <c r="T1963" s="47" t="s">
        <v>194</v>
      </c>
      <c r="U1963" s="7" t="s">
        <v>195</v>
      </c>
      <c r="V1963" s="7">
        <v>0</v>
      </c>
      <c r="W1963" s="7">
        <v>0</v>
      </c>
      <c r="X1963" s="40">
        <v>0</v>
      </c>
      <c r="AB1963" s="7" t="s">
        <v>195</v>
      </c>
      <c r="AC1963" s="7">
        <v>0</v>
      </c>
      <c r="AD1963" s="7" t="s">
        <v>195</v>
      </c>
      <c r="AE1963" s="7" t="str">
        <f t="shared" si="25601"/>
        <v>true</v>
      </c>
      <c r="AF1963" s="7" t="b">
        <v>1</v>
      </c>
      <c r="AG1963" s="7" t="s">
        <v>195</v>
      </c>
      <c r="AH1963" s="40">
        <v>0</v>
      </c>
      <c r="AI1963" s="40">
        <v>0</v>
      </c>
      <c r="AJ1963" s="40">
        <v>1</v>
      </c>
      <c r="AK1963" s="40">
        <v>0</v>
      </c>
      <c r="AL1963" s="40">
        <v>1</v>
      </c>
      <c r="AM1963" s="40">
        <v>0</v>
      </c>
      <c r="AN1963" s="40">
        <v>60</v>
      </c>
      <c r="AO1963" s="40">
        <v>20000</v>
      </c>
      <c r="AP1963" s="7" t="s">
        <v>656</v>
      </c>
      <c r="AQ1963" s="4">
        <v>3</v>
      </c>
      <c r="AR1963" s="4">
        <v>161506</v>
      </c>
      <c r="AS1963" s="7" t="s">
        <v>199</v>
      </c>
      <c r="AT1963" s="48">
        <v>3</v>
      </c>
      <c r="AU1963" s="48">
        <v>1</v>
      </c>
      <c r="AV1963" s="48">
        <v>3</v>
      </c>
      <c r="AW1963" s="48">
        <v>500</v>
      </c>
      <c r="AX1963" s="48">
        <v>250</v>
      </c>
      <c r="AY1963" s="48">
        <v>0</v>
      </c>
      <c r="AZ1963" s="48">
        <v>0</v>
      </c>
      <c r="BE1963" s="48">
        <v>0</v>
      </c>
      <c r="BF1963" s="48">
        <v>1</v>
      </c>
      <c r="BG1963" s="48">
        <v>1350</v>
      </c>
      <c r="BH1963" s="48">
        <v>1350</v>
      </c>
      <c r="BI1963" s="7">
        <v>0</v>
      </c>
      <c r="BJ1963" s="7">
        <v>0</v>
      </c>
      <c r="BK1963" s="7">
        <v>0</v>
      </c>
      <c r="BL1963" s="7">
        <v>0</v>
      </c>
      <c r="BM1963" s="7">
        <v>0</v>
      </c>
      <c r="BN1963" s="7">
        <v>0</v>
      </c>
      <c r="BO1963" s="7">
        <v>0</v>
      </c>
      <c r="BP1963" s="7">
        <v>0</v>
      </c>
      <c r="BQ1963" s="7">
        <v>0</v>
      </c>
      <c r="BR1963" s="7">
        <v>0</v>
      </c>
      <c r="BS1963" s="7">
        <v>0</v>
      </c>
      <c r="BT1963" s="7">
        <v>0</v>
      </c>
      <c r="BU1963" s="7">
        <v>0</v>
      </c>
      <c r="BV1963" s="7">
        <v>0</v>
      </c>
      <c r="BW1963" s="7">
        <v>0</v>
      </c>
      <c r="BX1963" s="7">
        <v>0</v>
      </c>
      <c r="BY1963" s="7">
        <v>0</v>
      </c>
      <c r="BZ1963" s="7">
        <v>0</v>
      </c>
      <c r="CA1963" s="7">
        <v>0</v>
      </c>
      <c r="CB1963" s="7">
        <v>0</v>
      </c>
      <c r="CC1963" s="7">
        <v>0</v>
      </c>
      <c r="CD1963" s="7">
        <v>0</v>
      </c>
      <c r="CE1963" s="7">
        <v>0</v>
      </c>
      <c r="CF1963" s="7">
        <v>0</v>
      </c>
      <c r="CG1963" s="7">
        <v>0</v>
      </c>
      <c r="CH1963" s="7">
        <v>0</v>
      </c>
      <c r="CI1963" s="7">
        <v>0</v>
      </c>
      <c r="CJ1963" s="7">
        <v>0</v>
      </c>
      <c r="CK1963" s="7">
        <v>0</v>
      </c>
      <c r="CL1963" s="40">
        <v>0</v>
      </c>
      <c r="CM1963" s="40">
        <v>0</v>
      </c>
      <c r="CN1963" s="40">
        <v>0</v>
      </c>
      <c r="CO1963" s="40">
        <v>0</v>
      </c>
      <c r="CP1963" s="7">
        <v>0</v>
      </c>
      <c r="CQ1963" s="7">
        <v>0</v>
      </c>
      <c r="CR1963" s="7">
        <v>0</v>
      </c>
      <c r="CS1963" s="40">
        <v>0</v>
      </c>
      <c r="CT1963" s="7">
        <v>0</v>
      </c>
      <c r="CU1963" s="7">
        <v>0</v>
      </c>
      <c r="CV1963" s="4"/>
      <c r="CW1963" s="4"/>
      <c r="CX1963" s="4" t="s">
        <v>210</v>
      </c>
      <c r="CY1963" s="4" t="s">
        <v>211</v>
      </c>
      <c r="CZ1963" s="4" t="s">
        <v>242</v>
      </c>
      <c r="DA1963" s="4" t="s">
        <v>242</v>
      </c>
      <c r="DB1963" s="4" t="s">
        <v>212</v>
      </c>
      <c r="DC1963" s="4" t="s">
        <v>212</v>
      </c>
      <c r="DD1963" s="7">
        <v>2</v>
      </c>
      <c r="DE1963" s="7">
        <v>30</v>
      </c>
      <c r="DF1963" s="7">
        <v>60</v>
      </c>
      <c r="DH1963" s="7">
        <v>13</v>
      </c>
      <c r="DI1963" s="4">
        <v>2</v>
      </c>
      <c r="DJ1963" s="4">
        <v>4</v>
      </c>
      <c r="DK1963" s="4">
        <v>7</v>
      </c>
      <c r="DL1963" s="4">
        <v>8</v>
      </c>
      <c r="DX1963" s="7">
        <f t="shared" ref="DX1963" si="25641">A1963</f>
        <v>8140119</v>
      </c>
      <c r="DY1963" s="7"/>
      <c r="DZ1963" s="67">
        <v>10000</v>
      </c>
      <c r="EA1963" s="2" t="s">
        <v>1686</v>
      </c>
      <c r="EB1963" s="85">
        <v>209</v>
      </c>
      <c r="EC1963" s="2" t="s">
        <v>1687</v>
      </c>
      <c r="ED1963" s="2">
        <v>2021</v>
      </c>
      <c r="EE1963" s="2">
        <v>3003</v>
      </c>
      <c r="EF1963" s="7">
        <v>50</v>
      </c>
      <c r="EG1963" s="20"/>
      <c r="EH1963" s="20"/>
      <c r="EI1963" s="4">
        <v>40012</v>
      </c>
      <c r="EJ1963" s="4">
        <v>1</v>
      </c>
      <c r="EK1963" s="4">
        <v>40013</v>
      </c>
      <c r="EL1963" s="4">
        <v>1</v>
      </c>
      <c r="EM1963" s="4">
        <v>40013</v>
      </c>
      <c r="EN1963" s="4">
        <v>1</v>
      </c>
      <c r="EO1963" s="4">
        <v>40013</v>
      </c>
      <c r="EP1963" s="4">
        <v>1</v>
      </c>
      <c r="EQ1963" s="4">
        <v>40013</v>
      </c>
      <c r="ER1963" s="4">
        <v>1</v>
      </c>
      <c r="ES1963" s="4">
        <v>40013</v>
      </c>
      <c r="ET1963" s="4">
        <v>1</v>
      </c>
      <c r="EU1963" s="4">
        <v>40013</v>
      </c>
      <c r="EV1963" s="4">
        <v>1</v>
      </c>
      <c r="EW1963" s="4">
        <v>40013</v>
      </c>
      <c r="EX1963" s="4">
        <v>1</v>
      </c>
      <c r="EY1963" s="4">
        <v>40013</v>
      </c>
      <c r="EZ1963" s="4">
        <v>1</v>
      </c>
      <c r="FA1963" s="4">
        <v>40013</v>
      </c>
      <c r="FB1963" s="4">
        <v>1</v>
      </c>
      <c r="FC1963" s="4">
        <v>40013</v>
      </c>
      <c r="FD1963" s="4">
        <v>1</v>
      </c>
      <c r="FE1963" s="4">
        <v>20100</v>
      </c>
      <c r="FF1963" s="4">
        <v>1</v>
      </c>
      <c r="FG1963" s="4">
        <v>20100</v>
      </c>
      <c r="FH1963" s="4">
        <v>1</v>
      </c>
      <c r="FR1963" s="2">
        <v>99999</v>
      </c>
      <c r="FS1963" s="2">
        <v>0</v>
      </c>
      <c r="FT1963" s="2">
        <f t="shared" ref="FT1963" si="25642">IF(FT975="","",FT975)</f>
        <v>10000</v>
      </c>
      <c r="FV1963" s="2" t="str">
        <f t="shared" ref="FV1963" si="25643">IF(FV975="","",FV975)</f>
        <v/>
      </c>
      <c r="FW1963" s="2" t="str">
        <f t="shared" ref="FW1963" si="25644">IF(FW975="","",FW975)</f>
        <v/>
      </c>
      <c r="FX1963" s="2" t="str">
        <f t="shared" ref="FX1963" si="25645">IF(FX975="","",FX975)</f>
        <v/>
      </c>
      <c r="FY1963" s="2" t="str">
        <f t="shared" ref="FY1963:FY1993" si="25646">IF(FY975="","",FY975)</f>
        <v/>
      </c>
      <c r="FZ1963" s="77">
        <v>0</v>
      </c>
      <c r="GA1963" s="2">
        <v>1</v>
      </c>
      <c r="GC1963" s="2">
        <v>1</v>
      </c>
      <c r="GD1963"/>
    </row>
    <row r="1964" s="2" customFormat="1" ht="14.25" spans="1:186">
      <c r="A1964" s="95">
        <f t="shared" ref="A1964" si="25647">A976+13</f>
        <v>8140220</v>
      </c>
      <c r="B1964" s="95">
        <v>312</v>
      </c>
      <c r="C1964" s="95">
        <v>3</v>
      </c>
      <c r="D1964" s="95" t="s">
        <v>742</v>
      </c>
      <c r="E1964" s="95" t="str">
        <f t="shared" ref="E1964" si="25648">E976&amp;"（福利专用）"</f>
        <v>140级橙装男衣（福利专用）</v>
      </c>
      <c r="F1964" s="31" t="s">
        <v>1483</v>
      </c>
      <c r="G1964" s="31">
        <v>5</v>
      </c>
      <c r="H1964" s="7" t="s">
        <v>191</v>
      </c>
      <c r="I1964" s="7" t="s">
        <v>187</v>
      </c>
      <c r="J1964" s="37">
        <v>1454</v>
      </c>
      <c r="K1964" s="39">
        <v>1432</v>
      </c>
      <c r="L1964" s="80"/>
      <c r="M1964" s="29" t="s">
        <v>193</v>
      </c>
      <c r="N1964" s="4">
        <v>140</v>
      </c>
      <c r="O1964" s="4">
        <v>140</v>
      </c>
      <c r="P1964" s="40">
        <f t="shared" ref="P1964" si="25649">2000+C1964*100+G1964</f>
        <v>2305</v>
      </c>
      <c r="Q1964" s="4"/>
      <c r="S1964" s="48">
        <v>1</v>
      </c>
      <c r="T1964" s="47" t="s">
        <v>194</v>
      </c>
      <c r="U1964" s="7" t="s">
        <v>195</v>
      </c>
      <c r="V1964" s="7">
        <v>0</v>
      </c>
      <c r="W1964" s="7">
        <v>0</v>
      </c>
      <c r="X1964" s="40">
        <v>0</v>
      </c>
      <c r="AB1964" s="7" t="s">
        <v>195</v>
      </c>
      <c r="AC1964" s="7">
        <v>0</v>
      </c>
      <c r="AD1964" s="7" t="s">
        <v>195</v>
      </c>
      <c r="AE1964" s="7" t="str">
        <f t="shared" si="25601"/>
        <v>true</v>
      </c>
      <c r="AF1964" s="7" t="b">
        <v>1</v>
      </c>
      <c r="AG1964" s="7" t="s">
        <v>195</v>
      </c>
      <c r="AH1964" s="40">
        <v>0</v>
      </c>
      <c r="AI1964" s="40">
        <v>0</v>
      </c>
      <c r="AJ1964" s="40">
        <v>1</v>
      </c>
      <c r="AK1964" s="40">
        <v>0</v>
      </c>
      <c r="AL1964" s="40">
        <v>1</v>
      </c>
      <c r="AM1964" s="40">
        <v>0</v>
      </c>
      <c r="AN1964" s="40">
        <v>60</v>
      </c>
      <c r="AO1964" s="40">
        <v>20000</v>
      </c>
      <c r="AP1964" s="7" t="s">
        <v>659</v>
      </c>
      <c r="AQ1964" s="4">
        <v>3</v>
      </c>
      <c r="AR1964" s="4">
        <v>161506</v>
      </c>
      <c r="AS1964" s="7" t="s">
        <v>199</v>
      </c>
      <c r="AT1964" s="48">
        <v>3</v>
      </c>
      <c r="AU1964" s="48">
        <v>1</v>
      </c>
      <c r="AV1964" s="48">
        <v>3</v>
      </c>
      <c r="AW1964" s="48">
        <v>500</v>
      </c>
      <c r="AX1964" s="48">
        <v>250</v>
      </c>
      <c r="AY1964" s="48">
        <v>0</v>
      </c>
      <c r="AZ1964" s="48">
        <v>0</v>
      </c>
      <c r="BE1964" s="48">
        <v>0</v>
      </c>
      <c r="BF1964" s="48">
        <v>1</v>
      </c>
      <c r="BG1964" s="48">
        <v>1350</v>
      </c>
      <c r="BH1964" s="48">
        <v>1350</v>
      </c>
      <c r="BI1964" s="7">
        <v>0</v>
      </c>
      <c r="BJ1964" s="7">
        <v>0</v>
      </c>
      <c r="BK1964" s="7">
        <v>0</v>
      </c>
      <c r="BL1964" s="7">
        <v>0</v>
      </c>
      <c r="BM1964" s="7">
        <v>0</v>
      </c>
      <c r="BN1964" s="7">
        <v>0</v>
      </c>
      <c r="BO1964" s="7">
        <v>0</v>
      </c>
      <c r="BP1964" s="7">
        <v>0</v>
      </c>
      <c r="BQ1964" s="7">
        <v>0</v>
      </c>
      <c r="BR1964" s="7">
        <v>0</v>
      </c>
      <c r="BS1964" s="7">
        <v>0</v>
      </c>
      <c r="BT1964" s="7">
        <v>0</v>
      </c>
      <c r="BU1964" s="7">
        <v>0</v>
      </c>
      <c r="BV1964" s="7">
        <v>0</v>
      </c>
      <c r="BW1964" s="7">
        <v>0</v>
      </c>
      <c r="BX1964" s="7">
        <v>0</v>
      </c>
      <c r="BY1964" s="7">
        <v>0</v>
      </c>
      <c r="BZ1964" s="7">
        <v>0</v>
      </c>
      <c r="CA1964" s="7">
        <v>0</v>
      </c>
      <c r="CB1964" s="7">
        <v>0</v>
      </c>
      <c r="CC1964" s="7">
        <v>0</v>
      </c>
      <c r="CD1964" s="7">
        <v>0</v>
      </c>
      <c r="CE1964" s="7">
        <v>0</v>
      </c>
      <c r="CF1964" s="7">
        <v>0</v>
      </c>
      <c r="CG1964" s="7">
        <v>0</v>
      </c>
      <c r="CH1964" s="7">
        <v>0</v>
      </c>
      <c r="CI1964" s="7">
        <v>0</v>
      </c>
      <c r="CJ1964" s="7">
        <v>0</v>
      </c>
      <c r="CK1964" s="7">
        <v>0</v>
      </c>
      <c r="CL1964" s="40">
        <v>0</v>
      </c>
      <c r="CM1964" s="40">
        <v>0</v>
      </c>
      <c r="CN1964" s="40">
        <v>0</v>
      </c>
      <c r="CO1964" s="40">
        <v>0</v>
      </c>
      <c r="CP1964" s="7">
        <v>0</v>
      </c>
      <c r="CQ1964" s="7">
        <v>0</v>
      </c>
      <c r="CR1964" s="7">
        <v>0</v>
      </c>
      <c r="CS1964" s="40">
        <v>0</v>
      </c>
      <c r="CT1964" s="7">
        <v>0</v>
      </c>
      <c r="CU1964" s="7">
        <v>0</v>
      </c>
      <c r="CV1964" s="4"/>
      <c r="CW1964" s="4"/>
      <c r="CX1964" s="4" t="s">
        <v>242</v>
      </c>
      <c r="CY1964" s="4" t="s">
        <v>242</v>
      </c>
      <c r="CZ1964" s="4" t="s">
        <v>242</v>
      </c>
      <c r="DA1964" s="4" t="s">
        <v>242</v>
      </c>
      <c r="DB1964" s="4" t="s">
        <v>242</v>
      </c>
      <c r="DC1964" s="4" t="s">
        <v>242</v>
      </c>
      <c r="DD1964" s="7">
        <v>2</v>
      </c>
      <c r="DE1964" s="7">
        <v>30</v>
      </c>
      <c r="DF1964" s="7">
        <v>60</v>
      </c>
      <c r="DH1964" s="7">
        <v>13</v>
      </c>
      <c r="DI1964" s="4">
        <v>1</v>
      </c>
      <c r="DJ1964" s="4">
        <v>3</v>
      </c>
      <c r="DK1964" s="4">
        <v>5</v>
      </c>
      <c r="DL1964" s="4">
        <v>7</v>
      </c>
      <c r="DX1964" s="7">
        <f t="shared" ref="DX1964" si="25650">A1964</f>
        <v>8140220</v>
      </c>
      <c r="DY1964" s="7"/>
      <c r="DZ1964" s="67">
        <v>10000</v>
      </c>
      <c r="EA1964" s="2" t="s">
        <v>1686</v>
      </c>
      <c r="EB1964" s="85">
        <v>209</v>
      </c>
      <c r="EC1964" s="2" t="s">
        <v>1687</v>
      </c>
      <c r="ED1964" s="2">
        <v>2024</v>
      </c>
      <c r="EE1964" s="2">
        <v>3004</v>
      </c>
      <c r="EF1964" s="7">
        <v>50</v>
      </c>
      <c r="EG1964" s="20"/>
      <c r="EH1964" s="20"/>
      <c r="EI1964" s="4">
        <v>40012</v>
      </c>
      <c r="EJ1964" s="4">
        <v>1</v>
      </c>
      <c r="EK1964" s="4">
        <v>40013</v>
      </c>
      <c r="EL1964" s="4">
        <v>1</v>
      </c>
      <c r="EM1964" s="4">
        <v>40013</v>
      </c>
      <c r="EN1964" s="4">
        <v>1</v>
      </c>
      <c r="EO1964" s="4">
        <v>40013</v>
      </c>
      <c r="EP1964" s="4">
        <v>1</v>
      </c>
      <c r="EQ1964" s="4">
        <v>40013</v>
      </c>
      <c r="ER1964" s="4">
        <v>1</v>
      </c>
      <c r="ES1964" s="4">
        <v>40013</v>
      </c>
      <c r="ET1964" s="4">
        <v>1</v>
      </c>
      <c r="EU1964" s="4">
        <v>40013</v>
      </c>
      <c r="EV1964" s="4">
        <v>1</v>
      </c>
      <c r="EW1964" s="4">
        <v>40013</v>
      </c>
      <c r="EX1964" s="4">
        <v>1</v>
      </c>
      <c r="EY1964" s="4">
        <v>40013</v>
      </c>
      <c r="EZ1964" s="4">
        <v>1</v>
      </c>
      <c r="FA1964" s="4">
        <v>40013</v>
      </c>
      <c r="FB1964" s="4">
        <v>1</v>
      </c>
      <c r="FC1964" s="4">
        <v>40013</v>
      </c>
      <c r="FD1964" s="4">
        <v>1</v>
      </c>
      <c r="FE1964" s="4">
        <v>20100</v>
      </c>
      <c r="FF1964" s="4">
        <v>1</v>
      </c>
      <c r="FG1964" s="4">
        <v>20100</v>
      </c>
      <c r="FH1964" s="4">
        <v>1</v>
      </c>
      <c r="FR1964" s="2">
        <v>99999</v>
      </c>
      <c r="FS1964" s="2">
        <v>0</v>
      </c>
      <c r="FT1964" s="2">
        <f t="shared" ref="FT1964" si="25651">IF(FT976="","",FT976)</f>
        <v>10000</v>
      </c>
      <c r="FV1964" s="2" t="str">
        <f t="shared" ref="FV1964" si="25652">IF(FV976="","",FV976)</f>
        <v/>
      </c>
      <c r="FW1964" s="2" t="str">
        <f t="shared" ref="FW1964" si="25653">IF(FW976="","",FW976)</f>
        <v/>
      </c>
      <c r="FX1964" s="2" t="str">
        <f t="shared" ref="FX1964:FX1975" si="25654">IF(FX976="","",FX976)</f>
        <v/>
      </c>
      <c r="FY1964" s="2" t="str">
        <f t="shared" si="25646"/>
        <v/>
      </c>
      <c r="FZ1964" s="77">
        <v>0</v>
      </c>
      <c r="GA1964" s="2">
        <v>1</v>
      </c>
      <c r="GC1964" s="2">
        <v>1</v>
      </c>
      <c r="GD1964"/>
    </row>
    <row r="1965" s="2" customFormat="1" ht="14.25" spans="1:186">
      <c r="A1965" s="95">
        <f t="shared" ref="A1965" si="25655">A977+13</f>
        <v>8140221</v>
      </c>
      <c r="B1965" s="95">
        <v>568</v>
      </c>
      <c r="C1965" s="95">
        <v>3</v>
      </c>
      <c r="D1965" s="95" t="s">
        <v>744</v>
      </c>
      <c r="E1965" s="95" t="str">
        <f t="shared" ref="E1965" si="25656">E977&amp;"（福利专用）"</f>
        <v>140级橙装女衣（福利专用）</v>
      </c>
      <c r="F1965" s="31" t="s">
        <v>1483</v>
      </c>
      <c r="G1965" s="31">
        <v>5</v>
      </c>
      <c r="H1965" s="7" t="s">
        <v>191</v>
      </c>
      <c r="I1965" s="7" t="s">
        <v>187</v>
      </c>
      <c r="J1965" s="37">
        <v>1443</v>
      </c>
      <c r="K1965" s="39">
        <v>1436</v>
      </c>
      <c r="L1965" s="80"/>
      <c r="M1965" s="29" t="s">
        <v>193</v>
      </c>
      <c r="N1965" s="4">
        <v>140</v>
      </c>
      <c r="O1965" s="4">
        <v>140</v>
      </c>
      <c r="P1965" s="40">
        <f t="shared" ref="P1965:P1987" si="25657">2000+C1965*100+G1965</f>
        <v>2305</v>
      </c>
      <c r="Q1965" s="4"/>
      <c r="S1965" s="48">
        <v>2</v>
      </c>
      <c r="T1965" s="47" t="s">
        <v>194</v>
      </c>
      <c r="U1965" s="7" t="s">
        <v>195</v>
      </c>
      <c r="V1965" s="7">
        <v>0</v>
      </c>
      <c r="W1965" s="7">
        <v>0</v>
      </c>
      <c r="X1965" s="40">
        <v>0</v>
      </c>
      <c r="AB1965" s="7" t="s">
        <v>195</v>
      </c>
      <c r="AC1965" s="7">
        <v>0</v>
      </c>
      <c r="AD1965" s="7" t="s">
        <v>195</v>
      </c>
      <c r="AE1965" s="7" t="str">
        <f t="shared" si="25601"/>
        <v>true</v>
      </c>
      <c r="AF1965" s="7" t="b">
        <v>1</v>
      </c>
      <c r="AG1965" s="7" t="s">
        <v>195</v>
      </c>
      <c r="AH1965" s="40">
        <v>0</v>
      </c>
      <c r="AI1965" s="40">
        <v>0</v>
      </c>
      <c r="AJ1965" s="40">
        <v>1</v>
      </c>
      <c r="AK1965" s="40">
        <v>0</v>
      </c>
      <c r="AL1965" s="40">
        <v>1</v>
      </c>
      <c r="AM1965" s="40">
        <v>0</v>
      </c>
      <c r="AN1965" s="40">
        <v>60</v>
      </c>
      <c r="AO1965" s="40">
        <v>20000</v>
      </c>
      <c r="AP1965" s="7" t="s">
        <v>662</v>
      </c>
      <c r="AQ1965" s="4">
        <v>3</v>
      </c>
      <c r="AR1965" s="4">
        <v>161506</v>
      </c>
      <c r="AS1965" s="7" t="s">
        <v>199</v>
      </c>
      <c r="AT1965" s="48">
        <v>3</v>
      </c>
      <c r="AU1965" s="48">
        <v>1</v>
      </c>
      <c r="AV1965" s="48">
        <v>3</v>
      </c>
      <c r="AW1965" s="48">
        <v>500</v>
      </c>
      <c r="AX1965" s="48">
        <v>250</v>
      </c>
      <c r="AY1965" s="48">
        <v>0</v>
      </c>
      <c r="AZ1965" s="48">
        <v>0</v>
      </c>
      <c r="BE1965" s="48">
        <v>0</v>
      </c>
      <c r="BF1965" s="48">
        <v>1</v>
      </c>
      <c r="BG1965" s="48">
        <v>1350</v>
      </c>
      <c r="BH1965" s="48">
        <v>1350</v>
      </c>
      <c r="BI1965" s="7">
        <v>0</v>
      </c>
      <c r="BJ1965" s="7">
        <v>0</v>
      </c>
      <c r="BK1965" s="7">
        <v>0</v>
      </c>
      <c r="BL1965" s="7">
        <v>0</v>
      </c>
      <c r="BM1965" s="7">
        <v>0</v>
      </c>
      <c r="BN1965" s="7">
        <v>0</v>
      </c>
      <c r="BO1965" s="7">
        <v>0</v>
      </c>
      <c r="BP1965" s="7">
        <v>0</v>
      </c>
      <c r="BQ1965" s="7">
        <v>0</v>
      </c>
      <c r="BR1965" s="7">
        <v>0</v>
      </c>
      <c r="BS1965" s="7">
        <v>0</v>
      </c>
      <c r="BT1965" s="7">
        <v>0</v>
      </c>
      <c r="BU1965" s="7">
        <v>0</v>
      </c>
      <c r="BV1965" s="7">
        <v>0</v>
      </c>
      <c r="BW1965" s="7">
        <v>0</v>
      </c>
      <c r="BX1965" s="7">
        <v>0</v>
      </c>
      <c r="BY1965" s="7">
        <v>0</v>
      </c>
      <c r="BZ1965" s="7">
        <v>0</v>
      </c>
      <c r="CA1965" s="7">
        <v>0</v>
      </c>
      <c r="CB1965" s="7">
        <v>0</v>
      </c>
      <c r="CC1965" s="7">
        <v>0</v>
      </c>
      <c r="CD1965" s="7">
        <v>0</v>
      </c>
      <c r="CE1965" s="7">
        <v>0</v>
      </c>
      <c r="CF1965" s="7">
        <v>0</v>
      </c>
      <c r="CG1965" s="7">
        <v>0</v>
      </c>
      <c r="CH1965" s="7">
        <v>0</v>
      </c>
      <c r="CI1965" s="7">
        <v>0</v>
      </c>
      <c r="CJ1965" s="7">
        <v>0</v>
      </c>
      <c r="CK1965" s="7">
        <v>0</v>
      </c>
      <c r="CL1965" s="40">
        <v>0</v>
      </c>
      <c r="CM1965" s="40">
        <v>0</v>
      </c>
      <c r="CN1965" s="40">
        <v>0</v>
      </c>
      <c r="CO1965" s="40">
        <v>0</v>
      </c>
      <c r="CP1965" s="7">
        <v>0</v>
      </c>
      <c r="CQ1965" s="7">
        <v>0</v>
      </c>
      <c r="CR1965" s="7">
        <v>0</v>
      </c>
      <c r="CS1965" s="40">
        <v>0</v>
      </c>
      <c r="CT1965" s="7">
        <v>0</v>
      </c>
      <c r="CU1965" s="7">
        <v>0</v>
      </c>
      <c r="CV1965" s="4"/>
      <c r="CW1965" s="4"/>
      <c r="CX1965" s="4" t="s">
        <v>242</v>
      </c>
      <c r="CY1965" s="4" t="s">
        <v>242</v>
      </c>
      <c r="CZ1965" s="4" t="s">
        <v>242</v>
      </c>
      <c r="DA1965" s="4" t="s">
        <v>242</v>
      </c>
      <c r="DB1965" s="4" t="s">
        <v>242</v>
      </c>
      <c r="DC1965" s="4" t="s">
        <v>242</v>
      </c>
      <c r="DD1965" s="7">
        <v>2</v>
      </c>
      <c r="DE1965" s="7">
        <v>30</v>
      </c>
      <c r="DF1965" s="7">
        <v>60</v>
      </c>
      <c r="DH1965" s="7">
        <v>13</v>
      </c>
      <c r="DI1965" s="4">
        <v>1</v>
      </c>
      <c r="DJ1965" s="4">
        <v>3</v>
      </c>
      <c r="DK1965" s="4">
        <v>5</v>
      </c>
      <c r="DL1965" s="4">
        <v>7</v>
      </c>
      <c r="DX1965" s="7">
        <f t="shared" ref="DX1965" si="25658">A1965</f>
        <v>8140221</v>
      </c>
      <c r="DY1965" s="7"/>
      <c r="DZ1965" s="67">
        <v>10000</v>
      </c>
      <c r="EA1965" s="2" t="s">
        <v>1686</v>
      </c>
      <c r="EB1965" s="85">
        <v>209</v>
      </c>
      <c r="EC1965" s="2" t="s">
        <v>1687</v>
      </c>
      <c r="ED1965" s="2">
        <v>2024</v>
      </c>
      <c r="EE1965" s="2">
        <v>3004</v>
      </c>
      <c r="EF1965" s="7">
        <v>50</v>
      </c>
      <c r="EG1965" s="20"/>
      <c r="EH1965" s="20"/>
      <c r="EI1965" s="4">
        <v>40012</v>
      </c>
      <c r="EJ1965" s="4">
        <v>1</v>
      </c>
      <c r="EK1965" s="4">
        <v>40013</v>
      </c>
      <c r="EL1965" s="4">
        <v>1</v>
      </c>
      <c r="EM1965" s="4">
        <v>40013</v>
      </c>
      <c r="EN1965" s="4">
        <v>1</v>
      </c>
      <c r="EO1965" s="4">
        <v>40013</v>
      </c>
      <c r="EP1965" s="4">
        <v>1</v>
      </c>
      <c r="EQ1965" s="4">
        <v>40013</v>
      </c>
      <c r="ER1965" s="4">
        <v>1</v>
      </c>
      <c r="ES1965" s="4">
        <v>40013</v>
      </c>
      <c r="ET1965" s="4">
        <v>1</v>
      </c>
      <c r="EU1965" s="4">
        <v>40013</v>
      </c>
      <c r="EV1965" s="4">
        <v>1</v>
      </c>
      <c r="EW1965" s="4">
        <v>40013</v>
      </c>
      <c r="EX1965" s="4">
        <v>1</v>
      </c>
      <c r="EY1965" s="4">
        <v>40013</v>
      </c>
      <c r="EZ1965" s="4">
        <v>1</v>
      </c>
      <c r="FA1965" s="4">
        <v>40013</v>
      </c>
      <c r="FB1965" s="4">
        <v>1</v>
      </c>
      <c r="FC1965" s="4">
        <v>40013</v>
      </c>
      <c r="FD1965" s="4">
        <v>1</v>
      </c>
      <c r="FE1965" s="4">
        <v>20100</v>
      </c>
      <c r="FF1965" s="4">
        <v>1</v>
      </c>
      <c r="FG1965" s="4">
        <v>20100</v>
      </c>
      <c r="FH1965" s="4">
        <v>1</v>
      </c>
      <c r="FR1965" s="2">
        <v>99999</v>
      </c>
      <c r="FS1965" s="2">
        <v>0</v>
      </c>
      <c r="FT1965" s="2">
        <f t="shared" ref="FT1965" si="25659">IF(FT977="","",FT977)</f>
        <v>10000</v>
      </c>
      <c r="FV1965" s="2" t="str">
        <f t="shared" ref="FV1965" si="25660">IF(FV977="","",FV977)</f>
        <v/>
      </c>
      <c r="FW1965" s="2" t="str">
        <f t="shared" ref="FW1965" si="25661">IF(FW977="","",FW977)</f>
        <v/>
      </c>
      <c r="FX1965" s="2" t="str">
        <f t="shared" si="25654"/>
        <v/>
      </c>
      <c r="FY1965" s="2" t="str">
        <f t="shared" si="25646"/>
        <v/>
      </c>
      <c r="FZ1965" s="77">
        <v>0</v>
      </c>
      <c r="GA1965" s="2">
        <v>1</v>
      </c>
      <c r="GC1965" s="2">
        <v>1</v>
      </c>
      <c r="GD1965"/>
    </row>
    <row r="1966" s="2" customFormat="1" ht="14.25" spans="1:186">
      <c r="A1966" s="95">
        <f t="shared" ref="A1966" si="25662">A978+13</f>
        <v>8140322</v>
      </c>
      <c r="B1966" s="95">
        <v>1640</v>
      </c>
      <c r="C1966" s="95">
        <v>1</v>
      </c>
      <c r="D1966" s="95" t="s">
        <v>746</v>
      </c>
      <c r="E1966" s="95" t="str">
        <f t="shared" ref="E1966" si="25663">E978&amp;"（福利专用）"</f>
        <v>140级橙装男头盔（福利专用）</v>
      </c>
      <c r="F1966" s="31" t="s">
        <v>1483</v>
      </c>
      <c r="G1966" s="31">
        <v>5</v>
      </c>
      <c r="H1966" s="7" t="s">
        <v>191</v>
      </c>
      <c r="I1966" s="7" t="s">
        <v>187</v>
      </c>
      <c r="J1966" s="37">
        <v>1432</v>
      </c>
      <c r="K1966" s="39">
        <v>1698</v>
      </c>
      <c r="L1966" s="80"/>
      <c r="M1966" s="29" t="s">
        <v>193</v>
      </c>
      <c r="N1966" s="4">
        <v>140</v>
      </c>
      <c r="O1966" s="4">
        <v>140</v>
      </c>
      <c r="P1966" s="40">
        <f t="shared" si="25657"/>
        <v>2105</v>
      </c>
      <c r="Q1966" s="4"/>
      <c r="S1966" s="48">
        <v>1</v>
      </c>
      <c r="T1966" s="47" t="s">
        <v>194</v>
      </c>
      <c r="U1966" s="7" t="s">
        <v>195</v>
      </c>
      <c r="V1966" s="7">
        <v>0</v>
      </c>
      <c r="W1966" s="7">
        <v>0</v>
      </c>
      <c r="X1966" s="40">
        <v>0</v>
      </c>
      <c r="AB1966" s="7" t="s">
        <v>195</v>
      </c>
      <c r="AC1966" s="7">
        <v>0</v>
      </c>
      <c r="AD1966" s="7" t="s">
        <v>195</v>
      </c>
      <c r="AE1966" s="7" t="str">
        <f t="shared" si="25601"/>
        <v>true</v>
      </c>
      <c r="AF1966" s="7" t="b">
        <v>1</v>
      </c>
      <c r="AG1966" s="7" t="s">
        <v>195</v>
      </c>
      <c r="AH1966" s="40">
        <v>0</v>
      </c>
      <c r="AI1966" s="40">
        <v>0</v>
      </c>
      <c r="AJ1966" s="40">
        <v>1</v>
      </c>
      <c r="AK1966" s="40">
        <v>0</v>
      </c>
      <c r="AL1966" s="40">
        <v>1</v>
      </c>
      <c r="AM1966" s="40">
        <v>0</v>
      </c>
      <c r="AN1966" s="40">
        <v>60</v>
      </c>
      <c r="AO1966" s="40">
        <v>20000</v>
      </c>
      <c r="AP1966" s="7" t="s">
        <v>665</v>
      </c>
      <c r="AQ1966" s="4">
        <v>3</v>
      </c>
      <c r="AR1966" s="4">
        <v>161506</v>
      </c>
      <c r="AS1966" s="7" t="s">
        <v>199</v>
      </c>
      <c r="AT1966" s="48">
        <v>3</v>
      </c>
      <c r="AU1966" s="48">
        <v>1</v>
      </c>
      <c r="AV1966" s="48">
        <v>3</v>
      </c>
      <c r="AW1966" s="48">
        <v>500</v>
      </c>
      <c r="AX1966" s="48">
        <v>250</v>
      </c>
      <c r="AY1966" s="48">
        <v>0</v>
      </c>
      <c r="AZ1966" s="48">
        <v>0</v>
      </c>
      <c r="BE1966" s="48">
        <v>0</v>
      </c>
      <c r="BF1966" s="48">
        <v>1</v>
      </c>
      <c r="BG1966" s="48">
        <v>1350</v>
      </c>
      <c r="BH1966" s="48">
        <v>1350</v>
      </c>
      <c r="BI1966" s="7">
        <v>0</v>
      </c>
      <c r="BJ1966" s="7">
        <v>0</v>
      </c>
      <c r="BK1966" s="7">
        <v>0</v>
      </c>
      <c r="BL1966" s="7">
        <v>0</v>
      </c>
      <c r="BM1966" s="7">
        <v>0</v>
      </c>
      <c r="BN1966" s="7">
        <v>0</v>
      </c>
      <c r="BO1966" s="7">
        <v>0</v>
      </c>
      <c r="BP1966" s="7">
        <v>0</v>
      </c>
      <c r="BQ1966" s="7">
        <v>0</v>
      </c>
      <c r="BR1966" s="7">
        <v>0</v>
      </c>
      <c r="BS1966" s="7">
        <v>0</v>
      </c>
      <c r="BT1966" s="7">
        <v>0</v>
      </c>
      <c r="BU1966" s="7">
        <v>0</v>
      </c>
      <c r="BV1966" s="7">
        <v>0</v>
      </c>
      <c r="BW1966" s="7">
        <v>0</v>
      </c>
      <c r="BX1966" s="7">
        <v>0</v>
      </c>
      <c r="BY1966" s="7">
        <v>0</v>
      </c>
      <c r="BZ1966" s="7">
        <v>0</v>
      </c>
      <c r="CA1966" s="7">
        <v>0</v>
      </c>
      <c r="CB1966" s="7">
        <v>0</v>
      </c>
      <c r="CC1966" s="7">
        <v>0</v>
      </c>
      <c r="CD1966" s="7">
        <v>0</v>
      </c>
      <c r="CE1966" s="7">
        <v>0</v>
      </c>
      <c r="CF1966" s="7">
        <v>0</v>
      </c>
      <c r="CG1966" s="7">
        <v>0</v>
      </c>
      <c r="CH1966" s="7">
        <v>0</v>
      </c>
      <c r="CI1966" s="7">
        <v>0</v>
      </c>
      <c r="CJ1966" s="7">
        <v>0</v>
      </c>
      <c r="CK1966" s="7">
        <v>0</v>
      </c>
      <c r="CL1966" s="40">
        <v>0</v>
      </c>
      <c r="CM1966" s="40">
        <v>0</v>
      </c>
      <c r="CN1966" s="40">
        <v>0</v>
      </c>
      <c r="CO1966" s="40">
        <v>0</v>
      </c>
      <c r="CP1966" s="7">
        <v>0</v>
      </c>
      <c r="CQ1966" s="7">
        <v>0</v>
      </c>
      <c r="CR1966" s="7">
        <v>0</v>
      </c>
      <c r="CS1966" s="40">
        <v>0</v>
      </c>
      <c r="CT1966" s="7">
        <v>0</v>
      </c>
      <c r="CU1966" s="7">
        <v>0</v>
      </c>
      <c r="CV1966" s="4"/>
      <c r="CW1966" s="4"/>
      <c r="CX1966" s="4" t="s">
        <v>242</v>
      </c>
      <c r="CY1966" s="4" t="s">
        <v>242</v>
      </c>
      <c r="CZ1966" s="4" t="s">
        <v>242</v>
      </c>
      <c r="DA1966" s="4" t="s">
        <v>242</v>
      </c>
      <c r="DB1966" s="4" t="s">
        <v>242</v>
      </c>
      <c r="DC1966" s="4" t="s">
        <v>242</v>
      </c>
      <c r="DD1966" s="7">
        <v>2</v>
      </c>
      <c r="DE1966" s="7">
        <v>30</v>
      </c>
      <c r="DF1966" s="7">
        <v>60</v>
      </c>
      <c r="DH1966" s="7">
        <v>13</v>
      </c>
      <c r="DI1966" s="4">
        <v>2</v>
      </c>
      <c r="DJ1966" s="4">
        <v>3</v>
      </c>
      <c r="DK1966" s="4" t="s">
        <v>242</v>
      </c>
      <c r="DL1966" s="4" t="s">
        <v>242</v>
      </c>
      <c r="DX1966" s="7">
        <f t="shared" ref="DX1966" si="25664">A1966</f>
        <v>8140322</v>
      </c>
      <c r="DY1966" s="7"/>
      <c r="DZ1966" s="67">
        <v>0</v>
      </c>
      <c r="EA1966" s="2" t="s">
        <v>242</v>
      </c>
      <c r="EB1966" s="85" t="s">
        <v>242</v>
      </c>
      <c r="EC1966" s="2" t="s">
        <v>242</v>
      </c>
      <c r="ED1966" s="2">
        <v>2027</v>
      </c>
      <c r="EE1966" s="2">
        <v>3004</v>
      </c>
      <c r="EF1966" s="7">
        <v>50</v>
      </c>
      <c r="EG1966" s="20"/>
      <c r="EH1966" s="20"/>
      <c r="EI1966" s="4">
        <v>40012</v>
      </c>
      <c r="EJ1966" s="4">
        <v>1</v>
      </c>
      <c r="EK1966" s="4">
        <v>40013</v>
      </c>
      <c r="EL1966" s="4">
        <v>1</v>
      </c>
      <c r="EM1966" s="4">
        <v>40013</v>
      </c>
      <c r="EN1966" s="4">
        <v>1</v>
      </c>
      <c r="EO1966" s="4">
        <v>40013</v>
      </c>
      <c r="EP1966" s="4">
        <v>1</v>
      </c>
      <c r="EQ1966" s="4">
        <v>40013</v>
      </c>
      <c r="ER1966" s="4">
        <v>1</v>
      </c>
      <c r="ES1966" s="4">
        <v>40013</v>
      </c>
      <c r="ET1966" s="4">
        <v>1</v>
      </c>
      <c r="EU1966" s="4">
        <v>40013</v>
      </c>
      <c r="EV1966" s="4">
        <v>1</v>
      </c>
      <c r="EW1966" s="4">
        <v>40013</v>
      </c>
      <c r="EX1966" s="4">
        <v>1</v>
      </c>
      <c r="EY1966" s="4">
        <v>40013</v>
      </c>
      <c r="EZ1966" s="4">
        <v>1</v>
      </c>
      <c r="FA1966" s="4">
        <v>40013</v>
      </c>
      <c r="FB1966" s="4">
        <v>1</v>
      </c>
      <c r="FC1966" s="4">
        <v>40013</v>
      </c>
      <c r="FD1966" s="4">
        <v>1</v>
      </c>
      <c r="FE1966" s="4">
        <v>20100</v>
      </c>
      <c r="FF1966" s="4">
        <v>1</v>
      </c>
      <c r="FG1966" s="4">
        <v>20100</v>
      </c>
      <c r="FH1966" s="4">
        <v>1</v>
      </c>
      <c r="FR1966" s="2">
        <v>99999</v>
      </c>
      <c r="FS1966" s="2">
        <v>0</v>
      </c>
      <c r="FT1966" s="2">
        <f t="shared" ref="FT1966" si="25665">IF(FT978="","",FT978)</f>
        <v>10000</v>
      </c>
      <c r="FV1966" s="2" t="str">
        <f t="shared" ref="FV1966:FV1975" si="25666">IF(FV978="","",FV978)</f>
        <v/>
      </c>
      <c r="FW1966" s="2" t="str">
        <f t="shared" ref="FW1966" si="25667">IF(FW978="","",FW978)</f>
        <v/>
      </c>
      <c r="FX1966" s="2" t="str">
        <f t="shared" si="25654"/>
        <v/>
      </c>
      <c r="FY1966" s="2" t="str">
        <f t="shared" si="25646"/>
        <v/>
      </c>
      <c r="FZ1966" s="77">
        <v>0</v>
      </c>
      <c r="GA1966" s="2">
        <v>1</v>
      </c>
      <c r="GC1966" s="2">
        <v>1</v>
      </c>
      <c r="GD1966"/>
    </row>
    <row r="1967" s="2" customFormat="1" ht="14.25" spans="1:186">
      <c r="A1967" s="95">
        <f t="shared" ref="A1967" si="25668">A979+13</f>
        <v>8140323</v>
      </c>
      <c r="B1967" s="95">
        <v>1384</v>
      </c>
      <c r="C1967" s="95">
        <v>1</v>
      </c>
      <c r="D1967" s="95" t="s">
        <v>748</v>
      </c>
      <c r="E1967" s="95" t="str">
        <f t="shared" ref="E1967" si="25669">E979&amp;"（福利专用）"</f>
        <v>140级橙装女头饰（福利专用）</v>
      </c>
      <c r="F1967" s="31" t="s">
        <v>1483</v>
      </c>
      <c r="G1967" s="31">
        <v>5</v>
      </c>
      <c r="H1967" s="7" t="s">
        <v>191</v>
      </c>
      <c r="I1967" s="7" t="s">
        <v>187</v>
      </c>
      <c r="J1967" s="37">
        <v>1498</v>
      </c>
      <c r="K1967" s="39">
        <v>1698</v>
      </c>
      <c r="L1967" s="80"/>
      <c r="M1967" s="29" t="s">
        <v>193</v>
      </c>
      <c r="N1967" s="4">
        <v>140</v>
      </c>
      <c r="O1967" s="4">
        <v>140</v>
      </c>
      <c r="P1967" s="40">
        <f t="shared" si="25657"/>
        <v>2105</v>
      </c>
      <c r="Q1967" s="4"/>
      <c r="S1967" s="48">
        <v>2</v>
      </c>
      <c r="T1967" s="47" t="s">
        <v>194</v>
      </c>
      <c r="U1967" s="7" t="s">
        <v>195</v>
      </c>
      <c r="V1967" s="7">
        <v>0</v>
      </c>
      <c r="W1967" s="7">
        <v>0</v>
      </c>
      <c r="X1967" s="40">
        <v>0</v>
      </c>
      <c r="AB1967" s="7" t="s">
        <v>195</v>
      </c>
      <c r="AC1967" s="7">
        <v>0</v>
      </c>
      <c r="AD1967" s="7" t="s">
        <v>195</v>
      </c>
      <c r="AE1967" s="7" t="str">
        <f t="shared" si="25601"/>
        <v>true</v>
      </c>
      <c r="AF1967" s="7" t="b">
        <v>1</v>
      </c>
      <c r="AG1967" s="7" t="s">
        <v>195</v>
      </c>
      <c r="AH1967" s="40">
        <v>0</v>
      </c>
      <c r="AI1967" s="40">
        <v>0</v>
      </c>
      <c r="AJ1967" s="40">
        <v>1</v>
      </c>
      <c r="AK1967" s="40">
        <v>0</v>
      </c>
      <c r="AL1967" s="40">
        <v>1</v>
      </c>
      <c r="AM1967" s="40">
        <v>0</v>
      </c>
      <c r="AN1967" s="40">
        <v>60</v>
      </c>
      <c r="AO1967" s="40">
        <v>20000</v>
      </c>
      <c r="AP1967" s="7" t="s">
        <v>668</v>
      </c>
      <c r="AQ1967" s="4">
        <v>3</v>
      </c>
      <c r="AR1967" s="4">
        <v>161506</v>
      </c>
      <c r="AS1967" s="7" t="s">
        <v>199</v>
      </c>
      <c r="AT1967" s="48">
        <v>3</v>
      </c>
      <c r="AU1967" s="48">
        <v>1</v>
      </c>
      <c r="AV1967" s="48">
        <v>3</v>
      </c>
      <c r="AW1967" s="48">
        <v>500</v>
      </c>
      <c r="AX1967" s="48">
        <v>250</v>
      </c>
      <c r="AY1967" s="48">
        <v>0</v>
      </c>
      <c r="AZ1967" s="48">
        <v>0</v>
      </c>
      <c r="BE1967" s="48">
        <v>0</v>
      </c>
      <c r="BF1967" s="48">
        <v>1</v>
      </c>
      <c r="BG1967" s="48">
        <v>1350</v>
      </c>
      <c r="BH1967" s="48">
        <v>1350</v>
      </c>
      <c r="BI1967" s="7">
        <v>0</v>
      </c>
      <c r="BJ1967" s="7">
        <v>0</v>
      </c>
      <c r="BK1967" s="7">
        <v>0</v>
      </c>
      <c r="BL1967" s="7">
        <v>0</v>
      </c>
      <c r="BM1967" s="7">
        <v>0</v>
      </c>
      <c r="BN1967" s="7">
        <v>0</v>
      </c>
      <c r="BO1967" s="7">
        <v>0</v>
      </c>
      <c r="BP1967" s="7">
        <v>0</v>
      </c>
      <c r="BQ1967" s="7">
        <v>0</v>
      </c>
      <c r="BR1967" s="7">
        <v>0</v>
      </c>
      <c r="BS1967" s="7">
        <v>0</v>
      </c>
      <c r="BT1967" s="7">
        <v>0</v>
      </c>
      <c r="BU1967" s="7">
        <v>0</v>
      </c>
      <c r="BV1967" s="7">
        <v>0</v>
      </c>
      <c r="BW1967" s="7">
        <v>0</v>
      </c>
      <c r="BX1967" s="7">
        <v>0</v>
      </c>
      <c r="BY1967" s="7">
        <v>0</v>
      </c>
      <c r="BZ1967" s="7">
        <v>0</v>
      </c>
      <c r="CA1967" s="7">
        <v>0</v>
      </c>
      <c r="CB1967" s="7">
        <v>0</v>
      </c>
      <c r="CC1967" s="7">
        <v>0</v>
      </c>
      <c r="CD1967" s="7">
        <v>0</v>
      </c>
      <c r="CE1967" s="7">
        <v>0</v>
      </c>
      <c r="CF1967" s="7">
        <v>0</v>
      </c>
      <c r="CG1967" s="7">
        <v>0</v>
      </c>
      <c r="CH1967" s="7">
        <v>0</v>
      </c>
      <c r="CI1967" s="7">
        <v>0</v>
      </c>
      <c r="CJ1967" s="7">
        <v>0</v>
      </c>
      <c r="CK1967" s="7">
        <v>0</v>
      </c>
      <c r="CL1967" s="40">
        <v>0</v>
      </c>
      <c r="CM1967" s="40">
        <v>0</v>
      </c>
      <c r="CN1967" s="40">
        <v>0</v>
      </c>
      <c r="CO1967" s="40">
        <v>0</v>
      </c>
      <c r="CP1967" s="7">
        <v>0</v>
      </c>
      <c r="CQ1967" s="7">
        <v>0</v>
      </c>
      <c r="CR1967" s="7">
        <v>0</v>
      </c>
      <c r="CS1967" s="40">
        <v>0</v>
      </c>
      <c r="CT1967" s="7">
        <v>0</v>
      </c>
      <c r="CU1967" s="7">
        <v>0</v>
      </c>
      <c r="CV1967" s="4"/>
      <c r="CW1967" s="4"/>
      <c r="CX1967" s="4" t="s">
        <v>242</v>
      </c>
      <c r="CY1967" s="4" t="s">
        <v>242</v>
      </c>
      <c r="CZ1967" s="4" t="s">
        <v>242</v>
      </c>
      <c r="DA1967" s="4" t="s">
        <v>242</v>
      </c>
      <c r="DB1967" s="4" t="s">
        <v>242</v>
      </c>
      <c r="DC1967" s="4" t="s">
        <v>242</v>
      </c>
      <c r="DD1967" s="7">
        <v>2</v>
      </c>
      <c r="DE1967" s="7">
        <v>30</v>
      </c>
      <c r="DF1967" s="7">
        <v>60</v>
      </c>
      <c r="DH1967" s="7">
        <v>13</v>
      </c>
      <c r="DI1967" s="4">
        <v>2</v>
      </c>
      <c r="DJ1967" s="4">
        <v>3</v>
      </c>
      <c r="DK1967" s="4" t="s">
        <v>242</v>
      </c>
      <c r="DL1967" s="4" t="s">
        <v>242</v>
      </c>
      <c r="DX1967" s="7">
        <f t="shared" ref="DX1967" si="25670">A1967</f>
        <v>8140323</v>
      </c>
      <c r="DY1967" s="7"/>
      <c r="DZ1967" s="67">
        <v>0</v>
      </c>
      <c r="EA1967" s="2" t="s">
        <v>242</v>
      </c>
      <c r="EB1967" s="85" t="s">
        <v>242</v>
      </c>
      <c r="EC1967" s="2" t="s">
        <v>242</v>
      </c>
      <c r="ED1967" s="2">
        <v>2027</v>
      </c>
      <c r="EE1967" s="2">
        <v>3004</v>
      </c>
      <c r="EF1967" s="7">
        <v>50</v>
      </c>
      <c r="EG1967" s="20"/>
      <c r="EH1967" s="20"/>
      <c r="EI1967" s="4">
        <v>40012</v>
      </c>
      <c r="EJ1967" s="4">
        <v>1</v>
      </c>
      <c r="EK1967" s="4">
        <v>40013</v>
      </c>
      <c r="EL1967" s="4">
        <v>1</v>
      </c>
      <c r="EM1967" s="4">
        <v>40013</v>
      </c>
      <c r="EN1967" s="4">
        <v>1</v>
      </c>
      <c r="EO1967" s="4">
        <v>40013</v>
      </c>
      <c r="EP1967" s="4">
        <v>1</v>
      </c>
      <c r="EQ1967" s="4">
        <v>40013</v>
      </c>
      <c r="ER1967" s="4">
        <v>1</v>
      </c>
      <c r="ES1967" s="4">
        <v>40013</v>
      </c>
      <c r="ET1967" s="4">
        <v>1</v>
      </c>
      <c r="EU1967" s="4">
        <v>40013</v>
      </c>
      <c r="EV1967" s="4">
        <v>1</v>
      </c>
      <c r="EW1967" s="4">
        <v>40013</v>
      </c>
      <c r="EX1967" s="4">
        <v>1</v>
      </c>
      <c r="EY1967" s="4">
        <v>40013</v>
      </c>
      <c r="EZ1967" s="4">
        <v>1</v>
      </c>
      <c r="FA1967" s="4">
        <v>40013</v>
      </c>
      <c r="FB1967" s="4">
        <v>1</v>
      </c>
      <c r="FC1967" s="4">
        <v>40013</v>
      </c>
      <c r="FD1967" s="4">
        <v>1</v>
      </c>
      <c r="FE1967" s="4">
        <v>20100</v>
      </c>
      <c r="FF1967" s="4">
        <v>1</v>
      </c>
      <c r="FG1967" s="4">
        <v>20100</v>
      </c>
      <c r="FH1967" s="4">
        <v>1</v>
      </c>
      <c r="FR1967" s="2">
        <v>99999</v>
      </c>
      <c r="FS1967" s="2">
        <v>0</v>
      </c>
      <c r="FT1967" s="2">
        <f t="shared" ref="FT1967" si="25671">IF(FT979="","",FT979)</f>
        <v>10000</v>
      </c>
      <c r="FV1967" s="2" t="str">
        <f t="shared" si="25666"/>
        <v/>
      </c>
      <c r="FW1967" s="2" t="str">
        <f t="shared" ref="FW1967" si="25672">IF(FW979="","",FW979)</f>
        <v/>
      </c>
      <c r="FX1967" s="2" t="str">
        <f t="shared" si="25654"/>
        <v/>
      </c>
      <c r="FY1967" s="2" t="str">
        <f t="shared" si="25646"/>
        <v/>
      </c>
      <c r="FZ1967" s="77">
        <v>0</v>
      </c>
      <c r="GA1967" s="2">
        <v>1</v>
      </c>
      <c r="GC1967" s="2">
        <v>1</v>
      </c>
      <c r="GD1967"/>
    </row>
    <row r="1968" s="2" customFormat="1" ht="14.25" spans="1:186">
      <c r="A1968" s="95">
        <f t="shared" ref="A1968:A1983" si="25673">A980+13</f>
        <v>8140424</v>
      </c>
      <c r="B1968" s="95">
        <v>40</v>
      </c>
      <c r="C1968" s="95">
        <v>2</v>
      </c>
      <c r="D1968" s="95" t="s">
        <v>750</v>
      </c>
      <c r="E1968" s="95" t="str">
        <f t="shared" ref="E1968:E1983" si="25674">E980&amp;"（福利专用）"</f>
        <v>140级橙装项链（福利专用）</v>
      </c>
      <c r="F1968" s="31" t="s">
        <v>1483</v>
      </c>
      <c r="G1968" s="31">
        <v>5</v>
      </c>
      <c r="H1968" s="7" t="s">
        <v>191</v>
      </c>
      <c r="I1968" s="7" t="s">
        <v>187</v>
      </c>
      <c r="J1968" s="37">
        <v>1465</v>
      </c>
      <c r="K1968" s="39">
        <v>1434</v>
      </c>
      <c r="L1968" s="80"/>
      <c r="M1968" s="29" t="s">
        <v>193</v>
      </c>
      <c r="N1968" s="4">
        <v>140</v>
      </c>
      <c r="O1968" s="4">
        <v>140</v>
      </c>
      <c r="P1968" s="40">
        <f t="shared" si="25657"/>
        <v>2205</v>
      </c>
      <c r="Q1968" s="4"/>
      <c r="S1968" s="48">
        <v>0</v>
      </c>
      <c r="T1968" s="47" t="s">
        <v>194</v>
      </c>
      <c r="U1968" s="7" t="s">
        <v>195</v>
      </c>
      <c r="V1968" s="7">
        <v>0</v>
      </c>
      <c r="W1968" s="7">
        <v>0</v>
      </c>
      <c r="X1968" s="40">
        <v>0</v>
      </c>
      <c r="AB1968" s="7" t="s">
        <v>195</v>
      </c>
      <c r="AC1968" s="7">
        <v>0</v>
      </c>
      <c r="AD1968" s="7" t="s">
        <v>195</v>
      </c>
      <c r="AE1968" s="7" t="str">
        <f t="shared" si="25601"/>
        <v>true</v>
      </c>
      <c r="AF1968" s="7" t="b">
        <v>1</v>
      </c>
      <c r="AG1968" s="7" t="s">
        <v>195</v>
      </c>
      <c r="AH1968" s="40">
        <v>0</v>
      </c>
      <c r="AI1968" s="40">
        <v>0</v>
      </c>
      <c r="AJ1968" s="40">
        <v>1</v>
      </c>
      <c r="AK1968" s="40">
        <v>0</v>
      </c>
      <c r="AL1968" s="40">
        <v>1</v>
      </c>
      <c r="AM1968" s="40">
        <v>0</v>
      </c>
      <c r="AN1968" s="40">
        <v>60</v>
      </c>
      <c r="AO1968" s="40">
        <v>20000</v>
      </c>
      <c r="AP1968" s="7" t="s">
        <v>671</v>
      </c>
      <c r="AQ1968" s="4">
        <v>3</v>
      </c>
      <c r="AR1968" s="4">
        <v>161506</v>
      </c>
      <c r="AS1968" s="7" t="s">
        <v>199</v>
      </c>
      <c r="AT1968" s="48">
        <v>3</v>
      </c>
      <c r="AU1968" s="48">
        <v>1</v>
      </c>
      <c r="AV1968" s="48">
        <v>3</v>
      </c>
      <c r="AW1968" s="48">
        <v>500</v>
      </c>
      <c r="AX1968" s="48">
        <v>250</v>
      </c>
      <c r="AY1968" s="48">
        <v>0</v>
      </c>
      <c r="AZ1968" s="48">
        <v>0</v>
      </c>
      <c r="BE1968" s="48">
        <v>0</v>
      </c>
      <c r="BF1968" s="48">
        <v>1</v>
      </c>
      <c r="BG1968" s="48">
        <v>1350</v>
      </c>
      <c r="BH1968" s="48">
        <v>1350</v>
      </c>
      <c r="BI1968" s="7">
        <v>0</v>
      </c>
      <c r="BJ1968" s="7">
        <v>0</v>
      </c>
      <c r="BK1968" s="7">
        <v>0</v>
      </c>
      <c r="BL1968" s="7">
        <v>0</v>
      </c>
      <c r="BM1968" s="7">
        <v>0</v>
      </c>
      <c r="BN1968" s="7">
        <v>0</v>
      </c>
      <c r="BO1968" s="7">
        <v>0</v>
      </c>
      <c r="BP1968" s="7">
        <v>0</v>
      </c>
      <c r="BQ1968" s="7">
        <v>0</v>
      </c>
      <c r="BR1968" s="7">
        <v>0</v>
      </c>
      <c r="BS1968" s="7">
        <v>0</v>
      </c>
      <c r="BT1968" s="7">
        <v>0</v>
      </c>
      <c r="BU1968" s="7">
        <v>0</v>
      </c>
      <c r="BV1968" s="7">
        <v>0</v>
      </c>
      <c r="BW1968" s="7">
        <v>0</v>
      </c>
      <c r="BX1968" s="7">
        <v>0</v>
      </c>
      <c r="BY1968" s="7">
        <v>0</v>
      </c>
      <c r="BZ1968" s="7">
        <v>0</v>
      </c>
      <c r="CA1968" s="7">
        <v>0</v>
      </c>
      <c r="CB1968" s="7">
        <v>0</v>
      </c>
      <c r="CC1968" s="7">
        <v>0</v>
      </c>
      <c r="CD1968" s="7">
        <v>0</v>
      </c>
      <c r="CE1968" s="7">
        <v>0</v>
      </c>
      <c r="CF1968" s="7">
        <v>0</v>
      </c>
      <c r="CG1968" s="7">
        <v>0</v>
      </c>
      <c r="CH1968" s="7">
        <v>0</v>
      </c>
      <c r="CI1968" s="7">
        <v>0</v>
      </c>
      <c r="CJ1968" s="7">
        <v>0</v>
      </c>
      <c r="CK1968" s="7">
        <v>0</v>
      </c>
      <c r="CL1968" s="40">
        <v>0</v>
      </c>
      <c r="CM1968" s="40">
        <v>0</v>
      </c>
      <c r="CN1968" s="40">
        <v>0</v>
      </c>
      <c r="CO1968" s="40">
        <v>0</v>
      </c>
      <c r="CP1968" s="7">
        <v>0</v>
      </c>
      <c r="CQ1968" s="7">
        <v>0</v>
      </c>
      <c r="CR1968" s="7">
        <v>0</v>
      </c>
      <c r="CS1968" s="40">
        <v>0</v>
      </c>
      <c r="CT1968" s="7">
        <v>0</v>
      </c>
      <c r="CU1968" s="7">
        <v>0</v>
      </c>
      <c r="CV1968" s="4"/>
      <c r="CW1968" s="4"/>
      <c r="CX1968" s="4" t="s">
        <v>242</v>
      </c>
      <c r="CY1968" s="4" t="s">
        <v>242</v>
      </c>
      <c r="CZ1968" s="4" t="s">
        <v>242</v>
      </c>
      <c r="DA1968" s="4" t="s">
        <v>242</v>
      </c>
      <c r="DB1968" s="4" t="s">
        <v>242</v>
      </c>
      <c r="DC1968" s="4" t="s">
        <v>242</v>
      </c>
      <c r="DD1968" s="7">
        <v>2</v>
      </c>
      <c r="DE1968" s="7">
        <v>30</v>
      </c>
      <c r="DF1968" s="7">
        <v>60</v>
      </c>
      <c r="DH1968" s="7">
        <v>13</v>
      </c>
      <c r="DI1968" s="4">
        <v>4</v>
      </c>
      <c r="DJ1968" s="4">
        <v>5</v>
      </c>
      <c r="DK1968" s="4" t="s">
        <v>242</v>
      </c>
      <c r="DL1968" s="4" t="s">
        <v>242</v>
      </c>
      <c r="DX1968" s="7">
        <f t="shared" ref="DX1968" si="25675">A1968</f>
        <v>8140424</v>
      </c>
      <c r="DY1968" s="7"/>
      <c r="DZ1968" s="67">
        <v>0</v>
      </c>
      <c r="EA1968" s="2" t="s">
        <v>242</v>
      </c>
      <c r="EB1968" s="85" t="s">
        <v>242</v>
      </c>
      <c r="EC1968" s="2" t="s">
        <v>242</v>
      </c>
      <c r="ED1968" s="2">
        <v>2030</v>
      </c>
      <c r="EE1968" s="2">
        <v>3004</v>
      </c>
      <c r="EF1968" s="7">
        <v>50</v>
      </c>
      <c r="EG1968" s="20"/>
      <c r="EH1968" s="20"/>
      <c r="EI1968" s="4">
        <v>40012</v>
      </c>
      <c r="EJ1968" s="4">
        <v>1</v>
      </c>
      <c r="EK1968" s="4">
        <v>40013</v>
      </c>
      <c r="EL1968" s="4">
        <v>1</v>
      </c>
      <c r="EM1968" s="4">
        <v>40013</v>
      </c>
      <c r="EN1968" s="4">
        <v>1</v>
      </c>
      <c r="EO1968" s="4">
        <v>40013</v>
      </c>
      <c r="EP1968" s="4">
        <v>1</v>
      </c>
      <c r="EQ1968" s="4">
        <v>40013</v>
      </c>
      <c r="ER1968" s="4">
        <v>1</v>
      </c>
      <c r="ES1968" s="4">
        <v>40013</v>
      </c>
      <c r="ET1968" s="4">
        <v>1</v>
      </c>
      <c r="EU1968" s="4">
        <v>40013</v>
      </c>
      <c r="EV1968" s="4">
        <v>1</v>
      </c>
      <c r="EW1968" s="4">
        <v>40013</v>
      </c>
      <c r="EX1968" s="4">
        <v>1</v>
      </c>
      <c r="EY1968" s="4">
        <v>40013</v>
      </c>
      <c r="EZ1968" s="4">
        <v>1</v>
      </c>
      <c r="FA1968" s="4">
        <v>40013</v>
      </c>
      <c r="FB1968" s="4">
        <v>1</v>
      </c>
      <c r="FC1968" s="4">
        <v>40013</v>
      </c>
      <c r="FD1968" s="4">
        <v>1</v>
      </c>
      <c r="FE1968" s="4">
        <v>20100</v>
      </c>
      <c r="FF1968" s="4">
        <v>1</v>
      </c>
      <c r="FG1968" s="4">
        <v>20100</v>
      </c>
      <c r="FH1968" s="4">
        <v>1</v>
      </c>
      <c r="FR1968" s="2">
        <v>99999</v>
      </c>
      <c r="FS1968" s="2">
        <v>0</v>
      </c>
      <c r="FT1968" s="2">
        <f t="shared" ref="FT1968" si="25676">IF(FT980="","",FT980)</f>
        <v>10000</v>
      </c>
      <c r="FV1968" s="2" t="str">
        <f t="shared" si="25666"/>
        <v/>
      </c>
      <c r="FW1968" s="2" t="str">
        <f t="shared" ref="FW1968" si="25677">IF(FW980="","",FW980)</f>
        <v/>
      </c>
      <c r="FX1968" s="2" t="str">
        <f t="shared" si="25654"/>
        <v/>
      </c>
      <c r="FY1968" s="2" t="str">
        <f t="shared" si="25646"/>
        <v/>
      </c>
      <c r="FZ1968" s="77">
        <v>0</v>
      </c>
      <c r="GA1968" s="2">
        <v>1</v>
      </c>
      <c r="GC1968" s="2">
        <v>1</v>
      </c>
      <c r="GD1968"/>
    </row>
    <row r="1969" s="2" customFormat="1" ht="14.25" spans="1:186">
      <c r="A1969" s="95">
        <f t="shared" si="25673"/>
        <v>8140525</v>
      </c>
      <c r="B1969" s="95">
        <v>72</v>
      </c>
      <c r="C1969" s="95">
        <v>4</v>
      </c>
      <c r="D1969" s="95" t="s">
        <v>752</v>
      </c>
      <c r="E1969" s="95" t="str">
        <f t="shared" si="25674"/>
        <v>140级橙装腰带（福利专用）</v>
      </c>
      <c r="F1969" s="31" t="s">
        <v>1483</v>
      </c>
      <c r="G1969" s="31">
        <v>5</v>
      </c>
      <c r="H1969" s="7" t="s">
        <v>191</v>
      </c>
      <c r="I1969" s="7" t="s">
        <v>187</v>
      </c>
      <c r="J1969" s="37">
        <v>1476</v>
      </c>
      <c r="K1969" s="39">
        <v>1435</v>
      </c>
      <c r="L1969" s="80"/>
      <c r="M1969" s="29" t="s">
        <v>193</v>
      </c>
      <c r="N1969" s="4">
        <v>140</v>
      </c>
      <c r="O1969" s="4">
        <v>140</v>
      </c>
      <c r="P1969" s="40">
        <f t="shared" si="25657"/>
        <v>2405</v>
      </c>
      <c r="Q1969" s="4"/>
      <c r="S1969" s="48">
        <v>0</v>
      </c>
      <c r="T1969" s="47" t="s">
        <v>194</v>
      </c>
      <c r="U1969" s="7" t="s">
        <v>195</v>
      </c>
      <c r="V1969" s="7">
        <v>0</v>
      </c>
      <c r="W1969" s="7">
        <v>0</v>
      </c>
      <c r="X1969" s="40">
        <v>0</v>
      </c>
      <c r="AB1969" s="7" t="s">
        <v>195</v>
      </c>
      <c r="AC1969" s="7">
        <v>0</v>
      </c>
      <c r="AD1969" s="7" t="s">
        <v>195</v>
      </c>
      <c r="AE1969" s="7" t="str">
        <f t="shared" si="25601"/>
        <v>true</v>
      </c>
      <c r="AF1969" s="7" t="b">
        <v>1</v>
      </c>
      <c r="AG1969" s="7" t="s">
        <v>195</v>
      </c>
      <c r="AH1969" s="40">
        <v>0</v>
      </c>
      <c r="AI1969" s="40">
        <v>0</v>
      </c>
      <c r="AJ1969" s="40">
        <v>1</v>
      </c>
      <c r="AK1969" s="40">
        <v>0</v>
      </c>
      <c r="AL1969" s="40">
        <v>1</v>
      </c>
      <c r="AM1969" s="40">
        <v>0</v>
      </c>
      <c r="AN1969" s="40">
        <v>60</v>
      </c>
      <c r="AO1969" s="40">
        <v>20000</v>
      </c>
      <c r="AP1969" s="7" t="s">
        <v>674</v>
      </c>
      <c r="AQ1969" s="4">
        <v>3</v>
      </c>
      <c r="AR1969" s="4">
        <v>161506</v>
      </c>
      <c r="AS1969" s="7" t="s">
        <v>199</v>
      </c>
      <c r="AT1969" s="48">
        <v>3</v>
      </c>
      <c r="AU1969" s="48">
        <v>1</v>
      </c>
      <c r="AV1969" s="48">
        <v>3</v>
      </c>
      <c r="AW1969" s="48">
        <v>500</v>
      </c>
      <c r="AX1969" s="48">
        <v>250</v>
      </c>
      <c r="AY1969" s="48">
        <v>0</v>
      </c>
      <c r="AZ1969" s="48">
        <v>0</v>
      </c>
      <c r="BE1969" s="48">
        <v>0</v>
      </c>
      <c r="BF1969" s="48">
        <v>1</v>
      </c>
      <c r="BG1969" s="48">
        <v>1350</v>
      </c>
      <c r="BH1969" s="48">
        <v>1350</v>
      </c>
      <c r="BI1969" s="7">
        <v>0</v>
      </c>
      <c r="BJ1969" s="7">
        <v>0</v>
      </c>
      <c r="BK1969" s="7">
        <v>0</v>
      </c>
      <c r="BL1969" s="7">
        <v>0</v>
      </c>
      <c r="BM1969" s="7">
        <v>0</v>
      </c>
      <c r="BN1969" s="7">
        <v>0</v>
      </c>
      <c r="BO1969" s="7">
        <v>0</v>
      </c>
      <c r="BP1969" s="7">
        <v>0</v>
      </c>
      <c r="BQ1969" s="7">
        <v>0</v>
      </c>
      <c r="BR1969" s="7">
        <v>0</v>
      </c>
      <c r="BS1969" s="7">
        <v>0</v>
      </c>
      <c r="BT1969" s="7">
        <v>0</v>
      </c>
      <c r="BU1969" s="7">
        <v>0</v>
      </c>
      <c r="BV1969" s="7">
        <v>0</v>
      </c>
      <c r="BW1969" s="7">
        <v>0</v>
      </c>
      <c r="BX1969" s="7">
        <v>0</v>
      </c>
      <c r="BY1969" s="7">
        <v>0</v>
      </c>
      <c r="BZ1969" s="7">
        <v>0</v>
      </c>
      <c r="CA1969" s="7">
        <v>0</v>
      </c>
      <c r="CB1969" s="7">
        <v>0</v>
      </c>
      <c r="CC1969" s="7">
        <v>0</v>
      </c>
      <c r="CD1969" s="7">
        <v>0</v>
      </c>
      <c r="CE1969" s="7">
        <v>0</v>
      </c>
      <c r="CF1969" s="7">
        <v>0</v>
      </c>
      <c r="CG1969" s="7">
        <v>0</v>
      </c>
      <c r="CH1969" s="7">
        <v>0</v>
      </c>
      <c r="CI1969" s="7">
        <v>0</v>
      </c>
      <c r="CJ1969" s="7">
        <v>0</v>
      </c>
      <c r="CK1969" s="7">
        <v>0</v>
      </c>
      <c r="CL1969" s="40">
        <v>0</v>
      </c>
      <c r="CM1969" s="40">
        <v>0</v>
      </c>
      <c r="CN1969" s="40">
        <v>0</v>
      </c>
      <c r="CO1969" s="40">
        <v>0</v>
      </c>
      <c r="CP1969" s="7">
        <v>0</v>
      </c>
      <c r="CQ1969" s="7">
        <v>0</v>
      </c>
      <c r="CR1969" s="7">
        <v>0</v>
      </c>
      <c r="CS1969" s="40">
        <v>0</v>
      </c>
      <c r="CT1969" s="7">
        <v>0</v>
      </c>
      <c r="CU1969" s="7">
        <v>0</v>
      </c>
      <c r="CV1969" s="4"/>
      <c r="CW1969" s="4"/>
      <c r="CX1969" s="4" t="s">
        <v>242</v>
      </c>
      <c r="CY1969" s="4" t="s">
        <v>242</v>
      </c>
      <c r="CZ1969" s="4" t="s">
        <v>242</v>
      </c>
      <c r="DA1969" s="4" t="s">
        <v>242</v>
      </c>
      <c r="DB1969" s="4" t="s">
        <v>242</v>
      </c>
      <c r="DC1969" s="4" t="s">
        <v>242</v>
      </c>
      <c r="DD1969" s="7">
        <v>2</v>
      </c>
      <c r="DE1969" s="7">
        <v>30</v>
      </c>
      <c r="DF1969" s="7">
        <v>60</v>
      </c>
      <c r="DH1969" s="7">
        <v>13</v>
      </c>
      <c r="DI1969" s="4">
        <v>1</v>
      </c>
      <c r="DJ1969" s="4">
        <v>6</v>
      </c>
      <c r="DK1969" s="4">
        <v>9</v>
      </c>
      <c r="DL1969" s="4" t="s">
        <v>242</v>
      </c>
      <c r="DX1969" s="7">
        <f t="shared" ref="DX1969" si="25678">A1969</f>
        <v>8140525</v>
      </c>
      <c r="DY1969" s="7"/>
      <c r="DZ1969" s="67">
        <v>0</v>
      </c>
      <c r="EA1969" s="2" t="s">
        <v>242</v>
      </c>
      <c r="EB1969" s="85" t="s">
        <v>242</v>
      </c>
      <c r="EC1969" s="2" t="s">
        <v>242</v>
      </c>
      <c r="ED1969" s="2">
        <v>2033</v>
      </c>
      <c r="EE1969" s="2">
        <v>3004</v>
      </c>
      <c r="EF1969" s="7">
        <v>50</v>
      </c>
      <c r="EG1969" s="20"/>
      <c r="EH1969" s="20"/>
      <c r="EI1969" s="4">
        <v>40012</v>
      </c>
      <c r="EJ1969" s="4">
        <v>1</v>
      </c>
      <c r="EK1969" s="4">
        <v>40013</v>
      </c>
      <c r="EL1969" s="4">
        <v>1</v>
      </c>
      <c r="EM1969" s="4">
        <v>40013</v>
      </c>
      <c r="EN1969" s="4">
        <v>1</v>
      </c>
      <c r="EO1969" s="4">
        <v>40013</v>
      </c>
      <c r="EP1969" s="4">
        <v>1</v>
      </c>
      <c r="EQ1969" s="4">
        <v>40013</v>
      </c>
      <c r="ER1969" s="4">
        <v>1</v>
      </c>
      <c r="ES1969" s="4">
        <v>40013</v>
      </c>
      <c r="ET1969" s="4">
        <v>1</v>
      </c>
      <c r="EU1969" s="4">
        <v>40013</v>
      </c>
      <c r="EV1969" s="4">
        <v>1</v>
      </c>
      <c r="EW1969" s="4">
        <v>40013</v>
      </c>
      <c r="EX1969" s="4">
        <v>1</v>
      </c>
      <c r="EY1969" s="4">
        <v>40013</v>
      </c>
      <c r="EZ1969" s="4">
        <v>1</v>
      </c>
      <c r="FA1969" s="4">
        <v>40013</v>
      </c>
      <c r="FB1969" s="4">
        <v>1</v>
      </c>
      <c r="FC1969" s="4">
        <v>40013</v>
      </c>
      <c r="FD1969" s="4">
        <v>1</v>
      </c>
      <c r="FE1969" s="4">
        <v>20100</v>
      </c>
      <c r="FF1969" s="4">
        <v>1</v>
      </c>
      <c r="FG1969" s="4">
        <v>20100</v>
      </c>
      <c r="FH1969" s="4">
        <v>1</v>
      </c>
      <c r="FR1969" s="2">
        <v>99999</v>
      </c>
      <c r="FS1969" s="2">
        <v>0</v>
      </c>
      <c r="FT1969" s="2">
        <f t="shared" ref="FT1969" si="25679">IF(FT981="","",FT981)</f>
        <v>10000</v>
      </c>
      <c r="FV1969" s="2" t="str">
        <f t="shared" si="25666"/>
        <v/>
      </c>
      <c r="FW1969" s="2" t="str">
        <f t="shared" ref="FW1969" si="25680">IF(FW981="","",FW981)</f>
        <v/>
      </c>
      <c r="FX1969" s="2" t="str">
        <f t="shared" si="25654"/>
        <v/>
      </c>
      <c r="FY1969" s="2" t="str">
        <f t="shared" si="25646"/>
        <v/>
      </c>
      <c r="FZ1969" s="77">
        <v>0</v>
      </c>
      <c r="GA1969" s="2">
        <v>1</v>
      </c>
      <c r="GC1969" s="2">
        <v>1</v>
      </c>
      <c r="GD1969"/>
    </row>
    <row r="1970" s="2" customFormat="1" ht="14.25" spans="1:186">
      <c r="A1970" s="95">
        <f t="shared" si="25673"/>
        <v>8140626</v>
      </c>
      <c r="B1970" s="95">
        <v>88</v>
      </c>
      <c r="C1970" s="95">
        <v>5</v>
      </c>
      <c r="D1970" s="95" t="s">
        <v>754</v>
      </c>
      <c r="E1970" s="95" t="str">
        <f t="shared" si="25674"/>
        <v>140级橙装鞋子（福利专用）</v>
      </c>
      <c r="F1970" s="31" t="s">
        <v>1483</v>
      </c>
      <c r="G1970" s="31">
        <v>5</v>
      </c>
      <c r="H1970" s="7" t="s">
        <v>191</v>
      </c>
      <c r="I1970" s="7" t="s">
        <v>187</v>
      </c>
      <c r="J1970" s="37">
        <v>1487</v>
      </c>
      <c r="K1970" s="39">
        <v>1429</v>
      </c>
      <c r="L1970" s="80"/>
      <c r="M1970" s="29" t="s">
        <v>193</v>
      </c>
      <c r="N1970" s="4">
        <v>140</v>
      </c>
      <c r="O1970" s="4">
        <v>140</v>
      </c>
      <c r="P1970" s="40">
        <f t="shared" si="25657"/>
        <v>2505</v>
      </c>
      <c r="Q1970" s="4"/>
      <c r="S1970" s="48">
        <v>0</v>
      </c>
      <c r="T1970" s="47" t="s">
        <v>194</v>
      </c>
      <c r="U1970" s="7" t="s">
        <v>195</v>
      </c>
      <c r="V1970" s="7">
        <v>0</v>
      </c>
      <c r="W1970" s="7">
        <v>0</v>
      </c>
      <c r="X1970" s="40">
        <v>0</v>
      </c>
      <c r="AB1970" s="7" t="s">
        <v>195</v>
      </c>
      <c r="AC1970" s="7">
        <v>0</v>
      </c>
      <c r="AD1970" s="7" t="s">
        <v>195</v>
      </c>
      <c r="AE1970" s="7" t="str">
        <f t="shared" si="25601"/>
        <v>true</v>
      </c>
      <c r="AF1970" s="7" t="b">
        <v>1</v>
      </c>
      <c r="AG1970" s="7" t="s">
        <v>195</v>
      </c>
      <c r="AH1970" s="40">
        <v>0</v>
      </c>
      <c r="AI1970" s="40">
        <v>0</v>
      </c>
      <c r="AJ1970" s="40">
        <v>1</v>
      </c>
      <c r="AK1970" s="40">
        <v>0</v>
      </c>
      <c r="AL1970" s="40">
        <v>1</v>
      </c>
      <c r="AM1970" s="40">
        <v>0</v>
      </c>
      <c r="AN1970" s="40">
        <v>60</v>
      </c>
      <c r="AO1970" s="40">
        <v>20000</v>
      </c>
      <c r="AP1970" s="7" t="s">
        <v>677</v>
      </c>
      <c r="AQ1970" s="4">
        <v>3</v>
      </c>
      <c r="AR1970" s="4">
        <v>161506</v>
      </c>
      <c r="AS1970" s="7" t="s">
        <v>199</v>
      </c>
      <c r="AT1970" s="48">
        <v>3</v>
      </c>
      <c r="AU1970" s="48">
        <v>1</v>
      </c>
      <c r="AV1970" s="48">
        <v>3</v>
      </c>
      <c r="AW1970" s="48">
        <v>500</v>
      </c>
      <c r="AX1970" s="48">
        <v>250</v>
      </c>
      <c r="AY1970" s="48">
        <v>0</v>
      </c>
      <c r="AZ1970" s="48">
        <v>0</v>
      </c>
      <c r="BE1970" s="48">
        <v>0</v>
      </c>
      <c r="BF1970" s="48">
        <v>1</v>
      </c>
      <c r="BG1970" s="48">
        <v>1350</v>
      </c>
      <c r="BH1970" s="48">
        <v>1350</v>
      </c>
      <c r="BI1970" s="7">
        <v>0</v>
      </c>
      <c r="BJ1970" s="7">
        <v>0</v>
      </c>
      <c r="BK1970" s="7">
        <v>0</v>
      </c>
      <c r="BL1970" s="7">
        <v>0</v>
      </c>
      <c r="BM1970" s="7">
        <v>0</v>
      </c>
      <c r="BN1970" s="7">
        <v>0</v>
      </c>
      <c r="BO1970" s="7">
        <v>0</v>
      </c>
      <c r="BP1970" s="7">
        <v>0</v>
      </c>
      <c r="BQ1970" s="7">
        <v>0</v>
      </c>
      <c r="BR1970" s="7">
        <v>0</v>
      </c>
      <c r="BS1970" s="7">
        <v>0</v>
      </c>
      <c r="BT1970" s="7">
        <v>0</v>
      </c>
      <c r="BU1970" s="7">
        <v>0</v>
      </c>
      <c r="BV1970" s="7">
        <v>0</v>
      </c>
      <c r="BW1970" s="7">
        <v>0</v>
      </c>
      <c r="BX1970" s="7">
        <v>0</v>
      </c>
      <c r="BY1970" s="7">
        <v>0</v>
      </c>
      <c r="BZ1970" s="7">
        <v>0</v>
      </c>
      <c r="CA1970" s="7">
        <v>0</v>
      </c>
      <c r="CB1970" s="7">
        <v>0</v>
      </c>
      <c r="CC1970" s="7">
        <v>0</v>
      </c>
      <c r="CD1970" s="7">
        <v>0</v>
      </c>
      <c r="CE1970" s="7">
        <v>0</v>
      </c>
      <c r="CF1970" s="7">
        <v>0</v>
      </c>
      <c r="CG1970" s="7">
        <v>0</v>
      </c>
      <c r="CH1970" s="7">
        <v>0</v>
      </c>
      <c r="CI1970" s="7">
        <v>0</v>
      </c>
      <c r="CJ1970" s="7">
        <v>0</v>
      </c>
      <c r="CK1970" s="7">
        <v>0</v>
      </c>
      <c r="CL1970" s="40">
        <v>0</v>
      </c>
      <c r="CM1970" s="40">
        <v>0</v>
      </c>
      <c r="CN1970" s="40">
        <v>0</v>
      </c>
      <c r="CO1970" s="40">
        <v>0</v>
      </c>
      <c r="CP1970" s="7">
        <v>0</v>
      </c>
      <c r="CQ1970" s="7">
        <v>0</v>
      </c>
      <c r="CR1970" s="7">
        <v>0</v>
      </c>
      <c r="CS1970" s="40">
        <v>0</v>
      </c>
      <c r="CT1970" s="7">
        <v>0</v>
      </c>
      <c r="CU1970" s="7">
        <v>0</v>
      </c>
      <c r="CV1970" s="4"/>
      <c r="CW1970" s="4"/>
      <c r="CX1970" s="4" t="s">
        <v>242</v>
      </c>
      <c r="CY1970" s="4" t="s">
        <v>242</v>
      </c>
      <c r="CZ1970" s="4" t="s">
        <v>242</v>
      </c>
      <c r="DA1970" s="4" t="s">
        <v>242</v>
      </c>
      <c r="DB1970" s="4" t="s">
        <v>242</v>
      </c>
      <c r="DC1970" s="4" t="s">
        <v>242</v>
      </c>
      <c r="DD1970" s="7">
        <v>2</v>
      </c>
      <c r="DE1970" s="7">
        <v>30</v>
      </c>
      <c r="DF1970" s="7">
        <v>60</v>
      </c>
      <c r="DH1970" s="7">
        <v>13</v>
      </c>
      <c r="DI1970" s="4">
        <v>6</v>
      </c>
      <c r="DJ1970" s="4">
        <v>9</v>
      </c>
      <c r="DK1970" s="4" t="s">
        <v>242</v>
      </c>
      <c r="DL1970" s="4" t="s">
        <v>242</v>
      </c>
      <c r="DX1970" s="7">
        <f t="shared" ref="DX1970" si="25681">A1970</f>
        <v>8140626</v>
      </c>
      <c r="DY1970" s="7"/>
      <c r="DZ1970" s="67">
        <v>0</v>
      </c>
      <c r="EA1970" s="2" t="s">
        <v>242</v>
      </c>
      <c r="EB1970" s="85" t="s">
        <v>242</v>
      </c>
      <c r="EC1970" s="2" t="s">
        <v>242</v>
      </c>
      <c r="ED1970" s="2">
        <v>2036</v>
      </c>
      <c r="EE1970" s="2">
        <v>3004</v>
      </c>
      <c r="EF1970" s="7">
        <v>50</v>
      </c>
      <c r="EG1970" s="20"/>
      <c r="EH1970" s="20"/>
      <c r="EI1970" s="4">
        <v>40012</v>
      </c>
      <c r="EJ1970" s="4">
        <v>1</v>
      </c>
      <c r="EK1970" s="4">
        <v>40013</v>
      </c>
      <c r="EL1970" s="4">
        <v>1</v>
      </c>
      <c r="EM1970" s="4">
        <v>40013</v>
      </c>
      <c r="EN1970" s="4">
        <v>1</v>
      </c>
      <c r="EO1970" s="4">
        <v>40013</v>
      </c>
      <c r="EP1970" s="4">
        <v>1</v>
      </c>
      <c r="EQ1970" s="4">
        <v>40013</v>
      </c>
      <c r="ER1970" s="4">
        <v>1</v>
      </c>
      <c r="ES1970" s="4">
        <v>40013</v>
      </c>
      <c r="ET1970" s="4">
        <v>1</v>
      </c>
      <c r="EU1970" s="4">
        <v>40013</v>
      </c>
      <c r="EV1970" s="4">
        <v>1</v>
      </c>
      <c r="EW1970" s="4">
        <v>40013</v>
      </c>
      <c r="EX1970" s="4">
        <v>1</v>
      </c>
      <c r="EY1970" s="4">
        <v>40013</v>
      </c>
      <c r="EZ1970" s="4">
        <v>1</v>
      </c>
      <c r="FA1970" s="4">
        <v>40013</v>
      </c>
      <c r="FB1970" s="4">
        <v>1</v>
      </c>
      <c r="FC1970" s="4">
        <v>40013</v>
      </c>
      <c r="FD1970" s="4">
        <v>1</v>
      </c>
      <c r="FE1970" s="4">
        <v>20100</v>
      </c>
      <c r="FF1970" s="4">
        <v>1</v>
      </c>
      <c r="FG1970" s="4">
        <v>20100</v>
      </c>
      <c r="FH1970" s="4">
        <v>1</v>
      </c>
      <c r="FR1970" s="2">
        <v>99999</v>
      </c>
      <c r="FS1970" s="2">
        <v>0</v>
      </c>
      <c r="FT1970" s="2">
        <f t="shared" ref="FT1970" si="25682">IF(FT982="","",FT982)</f>
        <v>10000</v>
      </c>
      <c r="FV1970" s="2" t="str">
        <f t="shared" si="25666"/>
        <v/>
      </c>
      <c r="FW1970" s="2" t="str">
        <f t="shared" ref="FW1970" si="25683">IF(FW982="","",FW982)</f>
        <v/>
      </c>
      <c r="FX1970" s="2" t="str">
        <f t="shared" si="25654"/>
        <v/>
      </c>
      <c r="FY1970" s="2" t="str">
        <f t="shared" si="25646"/>
        <v/>
      </c>
      <c r="FZ1970" s="77">
        <v>0</v>
      </c>
      <c r="GA1970" s="2">
        <v>1</v>
      </c>
      <c r="GC1970" s="2">
        <v>1</v>
      </c>
      <c r="GD1970"/>
    </row>
    <row r="1971" s="2" customFormat="1" ht="14.25" spans="1:186">
      <c r="A1971" s="95">
        <f t="shared" si="25673"/>
        <v>8150114</v>
      </c>
      <c r="B1971" s="95">
        <v>1288</v>
      </c>
      <c r="C1971" s="95">
        <v>0</v>
      </c>
      <c r="D1971" s="95" t="s">
        <v>756</v>
      </c>
      <c r="E1971" s="95" t="str">
        <f t="shared" si="25674"/>
        <v>150级橙装剑（福利专用）</v>
      </c>
      <c r="F1971" s="31" t="s">
        <v>1483</v>
      </c>
      <c r="G1971" s="31">
        <v>5</v>
      </c>
      <c r="H1971" s="7" t="s">
        <v>191</v>
      </c>
      <c r="I1971" s="7" t="s">
        <v>187</v>
      </c>
      <c r="J1971" s="41">
        <v>1533</v>
      </c>
      <c r="K1971" s="41">
        <v>407</v>
      </c>
      <c r="L1971" s="80"/>
      <c r="M1971" s="29" t="s">
        <v>193</v>
      </c>
      <c r="N1971" s="4">
        <v>150</v>
      </c>
      <c r="O1971" s="4">
        <v>150</v>
      </c>
      <c r="P1971" s="40">
        <f t="shared" si="25657"/>
        <v>2005</v>
      </c>
      <c r="Q1971" s="4"/>
      <c r="S1971" s="48">
        <v>0</v>
      </c>
      <c r="T1971" s="47" t="s">
        <v>240</v>
      </c>
      <c r="U1971" s="7" t="s">
        <v>195</v>
      </c>
      <c r="V1971" s="7">
        <v>0</v>
      </c>
      <c r="W1971" s="7">
        <v>0</v>
      </c>
      <c r="X1971" s="40">
        <v>0</v>
      </c>
      <c r="AB1971" s="7" t="s">
        <v>195</v>
      </c>
      <c r="AC1971" s="7">
        <v>0</v>
      </c>
      <c r="AD1971" s="7" t="s">
        <v>195</v>
      </c>
      <c r="AE1971" s="7" t="str">
        <f t="shared" si="25601"/>
        <v>true</v>
      </c>
      <c r="AF1971" s="7" t="b">
        <v>1</v>
      </c>
      <c r="AG1971" s="7" t="s">
        <v>195</v>
      </c>
      <c r="AH1971" s="40">
        <v>0</v>
      </c>
      <c r="AI1971" s="40">
        <v>0</v>
      </c>
      <c r="AJ1971" s="40">
        <v>1</v>
      </c>
      <c r="AK1971" s="40">
        <v>0</v>
      </c>
      <c r="AL1971" s="40">
        <v>1</v>
      </c>
      <c r="AM1971" s="40">
        <v>0</v>
      </c>
      <c r="AN1971" s="40">
        <v>60</v>
      </c>
      <c r="AO1971" s="40">
        <v>20000</v>
      </c>
      <c r="AP1971" s="7" t="s">
        <v>641</v>
      </c>
      <c r="AQ1971" s="4">
        <v>3</v>
      </c>
      <c r="AR1971" s="4">
        <v>161506</v>
      </c>
      <c r="AS1971" s="7" t="s">
        <v>199</v>
      </c>
      <c r="AT1971" s="48">
        <v>3</v>
      </c>
      <c r="AU1971" s="48">
        <v>1</v>
      </c>
      <c r="AV1971" s="48">
        <v>3</v>
      </c>
      <c r="AW1971" s="48">
        <v>500</v>
      </c>
      <c r="AX1971" s="48">
        <v>250</v>
      </c>
      <c r="AY1971" s="48">
        <v>0</v>
      </c>
      <c r="AZ1971" s="48">
        <v>0</v>
      </c>
      <c r="BE1971" s="48">
        <v>0</v>
      </c>
      <c r="BF1971" s="48">
        <v>1</v>
      </c>
      <c r="BG1971" s="48">
        <v>1440</v>
      </c>
      <c r="BH1971" s="48">
        <v>1440</v>
      </c>
      <c r="BI1971" s="7">
        <v>0</v>
      </c>
      <c r="BJ1971" s="7">
        <v>0</v>
      </c>
      <c r="BK1971" s="7">
        <v>0</v>
      </c>
      <c r="BL1971" s="7">
        <v>0</v>
      </c>
      <c r="BM1971" s="7">
        <v>0</v>
      </c>
      <c r="BN1971" s="7">
        <v>0</v>
      </c>
      <c r="BO1971" s="7">
        <v>0</v>
      </c>
      <c r="BP1971" s="7">
        <v>0</v>
      </c>
      <c r="BQ1971" s="7">
        <v>0</v>
      </c>
      <c r="BR1971" s="7">
        <v>0</v>
      </c>
      <c r="BS1971" s="7">
        <v>0</v>
      </c>
      <c r="BT1971" s="7">
        <v>0</v>
      </c>
      <c r="BU1971" s="7">
        <v>0</v>
      </c>
      <c r="BV1971" s="7">
        <v>0</v>
      </c>
      <c r="BW1971" s="7">
        <v>0</v>
      </c>
      <c r="BX1971" s="7">
        <v>0</v>
      </c>
      <c r="BY1971" s="7">
        <v>0</v>
      </c>
      <c r="BZ1971" s="7">
        <v>0</v>
      </c>
      <c r="CA1971" s="7">
        <v>0</v>
      </c>
      <c r="CB1971" s="7">
        <v>0</v>
      </c>
      <c r="CC1971" s="7">
        <v>0</v>
      </c>
      <c r="CD1971" s="7">
        <v>0</v>
      </c>
      <c r="CE1971" s="7">
        <v>0</v>
      </c>
      <c r="CF1971" s="7">
        <v>0</v>
      </c>
      <c r="CG1971" s="7">
        <v>0</v>
      </c>
      <c r="CH1971" s="7">
        <v>0</v>
      </c>
      <c r="CI1971" s="7">
        <v>0</v>
      </c>
      <c r="CJ1971" s="7">
        <v>0</v>
      </c>
      <c r="CK1971" s="7">
        <v>0</v>
      </c>
      <c r="CL1971" s="40">
        <v>0</v>
      </c>
      <c r="CM1971" s="40">
        <v>0</v>
      </c>
      <c r="CN1971" s="40">
        <v>0</v>
      </c>
      <c r="CO1971" s="40">
        <v>0</v>
      </c>
      <c r="CP1971" s="7">
        <v>0</v>
      </c>
      <c r="CQ1971" s="7">
        <v>0</v>
      </c>
      <c r="CR1971" s="7">
        <v>0</v>
      </c>
      <c r="CS1971" s="40">
        <v>0</v>
      </c>
      <c r="CT1971" s="7">
        <v>0</v>
      </c>
      <c r="CU1971" s="7">
        <v>0</v>
      </c>
      <c r="CV1971" s="4"/>
      <c r="CW1971" s="4"/>
      <c r="CX1971" s="4" t="s">
        <v>210</v>
      </c>
      <c r="CY1971" s="4" t="s">
        <v>211</v>
      </c>
      <c r="CZ1971" s="4" t="s">
        <v>242</v>
      </c>
      <c r="DA1971" s="4" t="s">
        <v>242</v>
      </c>
      <c r="DB1971" s="4" t="s">
        <v>212</v>
      </c>
      <c r="DC1971" s="4" t="s">
        <v>212</v>
      </c>
      <c r="DD1971" s="7">
        <v>2</v>
      </c>
      <c r="DE1971" s="7">
        <v>30</v>
      </c>
      <c r="DF1971" s="7">
        <v>60</v>
      </c>
      <c r="DH1971" s="7">
        <v>13</v>
      </c>
      <c r="DI1971" s="4">
        <v>2</v>
      </c>
      <c r="DJ1971" s="4">
        <v>4</v>
      </c>
      <c r="DK1971" s="4">
        <v>7</v>
      </c>
      <c r="DL1971" s="4">
        <v>8</v>
      </c>
      <c r="DX1971" s="7">
        <f t="shared" ref="DX1971:DX1983" si="25684">A1971</f>
        <v>8150114</v>
      </c>
      <c r="DY1971" s="7"/>
      <c r="DZ1971" s="67">
        <v>10000</v>
      </c>
      <c r="EA1971" s="2" t="s">
        <v>1701</v>
      </c>
      <c r="EB1971" s="85">
        <v>210</v>
      </c>
      <c r="EC1971" s="2" t="s">
        <v>1702</v>
      </c>
      <c r="ED1971" s="2">
        <v>2021</v>
      </c>
      <c r="EE1971" s="2">
        <v>3004</v>
      </c>
      <c r="EF1971" s="7">
        <v>50</v>
      </c>
      <c r="EG1971" s="20"/>
      <c r="EH1971" s="20"/>
      <c r="EI1971" s="4">
        <v>40012</v>
      </c>
      <c r="EJ1971" s="4">
        <v>1</v>
      </c>
      <c r="EK1971" s="4">
        <v>40013</v>
      </c>
      <c r="EL1971" s="4">
        <v>1</v>
      </c>
      <c r="EM1971" s="4">
        <v>40013</v>
      </c>
      <c r="EN1971" s="4">
        <v>1</v>
      </c>
      <c r="EO1971" s="4">
        <v>40013</v>
      </c>
      <c r="EP1971" s="4">
        <v>1</v>
      </c>
      <c r="EQ1971" s="4">
        <v>40013</v>
      </c>
      <c r="ER1971" s="4">
        <v>1</v>
      </c>
      <c r="ES1971" s="4">
        <v>40013</v>
      </c>
      <c r="ET1971" s="4">
        <v>1</v>
      </c>
      <c r="EU1971" s="4">
        <v>40013</v>
      </c>
      <c r="EV1971" s="4">
        <v>1</v>
      </c>
      <c r="EW1971" s="4">
        <v>40013</v>
      </c>
      <c r="EX1971" s="4">
        <v>1</v>
      </c>
      <c r="EY1971" s="4">
        <v>40013</v>
      </c>
      <c r="EZ1971" s="4">
        <v>1</v>
      </c>
      <c r="FA1971" s="4">
        <v>40013</v>
      </c>
      <c r="FB1971" s="4">
        <v>1</v>
      </c>
      <c r="FC1971" s="4">
        <v>40013</v>
      </c>
      <c r="FD1971" s="4">
        <v>1</v>
      </c>
      <c r="FE1971" s="4">
        <v>20100</v>
      </c>
      <c r="FF1971" s="4">
        <v>1</v>
      </c>
      <c r="FG1971" s="4">
        <v>20100</v>
      </c>
      <c r="FH1971" s="4">
        <v>1</v>
      </c>
      <c r="FR1971" s="2">
        <v>99999</v>
      </c>
      <c r="FS1971" s="2">
        <v>0</v>
      </c>
      <c r="FT1971" s="2">
        <f t="shared" ref="FT1971" si="25685">IF(FT983="","",FT983)</f>
        <v>10000</v>
      </c>
      <c r="FV1971" s="2" t="str">
        <f t="shared" si="25666"/>
        <v/>
      </c>
      <c r="FW1971" s="2" t="str">
        <f t="shared" ref="FW1971" si="25686">IF(FW983="","",FW983)</f>
        <v/>
      </c>
      <c r="FX1971" s="2" t="str">
        <f t="shared" si="25654"/>
        <v/>
      </c>
      <c r="FY1971" s="2" t="str">
        <f t="shared" si="25646"/>
        <v/>
      </c>
      <c r="FZ1971" s="77">
        <v>0</v>
      </c>
      <c r="GA1971" s="2">
        <v>1</v>
      </c>
      <c r="GC1971" s="2">
        <v>1</v>
      </c>
      <c r="GD1971"/>
    </row>
    <row r="1972" s="2" customFormat="1" ht="14.25" spans="1:186">
      <c r="A1972" s="95">
        <f t="shared" si="25673"/>
        <v>8150115</v>
      </c>
      <c r="B1972" s="95">
        <v>4360</v>
      </c>
      <c r="C1972" s="95">
        <v>0</v>
      </c>
      <c r="D1972" s="95" t="s">
        <v>758</v>
      </c>
      <c r="E1972" s="95" t="str">
        <f t="shared" si="25674"/>
        <v>150级橙装锤（福利专用）</v>
      </c>
      <c r="F1972" s="31" t="s">
        <v>1483</v>
      </c>
      <c r="G1972" s="31">
        <v>5</v>
      </c>
      <c r="H1972" s="7" t="s">
        <v>191</v>
      </c>
      <c r="I1972" s="7" t="s">
        <v>187</v>
      </c>
      <c r="J1972" s="41">
        <v>1522</v>
      </c>
      <c r="K1972" s="37">
        <v>207</v>
      </c>
      <c r="L1972" s="80"/>
      <c r="M1972" s="29" t="s">
        <v>193</v>
      </c>
      <c r="N1972" s="4">
        <v>150</v>
      </c>
      <c r="O1972" s="4">
        <v>150</v>
      </c>
      <c r="P1972" s="40">
        <f t="shared" si="25657"/>
        <v>2005</v>
      </c>
      <c r="Q1972" s="4"/>
      <c r="S1972" s="48">
        <v>0</v>
      </c>
      <c r="T1972" s="47" t="s">
        <v>245</v>
      </c>
      <c r="U1972" s="7" t="s">
        <v>195</v>
      </c>
      <c r="V1972" s="7">
        <v>0</v>
      </c>
      <c r="W1972" s="7">
        <v>0</v>
      </c>
      <c r="X1972" s="40">
        <v>0</v>
      </c>
      <c r="AB1972" s="7" t="s">
        <v>195</v>
      </c>
      <c r="AC1972" s="7">
        <v>0</v>
      </c>
      <c r="AD1972" s="7" t="s">
        <v>195</v>
      </c>
      <c r="AE1972" s="7" t="str">
        <f t="shared" si="25601"/>
        <v>true</v>
      </c>
      <c r="AF1972" s="7" t="b">
        <v>1</v>
      </c>
      <c r="AG1972" s="7" t="s">
        <v>195</v>
      </c>
      <c r="AH1972" s="40">
        <v>0</v>
      </c>
      <c r="AI1972" s="40">
        <v>0</v>
      </c>
      <c r="AJ1972" s="40">
        <v>1</v>
      </c>
      <c r="AK1972" s="40">
        <v>0</v>
      </c>
      <c r="AL1972" s="40">
        <v>1</v>
      </c>
      <c r="AM1972" s="40">
        <v>0</v>
      </c>
      <c r="AN1972" s="40">
        <v>60</v>
      </c>
      <c r="AO1972" s="40">
        <v>20000</v>
      </c>
      <c r="AP1972" s="7" t="s">
        <v>644</v>
      </c>
      <c r="AQ1972" s="4">
        <v>3</v>
      </c>
      <c r="AR1972" s="4">
        <v>161506</v>
      </c>
      <c r="AS1972" s="7" t="s">
        <v>199</v>
      </c>
      <c r="AT1972" s="48">
        <v>3</v>
      </c>
      <c r="AU1972" s="48">
        <v>1</v>
      </c>
      <c r="AV1972" s="48">
        <v>3</v>
      </c>
      <c r="AW1972" s="48">
        <v>500</v>
      </c>
      <c r="AX1972" s="48">
        <v>250</v>
      </c>
      <c r="AY1972" s="48">
        <v>0</v>
      </c>
      <c r="AZ1972" s="48">
        <v>0</v>
      </c>
      <c r="BE1972" s="48">
        <v>0</v>
      </c>
      <c r="BF1972" s="48">
        <v>1</v>
      </c>
      <c r="BG1972" s="48">
        <v>1440</v>
      </c>
      <c r="BH1972" s="48">
        <v>1440</v>
      </c>
      <c r="BI1972" s="7">
        <v>0</v>
      </c>
      <c r="BJ1972" s="7">
        <v>0</v>
      </c>
      <c r="BK1972" s="7">
        <v>0</v>
      </c>
      <c r="BL1972" s="7">
        <v>0</v>
      </c>
      <c r="BM1972" s="7">
        <v>0</v>
      </c>
      <c r="BN1972" s="7">
        <v>0</v>
      </c>
      <c r="BO1972" s="7">
        <v>0</v>
      </c>
      <c r="BP1972" s="7">
        <v>0</v>
      </c>
      <c r="BQ1972" s="7">
        <v>0</v>
      </c>
      <c r="BR1972" s="7">
        <v>0</v>
      </c>
      <c r="BS1972" s="7">
        <v>0</v>
      </c>
      <c r="BT1972" s="7">
        <v>0</v>
      </c>
      <c r="BU1972" s="7">
        <v>0</v>
      </c>
      <c r="BV1972" s="7">
        <v>0</v>
      </c>
      <c r="BW1972" s="7">
        <v>0</v>
      </c>
      <c r="BX1972" s="7">
        <v>0</v>
      </c>
      <c r="BY1972" s="7">
        <v>0</v>
      </c>
      <c r="BZ1972" s="7">
        <v>0</v>
      </c>
      <c r="CA1972" s="7">
        <v>0</v>
      </c>
      <c r="CB1972" s="7">
        <v>0</v>
      </c>
      <c r="CC1972" s="7">
        <v>0</v>
      </c>
      <c r="CD1972" s="7">
        <v>0</v>
      </c>
      <c r="CE1972" s="7">
        <v>0</v>
      </c>
      <c r="CF1972" s="7">
        <v>0</v>
      </c>
      <c r="CG1972" s="7">
        <v>0</v>
      </c>
      <c r="CH1972" s="7">
        <v>0</v>
      </c>
      <c r="CI1972" s="7">
        <v>0</v>
      </c>
      <c r="CJ1972" s="7">
        <v>0</v>
      </c>
      <c r="CK1972" s="7">
        <v>0</v>
      </c>
      <c r="CL1972" s="40">
        <v>0</v>
      </c>
      <c r="CM1972" s="40">
        <v>0</v>
      </c>
      <c r="CN1972" s="40">
        <v>0</v>
      </c>
      <c r="CO1972" s="40">
        <v>0</v>
      </c>
      <c r="CP1972" s="7">
        <v>0</v>
      </c>
      <c r="CQ1972" s="7">
        <v>0</v>
      </c>
      <c r="CR1972" s="7">
        <v>0</v>
      </c>
      <c r="CS1972" s="40">
        <v>0</v>
      </c>
      <c r="CT1972" s="7">
        <v>0</v>
      </c>
      <c r="CU1972" s="7">
        <v>0</v>
      </c>
      <c r="CV1972" s="4"/>
      <c r="CW1972" s="4"/>
      <c r="CX1972" s="4" t="s">
        <v>210</v>
      </c>
      <c r="CY1972" s="4" t="s">
        <v>211</v>
      </c>
      <c r="CZ1972" s="4" t="s">
        <v>242</v>
      </c>
      <c r="DA1972" s="4" t="s">
        <v>242</v>
      </c>
      <c r="DB1972" s="4" t="s">
        <v>212</v>
      </c>
      <c r="DC1972" s="4" t="s">
        <v>212</v>
      </c>
      <c r="DD1972" s="7">
        <v>2</v>
      </c>
      <c r="DE1972" s="7">
        <v>30</v>
      </c>
      <c r="DF1972" s="7">
        <v>60</v>
      </c>
      <c r="DH1972" s="7">
        <v>13</v>
      </c>
      <c r="DI1972" s="4">
        <v>2</v>
      </c>
      <c r="DJ1972" s="4">
        <v>4</v>
      </c>
      <c r="DK1972" s="4">
        <v>7</v>
      </c>
      <c r="DL1972" s="4">
        <v>8</v>
      </c>
      <c r="DX1972" s="7">
        <f t="shared" si="25684"/>
        <v>8150115</v>
      </c>
      <c r="DY1972" s="7"/>
      <c r="DZ1972" s="67">
        <v>10000</v>
      </c>
      <c r="EA1972" s="2" t="s">
        <v>1701</v>
      </c>
      <c r="EB1972" s="85">
        <v>210</v>
      </c>
      <c r="EC1972" s="2" t="s">
        <v>1702</v>
      </c>
      <c r="ED1972" s="2">
        <v>2021</v>
      </c>
      <c r="EE1972" s="2">
        <v>3004</v>
      </c>
      <c r="EF1972" s="7">
        <v>50</v>
      </c>
      <c r="EG1972" s="20"/>
      <c r="EH1972" s="20"/>
      <c r="EI1972" s="4">
        <v>40012</v>
      </c>
      <c r="EJ1972" s="4">
        <v>1</v>
      </c>
      <c r="EK1972" s="4">
        <v>40013</v>
      </c>
      <c r="EL1972" s="4">
        <v>1</v>
      </c>
      <c r="EM1972" s="4">
        <v>40013</v>
      </c>
      <c r="EN1972" s="4">
        <v>1</v>
      </c>
      <c r="EO1972" s="4">
        <v>40013</v>
      </c>
      <c r="EP1972" s="4">
        <v>1</v>
      </c>
      <c r="EQ1972" s="4">
        <v>40013</v>
      </c>
      <c r="ER1972" s="4">
        <v>1</v>
      </c>
      <c r="ES1972" s="4">
        <v>40013</v>
      </c>
      <c r="ET1972" s="4">
        <v>1</v>
      </c>
      <c r="EU1972" s="4">
        <v>40013</v>
      </c>
      <c r="EV1972" s="4">
        <v>1</v>
      </c>
      <c r="EW1972" s="4">
        <v>40013</v>
      </c>
      <c r="EX1972" s="4">
        <v>1</v>
      </c>
      <c r="EY1972" s="4">
        <v>40013</v>
      </c>
      <c r="EZ1972" s="4">
        <v>1</v>
      </c>
      <c r="FA1972" s="4">
        <v>40013</v>
      </c>
      <c r="FB1972" s="4">
        <v>1</v>
      </c>
      <c r="FC1972" s="4">
        <v>40013</v>
      </c>
      <c r="FD1972" s="4">
        <v>1</v>
      </c>
      <c r="FE1972" s="4">
        <v>20100</v>
      </c>
      <c r="FF1972" s="4">
        <v>1</v>
      </c>
      <c r="FG1972" s="4">
        <v>20100</v>
      </c>
      <c r="FH1972" s="4">
        <v>1</v>
      </c>
      <c r="FR1972" s="2">
        <v>99999</v>
      </c>
      <c r="FS1972" s="2">
        <v>0</v>
      </c>
      <c r="FT1972" s="2">
        <f t="shared" ref="FT1972" si="25687">IF(FT984="","",FT984)</f>
        <v>10000</v>
      </c>
      <c r="FV1972" s="2" t="str">
        <f t="shared" si="25666"/>
        <v/>
      </c>
      <c r="FW1972" s="2" t="str">
        <f t="shared" ref="FW1972" si="25688">IF(FW984="","",FW984)</f>
        <v/>
      </c>
      <c r="FX1972" s="2" t="str">
        <f t="shared" si="25654"/>
        <v/>
      </c>
      <c r="FY1972" s="2" t="str">
        <f t="shared" si="25646"/>
        <v/>
      </c>
      <c r="FZ1972" s="77">
        <v>0</v>
      </c>
      <c r="GA1972" s="2">
        <v>1</v>
      </c>
      <c r="GC1972" s="2">
        <v>1</v>
      </c>
      <c r="GD1972"/>
    </row>
    <row r="1973" s="2" customFormat="1" ht="14.25" spans="1:186">
      <c r="A1973" s="95">
        <f t="shared" si="25673"/>
        <v>8150116</v>
      </c>
      <c r="B1973" s="95">
        <v>1800</v>
      </c>
      <c r="C1973" s="95">
        <v>0</v>
      </c>
      <c r="D1973" s="95" t="s">
        <v>760</v>
      </c>
      <c r="E1973" s="95" t="str">
        <f t="shared" si="25674"/>
        <v>150级橙装匕首（福利专用）</v>
      </c>
      <c r="F1973" s="31" t="s">
        <v>1483</v>
      </c>
      <c r="G1973" s="31">
        <v>5</v>
      </c>
      <c r="H1973" s="7" t="s">
        <v>191</v>
      </c>
      <c r="I1973" s="7" t="s">
        <v>187</v>
      </c>
      <c r="J1973" s="41">
        <v>1512</v>
      </c>
      <c r="K1973" s="37">
        <v>307</v>
      </c>
      <c r="L1973" s="80"/>
      <c r="M1973" s="29" t="s">
        <v>193</v>
      </c>
      <c r="N1973" s="4">
        <v>150</v>
      </c>
      <c r="O1973" s="4">
        <v>150</v>
      </c>
      <c r="P1973" s="40">
        <f t="shared" si="25657"/>
        <v>2005</v>
      </c>
      <c r="Q1973" s="4"/>
      <c r="S1973" s="48">
        <v>0</v>
      </c>
      <c r="T1973" s="47" t="s">
        <v>249</v>
      </c>
      <c r="U1973" s="7" t="s">
        <v>195</v>
      </c>
      <c r="V1973" s="7">
        <v>0</v>
      </c>
      <c r="W1973" s="7">
        <v>0</v>
      </c>
      <c r="X1973" s="40">
        <v>0</v>
      </c>
      <c r="AB1973" s="7" t="s">
        <v>195</v>
      </c>
      <c r="AC1973" s="7">
        <v>0</v>
      </c>
      <c r="AD1973" s="7" t="s">
        <v>195</v>
      </c>
      <c r="AE1973" s="7" t="str">
        <f t="shared" si="25601"/>
        <v>true</v>
      </c>
      <c r="AF1973" s="7" t="b">
        <v>1</v>
      </c>
      <c r="AG1973" s="7" t="s">
        <v>195</v>
      </c>
      <c r="AH1973" s="40">
        <v>0</v>
      </c>
      <c r="AI1973" s="40">
        <v>0</v>
      </c>
      <c r="AJ1973" s="40">
        <v>1</v>
      </c>
      <c r="AK1973" s="40">
        <v>0</v>
      </c>
      <c r="AL1973" s="40">
        <v>1</v>
      </c>
      <c r="AM1973" s="40">
        <v>0</v>
      </c>
      <c r="AN1973" s="40">
        <v>60</v>
      </c>
      <c r="AO1973" s="40">
        <v>20000</v>
      </c>
      <c r="AP1973" s="7" t="s">
        <v>647</v>
      </c>
      <c r="AQ1973" s="4">
        <v>3</v>
      </c>
      <c r="AR1973" s="4">
        <v>161506</v>
      </c>
      <c r="AS1973" s="7" t="s">
        <v>199</v>
      </c>
      <c r="AT1973" s="48">
        <v>3</v>
      </c>
      <c r="AU1973" s="48">
        <v>1</v>
      </c>
      <c r="AV1973" s="48">
        <v>3</v>
      </c>
      <c r="AW1973" s="48">
        <v>500</v>
      </c>
      <c r="AX1973" s="48">
        <v>250</v>
      </c>
      <c r="AY1973" s="48">
        <v>0</v>
      </c>
      <c r="AZ1973" s="48">
        <v>0</v>
      </c>
      <c r="BE1973" s="48">
        <v>0</v>
      </c>
      <c r="BF1973" s="48">
        <v>1</v>
      </c>
      <c r="BG1973" s="48">
        <v>1440</v>
      </c>
      <c r="BH1973" s="48">
        <v>1440</v>
      </c>
      <c r="BI1973" s="7">
        <v>0</v>
      </c>
      <c r="BJ1973" s="7">
        <v>0</v>
      </c>
      <c r="BK1973" s="7">
        <v>0</v>
      </c>
      <c r="BL1973" s="7">
        <v>0</v>
      </c>
      <c r="BM1973" s="7">
        <v>0</v>
      </c>
      <c r="BN1973" s="7">
        <v>0</v>
      </c>
      <c r="BO1973" s="7">
        <v>0</v>
      </c>
      <c r="BP1973" s="7">
        <v>0</v>
      </c>
      <c r="BQ1973" s="7">
        <v>0</v>
      </c>
      <c r="BR1973" s="7">
        <v>0</v>
      </c>
      <c r="BS1973" s="7">
        <v>0</v>
      </c>
      <c r="BT1973" s="7">
        <v>0</v>
      </c>
      <c r="BU1973" s="7">
        <v>0</v>
      </c>
      <c r="BV1973" s="7">
        <v>0</v>
      </c>
      <c r="BW1973" s="7">
        <v>0</v>
      </c>
      <c r="BX1973" s="7">
        <v>0</v>
      </c>
      <c r="BY1973" s="7">
        <v>0</v>
      </c>
      <c r="BZ1973" s="7">
        <v>0</v>
      </c>
      <c r="CA1973" s="7">
        <v>0</v>
      </c>
      <c r="CB1973" s="7">
        <v>0</v>
      </c>
      <c r="CC1973" s="7">
        <v>0</v>
      </c>
      <c r="CD1973" s="7">
        <v>0</v>
      </c>
      <c r="CE1973" s="7">
        <v>0</v>
      </c>
      <c r="CF1973" s="7">
        <v>0</v>
      </c>
      <c r="CG1973" s="7">
        <v>0</v>
      </c>
      <c r="CH1973" s="7">
        <v>0</v>
      </c>
      <c r="CI1973" s="7">
        <v>0</v>
      </c>
      <c r="CJ1973" s="7">
        <v>0</v>
      </c>
      <c r="CK1973" s="7">
        <v>0</v>
      </c>
      <c r="CL1973" s="40">
        <v>0</v>
      </c>
      <c r="CM1973" s="40">
        <v>0</v>
      </c>
      <c r="CN1973" s="40">
        <v>0</v>
      </c>
      <c r="CO1973" s="40">
        <v>0</v>
      </c>
      <c r="CP1973" s="7">
        <v>0</v>
      </c>
      <c r="CQ1973" s="7">
        <v>0</v>
      </c>
      <c r="CR1973" s="7">
        <v>0</v>
      </c>
      <c r="CS1973" s="40">
        <v>0</v>
      </c>
      <c r="CT1973" s="7">
        <v>0</v>
      </c>
      <c r="CU1973" s="7">
        <v>0</v>
      </c>
      <c r="CV1973" s="4"/>
      <c r="CW1973" s="4"/>
      <c r="CX1973" s="4" t="s">
        <v>210</v>
      </c>
      <c r="CY1973" s="4" t="s">
        <v>211</v>
      </c>
      <c r="CZ1973" s="4" t="s">
        <v>242</v>
      </c>
      <c r="DA1973" s="4" t="s">
        <v>242</v>
      </c>
      <c r="DB1973" s="4" t="s">
        <v>212</v>
      </c>
      <c r="DC1973" s="4" t="s">
        <v>212</v>
      </c>
      <c r="DD1973" s="7">
        <v>2</v>
      </c>
      <c r="DE1973" s="7">
        <v>30</v>
      </c>
      <c r="DF1973" s="7">
        <v>60</v>
      </c>
      <c r="DH1973" s="7">
        <v>13</v>
      </c>
      <c r="DI1973" s="4">
        <v>2</v>
      </c>
      <c r="DJ1973" s="4">
        <v>4</v>
      </c>
      <c r="DK1973" s="4">
        <v>7</v>
      </c>
      <c r="DL1973" s="4">
        <v>8</v>
      </c>
      <c r="DX1973" s="7">
        <f t="shared" si="25684"/>
        <v>8150116</v>
      </c>
      <c r="DY1973" s="7"/>
      <c r="DZ1973" s="67">
        <v>10000</v>
      </c>
      <c r="EA1973" s="2" t="s">
        <v>1701</v>
      </c>
      <c r="EB1973" s="85">
        <v>210</v>
      </c>
      <c r="EC1973" s="2" t="s">
        <v>1702</v>
      </c>
      <c r="ED1973" s="2">
        <v>2021</v>
      </c>
      <c r="EE1973" s="2">
        <v>3004</v>
      </c>
      <c r="EF1973" s="7">
        <v>50</v>
      </c>
      <c r="EG1973" s="20"/>
      <c r="EH1973" s="20"/>
      <c r="EI1973" s="4">
        <v>40012</v>
      </c>
      <c r="EJ1973" s="4">
        <v>1</v>
      </c>
      <c r="EK1973" s="4">
        <v>40013</v>
      </c>
      <c r="EL1973" s="4">
        <v>1</v>
      </c>
      <c r="EM1973" s="4">
        <v>40013</v>
      </c>
      <c r="EN1973" s="4">
        <v>1</v>
      </c>
      <c r="EO1973" s="4">
        <v>40013</v>
      </c>
      <c r="EP1973" s="4">
        <v>1</v>
      </c>
      <c r="EQ1973" s="4">
        <v>40013</v>
      </c>
      <c r="ER1973" s="4">
        <v>1</v>
      </c>
      <c r="ES1973" s="4">
        <v>40013</v>
      </c>
      <c r="ET1973" s="4">
        <v>1</v>
      </c>
      <c r="EU1973" s="4">
        <v>40013</v>
      </c>
      <c r="EV1973" s="4">
        <v>1</v>
      </c>
      <c r="EW1973" s="4">
        <v>40013</v>
      </c>
      <c r="EX1973" s="4">
        <v>1</v>
      </c>
      <c r="EY1973" s="4">
        <v>40013</v>
      </c>
      <c r="EZ1973" s="4">
        <v>1</v>
      </c>
      <c r="FA1973" s="4">
        <v>40013</v>
      </c>
      <c r="FB1973" s="4">
        <v>1</v>
      </c>
      <c r="FC1973" s="4">
        <v>40013</v>
      </c>
      <c r="FD1973" s="4">
        <v>1</v>
      </c>
      <c r="FE1973" s="4">
        <v>20100</v>
      </c>
      <c r="FF1973" s="4">
        <v>1</v>
      </c>
      <c r="FG1973" s="4">
        <v>20100</v>
      </c>
      <c r="FH1973" s="4">
        <v>1</v>
      </c>
      <c r="FR1973" s="2">
        <v>99999</v>
      </c>
      <c r="FS1973" s="2">
        <v>0</v>
      </c>
      <c r="FT1973" s="2">
        <f t="shared" ref="FT1973" si="25689">IF(FT985="","",FT985)</f>
        <v>10000</v>
      </c>
      <c r="FV1973" s="2" t="str">
        <f t="shared" si="25666"/>
        <v/>
      </c>
      <c r="FW1973" s="2" t="str">
        <f t="shared" ref="FW1973" si="25690">IF(FW985="","",FW985)</f>
        <v/>
      </c>
      <c r="FX1973" s="2" t="str">
        <f t="shared" si="25654"/>
        <v/>
      </c>
      <c r="FY1973" s="2" t="str">
        <f t="shared" si="25646"/>
        <v/>
      </c>
      <c r="FZ1973" s="77">
        <v>0</v>
      </c>
      <c r="GA1973" s="2">
        <v>1</v>
      </c>
      <c r="GC1973" s="2">
        <v>1</v>
      </c>
      <c r="GD1973"/>
    </row>
    <row r="1974" s="2" customFormat="1" ht="14.25" spans="1:186">
      <c r="A1974" s="95">
        <f t="shared" si="25673"/>
        <v>8150117</v>
      </c>
      <c r="B1974" s="95">
        <v>3080</v>
      </c>
      <c r="C1974" s="95">
        <v>0</v>
      </c>
      <c r="D1974" s="95" t="s">
        <v>762</v>
      </c>
      <c r="E1974" s="95" t="str">
        <f t="shared" si="25674"/>
        <v>150级橙装爪（福利专用）</v>
      </c>
      <c r="F1974" s="31" t="s">
        <v>1483</v>
      </c>
      <c r="G1974" s="31">
        <v>5</v>
      </c>
      <c r="H1974" s="7" t="s">
        <v>191</v>
      </c>
      <c r="I1974" s="7" t="s">
        <v>187</v>
      </c>
      <c r="J1974" s="41">
        <v>1552</v>
      </c>
      <c r="K1974" s="37">
        <v>107</v>
      </c>
      <c r="L1974" s="80"/>
      <c r="M1974" s="29" t="s">
        <v>193</v>
      </c>
      <c r="N1974" s="4">
        <v>150</v>
      </c>
      <c r="O1974" s="4">
        <v>150</v>
      </c>
      <c r="P1974" s="40">
        <f t="shared" si="25657"/>
        <v>2005</v>
      </c>
      <c r="Q1974" s="4"/>
      <c r="S1974" s="48">
        <v>0</v>
      </c>
      <c r="T1974" s="47" t="s">
        <v>253</v>
      </c>
      <c r="U1974" s="7" t="s">
        <v>195</v>
      </c>
      <c r="V1974" s="7">
        <v>0</v>
      </c>
      <c r="W1974" s="7">
        <v>0</v>
      </c>
      <c r="X1974" s="40">
        <v>0</v>
      </c>
      <c r="AB1974" s="7" t="s">
        <v>195</v>
      </c>
      <c r="AC1974" s="7">
        <v>0</v>
      </c>
      <c r="AD1974" s="7" t="s">
        <v>195</v>
      </c>
      <c r="AE1974" s="7" t="str">
        <f t="shared" si="25601"/>
        <v>true</v>
      </c>
      <c r="AF1974" s="7" t="b">
        <v>1</v>
      </c>
      <c r="AG1974" s="7" t="s">
        <v>195</v>
      </c>
      <c r="AH1974" s="40">
        <v>0</v>
      </c>
      <c r="AI1974" s="40">
        <v>0</v>
      </c>
      <c r="AJ1974" s="40">
        <v>1</v>
      </c>
      <c r="AK1974" s="40">
        <v>0</v>
      </c>
      <c r="AL1974" s="40">
        <v>1</v>
      </c>
      <c r="AM1974" s="40">
        <v>0</v>
      </c>
      <c r="AN1974" s="40">
        <v>60</v>
      </c>
      <c r="AO1974" s="40">
        <v>20000</v>
      </c>
      <c r="AP1974" s="7" t="s">
        <v>650</v>
      </c>
      <c r="AQ1974" s="4">
        <v>3</v>
      </c>
      <c r="AR1974" s="4">
        <v>161506</v>
      </c>
      <c r="AS1974" s="7" t="s">
        <v>199</v>
      </c>
      <c r="AT1974" s="48">
        <v>3</v>
      </c>
      <c r="AU1974" s="48">
        <v>1</v>
      </c>
      <c r="AV1974" s="48">
        <v>3</v>
      </c>
      <c r="AW1974" s="48">
        <v>500</v>
      </c>
      <c r="AX1974" s="48">
        <v>250</v>
      </c>
      <c r="AY1974" s="48">
        <v>0</v>
      </c>
      <c r="AZ1974" s="48">
        <v>0</v>
      </c>
      <c r="BE1974" s="48">
        <v>0</v>
      </c>
      <c r="BF1974" s="48">
        <v>1</v>
      </c>
      <c r="BG1974" s="48">
        <v>1440</v>
      </c>
      <c r="BH1974" s="48">
        <v>1440</v>
      </c>
      <c r="BI1974" s="7">
        <v>0</v>
      </c>
      <c r="BJ1974" s="7">
        <v>0</v>
      </c>
      <c r="BK1974" s="7">
        <v>0</v>
      </c>
      <c r="BL1974" s="7">
        <v>0</v>
      </c>
      <c r="BM1974" s="7">
        <v>0</v>
      </c>
      <c r="BN1974" s="7">
        <v>0</v>
      </c>
      <c r="BO1974" s="7">
        <v>0</v>
      </c>
      <c r="BP1974" s="7">
        <v>0</v>
      </c>
      <c r="BQ1974" s="7">
        <v>0</v>
      </c>
      <c r="BR1974" s="7">
        <v>0</v>
      </c>
      <c r="BS1974" s="7">
        <v>0</v>
      </c>
      <c r="BT1974" s="7">
        <v>0</v>
      </c>
      <c r="BU1974" s="7">
        <v>0</v>
      </c>
      <c r="BV1974" s="7">
        <v>0</v>
      </c>
      <c r="BW1974" s="7">
        <v>0</v>
      </c>
      <c r="BX1974" s="7">
        <v>0</v>
      </c>
      <c r="BY1974" s="7">
        <v>0</v>
      </c>
      <c r="BZ1974" s="7">
        <v>0</v>
      </c>
      <c r="CA1974" s="7">
        <v>0</v>
      </c>
      <c r="CB1974" s="7">
        <v>0</v>
      </c>
      <c r="CC1974" s="7">
        <v>0</v>
      </c>
      <c r="CD1974" s="7">
        <v>0</v>
      </c>
      <c r="CE1974" s="7">
        <v>0</v>
      </c>
      <c r="CF1974" s="7">
        <v>0</v>
      </c>
      <c r="CG1974" s="7">
        <v>0</v>
      </c>
      <c r="CH1974" s="7">
        <v>0</v>
      </c>
      <c r="CI1974" s="7">
        <v>0</v>
      </c>
      <c r="CJ1974" s="7">
        <v>0</v>
      </c>
      <c r="CK1974" s="7">
        <v>0</v>
      </c>
      <c r="CL1974" s="40">
        <v>0</v>
      </c>
      <c r="CM1974" s="40">
        <v>0</v>
      </c>
      <c r="CN1974" s="40">
        <v>0</v>
      </c>
      <c r="CO1974" s="40">
        <v>0</v>
      </c>
      <c r="CP1974" s="7">
        <v>0</v>
      </c>
      <c r="CQ1974" s="7">
        <v>0</v>
      </c>
      <c r="CR1974" s="7">
        <v>0</v>
      </c>
      <c r="CS1974" s="40">
        <v>0</v>
      </c>
      <c r="CT1974" s="7">
        <v>0</v>
      </c>
      <c r="CU1974" s="7">
        <v>0</v>
      </c>
      <c r="CV1974" s="4"/>
      <c r="CW1974" s="4"/>
      <c r="CX1974" s="4" t="s">
        <v>210</v>
      </c>
      <c r="CY1974" s="4" t="s">
        <v>211</v>
      </c>
      <c r="CZ1974" s="4" t="s">
        <v>242</v>
      </c>
      <c r="DA1974" s="4" t="s">
        <v>242</v>
      </c>
      <c r="DB1974" s="4" t="s">
        <v>212</v>
      </c>
      <c r="DC1974" s="4" t="s">
        <v>212</v>
      </c>
      <c r="DD1974" s="7">
        <v>2</v>
      </c>
      <c r="DE1974" s="7">
        <v>30</v>
      </c>
      <c r="DF1974" s="7">
        <v>60</v>
      </c>
      <c r="DH1974" s="7">
        <v>13</v>
      </c>
      <c r="DI1974" s="4">
        <v>2</v>
      </c>
      <c r="DJ1974" s="4">
        <v>4</v>
      </c>
      <c r="DK1974" s="4">
        <v>7</v>
      </c>
      <c r="DL1974" s="4">
        <v>8</v>
      </c>
      <c r="DX1974" s="7">
        <f t="shared" si="25684"/>
        <v>8150117</v>
      </c>
      <c r="DY1974" s="7"/>
      <c r="DZ1974" s="67">
        <v>10000</v>
      </c>
      <c r="EA1974" s="2" t="s">
        <v>1701</v>
      </c>
      <c r="EB1974" s="85">
        <v>210</v>
      </c>
      <c r="EC1974" s="2" t="s">
        <v>1702</v>
      </c>
      <c r="ED1974" s="2">
        <v>2021</v>
      </c>
      <c r="EE1974" s="2">
        <v>3004</v>
      </c>
      <c r="EF1974" s="7">
        <v>50</v>
      </c>
      <c r="EG1974" s="20"/>
      <c r="EH1974" s="20"/>
      <c r="EI1974" s="4">
        <v>40012</v>
      </c>
      <c r="EJ1974" s="4">
        <v>1</v>
      </c>
      <c r="EK1974" s="4">
        <v>40013</v>
      </c>
      <c r="EL1974" s="4">
        <v>1</v>
      </c>
      <c r="EM1974" s="4">
        <v>40013</v>
      </c>
      <c r="EN1974" s="4">
        <v>1</v>
      </c>
      <c r="EO1974" s="4">
        <v>40013</v>
      </c>
      <c r="EP1974" s="4">
        <v>1</v>
      </c>
      <c r="EQ1974" s="4">
        <v>40013</v>
      </c>
      <c r="ER1974" s="4">
        <v>1</v>
      </c>
      <c r="ES1974" s="4">
        <v>40013</v>
      </c>
      <c r="ET1974" s="4">
        <v>1</v>
      </c>
      <c r="EU1974" s="4">
        <v>40013</v>
      </c>
      <c r="EV1974" s="4">
        <v>1</v>
      </c>
      <c r="EW1974" s="4">
        <v>40013</v>
      </c>
      <c r="EX1974" s="4">
        <v>1</v>
      </c>
      <c r="EY1974" s="4">
        <v>40013</v>
      </c>
      <c r="EZ1974" s="4">
        <v>1</v>
      </c>
      <c r="FA1974" s="4">
        <v>40013</v>
      </c>
      <c r="FB1974" s="4">
        <v>1</v>
      </c>
      <c r="FC1974" s="4">
        <v>40013</v>
      </c>
      <c r="FD1974" s="4">
        <v>1</v>
      </c>
      <c r="FE1974" s="4">
        <v>20100</v>
      </c>
      <c r="FF1974" s="4">
        <v>1</v>
      </c>
      <c r="FG1974" s="4">
        <v>20100</v>
      </c>
      <c r="FH1974" s="4">
        <v>1</v>
      </c>
      <c r="FR1974" s="2">
        <v>99999</v>
      </c>
      <c r="FS1974" s="2">
        <v>0</v>
      </c>
      <c r="FT1974" s="2">
        <f t="shared" ref="FT1974" si="25691">IF(FT986="","",FT986)</f>
        <v>10000</v>
      </c>
      <c r="FV1974" s="2" t="str">
        <f t="shared" si="25666"/>
        <v/>
      </c>
      <c r="FW1974" s="2" t="str">
        <f t="shared" ref="FW1974" si="25692">IF(FW986="","",FW986)</f>
        <v/>
      </c>
      <c r="FX1974" s="2" t="str">
        <f t="shared" si="25654"/>
        <v/>
      </c>
      <c r="FY1974" s="2" t="str">
        <f t="shared" si="25646"/>
        <v/>
      </c>
      <c r="FZ1974" s="77">
        <v>0</v>
      </c>
      <c r="GA1974" s="2">
        <v>1</v>
      </c>
      <c r="GC1974" s="2">
        <v>1</v>
      </c>
      <c r="GD1974"/>
    </row>
    <row r="1975" s="2" customFormat="1" ht="14.25" spans="1:186">
      <c r="A1975" s="95">
        <f t="shared" si="25673"/>
        <v>8150118</v>
      </c>
      <c r="B1975" s="95">
        <v>2824</v>
      </c>
      <c r="C1975" s="95">
        <v>0</v>
      </c>
      <c r="D1975" s="95" t="s">
        <v>764</v>
      </c>
      <c r="E1975" s="95" t="str">
        <f t="shared" si="25674"/>
        <v>150级橙装魔棒（福利专用）</v>
      </c>
      <c r="F1975" s="31" t="s">
        <v>1483</v>
      </c>
      <c r="G1975" s="31">
        <v>5</v>
      </c>
      <c r="H1975" s="7" t="s">
        <v>191</v>
      </c>
      <c r="I1975" s="7" t="s">
        <v>187</v>
      </c>
      <c r="J1975" s="41">
        <v>1543</v>
      </c>
      <c r="K1975" s="37">
        <v>507</v>
      </c>
      <c r="L1975" s="80"/>
      <c r="M1975" s="29" t="s">
        <v>193</v>
      </c>
      <c r="N1975" s="4">
        <v>150</v>
      </c>
      <c r="O1975" s="4">
        <v>150</v>
      </c>
      <c r="P1975" s="40">
        <f t="shared" si="25657"/>
        <v>2005</v>
      </c>
      <c r="Q1975" s="4"/>
      <c r="S1975" s="48">
        <v>0</v>
      </c>
      <c r="T1975" s="47" t="s">
        <v>257</v>
      </c>
      <c r="U1975" s="7" t="s">
        <v>195</v>
      </c>
      <c r="V1975" s="7">
        <v>0</v>
      </c>
      <c r="W1975" s="7">
        <v>0</v>
      </c>
      <c r="X1975" s="40">
        <v>0</v>
      </c>
      <c r="AB1975" s="7" t="s">
        <v>195</v>
      </c>
      <c r="AC1975" s="7">
        <v>0</v>
      </c>
      <c r="AD1975" s="7" t="s">
        <v>195</v>
      </c>
      <c r="AE1975" s="7" t="str">
        <f t="shared" si="25601"/>
        <v>true</v>
      </c>
      <c r="AF1975" s="7" t="b">
        <v>1</v>
      </c>
      <c r="AG1975" s="7" t="s">
        <v>195</v>
      </c>
      <c r="AH1975" s="40">
        <v>0</v>
      </c>
      <c r="AI1975" s="40">
        <v>0</v>
      </c>
      <c r="AJ1975" s="40">
        <v>1</v>
      </c>
      <c r="AK1975" s="40">
        <v>0</v>
      </c>
      <c r="AL1975" s="40">
        <v>1</v>
      </c>
      <c r="AM1975" s="40">
        <v>0</v>
      </c>
      <c r="AN1975" s="40">
        <v>60</v>
      </c>
      <c r="AO1975" s="40">
        <v>20000</v>
      </c>
      <c r="AP1975" s="7" t="s">
        <v>653</v>
      </c>
      <c r="AQ1975" s="4">
        <v>3</v>
      </c>
      <c r="AR1975" s="4">
        <v>161506</v>
      </c>
      <c r="AS1975" s="7" t="s">
        <v>199</v>
      </c>
      <c r="AT1975" s="48">
        <v>3</v>
      </c>
      <c r="AU1975" s="48">
        <v>1</v>
      </c>
      <c r="AV1975" s="48">
        <v>3</v>
      </c>
      <c r="AW1975" s="48">
        <v>500</v>
      </c>
      <c r="AX1975" s="48">
        <v>250</v>
      </c>
      <c r="AY1975" s="48">
        <v>0</v>
      </c>
      <c r="AZ1975" s="48">
        <v>0</v>
      </c>
      <c r="BE1975" s="48">
        <v>0</v>
      </c>
      <c r="BF1975" s="48">
        <v>1</v>
      </c>
      <c r="BG1975" s="48">
        <v>1440</v>
      </c>
      <c r="BH1975" s="48">
        <v>1440</v>
      </c>
      <c r="BI1975" s="7">
        <v>0</v>
      </c>
      <c r="BJ1975" s="7">
        <v>0</v>
      </c>
      <c r="BK1975" s="7">
        <v>0</v>
      </c>
      <c r="BL1975" s="7">
        <v>0</v>
      </c>
      <c r="BM1975" s="7">
        <v>0</v>
      </c>
      <c r="BN1975" s="7">
        <v>0</v>
      </c>
      <c r="BO1975" s="7">
        <v>0</v>
      </c>
      <c r="BP1975" s="7">
        <v>0</v>
      </c>
      <c r="BQ1975" s="7">
        <v>0</v>
      </c>
      <c r="BR1975" s="7">
        <v>0</v>
      </c>
      <c r="BS1975" s="7">
        <v>0</v>
      </c>
      <c r="BT1975" s="7">
        <v>0</v>
      </c>
      <c r="BU1975" s="7">
        <v>0</v>
      </c>
      <c r="BV1975" s="7">
        <v>0</v>
      </c>
      <c r="BW1975" s="7">
        <v>0</v>
      </c>
      <c r="BX1975" s="7">
        <v>0</v>
      </c>
      <c r="BY1975" s="7">
        <v>0</v>
      </c>
      <c r="BZ1975" s="7">
        <v>0</v>
      </c>
      <c r="CA1975" s="7">
        <v>0</v>
      </c>
      <c r="CB1975" s="7">
        <v>0</v>
      </c>
      <c r="CC1975" s="7">
        <v>0</v>
      </c>
      <c r="CD1975" s="7">
        <v>0</v>
      </c>
      <c r="CE1975" s="7">
        <v>0</v>
      </c>
      <c r="CF1975" s="7">
        <v>0</v>
      </c>
      <c r="CG1975" s="7">
        <v>0</v>
      </c>
      <c r="CH1975" s="7">
        <v>0</v>
      </c>
      <c r="CI1975" s="7">
        <v>0</v>
      </c>
      <c r="CJ1975" s="7">
        <v>0</v>
      </c>
      <c r="CK1975" s="7">
        <v>0</v>
      </c>
      <c r="CL1975" s="40">
        <v>0</v>
      </c>
      <c r="CM1975" s="40">
        <v>0</v>
      </c>
      <c r="CN1975" s="40">
        <v>0</v>
      </c>
      <c r="CO1975" s="40">
        <v>0</v>
      </c>
      <c r="CP1975" s="7">
        <v>0</v>
      </c>
      <c r="CQ1975" s="7">
        <v>0</v>
      </c>
      <c r="CR1975" s="7">
        <v>0</v>
      </c>
      <c r="CS1975" s="40">
        <v>0</v>
      </c>
      <c r="CT1975" s="7">
        <v>0</v>
      </c>
      <c r="CU1975" s="7">
        <v>0</v>
      </c>
      <c r="CV1975" s="4"/>
      <c r="CW1975" s="4"/>
      <c r="CX1975" s="4" t="s">
        <v>210</v>
      </c>
      <c r="CY1975" s="4" t="s">
        <v>211</v>
      </c>
      <c r="CZ1975" s="4" t="s">
        <v>242</v>
      </c>
      <c r="DA1975" s="4" t="s">
        <v>242</v>
      </c>
      <c r="DB1975" s="4" t="s">
        <v>212</v>
      </c>
      <c r="DC1975" s="4" t="s">
        <v>212</v>
      </c>
      <c r="DD1975" s="7">
        <v>2</v>
      </c>
      <c r="DE1975" s="7">
        <v>30</v>
      </c>
      <c r="DF1975" s="7">
        <v>60</v>
      </c>
      <c r="DH1975" s="7">
        <v>13</v>
      </c>
      <c r="DI1975" s="4">
        <v>2</v>
      </c>
      <c r="DJ1975" s="4">
        <v>4</v>
      </c>
      <c r="DK1975" s="4">
        <v>7</v>
      </c>
      <c r="DL1975" s="4">
        <v>8</v>
      </c>
      <c r="DX1975" s="7">
        <f t="shared" si="25684"/>
        <v>8150118</v>
      </c>
      <c r="DY1975" s="7"/>
      <c r="DZ1975" s="67">
        <v>10000</v>
      </c>
      <c r="EA1975" s="2" t="s">
        <v>1701</v>
      </c>
      <c r="EB1975" s="85">
        <v>210</v>
      </c>
      <c r="EC1975" s="2" t="s">
        <v>1702</v>
      </c>
      <c r="ED1975" s="2">
        <v>2021</v>
      </c>
      <c r="EE1975" s="2">
        <v>3003</v>
      </c>
      <c r="EF1975" s="7">
        <v>50</v>
      </c>
      <c r="EG1975" s="20"/>
      <c r="EH1975" s="20"/>
      <c r="EI1975" s="4">
        <v>40012</v>
      </c>
      <c r="EJ1975" s="4">
        <v>1</v>
      </c>
      <c r="EK1975" s="4">
        <v>40013</v>
      </c>
      <c r="EL1975" s="4">
        <v>1</v>
      </c>
      <c r="EM1975" s="4">
        <v>40013</v>
      </c>
      <c r="EN1975" s="4">
        <v>1</v>
      </c>
      <c r="EO1975" s="4">
        <v>40013</v>
      </c>
      <c r="EP1975" s="4">
        <v>1</v>
      </c>
      <c r="EQ1975" s="4">
        <v>40013</v>
      </c>
      <c r="ER1975" s="4">
        <v>1</v>
      </c>
      <c r="ES1975" s="4">
        <v>40013</v>
      </c>
      <c r="ET1975" s="4">
        <v>1</v>
      </c>
      <c r="EU1975" s="4">
        <v>40013</v>
      </c>
      <c r="EV1975" s="4">
        <v>1</v>
      </c>
      <c r="EW1975" s="4">
        <v>40013</v>
      </c>
      <c r="EX1975" s="4">
        <v>1</v>
      </c>
      <c r="EY1975" s="4">
        <v>40013</v>
      </c>
      <c r="EZ1975" s="4">
        <v>1</v>
      </c>
      <c r="FA1975" s="4">
        <v>40013</v>
      </c>
      <c r="FB1975" s="4">
        <v>1</v>
      </c>
      <c r="FC1975" s="4">
        <v>40013</v>
      </c>
      <c r="FD1975" s="4">
        <v>1</v>
      </c>
      <c r="FE1975" s="4">
        <v>20100</v>
      </c>
      <c r="FF1975" s="4">
        <v>1</v>
      </c>
      <c r="FG1975" s="4">
        <v>20100</v>
      </c>
      <c r="FH1975" s="4">
        <v>1</v>
      </c>
      <c r="FR1975" s="2">
        <v>99999</v>
      </c>
      <c r="FS1975" s="2">
        <v>0</v>
      </c>
      <c r="FT1975" s="2">
        <f t="shared" ref="FT1975" si="25693">IF(FT987="","",FT987)</f>
        <v>10000</v>
      </c>
      <c r="FV1975" s="2" t="str">
        <f t="shared" si="25666"/>
        <v/>
      </c>
      <c r="FW1975" s="2" t="str">
        <f t="shared" ref="FW1975" si="25694">IF(FW987="","",FW987)</f>
        <v/>
      </c>
      <c r="FX1975" s="2" t="str">
        <f t="shared" si="25654"/>
        <v/>
      </c>
      <c r="FY1975" s="2" t="str">
        <f t="shared" si="25646"/>
        <v/>
      </c>
      <c r="FZ1975" s="77">
        <v>0</v>
      </c>
      <c r="GA1975" s="2">
        <v>1</v>
      </c>
      <c r="GC1975" s="2">
        <v>1</v>
      </c>
      <c r="GD1975"/>
    </row>
    <row r="1976" s="2" customFormat="1" ht="14.25" spans="1:186">
      <c r="A1976" s="95">
        <f t="shared" si="25673"/>
        <v>8150119</v>
      </c>
      <c r="B1976" s="95">
        <v>4104</v>
      </c>
      <c r="C1976" s="95">
        <v>0</v>
      </c>
      <c r="D1976" s="95" t="s">
        <v>766</v>
      </c>
      <c r="E1976" s="95" t="str">
        <f t="shared" si="25674"/>
        <v>150级橙装法杖（福利专用）</v>
      </c>
      <c r="F1976" s="31" t="s">
        <v>1483</v>
      </c>
      <c r="G1976" s="31">
        <v>5</v>
      </c>
      <c r="H1976" s="7" t="s">
        <v>191</v>
      </c>
      <c r="I1976" s="7" t="s">
        <v>187</v>
      </c>
      <c r="J1976" s="41">
        <v>1543</v>
      </c>
      <c r="K1976" s="39">
        <v>601</v>
      </c>
      <c r="L1976" s="80"/>
      <c r="M1976" s="29" t="s">
        <v>193</v>
      </c>
      <c r="N1976" s="4">
        <v>150</v>
      </c>
      <c r="O1976" s="4">
        <v>150</v>
      </c>
      <c r="P1976" s="40">
        <f t="shared" si="25657"/>
        <v>2005</v>
      </c>
      <c r="Q1976" s="4"/>
      <c r="S1976" s="48">
        <v>0</v>
      </c>
      <c r="T1976" s="47" t="s">
        <v>194</v>
      </c>
      <c r="U1976" s="7" t="s">
        <v>195</v>
      </c>
      <c r="V1976" s="7">
        <v>0</v>
      </c>
      <c r="W1976" s="7">
        <v>0</v>
      </c>
      <c r="X1976" s="40">
        <v>0</v>
      </c>
      <c r="AB1976" s="7" t="s">
        <v>195</v>
      </c>
      <c r="AC1976" s="7">
        <v>0</v>
      </c>
      <c r="AD1976" s="7" t="s">
        <v>195</v>
      </c>
      <c r="AE1976" s="7" t="str">
        <f t="shared" si="25601"/>
        <v>true</v>
      </c>
      <c r="AF1976" s="7" t="b">
        <v>1</v>
      </c>
      <c r="AG1976" s="7" t="s">
        <v>195</v>
      </c>
      <c r="AH1976" s="40">
        <v>0</v>
      </c>
      <c r="AI1976" s="40">
        <v>0</v>
      </c>
      <c r="AJ1976" s="40">
        <v>1</v>
      </c>
      <c r="AK1976" s="40">
        <v>0</v>
      </c>
      <c r="AL1976" s="40">
        <v>1</v>
      </c>
      <c r="AM1976" s="40">
        <v>0</v>
      </c>
      <c r="AN1976" s="40">
        <v>60</v>
      </c>
      <c r="AO1976" s="40">
        <v>20000</v>
      </c>
      <c r="AP1976" s="7" t="s">
        <v>656</v>
      </c>
      <c r="AQ1976" s="4">
        <v>3</v>
      </c>
      <c r="AR1976" s="4">
        <v>161506</v>
      </c>
      <c r="AS1976" s="7" t="s">
        <v>199</v>
      </c>
      <c r="AT1976" s="48">
        <v>3</v>
      </c>
      <c r="AU1976" s="48">
        <v>1</v>
      </c>
      <c r="AV1976" s="48">
        <v>3</v>
      </c>
      <c r="AW1976" s="48">
        <v>500</v>
      </c>
      <c r="AX1976" s="48">
        <v>250</v>
      </c>
      <c r="AY1976" s="48">
        <v>0</v>
      </c>
      <c r="AZ1976" s="48">
        <v>0</v>
      </c>
      <c r="BE1976" s="48">
        <v>0</v>
      </c>
      <c r="BF1976" s="48">
        <v>1</v>
      </c>
      <c r="BG1976" s="48">
        <v>1440</v>
      </c>
      <c r="BH1976" s="48">
        <v>1440</v>
      </c>
      <c r="BI1976" s="7">
        <v>0</v>
      </c>
      <c r="BJ1976" s="7">
        <v>0</v>
      </c>
      <c r="BK1976" s="7">
        <v>0</v>
      </c>
      <c r="BL1976" s="7">
        <v>0</v>
      </c>
      <c r="BM1976" s="7">
        <v>0</v>
      </c>
      <c r="BN1976" s="7">
        <v>0</v>
      </c>
      <c r="BO1976" s="7">
        <v>0</v>
      </c>
      <c r="BP1976" s="7">
        <v>0</v>
      </c>
      <c r="BQ1976" s="7">
        <v>0</v>
      </c>
      <c r="BR1976" s="7">
        <v>0</v>
      </c>
      <c r="BS1976" s="7">
        <v>0</v>
      </c>
      <c r="BT1976" s="7">
        <v>0</v>
      </c>
      <c r="BU1976" s="7">
        <v>0</v>
      </c>
      <c r="BV1976" s="7">
        <v>0</v>
      </c>
      <c r="BW1976" s="7">
        <v>0</v>
      </c>
      <c r="BX1976" s="7">
        <v>0</v>
      </c>
      <c r="BY1976" s="7">
        <v>0</v>
      </c>
      <c r="BZ1976" s="7">
        <v>0</v>
      </c>
      <c r="CA1976" s="7">
        <v>0</v>
      </c>
      <c r="CB1976" s="7">
        <v>0</v>
      </c>
      <c r="CC1976" s="7">
        <v>0</v>
      </c>
      <c r="CD1976" s="7">
        <v>0</v>
      </c>
      <c r="CE1976" s="7">
        <v>0</v>
      </c>
      <c r="CF1976" s="7">
        <v>0</v>
      </c>
      <c r="CG1976" s="7">
        <v>0</v>
      </c>
      <c r="CH1976" s="7">
        <v>0</v>
      </c>
      <c r="CI1976" s="7">
        <v>0</v>
      </c>
      <c r="CJ1976" s="7">
        <v>0</v>
      </c>
      <c r="CK1976" s="7">
        <v>0</v>
      </c>
      <c r="CL1976" s="40">
        <v>0</v>
      </c>
      <c r="CM1976" s="40">
        <v>0</v>
      </c>
      <c r="CN1976" s="40">
        <v>0</v>
      </c>
      <c r="CO1976" s="40">
        <v>0</v>
      </c>
      <c r="CP1976" s="7">
        <v>0</v>
      </c>
      <c r="CQ1976" s="7">
        <v>0</v>
      </c>
      <c r="CR1976" s="7">
        <v>0</v>
      </c>
      <c r="CS1976" s="40">
        <v>0</v>
      </c>
      <c r="CT1976" s="7">
        <v>0</v>
      </c>
      <c r="CU1976" s="7">
        <v>0</v>
      </c>
      <c r="CV1976" s="4"/>
      <c r="CW1976" s="4"/>
      <c r="CX1976" s="4" t="s">
        <v>210</v>
      </c>
      <c r="CY1976" s="4" t="s">
        <v>211</v>
      </c>
      <c r="CZ1976" s="4" t="s">
        <v>242</v>
      </c>
      <c r="DA1976" s="4" t="s">
        <v>242</v>
      </c>
      <c r="DB1976" s="4" t="s">
        <v>212</v>
      </c>
      <c r="DC1976" s="4" t="s">
        <v>212</v>
      </c>
      <c r="DD1976" s="7">
        <v>2</v>
      </c>
      <c r="DE1976" s="7">
        <v>30</v>
      </c>
      <c r="DF1976" s="7">
        <v>60</v>
      </c>
      <c r="DH1976" s="7">
        <v>13</v>
      </c>
      <c r="DI1976" s="4">
        <v>2</v>
      </c>
      <c r="DJ1976" s="4">
        <v>4</v>
      </c>
      <c r="DK1976" s="4">
        <v>7</v>
      </c>
      <c r="DL1976" s="4">
        <v>8</v>
      </c>
      <c r="DX1976" s="7">
        <f t="shared" si="25684"/>
        <v>8150119</v>
      </c>
      <c r="DY1976" s="7"/>
      <c r="DZ1976" s="67">
        <v>10000</v>
      </c>
      <c r="EA1976" s="2" t="s">
        <v>1701</v>
      </c>
      <c r="EB1976" s="85">
        <v>210</v>
      </c>
      <c r="EC1976" s="2" t="s">
        <v>1702</v>
      </c>
      <c r="ED1976" s="2">
        <v>2021</v>
      </c>
      <c r="EE1976" s="2">
        <v>3003</v>
      </c>
      <c r="EF1976" s="7">
        <v>50</v>
      </c>
      <c r="EG1976" s="20"/>
      <c r="EH1976" s="20"/>
      <c r="EI1976" s="4">
        <v>40012</v>
      </c>
      <c r="EJ1976" s="4">
        <v>1</v>
      </c>
      <c r="EK1976" s="4">
        <v>40013</v>
      </c>
      <c r="EL1976" s="4">
        <v>1</v>
      </c>
      <c r="EM1976" s="4">
        <v>40013</v>
      </c>
      <c r="EN1976" s="4">
        <v>1</v>
      </c>
      <c r="EO1976" s="4">
        <v>40013</v>
      </c>
      <c r="EP1976" s="4">
        <v>1</v>
      </c>
      <c r="EQ1976" s="4">
        <v>40013</v>
      </c>
      <c r="ER1976" s="4">
        <v>1</v>
      </c>
      <c r="ES1976" s="4">
        <v>40013</v>
      </c>
      <c r="ET1976" s="4">
        <v>1</v>
      </c>
      <c r="EU1976" s="4">
        <v>40013</v>
      </c>
      <c r="EV1976" s="4">
        <v>1</v>
      </c>
      <c r="EW1976" s="4">
        <v>40013</v>
      </c>
      <c r="EX1976" s="4">
        <v>1</v>
      </c>
      <c r="EY1976" s="4">
        <v>40013</v>
      </c>
      <c r="EZ1976" s="4">
        <v>1</v>
      </c>
      <c r="FA1976" s="4">
        <v>40013</v>
      </c>
      <c r="FB1976" s="4">
        <v>1</v>
      </c>
      <c r="FC1976" s="4">
        <v>40013</v>
      </c>
      <c r="FD1976" s="4">
        <v>1</v>
      </c>
      <c r="FE1976" s="4">
        <v>20100</v>
      </c>
      <c r="FF1976" s="4">
        <v>1</v>
      </c>
      <c r="FG1976" s="4">
        <v>20100</v>
      </c>
      <c r="FH1976" s="4">
        <v>1</v>
      </c>
      <c r="FR1976" s="2">
        <v>99999</v>
      </c>
      <c r="FS1976" s="2">
        <v>0</v>
      </c>
      <c r="FT1976" s="2">
        <f t="shared" ref="FT1976" si="25695">IF(FT988="","",FT988)</f>
        <v>10000</v>
      </c>
      <c r="FV1976" s="2" t="str">
        <f t="shared" ref="FV1976" si="25696">IF(FV988="","",FV988)</f>
        <v/>
      </c>
      <c r="FW1976" s="2" t="str">
        <f t="shared" ref="FW1976" si="25697">IF(FW988="","",FW988)</f>
        <v/>
      </c>
      <c r="FX1976" s="2" t="str">
        <f t="shared" ref="FX1976" si="25698">IF(FX988="","",FX988)</f>
        <v/>
      </c>
      <c r="FY1976" s="2" t="str">
        <f t="shared" si="25646"/>
        <v/>
      </c>
      <c r="FZ1976" s="77">
        <v>0</v>
      </c>
      <c r="GA1976" s="2">
        <v>1</v>
      </c>
      <c r="GC1976" s="2">
        <v>1</v>
      </c>
      <c r="GD1976"/>
    </row>
    <row r="1977" s="2" customFormat="1" ht="14.25" spans="1:186">
      <c r="A1977" s="95">
        <f t="shared" si="25673"/>
        <v>8150220</v>
      </c>
      <c r="B1977" s="95">
        <v>312</v>
      </c>
      <c r="C1977" s="95">
        <v>3</v>
      </c>
      <c r="D1977" s="95" t="s">
        <v>768</v>
      </c>
      <c r="E1977" s="95" t="str">
        <f t="shared" si="25674"/>
        <v>150级橙装男衣（福利专用）</v>
      </c>
      <c r="F1977" s="31" t="s">
        <v>1483</v>
      </c>
      <c r="G1977" s="31">
        <v>5</v>
      </c>
      <c r="H1977" s="7" t="s">
        <v>191</v>
      </c>
      <c r="I1977" s="7" t="s">
        <v>187</v>
      </c>
      <c r="J1977" s="37">
        <v>1454</v>
      </c>
      <c r="K1977" s="39">
        <v>1432</v>
      </c>
      <c r="L1977" s="80"/>
      <c r="M1977" s="29" t="s">
        <v>193</v>
      </c>
      <c r="N1977" s="4">
        <v>150</v>
      </c>
      <c r="O1977" s="4">
        <v>150</v>
      </c>
      <c r="P1977" s="40">
        <f t="shared" si="25657"/>
        <v>2305</v>
      </c>
      <c r="Q1977" s="4"/>
      <c r="S1977" s="48">
        <v>1</v>
      </c>
      <c r="T1977" s="47" t="s">
        <v>194</v>
      </c>
      <c r="U1977" s="7" t="s">
        <v>195</v>
      </c>
      <c r="V1977" s="7">
        <v>0</v>
      </c>
      <c r="W1977" s="7">
        <v>0</v>
      </c>
      <c r="X1977" s="40">
        <v>0</v>
      </c>
      <c r="AB1977" s="7" t="s">
        <v>195</v>
      </c>
      <c r="AC1977" s="7">
        <v>0</v>
      </c>
      <c r="AD1977" s="7" t="s">
        <v>195</v>
      </c>
      <c r="AE1977" s="7" t="str">
        <f t="shared" si="25601"/>
        <v>true</v>
      </c>
      <c r="AF1977" s="7" t="b">
        <v>1</v>
      </c>
      <c r="AG1977" s="7" t="s">
        <v>195</v>
      </c>
      <c r="AH1977" s="40">
        <v>0</v>
      </c>
      <c r="AI1977" s="40">
        <v>0</v>
      </c>
      <c r="AJ1977" s="40">
        <v>1</v>
      </c>
      <c r="AK1977" s="40">
        <v>0</v>
      </c>
      <c r="AL1977" s="40">
        <v>1</v>
      </c>
      <c r="AM1977" s="40">
        <v>0</v>
      </c>
      <c r="AN1977" s="40">
        <v>60</v>
      </c>
      <c r="AO1977" s="40">
        <v>20000</v>
      </c>
      <c r="AP1977" s="7" t="s">
        <v>659</v>
      </c>
      <c r="AQ1977" s="4">
        <v>3</v>
      </c>
      <c r="AR1977" s="4">
        <v>161506</v>
      </c>
      <c r="AS1977" s="7" t="s">
        <v>199</v>
      </c>
      <c r="AT1977" s="48">
        <v>3</v>
      </c>
      <c r="AU1977" s="48">
        <v>1</v>
      </c>
      <c r="AV1977" s="48">
        <v>3</v>
      </c>
      <c r="AW1977" s="48">
        <v>500</v>
      </c>
      <c r="AX1977" s="48">
        <v>250</v>
      </c>
      <c r="AY1977" s="48">
        <v>0</v>
      </c>
      <c r="AZ1977" s="48">
        <v>0</v>
      </c>
      <c r="BE1977" s="48">
        <v>0</v>
      </c>
      <c r="BF1977" s="48">
        <v>1</v>
      </c>
      <c r="BG1977" s="48">
        <v>1440</v>
      </c>
      <c r="BH1977" s="48">
        <v>1440</v>
      </c>
      <c r="BI1977" s="7">
        <v>0</v>
      </c>
      <c r="BJ1977" s="7">
        <v>0</v>
      </c>
      <c r="BK1977" s="7">
        <v>0</v>
      </c>
      <c r="BL1977" s="7">
        <v>0</v>
      </c>
      <c r="BM1977" s="7">
        <v>0</v>
      </c>
      <c r="BN1977" s="7">
        <v>0</v>
      </c>
      <c r="BO1977" s="7">
        <v>0</v>
      </c>
      <c r="BP1977" s="7">
        <v>0</v>
      </c>
      <c r="BQ1977" s="7">
        <v>0</v>
      </c>
      <c r="BR1977" s="7">
        <v>0</v>
      </c>
      <c r="BS1977" s="7">
        <v>0</v>
      </c>
      <c r="BT1977" s="7">
        <v>0</v>
      </c>
      <c r="BU1977" s="7">
        <v>0</v>
      </c>
      <c r="BV1977" s="7">
        <v>0</v>
      </c>
      <c r="BW1977" s="7">
        <v>0</v>
      </c>
      <c r="BX1977" s="7">
        <v>0</v>
      </c>
      <c r="BY1977" s="7">
        <v>0</v>
      </c>
      <c r="BZ1977" s="7">
        <v>0</v>
      </c>
      <c r="CA1977" s="7">
        <v>0</v>
      </c>
      <c r="CB1977" s="7">
        <v>0</v>
      </c>
      <c r="CC1977" s="7">
        <v>0</v>
      </c>
      <c r="CD1977" s="7">
        <v>0</v>
      </c>
      <c r="CE1977" s="7">
        <v>0</v>
      </c>
      <c r="CF1977" s="7">
        <v>0</v>
      </c>
      <c r="CG1977" s="7">
        <v>0</v>
      </c>
      <c r="CH1977" s="7">
        <v>0</v>
      </c>
      <c r="CI1977" s="7">
        <v>0</v>
      </c>
      <c r="CJ1977" s="7">
        <v>0</v>
      </c>
      <c r="CK1977" s="7">
        <v>0</v>
      </c>
      <c r="CL1977" s="40">
        <v>0</v>
      </c>
      <c r="CM1977" s="40">
        <v>0</v>
      </c>
      <c r="CN1977" s="40">
        <v>0</v>
      </c>
      <c r="CO1977" s="40">
        <v>0</v>
      </c>
      <c r="CP1977" s="7">
        <v>0</v>
      </c>
      <c r="CQ1977" s="7">
        <v>0</v>
      </c>
      <c r="CR1977" s="7">
        <v>0</v>
      </c>
      <c r="CS1977" s="40">
        <v>0</v>
      </c>
      <c r="CT1977" s="7">
        <v>0</v>
      </c>
      <c r="CU1977" s="7">
        <v>0</v>
      </c>
      <c r="CV1977" s="4"/>
      <c r="CW1977" s="4"/>
      <c r="CX1977" s="4" t="s">
        <v>242</v>
      </c>
      <c r="CY1977" s="4" t="s">
        <v>242</v>
      </c>
      <c r="CZ1977" s="4" t="s">
        <v>242</v>
      </c>
      <c r="DA1977" s="4" t="s">
        <v>242</v>
      </c>
      <c r="DB1977" s="4" t="s">
        <v>242</v>
      </c>
      <c r="DC1977" s="4" t="s">
        <v>242</v>
      </c>
      <c r="DD1977" s="7">
        <v>2</v>
      </c>
      <c r="DE1977" s="7">
        <v>30</v>
      </c>
      <c r="DF1977" s="7">
        <v>60</v>
      </c>
      <c r="DH1977" s="7">
        <v>13</v>
      </c>
      <c r="DI1977" s="4">
        <v>1</v>
      </c>
      <c r="DJ1977" s="4">
        <v>3</v>
      </c>
      <c r="DK1977" s="4">
        <v>5</v>
      </c>
      <c r="DL1977" s="4">
        <v>7</v>
      </c>
      <c r="DX1977" s="7">
        <f t="shared" si="25684"/>
        <v>8150220</v>
      </c>
      <c r="DY1977" s="7"/>
      <c r="DZ1977" s="67">
        <v>10000</v>
      </c>
      <c r="EA1977" s="2" t="s">
        <v>1701</v>
      </c>
      <c r="EB1977" s="85">
        <v>210</v>
      </c>
      <c r="EC1977" s="2" t="s">
        <v>1702</v>
      </c>
      <c r="ED1977" s="2">
        <v>2024</v>
      </c>
      <c r="EE1977" s="2">
        <v>3004</v>
      </c>
      <c r="EF1977" s="7">
        <v>50</v>
      </c>
      <c r="EG1977" s="20"/>
      <c r="EH1977" s="20"/>
      <c r="EI1977" s="4">
        <v>40012</v>
      </c>
      <c r="EJ1977" s="4">
        <v>1</v>
      </c>
      <c r="EK1977" s="4">
        <v>40013</v>
      </c>
      <c r="EL1977" s="4">
        <v>1</v>
      </c>
      <c r="EM1977" s="4">
        <v>40013</v>
      </c>
      <c r="EN1977" s="4">
        <v>1</v>
      </c>
      <c r="EO1977" s="4">
        <v>40013</v>
      </c>
      <c r="EP1977" s="4">
        <v>1</v>
      </c>
      <c r="EQ1977" s="4">
        <v>40013</v>
      </c>
      <c r="ER1977" s="4">
        <v>1</v>
      </c>
      <c r="ES1977" s="4">
        <v>40013</v>
      </c>
      <c r="ET1977" s="4">
        <v>1</v>
      </c>
      <c r="EU1977" s="4">
        <v>40013</v>
      </c>
      <c r="EV1977" s="4">
        <v>1</v>
      </c>
      <c r="EW1977" s="4">
        <v>40013</v>
      </c>
      <c r="EX1977" s="4">
        <v>1</v>
      </c>
      <c r="EY1977" s="4">
        <v>40013</v>
      </c>
      <c r="EZ1977" s="4">
        <v>1</v>
      </c>
      <c r="FA1977" s="4">
        <v>40013</v>
      </c>
      <c r="FB1977" s="4">
        <v>1</v>
      </c>
      <c r="FC1977" s="4">
        <v>40013</v>
      </c>
      <c r="FD1977" s="4">
        <v>1</v>
      </c>
      <c r="FE1977" s="4">
        <v>20100</v>
      </c>
      <c r="FF1977" s="4">
        <v>1</v>
      </c>
      <c r="FG1977" s="4">
        <v>20100</v>
      </c>
      <c r="FH1977" s="4">
        <v>1</v>
      </c>
      <c r="FR1977" s="2">
        <v>99999</v>
      </c>
      <c r="FS1977" s="2">
        <v>0</v>
      </c>
      <c r="FT1977" s="2">
        <f t="shared" ref="FT1977" si="25699">IF(FT989="","",FT989)</f>
        <v>10000</v>
      </c>
      <c r="FV1977" s="2" t="str">
        <f t="shared" ref="FV1977" si="25700">IF(FV989="","",FV989)</f>
        <v/>
      </c>
      <c r="FW1977" s="2" t="str">
        <f t="shared" ref="FW1977" si="25701">IF(FW989="","",FW989)</f>
        <v/>
      </c>
      <c r="FX1977" s="2" t="str">
        <f t="shared" ref="FX1977" si="25702">IF(FX989="","",FX989)</f>
        <v/>
      </c>
      <c r="FY1977" s="2" t="str">
        <f t="shared" si="25646"/>
        <v/>
      </c>
      <c r="FZ1977" s="77">
        <v>0</v>
      </c>
      <c r="GA1977" s="2">
        <v>1</v>
      </c>
      <c r="GC1977" s="2">
        <v>1</v>
      </c>
      <c r="GD1977"/>
    </row>
    <row r="1978" s="2" customFormat="1" ht="14.25" spans="1:186">
      <c r="A1978" s="95">
        <f t="shared" si="25673"/>
        <v>8150221</v>
      </c>
      <c r="B1978" s="95">
        <v>568</v>
      </c>
      <c r="C1978" s="95">
        <v>3</v>
      </c>
      <c r="D1978" s="95" t="s">
        <v>770</v>
      </c>
      <c r="E1978" s="95" t="str">
        <f t="shared" si="25674"/>
        <v>150级橙装女衣（福利专用）</v>
      </c>
      <c r="F1978" s="31" t="s">
        <v>1483</v>
      </c>
      <c r="G1978" s="31">
        <v>5</v>
      </c>
      <c r="H1978" s="7" t="s">
        <v>191</v>
      </c>
      <c r="I1978" s="7" t="s">
        <v>187</v>
      </c>
      <c r="J1978" s="37">
        <v>1443</v>
      </c>
      <c r="K1978" s="39">
        <v>1436</v>
      </c>
      <c r="L1978" s="80"/>
      <c r="M1978" s="29" t="s">
        <v>193</v>
      </c>
      <c r="N1978" s="4">
        <v>150</v>
      </c>
      <c r="O1978" s="4">
        <v>150</v>
      </c>
      <c r="P1978" s="40">
        <f t="shared" si="25657"/>
        <v>2305</v>
      </c>
      <c r="Q1978" s="4"/>
      <c r="S1978" s="48">
        <v>2</v>
      </c>
      <c r="T1978" s="47" t="s">
        <v>194</v>
      </c>
      <c r="U1978" s="7" t="s">
        <v>195</v>
      </c>
      <c r="V1978" s="7">
        <v>0</v>
      </c>
      <c r="W1978" s="7">
        <v>0</v>
      </c>
      <c r="X1978" s="40">
        <v>0</v>
      </c>
      <c r="AB1978" s="7" t="s">
        <v>195</v>
      </c>
      <c r="AC1978" s="7">
        <v>0</v>
      </c>
      <c r="AD1978" s="7" t="s">
        <v>195</v>
      </c>
      <c r="AE1978" s="7" t="str">
        <f t="shared" si="25601"/>
        <v>true</v>
      </c>
      <c r="AF1978" s="7" t="b">
        <v>1</v>
      </c>
      <c r="AG1978" s="7" t="s">
        <v>195</v>
      </c>
      <c r="AH1978" s="40">
        <v>0</v>
      </c>
      <c r="AI1978" s="40">
        <v>0</v>
      </c>
      <c r="AJ1978" s="40">
        <v>1</v>
      </c>
      <c r="AK1978" s="40">
        <v>0</v>
      </c>
      <c r="AL1978" s="40">
        <v>1</v>
      </c>
      <c r="AM1978" s="40">
        <v>0</v>
      </c>
      <c r="AN1978" s="40">
        <v>60</v>
      </c>
      <c r="AO1978" s="40">
        <v>20000</v>
      </c>
      <c r="AP1978" s="7" t="s">
        <v>662</v>
      </c>
      <c r="AQ1978" s="4">
        <v>3</v>
      </c>
      <c r="AR1978" s="4">
        <v>161506</v>
      </c>
      <c r="AS1978" s="7" t="s">
        <v>199</v>
      </c>
      <c r="AT1978" s="48">
        <v>3</v>
      </c>
      <c r="AU1978" s="48">
        <v>1</v>
      </c>
      <c r="AV1978" s="48">
        <v>3</v>
      </c>
      <c r="AW1978" s="48">
        <v>500</v>
      </c>
      <c r="AX1978" s="48">
        <v>250</v>
      </c>
      <c r="AY1978" s="48">
        <v>0</v>
      </c>
      <c r="AZ1978" s="48">
        <v>0</v>
      </c>
      <c r="BE1978" s="48">
        <v>0</v>
      </c>
      <c r="BF1978" s="48">
        <v>1</v>
      </c>
      <c r="BG1978" s="48">
        <v>1440</v>
      </c>
      <c r="BH1978" s="48">
        <v>1440</v>
      </c>
      <c r="BI1978" s="7">
        <v>0</v>
      </c>
      <c r="BJ1978" s="7">
        <v>0</v>
      </c>
      <c r="BK1978" s="7">
        <v>0</v>
      </c>
      <c r="BL1978" s="7">
        <v>0</v>
      </c>
      <c r="BM1978" s="7">
        <v>0</v>
      </c>
      <c r="BN1978" s="7">
        <v>0</v>
      </c>
      <c r="BO1978" s="7">
        <v>0</v>
      </c>
      <c r="BP1978" s="7">
        <v>0</v>
      </c>
      <c r="BQ1978" s="7">
        <v>0</v>
      </c>
      <c r="BR1978" s="7">
        <v>0</v>
      </c>
      <c r="BS1978" s="7">
        <v>0</v>
      </c>
      <c r="BT1978" s="7">
        <v>0</v>
      </c>
      <c r="BU1978" s="7">
        <v>0</v>
      </c>
      <c r="BV1978" s="7">
        <v>0</v>
      </c>
      <c r="BW1978" s="7">
        <v>0</v>
      </c>
      <c r="BX1978" s="7">
        <v>0</v>
      </c>
      <c r="BY1978" s="7">
        <v>0</v>
      </c>
      <c r="BZ1978" s="7">
        <v>0</v>
      </c>
      <c r="CA1978" s="7">
        <v>0</v>
      </c>
      <c r="CB1978" s="7">
        <v>0</v>
      </c>
      <c r="CC1978" s="7">
        <v>0</v>
      </c>
      <c r="CD1978" s="7">
        <v>0</v>
      </c>
      <c r="CE1978" s="7">
        <v>0</v>
      </c>
      <c r="CF1978" s="7">
        <v>0</v>
      </c>
      <c r="CG1978" s="7">
        <v>0</v>
      </c>
      <c r="CH1978" s="7">
        <v>0</v>
      </c>
      <c r="CI1978" s="7">
        <v>0</v>
      </c>
      <c r="CJ1978" s="7">
        <v>0</v>
      </c>
      <c r="CK1978" s="7">
        <v>0</v>
      </c>
      <c r="CL1978" s="40">
        <v>0</v>
      </c>
      <c r="CM1978" s="40">
        <v>0</v>
      </c>
      <c r="CN1978" s="40">
        <v>0</v>
      </c>
      <c r="CO1978" s="40">
        <v>0</v>
      </c>
      <c r="CP1978" s="7">
        <v>0</v>
      </c>
      <c r="CQ1978" s="7">
        <v>0</v>
      </c>
      <c r="CR1978" s="7">
        <v>0</v>
      </c>
      <c r="CS1978" s="40">
        <v>0</v>
      </c>
      <c r="CT1978" s="7">
        <v>0</v>
      </c>
      <c r="CU1978" s="7">
        <v>0</v>
      </c>
      <c r="CV1978" s="4"/>
      <c r="CW1978" s="4"/>
      <c r="CX1978" s="4" t="s">
        <v>242</v>
      </c>
      <c r="CY1978" s="4" t="s">
        <v>242</v>
      </c>
      <c r="CZ1978" s="4" t="s">
        <v>242</v>
      </c>
      <c r="DA1978" s="4" t="s">
        <v>242</v>
      </c>
      <c r="DB1978" s="4" t="s">
        <v>242</v>
      </c>
      <c r="DC1978" s="4" t="s">
        <v>242</v>
      </c>
      <c r="DD1978" s="7">
        <v>2</v>
      </c>
      <c r="DE1978" s="7">
        <v>30</v>
      </c>
      <c r="DF1978" s="7">
        <v>60</v>
      </c>
      <c r="DH1978" s="7">
        <v>13</v>
      </c>
      <c r="DI1978" s="4">
        <v>1</v>
      </c>
      <c r="DJ1978" s="4">
        <v>3</v>
      </c>
      <c r="DK1978" s="4">
        <v>5</v>
      </c>
      <c r="DL1978" s="4">
        <v>7</v>
      </c>
      <c r="DX1978" s="7">
        <f t="shared" si="25684"/>
        <v>8150221</v>
      </c>
      <c r="DY1978" s="7"/>
      <c r="DZ1978" s="67">
        <v>10000</v>
      </c>
      <c r="EA1978" s="2" t="s">
        <v>1701</v>
      </c>
      <c r="EB1978" s="85">
        <v>210</v>
      </c>
      <c r="EC1978" s="2" t="s">
        <v>1702</v>
      </c>
      <c r="ED1978" s="2">
        <v>2024</v>
      </c>
      <c r="EE1978" s="2">
        <v>3004</v>
      </c>
      <c r="EF1978" s="7">
        <v>50</v>
      </c>
      <c r="EG1978" s="20"/>
      <c r="EH1978" s="20"/>
      <c r="EI1978" s="4">
        <v>40012</v>
      </c>
      <c r="EJ1978" s="4">
        <v>1</v>
      </c>
      <c r="EK1978" s="4">
        <v>40013</v>
      </c>
      <c r="EL1978" s="4">
        <v>1</v>
      </c>
      <c r="EM1978" s="4">
        <v>40013</v>
      </c>
      <c r="EN1978" s="4">
        <v>1</v>
      </c>
      <c r="EO1978" s="4">
        <v>40013</v>
      </c>
      <c r="EP1978" s="4">
        <v>1</v>
      </c>
      <c r="EQ1978" s="4">
        <v>40013</v>
      </c>
      <c r="ER1978" s="4">
        <v>1</v>
      </c>
      <c r="ES1978" s="4">
        <v>40013</v>
      </c>
      <c r="ET1978" s="4">
        <v>1</v>
      </c>
      <c r="EU1978" s="4">
        <v>40013</v>
      </c>
      <c r="EV1978" s="4">
        <v>1</v>
      </c>
      <c r="EW1978" s="4">
        <v>40013</v>
      </c>
      <c r="EX1978" s="4">
        <v>1</v>
      </c>
      <c r="EY1978" s="4">
        <v>40013</v>
      </c>
      <c r="EZ1978" s="4">
        <v>1</v>
      </c>
      <c r="FA1978" s="4">
        <v>40013</v>
      </c>
      <c r="FB1978" s="4">
        <v>1</v>
      </c>
      <c r="FC1978" s="4">
        <v>40013</v>
      </c>
      <c r="FD1978" s="4">
        <v>1</v>
      </c>
      <c r="FE1978" s="4">
        <v>20100</v>
      </c>
      <c r="FF1978" s="4">
        <v>1</v>
      </c>
      <c r="FG1978" s="4">
        <v>20100</v>
      </c>
      <c r="FH1978" s="4">
        <v>1</v>
      </c>
      <c r="FR1978" s="2">
        <v>99999</v>
      </c>
      <c r="FS1978" s="2">
        <v>0</v>
      </c>
      <c r="FT1978" s="2">
        <f t="shared" ref="FT1978" si="25703">IF(FT990="","",FT990)</f>
        <v>10000</v>
      </c>
      <c r="FV1978" s="2" t="str">
        <f t="shared" ref="FV1978" si="25704">IF(FV990="","",FV990)</f>
        <v/>
      </c>
      <c r="FW1978" s="2" t="str">
        <f t="shared" ref="FW1978" si="25705">IF(FW990="","",FW990)</f>
        <v/>
      </c>
      <c r="FX1978" s="2" t="str">
        <f t="shared" ref="FX1978" si="25706">IF(FX990="","",FX990)</f>
        <v/>
      </c>
      <c r="FY1978" s="2" t="str">
        <f t="shared" si="25646"/>
        <v/>
      </c>
      <c r="FZ1978" s="77">
        <v>0</v>
      </c>
      <c r="GA1978" s="2">
        <v>1</v>
      </c>
      <c r="GC1978" s="2">
        <v>1</v>
      </c>
      <c r="GD1978"/>
    </row>
    <row r="1979" s="2" customFormat="1" ht="14.25" spans="1:186">
      <c r="A1979" s="95">
        <f t="shared" si="25673"/>
        <v>8150322</v>
      </c>
      <c r="B1979" s="95">
        <v>1640</v>
      </c>
      <c r="C1979" s="95">
        <v>1</v>
      </c>
      <c r="D1979" s="95" t="s">
        <v>772</v>
      </c>
      <c r="E1979" s="95" t="str">
        <f t="shared" si="25674"/>
        <v>150级橙装男头盔（福利专用）</v>
      </c>
      <c r="F1979" s="31" t="s">
        <v>1483</v>
      </c>
      <c r="G1979" s="31">
        <v>5</v>
      </c>
      <c r="H1979" s="7" t="s">
        <v>191</v>
      </c>
      <c r="I1979" s="7" t="s">
        <v>187</v>
      </c>
      <c r="J1979" s="37">
        <v>1432</v>
      </c>
      <c r="K1979" s="39">
        <v>1698</v>
      </c>
      <c r="L1979" s="80"/>
      <c r="M1979" s="29" t="s">
        <v>193</v>
      </c>
      <c r="N1979" s="4">
        <v>150</v>
      </c>
      <c r="O1979" s="4">
        <v>150</v>
      </c>
      <c r="P1979" s="40">
        <f t="shared" si="25657"/>
        <v>2105</v>
      </c>
      <c r="Q1979" s="4"/>
      <c r="S1979" s="48">
        <v>1</v>
      </c>
      <c r="T1979" s="47" t="s">
        <v>194</v>
      </c>
      <c r="U1979" s="7" t="s">
        <v>195</v>
      </c>
      <c r="V1979" s="7">
        <v>0</v>
      </c>
      <c r="W1979" s="7">
        <v>0</v>
      </c>
      <c r="X1979" s="40">
        <v>0</v>
      </c>
      <c r="AB1979" s="7" t="s">
        <v>195</v>
      </c>
      <c r="AC1979" s="7">
        <v>0</v>
      </c>
      <c r="AD1979" s="7" t="s">
        <v>195</v>
      </c>
      <c r="AE1979" s="7" t="str">
        <f t="shared" si="25601"/>
        <v>true</v>
      </c>
      <c r="AF1979" s="7" t="b">
        <v>1</v>
      </c>
      <c r="AG1979" s="7" t="s">
        <v>195</v>
      </c>
      <c r="AH1979" s="40">
        <v>0</v>
      </c>
      <c r="AI1979" s="40">
        <v>0</v>
      </c>
      <c r="AJ1979" s="40">
        <v>1</v>
      </c>
      <c r="AK1979" s="40">
        <v>0</v>
      </c>
      <c r="AL1979" s="40">
        <v>1</v>
      </c>
      <c r="AM1979" s="40">
        <v>0</v>
      </c>
      <c r="AN1979" s="40">
        <v>60</v>
      </c>
      <c r="AO1979" s="40">
        <v>20000</v>
      </c>
      <c r="AP1979" s="7" t="s">
        <v>662</v>
      </c>
      <c r="AQ1979" s="4">
        <v>3</v>
      </c>
      <c r="AR1979" s="4">
        <v>161506</v>
      </c>
      <c r="AS1979" s="7" t="s">
        <v>199</v>
      </c>
      <c r="AT1979" s="48">
        <v>3</v>
      </c>
      <c r="AU1979" s="48">
        <v>1</v>
      </c>
      <c r="AV1979" s="48">
        <v>3</v>
      </c>
      <c r="AW1979" s="48">
        <v>500</v>
      </c>
      <c r="AX1979" s="48">
        <v>250</v>
      </c>
      <c r="AY1979" s="48">
        <v>0</v>
      </c>
      <c r="AZ1979" s="48">
        <v>0</v>
      </c>
      <c r="BE1979" s="48">
        <v>0</v>
      </c>
      <c r="BF1979" s="48">
        <v>1</v>
      </c>
      <c r="BG1979" s="48">
        <v>1440</v>
      </c>
      <c r="BH1979" s="48">
        <v>1440</v>
      </c>
      <c r="BI1979" s="7">
        <v>0</v>
      </c>
      <c r="BJ1979" s="7">
        <v>0</v>
      </c>
      <c r="BK1979" s="7">
        <v>0</v>
      </c>
      <c r="BL1979" s="7">
        <v>0</v>
      </c>
      <c r="BM1979" s="7">
        <v>0</v>
      </c>
      <c r="BN1979" s="7">
        <v>0</v>
      </c>
      <c r="BO1979" s="7">
        <v>0</v>
      </c>
      <c r="BP1979" s="7">
        <v>0</v>
      </c>
      <c r="BQ1979" s="7">
        <v>0</v>
      </c>
      <c r="BR1979" s="7">
        <v>0</v>
      </c>
      <c r="BS1979" s="7">
        <v>0</v>
      </c>
      <c r="BT1979" s="7">
        <v>0</v>
      </c>
      <c r="BU1979" s="7">
        <v>0</v>
      </c>
      <c r="BV1979" s="7">
        <v>0</v>
      </c>
      <c r="BW1979" s="7">
        <v>0</v>
      </c>
      <c r="BX1979" s="7">
        <v>0</v>
      </c>
      <c r="BY1979" s="7">
        <v>0</v>
      </c>
      <c r="BZ1979" s="7">
        <v>0</v>
      </c>
      <c r="CA1979" s="7">
        <v>0</v>
      </c>
      <c r="CB1979" s="7">
        <v>0</v>
      </c>
      <c r="CC1979" s="7">
        <v>0</v>
      </c>
      <c r="CD1979" s="7">
        <v>0</v>
      </c>
      <c r="CE1979" s="7">
        <v>0</v>
      </c>
      <c r="CF1979" s="7">
        <v>0</v>
      </c>
      <c r="CG1979" s="7">
        <v>0</v>
      </c>
      <c r="CH1979" s="7">
        <v>0</v>
      </c>
      <c r="CI1979" s="7">
        <v>0</v>
      </c>
      <c r="CJ1979" s="7">
        <v>0</v>
      </c>
      <c r="CK1979" s="7">
        <v>0</v>
      </c>
      <c r="CL1979" s="40">
        <v>0</v>
      </c>
      <c r="CM1979" s="40">
        <v>0</v>
      </c>
      <c r="CN1979" s="40">
        <v>0</v>
      </c>
      <c r="CO1979" s="40">
        <v>0</v>
      </c>
      <c r="CP1979" s="7">
        <v>0</v>
      </c>
      <c r="CQ1979" s="7">
        <v>0</v>
      </c>
      <c r="CR1979" s="7">
        <v>0</v>
      </c>
      <c r="CS1979" s="40">
        <v>0</v>
      </c>
      <c r="CT1979" s="7">
        <v>0</v>
      </c>
      <c r="CU1979" s="7">
        <v>0</v>
      </c>
      <c r="CV1979" s="4"/>
      <c r="CW1979" s="4"/>
      <c r="CX1979" s="4" t="s">
        <v>242</v>
      </c>
      <c r="CY1979" s="4" t="s">
        <v>242</v>
      </c>
      <c r="CZ1979" s="4" t="s">
        <v>242</v>
      </c>
      <c r="DA1979" s="4" t="s">
        <v>242</v>
      </c>
      <c r="DB1979" s="4" t="s">
        <v>242</v>
      </c>
      <c r="DC1979" s="4" t="s">
        <v>242</v>
      </c>
      <c r="DD1979" s="7">
        <v>2</v>
      </c>
      <c r="DE1979" s="7">
        <v>30</v>
      </c>
      <c r="DF1979" s="7">
        <v>60</v>
      </c>
      <c r="DH1979" s="7">
        <v>13</v>
      </c>
      <c r="DI1979" s="4">
        <v>2</v>
      </c>
      <c r="DJ1979" s="4">
        <v>3</v>
      </c>
      <c r="DK1979" s="4" t="s">
        <v>242</v>
      </c>
      <c r="DL1979" s="4" t="s">
        <v>242</v>
      </c>
      <c r="DX1979" s="7">
        <f t="shared" si="25684"/>
        <v>8150322</v>
      </c>
      <c r="DY1979" s="7"/>
      <c r="DZ1979" s="67">
        <v>0</v>
      </c>
      <c r="EA1979" s="2" t="s">
        <v>242</v>
      </c>
      <c r="EB1979" s="85" t="s">
        <v>242</v>
      </c>
      <c r="EC1979" s="2" t="s">
        <v>242</v>
      </c>
      <c r="ED1979" s="2">
        <v>2027</v>
      </c>
      <c r="EE1979" s="2">
        <v>3004</v>
      </c>
      <c r="EF1979" s="7">
        <v>50</v>
      </c>
      <c r="EG1979" s="20"/>
      <c r="EH1979" s="20"/>
      <c r="EI1979" s="4">
        <v>40012</v>
      </c>
      <c r="EJ1979" s="4">
        <v>1</v>
      </c>
      <c r="EK1979" s="4">
        <v>40013</v>
      </c>
      <c r="EL1979" s="4">
        <v>1</v>
      </c>
      <c r="EM1979" s="4">
        <v>40013</v>
      </c>
      <c r="EN1979" s="4">
        <v>1</v>
      </c>
      <c r="EO1979" s="4">
        <v>40013</v>
      </c>
      <c r="EP1979" s="4">
        <v>1</v>
      </c>
      <c r="EQ1979" s="4">
        <v>40013</v>
      </c>
      <c r="ER1979" s="4">
        <v>1</v>
      </c>
      <c r="ES1979" s="4">
        <v>40013</v>
      </c>
      <c r="ET1979" s="4">
        <v>1</v>
      </c>
      <c r="EU1979" s="4">
        <v>40013</v>
      </c>
      <c r="EV1979" s="4">
        <v>1</v>
      </c>
      <c r="EW1979" s="4">
        <v>40013</v>
      </c>
      <c r="EX1979" s="4">
        <v>1</v>
      </c>
      <c r="EY1979" s="4">
        <v>40013</v>
      </c>
      <c r="EZ1979" s="4">
        <v>1</v>
      </c>
      <c r="FA1979" s="4">
        <v>40013</v>
      </c>
      <c r="FB1979" s="4">
        <v>1</v>
      </c>
      <c r="FC1979" s="4">
        <v>40013</v>
      </c>
      <c r="FD1979" s="4">
        <v>1</v>
      </c>
      <c r="FE1979" s="4">
        <v>20100</v>
      </c>
      <c r="FF1979" s="4">
        <v>1</v>
      </c>
      <c r="FG1979" s="4">
        <v>20100</v>
      </c>
      <c r="FH1979" s="4">
        <v>1</v>
      </c>
      <c r="FR1979" s="2">
        <v>99999</v>
      </c>
      <c r="FS1979" s="2">
        <v>0</v>
      </c>
      <c r="FT1979" s="2">
        <f t="shared" ref="FT1979" si="25707">IF(FT991="","",FT991)</f>
        <v>10000</v>
      </c>
      <c r="FV1979" s="2" t="str">
        <f t="shared" ref="FV1979" si="25708">IF(FV991="","",FV991)</f>
        <v/>
      </c>
      <c r="FW1979" s="2" t="str">
        <f t="shared" ref="FW1979" si="25709">IF(FW991="","",FW991)</f>
        <v/>
      </c>
      <c r="FX1979" s="2" t="str">
        <f t="shared" ref="FX1979" si="25710">IF(FX991="","",FX991)</f>
        <v/>
      </c>
      <c r="FY1979" s="2" t="str">
        <f t="shared" si="25646"/>
        <v/>
      </c>
      <c r="FZ1979" s="77">
        <v>0</v>
      </c>
      <c r="GA1979" s="2">
        <v>1</v>
      </c>
      <c r="GC1979" s="2">
        <v>1</v>
      </c>
      <c r="GD1979"/>
    </row>
    <row r="1980" s="2" customFormat="1" ht="14.25" spans="1:186">
      <c r="A1980" s="95">
        <f t="shared" si="25673"/>
        <v>8150323</v>
      </c>
      <c r="B1980" s="95">
        <v>1384</v>
      </c>
      <c r="C1980" s="95">
        <v>1</v>
      </c>
      <c r="D1980" s="95" t="s">
        <v>774</v>
      </c>
      <c r="E1980" s="95" t="str">
        <f t="shared" si="25674"/>
        <v>150级橙装女头饰（福利专用）</v>
      </c>
      <c r="F1980" s="31" t="s">
        <v>1483</v>
      </c>
      <c r="G1980" s="31">
        <v>5</v>
      </c>
      <c r="H1980" s="7" t="s">
        <v>191</v>
      </c>
      <c r="I1980" s="7" t="s">
        <v>187</v>
      </c>
      <c r="J1980" s="37">
        <v>1498</v>
      </c>
      <c r="K1980" s="39">
        <v>1698</v>
      </c>
      <c r="L1980" s="80"/>
      <c r="M1980" s="29" t="s">
        <v>193</v>
      </c>
      <c r="N1980" s="4">
        <v>150</v>
      </c>
      <c r="O1980" s="4">
        <v>150</v>
      </c>
      <c r="P1980" s="40">
        <f t="shared" si="25657"/>
        <v>2105</v>
      </c>
      <c r="Q1980" s="4"/>
      <c r="S1980" s="48">
        <v>2</v>
      </c>
      <c r="T1980" s="47" t="s">
        <v>194</v>
      </c>
      <c r="U1980" s="7" t="s">
        <v>195</v>
      </c>
      <c r="V1980" s="7">
        <v>0</v>
      </c>
      <c r="W1980" s="7">
        <v>0</v>
      </c>
      <c r="X1980" s="40">
        <v>0</v>
      </c>
      <c r="AB1980" s="7" t="s">
        <v>195</v>
      </c>
      <c r="AC1980" s="7">
        <v>0</v>
      </c>
      <c r="AD1980" s="7" t="s">
        <v>195</v>
      </c>
      <c r="AE1980" s="7" t="str">
        <f t="shared" si="25601"/>
        <v>true</v>
      </c>
      <c r="AF1980" s="7" t="b">
        <v>1</v>
      </c>
      <c r="AG1980" s="7" t="s">
        <v>195</v>
      </c>
      <c r="AH1980" s="40">
        <v>0</v>
      </c>
      <c r="AI1980" s="40">
        <v>0</v>
      </c>
      <c r="AJ1980" s="40">
        <v>1</v>
      </c>
      <c r="AK1980" s="40">
        <v>0</v>
      </c>
      <c r="AL1980" s="40">
        <v>1</v>
      </c>
      <c r="AM1980" s="40">
        <v>0</v>
      </c>
      <c r="AN1980" s="40">
        <v>60</v>
      </c>
      <c r="AO1980" s="40">
        <v>20000</v>
      </c>
      <c r="AP1980" s="7" t="s">
        <v>776</v>
      </c>
      <c r="AQ1980" s="4">
        <v>3</v>
      </c>
      <c r="AR1980" s="4">
        <v>161506</v>
      </c>
      <c r="AS1980" s="7" t="s">
        <v>199</v>
      </c>
      <c r="AT1980" s="48">
        <v>3</v>
      </c>
      <c r="AU1980" s="48">
        <v>1</v>
      </c>
      <c r="AV1980" s="48">
        <v>3</v>
      </c>
      <c r="AW1980" s="48">
        <v>500</v>
      </c>
      <c r="AX1980" s="48">
        <v>250</v>
      </c>
      <c r="AY1980" s="48">
        <v>0</v>
      </c>
      <c r="AZ1980" s="48">
        <v>0</v>
      </c>
      <c r="BE1980" s="48">
        <v>0</v>
      </c>
      <c r="BF1980" s="48">
        <v>1</v>
      </c>
      <c r="BG1980" s="48">
        <v>1440</v>
      </c>
      <c r="BH1980" s="48">
        <v>1440</v>
      </c>
      <c r="BI1980" s="7">
        <v>0</v>
      </c>
      <c r="BJ1980" s="7">
        <v>0</v>
      </c>
      <c r="BK1980" s="7">
        <v>0</v>
      </c>
      <c r="BL1980" s="7">
        <v>0</v>
      </c>
      <c r="BM1980" s="7">
        <v>0</v>
      </c>
      <c r="BN1980" s="7">
        <v>0</v>
      </c>
      <c r="BO1980" s="7">
        <v>0</v>
      </c>
      <c r="BP1980" s="7">
        <v>0</v>
      </c>
      <c r="BQ1980" s="7">
        <v>0</v>
      </c>
      <c r="BR1980" s="7">
        <v>0</v>
      </c>
      <c r="BS1980" s="7">
        <v>0</v>
      </c>
      <c r="BT1980" s="7">
        <v>0</v>
      </c>
      <c r="BU1980" s="7">
        <v>0</v>
      </c>
      <c r="BV1980" s="7">
        <v>0</v>
      </c>
      <c r="BW1980" s="7">
        <v>0</v>
      </c>
      <c r="BX1980" s="7">
        <v>0</v>
      </c>
      <c r="BY1980" s="7">
        <v>0</v>
      </c>
      <c r="BZ1980" s="7">
        <v>0</v>
      </c>
      <c r="CA1980" s="7">
        <v>0</v>
      </c>
      <c r="CB1980" s="7">
        <v>0</v>
      </c>
      <c r="CC1980" s="7">
        <v>0</v>
      </c>
      <c r="CD1980" s="7">
        <v>0</v>
      </c>
      <c r="CE1980" s="7">
        <v>0</v>
      </c>
      <c r="CF1980" s="7">
        <v>0</v>
      </c>
      <c r="CG1980" s="7">
        <v>0</v>
      </c>
      <c r="CH1980" s="7">
        <v>0</v>
      </c>
      <c r="CI1980" s="7">
        <v>0</v>
      </c>
      <c r="CJ1980" s="7">
        <v>0</v>
      </c>
      <c r="CK1980" s="7">
        <v>0</v>
      </c>
      <c r="CL1980" s="40">
        <v>0</v>
      </c>
      <c r="CM1980" s="40">
        <v>0</v>
      </c>
      <c r="CN1980" s="40">
        <v>0</v>
      </c>
      <c r="CO1980" s="40">
        <v>0</v>
      </c>
      <c r="CP1980" s="7">
        <v>0</v>
      </c>
      <c r="CQ1980" s="7">
        <v>0</v>
      </c>
      <c r="CR1980" s="7">
        <v>0</v>
      </c>
      <c r="CS1980" s="40">
        <v>0</v>
      </c>
      <c r="CT1980" s="7">
        <v>0</v>
      </c>
      <c r="CU1980" s="7">
        <v>0</v>
      </c>
      <c r="CV1980" s="4"/>
      <c r="CW1980" s="4"/>
      <c r="CX1980" s="4" t="s">
        <v>242</v>
      </c>
      <c r="CY1980" s="4" t="s">
        <v>242</v>
      </c>
      <c r="CZ1980" s="4" t="s">
        <v>242</v>
      </c>
      <c r="DA1980" s="4" t="s">
        <v>242</v>
      </c>
      <c r="DB1980" s="4" t="s">
        <v>242</v>
      </c>
      <c r="DC1980" s="4" t="s">
        <v>242</v>
      </c>
      <c r="DD1980" s="7">
        <v>2</v>
      </c>
      <c r="DE1980" s="7">
        <v>30</v>
      </c>
      <c r="DF1980" s="7">
        <v>60</v>
      </c>
      <c r="DH1980" s="7">
        <v>13</v>
      </c>
      <c r="DI1980" s="4">
        <v>2</v>
      </c>
      <c r="DJ1980" s="4">
        <v>3</v>
      </c>
      <c r="DK1980" s="4" t="s">
        <v>242</v>
      </c>
      <c r="DL1980" s="4" t="s">
        <v>242</v>
      </c>
      <c r="DX1980" s="7">
        <f t="shared" si="25684"/>
        <v>8150323</v>
      </c>
      <c r="DY1980" s="7"/>
      <c r="DZ1980" s="67">
        <v>0</v>
      </c>
      <c r="EA1980" s="2" t="s">
        <v>242</v>
      </c>
      <c r="EB1980" s="85" t="s">
        <v>242</v>
      </c>
      <c r="EC1980" s="2" t="s">
        <v>242</v>
      </c>
      <c r="ED1980" s="2">
        <v>2027</v>
      </c>
      <c r="EE1980" s="2">
        <v>3004</v>
      </c>
      <c r="EF1980" s="7">
        <v>50</v>
      </c>
      <c r="EG1980" s="20"/>
      <c r="EH1980" s="20"/>
      <c r="EI1980" s="4">
        <v>40012</v>
      </c>
      <c r="EJ1980" s="4">
        <v>1</v>
      </c>
      <c r="EK1980" s="4">
        <v>40013</v>
      </c>
      <c r="EL1980" s="4">
        <v>1</v>
      </c>
      <c r="EM1980" s="4">
        <v>40013</v>
      </c>
      <c r="EN1980" s="4">
        <v>1</v>
      </c>
      <c r="EO1980" s="4">
        <v>40013</v>
      </c>
      <c r="EP1980" s="4">
        <v>1</v>
      </c>
      <c r="EQ1980" s="4">
        <v>40013</v>
      </c>
      <c r="ER1980" s="4">
        <v>1</v>
      </c>
      <c r="ES1980" s="4">
        <v>40013</v>
      </c>
      <c r="ET1980" s="4">
        <v>1</v>
      </c>
      <c r="EU1980" s="4">
        <v>40013</v>
      </c>
      <c r="EV1980" s="4">
        <v>1</v>
      </c>
      <c r="EW1980" s="4">
        <v>40013</v>
      </c>
      <c r="EX1980" s="4">
        <v>1</v>
      </c>
      <c r="EY1980" s="4">
        <v>40013</v>
      </c>
      <c r="EZ1980" s="4">
        <v>1</v>
      </c>
      <c r="FA1980" s="4">
        <v>40013</v>
      </c>
      <c r="FB1980" s="4">
        <v>1</v>
      </c>
      <c r="FC1980" s="4">
        <v>40013</v>
      </c>
      <c r="FD1980" s="4">
        <v>1</v>
      </c>
      <c r="FE1980" s="4">
        <v>20100</v>
      </c>
      <c r="FF1980" s="4">
        <v>1</v>
      </c>
      <c r="FG1980" s="4">
        <v>20100</v>
      </c>
      <c r="FH1980" s="4">
        <v>1</v>
      </c>
      <c r="FR1980" s="2">
        <v>99999</v>
      </c>
      <c r="FS1980" s="2">
        <v>0</v>
      </c>
      <c r="FT1980" s="2">
        <f t="shared" ref="FT1980" si="25711">IF(FT992="","",FT992)</f>
        <v>10000</v>
      </c>
      <c r="FV1980" s="2" t="str">
        <f t="shared" ref="FV1980" si="25712">IF(FV992="","",FV992)</f>
        <v/>
      </c>
      <c r="FW1980" s="2" t="str">
        <f t="shared" ref="FW1980" si="25713">IF(FW992="","",FW992)</f>
        <v/>
      </c>
      <c r="FX1980" s="2" t="str">
        <f t="shared" ref="FX1980" si="25714">IF(FX992="","",FX992)</f>
        <v/>
      </c>
      <c r="FY1980" s="2" t="str">
        <f t="shared" si="25646"/>
        <v/>
      </c>
      <c r="FZ1980" s="77">
        <v>0</v>
      </c>
      <c r="GA1980" s="2">
        <v>1</v>
      </c>
      <c r="GC1980" s="2">
        <v>1</v>
      </c>
      <c r="GD1980"/>
    </row>
    <row r="1981" s="2" customFormat="1" ht="14.25" spans="1:186">
      <c r="A1981" s="95">
        <f t="shared" si="25673"/>
        <v>8150424</v>
      </c>
      <c r="B1981" s="95">
        <v>40</v>
      </c>
      <c r="C1981" s="95">
        <v>2</v>
      </c>
      <c r="D1981" s="95" t="s">
        <v>777</v>
      </c>
      <c r="E1981" s="95" t="str">
        <f t="shared" si="25674"/>
        <v>150级橙装项链（福利专用）</v>
      </c>
      <c r="F1981" s="31" t="s">
        <v>1483</v>
      </c>
      <c r="G1981" s="31">
        <v>5</v>
      </c>
      <c r="H1981" s="7" t="s">
        <v>191</v>
      </c>
      <c r="I1981" s="7" t="s">
        <v>187</v>
      </c>
      <c r="J1981" s="37">
        <v>1465</v>
      </c>
      <c r="K1981" s="39">
        <v>1434</v>
      </c>
      <c r="L1981" s="80"/>
      <c r="M1981" s="29" t="s">
        <v>193</v>
      </c>
      <c r="N1981" s="4">
        <v>150</v>
      </c>
      <c r="O1981" s="4">
        <v>150</v>
      </c>
      <c r="P1981" s="40">
        <f t="shared" si="25657"/>
        <v>2205</v>
      </c>
      <c r="Q1981" s="4"/>
      <c r="S1981" s="48">
        <v>0</v>
      </c>
      <c r="T1981" s="47" t="s">
        <v>194</v>
      </c>
      <c r="U1981" s="7" t="s">
        <v>195</v>
      </c>
      <c r="V1981" s="7">
        <v>0</v>
      </c>
      <c r="W1981" s="7">
        <v>0</v>
      </c>
      <c r="X1981" s="40">
        <v>0</v>
      </c>
      <c r="AB1981" s="7" t="s">
        <v>195</v>
      </c>
      <c r="AC1981" s="7">
        <v>0</v>
      </c>
      <c r="AD1981" s="7" t="s">
        <v>195</v>
      </c>
      <c r="AE1981" s="7" t="str">
        <f t="shared" si="25601"/>
        <v>true</v>
      </c>
      <c r="AF1981" s="7" t="b">
        <v>1</v>
      </c>
      <c r="AG1981" s="7" t="s">
        <v>195</v>
      </c>
      <c r="AH1981" s="40">
        <v>0</v>
      </c>
      <c r="AI1981" s="40">
        <v>0</v>
      </c>
      <c r="AJ1981" s="40">
        <v>1</v>
      </c>
      <c r="AK1981" s="40">
        <v>0</v>
      </c>
      <c r="AL1981" s="40">
        <v>1</v>
      </c>
      <c r="AM1981" s="40">
        <v>0</v>
      </c>
      <c r="AN1981" s="40">
        <v>60</v>
      </c>
      <c r="AO1981" s="40">
        <v>20000</v>
      </c>
      <c r="AP1981" s="7" t="s">
        <v>779</v>
      </c>
      <c r="AQ1981" s="4">
        <v>3</v>
      </c>
      <c r="AR1981" s="4">
        <v>161506</v>
      </c>
      <c r="AS1981" s="7" t="s">
        <v>199</v>
      </c>
      <c r="AT1981" s="48">
        <v>3</v>
      </c>
      <c r="AU1981" s="48">
        <v>1</v>
      </c>
      <c r="AV1981" s="48">
        <v>3</v>
      </c>
      <c r="AW1981" s="48">
        <v>500</v>
      </c>
      <c r="AX1981" s="48">
        <v>250</v>
      </c>
      <c r="AY1981" s="48">
        <v>0</v>
      </c>
      <c r="AZ1981" s="48">
        <v>0</v>
      </c>
      <c r="BE1981" s="48">
        <v>0</v>
      </c>
      <c r="BF1981" s="48">
        <v>1</v>
      </c>
      <c r="BG1981" s="48">
        <v>1440</v>
      </c>
      <c r="BH1981" s="48">
        <v>1440</v>
      </c>
      <c r="BI1981" s="7">
        <v>0</v>
      </c>
      <c r="BJ1981" s="7">
        <v>0</v>
      </c>
      <c r="BK1981" s="7">
        <v>0</v>
      </c>
      <c r="BL1981" s="7">
        <v>0</v>
      </c>
      <c r="BM1981" s="7">
        <v>0</v>
      </c>
      <c r="BN1981" s="7">
        <v>0</v>
      </c>
      <c r="BO1981" s="7">
        <v>0</v>
      </c>
      <c r="BP1981" s="7">
        <v>0</v>
      </c>
      <c r="BQ1981" s="7">
        <v>0</v>
      </c>
      <c r="BR1981" s="7">
        <v>0</v>
      </c>
      <c r="BS1981" s="7">
        <v>0</v>
      </c>
      <c r="BT1981" s="7">
        <v>0</v>
      </c>
      <c r="BU1981" s="7">
        <v>0</v>
      </c>
      <c r="BV1981" s="7">
        <v>0</v>
      </c>
      <c r="BW1981" s="7">
        <v>0</v>
      </c>
      <c r="BX1981" s="7">
        <v>0</v>
      </c>
      <c r="BY1981" s="7">
        <v>0</v>
      </c>
      <c r="BZ1981" s="7">
        <v>0</v>
      </c>
      <c r="CA1981" s="7">
        <v>0</v>
      </c>
      <c r="CB1981" s="7">
        <v>0</v>
      </c>
      <c r="CC1981" s="7">
        <v>0</v>
      </c>
      <c r="CD1981" s="7">
        <v>0</v>
      </c>
      <c r="CE1981" s="7">
        <v>0</v>
      </c>
      <c r="CF1981" s="7">
        <v>0</v>
      </c>
      <c r="CG1981" s="7">
        <v>0</v>
      </c>
      <c r="CH1981" s="7">
        <v>0</v>
      </c>
      <c r="CI1981" s="7">
        <v>0</v>
      </c>
      <c r="CJ1981" s="7">
        <v>0</v>
      </c>
      <c r="CK1981" s="7">
        <v>0</v>
      </c>
      <c r="CL1981" s="40">
        <v>0</v>
      </c>
      <c r="CM1981" s="40">
        <v>0</v>
      </c>
      <c r="CN1981" s="40">
        <v>0</v>
      </c>
      <c r="CO1981" s="40">
        <v>0</v>
      </c>
      <c r="CP1981" s="7">
        <v>0</v>
      </c>
      <c r="CQ1981" s="7">
        <v>0</v>
      </c>
      <c r="CR1981" s="7">
        <v>0</v>
      </c>
      <c r="CS1981" s="40">
        <v>0</v>
      </c>
      <c r="CT1981" s="7">
        <v>0</v>
      </c>
      <c r="CU1981" s="7">
        <v>0</v>
      </c>
      <c r="CV1981" s="4"/>
      <c r="CW1981" s="4"/>
      <c r="CX1981" s="4" t="s">
        <v>242</v>
      </c>
      <c r="CY1981" s="4" t="s">
        <v>242</v>
      </c>
      <c r="CZ1981" s="4" t="s">
        <v>242</v>
      </c>
      <c r="DA1981" s="4" t="s">
        <v>242</v>
      </c>
      <c r="DB1981" s="4" t="s">
        <v>242</v>
      </c>
      <c r="DC1981" s="4" t="s">
        <v>242</v>
      </c>
      <c r="DD1981" s="7">
        <v>2</v>
      </c>
      <c r="DE1981" s="7">
        <v>30</v>
      </c>
      <c r="DF1981" s="7">
        <v>60</v>
      </c>
      <c r="DH1981" s="7">
        <v>13</v>
      </c>
      <c r="DI1981" s="4">
        <v>4</v>
      </c>
      <c r="DJ1981" s="4">
        <v>5</v>
      </c>
      <c r="DK1981" s="4" t="s">
        <v>242</v>
      </c>
      <c r="DL1981" s="4" t="s">
        <v>242</v>
      </c>
      <c r="DX1981" s="7">
        <f t="shared" si="25684"/>
        <v>8150424</v>
      </c>
      <c r="DY1981" s="7"/>
      <c r="DZ1981" s="67">
        <v>0</v>
      </c>
      <c r="EA1981" s="2" t="s">
        <v>242</v>
      </c>
      <c r="EB1981" s="85" t="s">
        <v>242</v>
      </c>
      <c r="EC1981" s="2" t="s">
        <v>242</v>
      </c>
      <c r="ED1981" s="2">
        <v>2030</v>
      </c>
      <c r="EE1981" s="2">
        <v>3004</v>
      </c>
      <c r="EF1981" s="7">
        <v>50</v>
      </c>
      <c r="EG1981" s="20"/>
      <c r="EH1981" s="20"/>
      <c r="EI1981" s="4">
        <v>40012</v>
      </c>
      <c r="EJ1981" s="4">
        <v>1</v>
      </c>
      <c r="EK1981" s="4">
        <v>40013</v>
      </c>
      <c r="EL1981" s="4">
        <v>1</v>
      </c>
      <c r="EM1981" s="4">
        <v>40013</v>
      </c>
      <c r="EN1981" s="4">
        <v>1</v>
      </c>
      <c r="EO1981" s="4">
        <v>40013</v>
      </c>
      <c r="EP1981" s="4">
        <v>1</v>
      </c>
      <c r="EQ1981" s="4">
        <v>40013</v>
      </c>
      <c r="ER1981" s="4">
        <v>1</v>
      </c>
      <c r="ES1981" s="4">
        <v>40013</v>
      </c>
      <c r="ET1981" s="4">
        <v>1</v>
      </c>
      <c r="EU1981" s="4">
        <v>40013</v>
      </c>
      <c r="EV1981" s="4">
        <v>1</v>
      </c>
      <c r="EW1981" s="4">
        <v>40013</v>
      </c>
      <c r="EX1981" s="4">
        <v>1</v>
      </c>
      <c r="EY1981" s="4">
        <v>40013</v>
      </c>
      <c r="EZ1981" s="4">
        <v>1</v>
      </c>
      <c r="FA1981" s="4">
        <v>40013</v>
      </c>
      <c r="FB1981" s="4">
        <v>1</v>
      </c>
      <c r="FC1981" s="4">
        <v>40013</v>
      </c>
      <c r="FD1981" s="4">
        <v>1</v>
      </c>
      <c r="FE1981" s="4">
        <v>20100</v>
      </c>
      <c r="FF1981" s="4">
        <v>1</v>
      </c>
      <c r="FG1981" s="4">
        <v>20100</v>
      </c>
      <c r="FH1981" s="4">
        <v>1</v>
      </c>
      <c r="FR1981" s="2">
        <v>99999</v>
      </c>
      <c r="FS1981" s="2">
        <v>0</v>
      </c>
      <c r="FT1981" s="2">
        <f t="shared" ref="FT1981" si="25715">IF(FT993="","",FT993)</f>
        <v>10000</v>
      </c>
      <c r="FV1981" s="2" t="str">
        <f t="shared" ref="FV1981" si="25716">IF(FV993="","",FV993)</f>
        <v/>
      </c>
      <c r="FW1981" s="2" t="str">
        <f t="shared" ref="FW1981" si="25717">IF(FW993="","",FW993)</f>
        <v/>
      </c>
      <c r="FX1981" s="2" t="str">
        <f t="shared" ref="FX1981" si="25718">IF(FX993="","",FX993)</f>
        <v/>
      </c>
      <c r="FY1981" s="2" t="str">
        <f t="shared" si="25646"/>
        <v/>
      </c>
      <c r="FZ1981" s="77">
        <v>0</v>
      </c>
      <c r="GA1981" s="2">
        <v>1</v>
      </c>
      <c r="GC1981" s="2">
        <v>1</v>
      </c>
      <c r="GD1981"/>
    </row>
    <row r="1982" s="2" customFormat="1" ht="14.25" spans="1:186">
      <c r="A1982" s="95">
        <f t="shared" si="25673"/>
        <v>8150525</v>
      </c>
      <c r="B1982" s="95">
        <v>72</v>
      </c>
      <c r="C1982" s="95">
        <v>4</v>
      </c>
      <c r="D1982" s="95" t="s">
        <v>780</v>
      </c>
      <c r="E1982" s="95" t="str">
        <f t="shared" si="25674"/>
        <v>150级橙装腰带（福利专用）</v>
      </c>
      <c r="F1982" s="31" t="s">
        <v>1483</v>
      </c>
      <c r="G1982" s="31">
        <v>5</v>
      </c>
      <c r="H1982" s="7" t="s">
        <v>191</v>
      </c>
      <c r="I1982" s="7" t="s">
        <v>187</v>
      </c>
      <c r="J1982" s="37">
        <v>1476</v>
      </c>
      <c r="K1982" s="39">
        <v>1435</v>
      </c>
      <c r="L1982" s="80"/>
      <c r="M1982" s="29" t="s">
        <v>193</v>
      </c>
      <c r="N1982" s="4">
        <v>150</v>
      </c>
      <c r="O1982" s="4">
        <v>150</v>
      </c>
      <c r="P1982" s="40">
        <f t="shared" si="25657"/>
        <v>2405</v>
      </c>
      <c r="Q1982" s="4"/>
      <c r="S1982" s="48">
        <v>0</v>
      </c>
      <c r="T1982" s="47" t="s">
        <v>194</v>
      </c>
      <c r="U1982" s="7" t="s">
        <v>195</v>
      </c>
      <c r="V1982" s="7">
        <v>0</v>
      </c>
      <c r="W1982" s="7">
        <v>0</v>
      </c>
      <c r="X1982" s="40">
        <v>0</v>
      </c>
      <c r="AB1982" s="7" t="s">
        <v>195</v>
      </c>
      <c r="AC1982" s="7">
        <v>0</v>
      </c>
      <c r="AD1982" s="7" t="s">
        <v>195</v>
      </c>
      <c r="AE1982" s="7" t="str">
        <f t="shared" si="25601"/>
        <v>true</v>
      </c>
      <c r="AF1982" s="7" t="b">
        <v>1</v>
      </c>
      <c r="AG1982" s="7" t="s">
        <v>195</v>
      </c>
      <c r="AH1982" s="40">
        <v>0</v>
      </c>
      <c r="AI1982" s="40">
        <v>0</v>
      </c>
      <c r="AJ1982" s="40">
        <v>1</v>
      </c>
      <c r="AK1982" s="40">
        <v>0</v>
      </c>
      <c r="AL1982" s="40">
        <v>1</v>
      </c>
      <c r="AM1982" s="40">
        <v>0</v>
      </c>
      <c r="AN1982" s="40">
        <v>60</v>
      </c>
      <c r="AO1982" s="40">
        <v>20000</v>
      </c>
      <c r="AP1982" s="7" t="s">
        <v>782</v>
      </c>
      <c r="AQ1982" s="4">
        <v>3</v>
      </c>
      <c r="AR1982" s="4">
        <v>161506</v>
      </c>
      <c r="AS1982" s="7" t="s">
        <v>199</v>
      </c>
      <c r="AT1982" s="48">
        <v>3</v>
      </c>
      <c r="AU1982" s="48">
        <v>1</v>
      </c>
      <c r="AV1982" s="48">
        <v>3</v>
      </c>
      <c r="AW1982" s="48">
        <v>500</v>
      </c>
      <c r="AX1982" s="48">
        <v>250</v>
      </c>
      <c r="AY1982" s="48">
        <v>0</v>
      </c>
      <c r="AZ1982" s="48">
        <v>0</v>
      </c>
      <c r="BE1982" s="48">
        <v>0</v>
      </c>
      <c r="BF1982" s="48">
        <v>1</v>
      </c>
      <c r="BG1982" s="48">
        <v>1440</v>
      </c>
      <c r="BH1982" s="48">
        <v>1440</v>
      </c>
      <c r="BI1982" s="7">
        <v>0</v>
      </c>
      <c r="BJ1982" s="7">
        <v>0</v>
      </c>
      <c r="BK1982" s="7">
        <v>0</v>
      </c>
      <c r="BL1982" s="7">
        <v>0</v>
      </c>
      <c r="BM1982" s="7">
        <v>0</v>
      </c>
      <c r="BN1982" s="7">
        <v>0</v>
      </c>
      <c r="BO1982" s="7">
        <v>0</v>
      </c>
      <c r="BP1982" s="7">
        <v>0</v>
      </c>
      <c r="BQ1982" s="7">
        <v>0</v>
      </c>
      <c r="BR1982" s="7">
        <v>0</v>
      </c>
      <c r="BS1982" s="7">
        <v>0</v>
      </c>
      <c r="BT1982" s="7">
        <v>0</v>
      </c>
      <c r="BU1982" s="7">
        <v>0</v>
      </c>
      <c r="BV1982" s="7">
        <v>0</v>
      </c>
      <c r="BW1982" s="7">
        <v>0</v>
      </c>
      <c r="BX1982" s="7">
        <v>0</v>
      </c>
      <c r="BY1982" s="7">
        <v>0</v>
      </c>
      <c r="BZ1982" s="7">
        <v>0</v>
      </c>
      <c r="CA1982" s="7">
        <v>0</v>
      </c>
      <c r="CB1982" s="7">
        <v>0</v>
      </c>
      <c r="CC1982" s="7">
        <v>0</v>
      </c>
      <c r="CD1982" s="7">
        <v>0</v>
      </c>
      <c r="CE1982" s="7">
        <v>0</v>
      </c>
      <c r="CF1982" s="7">
        <v>0</v>
      </c>
      <c r="CG1982" s="7">
        <v>0</v>
      </c>
      <c r="CH1982" s="7">
        <v>0</v>
      </c>
      <c r="CI1982" s="7">
        <v>0</v>
      </c>
      <c r="CJ1982" s="7">
        <v>0</v>
      </c>
      <c r="CK1982" s="7">
        <v>0</v>
      </c>
      <c r="CL1982" s="40">
        <v>0</v>
      </c>
      <c r="CM1982" s="40">
        <v>0</v>
      </c>
      <c r="CN1982" s="40">
        <v>0</v>
      </c>
      <c r="CO1982" s="40">
        <v>0</v>
      </c>
      <c r="CP1982" s="7">
        <v>0</v>
      </c>
      <c r="CQ1982" s="7">
        <v>0</v>
      </c>
      <c r="CR1982" s="7">
        <v>0</v>
      </c>
      <c r="CS1982" s="40">
        <v>0</v>
      </c>
      <c r="CT1982" s="7">
        <v>0</v>
      </c>
      <c r="CU1982" s="7">
        <v>0</v>
      </c>
      <c r="CV1982" s="4"/>
      <c r="CW1982" s="4"/>
      <c r="CX1982" s="4" t="s">
        <v>242</v>
      </c>
      <c r="CY1982" s="4" t="s">
        <v>242</v>
      </c>
      <c r="CZ1982" s="4" t="s">
        <v>242</v>
      </c>
      <c r="DA1982" s="4" t="s">
        <v>242</v>
      </c>
      <c r="DB1982" s="4" t="s">
        <v>242</v>
      </c>
      <c r="DC1982" s="4" t="s">
        <v>242</v>
      </c>
      <c r="DD1982" s="7">
        <v>2</v>
      </c>
      <c r="DE1982" s="7">
        <v>30</v>
      </c>
      <c r="DF1982" s="7">
        <v>60</v>
      </c>
      <c r="DH1982" s="7">
        <v>13</v>
      </c>
      <c r="DI1982" s="4">
        <v>1</v>
      </c>
      <c r="DJ1982" s="4">
        <v>6</v>
      </c>
      <c r="DK1982" s="4">
        <v>9</v>
      </c>
      <c r="DL1982" s="4" t="s">
        <v>242</v>
      </c>
      <c r="DX1982" s="7">
        <f t="shared" si="25684"/>
        <v>8150525</v>
      </c>
      <c r="DY1982" s="7"/>
      <c r="DZ1982" s="67">
        <v>0</v>
      </c>
      <c r="EA1982" s="2" t="s">
        <v>242</v>
      </c>
      <c r="EB1982" s="85" t="s">
        <v>242</v>
      </c>
      <c r="EC1982" s="2" t="s">
        <v>242</v>
      </c>
      <c r="ED1982" s="2">
        <v>2033</v>
      </c>
      <c r="EE1982" s="2">
        <v>3004</v>
      </c>
      <c r="EF1982" s="7">
        <v>50</v>
      </c>
      <c r="EG1982" s="20"/>
      <c r="EH1982" s="20"/>
      <c r="EI1982" s="4">
        <v>40012</v>
      </c>
      <c r="EJ1982" s="4">
        <v>1</v>
      </c>
      <c r="EK1982" s="4">
        <v>40013</v>
      </c>
      <c r="EL1982" s="4">
        <v>1</v>
      </c>
      <c r="EM1982" s="4">
        <v>40013</v>
      </c>
      <c r="EN1982" s="4">
        <v>1</v>
      </c>
      <c r="EO1982" s="4">
        <v>40013</v>
      </c>
      <c r="EP1982" s="4">
        <v>1</v>
      </c>
      <c r="EQ1982" s="4">
        <v>40013</v>
      </c>
      <c r="ER1982" s="4">
        <v>1</v>
      </c>
      <c r="ES1982" s="4">
        <v>40013</v>
      </c>
      <c r="ET1982" s="4">
        <v>1</v>
      </c>
      <c r="EU1982" s="4">
        <v>40013</v>
      </c>
      <c r="EV1982" s="4">
        <v>1</v>
      </c>
      <c r="EW1982" s="4">
        <v>40013</v>
      </c>
      <c r="EX1982" s="4">
        <v>1</v>
      </c>
      <c r="EY1982" s="4">
        <v>40013</v>
      </c>
      <c r="EZ1982" s="4">
        <v>1</v>
      </c>
      <c r="FA1982" s="4">
        <v>40013</v>
      </c>
      <c r="FB1982" s="4">
        <v>1</v>
      </c>
      <c r="FC1982" s="4">
        <v>40013</v>
      </c>
      <c r="FD1982" s="4">
        <v>1</v>
      </c>
      <c r="FE1982" s="4">
        <v>20100</v>
      </c>
      <c r="FF1982" s="4">
        <v>1</v>
      </c>
      <c r="FG1982" s="4">
        <v>20100</v>
      </c>
      <c r="FH1982" s="4">
        <v>1</v>
      </c>
      <c r="FR1982" s="2">
        <v>99999</v>
      </c>
      <c r="FS1982" s="2">
        <v>0</v>
      </c>
      <c r="FT1982" s="2">
        <f t="shared" ref="FT1982" si="25719">IF(FT994="","",FT994)</f>
        <v>10000</v>
      </c>
      <c r="FV1982" s="2" t="str">
        <f t="shared" ref="FV1982" si="25720">IF(FV994="","",FV994)</f>
        <v/>
      </c>
      <c r="FW1982" s="2" t="str">
        <f t="shared" ref="FW1982" si="25721">IF(FW994="","",FW994)</f>
        <v/>
      </c>
      <c r="FX1982" s="2" t="str">
        <f t="shared" ref="FX1982" si="25722">IF(FX994="","",FX994)</f>
        <v/>
      </c>
      <c r="FY1982" s="2" t="str">
        <f t="shared" si="25646"/>
        <v/>
      </c>
      <c r="FZ1982" s="77">
        <v>0</v>
      </c>
      <c r="GA1982" s="2">
        <v>1</v>
      </c>
      <c r="GC1982" s="2">
        <v>1</v>
      </c>
      <c r="GD1982"/>
    </row>
    <row r="1983" s="2" customFormat="1" ht="14.25" spans="1:186">
      <c r="A1983" s="95">
        <f t="shared" si="25673"/>
        <v>8150626</v>
      </c>
      <c r="B1983" s="95">
        <v>88</v>
      </c>
      <c r="C1983" s="95">
        <v>5</v>
      </c>
      <c r="D1983" s="95" t="s">
        <v>783</v>
      </c>
      <c r="E1983" s="95" t="str">
        <f t="shared" si="25674"/>
        <v>150级橙装鞋子（福利专用）</v>
      </c>
      <c r="F1983" s="31" t="s">
        <v>1483</v>
      </c>
      <c r="G1983" s="31">
        <v>5</v>
      </c>
      <c r="H1983" s="7" t="s">
        <v>191</v>
      </c>
      <c r="I1983" s="7" t="s">
        <v>187</v>
      </c>
      <c r="J1983" s="37">
        <v>1487</v>
      </c>
      <c r="K1983" s="39">
        <v>1429</v>
      </c>
      <c r="L1983" s="80"/>
      <c r="M1983" s="29" t="s">
        <v>193</v>
      </c>
      <c r="N1983" s="4">
        <v>150</v>
      </c>
      <c r="O1983" s="4">
        <v>150</v>
      </c>
      <c r="P1983" s="40">
        <f t="shared" si="25657"/>
        <v>2505</v>
      </c>
      <c r="Q1983" s="4"/>
      <c r="S1983" s="48">
        <v>0</v>
      </c>
      <c r="T1983" s="47" t="s">
        <v>194</v>
      </c>
      <c r="U1983" s="7" t="s">
        <v>195</v>
      </c>
      <c r="V1983" s="7">
        <v>0</v>
      </c>
      <c r="W1983" s="7">
        <v>0</v>
      </c>
      <c r="X1983" s="40">
        <v>0</v>
      </c>
      <c r="AB1983" s="7" t="s">
        <v>195</v>
      </c>
      <c r="AC1983" s="7">
        <v>0</v>
      </c>
      <c r="AD1983" s="7" t="s">
        <v>195</v>
      </c>
      <c r="AE1983" s="7" t="str">
        <f t="shared" si="25601"/>
        <v>true</v>
      </c>
      <c r="AF1983" s="7" t="b">
        <v>1</v>
      </c>
      <c r="AG1983" s="7" t="s">
        <v>195</v>
      </c>
      <c r="AH1983" s="40">
        <v>0</v>
      </c>
      <c r="AI1983" s="40">
        <v>0</v>
      </c>
      <c r="AJ1983" s="40">
        <v>1</v>
      </c>
      <c r="AK1983" s="40">
        <v>0</v>
      </c>
      <c r="AL1983" s="40">
        <v>1</v>
      </c>
      <c r="AM1983" s="40">
        <v>0</v>
      </c>
      <c r="AN1983" s="40">
        <v>60</v>
      </c>
      <c r="AO1983" s="40">
        <v>20000</v>
      </c>
      <c r="AP1983" s="7" t="s">
        <v>785</v>
      </c>
      <c r="AQ1983" s="4">
        <v>3</v>
      </c>
      <c r="AR1983" s="4">
        <v>161506</v>
      </c>
      <c r="AS1983" s="7" t="s">
        <v>199</v>
      </c>
      <c r="AT1983" s="48">
        <v>3</v>
      </c>
      <c r="AU1983" s="48">
        <v>1</v>
      </c>
      <c r="AV1983" s="48">
        <v>3</v>
      </c>
      <c r="AW1983" s="48">
        <v>500</v>
      </c>
      <c r="AX1983" s="48">
        <v>250</v>
      </c>
      <c r="AY1983" s="48">
        <v>0</v>
      </c>
      <c r="AZ1983" s="48">
        <v>0</v>
      </c>
      <c r="BE1983" s="48">
        <v>0</v>
      </c>
      <c r="BF1983" s="48">
        <v>1</v>
      </c>
      <c r="BG1983" s="48">
        <v>1440</v>
      </c>
      <c r="BH1983" s="48">
        <v>1440</v>
      </c>
      <c r="BI1983" s="7">
        <v>0</v>
      </c>
      <c r="BJ1983" s="7">
        <v>0</v>
      </c>
      <c r="BK1983" s="7">
        <v>0</v>
      </c>
      <c r="BL1983" s="7">
        <v>0</v>
      </c>
      <c r="BM1983" s="7">
        <v>0</v>
      </c>
      <c r="BN1983" s="7">
        <v>0</v>
      </c>
      <c r="BO1983" s="7">
        <v>0</v>
      </c>
      <c r="BP1983" s="7">
        <v>0</v>
      </c>
      <c r="BQ1983" s="7">
        <v>0</v>
      </c>
      <c r="BR1983" s="7">
        <v>0</v>
      </c>
      <c r="BS1983" s="7">
        <v>0</v>
      </c>
      <c r="BT1983" s="7">
        <v>0</v>
      </c>
      <c r="BU1983" s="7">
        <v>0</v>
      </c>
      <c r="BV1983" s="7">
        <v>0</v>
      </c>
      <c r="BW1983" s="7">
        <v>0</v>
      </c>
      <c r="BX1983" s="7">
        <v>0</v>
      </c>
      <c r="BY1983" s="7">
        <v>0</v>
      </c>
      <c r="BZ1983" s="7">
        <v>0</v>
      </c>
      <c r="CA1983" s="7">
        <v>0</v>
      </c>
      <c r="CB1983" s="7">
        <v>0</v>
      </c>
      <c r="CC1983" s="7">
        <v>0</v>
      </c>
      <c r="CD1983" s="7">
        <v>0</v>
      </c>
      <c r="CE1983" s="7">
        <v>0</v>
      </c>
      <c r="CF1983" s="7">
        <v>0</v>
      </c>
      <c r="CG1983" s="7">
        <v>0</v>
      </c>
      <c r="CH1983" s="7">
        <v>0</v>
      </c>
      <c r="CI1983" s="7">
        <v>0</v>
      </c>
      <c r="CJ1983" s="7">
        <v>0</v>
      </c>
      <c r="CK1983" s="7">
        <v>0</v>
      </c>
      <c r="CL1983" s="40">
        <v>0</v>
      </c>
      <c r="CM1983" s="40">
        <v>0</v>
      </c>
      <c r="CN1983" s="40">
        <v>0</v>
      </c>
      <c r="CO1983" s="40">
        <v>0</v>
      </c>
      <c r="CP1983" s="7">
        <v>0</v>
      </c>
      <c r="CQ1983" s="7">
        <v>0</v>
      </c>
      <c r="CR1983" s="7">
        <v>0</v>
      </c>
      <c r="CS1983" s="40">
        <v>0</v>
      </c>
      <c r="CT1983" s="7">
        <v>0</v>
      </c>
      <c r="CU1983" s="7">
        <v>0</v>
      </c>
      <c r="CV1983" s="4"/>
      <c r="CW1983" s="4"/>
      <c r="CX1983" s="4" t="s">
        <v>242</v>
      </c>
      <c r="CY1983" s="4" t="s">
        <v>242</v>
      </c>
      <c r="CZ1983" s="4" t="s">
        <v>242</v>
      </c>
      <c r="DA1983" s="4" t="s">
        <v>242</v>
      </c>
      <c r="DB1983" s="4" t="s">
        <v>242</v>
      </c>
      <c r="DC1983" s="4" t="s">
        <v>242</v>
      </c>
      <c r="DD1983" s="7">
        <v>2</v>
      </c>
      <c r="DE1983" s="7">
        <v>30</v>
      </c>
      <c r="DF1983" s="7">
        <v>60</v>
      </c>
      <c r="DH1983" s="7">
        <v>13</v>
      </c>
      <c r="DI1983" s="4">
        <v>6</v>
      </c>
      <c r="DJ1983" s="4">
        <v>9</v>
      </c>
      <c r="DK1983" s="4" t="s">
        <v>242</v>
      </c>
      <c r="DL1983" s="4" t="s">
        <v>242</v>
      </c>
      <c r="DX1983" s="7">
        <f t="shared" si="25684"/>
        <v>8150626</v>
      </c>
      <c r="DY1983" s="7"/>
      <c r="DZ1983" s="67">
        <v>0</v>
      </c>
      <c r="EA1983" s="2" t="s">
        <v>242</v>
      </c>
      <c r="EB1983" s="85" t="s">
        <v>242</v>
      </c>
      <c r="EC1983" s="2" t="s">
        <v>242</v>
      </c>
      <c r="ED1983" s="2">
        <v>2036</v>
      </c>
      <c r="EE1983" s="2">
        <v>3004</v>
      </c>
      <c r="EF1983" s="7">
        <v>50</v>
      </c>
      <c r="EG1983" s="20"/>
      <c r="EH1983" s="20"/>
      <c r="EI1983" s="4">
        <v>40012</v>
      </c>
      <c r="EJ1983" s="4">
        <v>1</v>
      </c>
      <c r="EK1983" s="4">
        <v>40013</v>
      </c>
      <c r="EL1983" s="4">
        <v>1</v>
      </c>
      <c r="EM1983" s="4">
        <v>40013</v>
      </c>
      <c r="EN1983" s="4">
        <v>1</v>
      </c>
      <c r="EO1983" s="4">
        <v>40013</v>
      </c>
      <c r="EP1983" s="4">
        <v>1</v>
      </c>
      <c r="EQ1983" s="4">
        <v>40013</v>
      </c>
      <c r="ER1983" s="4">
        <v>1</v>
      </c>
      <c r="ES1983" s="4">
        <v>40013</v>
      </c>
      <c r="ET1983" s="4">
        <v>1</v>
      </c>
      <c r="EU1983" s="4">
        <v>40013</v>
      </c>
      <c r="EV1983" s="4">
        <v>1</v>
      </c>
      <c r="EW1983" s="4">
        <v>40013</v>
      </c>
      <c r="EX1983" s="4">
        <v>1</v>
      </c>
      <c r="EY1983" s="4">
        <v>40013</v>
      </c>
      <c r="EZ1983" s="4">
        <v>1</v>
      </c>
      <c r="FA1983" s="4">
        <v>40013</v>
      </c>
      <c r="FB1983" s="4">
        <v>1</v>
      </c>
      <c r="FC1983" s="4">
        <v>40013</v>
      </c>
      <c r="FD1983" s="4">
        <v>1</v>
      </c>
      <c r="FE1983" s="4">
        <v>20100</v>
      </c>
      <c r="FF1983" s="4">
        <v>1</v>
      </c>
      <c r="FG1983" s="4">
        <v>20100</v>
      </c>
      <c r="FH1983" s="4">
        <v>1</v>
      </c>
      <c r="FR1983" s="2">
        <v>99999</v>
      </c>
      <c r="FS1983" s="2">
        <v>0</v>
      </c>
      <c r="FT1983" s="2">
        <f t="shared" ref="FT1983" si="25723">IF(FT995="","",FT995)</f>
        <v>10000</v>
      </c>
      <c r="FV1983" s="2" t="str">
        <f t="shared" ref="FV1983" si="25724">IF(FV995="","",FV995)</f>
        <v/>
      </c>
      <c r="FW1983" s="2" t="str">
        <f t="shared" ref="FW1983" si="25725">IF(FW995="","",FW995)</f>
        <v/>
      </c>
      <c r="FX1983" s="2" t="str">
        <f t="shared" ref="FX1983" si="25726">IF(FX995="","",FX995)</f>
        <v/>
      </c>
      <c r="FY1983" s="2" t="str">
        <f t="shared" si="25646"/>
        <v/>
      </c>
      <c r="FZ1983" s="77">
        <v>0</v>
      </c>
      <c r="GA1983" s="2">
        <v>1</v>
      </c>
      <c r="GC1983" s="2">
        <v>1</v>
      </c>
      <c r="GD1983"/>
    </row>
  </sheetData>
  <autoFilter ref="A1:GC1983">
    <extLst/>
  </autoFilter>
  <pageMargins left="0.75" right="0.75" top="1" bottom="1" header="0.5" footer="0.5"/>
  <pageSetup paperSize="1" orientation="portrait" horizontalDpi="200" verticalDpi="200"/>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B2:C2"/>
  <sheetViews>
    <sheetView workbookViewId="0">
      <selection activeCell="D43" sqref="D43"/>
    </sheetView>
  </sheetViews>
  <sheetFormatPr defaultColWidth="9" defaultRowHeight="12.75" outlineLevelRow="1" outlineLevelCol="2"/>
  <cols>
    <col min="2" max="2" width="11.2857142857143" customWidth="1"/>
  </cols>
  <sheetData>
    <row r="2" spans="2:3">
      <c r="B2" s="6" t="s">
        <v>1745</v>
      </c>
      <c r="C2" s="6" t="s">
        <v>1746</v>
      </c>
    </row>
  </sheetData>
  <pageMargins left="0.699305555555556" right="0.699305555555556" top="0.75" bottom="0.75" header="0.3" footer="0.3"/>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V401"/>
  <sheetViews>
    <sheetView workbookViewId="0">
      <pane ySplit="1" topLeftCell="A158" activePane="bottomLeft" state="frozen"/>
      <selection/>
      <selection pane="bottomLeft" activeCell="M30" sqref="M30"/>
    </sheetView>
  </sheetViews>
  <sheetFormatPr defaultColWidth="9" defaultRowHeight="12.75"/>
  <cols>
    <col min="7" max="7" width="12.4285714285714" customWidth="1"/>
    <col min="9" max="9" width="13.1428571428571" customWidth="1"/>
  </cols>
  <sheetData>
    <row r="1" ht="13.5" spans="1:22">
      <c r="A1" s="6" t="s">
        <v>1747</v>
      </c>
      <c r="B1" s="6" t="s">
        <v>1748</v>
      </c>
      <c r="C1" s="6" t="s">
        <v>1749</v>
      </c>
      <c r="D1" s="6" t="s">
        <v>1750</v>
      </c>
      <c r="E1" s="6" t="s">
        <v>1751</v>
      </c>
      <c r="F1" s="6" t="s">
        <v>12</v>
      </c>
      <c r="G1" s="6" t="s">
        <v>1752</v>
      </c>
      <c r="H1" s="6" t="s">
        <v>1753</v>
      </c>
      <c r="I1" s="6" t="s">
        <v>1754</v>
      </c>
      <c r="J1" s="6" t="s">
        <v>1755</v>
      </c>
      <c r="Q1" s="8" t="s">
        <v>1756</v>
      </c>
      <c r="R1" s="8" t="s">
        <v>1757</v>
      </c>
      <c r="S1" s="8" t="s">
        <v>1758</v>
      </c>
      <c r="T1" s="8" t="s">
        <v>1759</v>
      </c>
      <c r="U1" s="8" t="s">
        <v>1760</v>
      </c>
      <c r="V1" s="8" t="s">
        <v>1761</v>
      </c>
    </row>
    <row r="2" ht="13.5" spans="1:22">
      <c r="A2">
        <v>1</v>
      </c>
      <c r="B2">
        <v>1</v>
      </c>
      <c r="C2" s="6" t="s">
        <v>1762</v>
      </c>
      <c r="D2" s="7">
        <v>1288</v>
      </c>
      <c r="E2" s="6" t="s">
        <v>1763</v>
      </c>
      <c r="F2" s="6" t="s">
        <v>1764</v>
      </c>
      <c r="G2" t="str">
        <f>A2&amp;F2&amp;C2&amp;E2</f>
        <v>1级白装剑</v>
      </c>
      <c r="H2" t="str">
        <f>A2&amp;B2&amp;D2</f>
        <v>111288</v>
      </c>
      <c r="I2">
        <v>404</v>
      </c>
      <c r="Q2" s="9">
        <v>1</v>
      </c>
      <c r="R2" s="10">
        <v>101</v>
      </c>
      <c r="S2" s="10">
        <v>201</v>
      </c>
      <c r="T2" s="11">
        <v>301</v>
      </c>
      <c r="U2" s="12">
        <v>401</v>
      </c>
      <c r="V2" s="11">
        <v>501</v>
      </c>
    </row>
    <row r="3" ht="13.5" spans="1:22">
      <c r="A3">
        <v>1</v>
      </c>
      <c r="B3">
        <v>2</v>
      </c>
      <c r="C3" s="6" t="s">
        <v>1765</v>
      </c>
      <c r="D3" s="7">
        <v>1288</v>
      </c>
      <c r="E3" s="6" t="s">
        <v>1763</v>
      </c>
      <c r="F3" s="6" t="s">
        <v>1764</v>
      </c>
      <c r="G3" t="str">
        <f t="shared" ref="G3" si="0">A3&amp;F3&amp;C3&amp;E3</f>
        <v>1级绿装剑</v>
      </c>
      <c r="H3" t="str">
        <f t="shared" ref="H3" si="1">A3&amp;B3&amp;D3</f>
        <v>121288</v>
      </c>
      <c r="I3">
        <v>404</v>
      </c>
      <c r="Q3" s="9">
        <v>10</v>
      </c>
      <c r="R3" s="10">
        <v>101</v>
      </c>
      <c r="S3" s="10">
        <v>201</v>
      </c>
      <c r="T3" s="11">
        <v>301</v>
      </c>
      <c r="U3" s="12">
        <v>401</v>
      </c>
      <c r="V3" s="11">
        <v>501</v>
      </c>
    </row>
    <row r="4" ht="13.5" spans="1:22">
      <c r="A4">
        <v>1</v>
      </c>
      <c r="B4">
        <v>3</v>
      </c>
      <c r="C4" s="6" t="s">
        <v>1766</v>
      </c>
      <c r="D4" s="7">
        <v>1288</v>
      </c>
      <c r="E4" s="6" t="s">
        <v>1763</v>
      </c>
      <c r="F4" s="6" t="s">
        <v>1764</v>
      </c>
      <c r="G4" t="str">
        <f t="shared" ref="G4" si="2">A4&amp;F4&amp;C4&amp;E4</f>
        <v>1级蓝装剑</v>
      </c>
      <c r="H4" t="str">
        <f t="shared" ref="H4" si="3">A4&amp;B4&amp;D4</f>
        <v>131288</v>
      </c>
      <c r="I4">
        <v>404</v>
      </c>
      <c r="L4" s="7"/>
      <c r="Q4" s="9">
        <v>20</v>
      </c>
      <c r="R4" s="10">
        <v>101</v>
      </c>
      <c r="S4" s="10">
        <v>201</v>
      </c>
      <c r="T4" s="11">
        <v>301</v>
      </c>
      <c r="U4" s="12">
        <v>401</v>
      </c>
      <c r="V4" s="11">
        <v>501</v>
      </c>
    </row>
    <row r="5" ht="13.5" spans="1:22">
      <c r="A5">
        <v>1</v>
      </c>
      <c r="B5">
        <v>4</v>
      </c>
      <c r="C5" s="6" t="s">
        <v>1767</v>
      </c>
      <c r="D5" s="7">
        <v>1288</v>
      </c>
      <c r="E5" s="6" t="s">
        <v>1763</v>
      </c>
      <c r="F5" s="6" t="s">
        <v>1764</v>
      </c>
      <c r="G5" t="str">
        <f t="shared" ref="G5" si="4">A5&amp;F5&amp;C5&amp;E5</f>
        <v>1级紫装剑</v>
      </c>
      <c r="H5" t="str">
        <f t="shared" ref="H5" si="5">A5&amp;B5&amp;D5</f>
        <v>141288</v>
      </c>
      <c r="I5">
        <v>404</v>
      </c>
      <c r="L5" s="7"/>
      <c r="Q5" s="9">
        <v>30</v>
      </c>
      <c r="R5" s="10">
        <v>101</v>
      </c>
      <c r="S5" s="10">
        <v>201</v>
      </c>
      <c r="T5" s="11">
        <v>301</v>
      </c>
      <c r="U5" s="12">
        <v>401</v>
      </c>
      <c r="V5" s="11">
        <v>501</v>
      </c>
    </row>
    <row r="6" ht="13.5" spans="1:22">
      <c r="A6">
        <v>1</v>
      </c>
      <c r="B6">
        <v>5</v>
      </c>
      <c r="C6" s="6" t="s">
        <v>1768</v>
      </c>
      <c r="D6" s="7">
        <v>1288</v>
      </c>
      <c r="E6" s="6" t="s">
        <v>1763</v>
      </c>
      <c r="F6" s="6" t="s">
        <v>1764</v>
      </c>
      <c r="G6" t="str">
        <f t="shared" ref="G6" si="6">A6&amp;F6&amp;C6&amp;E6</f>
        <v>1级橙装剑</v>
      </c>
      <c r="H6" t="str">
        <f t="shared" ref="H6" si="7">A6&amp;B6&amp;D6</f>
        <v>151288</v>
      </c>
      <c r="I6">
        <v>404</v>
      </c>
      <c r="L6" s="7"/>
      <c r="Q6" s="9">
        <v>40</v>
      </c>
      <c r="R6" s="11">
        <v>102</v>
      </c>
      <c r="S6" s="11">
        <v>202</v>
      </c>
      <c r="T6" s="9">
        <v>302</v>
      </c>
      <c r="U6" s="9">
        <v>402</v>
      </c>
      <c r="V6" s="9">
        <v>502</v>
      </c>
    </row>
    <row r="7" ht="13.5" spans="1:22">
      <c r="A7">
        <v>1</v>
      </c>
      <c r="B7">
        <f>B2</f>
        <v>1</v>
      </c>
      <c r="C7" t="str">
        <f>C2</f>
        <v>白装</v>
      </c>
      <c r="D7" s="7">
        <v>4360</v>
      </c>
      <c r="E7" t="s">
        <v>1769</v>
      </c>
      <c r="F7" s="6" t="s">
        <v>1764</v>
      </c>
      <c r="G7" t="str">
        <f t="shared" ref="G7" si="8">A7&amp;F7&amp;C7&amp;E7</f>
        <v>1级白装锤</v>
      </c>
      <c r="H7" t="str">
        <f t="shared" ref="H7" si="9">A7&amp;B7&amp;D7</f>
        <v>114360</v>
      </c>
      <c r="I7">
        <v>201</v>
      </c>
      <c r="L7" s="7"/>
      <c r="Q7" s="9">
        <v>50</v>
      </c>
      <c r="R7" s="9">
        <v>103</v>
      </c>
      <c r="S7" s="10">
        <v>203</v>
      </c>
      <c r="T7" s="9">
        <v>303</v>
      </c>
      <c r="U7" s="9">
        <v>403</v>
      </c>
      <c r="V7" s="9">
        <v>503</v>
      </c>
    </row>
    <row r="8" ht="13.5" spans="1:22">
      <c r="A8">
        <v>1</v>
      </c>
      <c r="B8">
        <f t="shared" ref="B8" si="10">B3</f>
        <v>2</v>
      </c>
      <c r="C8" t="str">
        <f t="shared" ref="C8" si="11">C3</f>
        <v>绿装</v>
      </c>
      <c r="D8" s="7">
        <v>4360</v>
      </c>
      <c r="E8" t="s">
        <v>1769</v>
      </c>
      <c r="F8" s="6" t="s">
        <v>1764</v>
      </c>
      <c r="G8" t="str">
        <f t="shared" ref="G8" si="12">A8&amp;F8&amp;C8&amp;E8</f>
        <v>1级绿装锤</v>
      </c>
      <c r="H8" t="str">
        <f t="shared" ref="H8" si="13">A8&amp;B8&amp;D8</f>
        <v>124360</v>
      </c>
      <c r="I8">
        <v>201</v>
      </c>
      <c r="L8" s="7"/>
      <c r="Q8" s="9">
        <v>60</v>
      </c>
      <c r="R8" s="9">
        <v>104</v>
      </c>
      <c r="S8" s="9">
        <v>204</v>
      </c>
      <c r="T8" s="9">
        <v>304</v>
      </c>
      <c r="U8" s="10">
        <v>404</v>
      </c>
      <c r="V8" s="9">
        <v>504</v>
      </c>
    </row>
    <row r="9" ht="13.5" spans="1:22">
      <c r="A9">
        <v>1</v>
      </c>
      <c r="B9">
        <f t="shared" ref="B9" si="14">B4</f>
        <v>3</v>
      </c>
      <c r="C9" t="str">
        <f t="shared" ref="C9" si="15">C4</f>
        <v>蓝装</v>
      </c>
      <c r="D9" s="7">
        <v>4360</v>
      </c>
      <c r="E9" t="s">
        <v>1769</v>
      </c>
      <c r="F9" s="6" t="s">
        <v>1764</v>
      </c>
      <c r="G9" t="str">
        <f t="shared" ref="G9:G35" si="16">A9&amp;F9&amp;C9&amp;E9</f>
        <v>1级蓝装锤</v>
      </c>
      <c r="H9" t="str">
        <f t="shared" ref="H9:H35" si="17">A9&amp;B9&amp;D9</f>
        <v>134360</v>
      </c>
      <c r="I9">
        <v>201</v>
      </c>
      <c r="Q9" s="9">
        <v>70</v>
      </c>
      <c r="R9" s="9">
        <v>105</v>
      </c>
      <c r="S9" s="9">
        <v>205</v>
      </c>
      <c r="T9" s="9">
        <v>305</v>
      </c>
      <c r="U9" s="10">
        <v>405</v>
      </c>
      <c r="V9" s="9">
        <v>505</v>
      </c>
    </row>
    <row r="10" ht="13.5" spans="1:22">
      <c r="A10">
        <v>1</v>
      </c>
      <c r="B10">
        <f t="shared" ref="B10" si="18">B5</f>
        <v>4</v>
      </c>
      <c r="C10" t="str">
        <f t="shared" ref="C10" si="19">C5</f>
        <v>紫装</v>
      </c>
      <c r="D10" s="7">
        <v>4360</v>
      </c>
      <c r="E10" t="s">
        <v>1769</v>
      </c>
      <c r="F10" s="6" t="s">
        <v>1764</v>
      </c>
      <c r="G10" t="str">
        <f t="shared" si="16"/>
        <v>1级紫装锤</v>
      </c>
      <c r="H10" t="str">
        <f t="shared" si="17"/>
        <v>144360</v>
      </c>
      <c r="I10">
        <v>201</v>
      </c>
      <c r="Q10" s="9">
        <v>80</v>
      </c>
      <c r="R10" s="9">
        <v>106</v>
      </c>
      <c r="S10" s="9">
        <v>206</v>
      </c>
      <c r="T10" s="9">
        <v>306</v>
      </c>
      <c r="U10" s="10">
        <v>406</v>
      </c>
      <c r="V10" s="9">
        <v>506</v>
      </c>
    </row>
    <row r="11" ht="13.5" spans="1:22">
      <c r="A11">
        <v>1</v>
      </c>
      <c r="B11">
        <f t="shared" ref="B11" si="20">B6</f>
        <v>5</v>
      </c>
      <c r="C11" t="str">
        <f t="shared" ref="C11" si="21">C6</f>
        <v>橙装</v>
      </c>
      <c r="D11" s="7">
        <v>4360</v>
      </c>
      <c r="E11" t="s">
        <v>1769</v>
      </c>
      <c r="F11" s="6" t="s">
        <v>1764</v>
      </c>
      <c r="G11" t="str">
        <f t="shared" si="16"/>
        <v>1级橙装锤</v>
      </c>
      <c r="H11" t="str">
        <f t="shared" si="17"/>
        <v>154360</v>
      </c>
      <c r="I11">
        <v>201</v>
      </c>
      <c r="Q11" s="9">
        <v>90</v>
      </c>
      <c r="R11" s="9">
        <v>107</v>
      </c>
      <c r="S11" s="9">
        <v>207</v>
      </c>
      <c r="T11" s="9">
        <v>307</v>
      </c>
      <c r="U11" s="11">
        <v>407</v>
      </c>
      <c r="V11" s="9">
        <v>507</v>
      </c>
    </row>
    <row r="12" spans="1:22">
      <c r="A12">
        <v>1</v>
      </c>
      <c r="B12">
        <f t="shared" ref="B12" si="22">B7</f>
        <v>1</v>
      </c>
      <c r="C12" t="str">
        <f t="shared" ref="C12" si="23">C7</f>
        <v>白装</v>
      </c>
      <c r="D12" s="7">
        <v>1800</v>
      </c>
      <c r="E12" t="s">
        <v>1770</v>
      </c>
      <c r="F12" s="6" t="s">
        <v>1764</v>
      </c>
      <c r="G12" t="str">
        <f t="shared" si="16"/>
        <v>1级白装弓</v>
      </c>
      <c r="H12" t="str">
        <f t="shared" si="17"/>
        <v>111800</v>
      </c>
      <c r="I12">
        <v>301</v>
      </c>
      <c r="Q12" s="9">
        <v>100</v>
      </c>
      <c r="R12" s="9">
        <v>108</v>
      </c>
      <c r="S12" s="9">
        <v>208</v>
      </c>
      <c r="T12" s="9">
        <v>308</v>
      </c>
      <c r="U12" s="9">
        <v>408</v>
      </c>
      <c r="V12" s="9">
        <v>508</v>
      </c>
    </row>
    <row r="13" spans="1:22">
      <c r="A13">
        <v>1</v>
      </c>
      <c r="B13">
        <f t="shared" ref="B13" si="24">B8</f>
        <v>2</v>
      </c>
      <c r="C13" t="str">
        <f t="shared" ref="C13:C26" si="25">C8</f>
        <v>绿装</v>
      </c>
      <c r="D13" s="7">
        <v>1800</v>
      </c>
      <c r="E13" t="s">
        <v>1770</v>
      </c>
      <c r="F13" s="6" t="s">
        <v>1764</v>
      </c>
      <c r="G13" t="str">
        <f t="shared" si="16"/>
        <v>1级绿装弓</v>
      </c>
      <c r="H13" t="str">
        <f t="shared" si="17"/>
        <v>121800</v>
      </c>
      <c r="I13">
        <v>301</v>
      </c>
      <c r="Q13" s="9">
        <v>110</v>
      </c>
      <c r="R13" s="9">
        <v>109</v>
      </c>
      <c r="S13" s="9">
        <v>209</v>
      </c>
      <c r="T13" s="9">
        <v>309</v>
      </c>
      <c r="U13" s="9">
        <v>409</v>
      </c>
      <c r="V13" s="9">
        <v>509</v>
      </c>
    </row>
    <row r="14" spans="1:22">
      <c r="A14">
        <v>1</v>
      </c>
      <c r="B14">
        <f t="shared" ref="B14:B26" si="26">B9</f>
        <v>3</v>
      </c>
      <c r="C14" t="str">
        <f t="shared" si="25"/>
        <v>蓝装</v>
      </c>
      <c r="D14" s="7">
        <v>1800</v>
      </c>
      <c r="E14" t="s">
        <v>1770</v>
      </c>
      <c r="F14" s="6" t="s">
        <v>1764</v>
      </c>
      <c r="G14" t="str">
        <f t="shared" si="16"/>
        <v>1级蓝装弓</v>
      </c>
      <c r="H14" t="str">
        <f t="shared" si="17"/>
        <v>131800</v>
      </c>
      <c r="I14">
        <v>301</v>
      </c>
      <c r="Q14" s="9">
        <v>120</v>
      </c>
      <c r="R14" s="9">
        <v>110</v>
      </c>
      <c r="S14" s="9">
        <v>210</v>
      </c>
      <c r="T14" s="9">
        <v>310</v>
      </c>
      <c r="U14" s="9">
        <v>410</v>
      </c>
      <c r="V14" s="9">
        <v>510</v>
      </c>
    </row>
    <row r="15" spans="1:22">
      <c r="A15">
        <v>1</v>
      </c>
      <c r="B15">
        <f t="shared" si="26"/>
        <v>4</v>
      </c>
      <c r="C15" t="str">
        <f t="shared" si="25"/>
        <v>紫装</v>
      </c>
      <c r="D15" s="7">
        <v>1800</v>
      </c>
      <c r="E15" t="s">
        <v>1770</v>
      </c>
      <c r="F15" s="6" t="s">
        <v>1764</v>
      </c>
      <c r="G15" t="str">
        <f t="shared" si="16"/>
        <v>1级紫装弓</v>
      </c>
      <c r="H15" t="str">
        <f t="shared" si="17"/>
        <v>141800</v>
      </c>
      <c r="I15">
        <v>301</v>
      </c>
      <c r="Q15" s="9">
        <v>130</v>
      </c>
      <c r="R15" s="9">
        <v>111</v>
      </c>
      <c r="S15" s="9">
        <v>211</v>
      </c>
      <c r="T15" s="9">
        <v>311</v>
      </c>
      <c r="U15" s="9">
        <v>411</v>
      </c>
      <c r="V15" s="9">
        <v>511</v>
      </c>
    </row>
    <row r="16" spans="1:22">
      <c r="A16">
        <v>1</v>
      </c>
      <c r="B16">
        <f t="shared" si="26"/>
        <v>5</v>
      </c>
      <c r="C16" t="str">
        <f t="shared" si="25"/>
        <v>橙装</v>
      </c>
      <c r="D16" s="7">
        <v>1800</v>
      </c>
      <c r="E16" t="s">
        <v>1770</v>
      </c>
      <c r="F16" s="6" t="s">
        <v>1764</v>
      </c>
      <c r="G16" t="str">
        <f t="shared" si="16"/>
        <v>1级橙装弓</v>
      </c>
      <c r="H16" t="str">
        <f t="shared" si="17"/>
        <v>151800</v>
      </c>
      <c r="I16">
        <v>301</v>
      </c>
      <c r="Q16" s="9">
        <v>140</v>
      </c>
      <c r="R16" s="9">
        <v>112</v>
      </c>
      <c r="S16" s="9">
        <v>212</v>
      </c>
      <c r="T16" s="9">
        <v>312</v>
      </c>
      <c r="U16" s="9">
        <v>412</v>
      </c>
      <c r="V16" s="9">
        <v>512</v>
      </c>
    </row>
    <row r="17" spans="1:22">
      <c r="A17">
        <v>1</v>
      </c>
      <c r="B17">
        <f t="shared" si="26"/>
        <v>1</v>
      </c>
      <c r="C17" t="str">
        <f t="shared" si="25"/>
        <v>白装</v>
      </c>
      <c r="D17" s="7">
        <v>3080</v>
      </c>
      <c r="E17" t="s">
        <v>1771</v>
      </c>
      <c r="F17" s="6" t="s">
        <v>1764</v>
      </c>
      <c r="G17" t="str">
        <f t="shared" si="16"/>
        <v>1级白装斧</v>
      </c>
      <c r="H17" t="str">
        <f t="shared" si="17"/>
        <v>113080</v>
      </c>
      <c r="I17">
        <v>101</v>
      </c>
      <c r="Q17" s="9">
        <v>150</v>
      </c>
      <c r="R17" s="9">
        <v>113</v>
      </c>
      <c r="S17" s="9">
        <v>213</v>
      </c>
      <c r="T17" s="9">
        <v>313</v>
      </c>
      <c r="U17" s="9">
        <v>413</v>
      </c>
      <c r="V17" s="9">
        <v>513</v>
      </c>
    </row>
    <row r="18" spans="1:9">
      <c r="A18">
        <v>1</v>
      </c>
      <c r="B18">
        <f t="shared" si="26"/>
        <v>2</v>
      </c>
      <c r="C18" t="str">
        <f t="shared" si="25"/>
        <v>绿装</v>
      </c>
      <c r="D18" s="7">
        <v>3080</v>
      </c>
      <c r="E18" t="s">
        <v>1771</v>
      </c>
      <c r="F18" s="6" t="s">
        <v>1764</v>
      </c>
      <c r="G18" t="str">
        <f t="shared" si="16"/>
        <v>1级绿装斧</v>
      </c>
      <c r="H18" t="str">
        <f t="shared" si="17"/>
        <v>123080</v>
      </c>
      <c r="I18">
        <v>101</v>
      </c>
    </row>
    <row r="19" spans="1:9">
      <c r="A19">
        <v>1</v>
      </c>
      <c r="B19">
        <f t="shared" si="26"/>
        <v>3</v>
      </c>
      <c r="C19" t="str">
        <f t="shared" si="25"/>
        <v>蓝装</v>
      </c>
      <c r="D19" s="7">
        <v>3080</v>
      </c>
      <c r="E19" t="s">
        <v>1771</v>
      </c>
      <c r="F19" s="6" t="s">
        <v>1764</v>
      </c>
      <c r="G19" t="str">
        <f t="shared" si="16"/>
        <v>1级蓝装斧</v>
      </c>
      <c r="H19" t="str">
        <f t="shared" si="17"/>
        <v>133080</v>
      </c>
      <c r="I19">
        <v>101</v>
      </c>
    </row>
    <row r="20" spans="1:9">
      <c r="A20">
        <v>1</v>
      </c>
      <c r="B20">
        <f t="shared" si="26"/>
        <v>4</v>
      </c>
      <c r="C20" t="str">
        <f t="shared" si="25"/>
        <v>紫装</v>
      </c>
      <c r="D20" s="7">
        <v>3080</v>
      </c>
      <c r="E20" t="s">
        <v>1771</v>
      </c>
      <c r="F20" s="6" t="s">
        <v>1764</v>
      </c>
      <c r="G20" t="str">
        <f t="shared" si="16"/>
        <v>1级紫装斧</v>
      </c>
      <c r="H20" t="str">
        <f t="shared" si="17"/>
        <v>143080</v>
      </c>
      <c r="I20">
        <v>101</v>
      </c>
    </row>
    <row r="21" spans="1:9">
      <c r="A21">
        <v>1</v>
      </c>
      <c r="B21">
        <f t="shared" si="26"/>
        <v>5</v>
      </c>
      <c r="C21" t="str">
        <f t="shared" si="25"/>
        <v>橙装</v>
      </c>
      <c r="D21" s="7">
        <v>3080</v>
      </c>
      <c r="E21" t="s">
        <v>1771</v>
      </c>
      <c r="F21" s="6" t="s">
        <v>1764</v>
      </c>
      <c r="G21" t="str">
        <f t="shared" si="16"/>
        <v>1级橙装斧</v>
      </c>
      <c r="H21" t="str">
        <f t="shared" si="17"/>
        <v>153080</v>
      </c>
      <c r="I21">
        <v>101</v>
      </c>
    </row>
    <row r="22" spans="1:9">
      <c r="A22">
        <v>1</v>
      </c>
      <c r="B22">
        <f t="shared" si="26"/>
        <v>1</v>
      </c>
      <c r="C22" t="str">
        <f t="shared" si="25"/>
        <v>白装</v>
      </c>
      <c r="D22" s="7">
        <v>2824</v>
      </c>
      <c r="E22" s="6" t="s">
        <v>1772</v>
      </c>
      <c r="F22" s="6" t="s">
        <v>1764</v>
      </c>
      <c r="G22" t="str">
        <f t="shared" si="16"/>
        <v>1级白装仗</v>
      </c>
      <c r="H22" t="str">
        <f t="shared" si="17"/>
        <v>112824</v>
      </c>
      <c r="I22">
        <v>501</v>
      </c>
    </row>
    <row r="23" spans="1:9">
      <c r="A23">
        <v>1</v>
      </c>
      <c r="B23">
        <f t="shared" si="26"/>
        <v>2</v>
      </c>
      <c r="C23" t="str">
        <f t="shared" si="25"/>
        <v>绿装</v>
      </c>
      <c r="D23" s="7">
        <v>2824</v>
      </c>
      <c r="E23" s="6" t="s">
        <v>1772</v>
      </c>
      <c r="F23" s="6" t="s">
        <v>1764</v>
      </c>
      <c r="G23" t="str">
        <f t="shared" si="16"/>
        <v>1级绿装仗</v>
      </c>
      <c r="H23" t="str">
        <f t="shared" si="17"/>
        <v>122824</v>
      </c>
      <c r="I23">
        <v>501</v>
      </c>
    </row>
    <row r="24" spans="1:9">
      <c r="A24">
        <v>1</v>
      </c>
      <c r="B24">
        <f t="shared" si="26"/>
        <v>3</v>
      </c>
      <c r="C24" t="str">
        <f t="shared" si="25"/>
        <v>蓝装</v>
      </c>
      <c r="D24" s="7">
        <v>2824</v>
      </c>
      <c r="E24" s="6" t="s">
        <v>1772</v>
      </c>
      <c r="F24" s="6" t="s">
        <v>1764</v>
      </c>
      <c r="G24" t="str">
        <f t="shared" si="16"/>
        <v>1级蓝装仗</v>
      </c>
      <c r="H24" t="str">
        <f t="shared" si="17"/>
        <v>132824</v>
      </c>
      <c r="I24">
        <v>501</v>
      </c>
    </row>
    <row r="25" spans="1:9">
      <c r="A25">
        <v>1</v>
      </c>
      <c r="B25">
        <f t="shared" si="26"/>
        <v>4</v>
      </c>
      <c r="C25" t="str">
        <f t="shared" si="25"/>
        <v>紫装</v>
      </c>
      <c r="D25" s="7">
        <v>2824</v>
      </c>
      <c r="E25" s="6" t="s">
        <v>1772</v>
      </c>
      <c r="F25" s="6" t="s">
        <v>1764</v>
      </c>
      <c r="G25" t="str">
        <f t="shared" si="16"/>
        <v>1级紫装仗</v>
      </c>
      <c r="H25" t="str">
        <f t="shared" si="17"/>
        <v>142824</v>
      </c>
      <c r="I25">
        <v>501</v>
      </c>
    </row>
    <row r="26" spans="1:9">
      <c r="A26">
        <v>1</v>
      </c>
      <c r="B26">
        <f t="shared" si="26"/>
        <v>5</v>
      </c>
      <c r="C26" t="str">
        <f t="shared" si="25"/>
        <v>橙装</v>
      </c>
      <c r="D26" s="7">
        <v>2824</v>
      </c>
      <c r="E26" s="6" t="s">
        <v>1772</v>
      </c>
      <c r="F26" s="6" t="s">
        <v>1764</v>
      </c>
      <c r="G26" t="str">
        <f t="shared" si="16"/>
        <v>1级橙装仗</v>
      </c>
      <c r="H26" t="str">
        <f t="shared" si="17"/>
        <v>152824</v>
      </c>
      <c r="I26">
        <v>501</v>
      </c>
    </row>
    <row r="27" spans="1:9">
      <c r="A27">
        <v>10</v>
      </c>
      <c r="B27">
        <f t="shared" ref="B27:B31" si="27">B2</f>
        <v>1</v>
      </c>
      <c r="C27" t="str">
        <f t="shared" ref="C27" si="28">C22</f>
        <v>白装</v>
      </c>
      <c r="D27">
        <f t="shared" ref="D27" si="29">D2</f>
        <v>1288</v>
      </c>
      <c r="E27" t="str">
        <f t="shared" ref="E27" si="30">E2</f>
        <v>剑</v>
      </c>
      <c r="F27" s="6" t="s">
        <v>1764</v>
      </c>
      <c r="G27" t="str">
        <f t="shared" si="16"/>
        <v>10级白装剑</v>
      </c>
      <c r="H27" t="str">
        <f t="shared" si="17"/>
        <v>1011288</v>
      </c>
      <c r="I27">
        <f>I2</f>
        <v>404</v>
      </c>
    </row>
    <row r="28" spans="1:9">
      <c r="A28">
        <v>10</v>
      </c>
      <c r="B28">
        <f t="shared" si="27"/>
        <v>2</v>
      </c>
      <c r="C28" t="str">
        <f t="shared" ref="C28" si="31">C23</f>
        <v>绿装</v>
      </c>
      <c r="D28">
        <f t="shared" ref="D28" si="32">D3</f>
        <v>1288</v>
      </c>
      <c r="E28" t="str">
        <f t="shared" ref="E28" si="33">E3</f>
        <v>剑</v>
      </c>
      <c r="F28" s="6" t="s">
        <v>1764</v>
      </c>
      <c r="G28" t="str">
        <f t="shared" si="16"/>
        <v>10级绿装剑</v>
      </c>
      <c r="H28" t="str">
        <f t="shared" si="17"/>
        <v>1021288</v>
      </c>
      <c r="I28">
        <f t="shared" ref="I28" si="34">I3</f>
        <v>404</v>
      </c>
    </row>
    <row r="29" spans="1:9">
      <c r="A29">
        <v>10</v>
      </c>
      <c r="B29">
        <f t="shared" si="27"/>
        <v>3</v>
      </c>
      <c r="C29" t="str">
        <f t="shared" ref="C29" si="35">C24</f>
        <v>蓝装</v>
      </c>
      <c r="D29">
        <f t="shared" ref="D29" si="36">D4</f>
        <v>1288</v>
      </c>
      <c r="E29" t="str">
        <f t="shared" ref="E29" si="37">E4</f>
        <v>剑</v>
      </c>
      <c r="F29" s="6" t="s">
        <v>1764</v>
      </c>
      <c r="G29" t="str">
        <f t="shared" si="16"/>
        <v>10级蓝装剑</v>
      </c>
      <c r="H29" t="str">
        <f t="shared" si="17"/>
        <v>1031288</v>
      </c>
      <c r="I29">
        <f t="shared" ref="I29" si="38">I4</f>
        <v>404</v>
      </c>
    </row>
    <row r="30" spans="1:9">
      <c r="A30">
        <v>10</v>
      </c>
      <c r="B30">
        <f t="shared" si="27"/>
        <v>4</v>
      </c>
      <c r="C30" t="str">
        <f t="shared" ref="C30" si="39">C25</f>
        <v>紫装</v>
      </c>
      <c r="D30">
        <f t="shared" ref="D30" si="40">D5</f>
        <v>1288</v>
      </c>
      <c r="E30" t="str">
        <f t="shared" ref="E30" si="41">E5</f>
        <v>剑</v>
      </c>
      <c r="F30" s="6" t="s">
        <v>1764</v>
      </c>
      <c r="G30" t="str">
        <f t="shared" si="16"/>
        <v>10级紫装剑</v>
      </c>
      <c r="H30" t="str">
        <f t="shared" si="17"/>
        <v>1041288</v>
      </c>
      <c r="I30">
        <f t="shared" ref="I30" si="42">I5</f>
        <v>404</v>
      </c>
    </row>
    <row r="31" spans="1:9">
      <c r="A31">
        <v>10</v>
      </c>
      <c r="B31">
        <f t="shared" si="27"/>
        <v>5</v>
      </c>
      <c r="C31" t="str">
        <f t="shared" ref="C31" si="43">C26</f>
        <v>橙装</v>
      </c>
      <c r="D31">
        <f t="shared" ref="D31" si="44">D6</f>
        <v>1288</v>
      </c>
      <c r="E31" t="str">
        <f t="shared" ref="E31" si="45">E6</f>
        <v>剑</v>
      </c>
      <c r="F31" s="6" t="s">
        <v>1764</v>
      </c>
      <c r="G31" t="str">
        <f t="shared" si="16"/>
        <v>10级橙装剑</v>
      </c>
      <c r="H31" t="str">
        <f t="shared" si="17"/>
        <v>1051288</v>
      </c>
      <c r="I31">
        <f t="shared" ref="I31" si="46">I6</f>
        <v>404</v>
      </c>
    </row>
    <row r="32" spans="1:9">
      <c r="A32">
        <v>10</v>
      </c>
      <c r="B32">
        <f t="shared" ref="B32" si="47">B27</f>
        <v>1</v>
      </c>
      <c r="C32" t="str">
        <f t="shared" ref="C32" si="48">C27</f>
        <v>白装</v>
      </c>
      <c r="D32">
        <f t="shared" ref="D32" si="49">D7</f>
        <v>4360</v>
      </c>
      <c r="E32" t="str">
        <f t="shared" ref="E32:E59" si="50">E7</f>
        <v>锤</v>
      </c>
      <c r="F32" s="6" t="s">
        <v>1764</v>
      </c>
      <c r="G32" t="str">
        <f t="shared" si="16"/>
        <v>10级白装锤</v>
      </c>
      <c r="H32" t="str">
        <f t="shared" si="17"/>
        <v>1014360</v>
      </c>
      <c r="I32">
        <f t="shared" ref="I32" si="51">I7</f>
        <v>201</v>
      </c>
    </row>
    <row r="33" spans="1:9">
      <c r="A33">
        <v>10</v>
      </c>
      <c r="B33">
        <f t="shared" ref="B33" si="52">B28</f>
        <v>2</v>
      </c>
      <c r="C33" t="str">
        <f t="shared" ref="C33:C60" si="53">C28</f>
        <v>绿装</v>
      </c>
      <c r="D33">
        <f t="shared" ref="D33" si="54">D8</f>
        <v>4360</v>
      </c>
      <c r="E33" t="str">
        <f t="shared" si="50"/>
        <v>锤</v>
      </c>
      <c r="F33" s="6" t="s">
        <v>1764</v>
      </c>
      <c r="G33" t="str">
        <f t="shared" si="16"/>
        <v>10级绿装锤</v>
      </c>
      <c r="H33" t="str">
        <f t="shared" si="17"/>
        <v>1024360</v>
      </c>
      <c r="I33">
        <f t="shared" ref="I33" si="55">I8</f>
        <v>201</v>
      </c>
    </row>
    <row r="34" spans="1:9">
      <c r="A34">
        <v>10</v>
      </c>
      <c r="B34">
        <f t="shared" ref="B34" si="56">B29</f>
        <v>3</v>
      </c>
      <c r="C34" t="str">
        <f t="shared" si="53"/>
        <v>蓝装</v>
      </c>
      <c r="D34">
        <f t="shared" ref="D34:D60" si="57">D9</f>
        <v>4360</v>
      </c>
      <c r="E34" t="str">
        <f t="shared" si="50"/>
        <v>锤</v>
      </c>
      <c r="F34" s="6" t="s">
        <v>1764</v>
      </c>
      <c r="G34" t="str">
        <f t="shared" si="16"/>
        <v>10级蓝装锤</v>
      </c>
      <c r="H34" t="str">
        <f t="shared" si="17"/>
        <v>1034360</v>
      </c>
      <c r="I34">
        <f t="shared" ref="I34:I60" si="58">I9</f>
        <v>201</v>
      </c>
    </row>
    <row r="35" spans="1:9">
      <c r="A35">
        <v>10</v>
      </c>
      <c r="B35">
        <f t="shared" ref="B35" si="59">B30</f>
        <v>4</v>
      </c>
      <c r="C35" t="str">
        <f t="shared" si="53"/>
        <v>紫装</v>
      </c>
      <c r="D35">
        <f t="shared" si="57"/>
        <v>4360</v>
      </c>
      <c r="E35" t="str">
        <f t="shared" si="50"/>
        <v>锤</v>
      </c>
      <c r="F35" s="6" t="s">
        <v>1764</v>
      </c>
      <c r="G35" t="str">
        <f t="shared" si="16"/>
        <v>10级紫装锤</v>
      </c>
      <c r="H35" t="str">
        <f t="shared" si="17"/>
        <v>1044360</v>
      </c>
      <c r="I35">
        <f t="shared" si="58"/>
        <v>201</v>
      </c>
    </row>
    <row r="36" spans="1:9">
      <c r="A36">
        <v>10</v>
      </c>
      <c r="B36">
        <f t="shared" ref="B36" si="60">B31</f>
        <v>5</v>
      </c>
      <c r="C36" t="str">
        <f t="shared" si="53"/>
        <v>橙装</v>
      </c>
      <c r="D36">
        <f t="shared" si="57"/>
        <v>4360</v>
      </c>
      <c r="E36" t="str">
        <f t="shared" si="50"/>
        <v>锤</v>
      </c>
      <c r="F36" s="6" t="s">
        <v>1764</v>
      </c>
      <c r="G36" t="str">
        <f t="shared" ref="G36" si="61">A36&amp;F36&amp;C36&amp;E36</f>
        <v>10级橙装锤</v>
      </c>
      <c r="H36" t="str">
        <f t="shared" ref="H36" si="62">A36&amp;B36&amp;D36</f>
        <v>1054360</v>
      </c>
      <c r="I36">
        <f t="shared" si="58"/>
        <v>201</v>
      </c>
    </row>
    <row r="37" spans="1:9">
      <c r="A37">
        <v>10</v>
      </c>
      <c r="B37">
        <f t="shared" ref="B37" si="63">B32</f>
        <v>1</v>
      </c>
      <c r="C37" t="str">
        <f t="shared" si="53"/>
        <v>白装</v>
      </c>
      <c r="D37">
        <f t="shared" si="57"/>
        <v>1800</v>
      </c>
      <c r="E37" t="str">
        <f t="shared" si="50"/>
        <v>弓</v>
      </c>
      <c r="F37" s="6" t="s">
        <v>1764</v>
      </c>
      <c r="G37" t="str">
        <f t="shared" ref="G37" si="64">A37&amp;F37&amp;C37&amp;E37</f>
        <v>10级白装弓</v>
      </c>
      <c r="H37" t="str">
        <f t="shared" ref="H37" si="65">A37&amp;B37&amp;D37</f>
        <v>1011800</v>
      </c>
      <c r="I37">
        <f t="shared" si="58"/>
        <v>301</v>
      </c>
    </row>
    <row r="38" spans="1:9">
      <c r="A38">
        <v>10</v>
      </c>
      <c r="B38">
        <f t="shared" ref="B38:B64" si="66">B33</f>
        <v>2</v>
      </c>
      <c r="C38" t="str">
        <f t="shared" si="53"/>
        <v>绿装</v>
      </c>
      <c r="D38">
        <f t="shared" si="57"/>
        <v>1800</v>
      </c>
      <c r="E38" t="str">
        <f t="shared" si="50"/>
        <v>弓</v>
      </c>
      <c r="F38" s="6" t="s">
        <v>1764</v>
      </c>
      <c r="G38" t="str">
        <f t="shared" ref="G38" si="67">A38&amp;F38&amp;C38&amp;E38</f>
        <v>10级绿装弓</v>
      </c>
      <c r="H38" t="str">
        <f t="shared" ref="H38" si="68">A38&amp;B38&amp;D38</f>
        <v>1021800</v>
      </c>
      <c r="I38">
        <f t="shared" si="58"/>
        <v>301</v>
      </c>
    </row>
    <row r="39" spans="1:9">
      <c r="A39">
        <v>10</v>
      </c>
      <c r="B39">
        <f t="shared" si="66"/>
        <v>3</v>
      </c>
      <c r="C39" t="str">
        <f t="shared" si="53"/>
        <v>蓝装</v>
      </c>
      <c r="D39">
        <f t="shared" si="57"/>
        <v>1800</v>
      </c>
      <c r="E39" t="str">
        <f t="shared" si="50"/>
        <v>弓</v>
      </c>
      <c r="F39" s="6" t="s">
        <v>1764</v>
      </c>
      <c r="G39" t="str">
        <f t="shared" ref="G39" si="69">A39&amp;F39&amp;C39&amp;E39</f>
        <v>10级蓝装弓</v>
      </c>
      <c r="H39" t="str">
        <f t="shared" ref="H39" si="70">A39&amp;B39&amp;D39</f>
        <v>1031800</v>
      </c>
      <c r="I39">
        <f t="shared" si="58"/>
        <v>301</v>
      </c>
    </row>
    <row r="40" spans="1:9">
      <c r="A40">
        <v>10</v>
      </c>
      <c r="B40">
        <f t="shared" si="66"/>
        <v>4</v>
      </c>
      <c r="C40" t="str">
        <f t="shared" si="53"/>
        <v>紫装</v>
      </c>
      <c r="D40">
        <f t="shared" si="57"/>
        <v>1800</v>
      </c>
      <c r="E40" t="str">
        <f t="shared" si="50"/>
        <v>弓</v>
      </c>
      <c r="F40" s="6" t="s">
        <v>1764</v>
      </c>
      <c r="G40" t="str">
        <f t="shared" ref="G40" si="71">A40&amp;F40&amp;C40&amp;E40</f>
        <v>10级紫装弓</v>
      </c>
      <c r="H40" t="str">
        <f t="shared" ref="H40" si="72">A40&amp;B40&amp;D40</f>
        <v>1041800</v>
      </c>
      <c r="I40">
        <f t="shared" si="58"/>
        <v>301</v>
      </c>
    </row>
    <row r="41" spans="1:9">
      <c r="A41">
        <v>10</v>
      </c>
      <c r="B41">
        <f t="shared" si="66"/>
        <v>5</v>
      </c>
      <c r="C41" t="str">
        <f t="shared" si="53"/>
        <v>橙装</v>
      </c>
      <c r="D41">
        <f t="shared" si="57"/>
        <v>1800</v>
      </c>
      <c r="E41" t="str">
        <f t="shared" si="50"/>
        <v>弓</v>
      </c>
      <c r="F41" s="6" t="s">
        <v>1764</v>
      </c>
      <c r="G41" t="str">
        <f t="shared" ref="G41:G66" si="73">A41&amp;F41&amp;C41&amp;E41</f>
        <v>10级橙装弓</v>
      </c>
      <c r="H41" t="str">
        <f t="shared" ref="H41:H66" si="74">A41&amp;B41&amp;D41</f>
        <v>1051800</v>
      </c>
      <c r="I41">
        <f t="shared" si="58"/>
        <v>301</v>
      </c>
    </row>
    <row r="42" spans="1:9">
      <c r="A42">
        <v>10</v>
      </c>
      <c r="B42">
        <f t="shared" si="66"/>
        <v>1</v>
      </c>
      <c r="C42" t="str">
        <f t="shared" si="53"/>
        <v>白装</v>
      </c>
      <c r="D42">
        <f t="shared" si="57"/>
        <v>3080</v>
      </c>
      <c r="E42" t="str">
        <f t="shared" si="50"/>
        <v>斧</v>
      </c>
      <c r="F42" s="6" t="s">
        <v>1764</v>
      </c>
      <c r="G42" t="str">
        <f t="shared" si="73"/>
        <v>10级白装斧</v>
      </c>
      <c r="H42" t="str">
        <f t="shared" si="74"/>
        <v>1013080</v>
      </c>
      <c r="I42">
        <f t="shared" si="58"/>
        <v>101</v>
      </c>
    </row>
    <row r="43" spans="1:9">
      <c r="A43">
        <v>10</v>
      </c>
      <c r="B43">
        <f t="shared" si="66"/>
        <v>2</v>
      </c>
      <c r="C43" t="str">
        <f t="shared" si="53"/>
        <v>绿装</v>
      </c>
      <c r="D43">
        <f t="shared" si="57"/>
        <v>3080</v>
      </c>
      <c r="E43" t="str">
        <f t="shared" si="50"/>
        <v>斧</v>
      </c>
      <c r="F43" s="6" t="s">
        <v>1764</v>
      </c>
      <c r="G43" t="str">
        <f t="shared" si="73"/>
        <v>10级绿装斧</v>
      </c>
      <c r="H43" t="str">
        <f t="shared" si="74"/>
        <v>1023080</v>
      </c>
      <c r="I43">
        <f t="shared" si="58"/>
        <v>101</v>
      </c>
    </row>
    <row r="44" spans="1:9">
      <c r="A44">
        <v>10</v>
      </c>
      <c r="B44">
        <f t="shared" si="66"/>
        <v>3</v>
      </c>
      <c r="C44" t="str">
        <f t="shared" si="53"/>
        <v>蓝装</v>
      </c>
      <c r="D44">
        <f t="shared" si="57"/>
        <v>3080</v>
      </c>
      <c r="E44" t="str">
        <f t="shared" si="50"/>
        <v>斧</v>
      </c>
      <c r="F44" s="6" t="s">
        <v>1764</v>
      </c>
      <c r="G44" t="str">
        <f t="shared" si="73"/>
        <v>10级蓝装斧</v>
      </c>
      <c r="H44" t="str">
        <f t="shared" si="74"/>
        <v>1033080</v>
      </c>
      <c r="I44">
        <f t="shared" si="58"/>
        <v>101</v>
      </c>
    </row>
    <row r="45" spans="1:9">
      <c r="A45">
        <v>10</v>
      </c>
      <c r="B45">
        <f t="shared" si="66"/>
        <v>4</v>
      </c>
      <c r="C45" t="str">
        <f t="shared" si="53"/>
        <v>紫装</v>
      </c>
      <c r="D45">
        <f t="shared" si="57"/>
        <v>3080</v>
      </c>
      <c r="E45" t="str">
        <f t="shared" si="50"/>
        <v>斧</v>
      </c>
      <c r="F45" s="6" t="s">
        <v>1764</v>
      </c>
      <c r="G45" t="str">
        <f t="shared" si="73"/>
        <v>10级紫装斧</v>
      </c>
      <c r="H45" t="str">
        <f t="shared" si="74"/>
        <v>1043080</v>
      </c>
      <c r="I45">
        <f t="shared" si="58"/>
        <v>101</v>
      </c>
    </row>
    <row r="46" spans="1:9">
      <c r="A46">
        <v>10</v>
      </c>
      <c r="B46">
        <f t="shared" si="66"/>
        <v>5</v>
      </c>
      <c r="C46" t="str">
        <f t="shared" si="53"/>
        <v>橙装</v>
      </c>
      <c r="D46">
        <f t="shared" si="57"/>
        <v>3080</v>
      </c>
      <c r="E46" t="str">
        <f t="shared" si="50"/>
        <v>斧</v>
      </c>
      <c r="F46" s="6" t="s">
        <v>1764</v>
      </c>
      <c r="G46" t="str">
        <f t="shared" si="73"/>
        <v>10级橙装斧</v>
      </c>
      <c r="H46" t="str">
        <f t="shared" si="74"/>
        <v>1053080</v>
      </c>
      <c r="I46">
        <f t="shared" si="58"/>
        <v>101</v>
      </c>
    </row>
    <row r="47" spans="1:9">
      <c r="A47">
        <v>10</v>
      </c>
      <c r="B47">
        <f t="shared" si="66"/>
        <v>1</v>
      </c>
      <c r="C47" t="str">
        <f t="shared" si="53"/>
        <v>白装</v>
      </c>
      <c r="D47">
        <f t="shared" si="57"/>
        <v>2824</v>
      </c>
      <c r="E47" t="str">
        <f t="shared" si="50"/>
        <v>仗</v>
      </c>
      <c r="F47" s="6" t="s">
        <v>1764</v>
      </c>
      <c r="G47" t="str">
        <f t="shared" si="73"/>
        <v>10级白装仗</v>
      </c>
      <c r="H47" t="str">
        <f t="shared" si="74"/>
        <v>1012824</v>
      </c>
      <c r="I47">
        <f t="shared" si="58"/>
        <v>501</v>
      </c>
    </row>
    <row r="48" spans="1:9">
      <c r="A48">
        <v>10</v>
      </c>
      <c r="B48">
        <f t="shared" si="66"/>
        <v>2</v>
      </c>
      <c r="C48" t="str">
        <f t="shared" si="53"/>
        <v>绿装</v>
      </c>
      <c r="D48">
        <f t="shared" si="57"/>
        <v>2824</v>
      </c>
      <c r="E48" t="str">
        <f t="shared" si="50"/>
        <v>仗</v>
      </c>
      <c r="F48" s="6" t="s">
        <v>1764</v>
      </c>
      <c r="G48" t="str">
        <f t="shared" si="73"/>
        <v>10级绿装仗</v>
      </c>
      <c r="H48" t="str">
        <f t="shared" si="74"/>
        <v>1022824</v>
      </c>
      <c r="I48">
        <f t="shared" si="58"/>
        <v>501</v>
      </c>
    </row>
    <row r="49" spans="1:9">
      <c r="A49">
        <v>10</v>
      </c>
      <c r="B49">
        <f t="shared" si="66"/>
        <v>3</v>
      </c>
      <c r="C49" t="str">
        <f t="shared" si="53"/>
        <v>蓝装</v>
      </c>
      <c r="D49">
        <f t="shared" si="57"/>
        <v>2824</v>
      </c>
      <c r="E49" t="str">
        <f t="shared" si="50"/>
        <v>仗</v>
      </c>
      <c r="F49" s="6" t="s">
        <v>1764</v>
      </c>
      <c r="G49" t="str">
        <f t="shared" si="73"/>
        <v>10级蓝装仗</v>
      </c>
      <c r="H49" t="str">
        <f t="shared" si="74"/>
        <v>1032824</v>
      </c>
      <c r="I49">
        <f t="shared" si="58"/>
        <v>501</v>
      </c>
    </row>
    <row r="50" spans="1:9">
      <c r="A50">
        <v>10</v>
      </c>
      <c r="B50">
        <f t="shared" si="66"/>
        <v>4</v>
      </c>
      <c r="C50" t="str">
        <f t="shared" si="53"/>
        <v>紫装</v>
      </c>
      <c r="D50">
        <f t="shared" si="57"/>
        <v>2824</v>
      </c>
      <c r="E50" t="str">
        <f t="shared" si="50"/>
        <v>仗</v>
      </c>
      <c r="F50" s="6" t="s">
        <v>1764</v>
      </c>
      <c r="G50" t="str">
        <f t="shared" si="73"/>
        <v>10级紫装仗</v>
      </c>
      <c r="H50" t="str">
        <f t="shared" si="74"/>
        <v>1042824</v>
      </c>
      <c r="I50">
        <f t="shared" si="58"/>
        <v>501</v>
      </c>
    </row>
    <row r="51" spans="1:9">
      <c r="A51">
        <v>10</v>
      </c>
      <c r="B51">
        <f t="shared" si="66"/>
        <v>5</v>
      </c>
      <c r="C51" t="str">
        <f t="shared" si="53"/>
        <v>橙装</v>
      </c>
      <c r="D51">
        <f t="shared" si="57"/>
        <v>2824</v>
      </c>
      <c r="E51" t="str">
        <f t="shared" si="50"/>
        <v>仗</v>
      </c>
      <c r="F51" s="6" t="s">
        <v>1764</v>
      </c>
      <c r="G51" t="str">
        <f t="shared" si="73"/>
        <v>10级橙装仗</v>
      </c>
      <c r="H51" t="str">
        <f t="shared" si="74"/>
        <v>1052824</v>
      </c>
      <c r="I51">
        <f t="shared" si="58"/>
        <v>501</v>
      </c>
    </row>
    <row r="52" spans="1:9">
      <c r="A52">
        <f>A27+10</f>
        <v>20</v>
      </c>
      <c r="B52">
        <f t="shared" si="66"/>
        <v>1</v>
      </c>
      <c r="C52" t="str">
        <f t="shared" si="53"/>
        <v>白装</v>
      </c>
      <c r="D52">
        <f t="shared" si="57"/>
        <v>1288</v>
      </c>
      <c r="E52" t="str">
        <f t="shared" si="50"/>
        <v>剑</v>
      </c>
      <c r="F52" s="6" t="s">
        <v>1764</v>
      </c>
      <c r="G52" t="str">
        <f t="shared" si="73"/>
        <v>20级白装剑</v>
      </c>
      <c r="H52" t="str">
        <f t="shared" si="74"/>
        <v>2011288</v>
      </c>
      <c r="I52">
        <f t="shared" si="58"/>
        <v>404</v>
      </c>
    </row>
    <row r="53" spans="1:9">
      <c r="A53">
        <f t="shared" ref="A53" si="75">A28+10</f>
        <v>20</v>
      </c>
      <c r="B53">
        <f t="shared" si="66"/>
        <v>2</v>
      </c>
      <c r="C53" t="str">
        <f t="shared" si="53"/>
        <v>绿装</v>
      </c>
      <c r="D53">
        <f t="shared" si="57"/>
        <v>1288</v>
      </c>
      <c r="E53" t="str">
        <f t="shared" si="50"/>
        <v>剑</v>
      </c>
      <c r="F53" s="6" t="s">
        <v>1764</v>
      </c>
      <c r="G53" t="str">
        <f t="shared" si="73"/>
        <v>20级绿装剑</v>
      </c>
      <c r="H53" t="str">
        <f t="shared" si="74"/>
        <v>2021288</v>
      </c>
      <c r="I53">
        <f t="shared" si="58"/>
        <v>404</v>
      </c>
    </row>
    <row r="54" spans="1:9">
      <c r="A54">
        <f t="shared" ref="A54" si="76">A29+10</f>
        <v>20</v>
      </c>
      <c r="B54">
        <f t="shared" si="66"/>
        <v>3</v>
      </c>
      <c r="C54" t="str">
        <f t="shared" si="53"/>
        <v>蓝装</v>
      </c>
      <c r="D54">
        <f t="shared" si="57"/>
        <v>1288</v>
      </c>
      <c r="E54" t="str">
        <f t="shared" si="50"/>
        <v>剑</v>
      </c>
      <c r="F54" s="6" t="s">
        <v>1764</v>
      </c>
      <c r="G54" t="str">
        <f t="shared" si="73"/>
        <v>20级蓝装剑</v>
      </c>
      <c r="H54" t="str">
        <f t="shared" si="74"/>
        <v>2031288</v>
      </c>
      <c r="I54">
        <f t="shared" si="58"/>
        <v>404</v>
      </c>
    </row>
    <row r="55" spans="1:9">
      <c r="A55">
        <f t="shared" ref="A55" si="77">A30+10</f>
        <v>20</v>
      </c>
      <c r="B55">
        <f t="shared" si="66"/>
        <v>4</v>
      </c>
      <c r="C55" t="str">
        <f t="shared" si="53"/>
        <v>紫装</v>
      </c>
      <c r="D55">
        <f t="shared" si="57"/>
        <v>1288</v>
      </c>
      <c r="E55" t="str">
        <f t="shared" si="50"/>
        <v>剑</v>
      </c>
      <c r="F55" s="6" t="s">
        <v>1764</v>
      </c>
      <c r="G55" t="str">
        <f t="shared" si="73"/>
        <v>20级紫装剑</v>
      </c>
      <c r="H55" t="str">
        <f t="shared" si="74"/>
        <v>2041288</v>
      </c>
      <c r="I55">
        <f t="shared" si="58"/>
        <v>404</v>
      </c>
    </row>
    <row r="56" spans="1:9">
      <c r="A56">
        <f t="shared" ref="A56" si="78">A31+10</f>
        <v>20</v>
      </c>
      <c r="B56">
        <f t="shared" si="66"/>
        <v>5</v>
      </c>
      <c r="C56" t="str">
        <f t="shared" si="53"/>
        <v>橙装</v>
      </c>
      <c r="D56">
        <f t="shared" si="57"/>
        <v>1288</v>
      </c>
      <c r="E56" t="str">
        <f t="shared" si="50"/>
        <v>剑</v>
      </c>
      <c r="F56" s="6" t="s">
        <v>1764</v>
      </c>
      <c r="G56" t="str">
        <f t="shared" si="73"/>
        <v>20级橙装剑</v>
      </c>
      <c r="H56" t="str">
        <f t="shared" si="74"/>
        <v>2051288</v>
      </c>
      <c r="I56">
        <f t="shared" si="58"/>
        <v>404</v>
      </c>
    </row>
    <row r="57" spans="1:9">
      <c r="A57">
        <f t="shared" ref="A57" si="79">A32+10</f>
        <v>20</v>
      </c>
      <c r="B57">
        <f t="shared" si="66"/>
        <v>1</v>
      </c>
      <c r="C57" t="str">
        <f t="shared" si="53"/>
        <v>白装</v>
      </c>
      <c r="D57">
        <f t="shared" si="57"/>
        <v>4360</v>
      </c>
      <c r="E57" t="str">
        <f t="shared" si="50"/>
        <v>锤</v>
      </c>
      <c r="F57" s="6" t="s">
        <v>1764</v>
      </c>
      <c r="G57" t="str">
        <f t="shared" si="73"/>
        <v>20级白装锤</v>
      </c>
      <c r="H57" t="str">
        <f t="shared" si="74"/>
        <v>2014360</v>
      </c>
      <c r="I57">
        <f t="shared" si="58"/>
        <v>201</v>
      </c>
    </row>
    <row r="58" spans="1:9">
      <c r="A58">
        <f t="shared" ref="A58" si="80">A33+10</f>
        <v>20</v>
      </c>
      <c r="B58">
        <f t="shared" si="66"/>
        <v>2</v>
      </c>
      <c r="C58" t="str">
        <f t="shared" si="53"/>
        <v>绿装</v>
      </c>
      <c r="D58">
        <f t="shared" si="57"/>
        <v>4360</v>
      </c>
      <c r="E58" t="str">
        <f t="shared" si="50"/>
        <v>锤</v>
      </c>
      <c r="F58" s="6" t="s">
        <v>1764</v>
      </c>
      <c r="G58" t="str">
        <f t="shared" si="73"/>
        <v>20级绿装锤</v>
      </c>
      <c r="H58" t="str">
        <f t="shared" si="74"/>
        <v>2024360</v>
      </c>
      <c r="I58">
        <f t="shared" si="58"/>
        <v>201</v>
      </c>
    </row>
    <row r="59" spans="1:9">
      <c r="A59">
        <f t="shared" ref="A59:A85" si="81">A34+10</f>
        <v>20</v>
      </c>
      <c r="B59">
        <f t="shared" si="66"/>
        <v>3</v>
      </c>
      <c r="C59" t="str">
        <f t="shared" si="53"/>
        <v>蓝装</v>
      </c>
      <c r="D59">
        <f t="shared" si="57"/>
        <v>4360</v>
      </c>
      <c r="E59" t="str">
        <f t="shared" si="50"/>
        <v>锤</v>
      </c>
      <c r="F59" s="6" t="s">
        <v>1764</v>
      </c>
      <c r="G59" t="str">
        <f t="shared" si="73"/>
        <v>20级蓝装锤</v>
      </c>
      <c r="H59" t="str">
        <f t="shared" si="74"/>
        <v>2034360</v>
      </c>
      <c r="I59">
        <f t="shared" si="58"/>
        <v>201</v>
      </c>
    </row>
    <row r="60" spans="1:9">
      <c r="A60">
        <f t="shared" si="81"/>
        <v>20</v>
      </c>
      <c r="B60">
        <f t="shared" si="66"/>
        <v>4</v>
      </c>
      <c r="C60" t="str">
        <f t="shared" si="53"/>
        <v>紫装</v>
      </c>
      <c r="D60">
        <f t="shared" si="57"/>
        <v>4360</v>
      </c>
      <c r="E60" t="str">
        <f t="shared" ref="E60" si="82">E35</f>
        <v>锤</v>
      </c>
      <c r="F60" s="6" t="s">
        <v>1764</v>
      </c>
      <c r="G60" t="str">
        <f t="shared" si="73"/>
        <v>20级紫装锤</v>
      </c>
      <c r="H60" t="str">
        <f t="shared" si="74"/>
        <v>2044360</v>
      </c>
      <c r="I60">
        <f t="shared" si="58"/>
        <v>201</v>
      </c>
    </row>
    <row r="61" spans="1:9">
      <c r="A61">
        <f t="shared" si="81"/>
        <v>20</v>
      </c>
      <c r="B61">
        <f t="shared" si="66"/>
        <v>5</v>
      </c>
      <c r="C61" t="str">
        <f t="shared" ref="C61" si="83">C56</f>
        <v>橙装</v>
      </c>
      <c r="D61">
        <f t="shared" ref="D61" si="84">D36</f>
        <v>4360</v>
      </c>
      <c r="E61" t="str">
        <f t="shared" ref="E61" si="85">E36</f>
        <v>锤</v>
      </c>
      <c r="F61" s="6" t="s">
        <v>1764</v>
      </c>
      <c r="G61" t="str">
        <f t="shared" si="73"/>
        <v>20级橙装锤</v>
      </c>
      <c r="H61" t="str">
        <f t="shared" si="74"/>
        <v>2054360</v>
      </c>
      <c r="I61">
        <f t="shared" ref="I61" si="86">I36</f>
        <v>201</v>
      </c>
    </row>
    <row r="62" spans="1:9">
      <c r="A62">
        <f t="shared" si="81"/>
        <v>20</v>
      </c>
      <c r="B62">
        <f t="shared" si="66"/>
        <v>1</v>
      </c>
      <c r="C62" t="str">
        <f t="shared" ref="C62" si="87">C57</f>
        <v>白装</v>
      </c>
      <c r="D62">
        <f t="shared" ref="D62" si="88">D37</f>
        <v>1800</v>
      </c>
      <c r="E62" t="str">
        <f t="shared" ref="E62" si="89">E37</f>
        <v>弓</v>
      </c>
      <c r="F62" s="6" t="s">
        <v>1764</v>
      </c>
      <c r="G62" t="str">
        <f t="shared" si="73"/>
        <v>20级白装弓</v>
      </c>
      <c r="H62" t="str">
        <f t="shared" si="74"/>
        <v>2011800</v>
      </c>
      <c r="I62">
        <f t="shared" ref="I62" si="90">I37</f>
        <v>301</v>
      </c>
    </row>
    <row r="63" spans="1:9">
      <c r="A63">
        <f t="shared" si="81"/>
        <v>20</v>
      </c>
      <c r="B63">
        <f t="shared" si="66"/>
        <v>2</v>
      </c>
      <c r="C63" t="str">
        <f t="shared" ref="C63" si="91">C58</f>
        <v>绿装</v>
      </c>
      <c r="D63">
        <f t="shared" ref="D63" si="92">D38</f>
        <v>1800</v>
      </c>
      <c r="E63" t="str">
        <f t="shared" ref="E63" si="93">E38</f>
        <v>弓</v>
      </c>
      <c r="F63" s="6" t="s">
        <v>1764</v>
      </c>
      <c r="G63" t="str">
        <f t="shared" si="73"/>
        <v>20级绿装弓</v>
      </c>
      <c r="H63" t="str">
        <f t="shared" si="74"/>
        <v>2021800</v>
      </c>
      <c r="I63">
        <f t="shared" ref="I63" si="94">I38</f>
        <v>301</v>
      </c>
    </row>
    <row r="64" spans="1:9">
      <c r="A64">
        <f t="shared" si="81"/>
        <v>20</v>
      </c>
      <c r="B64">
        <f t="shared" si="66"/>
        <v>3</v>
      </c>
      <c r="C64" t="str">
        <f t="shared" ref="C64" si="95">C59</f>
        <v>蓝装</v>
      </c>
      <c r="D64">
        <f t="shared" ref="D64" si="96">D39</f>
        <v>1800</v>
      </c>
      <c r="E64" t="str">
        <f t="shared" ref="E64:E90" si="97">E39</f>
        <v>弓</v>
      </c>
      <c r="F64" s="6" t="s">
        <v>1764</v>
      </c>
      <c r="G64" t="str">
        <f t="shared" si="73"/>
        <v>20级蓝装弓</v>
      </c>
      <c r="H64" t="str">
        <f t="shared" si="74"/>
        <v>2031800</v>
      </c>
      <c r="I64">
        <f t="shared" ref="I64" si="98">I39</f>
        <v>301</v>
      </c>
    </row>
    <row r="65" spans="1:9">
      <c r="A65">
        <f t="shared" si="81"/>
        <v>20</v>
      </c>
      <c r="B65">
        <f t="shared" ref="B65" si="99">B60</f>
        <v>4</v>
      </c>
      <c r="C65" t="str">
        <f t="shared" ref="C65:C91" si="100">C60</f>
        <v>紫装</v>
      </c>
      <c r="D65">
        <f t="shared" ref="D65" si="101">D40</f>
        <v>1800</v>
      </c>
      <c r="E65" t="str">
        <f t="shared" si="97"/>
        <v>弓</v>
      </c>
      <c r="F65" s="6" t="s">
        <v>1764</v>
      </c>
      <c r="G65" t="str">
        <f t="shared" si="73"/>
        <v>20级紫装弓</v>
      </c>
      <c r="H65" t="str">
        <f t="shared" si="74"/>
        <v>2041800</v>
      </c>
      <c r="I65">
        <f t="shared" ref="I65" si="102">I40</f>
        <v>301</v>
      </c>
    </row>
    <row r="66" spans="1:9">
      <c r="A66">
        <f t="shared" si="81"/>
        <v>20</v>
      </c>
      <c r="B66">
        <f t="shared" ref="B66" si="103">B61</f>
        <v>5</v>
      </c>
      <c r="C66" t="str">
        <f t="shared" si="100"/>
        <v>橙装</v>
      </c>
      <c r="D66">
        <f t="shared" ref="D66:D91" si="104">D41</f>
        <v>1800</v>
      </c>
      <c r="E66" t="str">
        <f t="shared" si="97"/>
        <v>弓</v>
      </c>
      <c r="F66" s="6" t="s">
        <v>1764</v>
      </c>
      <c r="G66" t="str">
        <f t="shared" si="73"/>
        <v>20级橙装弓</v>
      </c>
      <c r="H66" t="str">
        <f t="shared" si="74"/>
        <v>2051800</v>
      </c>
      <c r="I66">
        <f t="shared" ref="I66:I91" si="105">I41</f>
        <v>301</v>
      </c>
    </row>
    <row r="67" spans="1:9">
      <c r="A67">
        <f t="shared" si="81"/>
        <v>20</v>
      </c>
      <c r="B67">
        <f t="shared" ref="B67" si="106">B62</f>
        <v>1</v>
      </c>
      <c r="C67" t="str">
        <f t="shared" si="100"/>
        <v>白装</v>
      </c>
      <c r="D67">
        <f t="shared" si="104"/>
        <v>3080</v>
      </c>
      <c r="E67" t="str">
        <f t="shared" si="97"/>
        <v>斧</v>
      </c>
      <c r="F67" s="6" t="s">
        <v>1764</v>
      </c>
      <c r="G67" t="str">
        <f t="shared" ref="G67" si="107">A67&amp;F67&amp;C67&amp;E67</f>
        <v>20级白装斧</v>
      </c>
      <c r="H67" t="str">
        <f t="shared" ref="H67" si="108">A67&amp;B67&amp;D67</f>
        <v>2013080</v>
      </c>
      <c r="I67">
        <f t="shared" si="105"/>
        <v>101</v>
      </c>
    </row>
    <row r="68" spans="1:9">
      <c r="A68">
        <f t="shared" si="81"/>
        <v>20</v>
      </c>
      <c r="B68">
        <f t="shared" ref="B68" si="109">B63</f>
        <v>2</v>
      </c>
      <c r="C68" t="str">
        <f t="shared" si="100"/>
        <v>绿装</v>
      </c>
      <c r="D68">
        <f t="shared" si="104"/>
        <v>3080</v>
      </c>
      <c r="E68" t="str">
        <f t="shared" si="97"/>
        <v>斧</v>
      </c>
      <c r="F68" s="6" t="s">
        <v>1764</v>
      </c>
      <c r="G68" t="str">
        <f t="shared" ref="G68" si="110">A68&amp;F68&amp;C68&amp;E68</f>
        <v>20级绿装斧</v>
      </c>
      <c r="H68" t="str">
        <f t="shared" ref="H68" si="111">A68&amp;B68&amp;D68</f>
        <v>2023080</v>
      </c>
      <c r="I68">
        <f t="shared" si="105"/>
        <v>101</v>
      </c>
    </row>
    <row r="69" spans="1:9">
      <c r="A69">
        <f t="shared" si="81"/>
        <v>20</v>
      </c>
      <c r="B69">
        <f t="shared" ref="B69" si="112">B64</f>
        <v>3</v>
      </c>
      <c r="C69" t="str">
        <f t="shared" si="100"/>
        <v>蓝装</v>
      </c>
      <c r="D69">
        <f t="shared" si="104"/>
        <v>3080</v>
      </c>
      <c r="E69" t="str">
        <f t="shared" si="97"/>
        <v>斧</v>
      </c>
      <c r="F69" s="6" t="s">
        <v>1764</v>
      </c>
      <c r="G69" t="str">
        <f t="shared" ref="G69" si="113">A69&amp;F69&amp;C69&amp;E69</f>
        <v>20级蓝装斧</v>
      </c>
      <c r="H69" t="str">
        <f t="shared" ref="H69" si="114">A69&amp;B69&amp;D69</f>
        <v>2033080</v>
      </c>
      <c r="I69">
        <f t="shared" si="105"/>
        <v>101</v>
      </c>
    </row>
    <row r="70" spans="1:9">
      <c r="A70">
        <f t="shared" si="81"/>
        <v>20</v>
      </c>
      <c r="B70">
        <f t="shared" ref="B70:B91" si="115">B65</f>
        <v>4</v>
      </c>
      <c r="C70" t="str">
        <f t="shared" si="100"/>
        <v>紫装</v>
      </c>
      <c r="D70">
        <f t="shared" si="104"/>
        <v>3080</v>
      </c>
      <c r="E70" t="str">
        <f t="shared" si="97"/>
        <v>斧</v>
      </c>
      <c r="F70" s="6" t="s">
        <v>1764</v>
      </c>
      <c r="G70" t="str">
        <f t="shared" ref="G70" si="116">A70&amp;F70&amp;C70&amp;E70</f>
        <v>20级紫装斧</v>
      </c>
      <c r="H70" t="str">
        <f t="shared" ref="H70" si="117">A70&amp;B70&amp;D70</f>
        <v>2043080</v>
      </c>
      <c r="I70">
        <f t="shared" si="105"/>
        <v>101</v>
      </c>
    </row>
    <row r="71" spans="1:9">
      <c r="A71">
        <f t="shared" si="81"/>
        <v>20</v>
      </c>
      <c r="B71">
        <f t="shared" si="115"/>
        <v>5</v>
      </c>
      <c r="C71" t="str">
        <f t="shared" si="100"/>
        <v>橙装</v>
      </c>
      <c r="D71">
        <f t="shared" si="104"/>
        <v>3080</v>
      </c>
      <c r="E71" t="str">
        <f t="shared" si="97"/>
        <v>斧</v>
      </c>
      <c r="F71" s="6" t="s">
        <v>1764</v>
      </c>
      <c r="G71" t="str">
        <f t="shared" ref="G71" si="118">A71&amp;F71&amp;C71&amp;E71</f>
        <v>20级橙装斧</v>
      </c>
      <c r="H71" t="str">
        <f t="shared" ref="H71" si="119">A71&amp;B71&amp;D71</f>
        <v>2053080</v>
      </c>
      <c r="I71">
        <f t="shared" si="105"/>
        <v>101</v>
      </c>
    </row>
    <row r="72" spans="1:9">
      <c r="A72">
        <f t="shared" si="81"/>
        <v>20</v>
      </c>
      <c r="B72">
        <f t="shared" si="115"/>
        <v>1</v>
      </c>
      <c r="C72" t="str">
        <f t="shared" si="100"/>
        <v>白装</v>
      </c>
      <c r="D72">
        <f t="shared" si="104"/>
        <v>2824</v>
      </c>
      <c r="E72" t="str">
        <f t="shared" si="97"/>
        <v>仗</v>
      </c>
      <c r="F72" s="6" t="s">
        <v>1764</v>
      </c>
      <c r="G72" t="str">
        <f t="shared" ref="G72" si="120">A72&amp;F72&amp;C72&amp;E72</f>
        <v>20级白装仗</v>
      </c>
      <c r="H72" t="str">
        <f t="shared" ref="H72" si="121">A72&amp;B72&amp;D72</f>
        <v>2012824</v>
      </c>
      <c r="I72">
        <f t="shared" si="105"/>
        <v>501</v>
      </c>
    </row>
    <row r="73" spans="1:9">
      <c r="A73">
        <f t="shared" si="81"/>
        <v>20</v>
      </c>
      <c r="B73">
        <f t="shared" si="115"/>
        <v>2</v>
      </c>
      <c r="C73" t="str">
        <f t="shared" si="100"/>
        <v>绿装</v>
      </c>
      <c r="D73">
        <f t="shared" si="104"/>
        <v>2824</v>
      </c>
      <c r="E73" t="str">
        <f t="shared" si="97"/>
        <v>仗</v>
      </c>
      <c r="F73" s="6" t="s">
        <v>1764</v>
      </c>
      <c r="G73" t="str">
        <f t="shared" ref="G73:G99" si="122">A73&amp;F73&amp;C73&amp;E73</f>
        <v>20级绿装仗</v>
      </c>
      <c r="H73" t="str">
        <f t="shared" ref="H73:H99" si="123">A73&amp;B73&amp;D73</f>
        <v>2022824</v>
      </c>
      <c r="I73">
        <f t="shared" si="105"/>
        <v>501</v>
      </c>
    </row>
    <row r="74" spans="1:9">
      <c r="A74">
        <f t="shared" si="81"/>
        <v>20</v>
      </c>
      <c r="B74">
        <f t="shared" si="115"/>
        <v>3</v>
      </c>
      <c r="C74" t="str">
        <f t="shared" si="100"/>
        <v>蓝装</v>
      </c>
      <c r="D74">
        <f t="shared" si="104"/>
        <v>2824</v>
      </c>
      <c r="E74" t="str">
        <f t="shared" si="97"/>
        <v>仗</v>
      </c>
      <c r="F74" s="6" t="s">
        <v>1764</v>
      </c>
      <c r="G74" t="str">
        <f t="shared" si="122"/>
        <v>20级蓝装仗</v>
      </c>
      <c r="H74" t="str">
        <f t="shared" si="123"/>
        <v>2032824</v>
      </c>
      <c r="I74">
        <f t="shared" si="105"/>
        <v>501</v>
      </c>
    </row>
    <row r="75" spans="1:9">
      <c r="A75">
        <f t="shared" si="81"/>
        <v>20</v>
      </c>
      <c r="B75">
        <f t="shared" si="115"/>
        <v>4</v>
      </c>
      <c r="C75" t="str">
        <f t="shared" si="100"/>
        <v>紫装</v>
      </c>
      <c r="D75">
        <f t="shared" si="104"/>
        <v>2824</v>
      </c>
      <c r="E75" t="str">
        <f t="shared" si="97"/>
        <v>仗</v>
      </c>
      <c r="F75" s="6" t="s">
        <v>1764</v>
      </c>
      <c r="G75" t="str">
        <f t="shared" si="122"/>
        <v>20级紫装仗</v>
      </c>
      <c r="H75" t="str">
        <f t="shared" si="123"/>
        <v>2042824</v>
      </c>
      <c r="I75">
        <f t="shared" si="105"/>
        <v>501</v>
      </c>
    </row>
    <row r="76" spans="1:9">
      <c r="A76">
        <f t="shared" si="81"/>
        <v>20</v>
      </c>
      <c r="B76">
        <f t="shared" si="115"/>
        <v>5</v>
      </c>
      <c r="C76" t="str">
        <f t="shared" si="100"/>
        <v>橙装</v>
      </c>
      <c r="D76">
        <f t="shared" si="104"/>
        <v>2824</v>
      </c>
      <c r="E76" t="str">
        <f t="shared" si="97"/>
        <v>仗</v>
      </c>
      <c r="F76" s="6" t="s">
        <v>1764</v>
      </c>
      <c r="G76" t="str">
        <f t="shared" si="122"/>
        <v>20级橙装仗</v>
      </c>
      <c r="H76" t="str">
        <f t="shared" si="123"/>
        <v>2052824</v>
      </c>
      <c r="I76">
        <f t="shared" si="105"/>
        <v>501</v>
      </c>
    </row>
    <row r="77" spans="1:9">
      <c r="A77">
        <f t="shared" si="81"/>
        <v>30</v>
      </c>
      <c r="B77">
        <f t="shared" si="115"/>
        <v>1</v>
      </c>
      <c r="C77" t="str">
        <f t="shared" si="100"/>
        <v>白装</v>
      </c>
      <c r="D77">
        <f t="shared" si="104"/>
        <v>1288</v>
      </c>
      <c r="E77" t="str">
        <f t="shared" si="97"/>
        <v>剑</v>
      </c>
      <c r="F77" s="6" t="s">
        <v>1764</v>
      </c>
      <c r="G77" t="str">
        <f t="shared" si="122"/>
        <v>30级白装剑</v>
      </c>
      <c r="H77" t="str">
        <f t="shared" si="123"/>
        <v>3011288</v>
      </c>
      <c r="I77">
        <f t="shared" si="105"/>
        <v>404</v>
      </c>
    </row>
    <row r="78" spans="1:9">
      <c r="A78">
        <f t="shared" si="81"/>
        <v>30</v>
      </c>
      <c r="B78">
        <f t="shared" si="115"/>
        <v>2</v>
      </c>
      <c r="C78" t="str">
        <f t="shared" si="100"/>
        <v>绿装</v>
      </c>
      <c r="D78">
        <f t="shared" si="104"/>
        <v>1288</v>
      </c>
      <c r="E78" t="str">
        <f t="shared" si="97"/>
        <v>剑</v>
      </c>
      <c r="F78" s="6" t="s">
        <v>1764</v>
      </c>
      <c r="G78" t="str">
        <f t="shared" si="122"/>
        <v>30级绿装剑</v>
      </c>
      <c r="H78" t="str">
        <f t="shared" si="123"/>
        <v>3021288</v>
      </c>
      <c r="I78">
        <f t="shared" si="105"/>
        <v>404</v>
      </c>
    </row>
    <row r="79" spans="1:9">
      <c r="A79">
        <f t="shared" si="81"/>
        <v>30</v>
      </c>
      <c r="B79">
        <f t="shared" si="115"/>
        <v>3</v>
      </c>
      <c r="C79" t="str">
        <f t="shared" si="100"/>
        <v>蓝装</v>
      </c>
      <c r="D79">
        <f t="shared" si="104"/>
        <v>1288</v>
      </c>
      <c r="E79" t="str">
        <f t="shared" si="97"/>
        <v>剑</v>
      </c>
      <c r="F79" s="6" t="s">
        <v>1764</v>
      </c>
      <c r="G79" t="str">
        <f t="shared" si="122"/>
        <v>30级蓝装剑</v>
      </c>
      <c r="H79" t="str">
        <f t="shared" si="123"/>
        <v>3031288</v>
      </c>
      <c r="I79">
        <f t="shared" si="105"/>
        <v>404</v>
      </c>
    </row>
    <row r="80" spans="1:9">
      <c r="A80">
        <f t="shared" si="81"/>
        <v>30</v>
      </c>
      <c r="B80">
        <f t="shared" si="115"/>
        <v>4</v>
      </c>
      <c r="C80" t="str">
        <f t="shared" si="100"/>
        <v>紫装</v>
      </c>
      <c r="D80">
        <f t="shared" si="104"/>
        <v>1288</v>
      </c>
      <c r="E80" t="str">
        <f t="shared" si="97"/>
        <v>剑</v>
      </c>
      <c r="F80" s="6" t="s">
        <v>1764</v>
      </c>
      <c r="G80" t="str">
        <f t="shared" si="122"/>
        <v>30级紫装剑</v>
      </c>
      <c r="H80" t="str">
        <f t="shared" si="123"/>
        <v>3041288</v>
      </c>
      <c r="I80">
        <f t="shared" si="105"/>
        <v>404</v>
      </c>
    </row>
    <row r="81" spans="1:9">
      <c r="A81">
        <f t="shared" si="81"/>
        <v>30</v>
      </c>
      <c r="B81">
        <f t="shared" si="115"/>
        <v>5</v>
      </c>
      <c r="C81" t="str">
        <f t="shared" si="100"/>
        <v>橙装</v>
      </c>
      <c r="D81">
        <f t="shared" si="104"/>
        <v>1288</v>
      </c>
      <c r="E81" t="str">
        <f t="shared" si="97"/>
        <v>剑</v>
      </c>
      <c r="F81" s="6" t="s">
        <v>1764</v>
      </c>
      <c r="G81" t="str">
        <f t="shared" si="122"/>
        <v>30级橙装剑</v>
      </c>
      <c r="H81" t="str">
        <f t="shared" si="123"/>
        <v>3051288</v>
      </c>
      <c r="I81">
        <f t="shared" si="105"/>
        <v>404</v>
      </c>
    </row>
    <row r="82" spans="1:9">
      <c r="A82">
        <f t="shared" si="81"/>
        <v>30</v>
      </c>
      <c r="B82">
        <f t="shared" si="115"/>
        <v>1</v>
      </c>
      <c r="C82" t="str">
        <f t="shared" si="100"/>
        <v>白装</v>
      </c>
      <c r="D82">
        <f t="shared" si="104"/>
        <v>4360</v>
      </c>
      <c r="E82" t="str">
        <f t="shared" si="97"/>
        <v>锤</v>
      </c>
      <c r="F82" s="6" t="s">
        <v>1764</v>
      </c>
      <c r="G82" t="str">
        <f t="shared" si="122"/>
        <v>30级白装锤</v>
      </c>
      <c r="H82" t="str">
        <f t="shared" si="123"/>
        <v>3014360</v>
      </c>
      <c r="I82">
        <f t="shared" si="105"/>
        <v>201</v>
      </c>
    </row>
    <row r="83" spans="1:9">
      <c r="A83">
        <f t="shared" si="81"/>
        <v>30</v>
      </c>
      <c r="B83">
        <f t="shared" si="115"/>
        <v>2</v>
      </c>
      <c r="C83" t="str">
        <f t="shared" si="100"/>
        <v>绿装</v>
      </c>
      <c r="D83">
        <f t="shared" si="104"/>
        <v>4360</v>
      </c>
      <c r="E83" t="str">
        <f t="shared" si="97"/>
        <v>锤</v>
      </c>
      <c r="F83" s="6" t="s">
        <v>1764</v>
      </c>
      <c r="G83" t="str">
        <f t="shared" si="122"/>
        <v>30级绿装锤</v>
      </c>
      <c r="H83" t="str">
        <f t="shared" si="123"/>
        <v>3024360</v>
      </c>
      <c r="I83">
        <f t="shared" si="105"/>
        <v>201</v>
      </c>
    </row>
    <row r="84" spans="1:9">
      <c r="A84">
        <f t="shared" si="81"/>
        <v>30</v>
      </c>
      <c r="B84">
        <f t="shared" si="115"/>
        <v>3</v>
      </c>
      <c r="C84" t="str">
        <f t="shared" si="100"/>
        <v>蓝装</v>
      </c>
      <c r="D84">
        <f t="shared" si="104"/>
        <v>4360</v>
      </c>
      <c r="E84" t="str">
        <f t="shared" si="97"/>
        <v>锤</v>
      </c>
      <c r="F84" s="6" t="s">
        <v>1764</v>
      </c>
      <c r="G84" t="str">
        <f t="shared" si="122"/>
        <v>30级蓝装锤</v>
      </c>
      <c r="H84" t="str">
        <f t="shared" si="123"/>
        <v>3034360</v>
      </c>
      <c r="I84">
        <f t="shared" si="105"/>
        <v>201</v>
      </c>
    </row>
    <row r="85" spans="1:9">
      <c r="A85">
        <f t="shared" si="81"/>
        <v>30</v>
      </c>
      <c r="B85">
        <f t="shared" si="115"/>
        <v>4</v>
      </c>
      <c r="C85" t="str">
        <f t="shared" si="100"/>
        <v>紫装</v>
      </c>
      <c r="D85">
        <f t="shared" si="104"/>
        <v>4360</v>
      </c>
      <c r="E85" t="str">
        <f t="shared" si="97"/>
        <v>锤</v>
      </c>
      <c r="F85" s="6" t="s">
        <v>1764</v>
      </c>
      <c r="G85" t="str">
        <f t="shared" si="122"/>
        <v>30级紫装锤</v>
      </c>
      <c r="H85" t="str">
        <f t="shared" si="123"/>
        <v>3044360</v>
      </c>
      <c r="I85">
        <f t="shared" si="105"/>
        <v>201</v>
      </c>
    </row>
    <row r="86" spans="1:9">
      <c r="A86">
        <f t="shared" ref="A86" si="124">A61+10</f>
        <v>30</v>
      </c>
      <c r="B86">
        <f t="shared" si="115"/>
        <v>5</v>
      </c>
      <c r="C86" t="str">
        <f t="shared" si="100"/>
        <v>橙装</v>
      </c>
      <c r="D86">
        <f t="shared" si="104"/>
        <v>4360</v>
      </c>
      <c r="E86" t="str">
        <f t="shared" si="97"/>
        <v>锤</v>
      </c>
      <c r="F86" s="6" t="s">
        <v>1764</v>
      </c>
      <c r="G86" t="str">
        <f t="shared" si="122"/>
        <v>30级橙装锤</v>
      </c>
      <c r="H86" t="str">
        <f t="shared" si="123"/>
        <v>3054360</v>
      </c>
      <c r="I86">
        <f t="shared" si="105"/>
        <v>201</v>
      </c>
    </row>
    <row r="87" spans="1:9">
      <c r="A87">
        <f t="shared" ref="A87" si="125">A62+10</f>
        <v>30</v>
      </c>
      <c r="B87">
        <f t="shared" si="115"/>
        <v>1</v>
      </c>
      <c r="C87" t="str">
        <f t="shared" si="100"/>
        <v>白装</v>
      </c>
      <c r="D87">
        <f t="shared" si="104"/>
        <v>1800</v>
      </c>
      <c r="E87" t="str">
        <f t="shared" si="97"/>
        <v>弓</v>
      </c>
      <c r="F87" s="6" t="s">
        <v>1764</v>
      </c>
      <c r="G87" t="str">
        <f t="shared" si="122"/>
        <v>30级白装弓</v>
      </c>
      <c r="H87" t="str">
        <f t="shared" si="123"/>
        <v>3011800</v>
      </c>
      <c r="I87">
        <f t="shared" si="105"/>
        <v>301</v>
      </c>
    </row>
    <row r="88" spans="1:9">
      <c r="A88">
        <f t="shared" ref="A88" si="126">A63+10</f>
        <v>30</v>
      </c>
      <c r="B88">
        <f t="shared" si="115"/>
        <v>2</v>
      </c>
      <c r="C88" t="str">
        <f t="shared" si="100"/>
        <v>绿装</v>
      </c>
      <c r="D88">
        <f t="shared" si="104"/>
        <v>1800</v>
      </c>
      <c r="E88" t="str">
        <f t="shared" si="97"/>
        <v>弓</v>
      </c>
      <c r="F88" s="6" t="s">
        <v>1764</v>
      </c>
      <c r="G88" t="str">
        <f t="shared" si="122"/>
        <v>30级绿装弓</v>
      </c>
      <c r="H88" t="str">
        <f t="shared" si="123"/>
        <v>3021800</v>
      </c>
      <c r="I88">
        <f t="shared" si="105"/>
        <v>301</v>
      </c>
    </row>
    <row r="89" spans="1:9">
      <c r="A89">
        <f t="shared" ref="A89" si="127">A64+10</f>
        <v>30</v>
      </c>
      <c r="B89">
        <f t="shared" si="115"/>
        <v>3</v>
      </c>
      <c r="C89" t="str">
        <f t="shared" si="100"/>
        <v>蓝装</v>
      </c>
      <c r="D89">
        <f t="shared" si="104"/>
        <v>1800</v>
      </c>
      <c r="E89" t="str">
        <f t="shared" si="97"/>
        <v>弓</v>
      </c>
      <c r="F89" s="6" t="s">
        <v>1764</v>
      </c>
      <c r="G89" t="str">
        <f t="shared" si="122"/>
        <v>30级蓝装弓</v>
      </c>
      <c r="H89" t="str">
        <f t="shared" si="123"/>
        <v>3031800</v>
      </c>
      <c r="I89">
        <f t="shared" si="105"/>
        <v>301</v>
      </c>
    </row>
    <row r="90" spans="1:9">
      <c r="A90">
        <f t="shared" ref="A90" si="128">A65+10</f>
        <v>30</v>
      </c>
      <c r="B90">
        <f t="shared" si="115"/>
        <v>4</v>
      </c>
      <c r="C90" t="str">
        <f t="shared" si="100"/>
        <v>紫装</v>
      </c>
      <c r="D90">
        <f t="shared" si="104"/>
        <v>1800</v>
      </c>
      <c r="E90" t="str">
        <f t="shared" si="97"/>
        <v>弓</v>
      </c>
      <c r="F90" s="6" t="s">
        <v>1764</v>
      </c>
      <c r="G90" t="str">
        <f t="shared" si="122"/>
        <v>30级紫装弓</v>
      </c>
      <c r="H90" t="str">
        <f t="shared" si="123"/>
        <v>3041800</v>
      </c>
      <c r="I90">
        <f t="shared" si="105"/>
        <v>301</v>
      </c>
    </row>
    <row r="91" spans="1:9">
      <c r="A91">
        <f t="shared" ref="A91:A116" si="129">A66+10</f>
        <v>30</v>
      </c>
      <c r="B91">
        <f t="shared" si="115"/>
        <v>5</v>
      </c>
      <c r="C91" t="str">
        <f t="shared" si="100"/>
        <v>橙装</v>
      </c>
      <c r="D91">
        <f t="shared" si="104"/>
        <v>1800</v>
      </c>
      <c r="E91" t="str">
        <f t="shared" ref="E91" si="130">E66</f>
        <v>弓</v>
      </c>
      <c r="F91" s="6" t="s">
        <v>1764</v>
      </c>
      <c r="G91" t="str">
        <f t="shared" si="122"/>
        <v>30级橙装弓</v>
      </c>
      <c r="H91" t="str">
        <f t="shared" si="123"/>
        <v>3051800</v>
      </c>
      <c r="I91">
        <f t="shared" si="105"/>
        <v>301</v>
      </c>
    </row>
    <row r="92" spans="1:9">
      <c r="A92">
        <f t="shared" si="129"/>
        <v>30</v>
      </c>
      <c r="B92">
        <f t="shared" ref="B92" si="131">B87</f>
        <v>1</v>
      </c>
      <c r="C92" t="str">
        <f t="shared" ref="C92" si="132">C87</f>
        <v>白装</v>
      </c>
      <c r="D92">
        <f t="shared" ref="D92" si="133">D67</f>
        <v>3080</v>
      </c>
      <c r="E92" t="str">
        <f t="shared" ref="E92" si="134">E67</f>
        <v>斧</v>
      </c>
      <c r="F92" s="6" t="s">
        <v>1764</v>
      </c>
      <c r="G92" t="str">
        <f t="shared" si="122"/>
        <v>30级白装斧</v>
      </c>
      <c r="H92" t="str">
        <f t="shared" si="123"/>
        <v>3013080</v>
      </c>
      <c r="I92">
        <f t="shared" ref="I92" si="135">I67</f>
        <v>101</v>
      </c>
    </row>
    <row r="93" spans="1:9">
      <c r="A93">
        <f t="shared" si="129"/>
        <v>30</v>
      </c>
      <c r="B93">
        <f t="shared" ref="B93" si="136">B88</f>
        <v>2</v>
      </c>
      <c r="C93" t="str">
        <f t="shared" ref="C93" si="137">C88</f>
        <v>绿装</v>
      </c>
      <c r="D93">
        <f t="shared" ref="D93" si="138">D68</f>
        <v>3080</v>
      </c>
      <c r="E93" t="str">
        <f t="shared" ref="E93" si="139">E68</f>
        <v>斧</v>
      </c>
      <c r="F93" s="6" t="s">
        <v>1764</v>
      </c>
      <c r="G93" t="str">
        <f t="shared" si="122"/>
        <v>30级绿装斧</v>
      </c>
      <c r="H93" t="str">
        <f t="shared" si="123"/>
        <v>3023080</v>
      </c>
      <c r="I93">
        <f t="shared" ref="I93" si="140">I68</f>
        <v>101</v>
      </c>
    </row>
    <row r="94" spans="1:9">
      <c r="A94">
        <f t="shared" si="129"/>
        <v>30</v>
      </c>
      <c r="B94">
        <f t="shared" ref="B94" si="141">B89</f>
        <v>3</v>
      </c>
      <c r="C94" t="str">
        <f t="shared" ref="C94" si="142">C89</f>
        <v>蓝装</v>
      </c>
      <c r="D94">
        <f t="shared" ref="D94" si="143">D69</f>
        <v>3080</v>
      </c>
      <c r="E94" t="str">
        <f t="shared" ref="E94" si="144">E69</f>
        <v>斧</v>
      </c>
      <c r="F94" s="6" t="s">
        <v>1764</v>
      </c>
      <c r="G94" t="str">
        <f t="shared" si="122"/>
        <v>30级蓝装斧</v>
      </c>
      <c r="H94" t="str">
        <f t="shared" si="123"/>
        <v>3033080</v>
      </c>
      <c r="I94">
        <f t="shared" ref="I94" si="145">I69</f>
        <v>101</v>
      </c>
    </row>
    <row r="95" spans="1:9">
      <c r="A95">
        <f t="shared" si="129"/>
        <v>30</v>
      </c>
      <c r="B95">
        <f t="shared" ref="B95" si="146">B90</f>
        <v>4</v>
      </c>
      <c r="C95" t="str">
        <f t="shared" ref="C95" si="147">C90</f>
        <v>紫装</v>
      </c>
      <c r="D95">
        <f t="shared" ref="D95" si="148">D70</f>
        <v>3080</v>
      </c>
      <c r="E95" t="str">
        <f t="shared" ref="E95" si="149">E70</f>
        <v>斧</v>
      </c>
      <c r="F95" s="6" t="s">
        <v>1764</v>
      </c>
      <c r="G95" t="str">
        <f t="shared" si="122"/>
        <v>30级紫装斧</v>
      </c>
      <c r="H95" t="str">
        <f t="shared" si="123"/>
        <v>3043080</v>
      </c>
      <c r="I95">
        <f t="shared" ref="I95" si="150">I70</f>
        <v>101</v>
      </c>
    </row>
    <row r="96" spans="1:9">
      <c r="A96">
        <f t="shared" si="129"/>
        <v>30</v>
      </c>
      <c r="B96">
        <f t="shared" ref="B96" si="151">B91</f>
        <v>5</v>
      </c>
      <c r="C96" t="str">
        <f t="shared" ref="C96" si="152">C91</f>
        <v>橙装</v>
      </c>
      <c r="D96">
        <f t="shared" ref="D96" si="153">D71</f>
        <v>3080</v>
      </c>
      <c r="E96" t="str">
        <f t="shared" ref="E96:E123" si="154">E71</f>
        <v>斧</v>
      </c>
      <c r="F96" s="6" t="s">
        <v>1764</v>
      </c>
      <c r="G96" t="str">
        <f t="shared" si="122"/>
        <v>30级橙装斧</v>
      </c>
      <c r="H96" t="str">
        <f t="shared" si="123"/>
        <v>3053080</v>
      </c>
      <c r="I96">
        <f t="shared" ref="I96:I101" si="155">I71</f>
        <v>101</v>
      </c>
    </row>
    <row r="97" spans="1:9">
      <c r="A97">
        <f t="shared" si="129"/>
        <v>30</v>
      </c>
      <c r="B97">
        <f t="shared" ref="B97:C101" si="156">B92</f>
        <v>1</v>
      </c>
      <c r="C97" t="str">
        <f t="shared" si="156"/>
        <v>白装</v>
      </c>
      <c r="D97">
        <f t="shared" ref="D97" si="157">D72</f>
        <v>2824</v>
      </c>
      <c r="E97" t="str">
        <f t="shared" si="154"/>
        <v>仗</v>
      </c>
      <c r="F97" s="6" t="s">
        <v>1764</v>
      </c>
      <c r="G97" t="str">
        <f t="shared" si="122"/>
        <v>30级白装仗</v>
      </c>
      <c r="H97" t="str">
        <f t="shared" si="123"/>
        <v>3012824</v>
      </c>
      <c r="I97">
        <f t="shared" si="155"/>
        <v>501</v>
      </c>
    </row>
    <row r="98" spans="1:9">
      <c r="A98">
        <f t="shared" si="129"/>
        <v>30</v>
      </c>
      <c r="B98">
        <f t="shared" si="156"/>
        <v>2</v>
      </c>
      <c r="C98" t="str">
        <f t="shared" si="156"/>
        <v>绿装</v>
      </c>
      <c r="D98">
        <f t="shared" ref="D98:D124" si="158">D73</f>
        <v>2824</v>
      </c>
      <c r="E98" t="str">
        <f t="shared" si="154"/>
        <v>仗</v>
      </c>
      <c r="F98" s="6" t="s">
        <v>1764</v>
      </c>
      <c r="G98" t="str">
        <f t="shared" si="122"/>
        <v>30级绿装仗</v>
      </c>
      <c r="H98" t="str">
        <f t="shared" si="123"/>
        <v>3022824</v>
      </c>
      <c r="I98">
        <f t="shared" si="155"/>
        <v>501</v>
      </c>
    </row>
    <row r="99" spans="1:9">
      <c r="A99">
        <f t="shared" si="129"/>
        <v>30</v>
      </c>
      <c r="B99">
        <f t="shared" si="156"/>
        <v>3</v>
      </c>
      <c r="C99" t="str">
        <f t="shared" si="156"/>
        <v>蓝装</v>
      </c>
      <c r="D99">
        <f t="shared" si="158"/>
        <v>2824</v>
      </c>
      <c r="E99" t="str">
        <f t="shared" si="154"/>
        <v>仗</v>
      </c>
      <c r="F99" s="6" t="s">
        <v>1764</v>
      </c>
      <c r="G99" t="str">
        <f t="shared" si="122"/>
        <v>30级蓝装仗</v>
      </c>
      <c r="H99" t="str">
        <f t="shared" si="123"/>
        <v>3032824</v>
      </c>
      <c r="I99">
        <f t="shared" si="155"/>
        <v>501</v>
      </c>
    </row>
    <row r="100" spans="1:9">
      <c r="A100">
        <f t="shared" si="129"/>
        <v>30</v>
      </c>
      <c r="B100">
        <f t="shared" si="156"/>
        <v>4</v>
      </c>
      <c r="C100" t="str">
        <f t="shared" si="156"/>
        <v>紫装</v>
      </c>
      <c r="D100">
        <f t="shared" si="158"/>
        <v>2824</v>
      </c>
      <c r="E100" t="str">
        <f t="shared" si="154"/>
        <v>仗</v>
      </c>
      <c r="F100" s="6" t="s">
        <v>1764</v>
      </c>
      <c r="G100" t="str">
        <f t="shared" ref="G100" si="159">A100&amp;F100&amp;C100&amp;E100</f>
        <v>30级紫装仗</v>
      </c>
      <c r="H100" t="str">
        <f t="shared" ref="H100" si="160">A100&amp;B100&amp;D100</f>
        <v>3042824</v>
      </c>
      <c r="I100">
        <f t="shared" si="155"/>
        <v>501</v>
      </c>
    </row>
    <row r="101" spans="1:9">
      <c r="A101">
        <f t="shared" si="129"/>
        <v>30</v>
      </c>
      <c r="B101">
        <f t="shared" si="156"/>
        <v>5</v>
      </c>
      <c r="C101" t="str">
        <f t="shared" si="156"/>
        <v>橙装</v>
      </c>
      <c r="D101">
        <f t="shared" si="158"/>
        <v>2824</v>
      </c>
      <c r="E101" t="str">
        <f t="shared" si="154"/>
        <v>仗</v>
      </c>
      <c r="F101" s="6" t="s">
        <v>1764</v>
      </c>
      <c r="G101" t="str">
        <f t="shared" ref="G101" si="161">A101&amp;F101&amp;C101&amp;E101</f>
        <v>30级橙装仗</v>
      </c>
      <c r="H101" t="str">
        <f t="shared" ref="H101" si="162">A101&amp;B101&amp;D101</f>
        <v>3052824</v>
      </c>
      <c r="I101">
        <f t="shared" si="155"/>
        <v>501</v>
      </c>
    </row>
    <row r="102" spans="1:9">
      <c r="A102">
        <f t="shared" si="129"/>
        <v>40</v>
      </c>
      <c r="B102">
        <f t="shared" ref="B102" si="163">B97</f>
        <v>1</v>
      </c>
      <c r="C102" t="str">
        <f t="shared" ref="C102:C124" si="164">C97</f>
        <v>白装</v>
      </c>
      <c r="D102">
        <f t="shared" si="158"/>
        <v>1288</v>
      </c>
      <c r="E102" t="str">
        <f t="shared" si="154"/>
        <v>剑</v>
      </c>
      <c r="F102" s="6" t="s">
        <v>1764</v>
      </c>
      <c r="G102" t="str">
        <f t="shared" ref="G102" si="165">A102&amp;F102&amp;C102&amp;E102</f>
        <v>40级白装剑</v>
      </c>
      <c r="H102" t="str">
        <f t="shared" ref="H102" si="166">A102&amp;B102&amp;D102</f>
        <v>4011288</v>
      </c>
      <c r="I102">
        <v>405</v>
      </c>
    </row>
    <row r="103" spans="1:9">
      <c r="A103">
        <f t="shared" si="129"/>
        <v>40</v>
      </c>
      <c r="B103">
        <f t="shared" ref="B103" si="167">B98</f>
        <v>2</v>
      </c>
      <c r="C103" t="str">
        <f t="shared" si="164"/>
        <v>绿装</v>
      </c>
      <c r="D103">
        <f t="shared" si="158"/>
        <v>1288</v>
      </c>
      <c r="E103" t="str">
        <f t="shared" si="154"/>
        <v>剑</v>
      </c>
      <c r="F103" s="6" t="s">
        <v>1764</v>
      </c>
      <c r="G103" t="str">
        <f t="shared" ref="G103" si="168">A103&amp;F103&amp;C103&amp;E103</f>
        <v>40级绿装剑</v>
      </c>
      <c r="H103" t="str">
        <f t="shared" ref="H103" si="169">A103&amp;B103&amp;D103</f>
        <v>4021288</v>
      </c>
      <c r="I103">
        <v>405</v>
      </c>
    </row>
    <row r="104" spans="1:9">
      <c r="A104">
        <f t="shared" si="129"/>
        <v>40</v>
      </c>
      <c r="B104">
        <f t="shared" ref="B104" si="170">B99</f>
        <v>3</v>
      </c>
      <c r="C104" t="str">
        <f t="shared" si="164"/>
        <v>蓝装</v>
      </c>
      <c r="D104">
        <f t="shared" si="158"/>
        <v>1288</v>
      </c>
      <c r="E104" t="str">
        <f t="shared" si="154"/>
        <v>剑</v>
      </c>
      <c r="F104" s="6" t="s">
        <v>1764</v>
      </c>
      <c r="G104" t="str">
        <f t="shared" ref="G104" si="171">A104&amp;F104&amp;C104&amp;E104</f>
        <v>40级蓝装剑</v>
      </c>
      <c r="H104" t="str">
        <f t="shared" ref="H104" si="172">A104&amp;B104&amp;D104</f>
        <v>4031288</v>
      </c>
      <c r="I104">
        <v>405</v>
      </c>
    </row>
    <row r="105" spans="1:9">
      <c r="A105">
        <f t="shared" si="129"/>
        <v>40</v>
      </c>
      <c r="B105">
        <f t="shared" ref="B105" si="173">B100</f>
        <v>4</v>
      </c>
      <c r="C105" t="str">
        <f t="shared" si="164"/>
        <v>紫装</v>
      </c>
      <c r="D105">
        <f t="shared" si="158"/>
        <v>1288</v>
      </c>
      <c r="E105" t="str">
        <f t="shared" si="154"/>
        <v>剑</v>
      </c>
      <c r="F105" s="6" t="s">
        <v>1764</v>
      </c>
      <c r="G105" t="str">
        <f t="shared" ref="G105:G130" si="174">A105&amp;F105&amp;C105&amp;E105</f>
        <v>40级紫装剑</v>
      </c>
      <c r="H105" t="str">
        <f t="shared" ref="H105:H130" si="175">A105&amp;B105&amp;D105</f>
        <v>4041288</v>
      </c>
      <c r="I105">
        <v>405</v>
      </c>
    </row>
    <row r="106" spans="1:9">
      <c r="A106">
        <f t="shared" si="129"/>
        <v>40</v>
      </c>
      <c r="B106">
        <f t="shared" ref="B106" si="176">B101</f>
        <v>5</v>
      </c>
      <c r="C106" t="str">
        <f t="shared" si="164"/>
        <v>橙装</v>
      </c>
      <c r="D106">
        <f t="shared" si="158"/>
        <v>1288</v>
      </c>
      <c r="E106" t="str">
        <f t="shared" si="154"/>
        <v>剑</v>
      </c>
      <c r="F106" s="6" t="s">
        <v>1764</v>
      </c>
      <c r="G106" t="str">
        <f t="shared" si="174"/>
        <v>40级橙装剑</v>
      </c>
      <c r="H106" t="str">
        <f t="shared" si="175"/>
        <v>4051288</v>
      </c>
      <c r="I106">
        <v>405</v>
      </c>
    </row>
    <row r="107" spans="1:9">
      <c r="A107">
        <f t="shared" si="129"/>
        <v>40</v>
      </c>
      <c r="B107">
        <f t="shared" ref="B107" si="177">B102</f>
        <v>1</v>
      </c>
      <c r="C107" t="str">
        <f t="shared" si="164"/>
        <v>白装</v>
      </c>
      <c r="D107">
        <f t="shared" si="158"/>
        <v>4360</v>
      </c>
      <c r="E107" t="str">
        <f t="shared" si="154"/>
        <v>锤</v>
      </c>
      <c r="F107" s="6" t="s">
        <v>1764</v>
      </c>
      <c r="G107" t="str">
        <f t="shared" si="174"/>
        <v>40级白装锤</v>
      </c>
      <c r="H107" t="str">
        <f t="shared" si="175"/>
        <v>4014360</v>
      </c>
      <c r="I107">
        <v>203</v>
      </c>
    </row>
    <row r="108" spans="1:9">
      <c r="A108">
        <f t="shared" si="129"/>
        <v>40</v>
      </c>
      <c r="B108">
        <f t="shared" ref="B108" si="178">B103</f>
        <v>2</v>
      </c>
      <c r="C108" t="str">
        <f t="shared" si="164"/>
        <v>绿装</v>
      </c>
      <c r="D108">
        <f t="shared" si="158"/>
        <v>4360</v>
      </c>
      <c r="E108" t="str">
        <f t="shared" si="154"/>
        <v>锤</v>
      </c>
      <c r="F108" s="6" t="s">
        <v>1764</v>
      </c>
      <c r="G108" t="str">
        <f t="shared" si="174"/>
        <v>40级绿装锤</v>
      </c>
      <c r="H108" t="str">
        <f t="shared" si="175"/>
        <v>4024360</v>
      </c>
      <c r="I108">
        <v>203</v>
      </c>
    </row>
    <row r="109" spans="1:9">
      <c r="A109">
        <f t="shared" si="129"/>
        <v>40</v>
      </c>
      <c r="B109">
        <f t="shared" ref="B109" si="179">B104</f>
        <v>3</v>
      </c>
      <c r="C109" t="str">
        <f t="shared" si="164"/>
        <v>蓝装</v>
      </c>
      <c r="D109">
        <f t="shared" si="158"/>
        <v>4360</v>
      </c>
      <c r="E109" t="str">
        <f t="shared" si="154"/>
        <v>锤</v>
      </c>
      <c r="F109" s="6" t="s">
        <v>1764</v>
      </c>
      <c r="G109" t="str">
        <f t="shared" si="174"/>
        <v>40级蓝装锤</v>
      </c>
      <c r="H109" t="str">
        <f t="shared" si="175"/>
        <v>4034360</v>
      </c>
      <c r="I109">
        <v>203</v>
      </c>
    </row>
    <row r="110" spans="1:9">
      <c r="A110">
        <f t="shared" si="129"/>
        <v>40</v>
      </c>
      <c r="B110">
        <f t="shared" ref="B110" si="180">B105</f>
        <v>4</v>
      </c>
      <c r="C110" t="str">
        <f t="shared" si="164"/>
        <v>紫装</v>
      </c>
      <c r="D110">
        <f t="shared" si="158"/>
        <v>4360</v>
      </c>
      <c r="E110" t="str">
        <f t="shared" si="154"/>
        <v>锤</v>
      </c>
      <c r="F110" s="6" t="s">
        <v>1764</v>
      </c>
      <c r="G110" t="str">
        <f t="shared" si="174"/>
        <v>40级紫装锤</v>
      </c>
      <c r="H110" t="str">
        <f t="shared" si="175"/>
        <v>4044360</v>
      </c>
      <c r="I110">
        <v>203</v>
      </c>
    </row>
    <row r="111" spans="1:9">
      <c r="A111">
        <f t="shared" si="129"/>
        <v>40</v>
      </c>
      <c r="B111">
        <f t="shared" ref="B111" si="181">B106</f>
        <v>5</v>
      </c>
      <c r="C111" t="str">
        <f t="shared" si="164"/>
        <v>橙装</v>
      </c>
      <c r="D111">
        <f t="shared" si="158"/>
        <v>4360</v>
      </c>
      <c r="E111" t="str">
        <f t="shared" si="154"/>
        <v>锤</v>
      </c>
      <c r="F111" s="6" t="s">
        <v>1764</v>
      </c>
      <c r="G111" t="str">
        <f t="shared" si="174"/>
        <v>40级橙装锤</v>
      </c>
      <c r="H111" t="str">
        <f t="shared" si="175"/>
        <v>4054360</v>
      </c>
      <c r="I111">
        <v>203</v>
      </c>
    </row>
    <row r="112" spans="1:9">
      <c r="A112">
        <f t="shared" si="129"/>
        <v>40</v>
      </c>
      <c r="B112">
        <f t="shared" ref="B112" si="182">B107</f>
        <v>1</v>
      </c>
      <c r="C112" t="str">
        <f t="shared" si="164"/>
        <v>白装</v>
      </c>
      <c r="D112">
        <f t="shared" si="158"/>
        <v>1800</v>
      </c>
      <c r="E112" t="str">
        <f t="shared" si="154"/>
        <v>弓</v>
      </c>
      <c r="F112" s="6" t="s">
        <v>1764</v>
      </c>
      <c r="G112" t="str">
        <f t="shared" si="174"/>
        <v>40级白装弓</v>
      </c>
      <c r="H112" t="str">
        <f t="shared" si="175"/>
        <v>4011800</v>
      </c>
      <c r="I112">
        <v>301</v>
      </c>
    </row>
    <row r="113" spans="1:9">
      <c r="A113">
        <f t="shared" si="129"/>
        <v>40</v>
      </c>
      <c r="B113">
        <f t="shared" ref="B113" si="183">B108</f>
        <v>2</v>
      </c>
      <c r="C113" t="str">
        <f t="shared" si="164"/>
        <v>绿装</v>
      </c>
      <c r="D113">
        <f t="shared" si="158"/>
        <v>1800</v>
      </c>
      <c r="E113" t="str">
        <f t="shared" si="154"/>
        <v>弓</v>
      </c>
      <c r="F113" s="6" t="s">
        <v>1764</v>
      </c>
      <c r="G113" t="str">
        <f t="shared" si="174"/>
        <v>40级绿装弓</v>
      </c>
      <c r="H113" t="str">
        <f t="shared" si="175"/>
        <v>4021800</v>
      </c>
      <c r="I113">
        <v>301</v>
      </c>
    </row>
    <row r="114" spans="1:9">
      <c r="A114">
        <f t="shared" si="129"/>
        <v>40</v>
      </c>
      <c r="B114">
        <f t="shared" ref="B114" si="184">B109</f>
        <v>3</v>
      </c>
      <c r="C114" t="str">
        <f t="shared" si="164"/>
        <v>蓝装</v>
      </c>
      <c r="D114">
        <f t="shared" si="158"/>
        <v>1800</v>
      </c>
      <c r="E114" t="str">
        <f t="shared" si="154"/>
        <v>弓</v>
      </c>
      <c r="F114" s="6" t="s">
        <v>1764</v>
      </c>
      <c r="G114" t="str">
        <f t="shared" si="174"/>
        <v>40级蓝装弓</v>
      </c>
      <c r="H114" t="str">
        <f t="shared" si="175"/>
        <v>4031800</v>
      </c>
      <c r="I114">
        <v>301</v>
      </c>
    </row>
    <row r="115" spans="1:9">
      <c r="A115">
        <f t="shared" si="129"/>
        <v>40</v>
      </c>
      <c r="B115">
        <f t="shared" ref="B115" si="185">B110</f>
        <v>4</v>
      </c>
      <c r="C115" t="str">
        <f t="shared" si="164"/>
        <v>紫装</v>
      </c>
      <c r="D115">
        <f t="shared" si="158"/>
        <v>1800</v>
      </c>
      <c r="E115" t="str">
        <f t="shared" si="154"/>
        <v>弓</v>
      </c>
      <c r="F115" s="6" t="s">
        <v>1764</v>
      </c>
      <c r="G115" t="str">
        <f t="shared" si="174"/>
        <v>40级紫装弓</v>
      </c>
      <c r="H115" t="str">
        <f t="shared" si="175"/>
        <v>4041800</v>
      </c>
      <c r="I115">
        <v>301</v>
      </c>
    </row>
    <row r="116" spans="1:9">
      <c r="A116">
        <f t="shared" si="129"/>
        <v>40</v>
      </c>
      <c r="B116">
        <f t="shared" ref="B116" si="186">B111</f>
        <v>5</v>
      </c>
      <c r="C116" t="str">
        <f t="shared" si="164"/>
        <v>橙装</v>
      </c>
      <c r="D116">
        <f t="shared" si="158"/>
        <v>1800</v>
      </c>
      <c r="E116" t="str">
        <f t="shared" si="154"/>
        <v>弓</v>
      </c>
      <c r="F116" s="6" t="s">
        <v>1764</v>
      </c>
      <c r="G116" t="str">
        <f t="shared" si="174"/>
        <v>40级橙装弓</v>
      </c>
      <c r="H116" t="str">
        <f t="shared" si="175"/>
        <v>4051800</v>
      </c>
      <c r="I116">
        <v>301</v>
      </c>
    </row>
    <row r="117" spans="1:9">
      <c r="A117">
        <f t="shared" ref="A117" si="187">A92+10</f>
        <v>40</v>
      </c>
      <c r="B117">
        <f t="shared" ref="B117" si="188">B112</f>
        <v>1</v>
      </c>
      <c r="C117" t="str">
        <f t="shared" si="164"/>
        <v>白装</v>
      </c>
      <c r="D117">
        <f t="shared" si="158"/>
        <v>3080</v>
      </c>
      <c r="E117" t="str">
        <f t="shared" si="154"/>
        <v>斧</v>
      </c>
      <c r="F117" s="6" t="s">
        <v>1764</v>
      </c>
      <c r="G117" t="str">
        <f t="shared" si="174"/>
        <v>40级白装斧</v>
      </c>
      <c r="H117" t="str">
        <f t="shared" si="175"/>
        <v>4013080</v>
      </c>
      <c r="I117">
        <v>102</v>
      </c>
    </row>
    <row r="118" spans="1:9">
      <c r="A118">
        <f t="shared" ref="A118" si="189">A93+10</f>
        <v>40</v>
      </c>
      <c r="B118">
        <f t="shared" ref="B118" si="190">B113</f>
        <v>2</v>
      </c>
      <c r="C118" t="str">
        <f t="shared" si="164"/>
        <v>绿装</v>
      </c>
      <c r="D118">
        <f t="shared" si="158"/>
        <v>3080</v>
      </c>
      <c r="E118" t="str">
        <f t="shared" si="154"/>
        <v>斧</v>
      </c>
      <c r="F118" s="6" t="s">
        <v>1764</v>
      </c>
      <c r="G118" t="str">
        <f t="shared" si="174"/>
        <v>40级绿装斧</v>
      </c>
      <c r="H118" t="str">
        <f t="shared" si="175"/>
        <v>4023080</v>
      </c>
      <c r="I118">
        <v>102</v>
      </c>
    </row>
    <row r="119" spans="1:9">
      <c r="A119">
        <f t="shared" ref="A119" si="191">A94+10</f>
        <v>40</v>
      </c>
      <c r="B119">
        <f t="shared" ref="B119" si="192">B114</f>
        <v>3</v>
      </c>
      <c r="C119" t="str">
        <f t="shared" si="164"/>
        <v>蓝装</v>
      </c>
      <c r="D119">
        <f t="shared" si="158"/>
        <v>3080</v>
      </c>
      <c r="E119" t="str">
        <f t="shared" si="154"/>
        <v>斧</v>
      </c>
      <c r="F119" s="6" t="s">
        <v>1764</v>
      </c>
      <c r="G119" t="str">
        <f t="shared" si="174"/>
        <v>40级蓝装斧</v>
      </c>
      <c r="H119" t="str">
        <f t="shared" si="175"/>
        <v>4033080</v>
      </c>
      <c r="I119">
        <v>102</v>
      </c>
    </row>
    <row r="120" spans="1:9">
      <c r="A120">
        <f t="shared" ref="A120" si="193">A95+10</f>
        <v>40</v>
      </c>
      <c r="B120">
        <f t="shared" ref="B120" si="194">B115</f>
        <v>4</v>
      </c>
      <c r="C120" t="str">
        <f t="shared" si="164"/>
        <v>紫装</v>
      </c>
      <c r="D120">
        <f t="shared" si="158"/>
        <v>3080</v>
      </c>
      <c r="E120" t="str">
        <f t="shared" si="154"/>
        <v>斧</v>
      </c>
      <c r="F120" s="6" t="s">
        <v>1764</v>
      </c>
      <c r="G120" t="str">
        <f t="shared" si="174"/>
        <v>40级紫装斧</v>
      </c>
      <c r="H120" t="str">
        <f t="shared" si="175"/>
        <v>4043080</v>
      </c>
      <c r="I120">
        <v>102</v>
      </c>
    </row>
    <row r="121" spans="1:9">
      <c r="A121">
        <f t="shared" ref="A121" si="195">A96+10</f>
        <v>40</v>
      </c>
      <c r="B121">
        <f t="shared" ref="B121" si="196">B116</f>
        <v>5</v>
      </c>
      <c r="C121" t="str">
        <f t="shared" si="164"/>
        <v>橙装</v>
      </c>
      <c r="D121">
        <f t="shared" si="158"/>
        <v>3080</v>
      </c>
      <c r="E121" t="str">
        <f t="shared" si="154"/>
        <v>斧</v>
      </c>
      <c r="F121" s="6" t="s">
        <v>1764</v>
      </c>
      <c r="G121" t="str">
        <f t="shared" si="174"/>
        <v>40级橙装斧</v>
      </c>
      <c r="H121" t="str">
        <f t="shared" si="175"/>
        <v>4053080</v>
      </c>
      <c r="I121">
        <v>102</v>
      </c>
    </row>
    <row r="122" spans="1:9">
      <c r="A122">
        <f t="shared" ref="A122" si="197">A97+10</f>
        <v>40</v>
      </c>
      <c r="B122">
        <f t="shared" ref="B122" si="198">B117</f>
        <v>1</v>
      </c>
      <c r="C122" t="str">
        <f t="shared" si="164"/>
        <v>白装</v>
      </c>
      <c r="D122">
        <f t="shared" si="158"/>
        <v>2824</v>
      </c>
      <c r="E122" t="str">
        <f t="shared" si="154"/>
        <v>仗</v>
      </c>
      <c r="F122" s="6" t="s">
        <v>1764</v>
      </c>
      <c r="G122" t="str">
        <f t="shared" si="174"/>
        <v>40级白装仗</v>
      </c>
      <c r="H122" t="str">
        <f t="shared" si="175"/>
        <v>4012824</v>
      </c>
      <c r="I122">
        <v>501</v>
      </c>
    </row>
    <row r="123" spans="1:9">
      <c r="A123">
        <f t="shared" ref="A123:A149" si="199">A98+10</f>
        <v>40</v>
      </c>
      <c r="B123">
        <f t="shared" ref="B123" si="200">B118</f>
        <v>2</v>
      </c>
      <c r="C123" t="str">
        <f t="shared" si="164"/>
        <v>绿装</v>
      </c>
      <c r="D123">
        <f t="shared" si="158"/>
        <v>2824</v>
      </c>
      <c r="E123" t="str">
        <f t="shared" si="154"/>
        <v>仗</v>
      </c>
      <c r="F123" s="6" t="s">
        <v>1764</v>
      </c>
      <c r="G123" t="str">
        <f t="shared" si="174"/>
        <v>40级绿装仗</v>
      </c>
      <c r="H123" t="str">
        <f t="shared" si="175"/>
        <v>4022824</v>
      </c>
      <c r="I123">
        <v>501</v>
      </c>
    </row>
    <row r="124" spans="1:9">
      <c r="A124">
        <f t="shared" si="199"/>
        <v>40</v>
      </c>
      <c r="B124">
        <f t="shared" ref="B124" si="201">B119</f>
        <v>3</v>
      </c>
      <c r="C124" t="str">
        <f t="shared" si="164"/>
        <v>蓝装</v>
      </c>
      <c r="D124">
        <f t="shared" si="158"/>
        <v>2824</v>
      </c>
      <c r="E124" t="str">
        <f t="shared" ref="E124" si="202">E99</f>
        <v>仗</v>
      </c>
      <c r="F124" s="6" t="s">
        <v>1764</v>
      </c>
      <c r="G124" t="str">
        <f t="shared" si="174"/>
        <v>40级蓝装仗</v>
      </c>
      <c r="H124" t="str">
        <f t="shared" si="175"/>
        <v>4032824</v>
      </c>
      <c r="I124">
        <v>501</v>
      </c>
    </row>
    <row r="125" spans="1:9">
      <c r="A125">
        <f t="shared" si="199"/>
        <v>40</v>
      </c>
      <c r="B125">
        <f t="shared" ref="B125" si="203">B120</f>
        <v>4</v>
      </c>
      <c r="C125" t="str">
        <f t="shared" ref="C125" si="204">C120</f>
        <v>紫装</v>
      </c>
      <c r="D125">
        <f t="shared" ref="D125" si="205">D100</f>
        <v>2824</v>
      </c>
      <c r="E125" t="str">
        <f t="shared" ref="E125" si="206">E100</f>
        <v>仗</v>
      </c>
      <c r="F125" s="6" t="s">
        <v>1764</v>
      </c>
      <c r="G125" t="str">
        <f t="shared" si="174"/>
        <v>40级紫装仗</v>
      </c>
      <c r="H125" t="str">
        <f t="shared" si="175"/>
        <v>4042824</v>
      </c>
      <c r="I125">
        <v>501</v>
      </c>
    </row>
    <row r="126" spans="1:9">
      <c r="A126">
        <f t="shared" si="199"/>
        <v>40</v>
      </c>
      <c r="B126">
        <f t="shared" ref="B126" si="207">B121</f>
        <v>5</v>
      </c>
      <c r="C126" t="str">
        <f t="shared" ref="C126" si="208">C121</f>
        <v>橙装</v>
      </c>
      <c r="D126">
        <f t="shared" ref="D126" si="209">D101</f>
        <v>2824</v>
      </c>
      <c r="E126" t="str">
        <f t="shared" ref="E126" si="210">E101</f>
        <v>仗</v>
      </c>
      <c r="F126" s="6" t="s">
        <v>1764</v>
      </c>
      <c r="G126" t="str">
        <f t="shared" si="174"/>
        <v>40级橙装仗</v>
      </c>
      <c r="H126" t="str">
        <f t="shared" si="175"/>
        <v>4052824</v>
      </c>
      <c r="I126">
        <v>501</v>
      </c>
    </row>
    <row r="127" spans="1:9">
      <c r="A127">
        <f t="shared" si="199"/>
        <v>50</v>
      </c>
      <c r="B127">
        <f t="shared" ref="B127" si="211">B122</f>
        <v>1</v>
      </c>
      <c r="C127" t="str">
        <f t="shared" ref="C127" si="212">C122</f>
        <v>白装</v>
      </c>
      <c r="D127">
        <f t="shared" ref="D127" si="213">D102</f>
        <v>1288</v>
      </c>
      <c r="E127" t="str">
        <f t="shared" ref="E127" si="214">E102</f>
        <v>剑</v>
      </c>
      <c r="F127" s="6" t="s">
        <v>1764</v>
      </c>
      <c r="G127" t="str">
        <f t="shared" si="174"/>
        <v>50级白装剑</v>
      </c>
      <c r="H127" t="str">
        <f t="shared" si="175"/>
        <v>5011288</v>
      </c>
      <c r="I127">
        <v>407</v>
      </c>
    </row>
    <row r="128" spans="1:9">
      <c r="A128">
        <f t="shared" si="199"/>
        <v>50</v>
      </c>
      <c r="B128">
        <f t="shared" ref="B128" si="215">B123</f>
        <v>2</v>
      </c>
      <c r="C128" t="str">
        <f t="shared" ref="C128" si="216">C123</f>
        <v>绿装</v>
      </c>
      <c r="D128">
        <f t="shared" ref="D128" si="217">D103</f>
        <v>1288</v>
      </c>
      <c r="E128" t="str">
        <f t="shared" ref="E128:E154" si="218">E103</f>
        <v>剑</v>
      </c>
      <c r="F128" s="6" t="s">
        <v>1764</v>
      </c>
      <c r="G128" t="str">
        <f t="shared" si="174"/>
        <v>50级绿装剑</v>
      </c>
      <c r="H128" t="str">
        <f t="shared" si="175"/>
        <v>5021288</v>
      </c>
      <c r="I128">
        <v>407</v>
      </c>
    </row>
    <row r="129" spans="1:9">
      <c r="A129">
        <f t="shared" si="199"/>
        <v>50</v>
      </c>
      <c r="B129">
        <f t="shared" ref="B129" si="219">B124</f>
        <v>3</v>
      </c>
      <c r="C129" t="str">
        <f t="shared" ref="C129:C155" si="220">C124</f>
        <v>蓝装</v>
      </c>
      <c r="D129">
        <f t="shared" ref="D129" si="221">D104</f>
        <v>1288</v>
      </c>
      <c r="E129" t="str">
        <f t="shared" si="218"/>
        <v>剑</v>
      </c>
      <c r="F129" s="6" t="s">
        <v>1764</v>
      </c>
      <c r="G129" t="str">
        <f t="shared" si="174"/>
        <v>50级蓝装剑</v>
      </c>
      <c r="H129" t="str">
        <f t="shared" si="175"/>
        <v>5031288</v>
      </c>
      <c r="I129">
        <v>407</v>
      </c>
    </row>
    <row r="130" spans="1:10">
      <c r="A130">
        <f t="shared" si="199"/>
        <v>50</v>
      </c>
      <c r="B130">
        <f t="shared" ref="B130" si="222">B125</f>
        <v>4</v>
      </c>
      <c r="C130" t="str">
        <f t="shared" si="220"/>
        <v>紫装</v>
      </c>
      <c r="D130">
        <f t="shared" ref="D130:D155" si="223">D105</f>
        <v>1288</v>
      </c>
      <c r="E130" t="str">
        <f t="shared" si="218"/>
        <v>剑</v>
      </c>
      <c r="F130" s="6" t="s">
        <v>1764</v>
      </c>
      <c r="G130" t="str">
        <f t="shared" si="174"/>
        <v>50级紫装剑</v>
      </c>
      <c r="H130" t="str">
        <f t="shared" si="175"/>
        <v>5041288</v>
      </c>
      <c r="I130">
        <v>407</v>
      </c>
      <c r="J130" t="s">
        <v>1773</v>
      </c>
    </row>
    <row r="131" spans="1:10">
      <c r="A131">
        <f t="shared" si="199"/>
        <v>50</v>
      </c>
      <c r="B131">
        <f t="shared" ref="B131" si="224">B126</f>
        <v>5</v>
      </c>
      <c r="C131" t="str">
        <f t="shared" si="220"/>
        <v>橙装</v>
      </c>
      <c r="D131">
        <f t="shared" si="223"/>
        <v>1288</v>
      </c>
      <c r="E131" t="str">
        <f t="shared" si="218"/>
        <v>剑</v>
      </c>
      <c r="F131" s="6" t="s">
        <v>1764</v>
      </c>
      <c r="G131" t="str">
        <f t="shared" ref="G131" si="225">A131&amp;F131&amp;C131&amp;E131</f>
        <v>50级橙装剑</v>
      </c>
      <c r="H131" t="str">
        <f t="shared" ref="H131" si="226">A131&amp;B131&amp;D131</f>
        <v>5051288</v>
      </c>
      <c r="I131">
        <v>407</v>
      </c>
      <c r="J131" t="s">
        <v>1773</v>
      </c>
    </row>
    <row r="132" spans="1:10">
      <c r="A132">
        <f t="shared" si="199"/>
        <v>50</v>
      </c>
      <c r="B132">
        <f t="shared" ref="B132" si="227">B127</f>
        <v>1</v>
      </c>
      <c r="C132" t="str">
        <f t="shared" si="220"/>
        <v>白装</v>
      </c>
      <c r="D132">
        <f t="shared" si="223"/>
        <v>4360</v>
      </c>
      <c r="E132" t="str">
        <f t="shared" si="218"/>
        <v>锤</v>
      </c>
      <c r="F132" s="6" t="s">
        <v>1764</v>
      </c>
      <c r="G132" t="str">
        <f t="shared" ref="G132" si="228">A132&amp;F132&amp;C132&amp;E132</f>
        <v>50级白装锤</v>
      </c>
      <c r="H132" t="str">
        <f t="shared" ref="H132" si="229">A132&amp;B132&amp;D132</f>
        <v>5014360</v>
      </c>
      <c r="I132">
        <v>202</v>
      </c>
      <c r="J132" t="s">
        <v>242</v>
      </c>
    </row>
    <row r="133" spans="1:10">
      <c r="A133">
        <f t="shared" si="199"/>
        <v>50</v>
      </c>
      <c r="B133">
        <f t="shared" ref="B133" si="230">B128</f>
        <v>2</v>
      </c>
      <c r="C133" t="str">
        <f t="shared" si="220"/>
        <v>绿装</v>
      </c>
      <c r="D133">
        <f t="shared" si="223"/>
        <v>4360</v>
      </c>
      <c r="E133" t="str">
        <f t="shared" si="218"/>
        <v>锤</v>
      </c>
      <c r="F133" s="6" t="s">
        <v>1764</v>
      </c>
      <c r="G133" t="str">
        <f t="shared" ref="G133" si="231">A133&amp;F133&amp;C133&amp;E133</f>
        <v>50级绿装锤</v>
      </c>
      <c r="H133" t="str">
        <f t="shared" ref="H133" si="232">A133&amp;B133&amp;D133</f>
        <v>5024360</v>
      </c>
      <c r="I133">
        <v>202</v>
      </c>
      <c r="J133" t="s">
        <v>242</v>
      </c>
    </row>
    <row r="134" spans="1:10">
      <c r="A134">
        <f t="shared" si="199"/>
        <v>50</v>
      </c>
      <c r="B134">
        <f t="shared" ref="B134" si="233">B129</f>
        <v>3</v>
      </c>
      <c r="C134" t="str">
        <f t="shared" si="220"/>
        <v>蓝装</v>
      </c>
      <c r="D134">
        <f t="shared" si="223"/>
        <v>4360</v>
      </c>
      <c r="E134" t="str">
        <f t="shared" si="218"/>
        <v>锤</v>
      </c>
      <c r="F134" s="6" t="s">
        <v>1764</v>
      </c>
      <c r="G134" t="str">
        <f t="shared" ref="G134" si="234">A134&amp;F134&amp;C134&amp;E134</f>
        <v>50级蓝装锤</v>
      </c>
      <c r="H134" t="str">
        <f t="shared" ref="H134" si="235">A134&amp;B134&amp;D134</f>
        <v>5034360</v>
      </c>
      <c r="I134">
        <v>202</v>
      </c>
      <c r="J134" t="s">
        <v>242</v>
      </c>
    </row>
    <row r="135" spans="1:10">
      <c r="A135">
        <f t="shared" si="199"/>
        <v>50</v>
      </c>
      <c r="B135">
        <f t="shared" ref="B135" si="236">B130</f>
        <v>4</v>
      </c>
      <c r="C135" t="str">
        <f t="shared" si="220"/>
        <v>紫装</v>
      </c>
      <c r="D135">
        <f t="shared" si="223"/>
        <v>4360</v>
      </c>
      <c r="E135" t="str">
        <f t="shared" si="218"/>
        <v>锤</v>
      </c>
      <c r="F135" s="6" t="s">
        <v>1764</v>
      </c>
      <c r="G135" t="str">
        <f t="shared" ref="G135" si="237">A135&amp;F135&amp;C135&amp;E135</f>
        <v>50级紫装锤</v>
      </c>
      <c r="H135" t="str">
        <f t="shared" ref="H135" si="238">A135&amp;B135&amp;D135</f>
        <v>5044360</v>
      </c>
      <c r="I135">
        <v>202</v>
      </c>
      <c r="J135" t="s">
        <v>1774</v>
      </c>
    </row>
    <row r="136" spans="1:10">
      <c r="A136">
        <f t="shared" si="199"/>
        <v>50</v>
      </c>
      <c r="B136">
        <f t="shared" ref="B136" si="239">B131</f>
        <v>5</v>
      </c>
      <c r="C136" t="str">
        <f t="shared" si="220"/>
        <v>橙装</v>
      </c>
      <c r="D136">
        <f t="shared" si="223"/>
        <v>4360</v>
      </c>
      <c r="E136" t="str">
        <f t="shared" si="218"/>
        <v>锤</v>
      </c>
      <c r="F136" s="6" t="s">
        <v>1764</v>
      </c>
      <c r="G136" t="str">
        <f t="shared" ref="G136" si="240">A136&amp;F136&amp;C136&amp;E136</f>
        <v>50级橙装锤</v>
      </c>
      <c r="H136" t="str">
        <f t="shared" ref="H136" si="241">A136&amp;B136&amp;D136</f>
        <v>5054360</v>
      </c>
      <c r="I136">
        <v>202</v>
      </c>
      <c r="J136" t="s">
        <v>1774</v>
      </c>
    </row>
    <row r="137" spans="1:10">
      <c r="A137">
        <f t="shared" si="199"/>
        <v>50</v>
      </c>
      <c r="B137">
        <f t="shared" ref="B137" si="242">B132</f>
        <v>1</v>
      </c>
      <c r="C137" t="str">
        <f t="shared" si="220"/>
        <v>白装</v>
      </c>
      <c r="D137">
        <f t="shared" si="223"/>
        <v>1800</v>
      </c>
      <c r="E137" t="str">
        <f t="shared" si="218"/>
        <v>弓</v>
      </c>
      <c r="F137" s="6" t="s">
        <v>1764</v>
      </c>
      <c r="G137" t="str">
        <f t="shared" ref="G137:G163" si="243">A137&amp;F137&amp;C137&amp;E137</f>
        <v>50级白装弓</v>
      </c>
      <c r="H137" t="str">
        <f t="shared" ref="H137:H163" si="244">A137&amp;B137&amp;D137</f>
        <v>5011800</v>
      </c>
      <c r="I137">
        <v>301</v>
      </c>
      <c r="J137" t="s">
        <v>242</v>
      </c>
    </row>
    <row r="138" spans="1:10">
      <c r="A138">
        <f t="shared" si="199"/>
        <v>50</v>
      </c>
      <c r="B138">
        <f t="shared" ref="B138" si="245">B133</f>
        <v>2</v>
      </c>
      <c r="C138" t="str">
        <f t="shared" si="220"/>
        <v>绿装</v>
      </c>
      <c r="D138">
        <f t="shared" si="223"/>
        <v>1800</v>
      </c>
      <c r="E138" t="str">
        <f t="shared" si="218"/>
        <v>弓</v>
      </c>
      <c r="F138" s="6" t="s">
        <v>1764</v>
      </c>
      <c r="G138" t="str">
        <f t="shared" si="243"/>
        <v>50级绿装弓</v>
      </c>
      <c r="H138" t="str">
        <f t="shared" si="244"/>
        <v>5021800</v>
      </c>
      <c r="I138">
        <v>301</v>
      </c>
      <c r="J138" t="s">
        <v>242</v>
      </c>
    </row>
    <row r="139" spans="1:10">
      <c r="A139">
        <f t="shared" si="199"/>
        <v>50</v>
      </c>
      <c r="B139">
        <f t="shared" ref="B139" si="246">B134</f>
        <v>3</v>
      </c>
      <c r="C139" t="str">
        <f t="shared" si="220"/>
        <v>蓝装</v>
      </c>
      <c r="D139">
        <f t="shared" si="223"/>
        <v>1800</v>
      </c>
      <c r="E139" t="str">
        <f t="shared" si="218"/>
        <v>弓</v>
      </c>
      <c r="F139" s="6" t="s">
        <v>1764</v>
      </c>
      <c r="G139" t="str">
        <f t="shared" si="243"/>
        <v>50级蓝装弓</v>
      </c>
      <c r="H139" t="str">
        <f t="shared" si="244"/>
        <v>5031800</v>
      </c>
      <c r="I139">
        <v>301</v>
      </c>
      <c r="J139" t="s">
        <v>242</v>
      </c>
    </row>
    <row r="140" spans="1:10">
      <c r="A140">
        <f t="shared" si="199"/>
        <v>50</v>
      </c>
      <c r="B140">
        <f t="shared" ref="B140" si="247">B135</f>
        <v>4</v>
      </c>
      <c r="C140" t="str">
        <f t="shared" si="220"/>
        <v>紫装</v>
      </c>
      <c r="D140">
        <f t="shared" si="223"/>
        <v>1800</v>
      </c>
      <c r="E140" t="str">
        <f t="shared" si="218"/>
        <v>弓</v>
      </c>
      <c r="F140" s="6" t="s">
        <v>1764</v>
      </c>
      <c r="G140" t="str">
        <f t="shared" si="243"/>
        <v>50级紫装弓</v>
      </c>
      <c r="H140" t="str">
        <f t="shared" si="244"/>
        <v>5041800</v>
      </c>
      <c r="I140">
        <v>301</v>
      </c>
      <c r="J140" t="s">
        <v>1775</v>
      </c>
    </row>
    <row r="141" spans="1:10">
      <c r="A141">
        <f t="shared" si="199"/>
        <v>50</v>
      </c>
      <c r="B141">
        <f t="shared" ref="B141" si="248">B136</f>
        <v>5</v>
      </c>
      <c r="C141" t="str">
        <f t="shared" si="220"/>
        <v>橙装</v>
      </c>
      <c r="D141">
        <f t="shared" si="223"/>
        <v>1800</v>
      </c>
      <c r="E141" t="str">
        <f t="shared" si="218"/>
        <v>弓</v>
      </c>
      <c r="F141" s="6" t="s">
        <v>1764</v>
      </c>
      <c r="G141" t="str">
        <f t="shared" si="243"/>
        <v>50级橙装弓</v>
      </c>
      <c r="H141" t="str">
        <f t="shared" si="244"/>
        <v>5051800</v>
      </c>
      <c r="I141">
        <v>301</v>
      </c>
      <c r="J141" t="s">
        <v>1775</v>
      </c>
    </row>
    <row r="142" spans="1:10">
      <c r="A142">
        <f t="shared" si="199"/>
        <v>50</v>
      </c>
      <c r="B142">
        <f t="shared" ref="B142" si="249">B137</f>
        <v>1</v>
      </c>
      <c r="C142" t="str">
        <f t="shared" si="220"/>
        <v>白装</v>
      </c>
      <c r="D142">
        <f t="shared" si="223"/>
        <v>3080</v>
      </c>
      <c r="E142" t="str">
        <f t="shared" si="218"/>
        <v>斧</v>
      </c>
      <c r="F142" s="6" t="s">
        <v>1764</v>
      </c>
      <c r="G142" t="str">
        <f t="shared" si="243"/>
        <v>50级白装斧</v>
      </c>
      <c r="H142" t="str">
        <f t="shared" si="244"/>
        <v>5013080</v>
      </c>
      <c r="I142">
        <v>102</v>
      </c>
      <c r="J142" t="s">
        <v>242</v>
      </c>
    </row>
    <row r="143" spans="1:10">
      <c r="A143">
        <f t="shared" si="199"/>
        <v>50</v>
      </c>
      <c r="B143">
        <f t="shared" ref="B143" si="250">B138</f>
        <v>2</v>
      </c>
      <c r="C143" t="str">
        <f t="shared" si="220"/>
        <v>绿装</v>
      </c>
      <c r="D143">
        <f t="shared" si="223"/>
        <v>3080</v>
      </c>
      <c r="E143" t="str">
        <f t="shared" si="218"/>
        <v>斧</v>
      </c>
      <c r="F143" s="6" t="s">
        <v>1764</v>
      </c>
      <c r="G143" t="str">
        <f t="shared" si="243"/>
        <v>50级绿装斧</v>
      </c>
      <c r="H143" t="str">
        <f t="shared" si="244"/>
        <v>5023080</v>
      </c>
      <c r="I143">
        <v>102</v>
      </c>
      <c r="J143" t="s">
        <v>242</v>
      </c>
    </row>
    <row r="144" spans="1:10">
      <c r="A144">
        <f t="shared" si="199"/>
        <v>50</v>
      </c>
      <c r="B144">
        <f t="shared" ref="B144" si="251">B139</f>
        <v>3</v>
      </c>
      <c r="C144" t="str">
        <f t="shared" si="220"/>
        <v>蓝装</v>
      </c>
      <c r="D144">
        <f t="shared" si="223"/>
        <v>3080</v>
      </c>
      <c r="E144" t="str">
        <f t="shared" si="218"/>
        <v>斧</v>
      </c>
      <c r="F144" s="6" t="s">
        <v>1764</v>
      </c>
      <c r="G144" t="str">
        <f t="shared" si="243"/>
        <v>50级蓝装斧</v>
      </c>
      <c r="H144" t="str">
        <f t="shared" si="244"/>
        <v>5033080</v>
      </c>
      <c r="I144">
        <v>102</v>
      </c>
      <c r="J144" t="s">
        <v>242</v>
      </c>
    </row>
    <row r="145" spans="1:10">
      <c r="A145">
        <f t="shared" si="199"/>
        <v>50</v>
      </c>
      <c r="B145">
        <f t="shared" ref="B145" si="252">B140</f>
        <v>4</v>
      </c>
      <c r="C145" t="str">
        <f t="shared" si="220"/>
        <v>紫装</v>
      </c>
      <c r="D145">
        <f t="shared" si="223"/>
        <v>3080</v>
      </c>
      <c r="E145" t="str">
        <f t="shared" si="218"/>
        <v>斧</v>
      </c>
      <c r="F145" s="6" t="s">
        <v>1764</v>
      </c>
      <c r="G145" t="str">
        <f t="shared" si="243"/>
        <v>50级紫装斧</v>
      </c>
      <c r="H145" t="str">
        <f t="shared" si="244"/>
        <v>5043080</v>
      </c>
      <c r="I145">
        <v>102</v>
      </c>
      <c r="J145" t="s">
        <v>1776</v>
      </c>
    </row>
    <row r="146" spans="1:10">
      <c r="A146">
        <f t="shared" si="199"/>
        <v>50</v>
      </c>
      <c r="B146">
        <f t="shared" ref="B146" si="253">B141</f>
        <v>5</v>
      </c>
      <c r="C146" t="str">
        <f t="shared" si="220"/>
        <v>橙装</v>
      </c>
      <c r="D146">
        <f t="shared" si="223"/>
        <v>3080</v>
      </c>
      <c r="E146" t="str">
        <f t="shared" si="218"/>
        <v>斧</v>
      </c>
      <c r="F146" s="6" t="s">
        <v>1764</v>
      </c>
      <c r="G146" t="str">
        <f t="shared" si="243"/>
        <v>50级橙装斧</v>
      </c>
      <c r="H146" t="str">
        <f t="shared" si="244"/>
        <v>5053080</v>
      </c>
      <c r="I146">
        <v>102</v>
      </c>
      <c r="J146" t="s">
        <v>1776</v>
      </c>
    </row>
    <row r="147" spans="1:10">
      <c r="A147">
        <f t="shared" si="199"/>
        <v>50</v>
      </c>
      <c r="B147">
        <f t="shared" ref="B147" si="254">B142</f>
        <v>1</v>
      </c>
      <c r="C147" t="str">
        <f t="shared" si="220"/>
        <v>白装</v>
      </c>
      <c r="D147">
        <f t="shared" si="223"/>
        <v>2824</v>
      </c>
      <c r="E147" t="str">
        <f t="shared" si="218"/>
        <v>仗</v>
      </c>
      <c r="F147" s="6" t="s">
        <v>1764</v>
      </c>
      <c r="G147" t="str">
        <f t="shared" si="243"/>
        <v>50级白装仗</v>
      </c>
      <c r="H147" t="str">
        <f t="shared" si="244"/>
        <v>5012824</v>
      </c>
      <c r="I147">
        <v>501</v>
      </c>
      <c r="J147" t="s">
        <v>242</v>
      </c>
    </row>
    <row r="148" spans="1:10">
      <c r="A148">
        <f t="shared" si="199"/>
        <v>50</v>
      </c>
      <c r="B148">
        <f t="shared" ref="B148" si="255">B143</f>
        <v>2</v>
      </c>
      <c r="C148" t="str">
        <f t="shared" si="220"/>
        <v>绿装</v>
      </c>
      <c r="D148">
        <f t="shared" si="223"/>
        <v>2824</v>
      </c>
      <c r="E148" t="str">
        <f t="shared" si="218"/>
        <v>仗</v>
      </c>
      <c r="F148" s="6" t="s">
        <v>1764</v>
      </c>
      <c r="G148" t="str">
        <f t="shared" si="243"/>
        <v>50级绿装仗</v>
      </c>
      <c r="H148" t="str">
        <f t="shared" si="244"/>
        <v>5022824</v>
      </c>
      <c r="I148">
        <v>501</v>
      </c>
      <c r="J148" t="s">
        <v>242</v>
      </c>
    </row>
    <row r="149" spans="1:10">
      <c r="A149">
        <f t="shared" si="199"/>
        <v>50</v>
      </c>
      <c r="B149">
        <f t="shared" ref="B149" si="256">B144</f>
        <v>3</v>
      </c>
      <c r="C149" t="str">
        <f t="shared" si="220"/>
        <v>蓝装</v>
      </c>
      <c r="D149">
        <f t="shared" si="223"/>
        <v>2824</v>
      </c>
      <c r="E149" t="str">
        <f t="shared" si="218"/>
        <v>仗</v>
      </c>
      <c r="F149" s="6" t="s">
        <v>1764</v>
      </c>
      <c r="G149" t="str">
        <f t="shared" si="243"/>
        <v>50级蓝装仗</v>
      </c>
      <c r="H149" t="str">
        <f t="shared" si="244"/>
        <v>5032824</v>
      </c>
      <c r="I149">
        <v>501</v>
      </c>
      <c r="J149" t="s">
        <v>242</v>
      </c>
    </row>
    <row r="150" spans="1:10">
      <c r="A150">
        <f t="shared" ref="A150" si="257">A125+10</f>
        <v>50</v>
      </c>
      <c r="B150">
        <f t="shared" ref="B150" si="258">B145</f>
        <v>4</v>
      </c>
      <c r="C150" t="str">
        <f t="shared" si="220"/>
        <v>紫装</v>
      </c>
      <c r="D150">
        <f t="shared" si="223"/>
        <v>2824</v>
      </c>
      <c r="E150" t="str">
        <f t="shared" si="218"/>
        <v>仗</v>
      </c>
      <c r="F150" s="6" t="s">
        <v>1764</v>
      </c>
      <c r="G150" t="str">
        <f t="shared" si="243"/>
        <v>50级紫装仗</v>
      </c>
      <c r="H150" t="str">
        <f t="shared" si="244"/>
        <v>5042824</v>
      </c>
      <c r="I150">
        <v>501</v>
      </c>
      <c r="J150" t="s">
        <v>1777</v>
      </c>
    </row>
    <row r="151" spans="1:10">
      <c r="A151">
        <f t="shared" ref="A151" si="259">A126+10</f>
        <v>50</v>
      </c>
      <c r="B151">
        <f t="shared" ref="B151" si="260">B146</f>
        <v>5</v>
      </c>
      <c r="C151" t="str">
        <f t="shared" si="220"/>
        <v>橙装</v>
      </c>
      <c r="D151">
        <f t="shared" si="223"/>
        <v>2824</v>
      </c>
      <c r="E151" t="str">
        <f t="shared" si="218"/>
        <v>仗</v>
      </c>
      <c r="F151" s="6" t="s">
        <v>1764</v>
      </c>
      <c r="G151" t="str">
        <f t="shared" si="243"/>
        <v>50级橙装仗</v>
      </c>
      <c r="H151" t="str">
        <f t="shared" si="244"/>
        <v>5052824</v>
      </c>
      <c r="I151">
        <v>501</v>
      </c>
      <c r="J151" t="s">
        <v>1777</v>
      </c>
    </row>
    <row r="152" spans="1:10">
      <c r="A152">
        <f t="shared" ref="A152" si="261">A127+10</f>
        <v>60</v>
      </c>
      <c r="B152">
        <f t="shared" ref="B152" si="262">B147</f>
        <v>1</v>
      </c>
      <c r="C152" t="str">
        <f t="shared" si="220"/>
        <v>白装</v>
      </c>
      <c r="D152">
        <f t="shared" si="223"/>
        <v>1288</v>
      </c>
      <c r="E152" t="str">
        <f t="shared" si="218"/>
        <v>剑</v>
      </c>
      <c r="F152" s="6" t="s">
        <v>1764</v>
      </c>
      <c r="G152" t="str">
        <f t="shared" si="243"/>
        <v>60级白装剑</v>
      </c>
      <c r="H152" t="str">
        <f t="shared" si="244"/>
        <v>6011288</v>
      </c>
      <c r="I152">
        <f>I127</f>
        <v>407</v>
      </c>
      <c r="J152" t="s">
        <v>242</v>
      </c>
    </row>
    <row r="153" spans="1:10">
      <c r="A153">
        <f t="shared" ref="A153" si="263">A128+10</f>
        <v>60</v>
      </c>
      <c r="B153">
        <f t="shared" ref="B153" si="264">B148</f>
        <v>2</v>
      </c>
      <c r="C153" t="str">
        <f t="shared" si="220"/>
        <v>绿装</v>
      </c>
      <c r="D153">
        <f t="shared" si="223"/>
        <v>1288</v>
      </c>
      <c r="E153" t="str">
        <f t="shared" si="218"/>
        <v>剑</v>
      </c>
      <c r="F153" s="6" t="s">
        <v>1764</v>
      </c>
      <c r="G153" t="str">
        <f t="shared" si="243"/>
        <v>60级绿装剑</v>
      </c>
      <c r="H153" t="str">
        <f t="shared" si="244"/>
        <v>6021288</v>
      </c>
      <c r="I153">
        <f t="shared" ref="I153" si="265">I128</f>
        <v>407</v>
      </c>
      <c r="J153" t="s">
        <v>242</v>
      </c>
    </row>
    <row r="154" spans="1:10">
      <c r="A154">
        <f t="shared" ref="A154" si="266">A129+10</f>
        <v>60</v>
      </c>
      <c r="B154">
        <f t="shared" ref="B154" si="267">B149</f>
        <v>3</v>
      </c>
      <c r="C154" t="str">
        <f t="shared" si="220"/>
        <v>蓝装</v>
      </c>
      <c r="D154">
        <f t="shared" si="223"/>
        <v>1288</v>
      </c>
      <c r="E154" t="str">
        <f t="shared" si="218"/>
        <v>剑</v>
      </c>
      <c r="F154" s="6" t="s">
        <v>1764</v>
      </c>
      <c r="G154" t="str">
        <f t="shared" si="243"/>
        <v>60级蓝装剑</v>
      </c>
      <c r="H154" t="str">
        <f t="shared" si="244"/>
        <v>6031288</v>
      </c>
      <c r="I154">
        <f t="shared" ref="I154" si="268">I129</f>
        <v>407</v>
      </c>
      <c r="J154" t="s">
        <v>242</v>
      </c>
    </row>
    <row r="155" spans="1:10">
      <c r="A155">
        <f t="shared" ref="A155:A180" si="269">A130+10</f>
        <v>60</v>
      </c>
      <c r="B155">
        <f t="shared" ref="B155" si="270">B150</f>
        <v>4</v>
      </c>
      <c r="C155" t="str">
        <f t="shared" si="220"/>
        <v>紫装</v>
      </c>
      <c r="D155">
        <f t="shared" si="223"/>
        <v>1288</v>
      </c>
      <c r="E155" t="str">
        <f t="shared" ref="E155" si="271">E130</f>
        <v>剑</v>
      </c>
      <c r="F155" s="6" t="s">
        <v>1764</v>
      </c>
      <c r="G155" t="str">
        <f t="shared" si="243"/>
        <v>60级紫装剑</v>
      </c>
      <c r="H155" t="str">
        <f t="shared" si="244"/>
        <v>6041288</v>
      </c>
      <c r="I155">
        <f t="shared" ref="I155" si="272">I130</f>
        <v>407</v>
      </c>
      <c r="J155" t="s">
        <v>1773</v>
      </c>
    </row>
    <row r="156" spans="1:10">
      <c r="A156">
        <f t="shared" si="269"/>
        <v>60</v>
      </c>
      <c r="B156">
        <f t="shared" ref="B156" si="273">B151</f>
        <v>5</v>
      </c>
      <c r="C156" t="str">
        <f t="shared" ref="C156" si="274">C151</f>
        <v>橙装</v>
      </c>
      <c r="D156">
        <f t="shared" ref="D156" si="275">D131</f>
        <v>1288</v>
      </c>
      <c r="E156" t="str">
        <f t="shared" ref="E156" si="276">E131</f>
        <v>剑</v>
      </c>
      <c r="F156" s="6" t="s">
        <v>1764</v>
      </c>
      <c r="G156" t="str">
        <f t="shared" si="243"/>
        <v>60级橙装剑</v>
      </c>
      <c r="H156" t="str">
        <f t="shared" si="244"/>
        <v>6051288</v>
      </c>
      <c r="I156">
        <f t="shared" ref="I156" si="277">I131</f>
        <v>407</v>
      </c>
      <c r="J156" t="s">
        <v>1773</v>
      </c>
    </row>
    <row r="157" spans="1:10">
      <c r="A157">
        <f t="shared" si="269"/>
        <v>60</v>
      </c>
      <c r="B157">
        <f t="shared" ref="B157" si="278">B152</f>
        <v>1</v>
      </c>
      <c r="C157" t="str">
        <f t="shared" ref="C157" si="279">C152</f>
        <v>白装</v>
      </c>
      <c r="D157">
        <f t="shared" ref="D157" si="280">D132</f>
        <v>4360</v>
      </c>
      <c r="E157" t="str">
        <f t="shared" ref="E157" si="281">E132</f>
        <v>锤</v>
      </c>
      <c r="F157" s="6" t="s">
        <v>1764</v>
      </c>
      <c r="G157" t="str">
        <f t="shared" si="243"/>
        <v>60级白装锤</v>
      </c>
      <c r="H157" t="str">
        <f t="shared" si="244"/>
        <v>6014360</v>
      </c>
      <c r="I157">
        <f t="shared" ref="I157" si="282">I132</f>
        <v>202</v>
      </c>
      <c r="J157" t="s">
        <v>242</v>
      </c>
    </row>
    <row r="158" spans="1:10">
      <c r="A158">
        <f t="shared" si="269"/>
        <v>60</v>
      </c>
      <c r="B158">
        <f t="shared" ref="B158" si="283">B153</f>
        <v>2</v>
      </c>
      <c r="C158" t="str">
        <f t="shared" ref="C158" si="284">C153</f>
        <v>绿装</v>
      </c>
      <c r="D158">
        <f t="shared" ref="D158" si="285">D133</f>
        <v>4360</v>
      </c>
      <c r="E158" t="str">
        <f t="shared" ref="E158" si="286">E133</f>
        <v>锤</v>
      </c>
      <c r="F158" s="6" t="s">
        <v>1764</v>
      </c>
      <c r="G158" t="str">
        <f t="shared" si="243"/>
        <v>60级绿装锤</v>
      </c>
      <c r="H158" t="str">
        <f t="shared" si="244"/>
        <v>6024360</v>
      </c>
      <c r="I158">
        <f t="shared" ref="I158" si="287">I133</f>
        <v>202</v>
      </c>
      <c r="J158" t="s">
        <v>242</v>
      </c>
    </row>
    <row r="159" spans="1:10">
      <c r="A159">
        <f t="shared" si="269"/>
        <v>60</v>
      </c>
      <c r="B159">
        <f t="shared" ref="B159" si="288">B154</f>
        <v>3</v>
      </c>
      <c r="C159" t="str">
        <f t="shared" ref="C159" si="289">C154</f>
        <v>蓝装</v>
      </c>
      <c r="D159">
        <f t="shared" ref="D159" si="290">D134</f>
        <v>4360</v>
      </c>
      <c r="E159" t="str">
        <f t="shared" ref="E159" si="291">E134</f>
        <v>锤</v>
      </c>
      <c r="F159" s="6" t="s">
        <v>1764</v>
      </c>
      <c r="G159" t="str">
        <f t="shared" si="243"/>
        <v>60级蓝装锤</v>
      </c>
      <c r="H159" t="str">
        <f t="shared" si="244"/>
        <v>6034360</v>
      </c>
      <c r="I159">
        <f t="shared" ref="I159:I185" si="292">I134</f>
        <v>202</v>
      </c>
      <c r="J159" t="s">
        <v>242</v>
      </c>
    </row>
    <row r="160" spans="1:10">
      <c r="A160">
        <f t="shared" si="269"/>
        <v>60</v>
      </c>
      <c r="B160">
        <f t="shared" ref="B160" si="293">B155</f>
        <v>4</v>
      </c>
      <c r="C160" t="str">
        <f t="shared" ref="C160" si="294">C155</f>
        <v>紫装</v>
      </c>
      <c r="D160">
        <f t="shared" ref="D160" si="295">D135</f>
        <v>4360</v>
      </c>
      <c r="E160" t="str">
        <f t="shared" ref="E160:E187" si="296">E135</f>
        <v>锤</v>
      </c>
      <c r="F160" s="6" t="s">
        <v>1764</v>
      </c>
      <c r="G160" t="str">
        <f t="shared" si="243"/>
        <v>60级紫装锤</v>
      </c>
      <c r="H160" t="str">
        <f t="shared" si="244"/>
        <v>6044360</v>
      </c>
      <c r="I160">
        <f t="shared" si="292"/>
        <v>202</v>
      </c>
      <c r="J160" t="s">
        <v>1774</v>
      </c>
    </row>
    <row r="161" spans="1:10">
      <c r="A161">
        <f t="shared" si="269"/>
        <v>60</v>
      </c>
      <c r="B161">
        <f t="shared" ref="B161" si="297">B156</f>
        <v>5</v>
      </c>
      <c r="C161" t="str">
        <f t="shared" ref="C161:C188" si="298">C156</f>
        <v>橙装</v>
      </c>
      <c r="D161">
        <f t="shared" ref="D161" si="299">D136</f>
        <v>4360</v>
      </c>
      <c r="E161" t="str">
        <f t="shared" si="296"/>
        <v>锤</v>
      </c>
      <c r="F161" s="6" t="s">
        <v>1764</v>
      </c>
      <c r="G161" t="str">
        <f t="shared" si="243"/>
        <v>60级橙装锤</v>
      </c>
      <c r="H161" t="str">
        <f t="shared" si="244"/>
        <v>6054360</v>
      </c>
      <c r="I161">
        <f t="shared" si="292"/>
        <v>202</v>
      </c>
      <c r="J161" t="s">
        <v>1774</v>
      </c>
    </row>
    <row r="162" spans="1:10">
      <c r="A162">
        <f t="shared" si="269"/>
        <v>60</v>
      </c>
      <c r="B162">
        <f t="shared" ref="B162" si="300">B157</f>
        <v>1</v>
      </c>
      <c r="C162" t="str">
        <f t="shared" si="298"/>
        <v>白装</v>
      </c>
      <c r="D162">
        <f t="shared" ref="D162:D188" si="301">D137</f>
        <v>1800</v>
      </c>
      <c r="E162" t="str">
        <f t="shared" si="296"/>
        <v>弓</v>
      </c>
      <c r="F162" s="6" t="s">
        <v>1764</v>
      </c>
      <c r="G162" t="str">
        <f t="shared" si="243"/>
        <v>60级白装弓</v>
      </c>
      <c r="H162" t="str">
        <f t="shared" si="244"/>
        <v>6011800</v>
      </c>
      <c r="I162">
        <f t="shared" si="292"/>
        <v>301</v>
      </c>
      <c r="J162" t="s">
        <v>242</v>
      </c>
    </row>
    <row r="163" spans="1:10">
      <c r="A163">
        <f t="shared" si="269"/>
        <v>60</v>
      </c>
      <c r="B163">
        <f t="shared" ref="B163" si="302">B158</f>
        <v>2</v>
      </c>
      <c r="C163" t="str">
        <f t="shared" si="298"/>
        <v>绿装</v>
      </c>
      <c r="D163">
        <f t="shared" si="301"/>
        <v>1800</v>
      </c>
      <c r="E163" t="str">
        <f t="shared" si="296"/>
        <v>弓</v>
      </c>
      <c r="F163" s="6" t="s">
        <v>1764</v>
      </c>
      <c r="G163" t="str">
        <f t="shared" si="243"/>
        <v>60级绿装弓</v>
      </c>
      <c r="H163" t="str">
        <f t="shared" si="244"/>
        <v>6021800</v>
      </c>
      <c r="I163">
        <f t="shared" si="292"/>
        <v>301</v>
      </c>
      <c r="J163" t="s">
        <v>242</v>
      </c>
    </row>
    <row r="164" spans="1:10">
      <c r="A164">
        <f t="shared" si="269"/>
        <v>60</v>
      </c>
      <c r="B164">
        <f t="shared" ref="B164" si="303">B159</f>
        <v>3</v>
      </c>
      <c r="C164" t="str">
        <f t="shared" si="298"/>
        <v>蓝装</v>
      </c>
      <c r="D164">
        <f t="shared" si="301"/>
        <v>1800</v>
      </c>
      <c r="E164" t="str">
        <f t="shared" si="296"/>
        <v>弓</v>
      </c>
      <c r="F164" s="6" t="s">
        <v>1764</v>
      </c>
      <c r="G164" t="str">
        <f t="shared" ref="G164" si="304">A164&amp;F164&amp;C164&amp;E164</f>
        <v>60级蓝装弓</v>
      </c>
      <c r="H164" t="str">
        <f t="shared" ref="H164" si="305">A164&amp;B164&amp;D164</f>
        <v>6031800</v>
      </c>
      <c r="I164">
        <f t="shared" si="292"/>
        <v>301</v>
      </c>
      <c r="J164" t="s">
        <v>242</v>
      </c>
    </row>
    <row r="165" spans="1:10">
      <c r="A165">
        <f t="shared" si="269"/>
        <v>60</v>
      </c>
      <c r="B165">
        <f t="shared" ref="B165" si="306">B160</f>
        <v>4</v>
      </c>
      <c r="C165" t="str">
        <f t="shared" si="298"/>
        <v>紫装</v>
      </c>
      <c r="D165">
        <f t="shared" si="301"/>
        <v>1800</v>
      </c>
      <c r="E165" t="str">
        <f t="shared" si="296"/>
        <v>弓</v>
      </c>
      <c r="F165" s="6" t="s">
        <v>1764</v>
      </c>
      <c r="G165" t="str">
        <f t="shared" ref="G165" si="307">A165&amp;F165&amp;C165&amp;E165</f>
        <v>60级紫装弓</v>
      </c>
      <c r="H165" t="str">
        <f t="shared" ref="H165" si="308">A165&amp;B165&amp;D165</f>
        <v>6041800</v>
      </c>
      <c r="I165">
        <f t="shared" si="292"/>
        <v>301</v>
      </c>
      <c r="J165" t="s">
        <v>1775</v>
      </c>
    </row>
    <row r="166" spans="1:10">
      <c r="A166">
        <f t="shared" si="269"/>
        <v>60</v>
      </c>
      <c r="B166">
        <f t="shared" ref="B166" si="309">B161</f>
        <v>5</v>
      </c>
      <c r="C166" t="str">
        <f t="shared" si="298"/>
        <v>橙装</v>
      </c>
      <c r="D166">
        <f t="shared" si="301"/>
        <v>1800</v>
      </c>
      <c r="E166" t="str">
        <f t="shared" si="296"/>
        <v>弓</v>
      </c>
      <c r="F166" s="6" t="s">
        <v>1764</v>
      </c>
      <c r="G166" t="str">
        <f t="shared" ref="G166" si="310">A166&amp;F166&amp;C166&amp;E166</f>
        <v>60级橙装弓</v>
      </c>
      <c r="H166" t="str">
        <f t="shared" ref="H166" si="311">A166&amp;B166&amp;D166</f>
        <v>6051800</v>
      </c>
      <c r="I166">
        <f t="shared" si="292"/>
        <v>301</v>
      </c>
      <c r="J166" t="s">
        <v>1775</v>
      </c>
    </row>
    <row r="167" spans="1:10">
      <c r="A167">
        <f t="shared" si="269"/>
        <v>60</v>
      </c>
      <c r="B167">
        <f t="shared" ref="B167" si="312">B162</f>
        <v>1</v>
      </c>
      <c r="C167" t="str">
        <f t="shared" si="298"/>
        <v>白装</v>
      </c>
      <c r="D167">
        <f t="shared" si="301"/>
        <v>3080</v>
      </c>
      <c r="E167" t="str">
        <f t="shared" si="296"/>
        <v>斧</v>
      </c>
      <c r="F167" s="6" t="s">
        <v>1764</v>
      </c>
      <c r="G167" t="str">
        <f t="shared" ref="G167" si="313">A167&amp;F167&amp;C167&amp;E167</f>
        <v>60级白装斧</v>
      </c>
      <c r="H167" t="str">
        <f t="shared" ref="H167" si="314">A167&amp;B167&amp;D167</f>
        <v>6013080</v>
      </c>
      <c r="I167">
        <f t="shared" si="292"/>
        <v>102</v>
      </c>
      <c r="J167" t="s">
        <v>242</v>
      </c>
    </row>
    <row r="168" spans="1:10">
      <c r="A168">
        <f t="shared" si="269"/>
        <v>60</v>
      </c>
      <c r="B168">
        <f t="shared" ref="B168" si="315">B163</f>
        <v>2</v>
      </c>
      <c r="C168" t="str">
        <f t="shared" si="298"/>
        <v>绿装</v>
      </c>
      <c r="D168">
        <f t="shared" si="301"/>
        <v>3080</v>
      </c>
      <c r="E168" t="str">
        <f t="shared" si="296"/>
        <v>斧</v>
      </c>
      <c r="F168" s="6" t="s">
        <v>1764</v>
      </c>
      <c r="G168" t="str">
        <f t="shared" ref="G168" si="316">A168&amp;F168&amp;C168&amp;E168</f>
        <v>60级绿装斧</v>
      </c>
      <c r="H168" t="str">
        <f t="shared" ref="H168" si="317">A168&amp;B168&amp;D168</f>
        <v>6023080</v>
      </c>
      <c r="I168">
        <f t="shared" si="292"/>
        <v>102</v>
      </c>
      <c r="J168" t="s">
        <v>242</v>
      </c>
    </row>
    <row r="169" spans="1:10">
      <c r="A169">
        <f t="shared" si="269"/>
        <v>60</v>
      </c>
      <c r="B169">
        <f t="shared" ref="B169" si="318">B164</f>
        <v>3</v>
      </c>
      <c r="C169" t="str">
        <f t="shared" si="298"/>
        <v>蓝装</v>
      </c>
      <c r="D169">
        <f t="shared" si="301"/>
        <v>3080</v>
      </c>
      <c r="E169" t="str">
        <f t="shared" si="296"/>
        <v>斧</v>
      </c>
      <c r="F169" s="6" t="s">
        <v>1764</v>
      </c>
      <c r="G169" t="str">
        <f t="shared" ref="G169:G194" si="319">A169&amp;F169&amp;C169&amp;E169</f>
        <v>60级蓝装斧</v>
      </c>
      <c r="H169" t="str">
        <f t="shared" ref="H169:H194" si="320">A169&amp;B169&amp;D169</f>
        <v>6033080</v>
      </c>
      <c r="I169">
        <f t="shared" si="292"/>
        <v>102</v>
      </c>
      <c r="J169" t="s">
        <v>242</v>
      </c>
    </row>
    <row r="170" spans="1:10">
      <c r="A170">
        <f t="shared" si="269"/>
        <v>60</v>
      </c>
      <c r="B170">
        <f t="shared" ref="B170" si="321">B165</f>
        <v>4</v>
      </c>
      <c r="C170" t="str">
        <f t="shared" si="298"/>
        <v>紫装</v>
      </c>
      <c r="D170">
        <f t="shared" si="301"/>
        <v>3080</v>
      </c>
      <c r="E170" t="str">
        <f t="shared" si="296"/>
        <v>斧</v>
      </c>
      <c r="F170" s="6" t="s">
        <v>1764</v>
      </c>
      <c r="G170" t="str">
        <f t="shared" si="319"/>
        <v>60级紫装斧</v>
      </c>
      <c r="H170" t="str">
        <f t="shared" si="320"/>
        <v>6043080</v>
      </c>
      <c r="I170">
        <f t="shared" si="292"/>
        <v>102</v>
      </c>
      <c r="J170" t="s">
        <v>1776</v>
      </c>
    </row>
    <row r="171" spans="1:10">
      <c r="A171">
        <f t="shared" si="269"/>
        <v>60</v>
      </c>
      <c r="B171">
        <f t="shared" ref="B171" si="322">B166</f>
        <v>5</v>
      </c>
      <c r="C171" t="str">
        <f t="shared" si="298"/>
        <v>橙装</v>
      </c>
      <c r="D171">
        <f t="shared" si="301"/>
        <v>3080</v>
      </c>
      <c r="E171" t="str">
        <f t="shared" si="296"/>
        <v>斧</v>
      </c>
      <c r="F171" s="6" t="s">
        <v>1764</v>
      </c>
      <c r="G171" t="str">
        <f t="shared" si="319"/>
        <v>60级橙装斧</v>
      </c>
      <c r="H171" t="str">
        <f t="shared" si="320"/>
        <v>6053080</v>
      </c>
      <c r="I171">
        <f t="shared" si="292"/>
        <v>102</v>
      </c>
      <c r="J171" t="s">
        <v>1776</v>
      </c>
    </row>
    <row r="172" spans="1:10">
      <c r="A172">
        <f t="shared" si="269"/>
        <v>60</v>
      </c>
      <c r="B172">
        <f t="shared" ref="B172" si="323">B167</f>
        <v>1</v>
      </c>
      <c r="C172" t="str">
        <f t="shared" si="298"/>
        <v>白装</v>
      </c>
      <c r="D172">
        <f t="shared" si="301"/>
        <v>2824</v>
      </c>
      <c r="E172" t="str">
        <f t="shared" si="296"/>
        <v>仗</v>
      </c>
      <c r="F172" s="6" t="s">
        <v>1764</v>
      </c>
      <c r="G172" t="str">
        <f t="shared" si="319"/>
        <v>60级白装仗</v>
      </c>
      <c r="H172" t="str">
        <f t="shared" si="320"/>
        <v>6012824</v>
      </c>
      <c r="I172">
        <f t="shared" si="292"/>
        <v>501</v>
      </c>
      <c r="J172" t="s">
        <v>242</v>
      </c>
    </row>
    <row r="173" spans="1:10">
      <c r="A173">
        <f t="shared" si="269"/>
        <v>60</v>
      </c>
      <c r="B173">
        <f t="shared" ref="B173" si="324">B168</f>
        <v>2</v>
      </c>
      <c r="C173" t="str">
        <f t="shared" si="298"/>
        <v>绿装</v>
      </c>
      <c r="D173">
        <f t="shared" si="301"/>
        <v>2824</v>
      </c>
      <c r="E173" t="str">
        <f t="shared" si="296"/>
        <v>仗</v>
      </c>
      <c r="F173" s="6" t="s">
        <v>1764</v>
      </c>
      <c r="G173" t="str">
        <f t="shared" si="319"/>
        <v>60级绿装仗</v>
      </c>
      <c r="H173" t="str">
        <f t="shared" si="320"/>
        <v>6022824</v>
      </c>
      <c r="I173">
        <f t="shared" si="292"/>
        <v>501</v>
      </c>
      <c r="J173" t="s">
        <v>242</v>
      </c>
    </row>
    <row r="174" spans="1:10">
      <c r="A174">
        <f t="shared" si="269"/>
        <v>60</v>
      </c>
      <c r="B174">
        <f t="shared" ref="B174" si="325">B169</f>
        <v>3</v>
      </c>
      <c r="C174" t="str">
        <f t="shared" si="298"/>
        <v>蓝装</v>
      </c>
      <c r="D174">
        <f t="shared" si="301"/>
        <v>2824</v>
      </c>
      <c r="E174" t="str">
        <f t="shared" si="296"/>
        <v>仗</v>
      </c>
      <c r="F174" s="6" t="s">
        <v>1764</v>
      </c>
      <c r="G174" t="str">
        <f t="shared" si="319"/>
        <v>60级蓝装仗</v>
      </c>
      <c r="H174" t="str">
        <f t="shared" si="320"/>
        <v>6032824</v>
      </c>
      <c r="I174">
        <f t="shared" si="292"/>
        <v>501</v>
      </c>
      <c r="J174" t="s">
        <v>242</v>
      </c>
    </row>
    <row r="175" spans="1:10">
      <c r="A175">
        <f t="shared" si="269"/>
        <v>60</v>
      </c>
      <c r="B175">
        <f t="shared" ref="B175" si="326">B170</f>
        <v>4</v>
      </c>
      <c r="C175" t="str">
        <f t="shared" si="298"/>
        <v>紫装</v>
      </c>
      <c r="D175">
        <f t="shared" si="301"/>
        <v>2824</v>
      </c>
      <c r="E175" t="str">
        <f t="shared" si="296"/>
        <v>仗</v>
      </c>
      <c r="F175" s="6" t="s">
        <v>1764</v>
      </c>
      <c r="G175" t="str">
        <f t="shared" si="319"/>
        <v>60级紫装仗</v>
      </c>
      <c r="H175" t="str">
        <f t="shared" si="320"/>
        <v>6042824</v>
      </c>
      <c r="I175">
        <f t="shared" si="292"/>
        <v>501</v>
      </c>
      <c r="J175" t="s">
        <v>1777</v>
      </c>
    </row>
    <row r="176" spans="1:10">
      <c r="A176">
        <f t="shared" si="269"/>
        <v>60</v>
      </c>
      <c r="B176">
        <f t="shared" ref="B176" si="327">B171</f>
        <v>5</v>
      </c>
      <c r="C176" t="str">
        <f t="shared" si="298"/>
        <v>橙装</v>
      </c>
      <c r="D176">
        <f t="shared" si="301"/>
        <v>2824</v>
      </c>
      <c r="E176" t="str">
        <f t="shared" si="296"/>
        <v>仗</v>
      </c>
      <c r="F176" s="6" t="s">
        <v>1764</v>
      </c>
      <c r="G176" t="str">
        <f t="shared" si="319"/>
        <v>60级橙装仗</v>
      </c>
      <c r="H176" t="str">
        <f t="shared" si="320"/>
        <v>6052824</v>
      </c>
      <c r="I176">
        <f t="shared" si="292"/>
        <v>501</v>
      </c>
      <c r="J176" t="s">
        <v>1777</v>
      </c>
    </row>
    <row r="177" spans="1:10">
      <c r="A177">
        <f t="shared" si="269"/>
        <v>70</v>
      </c>
      <c r="B177">
        <f t="shared" ref="B177" si="328">B172</f>
        <v>1</v>
      </c>
      <c r="C177" t="str">
        <f t="shared" si="298"/>
        <v>白装</v>
      </c>
      <c r="D177">
        <f t="shared" si="301"/>
        <v>1288</v>
      </c>
      <c r="E177" t="str">
        <f t="shared" si="296"/>
        <v>剑</v>
      </c>
      <c r="F177" s="6" t="s">
        <v>1764</v>
      </c>
      <c r="G177" t="str">
        <f t="shared" si="319"/>
        <v>70级白装剑</v>
      </c>
      <c r="H177" t="str">
        <f t="shared" si="320"/>
        <v>7011288</v>
      </c>
      <c r="I177">
        <f t="shared" si="292"/>
        <v>407</v>
      </c>
      <c r="J177" t="s">
        <v>242</v>
      </c>
    </row>
    <row r="178" spans="1:10">
      <c r="A178">
        <f t="shared" si="269"/>
        <v>70</v>
      </c>
      <c r="B178">
        <f t="shared" ref="B178" si="329">B173</f>
        <v>2</v>
      </c>
      <c r="C178" t="str">
        <f t="shared" si="298"/>
        <v>绿装</v>
      </c>
      <c r="D178">
        <f t="shared" si="301"/>
        <v>1288</v>
      </c>
      <c r="E178" t="str">
        <f t="shared" si="296"/>
        <v>剑</v>
      </c>
      <c r="F178" s="6" t="s">
        <v>1764</v>
      </c>
      <c r="G178" t="str">
        <f t="shared" si="319"/>
        <v>70级绿装剑</v>
      </c>
      <c r="H178" t="str">
        <f t="shared" si="320"/>
        <v>7021288</v>
      </c>
      <c r="I178">
        <f t="shared" si="292"/>
        <v>407</v>
      </c>
      <c r="J178" t="s">
        <v>242</v>
      </c>
    </row>
    <row r="179" spans="1:10">
      <c r="A179">
        <f t="shared" si="269"/>
        <v>70</v>
      </c>
      <c r="B179">
        <f t="shared" ref="B179" si="330">B174</f>
        <v>3</v>
      </c>
      <c r="C179" t="str">
        <f t="shared" si="298"/>
        <v>蓝装</v>
      </c>
      <c r="D179">
        <f t="shared" si="301"/>
        <v>1288</v>
      </c>
      <c r="E179" t="str">
        <f t="shared" si="296"/>
        <v>剑</v>
      </c>
      <c r="F179" s="6" t="s">
        <v>1764</v>
      </c>
      <c r="G179" t="str">
        <f t="shared" si="319"/>
        <v>70级蓝装剑</v>
      </c>
      <c r="H179" t="str">
        <f t="shared" si="320"/>
        <v>7031288</v>
      </c>
      <c r="I179">
        <f t="shared" si="292"/>
        <v>407</v>
      </c>
      <c r="J179" t="s">
        <v>242</v>
      </c>
    </row>
    <row r="180" spans="1:10">
      <c r="A180">
        <f t="shared" si="269"/>
        <v>70</v>
      </c>
      <c r="B180">
        <f t="shared" ref="B180" si="331">B175</f>
        <v>4</v>
      </c>
      <c r="C180" t="str">
        <f t="shared" si="298"/>
        <v>紫装</v>
      </c>
      <c r="D180">
        <f t="shared" si="301"/>
        <v>1288</v>
      </c>
      <c r="E180" t="str">
        <f t="shared" si="296"/>
        <v>剑</v>
      </c>
      <c r="F180" s="6" t="s">
        <v>1764</v>
      </c>
      <c r="G180" t="str">
        <f t="shared" si="319"/>
        <v>70级紫装剑</v>
      </c>
      <c r="H180" t="str">
        <f t="shared" si="320"/>
        <v>7041288</v>
      </c>
      <c r="I180">
        <f t="shared" si="292"/>
        <v>407</v>
      </c>
      <c r="J180" t="s">
        <v>1773</v>
      </c>
    </row>
    <row r="181" spans="1:10">
      <c r="A181">
        <f t="shared" ref="A181" si="332">A156+10</f>
        <v>70</v>
      </c>
      <c r="B181">
        <f t="shared" ref="B181" si="333">B176</f>
        <v>5</v>
      </c>
      <c r="C181" t="str">
        <f t="shared" si="298"/>
        <v>橙装</v>
      </c>
      <c r="D181">
        <f t="shared" si="301"/>
        <v>1288</v>
      </c>
      <c r="E181" t="str">
        <f t="shared" si="296"/>
        <v>剑</v>
      </c>
      <c r="F181" s="6" t="s">
        <v>1764</v>
      </c>
      <c r="G181" t="str">
        <f t="shared" si="319"/>
        <v>70级橙装剑</v>
      </c>
      <c r="H181" t="str">
        <f t="shared" si="320"/>
        <v>7051288</v>
      </c>
      <c r="I181">
        <f t="shared" si="292"/>
        <v>407</v>
      </c>
      <c r="J181" t="s">
        <v>1773</v>
      </c>
    </row>
    <row r="182" spans="1:10">
      <c r="A182">
        <f t="shared" ref="A182" si="334">A157+10</f>
        <v>70</v>
      </c>
      <c r="B182">
        <f t="shared" ref="B182" si="335">B177</f>
        <v>1</v>
      </c>
      <c r="C182" t="str">
        <f t="shared" si="298"/>
        <v>白装</v>
      </c>
      <c r="D182">
        <f t="shared" si="301"/>
        <v>4360</v>
      </c>
      <c r="E182" t="str">
        <f t="shared" si="296"/>
        <v>锤</v>
      </c>
      <c r="F182" s="6" t="s">
        <v>1764</v>
      </c>
      <c r="G182" t="str">
        <f t="shared" si="319"/>
        <v>70级白装锤</v>
      </c>
      <c r="H182" t="str">
        <f t="shared" si="320"/>
        <v>7014360</v>
      </c>
      <c r="I182">
        <f t="shared" si="292"/>
        <v>202</v>
      </c>
      <c r="J182" t="s">
        <v>242</v>
      </c>
    </row>
    <row r="183" spans="1:10">
      <c r="A183">
        <f t="shared" ref="A183" si="336">A158+10</f>
        <v>70</v>
      </c>
      <c r="B183">
        <f t="shared" ref="B183" si="337">B178</f>
        <v>2</v>
      </c>
      <c r="C183" t="str">
        <f t="shared" si="298"/>
        <v>绿装</v>
      </c>
      <c r="D183">
        <f t="shared" si="301"/>
        <v>4360</v>
      </c>
      <c r="E183" t="str">
        <f t="shared" si="296"/>
        <v>锤</v>
      </c>
      <c r="F183" s="6" t="s">
        <v>1764</v>
      </c>
      <c r="G183" t="str">
        <f t="shared" si="319"/>
        <v>70级绿装锤</v>
      </c>
      <c r="H183" t="str">
        <f t="shared" si="320"/>
        <v>7024360</v>
      </c>
      <c r="I183">
        <f t="shared" si="292"/>
        <v>202</v>
      </c>
      <c r="J183" t="s">
        <v>242</v>
      </c>
    </row>
    <row r="184" spans="1:10">
      <c r="A184">
        <f t="shared" ref="A184" si="338">A159+10</f>
        <v>70</v>
      </c>
      <c r="B184">
        <f t="shared" ref="B184" si="339">B179</f>
        <v>3</v>
      </c>
      <c r="C184" t="str">
        <f t="shared" si="298"/>
        <v>蓝装</v>
      </c>
      <c r="D184">
        <f t="shared" si="301"/>
        <v>4360</v>
      </c>
      <c r="E184" t="str">
        <f t="shared" si="296"/>
        <v>锤</v>
      </c>
      <c r="F184" s="6" t="s">
        <v>1764</v>
      </c>
      <c r="G184" t="str">
        <f t="shared" si="319"/>
        <v>70级蓝装锤</v>
      </c>
      <c r="H184" t="str">
        <f t="shared" si="320"/>
        <v>7034360</v>
      </c>
      <c r="I184">
        <f t="shared" si="292"/>
        <v>202</v>
      </c>
      <c r="J184" t="s">
        <v>242</v>
      </c>
    </row>
    <row r="185" spans="1:10">
      <c r="A185">
        <f t="shared" ref="A185" si="340">A160+10</f>
        <v>70</v>
      </c>
      <c r="B185">
        <f t="shared" ref="B185" si="341">B180</f>
        <v>4</v>
      </c>
      <c r="C185" t="str">
        <f t="shared" si="298"/>
        <v>紫装</v>
      </c>
      <c r="D185">
        <f t="shared" si="301"/>
        <v>4360</v>
      </c>
      <c r="E185" t="str">
        <f t="shared" si="296"/>
        <v>锤</v>
      </c>
      <c r="F185" s="6" t="s">
        <v>1764</v>
      </c>
      <c r="G185" t="str">
        <f t="shared" si="319"/>
        <v>70级紫装锤</v>
      </c>
      <c r="H185" t="str">
        <f t="shared" si="320"/>
        <v>7044360</v>
      </c>
      <c r="I185">
        <f t="shared" si="292"/>
        <v>202</v>
      </c>
      <c r="J185" t="s">
        <v>1774</v>
      </c>
    </row>
    <row r="186" spans="1:10">
      <c r="A186">
        <f t="shared" ref="A186" si="342">A161+10</f>
        <v>70</v>
      </c>
      <c r="B186">
        <f t="shared" ref="B186" si="343">B181</f>
        <v>5</v>
      </c>
      <c r="C186" t="str">
        <f t="shared" si="298"/>
        <v>橙装</v>
      </c>
      <c r="D186">
        <f t="shared" si="301"/>
        <v>4360</v>
      </c>
      <c r="E186" t="str">
        <f t="shared" si="296"/>
        <v>锤</v>
      </c>
      <c r="F186" s="6" t="s">
        <v>1764</v>
      </c>
      <c r="G186" t="str">
        <f t="shared" si="319"/>
        <v>70级橙装锤</v>
      </c>
      <c r="H186" t="str">
        <f t="shared" si="320"/>
        <v>7054360</v>
      </c>
      <c r="I186">
        <f t="shared" ref="I186" si="344">I161</f>
        <v>202</v>
      </c>
      <c r="J186" t="s">
        <v>1774</v>
      </c>
    </row>
    <row r="187" spans="1:10">
      <c r="A187">
        <f t="shared" ref="A187:A213" si="345">A162+10</f>
        <v>70</v>
      </c>
      <c r="B187">
        <f t="shared" ref="B187" si="346">B182</f>
        <v>1</v>
      </c>
      <c r="C187" t="str">
        <f t="shared" si="298"/>
        <v>白装</v>
      </c>
      <c r="D187">
        <f t="shared" si="301"/>
        <v>1800</v>
      </c>
      <c r="E187" t="str">
        <f t="shared" si="296"/>
        <v>弓</v>
      </c>
      <c r="F187" s="6" t="s">
        <v>1764</v>
      </c>
      <c r="G187" t="str">
        <f t="shared" si="319"/>
        <v>70级白装弓</v>
      </c>
      <c r="H187" t="str">
        <f t="shared" si="320"/>
        <v>7011800</v>
      </c>
      <c r="I187">
        <f t="shared" ref="I187" si="347">I162</f>
        <v>301</v>
      </c>
      <c r="J187" t="s">
        <v>242</v>
      </c>
    </row>
    <row r="188" spans="1:10">
      <c r="A188">
        <f t="shared" si="345"/>
        <v>70</v>
      </c>
      <c r="B188">
        <f t="shared" ref="B188" si="348">B183</f>
        <v>2</v>
      </c>
      <c r="C188" t="str">
        <f t="shared" si="298"/>
        <v>绿装</v>
      </c>
      <c r="D188">
        <f t="shared" si="301"/>
        <v>1800</v>
      </c>
      <c r="E188" t="str">
        <f t="shared" ref="E188" si="349">E163</f>
        <v>弓</v>
      </c>
      <c r="F188" s="6" t="s">
        <v>1764</v>
      </c>
      <c r="G188" t="str">
        <f t="shared" si="319"/>
        <v>70级绿装弓</v>
      </c>
      <c r="H188" t="str">
        <f t="shared" si="320"/>
        <v>7021800</v>
      </c>
      <c r="I188">
        <f t="shared" ref="I188" si="350">I163</f>
        <v>301</v>
      </c>
      <c r="J188" t="s">
        <v>242</v>
      </c>
    </row>
    <row r="189" spans="1:10">
      <c r="A189">
        <f t="shared" si="345"/>
        <v>70</v>
      </c>
      <c r="B189">
        <f t="shared" ref="B189" si="351">B184</f>
        <v>3</v>
      </c>
      <c r="C189" t="str">
        <f t="shared" ref="C189" si="352">C184</f>
        <v>蓝装</v>
      </c>
      <c r="D189">
        <f t="shared" ref="D189" si="353">D164</f>
        <v>1800</v>
      </c>
      <c r="E189" t="str">
        <f t="shared" ref="E189" si="354">E164</f>
        <v>弓</v>
      </c>
      <c r="F189" s="6" t="s">
        <v>1764</v>
      </c>
      <c r="G189" t="str">
        <f t="shared" si="319"/>
        <v>70级蓝装弓</v>
      </c>
      <c r="H189" t="str">
        <f t="shared" si="320"/>
        <v>7031800</v>
      </c>
      <c r="I189">
        <f t="shared" ref="I189" si="355">I164</f>
        <v>301</v>
      </c>
      <c r="J189" t="s">
        <v>242</v>
      </c>
    </row>
    <row r="190" spans="1:10">
      <c r="A190">
        <f t="shared" si="345"/>
        <v>70</v>
      </c>
      <c r="B190">
        <f t="shared" ref="B190" si="356">B185</f>
        <v>4</v>
      </c>
      <c r="C190" t="str">
        <f t="shared" ref="C190" si="357">C185</f>
        <v>紫装</v>
      </c>
      <c r="D190">
        <f t="shared" ref="D190" si="358">D165</f>
        <v>1800</v>
      </c>
      <c r="E190" t="str">
        <f t="shared" ref="E190" si="359">E165</f>
        <v>弓</v>
      </c>
      <c r="F190" s="6" t="s">
        <v>1764</v>
      </c>
      <c r="G190" t="str">
        <f t="shared" si="319"/>
        <v>70级紫装弓</v>
      </c>
      <c r="H190" t="str">
        <f t="shared" si="320"/>
        <v>7041800</v>
      </c>
      <c r="I190">
        <f t="shared" ref="I190" si="360">I165</f>
        <v>301</v>
      </c>
      <c r="J190" t="s">
        <v>1775</v>
      </c>
    </row>
    <row r="191" spans="1:10">
      <c r="A191">
        <f t="shared" si="345"/>
        <v>70</v>
      </c>
      <c r="B191">
        <f t="shared" ref="B191" si="361">B186</f>
        <v>5</v>
      </c>
      <c r="C191" t="str">
        <f t="shared" ref="C191" si="362">C186</f>
        <v>橙装</v>
      </c>
      <c r="D191">
        <f t="shared" ref="D191" si="363">D166</f>
        <v>1800</v>
      </c>
      <c r="E191" t="str">
        <f t="shared" ref="E191" si="364">E166</f>
        <v>弓</v>
      </c>
      <c r="F191" s="6" t="s">
        <v>1764</v>
      </c>
      <c r="G191" t="str">
        <f t="shared" si="319"/>
        <v>70级橙装弓</v>
      </c>
      <c r="H191" t="str">
        <f t="shared" si="320"/>
        <v>7051800</v>
      </c>
      <c r="I191">
        <f t="shared" ref="I191:I216" si="365">I166</f>
        <v>301</v>
      </c>
      <c r="J191" t="s">
        <v>1775</v>
      </c>
    </row>
    <row r="192" spans="1:10">
      <c r="A192">
        <f t="shared" si="345"/>
        <v>70</v>
      </c>
      <c r="B192">
        <f t="shared" ref="B192" si="366">B187</f>
        <v>1</v>
      </c>
      <c r="C192" t="str">
        <f t="shared" ref="C192" si="367">C187</f>
        <v>白装</v>
      </c>
      <c r="D192">
        <f t="shared" ref="D192" si="368">D167</f>
        <v>3080</v>
      </c>
      <c r="E192" t="str">
        <f t="shared" ref="E192:E218" si="369">E167</f>
        <v>斧</v>
      </c>
      <c r="F192" s="6" t="s">
        <v>1764</v>
      </c>
      <c r="G192" t="str">
        <f t="shared" si="319"/>
        <v>70级白装斧</v>
      </c>
      <c r="H192" t="str">
        <f t="shared" si="320"/>
        <v>7013080</v>
      </c>
      <c r="I192">
        <f t="shared" si="365"/>
        <v>102</v>
      </c>
      <c r="J192" t="s">
        <v>242</v>
      </c>
    </row>
    <row r="193" spans="1:10">
      <c r="A193">
        <f t="shared" si="345"/>
        <v>70</v>
      </c>
      <c r="B193">
        <f t="shared" ref="B193" si="370">B188</f>
        <v>2</v>
      </c>
      <c r="C193" t="str">
        <f t="shared" ref="C193:C219" si="371">C188</f>
        <v>绿装</v>
      </c>
      <c r="D193">
        <f t="shared" ref="D193" si="372">D168</f>
        <v>3080</v>
      </c>
      <c r="E193" t="str">
        <f t="shared" si="369"/>
        <v>斧</v>
      </c>
      <c r="F193" s="6" t="s">
        <v>1764</v>
      </c>
      <c r="G193" t="str">
        <f t="shared" si="319"/>
        <v>70级绿装斧</v>
      </c>
      <c r="H193" t="str">
        <f t="shared" si="320"/>
        <v>7023080</v>
      </c>
      <c r="I193">
        <f t="shared" si="365"/>
        <v>102</v>
      </c>
      <c r="J193" t="s">
        <v>242</v>
      </c>
    </row>
    <row r="194" spans="1:10">
      <c r="A194">
        <f t="shared" si="345"/>
        <v>70</v>
      </c>
      <c r="B194">
        <f t="shared" ref="B194" si="373">B189</f>
        <v>3</v>
      </c>
      <c r="C194" t="str">
        <f t="shared" si="371"/>
        <v>蓝装</v>
      </c>
      <c r="D194">
        <f t="shared" ref="D194:D219" si="374">D169</f>
        <v>3080</v>
      </c>
      <c r="E194" t="str">
        <f t="shared" si="369"/>
        <v>斧</v>
      </c>
      <c r="F194" s="6" t="s">
        <v>1764</v>
      </c>
      <c r="G194" t="str">
        <f t="shared" si="319"/>
        <v>70级蓝装斧</v>
      </c>
      <c r="H194" t="str">
        <f t="shared" si="320"/>
        <v>7033080</v>
      </c>
      <c r="I194">
        <f t="shared" si="365"/>
        <v>102</v>
      </c>
      <c r="J194" t="s">
        <v>242</v>
      </c>
    </row>
    <row r="195" spans="1:10">
      <c r="A195">
        <f t="shared" si="345"/>
        <v>70</v>
      </c>
      <c r="B195">
        <f t="shared" ref="B195" si="375">B190</f>
        <v>4</v>
      </c>
      <c r="C195" t="str">
        <f t="shared" si="371"/>
        <v>紫装</v>
      </c>
      <c r="D195">
        <f t="shared" si="374"/>
        <v>3080</v>
      </c>
      <c r="E195" t="str">
        <f t="shared" si="369"/>
        <v>斧</v>
      </c>
      <c r="F195" s="6" t="s">
        <v>1764</v>
      </c>
      <c r="G195" t="str">
        <f t="shared" ref="G195" si="376">A195&amp;F195&amp;C195&amp;E195</f>
        <v>70级紫装斧</v>
      </c>
      <c r="H195" t="str">
        <f t="shared" ref="H195" si="377">A195&amp;B195&amp;D195</f>
        <v>7043080</v>
      </c>
      <c r="I195">
        <f t="shared" si="365"/>
        <v>102</v>
      </c>
      <c r="J195" t="s">
        <v>1776</v>
      </c>
    </row>
    <row r="196" spans="1:10">
      <c r="A196">
        <f t="shared" si="345"/>
        <v>70</v>
      </c>
      <c r="B196">
        <f t="shared" ref="B196" si="378">B191</f>
        <v>5</v>
      </c>
      <c r="C196" t="str">
        <f t="shared" si="371"/>
        <v>橙装</v>
      </c>
      <c r="D196">
        <f t="shared" si="374"/>
        <v>3080</v>
      </c>
      <c r="E196" t="str">
        <f t="shared" si="369"/>
        <v>斧</v>
      </c>
      <c r="F196" s="6" t="s">
        <v>1764</v>
      </c>
      <c r="G196" t="str">
        <f t="shared" ref="G196" si="379">A196&amp;F196&amp;C196&amp;E196</f>
        <v>70级橙装斧</v>
      </c>
      <c r="H196" t="str">
        <f t="shared" ref="H196" si="380">A196&amp;B196&amp;D196</f>
        <v>7053080</v>
      </c>
      <c r="I196">
        <f t="shared" si="365"/>
        <v>102</v>
      </c>
      <c r="J196" t="s">
        <v>1776</v>
      </c>
    </row>
    <row r="197" spans="1:10">
      <c r="A197">
        <f t="shared" si="345"/>
        <v>70</v>
      </c>
      <c r="B197">
        <f t="shared" ref="B197" si="381">B192</f>
        <v>1</v>
      </c>
      <c r="C197" t="str">
        <f t="shared" si="371"/>
        <v>白装</v>
      </c>
      <c r="D197">
        <f t="shared" si="374"/>
        <v>2824</v>
      </c>
      <c r="E197" t="str">
        <f t="shared" si="369"/>
        <v>仗</v>
      </c>
      <c r="F197" s="6" t="s">
        <v>1764</v>
      </c>
      <c r="G197" t="str">
        <f t="shared" ref="G197" si="382">A197&amp;F197&amp;C197&amp;E197</f>
        <v>70级白装仗</v>
      </c>
      <c r="H197" t="str">
        <f t="shared" ref="H197" si="383">A197&amp;B197&amp;D197</f>
        <v>7012824</v>
      </c>
      <c r="I197">
        <f t="shared" si="365"/>
        <v>501</v>
      </c>
      <c r="J197" t="s">
        <v>242</v>
      </c>
    </row>
    <row r="198" spans="1:10">
      <c r="A198">
        <f t="shared" si="345"/>
        <v>70</v>
      </c>
      <c r="B198">
        <f t="shared" ref="B198" si="384">B193</f>
        <v>2</v>
      </c>
      <c r="C198" t="str">
        <f t="shared" si="371"/>
        <v>绿装</v>
      </c>
      <c r="D198">
        <f t="shared" si="374"/>
        <v>2824</v>
      </c>
      <c r="E198" t="str">
        <f t="shared" si="369"/>
        <v>仗</v>
      </c>
      <c r="F198" s="6" t="s">
        <v>1764</v>
      </c>
      <c r="G198" t="str">
        <f t="shared" ref="G198" si="385">A198&amp;F198&amp;C198&amp;E198</f>
        <v>70级绿装仗</v>
      </c>
      <c r="H198" t="str">
        <f t="shared" ref="H198" si="386">A198&amp;B198&amp;D198</f>
        <v>7022824</v>
      </c>
      <c r="I198">
        <f t="shared" si="365"/>
        <v>501</v>
      </c>
      <c r="J198" t="s">
        <v>242</v>
      </c>
    </row>
    <row r="199" spans="1:10">
      <c r="A199">
        <f t="shared" si="345"/>
        <v>70</v>
      </c>
      <c r="B199">
        <f t="shared" ref="B199" si="387">B194</f>
        <v>3</v>
      </c>
      <c r="C199" t="str">
        <f t="shared" si="371"/>
        <v>蓝装</v>
      </c>
      <c r="D199">
        <f t="shared" si="374"/>
        <v>2824</v>
      </c>
      <c r="E199" t="str">
        <f t="shared" si="369"/>
        <v>仗</v>
      </c>
      <c r="F199" s="6" t="s">
        <v>1764</v>
      </c>
      <c r="G199" t="str">
        <f t="shared" ref="G199" si="388">A199&amp;F199&amp;C199&amp;E199</f>
        <v>70级蓝装仗</v>
      </c>
      <c r="H199" t="str">
        <f t="shared" ref="H199" si="389">A199&amp;B199&amp;D199</f>
        <v>7032824</v>
      </c>
      <c r="I199">
        <f t="shared" si="365"/>
        <v>501</v>
      </c>
      <c r="J199" t="s">
        <v>242</v>
      </c>
    </row>
    <row r="200" spans="1:10">
      <c r="A200">
        <f t="shared" si="345"/>
        <v>70</v>
      </c>
      <c r="B200">
        <f t="shared" ref="B200" si="390">B195</f>
        <v>4</v>
      </c>
      <c r="C200" t="str">
        <f t="shared" si="371"/>
        <v>紫装</v>
      </c>
      <c r="D200">
        <f t="shared" si="374"/>
        <v>2824</v>
      </c>
      <c r="E200" t="str">
        <f t="shared" si="369"/>
        <v>仗</v>
      </c>
      <c r="F200" s="6" t="s">
        <v>1764</v>
      </c>
      <c r="G200" t="str">
        <f t="shared" ref="G200" si="391">A200&amp;F200&amp;C200&amp;E200</f>
        <v>70级紫装仗</v>
      </c>
      <c r="H200" t="str">
        <f t="shared" ref="H200" si="392">A200&amp;B200&amp;D200</f>
        <v>7042824</v>
      </c>
      <c r="I200">
        <f t="shared" si="365"/>
        <v>501</v>
      </c>
      <c r="J200" t="s">
        <v>1777</v>
      </c>
    </row>
    <row r="201" spans="1:10">
      <c r="A201">
        <f t="shared" si="345"/>
        <v>70</v>
      </c>
      <c r="B201">
        <f t="shared" ref="B201" si="393">B196</f>
        <v>5</v>
      </c>
      <c r="C201" t="str">
        <f t="shared" si="371"/>
        <v>橙装</v>
      </c>
      <c r="D201">
        <f t="shared" si="374"/>
        <v>2824</v>
      </c>
      <c r="E201" t="str">
        <f t="shared" si="369"/>
        <v>仗</v>
      </c>
      <c r="F201" s="6" t="s">
        <v>1764</v>
      </c>
      <c r="G201" t="str">
        <f t="shared" ref="G201:G227" si="394">A201&amp;F201&amp;C201&amp;E201</f>
        <v>70级橙装仗</v>
      </c>
      <c r="H201" t="str">
        <f t="shared" ref="H201:H227" si="395">A201&amp;B201&amp;D201</f>
        <v>7052824</v>
      </c>
      <c r="I201">
        <f t="shared" si="365"/>
        <v>501</v>
      </c>
      <c r="J201" t="s">
        <v>1777</v>
      </c>
    </row>
    <row r="202" spans="1:10">
      <c r="A202">
        <f t="shared" si="345"/>
        <v>80</v>
      </c>
      <c r="B202">
        <f t="shared" ref="B202" si="396">B197</f>
        <v>1</v>
      </c>
      <c r="C202" t="str">
        <f t="shared" si="371"/>
        <v>白装</v>
      </c>
      <c r="D202">
        <f t="shared" si="374"/>
        <v>1288</v>
      </c>
      <c r="E202" t="str">
        <f t="shared" si="369"/>
        <v>剑</v>
      </c>
      <c r="F202" s="6" t="s">
        <v>1764</v>
      </c>
      <c r="G202" t="str">
        <f t="shared" si="394"/>
        <v>80级白装剑</v>
      </c>
      <c r="H202" t="str">
        <f t="shared" si="395"/>
        <v>8011288</v>
      </c>
      <c r="I202">
        <f t="shared" si="365"/>
        <v>407</v>
      </c>
      <c r="J202" t="s">
        <v>242</v>
      </c>
    </row>
    <row r="203" spans="1:10">
      <c r="A203">
        <f t="shared" si="345"/>
        <v>80</v>
      </c>
      <c r="B203">
        <f t="shared" ref="B203" si="397">B198</f>
        <v>2</v>
      </c>
      <c r="C203" t="str">
        <f t="shared" si="371"/>
        <v>绿装</v>
      </c>
      <c r="D203">
        <f t="shared" si="374"/>
        <v>1288</v>
      </c>
      <c r="E203" t="str">
        <f t="shared" si="369"/>
        <v>剑</v>
      </c>
      <c r="F203" s="6" t="s">
        <v>1764</v>
      </c>
      <c r="G203" t="str">
        <f t="shared" si="394"/>
        <v>80级绿装剑</v>
      </c>
      <c r="H203" t="str">
        <f t="shared" si="395"/>
        <v>8021288</v>
      </c>
      <c r="I203">
        <f t="shared" si="365"/>
        <v>407</v>
      </c>
      <c r="J203" t="s">
        <v>242</v>
      </c>
    </row>
    <row r="204" spans="1:10">
      <c r="A204">
        <f t="shared" si="345"/>
        <v>80</v>
      </c>
      <c r="B204">
        <f t="shared" ref="B204" si="398">B199</f>
        <v>3</v>
      </c>
      <c r="C204" t="str">
        <f t="shared" si="371"/>
        <v>蓝装</v>
      </c>
      <c r="D204">
        <f t="shared" si="374"/>
        <v>1288</v>
      </c>
      <c r="E204" t="str">
        <f t="shared" si="369"/>
        <v>剑</v>
      </c>
      <c r="F204" s="6" t="s">
        <v>1764</v>
      </c>
      <c r="G204" t="str">
        <f t="shared" si="394"/>
        <v>80级蓝装剑</v>
      </c>
      <c r="H204" t="str">
        <f t="shared" si="395"/>
        <v>8031288</v>
      </c>
      <c r="I204">
        <f t="shared" si="365"/>
        <v>407</v>
      </c>
      <c r="J204" t="s">
        <v>242</v>
      </c>
    </row>
    <row r="205" spans="1:10">
      <c r="A205">
        <f t="shared" si="345"/>
        <v>80</v>
      </c>
      <c r="B205">
        <f t="shared" ref="B205" si="399">B200</f>
        <v>4</v>
      </c>
      <c r="C205" t="str">
        <f t="shared" si="371"/>
        <v>紫装</v>
      </c>
      <c r="D205">
        <f t="shared" si="374"/>
        <v>1288</v>
      </c>
      <c r="E205" t="str">
        <f t="shared" si="369"/>
        <v>剑</v>
      </c>
      <c r="F205" s="6" t="s">
        <v>1764</v>
      </c>
      <c r="G205" t="str">
        <f t="shared" si="394"/>
        <v>80级紫装剑</v>
      </c>
      <c r="H205" t="str">
        <f t="shared" si="395"/>
        <v>8041288</v>
      </c>
      <c r="I205">
        <f t="shared" si="365"/>
        <v>407</v>
      </c>
      <c r="J205" t="s">
        <v>1773</v>
      </c>
    </row>
    <row r="206" spans="1:10">
      <c r="A206">
        <f t="shared" si="345"/>
        <v>80</v>
      </c>
      <c r="B206">
        <f t="shared" ref="B206" si="400">B201</f>
        <v>5</v>
      </c>
      <c r="C206" t="str">
        <f t="shared" si="371"/>
        <v>橙装</v>
      </c>
      <c r="D206">
        <f t="shared" si="374"/>
        <v>1288</v>
      </c>
      <c r="E206" t="str">
        <f t="shared" si="369"/>
        <v>剑</v>
      </c>
      <c r="F206" s="6" t="s">
        <v>1764</v>
      </c>
      <c r="G206" t="str">
        <f t="shared" si="394"/>
        <v>80级橙装剑</v>
      </c>
      <c r="H206" t="str">
        <f t="shared" si="395"/>
        <v>8051288</v>
      </c>
      <c r="I206">
        <f t="shared" si="365"/>
        <v>407</v>
      </c>
      <c r="J206" t="s">
        <v>1773</v>
      </c>
    </row>
    <row r="207" spans="1:10">
      <c r="A207">
        <f t="shared" si="345"/>
        <v>80</v>
      </c>
      <c r="B207">
        <f t="shared" ref="B207" si="401">B202</f>
        <v>1</v>
      </c>
      <c r="C207" t="str">
        <f t="shared" si="371"/>
        <v>白装</v>
      </c>
      <c r="D207">
        <f t="shared" si="374"/>
        <v>4360</v>
      </c>
      <c r="E207" t="str">
        <f t="shared" si="369"/>
        <v>锤</v>
      </c>
      <c r="F207" s="6" t="s">
        <v>1764</v>
      </c>
      <c r="G207" t="str">
        <f t="shared" si="394"/>
        <v>80级白装锤</v>
      </c>
      <c r="H207" t="str">
        <f t="shared" si="395"/>
        <v>8014360</v>
      </c>
      <c r="I207">
        <f t="shared" si="365"/>
        <v>202</v>
      </c>
      <c r="J207" t="s">
        <v>242</v>
      </c>
    </row>
    <row r="208" spans="1:10">
      <c r="A208">
        <f t="shared" si="345"/>
        <v>80</v>
      </c>
      <c r="B208">
        <f t="shared" ref="B208" si="402">B203</f>
        <v>2</v>
      </c>
      <c r="C208" t="str">
        <f t="shared" si="371"/>
        <v>绿装</v>
      </c>
      <c r="D208">
        <f t="shared" si="374"/>
        <v>4360</v>
      </c>
      <c r="E208" t="str">
        <f t="shared" si="369"/>
        <v>锤</v>
      </c>
      <c r="F208" s="6" t="s">
        <v>1764</v>
      </c>
      <c r="G208" t="str">
        <f t="shared" si="394"/>
        <v>80级绿装锤</v>
      </c>
      <c r="H208" t="str">
        <f t="shared" si="395"/>
        <v>8024360</v>
      </c>
      <c r="I208">
        <f t="shared" si="365"/>
        <v>202</v>
      </c>
      <c r="J208" t="s">
        <v>242</v>
      </c>
    </row>
    <row r="209" spans="1:10">
      <c r="A209">
        <f t="shared" si="345"/>
        <v>80</v>
      </c>
      <c r="B209">
        <f t="shared" ref="B209" si="403">B204</f>
        <v>3</v>
      </c>
      <c r="C209" t="str">
        <f t="shared" si="371"/>
        <v>蓝装</v>
      </c>
      <c r="D209">
        <f t="shared" si="374"/>
        <v>4360</v>
      </c>
      <c r="E209" t="str">
        <f t="shared" si="369"/>
        <v>锤</v>
      </c>
      <c r="F209" s="6" t="s">
        <v>1764</v>
      </c>
      <c r="G209" t="str">
        <f t="shared" si="394"/>
        <v>80级蓝装锤</v>
      </c>
      <c r="H209" t="str">
        <f t="shared" si="395"/>
        <v>8034360</v>
      </c>
      <c r="I209">
        <f t="shared" si="365"/>
        <v>202</v>
      </c>
      <c r="J209" t="s">
        <v>242</v>
      </c>
    </row>
    <row r="210" spans="1:10">
      <c r="A210">
        <f t="shared" si="345"/>
        <v>80</v>
      </c>
      <c r="B210">
        <f t="shared" ref="B210" si="404">B205</f>
        <v>4</v>
      </c>
      <c r="C210" t="str">
        <f t="shared" si="371"/>
        <v>紫装</v>
      </c>
      <c r="D210">
        <f t="shared" si="374"/>
        <v>4360</v>
      </c>
      <c r="E210" t="str">
        <f t="shared" si="369"/>
        <v>锤</v>
      </c>
      <c r="F210" s="6" t="s">
        <v>1764</v>
      </c>
      <c r="G210" t="str">
        <f t="shared" si="394"/>
        <v>80级紫装锤</v>
      </c>
      <c r="H210" t="str">
        <f t="shared" si="395"/>
        <v>8044360</v>
      </c>
      <c r="I210">
        <f t="shared" si="365"/>
        <v>202</v>
      </c>
      <c r="J210" t="s">
        <v>1774</v>
      </c>
    </row>
    <row r="211" spans="1:10">
      <c r="A211">
        <f t="shared" si="345"/>
        <v>80</v>
      </c>
      <c r="B211">
        <f t="shared" ref="B211" si="405">B206</f>
        <v>5</v>
      </c>
      <c r="C211" t="str">
        <f t="shared" si="371"/>
        <v>橙装</v>
      </c>
      <c r="D211">
        <f t="shared" si="374"/>
        <v>4360</v>
      </c>
      <c r="E211" t="str">
        <f t="shared" si="369"/>
        <v>锤</v>
      </c>
      <c r="F211" s="6" t="s">
        <v>1764</v>
      </c>
      <c r="G211" t="str">
        <f t="shared" si="394"/>
        <v>80级橙装锤</v>
      </c>
      <c r="H211" t="str">
        <f t="shared" si="395"/>
        <v>8054360</v>
      </c>
      <c r="I211">
        <f t="shared" si="365"/>
        <v>202</v>
      </c>
      <c r="J211" t="s">
        <v>1774</v>
      </c>
    </row>
    <row r="212" spans="1:10">
      <c r="A212">
        <f t="shared" si="345"/>
        <v>80</v>
      </c>
      <c r="B212">
        <f t="shared" ref="B212" si="406">B207</f>
        <v>1</v>
      </c>
      <c r="C212" t="str">
        <f t="shared" si="371"/>
        <v>白装</v>
      </c>
      <c r="D212">
        <f t="shared" si="374"/>
        <v>1800</v>
      </c>
      <c r="E212" t="str">
        <f t="shared" si="369"/>
        <v>弓</v>
      </c>
      <c r="F212" s="6" t="s">
        <v>1764</v>
      </c>
      <c r="G212" t="str">
        <f t="shared" si="394"/>
        <v>80级白装弓</v>
      </c>
      <c r="H212" t="str">
        <f t="shared" si="395"/>
        <v>8011800</v>
      </c>
      <c r="I212">
        <f t="shared" si="365"/>
        <v>301</v>
      </c>
      <c r="J212" t="s">
        <v>242</v>
      </c>
    </row>
    <row r="213" spans="1:10">
      <c r="A213">
        <f t="shared" si="345"/>
        <v>80</v>
      </c>
      <c r="B213">
        <f t="shared" ref="B213" si="407">B208</f>
        <v>2</v>
      </c>
      <c r="C213" t="str">
        <f t="shared" si="371"/>
        <v>绿装</v>
      </c>
      <c r="D213">
        <f t="shared" si="374"/>
        <v>1800</v>
      </c>
      <c r="E213" t="str">
        <f t="shared" si="369"/>
        <v>弓</v>
      </c>
      <c r="F213" s="6" t="s">
        <v>1764</v>
      </c>
      <c r="G213" t="str">
        <f t="shared" si="394"/>
        <v>80级绿装弓</v>
      </c>
      <c r="H213" t="str">
        <f t="shared" si="395"/>
        <v>8021800</v>
      </c>
      <c r="I213">
        <f t="shared" si="365"/>
        <v>301</v>
      </c>
      <c r="J213" t="s">
        <v>242</v>
      </c>
    </row>
    <row r="214" spans="1:10">
      <c r="A214">
        <f t="shared" ref="A214" si="408">A189+10</f>
        <v>80</v>
      </c>
      <c r="B214">
        <f t="shared" ref="B214" si="409">B209</f>
        <v>3</v>
      </c>
      <c r="C214" t="str">
        <f t="shared" si="371"/>
        <v>蓝装</v>
      </c>
      <c r="D214">
        <f t="shared" si="374"/>
        <v>1800</v>
      </c>
      <c r="E214" t="str">
        <f t="shared" si="369"/>
        <v>弓</v>
      </c>
      <c r="F214" s="6" t="s">
        <v>1764</v>
      </c>
      <c r="G214" t="str">
        <f t="shared" si="394"/>
        <v>80级蓝装弓</v>
      </c>
      <c r="H214" t="str">
        <f t="shared" si="395"/>
        <v>8031800</v>
      </c>
      <c r="I214">
        <f t="shared" si="365"/>
        <v>301</v>
      </c>
      <c r="J214" t="s">
        <v>242</v>
      </c>
    </row>
    <row r="215" spans="1:10">
      <c r="A215">
        <f t="shared" ref="A215" si="410">A190+10</f>
        <v>80</v>
      </c>
      <c r="B215">
        <f t="shared" ref="B215" si="411">B210</f>
        <v>4</v>
      </c>
      <c r="C215" t="str">
        <f t="shared" si="371"/>
        <v>紫装</v>
      </c>
      <c r="D215">
        <f t="shared" si="374"/>
        <v>1800</v>
      </c>
      <c r="E215" t="str">
        <f t="shared" si="369"/>
        <v>弓</v>
      </c>
      <c r="F215" s="6" t="s">
        <v>1764</v>
      </c>
      <c r="G215" t="str">
        <f t="shared" si="394"/>
        <v>80级紫装弓</v>
      </c>
      <c r="H215" t="str">
        <f t="shared" si="395"/>
        <v>8041800</v>
      </c>
      <c r="I215">
        <f t="shared" si="365"/>
        <v>301</v>
      </c>
      <c r="J215" t="s">
        <v>1775</v>
      </c>
    </row>
    <row r="216" spans="1:10">
      <c r="A216">
        <f t="shared" ref="A216" si="412">A191+10</f>
        <v>80</v>
      </c>
      <c r="B216">
        <f t="shared" ref="B216" si="413">B211</f>
        <v>5</v>
      </c>
      <c r="C216" t="str">
        <f t="shared" si="371"/>
        <v>橙装</v>
      </c>
      <c r="D216">
        <f t="shared" si="374"/>
        <v>1800</v>
      </c>
      <c r="E216" t="str">
        <f t="shared" si="369"/>
        <v>弓</v>
      </c>
      <c r="F216" s="6" t="s">
        <v>1764</v>
      </c>
      <c r="G216" t="str">
        <f t="shared" si="394"/>
        <v>80级橙装弓</v>
      </c>
      <c r="H216" t="str">
        <f t="shared" si="395"/>
        <v>8051800</v>
      </c>
      <c r="I216">
        <f t="shared" si="365"/>
        <v>301</v>
      </c>
      <c r="J216" t="s">
        <v>1775</v>
      </c>
    </row>
    <row r="217" spans="1:10">
      <c r="A217">
        <f t="shared" ref="A217" si="414">A192+10</f>
        <v>80</v>
      </c>
      <c r="B217">
        <f t="shared" ref="B217" si="415">B212</f>
        <v>1</v>
      </c>
      <c r="C217" t="str">
        <f t="shared" si="371"/>
        <v>白装</v>
      </c>
      <c r="D217">
        <f t="shared" si="374"/>
        <v>3080</v>
      </c>
      <c r="E217" t="str">
        <f t="shared" si="369"/>
        <v>斧</v>
      </c>
      <c r="F217" s="6" t="s">
        <v>1764</v>
      </c>
      <c r="G217" t="str">
        <f t="shared" si="394"/>
        <v>80级白装斧</v>
      </c>
      <c r="H217" t="str">
        <f t="shared" si="395"/>
        <v>8013080</v>
      </c>
      <c r="I217">
        <f t="shared" ref="I217" si="416">I192</f>
        <v>102</v>
      </c>
      <c r="J217" t="s">
        <v>242</v>
      </c>
    </row>
    <row r="218" spans="1:10">
      <c r="A218">
        <f t="shared" ref="A218" si="417">A193+10</f>
        <v>80</v>
      </c>
      <c r="B218">
        <f t="shared" ref="B218" si="418">B213</f>
        <v>2</v>
      </c>
      <c r="C218" t="str">
        <f t="shared" si="371"/>
        <v>绿装</v>
      </c>
      <c r="D218">
        <f t="shared" si="374"/>
        <v>3080</v>
      </c>
      <c r="E218" t="str">
        <f t="shared" si="369"/>
        <v>斧</v>
      </c>
      <c r="F218" s="6" t="s">
        <v>1764</v>
      </c>
      <c r="G218" t="str">
        <f t="shared" si="394"/>
        <v>80级绿装斧</v>
      </c>
      <c r="H218" t="str">
        <f t="shared" si="395"/>
        <v>8023080</v>
      </c>
      <c r="I218">
        <f t="shared" ref="I218" si="419">I193</f>
        <v>102</v>
      </c>
      <c r="J218" t="s">
        <v>242</v>
      </c>
    </row>
    <row r="219" spans="1:10">
      <c r="A219">
        <f t="shared" ref="A219:A244" si="420">A194+10</f>
        <v>80</v>
      </c>
      <c r="B219">
        <f t="shared" ref="B219" si="421">B214</f>
        <v>3</v>
      </c>
      <c r="C219" t="str">
        <f t="shared" si="371"/>
        <v>蓝装</v>
      </c>
      <c r="D219">
        <f t="shared" si="374"/>
        <v>3080</v>
      </c>
      <c r="E219" t="str">
        <f t="shared" ref="E219" si="422">E194</f>
        <v>斧</v>
      </c>
      <c r="F219" s="6" t="s">
        <v>1764</v>
      </c>
      <c r="G219" t="str">
        <f t="shared" si="394"/>
        <v>80级蓝装斧</v>
      </c>
      <c r="H219" t="str">
        <f t="shared" si="395"/>
        <v>8033080</v>
      </c>
      <c r="I219">
        <f t="shared" ref="I219" si="423">I194</f>
        <v>102</v>
      </c>
      <c r="J219" t="s">
        <v>242</v>
      </c>
    </row>
    <row r="220" spans="1:10">
      <c r="A220">
        <f t="shared" si="420"/>
        <v>80</v>
      </c>
      <c r="B220">
        <f t="shared" ref="B220" si="424">B215</f>
        <v>4</v>
      </c>
      <c r="C220" t="str">
        <f t="shared" ref="C220" si="425">C215</f>
        <v>紫装</v>
      </c>
      <c r="D220">
        <f t="shared" ref="D220" si="426">D195</f>
        <v>3080</v>
      </c>
      <c r="E220" t="str">
        <f t="shared" ref="E220" si="427">E195</f>
        <v>斧</v>
      </c>
      <c r="F220" s="6" t="s">
        <v>1764</v>
      </c>
      <c r="G220" t="str">
        <f t="shared" si="394"/>
        <v>80级紫装斧</v>
      </c>
      <c r="H220" t="str">
        <f t="shared" si="395"/>
        <v>8043080</v>
      </c>
      <c r="I220">
        <f t="shared" ref="I220" si="428">I195</f>
        <v>102</v>
      </c>
      <c r="J220" t="s">
        <v>1776</v>
      </c>
    </row>
    <row r="221" spans="1:10">
      <c r="A221">
        <f t="shared" si="420"/>
        <v>80</v>
      </c>
      <c r="B221">
        <f t="shared" ref="B221" si="429">B216</f>
        <v>5</v>
      </c>
      <c r="C221" t="str">
        <f t="shared" ref="C221" si="430">C216</f>
        <v>橙装</v>
      </c>
      <c r="D221">
        <f t="shared" ref="D221" si="431">D196</f>
        <v>3080</v>
      </c>
      <c r="E221" t="str">
        <f t="shared" ref="E221" si="432">E196</f>
        <v>斧</v>
      </c>
      <c r="F221" s="6" t="s">
        <v>1764</v>
      </c>
      <c r="G221" t="str">
        <f t="shared" si="394"/>
        <v>80级橙装斧</v>
      </c>
      <c r="H221" t="str">
        <f t="shared" si="395"/>
        <v>8053080</v>
      </c>
      <c r="I221">
        <f t="shared" ref="I221" si="433">I196</f>
        <v>102</v>
      </c>
      <c r="J221" t="s">
        <v>1776</v>
      </c>
    </row>
    <row r="222" spans="1:10">
      <c r="A222">
        <f t="shared" si="420"/>
        <v>80</v>
      </c>
      <c r="B222">
        <f t="shared" ref="B222" si="434">B217</f>
        <v>1</v>
      </c>
      <c r="C222" t="str">
        <f t="shared" ref="C222" si="435">C217</f>
        <v>白装</v>
      </c>
      <c r="D222">
        <f t="shared" ref="D222" si="436">D197</f>
        <v>2824</v>
      </c>
      <c r="E222" t="str">
        <f t="shared" ref="E222" si="437">E197</f>
        <v>仗</v>
      </c>
      <c r="F222" s="6" t="s">
        <v>1764</v>
      </c>
      <c r="G222" t="str">
        <f t="shared" si="394"/>
        <v>80级白装仗</v>
      </c>
      <c r="H222" t="str">
        <f t="shared" si="395"/>
        <v>8012824</v>
      </c>
      <c r="I222">
        <f t="shared" ref="I222" si="438">I197</f>
        <v>501</v>
      </c>
      <c r="J222" t="s">
        <v>242</v>
      </c>
    </row>
    <row r="223" spans="1:10">
      <c r="A223">
        <f t="shared" si="420"/>
        <v>80</v>
      </c>
      <c r="B223">
        <f t="shared" ref="B223" si="439">B218</f>
        <v>2</v>
      </c>
      <c r="C223" t="str">
        <f t="shared" ref="C223" si="440">C218</f>
        <v>绿装</v>
      </c>
      <c r="D223">
        <f t="shared" ref="D223" si="441">D198</f>
        <v>2824</v>
      </c>
      <c r="E223" t="str">
        <f t="shared" ref="E223" si="442">E198</f>
        <v>仗</v>
      </c>
      <c r="F223" s="6" t="s">
        <v>1764</v>
      </c>
      <c r="G223" t="str">
        <f t="shared" si="394"/>
        <v>80级绿装仗</v>
      </c>
      <c r="H223" t="str">
        <f t="shared" si="395"/>
        <v>8022824</v>
      </c>
      <c r="I223">
        <f t="shared" ref="I223:I249" si="443">I198</f>
        <v>501</v>
      </c>
      <c r="J223" t="s">
        <v>242</v>
      </c>
    </row>
    <row r="224" spans="1:10">
      <c r="A224">
        <f t="shared" si="420"/>
        <v>80</v>
      </c>
      <c r="B224">
        <f t="shared" ref="B224" si="444">B219</f>
        <v>3</v>
      </c>
      <c r="C224" t="str">
        <f t="shared" ref="C224" si="445">C219</f>
        <v>蓝装</v>
      </c>
      <c r="D224">
        <f t="shared" ref="D224" si="446">D199</f>
        <v>2824</v>
      </c>
      <c r="E224" t="str">
        <f t="shared" ref="E224:E251" si="447">E199</f>
        <v>仗</v>
      </c>
      <c r="F224" s="6" t="s">
        <v>1764</v>
      </c>
      <c r="G224" t="str">
        <f t="shared" si="394"/>
        <v>80级蓝装仗</v>
      </c>
      <c r="H224" t="str">
        <f t="shared" si="395"/>
        <v>8032824</v>
      </c>
      <c r="I224">
        <f t="shared" si="443"/>
        <v>501</v>
      </c>
      <c r="J224" t="s">
        <v>242</v>
      </c>
    </row>
    <row r="225" spans="1:10">
      <c r="A225">
        <f t="shared" si="420"/>
        <v>80</v>
      </c>
      <c r="B225">
        <f t="shared" ref="B225" si="448">B220</f>
        <v>4</v>
      </c>
      <c r="C225" t="str">
        <f t="shared" ref="C225:C252" si="449">C220</f>
        <v>紫装</v>
      </c>
      <c r="D225">
        <f t="shared" ref="D225" si="450">D200</f>
        <v>2824</v>
      </c>
      <c r="E225" t="str">
        <f t="shared" si="447"/>
        <v>仗</v>
      </c>
      <c r="F225" s="6" t="s">
        <v>1764</v>
      </c>
      <c r="G225" t="str">
        <f t="shared" si="394"/>
        <v>80级紫装仗</v>
      </c>
      <c r="H225" t="str">
        <f t="shared" si="395"/>
        <v>8042824</v>
      </c>
      <c r="I225">
        <f t="shared" si="443"/>
        <v>501</v>
      </c>
      <c r="J225" t="s">
        <v>1777</v>
      </c>
    </row>
    <row r="226" spans="1:10">
      <c r="A226">
        <f t="shared" si="420"/>
        <v>80</v>
      </c>
      <c r="B226">
        <f t="shared" ref="B226" si="451">B221</f>
        <v>5</v>
      </c>
      <c r="C226" t="str">
        <f t="shared" si="449"/>
        <v>橙装</v>
      </c>
      <c r="D226">
        <f t="shared" ref="D226:D252" si="452">D201</f>
        <v>2824</v>
      </c>
      <c r="E226" t="str">
        <f t="shared" si="447"/>
        <v>仗</v>
      </c>
      <c r="F226" s="6" t="s">
        <v>1764</v>
      </c>
      <c r="G226" t="str">
        <f t="shared" si="394"/>
        <v>80级橙装仗</v>
      </c>
      <c r="H226" t="str">
        <f t="shared" si="395"/>
        <v>8052824</v>
      </c>
      <c r="I226">
        <f t="shared" si="443"/>
        <v>501</v>
      </c>
      <c r="J226" t="s">
        <v>1777</v>
      </c>
    </row>
    <row r="227" spans="1:10">
      <c r="A227">
        <f t="shared" si="420"/>
        <v>90</v>
      </c>
      <c r="B227">
        <f t="shared" ref="B227" si="453">B222</f>
        <v>1</v>
      </c>
      <c r="C227" t="str">
        <f t="shared" si="449"/>
        <v>白装</v>
      </c>
      <c r="D227">
        <f t="shared" si="452"/>
        <v>1288</v>
      </c>
      <c r="E227" t="str">
        <f t="shared" si="447"/>
        <v>剑</v>
      </c>
      <c r="F227" s="6" t="s">
        <v>1764</v>
      </c>
      <c r="G227" t="str">
        <f t="shared" si="394"/>
        <v>90级白装剑</v>
      </c>
      <c r="H227" t="str">
        <f t="shared" si="395"/>
        <v>9011288</v>
      </c>
      <c r="I227">
        <f t="shared" si="443"/>
        <v>407</v>
      </c>
      <c r="J227" t="s">
        <v>242</v>
      </c>
    </row>
    <row r="228" spans="1:10">
      <c r="A228">
        <f t="shared" si="420"/>
        <v>90</v>
      </c>
      <c r="B228">
        <f t="shared" ref="B228" si="454">B223</f>
        <v>2</v>
      </c>
      <c r="C228" t="str">
        <f t="shared" si="449"/>
        <v>绿装</v>
      </c>
      <c r="D228">
        <f t="shared" si="452"/>
        <v>1288</v>
      </c>
      <c r="E228" t="str">
        <f t="shared" si="447"/>
        <v>剑</v>
      </c>
      <c r="F228" s="6" t="s">
        <v>1764</v>
      </c>
      <c r="G228" t="str">
        <f t="shared" ref="G228" si="455">A228&amp;F228&amp;C228&amp;E228</f>
        <v>90级绿装剑</v>
      </c>
      <c r="H228" t="str">
        <f t="shared" ref="H228" si="456">A228&amp;B228&amp;D228</f>
        <v>9021288</v>
      </c>
      <c r="I228">
        <f t="shared" si="443"/>
        <v>407</v>
      </c>
      <c r="J228" t="s">
        <v>242</v>
      </c>
    </row>
    <row r="229" spans="1:10">
      <c r="A229">
        <f t="shared" si="420"/>
        <v>90</v>
      </c>
      <c r="B229">
        <f t="shared" ref="B229" si="457">B224</f>
        <v>3</v>
      </c>
      <c r="C229" t="str">
        <f t="shared" si="449"/>
        <v>蓝装</v>
      </c>
      <c r="D229">
        <f t="shared" si="452"/>
        <v>1288</v>
      </c>
      <c r="E229" t="str">
        <f t="shared" si="447"/>
        <v>剑</v>
      </c>
      <c r="F229" s="6" t="s">
        <v>1764</v>
      </c>
      <c r="G229" t="str">
        <f t="shared" ref="G229" si="458">A229&amp;F229&amp;C229&amp;E229</f>
        <v>90级蓝装剑</v>
      </c>
      <c r="H229" t="str">
        <f t="shared" ref="H229" si="459">A229&amp;B229&amp;D229</f>
        <v>9031288</v>
      </c>
      <c r="I229">
        <f t="shared" si="443"/>
        <v>407</v>
      </c>
      <c r="J229" t="s">
        <v>242</v>
      </c>
    </row>
    <row r="230" spans="1:10">
      <c r="A230">
        <f t="shared" si="420"/>
        <v>90</v>
      </c>
      <c r="B230">
        <f t="shared" ref="B230" si="460">B225</f>
        <v>4</v>
      </c>
      <c r="C230" t="str">
        <f t="shared" si="449"/>
        <v>紫装</v>
      </c>
      <c r="D230">
        <f t="shared" si="452"/>
        <v>1288</v>
      </c>
      <c r="E230" t="str">
        <f t="shared" si="447"/>
        <v>剑</v>
      </c>
      <c r="F230" s="6" t="s">
        <v>1764</v>
      </c>
      <c r="G230" t="str">
        <f t="shared" ref="G230" si="461">A230&amp;F230&amp;C230&amp;E230</f>
        <v>90级紫装剑</v>
      </c>
      <c r="H230" t="str">
        <f t="shared" ref="H230" si="462">A230&amp;B230&amp;D230</f>
        <v>9041288</v>
      </c>
      <c r="I230">
        <f t="shared" si="443"/>
        <v>407</v>
      </c>
      <c r="J230" t="s">
        <v>1773</v>
      </c>
    </row>
    <row r="231" spans="1:10">
      <c r="A231">
        <f t="shared" si="420"/>
        <v>90</v>
      </c>
      <c r="B231">
        <f t="shared" ref="B231" si="463">B226</f>
        <v>5</v>
      </c>
      <c r="C231" t="str">
        <f t="shared" si="449"/>
        <v>橙装</v>
      </c>
      <c r="D231">
        <f t="shared" si="452"/>
        <v>1288</v>
      </c>
      <c r="E231" t="str">
        <f t="shared" si="447"/>
        <v>剑</v>
      </c>
      <c r="F231" s="6" t="s">
        <v>1764</v>
      </c>
      <c r="G231" t="str">
        <f t="shared" ref="G231" si="464">A231&amp;F231&amp;C231&amp;E231</f>
        <v>90级橙装剑</v>
      </c>
      <c r="H231" t="str">
        <f t="shared" ref="H231" si="465">A231&amp;B231&amp;D231</f>
        <v>9051288</v>
      </c>
      <c r="I231">
        <f t="shared" si="443"/>
        <v>407</v>
      </c>
      <c r="J231" t="s">
        <v>1773</v>
      </c>
    </row>
    <row r="232" spans="1:10">
      <c r="A232">
        <f t="shared" si="420"/>
        <v>90</v>
      </c>
      <c r="B232">
        <f t="shared" ref="B232" si="466">B227</f>
        <v>1</v>
      </c>
      <c r="C232" t="str">
        <f t="shared" si="449"/>
        <v>白装</v>
      </c>
      <c r="D232">
        <f t="shared" si="452"/>
        <v>4360</v>
      </c>
      <c r="E232" t="str">
        <f t="shared" si="447"/>
        <v>锤</v>
      </c>
      <c r="F232" s="6" t="s">
        <v>1764</v>
      </c>
      <c r="G232" t="str">
        <f t="shared" ref="G232" si="467">A232&amp;F232&amp;C232&amp;E232</f>
        <v>90级白装锤</v>
      </c>
      <c r="H232" t="str">
        <f t="shared" ref="H232" si="468">A232&amp;B232&amp;D232</f>
        <v>9014360</v>
      </c>
      <c r="I232">
        <f t="shared" si="443"/>
        <v>202</v>
      </c>
      <c r="J232" t="s">
        <v>242</v>
      </c>
    </row>
    <row r="233" spans="1:10">
      <c r="A233">
        <f t="shared" si="420"/>
        <v>90</v>
      </c>
      <c r="B233">
        <f t="shared" ref="B233" si="469">B228</f>
        <v>2</v>
      </c>
      <c r="C233" t="str">
        <f t="shared" si="449"/>
        <v>绿装</v>
      </c>
      <c r="D233">
        <f t="shared" si="452"/>
        <v>4360</v>
      </c>
      <c r="E233" t="str">
        <f t="shared" si="447"/>
        <v>锤</v>
      </c>
      <c r="F233" s="6" t="s">
        <v>1764</v>
      </c>
      <c r="G233" t="str">
        <f t="shared" ref="G233:G258" si="470">A233&amp;F233&amp;C233&amp;E233</f>
        <v>90级绿装锤</v>
      </c>
      <c r="H233" t="str">
        <f t="shared" ref="H233:H258" si="471">A233&amp;B233&amp;D233</f>
        <v>9024360</v>
      </c>
      <c r="I233">
        <f t="shared" si="443"/>
        <v>202</v>
      </c>
      <c r="J233" t="s">
        <v>242</v>
      </c>
    </row>
    <row r="234" spans="1:10">
      <c r="A234">
        <f t="shared" si="420"/>
        <v>90</v>
      </c>
      <c r="B234">
        <f t="shared" ref="B234" si="472">B229</f>
        <v>3</v>
      </c>
      <c r="C234" t="str">
        <f t="shared" si="449"/>
        <v>蓝装</v>
      </c>
      <c r="D234">
        <f t="shared" si="452"/>
        <v>4360</v>
      </c>
      <c r="E234" t="str">
        <f t="shared" si="447"/>
        <v>锤</v>
      </c>
      <c r="F234" s="6" t="s">
        <v>1764</v>
      </c>
      <c r="G234" t="str">
        <f t="shared" si="470"/>
        <v>90级蓝装锤</v>
      </c>
      <c r="H234" t="str">
        <f t="shared" si="471"/>
        <v>9034360</v>
      </c>
      <c r="I234">
        <f t="shared" si="443"/>
        <v>202</v>
      </c>
      <c r="J234" t="s">
        <v>242</v>
      </c>
    </row>
    <row r="235" spans="1:10">
      <c r="A235">
        <f t="shared" si="420"/>
        <v>90</v>
      </c>
      <c r="B235">
        <f t="shared" ref="B235" si="473">B230</f>
        <v>4</v>
      </c>
      <c r="C235" t="str">
        <f t="shared" si="449"/>
        <v>紫装</v>
      </c>
      <c r="D235">
        <f t="shared" si="452"/>
        <v>4360</v>
      </c>
      <c r="E235" t="str">
        <f t="shared" si="447"/>
        <v>锤</v>
      </c>
      <c r="F235" s="6" t="s">
        <v>1764</v>
      </c>
      <c r="G235" t="str">
        <f t="shared" si="470"/>
        <v>90级紫装锤</v>
      </c>
      <c r="H235" t="str">
        <f t="shared" si="471"/>
        <v>9044360</v>
      </c>
      <c r="I235">
        <f t="shared" si="443"/>
        <v>202</v>
      </c>
      <c r="J235" t="s">
        <v>1774</v>
      </c>
    </row>
    <row r="236" spans="1:10">
      <c r="A236">
        <f t="shared" si="420"/>
        <v>90</v>
      </c>
      <c r="B236">
        <f t="shared" ref="B236" si="474">B231</f>
        <v>5</v>
      </c>
      <c r="C236" t="str">
        <f t="shared" si="449"/>
        <v>橙装</v>
      </c>
      <c r="D236">
        <f t="shared" si="452"/>
        <v>4360</v>
      </c>
      <c r="E236" t="str">
        <f t="shared" si="447"/>
        <v>锤</v>
      </c>
      <c r="F236" s="6" t="s">
        <v>1764</v>
      </c>
      <c r="G236" t="str">
        <f t="shared" si="470"/>
        <v>90级橙装锤</v>
      </c>
      <c r="H236" t="str">
        <f t="shared" si="471"/>
        <v>9054360</v>
      </c>
      <c r="I236">
        <f t="shared" si="443"/>
        <v>202</v>
      </c>
      <c r="J236" t="s">
        <v>1774</v>
      </c>
    </row>
    <row r="237" spans="1:10">
      <c r="A237">
        <f t="shared" si="420"/>
        <v>90</v>
      </c>
      <c r="B237">
        <f t="shared" ref="B237" si="475">B232</f>
        <v>1</v>
      </c>
      <c r="C237" t="str">
        <f t="shared" si="449"/>
        <v>白装</v>
      </c>
      <c r="D237">
        <f t="shared" si="452"/>
        <v>1800</v>
      </c>
      <c r="E237" t="str">
        <f t="shared" si="447"/>
        <v>弓</v>
      </c>
      <c r="F237" s="6" t="s">
        <v>1764</v>
      </c>
      <c r="G237" t="str">
        <f t="shared" si="470"/>
        <v>90级白装弓</v>
      </c>
      <c r="H237" t="str">
        <f t="shared" si="471"/>
        <v>9011800</v>
      </c>
      <c r="I237">
        <f t="shared" si="443"/>
        <v>301</v>
      </c>
      <c r="J237" t="s">
        <v>242</v>
      </c>
    </row>
    <row r="238" spans="1:10">
      <c r="A238">
        <f t="shared" si="420"/>
        <v>90</v>
      </c>
      <c r="B238">
        <f t="shared" ref="B238" si="476">B233</f>
        <v>2</v>
      </c>
      <c r="C238" t="str">
        <f t="shared" si="449"/>
        <v>绿装</v>
      </c>
      <c r="D238">
        <f t="shared" si="452"/>
        <v>1800</v>
      </c>
      <c r="E238" t="str">
        <f t="shared" si="447"/>
        <v>弓</v>
      </c>
      <c r="F238" s="6" t="s">
        <v>1764</v>
      </c>
      <c r="G238" t="str">
        <f t="shared" si="470"/>
        <v>90级绿装弓</v>
      </c>
      <c r="H238" t="str">
        <f t="shared" si="471"/>
        <v>9021800</v>
      </c>
      <c r="I238">
        <f t="shared" si="443"/>
        <v>301</v>
      </c>
      <c r="J238" t="s">
        <v>242</v>
      </c>
    </row>
    <row r="239" spans="1:10">
      <c r="A239">
        <f t="shared" si="420"/>
        <v>90</v>
      </c>
      <c r="B239">
        <f t="shared" ref="B239" si="477">B234</f>
        <v>3</v>
      </c>
      <c r="C239" t="str">
        <f t="shared" si="449"/>
        <v>蓝装</v>
      </c>
      <c r="D239">
        <f t="shared" si="452"/>
        <v>1800</v>
      </c>
      <c r="E239" t="str">
        <f t="shared" si="447"/>
        <v>弓</v>
      </c>
      <c r="F239" s="6" t="s">
        <v>1764</v>
      </c>
      <c r="G239" t="str">
        <f t="shared" si="470"/>
        <v>90级蓝装弓</v>
      </c>
      <c r="H239" t="str">
        <f t="shared" si="471"/>
        <v>9031800</v>
      </c>
      <c r="I239">
        <f t="shared" si="443"/>
        <v>301</v>
      </c>
      <c r="J239" t="s">
        <v>242</v>
      </c>
    </row>
    <row r="240" spans="1:10">
      <c r="A240">
        <f t="shared" si="420"/>
        <v>90</v>
      </c>
      <c r="B240">
        <f t="shared" ref="B240" si="478">B235</f>
        <v>4</v>
      </c>
      <c r="C240" t="str">
        <f t="shared" si="449"/>
        <v>紫装</v>
      </c>
      <c r="D240">
        <f t="shared" si="452"/>
        <v>1800</v>
      </c>
      <c r="E240" t="str">
        <f t="shared" si="447"/>
        <v>弓</v>
      </c>
      <c r="F240" s="6" t="s">
        <v>1764</v>
      </c>
      <c r="G240" t="str">
        <f t="shared" si="470"/>
        <v>90级紫装弓</v>
      </c>
      <c r="H240" t="str">
        <f t="shared" si="471"/>
        <v>9041800</v>
      </c>
      <c r="I240">
        <f t="shared" si="443"/>
        <v>301</v>
      </c>
      <c r="J240" t="s">
        <v>1775</v>
      </c>
    </row>
    <row r="241" spans="1:10">
      <c r="A241">
        <f t="shared" si="420"/>
        <v>90</v>
      </c>
      <c r="B241">
        <f t="shared" ref="B241" si="479">B236</f>
        <v>5</v>
      </c>
      <c r="C241" t="str">
        <f t="shared" si="449"/>
        <v>橙装</v>
      </c>
      <c r="D241">
        <f t="shared" si="452"/>
        <v>1800</v>
      </c>
      <c r="E241" t="str">
        <f t="shared" si="447"/>
        <v>弓</v>
      </c>
      <c r="F241" s="6" t="s">
        <v>1764</v>
      </c>
      <c r="G241" t="str">
        <f t="shared" si="470"/>
        <v>90级橙装弓</v>
      </c>
      <c r="H241" t="str">
        <f t="shared" si="471"/>
        <v>9051800</v>
      </c>
      <c r="I241">
        <f t="shared" si="443"/>
        <v>301</v>
      </c>
      <c r="J241" t="s">
        <v>1775</v>
      </c>
    </row>
    <row r="242" spans="1:10">
      <c r="A242">
        <f t="shared" si="420"/>
        <v>90</v>
      </c>
      <c r="B242">
        <f t="shared" ref="B242" si="480">B237</f>
        <v>1</v>
      </c>
      <c r="C242" t="str">
        <f t="shared" si="449"/>
        <v>白装</v>
      </c>
      <c r="D242">
        <f t="shared" si="452"/>
        <v>3080</v>
      </c>
      <c r="E242" t="str">
        <f t="shared" si="447"/>
        <v>斧</v>
      </c>
      <c r="F242" s="6" t="s">
        <v>1764</v>
      </c>
      <c r="G242" t="str">
        <f t="shared" si="470"/>
        <v>90级白装斧</v>
      </c>
      <c r="H242" t="str">
        <f t="shared" si="471"/>
        <v>9013080</v>
      </c>
      <c r="I242">
        <f t="shared" si="443"/>
        <v>102</v>
      </c>
      <c r="J242" t="s">
        <v>242</v>
      </c>
    </row>
    <row r="243" spans="1:10">
      <c r="A243">
        <f t="shared" si="420"/>
        <v>90</v>
      </c>
      <c r="B243">
        <f t="shared" ref="B243" si="481">B238</f>
        <v>2</v>
      </c>
      <c r="C243" t="str">
        <f t="shared" si="449"/>
        <v>绿装</v>
      </c>
      <c r="D243">
        <f t="shared" si="452"/>
        <v>3080</v>
      </c>
      <c r="E243" t="str">
        <f t="shared" si="447"/>
        <v>斧</v>
      </c>
      <c r="F243" s="6" t="s">
        <v>1764</v>
      </c>
      <c r="G243" t="str">
        <f t="shared" si="470"/>
        <v>90级绿装斧</v>
      </c>
      <c r="H243" t="str">
        <f t="shared" si="471"/>
        <v>9023080</v>
      </c>
      <c r="I243">
        <f t="shared" si="443"/>
        <v>102</v>
      </c>
      <c r="J243" t="s">
        <v>242</v>
      </c>
    </row>
    <row r="244" spans="1:10">
      <c r="A244">
        <f t="shared" si="420"/>
        <v>90</v>
      </c>
      <c r="B244">
        <f t="shared" ref="B244" si="482">B239</f>
        <v>3</v>
      </c>
      <c r="C244" t="str">
        <f t="shared" si="449"/>
        <v>蓝装</v>
      </c>
      <c r="D244">
        <f t="shared" si="452"/>
        <v>3080</v>
      </c>
      <c r="E244" t="str">
        <f t="shared" si="447"/>
        <v>斧</v>
      </c>
      <c r="F244" s="6" t="s">
        <v>1764</v>
      </c>
      <c r="G244" t="str">
        <f t="shared" si="470"/>
        <v>90级蓝装斧</v>
      </c>
      <c r="H244" t="str">
        <f t="shared" si="471"/>
        <v>9033080</v>
      </c>
      <c r="I244">
        <f t="shared" si="443"/>
        <v>102</v>
      </c>
      <c r="J244" t="s">
        <v>242</v>
      </c>
    </row>
    <row r="245" spans="1:10">
      <c r="A245">
        <f t="shared" ref="A245" si="483">A220+10</f>
        <v>90</v>
      </c>
      <c r="B245">
        <f t="shared" ref="B245" si="484">B240</f>
        <v>4</v>
      </c>
      <c r="C245" t="str">
        <f t="shared" si="449"/>
        <v>紫装</v>
      </c>
      <c r="D245">
        <f t="shared" si="452"/>
        <v>3080</v>
      </c>
      <c r="E245" t="str">
        <f t="shared" si="447"/>
        <v>斧</v>
      </c>
      <c r="F245" s="6" t="s">
        <v>1764</v>
      </c>
      <c r="G245" t="str">
        <f t="shared" si="470"/>
        <v>90级紫装斧</v>
      </c>
      <c r="H245" t="str">
        <f t="shared" si="471"/>
        <v>9043080</v>
      </c>
      <c r="I245">
        <f t="shared" si="443"/>
        <v>102</v>
      </c>
      <c r="J245" t="s">
        <v>1776</v>
      </c>
    </row>
    <row r="246" spans="1:10">
      <c r="A246">
        <f t="shared" ref="A246" si="485">A221+10</f>
        <v>90</v>
      </c>
      <c r="B246">
        <f t="shared" ref="B246" si="486">B241</f>
        <v>5</v>
      </c>
      <c r="C246" t="str">
        <f t="shared" si="449"/>
        <v>橙装</v>
      </c>
      <c r="D246">
        <f t="shared" si="452"/>
        <v>3080</v>
      </c>
      <c r="E246" t="str">
        <f t="shared" si="447"/>
        <v>斧</v>
      </c>
      <c r="F246" s="6" t="s">
        <v>1764</v>
      </c>
      <c r="G246" t="str">
        <f t="shared" si="470"/>
        <v>90级橙装斧</v>
      </c>
      <c r="H246" t="str">
        <f t="shared" si="471"/>
        <v>9053080</v>
      </c>
      <c r="I246">
        <f t="shared" si="443"/>
        <v>102</v>
      </c>
      <c r="J246" t="s">
        <v>1776</v>
      </c>
    </row>
    <row r="247" spans="1:10">
      <c r="A247">
        <f t="shared" ref="A247" si="487">A222+10</f>
        <v>90</v>
      </c>
      <c r="B247">
        <f t="shared" ref="B247" si="488">B242</f>
        <v>1</v>
      </c>
      <c r="C247" t="str">
        <f t="shared" si="449"/>
        <v>白装</v>
      </c>
      <c r="D247">
        <f t="shared" si="452"/>
        <v>2824</v>
      </c>
      <c r="E247" t="str">
        <f t="shared" si="447"/>
        <v>仗</v>
      </c>
      <c r="F247" s="6" t="s">
        <v>1764</v>
      </c>
      <c r="G247" t="str">
        <f t="shared" si="470"/>
        <v>90级白装仗</v>
      </c>
      <c r="H247" t="str">
        <f t="shared" si="471"/>
        <v>9012824</v>
      </c>
      <c r="I247">
        <f t="shared" si="443"/>
        <v>501</v>
      </c>
      <c r="J247" t="s">
        <v>242</v>
      </c>
    </row>
    <row r="248" spans="1:10">
      <c r="A248">
        <f t="shared" ref="A248" si="489">A223+10</f>
        <v>90</v>
      </c>
      <c r="B248">
        <f t="shared" ref="B248" si="490">B243</f>
        <v>2</v>
      </c>
      <c r="C248" t="str">
        <f t="shared" si="449"/>
        <v>绿装</v>
      </c>
      <c r="D248">
        <f t="shared" si="452"/>
        <v>2824</v>
      </c>
      <c r="E248" t="str">
        <f t="shared" si="447"/>
        <v>仗</v>
      </c>
      <c r="F248" s="6" t="s">
        <v>1764</v>
      </c>
      <c r="G248" t="str">
        <f t="shared" si="470"/>
        <v>90级绿装仗</v>
      </c>
      <c r="H248" t="str">
        <f t="shared" si="471"/>
        <v>9022824</v>
      </c>
      <c r="I248">
        <f t="shared" si="443"/>
        <v>501</v>
      </c>
      <c r="J248" t="s">
        <v>242</v>
      </c>
    </row>
    <row r="249" spans="1:10">
      <c r="A249">
        <f t="shared" ref="A249" si="491">A224+10</f>
        <v>90</v>
      </c>
      <c r="B249">
        <f t="shared" ref="B249" si="492">B244</f>
        <v>3</v>
      </c>
      <c r="C249" t="str">
        <f t="shared" si="449"/>
        <v>蓝装</v>
      </c>
      <c r="D249">
        <f t="shared" si="452"/>
        <v>2824</v>
      </c>
      <c r="E249" t="str">
        <f t="shared" si="447"/>
        <v>仗</v>
      </c>
      <c r="F249" s="6" t="s">
        <v>1764</v>
      </c>
      <c r="G249" t="str">
        <f t="shared" si="470"/>
        <v>90级蓝装仗</v>
      </c>
      <c r="H249" t="str">
        <f t="shared" si="471"/>
        <v>9032824</v>
      </c>
      <c r="I249">
        <f t="shared" si="443"/>
        <v>501</v>
      </c>
      <c r="J249" t="s">
        <v>242</v>
      </c>
    </row>
    <row r="250" spans="1:10">
      <c r="A250">
        <f t="shared" ref="A250" si="493">A225+10</f>
        <v>90</v>
      </c>
      <c r="B250">
        <f t="shared" ref="B250" si="494">B245</f>
        <v>4</v>
      </c>
      <c r="C250" t="str">
        <f t="shared" si="449"/>
        <v>紫装</v>
      </c>
      <c r="D250">
        <f t="shared" si="452"/>
        <v>2824</v>
      </c>
      <c r="E250" t="str">
        <f t="shared" si="447"/>
        <v>仗</v>
      </c>
      <c r="F250" s="6" t="s">
        <v>1764</v>
      </c>
      <c r="G250" t="str">
        <f t="shared" si="470"/>
        <v>90级紫装仗</v>
      </c>
      <c r="H250" t="str">
        <f t="shared" si="471"/>
        <v>9042824</v>
      </c>
      <c r="I250">
        <f t="shared" ref="I250" si="495">I225</f>
        <v>501</v>
      </c>
      <c r="J250" t="s">
        <v>1777</v>
      </c>
    </row>
    <row r="251" spans="1:10">
      <c r="A251">
        <f t="shared" ref="A251:A277" si="496">A226+10</f>
        <v>90</v>
      </c>
      <c r="B251">
        <f t="shared" ref="B251" si="497">B246</f>
        <v>5</v>
      </c>
      <c r="C251" t="str">
        <f t="shared" si="449"/>
        <v>橙装</v>
      </c>
      <c r="D251">
        <f t="shared" si="452"/>
        <v>2824</v>
      </c>
      <c r="E251" t="str">
        <f t="shared" si="447"/>
        <v>仗</v>
      </c>
      <c r="F251" s="6" t="s">
        <v>1764</v>
      </c>
      <c r="G251" t="str">
        <f t="shared" si="470"/>
        <v>90级橙装仗</v>
      </c>
      <c r="H251" t="str">
        <f t="shared" si="471"/>
        <v>9052824</v>
      </c>
      <c r="I251">
        <f t="shared" ref="I251" si="498">I226</f>
        <v>501</v>
      </c>
      <c r="J251" t="s">
        <v>1777</v>
      </c>
    </row>
    <row r="252" spans="1:10">
      <c r="A252">
        <f t="shared" si="496"/>
        <v>100</v>
      </c>
      <c r="B252">
        <f t="shared" ref="B252" si="499">B247</f>
        <v>1</v>
      </c>
      <c r="C252" t="str">
        <f t="shared" si="449"/>
        <v>白装</v>
      </c>
      <c r="D252">
        <f t="shared" si="452"/>
        <v>1288</v>
      </c>
      <c r="E252" t="str">
        <f t="shared" ref="E252" si="500">E227</f>
        <v>剑</v>
      </c>
      <c r="F252" s="6" t="s">
        <v>1764</v>
      </c>
      <c r="G252" t="str">
        <f t="shared" si="470"/>
        <v>100级白装剑</v>
      </c>
      <c r="H252" t="str">
        <f t="shared" si="471"/>
        <v>10011288</v>
      </c>
      <c r="I252">
        <f t="shared" ref="I252" si="501">I227</f>
        <v>407</v>
      </c>
      <c r="J252" t="s">
        <v>242</v>
      </c>
    </row>
    <row r="253" spans="1:10">
      <c r="A253">
        <f t="shared" si="496"/>
        <v>100</v>
      </c>
      <c r="B253">
        <f t="shared" ref="B253" si="502">B248</f>
        <v>2</v>
      </c>
      <c r="C253" t="str">
        <f t="shared" ref="C253" si="503">C248</f>
        <v>绿装</v>
      </c>
      <c r="D253">
        <f t="shared" ref="D253" si="504">D228</f>
        <v>1288</v>
      </c>
      <c r="E253" t="str">
        <f t="shared" ref="E253" si="505">E228</f>
        <v>剑</v>
      </c>
      <c r="F253" s="6" t="s">
        <v>1764</v>
      </c>
      <c r="G253" t="str">
        <f t="shared" si="470"/>
        <v>100级绿装剑</v>
      </c>
      <c r="H253" t="str">
        <f t="shared" si="471"/>
        <v>10021288</v>
      </c>
      <c r="I253">
        <f t="shared" ref="I253" si="506">I228</f>
        <v>407</v>
      </c>
      <c r="J253" t="s">
        <v>242</v>
      </c>
    </row>
    <row r="254" spans="1:10">
      <c r="A254">
        <f t="shared" si="496"/>
        <v>100</v>
      </c>
      <c r="B254">
        <f t="shared" ref="B254" si="507">B249</f>
        <v>3</v>
      </c>
      <c r="C254" t="str">
        <f t="shared" ref="C254" si="508">C249</f>
        <v>蓝装</v>
      </c>
      <c r="D254">
        <f t="shared" ref="D254" si="509">D229</f>
        <v>1288</v>
      </c>
      <c r="E254" t="str">
        <f t="shared" ref="E254" si="510">E229</f>
        <v>剑</v>
      </c>
      <c r="F254" s="6" t="s">
        <v>1764</v>
      </c>
      <c r="G254" t="str">
        <f t="shared" si="470"/>
        <v>100级蓝装剑</v>
      </c>
      <c r="H254" t="str">
        <f t="shared" si="471"/>
        <v>10031288</v>
      </c>
      <c r="I254">
        <f t="shared" ref="I254" si="511">I229</f>
        <v>407</v>
      </c>
      <c r="J254" t="s">
        <v>242</v>
      </c>
    </row>
    <row r="255" spans="1:10">
      <c r="A255">
        <f t="shared" si="496"/>
        <v>100</v>
      </c>
      <c r="B255">
        <f t="shared" ref="B255" si="512">B250</f>
        <v>4</v>
      </c>
      <c r="C255" t="str">
        <f t="shared" ref="C255" si="513">C250</f>
        <v>紫装</v>
      </c>
      <c r="D255">
        <f t="shared" ref="D255" si="514">D230</f>
        <v>1288</v>
      </c>
      <c r="E255" t="str">
        <f t="shared" ref="E255" si="515">E230</f>
        <v>剑</v>
      </c>
      <c r="F255" s="6" t="s">
        <v>1764</v>
      </c>
      <c r="G255" t="str">
        <f t="shared" si="470"/>
        <v>100级紫装剑</v>
      </c>
      <c r="H255" t="str">
        <f t="shared" si="471"/>
        <v>10041288</v>
      </c>
      <c r="I255">
        <f t="shared" ref="I255:I280" si="516">I230</f>
        <v>407</v>
      </c>
      <c r="J255" t="s">
        <v>1773</v>
      </c>
    </row>
    <row r="256" spans="1:10">
      <c r="A256">
        <f t="shared" si="496"/>
        <v>100</v>
      </c>
      <c r="B256">
        <f t="shared" ref="B256" si="517">B251</f>
        <v>5</v>
      </c>
      <c r="C256" t="str">
        <f t="shared" ref="C256" si="518">C251</f>
        <v>橙装</v>
      </c>
      <c r="D256">
        <f t="shared" ref="D256" si="519">D231</f>
        <v>1288</v>
      </c>
      <c r="E256" t="str">
        <f t="shared" ref="E256:E282" si="520">E231</f>
        <v>剑</v>
      </c>
      <c r="F256" s="6" t="s">
        <v>1764</v>
      </c>
      <c r="G256" t="str">
        <f t="shared" si="470"/>
        <v>100级橙装剑</v>
      </c>
      <c r="H256" t="str">
        <f t="shared" si="471"/>
        <v>10051288</v>
      </c>
      <c r="I256">
        <f t="shared" si="516"/>
        <v>407</v>
      </c>
      <c r="J256" t="s">
        <v>1773</v>
      </c>
    </row>
    <row r="257" spans="1:10">
      <c r="A257">
        <f t="shared" si="496"/>
        <v>100</v>
      </c>
      <c r="B257">
        <f t="shared" ref="B257" si="521">B252</f>
        <v>1</v>
      </c>
      <c r="C257" t="str">
        <f t="shared" ref="C257:C283" si="522">C252</f>
        <v>白装</v>
      </c>
      <c r="D257">
        <f t="shared" ref="D257" si="523">D232</f>
        <v>4360</v>
      </c>
      <c r="E257" t="str">
        <f t="shared" si="520"/>
        <v>锤</v>
      </c>
      <c r="F257" s="6" t="s">
        <v>1764</v>
      </c>
      <c r="G257" t="str">
        <f t="shared" si="470"/>
        <v>100级白装锤</v>
      </c>
      <c r="H257" t="str">
        <f t="shared" si="471"/>
        <v>10014360</v>
      </c>
      <c r="I257">
        <f t="shared" si="516"/>
        <v>202</v>
      </c>
      <c r="J257" t="s">
        <v>242</v>
      </c>
    </row>
    <row r="258" spans="1:10">
      <c r="A258">
        <f t="shared" si="496"/>
        <v>100</v>
      </c>
      <c r="B258">
        <f t="shared" ref="B258" si="524">B253</f>
        <v>2</v>
      </c>
      <c r="C258" t="str">
        <f t="shared" si="522"/>
        <v>绿装</v>
      </c>
      <c r="D258">
        <f t="shared" ref="D258:D283" si="525">D233</f>
        <v>4360</v>
      </c>
      <c r="E258" t="str">
        <f t="shared" si="520"/>
        <v>锤</v>
      </c>
      <c r="F258" s="6" t="s">
        <v>1764</v>
      </c>
      <c r="G258" t="str">
        <f t="shared" si="470"/>
        <v>100级绿装锤</v>
      </c>
      <c r="H258" t="str">
        <f t="shared" si="471"/>
        <v>10024360</v>
      </c>
      <c r="I258">
        <f t="shared" si="516"/>
        <v>202</v>
      </c>
      <c r="J258" t="s">
        <v>242</v>
      </c>
    </row>
    <row r="259" spans="1:10">
      <c r="A259">
        <f t="shared" si="496"/>
        <v>100</v>
      </c>
      <c r="B259">
        <f t="shared" ref="B259" si="526">B254</f>
        <v>3</v>
      </c>
      <c r="C259" t="str">
        <f t="shared" si="522"/>
        <v>蓝装</v>
      </c>
      <c r="D259">
        <f t="shared" si="525"/>
        <v>4360</v>
      </c>
      <c r="E259" t="str">
        <f t="shared" si="520"/>
        <v>锤</v>
      </c>
      <c r="F259" s="6" t="s">
        <v>1764</v>
      </c>
      <c r="G259" t="str">
        <f t="shared" ref="G259" si="527">A259&amp;F259&amp;C259&amp;E259</f>
        <v>100级蓝装锤</v>
      </c>
      <c r="H259" t="str">
        <f t="shared" ref="H259" si="528">A259&amp;B259&amp;D259</f>
        <v>10034360</v>
      </c>
      <c r="I259">
        <f t="shared" si="516"/>
        <v>202</v>
      </c>
      <c r="J259" t="s">
        <v>242</v>
      </c>
    </row>
    <row r="260" spans="1:10">
      <c r="A260">
        <f t="shared" si="496"/>
        <v>100</v>
      </c>
      <c r="B260">
        <f t="shared" ref="B260" si="529">B255</f>
        <v>4</v>
      </c>
      <c r="C260" t="str">
        <f t="shared" si="522"/>
        <v>紫装</v>
      </c>
      <c r="D260">
        <f t="shared" si="525"/>
        <v>4360</v>
      </c>
      <c r="E260" t="str">
        <f t="shared" si="520"/>
        <v>锤</v>
      </c>
      <c r="F260" s="6" t="s">
        <v>1764</v>
      </c>
      <c r="G260" t="str">
        <f t="shared" ref="G260" si="530">A260&amp;F260&amp;C260&amp;E260</f>
        <v>100级紫装锤</v>
      </c>
      <c r="H260" t="str">
        <f t="shared" ref="H260" si="531">A260&amp;B260&amp;D260</f>
        <v>10044360</v>
      </c>
      <c r="I260">
        <f t="shared" si="516"/>
        <v>202</v>
      </c>
      <c r="J260" t="s">
        <v>1774</v>
      </c>
    </row>
    <row r="261" spans="1:10">
      <c r="A261">
        <f t="shared" si="496"/>
        <v>100</v>
      </c>
      <c r="B261">
        <f t="shared" ref="B261" si="532">B256</f>
        <v>5</v>
      </c>
      <c r="C261" t="str">
        <f t="shared" si="522"/>
        <v>橙装</v>
      </c>
      <c r="D261">
        <f t="shared" si="525"/>
        <v>4360</v>
      </c>
      <c r="E261" t="str">
        <f t="shared" si="520"/>
        <v>锤</v>
      </c>
      <c r="F261" s="6" t="s">
        <v>1764</v>
      </c>
      <c r="G261" t="str">
        <f t="shared" ref="G261" si="533">A261&amp;F261&amp;C261&amp;E261</f>
        <v>100级橙装锤</v>
      </c>
      <c r="H261" t="str">
        <f t="shared" ref="H261" si="534">A261&amp;B261&amp;D261</f>
        <v>10054360</v>
      </c>
      <c r="I261">
        <f t="shared" si="516"/>
        <v>202</v>
      </c>
      <c r="J261" t="s">
        <v>1774</v>
      </c>
    </row>
    <row r="262" spans="1:10">
      <c r="A262">
        <f t="shared" si="496"/>
        <v>100</v>
      </c>
      <c r="B262">
        <f t="shared" ref="B262" si="535">B257</f>
        <v>1</v>
      </c>
      <c r="C262" t="str">
        <f t="shared" si="522"/>
        <v>白装</v>
      </c>
      <c r="D262">
        <f t="shared" si="525"/>
        <v>1800</v>
      </c>
      <c r="E262" t="str">
        <f t="shared" si="520"/>
        <v>弓</v>
      </c>
      <c r="F262" s="6" t="s">
        <v>1764</v>
      </c>
      <c r="G262" t="str">
        <f t="shared" ref="G262" si="536">A262&amp;F262&amp;C262&amp;E262</f>
        <v>100级白装弓</v>
      </c>
      <c r="H262" t="str">
        <f t="shared" ref="H262" si="537">A262&amp;B262&amp;D262</f>
        <v>10011800</v>
      </c>
      <c r="I262">
        <f t="shared" si="516"/>
        <v>301</v>
      </c>
      <c r="J262" t="s">
        <v>242</v>
      </c>
    </row>
    <row r="263" spans="1:10">
      <c r="A263">
        <f t="shared" si="496"/>
        <v>100</v>
      </c>
      <c r="B263">
        <f t="shared" ref="B263" si="538">B258</f>
        <v>2</v>
      </c>
      <c r="C263" t="str">
        <f t="shared" si="522"/>
        <v>绿装</v>
      </c>
      <c r="D263">
        <f t="shared" si="525"/>
        <v>1800</v>
      </c>
      <c r="E263" t="str">
        <f t="shared" si="520"/>
        <v>弓</v>
      </c>
      <c r="F263" s="6" t="s">
        <v>1764</v>
      </c>
      <c r="G263" t="str">
        <f t="shared" ref="G263" si="539">A263&amp;F263&amp;C263&amp;E263</f>
        <v>100级绿装弓</v>
      </c>
      <c r="H263" t="str">
        <f t="shared" ref="H263" si="540">A263&amp;B263&amp;D263</f>
        <v>10021800</v>
      </c>
      <c r="I263">
        <f t="shared" si="516"/>
        <v>301</v>
      </c>
      <c r="J263" t="s">
        <v>242</v>
      </c>
    </row>
    <row r="264" spans="1:10">
      <c r="A264">
        <f t="shared" si="496"/>
        <v>100</v>
      </c>
      <c r="B264">
        <f t="shared" ref="B264" si="541">B259</f>
        <v>3</v>
      </c>
      <c r="C264" t="str">
        <f t="shared" si="522"/>
        <v>蓝装</v>
      </c>
      <c r="D264">
        <f t="shared" si="525"/>
        <v>1800</v>
      </c>
      <c r="E264" t="str">
        <f t="shared" si="520"/>
        <v>弓</v>
      </c>
      <c r="F264" s="6" t="s">
        <v>1764</v>
      </c>
      <c r="G264" t="str">
        <f t="shared" ref="G264" si="542">A264&amp;F264&amp;C264&amp;E264</f>
        <v>100级蓝装弓</v>
      </c>
      <c r="H264" t="str">
        <f t="shared" ref="H264" si="543">A264&amp;B264&amp;D264</f>
        <v>10031800</v>
      </c>
      <c r="I264">
        <f t="shared" si="516"/>
        <v>301</v>
      </c>
      <c r="J264" t="s">
        <v>242</v>
      </c>
    </row>
    <row r="265" spans="1:10">
      <c r="A265">
        <f t="shared" si="496"/>
        <v>100</v>
      </c>
      <c r="B265">
        <f t="shared" ref="B265" si="544">B260</f>
        <v>4</v>
      </c>
      <c r="C265" t="str">
        <f t="shared" si="522"/>
        <v>紫装</v>
      </c>
      <c r="D265">
        <f t="shared" si="525"/>
        <v>1800</v>
      </c>
      <c r="E265" t="str">
        <f t="shared" si="520"/>
        <v>弓</v>
      </c>
      <c r="F265" s="6" t="s">
        <v>1764</v>
      </c>
      <c r="G265" t="str">
        <f t="shared" ref="G265:G291" si="545">A265&amp;F265&amp;C265&amp;E265</f>
        <v>100级紫装弓</v>
      </c>
      <c r="H265" t="str">
        <f t="shared" ref="H265:H291" si="546">A265&amp;B265&amp;D265</f>
        <v>10041800</v>
      </c>
      <c r="I265">
        <f t="shared" si="516"/>
        <v>301</v>
      </c>
      <c r="J265" t="s">
        <v>1775</v>
      </c>
    </row>
    <row r="266" spans="1:10">
      <c r="A266">
        <f t="shared" si="496"/>
        <v>100</v>
      </c>
      <c r="B266">
        <f t="shared" ref="B266" si="547">B261</f>
        <v>5</v>
      </c>
      <c r="C266" t="str">
        <f t="shared" si="522"/>
        <v>橙装</v>
      </c>
      <c r="D266">
        <f t="shared" si="525"/>
        <v>1800</v>
      </c>
      <c r="E266" t="str">
        <f t="shared" si="520"/>
        <v>弓</v>
      </c>
      <c r="F266" s="6" t="s">
        <v>1764</v>
      </c>
      <c r="G266" t="str">
        <f t="shared" si="545"/>
        <v>100级橙装弓</v>
      </c>
      <c r="H266" t="str">
        <f t="shared" si="546"/>
        <v>10051800</v>
      </c>
      <c r="I266">
        <f t="shared" si="516"/>
        <v>301</v>
      </c>
      <c r="J266" t="s">
        <v>1775</v>
      </c>
    </row>
    <row r="267" spans="1:10">
      <c r="A267">
        <f t="shared" si="496"/>
        <v>100</v>
      </c>
      <c r="B267">
        <f t="shared" ref="B267" si="548">B262</f>
        <v>1</v>
      </c>
      <c r="C267" t="str">
        <f t="shared" si="522"/>
        <v>白装</v>
      </c>
      <c r="D267">
        <f t="shared" si="525"/>
        <v>3080</v>
      </c>
      <c r="E267" t="str">
        <f t="shared" si="520"/>
        <v>斧</v>
      </c>
      <c r="F267" s="6" t="s">
        <v>1764</v>
      </c>
      <c r="G267" t="str">
        <f t="shared" si="545"/>
        <v>100级白装斧</v>
      </c>
      <c r="H267" t="str">
        <f t="shared" si="546"/>
        <v>10013080</v>
      </c>
      <c r="I267">
        <f t="shared" si="516"/>
        <v>102</v>
      </c>
      <c r="J267" t="s">
        <v>242</v>
      </c>
    </row>
    <row r="268" spans="1:10">
      <c r="A268">
        <f t="shared" si="496"/>
        <v>100</v>
      </c>
      <c r="B268">
        <f t="shared" ref="B268" si="549">B263</f>
        <v>2</v>
      </c>
      <c r="C268" t="str">
        <f t="shared" si="522"/>
        <v>绿装</v>
      </c>
      <c r="D268">
        <f t="shared" si="525"/>
        <v>3080</v>
      </c>
      <c r="E268" t="str">
        <f t="shared" si="520"/>
        <v>斧</v>
      </c>
      <c r="F268" s="6" t="s">
        <v>1764</v>
      </c>
      <c r="G268" t="str">
        <f t="shared" si="545"/>
        <v>100级绿装斧</v>
      </c>
      <c r="H268" t="str">
        <f t="shared" si="546"/>
        <v>10023080</v>
      </c>
      <c r="I268">
        <f t="shared" si="516"/>
        <v>102</v>
      </c>
      <c r="J268" t="s">
        <v>242</v>
      </c>
    </row>
    <row r="269" spans="1:10">
      <c r="A269">
        <f t="shared" si="496"/>
        <v>100</v>
      </c>
      <c r="B269">
        <f t="shared" ref="B269" si="550">B264</f>
        <v>3</v>
      </c>
      <c r="C269" t="str">
        <f t="shared" si="522"/>
        <v>蓝装</v>
      </c>
      <c r="D269">
        <f t="shared" si="525"/>
        <v>3080</v>
      </c>
      <c r="E269" t="str">
        <f t="shared" si="520"/>
        <v>斧</v>
      </c>
      <c r="F269" s="6" t="s">
        <v>1764</v>
      </c>
      <c r="G269" t="str">
        <f t="shared" si="545"/>
        <v>100级蓝装斧</v>
      </c>
      <c r="H269" t="str">
        <f t="shared" si="546"/>
        <v>10033080</v>
      </c>
      <c r="I269">
        <f t="shared" si="516"/>
        <v>102</v>
      </c>
      <c r="J269" t="s">
        <v>242</v>
      </c>
    </row>
    <row r="270" spans="1:10">
      <c r="A270">
        <f t="shared" si="496"/>
        <v>100</v>
      </c>
      <c r="B270">
        <f t="shared" ref="B270" si="551">B265</f>
        <v>4</v>
      </c>
      <c r="C270" t="str">
        <f t="shared" si="522"/>
        <v>紫装</v>
      </c>
      <c r="D270">
        <f t="shared" si="525"/>
        <v>3080</v>
      </c>
      <c r="E270" t="str">
        <f t="shared" si="520"/>
        <v>斧</v>
      </c>
      <c r="F270" s="6" t="s">
        <v>1764</v>
      </c>
      <c r="G270" t="str">
        <f t="shared" si="545"/>
        <v>100级紫装斧</v>
      </c>
      <c r="H270" t="str">
        <f t="shared" si="546"/>
        <v>10043080</v>
      </c>
      <c r="I270">
        <f t="shared" si="516"/>
        <v>102</v>
      </c>
      <c r="J270" t="s">
        <v>1776</v>
      </c>
    </row>
    <row r="271" spans="1:10">
      <c r="A271">
        <f t="shared" si="496"/>
        <v>100</v>
      </c>
      <c r="B271">
        <f t="shared" ref="B271" si="552">B266</f>
        <v>5</v>
      </c>
      <c r="C271" t="str">
        <f t="shared" si="522"/>
        <v>橙装</v>
      </c>
      <c r="D271">
        <f t="shared" si="525"/>
        <v>3080</v>
      </c>
      <c r="E271" t="str">
        <f t="shared" si="520"/>
        <v>斧</v>
      </c>
      <c r="F271" s="6" t="s">
        <v>1764</v>
      </c>
      <c r="G271" t="str">
        <f t="shared" si="545"/>
        <v>100级橙装斧</v>
      </c>
      <c r="H271" t="str">
        <f t="shared" si="546"/>
        <v>10053080</v>
      </c>
      <c r="I271">
        <f t="shared" si="516"/>
        <v>102</v>
      </c>
      <c r="J271" t="s">
        <v>1776</v>
      </c>
    </row>
    <row r="272" spans="1:10">
      <c r="A272">
        <f t="shared" si="496"/>
        <v>100</v>
      </c>
      <c r="B272">
        <f t="shared" ref="B272" si="553">B267</f>
        <v>1</v>
      </c>
      <c r="C272" t="str">
        <f t="shared" si="522"/>
        <v>白装</v>
      </c>
      <c r="D272">
        <f t="shared" si="525"/>
        <v>2824</v>
      </c>
      <c r="E272" t="str">
        <f t="shared" si="520"/>
        <v>仗</v>
      </c>
      <c r="F272" s="6" t="s">
        <v>1764</v>
      </c>
      <c r="G272" t="str">
        <f t="shared" si="545"/>
        <v>100级白装仗</v>
      </c>
      <c r="H272" t="str">
        <f t="shared" si="546"/>
        <v>10012824</v>
      </c>
      <c r="I272">
        <f t="shared" si="516"/>
        <v>501</v>
      </c>
      <c r="J272" t="s">
        <v>242</v>
      </c>
    </row>
    <row r="273" spans="1:10">
      <c r="A273">
        <f t="shared" si="496"/>
        <v>100</v>
      </c>
      <c r="B273">
        <f t="shared" ref="B273" si="554">B268</f>
        <v>2</v>
      </c>
      <c r="C273" t="str">
        <f t="shared" si="522"/>
        <v>绿装</v>
      </c>
      <c r="D273">
        <f t="shared" si="525"/>
        <v>2824</v>
      </c>
      <c r="E273" t="str">
        <f t="shared" si="520"/>
        <v>仗</v>
      </c>
      <c r="F273" s="6" t="s">
        <v>1764</v>
      </c>
      <c r="G273" t="str">
        <f t="shared" si="545"/>
        <v>100级绿装仗</v>
      </c>
      <c r="H273" t="str">
        <f t="shared" si="546"/>
        <v>10022824</v>
      </c>
      <c r="I273">
        <f t="shared" si="516"/>
        <v>501</v>
      </c>
      <c r="J273" t="s">
        <v>242</v>
      </c>
    </row>
    <row r="274" spans="1:10">
      <c r="A274">
        <f t="shared" si="496"/>
        <v>100</v>
      </c>
      <c r="B274">
        <f t="shared" ref="B274" si="555">B269</f>
        <v>3</v>
      </c>
      <c r="C274" t="str">
        <f t="shared" si="522"/>
        <v>蓝装</v>
      </c>
      <c r="D274">
        <f t="shared" si="525"/>
        <v>2824</v>
      </c>
      <c r="E274" t="str">
        <f t="shared" si="520"/>
        <v>仗</v>
      </c>
      <c r="F274" s="6" t="s">
        <v>1764</v>
      </c>
      <c r="G274" t="str">
        <f t="shared" si="545"/>
        <v>100级蓝装仗</v>
      </c>
      <c r="H274" t="str">
        <f t="shared" si="546"/>
        <v>10032824</v>
      </c>
      <c r="I274">
        <f t="shared" si="516"/>
        <v>501</v>
      </c>
      <c r="J274" t="s">
        <v>242</v>
      </c>
    </row>
    <row r="275" spans="1:10">
      <c r="A275">
        <f t="shared" si="496"/>
        <v>100</v>
      </c>
      <c r="B275">
        <f t="shared" ref="B275" si="556">B270</f>
        <v>4</v>
      </c>
      <c r="C275" t="str">
        <f t="shared" si="522"/>
        <v>紫装</v>
      </c>
      <c r="D275">
        <f t="shared" si="525"/>
        <v>2824</v>
      </c>
      <c r="E275" t="str">
        <f t="shared" si="520"/>
        <v>仗</v>
      </c>
      <c r="F275" s="6" t="s">
        <v>1764</v>
      </c>
      <c r="G275" t="str">
        <f t="shared" si="545"/>
        <v>100级紫装仗</v>
      </c>
      <c r="H275" t="str">
        <f t="shared" si="546"/>
        <v>10042824</v>
      </c>
      <c r="I275">
        <f t="shared" si="516"/>
        <v>501</v>
      </c>
      <c r="J275" t="s">
        <v>1777</v>
      </c>
    </row>
    <row r="276" spans="1:10">
      <c r="A276">
        <f t="shared" si="496"/>
        <v>100</v>
      </c>
      <c r="B276">
        <f t="shared" ref="B276" si="557">B271</f>
        <v>5</v>
      </c>
      <c r="C276" t="str">
        <f t="shared" si="522"/>
        <v>橙装</v>
      </c>
      <c r="D276">
        <f t="shared" si="525"/>
        <v>2824</v>
      </c>
      <c r="E276" t="str">
        <f t="shared" si="520"/>
        <v>仗</v>
      </c>
      <c r="F276" s="6" t="s">
        <v>1764</v>
      </c>
      <c r="G276" t="str">
        <f t="shared" si="545"/>
        <v>100级橙装仗</v>
      </c>
      <c r="H276" t="str">
        <f t="shared" si="546"/>
        <v>10052824</v>
      </c>
      <c r="I276">
        <f t="shared" si="516"/>
        <v>501</v>
      </c>
      <c r="J276" t="s">
        <v>1777</v>
      </c>
    </row>
    <row r="277" spans="1:10">
      <c r="A277">
        <f t="shared" si="496"/>
        <v>110</v>
      </c>
      <c r="B277">
        <f t="shared" ref="B277" si="558">B272</f>
        <v>1</v>
      </c>
      <c r="C277" t="str">
        <f t="shared" si="522"/>
        <v>白装</v>
      </c>
      <c r="D277">
        <f t="shared" si="525"/>
        <v>1288</v>
      </c>
      <c r="E277" t="str">
        <f t="shared" si="520"/>
        <v>剑</v>
      </c>
      <c r="F277" s="6" t="s">
        <v>1764</v>
      </c>
      <c r="G277" t="str">
        <f t="shared" si="545"/>
        <v>110级白装剑</v>
      </c>
      <c r="H277" t="str">
        <f t="shared" si="546"/>
        <v>11011288</v>
      </c>
      <c r="I277">
        <f t="shared" si="516"/>
        <v>407</v>
      </c>
      <c r="J277" t="s">
        <v>242</v>
      </c>
    </row>
    <row r="278" spans="1:10">
      <c r="A278">
        <f t="shared" ref="A278" si="559">A253+10</f>
        <v>110</v>
      </c>
      <c r="B278">
        <f t="shared" ref="B278" si="560">B273</f>
        <v>2</v>
      </c>
      <c r="C278" t="str">
        <f t="shared" si="522"/>
        <v>绿装</v>
      </c>
      <c r="D278">
        <f t="shared" si="525"/>
        <v>1288</v>
      </c>
      <c r="E278" t="str">
        <f t="shared" si="520"/>
        <v>剑</v>
      </c>
      <c r="F278" s="6" t="s">
        <v>1764</v>
      </c>
      <c r="G278" t="str">
        <f t="shared" si="545"/>
        <v>110级绿装剑</v>
      </c>
      <c r="H278" t="str">
        <f t="shared" si="546"/>
        <v>11021288</v>
      </c>
      <c r="I278">
        <f t="shared" si="516"/>
        <v>407</v>
      </c>
      <c r="J278" t="s">
        <v>242</v>
      </c>
    </row>
    <row r="279" spans="1:10">
      <c r="A279">
        <f t="shared" ref="A279" si="561">A254+10</f>
        <v>110</v>
      </c>
      <c r="B279">
        <f t="shared" ref="B279" si="562">B274</f>
        <v>3</v>
      </c>
      <c r="C279" t="str">
        <f t="shared" si="522"/>
        <v>蓝装</v>
      </c>
      <c r="D279">
        <f t="shared" si="525"/>
        <v>1288</v>
      </c>
      <c r="E279" t="str">
        <f t="shared" si="520"/>
        <v>剑</v>
      </c>
      <c r="F279" s="6" t="s">
        <v>1764</v>
      </c>
      <c r="G279" t="str">
        <f t="shared" si="545"/>
        <v>110级蓝装剑</v>
      </c>
      <c r="H279" t="str">
        <f t="shared" si="546"/>
        <v>11031288</v>
      </c>
      <c r="I279">
        <f t="shared" si="516"/>
        <v>407</v>
      </c>
      <c r="J279" t="s">
        <v>242</v>
      </c>
    </row>
    <row r="280" spans="1:10">
      <c r="A280">
        <f t="shared" ref="A280" si="563">A255+10</f>
        <v>110</v>
      </c>
      <c r="B280">
        <f t="shared" ref="B280" si="564">B275</f>
        <v>4</v>
      </c>
      <c r="C280" t="str">
        <f t="shared" si="522"/>
        <v>紫装</v>
      </c>
      <c r="D280">
        <f t="shared" si="525"/>
        <v>1288</v>
      </c>
      <c r="E280" t="str">
        <f t="shared" si="520"/>
        <v>剑</v>
      </c>
      <c r="F280" s="6" t="s">
        <v>1764</v>
      </c>
      <c r="G280" t="str">
        <f t="shared" si="545"/>
        <v>110级紫装剑</v>
      </c>
      <c r="H280" t="str">
        <f t="shared" si="546"/>
        <v>11041288</v>
      </c>
      <c r="I280">
        <f t="shared" si="516"/>
        <v>407</v>
      </c>
      <c r="J280" t="s">
        <v>1773</v>
      </c>
    </row>
    <row r="281" spans="1:10">
      <c r="A281">
        <f t="shared" ref="A281" si="565">A256+10</f>
        <v>110</v>
      </c>
      <c r="B281">
        <f t="shared" ref="B281" si="566">B276</f>
        <v>5</v>
      </c>
      <c r="C281" t="str">
        <f t="shared" si="522"/>
        <v>橙装</v>
      </c>
      <c r="D281">
        <f t="shared" si="525"/>
        <v>1288</v>
      </c>
      <c r="E281" t="str">
        <f t="shared" si="520"/>
        <v>剑</v>
      </c>
      <c r="F281" s="6" t="s">
        <v>1764</v>
      </c>
      <c r="G281" t="str">
        <f t="shared" si="545"/>
        <v>110级橙装剑</v>
      </c>
      <c r="H281" t="str">
        <f t="shared" si="546"/>
        <v>11051288</v>
      </c>
      <c r="I281">
        <f t="shared" ref="I281" si="567">I256</f>
        <v>407</v>
      </c>
      <c r="J281" t="s">
        <v>1773</v>
      </c>
    </row>
    <row r="282" spans="1:10">
      <c r="A282">
        <f t="shared" ref="A282" si="568">A257+10</f>
        <v>110</v>
      </c>
      <c r="B282">
        <f t="shared" ref="B282" si="569">B277</f>
        <v>1</v>
      </c>
      <c r="C282" t="str">
        <f t="shared" si="522"/>
        <v>白装</v>
      </c>
      <c r="D282">
        <f t="shared" si="525"/>
        <v>4360</v>
      </c>
      <c r="E282" t="str">
        <f t="shared" si="520"/>
        <v>锤</v>
      </c>
      <c r="F282" s="6" t="s">
        <v>1764</v>
      </c>
      <c r="G282" t="str">
        <f t="shared" si="545"/>
        <v>110级白装锤</v>
      </c>
      <c r="H282" t="str">
        <f t="shared" si="546"/>
        <v>11014360</v>
      </c>
      <c r="I282">
        <f t="shared" ref="I282" si="570">I257</f>
        <v>202</v>
      </c>
      <c r="J282" t="s">
        <v>242</v>
      </c>
    </row>
    <row r="283" spans="1:10">
      <c r="A283">
        <f t="shared" ref="A283:A308" si="571">A258+10</f>
        <v>110</v>
      </c>
      <c r="B283">
        <f t="shared" ref="B283" si="572">B278</f>
        <v>2</v>
      </c>
      <c r="C283" t="str">
        <f t="shared" si="522"/>
        <v>绿装</v>
      </c>
      <c r="D283">
        <f t="shared" si="525"/>
        <v>4360</v>
      </c>
      <c r="E283" t="str">
        <f t="shared" ref="E283" si="573">E258</f>
        <v>锤</v>
      </c>
      <c r="F283" s="6" t="s">
        <v>1764</v>
      </c>
      <c r="G283" t="str">
        <f t="shared" si="545"/>
        <v>110级绿装锤</v>
      </c>
      <c r="H283" t="str">
        <f t="shared" si="546"/>
        <v>11024360</v>
      </c>
      <c r="I283">
        <f t="shared" ref="I283" si="574">I258</f>
        <v>202</v>
      </c>
      <c r="J283" t="s">
        <v>242</v>
      </c>
    </row>
    <row r="284" spans="1:10">
      <c r="A284">
        <f t="shared" si="571"/>
        <v>110</v>
      </c>
      <c r="B284">
        <f t="shared" ref="B284" si="575">B279</f>
        <v>3</v>
      </c>
      <c r="C284" t="str">
        <f t="shared" ref="C284" si="576">C279</f>
        <v>蓝装</v>
      </c>
      <c r="D284">
        <f t="shared" ref="D284" si="577">D259</f>
        <v>4360</v>
      </c>
      <c r="E284" t="str">
        <f t="shared" ref="E284" si="578">E259</f>
        <v>锤</v>
      </c>
      <c r="F284" s="6" t="s">
        <v>1764</v>
      </c>
      <c r="G284" t="str">
        <f t="shared" si="545"/>
        <v>110级蓝装锤</v>
      </c>
      <c r="H284" t="str">
        <f t="shared" si="546"/>
        <v>11034360</v>
      </c>
      <c r="I284">
        <f t="shared" ref="I284" si="579">I259</f>
        <v>202</v>
      </c>
      <c r="J284" t="s">
        <v>242</v>
      </c>
    </row>
    <row r="285" spans="1:10">
      <c r="A285">
        <f t="shared" si="571"/>
        <v>110</v>
      </c>
      <c r="B285">
        <f t="shared" ref="B285" si="580">B280</f>
        <v>4</v>
      </c>
      <c r="C285" t="str">
        <f t="shared" ref="C285" si="581">C280</f>
        <v>紫装</v>
      </c>
      <c r="D285">
        <f t="shared" ref="D285" si="582">D260</f>
        <v>4360</v>
      </c>
      <c r="E285" t="str">
        <f t="shared" ref="E285" si="583">E260</f>
        <v>锤</v>
      </c>
      <c r="F285" s="6" t="s">
        <v>1764</v>
      </c>
      <c r="G285" t="str">
        <f t="shared" si="545"/>
        <v>110级紫装锤</v>
      </c>
      <c r="H285" t="str">
        <f t="shared" si="546"/>
        <v>11044360</v>
      </c>
      <c r="I285">
        <f t="shared" ref="I285" si="584">I260</f>
        <v>202</v>
      </c>
      <c r="J285" t="s">
        <v>1774</v>
      </c>
    </row>
    <row r="286" spans="1:10">
      <c r="A286">
        <f t="shared" si="571"/>
        <v>110</v>
      </c>
      <c r="B286">
        <f t="shared" ref="B286" si="585">B281</f>
        <v>5</v>
      </c>
      <c r="C286" t="str">
        <f t="shared" ref="C286" si="586">C281</f>
        <v>橙装</v>
      </c>
      <c r="D286">
        <f t="shared" ref="D286" si="587">D261</f>
        <v>4360</v>
      </c>
      <c r="E286" t="str">
        <f t="shared" ref="E286" si="588">E261</f>
        <v>锤</v>
      </c>
      <c r="F286" s="6" t="s">
        <v>1764</v>
      </c>
      <c r="G286" t="str">
        <f t="shared" si="545"/>
        <v>110级橙装锤</v>
      </c>
      <c r="H286" t="str">
        <f t="shared" si="546"/>
        <v>11054360</v>
      </c>
      <c r="I286">
        <f t="shared" ref="I286" si="589">I261</f>
        <v>202</v>
      </c>
      <c r="J286" t="s">
        <v>1774</v>
      </c>
    </row>
    <row r="287" spans="1:10">
      <c r="A287">
        <f t="shared" si="571"/>
        <v>110</v>
      </c>
      <c r="B287">
        <f t="shared" ref="B287" si="590">B282</f>
        <v>1</v>
      </c>
      <c r="C287" t="str">
        <f t="shared" ref="C287" si="591">C282</f>
        <v>白装</v>
      </c>
      <c r="D287">
        <f t="shared" ref="D287" si="592">D262</f>
        <v>1800</v>
      </c>
      <c r="E287" t="str">
        <f t="shared" ref="E287" si="593">E262</f>
        <v>弓</v>
      </c>
      <c r="F287" s="6" t="s">
        <v>1764</v>
      </c>
      <c r="G287" t="str">
        <f t="shared" si="545"/>
        <v>110级白装弓</v>
      </c>
      <c r="H287" t="str">
        <f t="shared" si="546"/>
        <v>11011800</v>
      </c>
      <c r="I287">
        <f t="shared" ref="I287:I313" si="594">I262</f>
        <v>301</v>
      </c>
      <c r="J287" t="s">
        <v>242</v>
      </c>
    </row>
    <row r="288" spans="1:10">
      <c r="A288">
        <f t="shared" si="571"/>
        <v>110</v>
      </c>
      <c r="B288">
        <f t="shared" ref="B288" si="595">B283</f>
        <v>2</v>
      </c>
      <c r="C288" t="str">
        <f t="shared" ref="C288" si="596">C283</f>
        <v>绿装</v>
      </c>
      <c r="D288">
        <f t="shared" ref="D288" si="597">D263</f>
        <v>1800</v>
      </c>
      <c r="E288" t="str">
        <f t="shared" ref="E288:E315" si="598">E263</f>
        <v>弓</v>
      </c>
      <c r="F288" s="6" t="s">
        <v>1764</v>
      </c>
      <c r="G288" t="str">
        <f t="shared" si="545"/>
        <v>110级绿装弓</v>
      </c>
      <c r="H288" t="str">
        <f t="shared" si="546"/>
        <v>11021800</v>
      </c>
      <c r="I288">
        <f t="shared" si="594"/>
        <v>301</v>
      </c>
      <c r="J288" t="s">
        <v>242</v>
      </c>
    </row>
    <row r="289" spans="1:10">
      <c r="A289">
        <f t="shared" si="571"/>
        <v>110</v>
      </c>
      <c r="B289">
        <f t="shared" ref="B289" si="599">B284</f>
        <v>3</v>
      </c>
      <c r="C289" t="str">
        <f t="shared" ref="C289:C316" si="600">C284</f>
        <v>蓝装</v>
      </c>
      <c r="D289">
        <f t="shared" ref="D289" si="601">D264</f>
        <v>1800</v>
      </c>
      <c r="E289" t="str">
        <f t="shared" si="598"/>
        <v>弓</v>
      </c>
      <c r="F289" s="6" t="s">
        <v>1764</v>
      </c>
      <c r="G289" t="str">
        <f t="shared" si="545"/>
        <v>110级蓝装弓</v>
      </c>
      <c r="H289" t="str">
        <f t="shared" si="546"/>
        <v>11031800</v>
      </c>
      <c r="I289">
        <f t="shared" si="594"/>
        <v>301</v>
      </c>
      <c r="J289" t="s">
        <v>242</v>
      </c>
    </row>
    <row r="290" spans="1:10">
      <c r="A290">
        <f t="shared" si="571"/>
        <v>110</v>
      </c>
      <c r="B290">
        <f t="shared" ref="B290" si="602">B285</f>
        <v>4</v>
      </c>
      <c r="C290" t="str">
        <f t="shared" si="600"/>
        <v>紫装</v>
      </c>
      <c r="D290">
        <f t="shared" ref="D290:D316" si="603">D265</f>
        <v>1800</v>
      </c>
      <c r="E290" t="str">
        <f t="shared" si="598"/>
        <v>弓</v>
      </c>
      <c r="F290" s="6" t="s">
        <v>1764</v>
      </c>
      <c r="G290" t="str">
        <f t="shared" si="545"/>
        <v>110级紫装弓</v>
      </c>
      <c r="H290" t="str">
        <f t="shared" si="546"/>
        <v>11041800</v>
      </c>
      <c r="I290">
        <f t="shared" si="594"/>
        <v>301</v>
      </c>
      <c r="J290" t="s">
        <v>1775</v>
      </c>
    </row>
    <row r="291" spans="1:10">
      <c r="A291">
        <f t="shared" si="571"/>
        <v>110</v>
      </c>
      <c r="B291">
        <f t="shared" ref="B291" si="604">B286</f>
        <v>5</v>
      </c>
      <c r="C291" t="str">
        <f t="shared" si="600"/>
        <v>橙装</v>
      </c>
      <c r="D291">
        <f t="shared" si="603"/>
        <v>1800</v>
      </c>
      <c r="E291" t="str">
        <f t="shared" si="598"/>
        <v>弓</v>
      </c>
      <c r="F291" s="6" t="s">
        <v>1764</v>
      </c>
      <c r="G291" t="str">
        <f t="shared" si="545"/>
        <v>110级橙装弓</v>
      </c>
      <c r="H291" t="str">
        <f t="shared" si="546"/>
        <v>11051800</v>
      </c>
      <c r="I291">
        <f t="shared" si="594"/>
        <v>301</v>
      </c>
      <c r="J291" t="s">
        <v>1775</v>
      </c>
    </row>
    <row r="292" spans="1:10">
      <c r="A292">
        <f t="shared" si="571"/>
        <v>110</v>
      </c>
      <c r="B292">
        <f t="shared" ref="B292" si="605">B287</f>
        <v>1</v>
      </c>
      <c r="C292" t="str">
        <f t="shared" si="600"/>
        <v>白装</v>
      </c>
      <c r="D292">
        <f t="shared" si="603"/>
        <v>3080</v>
      </c>
      <c r="E292" t="str">
        <f t="shared" si="598"/>
        <v>斧</v>
      </c>
      <c r="F292" s="6" t="s">
        <v>1764</v>
      </c>
      <c r="G292" t="str">
        <f t="shared" ref="G292" si="606">A292&amp;F292&amp;C292&amp;E292</f>
        <v>110级白装斧</v>
      </c>
      <c r="H292" t="str">
        <f t="shared" ref="H292" si="607">A292&amp;B292&amp;D292</f>
        <v>11013080</v>
      </c>
      <c r="I292">
        <f t="shared" si="594"/>
        <v>102</v>
      </c>
      <c r="J292" t="s">
        <v>242</v>
      </c>
    </row>
    <row r="293" spans="1:10">
      <c r="A293">
        <f t="shared" si="571"/>
        <v>110</v>
      </c>
      <c r="B293">
        <f t="shared" ref="B293" si="608">B288</f>
        <v>2</v>
      </c>
      <c r="C293" t="str">
        <f t="shared" si="600"/>
        <v>绿装</v>
      </c>
      <c r="D293">
        <f t="shared" si="603"/>
        <v>3080</v>
      </c>
      <c r="E293" t="str">
        <f t="shared" si="598"/>
        <v>斧</v>
      </c>
      <c r="F293" s="6" t="s">
        <v>1764</v>
      </c>
      <c r="G293" t="str">
        <f t="shared" ref="G293" si="609">A293&amp;F293&amp;C293&amp;E293</f>
        <v>110级绿装斧</v>
      </c>
      <c r="H293" t="str">
        <f t="shared" ref="H293" si="610">A293&amp;B293&amp;D293</f>
        <v>11023080</v>
      </c>
      <c r="I293">
        <f t="shared" si="594"/>
        <v>102</v>
      </c>
      <c r="J293" t="s">
        <v>242</v>
      </c>
    </row>
    <row r="294" spans="1:10">
      <c r="A294">
        <f t="shared" si="571"/>
        <v>110</v>
      </c>
      <c r="B294">
        <f t="shared" ref="B294" si="611">B289</f>
        <v>3</v>
      </c>
      <c r="C294" t="str">
        <f t="shared" si="600"/>
        <v>蓝装</v>
      </c>
      <c r="D294">
        <f t="shared" si="603"/>
        <v>3080</v>
      </c>
      <c r="E294" t="str">
        <f t="shared" si="598"/>
        <v>斧</v>
      </c>
      <c r="F294" s="6" t="s">
        <v>1764</v>
      </c>
      <c r="G294" t="str">
        <f t="shared" ref="G294" si="612">A294&amp;F294&amp;C294&amp;E294</f>
        <v>110级蓝装斧</v>
      </c>
      <c r="H294" t="str">
        <f t="shared" ref="H294" si="613">A294&amp;B294&amp;D294</f>
        <v>11033080</v>
      </c>
      <c r="I294">
        <f t="shared" si="594"/>
        <v>102</v>
      </c>
      <c r="J294" t="s">
        <v>242</v>
      </c>
    </row>
    <row r="295" spans="1:10">
      <c r="A295">
        <f t="shared" si="571"/>
        <v>110</v>
      </c>
      <c r="B295">
        <f t="shared" ref="B295" si="614">B290</f>
        <v>4</v>
      </c>
      <c r="C295" t="str">
        <f t="shared" si="600"/>
        <v>紫装</v>
      </c>
      <c r="D295">
        <f t="shared" si="603"/>
        <v>3080</v>
      </c>
      <c r="E295" t="str">
        <f t="shared" si="598"/>
        <v>斧</v>
      </c>
      <c r="F295" s="6" t="s">
        <v>1764</v>
      </c>
      <c r="G295" t="str">
        <f t="shared" ref="G295" si="615">A295&amp;F295&amp;C295&amp;E295</f>
        <v>110级紫装斧</v>
      </c>
      <c r="H295" t="str">
        <f t="shared" ref="H295" si="616">A295&amp;B295&amp;D295</f>
        <v>11043080</v>
      </c>
      <c r="I295">
        <f t="shared" si="594"/>
        <v>102</v>
      </c>
      <c r="J295" t="s">
        <v>1776</v>
      </c>
    </row>
    <row r="296" spans="1:10">
      <c r="A296">
        <f t="shared" si="571"/>
        <v>110</v>
      </c>
      <c r="B296">
        <f t="shared" ref="B296" si="617">B291</f>
        <v>5</v>
      </c>
      <c r="C296" t="str">
        <f t="shared" si="600"/>
        <v>橙装</v>
      </c>
      <c r="D296">
        <f t="shared" si="603"/>
        <v>3080</v>
      </c>
      <c r="E296" t="str">
        <f t="shared" si="598"/>
        <v>斧</v>
      </c>
      <c r="F296" s="6" t="s">
        <v>1764</v>
      </c>
      <c r="G296" t="str">
        <f t="shared" ref="G296" si="618">A296&amp;F296&amp;C296&amp;E296</f>
        <v>110级橙装斧</v>
      </c>
      <c r="H296" t="str">
        <f t="shared" ref="H296" si="619">A296&amp;B296&amp;D296</f>
        <v>11053080</v>
      </c>
      <c r="I296">
        <f t="shared" si="594"/>
        <v>102</v>
      </c>
      <c r="J296" t="s">
        <v>1776</v>
      </c>
    </row>
    <row r="297" spans="1:10">
      <c r="A297">
        <f t="shared" si="571"/>
        <v>110</v>
      </c>
      <c r="B297">
        <f t="shared" ref="B297" si="620">B292</f>
        <v>1</v>
      </c>
      <c r="C297" t="str">
        <f t="shared" si="600"/>
        <v>白装</v>
      </c>
      <c r="D297">
        <f t="shared" si="603"/>
        <v>2824</v>
      </c>
      <c r="E297" t="str">
        <f t="shared" si="598"/>
        <v>仗</v>
      </c>
      <c r="F297" s="6" t="s">
        <v>1764</v>
      </c>
      <c r="G297" t="str">
        <f t="shared" ref="G297:G322" si="621">A297&amp;F297&amp;C297&amp;E297</f>
        <v>110级白装仗</v>
      </c>
      <c r="H297" t="str">
        <f t="shared" ref="H297:H322" si="622">A297&amp;B297&amp;D297</f>
        <v>11012824</v>
      </c>
      <c r="I297">
        <f t="shared" si="594"/>
        <v>501</v>
      </c>
      <c r="J297" t="s">
        <v>242</v>
      </c>
    </row>
    <row r="298" spans="1:10">
      <c r="A298">
        <f t="shared" si="571"/>
        <v>110</v>
      </c>
      <c r="B298">
        <f t="shared" ref="B298" si="623">B293</f>
        <v>2</v>
      </c>
      <c r="C298" t="str">
        <f t="shared" si="600"/>
        <v>绿装</v>
      </c>
      <c r="D298">
        <f t="shared" si="603"/>
        <v>2824</v>
      </c>
      <c r="E298" t="str">
        <f t="shared" si="598"/>
        <v>仗</v>
      </c>
      <c r="F298" s="6" t="s">
        <v>1764</v>
      </c>
      <c r="G298" t="str">
        <f t="shared" si="621"/>
        <v>110级绿装仗</v>
      </c>
      <c r="H298" t="str">
        <f t="shared" si="622"/>
        <v>11022824</v>
      </c>
      <c r="I298">
        <f t="shared" si="594"/>
        <v>501</v>
      </c>
      <c r="J298" t="s">
        <v>242</v>
      </c>
    </row>
    <row r="299" spans="1:10">
      <c r="A299">
        <f t="shared" si="571"/>
        <v>110</v>
      </c>
      <c r="B299">
        <f t="shared" ref="B299" si="624">B294</f>
        <v>3</v>
      </c>
      <c r="C299" t="str">
        <f t="shared" si="600"/>
        <v>蓝装</v>
      </c>
      <c r="D299">
        <f t="shared" si="603"/>
        <v>2824</v>
      </c>
      <c r="E299" t="str">
        <f t="shared" si="598"/>
        <v>仗</v>
      </c>
      <c r="F299" s="6" t="s">
        <v>1764</v>
      </c>
      <c r="G299" t="str">
        <f t="shared" si="621"/>
        <v>110级蓝装仗</v>
      </c>
      <c r="H299" t="str">
        <f t="shared" si="622"/>
        <v>11032824</v>
      </c>
      <c r="I299">
        <f t="shared" si="594"/>
        <v>501</v>
      </c>
      <c r="J299" t="s">
        <v>242</v>
      </c>
    </row>
    <row r="300" spans="1:10">
      <c r="A300">
        <f t="shared" si="571"/>
        <v>110</v>
      </c>
      <c r="B300">
        <f t="shared" ref="B300" si="625">B295</f>
        <v>4</v>
      </c>
      <c r="C300" t="str">
        <f t="shared" si="600"/>
        <v>紫装</v>
      </c>
      <c r="D300">
        <f t="shared" si="603"/>
        <v>2824</v>
      </c>
      <c r="E300" t="str">
        <f t="shared" si="598"/>
        <v>仗</v>
      </c>
      <c r="F300" s="6" t="s">
        <v>1764</v>
      </c>
      <c r="G300" t="str">
        <f t="shared" si="621"/>
        <v>110级紫装仗</v>
      </c>
      <c r="H300" t="str">
        <f t="shared" si="622"/>
        <v>11042824</v>
      </c>
      <c r="I300">
        <f t="shared" si="594"/>
        <v>501</v>
      </c>
      <c r="J300" t="s">
        <v>1777</v>
      </c>
    </row>
    <row r="301" spans="1:10">
      <c r="A301">
        <f t="shared" si="571"/>
        <v>110</v>
      </c>
      <c r="B301">
        <f t="shared" ref="B301" si="626">B296</f>
        <v>5</v>
      </c>
      <c r="C301" t="str">
        <f t="shared" si="600"/>
        <v>橙装</v>
      </c>
      <c r="D301">
        <f t="shared" si="603"/>
        <v>2824</v>
      </c>
      <c r="E301" t="str">
        <f t="shared" si="598"/>
        <v>仗</v>
      </c>
      <c r="F301" s="6" t="s">
        <v>1764</v>
      </c>
      <c r="G301" t="str">
        <f t="shared" si="621"/>
        <v>110级橙装仗</v>
      </c>
      <c r="H301" t="str">
        <f t="shared" si="622"/>
        <v>11052824</v>
      </c>
      <c r="I301">
        <f t="shared" si="594"/>
        <v>501</v>
      </c>
      <c r="J301" t="s">
        <v>1777</v>
      </c>
    </row>
    <row r="302" spans="1:10">
      <c r="A302">
        <f t="shared" si="571"/>
        <v>120</v>
      </c>
      <c r="B302">
        <f t="shared" ref="B302" si="627">B297</f>
        <v>1</v>
      </c>
      <c r="C302" t="str">
        <f t="shared" si="600"/>
        <v>白装</v>
      </c>
      <c r="D302">
        <f t="shared" si="603"/>
        <v>1288</v>
      </c>
      <c r="E302" t="str">
        <f t="shared" si="598"/>
        <v>剑</v>
      </c>
      <c r="F302" s="6" t="s">
        <v>1764</v>
      </c>
      <c r="G302" t="str">
        <f t="shared" si="621"/>
        <v>120级白装剑</v>
      </c>
      <c r="H302" t="str">
        <f t="shared" si="622"/>
        <v>12011288</v>
      </c>
      <c r="I302">
        <f t="shared" si="594"/>
        <v>407</v>
      </c>
      <c r="J302" t="s">
        <v>242</v>
      </c>
    </row>
    <row r="303" spans="1:10">
      <c r="A303">
        <f t="shared" si="571"/>
        <v>120</v>
      </c>
      <c r="B303">
        <f t="shared" ref="B303" si="628">B298</f>
        <v>2</v>
      </c>
      <c r="C303" t="str">
        <f t="shared" si="600"/>
        <v>绿装</v>
      </c>
      <c r="D303">
        <f t="shared" si="603"/>
        <v>1288</v>
      </c>
      <c r="E303" t="str">
        <f t="shared" si="598"/>
        <v>剑</v>
      </c>
      <c r="F303" s="6" t="s">
        <v>1764</v>
      </c>
      <c r="G303" t="str">
        <f t="shared" si="621"/>
        <v>120级绿装剑</v>
      </c>
      <c r="H303" t="str">
        <f t="shared" si="622"/>
        <v>12021288</v>
      </c>
      <c r="I303">
        <f t="shared" si="594"/>
        <v>407</v>
      </c>
      <c r="J303" t="s">
        <v>242</v>
      </c>
    </row>
    <row r="304" spans="1:10">
      <c r="A304">
        <f t="shared" si="571"/>
        <v>120</v>
      </c>
      <c r="B304">
        <f t="shared" ref="B304" si="629">B299</f>
        <v>3</v>
      </c>
      <c r="C304" t="str">
        <f t="shared" si="600"/>
        <v>蓝装</v>
      </c>
      <c r="D304">
        <f t="shared" si="603"/>
        <v>1288</v>
      </c>
      <c r="E304" t="str">
        <f t="shared" si="598"/>
        <v>剑</v>
      </c>
      <c r="F304" s="6" t="s">
        <v>1764</v>
      </c>
      <c r="G304" t="str">
        <f t="shared" si="621"/>
        <v>120级蓝装剑</v>
      </c>
      <c r="H304" t="str">
        <f t="shared" si="622"/>
        <v>12031288</v>
      </c>
      <c r="I304">
        <f t="shared" si="594"/>
        <v>407</v>
      </c>
      <c r="J304" t="s">
        <v>242</v>
      </c>
    </row>
    <row r="305" spans="1:10">
      <c r="A305">
        <f t="shared" si="571"/>
        <v>120</v>
      </c>
      <c r="B305">
        <f t="shared" ref="B305" si="630">B300</f>
        <v>4</v>
      </c>
      <c r="C305" t="str">
        <f t="shared" si="600"/>
        <v>紫装</v>
      </c>
      <c r="D305">
        <f t="shared" si="603"/>
        <v>1288</v>
      </c>
      <c r="E305" t="str">
        <f t="shared" si="598"/>
        <v>剑</v>
      </c>
      <c r="F305" s="6" t="s">
        <v>1764</v>
      </c>
      <c r="G305" t="str">
        <f t="shared" si="621"/>
        <v>120级紫装剑</v>
      </c>
      <c r="H305" t="str">
        <f t="shared" si="622"/>
        <v>12041288</v>
      </c>
      <c r="I305">
        <f t="shared" si="594"/>
        <v>407</v>
      </c>
      <c r="J305" t="s">
        <v>1773</v>
      </c>
    </row>
    <row r="306" spans="1:10">
      <c r="A306">
        <f t="shared" si="571"/>
        <v>120</v>
      </c>
      <c r="B306">
        <f t="shared" ref="B306" si="631">B301</f>
        <v>5</v>
      </c>
      <c r="C306" t="str">
        <f t="shared" si="600"/>
        <v>橙装</v>
      </c>
      <c r="D306">
        <f t="shared" si="603"/>
        <v>1288</v>
      </c>
      <c r="E306" t="str">
        <f t="shared" si="598"/>
        <v>剑</v>
      </c>
      <c r="F306" s="6" t="s">
        <v>1764</v>
      </c>
      <c r="G306" t="str">
        <f t="shared" si="621"/>
        <v>120级橙装剑</v>
      </c>
      <c r="H306" t="str">
        <f t="shared" si="622"/>
        <v>12051288</v>
      </c>
      <c r="I306">
        <f t="shared" si="594"/>
        <v>407</v>
      </c>
      <c r="J306" t="s">
        <v>1773</v>
      </c>
    </row>
    <row r="307" spans="1:10">
      <c r="A307">
        <f t="shared" si="571"/>
        <v>120</v>
      </c>
      <c r="B307">
        <f t="shared" ref="B307" si="632">B302</f>
        <v>1</v>
      </c>
      <c r="C307" t="str">
        <f t="shared" si="600"/>
        <v>白装</v>
      </c>
      <c r="D307">
        <f t="shared" si="603"/>
        <v>4360</v>
      </c>
      <c r="E307" t="str">
        <f t="shared" si="598"/>
        <v>锤</v>
      </c>
      <c r="F307" s="6" t="s">
        <v>1764</v>
      </c>
      <c r="G307" t="str">
        <f t="shared" si="621"/>
        <v>120级白装锤</v>
      </c>
      <c r="H307" t="str">
        <f t="shared" si="622"/>
        <v>12014360</v>
      </c>
      <c r="I307">
        <f t="shared" si="594"/>
        <v>202</v>
      </c>
      <c r="J307" t="s">
        <v>242</v>
      </c>
    </row>
    <row r="308" spans="1:10">
      <c r="A308">
        <f t="shared" si="571"/>
        <v>120</v>
      </c>
      <c r="B308">
        <f t="shared" ref="B308" si="633">B303</f>
        <v>2</v>
      </c>
      <c r="C308" t="str">
        <f t="shared" si="600"/>
        <v>绿装</v>
      </c>
      <c r="D308">
        <f t="shared" si="603"/>
        <v>4360</v>
      </c>
      <c r="E308" t="str">
        <f t="shared" si="598"/>
        <v>锤</v>
      </c>
      <c r="F308" s="6" t="s">
        <v>1764</v>
      </c>
      <c r="G308" t="str">
        <f t="shared" si="621"/>
        <v>120级绿装锤</v>
      </c>
      <c r="H308" t="str">
        <f t="shared" si="622"/>
        <v>12024360</v>
      </c>
      <c r="I308">
        <f t="shared" si="594"/>
        <v>202</v>
      </c>
      <c r="J308" t="s">
        <v>242</v>
      </c>
    </row>
    <row r="309" spans="1:10">
      <c r="A309">
        <f t="shared" ref="A309" si="634">A284+10</f>
        <v>120</v>
      </c>
      <c r="B309">
        <f t="shared" ref="B309" si="635">B304</f>
        <v>3</v>
      </c>
      <c r="C309" t="str">
        <f t="shared" si="600"/>
        <v>蓝装</v>
      </c>
      <c r="D309">
        <f t="shared" si="603"/>
        <v>4360</v>
      </c>
      <c r="E309" t="str">
        <f t="shared" si="598"/>
        <v>锤</v>
      </c>
      <c r="F309" s="6" t="s">
        <v>1764</v>
      </c>
      <c r="G309" t="str">
        <f t="shared" si="621"/>
        <v>120级蓝装锤</v>
      </c>
      <c r="H309" t="str">
        <f t="shared" si="622"/>
        <v>12034360</v>
      </c>
      <c r="I309">
        <f t="shared" si="594"/>
        <v>202</v>
      </c>
      <c r="J309" t="s">
        <v>242</v>
      </c>
    </row>
    <row r="310" spans="1:10">
      <c r="A310">
        <f t="shared" ref="A310" si="636">A285+10</f>
        <v>120</v>
      </c>
      <c r="B310">
        <f t="shared" ref="B310" si="637">B305</f>
        <v>4</v>
      </c>
      <c r="C310" t="str">
        <f t="shared" si="600"/>
        <v>紫装</v>
      </c>
      <c r="D310">
        <f t="shared" si="603"/>
        <v>4360</v>
      </c>
      <c r="E310" t="str">
        <f t="shared" si="598"/>
        <v>锤</v>
      </c>
      <c r="F310" s="6" t="s">
        <v>1764</v>
      </c>
      <c r="G310" t="str">
        <f t="shared" si="621"/>
        <v>120级紫装锤</v>
      </c>
      <c r="H310" t="str">
        <f t="shared" si="622"/>
        <v>12044360</v>
      </c>
      <c r="I310">
        <f t="shared" si="594"/>
        <v>202</v>
      </c>
      <c r="J310" t="s">
        <v>1774</v>
      </c>
    </row>
    <row r="311" spans="1:10">
      <c r="A311">
        <f t="shared" ref="A311" si="638">A286+10</f>
        <v>120</v>
      </c>
      <c r="B311">
        <f t="shared" ref="B311" si="639">B306</f>
        <v>5</v>
      </c>
      <c r="C311" t="str">
        <f t="shared" si="600"/>
        <v>橙装</v>
      </c>
      <c r="D311">
        <f t="shared" si="603"/>
        <v>4360</v>
      </c>
      <c r="E311" t="str">
        <f t="shared" si="598"/>
        <v>锤</v>
      </c>
      <c r="F311" s="6" t="s">
        <v>1764</v>
      </c>
      <c r="G311" t="str">
        <f t="shared" si="621"/>
        <v>120级橙装锤</v>
      </c>
      <c r="H311" t="str">
        <f t="shared" si="622"/>
        <v>12054360</v>
      </c>
      <c r="I311">
        <f t="shared" si="594"/>
        <v>202</v>
      </c>
      <c r="J311" t="s">
        <v>1774</v>
      </c>
    </row>
    <row r="312" spans="1:10">
      <c r="A312">
        <f t="shared" ref="A312" si="640">A287+10</f>
        <v>120</v>
      </c>
      <c r="B312">
        <f t="shared" ref="B312" si="641">B307</f>
        <v>1</v>
      </c>
      <c r="C312" t="str">
        <f t="shared" si="600"/>
        <v>白装</v>
      </c>
      <c r="D312">
        <f t="shared" si="603"/>
        <v>1800</v>
      </c>
      <c r="E312" t="str">
        <f t="shared" si="598"/>
        <v>弓</v>
      </c>
      <c r="F312" s="6" t="s">
        <v>1764</v>
      </c>
      <c r="G312" t="str">
        <f t="shared" si="621"/>
        <v>120级白装弓</v>
      </c>
      <c r="H312" t="str">
        <f t="shared" si="622"/>
        <v>12011800</v>
      </c>
      <c r="I312">
        <f t="shared" si="594"/>
        <v>301</v>
      </c>
      <c r="J312" t="s">
        <v>242</v>
      </c>
    </row>
    <row r="313" spans="1:10">
      <c r="A313">
        <f t="shared" ref="A313" si="642">A288+10</f>
        <v>120</v>
      </c>
      <c r="B313">
        <f t="shared" ref="B313" si="643">B308</f>
        <v>2</v>
      </c>
      <c r="C313" t="str">
        <f t="shared" si="600"/>
        <v>绿装</v>
      </c>
      <c r="D313">
        <f t="shared" si="603"/>
        <v>1800</v>
      </c>
      <c r="E313" t="str">
        <f t="shared" si="598"/>
        <v>弓</v>
      </c>
      <c r="F313" s="6" t="s">
        <v>1764</v>
      </c>
      <c r="G313" t="str">
        <f t="shared" si="621"/>
        <v>120级绿装弓</v>
      </c>
      <c r="H313" t="str">
        <f t="shared" si="622"/>
        <v>12021800</v>
      </c>
      <c r="I313">
        <f t="shared" si="594"/>
        <v>301</v>
      </c>
      <c r="J313" t="s">
        <v>242</v>
      </c>
    </row>
    <row r="314" spans="1:10">
      <c r="A314">
        <f t="shared" ref="A314" si="644">A289+10</f>
        <v>120</v>
      </c>
      <c r="B314">
        <f t="shared" ref="B314" si="645">B309</f>
        <v>3</v>
      </c>
      <c r="C314" t="str">
        <f t="shared" si="600"/>
        <v>蓝装</v>
      </c>
      <c r="D314">
        <f t="shared" si="603"/>
        <v>1800</v>
      </c>
      <c r="E314" t="str">
        <f t="shared" si="598"/>
        <v>弓</v>
      </c>
      <c r="F314" s="6" t="s">
        <v>1764</v>
      </c>
      <c r="G314" t="str">
        <f t="shared" si="621"/>
        <v>120级蓝装弓</v>
      </c>
      <c r="H314" t="str">
        <f t="shared" si="622"/>
        <v>12031800</v>
      </c>
      <c r="I314">
        <f t="shared" ref="I314" si="646">I289</f>
        <v>301</v>
      </c>
      <c r="J314" t="s">
        <v>242</v>
      </c>
    </row>
    <row r="315" spans="1:10">
      <c r="A315">
        <f t="shared" ref="A315:A341" si="647">A290+10</f>
        <v>120</v>
      </c>
      <c r="B315">
        <f t="shared" ref="B315" si="648">B310</f>
        <v>4</v>
      </c>
      <c r="C315" t="str">
        <f t="shared" si="600"/>
        <v>紫装</v>
      </c>
      <c r="D315">
        <f t="shared" si="603"/>
        <v>1800</v>
      </c>
      <c r="E315" t="str">
        <f t="shared" si="598"/>
        <v>弓</v>
      </c>
      <c r="F315" s="6" t="s">
        <v>1764</v>
      </c>
      <c r="G315" t="str">
        <f t="shared" si="621"/>
        <v>120级紫装弓</v>
      </c>
      <c r="H315" t="str">
        <f t="shared" si="622"/>
        <v>12041800</v>
      </c>
      <c r="I315">
        <f t="shared" ref="I315" si="649">I290</f>
        <v>301</v>
      </c>
      <c r="J315" t="s">
        <v>1775</v>
      </c>
    </row>
    <row r="316" spans="1:10">
      <c r="A316">
        <f t="shared" si="647"/>
        <v>120</v>
      </c>
      <c r="B316">
        <f t="shared" ref="B316" si="650">B311</f>
        <v>5</v>
      </c>
      <c r="C316" t="str">
        <f t="shared" si="600"/>
        <v>橙装</v>
      </c>
      <c r="D316">
        <f t="shared" si="603"/>
        <v>1800</v>
      </c>
      <c r="E316" t="str">
        <f t="shared" ref="E316" si="651">E291</f>
        <v>弓</v>
      </c>
      <c r="F316" s="6" t="s">
        <v>1764</v>
      </c>
      <c r="G316" t="str">
        <f t="shared" si="621"/>
        <v>120级橙装弓</v>
      </c>
      <c r="H316" t="str">
        <f t="shared" si="622"/>
        <v>12051800</v>
      </c>
      <c r="I316">
        <f t="shared" ref="I316" si="652">I291</f>
        <v>301</v>
      </c>
      <c r="J316" t="s">
        <v>1775</v>
      </c>
    </row>
    <row r="317" spans="1:10">
      <c r="A317">
        <f t="shared" si="647"/>
        <v>120</v>
      </c>
      <c r="B317">
        <f t="shared" ref="B317" si="653">B312</f>
        <v>1</v>
      </c>
      <c r="C317" t="str">
        <f t="shared" ref="C317" si="654">C312</f>
        <v>白装</v>
      </c>
      <c r="D317">
        <f t="shared" ref="D317" si="655">D292</f>
        <v>3080</v>
      </c>
      <c r="E317" t="str">
        <f t="shared" ref="E317" si="656">E292</f>
        <v>斧</v>
      </c>
      <c r="F317" s="6" t="s">
        <v>1764</v>
      </c>
      <c r="G317" t="str">
        <f t="shared" si="621"/>
        <v>120级白装斧</v>
      </c>
      <c r="H317" t="str">
        <f t="shared" si="622"/>
        <v>12013080</v>
      </c>
      <c r="I317">
        <f t="shared" ref="I317" si="657">I292</f>
        <v>102</v>
      </c>
      <c r="J317" t="s">
        <v>242</v>
      </c>
    </row>
    <row r="318" spans="1:10">
      <c r="A318">
        <f t="shared" si="647"/>
        <v>120</v>
      </c>
      <c r="B318">
        <f t="shared" ref="B318" si="658">B313</f>
        <v>2</v>
      </c>
      <c r="C318" t="str">
        <f t="shared" ref="C318" si="659">C313</f>
        <v>绿装</v>
      </c>
      <c r="D318">
        <f t="shared" ref="D318" si="660">D293</f>
        <v>3080</v>
      </c>
      <c r="E318" t="str">
        <f t="shared" ref="E318" si="661">E293</f>
        <v>斧</v>
      </c>
      <c r="F318" s="6" t="s">
        <v>1764</v>
      </c>
      <c r="G318" t="str">
        <f t="shared" si="621"/>
        <v>120级绿装斧</v>
      </c>
      <c r="H318" t="str">
        <f t="shared" si="622"/>
        <v>12023080</v>
      </c>
      <c r="I318">
        <f t="shared" ref="I318" si="662">I293</f>
        <v>102</v>
      </c>
      <c r="J318" t="s">
        <v>242</v>
      </c>
    </row>
    <row r="319" spans="1:10">
      <c r="A319">
        <f t="shared" si="647"/>
        <v>120</v>
      </c>
      <c r="B319">
        <f t="shared" ref="B319" si="663">B314</f>
        <v>3</v>
      </c>
      <c r="C319" t="str">
        <f t="shared" ref="C319" si="664">C314</f>
        <v>蓝装</v>
      </c>
      <c r="D319">
        <f t="shared" ref="D319" si="665">D294</f>
        <v>3080</v>
      </c>
      <c r="E319" t="str">
        <f t="shared" ref="E319" si="666">E294</f>
        <v>斧</v>
      </c>
      <c r="F319" s="6" t="s">
        <v>1764</v>
      </c>
      <c r="G319" t="str">
        <f t="shared" si="621"/>
        <v>120级蓝装斧</v>
      </c>
      <c r="H319" t="str">
        <f t="shared" si="622"/>
        <v>12033080</v>
      </c>
      <c r="I319">
        <f t="shared" ref="I319:I344" si="667">I294</f>
        <v>102</v>
      </c>
      <c r="J319" t="s">
        <v>242</v>
      </c>
    </row>
    <row r="320" spans="1:10">
      <c r="A320">
        <f t="shared" si="647"/>
        <v>120</v>
      </c>
      <c r="B320">
        <f t="shared" ref="B320" si="668">B315</f>
        <v>4</v>
      </c>
      <c r="C320" t="str">
        <f t="shared" ref="C320" si="669">C315</f>
        <v>紫装</v>
      </c>
      <c r="D320">
        <f t="shared" ref="D320" si="670">D295</f>
        <v>3080</v>
      </c>
      <c r="E320" t="str">
        <f t="shared" ref="E320:E346" si="671">E295</f>
        <v>斧</v>
      </c>
      <c r="F320" s="6" t="s">
        <v>1764</v>
      </c>
      <c r="G320" t="str">
        <f t="shared" si="621"/>
        <v>120级紫装斧</v>
      </c>
      <c r="H320" t="str">
        <f t="shared" si="622"/>
        <v>12043080</v>
      </c>
      <c r="I320">
        <f t="shared" si="667"/>
        <v>102</v>
      </c>
      <c r="J320" t="s">
        <v>1776</v>
      </c>
    </row>
    <row r="321" spans="1:10">
      <c r="A321">
        <f t="shared" si="647"/>
        <v>120</v>
      </c>
      <c r="B321">
        <f t="shared" ref="B321" si="672">B316</f>
        <v>5</v>
      </c>
      <c r="C321" t="str">
        <f t="shared" ref="C321:C347" si="673">C316</f>
        <v>橙装</v>
      </c>
      <c r="D321">
        <f t="shared" ref="D321" si="674">D296</f>
        <v>3080</v>
      </c>
      <c r="E321" t="str">
        <f t="shared" si="671"/>
        <v>斧</v>
      </c>
      <c r="F321" s="6" t="s">
        <v>1764</v>
      </c>
      <c r="G321" t="str">
        <f t="shared" si="621"/>
        <v>120级橙装斧</v>
      </c>
      <c r="H321" t="str">
        <f t="shared" si="622"/>
        <v>12053080</v>
      </c>
      <c r="I321">
        <f t="shared" si="667"/>
        <v>102</v>
      </c>
      <c r="J321" t="s">
        <v>1776</v>
      </c>
    </row>
    <row r="322" spans="1:10">
      <c r="A322">
        <f t="shared" si="647"/>
        <v>120</v>
      </c>
      <c r="B322">
        <f t="shared" ref="B322" si="675">B317</f>
        <v>1</v>
      </c>
      <c r="C322" t="str">
        <f t="shared" si="673"/>
        <v>白装</v>
      </c>
      <c r="D322">
        <f t="shared" ref="D322:D347" si="676">D297</f>
        <v>2824</v>
      </c>
      <c r="E322" t="str">
        <f t="shared" si="671"/>
        <v>仗</v>
      </c>
      <c r="F322" s="6" t="s">
        <v>1764</v>
      </c>
      <c r="G322" t="str">
        <f t="shared" si="621"/>
        <v>120级白装仗</v>
      </c>
      <c r="H322" t="str">
        <f t="shared" si="622"/>
        <v>12012824</v>
      </c>
      <c r="I322">
        <f t="shared" si="667"/>
        <v>501</v>
      </c>
      <c r="J322" t="s">
        <v>242</v>
      </c>
    </row>
    <row r="323" spans="1:10">
      <c r="A323">
        <f t="shared" si="647"/>
        <v>120</v>
      </c>
      <c r="B323">
        <f t="shared" ref="B323" si="677">B318</f>
        <v>2</v>
      </c>
      <c r="C323" t="str">
        <f t="shared" si="673"/>
        <v>绿装</v>
      </c>
      <c r="D323">
        <f t="shared" si="676"/>
        <v>2824</v>
      </c>
      <c r="E323" t="str">
        <f t="shared" si="671"/>
        <v>仗</v>
      </c>
      <c r="F323" s="6" t="s">
        <v>1764</v>
      </c>
      <c r="G323" t="str">
        <f t="shared" ref="G323" si="678">A323&amp;F323&amp;C323&amp;E323</f>
        <v>120级绿装仗</v>
      </c>
      <c r="H323" t="str">
        <f t="shared" ref="H323" si="679">A323&amp;B323&amp;D323</f>
        <v>12022824</v>
      </c>
      <c r="I323">
        <f t="shared" si="667"/>
        <v>501</v>
      </c>
      <c r="J323" t="s">
        <v>242</v>
      </c>
    </row>
    <row r="324" spans="1:10">
      <c r="A324">
        <f t="shared" si="647"/>
        <v>120</v>
      </c>
      <c r="B324">
        <f t="shared" ref="B324" si="680">B319</f>
        <v>3</v>
      </c>
      <c r="C324" t="str">
        <f t="shared" si="673"/>
        <v>蓝装</v>
      </c>
      <c r="D324">
        <f t="shared" si="676"/>
        <v>2824</v>
      </c>
      <c r="E324" t="str">
        <f t="shared" si="671"/>
        <v>仗</v>
      </c>
      <c r="F324" s="6" t="s">
        <v>1764</v>
      </c>
      <c r="G324" t="str">
        <f t="shared" ref="G324" si="681">A324&amp;F324&amp;C324&amp;E324</f>
        <v>120级蓝装仗</v>
      </c>
      <c r="H324" t="str">
        <f t="shared" ref="H324" si="682">A324&amp;B324&amp;D324</f>
        <v>12032824</v>
      </c>
      <c r="I324">
        <f t="shared" si="667"/>
        <v>501</v>
      </c>
      <c r="J324" t="s">
        <v>242</v>
      </c>
    </row>
    <row r="325" spans="1:10">
      <c r="A325">
        <f t="shared" si="647"/>
        <v>120</v>
      </c>
      <c r="B325">
        <f t="shared" ref="B325" si="683">B320</f>
        <v>4</v>
      </c>
      <c r="C325" t="str">
        <f t="shared" si="673"/>
        <v>紫装</v>
      </c>
      <c r="D325">
        <f t="shared" si="676"/>
        <v>2824</v>
      </c>
      <c r="E325" t="str">
        <f t="shared" si="671"/>
        <v>仗</v>
      </c>
      <c r="F325" s="6" t="s">
        <v>1764</v>
      </c>
      <c r="G325" t="str">
        <f t="shared" ref="G325" si="684">A325&amp;F325&amp;C325&amp;E325</f>
        <v>120级紫装仗</v>
      </c>
      <c r="H325" t="str">
        <f t="shared" ref="H325" si="685">A325&amp;B325&amp;D325</f>
        <v>12042824</v>
      </c>
      <c r="I325">
        <f t="shared" si="667"/>
        <v>501</v>
      </c>
      <c r="J325" t="s">
        <v>1777</v>
      </c>
    </row>
    <row r="326" spans="1:10">
      <c r="A326">
        <f t="shared" si="647"/>
        <v>120</v>
      </c>
      <c r="B326">
        <f t="shared" ref="B326" si="686">B321</f>
        <v>5</v>
      </c>
      <c r="C326" t="str">
        <f t="shared" si="673"/>
        <v>橙装</v>
      </c>
      <c r="D326">
        <f t="shared" si="676"/>
        <v>2824</v>
      </c>
      <c r="E326" t="str">
        <f t="shared" si="671"/>
        <v>仗</v>
      </c>
      <c r="F326" s="6" t="s">
        <v>1764</v>
      </c>
      <c r="G326" t="str">
        <f t="shared" ref="G326" si="687">A326&amp;F326&amp;C326&amp;E326</f>
        <v>120级橙装仗</v>
      </c>
      <c r="H326" t="str">
        <f t="shared" ref="H326" si="688">A326&amp;B326&amp;D326</f>
        <v>12052824</v>
      </c>
      <c r="I326">
        <f t="shared" si="667"/>
        <v>501</v>
      </c>
      <c r="J326" t="s">
        <v>1777</v>
      </c>
    </row>
    <row r="327" spans="1:10">
      <c r="A327">
        <f t="shared" si="647"/>
        <v>130</v>
      </c>
      <c r="B327">
        <f t="shared" ref="B327" si="689">B322</f>
        <v>1</v>
      </c>
      <c r="C327" t="str">
        <f t="shared" si="673"/>
        <v>白装</v>
      </c>
      <c r="D327">
        <f t="shared" si="676"/>
        <v>1288</v>
      </c>
      <c r="E327" t="str">
        <f t="shared" si="671"/>
        <v>剑</v>
      </c>
      <c r="F327" s="6" t="s">
        <v>1764</v>
      </c>
      <c r="G327" t="str">
        <f t="shared" ref="G327" si="690">A327&amp;F327&amp;C327&amp;E327</f>
        <v>130级白装剑</v>
      </c>
      <c r="H327" t="str">
        <f t="shared" ref="H327" si="691">A327&amp;B327&amp;D327</f>
        <v>13011288</v>
      </c>
      <c r="I327">
        <f t="shared" si="667"/>
        <v>407</v>
      </c>
      <c r="J327" t="s">
        <v>242</v>
      </c>
    </row>
    <row r="328" spans="1:10">
      <c r="A328">
        <f t="shared" si="647"/>
        <v>130</v>
      </c>
      <c r="B328">
        <f t="shared" ref="B328" si="692">B323</f>
        <v>2</v>
      </c>
      <c r="C328" t="str">
        <f t="shared" si="673"/>
        <v>绿装</v>
      </c>
      <c r="D328">
        <f t="shared" si="676"/>
        <v>1288</v>
      </c>
      <c r="E328" t="str">
        <f t="shared" si="671"/>
        <v>剑</v>
      </c>
      <c r="F328" s="6" t="s">
        <v>1764</v>
      </c>
      <c r="G328" t="str">
        <f t="shared" ref="G328" si="693">A328&amp;F328&amp;C328&amp;E328</f>
        <v>130级绿装剑</v>
      </c>
      <c r="H328" t="str">
        <f t="shared" ref="H328" si="694">A328&amp;B328&amp;D328</f>
        <v>13021288</v>
      </c>
      <c r="I328">
        <f t="shared" si="667"/>
        <v>407</v>
      </c>
      <c r="J328" t="s">
        <v>242</v>
      </c>
    </row>
    <row r="329" spans="1:10">
      <c r="A329">
        <f t="shared" si="647"/>
        <v>130</v>
      </c>
      <c r="B329">
        <f t="shared" ref="B329" si="695">B324</f>
        <v>3</v>
      </c>
      <c r="C329" t="str">
        <f t="shared" si="673"/>
        <v>蓝装</v>
      </c>
      <c r="D329">
        <f t="shared" si="676"/>
        <v>1288</v>
      </c>
      <c r="E329" t="str">
        <f t="shared" si="671"/>
        <v>剑</v>
      </c>
      <c r="F329" s="6" t="s">
        <v>1764</v>
      </c>
      <c r="G329" t="str">
        <f t="shared" ref="G329:G355" si="696">A329&amp;F329&amp;C329&amp;E329</f>
        <v>130级蓝装剑</v>
      </c>
      <c r="H329" t="str">
        <f t="shared" ref="H329:H355" si="697">A329&amp;B329&amp;D329</f>
        <v>13031288</v>
      </c>
      <c r="I329">
        <f t="shared" si="667"/>
        <v>407</v>
      </c>
      <c r="J329" t="s">
        <v>242</v>
      </c>
    </row>
    <row r="330" spans="1:10">
      <c r="A330">
        <f t="shared" si="647"/>
        <v>130</v>
      </c>
      <c r="B330">
        <f t="shared" ref="B330" si="698">B325</f>
        <v>4</v>
      </c>
      <c r="C330" t="str">
        <f t="shared" si="673"/>
        <v>紫装</v>
      </c>
      <c r="D330">
        <f t="shared" si="676"/>
        <v>1288</v>
      </c>
      <c r="E330" t="str">
        <f t="shared" si="671"/>
        <v>剑</v>
      </c>
      <c r="F330" s="6" t="s">
        <v>1764</v>
      </c>
      <c r="G330" t="str">
        <f t="shared" si="696"/>
        <v>130级紫装剑</v>
      </c>
      <c r="H330" t="str">
        <f t="shared" si="697"/>
        <v>13041288</v>
      </c>
      <c r="I330">
        <f t="shared" si="667"/>
        <v>407</v>
      </c>
      <c r="J330" t="s">
        <v>1773</v>
      </c>
    </row>
    <row r="331" spans="1:10">
      <c r="A331">
        <f t="shared" si="647"/>
        <v>130</v>
      </c>
      <c r="B331">
        <f t="shared" ref="B331" si="699">B326</f>
        <v>5</v>
      </c>
      <c r="C331" t="str">
        <f t="shared" si="673"/>
        <v>橙装</v>
      </c>
      <c r="D331">
        <f t="shared" si="676"/>
        <v>1288</v>
      </c>
      <c r="E331" t="str">
        <f t="shared" si="671"/>
        <v>剑</v>
      </c>
      <c r="F331" s="6" t="s">
        <v>1764</v>
      </c>
      <c r="G331" t="str">
        <f t="shared" si="696"/>
        <v>130级橙装剑</v>
      </c>
      <c r="H331" t="str">
        <f t="shared" si="697"/>
        <v>13051288</v>
      </c>
      <c r="I331">
        <f t="shared" si="667"/>
        <v>407</v>
      </c>
      <c r="J331" t="s">
        <v>1773</v>
      </c>
    </row>
    <row r="332" spans="1:10">
      <c r="A332">
        <f t="shared" si="647"/>
        <v>130</v>
      </c>
      <c r="B332">
        <f t="shared" ref="B332" si="700">B327</f>
        <v>1</v>
      </c>
      <c r="C332" t="str">
        <f t="shared" si="673"/>
        <v>白装</v>
      </c>
      <c r="D332">
        <f t="shared" si="676"/>
        <v>4360</v>
      </c>
      <c r="E332" t="str">
        <f t="shared" si="671"/>
        <v>锤</v>
      </c>
      <c r="F332" s="6" t="s">
        <v>1764</v>
      </c>
      <c r="G332" t="str">
        <f t="shared" si="696"/>
        <v>130级白装锤</v>
      </c>
      <c r="H332" t="str">
        <f t="shared" si="697"/>
        <v>13014360</v>
      </c>
      <c r="I332">
        <f t="shared" si="667"/>
        <v>202</v>
      </c>
      <c r="J332" t="s">
        <v>242</v>
      </c>
    </row>
    <row r="333" spans="1:10">
      <c r="A333">
        <f t="shared" si="647"/>
        <v>130</v>
      </c>
      <c r="B333">
        <f t="shared" ref="B333" si="701">B328</f>
        <v>2</v>
      </c>
      <c r="C333" t="str">
        <f t="shared" si="673"/>
        <v>绿装</v>
      </c>
      <c r="D333">
        <f t="shared" si="676"/>
        <v>4360</v>
      </c>
      <c r="E333" t="str">
        <f t="shared" si="671"/>
        <v>锤</v>
      </c>
      <c r="F333" s="6" t="s">
        <v>1764</v>
      </c>
      <c r="G333" t="str">
        <f t="shared" si="696"/>
        <v>130级绿装锤</v>
      </c>
      <c r="H333" t="str">
        <f t="shared" si="697"/>
        <v>13024360</v>
      </c>
      <c r="I333">
        <f t="shared" si="667"/>
        <v>202</v>
      </c>
      <c r="J333" t="s">
        <v>242</v>
      </c>
    </row>
    <row r="334" spans="1:10">
      <c r="A334">
        <f t="shared" si="647"/>
        <v>130</v>
      </c>
      <c r="B334">
        <f t="shared" ref="B334" si="702">B329</f>
        <v>3</v>
      </c>
      <c r="C334" t="str">
        <f t="shared" si="673"/>
        <v>蓝装</v>
      </c>
      <c r="D334">
        <f t="shared" si="676"/>
        <v>4360</v>
      </c>
      <c r="E334" t="str">
        <f t="shared" si="671"/>
        <v>锤</v>
      </c>
      <c r="F334" s="6" t="s">
        <v>1764</v>
      </c>
      <c r="G334" t="str">
        <f t="shared" si="696"/>
        <v>130级蓝装锤</v>
      </c>
      <c r="H334" t="str">
        <f t="shared" si="697"/>
        <v>13034360</v>
      </c>
      <c r="I334">
        <f t="shared" si="667"/>
        <v>202</v>
      </c>
      <c r="J334" t="s">
        <v>242</v>
      </c>
    </row>
    <row r="335" spans="1:10">
      <c r="A335">
        <f t="shared" si="647"/>
        <v>130</v>
      </c>
      <c r="B335">
        <f t="shared" ref="B335" si="703">B330</f>
        <v>4</v>
      </c>
      <c r="C335" t="str">
        <f t="shared" si="673"/>
        <v>紫装</v>
      </c>
      <c r="D335">
        <f t="shared" si="676"/>
        <v>4360</v>
      </c>
      <c r="E335" t="str">
        <f t="shared" si="671"/>
        <v>锤</v>
      </c>
      <c r="F335" s="6" t="s">
        <v>1764</v>
      </c>
      <c r="G335" t="str">
        <f t="shared" si="696"/>
        <v>130级紫装锤</v>
      </c>
      <c r="H335" t="str">
        <f t="shared" si="697"/>
        <v>13044360</v>
      </c>
      <c r="I335">
        <f t="shared" si="667"/>
        <v>202</v>
      </c>
      <c r="J335" t="s">
        <v>1774</v>
      </c>
    </row>
    <row r="336" spans="1:10">
      <c r="A336">
        <f t="shared" si="647"/>
        <v>130</v>
      </c>
      <c r="B336">
        <f t="shared" ref="B336" si="704">B331</f>
        <v>5</v>
      </c>
      <c r="C336" t="str">
        <f t="shared" si="673"/>
        <v>橙装</v>
      </c>
      <c r="D336">
        <f t="shared" si="676"/>
        <v>4360</v>
      </c>
      <c r="E336" t="str">
        <f t="shared" si="671"/>
        <v>锤</v>
      </c>
      <c r="F336" s="6" t="s">
        <v>1764</v>
      </c>
      <c r="G336" t="str">
        <f t="shared" si="696"/>
        <v>130级橙装锤</v>
      </c>
      <c r="H336" t="str">
        <f t="shared" si="697"/>
        <v>13054360</v>
      </c>
      <c r="I336">
        <f t="shared" si="667"/>
        <v>202</v>
      </c>
      <c r="J336" t="s">
        <v>1774</v>
      </c>
    </row>
    <row r="337" spans="1:10">
      <c r="A337">
        <f t="shared" si="647"/>
        <v>130</v>
      </c>
      <c r="B337">
        <f t="shared" ref="B337" si="705">B332</f>
        <v>1</v>
      </c>
      <c r="C337" t="str">
        <f t="shared" si="673"/>
        <v>白装</v>
      </c>
      <c r="D337">
        <f t="shared" si="676"/>
        <v>1800</v>
      </c>
      <c r="E337" t="str">
        <f t="shared" si="671"/>
        <v>弓</v>
      </c>
      <c r="F337" s="6" t="s">
        <v>1764</v>
      </c>
      <c r="G337" t="str">
        <f t="shared" si="696"/>
        <v>130级白装弓</v>
      </c>
      <c r="H337" t="str">
        <f t="shared" si="697"/>
        <v>13011800</v>
      </c>
      <c r="I337">
        <f t="shared" si="667"/>
        <v>301</v>
      </c>
      <c r="J337" t="s">
        <v>242</v>
      </c>
    </row>
    <row r="338" spans="1:10">
      <c r="A338">
        <f t="shared" si="647"/>
        <v>130</v>
      </c>
      <c r="B338">
        <f t="shared" ref="B338" si="706">B333</f>
        <v>2</v>
      </c>
      <c r="C338" t="str">
        <f t="shared" si="673"/>
        <v>绿装</v>
      </c>
      <c r="D338">
        <f t="shared" si="676"/>
        <v>1800</v>
      </c>
      <c r="E338" t="str">
        <f t="shared" si="671"/>
        <v>弓</v>
      </c>
      <c r="F338" s="6" t="s">
        <v>1764</v>
      </c>
      <c r="G338" t="str">
        <f t="shared" si="696"/>
        <v>130级绿装弓</v>
      </c>
      <c r="H338" t="str">
        <f t="shared" si="697"/>
        <v>13021800</v>
      </c>
      <c r="I338">
        <f t="shared" si="667"/>
        <v>301</v>
      </c>
      <c r="J338" t="s">
        <v>242</v>
      </c>
    </row>
    <row r="339" spans="1:10">
      <c r="A339">
        <f t="shared" si="647"/>
        <v>130</v>
      </c>
      <c r="B339">
        <f t="shared" ref="B339" si="707">B334</f>
        <v>3</v>
      </c>
      <c r="C339" t="str">
        <f t="shared" si="673"/>
        <v>蓝装</v>
      </c>
      <c r="D339">
        <f t="shared" si="676"/>
        <v>1800</v>
      </c>
      <c r="E339" t="str">
        <f t="shared" si="671"/>
        <v>弓</v>
      </c>
      <c r="F339" s="6" t="s">
        <v>1764</v>
      </c>
      <c r="G339" t="str">
        <f t="shared" si="696"/>
        <v>130级蓝装弓</v>
      </c>
      <c r="H339" t="str">
        <f t="shared" si="697"/>
        <v>13031800</v>
      </c>
      <c r="I339">
        <f t="shared" si="667"/>
        <v>301</v>
      </c>
      <c r="J339" t="s">
        <v>242</v>
      </c>
    </row>
    <row r="340" spans="1:10">
      <c r="A340">
        <f t="shared" si="647"/>
        <v>130</v>
      </c>
      <c r="B340">
        <f t="shared" ref="B340" si="708">B335</f>
        <v>4</v>
      </c>
      <c r="C340" t="str">
        <f t="shared" si="673"/>
        <v>紫装</v>
      </c>
      <c r="D340">
        <f t="shared" si="676"/>
        <v>1800</v>
      </c>
      <c r="E340" t="str">
        <f t="shared" si="671"/>
        <v>弓</v>
      </c>
      <c r="F340" s="6" t="s">
        <v>1764</v>
      </c>
      <c r="G340" t="str">
        <f t="shared" si="696"/>
        <v>130级紫装弓</v>
      </c>
      <c r="H340" t="str">
        <f t="shared" si="697"/>
        <v>13041800</v>
      </c>
      <c r="I340">
        <f t="shared" si="667"/>
        <v>301</v>
      </c>
      <c r="J340" t="s">
        <v>1775</v>
      </c>
    </row>
    <row r="341" spans="1:10">
      <c r="A341">
        <f t="shared" si="647"/>
        <v>130</v>
      </c>
      <c r="B341">
        <f t="shared" ref="B341" si="709">B336</f>
        <v>5</v>
      </c>
      <c r="C341" t="str">
        <f t="shared" si="673"/>
        <v>橙装</v>
      </c>
      <c r="D341">
        <f t="shared" si="676"/>
        <v>1800</v>
      </c>
      <c r="E341" t="str">
        <f t="shared" si="671"/>
        <v>弓</v>
      </c>
      <c r="F341" s="6" t="s">
        <v>1764</v>
      </c>
      <c r="G341" t="str">
        <f t="shared" si="696"/>
        <v>130级橙装弓</v>
      </c>
      <c r="H341" t="str">
        <f t="shared" si="697"/>
        <v>13051800</v>
      </c>
      <c r="I341">
        <f t="shared" si="667"/>
        <v>301</v>
      </c>
      <c r="J341" t="s">
        <v>1775</v>
      </c>
    </row>
    <row r="342" spans="1:10">
      <c r="A342">
        <f t="shared" ref="A342" si="710">A317+10</f>
        <v>130</v>
      </c>
      <c r="B342">
        <f t="shared" ref="B342" si="711">B337</f>
        <v>1</v>
      </c>
      <c r="C342" t="str">
        <f t="shared" si="673"/>
        <v>白装</v>
      </c>
      <c r="D342">
        <f t="shared" si="676"/>
        <v>3080</v>
      </c>
      <c r="E342" t="str">
        <f t="shared" si="671"/>
        <v>斧</v>
      </c>
      <c r="F342" s="6" t="s">
        <v>1764</v>
      </c>
      <c r="G342" t="str">
        <f t="shared" si="696"/>
        <v>130级白装斧</v>
      </c>
      <c r="H342" t="str">
        <f t="shared" si="697"/>
        <v>13013080</v>
      </c>
      <c r="I342">
        <f t="shared" si="667"/>
        <v>102</v>
      </c>
      <c r="J342" t="s">
        <v>242</v>
      </c>
    </row>
    <row r="343" spans="1:10">
      <c r="A343">
        <f t="shared" ref="A343" si="712">A318+10</f>
        <v>130</v>
      </c>
      <c r="B343">
        <f t="shared" ref="B343" si="713">B338</f>
        <v>2</v>
      </c>
      <c r="C343" t="str">
        <f t="shared" si="673"/>
        <v>绿装</v>
      </c>
      <c r="D343">
        <f t="shared" si="676"/>
        <v>3080</v>
      </c>
      <c r="E343" t="str">
        <f t="shared" si="671"/>
        <v>斧</v>
      </c>
      <c r="F343" s="6" t="s">
        <v>1764</v>
      </c>
      <c r="G343" t="str">
        <f t="shared" si="696"/>
        <v>130级绿装斧</v>
      </c>
      <c r="H343" t="str">
        <f t="shared" si="697"/>
        <v>13023080</v>
      </c>
      <c r="I343">
        <f t="shared" si="667"/>
        <v>102</v>
      </c>
      <c r="J343" t="s">
        <v>242</v>
      </c>
    </row>
    <row r="344" spans="1:10">
      <c r="A344">
        <f t="shared" ref="A344" si="714">A319+10</f>
        <v>130</v>
      </c>
      <c r="B344">
        <f t="shared" ref="B344" si="715">B339</f>
        <v>3</v>
      </c>
      <c r="C344" t="str">
        <f t="shared" si="673"/>
        <v>蓝装</v>
      </c>
      <c r="D344">
        <f t="shared" si="676"/>
        <v>3080</v>
      </c>
      <c r="E344" t="str">
        <f t="shared" si="671"/>
        <v>斧</v>
      </c>
      <c r="F344" s="6" t="s">
        <v>1764</v>
      </c>
      <c r="G344" t="str">
        <f t="shared" si="696"/>
        <v>130级蓝装斧</v>
      </c>
      <c r="H344" t="str">
        <f t="shared" si="697"/>
        <v>13033080</v>
      </c>
      <c r="I344">
        <f t="shared" si="667"/>
        <v>102</v>
      </c>
      <c r="J344" t="s">
        <v>242</v>
      </c>
    </row>
    <row r="345" spans="1:10">
      <c r="A345">
        <f t="shared" ref="A345" si="716">A320+10</f>
        <v>130</v>
      </c>
      <c r="B345">
        <f t="shared" ref="B345" si="717">B340</f>
        <v>4</v>
      </c>
      <c r="C345" t="str">
        <f t="shared" si="673"/>
        <v>紫装</v>
      </c>
      <c r="D345">
        <f t="shared" si="676"/>
        <v>3080</v>
      </c>
      <c r="E345" t="str">
        <f t="shared" si="671"/>
        <v>斧</v>
      </c>
      <c r="F345" s="6" t="s">
        <v>1764</v>
      </c>
      <c r="G345" t="str">
        <f t="shared" si="696"/>
        <v>130级紫装斧</v>
      </c>
      <c r="H345" t="str">
        <f t="shared" si="697"/>
        <v>13043080</v>
      </c>
      <c r="I345">
        <f t="shared" ref="I345" si="718">I320</f>
        <v>102</v>
      </c>
      <c r="J345" t="s">
        <v>1776</v>
      </c>
    </row>
    <row r="346" spans="1:10">
      <c r="A346">
        <f t="shared" ref="A346" si="719">A321+10</f>
        <v>130</v>
      </c>
      <c r="B346">
        <f t="shared" ref="B346" si="720">B341</f>
        <v>5</v>
      </c>
      <c r="C346" t="str">
        <f t="shared" si="673"/>
        <v>橙装</v>
      </c>
      <c r="D346">
        <f t="shared" si="676"/>
        <v>3080</v>
      </c>
      <c r="E346" t="str">
        <f t="shared" si="671"/>
        <v>斧</v>
      </c>
      <c r="F346" s="6" t="s">
        <v>1764</v>
      </c>
      <c r="G346" t="str">
        <f t="shared" si="696"/>
        <v>130级橙装斧</v>
      </c>
      <c r="H346" t="str">
        <f t="shared" si="697"/>
        <v>13053080</v>
      </c>
      <c r="I346">
        <f t="shared" ref="I346" si="721">I321</f>
        <v>102</v>
      </c>
      <c r="J346" t="s">
        <v>1776</v>
      </c>
    </row>
    <row r="347" spans="1:10">
      <c r="A347">
        <f t="shared" ref="A347:A372" si="722">A322+10</f>
        <v>130</v>
      </c>
      <c r="B347">
        <f t="shared" ref="B347" si="723">B342</f>
        <v>1</v>
      </c>
      <c r="C347" t="str">
        <f t="shared" si="673"/>
        <v>白装</v>
      </c>
      <c r="D347">
        <f t="shared" si="676"/>
        <v>2824</v>
      </c>
      <c r="E347" t="str">
        <f t="shared" ref="E347" si="724">E322</f>
        <v>仗</v>
      </c>
      <c r="F347" s="6" t="s">
        <v>1764</v>
      </c>
      <c r="G347" t="str">
        <f t="shared" si="696"/>
        <v>130级白装仗</v>
      </c>
      <c r="H347" t="str">
        <f t="shared" si="697"/>
        <v>13012824</v>
      </c>
      <c r="I347">
        <f t="shared" ref="I347" si="725">I322</f>
        <v>501</v>
      </c>
      <c r="J347" t="s">
        <v>242</v>
      </c>
    </row>
    <row r="348" spans="1:10">
      <c r="A348">
        <f t="shared" si="722"/>
        <v>130</v>
      </c>
      <c r="B348">
        <f t="shared" ref="B348" si="726">B343</f>
        <v>2</v>
      </c>
      <c r="C348" t="str">
        <f t="shared" ref="C348" si="727">C343</f>
        <v>绿装</v>
      </c>
      <c r="D348">
        <f t="shared" ref="D348" si="728">D323</f>
        <v>2824</v>
      </c>
      <c r="E348" t="str">
        <f t="shared" ref="E348" si="729">E323</f>
        <v>仗</v>
      </c>
      <c r="F348" s="6" t="s">
        <v>1764</v>
      </c>
      <c r="G348" t="str">
        <f t="shared" si="696"/>
        <v>130级绿装仗</v>
      </c>
      <c r="H348" t="str">
        <f t="shared" si="697"/>
        <v>13022824</v>
      </c>
      <c r="I348">
        <f t="shared" ref="I348" si="730">I323</f>
        <v>501</v>
      </c>
      <c r="J348" t="s">
        <v>242</v>
      </c>
    </row>
    <row r="349" spans="1:10">
      <c r="A349">
        <f t="shared" si="722"/>
        <v>130</v>
      </c>
      <c r="B349">
        <f t="shared" ref="B349" si="731">B344</f>
        <v>3</v>
      </c>
      <c r="C349" t="str">
        <f t="shared" ref="C349" si="732">C344</f>
        <v>蓝装</v>
      </c>
      <c r="D349">
        <f t="shared" ref="D349" si="733">D324</f>
        <v>2824</v>
      </c>
      <c r="E349" t="str">
        <f t="shared" ref="E349" si="734">E324</f>
        <v>仗</v>
      </c>
      <c r="F349" s="6" t="s">
        <v>1764</v>
      </c>
      <c r="G349" t="str">
        <f t="shared" si="696"/>
        <v>130级蓝装仗</v>
      </c>
      <c r="H349" t="str">
        <f t="shared" si="697"/>
        <v>13032824</v>
      </c>
      <c r="I349">
        <f t="shared" ref="I349" si="735">I324</f>
        <v>501</v>
      </c>
      <c r="J349" t="s">
        <v>242</v>
      </c>
    </row>
    <row r="350" spans="1:10">
      <c r="A350">
        <f t="shared" si="722"/>
        <v>130</v>
      </c>
      <c r="B350">
        <f t="shared" ref="B350" si="736">B345</f>
        <v>4</v>
      </c>
      <c r="C350" t="str">
        <f t="shared" ref="C350" si="737">C345</f>
        <v>紫装</v>
      </c>
      <c r="D350">
        <f t="shared" ref="D350" si="738">D325</f>
        <v>2824</v>
      </c>
      <c r="E350" t="str">
        <f t="shared" ref="E350" si="739">E325</f>
        <v>仗</v>
      </c>
      <c r="F350" s="6" t="s">
        <v>1764</v>
      </c>
      <c r="G350" t="str">
        <f t="shared" si="696"/>
        <v>130级紫装仗</v>
      </c>
      <c r="H350" t="str">
        <f t="shared" si="697"/>
        <v>13042824</v>
      </c>
      <c r="I350">
        <f t="shared" ref="I350" si="740">I325</f>
        <v>501</v>
      </c>
      <c r="J350" t="s">
        <v>1777</v>
      </c>
    </row>
    <row r="351" spans="1:10">
      <c r="A351">
        <f t="shared" si="722"/>
        <v>130</v>
      </c>
      <c r="B351">
        <f t="shared" ref="B351" si="741">B346</f>
        <v>5</v>
      </c>
      <c r="C351" t="str">
        <f t="shared" ref="C351" si="742">C346</f>
        <v>橙装</v>
      </c>
      <c r="D351">
        <f t="shared" ref="D351" si="743">D326</f>
        <v>2824</v>
      </c>
      <c r="E351" t="str">
        <f t="shared" ref="E351" si="744">E326</f>
        <v>仗</v>
      </c>
      <c r="F351" s="6" t="s">
        <v>1764</v>
      </c>
      <c r="G351" t="str">
        <f t="shared" si="696"/>
        <v>130级橙装仗</v>
      </c>
      <c r="H351" t="str">
        <f t="shared" si="697"/>
        <v>13052824</v>
      </c>
      <c r="I351">
        <f t="shared" ref="I351:I377" si="745">I326</f>
        <v>501</v>
      </c>
      <c r="J351" t="s">
        <v>1777</v>
      </c>
    </row>
    <row r="352" spans="1:10">
      <c r="A352">
        <f t="shared" si="722"/>
        <v>140</v>
      </c>
      <c r="B352">
        <f t="shared" ref="B352" si="746">B347</f>
        <v>1</v>
      </c>
      <c r="C352" t="str">
        <f t="shared" ref="C352" si="747">C347</f>
        <v>白装</v>
      </c>
      <c r="D352">
        <f t="shared" ref="D352" si="748">D327</f>
        <v>1288</v>
      </c>
      <c r="E352" t="str">
        <f t="shared" ref="E352:E379" si="749">E327</f>
        <v>剑</v>
      </c>
      <c r="F352" s="6" t="s">
        <v>1764</v>
      </c>
      <c r="G352" t="str">
        <f t="shared" si="696"/>
        <v>140级白装剑</v>
      </c>
      <c r="H352" t="str">
        <f t="shared" si="697"/>
        <v>14011288</v>
      </c>
      <c r="I352">
        <f t="shared" si="745"/>
        <v>407</v>
      </c>
      <c r="J352" t="s">
        <v>242</v>
      </c>
    </row>
    <row r="353" spans="1:10">
      <c r="A353">
        <f t="shared" si="722"/>
        <v>140</v>
      </c>
      <c r="B353">
        <f t="shared" ref="B353" si="750">B348</f>
        <v>2</v>
      </c>
      <c r="C353" t="str">
        <f t="shared" ref="C353:C380" si="751">C348</f>
        <v>绿装</v>
      </c>
      <c r="D353">
        <f t="shared" ref="D353" si="752">D328</f>
        <v>1288</v>
      </c>
      <c r="E353" t="str">
        <f t="shared" si="749"/>
        <v>剑</v>
      </c>
      <c r="F353" s="6" t="s">
        <v>1764</v>
      </c>
      <c r="G353" t="str">
        <f t="shared" si="696"/>
        <v>140级绿装剑</v>
      </c>
      <c r="H353" t="str">
        <f t="shared" si="697"/>
        <v>14021288</v>
      </c>
      <c r="I353">
        <f t="shared" si="745"/>
        <v>407</v>
      </c>
      <c r="J353" t="s">
        <v>242</v>
      </c>
    </row>
    <row r="354" spans="1:10">
      <c r="A354">
        <f t="shared" si="722"/>
        <v>140</v>
      </c>
      <c r="B354">
        <f t="shared" ref="B354" si="753">B349</f>
        <v>3</v>
      </c>
      <c r="C354" t="str">
        <f t="shared" si="751"/>
        <v>蓝装</v>
      </c>
      <c r="D354">
        <f t="shared" ref="D354:D380" si="754">D329</f>
        <v>1288</v>
      </c>
      <c r="E354" t="str">
        <f t="shared" si="749"/>
        <v>剑</v>
      </c>
      <c r="F354" s="6" t="s">
        <v>1764</v>
      </c>
      <c r="G354" t="str">
        <f t="shared" si="696"/>
        <v>140级蓝装剑</v>
      </c>
      <c r="H354" t="str">
        <f t="shared" si="697"/>
        <v>14031288</v>
      </c>
      <c r="I354">
        <f t="shared" si="745"/>
        <v>407</v>
      </c>
      <c r="J354" t="s">
        <v>242</v>
      </c>
    </row>
    <row r="355" spans="1:10">
      <c r="A355">
        <f t="shared" si="722"/>
        <v>140</v>
      </c>
      <c r="B355">
        <f t="shared" ref="B355" si="755">B350</f>
        <v>4</v>
      </c>
      <c r="C355" t="str">
        <f t="shared" si="751"/>
        <v>紫装</v>
      </c>
      <c r="D355">
        <f t="shared" si="754"/>
        <v>1288</v>
      </c>
      <c r="E355" t="str">
        <f t="shared" si="749"/>
        <v>剑</v>
      </c>
      <c r="F355" s="6" t="s">
        <v>1764</v>
      </c>
      <c r="G355" t="str">
        <f t="shared" si="696"/>
        <v>140级紫装剑</v>
      </c>
      <c r="H355" t="str">
        <f t="shared" si="697"/>
        <v>14041288</v>
      </c>
      <c r="I355">
        <f t="shared" si="745"/>
        <v>407</v>
      </c>
      <c r="J355" t="s">
        <v>1773</v>
      </c>
    </row>
    <row r="356" spans="1:10">
      <c r="A356">
        <f t="shared" si="722"/>
        <v>140</v>
      </c>
      <c r="B356">
        <f t="shared" ref="B356" si="756">B351</f>
        <v>5</v>
      </c>
      <c r="C356" t="str">
        <f t="shared" si="751"/>
        <v>橙装</v>
      </c>
      <c r="D356">
        <f t="shared" si="754"/>
        <v>1288</v>
      </c>
      <c r="E356" t="str">
        <f t="shared" si="749"/>
        <v>剑</v>
      </c>
      <c r="F356" s="6" t="s">
        <v>1764</v>
      </c>
      <c r="G356" t="str">
        <f t="shared" ref="G356" si="757">A356&amp;F356&amp;C356&amp;E356</f>
        <v>140级橙装剑</v>
      </c>
      <c r="H356" t="str">
        <f t="shared" ref="H356" si="758">A356&amp;B356&amp;D356</f>
        <v>14051288</v>
      </c>
      <c r="I356">
        <f t="shared" si="745"/>
        <v>407</v>
      </c>
      <c r="J356" t="s">
        <v>1773</v>
      </c>
    </row>
    <row r="357" spans="1:10">
      <c r="A357">
        <f t="shared" si="722"/>
        <v>140</v>
      </c>
      <c r="B357">
        <f t="shared" ref="B357" si="759">B352</f>
        <v>1</v>
      </c>
      <c r="C357" t="str">
        <f t="shared" si="751"/>
        <v>白装</v>
      </c>
      <c r="D357">
        <f t="shared" si="754"/>
        <v>4360</v>
      </c>
      <c r="E357" t="str">
        <f t="shared" si="749"/>
        <v>锤</v>
      </c>
      <c r="F357" s="6" t="s">
        <v>1764</v>
      </c>
      <c r="G357" t="str">
        <f t="shared" ref="G357" si="760">A357&amp;F357&amp;C357&amp;E357</f>
        <v>140级白装锤</v>
      </c>
      <c r="H357" t="str">
        <f t="shared" ref="H357" si="761">A357&amp;B357&amp;D357</f>
        <v>14014360</v>
      </c>
      <c r="I357">
        <f t="shared" si="745"/>
        <v>202</v>
      </c>
      <c r="J357" t="s">
        <v>242</v>
      </c>
    </row>
    <row r="358" spans="1:10">
      <c r="A358">
        <f t="shared" si="722"/>
        <v>140</v>
      </c>
      <c r="B358">
        <f t="shared" ref="B358" si="762">B353</f>
        <v>2</v>
      </c>
      <c r="C358" t="str">
        <f t="shared" si="751"/>
        <v>绿装</v>
      </c>
      <c r="D358">
        <f t="shared" si="754"/>
        <v>4360</v>
      </c>
      <c r="E358" t="str">
        <f t="shared" si="749"/>
        <v>锤</v>
      </c>
      <c r="F358" s="6" t="s">
        <v>1764</v>
      </c>
      <c r="G358" t="str">
        <f t="shared" ref="G358" si="763">A358&amp;F358&amp;C358&amp;E358</f>
        <v>140级绿装锤</v>
      </c>
      <c r="H358" t="str">
        <f t="shared" ref="H358" si="764">A358&amp;B358&amp;D358</f>
        <v>14024360</v>
      </c>
      <c r="I358">
        <f t="shared" si="745"/>
        <v>202</v>
      </c>
      <c r="J358" t="s">
        <v>242</v>
      </c>
    </row>
    <row r="359" spans="1:10">
      <c r="A359">
        <f t="shared" si="722"/>
        <v>140</v>
      </c>
      <c r="B359">
        <f t="shared" ref="B359" si="765">B354</f>
        <v>3</v>
      </c>
      <c r="C359" t="str">
        <f t="shared" si="751"/>
        <v>蓝装</v>
      </c>
      <c r="D359">
        <f t="shared" si="754"/>
        <v>4360</v>
      </c>
      <c r="E359" t="str">
        <f t="shared" si="749"/>
        <v>锤</v>
      </c>
      <c r="F359" s="6" t="s">
        <v>1764</v>
      </c>
      <c r="G359" t="str">
        <f t="shared" ref="G359" si="766">A359&amp;F359&amp;C359&amp;E359</f>
        <v>140级蓝装锤</v>
      </c>
      <c r="H359" t="str">
        <f t="shared" ref="H359" si="767">A359&amp;B359&amp;D359</f>
        <v>14034360</v>
      </c>
      <c r="I359">
        <f t="shared" si="745"/>
        <v>202</v>
      </c>
      <c r="J359" t="s">
        <v>242</v>
      </c>
    </row>
    <row r="360" spans="1:10">
      <c r="A360">
        <f t="shared" si="722"/>
        <v>140</v>
      </c>
      <c r="B360">
        <f t="shared" ref="B360" si="768">B355</f>
        <v>4</v>
      </c>
      <c r="C360" t="str">
        <f t="shared" si="751"/>
        <v>紫装</v>
      </c>
      <c r="D360">
        <f t="shared" si="754"/>
        <v>4360</v>
      </c>
      <c r="E360" t="str">
        <f t="shared" si="749"/>
        <v>锤</v>
      </c>
      <c r="F360" s="6" t="s">
        <v>1764</v>
      </c>
      <c r="G360" t="str">
        <f t="shared" ref="G360" si="769">A360&amp;F360&amp;C360&amp;E360</f>
        <v>140级紫装锤</v>
      </c>
      <c r="H360" t="str">
        <f t="shared" ref="H360" si="770">A360&amp;B360&amp;D360</f>
        <v>14044360</v>
      </c>
      <c r="I360">
        <f t="shared" si="745"/>
        <v>202</v>
      </c>
      <c r="J360" t="s">
        <v>1774</v>
      </c>
    </row>
    <row r="361" spans="1:10">
      <c r="A361">
        <f t="shared" si="722"/>
        <v>140</v>
      </c>
      <c r="B361">
        <f t="shared" ref="B361" si="771">B356</f>
        <v>5</v>
      </c>
      <c r="C361" t="str">
        <f t="shared" si="751"/>
        <v>橙装</v>
      </c>
      <c r="D361">
        <f t="shared" si="754"/>
        <v>4360</v>
      </c>
      <c r="E361" t="str">
        <f t="shared" si="749"/>
        <v>锤</v>
      </c>
      <c r="F361" s="6" t="s">
        <v>1764</v>
      </c>
      <c r="G361" t="str">
        <f t="shared" ref="G361:G386" si="772">A361&amp;F361&amp;C361&amp;E361</f>
        <v>140级橙装锤</v>
      </c>
      <c r="H361" t="str">
        <f t="shared" ref="H361:H386" si="773">A361&amp;B361&amp;D361</f>
        <v>14054360</v>
      </c>
      <c r="I361">
        <f t="shared" si="745"/>
        <v>202</v>
      </c>
      <c r="J361" t="s">
        <v>1774</v>
      </c>
    </row>
    <row r="362" spans="1:10">
      <c r="A362">
        <f t="shared" si="722"/>
        <v>140</v>
      </c>
      <c r="B362">
        <f t="shared" ref="B362" si="774">B357</f>
        <v>1</v>
      </c>
      <c r="C362" t="str">
        <f t="shared" si="751"/>
        <v>白装</v>
      </c>
      <c r="D362">
        <f t="shared" si="754"/>
        <v>1800</v>
      </c>
      <c r="E362" t="str">
        <f t="shared" si="749"/>
        <v>弓</v>
      </c>
      <c r="F362" s="6" t="s">
        <v>1764</v>
      </c>
      <c r="G362" t="str">
        <f t="shared" si="772"/>
        <v>140级白装弓</v>
      </c>
      <c r="H362" t="str">
        <f t="shared" si="773"/>
        <v>14011800</v>
      </c>
      <c r="I362">
        <f t="shared" si="745"/>
        <v>301</v>
      </c>
      <c r="J362" t="s">
        <v>242</v>
      </c>
    </row>
    <row r="363" spans="1:10">
      <c r="A363">
        <f t="shared" si="722"/>
        <v>140</v>
      </c>
      <c r="B363">
        <f t="shared" ref="B363" si="775">B358</f>
        <v>2</v>
      </c>
      <c r="C363" t="str">
        <f t="shared" si="751"/>
        <v>绿装</v>
      </c>
      <c r="D363">
        <f t="shared" si="754"/>
        <v>1800</v>
      </c>
      <c r="E363" t="str">
        <f t="shared" si="749"/>
        <v>弓</v>
      </c>
      <c r="F363" s="6" t="s">
        <v>1764</v>
      </c>
      <c r="G363" t="str">
        <f t="shared" si="772"/>
        <v>140级绿装弓</v>
      </c>
      <c r="H363" t="str">
        <f t="shared" si="773"/>
        <v>14021800</v>
      </c>
      <c r="I363">
        <f t="shared" si="745"/>
        <v>301</v>
      </c>
      <c r="J363" t="s">
        <v>242</v>
      </c>
    </row>
    <row r="364" spans="1:10">
      <c r="A364">
        <f t="shared" si="722"/>
        <v>140</v>
      </c>
      <c r="B364">
        <f t="shared" ref="B364" si="776">B359</f>
        <v>3</v>
      </c>
      <c r="C364" t="str">
        <f t="shared" si="751"/>
        <v>蓝装</v>
      </c>
      <c r="D364">
        <f t="shared" si="754"/>
        <v>1800</v>
      </c>
      <c r="E364" t="str">
        <f t="shared" si="749"/>
        <v>弓</v>
      </c>
      <c r="F364" s="6" t="s">
        <v>1764</v>
      </c>
      <c r="G364" t="str">
        <f t="shared" si="772"/>
        <v>140级蓝装弓</v>
      </c>
      <c r="H364" t="str">
        <f t="shared" si="773"/>
        <v>14031800</v>
      </c>
      <c r="I364">
        <f t="shared" si="745"/>
        <v>301</v>
      </c>
      <c r="J364" t="s">
        <v>242</v>
      </c>
    </row>
    <row r="365" spans="1:10">
      <c r="A365">
        <f t="shared" si="722"/>
        <v>140</v>
      </c>
      <c r="B365">
        <f t="shared" ref="B365" si="777">B360</f>
        <v>4</v>
      </c>
      <c r="C365" t="str">
        <f t="shared" si="751"/>
        <v>紫装</v>
      </c>
      <c r="D365">
        <f t="shared" si="754"/>
        <v>1800</v>
      </c>
      <c r="E365" t="str">
        <f t="shared" si="749"/>
        <v>弓</v>
      </c>
      <c r="F365" s="6" t="s">
        <v>1764</v>
      </c>
      <c r="G365" t="str">
        <f t="shared" si="772"/>
        <v>140级紫装弓</v>
      </c>
      <c r="H365" t="str">
        <f t="shared" si="773"/>
        <v>14041800</v>
      </c>
      <c r="I365">
        <f t="shared" si="745"/>
        <v>301</v>
      </c>
      <c r="J365" t="s">
        <v>1775</v>
      </c>
    </row>
    <row r="366" spans="1:10">
      <c r="A366">
        <f t="shared" si="722"/>
        <v>140</v>
      </c>
      <c r="B366">
        <f t="shared" ref="B366" si="778">B361</f>
        <v>5</v>
      </c>
      <c r="C366" t="str">
        <f t="shared" si="751"/>
        <v>橙装</v>
      </c>
      <c r="D366">
        <f t="shared" si="754"/>
        <v>1800</v>
      </c>
      <c r="E366" t="str">
        <f t="shared" si="749"/>
        <v>弓</v>
      </c>
      <c r="F366" s="6" t="s">
        <v>1764</v>
      </c>
      <c r="G366" t="str">
        <f t="shared" si="772"/>
        <v>140级橙装弓</v>
      </c>
      <c r="H366" t="str">
        <f t="shared" si="773"/>
        <v>14051800</v>
      </c>
      <c r="I366">
        <f t="shared" si="745"/>
        <v>301</v>
      </c>
      <c r="J366" t="s">
        <v>1775</v>
      </c>
    </row>
    <row r="367" spans="1:10">
      <c r="A367">
        <f t="shared" si="722"/>
        <v>140</v>
      </c>
      <c r="B367">
        <f t="shared" ref="B367" si="779">B362</f>
        <v>1</v>
      </c>
      <c r="C367" t="str">
        <f t="shared" si="751"/>
        <v>白装</v>
      </c>
      <c r="D367">
        <f t="shared" si="754"/>
        <v>3080</v>
      </c>
      <c r="E367" t="str">
        <f t="shared" si="749"/>
        <v>斧</v>
      </c>
      <c r="F367" s="6" t="s">
        <v>1764</v>
      </c>
      <c r="G367" t="str">
        <f t="shared" si="772"/>
        <v>140级白装斧</v>
      </c>
      <c r="H367" t="str">
        <f t="shared" si="773"/>
        <v>14013080</v>
      </c>
      <c r="I367">
        <f t="shared" si="745"/>
        <v>102</v>
      </c>
      <c r="J367" t="s">
        <v>242</v>
      </c>
    </row>
    <row r="368" spans="1:10">
      <c r="A368">
        <f t="shared" si="722"/>
        <v>140</v>
      </c>
      <c r="B368">
        <f t="shared" ref="B368" si="780">B363</f>
        <v>2</v>
      </c>
      <c r="C368" t="str">
        <f t="shared" si="751"/>
        <v>绿装</v>
      </c>
      <c r="D368">
        <f t="shared" si="754"/>
        <v>3080</v>
      </c>
      <c r="E368" t="str">
        <f t="shared" si="749"/>
        <v>斧</v>
      </c>
      <c r="F368" s="6" t="s">
        <v>1764</v>
      </c>
      <c r="G368" t="str">
        <f t="shared" si="772"/>
        <v>140级绿装斧</v>
      </c>
      <c r="H368" t="str">
        <f t="shared" si="773"/>
        <v>14023080</v>
      </c>
      <c r="I368">
        <f t="shared" si="745"/>
        <v>102</v>
      </c>
      <c r="J368" t="s">
        <v>242</v>
      </c>
    </row>
    <row r="369" spans="1:10">
      <c r="A369">
        <f t="shared" si="722"/>
        <v>140</v>
      </c>
      <c r="B369">
        <f t="shared" ref="B369" si="781">B364</f>
        <v>3</v>
      </c>
      <c r="C369" t="str">
        <f t="shared" si="751"/>
        <v>蓝装</v>
      </c>
      <c r="D369">
        <f t="shared" si="754"/>
        <v>3080</v>
      </c>
      <c r="E369" t="str">
        <f t="shared" si="749"/>
        <v>斧</v>
      </c>
      <c r="F369" s="6" t="s">
        <v>1764</v>
      </c>
      <c r="G369" t="str">
        <f t="shared" si="772"/>
        <v>140级蓝装斧</v>
      </c>
      <c r="H369" t="str">
        <f t="shared" si="773"/>
        <v>14033080</v>
      </c>
      <c r="I369">
        <f t="shared" si="745"/>
        <v>102</v>
      </c>
      <c r="J369" t="s">
        <v>242</v>
      </c>
    </row>
    <row r="370" spans="1:10">
      <c r="A370">
        <f t="shared" si="722"/>
        <v>140</v>
      </c>
      <c r="B370">
        <f t="shared" ref="B370" si="782">B365</f>
        <v>4</v>
      </c>
      <c r="C370" t="str">
        <f t="shared" si="751"/>
        <v>紫装</v>
      </c>
      <c r="D370">
        <f t="shared" si="754"/>
        <v>3080</v>
      </c>
      <c r="E370" t="str">
        <f t="shared" si="749"/>
        <v>斧</v>
      </c>
      <c r="F370" s="6" t="s">
        <v>1764</v>
      </c>
      <c r="G370" t="str">
        <f t="shared" si="772"/>
        <v>140级紫装斧</v>
      </c>
      <c r="H370" t="str">
        <f t="shared" si="773"/>
        <v>14043080</v>
      </c>
      <c r="I370">
        <f t="shared" si="745"/>
        <v>102</v>
      </c>
      <c r="J370" t="s">
        <v>1776</v>
      </c>
    </row>
    <row r="371" spans="1:10">
      <c r="A371">
        <f t="shared" si="722"/>
        <v>140</v>
      </c>
      <c r="B371">
        <f t="shared" ref="B371" si="783">B366</f>
        <v>5</v>
      </c>
      <c r="C371" t="str">
        <f t="shared" si="751"/>
        <v>橙装</v>
      </c>
      <c r="D371">
        <f t="shared" si="754"/>
        <v>3080</v>
      </c>
      <c r="E371" t="str">
        <f t="shared" si="749"/>
        <v>斧</v>
      </c>
      <c r="F371" s="6" t="s">
        <v>1764</v>
      </c>
      <c r="G371" t="str">
        <f t="shared" si="772"/>
        <v>140级橙装斧</v>
      </c>
      <c r="H371" t="str">
        <f t="shared" si="773"/>
        <v>14053080</v>
      </c>
      <c r="I371">
        <f t="shared" si="745"/>
        <v>102</v>
      </c>
      <c r="J371" t="s">
        <v>1776</v>
      </c>
    </row>
    <row r="372" spans="1:10">
      <c r="A372">
        <f t="shared" si="722"/>
        <v>140</v>
      </c>
      <c r="B372">
        <f t="shared" ref="B372" si="784">B367</f>
        <v>1</v>
      </c>
      <c r="C372" t="str">
        <f t="shared" si="751"/>
        <v>白装</v>
      </c>
      <c r="D372">
        <f t="shared" si="754"/>
        <v>2824</v>
      </c>
      <c r="E372" t="str">
        <f t="shared" si="749"/>
        <v>仗</v>
      </c>
      <c r="F372" s="6" t="s">
        <v>1764</v>
      </c>
      <c r="G372" t="str">
        <f t="shared" si="772"/>
        <v>140级白装仗</v>
      </c>
      <c r="H372" t="str">
        <f t="shared" si="773"/>
        <v>14012824</v>
      </c>
      <c r="I372">
        <f t="shared" si="745"/>
        <v>501</v>
      </c>
      <c r="J372" t="s">
        <v>242</v>
      </c>
    </row>
    <row r="373" spans="1:10">
      <c r="A373">
        <f t="shared" ref="A373" si="785">A348+10</f>
        <v>140</v>
      </c>
      <c r="B373">
        <f t="shared" ref="B373" si="786">B368</f>
        <v>2</v>
      </c>
      <c r="C373" t="str">
        <f t="shared" si="751"/>
        <v>绿装</v>
      </c>
      <c r="D373">
        <f t="shared" si="754"/>
        <v>2824</v>
      </c>
      <c r="E373" t="str">
        <f t="shared" si="749"/>
        <v>仗</v>
      </c>
      <c r="F373" s="6" t="s">
        <v>1764</v>
      </c>
      <c r="G373" t="str">
        <f t="shared" si="772"/>
        <v>140级绿装仗</v>
      </c>
      <c r="H373" t="str">
        <f t="shared" si="773"/>
        <v>14022824</v>
      </c>
      <c r="I373">
        <f t="shared" si="745"/>
        <v>501</v>
      </c>
      <c r="J373" t="s">
        <v>242</v>
      </c>
    </row>
    <row r="374" spans="1:10">
      <c r="A374">
        <f t="shared" ref="A374" si="787">A349+10</f>
        <v>140</v>
      </c>
      <c r="B374">
        <f t="shared" ref="B374" si="788">B369</f>
        <v>3</v>
      </c>
      <c r="C374" t="str">
        <f t="shared" si="751"/>
        <v>蓝装</v>
      </c>
      <c r="D374">
        <f t="shared" si="754"/>
        <v>2824</v>
      </c>
      <c r="E374" t="str">
        <f t="shared" si="749"/>
        <v>仗</v>
      </c>
      <c r="F374" s="6" t="s">
        <v>1764</v>
      </c>
      <c r="G374" t="str">
        <f t="shared" si="772"/>
        <v>140级蓝装仗</v>
      </c>
      <c r="H374" t="str">
        <f t="shared" si="773"/>
        <v>14032824</v>
      </c>
      <c r="I374">
        <f t="shared" si="745"/>
        <v>501</v>
      </c>
      <c r="J374" t="s">
        <v>242</v>
      </c>
    </row>
    <row r="375" spans="1:10">
      <c r="A375">
        <f t="shared" ref="A375" si="789">A350+10</f>
        <v>140</v>
      </c>
      <c r="B375">
        <f t="shared" ref="B375" si="790">B370</f>
        <v>4</v>
      </c>
      <c r="C375" t="str">
        <f t="shared" si="751"/>
        <v>紫装</v>
      </c>
      <c r="D375">
        <f t="shared" si="754"/>
        <v>2824</v>
      </c>
      <c r="E375" t="str">
        <f t="shared" si="749"/>
        <v>仗</v>
      </c>
      <c r="F375" s="6" t="s">
        <v>1764</v>
      </c>
      <c r="G375" t="str">
        <f t="shared" si="772"/>
        <v>140级紫装仗</v>
      </c>
      <c r="H375" t="str">
        <f t="shared" si="773"/>
        <v>14042824</v>
      </c>
      <c r="I375">
        <f t="shared" si="745"/>
        <v>501</v>
      </c>
      <c r="J375" t="s">
        <v>1777</v>
      </c>
    </row>
    <row r="376" spans="1:10">
      <c r="A376">
        <f t="shared" ref="A376" si="791">A351+10</f>
        <v>140</v>
      </c>
      <c r="B376">
        <f t="shared" ref="B376" si="792">B371</f>
        <v>5</v>
      </c>
      <c r="C376" t="str">
        <f t="shared" si="751"/>
        <v>橙装</v>
      </c>
      <c r="D376">
        <f t="shared" si="754"/>
        <v>2824</v>
      </c>
      <c r="E376" t="str">
        <f t="shared" si="749"/>
        <v>仗</v>
      </c>
      <c r="F376" s="6" t="s">
        <v>1764</v>
      </c>
      <c r="G376" t="str">
        <f t="shared" si="772"/>
        <v>140级橙装仗</v>
      </c>
      <c r="H376" t="str">
        <f t="shared" si="773"/>
        <v>14052824</v>
      </c>
      <c r="I376">
        <f t="shared" si="745"/>
        <v>501</v>
      </c>
      <c r="J376" t="s">
        <v>1777</v>
      </c>
    </row>
    <row r="377" spans="1:10">
      <c r="A377">
        <f t="shared" ref="A377" si="793">A352+10</f>
        <v>150</v>
      </c>
      <c r="B377">
        <f t="shared" ref="B377" si="794">B372</f>
        <v>1</v>
      </c>
      <c r="C377" t="str">
        <f t="shared" si="751"/>
        <v>白装</v>
      </c>
      <c r="D377">
        <f t="shared" si="754"/>
        <v>1288</v>
      </c>
      <c r="E377" t="str">
        <f t="shared" si="749"/>
        <v>剑</v>
      </c>
      <c r="F377" s="6" t="s">
        <v>1764</v>
      </c>
      <c r="G377" t="str">
        <f t="shared" si="772"/>
        <v>150级白装剑</v>
      </c>
      <c r="H377" t="str">
        <f t="shared" si="773"/>
        <v>15011288</v>
      </c>
      <c r="I377">
        <f t="shared" si="745"/>
        <v>407</v>
      </c>
      <c r="J377" t="s">
        <v>242</v>
      </c>
    </row>
    <row r="378" spans="1:10">
      <c r="A378">
        <f t="shared" ref="A378" si="795">A353+10</f>
        <v>150</v>
      </c>
      <c r="B378">
        <f t="shared" ref="B378" si="796">B373</f>
        <v>2</v>
      </c>
      <c r="C378" t="str">
        <f t="shared" si="751"/>
        <v>绿装</v>
      </c>
      <c r="D378">
        <f t="shared" si="754"/>
        <v>1288</v>
      </c>
      <c r="E378" t="str">
        <f t="shared" si="749"/>
        <v>剑</v>
      </c>
      <c r="F378" s="6" t="s">
        <v>1764</v>
      </c>
      <c r="G378" t="str">
        <f t="shared" si="772"/>
        <v>150级绿装剑</v>
      </c>
      <c r="H378" t="str">
        <f t="shared" si="773"/>
        <v>15021288</v>
      </c>
      <c r="I378">
        <f t="shared" ref="I378" si="797">I353</f>
        <v>407</v>
      </c>
      <c r="J378" t="s">
        <v>242</v>
      </c>
    </row>
    <row r="379" spans="1:10">
      <c r="A379">
        <f t="shared" ref="A379:A401" si="798">A354+10</f>
        <v>150</v>
      </c>
      <c r="B379">
        <f t="shared" ref="B379" si="799">B374</f>
        <v>3</v>
      </c>
      <c r="C379" t="str">
        <f t="shared" si="751"/>
        <v>蓝装</v>
      </c>
      <c r="D379">
        <f t="shared" si="754"/>
        <v>1288</v>
      </c>
      <c r="E379" t="str">
        <f t="shared" si="749"/>
        <v>剑</v>
      </c>
      <c r="F379" s="6" t="s">
        <v>1764</v>
      </c>
      <c r="G379" t="str">
        <f t="shared" si="772"/>
        <v>150级蓝装剑</v>
      </c>
      <c r="H379" t="str">
        <f t="shared" si="773"/>
        <v>15031288</v>
      </c>
      <c r="I379">
        <f t="shared" ref="I379" si="800">I354</f>
        <v>407</v>
      </c>
      <c r="J379" t="s">
        <v>242</v>
      </c>
    </row>
    <row r="380" spans="1:10">
      <c r="A380">
        <f t="shared" si="798"/>
        <v>150</v>
      </c>
      <c r="B380">
        <f t="shared" ref="B380" si="801">B375</f>
        <v>4</v>
      </c>
      <c r="C380" t="str">
        <f t="shared" si="751"/>
        <v>紫装</v>
      </c>
      <c r="D380">
        <f t="shared" si="754"/>
        <v>1288</v>
      </c>
      <c r="E380" t="str">
        <f t="shared" ref="E380" si="802">E355</f>
        <v>剑</v>
      </c>
      <c r="F380" s="6" t="s">
        <v>1764</v>
      </c>
      <c r="G380" t="str">
        <f t="shared" si="772"/>
        <v>150级紫装剑</v>
      </c>
      <c r="H380" t="str">
        <f t="shared" si="773"/>
        <v>15041288</v>
      </c>
      <c r="I380">
        <f t="shared" ref="I380" si="803">I355</f>
        <v>407</v>
      </c>
      <c r="J380" t="s">
        <v>1773</v>
      </c>
    </row>
    <row r="381" spans="1:10">
      <c r="A381">
        <f t="shared" si="798"/>
        <v>150</v>
      </c>
      <c r="B381">
        <f t="shared" ref="B381" si="804">B376</f>
        <v>5</v>
      </c>
      <c r="C381" t="str">
        <f t="shared" ref="C381" si="805">C376</f>
        <v>橙装</v>
      </c>
      <c r="D381">
        <f t="shared" ref="D381" si="806">D356</f>
        <v>1288</v>
      </c>
      <c r="E381" t="str">
        <f t="shared" ref="E381" si="807">E356</f>
        <v>剑</v>
      </c>
      <c r="F381" s="6" t="s">
        <v>1764</v>
      </c>
      <c r="G381" t="str">
        <f t="shared" si="772"/>
        <v>150级橙装剑</v>
      </c>
      <c r="H381" t="str">
        <f t="shared" si="773"/>
        <v>15051288</v>
      </c>
      <c r="I381">
        <f t="shared" ref="I381" si="808">I356</f>
        <v>407</v>
      </c>
      <c r="J381" t="s">
        <v>1773</v>
      </c>
    </row>
    <row r="382" spans="1:10">
      <c r="A382">
        <f t="shared" si="798"/>
        <v>150</v>
      </c>
      <c r="B382">
        <f t="shared" ref="B382" si="809">B377</f>
        <v>1</v>
      </c>
      <c r="C382" t="str">
        <f t="shared" ref="C382" si="810">C377</f>
        <v>白装</v>
      </c>
      <c r="D382">
        <f t="shared" ref="D382" si="811">D357</f>
        <v>4360</v>
      </c>
      <c r="E382" t="str">
        <f t="shared" ref="E382" si="812">E357</f>
        <v>锤</v>
      </c>
      <c r="F382" s="6" t="s">
        <v>1764</v>
      </c>
      <c r="G382" t="str">
        <f t="shared" si="772"/>
        <v>150级白装锤</v>
      </c>
      <c r="H382" t="str">
        <f t="shared" si="773"/>
        <v>15014360</v>
      </c>
      <c r="I382">
        <f t="shared" ref="I382" si="813">I357</f>
        <v>202</v>
      </c>
      <c r="J382" t="s">
        <v>242</v>
      </c>
    </row>
    <row r="383" spans="1:10">
      <c r="A383">
        <f t="shared" si="798"/>
        <v>150</v>
      </c>
      <c r="B383">
        <f t="shared" ref="B383" si="814">B378</f>
        <v>2</v>
      </c>
      <c r="C383" t="str">
        <f t="shared" ref="C383" si="815">C378</f>
        <v>绿装</v>
      </c>
      <c r="D383">
        <f t="shared" ref="D383" si="816">D358</f>
        <v>4360</v>
      </c>
      <c r="E383" t="str">
        <f t="shared" ref="E383" si="817">E358</f>
        <v>锤</v>
      </c>
      <c r="F383" s="6" t="s">
        <v>1764</v>
      </c>
      <c r="G383" t="str">
        <f t="shared" si="772"/>
        <v>150级绿装锤</v>
      </c>
      <c r="H383" t="str">
        <f t="shared" si="773"/>
        <v>15024360</v>
      </c>
      <c r="I383">
        <f t="shared" ref="I383:I401" si="818">I358</f>
        <v>202</v>
      </c>
      <c r="J383" t="s">
        <v>242</v>
      </c>
    </row>
    <row r="384" spans="1:10">
      <c r="A384">
        <f t="shared" si="798"/>
        <v>150</v>
      </c>
      <c r="B384">
        <f t="shared" ref="B384" si="819">B379</f>
        <v>3</v>
      </c>
      <c r="C384" t="str">
        <f t="shared" ref="C384" si="820">C379</f>
        <v>蓝装</v>
      </c>
      <c r="D384">
        <f t="shared" ref="D384" si="821">D359</f>
        <v>4360</v>
      </c>
      <c r="E384" t="str">
        <f t="shared" ref="E384:E401" si="822">E359</f>
        <v>锤</v>
      </c>
      <c r="F384" s="6" t="s">
        <v>1764</v>
      </c>
      <c r="G384" t="str">
        <f t="shared" si="772"/>
        <v>150级蓝装锤</v>
      </c>
      <c r="H384" t="str">
        <f t="shared" si="773"/>
        <v>15034360</v>
      </c>
      <c r="I384">
        <f t="shared" si="818"/>
        <v>202</v>
      </c>
      <c r="J384" t="s">
        <v>242</v>
      </c>
    </row>
    <row r="385" spans="1:10">
      <c r="A385">
        <f t="shared" si="798"/>
        <v>150</v>
      </c>
      <c r="B385">
        <f t="shared" ref="B385" si="823">B380</f>
        <v>4</v>
      </c>
      <c r="C385" t="str">
        <f t="shared" ref="C385:C401" si="824">C380</f>
        <v>紫装</v>
      </c>
      <c r="D385">
        <f t="shared" ref="D385" si="825">D360</f>
        <v>4360</v>
      </c>
      <c r="E385" t="str">
        <f t="shared" si="822"/>
        <v>锤</v>
      </c>
      <c r="F385" s="6" t="s">
        <v>1764</v>
      </c>
      <c r="G385" t="str">
        <f t="shared" si="772"/>
        <v>150级紫装锤</v>
      </c>
      <c r="H385" t="str">
        <f t="shared" si="773"/>
        <v>15044360</v>
      </c>
      <c r="I385">
        <f t="shared" si="818"/>
        <v>202</v>
      </c>
      <c r="J385" t="s">
        <v>1774</v>
      </c>
    </row>
    <row r="386" spans="1:10">
      <c r="A386">
        <f t="shared" si="798"/>
        <v>150</v>
      </c>
      <c r="B386">
        <f t="shared" ref="B386" si="826">B381</f>
        <v>5</v>
      </c>
      <c r="C386" t="str">
        <f t="shared" si="824"/>
        <v>橙装</v>
      </c>
      <c r="D386">
        <f t="shared" ref="D386:D401" si="827">D361</f>
        <v>4360</v>
      </c>
      <c r="E386" t="str">
        <f t="shared" si="822"/>
        <v>锤</v>
      </c>
      <c r="F386" s="6" t="s">
        <v>1764</v>
      </c>
      <c r="G386" t="str">
        <f t="shared" si="772"/>
        <v>150级橙装锤</v>
      </c>
      <c r="H386" t="str">
        <f t="shared" si="773"/>
        <v>15054360</v>
      </c>
      <c r="I386">
        <f t="shared" si="818"/>
        <v>202</v>
      </c>
      <c r="J386" t="s">
        <v>1774</v>
      </c>
    </row>
    <row r="387" spans="1:10">
      <c r="A387">
        <f t="shared" si="798"/>
        <v>150</v>
      </c>
      <c r="B387">
        <f t="shared" ref="B387" si="828">B382</f>
        <v>1</v>
      </c>
      <c r="C387" t="str">
        <f t="shared" si="824"/>
        <v>白装</v>
      </c>
      <c r="D387">
        <f t="shared" si="827"/>
        <v>1800</v>
      </c>
      <c r="E387" t="str">
        <f t="shared" si="822"/>
        <v>弓</v>
      </c>
      <c r="F387" s="6" t="s">
        <v>1764</v>
      </c>
      <c r="G387" t="str">
        <f t="shared" ref="G387" si="829">A387&amp;F387&amp;C387&amp;E387</f>
        <v>150级白装弓</v>
      </c>
      <c r="H387" t="str">
        <f t="shared" ref="H387" si="830">A387&amp;B387&amp;D387</f>
        <v>15011800</v>
      </c>
      <c r="I387">
        <f t="shared" si="818"/>
        <v>301</v>
      </c>
      <c r="J387" t="s">
        <v>242</v>
      </c>
    </row>
    <row r="388" spans="1:10">
      <c r="A388">
        <f t="shared" si="798"/>
        <v>150</v>
      </c>
      <c r="B388">
        <f t="shared" ref="B388" si="831">B383</f>
        <v>2</v>
      </c>
      <c r="C388" t="str">
        <f t="shared" si="824"/>
        <v>绿装</v>
      </c>
      <c r="D388">
        <f t="shared" si="827"/>
        <v>1800</v>
      </c>
      <c r="E388" t="str">
        <f t="shared" si="822"/>
        <v>弓</v>
      </c>
      <c r="F388" s="6" t="s">
        <v>1764</v>
      </c>
      <c r="G388" t="str">
        <f t="shared" ref="G388" si="832">A388&amp;F388&amp;C388&amp;E388</f>
        <v>150级绿装弓</v>
      </c>
      <c r="H388" t="str">
        <f t="shared" ref="H388" si="833">A388&amp;B388&amp;D388</f>
        <v>15021800</v>
      </c>
      <c r="I388">
        <f t="shared" si="818"/>
        <v>301</v>
      </c>
      <c r="J388" t="s">
        <v>242</v>
      </c>
    </row>
    <row r="389" spans="1:10">
      <c r="A389">
        <f t="shared" si="798"/>
        <v>150</v>
      </c>
      <c r="B389">
        <f t="shared" ref="B389" si="834">B384</f>
        <v>3</v>
      </c>
      <c r="C389" t="str">
        <f t="shared" si="824"/>
        <v>蓝装</v>
      </c>
      <c r="D389">
        <f t="shared" si="827"/>
        <v>1800</v>
      </c>
      <c r="E389" t="str">
        <f t="shared" si="822"/>
        <v>弓</v>
      </c>
      <c r="F389" s="6" t="s">
        <v>1764</v>
      </c>
      <c r="G389" t="str">
        <f t="shared" ref="G389" si="835">A389&amp;F389&amp;C389&amp;E389</f>
        <v>150级蓝装弓</v>
      </c>
      <c r="H389" t="str">
        <f t="shared" ref="H389" si="836">A389&amp;B389&amp;D389</f>
        <v>15031800</v>
      </c>
      <c r="I389">
        <f t="shared" si="818"/>
        <v>301</v>
      </c>
      <c r="J389" t="s">
        <v>242</v>
      </c>
    </row>
    <row r="390" spans="1:10">
      <c r="A390">
        <f t="shared" si="798"/>
        <v>150</v>
      </c>
      <c r="B390">
        <f t="shared" ref="B390" si="837">B385</f>
        <v>4</v>
      </c>
      <c r="C390" t="str">
        <f t="shared" si="824"/>
        <v>紫装</v>
      </c>
      <c r="D390">
        <f t="shared" si="827"/>
        <v>1800</v>
      </c>
      <c r="E390" t="str">
        <f t="shared" si="822"/>
        <v>弓</v>
      </c>
      <c r="F390" s="6" t="s">
        <v>1764</v>
      </c>
      <c r="G390" t="str">
        <f t="shared" ref="G390" si="838">A390&amp;F390&amp;C390&amp;E390</f>
        <v>150级紫装弓</v>
      </c>
      <c r="H390" t="str">
        <f t="shared" ref="H390" si="839">A390&amp;B390&amp;D390</f>
        <v>15041800</v>
      </c>
      <c r="I390">
        <f t="shared" si="818"/>
        <v>301</v>
      </c>
      <c r="J390" t="s">
        <v>1775</v>
      </c>
    </row>
    <row r="391" spans="1:10">
      <c r="A391">
        <f t="shared" si="798"/>
        <v>150</v>
      </c>
      <c r="B391">
        <f t="shared" ref="B391" si="840">B386</f>
        <v>5</v>
      </c>
      <c r="C391" t="str">
        <f t="shared" si="824"/>
        <v>橙装</v>
      </c>
      <c r="D391">
        <f t="shared" si="827"/>
        <v>1800</v>
      </c>
      <c r="E391" t="str">
        <f t="shared" si="822"/>
        <v>弓</v>
      </c>
      <c r="F391" s="6" t="s">
        <v>1764</v>
      </c>
      <c r="G391" t="str">
        <f t="shared" ref="G391" si="841">A391&amp;F391&amp;C391&amp;E391</f>
        <v>150级橙装弓</v>
      </c>
      <c r="H391" t="str">
        <f t="shared" ref="H391" si="842">A391&amp;B391&amp;D391</f>
        <v>15051800</v>
      </c>
      <c r="I391">
        <f t="shared" si="818"/>
        <v>301</v>
      </c>
      <c r="J391" t="s">
        <v>1775</v>
      </c>
    </row>
    <row r="392" spans="1:10">
      <c r="A392">
        <f t="shared" si="798"/>
        <v>150</v>
      </c>
      <c r="B392">
        <f t="shared" ref="B392" si="843">B387</f>
        <v>1</v>
      </c>
      <c r="C392" t="str">
        <f t="shared" si="824"/>
        <v>白装</v>
      </c>
      <c r="D392">
        <f t="shared" si="827"/>
        <v>3080</v>
      </c>
      <c r="E392" t="str">
        <f t="shared" si="822"/>
        <v>斧</v>
      </c>
      <c r="F392" s="6" t="s">
        <v>1764</v>
      </c>
      <c r="G392" t="str">
        <f t="shared" ref="G392" si="844">A392&amp;F392&amp;C392&amp;E392</f>
        <v>150级白装斧</v>
      </c>
      <c r="H392" t="str">
        <f t="shared" ref="H392" si="845">A392&amp;B392&amp;D392</f>
        <v>15013080</v>
      </c>
      <c r="I392">
        <f t="shared" si="818"/>
        <v>102</v>
      </c>
      <c r="J392" t="s">
        <v>242</v>
      </c>
    </row>
    <row r="393" spans="1:10">
      <c r="A393">
        <f t="shared" si="798"/>
        <v>150</v>
      </c>
      <c r="B393">
        <f t="shared" ref="B393" si="846">B388</f>
        <v>2</v>
      </c>
      <c r="C393" t="str">
        <f t="shared" si="824"/>
        <v>绿装</v>
      </c>
      <c r="D393">
        <f t="shared" si="827"/>
        <v>3080</v>
      </c>
      <c r="E393" t="str">
        <f t="shared" si="822"/>
        <v>斧</v>
      </c>
      <c r="F393" s="6" t="s">
        <v>1764</v>
      </c>
      <c r="G393" t="str">
        <f t="shared" ref="G393:G401" si="847">A393&amp;F393&amp;C393&amp;E393</f>
        <v>150级绿装斧</v>
      </c>
      <c r="H393" t="str">
        <f t="shared" ref="H393:H401" si="848">A393&amp;B393&amp;D393</f>
        <v>15023080</v>
      </c>
      <c r="I393">
        <f t="shared" si="818"/>
        <v>102</v>
      </c>
      <c r="J393" t="s">
        <v>242</v>
      </c>
    </row>
    <row r="394" spans="1:10">
      <c r="A394">
        <f t="shared" si="798"/>
        <v>150</v>
      </c>
      <c r="B394">
        <f t="shared" ref="B394" si="849">B389</f>
        <v>3</v>
      </c>
      <c r="C394" t="str">
        <f t="shared" si="824"/>
        <v>蓝装</v>
      </c>
      <c r="D394">
        <f t="shared" si="827"/>
        <v>3080</v>
      </c>
      <c r="E394" t="str">
        <f t="shared" si="822"/>
        <v>斧</v>
      </c>
      <c r="F394" s="6" t="s">
        <v>1764</v>
      </c>
      <c r="G394" t="str">
        <f t="shared" si="847"/>
        <v>150级蓝装斧</v>
      </c>
      <c r="H394" t="str">
        <f t="shared" si="848"/>
        <v>15033080</v>
      </c>
      <c r="I394">
        <f t="shared" si="818"/>
        <v>102</v>
      </c>
      <c r="J394" t="s">
        <v>242</v>
      </c>
    </row>
    <row r="395" spans="1:10">
      <c r="A395">
        <f t="shared" si="798"/>
        <v>150</v>
      </c>
      <c r="B395">
        <f t="shared" ref="B395" si="850">B390</f>
        <v>4</v>
      </c>
      <c r="C395" t="str">
        <f t="shared" si="824"/>
        <v>紫装</v>
      </c>
      <c r="D395">
        <f t="shared" si="827"/>
        <v>3080</v>
      </c>
      <c r="E395" t="str">
        <f t="shared" si="822"/>
        <v>斧</v>
      </c>
      <c r="F395" s="6" t="s">
        <v>1764</v>
      </c>
      <c r="G395" t="str">
        <f t="shared" si="847"/>
        <v>150级紫装斧</v>
      </c>
      <c r="H395" t="str">
        <f t="shared" si="848"/>
        <v>15043080</v>
      </c>
      <c r="I395">
        <f t="shared" si="818"/>
        <v>102</v>
      </c>
      <c r="J395" t="s">
        <v>1776</v>
      </c>
    </row>
    <row r="396" spans="1:10">
      <c r="A396">
        <f t="shared" si="798"/>
        <v>150</v>
      </c>
      <c r="B396">
        <f t="shared" ref="B396" si="851">B391</f>
        <v>5</v>
      </c>
      <c r="C396" t="str">
        <f t="shared" si="824"/>
        <v>橙装</v>
      </c>
      <c r="D396">
        <f t="shared" si="827"/>
        <v>3080</v>
      </c>
      <c r="E396" t="str">
        <f t="shared" si="822"/>
        <v>斧</v>
      </c>
      <c r="F396" s="6" t="s">
        <v>1764</v>
      </c>
      <c r="G396" t="str">
        <f t="shared" si="847"/>
        <v>150级橙装斧</v>
      </c>
      <c r="H396" t="str">
        <f t="shared" si="848"/>
        <v>15053080</v>
      </c>
      <c r="I396">
        <f t="shared" si="818"/>
        <v>102</v>
      </c>
      <c r="J396" t="s">
        <v>1776</v>
      </c>
    </row>
    <row r="397" spans="1:10">
      <c r="A397">
        <f t="shared" si="798"/>
        <v>150</v>
      </c>
      <c r="B397">
        <f t="shared" ref="B397" si="852">B392</f>
        <v>1</v>
      </c>
      <c r="C397" t="str">
        <f t="shared" si="824"/>
        <v>白装</v>
      </c>
      <c r="D397">
        <f t="shared" si="827"/>
        <v>2824</v>
      </c>
      <c r="E397" t="str">
        <f t="shared" si="822"/>
        <v>仗</v>
      </c>
      <c r="F397" s="6" t="s">
        <v>1764</v>
      </c>
      <c r="G397" t="str">
        <f t="shared" si="847"/>
        <v>150级白装仗</v>
      </c>
      <c r="H397" t="str">
        <f t="shared" si="848"/>
        <v>15012824</v>
      </c>
      <c r="I397">
        <f t="shared" si="818"/>
        <v>501</v>
      </c>
      <c r="J397" t="s">
        <v>242</v>
      </c>
    </row>
    <row r="398" spans="1:10">
      <c r="A398">
        <f t="shared" si="798"/>
        <v>150</v>
      </c>
      <c r="B398">
        <f t="shared" ref="B398" si="853">B393</f>
        <v>2</v>
      </c>
      <c r="C398" t="str">
        <f t="shared" si="824"/>
        <v>绿装</v>
      </c>
      <c r="D398">
        <f t="shared" si="827"/>
        <v>2824</v>
      </c>
      <c r="E398" t="str">
        <f t="shared" si="822"/>
        <v>仗</v>
      </c>
      <c r="F398" s="6" t="s">
        <v>1764</v>
      </c>
      <c r="G398" t="str">
        <f t="shared" si="847"/>
        <v>150级绿装仗</v>
      </c>
      <c r="H398" t="str">
        <f t="shared" si="848"/>
        <v>15022824</v>
      </c>
      <c r="I398">
        <f t="shared" si="818"/>
        <v>501</v>
      </c>
      <c r="J398" t="s">
        <v>242</v>
      </c>
    </row>
    <row r="399" spans="1:10">
      <c r="A399">
        <f t="shared" si="798"/>
        <v>150</v>
      </c>
      <c r="B399">
        <f t="shared" ref="B399" si="854">B394</f>
        <v>3</v>
      </c>
      <c r="C399" t="str">
        <f t="shared" si="824"/>
        <v>蓝装</v>
      </c>
      <c r="D399">
        <f t="shared" si="827"/>
        <v>2824</v>
      </c>
      <c r="E399" t="str">
        <f t="shared" si="822"/>
        <v>仗</v>
      </c>
      <c r="F399" s="6" t="s">
        <v>1764</v>
      </c>
      <c r="G399" t="str">
        <f t="shared" si="847"/>
        <v>150级蓝装仗</v>
      </c>
      <c r="H399" t="str">
        <f t="shared" si="848"/>
        <v>15032824</v>
      </c>
      <c r="I399">
        <f t="shared" si="818"/>
        <v>501</v>
      </c>
      <c r="J399" t="s">
        <v>242</v>
      </c>
    </row>
    <row r="400" spans="1:10">
      <c r="A400">
        <f t="shared" si="798"/>
        <v>150</v>
      </c>
      <c r="B400">
        <f t="shared" ref="B400" si="855">B395</f>
        <v>4</v>
      </c>
      <c r="C400" t="str">
        <f t="shared" si="824"/>
        <v>紫装</v>
      </c>
      <c r="D400">
        <f t="shared" si="827"/>
        <v>2824</v>
      </c>
      <c r="E400" t="str">
        <f t="shared" si="822"/>
        <v>仗</v>
      </c>
      <c r="F400" s="6" t="s">
        <v>1764</v>
      </c>
      <c r="G400" t="str">
        <f t="shared" si="847"/>
        <v>150级紫装仗</v>
      </c>
      <c r="H400" t="str">
        <f t="shared" si="848"/>
        <v>15042824</v>
      </c>
      <c r="I400">
        <f t="shared" si="818"/>
        <v>501</v>
      </c>
      <c r="J400" t="s">
        <v>1777</v>
      </c>
    </row>
    <row r="401" spans="1:10">
      <c r="A401">
        <f t="shared" si="798"/>
        <v>150</v>
      </c>
      <c r="B401">
        <f t="shared" ref="B401" si="856">B396</f>
        <v>5</v>
      </c>
      <c r="C401" t="str">
        <f t="shared" si="824"/>
        <v>橙装</v>
      </c>
      <c r="D401">
        <f t="shared" si="827"/>
        <v>2824</v>
      </c>
      <c r="E401" t="str">
        <f t="shared" si="822"/>
        <v>仗</v>
      </c>
      <c r="F401" s="6" t="s">
        <v>1764</v>
      </c>
      <c r="G401" t="str">
        <f t="shared" si="847"/>
        <v>150级橙装仗</v>
      </c>
      <c r="H401" t="str">
        <f t="shared" si="848"/>
        <v>15052824</v>
      </c>
      <c r="I401">
        <f t="shared" si="818"/>
        <v>501</v>
      </c>
      <c r="J401" t="s">
        <v>1777</v>
      </c>
    </row>
  </sheetData>
  <pageMargins left="0.699305555555556" right="0.699305555555556"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L1987"/>
  <sheetViews>
    <sheetView workbookViewId="0">
      <selection activeCell="A1" sqref="A$1:A$1048576"/>
    </sheetView>
  </sheetViews>
  <sheetFormatPr defaultColWidth="9" defaultRowHeight="12.75"/>
  <cols>
    <col min="1" max="1" width="37.5714285714286" customWidth="1"/>
    <col min="2" max="2" width="14.2857142857143" customWidth="1"/>
    <col min="3" max="14" width="13.1428571428571" customWidth="1"/>
    <col min="15" max="38" width="12" customWidth="1"/>
  </cols>
  <sheetData>
    <row r="1" spans="2:2">
      <c r="B1" s="1"/>
    </row>
    <row r="2" spans="1:4">
      <c r="A2" t="str">
        <f>B2&amp;";"&amp;C2&amp;";"&amp;D2</f>
        <v>40008,1,10;40008,2,5;40008,3,3</v>
      </c>
      <c r="B2" t="s">
        <v>1778</v>
      </c>
      <c r="C2" t="s">
        <v>1779</v>
      </c>
      <c r="D2" t="s">
        <v>1780</v>
      </c>
    </row>
    <row r="3" spans="1:4">
      <c r="A3" t="str">
        <f t="shared" ref="A3:A7" si="0">B3&amp;";"&amp;C3&amp;";"&amp;D3</f>
        <v>40008,1,10;40008,2,5;40008,3,3</v>
      </c>
      <c r="B3" t="s">
        <v>1778</v>
      </c>
      <c r="C3" t="s">
        <v>1779</v>
      </c>
      <c r="D3" t="s">
        <v>1780</v>
      </c>
    </row>
    <row r="4" spans="1:4">
      <c r="A4" t="str">
        <f t="shared" si="0"/>
        <v>40008,1,10;40008,2,5;40008,3,3</v>
      </c>
      <c r="B4" t="s">
        <v>1778</v>
      </c>
      <c r="C4" t="s">
        <v>1779</v>
      </c>
      <c r="D4" t="s">
        <v>1780</v>
      </c>
    </row>
    <row r="5" spans="1:4">
      <c r="A5" t="str">
        <f t="shared" si="0"/>
        <v>40008,1,10;40008,2,5;40008,3,3</v>
      </c>
      <c r="B5" t="s">
        <v>1778</v>
      </c>
      <c r="C5" t="s">
        <v>1779</v>
      </c>
      <c r="D5" t="s">
        <v>1780</v>
      </c>
    </row>
    <row r="6" spans="1:4">
      <c r="A6" t="str">
        <f t="shared" si="0"/>
        <v>40008,1,10;40008,2,5;40008,3,3</v>
      </c>
      <c r="B6" t="s">
        <v>1778</v>
      </c>
      <c r="C6" t="s">
        <v>1779</v>
      </c>
      <c r="D6" t="s">
        <v>1780</v>
      </c>
    </row>
    <row r="7" spans="1:4">
      <c r="A7" t="str">
        <f t="shared" si="0"/>
        <v>40008,1,10;40008,2,5;40008,3,3</v>
      </c>
      <c r="B7" t="s">
        <v>1778</v>
      </c>
      <c r="C7" t="s">
        <v>1779</v>
      </c>
      <c r="D7" t="s">
        <v>1780</v>
      </c>
    </row>
    <row r="8" spans="2:2">
      <c r="B8" s="2"/>
    </row>
    <row r="9" spans="2:2">
      <c r="B9" s="2"/>
    </row>
    <row r="10" spans="2:2">
      <c r="B10" s="2"/>
    </row>
    <row r="11" spans="2:2">
      <c r="B11" s="2"/>
    </row>
    <row r="12" spans="2:2">
      <c r="B12" s="2"/>
    </row>
    <row r="13" spans="2:2">
      <c r="B13" s="2"/>
    </row>
    <row r="14" spans="2:2">
      <c r="B14" s="2"/>
    </row>
    <row r="15" spans="2:2">
      <c r="B15" s="2"/>
    </row>
    <row r="16" spans="2:2">
      <c r="B16" s="2"/>
    </row>
    <row r="17" spans="2:2">
      <c r="B17" s="2"/>
    </row>
    <row r="18" spans="2:2">
      <c r="B18" s="2"/>
    </row>
    <row r="19" spans="2:2">
      <c r="B19" s="2"/>
    </row>
    <row r="20" spans="2:2">
      <c r="B20" s="2"/>
    </row>
    <row r="21" spans="2:2">
      <c r="B21" s="2"/>
    </row>
    <row r="22" spans="2:2">
      <c r="B22" s="2"/>
    </row>
    <row r="23" spans="2:2">
      <c r="B23" s="2"/>
    </row>
    <row r="24" spans="2:2">
      <c r="B24" s="2"/>
    </row>
    <row r="25" spans="2:2">
      <c r="B25" s="2"/>
    </row>
    <row r="26" spans="2:2">
      <c r="B26" s="2"/>
    </row>
    <row r="27" spans="2:2">
      <c r="B27" s="2"/>
    </row>
    <row r="28" spans="2:2">
      <c r="B28" s="2"/>
    </row>
    <row r="29" spans="2:2">
      <c r="B29" s="2"/>
    </row>
    <row r="30" spans="2:2">
      <c r="B30" s="2"/>
    </row>
    <row r="31" spans="2:2">
      <c r="B31" s="2"/>
    </row>
    <row r="32" spans="2:2">
      <c r="B32" s="2"/>
    </row>
    <row r="33" spans="2:2">
      <c r="B33" s="2"/>
    </row>
    <row r="34" spans="2:2">
      <c r="B34" s="2"/>
    </row>
    <row r="35" spans="2:2">
      <c r="B35" s="2"/>
    </row>
    <row r="36" spans="2:2">
      <c r="B36" s="2"/>
    </row>
    <row r="37" spans="2:2">
      <c r="B37" s="2"/>
    </row>
    <row r="38" spans="2:2">
      <c r="B38" s="2"/>
    </row>
    <row r="39" spans="2:2">
      <c r="B39" s="2"/>
    </row>
    <row r="40" spans="2:2">
      <c r="B40" s="2"/>
    </row>
    <row r="41" spans="2:2">
      <c r="B41" s="2"/>
    </row>
    <row r="42" spans="2:2">
      <c r="B42" s="2"/>
    </row>
    <row r="43" spans="2:2">
      <c r="B43" s="2"/>
    </row>
    <row r="44" spans="2:2">
      <c r="B44" s="2"/>
    </row>
    <row r="45" spans="2:2">
      <c r="B45" s="2"/>
    </row>
    <row r="46" spans="2:2">
      <c r="B46" s="2"/>
    </row>
    <row r="47" spans="2:2">
      <c r="B47" s="2"/>
    </row>
    <row r="48" spans="2:2">
      <c r="B48" s="2"/>
    </row>
    <row r="49" spans="2:2">
      <c r="B49" s="2"/>
    </row>
    <row r="50" spans="2:2">
      <c r="B50" s="2"/>
    </row>
    <row r="51" spans="2:2">
      <c r="B51" s="2"/>
    </row>
    <row r="52" spans="2:2">
      <c r="B52" s="2"/>
    </row>
    <row r="53" spans="2:2">
      <c r="B53" s="2"/>
    </row>
    <row r="54" spans="2:2">
      <c r="B54" s="2"/>
    </row>
    <row r="55" spans="2:2">
      <c r="B55" s="2"/>
    </row>
    <row r="56" spans="2:2">
      <c r="B56" s="2"/>
    </row>
    <row r="57" spans="2:2">
      <c r="B57" s="2"/>
    </row>
    <row r="58" spans="2:2">
      <c r="B58" s="2"/>
    </row>
    <row r="59" spans="2:2">
      <c r="B59" s="2"/>
    </row>
    <row r="60" spans="1:38">
      <c r="A60" t="str">
        <f>B60&amp;";"&amp;C60&amp;";"&amp;D60&amp;";"&amp;E60&amp;";"&amp;F60&amp;";"&amp;G60&amp;";"&amp;H60&amp;";"&amp;I60&amp;";"&amp;J60&amp;";"&amp;K60&amp;";"&amp;L60&amp;";"&amp;M60&amp;";"&amp;N60&amp;";"&amp;O60&amp;";"&amp;P60&amp;";"&amp;Q60&amp;";"&amp;R60&amp;";"&amp;S60&amp;";"&amp;T60&amp;";"&amp;U60&amp;";"&amp;V60&amp;";"&amp;W60&amp;";"&amp;X60&amp;";"&amp;Y60&amp;";"&amp;Z60&amp;";"&amp;AA60&amp;";"&amp;AB60&amp;";"&amp;AC60&amp;";"&amp;AD60&amp;";"&amp;AE60&amp;";"&amp;AF60&amp;";"&amp;AG60&amp;";"&amp;AH60&amp;";"&amp;AI60&amp;";"&amp;AJ60&amp;";"&amp;AK60&amp;";"&amp;AL60</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0" s="3" t="s">
        <v>1715</v>
      </c>
      <c r="C60" t="s">
        <v>1781</v>
      </c>
      <c r="D60" t="s">
        <v>1782</v>
      </c>
      <c r="E60" t="s">
        <v>1783</v>
      </c>
      <c r="F60" t="s">
        <v>1784</v>
      </c>
      <c r="G60" t="s">
        <v>1785</v>
      </c>
      <c r="H60" t="s">
        <v>1786</v>
      </c>
      <c r="I60" t="s">
        <v>1787</v>
      </c>
      <c r="J60" t="s">
        <v>1788</v>
      </c>
      <c r="K60" t="s">
        <v>1789</v>
      </c>
      <c r="L60" t="s">
        <v>1790</v>
      </c>
      <c r="M60" t="s">
        <v>1791</v>
      </c>
      <c r="N60" t="s">
        <v>1792</v>
      </c>
      <c r="O60" t="s">
        <v>1793</v>
      </c>
      <c r="P60" t="s">
        <v>1794</v>
      </c>
      <c r="Q60" t="s">
        <v>1795</v>
      </c>
      <c r="R60" t="s">
        <v>1796</v>
      </c>
      <c r="S60" t="s">
        <v>1797</v>
      </c>
      <c r="T60" t="s">
        <v>1798</v>
      </c>
      <c r="U60" t="s">
        <v>1799</v>
      </c>
      <c r="V60" t="s">
        <v>1800</v>
      </c>
      <c r="W60" t="s">
        <v>1801</v>
      </c>
      <c r="X60" t="s">
        <v>1802</v>
      </c>
      <c r="Y60" t="s">
        <v>1803</v>
      </c>
      <c r="Z60" t="s">
        <v>1804</v>
      </c>
      <c r="AA60" t="s">
        <v>1805</v>
      </c>
      <c r="AB60" t="s">
        <v>1806</v>
      </c>
      <c r="AC60" t="s">
        <v>1807</v>
      </c>
      <c r="AD60" t="s">
        <v>1808</v>
      </c>
      <c r="AE60" t="s">
        <v>1809</v>
      </c>
      <c r="AF60" t="s">
        <v>1810</v>
      </c>
      <c r="AG60" t="s">
        <v>1811</v>
      </c>
      <c r="AH60" t="s">
        <v>1812</v>
      </c>
      <c r="AI60" t="s">
        <v>1813</v>
      </c>
      <c r="AJ60" t="s">
        <v>1814</v>
      </c>
      <c r="AK60" t="s">
        <v>1815</v>
      </c>
      <c r="AL60" t="s">
        <v>1816</v>
      </c>
    </row>
    <row r="61" spans="1:38">
      <c r="A61" t="str">
        <f t="shared" ref="A61" si="1">B61&amp;";"&amp;C61&amp;";"&amp;D61&amp;";"&amp;E61&amp;";"&amp;F61&amp;";"&amp;G61&amp;";"&amp;H61&amp;";"&amp;I61&amp;";"&amp;J61&amp;";"&amp;K61&amp;";"&amp;L61&amp;";"&amp;M61&amp;";"&amp;N61&amp;";"&amp;O61&amp;";"&amp;P61&amp;";"&amp;Q61&amp;";"&amp;R61&amp;";"&amp;S61&amp;";"&amp;T61&amp;";"&amp;U61&amp;";"&amp;V61&amp;";"&amp;W61&amp;";"&amp;X61&amp;";"&amp;Y61&amp;";"&amp;Z61&amp;";"&amp;AA61&amp;";"&amp;AB61&amp;";"&amp;AC61&amp;";"&amp;AD61&amp;";"&amp;AE61&amp;";"&amp;AF61&amp;";"&amp;AG61&amp;";"&amp;AH61&amp;";"&amp;AI61&amp;";"&amp;AJ61&amp;";"&amp;AK61&amp;";"&amp;AL61</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1" s="3" t="s">
        <v>1715</v>
      </c>
      <c r="C61" t="s">
        <v>1781</v>
      </c>
      <c r="D61" t="s">
        <v>1782</v>
      </c>
      <c r="E61" t="s">
        <v>1783</v>
      </c>
      <c r="F61" t="s">
        <v>1784</v>
      </c>
      <c r="G61" t="s">
        <v>1785</v>
      </c>
      <c r="H61" t="s">
        <v>1786</v>
      </c>
      <c r="I61" t="s">
        <v>1787</v>
      </c>
      <c r="J61" t="s">
        <v>1788</v>
      </c>
      <c r="K61" t="s">
        <v>1789</v>
      </c>
      <c r="L61" t="s">
        <v>1790</v>
      </c>
      <c r="M61" t="s">
        <v>1791</v>
      </c>
      <c r="N61" t="s">
        <v>1792</v>
      </c>
      <c r="O61" t="s">
        <v>1793</v>
      </c>
      <c r="P61" t="s">
        <v>1794</v>
      </c>
      <c r="Q61" t="s">
        <v>1795</v>
      </c>
      <c r="R61" t="s">
        <v>1796</v>
      </c>
      <c r="S61" t="s">
        <v>1797</v>
      </c>
      <c r="T61" t="s">
        <v>1798</v>
      </c>
      <c r="U61" t="s">
        <v>1799</v>
      </c>
      <c r="V61" t="s">
        <v>1800</v>
      </c>
      <c r="W61" t="s">
        <v>1801</v>
      </c>
      <c r="X61" t="s">
        <v>1802</v>
      </c>
      <c r="Y61" t="s">
        <v>1803</v>
      </c>
      <c r="Z61" t="s">
        <v>1804</v>
      </c>
      <c r="AA61" t="s">
        <v>1805</v>
      </c>
      <c r="AB61" t="s">
        <v>1806</v>
      </c>
      <c r="AC61" t="s">
        <v>1807</v>
      </c>
      <c r="AD61" t="s">
        <v>1808</v>
      </c>
      <c r="AE61" t="s">
        <v>1809</v>
      </c>
      <c r="AF61" t="s">
        <v>1810</v>
      </c>
      <c r="AG61" t="s">
        <v>1811</v>
      </c>
      <c r="AH61" t="s">
        <v>1812</v>
      </c>
      <c r="AI61" t="s">
        <v>1813</v>
      </c>
      <c r="AJ61" t="s">
        <v>1814</v>
      </c>
      <c r="AK61" t="s">
        <v>1815</v>
      </c>
      <c r="AL61" t="s">
        <v>1816</v>
      </c>
    </row>
    <row r="62" spans="1:38">
      <c r="A62" t="str">
        <f t="shared" ref="A62" si="2">B62&amp;";"&amp;C62&amp;";"&amp;D62&amp;";"&amp;E62&amp;";"&amp;F62&amp;";"&amp;G62&amp;";"&amp;H62&amp;";"&amp;I62&amp;";"&amp;J62&amp;";"&amp;K62&amp;";"&amp;L62&amp;";"&amp;M62&amp;";"&amp;N62&amp;";"&amp;O62&amp;";"&amp;P62&amp;";"&amp;Q62&amp;";"&amp;R62&amp;";"&amp;S62&amp;";"&amp;T62&amp;";"&amp;U62&amp;";"&amp;V62&amp;";"&amp;W62&amp;";"&amp;X62&amp;";"&amp;Y62&amp;";"&amp;Z62&amp;";"&amp;AA62&amp;";"&amp;AB62&amp;";"&amp;AC62&amp;";"&amp;AD62&amp;";"&amp;AE62&amp;";"&amp;AF62&amp;";"&amp;AG62&amp;";"&amp;AH62&amp;";"&amp;AI62&amp;";"&amp;AJ62&amp;";"&amp;AK62&amp;";"&amp;AL62</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2" s="2" t="s">
        <v>1715</v>
      </c>
      <c r="C62" t="s">
        <v>1781</v>
      </c>
      <c r="D62" t="s">
        <v>1782</v>
      </c>
      <c r="E62" t="s">
        <v>1783</v>
      </c>
      <c r="F62" t="s">
        <v>1784</v>
      </c>
      <c r="G62" t="s">
        <v>1785</v>
      </c>
      <c r="H62" t="s">
        <v>1786</v>
      </c>
      <c r="I62" t="s">
        <v>1787</v>
      </c>
      <c r="J62" t="s">
        <v>1788</v>
      </c>
      <c r="K62" t="s">
        <v>1789</v>
      </c>
      <c r="L62" t="s">
        <v>1790</v>
      </c>
      <c r="M62" t="s">
        <v>1791</v>
      </c>
      <c r="N62" t="s">
        <v>1792</v>
      </c>
      <c r="O62" t="s">
        <v>1793</v>
      </c>
      <c r="P62" t="s">
        <v>1794</v>
      </c>
      <c r="Q62" t="s">
        <v>1795</v>
      </c>
      <c r="R62" t="s">
        <v>1796</v>
      </c>
      <c r="S62" t="s">
        <v>1797</v>
      </c>
      <c r="T62" t="s">
        <v>1798</v>
      </c>
      <c r="U62" t="s">
        <v>1799</v>
      </c>
      <c r="V62" t="s">
        <v>1800</v>
      </c>
      <c r="W62" t="s">
        <v>1801</v>
      </c>
      <c r="X62" t="s">
        <v>1802</v>
      </c>
      <c r="Y62" t="s">
        <v>1803</v>
      </c>
      <c r="Z62" t="s">
        <v>1804</v>
      </c>
      <c r="AA62" t="s">
        <v>1805</v>
      </c>
      <c r="AB62" t="s">
        <v>1806</v>
      </c>
      <c r="AC62" t="s">
        <v>1807</v>
      </c>
      <c r="AD62" t="s">
        <v>1808</v>
      </c>
      <c r="AE62" t="s">
        <v>1809</v>
      </c>
      <c r="AF62" t="s">
        <v>1810</v>
      </c>
      <c r="AG62" t="s">
        <v>1811</v>
      </c>
      <c r="AH62" t="s">
        <v>1812</v>
      </c>
      <c r="AI62" t="s">
        <v>1813</v>
      </c>
      <c r="AJ62" t="s">
        <v>1814</v>
      </c>
      <c r="AK62" t="s">
        <v>1815</v>
      </c>
      <c r="AL62" t="s">
        <v>1816</v>
      </c>
    </row>
    <row r="63" spans="1:38">
      <c r="A63" t="str">
        <f t="shared" ref="A63" si="3">B63&amp;";"&amp;C63&amp;";"&amp;D63&amp;";"&amp;E63&amp;";"&amp;F63&amp;";"&amp;G63&amp;";"&amp;H63&amp;";"&amp;I63&amp;";"&amp;J63&amp;";"&amp;K63&amp;";"&amp;L63&amp;";"&amp;M63&amp;";"&amp;N63&amp;";"&amp;O63&amp;";"&amp;P63&amp;";"&amp;Q63&amp;";"&amp;R63&amp;";"&amp;S63&amp;";"&amp;T63&amp;";"&amp;U63&amp;";"&amp;V63&amp;";"&amp;W63&amp;";"&amp;X63&amp;";"&amp;Y63&amp;";"&amp;Z63&amp;";"&amp;AA63&amp;";"&amp;AB63&amp;";"&amp;AC63&amp;";"&amp;AD63&amp;";"&amp;AE63&amp;";"&amp;AF63&amp;";"&amp;AG63&amp;";"&amp;AH63&amp;";"&amp;AI63&amp;";"&amp;AJ63&amp;";"&amp;AK63&amp;";"&amp;AL63</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3" s="2" t="s">
        <v>1715</v>
      </c>
      <c r="C63" t="s">
        <v>1781</v>
      </c>
      <c r="D63" t="s">
        <v>1782</v>
      </c>
      <c r="E63" t="s">
        <v>1783</v>
      </c>
      <c r="F63" t="s">
        <v>1784</v>
      </c>
      <c r="G63" t="s">
        <v>1785</v>
      </c>
      <c r="H63" t="s">
        <v>1786</v>
      </c>
      <c r="I63" t="s">
        <v>1787</v>
      </c>
      <c r="J63" t="s">
        <v>1788</v>
      </c>
      <c r="K63" t="s">
        <v>1789</v>
      </c>
      <c r="L63" t="s">
        <v>1790</v>
      </c>
      <c r="M63" t="s">
        <v>1791</v>
      </c>
      <c r="N63" t="s">
        <v>1792</v>
      </c>
      <c r="O63" t="s">
        <v>1793</v>
      </c>
      <c r="P63" t="s">
        <v>1794</v>
      </c>
      <c r="Q63" t="s">
        <v>1795</v>
      </c>
      <c r="R63" t="s">
        <v>1796</v>
      </c>
      <c r="S63" t="s">
        <v>1797</v>
      </c>
      <c r="T63" t="s">
        <v>1798</v>
      </c>
      <c r="U63" t="s">
        <v>1799</v>
      </c>
      <c r="V63" t="s">
        <v>1800</v>
      </c>
      <c r="W63" t="s">
        <v>1801</v>
      </c>
      <c r="X63" t="s">
        <v>1802</v>
      </c>
      <c r="Y63" t="s">
        <v>1803</v>
      </c>
      <c r="Z63" t="s">
        <v>1804</v>
      </c>
      <c r="AA63" t="s">
        <v>1805</v>
      </c>
      <c r="AB63" t="s">
        <v>1806</v>
      </c>
      <c r="AC63" t="s">
        <v>1807</v>
      </c>
      <c r="AD63" t="s">
        <v>1808</v>
      </c>
      <c r="AE63" t="s">
        <v>1809</v>
      </c>
      <c r="AF63" t="s">
        <v>1810</v>
      </c>
      <c r="AG63" t="s">
        <v>1811</v>
      </c>
      <c r="AH63" t="s">
        <v>1812</v>
      </c>
      <c r="AI63" t="s">
        <v>1813</v>
      </c>
      <c r="AJ63" t="s">
        <v>1814</v>
      </c>
      <c r="AK63" t="s">
        <v>1815</v>
      </c>
      <c r="AL63" t="s">
        <v>1816</v>
      </c>
    </row>
    <row r="64" spans="1:38">
      <c r="A64" t="str">
        <f t="shared" ref="A64" si="4">B64&amp;";"&amp;C64&amp;";"&amp;D64&amp;";"&amp;E64&amp;";"&amp;F64&amp;";"&amp;G64&amp;";"&amp;H64&amp;";"&amp;I64&amp;";"&amp;J64&amp;";"&amp;K64&amp;";"&amp;L64&amp;";"&amp;M64&amp;";"&amp;N64&amp;";"&amp;O64&amp;";"&amp;P64&amp;";"&amp;Q64&amp;";"&amp;R64&amp;";"&amp;S64&amp;";"&amp;T64&amp;";"&amp;U64&amp;";"&amp;V64&amp;";"&amp;W64&amp;";"&amp;X64&amp;";"&amp;Y64&amp;";"&amp;Z64&amp;";"&amp;AA64&amp;";"&amp;AB64&amp;";"&amp;AC64&amp;";"&amp;AD64&amp;";"&amp;AE64&amp;";"&amp;AF64&amp;";"&amp;AG64&amp;";"&amp;AH64&amp;";"&amp;AI64&amp;";"&amp;AJ64&amp;";"&amp;AK64&amp;";"&amp;AL64</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4" s="2" t="s">
        <v>1715</v>
      </c>
      <c r="C64" t="s">
        <v>1781</v>
      </c>
      <c r="D64" t="s">
        <v>1782</v>
      </c>
      <c r="E64" t="s">
        <v>1783</v>
      </c>
      <c r="F64" t="s">
        <v>1784</v>
      </c>
      <c r="G64" t="s">
        <v>1785</v>
      </c>
      <c r="H64" t="s">
        <v>1786</v>
      </c>
      <c r="I64" t="s">
        <v>1787</v>
      </c>
      <c r="J64" t="s">
        <v>1788</v>
      </c>
      <c r="K64" t="s">
        <v>1789</v>
      </c>
      <c r="L64" t="s">
        <v>1790</v>
      </c>
      <c r="M64" t="s">
        <v>1791</v>
      </c>
      <c r="N64" t="s">
        <v>1792</v>
      </c>
      <c r="O64" t="s">
        <v>1793</v>
      </c>
      <c r="P64" t="s">
        <v>1794</v>
      </c>
      <c r="Q64" t="s">
        <v>1795</v>
      </c>
      <c r="R64" t="s">
        <v>1796</v>
      </c>
      <c r="S64" t="s">
        <v>1797</v>
      </c>
      <c r="T64" t="s">
        <v>1798</v>
      </c>
      <c r="U64" t="s">
        <v>1799</v>
      </c>
      <c r="V64" t="s">
        <v>1800</v>
      </c>
      <c r="W64" t="s">
        <v>1801</v>
      </c>
      <c r="X64" t="s">
        <v>1802</v>
      </c>
      <c r="Y64" t="s">
        <v>1803</v>
      </c>
      <c r="Z64" t="s">
        <v>1804</v>
      </c>
      <c r="AA64" t="s">
        <v>1805</v>
      </c>
      <c r="AB64" t="s">
        <v>1806</v>
      </c>
      <c r="AC64" t="s">
        <v>1807</v>
      </c>
      <c r="AD64" t="s">
        <v>1808</v>
      </c>
      <c r="AE64" t="s">
        <v>1809</v>
      </c>
      <c r="AF64" t="s">
        <v>1810</v>
      </c>
      <c r="AG64" t="s">
        <v>1811</v>
      </c>
      <c r="AH64" t="s">
        <v>1812</v>
      </c>
      <c r="AI64" t="s">
        <v>1813</v>
      </c>
      <c r="AJ64" t="s">
        <v>1814</v>
      </c>
      <c r="AK64" t="s">
        <v>1815</v>
      </c>
      <c r="AL64" t="s">
        <v>1816</v>
      </c>
    </row>
    <row r="65" spans="1:38">
      <c r="A65" t="str">
        <f t="shared" ref="A65:A93" si="5">B65&amp;";"&amp;C65&amp;";"&amp;D65&amp;";"&amp;E65&amp;";"&amp;F65&amp;";"&amp;G65&amp;";"&amp;H65&amp;";"&amp;I65&amp;";"&amp;J65&amp;";"&amp;K65&amp;";"&amp;L65&amp;";"&amp;M65&amp;";"&amp;N65&amp;";"&amp;O65&amp;";"&amp;P65&amp;";"&amp;Q65&amp;";"&amp;R65&amp;";"&amp;S65&amp;";"&amp;T65&amp;";"&amp;U65&amp;";"&amp;V65&amp;";"&amp;W65&amp;";"&amp;X65&amp;";"&amp;Y65&amp;";"&amp;Z65&amp;";"&amp;AA65&amp;";"&amp;AB65&amp;";"&amp;AC65&amp;";"&amp;AD65&amp;";"&amp;AE65&amp;";"&amp;AF65&amp;";"&amp;AG65&amp;";"&amp;AH65&amp;";"&amp;AI65&amp;";"&amp;AJ65&amp;";"&amp;AK65&amp;";"&amp;AL65</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5" s="2" t="s">
        <v>1715</v>
      </c>
      <c r="C65" t="s">
        <v>1781</v>
      </c>
      <c r="D65" t="s">
        <v>1782</v>
      </c>
      <c r="E65" t="s">
        <v>1783</v>
      </c>
      <c r="F65" t="s">
        <v>1784</v>
      </c>
      <c r="G65" t="s">
        <v>1785</v>
      </c>
      <c r="H65" t="s">
        <v>1786</v>
      </c>
      <c r="I65" t="s">
        <v>1787</v>
      </c>
      <c r="J65" t="s">
        <v>1788</v>
      </c>
      <c r="K65" t="s">
        <v>1789</v>
      </c>
      <c r="L65" t="s">
        <v>1790</v>
      </c>
      <c r="M65" t="s">
        <v>1791</v>
      </c>
      <c r="N65" t="s">
        <v>1792</v>
      </c>
      <c r="O65" t="s">
        <v>1793</v>
      </c>
      <c r="P65" t="s">
        <v>1794</v>
      </c>
      <c r="Q65" t="s">
        <v>1795</v>
      </c>
      <c r="R65" t="s">
        <v>1796</v>
      </c>
      <c r="S65" t="s">
        <v>1797</v>
      </c>
      <c r="T65" t="s">
        <v>1798</v>
      </c>
      <c r="U65" t="s">
        <v>1799</v>
      </c>
      <c r="V65" t="s">
        <v>1800</v>
      </c>
      <c r="W65" t="s">
        <v>1801</v>
      </c>
      <c r="X65" t="s">
        <v>1802</v>
      </c>
      <c r="Y65" t="s">
        <v>1803</v>
      </c>
      <c r="Z65" t="s">
        <v>1804</v>
      </c>
      <c r="AA65" t="s">
        <v>1805</v>
      </c>
      <c r="AB65" t="s">
        <v>1806</v>
      </c>
      <c r="AC65" t="s">
        <v>1807</v>
      </c>
      <c r="AD65" t="s">
        <v>1808</v>
      </c>
      <c r="AE65" t="s">
        <v>1809</v>
      </c>
      <c r="AF65" t="s">
        <v>1810</v>
      </c>
      <c r="AG65" t="s">
        <v>1811</v>
      </c>
      <c r="AH65" t="s">
        <v>1812</v>
      </c>
      <c r="AI65" t="s">
        <v>1813</v>
      </c>
      <c r="AJ65" t="s">
        <v>1814</v>
      </c>
      <c r="AK65" t="s">
        <v>1815</v>
      </c>
      <c r="AL65" t="s">
        <v>1816</v>
      </c>
    </row>
    <row r="66" spans="1:38">
      <c r="A66"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6" s="2" t="s">
        <v>1715</v>
      </c>
      <c r="C66" t="s">
        <v>1781</v>
      </c>
      <c r="D66" t="s">
        <v>1782</v>
      </c>
      <c r="E66" t="s">
        <v>1783</v>
      </c>
      <c r="F66" t="s">
        <v>1784</v>
      </c>
      <c r="G66" t="s">
        <v>1785</v>
      </c>
      <c r="H66" t="s">
        <v>1786</v>
      </c>
      <c r="I66" t="s">
        <v>1787</v>
      </c>
      <c r="J66" t="s">
        <v>1788</v>
      </c>
      <c r="K66" t="s">
        <v>1789</v>
      </c>
      <c r="L66" t="s">
        <v>1790</v>
      </c>
      <c r="M66" t="s">
        <v>1791</v>
      </c>
      <c r="N66" t="s">
        <v>1792</v>
      </c>
      <c r="O66" t="s">
        <v>1793</v>
      </c>
      <c r="P66" t="s">
        <v>1794</v>
      </c>
      <c r="Q66" t="s">
        <v>1795</v>
      </c>
      <c r="R66" t="s">
        <v>1796</v>
      </c>
      <c r="S66" t="s">
        <v>1797</v>
      </c>
      <c r="T66" t="s">
        <v>1798</v>
      </c>
      <c r="U66" t="s">
        <v>1799</v>
      </c>
      <c r="V66" t="s">
        <v>1800</v>
      </c>
      <c r="W66" t="s">
        <v>1801</v>
      </c>
      <c r="X66" t="s">
        <v>1802</v>
      </c>
      <c r="Y66" t="s">
        <v>1803</v>
      </c>
      <c r="Z66" t="s">
        <v>1804</v>
      </c>
      <c r="AA66" t="s">
        <v>1805</v>
      </c>
      <c r="AB66" t="s">
        <v>1806</v>
      </c>
      <c r="AC66" t="s">
        <v>1807</v>
      </c>
      <c r="AD66" t="s">
        <v>1808</v>
      </c>
      <c r="AE66" t="s">
        <v>1809</v>
      </c>
      <c r="AF66" t="s">
        <v>1810</v>
      </c>
      <c r="AG66" t="s">
        <v>1811</v>
      </c>
      <c r="AH66" t="s">
        <v>1812</v>
      </c>
      <c r="AI66" t="s">
        <v>1813</v>
      </c>
      <c r="AJ66" t="s">
        <v>1814</v>
      </c>
      <c r="AK66" t="s">
        <v>1815</v>
      </c>
      <c r="AL66" t="s">
        <v>1816</v>
      </c>
    </row>
    <row r="67" spans="1:38">
      <c r="A67"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7" s="2" t="s">
        <v>1715</v>
      </c>
      <c r="C67" t="s">
        <v>1781</v>
      </c>
      <c r="D67" t="s">
        <v>1782</v>
      </c>
      <c r="E67" t="s">
        <v>1783</v>
      </c>
      <c r="F67" t="s">
        <v>1784</v>
      </c>
      <c r="G67" t="s">
        <v>1785</v>
      </c>
      <c r="H67" t="s">
        <v>1786</v>
      </c>
      <c r="I67" t="s">
        <v>1787</v>
      </c>
      <c r="J67" t="s">
        <v>1788</v>
      </c>
      <c r="K67" t="s">
        <v>1789</v>
      </c>
      <c r="L67" t="s">
        <v>1790</v>
      </c>
      <c r="M67" t="s">
        <v>1791</v>
      </c>
      <c r="N67" t="s">
        <v>1792</v>
      </c>
      <c r="O67" t="s">
        <v>1793</v>
      </c>
      <c r="P67" t="s">
        <v>1794</v>
      </c>
      <c r="Q67" t="s">
        <v>1795</v>
      </c>
      <c r="R67" t="s">
        <v>1796</v>
      </c>
      <c r="S67" t="s">
        <v>1797</v>
      </c>
      <c r="T67" t="s">
        <v>1798</v>
      </c>
      <c r="U67" t="s">
        <v>1799</v>
      </c>
      <c r="V67" t="s">
        <v>1800</v>
      </c>
      <c r="W67" t="s">
        <v>1801</v>
      </c>
      <c r="X67" t="s">
        <v>1802</v>
      </c>
      <c r="Y67" t="s">
        <v>1803</v>
      </c>
      <c r="Z67" t="s">
        <v>1804</v>
      </c>
      <c r="AA67" t="s">
        <v>1805</v>
      </c>
      <c r="AB67" t="s">
        <v>1806</v>
      </c>
      <c r="AC67" t="s">
        <v>1807</v>
      </c>
      <c r="AD67" t="s">
        <v>1808</v>
      </c>
      <c r="AE67" t="s">
        <v>1809</v>
      </c>
      <c r="AF67" t="s">
        <v>1810</v>
      </c>
      <c r="AG67" t="s">
        <v>1811</v>
      </c>
      <c r="AH67" t="s">
        <v>1812</v>
      </c>
      <c r="AI67" t="s">
        <v>1813</v>
      </c>
      <c r="AJ67" t="s">
        <v>1814</v>
      </c>
      <c r="AK67" t="s">
        <v>1815</v>
      </c>
      <c r="AL67" t="s">
        <v>1816</v>
      </c>
    </row>
    <row r="68" spans="1:38">
      <c r="A68"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8" s="2" t="s">
        <v>1715</v>
      </c>
      <c r="C68" t="s">
        <v>1781</v>
      </c>
      <c r="D68" t="s">
        <v>1782</v>
      </c>
      <c r="E68" t="s">
        <v>1783</v>
      </c>
      <c r="F68" t="s">
        <v>1784</v>
      </c>
      <c r="G68" t="s">
        <v>1785</v>
      </c>
      <c r="H68" t="s">
        <v>1786</v>
      </c>
      <c r="I68" t="s">
        <v>1787</v>
      </c>
      <c r="J68" t="s">
        <v>1788</v>
      </c>
      <c r="K68" t="s">
        <v>1789</v>
      </c>
      <c r="L68" t="s">
        <v>1790</v>
      </c>
      <c r="M68" t="s">
        <v>1791</v>
      </c>
      <c r="N68" t="s">
        <v>1792</v>
      </c>
      <c r="O68" t="s">
        <v>1793</v>
      </c>
      <c r="P68" t="s">
        <v>1794</v>
      </c>
      <c r="Q68" t="s">
        <v>1795</v>
      </c>
      <c r="R68" t="s">
        <v>1796</v>
      </c>
      <c r="S68" t="s">
        <v>1797</v>
      </c>
      <c r="T68" t="s">
        <v>1798</v>
      </c>
      <c r="U68" t="s">
        <v>1799</v>
      </c>
      <c r="V68" t="s">
        <v>1800</v>
      </c>
      <c r="W68" t="s">
        <v>1801</v>
      </c>
      <c r="X68" t="s">
        <v>1802</v>
      </c>
      <c r="Y68" t="s">
        <v>1803</v>
      </c>
      <c r="Z68" t="s">
        <v>1804</v>
      </c>
      <c r="AA68" t="s">
        <v>1805</v>
      </c>
      <c r="AB68" t="s">
        <v>1806</v>
      </c>
      <c r="AC68" t="s">
        <v>1807</v>
      </c>
      <c r="AD68" t="s">
        <v>1808</v>
      </c>
      <c r="AE68" t="s">
        <v>1809</v>
      </c>
      <c r="AF68" t="s">
        <v>1810</v>
      </c>
      <c r="AG68" t="s">
        <v>1811</v>
      </c>
      <c r="AH68" t="s">
        <v>1812</v>
      </c>
      <c r="AI68" t="s">
        <v>1813</v>
      </c>
      <c r="AJ68" t="s">
        <v>1814</v>
      </c>
      <c r="AK68" t="s">
        <v>1815</v>
      </c>
      <c r="AL68" t="s">
        <v>1816</v>
      </c>
    </row>
    <row r="69" spans="1:38">
      <c r="A69"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9" s="2" t="s">
        <v>1715</v>
      </c>
      <c r="C69" t="s">
        <v>1781</v>
      </c>
      <c r="D69" t="s">
        <v>1782</v>
      </c>
      <c r="E69" t="s">
        <v>1783</v>
      </c>
      <c r="F69" t="s">
        <v>1784</v>
      </c>
      <c r="G69" t="s">
        <v>1785</v>
      </c>
      <c r="H69" t="s">
        <v>1786</v>
      </c>
      <c r="I69" t="s">
        <v>1787</v>
      </c>
      <c r="J69" t="s">
        <v>1788</v>
      </c>
      <c r="K69" t="s">
        <v>1789</v>
      </c>
      <c r="L69" t="s">
        <v>1790</v>
      </c>
      <c r="M69" t="s">
        <v>1791</v>
      </c>
      <c r="N69" t="s">
        <v>1792</v>
      </c>
      <c r="O69" t="s">
        <v>1793</v>
      </c>
      <c r="P69" t="s">
        <v>1794</v>
      </c>
      <c r="Q69" t="s">
        <v>1795</v>
      </c>
      <c r="R69" t="s">
        <v>1796</v>
      </c>
      <c r="S69" t="s">
        <v>1797</v>
      </c>
      <c r="T69" t="s">
        <v>1798</v>
      </c>
      <c r="U69" t="s">
        <v>1799</v>
      </c>
      <c r="V69" t="s">
        <v>1800</v>
      </c>
      <c r="W69" t="s">
        <v>1801</v>
      </c>
      <c r="X69" t="s">
        <v>1802</v>
      </c>
      <c r="Y69" t="s">
        <v>1803</v>
      </c>
      <c r="Z69" t="s">
        <v>1804</v>
      </c>
      <c r="AA69" t="s">
        <v>1805</v>
      </c>
      <c r="AB69" t="s">
        <v>1806</v>
      </c>
      <c r="AC69" t="s">
        <v>1807</v>
      </c>
      <c r="AD69" t="s">
        <v>1808</v>
      </c>
      <c r="AE69" t="s">
        <v>1809</v>
      </c>
      <c r="AF69" t="s">
        <v>1810</v>
      </c>
      <c r="AG69" t="s">
        <v>1811</v>
      </c>
      <c r="AH69" t="s">
        <v>1812</v>
      </c>
      <c r="AI69" t="s">
        <v>1813</v>
      </c>
      <c r="AJ69" t="s">
        <v>1814</v>
      </c>
      <c r="AK69" t="s">
        <v>1815</v>
      </c>
      <c r="AL69" t="s">
        <v>1816</v>
      </c>
    </row>
    <row r="70" spans="1:38">
      <c r="A70"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0" s="2" t="s">
        <v>1715</v>
      </c>
      <c r="C70" t="s">
        <v>1781</v>
      </c>
      <c r="D70" t="s">
        <v>1782</v>
      </c>
      <c r="E70" t="s">
        <v>1783</v>
      </c>
      <c r="F70" t="s">
        <v>1784</v>
      </c>
      <c r="G70" t="s">
        <v>1785</v>
      </c>
      <c r="H70" t="s">
        <v>1786</v>
      </c>
      <c r="I70" t="s">
        <v>1787</v>
      </c>
      <c r="J70" t="s">
        <v>1788</v>
      </c>
      <c r="K70" t="s">
        <v>1789</v>
      </c>
      <c r="L70" t="s">
        <v>1790</v>
      </c>
      <c r="M70" t="s">
        <v>1791</v>
      </c>
      <c r="N70" t="s">
        <v>1792</v>
      </c>
      <c r="O70" t="s">
        <v>1793</v>
      </c>
      <c r="P70" t="s">
        <v>1794</v>
      </c>
      <c r="Q70" t="s">
        <v>1795</v>
      </c>
      <c r="R70" t="s">
        <v>1796</v>
      </c>
      <c r="S70" t="s">
        <v>1797</v>
      </c>
      <c r="T70" t="s">
        <v>1798</v>
      </c>
      <c r="U70" t="s">
        <v>1799</v>
      </c>
      <c r="V70" t="s">
        <v>1800</v>
      </c>
      <c r="W70" t="s">
        <v>1801</v>
      </c>
      <c r="X70" t="s">
        <v>1802</v>
      </c>
      <c r="Y70" t="s">
        <v>1803</v>
      </c>
      <c r="Z70" t="s">
        <v>1804</v>
      </c>
      <c r="AA70" t="s">
        <v>1805</v>
      </c>
      <c r="AB70" t="s">
        <v>1806</v>
      </c>
      <c r="AC70" t="s">
        <v>1807</v>
      </c>
      <c r="AD70" t="s">
        <v>1808</v>
      </c>
      <c r="AE70" t="s">
        <v>1809</v>
      </c>
      <c r="AF70" t="s">
        <v>1810</v>
      </c>
      <c r="AG70" t="s">
        <v>1811</v>
      </c>
      <c r="AH70" t="s">
        <v>1812</v>
      </c>
      <c r="AI70" t="s">
        <v>1813</v>
      </c>
      <c r="AJ70" t="s">
        <v>1814</v>
      </c>
      <c r="AK70" t="s">
        <v>1815</v>
      </c>
      <c r="AL70" t="s">
        <v>1816</v>
      </c>
    </row>
    <row r="71" spans="1:38">
      <c r="A71"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1" s="2" t="s">
        <v>1715</v>
      </c>
      <c r="C71" t="s">
        <v>1781</v>
      </c>
      <c r="D71" t="s">
        <v>1782</v>
      </c>
      <c r="E71" t="s">
        <v>1783</v>
      </c>
      <c r="F71" t="s">
        <v>1784</v>
      </c>
      <c r="G71" t="s">
        <v>1785</v>
      </c>
      <c r="H71" t="s">
        <v>1786</v>
      </c>
      <c r="I71" t="s">
        <v>1787</v>
      </c>
      <c r="J71" t="s">
        <v>1788</v>
      </c>
      <c r="K71" t="s">
        <v>1789</v>
      </c>
      <c r="L71" t="s">
        <v>1790</v>
      </c>
      <c r="M71" t="s">
        <v>1791</v>
      </c>
      <c r="N71" t="s">
        <v>1792</v>
      </c>
      <c r="O71" t="s">
        <v>1793</v>
      </c>
      <c r="P71" t="s">
        <v>1794</v>
      </c>
      <c r="Q71" t="s">
        <v>1795</v>
      </c>
      <c r="R71" t="s">
        <v>1796</v>
      </c>
      <c r="S71" t="s">
        <v>1797</v>
      </c>
      <c r="T71" t="s">
        <v>1798</v>
      </c>
      <c r="U71" t="s">
        <v>1799</v>
      </c>
      <c r="V71" t="s">
        <v>1800</v>
      </c>
      <c r="W71" t="s">
        <v>1801</v>
      </c>
      <c r="X71" t="s">
        <v>1802</v>
      </c>
      <c r="Y71" t="s">
        <v>1803</v>
      </c>
      <c r="Z71" t="s">
        <v>1804</v>
      </c>
      <c r="AA71" t="s">
        <v>1805</v>
      </c>
      <c r="AB71" t="s">
        <v>1806</v>
      </c>
      <c r="AC71" t="s">
        <v>1807</v>
      </c>
      <c r="AD71" t="s">
        <v>1808</v>
      </c>
      <c r="AE71" t="s">
        <v>1809</v>
      </c>
      <c r="AF71" t="s">
        <v>1810</v>
      </c>
      <c r="AG71" t="s">
        <v>1811</v>
      </c>
      <c r="AH71" t="s">
        <v>1812</v>
      </c>
      <c r="AI71" t="s">
        <v>1813</v>
      </c>
      <c r="AJ71" t="s">
        <v>1814</v>
      </c>
      <c r="AK71" t="s">
        <v>1815</v>
      </c>
      <c r="AL71" t="s">
        <v>1816</v>
      </c>
    </row>
    <row r="72" spans="1:38">
      <c r="A72" t="str">
        <f t="shared" si="5"/>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2" s="2" t="s">
        <v>1715</v>
      </c>
      <c r="C72" t="s">
        <v>1781</v>
      </c>
      <c r="D72" t="s">
        <v>1782</v>
      </c>
      <c r="E72" t="s">
        <v>1783</v>
      </c>
      <c r="F72" t="s">
        <v>1784</v>
      </c>
      <c r="G72" t="s">
        <v>1785</v>
      </c>
      <c r="H72" t="s">
        <v>1786</v>
      </c>
      <c r="I72" t="s">
        <v>1787</v>
      </c>
      <c r="J72" t="s">
        <v>1788</v>
      </c>
      <c r="K72" t="s">
        <v>1789</v>
      </c>
      <c r="L72" t="s">
        <v>1790</v>
      </c>
      <c r="M72" t="s">
        <v>1791</v>
      </c>
      <c r="N72" t="s">
        <v>1792</v>
      </c>
      <c r="O72" t="s">
        <v>1793</v>
      </c>
      <c r="P72" t="s">
        <v>1794</v>
      </c>
      <c r="Q72" t="s">
        <v>1795</v>
      </c>
      <c r="R72" t="s">
        <v>1796</v>
      </c>
      <c r="S72" t="s">
        <v>1797</v>
      </c>
      <c r="T72" t="s">
        <v>1798</v>
      </c>
      <c r="U72" t="s">
        <v>1799</v>
      </c>
      <c r="V72" t="s">
        <v>1800</v>
      </c>
      <c r="W72" t="s">
        <v>1801</v>
      </c>
      <c r="X72" t="s">
        <v>1802</v>
      </c>
      <c r="Y72" t="s">
        <v>1803</v>
      </c>
      <c r="Z72" t="s">
        <v>1804</v>
      </c>
      <c r="AA72" t="s">
        <v>1805</v>
      </c>
      <c r="AB72" t="s">
        <v>1806</v>
      </c>
      <c r="AC72" t="s">
        <v>1807</v>
      </c>
      <c r="AD72" t="s">
        <v>1808</v>
      </c>
      <c r="AE72" t="s">
        <v>1809</v>
      </c>
      <c r="AF72" t="s">
        <v>1810</v>
      </c>
      <c r="AG72" t="s">
        <v>1811</v>
      </c>
      <c r="AH72" t="s">
        <v>1812</v>
      </c>
      <c r="AI72" t="s">
        <v>1813</v>
      </c>
      <c r="AJ72" t="s">
        <v>1814</v>
      </c>
      <c r="AK72" t="s">
        <v>1815</v>
      </c>
      <c r="AL72" t="s">
        <v>1816</v>
      </c>
    </row>
    <row r="73" spans="1:38">
      <c r="A73"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3" s="2" t="s">
        <v>1716</v>
      </c>
      <c r="C73" t="s">
        <v>1793</v>
      </c>
      <c r="D73" t="s">
        <v>1794</v>
      </c>
      <c r="E73" t="s">
        <v>1795</v>
      </c>
      <c r="F73" t="s">
        <v>1796</v>
      </c>
      <c r="G73" t="s">
        <v>1797</v>
      </c>
      <c r="H73" t="s">
        <v>1798</v>
      </c>
      <c r="I73" t="s">
        <v>1799</v>
      </c>
      <c r="J73" t="s">
        <v>1800</v>
      </c>
      <c r="K73" t="s">
        <v>1801</v>
      </c>
      <c r="L73" t="s">
        <v>1802</v>
      </c>
      <c r="M73" t="s">
        <v>1803</v>
      </c>
      <c r="N73" t="s">
        <v>1804</v>
      </c>
      <c r="O73" t="s">
        <v>1817</v>
      </c>
      <c r="P73" t="s">
        <v>1818</v>
      </c>
      <c r="Q73" t="s">
        <v>1819</v>
      </c>
      <c r="R73" t="s">
        <v>1820</v>
      </c>
      <c r="S73" t="s">
        <v>1821</v>
      </c>
      <c r="T73" t="s">
        <v>1822</v>
      </c>
      <c r="U73" t="s">
        <v>1823</v>
      </c>
      <c r="V73" t="s">
        <v>1824</v>
      </c>
      <c r="W73" t="s">
        <v>1825</v>
      </c>
      <c r="X73" t="s">
        <v>1826</v>
      </c>
      <c r="Y73" t="s">
        <v>1827</v>
      </c>
      <c r="Z73" t="s">
        <v>1828</v>
      </c>
      <c r="AA73" t="s">
        <v>1805</v>
      </c>
      <c r="AB73" t="s">
        <v>1806</v>
      </c>
      <c r="AC73" t="s">
        <v>1807</v>
      </c>
      <c r="AD73" t="s">
        <v>1808</v>
      </c>
      <c r="AE73" t="s">
        <v>1809</v>
      </c>
      <c r="AF73" t="s">
        <v>1810</v>
      </c>
      <c r="AG73" t="s">
        <v>1811</v>
      </c>
      <c r="AH73" t="s">
        <v>1812</v>
      </c>
      <c r="AI73" t="s">
        <v>1813</v>
      </c>
      <c r="AJ73" t="s">
        <v>1814</v>
      </c>
      <c r="AK73" t="s">
        <v>1815</v>
      </c>
      <c r="AL73" t="s">
        <v>1816</v>
      </c>
    </row>
    <row r="74" spans="1:38">
      <c r="A74"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4" s="2" t="s">
        <v>1716</v>
      </c>
      <c r="C74" t="s">
        <v>1793</v>
      </c>
      <c r="D74" t="s">
        <v>1794</v>
      </c>
      <c r="E74" t="s">
        <v>1795</v>
      </c>
      <c r="F74" t="s">
        <v>1796</v>
      </c>
      <c r="G74" t="s">
        <v>1797</v>
      </c>
      <c r="H74" t="s">
        <v>1798</v>
      </c>
      <c r="I74" t="s">
        <v>1799</v>
      </c>
      <c r="J74" t="s">
        <v>1800</v>
      </c>
      <c r="K74" t="s">
        <v>1801</v>
      </c>
      <c r="L74" t="s">
        <v>1802</v>
      </c>
      <c r="M74" t="s">
        <v>1803</v>
      </c>
      <c r="N74" t="s">
        <v>1804</v>
      </c>
      <c r="O74" t="s">
        <v>1817</v>
      </c>
      <c r="P74" t="s">
        <v>1818</v>
      </c>
      <c r="Q74" t="s">
        <v>1819</v>
      </c>
      <c r="R74" t="s">
        <v>1820</v>
      </c>
      <c r="S74" t="s">
        <v>1821</v>
      </c>
      <c r="T74" t="s">
        <v>1822</v>
      </c>
      <c r="U74" t="s">
        <v>1823</v>
      </c>
      <c r="V74" t="s">
        <v>1824</v>
      </c>
      <c r="W74" t="s">
        <v>1825</v>
      </c>
      <c r="X74" t="s">
        <v>1826</v>
      </c>
      <c r="Y74" t="s">
        <v>1827</v>
      </c>
      <c r="Z74" t="s">
        <v>1828</v>
      </c>
      <c r="AA74" t="s">
        <v>1805</v>
      </c>
      <c r="AB74" t="s">
        <v>1806</v>
      </c>
      <c r="AC74" t="s">
        <v>1807</v>
      </c>
      <c r="AD74" t="s">
        <v>1808</v>
      </c>
      <c r="AE74" t="s">
        <v>1809</v>
      </c>
      <c r="AF74" t="s">
        <v>1810</v>
      </c>
      <c r="AG74" t="s">
        <v>1811</v>
      </c>
      <c r="AH74" t="s">
        <v>1812</v>
      </c>
      <c r="AI74" t="s">
        <v>1813</v>
      </c>
      <c r="AJ74" t="s">
        <v>1814</v>
      </c>
      <c r="AK74" t="s">
        <v>1815</v>
      </c>
      <c r="AL74" t="s">
        <v>1816</v>
      </c>
    </row>
    <row r="75" spans="1:38">
      <c r="A75"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5" s="2" t="s">
        <v>1716</v>
      </c>
      <c r="C75" t="s">
        <v>1793</v>
      </c>
      <c r="D75" t="s">
        <v>1794</v>
      </c>
      <c r="E75" t="s">
        <v>1795</v>
      </c>
      <c r="F75" t="s">
        <v>1796</v>
      </c>
      <c r="G75" t="s">
        <v>1797</v>
      </c>
      <c r="H75" t="s">
        <v>1798</v>
      </c>
      <c r="I75" t="s">
        <v>1799</v>
      </c>
      <c r="J75" t="s">
        <v>1800</v>
      </c>
      <c r="K75" t="s">
        <v>1801</v>
      </c>
      <c r="L75" t="s">
        <v>1802</v>
      </c>
      <c r="M75" t="s">
        <v>1803</v>
      </c>
      <c r="N75" t="s">
        <v>1804</v>
      </c>
      <c r="O75" t="s">
        <v>1817</v>
      </c>
      <c r="P75" t="s">
        <v>1818</v>
      </c>
      <c r="Q75" t="s">
        <v>1819</v>
      </c>
      <c r="R75" t="s">
        <v>1820</v>
      </c>
      <c r="S75" t="s">
        <v>1821</v>
      </c>
      <c r="T75" t="s">
        <v>1822</v>
      </c>
      <c r="U75" t="s">
        <v>1823</v>
      </c>
      <c r="V75" t="s">
        <v>1824</v>
      </c>
      <c r="W75" t="s">
        <v>1825</v>
      </c>
      <c r="X75" t="s">
        <v>1826</v>
      </c>
      <c r="Y75" t="s">
        <v>1827</v>
      </c>
      <c r="Z75" t="s">
        <v>1828</v>
      </c>
      <c r="AA75" t="s">
        <v>1805</v>
      </c>
      <c r="AB75" t="s">
        <v>1806</v>
      </c>
      <c r="AC75" t="s">
        <v>1807</v>
      </c>
      <c r="AD75" t="s">
        <v>1808</v>
      </c>
      <c r="AE75" t="s">
        <v>1809</v>
      </c>
      <c r="AF75" t="s">
        <v>1810</v>
      </c>
      <c r="AG75" t="s">
        <v>1811</v>
      </c>
      <c r="AH75" t="s">
        <v>1812</v>
      </c>
      <c r="AI75" t="s">
        <v>1813</v>
      </c>
      <c r="AJ75" t="s">
        <v>1814</v>
      </c>
      <c r="AK75" t="s">
        <v>1815</v>
      </c>
      <c r="AL75" t="s">
        <v>1816</v>
      </c>
    </row>
    <row r="76" spans="1:38">
      <c r="A76"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6" s="2" t="s">
        <v>1716</v>
      </c>
      <c r="C76" t="s">
        <v>1793</v>
      </c>
      <c r="D76" t="s">
        <v>1794</v>
      </c>
      <c r="E76" t="s">
        <v>1795</v>
      </c>
      <c r="F76" t="s">
        <v>1796</v>
      </c>
      <c r="G76" t="s">
        <v>1797</v>
      </c>
      <c r="H76" t="s">
        <v>1798</v>
      </c>
      <c r="I76" t="s">
        <v>1799</v>
      </c>
      <c r="J76" t="s">
        <v>1800</v>
      </c>
      <c r="K76" t="s">
        <v>1801</v>
      </c>
      <c r="L76" t="s">
        <v>1802</v>
      </c>
      <c r="M76" t="s">
        <v>1803</v>
      </c>
      <c r="N76" t="s">
        <v>1804</v>
      </c>
      <c r="O76" t="s">
        <v>1817</v>
      </c>
      <c r="P76" t="s">
        <v>1818</v>
      </c>
      <c r="Q76" t="s">
        <v>1819</v>
      </c>
      <c r="R76" t="s">
        <v>1820</v>
      </c>
      <c r="S76" t="s">
        <v>1821</v>
      </c>
      <c r="T76" t="s">
        <v>1822</v>
      </c>
      <c r="U76" t="s">
        <v>1823</v>
      </c>
      <c r="V76" t="s">
        <v>1824</v>
      </c>
      <c r="W76" t="s">
        <v>1825</v>
      </c>
      <c r="X76" t="s">
        <v>1826</v>
      </c>
      <c r="Y76" t="s">
        <v>1827</v>
      </c>
      <c r="Z76" t="s">
        <v>1828</v>
      </c>
      <c r="AA76" t="s">
        <v>1805</v>
      </c>
      <c r="AB76" t="s">
        <v>1806</v>
      </c>
      <c r="AC76" t="s">
        <v>1807</v>
      </c>
      <c r="AD76" t="s">
        <v>1808</v>
      </c>
      <c r="AE76" t="s">
        <v>1809</v>
      </c>
      <c r="AF76" t="s">
        <v>1810</v>
      </c>
      <c r="AG76" t="s">
        <v>1811</v>
      </c>
      <c r="AH76" t="s">
        <v>1812</v>
      </c>
      <c r="AI76" t="s">
        <v>1813</v>
      </c>
      <c r="AJ76" t="s">
        <v>1814</v>
      </c>
      <c r="AK76" t="s">
        <v>1815</v>
      </c>
      <c r="AL76" t="s">
        <v>1816</v>
      </c>
    </row>
    <row r="77" spans="1:38">
      <c r="A77"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7" s="2" t="s">
        <v>1716</v>
      </c>
      <c r="C77" t="s">
        <v>1793</v>
      </c>
      <c r="D77" t="s">
        <v>1794</v>
      </c>
      <c r="E77" t="s">
        <v>1795</v>
      </c>
      <c r="F77" t="s">
        <v>1796</v>
      </c>
      <c r="G77" t="s">
        <v>1797</v>
      </c>
      <c r="H77" t="s">
        <v>1798</v>
      </c>
      <c r="I77" t="s">
        <v>1799</v>
      </c>
      <c r="J77" t="s">
        <v>1800</v>
      </c>
      <c r="K77" t="s">
        <v>1801</v>
      </c>
      <c r="L77" t="s">
        <v>1802</v>
      </c>
      <c r="M77" t="s">
        <v>1803</v>
      </c>
      <c r="N77" t="s">
        <v>1804</v>
      </c>
      <c r="O77" t="s">
        <v>1817</v>
      </c>
      <c r="P77" t="s">
        <v>1818</v>
      </c>
      <c r="Q77" t="s">
        <v>1819</v>
      </c>
      <c r="R77" t="s">
        <v>1820</v>
      </c>
      <c r="S77" t="s">
        <v>1821</v>
      </c>
      <c r="T77" t="s">
        <v>1822</v>
      </c>
      <c r="U77" t="s">
        <v>1823</v>
      </c>
      <c r="V77" t="s">
        <v>1824</v>
      </c>
      <c r="W77" t="s">
        <v>1825</v>
      </c>
      <c r="X77" t="s">
        <v>1826</v>
      </c>
      <c r="Y77" t="s">
        <v>1827</v>
      </c>
      <c r="Z77" t="s">
        <v>1828</v>
      </c>
      <c r="AA77" t="s">
        <v>1805</v>
      </c>
      <c r="AB77" t="s">
        <v>1806</v>
      </c>
      <c r="AC77" t="s">
        <v>1807</v>
      </c>
      <c r="AD77" t="s">
        <v>1808</v>
      </c>
      <c r="AE77" t="s">
        <v>1809</v>
      </c>
      <c r="AF77" t="s">
        <v>1810</v>
      </c>
      <c r="AG77" t="s">
        <v>1811</v>
      </c>
      <c r="AH77" t="s">
        <v>1812</v>
      </c>
      <c r="AI77" t="s">
        <v>1813</v>
      </c>
      <c r="AJ77" t="s">
        <v>1814</v>
      </c>
      <c r="AK77" t="s">
        <v>1815</v>
      </c>
      <c r="AL77" t="s">
        <v>1816</v>
      </c>
    </row>
    <row r="78" spans="1:38">
      <c r="A78"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8" s="2" t="s">
        <v>1716</v>
      </c>
      <c r="C78" t="s">
        <v>1793</v>
      </c>
      <c r="D78" t="s">
        <v>1794</v>
      </c>
      <c r="E78" t="s">
        <v>1795</v>
      </c>
      <c r="F78" t="s">
        <v>1796</v>
      </c>
      <c r="G78" t="s">
        <v>1797</v>
      </c>
      <c r="H78" t="s">
        <v>1798</v>
      </c>
      <c r="I78" t="s">
        <v>1799</v>
      </c>
      <c r="J78" t="s">
        <v>1800</v>
      </c>
      <c r="K78" t="s">
        <v>1801</v>
      </c>
      <c r="L78" t="s">
        <v>1802</v>
      </c>
      <c r="M78" t="s">
        <v>1803</v>
      </c>
      <c r="N78" t="s">
        <v>1804</v>
      </c>
      <c r="O78" t="s">
        <v>1817</v>
      </c>
      <c r="P78" t="s">
        <v>1818</v>
      </c>
      <c r="Q78" t="s">
        <v>1819</v>
      </c>
      <c r="R78" t="s">
        <v>1820</v>
      </c>
      <c r="S78" t="s">
        <v>1821</v>
      </c>
      <c r="T78" t="s">
        <v>1822</v>
      </c>
      <c r="U78" t="s">
        <v>1823</v>
      </c>
      <c r="V78" t="s">
        <v>1824</v>
      </c>
      <c r="W78" t="s">
        <v>1825</v>
      </c>
      <c r="X78" t="s">
        <v>1826</v>
      </c>
      <c r="Y78" t="s">
        <v>1827</v>
      </c>
      <c r="Z78" t="s">
        <v>1828</v>
      </c>
      <c r="AA78" t="s">
        <v>1805</v>
      </c>
      <c r="AB78" t="s">
        <v>1806</v>
      </c>
      <c r="AC78" t="s">
        <v>1807</v>
      </c>
      <c r="AD78" t="s">
        <v>1808</v>
      </c>
      <c r="AE78" t="s">
        <v>1809</v>
      </c>
      <c r="AF78" t="s">
        <v>1810</v>
      </c>
      <c r="AG78" t="s">
        <v>1811</v>
      </c>
      <c r="AH78" t="s">
        <v>1812</v>
      </c>
      <c r="AI78" t="s">
        <v>1813</v>
      </c>
      <c r="AJ78" t="s">
        <v>1814</v>
      </c>
      <c r="AK78" t="s">
        <v>1815</v>
      </c>
      <c r="AL78" t="s">
        <v>1816</v>
      </c>
    </row>
    <row r="79" spans="1:38">
      <c r="A79"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9" s="2" t="s">
        <v>1716</v>
      </c>
      <c r="C79" t="s">
        <v>1793</v>
      </c>
      <c r="D79" t="s">
        <v>1794</v>
      </c>
      <c r="E79" t="s">
        <v>1795</v>
      </c>
      <c r="F79" t="s">
        <v>1796</v>
      </c>
      <c r="G79" t="s">
        <v>1797</v>
      </c>
      <c r="H79" t="s">
        <v>1798</v>
      </c>
      <c r="I79" t="s">
        <v>1799</v>
      </c>
      <c r="J79" t="s">
        <v>1800</v>
      </c>
      <c r="K79" t="s">
        <v>1801</v>
      </c>
      <c r="L79" t="s">
        <v>1802</v>
      </c>
      <c r="M79" t="s">
        <v>1803</v>
      </c>
      <c r="N79" t="s">
        <v>1804</v>
      </c>
      <c r="O79" t="s">
        <v>1817</v>
      </c>
      <c r="P79" t="s">
        <v>1818</v>
      </c>
      <c r="Q79" t="s">
        <v>1819</v>
      </c>
      <c r="R79" t="s">
        <v>1820</v>
      </c>
      <c r="S79" t="s">
        <v>1821</v>
      </c>
      <c r="T79" t="s">
        <v>1822</v>
      </c>
      <c r="U79" t="s">
        <v>1823</v>
      </c>
      <c r="V79" t="s">
        <v>1824</v>
      </c>
      <c r="W79" t="s">
        <v>1825</v>
      </c>
      <c r="X79" t="s">
        <v>1826</v>
      </c>
      <c r="Y79" t="s">
        <v>1827</v>
      </c>
      <c r="Z79" t="s">
        <v>1828</v>
      </c>
      <c r="AA79" t="s">
        <v>1805</v>
      </c>
      <c r="AB79" t="s">
        <v>1806</v>
      </c>
      <c r="AC79" t="s">
        <v>1807</v>
      </c>
      <c r="AD79" t="s">
        <v>1808</v>
      </c>
      <c r="AE79" t="s">
        <v>1809</v>
      </c>
      <c r="AF79" t="s">
        <v>1810</v>
      </c>
      <c r="AG79" t="s">
        <v>1811</v>
      </c>
      <c r="AH79" t="s">
        <v>1812</v>
      </c>
      <c r="AI79" t="s">
        <v>1813</v>
      </c>
      <c r="AJ79" t="s">
        <v>1814</v>
      </c>
      <c r="AK79" t="s">
        <v>1815</v>
      </c>
      <c r="AL79" t="s">
        <v>1816</v>
      </c>
    </row>
    <row r="80" spans="1:38">
      <c r="A80"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0" s="2" t="s">
        <v>1716</v>
      </c>
      <c r="C80" t="s">
        <v>1793</v>
      </c>
      <c r="D80" t="s">
        <v>1794</v>
      </c>
      <c r="E80" t="s">
        <v>1795</v>
      </c>
      <c r="F80" t="s">
        <v>1796</v>
      </c>
      <c r="G80" t="s">
        <v>1797</v>
      </c>
      <c r="H80" t="s">
        <v>1798</v>
      </c>
      <c r="I80" t="s">
        <v>1799</v>
      </c>
      <c r="J80" t="s">
        <v>1800</v>
      </c>
      <c r="K80" t="s">
        <v>1801</v>
      </c>
      <c r="L80" t="s">
        <v>1802</v>
      </c>
      <c r="M80" t="s">
        <v>1803</v>
      </c>
      <c r="N80" t="s">
        <v>1804</v>
      </c>
      <c r="O80" t="s">
        <v>1817</v>
      </c>
      <c r="P80" t="s">
        <v>1818</v>
      </c>
      <c r="Q80" t="s">
        <v>1819</v>
      </c>
      <c r="R80" t="s">
        <v>1820</v>
      </c>
      <c r="S80" t="s">
        <v>1821</v>
      </c>
      <c r="T80" t="s">
        <v>1822</v>
      </c>
      <c r="U80" t="s">
        <v>1823</v>
      </c>
      <c r="V80" t="s">
        <v>1824</v>
      </c>
      <c r="W80" t="s">
        <v>1825</v>
      </c>
      <c r="X80" t="s">
        <v>1826</v>
      </c>
      <c r="Y80" t="s">
        <v>1827</v>
      </c>
      <c r="Z80" t="s">
        <v>1828</v>
      </c>
      <c r="AA80" t="s">
        <v>1805</v>
      </c>
      <c r="AB80" t="s">
        <v>1806</v>
      </c>
      <c r="AC80" t="s">
        <v>1807</v>
      </c>
      <c r="AD80" t="s">
        <v>1808</v>
      </c>
      <c r="AE80" t="s">
        <v>1809</v>
      </c>
      <c r="AF80" t="s">
        <v>1810</v>
      </c>
      <c r="AG80" t="s">
        <v>1811</v>
      </c>
      <c r="AH80" t="s">
        <v>1812</v>
      </c>
      <c r="AI80" t="s">
        <v>1813</v>
      </c>
      <c r="AJ80" t="s">
        <v>1814</v>
      </c>
      <c r="AK80" t="s">
        <v>1815</v>
      </c>
      <c r="AL80" t="s">
        <v>1816</v>
      </c>
    </row>
    <row r="81" spans="1:38">
      <c r="A81"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1" s="2" t="s">
        <v>1716</v>
      </c>
      <c r="C81" t="s">
        <v>1793</v>
      </c>
      <c r="D81" t="s">
        <v>1794</v>
      </c>
      <c r="E81" t="s">
        <v>1795</v>
      </c>
      <c r="F81" t="s">
        <v>1796</v>
      </c>
      <c r="G81" t="s">
        <v>1797</v>
      </c>
      <c r="H81" t="s">
        <v>1798</v>
      </c>
      <c r="I81" t="s">
        <v>1799</v>
      </c>
      <c r="J81" t="s">
        <v>1800</v>
      </c>
      <c r="K81" t="s">
        <v>1801</v>
      </c>
      <c r="L81" t="s">
        <v>1802</v>
      </c>
      <c r="M81" t="s">
        <v>1803</v>
      </c>
      <c r="N81" t="s">
        <v>1804</v>
      </c>
      <c r="O81" t="s">
        <v>1817</v>
      </c>
      <c r="P81" t="s">
        <v>1818</v>
      </c>
      <c r="Q81" t="s">
        <v>1819</v>
      </c>
      <c r="R81" t="s">
        <v>1820</v>
      </c>
      <c r="S81" t="s">
        <v>1821</v>
      </c>
      <c r="T81" t="s">
        <v>1822</v>
      </c>
      <c r="U81" t="s">
        <v>1823</v>
      </c>
      <c r="V81" t="s">
        <v>1824</v>
      </c>
      <c r="W81" t="s">
        <v>1825</v>
      </c>
      <c r="X81" t="s">
        <v>1826</v>
      </c>
      <c r="Y81" t="s">
        <v>1827</v>
      </c>
      <c r="Z81" t="s">
        <v>1828</v>
      </c>
      <c r="AA81" t="s">
        <v>1805</v>
      </c>
      <c r="AB81" t="s">
        <v>1806</v>
      </c>
      <c r="AC81" t="s">
        <v>1807</v>
      </c>
      <c r="AD81" t="s">
        <v>1808</v>
      </c>
      <c r="AE81" t="s">
        <v>1809</v>
      </c>
      <c r="AF81" t="s">
        <v>1810</v>
      </c>
      <c r="AG81" t="s">
        <v>1811</v>
      </c>
      <c r="AH81" t="s">
        <v>1812</v>
      </c>
      <c r="AI81" t="s">
        <v>1813</v>
      </c>
      <c r="AJ81" t="s">
        <v>1814</v>
      </c>
      <c r="AK81" t="s">
        <v>1815</v>
      </c>
      <c r="AL81" t="s">
        <v>1816</v>
      </c>
    </row>
    <row r="82" spans="1:38">
      <c r="A82"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2" s="2" t="s">
        <v>1716</v>
      </c>
      <c r="C82" t="s">
        <v>1793</v>
      </c>
      <c r="D82" t="s">
        <v>1794</v>
      </c>
      <c r="E82" t="s">
        <v>1795</v>
      </c>
      <c r="F82" t="s">
        <v>1796</v>
      </c>
      <c r="G82" t="s">
        <v>1797</v>
      </c>
      <c r="H82" t="s">
        <v>1798</v>
      </c>
      <c r="I82" t="s">
        <v>1799</v>
      </c>
      <c r="J82" t="s">
        <v>1800</v>
      </c>
      <c r="K82" t="s">
        <v>1801</v>
      </c>
      <c r="L82" t="s">
        <v>1802</v>
      </c>
      <c r="M82" t="s">
        <v>1803</v>
      </c>
      <c r="N82" t="s">
        <v>1804</v>
      </c>
      <c r="O82" t="s">
        <v>1817</v>
      </c>
      <c r="P82" t="s">
        <v>1818</v>
      </c>
      <c r="Q82" t="s">
        <v>1819</v>
      </c>
      <c r="R82" t="s">
        <v>1820</v>
      </c>
      <c r="S82" t="s">
        <v>1821</v>
      </c>
      <c r="T82" t="s">
        <v>1822</v>
      </c>
      <c r="U82" t="s">
        <v>1823</v>
      </c>
      <c r="V82" t="s">
        <v>1824</v>
      </c>
      <c r="W82" t="s">
        <v>1825</v>
      </c>
      <c r="X82" t="s">
        <v>1826</v>
      </c>
      <c r="Y82" t="s">
        <v>1827</v>
      </c>
      <c r="Z82" t="s">
        <v>1828</v>
      </c>
      <c r="AA82" t="s">
        <v>1805</v>
      </c>
      <c r="AB82" t="s">
        <v>1806</v>
      </c>
      <c r="AC82" t="s">
        <v>1807</v>
      </c>
      <c r="AD82" t="s">
        <v>1808</v>
      </c>
      <c r="AE82" t="s">
        <v>1809</v>
      </c>
      <c r="AF82" t="s">
        <v>1810</v>
      </c>
      <c r="AG82" t="s">
        <v>1811</v>
      </c>
      <c r="AH82" t="s">
        <v>1812</v>
      </c>
      <c r="AI82" t="s">
        <v>1813</v>
      </c>
      <c r="AJ82" t="s">
        <v>1814</v>
      </c>
      <c r="AK82" t="s">
        <v>1815</v>
      </c>
      <c r="AL82" t="s">
        <v>1816</v>
      </c>
    </row>
    <row r="83" spans="1:38">
      <c r="A83"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3" s="2" t="s">
        <v>1716</v>
      </c>
      <c r="C83" t="s">
        <v>1793</v>
      </c>
      <c r="D83" t="s">
        <v>1794</v>
      </c>
      <c r="E83" t="s">
        <v>1795</v>
      </c>
      <c r="F83" t="s">
        <v>1796</v>
      </c>
      <c r="G83" t="s">
        <v>1797</v>
      </c>
      <c r="H83" t="s">
        <v>1798</v>
      </c>
      <c r="I83" t="s">
        <v>1799</v>
      </c>
      <c r="J83" t="s">
        <v>1800</v>
      </c>
      <c r="K83" t="s">
        <v>1801</v>
      </c>
      <c r="L83" t="s">
        <v>1802</v>
      </c>
      <c r="M83" t="s">
        <v>1803</v>
      </c>
      <c r="N83" t="s">
        <v>1804</v>
      </c>
      <c r="O83" t="s">
        <v>1817</v>
      </c>
      <c r="P83" t="s">
        <v>1818</v>
      </c>
      <c r="Q83" t="s">
        <v>1819</v>
      </c>
      <c r="R83" t="s">
        <v>1820</v>
      </c>
      <c r="S83" t="s">
        <v>1821</v>
      </c>
      <c r="T83" t="s">
        <v>1822</v>
      </c>
      <c r="U83" t="s">
        <v>1823</v>
      </c>
      <c r="V83" t="s">
        <v>1824</v>
      </c>
      <c r="W83" t="s">
        <v>1825</v>
      </c>
      <c r="X83" t="s">
        <v>1826</v>
      </c>
      <c r="Y83" t="s">
        <v>1827</v>
      </c>
      <c r="Z83" t="s">
        <v>1828</v>
      </c>
      <c r="AA83" t="s">
        <v>1805</v>
      </c>
      <c r="AB83" t="s">
        <v>1806</v>
      </c>
      <c r="AC83" t="s">
        <v>1807</v>
      </c>
      <c r="AD83" t="s">
        <v>1808</v>
      </c>
      <c r="AE83" t="s">
        <v>1809</v>
      </c>
      <c r="AF83" t="s">
        <v>1810</v>
      </c>
      <c r="AG83" t="s">
        <v>1811</v>
      </c>
      <c r="AH83" t="s">
        <v>1812</v>
      </c>
      <c r="AI83" t="s">
        <v>1813</v>
      </c>
      <c r="AJ83" t="s">
        <v>1814</v>
      </c>
      <c r="AK83" t="s">
        <v>1815</v>
      </c>
      <c r="AL83" t="s">
        <v>1816</v>
      </c>
    </row>
    <row r="84" spans="1:38">
      <c r="A84"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4" s="2" t="s">
        <v>1716</v>
      </c>
      <c r="C84" t="s">
        <v>1793</v>
      </c>
      <c r="D84" t="s">
        <v>1794</v>
      </c>
      <c r="E84" t="s">
        <v>1795</v>
      </c>
      <c r="F84" t="s">
        <v>1796</v>
      </c>
      <c r="G84" t="s">
        <v>1797</v>
      </c>
      <c r="H84" t="s">
        <v>1798</v>
      </c>
      <c r="I84" t="s">
        <v>1799</v>
      </c>
      <c r="J84" t="s">
        <v>1800</v>
      </c>
      <c r="K84" t="s">
        <v>1801</v>
      </c>
      <c r="L84" t="s">
        <v>1802</v>
      </c>
      <c r="M84" t="s">
        <v>1803</v>
      </c>
      <c r="N84" t="s">
        <v>1804</v>
      </c>
      <c r="O84" t="s">
        <v>1817</v>
      </c>
      <c r="P84" t="s">
        <v>1818</v>
      </c>
      <c r="Q84" t="s">
        <v>1819</v>
      </c>
      <c r="R84" t="s">
        <v>1820</v>
      </c>
      <c r="S84" t="s">
        <v>1821</v>
      </c>
      <c r="T84" t="s">
        <v>1822</v>
      </c>
      <c r="U84" t="s">
        <v>1823</v>
      </c>
      <c r="V84" t="s">
        <v>1824</v>
      </c>
      <c r="W84" t="s">
        <v>1825</v>
      </c>
      <c r="X84" t="s">
        <v>1826</v>
      </c>
      <c r="Y84" t="s">
        <v>1827</v>
      </c>
      <c r="Z84" t="s">
        <v>1828</v>
      </c>
      <c r="AA84" t="s">
        <v>1805</v>
      </c>
      <c r="AB84" t="s">
        <v>1806</v>
      </c>
      <c r="AC84" t="s">
        <v>1807</v>
      </c>
      <c r="AD84" t="s">
        <v>1808</v>
      </c>
      <c r="AE84" t="s">
        <v>1809</v>
      </c>
      <c r="AF84" t="s">
        <v>1810</v>
      </c>
      <c r="AG84" t="s">
        <v>1811</v>
      </c>
      <c r="AH84" t="s">
        <v>1812</v>
      </c>
      <c r="AI84" t="s">
        <v>1813</v>
      </c>
      <c r="AJ84" t="s">
        <v>1814</v>
      </c>
      <c r="AK84" t="s">
        <v>1815</v>
      </c>
      <c r="AL84" t="s">
        <v>1816</v>
      </c>
    </row>
    <row r="85" spans="1:38">
      <c r="A85" t="str">
        <f t="shared" si="5"/>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5" s="2" t="s">
        <v>1716</v>
      </c>
      <c r="C85" t="s">
        <v>1793</v>
      </c>
      <c r="D85" t="s">
        <v>1794</v>
      </c>
      <c r="E85" t="s">
        <v>1795</v>
      </c>
      <c r="F85" t="s">
        <v>1796</v>
      </c>
      <c r="G85" t="s">
        <v>1797</v>
      </c>
      <c r="H85" t="s">
        <v>1798</v>
      </c>
      <c r="I85" t="s">
        <v>1799</v>
      </c>
      <c r="J85" t="s">
        <v>1800</v>
      </c>
      <c r="K85" t="s">
        <v>1801</v>
      </c>
      <c r="L85" t="s">
        <v>1802</v>
      </c>
      <c r="M85" t="s">
        <v>1803</v>
      </c>
      <c r="N85" t="s">
        <v>1804</v>
      </c>
      <c r="O85" t="s">
        <v>1817</v>
      </c>
      <c r="P85" t="s">
        <v>1818</v>
      </c>
      <c r="Q85" t="s">
        <v>1819</v>
      </c>
      <c r="R85" t="s">
        <v>1820</v>
      </c>
      <c r="S85" t="s">
        <v>1821</v>
      </c>
      <c r="T85" t="s">
        <v>1822</v>
      </c>
      <c r="U85" t="s">
        <v>1823</v>
      </c>
      <c r="V85" t="s">
        <v>1824</v>
      </c>
      <c r="W85" t="s">
        <v>1825</v>
      </c>
      <c r="X85" t="s">
        <v>1826</v>
      </c>
      <c r="Y85" t="s">
        <v>1827</v>
      </c>
      <c r="Z85" t="s">
        <v>1828</v>
      </c>
      <c r="AA85" t="s">
        <v>1805</v>
      </c>
      <c r="AB85" t="s">
        <v>1806</v>
      </c>
      <c r="AC85" t="s">
        <v>1807</v>
      </c>
      <c r="AD85" t="s">
        <v>1808</v>
      </c>
      <c r="AE85" t="s">
        <v>1809</v>
      </c>
      <c r="AF85" t="s">
        <v>1810</v>
      </c>
      <c r="AG85" t="s">
        <v>1811</v>
      </c>
      <c r="AH85" t="s">
        <v>1812</v>
      </c>
      <c r="AI85" t="s">
        <v>1813</v>
      </c>
      <c r="AJ85" t="s">
        <v>1814</v>
      </c>
      <c r="AK85" t="s">
        <v>1815</v>
      </c>
      <c r="AL85" t="s">
        <v>1816</v>
      </c>
    </row>
    <row r="86" spans="1:38">
      <c r="A86"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6" s="2" t="s">
        <v>1717</v>
      </c>
      <c r="C86" t="s">
        <v>1817</v>
      </c>
      <c r="D86" t="s">
        <v>1818</v>
      </c>
      <c r="E86" t="s">
        <v>1819</v>
      </c>
      <c r="F86" t="s">
        <v>1820</v>
      </c>
      <c r="G86" t="s">
        <v>1821</v>
      </c>
      <c r="H86" t="s">
        <v>1822</v>
      </c>
      <c r="I86" t="s">
        <v>1823</v>
      </c>
      <c r="J86" t="s">
        <v>1824</v>
      </c>
      <c r="K86" t="s">
        <v>1825</v>
      </c>
      <c r="L86" t="s">
        <v>1826</v>
      </c>
      <c r="M86" t="s">
        <v>1827</v>
      </c>
      <c r="N86" t="s">
        <v>1828</v>
      </c>
      <c r="O86" t="s">
        <v>1829</v>
      </c>
      <c r="P86" t="s">
        <v>1830</v>
      </c>
      <c r="Q86" t="s">
        <v>1831</v>
      </c>
      <c r="R86" t="s">
        <v>1832</v>
      </c>
      <c r="S86" t="s">
        <v>1833</v>
      </c>
      <c r="T86" t="s">
        <v>1834</v>
      </c>
      <c r="U86" t="s">
        <v>1835</v>
      </c>
      <c r="V86" t="s">
        <v>1836</v>
      </c>
      <c r="W86" t="s">
        <v>1837</v>
      </c>
      <c r="X86" t="s">
        <v>1838</v>
      </c>
      <c r="Y86" t="s">
        <v>1839</v>
      </c>
      <c r="Z86" t="s">
        <v>1840</v>
      </c>
      <c r="AA86" t="s">
        <v>1805</v>
      </c>
      <c r="AB86" t="s">
        <v>1806</v>
      </c>
      <c r="AC86" t="s">
        <v>1807</v>
      </c>
      <c r="AD86" t="s">
        <v>1808</v>
      </c>
      <c r="AE86" t="s">
        <v>1809</v>
      </c>
      <c r="AF86" t="s">
        <v>1810</v>
      </c>
      <c r="AG86" t="s">
        <v>1811</v>
      </c>
      <c r="AH86" t="s">
        <v>1812</v>
      </c>
      <c r="AI86" t="s">
        <v>1813</v>
      </c>
      <c r="AJ86" t="s">
        <v>1814</v>
      </c>
      <c r="AK86" t="s">
        <v>1815</v>
      </c>
      <c r="AL86" t="s">
        <v>1816</v>
      </c>
    </row>
    <row r="87" spans="1:38">
      <c r="A87"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7" s="2" t="s">
        <v>1717</v>
      </c>
      <c r="C87" t="s">
        <v>1817</v>
      </c>
      <c r="D87" t="s">
        <v>1818</v>
      </c>
      <c r="E87" t="s">
        <v>1819</v>
      </c>
      <c r="F87" t="s">
        <v>1820</v>
      </c>
      <c r="G87" t="s">
        <v>1821</v>
      </c>
      <c r="H87" t="s">
        <v>1822</v>
      </c>
      <c r="I87" t="s">
        <v>1823</v>
      </c>
      <c r="J87" t="s">
        <v>1824</v>
      </c>
      <c r="K87" t="s">
        <v>1825</v>
      </c>
      <c r="L87" t="s">
        <v>1826</v>
      </c>
      <c r="M87" t="s">
        <v>1827</v>
      </c>
      <c r="N87" t="s">
        <v>1828</v>
      </c>
      <c r="O87" t="s">
        <v>1829</v>
      </c>
      <c r="P87" t="s">
        <v>1830</v>
      </c>
      <c r="Q87" t="s">
        <v>1831</v>
      </c>
      <c r="R87" t="s">
        <v>1832</v>
      </c>
      <c r="S87" t="s">
        <v>1833</v>
      </c>
      <c r="T87" t="s">
        <v>1834</v>
      </c>
      <c r="U87" t="s">
        <v>1835</v>
      </c>
      <c r="V87" t="s">
        <v>1836</v>
      </c>
      <c r="W87" t="s">
        <v>1837</v>
      </c>
      <c r="X87" t="s">
        <v>1838</v>
      </c>
      <c r="Y87" t="s">
        <v>1839</v>
      </c>
      <c r="Z87" t="s">
        <v>1840</v>
      </c>
      <c r="AA87" t="s">
        <v>1805</v>
      </c>
      <c r="AB87" t="s">
        <v>1806</v>
      </c>
      <c r="AC87" t="s">
        <v>1807</v>
      </c>
      <c r="AD87" t="s">
        <v>1808</v>
      </c>
      <c r="AE87" t="s">
        <v>1809</v>
      </c>
      <c r="AF87" t="s">
        <v>1810</v>
      </c>
      <c r="AG87" t="s">
        <v>1811</v>
      </c>
      <c r="AH87" t="s">
        <v>1812</v>
      </c>
      <c r="AI87" t="s">
        <v>1813</v>
      </c>
      <c r="AJ87" t="s">
        <v>1814</v>
      </c>
      <c r="AK87" t="s">
        <v>1815</v>
      </c>
      <c r="AL87" t="s">
        <v>1816</v>
      </c>
    </row>
    <row r="88" spans="1:38">
      <c r="A88"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8" s="2" t="s">
        <v>1717</v>
      </c>
      <c r="C88" t="s">
        <v>1817</v>
      </c>
      <c r="D88" t="s">
        <v>1818</v>
      </c>
      <c r="E88" t="s">
        <v>1819</v>
      </c>
      <c r="F88" t="s">
        <v>1820</v>
      </c>
      <c r="G88" t="s">
        <v>1821</v>
      </c>
      <c r="H88" t="s">
        <v>1822</v>
      </c>
      <c r="I88" t="s">
        <v>1823</v>
      </c>
      <c r="J88" t="s">
        <v>1824</v>
      </c>
      <c r="K88" t="s">
        <v>1825</v>
      </c>
      <c r="L88" t="s">
        <v>1826</v>
      </c>
      <c r="M88" t="s">
        <v>1827</v>
      </c>
      <c r="N88" t="s">
        <v>1828</v>
      </c>
      <c r="O88" t="s">
        <v>1829</v>
      </c>
      <c r="P88" t="s">
        <v>1830</v>
      </c>
      <c r="Q88" t="s">
        <v>1831</v>
      </c>
      <c r="R88" t="s">
        <v>1832</v>
      </c>
      <c r="S88" t="s">
        <v>1833</v>
      </c>
      <c r="T88" t="s">
        <v>1834</v>
      </c>
      <c r="U88" t="s">
        <v>1835</v>
      </c>
      <c r="V88" t="s">
        <v>1836</v>
      </c>
      <c r="W88" t="s">
        <v>1837</v>
      </c>
      <c r="X88" t="s">
        <v>1838</v>
      </c>
      <c r="Y88" t="s">
        <v>1839</v>
      </c>
      <c r="Z88" t="s">
        <v>1840</v>
      </c>
      <c r="AA88" t="s">
        <v>1805</v>
      </c>
      <c r="AB88" t="s">
        <v>1806</v>
      </c>
      <c r="AC88" t="s">
        <v>1807</v>
      </c>
      <c r="AD88" t="s">
        <v>1808</v>
      </c>
      <c r="AE88" t="s">
        <v>1809</v>
      </c>
      <c r="AF88" t="s">
        <v>1810</v>
      </c>
      <c r="AG88" t="s">
        <v>1811</v>
      </c>
      <c r="AH88" t="s">
        <v>1812</v>
      </c>
      <c r="AI88" t="s">
        <v>1813</v>
      </c>
      <c r="AJ88" t="s">
        <v>1814</v>
      </c>
      <c r="AK88" t="s">
        <v>1815</v>
      </c>
      <c r="AL88" t="s">
        <v>1816</v>
      </c>
    </row>
    <row r="89" spans="1:38">
      <c r="A89"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9" s="2" t="s">
        <v>1717</v>
      </c>
      <c r="C89" t="s">
        <v>1817</v>
      </c>
      <c r="D89" t="s">
        <v>1818</v>
      </c>
      <c r="E89" t="s">
        <v>1819</v>
      </c>
      <c r="F89" t="s">
        <v>1820</v>
      </c>
      <c r="G89" t="s">
        <v>1821</v>
      </c>
      <c r="H89" t="s">
        <v>1822</v>
      </c>
      <c r="I89" t="s">
        <v>1823</v>
      </c>
      <c r="J89" t="s">
        <v>1824</v>
      </c>
      <c r="K89" t="s">
        <v>1825</v>
      </c>
      <c r="L89" t="s">
        <v>1826</v>
      </c>
      <c r="M89" t="s">
        <v>1827</v>
      </c>
      <c r="N89" t="s">
        <v>1828</v>
      </c>
      <c r="O89" t="s">
        <v>1829</v>
      </c>
      <c r="P89" t="s">
        <v>1830</v>
      </c>
      <c r="Q89" t="s">
        <v>1831</v>
      </c>
      <c r="R89" t="s">
        <v>1832</v>
      </c>
      <c r="S89" t="s">
        <v>1833</v>
      </c>
      <c r="T89" t="s">
        <v>1834</v>
      </c>
      <c r="U89" t="s">
        <v>1835</v>
      </c>
      <c r="V89" t="s">
        <v>1836</v>
      </c>
      <c r="W89" t="s">
        <v>1837</v>
      </c>
      <c r="X89" t="s">
        <v>1838</v>
      </c>
      <c r="Y89" t="s">
        <v>1839</v>
      </c>
      <c r="Z89" t="s">
        <v>1840</v>
      </c>
      <c r="AA89" t="s">
        <v>1805</v>
      </c>
      <c r="AB89" t="s">
        <v>1806</v>
      </c>
      <c r="AC89" t="s">
        <v>1807</v>
      </c>
      <c r="AD89" t="s">
        <v>1808</v>
      </c>
      <c r="AE89" t="s">
        <v>1809</v>
      </c>
      <c r="AF89" t="s">
        <v>1810</v>
      </c>
      <c r="AG89" t="s">
        <v>1811</v>
      </c>
      <c r="AH89" t="s">
        <v>1812</v>
      </c>
      <c r="AI89" t="s">
        <v>1813</v>
      </c>
      <c r="AJ89" t="s">
        <v>1814</v>
      </c>
      <c r="AK89" t="s">
        <v>1815</v>
      </c>
      <c r="AL89" t="s">
        <v>1816</v>
      </c>
    </row>
    <row r="90" spans="1:38">
      <c r="A90"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0" s="2" t="s">
        <v>1717</v>
      </c>
      <c r="C90" t="s">
        <v>1817</v>
      </c>
      <c r="D90" t="s">
        <v>1818</v>
      </c>
      <c r="E90" t="s">
        <v>1819</v>
      </c>
      <c r="F90" t="s">
        <v>1820</v>
      </c>
      <c r="G90" t="s">
        <v>1821</v>
      </c>
      <c r="H90" t="s">
        <v>1822</v>
      </c>
      <c r="I90" t="s">
        <v>1823</v>
      </c>
      <c r="J90" t="s">
        <v>1824</v>
      </c>
      <c r="K90" t="s">
        <v>1825</v>
      </c>
      <c r="L90" t="s">
        <v>1826</v>
      </c>
      <c r="M90" t="s">
        <v>1827</v>
      </c>
      <c r="N90" t="s">
        <v>1828</v>
      </c>
      <c r="O90" t="s">
        <v>1829</v>
      </c>
      <c r="P90" t="s">
        <v>1830</v>
      </c>
      <c r="Q90" t="s">
        <v>1831</v>
      </c>
      <c r="R90" t="s">
        <v>1832</v>
      </c>
      <c r="S90" t="s">
        <v>1833</v>
      </c>
      <c r="T90" t="s">
        <v>1834</v>
      </c>
      <c r="U90" t="s">
        <v>1835</v>
      </c>
      <c r="V90" t="s">
        <v>1836</v>
      </c>
      <c r="W90" t="s">
        <v>1837</v>
      </c>
      <c r="X90" t="s">
        <v>1838</v>
      </c>
      <c r="Y90" t="s">
        <v>1839</v>
      </c>
      <c r="Z90" t="s">
        <v>1840</v>
      </c>
      <c r="AA90" t="s">
        <v>1805</v>
      </c>
      <c r="AB90" t="s">
        <v>1806</v>
      </c>
      <c r="AC90" t="s">
        <v>1807</v>
      </c>
      <c r="AD90" t="s">
        <v>1808</v>
      </c>
      <c r="AE90" t="s">
        <v>1809</v>
      </c>
      <c r="AF90" t="s">
        <v>1810</v>
      </c>
      <c r="AG90" t="s">
        <v>1811</v>
      </c>
      <c r="AH90" t="s">
        <v>1812</v>
      </c>
      <c r="AI90" t="s">
        <v>1813</v>
      </c>
      <c r="AJ90" t="s">
        <v>1814</v>
      </c>
      <c r="AK90" t="s">
        <v>1815</v>
      </c>
      <c r="AL90" t="s">
        <v>1816</v>
      </c>
    </row>
    <row r="91" spans="1:38">
      <c r="A91"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1" s="2" t="s">
        <v>1717</v>
      </c>
      <c r="C91" t="s">
        <v>1817</v>
      </c>
      <c r="D91" t="s">
        <v>1818</v>
      </c>
      <c r="E91" t="s">
        <v>1819</v>
      </c>
      <c r="F91" t="s">
        <v>1820</v>
      </c>
      <c r="G91" t="s">
        <v>1821</v>
      </c>
      <c r="H91" t="s">
        <v>1822</v>
      </c>
      <c r="I91" t="s">
        <v>1823</v>
      </c>
      <c r="J91" t="s">
        <v>1824</v>
      </c>
      <c r="K91" t="s">
        <v>1825</v>
      </c>
      <c r="L91" t="s">
        <v>1826</v>
      </c>
      <c r="M91" t="s">
        <v>1827</v>
      </c>
      <c r="N91" t="s">
        <v>1828</v>
      </c>
      <c r="O91" t="s">
        <v>1829</v>
      </c>
      <c r="P91" t="s">
        <v>1830</v>
      </c>
      <c r="Q91" t="s">
        <v>1831</v>
      </c>
      <c r="R91" t="s">
        <v>1832</v>
      </c>
      <c r="S91" t="s">
        <v>1833</v>
      </c>
      <c r="T91" t="s">
        <v>1834</v>
      </c>
      <c r="U91" t="s">
        <v>1835</v>
      </c>
      <c r="V91" t="s">
        <v>1836</v>
      </c>
      <c r="W91" t="s">
        <v>1837</v>
      </c>
      <c r="X91" t="s">
        <v>1838</v>
      </c>
      <c r="Y91" t="s">
        <v>1839</v>
      </c>
      <c r="Z91" t="s">
        <v>1840</v>
      </c>
      <c r="AA91" t="s">
        <v>1805</v>
      </c>
      <c r="AB91" t="s">
        <v>1806</v>
      </c>
      <c r="AC91" t="s">
        <v>1807</v>
      </c>
      <c r="AD91" t="s">
        <v>1808</v>
      </c>
      <c r="AE91" t="s">
        <v>1809</v>
      </c>
      <c r="AF91" t="s">
        <v>1810</v>
      </c>
      <c r="AG91" t="s">
        <v>1811</v>
      </c>
      <c r="AH91" t="s">
        <v>1812</v>
      </c>
      <c r="AI91" t="s">
        <v>1813</v>
      </c>
      <c r="AJ91" t="s">
        <v>1814</v>
      </c>
      <c r="AK91" t="s">
        <v>1815</v>
      </c>
      <c r="AL91" t="s">
        <v>1816</v>
      </c>
    </row>
    <row r="92" spans="1:38">
      <c r="A92"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2" s="2" t="s">
        <v>1717</v>
      </c>
      <c r="C92" t="s">
        <v>1817</v>
      </c>
      <c r="D92" t="s">
        <v>1818</v>
      </c>
      <c r="E92" t="s">
        <v>1819</v>
      </c>
      <c r="F92" t="s">
        <v>1820</v>
      </c>
      <c r="G92" t="s">
        <v>1821</v>
      </c>
      <c r="H92" t="s">
        <v>1822</v>
      </c>
      <c r="I92" t="s">
        <v>1823</v>
      </c>
      <c r="J92" t="s">
        <v>1824</v>
      </c>
      <c r="K92" t="s">
        <v>1825</v>
      </c>
      <c r="L92" t="s">
        <v>1826</v>
      </c>
      <c r="M92" t="s">
        <v>1827</v>
      </c>
      <c r="N92" t="s">
        <v>1828</v>
      </c>
      <c r="O92" t="s">
        <v>1829</v>
      </c>
      <c r="P92" t="s">
        <v>1830</v>
      </c>
      <c r="Q92" t="s">
        <v>1831</v>
      </c>
      <c r="R92" t="s">
        <v>1832</v>
      </c>
      <c r="S92" t="s">
        <v>1833</v>
      </c>
      <c r="T92" t="s">
        <v>1834</v>
      </c>
      <c r="U92" t="s">
        <v>1835</v>
      </c>
      <c r="V92" t="s">
        <v>1836</v>
      </c>
      <c r="W92" t="s">
        <v>1837</v>
      </c>
      <c r="X92" t="s">
        <v>1838</v>
      </c>
      <c r="Y92" t="s">
        <v>1839</v>
      </c>
      <c r="Z92" t="s">
        <v>1840</v>
      </c>
      <c r="AA92" t="s">
        <v>1805</v>
      </c>
      <c r="AB92" t="s">
        <v>1806</v>
      </c>
      <c r="AC92" t="s">
        <v>1807</v>
      </c>
      <c r="AD92" t="s">
        <v>1808</v>
      </c>
      <c r="AE92" t="s">
        <v>1809</v>
      </c>
      <c r="AF92" t="s">
        <v>1810</v>
      </c>
      <c r="AG92" t="s">
        <v>1811</v>
      </c>
      <c r="AH92" t="s">
        <v>1812</v>
      </c>
      <c r="AI92" t="s">
        <v>1813</v>
      </c>
      <c r="AJ92" t="s">
        <v>1814</v>
      </c>
      <c r="AK92" t="s">
        <v>1815</v>
      </c>
      <c r="AL92" t="s">
        <v>1816</v>
      </c>
    </row>
    <row r="93" spans="1:38">
      <c r="A93" t="str">
        <f t="shared" si="5"/>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3" s="2" t="s">
        <v>1717</v>
      </c>
      <c r="C93" t="s">
        <v>1817</v>
      </c>
      <c r="D93" t="s">
        <v>1818</v>
      </c>
      <c r="E93" t="s">
        <v>1819</v>
      </c>
      <c r="F93" t="s">
        <v>1820</v>
      </c>
      <c r="G93" t="s">
        <v>1821</v>
      </c>
      <c r="H93" t="s">
        <v>1822</v>
      </c>
      <c r="I93" t="s">
        <v>1823</v>
      </c>
      <c r="J93" t="s">
        <v>1824</v>
      </c>
      <c r="K93" t="s">
        <v>1825</v>
      </c>
      <c r="L93" t="s">
        <v>1826</v>
      </c>
      <c r="M93" t="s">
        <v>1827</v>
      </c>
      <c r="N93" t="s">
        <v>1828</v>
      </c>
      <c r="O93" t="s">
        <v>1829</v>
      </c>
      <c r="P93" t="s">
        <v>1830</v>
      </c>
      <c r="Q93" t="s">
        <v>1831</v>
      </c>
      <c r="R93" t="s">
        <v>1832</v>
      </c>
      <c r="S93" t="s">
        <v>1833</v>
      </c>
      <c r="T93" t="s">
        <v>1834</v>
      </c>
      <c r="U93" t="s">
        <v>1835</v>
      </c>
      <c r="V93" t="s">
        <v>1836</v>
      </c>
      <c r="W93" t="s">
        <v>1837</v>
      </c>
      <c r="X93" t="s">
        <v>1838</v>
      </c>
      <c r="Y93" t="s">
        <v>1839</v>
      </c>
      <c r="Z93" t="s">
        <v>1840</v>
      </c>
      <c r="AA93" t="s">
        <v>1805</v>
      </c>
      <c r="AB93" t="s">
        <v>1806</v>
      </c>
      <c r="AC93" t="s">
        <v>1807</v>
      </c>
      <c r="AD93" t="s">
        <v>1808</v>
      </c>
      <c r="AE93" t="s">
        <v>1809</v>
      </c>
      <c r="AF93" t="s">
        <v>1810</v>
      </c>
      <c r="AG93" t="s">
        <v>1811</v>
      </c>
      <c r="AH93" t="s">
        <v>1812</v>
      </c>
      <c r="AI93" t="s">
        <v>1813</v>
      </c>
      <c r="AJ93" t="s">
        <v>1814</v>
      </c>
      <c r="AK93" t="s">
        <v>1815</v>
      </c>
      <c r="AL93" t="s">
        <v>1816</v>
      </c>
    </row>
    <row r="94" spans="1:38">
      <c r="A94" t="str">
        <f t="shared" ref="A94" si="6">B94&amp;";"&amp;C94&amp;";"&amp;D94&amp;";"&amp;E94&amp;";"&amp;F94&amp;";"&amp;G94&amp;";"&amp;H94&amp;";"&amp;I94&amp;";"&amp;J94&amp;";"&amp;K94&amp;";"&amp;L94&amp;";"&amp;M94&amp;";"&amp;N94&amp;";"&amp;O94&amp;";"&amp;P94&amp;";"&amp;Q94&amp;";"&amp;R94&amp;";"&amp;S94&amp;";"&amp;T94&amp;";"&amp;U94&amp;";"&amp;V94&amp;";"&amp;W94&amp;";"&amp;X94&amp;";"&amp;Y94&amp;";"&amp;Z94&amp;";"&amp;AA94&amp;";"&amp;AB94&amp;";"&amp;AC94&amp;";"&amp;AD94&amp;";"&amp;AE94&amp;";"&amp;AF94&amp;";"&amp;AG94&amp;";"&amp;AH94&amp;";"&amp;AI94&amp;";"&amp;AJ94&amp;";"&amp;AK94&amp;";"&amp;AL94</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4" s="2" t="s">
        <v>1717</v>
      </c>
      <c r="C94" t="s">
        <v>1817</v>
      </c>
      <c r="D94" t="s">
        <v>1818</v>
      </c>
      <c r="E94" t="s">
        <v>1819</v>
      </c>
      <c r="F94" t="s">
        <v>1820</v>
      </c>
      <c r="G94" t="s">
        <v>1821</v>
      </c>
      <c r="H94" t="s">
        <v>1822</v>
      </c>
      <c r="I94" t="s">
        <v>1823</v>
      </c>
      <c r="J94" t="s">
        <v>1824</v>
      </c>
      <c r="K94" t="s">
        <v>1825</v>
      </c>
      <c r="L94" t="s">
        <v>1826</v>
      </c>
      <c r="M94" t="s">
        <v>1827</v>
      </c>
      <c r="N94" t="s">
        <v>1828</v>
      </c>
      <c r="O94" t="s">
        <v>1829</v>
      </c>
      <c r="P94" t="s">
        <v>1830</v>
      </c>
      <c r="Q94" t="s">
        <v>1831</v>
      </c>
      <c r="R94" t="s">
        <v>1832</v>
      </c>
      <c r="S94" t="s">
        <v>1833</v>
      </c>
      <c r="T94" t="s">
        <v>1834</v>
      </c>
      <c r="U94" t="s">
        <v>1835</v>
      </c>
      <c r="V94" t="s">
        <v>1836</v>
      </c>
      <c r="W94" t="s">
        <v>1837</v>
      </c>
      <c r="X94" t="s">
        <v>1838</v>
      </c>
      <c r="Y94" t="s">
        <v>1839</v>
      </c>
      <c r="Z94" t="s">
        <v>1840</v>
      </c>
      <c r="AA94" t="s">
        <v>1805</v>
      </c>
      <c r="AB94" t="s">
        <v>1806</v>
      </c>
      <c r="AC94" t="s">
        <v>1807</v>
      </c>
      <c r="AD94" t="s">
        <v>1808</v>
      </c>
      <c r="AE94" t="s">
        <v>1809</v>
      </c>
      <c r="AF94" t="s">
        <v>1810</v>
      </c>
      <c r="AG94" t="s">
        <v>1811</v>
      </c>
      <c r="AH94" t="s">
        <v>1812</v>
      </c>
      <c r="AI94" t="s">
        <v>1813</v>
      </c>
      <c r="AJ94" t="s">
        <v>1814</v>
      </c>
      <c r="AK94" t="s">
        <v>1815</v>
      </c>
      <c r="AL94" t="s">
        <v>1816</v>
      </c>
    </row>
    <row r="95" spans="1:38">
      <c r="A95" t="str">
        <f t="shared" ref="A95" si="7">B95&amp;";"&amp;C95&amp;";"&amp;D95&amp;";"&amp;E95&amp;";"&amp;F95&amp;";"&amp;G95&amp;";"&amp;H95&amp;";"&amp;I95&amp;";"&amp;J95&amp;";"&amp;K95&amp;";"&amp;L95&amp;";"&amp;M95&amp;";"&amp;N95&amp;";"&amp;O95&amp;";"&amp;P95&amp;";"&amp;Q95&amp;";"&amp;R95&amp;";"&amp;S95&amp;";"&amp;T95&amp;";"&amp;U95&amp;";"&amp;V95&amp;";"&amp;W95&amp;";"&amp;X95&amp;";"&amp;Y95&amp;";"&amp;Z95&amp;";"&amp;AA95&amp;";"&amp;AB95&amp;";"&amp;AC95&amp;";"&amp;AD95&amp;";"&amp;AE95&amp;";"&amp;AF95&amp;";"&amp;AG95&amp;";"&amp;AH95&amp;";"&amp;AI95&amp;";"&amp;AJ95&amp;";"&amp;AK95&amp;";"&amp;AL95</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5" s="2" t="s">
        <v>1717</v>
      </c>
      <c r="C95" t="s">
        <v>1817</v>
      </c>
      <c r="D95" t="s">
        <v>1818</v>
      </c>
      <c r="E95" t="s">
        <v>1819</v>
      </c>
      <c r="F95" t="s">
        <v>1820</v>
      </c>
      <c r="G95" t="s">
        <v>1821</v>
      </c>
      <c r="H95" t="s">
        <v>1822</v>
      </c>
      <c r="I95" t="s">
        <v>1823</v>
      </c>
      <c r="J95" t="s">
        <v>1824</v>
      </c>
      <c r="K95" t="s">
        <v>1825</v>
      </c>
      <c r="L95" t="s">
        <v>1826</v>
      </c>
      <c r="M95" t="s">
        <v>1827</v>
      </c>
      <c r="N95" t="s">
        <v>1828</v>
      </c>
      <c r="O95" t="s">
        <v>1829</v>
      </c>
      <c r="P95" t="s">
        <v>1830</v>
      </c>
      <c r="Q95" t="s">
        <v>1831</v>
      </c>
      <c r="R95" t="s">
        <v>1832</v>
      </c>
      <c r="S95" t="s">
        <v>1833</v>
      </c>
      <c r="T95" t="s">
        <v>1834</v>
      </c>
      <c r="U95" t="s">
        <v>1835</v>
      </c>
      <c r="V95" t="s">
        <v>1836</v>
      </c>
      <c r="W95" t="s">
        <v>1837</v>
      </c>
      <c r="X95" t="s">
        <v>1838</v>
      </c>
      <c r="Y95" t="s">
        <v>1839</v>
      </c>
      <c r="Z95" t="s">
        <v>1840</v>
      </c>
      <c r="AA95" t="s">
        <v>1805</v>
      </c>
      <c r="AB95" t="s">
        <v>1806</v>
      </c>
      <c r="AC95" t="s">
        <v>1807</v>
      </c>
      <c r="AD95" t="s">
        <v>1808</v>
      </c>
      <c r="AE95" t="s">
        <v>1809</v>
      </c>
      <c r="AF95" t="s">
        <v>1810</v>
      </c>
      <c r="AG95" t="s">
        <v>1811</v>
      </c>
      <c r="AH95" t="s">
        <v>1812</v>
      </c>
      <c r="AI95" t="s">
        <v>1813</v>
      </c>
      <c r="AJ95" t="s">
        <v>1814</v>
      </c>
      <c r="AK95" t="s">
        <v>1815</v>
      </c>
      <c r="AL95" t="s">
        <v>1816</v>
      </c>
    </row>
    <row r="96" spans="1:38">
      <c r="A96" t="str">
        <f t="shared" ref="A96" si="8">B96&amp;";"&amp;C96&amp;";"&amp;D96&amp;";"&amp;E96&amp;";"&amp;F96&amp;";"&amp;G96&amp;";"&amp;H96&amp;";"&amp;I96&amp;";"&amp;J96&amp;";"&amp;K96&amp;";"&amp;L96&amp;";"&amp;M96&amp;";"&amp;N96&amp;";"&amp;O96&amp;";"&amp;P96&amp;";"&amp;Q96&amp;";"&amp;R96&amp;";"&amp;S96&amp;";"&amp;T96&amp;";"&amp;U96&amp;";"&amp;V96&amp;";"&amp;W96&amp;";"&amp;X96&amp;";"&amp;Y96&amp;";"&amp;Z96&amp;";"&amp;AA96&amp;";"&amp;AB96&amp;";"&amp;AC96&amp;";"&amp;AD96&amp;";"&amp;AE96&amp;";"&amp;AF96&amp;";"&amp;AG96&amp;";"&amp;AH96&amp;";"&amp;AI96&amp;";"&amp;AJ96&amp;";"&amp;AK96&amp;";"&amp;AL96</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6" s="2" t="s">
        <v>1717</v>
      </c>
      <c r="C96" t="s">
        <v>1817</v>
      </c>
      <c r="D96" t="s">
        <v>1818</v>
      </c>
      <c r="E96" t="s">
        <v>1819</v>
      </c>
      <c r="F96" t="s">
        <v>1820</v>
      </c>
      <c r="G96" t="s">
        <v>1821</v>
      </c>
      <c r="H96" t="s">
        <v>1822</v>
      </c>
      <c r="I96" t="s">
        <v>1823</v>
      </c>
      <c r="J96" t="s">
        <v>1824</v>
      </c>
      <c r="K96" t="s">
        <v>1825</v>
      </c>
      <c r="L96" t="s">
        <v>1826</v>
      </c>
      <c r="M96" t="s">
        <v>1827</v>
      </c>
      <c r="N96" t="s">
        <v>1828</v>
      </c>
      <c r="O96" t="s">
        <v>1829</v>
      </c>
      <c r="P96" t="s">
        <v>1830</v>
      </c>
      <c r="Q96" t="s">
        <v>1831</v>
      </c>
      <c r="R96" t="s">
        <v>1832</v>
      </c>
      <c r="S96" t="s">
        <v>1833</v>
      </c>
      <c r="T96" t="s">
        <v>1834</v>
      </c>
      <c r="U96" t="s">
        <v>1835</v>
      </c>
      <c r="V96" t="s">
        <v>1836</v>
      </c>
      <c r="W96" t="s">
        <v>1837</v>
      </c>
      <c r="X96" t="s">
        <v>1838</v>
      </c>
      <c r="Y96" t="s">
        <v>1839</v>
      </c>
      <c r="Z96" t="s">
        <v>1840</v>
      </c>
      <c r="AA96" t="s">
        <v>1805</v>
      </c>
      <c r="AB96" t="s">
        <v>1806</v>
      </c>
      <c r="AC96" t="s">
        <v>1807</v>
      </c>
      <c r="AD96" t="s">
        <v>1808</v>
      </c>
      <c r="AE96" t="s">
        <v>1809</v>
      </c>
      <c r="AF96" t="s">
        <v>1810</v>
      </c>
      <c r="AG96" t="s">
        <v>1811</v>
      </c>
      <c r="AH96" t="s">
        <v>1812</v>
      </c>
      <c r="AI96" t="s">
        <v>1813</v>
      </c>
      <c r="AJ96" t="s">
        <v>1814</v>
      </c>
      <c r="AK96" t="s">
        <v>1815</v>
      </c>
      <c r="AL96" t="s">
        <v>1816</v>
      </c>
    </row>
    <row r="97" spans="1:38">
      <c r="A97" t="str">
        <f t="shared" ref="A97:A124" si="9">B97&amp;";"&amp;C97&amp;";"&amp;D97&amp;";"&amp;E97&amp;";"&amp;F97&amp;";"&amp;G97&amp;";"&amp;H97&amp;";"&amp;I97&amp;";"&amp;J97&amp;";"&amp;K97&amp;";"&amp;L97&amp;";"&amp;M97&amp;";"&amp;N97&amp;";"&amp;O97&amp;";"&amp;P97&amp;";"&amp;Q97&amp;";"&amp;R97&amp;";"&amp;S97&amp;";"&amp;T97&amp;";"&amp;U97&amp;";"&amp;V97&amp;";"&amp;W97&amp;";"&amp;X97&amp;";"&amp;Y97&amp;";"&amp;Z97&amp;";"&amp;AA97&amp;";"&amp;AB97&amp;";"&amp;AC97&amp;";"&amp;AD97&amp;";"&amp;AE97&amp;";"&amp;AF97&amp;";"&amp;AG97&amp;";"&amp;AH97&amp;";"&amp;AI97&amp;";"&amp;AJ97&amp;";"&amp;AK97&amp;";"&amp;AL97</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7" s="2" t="s">
        <v>1717</v>
      </c>
      <c r="C97" t="s">
        <v>1817</v>
      </c>
      <c r="D97" t="s">
        <v>1818</v>
      </c>
      <c r="E97" t="s">
        <v>1819</v>
      </c>
      <c r="F97" t="s">
        <v>1820</v>
      </c>
      <c r="G97" t="s">
        <v>1821</v>
      </c>
      <c r="H97" t="s">
        <v>1822</v>
      </c>
      <c r="I97" t="s">
        <v>1823</v>
      </c>
      <c r="J97" t="s">
        <v>1824</v>
      </c>
      <c r="K97" t="s">
        <v>1825</v>
      </c>
      <c r="L97" t="s">
        <v>1826</v>
      </c>
      <c r="M97" t="s">
        <v>1827</v>
      </c>
      <c r="N97" t="s">
        <v>1828</v>
      </c>
      <c r="O97" t="s">
        <v>1829</v>
      </c>
      <c r="P97" t="s">
        <v>1830</v>
      </c>
      <c r="Q97" t="s">
        <v>1831</v>
      </c>
      <c r="R97" t="s">
        <v>1832</v>
      </c>
      <c r="S97" t="s">
        <v>1833</v>
      </c>
      <c r="T97" t="s">
        <v>1834</v>
      </c>
      <c r="U97" t="s">
        <v>1835</v>
      </c>
      <c r="V97" t="s">
        <v>1836</v>
      </c>
      <c r="W97" t="s">
        <v>1837</v>
      </c>
      <c r="X97" t="s">
        <v>1838</v>
      </c>
      <c r="Y97" t="s">
        <v>1839</v>
      </c>
      <c r="Z97" t="s">
        <v>1840</v>
      </c>
      <c r="AA97" t="s">
        <v>1805</v>
      </c>
      <c r="AB97" t="s">
        <v>1806</v>
      </c>
      <c r="AC97" t="s">
        <v>1807</v>
      </c>
      <c r="AD97" t="s">
        <v>1808</v>
      </c>
      <c r="AE97" t="s">
        <v>1809</v>
      </c>
      <c r="AF97" t="s">
        <v>1810</v>
      </c>
      <c r="AG97" t="s">
        <v>1811</v>
      </c>
      <c r="AH97" t="s">
        <v>1812</v>
      </c>
      <c r="AI97" t="s">
        <v>1813</v>
      </c>
      <c r="AJ97" t="s">
        <v>1814</v>
      </c>
      <c r="AK97" t="s">
        <v>1815</v>
      </c>
      <c r="AL97" t="s">
        <v>1816</v>
      </c>
    </row>
    <row r="98" spans="1:38">
      <c r="A98" t="str">
        <f t="shared" si="9"/>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8" s="2" t="s">
        <v>1717</v>
      </c>
      <c r="C98" t="s">
        <v>1817</v>
      </c>
      <c r="D98" t="s">
        <v>1818</v>
      </c>
      <c r="E98" t="s">
        <v>1819</v>
      </c>
      <c r="F98" t="s">
        <v>1820</v>
      </c>
      <c r="G98" t="s">
        <v>1821</v>
      </c>
      <c r="H98" t="s">
        <v>1822</v>
      </c>
      <c r="I98" t="s">
        <v>1823</v>
      </c>
      <c r="J98" t="s">
        <v>1824</v>
      </c>
      <c r="K98" t="s">
        <v>1825</v>
      </c>
      <c r="L98" t="s">
        <v>1826</v>
      </c>
      <c r="M98" t="s">
        <v>1827</v>
      </c>
      <c r="N98" t="s">
        <v>1828</v>
      </c>
      <c r="O98" t="s">
        <v>1829</v>
      </c>
      <c r="P98" t="s">
        <v>1830</v>
      </c>
      <c r="Q98" t="s">
        <v>1831</v>
      </c>
      <c r="R98" t="s">
        <v>1832</v>
      </c>
      <c r="S98" t="s">
        <v>1833</v>
      </c>
      <c r="T98" t="s">
        <v>1834</v>
      </c>
      <c r="U98" t="s">
        <v>1835</v>
      </c>
      <c r="V98" t="s">
        <v>1836</v>
      </c>
      <c r="W98" t="s">
        <v>1837</v>
      </c>
      <c r="X98" t="s">
        <v>1838</v>
      </c>
      <c r="Y98" t="s">
        <v>1839</v>
      </c>
      <c r="Z98" t="s">
        <v>1840</v>
      </c>
      <c r="AA98" t="s">
        <v>1805</v>
      </c>
      <c r="AB98" t="s">
        <v>1806</v>
      </c>
      <c r="AC98" t="s">
        <v>1807</v>
      </c>
      <c r="AD98" t="s">
        <v>1808</v>
      </c>
      <c r="AE98" t="s">
        <v>1809</v>
      </c>
      <c r="AF98" t="s">
        <v>1810</v>
      </c>
      <c r="AG98" t="s">
        <v>1811</v>
      </c>
      <c r="AH98" t="s">
        <v>1812</v>
      </c>
      <c r="AI98" t="s">
        <v>1813</v>
      </c>
      <c r="AJ98" t="s">
        <v>1814</v>
      </c>
      <c r="AK98" t="s">
        <v>1815</v>
      </c>
      <c r="AL98" t="s">
        <v>1816</v>
      </c>
    </row>
    <row r="99" spans="1:38">
      <c r="A99"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99" s="2" t="s">
        <v>1718</v>
      </c>
      <c r="C99" t="s">
        <v>1829</v>
      </c>
      <c r="D99" t="s">
        <v>1830</v>
      </c>
      <c r="E99" t="s">
        <v>1831</v>
      </c>
      <c r="F99" t="s">
        <v>1832</v>
      </c>
      <c r="G99" t="s">
        <v>1833</v>
      </c>
      <c r="H99" t="s">
        <v>1834</v>
      </c>
      <c r="I99" t="s">
        <v>1835</v>
      </c>
      <c r="J99" t="s">
        <v>1836</v>
      </c>
      <c r="K99" t="s">
        <v>1837</v>
      </c>
      <c r="L99" t="s">
        <v>1838</v>
      </c>
      <c r="M99" t="s">
        <v>1839</v>
      </c>
      <c r="N99" t="s">
        <v>1840</v>
      </c>
      <c r="O99" t="s">
        <v>1841</v>
      </c>
      <c r="P99" t="s">
        <v>1842</v>
      </c>
      <c r="Q99" t="s">
        <v>1843</v>
      </c>
      <c r="R99" t="s">
        <v>1844</v>
      </c>
      <c r="S99" t="s">
        <v>1845</v>
      </c>
      <c r="T99" t="s">
        <v>1846</v>
      </c>
      <c r="U99" t="s">
        <v>1847</v>
      </c>
      <c r="V99" t="s">
        <v>1848</v>
      </c>
      <c r="W99" t="s">
        <v>1849</v>
      </c>
      <c r="X99" t="s">
        <v>1850</v>
      </c>
      <c r="Y99" t="s">
        <v>1851</v>
      </c>
      <c r="Z99" t="s">
        <v>1852</v>
      </c>
      <c r="AA99" t="s">
        <v>1805</v>
      </c>
      <c r="AB99" t="s">
        <v>1806</v>
      </c>
      <c r="AC99" t="s">
        <v>1807</v>
      </c>
      <c r="AD99" t="s">
        <v>1808</v>
      </c>
      <c r="AE99" t="s">
        <v>1809</v>
      </c>
      <c r="AF99" t="s">
        <v>1810</v>
      </c>
      <c r="AG99" t="s">
        <v>1811</v>
      </c>
      <c r="AH99" t="s">
        <v>1812</v>
      </c>
      <c r="AI99" t="s">
        <v>1813</v>
      </c>
      <c r="AJ99" t="s">
        <v>1814</v>
      </c>
      <c r="AK99" t="s">
        <v>1815</v>
      </c>
      <c r="AL99" t="s">
        <v>1816</v>
      </c>
    </row>
    <row r="100" spans="1:38">
      <c r="A100"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0" s="2" t="s">
        <v>1718</v>
      </c>
      <c r="C100" t="s">
        <v>1829</v>
      </c>
      <c r="D100" t="s">
        <v>1830</v>
      </c>
      <c r="E100" t="s">
        <v>1831</v>
      </c>
      <c r="F100" t="s">
        <v>1832</v>
      </c>
      <c r="G100" t="s">
        <v>1833</v>
      </c>
      <c r="H100" t="s">
        <v>1834</v>
      </c>
      <c r="I100" t="s">
        <v>1835</v>
      </c>
      <c r="J100" t="s">
        <v>1836</v>
      </c>
      <c r="K100" t="s">
        <v>1837</v>
      </c>
      <c r="L100" t="s">
        <v>1838</v>
      </c>
      <c r="M100" t="s">
        <v>1839</v>
      </c>
      <c r="N100" t="s">
        <v>1840</v>
      </c>
      <c r="O100" t="s">
        <v>1841</v>
      </c>
      <c r="P100" t="s">
        <v>1842</v>
      </c>
      <c r="Q100" t="s">
        <v>1843</v>
      </c>
      <c r="R100" t="s">
        <v>1844</v>
      </c>
      <c r="S100" t="s">
        <v>1845</v>
      </c>
      <c r="T100" t="s">
        <v>1846</v>
      </c>
      <c r="U100" t="s">
        <v>1847</v>
      </c>
      <c r="V100" t="s">
        <v>1848</v>
      </c>
      <c r="W100" t="s">
        <v>1849</v>
      </c>
      <c r="X100" t="s">
        <v>1850</v>
      </c>
      <c r="Y100" t="s">
        <v>1851</v>
      </c>
      <c r="Z100" t="s">
        <v>1852</v>
      </c>
      <c r="AA100" t="s">
        <v>1805</v>
      </c>
      <c r="AB100" t="s">
        <v>1806</v>
      </c>
      <c r="AC100" t="s">
        <v>1807</v>
      </c>
      <c r="AD100" t="s">
        <v>1808</v>
      </c>
      <c r="AE100" t="s">
        <v>1809</v>
      </c>
      <c r="AF100" t="s">
        <v>1810</v>
      </c>
      <c r="AG100" t="s">
        <v>1811</v>
      </c>
      <c r="AH100" t="s">
        <v>1812</v>
      </c>
      <c r="AI100" t="s">
        <v>1813</v>
      </c>
      <c r="AJ100" t="s">
        <v>1814</v>
      </c>
      <c r="AK100" t="s">
        <v>1815</v>
      </c>
      <c r="AL100" t="s">
        <v>1816</v>
      </c>
    </row>
    <row r="101" spans="1:38">
      <c r="A101"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1" s="2" t="s">
        <v>1718</v>
      </c>
      <c r="C101" t="s">
        <v>1829</v>
      </c>
      <c r="D101" t="s">
        <v>1830</v>
      </c>
      <c r="E101" t="s">
        <v>1831</v>
      </c>
      <c r="F101" t="s">
        <v>1832</v>
      </c>
      <c r="G101" t="s">
        <v>1833</v>
      </c>
      <c r="H101" t="s">
        <v>1834</v>
      </c>
      <c r="I101" t="s">
        <v>1835</v>
      </c>
      <c r="J101" t="s">
        <v>1836</v>
      </c>
      <c r="K101" t="s">
        <v>1837</v>
      </c>
      <c r="L101" t="s">
        <v>1838</v>
      </c>
      <c r="M101" t="s">
        <v>1839</v>
      </c>
      <c r="N101" t="s">
        <v>1840</v>
      </c>
      <c r="O101" t="s">
        <v>1841</v>
      </c>
      <c r="P101" t="s">
        <v>1842</v>
      </c>
      <c r="Q101" t="s">
        <v>1843</v>
      </c>
      <c r="R101" t="s">
        <v>1844</v>
      </c>
      <c r="S101" t="s">
        <v>1845</v>
      </c>
      <c r="T101" t="s">
        <v>1846</v>
      </c>
      <c r="U101" t="s">
        <v>1847</v>
      </c>
      <c r="V101" t="s">
        <v>1848</v>
      </c>
      <c r="W101" t="s">
        <v>1849</v>
      </c>
      <c r="X101" t="s">
        <v>1850</v>
      </c>
      <c r="Y101" t="s">
        <v>1851</v>
      </c>
      <c r="Z101" t="s">
        <v>1852</v>
      </c>
      <c r="AA101" t="s">
        <v>1805</v>
      </c>
      <c r="AB101" t="s">
        <v>1806</v>
      </c>
      <c r="AC101" t="s">
        <v>1807</v>
      </c>
      <c r="AD101" t="s">
        <v>1808</v>
      </c>
      <c r="AE101" t="s">
        <v>1809</v>
      </c>
      <c r="AF101" t="s">
        <v>1810</v>
      </c>
      <c r="AG101" t="s">
        <v>1811</v>
      </c>
      <c r="AH101" t="s">
        <v>1812</v>
      </c>
      <c r="AI101" t="s">
        <v>1813</v>
      </c>
      <c r="AJ101" t="s">
        <v>1814</v>
      </c>
      <c r="AK101" t="s">
        <v>1815</v>
      </c>
      <c r="AL101" t="s">
        <v>1816</v>
      </c>
    </row>
    <row r="102" spans="1:38">
      <c r="A102"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2" s="2" t="s">
        <v>1718</v>
      </c>
      <c r="C102" t="s">
        <v>1829</v>
      </c>
      <c r="D102" t="s">
        <v>1830</v>
      </c>
      <c r="E102" t="s">
        <v>1831</v>
      </c>
      <c r="F102" t="s">
        <v>1832</v>
      </c>
      <c r="G102" t="s">
        <v>1833</v>
      </c>
      <c r="H102" t="s">
        <v>1834</v>
      </c>
      <c r="I102" t="s">
        <v>1835</v>
      </c>
      <c r="J102" t="s">
        <v>1836</v>
      </c>
      <c r="K102" t="s">
        <v>1837</v>
      </c>
      <c r="L102" t="s">
        <v>1838</v>
      </c>
      <c r="M102" t="s">
        <v>1839</v>
      </c>
      <c r="N102" t="s">
        <v>1840</v>
      </c>
      <c r="O102" t="s">
        <v>1841</v>
      </c>
      <c r="P102" t="s">
        <v>1842</v>
      </c>
      <c r="Q102" t="s">
        <v>1843</v>
      </c>
      <c r="R102" t="s">
        <v>1844</v>
      </c>
      <c r="S102" t="s">
        <v>1845</v>
      </c>
      <c r="T102" t="s">
        <v>1846</v>
      </c>
      <c r="U102" t="s">
        <v>1847</v>
      </c>
      <c r="V102" t="s">
        <v>1848</v>
      </c>
      <c r="W102" t="s">
        <v>1849</v>
      </c>
      <c r="X102" t="s">
        <v>1850</v>
      </c>
      <c r="Y102" t="s">
        <v>1851</v>
      </c>
      <c r="Z102" t="s">
        <v>1852</v>
      </c>
      <c r="AA102" t="s">
        <v>1805</v>
      </c>
      <c r="AB102" t="s">
        <v>1806</v>
      </c>
      <c r="AC102" t="s">
        <v>1807</v>
      </c>
      <c r="AD102" t="s">
        <v>1808</v>
      </c>
      <c r="AE102" t="s">
        <v>1809</v>
      </c>
      <c r="AF102" t="s">
        <v>1810</v>
      </c>
      <c r="AG102" t="s">
        <v>1811</v>
      </c>
      <c r="AH102" t="s">
        <v>1812</v>
      </c>
      <c r="AI102" t="s">
        <v>1813</v>
      </c>
      <c r="AJ102" t="s">
        <v>1814</v>
      </c>
      <c r="AK102" t="s">
        <v>1815</v>
      </c>
      <c r="AL102" t="s">
        <v>1816</v>
      </c>
    </row>
    <row r="103" spans="1:38">
      <c r="A103"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3" s="2" t="s">
        <v>1718</v>
      </c>
      <c r="C103" t="s">
        <v>1829</v>
      </c>
      <c r="D103" t="s">
        <v>1830</v>
      </c>
      <c r="E103" t="s">
        <v>1831</v>
      </c>
      <c r="F103" t="s">
        <v>1832</v>
      </c>
      <c r="G103" t="s">
        <v>1833</v>
      </c>
      <c r="H103" t="s">
        <v>1834</v>
      </c>
      <c r="I103" t="s">
        <v>1835</v>
      </c>
      <c r="J103" t="s">
        <v>1836</v>
      </c>
      <c r="K103" t="s">
        <v>1837</v>
      </c>
      <c r="L103" t="s">
        <v>1838</v>
      </c>
      <c r="M103" t="s">
        <v>1839</v>
      </c>
      <c r="N103" t="s">
        <v>1840</v>
      </c>
      <c r="O103" t="s">
        <v>1841</v>
      </c>
      <c r="P103" t="s">
        <v>1842</v>
      </c>
      <c r="Q103" t="s">
        <v>1843</v>
      </c>
      <c r="R103" t="s">
        <v>1844</v>
      </c>
      <c r="S103" t="s">
        <v>1845</v>
      </c>
      <c r="T103" t="s">
        <v>1846</v>
      </c>
      <c r="U103" t="s">
        <v>1847</v>
      </c>
      <c r="V103" t="s">
        <v>1848</v>
      </c>
      <c r="W103" t="s">
        <v>1849</v>
      </c>
      <c r="X103" t="s">
        <v>1850</v>
      </c>
      <c r="Y103" t="s">
        <v>1851</v>
      </c>
      <c r="Z103" t="s">
        <v>1852</v>
      </c>
      <c r="AA103" t="s">
        <v>1805</v>
      </c>
      <c r="AB103" t="s">
        <v>1806</v>
      </c>
      <c r="AC103" t="s">
        <v>1807</v>
      </c>
      <c r="AD103" t="s">
        <v>1808</v>
      </c>
      <c r="AE103" t="s">
        <v>1809</v>
      </c>
      <c r="AF103" t="s">
        <v>1810</v>
      </c>
      <c r="AG103" t="s">
        <v>1811</v>
      </c>
      <c r="AH103" t="s">
        <v>1812</v>
      </c>
      <c r="AI103" t="s">
        <v>1813</v>
      </c>
      <c r="AJ103" t="s">
        <v>1814</v>
      </c>
      <c r="AK103" t="s">
        <v>1815</v>
      </c>
      <c r="AL103" t="s">
        <v>1816</v>
      </c>
    </row>
    <row r="104" spans="1:38">
      <c r="A104"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4" s="2" t="s">
        <v>1718</v>
      </c>
      <c r="C104" t="s">
        <v>1829</v>
      </c>
      <c r="D104" t="s">
        <v>1830</v>
      </c>
      <c r="E104" t="s">
        <v>1831</v>
      </c>
      <c r="F104" t="s">
        <v>1832</v>
      </c>
      <c r="G104" t="s">
        <v>1833</v>
      </c>
      <c r="H104" t="s">
        <v>1834</v>
      </c>
      <c r="I104" t="s">
        <v>1835</v>
      </c>
      <c r="J104" t="s">
        <v>1836</v>
      </c>
      <c r="K104" t="s">
        <v>1837</v>
      </c>
      <c r="L104" t="s">
        <v>1838</v>
      </c>
      <c r="M104" t="s">
        <v>1839</v>
      </c>
      <c r="N104" t="s">
        <v>1840</v>
      </c>
      <c r="O104" t="s">
        <v>1841</v>
      </c>
      <c r="P104" t="s">
        <v>1842</v>
      </c>
      <c r="Q104" t="s">
        <v>1843</v>
      </c>
      <c r="R104" t="s">
        <v>1844</v>
      </c>
      <c r="S104" t="s">
        <v>1845</v>
      </c>
      <c r="T104" t="s">
        <v>1846</v>
      </c>
      <c r="U104" t="s">
        <v>1847</v>
      </c>
      <c r="V104" t="s">
        <v>1848</v>
      </c>
      <c r="W104" t="s">
        <v>1849</v>
      </c>
      <c r="X104" t="s">
        <v>1850</v>
      </c>
      <c r="Y104" t="s">
        <v>1851</v>
      </c>
      <c r="Z104" t="s">
        <v>1852</v>
      </c>
      <c r="AA104" t="s">
        <v>1805</v>
      </c>
      <c r="AB104" t="s">
        <v>1806</v>
      </c>
      <c r="AC104" t="s">
        <v>1807</v>
      </c>
      <c r="AD104" t="s">
        <v>1808</v>
      </c>
      <c r="AE104" t="s">
        <v>1809</v>
      </c>
      <c r="AF104" t="s">
        <v>1810</v>
      </c>
      <c r="AG104" t="s">
        <v>1811</v>
      </c>
      <c r="AH104" t="s">
        <v>1812</v>
      </c>
      <c r="AI104" t="s">
        <v>1813</v>
      </c>
      <c r="AJ104" t="s">
        <v>1814</v>
      </c>
      <c r="AK104" t="s">
        <v>1815</v>
      </c>
      <c r="AL104" t="s">
        <v>1816</v>
      </c>
    </row>
    <row r="105" spans="1:38">
      <c r="A105"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5" s="2" t="s">
        <v>1718</v>
      </c>
      <c r="C105" t="s">
        <v>1829</v>
      </c>
      <c r="D105" t="s">
        <v>1830</v>
      </c>
      <c r="E105" t="s">
        <v>1831</v>
      </c>
      <c r="F105" t="s">
        <v>1832</v>
      </c>
      <c r="G105" t="s">
        <v>1833</v>
      </c>
      <c r="H105" t="s">
        <v>1834</v>
      </c>
      <c r="I105" t="s">
        <v>1835</v>
      </c>
      <c r="J105" t="s">
        <v>1836</v>
      </c>
      <c r="K105" t="s">
        <v>1837</v>
      </c>
      <c r="L105" t="s">
        <v>1838</v>
      </c>
      <c r="M105" t="s">
        <v>1839</v>
      </c>
      <c r="N105" t="s">
        <v>1840</v>
      </c>
      <c r="O105" t="s">
        <v>1841</v>
      </c>
      <c r="P105" t="s">
        <v>1842</v>
      </c>
      <c r="Q105" t="s">
        <v>1843</v>
      </c>
      <c r="R105" t="s">
        <v>1844</v>
      </c>
      <c r="S105" t="s">
        <v>1845</v>
      </c>
      <c r="T105" t="s">
        <v>1846</v>
      </c>
      <c r="U105" t="s">
        <v>1847</v>
      </c>
      <c r="V105" t="s">
        <v>1848</v>
      </c>
      <c r="W105" t="s">
        <v>1849</v>
      </c>
      <c r="X105" t="s">
        <v>1850</v>
      </c>
      <c r="Y105" t="s">
        <v>1851</v>
      </c>
      <c r="Z105" t="s">
        <v>1852</v>
      </c>
      <c r="AA105" t="s">
        <v>1805</v>
      </c>
      <c r="AB105" t="s">
        <v>1806</v>
      </c>
      <c r="AC105" t="s">
        <v>1807</v>
      </c>
      <c r="AD105" t="s">
        <v>1808</v>
      </c>
      <c r="AE105" t="s">
        <v>1809</v>
      </c>
      <c r="AF105" t="s">
        <v>1810</v>
      </c>
      <c r="AG105" t="s">
        <v>1811</v>
      </c>
      <c r="AH105" t="s">
        <v>1812</v>
      </c>
      <c r="AI105" t="s">
        <v>1813</v>
      </c>
      <c r="AJ105" t="s">
        <v>1814</v>
      </c>
      <c r="AK105" t="s">
        <v>1815</v>
      </c>
      <c r="AL105" t="s">
        <v>1816</v>
      </c>
    </row>
    <row r="106" spans="1:38">
      <c r="A106"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6" s="2" t="s">
        <v>1718</v>
      </c>
      <c r="C106" t="s">
        <v>1829</v>
      </c>
      <c r="D106" t="s">
        <v>1830</v>
      </c>
      <c r="E106" t="s">
        <v>1831</v>
      </c>
      <c r="F106" t="s">
        <v>1832</v>
      </c>
      <c r="G106" t="s">
        <v>1833</v>
      </c>
      <c r="H106" t="s">
        <v>1834</v>
      </c>
      <c r="I106" t="s">
        <v>1835</v>
      </c>
      <c r="J106" t="s">
        <v>1836</v>
      </c>
      <c r="K106" t="s">
        <v>1837</v>
      </c>
      <c r="L106" t="s">
        <v>1838</v>
      </c>
      <c r="M106" t="s">
        <v>1839</v>
      </c>
      <c r="N106" t="s">
        <v>1840</v>
      </c>
      <c r="O106" t="s">
        <v>1841</v>
      </c>
      <c r="P106" t="s">
        <v>1842</v>
      </c>
      <c r="Q106" t="s">
        <v>1843</v>
      </c>
      <c r="R106" t="s">
        <v>1844</v>
      </c>
      <c r="S106" t="s">
        <v>1845</v>
      </c>
      <c r="T106" t="s">
        <v>1846</v>
      </c>
      <c r="U106" t="s">
        <v>1847</v>
      </c>
      <c r="V106" t="s">
        <v>1848</v>
      </c>
      <c r="W106" t="s">
        <v>1849</v>
      </c>
      <c r="X106" t="s">
        <v>1850</v>
      </c>
      <c r="Y106" t="s">
        <v>1851</v>
      </c>
      <c r="Z106" t="s">
        <v>1852</v>
      </c>
      <c r="AA106" t="s">
        <v>1805</v>
      </c>
      <c r="AB106" t="s">
        <v>1806</v>
      </c>
      <c r="AC106" t="s">
        <v>1807</v>
      </c>
      <c r="AD106" t="s">
        <v>1808</v>
      </c>
      <c r="AE106" t="s">
        <v>1809</v>
      </c>
      <c r="AF106" t="s">
        <v>1810</v>
      </c>
      <c r="AG106" t="s">
        <v>1811</v>
      </c>
      <c r="AH106" t="s">
        <v>1812</v>
      </c>
      <c r="AI106" t="s">
        <v>1813</v>
      </c>
      <c r="AJ106" t="s">
        <v>1814</v>
      </c>
      <c r="AK106" t="s">
        <v>1815</v>
      </c>
      <c r="AL106" t="s">
        <v>1816</v>
      </c>
    </row>
    <row r="107" spans="1:38">
      <c r="A107"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7" s="2" t="s">
        <v>1718</v>
      </c>
      <c r="C107" t="s">
        <v>1829</v>
      </c>
      <c r="D107" t="s">
        <v>1830</v>
      </c>
      <c r="E107" t="s">
        <v>1831</v>
      </c>
      <c r="F107" t="s">
        <v>1832</v>
      </c>
      <c r="G107" t="s">
        <v>1833</v>
      </c>
      <c r="H107" t="s">
        <v>1834</v>
      </c>
      <c r="I107" t="s">
        <v>1835</v>
      </c>
      <c r="J107" t="s">
        <v>1836</v>
      </c>
      <c r="K107" t="s">
        <v>1837</v>
      </c>
      <c r="L107" t="s">
        <v>1838</v>
      </c>
      <c r="M107" t="s">
        <v>1839</v>
      </c>
      <c r="N107" t="s">
        <v>1840</v>
      </c>
      <c r="O107" t="s">
        <v>1841</v>
      </c>
      <c r="P107" t="s">
        <v>1842</v>
      </c>
      <c r="Q107" t="s">
        <v>1843</v>
      </c>
      <c r="R107" t="s">
        <v>1844</v>
      </c>
      <c r="S107" t="s">
        <v>1845</v>
      </c>
      <c r="T107" t="s">
        <v>1846</v>
      </c>
      <c r="U107" t="s">
        <v>1847</v>
      </c>
      <c r="V107" t="s">
        <v>1848</v>
      </c>
      <c r="W107" t="s">
        <v>1849</v>
      </c>
      <c r="X107" t="s">
        <v>1850</v>
      </c>
      <c r="Y107" t="s">
        <v>1851</v>
      </c>
      <c r="Z107" t="s">
        <v>1852</v>
      </c>
      <c r="AA107" t="s">
        <v>1805</v>
      </c>
      <c r="AB107" t="s">
        <v>1806</v>
      </c>
      <c r="AC107" t="s">
        <v>1807</v>
      </c>
      <c r="AD107" t="s">
        <v>1808</v>
      </c>
      <c r="AE107" t="s">
        <v>1809</v>
      </c>
      <c r="AF107" t="s">
        <v>1810</v>
      </c>
      <c r="AG107" t="s">
        <v>1811</v>
      </c>
      <c r="AH107" t="s">
        <v>1812</v>
      </c>
      <c r="AI107" t="s">
        <v>1813</v>
      </c>
      <c r="AJ107" t="s">
        <v>1814</v>
      </c>
      <c r="AK107" t="s">
        <v>1815</v>
      </c>
      <c r="AL107" t="s">
        <v>1816</v>
      </c>
    </row>
    <row r="108" spans="1:38">
      <c r="A108"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8" s="2" t="s">
        <v>1718</v>
      </c>
      <c r="C108" t="s">
        <v>1829</v>
      </c>
      <c r="D108" t="s">
        <v>1830</v>
      </c>
      <c r="E108" t="s">
        <v>1831</v>
      </c>
      <c r="F108" t="s">
        <v>1832</v>
      </c>
      <c r="G108" t="s">
        <v>1833</v>
      </c>
      <c r="H108" t="s">
        <v>1834</v>
      </c>
      <c r="I108" t="s">
        <v>1835</v>
      </c>
      <c r="J108" t="s">
        <v>1836</v>
      </c>
      <c r="K108" t="s">
        <v>1837</v>
      </c>
      <c r="L108" t="s">
        <v>1838</v>
      </c>
      <c r="M108" t="s">
        <v>1839</v>
      </c>
      <c r="N108" t="s">
        <v>1840</v>
      </c>
      <c r="O108" t="s">
        <v>1841</v>
      </c>
      <c r="P108" t="s">
        <v>1842</v>
      </c>
      <c r="Q108" t="s">
        <v>1843</v>
      </c>
      <c r="R108" t="s">
        <v>1844</v>
      </c>
      <c r="S108" t="s">
        <v>1845</v>
      </c>
      <c r="T108" t="s">
        <v>1846</v>
      </c>
      <c r="U108" t="s">
        <v>1847</v>
      </c>
      <c r="V108" t="s">
        <v>1848</v>
      </c>
      <c r="W108" t="s">
        <v>1849</v>
      </c>
      <c r="X108" t="s">
        <v>1850</v>
      </c>
      <c r="Y108" t="s">
        <v>1851</v>
      </c>
      <c r="Z108" t="s">
        <v>1852</v>
      </c>
      <c r="AA108" t="s">
        <v>1805</v>
      </c>
      <c r="AB108" t="s">
        <v>1806</v>
      </c>
      <c r="AC108" t="s">
        <v>1807</v>
      </c>
      <c r="AD108" t="s">
        <v>1808</v>
      </c>
      <c r="AE108" t="s">
        <v>1809</v>
      </c>
      <c r="AF108" t="s">
        <v>1810</v>
      </c>
      <c r="AG108" t="s">
        <v>1811</v>
      </c>
      <c r="AH108" t="s">
        <v>1812</v>
      </c>
      <c r="AI108" t="s">
        <v>1813</v>
      </c>
      <c r="AJ108" t="s">
        <v>1814</v>
      </c>
      <c r="AK108" t="s">
        <v>1815</v>
      </c>
      <c r="AL108" t="s">
        <v>1816</v>
      </c>
    </row>
    <row r="109" spans="1:38">
      <c r="A109"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9" s="2" t="s">
        <v>1718</v>
      </c>
      <c r="C109" t="s">
        <v>1829</v>
      </c>
      <c r="D109" t="s">
        <v>1830</v>
      </c>
      <c r="E109" t="s">
        <v>1831</v>
      </c>
      <c r="F109" t="s">
        <v>1832</v>
      </c>
      <c r="G109" t="s">
        <v>1833</v>
      </c>
      <c r="H109" t="s">
        <v>1834</v>
      </c>
      <c r="I109" t="s">
        <v>1835</v>
      </c>
      <c r="J109" t="s">
        <v>1836</v>
      </c>
      <c r="K109" t="s">
        <v>1837</v>
      </c>
      <c r="L109" t="s">
        <v>1838</v>
      </c>
      <c r="M109" t="s">
        <v>1839</v>
      </c>
      <c r="N109" t="s">
        <v>1840</v>
      </c>
      <c r="O109" t="s">
        <v>1841</v>
      </c>
      <c r="P109" t="s">
        <v>1842</v>
      </c>
      <c r="Q109" t="s">
        <v>1843</v>
      </c>
      <c r="R109" t="s">
        <v>1844</v>
      </c>
      <c r="S109" t="s">
        <v>1845</v>
      </c>
      <c r="T109" t="s">
        <v>1846</v>
      </c>
      <c r="U109" t="s">
        <v>1847</v>
      </c>
      <c r="V109" t="s">
        <v>1848</v>
      </c>
      <c r="W109" t="s">
        <v>1849</v>
      </c>
      <c r="X109" t="s">
        <v>1850</v>
      </c>
      <c r="Y109" t="s">
        <v>1851</v>
      </c>
      <c r="Z109" t="s">
        <v>1852</v>
      </c>
      <c r="AA109" t="s">
        <v>1805</v>
      </c>
      <c r="AB109" t="s">
        <v>1806</v>
      </c>
      <c r="AC109" t="s">
        <v>1807</v>
      </c>
      <c r="AD109" t="s">
        <v>1808</v>
      </c>
      <c r="AE109" t="s">
        <v>1809</v>
      </c>
      <c r="AF109" t="s">
        <v>1810</v>
      </c>
      <c r="AG109" t="s">
        <v>1811</v>
      </c>
      <c r="AH109" t="s">
        <v>1812</v>
      </c>
      <c r="AI109" t="s">
        <v>1813</v>
      </c>
      <c r="AJ109" t="s">
        <v>1814</v>
      </c>
      <c r="AK109" t="s">
        <v>1815</v>
      </c>
      <c r="AL109" t="s">
        <v>1816</v>
      </c>
    </row>
    <row r="110" spans="1:38">
      <c r="A110"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0" s="2" t="s">
        <v>1718</v>
      </c>
      <c r="C110" t="s">
        <v>1829</v>
      </c>
      <c r="D110" t="s">
        <v>1830</v>
      </c>
      <c r="E110" t="s">
        <v>1831</v>
      </c>
      <c r="F110" t="s">
        <v>1832</v>
      </c>
      <c r="G110" t="s">
        <v>1833</v>
      </c>
      <c r="H110" t="s">
        <v>1834</v>
      </c>
      <c r="I110" t="s">
        <v>1835</v>
      </c>
      <c r="J110" t="s">
        <v>1836</v>
      </c>
      <c r="K110" t="s">
        <v>1837</v>
      </c>
      <c r="L110" t="s">
        <v>1838</v>
      </c>
      <c r="M110" t="s">
        <v>1839</v>
      </c>
      <c r="N110" t="s">
        <v>1840</v>
      </c>
      <c r="O110" t="s">
        <v>1841</v>
      </c>
      <c r="P110" t="s">
        <v>1842</v>
      </c>
      <c r="Q110" t="s">
        <v>1843</v>
      </c>
      <c r="R110" t="s">
        <v>1844</v>
      </c>
      <c r="S110" t="s">
        <v>1845</v>
      </c>
      <c r="T110" t="s">
        <v>1846</v>
      </c>
      <c r="U110" t="s">
        <v>1847</v>
      </c>
      <c r="V110" t="s">
        <v>1848</v>
      </c>
      <c r="W110" t="s">
        <v>1849</v>
      </c>
      <c r="X110" t="s">
        <v>1850</v>
      </c>
      <c r="Y110" t="s">
        <v>1851</v>
      </c>
      <c r="Z110" t="s">
        <v>1852</v>
      </c>
      <c r="AA110" t="s">
        <v>1805</v>
      </c>
      <c r="AB110" t="s">
        <v>1806</v>
      </c>
      <c r="AC110" t="s">
        <v>1807</v>
      </c>
      <c r="AD110" t="s">
        <v>1808</v>
      </c>
      <c r="AE110" t="s">
        <v>1809</v>
      </c>
      <c r="AF110" t="s">
        <v>1810</v>
      </c>
      <c r="AG110" t="s">
        <v>1811</v>
      </c>
      <c r="AH110" t="s">
        <v>1812</v>
      </c>
      <c r="AI110" t="s">
        <v>1813</v>
      </c>
      <c r="AJ110" t="s">
        <v>1814</v>
      </c>
      <c r="AK110" t="s">
        <v>1815</v>
      </c>
      <c r="AL110" t="s">
        <v>1816</v>
      </c>
    </row>
    <row r="111" spans="1:38">
      <c r="A111" t="str">
        <f t="shared" si="9"/>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1" s="2" t="s">
        <v>1718</v>
      </c>
      <c r="C111" t="s">
        <v>1829</v>
      </c>
      <c r="D111" t="s">
        <v>1830</v>
      </c>
      <c r="E111" t="s">
        <v>1831</v>
      </c>
      <c r="F111" t="s">
        <v>1832</v>
      </c>
      <c r="G111" t="s">
        <v>1833</v>
      </c>
      <c r="H111" t="s">
        <v>1834</v>
      </c>
      <c r="I111" t="s">
        <v>1835</v>
      </c>
      <c r="J111" t="s">
        <v>1836</v>
      </c>
      <c r="K111" t="s">
        <v>1837</v>
      </c>
      <c r="L111" t="s">
        <v>1838</v>
      </c>
      <c r="M111" t="s">
        <v>1839</v>
      </c>
      <c r="N111" t="s">
        <v>1840</v>
      </c>
      <c r="O111" t="s">
        <v>1841</v>
      </c>
      <c r="P111" t="s">
        <v>1842</v>
      </c>
      <c r="Q111" t="s">
        <v>1843</v>
      </c>
      <c r="R111" t="s">
        <v>1844</v>
      </c>
      <c r="S111" t="s">
        <v>1845</v>
      </c>
      <c r="T111" t="s">
        <v>1846</v>
      </c>
      <c r="U111" t="s">
        <v>1847</v>
      </c>
      <c r="V111" t="s">
        <v>1848</v>
      </c>
      <c r="W111" t="s">
        <v>1849</v>
      </c>
      <c r="X111" t="s">
        <v>1850</v>
      </c>
      <c r="Y111" t="s">
        <v>1851</v>
      </c>
      <c r="Z111" t="s">
        <v>1852</v>
      </c>
      <c r="AA111" t="s">
        <v>1805</v>
      </c>
      <c r="AB111" t="s">
        <v>1806</v>
      </c>
      <c r="AC111" t="s">
        <v>1807</v>
      </c>
      <c r="AD111" t="s">
        <v>1808</v>
      </c>
      <c r="AE111" t="s">
        <v>1809</v>
      </c>
      <c r="AF111" t="s">
        <v>1810</v>
      </c>
      <c r="AG111" t="s">
        <v>1811</v>
      </c>
      <c r="AH111" t="s">
        <v>1812</v>
      </c>
      <c r="AI111" t="s">
        <v>1813</v>
      </c>
      <c r="AJ111" t="s">
        <v>1814</v>
      </c>
      <c r="AK111" t="s">
        <v>1815</v>
      </c>
      <c r="AL111" t="s">
        <v>1816</v>
      </c>
    </row>
    <row r="112" spans="1:38">
      <c r="A112"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2" s="2" t="s">
        <v>1719</v>
      </c>
      <c r="C112" t="s">
        <v>1841</v>
      </c>
      <c r="D112" t="s">
        <v>1842</v>
      </c>
      <c r="E112" t="s">
        <v>1843</v>
      </c>
      <c r="F112" t="s">
        <v>1844</v>
      </c>
      <c r="G112" t="s">
        <v>1845</v>
      </c>
      <c r="H112" t="s">
        <v>1846</v>
      </c>
      <c r="I112" t="s">
        <v>1847</v>
      </c>
      <c r="J112" t="s">
        <v>1848</v>
      </c>
      <c r="K112" t="s">
        <v>1849</v>
      </c>
      <c r="L112" t="s">
        <v>1850</v>
      </c>
      <c r="M112" t="s">
        <v>1851</v>
      </c>
      <c r="N112" t="s">
        <v>1852</v>
      </c>
      <c r="O112" t="s">
        <v>1853</v>
      </c>
      <c r="P112" t="s">
        <v>1854</v>
      </c>
      <c r="Q112" t="s">
        <v>1855</v>
      </c>
      <c r="R112" t="s">
        <v>1856</v>
      </c>
      <c r="S112" t="s">
        <v>1857</v>
      </c>
      <c r="T112" t="s">
        <v>1858</v>
      </c>
      <c r="U112" t="s">
        <v>1859</v>
      </c>
      <c r="V112" t="s">
        <v>1860</v>
      </c>
      <c r="W112" t="s">
        <v>1861</v>
      </c>
      <c r="X112" t="s">
        <v>1862</v>
      </c>
      <c r="Y112" t="s">
        <v>1863</v>
      </c>
      <c r="Z112" t="s">
        <v>1864</v>
      </c>
      <c r="AA112" t="s">
        <v>1805</v>
      </c>
      <c r="AB112" t="s">
        <v>1806</v>
      </c>
      <c r="AC112" t="s">
        <v>1807</v>
      </c>
      <c r="AD112" t="s">
        <v>1808</v>
      </c>
      <c r="AE112" t="s">
        <v>1809</v>
      </c>
      <c r="AF112" t="s">
        <v>1810</v>
      </c>
      <c r="AG112" t="s">
        <v>1811</v>
      </c>
      <c r="AH112" t="s">
        <v>1812</v>
      </c>
      <c r="AI112" t="s">
        <v>1813</v>
      </c>
      <c r="AJ112" t="s">
        <v>1814</v>
      </c>
      <c r="AK112" t="s">
        <v>1815</v>
      </c>
      <c r="AL112" t="s">
        <v>1816</v>
      </c>
    </row>
    <row r="113" spans="1:38">
      <c r="A113"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3" s="2" t="s">
        <v>1719</v>
      </c>
      <c r="C113" t="s">
        <v>1841</v>
      </c>
      <c r="D113" t="s">
        <v>1842</v>
      </c>
      <c r="E113" t="s">
        <v>1843</v>
      </c>
      <c r="F113" t="s">
        <v>1844</v>
      </c>
      <c r="G113" t="s">
        <v>1845</v>
      </c>
      <c r="H113" t="s">
        <v>1846</v>
      </c>
      <c r="I113" t="s">
        <v>1847</v>
      </c>
      <c r="J113" t="s">
        <v>1848</v>
      </c>
      <c r="K113" t="s">
        <v>1849</v>
      </c>
      <c r="L113" t="s">
        <v>1850</v>
      </c>
      <c r="M113" t="s">
        <v>1851</v>
      </c>
      <c r="N113" t="s">
        <v>1852</v>
      </c>
      <c r="O113" t="s">
        <v>1853</v>
      </c>
      <c r="P113" t="s">
        <v>1854</v>
      </c>
      <c r="Q113" t="s">
        <v>1855</v>
      </c>
      <c r="R113" t="s">
        <v>1856</v>
      </c>
      <c r="S113" t="s">
        <v>1857</v>
      </c>
      <c r="T113" t="s">
        <v>1858</v>
      </c>
      <c r="U113" t="s">
        <v>1859</v>
      </c>
      <c r="V113" t="s">
        <v>1860</v>
      </c>
      <c r="W113" t="s">
        <v>1861</v>
      </c>
      <c r="X113" t="s">
        <v>1862</v>
      </c>
      <c r="Y113" t="s">
        <v>1863</v>
      </c>
      <c r="Z113" t="s">
        <v>1864</v>
      </c>
      <c r="AA113" t="s">
        <v>1805</v>
      </c>
      <c r="AB113" t="s">
        <v>1806</v>
      </c>
      <c r="AC113" t="s">
        <v>1807</v>
      </c>
      <c r="AD113" t="s">
        <v>1808</v>
      </c>
      <c r="AE113" t="s">
        <v>1809</v>
      </c>
      <c r="AF113" t="s">
        <v>1810</v>
      </c>
      <c r="AG113" t="s">
        <v>1811</v>
      </c>
      <c r="AH113" t="s">
        <v>1812</v>
      </c>
      <c r="AI113" t="s">
        <v>1813</v>
      </c>
      <c r="AJ113" t="s">
        <v>1814</v>
      </c>
      <c r="AK113" t="s">
        <v>1815</v>
      </c>
      <c r="AL113" t="s">
        <v>1816</v>
      </c>
    </row>
    <row r="114" spans="1:38">
      <c r="A114"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4" s="2" t="s">
        <v>1719</v>
      </c>
      <c r="C114" t="s">
        <v>1841</v>
      </c>
      <c r="D114" t="s">
        <v>1842</v>
      </c>
      <c r="E114" t="s">
        <v>1843</v>
      </c>
      <c r="F114" t="s">
        <v>1844</v>
      </c>
      <c r="G114" t="s">
        <v>1845</v>
      </c>
      <c r="H114" t="s">
        <v>1846</v>
      </c>
      <c r="I114" t="s">
        <v>1847</v>
      </c>
      <c r="J114" t="s">
        <v>1848</v>
      </c>
      <c r="K114" t="s">
        <v>1849</v>
      </c>
      <c r="L114" t="s">
        <v>1850</v>
      </c>
      <c r="M114" t="s">
        <v>1851</v>
      </c>
      <c r="N114" t="s">
        <v>1852</v>
      </c>
      <c r="O114" t="s">
        <v>1853</v>
      </c>
      <c r="P114" t="s">
        <v>1854</v>
      </c>
      <c r="Q114" t="s">
        <v>1855</v>
      </c>
      <c r="R114" t="s">
        <v>1856</v>
      </c>
      <c r="S114" t="s">
        <v>1857</v>
      </c>
      <c r="T114" t="s">
        <v>1858</v>
      </c>
      <c r="U114" t="s">
        <v>1859</v>
      </c>
      <c r="V114" t="s">
        <v>1860</v>
      </c>
      <c r="W114" t="s">
        <v>1861</v>
      </c>
      <c r="X114" t="s">
        <v>1862</v>
      </c>
      <c r="Y114" t="s">
        <v>1863</v>
      </c>
      <c r="Z114" t="s">
        <v>1864</v>
      </c>
      <c r="AA114" t="s">
        <v>1805</v>
      </c>
      <c r="AB114" t="s">
        <v>1806</v>
      </c>
      <c r="AC114" t="s">
        <v>1807</v>
      </c>
      <c r="AD114" t="s">
        <v>1808</v>
      </c>
      <c r="AE114" t="s">
        <v>1809</v>
      </c>
      <c r="AF114" t="s">
        <v>1810</v>
      </c>
      <c r="AG114" t="s">
        <v>1811</v>
      </c>
      <c r="AH114" t="s">
        <v>1812</v>
      </c>
      <c r="AI114" t="s">
        <v>1813</v>
      </c>
      <c r="AJ114" t="s">
        <v>1814</v>
      </c>
      <c r="AK114" t="s">
        <v>1815</v>
      </c>
      <c r="AL114" t="s">
        <v>1816</v>
      </c>
    </row>
    <row r="115" spans="1:38">
      <c r="A115"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5" s="2" t="s">
        <v>1719</v>
      </c>
      <c r="C115" t="s">
        <v>1841</v>
      </c>
      <c r="D115" t="s">
        <v>1842</v>
      </c>
      <c r="E115" t="s">
        <v>1843</v>
      </c>
      <c r="F115" t="s">
        <v>1844</v>
      </c>
      <c r="G115" t="s">
        <v>1845</v>
      </c>
      <c r="H115" t="s">
        <v>1846</v>
      </c>
      <c r="I115" t="s">
        <v>1847</v>
      </c>
      <c r="J115" t="s">
        <v>1848</v>
      </c>
      <c r="K115" t="s">
        <v>1849</v>
      </c>
      <c r="L115" t="s">
        <v>1850</v>
      </c>
      <c r="M115" t="s">
        <v>1851</v>
      </c>
      <c r="N115" t="s">
        <v>1852</v>
      </c>
      <c r="O115" t="s">
        <v>1853</v>
      </c>
      <c r="P115" t="s">
        <v>1854</v>
      </c>
      <c r="Q115" t="s">
        <v>1855</v>
      </c>
      <c r="R115" t="s">
        <v>1856</v>
      </c>
      <c r="S115" t="s">
        <v>1857</v>
      </c>
      <c r="T115" t="s">
        <v>1858</v>
      </c>
      <c r="U115" t="s">
        <v>1859</v>
      </c>
      <c r="V115" t="s">
        <v>1860</v>
      </c>
      <c r="W115" t="s">
        <v>1861</v>
      </c>
      <c r="X115" t="s">
        <v>1862</v>
      </c>
      <c r="Y115" t="s">
        <v>1863</v>
      </c>
      <c r="Z115" t="s">
        <v>1864</v>
      </c>
      <c r="AA115" t="s">
        <v>1805</v>
      </c>
      <c r="AB115" t="s">
        <v>1806</v>
      </c>
      <c r="AC115" t="s">
        <v>1807</v>
      </c>
      <c r="AD115" t="s">
        <v>1808</v>
      </c>
      <c r="AE115" t="s">
        <v>1809</v>
      </c>
      <c r="AF115" t="s">
        <v>1810</v>
      </c>
      <c r="AG115" t="s">
        <v>1811</v>
      </c>
      <c r="AH115" t="s">
        <v>1812</v>
      </c>
      <c r="AI115" t="s">
        <v>1813</v>
      </c>
      <c r="AJ115" t="s">
        <v>1814</v>
      </c>
      <c r="AK115" t="s">
        <v>1815</v>
      </c>
      <c r="AL115" t="s">
        <v>1816</v>
      </c>
    </row>
    <row r="116" spans="1:38">
      <c r="A116"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6" s="2" t="s">
        <v>1719</v>
      </c>
      <c r="C116" t="s">
        <v>1841</v>
      </c>
      <c r="D116" t="s">
        <v>1842</v>
      </c>
      <c r="E116" t="s">
        <v>1843</v>
      </c>
      <c r="F116" t="s">
        <v>1844</v>
      </c>
      <c r="G116" t="s">
        <v>1845</v>
      </c>
      <c r="H116" t="s">
        <v>1846</v>
      </c>
      <c r="I116" t="s">
        <v>1847</v>
      </c>
      <c r="J116" t="s">
        <v>1848</v>
      </c>
      <c r="K116" t="s">
        <v>1849</v>
      </c>
      <c r="L116" t="s">
        <v>1850</v>
      </c>
      <c r="M116" t="s">
        <v>1851</v>
      </c>
      <c r="N116" t="s">
        <v>1852</v>
      </c>
      <c r="O116" t="s">
        <v>1853</v>
      </c>
      <c r="P116" t="s">
        <v>1854</v>
      </c>
      <c r="Q116" t="s">
        <v>1855</v>
      </c>
      <c r="R116" t="s">
        <v>1856</v>
      </c>
      <c r="S116" t="s">
        <v>1857</v>
      </c>
      <c r="T116" t="s">
        <v>1858</v>
      </c>
      <c r="U116" t="s">
        <v>1859</v>
      </c>
      <c r="V116" t="s">
        <v>1860</v>
      </c>
      <c r="W116" t="s">
        <v>1861</v>
      </c>
      <c r="X116" t="s">
        <v>1862</v>
      </c>
      <c r="Y116" t="s">
        <v>1863</v>
      </c>
      <c r="Z116" t="s">
        <v>1864</v>
      </c>
      <c r="AA116" t="s">
        <v>1805</v>
      </c>
      <c r="AB116" t="s">
        <v>1806</v>
      </c>
      <c r="AC116" t="s">
        <v>1807</v>
      </c>
      <c r="AD116" t="s">
        <v>1808</v>
      </c>
      <c r="AE116" t="s">
        <v>1809</v>
      </c>
      <c r="AF116" t="s">
        <v>1810</v>
      </c>
      <c r="AG116" t="s">
        <v>1811</v>
      </c>
      <c r="AH116" t="s">
        <v>1812</v>
      </c>
      <c r="AI116" t="s">
        <v>1813</v>
      </c>
      <c r="AJ116" t="s">
        <v>1814</v>
      </c>
      <c r="AK116" t="s">
        <v>1815</v>
      </c>
      <c r="AL116" t="s">
        <v>1816</v>
      </c>
    </row>
    <row r="117" spans="1:38">
      <c r="A117"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7" s="2" t="s">
        <v>1719</v>
      </c>
      <c r="C117" t="s">
        <v>1841</v>
      </c>
      <c r="D117" t="s">
        <v>1842</v>
      </c>
      <c r="E117" t="s">
        <v>1843</v>
      </c>
      <c r="F117" t="s">
        <v>1844</v>
      </c>
      <c r="G117" t="s">
        <v>1845</v>
      </c>
      <c r="H117" t="s">
        <v>1846</v>
      </c>
      <c r="I117" t="s">
        <v>1847</v>
      </c>
      <c r="J117" t="s">
        <v>1848</v>
      </c>
      <c r="K117" t="s">
        <v>1849</v>
      </c>
      <c r="L117" t="s">
        <v>1850</v>
      </c>
      <c r="M117" t="s">
        <v>1851</v>
      </c>
      <c r="N117" t="s">
        <v>1852</v>
      </c>
      <c r="O117" t="s">
        <v>1853</v>
      </c>
      <c r="P117" t="s">
        <v>1854</v>
      </c>
      <c r="Q117" t="s">
        <v>1855</v>
      </c>
      <c r="R117" t="s">
        <v>1856</v>
      </c>
      <c r="S117" t="s">
        <v>1857</v>
      </c>
      <c r="T117" t="s">
        <v>1858</v>
      </c>
      <c r="U117" t="s">
        <v>1859</v>
      </c>
      <c r="V117" t="s">
        <v>1860</v>
      </c>
      <c r="W117" t="s">
        <v>1861</v>
      </c>
      <c r="X117" t="s">
        <v>1862</v>
      </c>
      <c r="Y117" t="s">
        <v>1863</v>
      </c>
      <c r="Z117" t="s">
        <v>1864</v>
      </c>
      <c r="AA117" t="s">
        <v>1805</v>
      </c>
      <c r="AB117" t="s">
        <v>1806</v>
      </c>
      <c r="AC117" t="s">
        <v>1807</v>
      </c>
      <c r="AD117" t="s">
        <v>1808</v>
      </c>
      <c r="AE117" t="s">
        <v>1809</v>
      </c>
      <c r="AF117" t="s">
        <v>1810</v>
      </c>
      <c r="AG117" t="s">
        <v>1811</v>
      </c>
      <c r="AH117" t="s">
        <v>1812</v>
      </c>
      <c r="AI117" t="s">
        <v>1813</v>
      </c>
      <c r="AJ117" t="s">
        <v>1814</v>
      </c>
      <c r="AK117" t="s">
        <v>1815</v>
      </c>
      <c r="AL117" t="s">
        <v>1816</v>
      </c>
    </row>
    <row r="118" spans="1:38">
      <c r="A118"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8" s="2" t="s">
        <v>1719</v>
      </c>
      <c r="C118" t="s">
        <v>1841</v>
      </c>
      <c r="D118" t="s">
        <v>1842</v>
      </c>
      <c r="E118" t="s">
        <v>1843</v>
      </c>
      <c r="F118" t="s">
        <v>1844</v>
      </c>
      <c r="G118" t="s">
        <v>1845</v>
      </c>
      <c r="H118" t="s">
        <v>1846</v>
      </c>
      <c r="I118" t="s">
        <v>1847</v>
      </c>
      <c r="J118" t="s">
        <v>1848</v>
      </c>
      <c r="K118" t="s">
        <v>1849</v>
      </c>
      <c r="L118" t="s">
        <v>1850</v>
      </c>
      <c r="M118" t="s">
        <v>1851</v>
      </c>
      <c r="N118" t="s">
        <v>1852</v>
      </c>
      <c r="O118" t="s">
        <v>1853</v>
      </c>
      <c r="P118" t="s">
        <v>1854</v>
      </c>
      <c r="Q118" t="s">
        <v>1855</v>
      </c>
      <c r="R118" t="s">
        <v>1856</v>
      </c>
      <c r="S118" t="s">
        <v>1857</v>
      </c>
      <c r="T118" t="s">
        <v>1858</v>
      </c>
      <c r="U118" t="s">
        <v>1859</v>
      </c>
      <c r="V118" t="s">
        <v>1860</v>
      </c>
      <c r="W118" t="s">
        <v>1861</v>
      </c>
      <c r="X118" t="s">
        <v>1862</v>
      </c>
      <c r="Y118" t="s">
        <v>1863</v>
      </c>
      <c r="Z118" t="s">
        <v>1864</v>
      </c>
      <c r="AA118" t="s">
        <v>1805</v>
      </c>
      <c r="AB118" t="s">
        <v>1806</v>
      </c>
      <c r="AC118" t="s">
        <v>1807</v>
      </c>
      <c r="AD118" t="s">
        <v>1808</v>
      </c>
      <c r="AE118" t="s">
        <v>1809</v>
      </c>
      <c r="AF118" t="s">
        <v>1810</v>
      </c>
      <c r="AG118" t="s">
        <v>1811</v>
      </c>
      <c r="AH118" t="s">
        <v>1812</v>
      </c>
      <c r="AI118" t="s">
        <v>1813</v>
      </c>
      <c r="AJ118" t="s">
        <v>1814</v>
      </c>
      <c r="AK118" t="s">
        <v>1815</v>
      </c>
      <c r="AL118" t="s">
        <v>1816</v>
      </c>
    </row>
    <row r="119" spans="1:38">
      <c r="A119"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9" s="2" t="s">
        <v>1719</v>
      </c>
      <c r="C119" t="s">
        <v>1841</v>
      </c>
      <c r="D119" t="s">
        <v>1842</v>
      </c>
      <c r="E119" t="s">
        <v>1843</v>
      </c>
      <c r="F119" t="s">
        <v>1844</v>
      </c>
      <c r="G119" t="s">
        <v>1845</v>
      </c>
      <c r="H119" t="s">
        <v>1846</v>
      </c>
      <c r="I119" t="s">
        <v>1847</v>
      </c>
      <c r="J119" t="s">
        <v>1848</v>
      </c>
      <c r="K119" t="s">
        <v>1849</v>
      </c>
      <c r="L119" t="s">
        <v>1850</v>
      </c>
      <c r="M119" t="s">
        <v>1851</v>
      </c>
      <c r="N119" t="s">
        <v>1852</v>
      </c>
      <c r="O119" t="s">
        <v>1853</v>
      </c>
      <c r="P119" t="s">
        <v>1854</v>
      </c>
      <c r="Q119" t="s">
        <v>1855</v>
      </c>
      <c r="R119" t="s">
        <v>1856</v>
      </c>
      <c r="S119" t="s">
        <v>1857</v>
      </c>
      <c r="T119" t="s">
        <v>1858</v>
      </c>
      <c r="U119" t="s">
        <v>1859</v>
      </c>
      <c r="V119" t="s">
        <v>1860</v>
      </c>
      <c r="W119" t="s">
        <v>1861</v>
      </c>
      <c r="X119" t="s">
        <v>1862</v>
      </c>
      <c r="Y119" t="s">
        <v>1863</v>
      </c>
      <c r="Z119" t="s">
        <v>1864</v>
      </c>
      <c r="AA119" t="s">
        <v>1805</v>
      </c>
      <c r="AB119" t="s">
        <v>1806</v>
      </c>
      <c r="AC119" t="s">
        <v>1807</v>
      </c>
      <c r="AD119" t="s">
        <v>1808</v>
      </c>
      <c r="AE119" t="s">
        <v>1809</v>
      </c>
      <c r="AF119" t="s">
        <v>1810</v>
      </c>
      <c r="AG119" t="s">
        <v>1811</v>
      </c>
      <c r="AH119" t="s">
        <v>1812</v>
      </c>
      <c r="AI119" t="s">
        <v>1813</v>
      </c>
      <c r="AJ119" t="s">
        <v>1814</v>
      </c>
      <c r="AK119" t="s">
        <v>1815</v>
      </c>
      <c r="AL119" t="s">
        <v>1816</v>
      </c>
    </row>
    <row r="120" spans="1:38">
      <c r="A120"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0" s="2" t="s">
        <v>1719</v>
      </c>
      <c r="C120" t="s">
        <v>1841</v>
      </c>
      <c r="D120" t="s">
        <v>1842</v>
      </c>
      <c r="E120" t="s">
        <v>1843</v>
      </c>
      <c r="F120" t="s">
        <v>1844</v>
      </c>
      <c r="G120" t="s">
        <v>1845</v>
      </c>
      <c r="H120" t="s">
        <v>1846</v>
      </c>
      <c r="I120" t="s">
        <v>1847</v>
      </c>
      <c r="J120" t="s">
        <v>1848</v>
      </c>
      <c r="K120" t="s">
        <v>1849</v>
      </c>
      <c r="L120" t="s">
        <v>1850</v>
      </c>
      <c r="M120" t="s">
        <v>1851</v>
      </c>
      <c r="N120" t="s">
        <v>1852</v>
      </c>
      <c r="O120" t="s">
        <v>1853</v>
      </c>
      <c r="P120" t="s">
        <v>1854</v>
      </c>
      <c r="Q120" t="s">
        <v>1855</v>
      </c>
      <c r="R120" t="s">
        <v>1856</v>
      </c>
      <c r="S120" t="s">
        <v>1857</v>
      </c>
      <c r="T120" t="s">
        <v>1858</v>
      </c>
      <c r="U120" t="s">
        <v>1859</v>
      </c>
      <c r="V120" t="s">
        <v>1860</v>
      </c>
      <c r="W120" t="s">
        <v>1861</v>
      </c>
      <c r="X120" t="s">
        <v>1862</v>
      </c>
      <c r="Y120" t="s">
        <v>1863</v>
      </c>
      <c r="Z120" t="s">
        <v>1864</v>
      </c>
      <c r="AA120" t="s">
        <v>1805</v>
      </c>
      <c r="AB120" t="s">
        <v>1806</v>
      </c>
      <c r="AC120" t="s">
        <v>1807</v>
      </c>
      <c r="AD120" t="s">
        <v>1808</v>
      </c>
      <c r="AE120" t="s">
        <v>1809</v>
      </c>
      <c r="AF120" t="s">
        <v>1810</v>
      </c>
      <c r="AG120" t="s">
        <v>1811</v>
      </c>
      <c r="AH120" t="s">
        <v>1812</v>
      </c>
      <c r="AI120" t="s">
        <v>1813</v>
      </c>
      <c r="AJ120" t="s">
        <v>1814</v>
      </c>
      <c r="AK120" t="s">
        <v>1815</v>
      </c>
      <c r="AL120" t="s">
        <v>1816</v>
      </c>
    </row>
    <row r="121" spans="1:38">
      <c r="A121"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1" s="2" t="s">
        <v>1719</v>
      </c>
      <c r="C121" t="s">
        <v>1841</v>
      </c>
      <c r="D121" t="s">
        <v>1842</v>
      </c>
      <c r="E121" t="s">
        <v>1843</v>
      </c>
      <c r="F121" t="s">
        <v>1844</v>
      </c>
      <c r="G121" t="s">
        <v>1845</v>
      </c>
      <c r="H121" t="s">
        <v>1846</v>
      </c>
      <c r="I121" t="s">
        <v>1847</v>
      </c>
      <c r="J121" t="s">
        <v>1848</v>
      </c>
      <c r="K121" t="s">
        <v>1849</v>
      </c>
      <c r="L121" t="s">
        <v>1850</v>
      </c>
      <c r="M121" t="s">
        <v>1851</v>
      </c>
      <c r="N121" t="s">
        <v>1852</v>
      </c>
      <c r="O121" t="s">
        <v>1853</v>
      </c>
      <c r="P121" t="s">
        <v>1854</v>
      </c>
      <c r="Q121" t="s">
        <v>1855</v>
      </c>
      <c r="R121" t="s">
        <v>1856</v>
      </c>
      <c r="S121" t="s">
        <v>1857</v>
      </c>
      <c r="T121" t="s">
        <v>1858</v>
      </c>
      <c r="U121" t="s">
        <v>1859</v>
      </c>
      <c r="V121" t="s">
        <v>1860</v>
      </c>
      <c r="W121" t="s">
        <v>1861</v>
      </c>
      <c r="X121" t="s">
        <v>1862</v>
      </c>
      <c r="Y121" t="s">
        <v>1863</v>
      </c>
      <c r="Z121" t="s">
        <v>1864</v>
      </c>
      <c r="AA121" t="s">
        <v>1805</v>
      </c>
      <c r="AB121" t="s">
        <v>1806</v>
      </c>
      <c r="AC121" t="s">
        <v>1807</v>
      </c>
      <c r="AD121" t="s">
        <v>1808</v>
      </c>
      <c r="AE121" t="s">
        <v>1809</v>
      </c>
      <c r="AF121" t="s">
        <v>1810</v>
      </c>
      <c r="AG121" t="s">
        <v>1811</v>
      </c>
      <c r="AH121" t="s">
        <v>1812</v>
      </c>
      <c r="AI121" t="s">
        <v>1813</v>
      </c>
      <c r="AJ121" t="s">
        <v>1814</v>
      </c>
      <c r="AK121" t="s">
        <v>1815</v>
      </c>
      <c r="AL121" t="s">
        <v>1816</v>
      </c>
    </row>
    <row r="122" spans="1:38">
      <c r="A122"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2" s="2" t="s">
        <v>1719</v>
      </c>
      <c r="C122" t="s">
        <v>1841</v>
      </c>
      <c r="D122" t="s">
        <v>1842</v>
      </c>
      <c r="E122" t="s">
        <v>1843</v>
      </c>
      <c r="F122" t="s">
        <v>1844</v>
      </c>
      <c r="G122" t="s">
        <v>1845</v>
      </c>
      <c r="H122" t="s">
        <v>1846</v>
      </c>
      <c r="I122" t="s">
        <v>1847</v>
      </c>
      <c r="J122" t="s">
        <v>1848</v>
      </c>
      <c r="K122" t="s">
        <v>1849</v>
      </c>
      <c r="L122" t="s">
        <v>1850</v>
      </c>
      <c r="M122" t="s">
        <v>1851</v>
      </c>
      <c r="N122" t="s">
        <v>1852</v>
      </c>
      <c r="O122" t="s">
        <v>1853</v>
      </c>
      <c r="P122" t="s">
        <v>1854</v>
      </c>
      <c r="Q122" t="s">
        <v>1855</v>
      </c>
      <c r="R122" t="s">
        <v>1856</v>
      </c>
      <c r="S122" t="s">
        <v>1857</v>
      </c>
      <c r="T122" t="s">
        <v>1858</v>
      </c>
      <c r="U122" t="s">
        <v>1859</v>
      </c>
      <c r="V122" t="s">
        <v>1860</v>
      </c>
      <c r="W122" t="s">
        <v>1861</v>
      </c>
      <c r="X122" t="s">
        <v>1862</v>
      </c>
      <c r="Y122" t="s">
        <v>1863</v>
      </c>
      <c r="Z122" t="s">
        <v>1864</v>
      </c>
      <c r="AA122" t="s">
        <v>1805</v>
      </c>
      <c r="AB122" t="s">
        <v>1806</v>
      </c>
      <c r="AC122" t="s">
        <v>1807</v>
      </c>
      <c r="AD122" t="s">
        <v>1808</v>
      </c>
      <c r="AE122" t="s">
        <v>1809</v>
      </c>
      <c r="AF122" t="s">
        <v>1810</v>
      </c>
      <c r="AG122" t="s">
        <v>1811</v>
      </c>
      <c r="AH122" t="s">
        <v>1812</v>
      </c>
      <c r="AI122" t="s">
        <v>1813</v>
      </c>
      <c r="AJ122" t="s">
        <v>1814</v>
      </c>
      <c r="AK122" t="s">
        <v>1815</v>
      </c>
      <c r="AL122" t="s">
        <v>1816</v>
      </c>
    </row>
    <row r="123" spans="1:38">
      <c r="A123"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3" s="2" t="s">
        <v>1719</v>
      </c>
      <c r="C123" t="s">
        <v>1841</v>
      </c>
      <c r="D123" t="s">
        <v>1842</v>
      </c>
      <c r="E123" t="s">
        <v>1843</v>
      </c>
      <c r="F123" t="s">
        <v>1844</v>
      </c>
      <c r="G123" t="s">
        <v>1845</v>
      </c>
      <c r="H123" t="s">
        <v>1846</v>
      </c>
      <c r="I123" t="s">
        <v>1847</v>
      </c>
      <c r="J123" t="s">
        <v>1848</v>
      </c>
      <c r="K123" t="s">
        <v>1849</v>
      </c>
      <c r="L123" t="s">
        <v>1850</v>
      </c>
      <c r="M123" t="s">
        <v>1851</v>
      </c>
      <c r="N123" t="s">
        <v>1852</v>
      </c>
      <c r="O123" t="s">
        <v>1853</v>
      </c>
      <c r="P123" t="s">
        <v>1854</v>
      </c>
      <c r="Q123" t="s">
        <v>1855</v>
      </c>
      <c r="R123" t="s">
        <v>1856</v>
      </c>
      <c r="S123" t="s">
        <v>1857</v>
      </c>
      <c r="T123" t="s">
        <v>1858</v>
      </c>
      <c r="U123" t="s">
        <v>1859</v>
      </c>
      <c r="V123" t="s">
        <v>1860</v>
      </c>
      <c r="W123" t="s">
        <v>1861</v>
      </c>
      <c r="X123" t="s">
        <v>1862</v>
      </c>
      <c r="Y123" t="s">
        <v>1863</v>
      </c>
      <c r="Z123" t="s">
        <v>1864</v>
      </c>
      <c r="AA123" t="s">
        <v>1805</v>
      </c>
      <c r="AB123" t="s">
        <v>1806</v>
      </c>
      <c r="AC123" t="s">
        <v>1807</v>
      </c>
      <c r="AD123" t="s">
        <v>1808</v>
      </c>
      <c r="AE123" t="s">
        <v>1809</v>
      </c>
      <c r="AF123" t="s">
        <v>1810</v>
      </c>
      <c r="AG123" t="s">
        <v>1811</v>
      </c>
      <c r="AH123" t="s">
        <v>1812</v>
      </c>
      <c r="AI123" t="s">
        <v>1813</v>
      </c>
      <c r="AJ123" t="s">
        <v>1814</v>
      </c>
      <c r="AK123" t="s">
        <v>1815</v>
      </c>
      <c r="AL123" t="s">
        <v>1816</v>
      </c>
    </row>
    <row r="124" spans="1:38">
      <c r="A124" t="str">
        <f t="shared" si="9"/>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4" s="2" t="s">
        <v>1719</v>
      </c>
      <c r="C124" t="s">
        <v>1841</v>
      </c>
      <c r="D124" t="s">
        <v>1842</v>
      </c>
      <c r="E124" t="s">
        <v>1843</v>
      </c>
      <c r="F124" t="s">
        <v>1844</v>
      </c>
      <c r="G124" t="s">
        <v>1845</v>
      </c>
      <c r="H124" t="s">
        <v>1846</v>
      </c>
      <c r="I124" t="s">
        <v>1847</v>
      </c>
      <c r="J124" t="s">
        <v>1848</v>
      </c>
      <c r="K124" t="s">
        <v>1849</v>
      </c>
      <c r="L124" t="s">
        <v>1850</v>
      </c>
      <c r="M124" t="s">
        <v>1851</v>
      </c>
      <c r="N124" t="s">
        <v>1852</v>
      </c>
      <c r="O124" t="s">
        <v>1853</v>
      </c>
      <c r="P124" t="s">
        <v>1854</v>
      </c>
      <c r="Q124" t="s">
        <v>1855</v>
      </c>
      <c r="R124" t="s">
        <v>1856</v>
      </c>
      <c r="S124" t="s">
        <v>1857</v>
      </c>
      <c r="T124" t="s">
        <v>1858</v>
      </c>
      <c r="U124" t="s">
        <v>1859</v>
      </c>
      <c r="V124" t="s">
        <v>1860</v>
      </c>
      <c r="W124" t="s">
        <v>1861</v>
      </c>
      <c r="X124" t="s">
        <v>1862</v>
      </c>
      <c r="Y124" t="s">
        <v>1863</v>
      </c>
      <c r="Z124" t="s">
        <v>1864</v>
      </c>
      <c r="AA124" t="s">
        <v>1805</v>
      </c>
      <c r="AB124" t="s">
        <v>1806</v>
      </c>
      <c r="AC124" t="s">
        <v>1807</v>
      </c>
      <c r="AD124" t="s">
        <v>1808</v>
      </c>
      <c r="AE124" t="s">
        <v>1809</v>
      </c>
      <c r="AF124" t="s">
        <v>1810</v>
      </c>
      <c r="AG124" t="s">
        <v>1811</v>
      </c>
      <c r="AH124" t="s">
        <v>1812</v>
      </c>
      <c r="AI124" t="s">
        <v>1813</v>
      </c>
      <c r="AJ124" t="s">
        <v>1814</v>
      </c>
      <c r="AK124" t="s">
        <v>1815</v>
      </c>
      <c r="AL124" t="s">
        <v>1816</v>
      </c>
    </row>
    <row r="125" spans="1:38">
      <c r="A125" t="str">
        <f t="shared" ref="A125" si="10">B125&amp;";"&amp;C125&amp;";"&amp;D125&amp;";"&amp;E125&amp;";"&amp;F125&amp;";"&amp;G125&amp;";"&amp;H125&amp;";"&amp;I125&amp;";"&amp;J125&amp;";"&amp;K125&amp;";"&amp;L125&amp;";"&amp;M125&amp;";"&amp;N125&amp;";"&amp;O125&amp;";"&amp;P125&amp;";"&amp;Q125&amp;";"&amp;R125&amp;";"&amp;S125&amp;";"&amp;T125&amp;";"&amp;U125&amp;";"&amp;V125&amp;";"&amp;W125&amp;";"&amp;X125&amp;";"&amp;Y125&amp;";"&amp;Z125&amp;";"&amp;AA125&amp;";"&amp;AB125&amp;";"&amp;AC125&amp;";"&amp;AD125&amp;";"&amp;AE125&amp;";"&amp;AF125&amp;";"&amp;AG125&amp;";"&amp;AH125&amp;";"&amp;AI125&amp;";"&amp;AJ125&amp;";"&amp;AK125&amp;";"&amp;AL125</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5" s="2" t="s">
        <v>1720</v>
      </c>
      <c r="C125" t="s">
        <v>1853</v>
      </c>
      <c r="D125" t="s">
        <v>1854</v>
      </c>
      <c r="E125" t="s">
        <v>1855</v>
      </c>
      <c r="F125" t="s">
        <v>1856</v>
      </c>
      <c r="G125" t="s">
        <v>1857</v>
      </c>
      <c r="H125" t="s">
        <v>1858</v>
      </c>
      <c r="I125" t="s">
        <v>1859</v>
      </c>
      <c r="J125" t="s">
        <v>1860</v>
      </c>
      <c r="K125" t="s">
        <v>1861</v>
      </c>
      <c r="L125" t="s">
        <v>1862</v>
      </c>
      <c r="M125" t="s">
        <v>1863</v>
      </c>
      <c r="N125" t="s">
        <v>1864</v>
      </c>
      <c r="O125" t="s">
        <v>1865</v>
      </c>
      <c r="P125" t="s">
        <v>1866</v>
      </c>
      <c r="Q125" t="s">
        <v>1867</v>
      </c>
      <c r="R125" t="s">
        <v>1868</v>
      </c>
      <c r="S125" t="s">
        <v>1869</v>
      </c>
      <c r="T125" t="s">
        <v>1870</v>
      </c>
      <c r="U125" t="s">
        <v>1871</v>
      </c>
      <c r="V125" t="s">
        <v>1872</v>
      </c>
      <c r="W125" t="s">
        <v>1873</v>
      </c>
      <c r="X125" t="s">
        <v>1874</v>
      </c>
      <c r="Y125" t="s">
        <v>1875</v>
      </c>
      <c r="Z125" t="s">
        <v>1876</v>
      </c>
      <c r="AA125" t="s">
        <v>1805</v>
      </c>
      <c r="AB125" t="s">
        <v>1806</v>
      </c>
      <c r="AC125" t="s">
        <v>1807</v>
      </c>
      <c r="AD125" t="s">
        <v>1808</v>
      </c>
      <c r="AE125" t="s">
        <v>1809</v>
      </c>
      <c r="AF125" t="s">
        <v>1810</v>
      </c>
      <c r="AG125" t="s">
        <v>1811</v>
      </c>
      <c r="AH125" t="s">
        <v>1812</v>
      </c>
      <c r="AI125" t="s">
        <v>1813</v>
      </c>
      <c r="AJ125" t="s">
        <v>1814</v>
      </c>
      <c r="AK125" t="s">
        <v>1815</v>
      </c>
      <c r="AL125" t="s">
        <v>1816</v>
      </c>
    </row>
    <row r="126" spans="1:38">
      <c r="A126" t="str">
        <f t="shared" ref="A126" si="11">B126&amp;";"&amp;C126&amp;";"&amp;D126&amp;";"&amp;E126&amp;";"&amp;F126&amp;";"&amp;G126&amp;";"&amp;H126&amp;";"&amp;I126&amp;";"&amp;J126&amp;";"&amp;K126&amp;";"&amp;L126&amp;";"&amp;M126&amp;";"&amp;N126&amp;";"&amp;O126&amp;";"&amp;P126&amp;";"&amp;Q126&amp;";"&amp;R126&amp;";"&amp;S126&amp;";"&amp;T126&amp;";"&amp;U126&amp;";"&amp;V126&amp;";"&amp;W126&amp;";"&amp;X126&amp;";"&amp;Y126&amp;";"&amp;Z126&amp;";"&amp;AA126&amp;";"&amp;AB126&amp;";"&amp;AC126&amp;";"&amp;AD126&amp;";"&amp;AE126&amp;";"&amp;AF126&amp;";"&amp;AG126&amp;";"&amp;AH126&amp;";"&amp;AI126&amp;";"&amp;AJ126&amp;";"&amp;AK126&amp;";"&amp;AL126</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6" s="2" t="s">
        <v>1720</v>
      </c>
      <c r="C126" t="s">
        <v>1853</v>
      </c>
      <c r="D126" t="s">
        <v>1854</v>
      </c>
      <c r="E126" t="s">
        <v>1855</v>
      </c>
      <c r="F126" t="s">
        <v>1856</v>
      </c>
      <c r="G126" t="s">
        <v>1857</v>
      </c>
      <c r="H126" t="s">
        <v>1858</v>
      </c>
      <c r="I126" t="s">
        <v>1859</v>
      </c>
      <c r="J126" t="s">
        <v>1860</v>
      </c>
      <c r="K126" t="s">
        <v>1861</v>
      </c>
      <c r="L126" t="s">
        <v>1862</v>
      </c>
      <c r="M126" t="s">
        <v>1863</v>
      </c>
      <c r="N126" t="s">
        <v>1864</v>
      </c>
      <c r="O126" t="s">
        <v>1865</v>
      </c>
      <c r="P126" t="s">
        <v>1866</v>
      </c>
      <c r="Q126" t="s">
        <v>1867</v>
      </c>
      <c r="R126" t="s">
        <v>1868</v>
      </c>
      <c r="S126" t="s">
        <v>1869</v>
      </c>
      <c r="T126" t="s">
        <v>1870</v>
      </c>
      <c r="U126" t="s">
        <v>1871</v>
      </c>
      <c r="V126" t="s">
        <v>1872</v>
      </c>
      <c r="W126" t="s">
        <v>1873</v>
      </c>
      <c r="X126" t="s">
        <v>1874</v>
      </c>
      <c r="Y126" t="s">
        <v>1875</v>
      </c>
      <c r="Z126" t="s">
        <v>1876</v>
      </c>
      <c r="AA126" t="s">
        <v>1805</v>
      </c>
      <c r="AB126" t="s">
        <v>1806</v>
      </c>
      <c r="AC126" t="s">
        <v>1807</v>
      </c>
      <c r="AD126" t="s">
        <v>1808</v>
      </c>
      <c r="AE126" t="s">
        <v>1809</v>
      </c>
      <c r="AF126" t="s">
        <v>1810</v>
      </c>
      <c r="AG126" t="s">
        <v>1811</v>
      </c>
      <c r="AH126" t="s">
        <v>1812</v>
      </c>
      <c r="AI126" t="s">
        <v>1813</v>
      </c>
      <c r="AJ126" t="s">
        <v>1814</v>
      </c>
      <c r="AK126" t="s">
        <v>1815</v>
      </c>
      <c r="AL126" t="s">
        <v>1816</v>
      </c>
    </row>
    <row r="127" spans="1:38">
      <c r="A127" t="str">
        <f t="shared" ref="A127" si="12">B127&amp;";"&amp;C127&amp;";"&amp;D127&amp;";"&amp;E127&amp;";"&amp;F127&amp;";"&amp;G127&amp;";"&amp;H127&amp;";"&amp;I127&amp;";"&amp;J127&amp;";"&amp;K127&amp;";"&amp;L127&amp;";"&amp;M127&amp;";"&amp;N127&amp;";"&amp;O127&amp;";"&amp;P127&amp;";"&amp;Q127&amp;";"&amp;R127&amp;";"&amp;S127&amp;";"&amp;T127&amp;";"&amp;U127&amp;";"&amp;V127&amp;";"&amp;W127&amp;";"&amp;X127&amp;";"&amp;Y127&amp;";"&amp;Z127&amp;";"&amp;AA127&amp;";"&amp;AB127&amp;";"&amp;AC127&amp;";"&amp;AD127&amp;";"&amp;AE127&amp;";"&amp;AF127&amp;";"&amp;AG127&amp;";"&amp;AH127&amp;";"&amp;AI127&amp;";"&amp;AJ127&amp;";"&amp;AK127&amp;";"&amp;AL127</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7" s="2" t="s">
        <v>1720</v>
      </c>
      <c r="C127" t="s">
        <v>1853</v>
      </c>
      <c r="D127" t="s">
        <v>1854</v>
      </c>
      <c r="E127" t="s">
        <v>1855</v>
      </c>
      <c r="F127" t="s">
        <v>1856</v>
      </c>
      <c r="G127" t="s">
        <v>1857</v>
      </c>
      <c r="H127" t="s">
        <v>1858</v>
      </c>
      <c r="I127" t="s">
        <v>1859</v>
      </c>
      <c r="J127" t="s">
        <v>1860</v>
      </c>
      <c r="K127" t="s">
        <v>1861</v>
      </c>
      <c r="L127" t="s">
        <v>1862</v>
      </c>
      <c r="M127" t="s">
        <v>1863</v>
      </c>
      <c r="N127" t="s">
        <v>1864</v>
      </c>
      <c r="O127" t="s">
        <v>1865</v>
      </c>
      <c r="P127" t="s">
        <v>1866</v>
      </c>
      <c r="Q127" t="s">
        <v>1867</v>
      </c>
      <c r="R127" t="s">
        <v>1868</v>
      </c>
      <c r="S127" t="s">
        <v>1869</v>
      </c>
      <c r="T127" t="s">
        <v>1870</v>
      </c>
      <c r="U127" t="s">
        <v>1871</v>
      </c>
      <c r="V127" t="s">
        <v>1872</v>
      </c>
      <c r="W127" t="s">
        <v>1873</v>
      </c>
      <c r="X127" t="s">
        <v>1874</v>
      </c>
      <c r="Y127" t="s">
        <v>1875</v>
      </c>
      <c r="Z127" t="s">
        <v>1876</v>
      </c>
      <c r="AA127" t="s">
        <v>1805</v>
      </c>
      <c r="AB127" t="s">
        <v>1806</v>
      </c>
      <c r="AC127" t="s">
        <v>1807</v>
      </c>
      <c r="AD127" t="s">
        <v>1808</v>
      </c>
      <c r="AE127" t="s">
        <v>1809</v>
      </c>
      <c r="AF127" t="s">
        <v>1810</v>
      </c>
      <c r="AG127" t="s">
        <v>1811</v>
      </c>
      <c r="AH127" t="s">
        <v>1812</v>
      </c>
      <c r="AI127" t="s">
        <v>1813</v>
      </c>
      <c r="AJ127" t="s">
        <v>1814</v>
      </c>
      <c r="AK127" t="s">
        <v>1815</v>
      </c>
      <c r="AL127" t="s">
        <v>1816</v>
      </c>
    </row>
    <row r="128" spans="1:38">
      <c r="A128" t="str">
        <f t="shared" ref="A128" si="13">B128&amp;";"&amp;C128&amp;";"&amp;D128&amp;";"&amp;E128&amp;";"&amp;F128&amp;";"&amp;G128&amp;";"&amp;H128&amp;";"&amp;I128&amp;";"&amp;J128&amp;";"&amp;K128&amp;";"&amp;L128&amp;";"&amp;M128&amp;";"&amp;N128&amp;";"&amp;O128&amp;";"&amp;P128&amp;";"&amp;Q128&amp;";"&amp;R128&amp;";"&amp;S128&amp;";"&amp;T128&amp;";"&amp;U128&amp;";"&amp;V128&amp;";"&amp;W128&amp;";"&amp;X128&amp;";"&amp;Y128&amp;";"&amp;Z128&amp;";"&amp;AA128&amp;";"&amp;AB128&amp;";"&amp;AC128&amp;";"&amp;AD128&amp;";"&amp;AE128&amp;";"&amp;AF128&amp;";"&amp;AG128&amp;";"&amp;AH128&amp;";"&amp;AI128&amp;";"&amp;AJ128&amp;";"&amp;AK128&amp;";"&amp;AL128</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8" s="2" t="s">
        <v>1720</v>
      </c>
      <c r="C128" t="s">
        <v>1853</v>
      </c>
      <c r="D128" t="s">
        <v>1854</v>
      </c>
      <c r="E128" t="s">
        <v>1855</v>
      </c>
      <c r="F128" t="s">
        <v>1856</v>
      </c>
      <c r="G128" t="s">
        <v>1857</v>
      </c>
      <c r="H128" t="s">
        <v>1858</v>
      </c>
      <c r="I128" t="s">
        <v>1859</v>
      </c>
      <c r="J128" t="s">
        <v>1860</v>
      </c>
      <c r="K128" t="s">
        <v>1861</v>
      </c>
      <c r="L128" t="s">
        <v>1862</v>
      </c>
      <c r="M128" t="s">
        <v>1863</v>
      </c>
      <c r="N128" t="s">
        <v>1864</v>
      </c>
      <c r="O128" t="s">
        <v>1865</v>
      </c>
      <c r="P128" t="s">
        <v>1866</v>
      </c>
      <c r="Q128" t="s">
        <v>1867</v>
      </c>
      <c r="R128" t="s">
        <v>1868</v>
      </c>
      <c r="S128" t="s">
        <v>1869</v>
      </c>
      <c r="T128" t="s">
        <v>1870</v>
      </c>
      <c r="U128" t="s">
        <v>1871</v>
      </c>
      <c r="V128" t="s">
        <v>1872</v>
      </c>
      <c r="W128" t="s">
        <v>1873</v>
      </c>
      <c r="X128" t="s">
        <v>1874</v>
      </c>
      <c r="Y128" t="s">
        <v>1875</v>
      </c>
      <c r="Z128" t="s">
        <v>1876</v>
      </c>
      <c r="AA128" t="s">
        <v>1805</v>
      </c>
      <c r="AB128" t="s">
        <v>1806</v>
      </c>
      <c r="AC128" t="s">
        <v>1807</v>
      </c>
      <c r="AD128" t="s">
        <v>1808</v>
      </c>
      <c r="AE128" t="s">
        <v>1809</v>
      </c>
      <c r="AF128" t="s">
        <v>1810</v>
      </c>
      <c r="AG128" t="s">
        <v>1811</v>
      </c>
      <c r="AH128" t="s">
        <v>1812</v>
      </c>
      <c r="AI128" t="s">
        <v>1813</v>
      </c>
      <c r="AJ128" t="s">
        <v>1814</v>
      </c>
      <c r="AK128" t="s">
        <v>1815</v>
      </c>
      <c r="AL128" t="s">
        <v>1816</v>
      </c>
    </row>
    <row r="129" spans="1:38">
      <c r="A129" t="str">
        <f t="shared" ref="A129:A137" si="14">B129&amp;";"&amp;C129&amp;";"&amp;D129&amp;";"&amp;E129&amp;";"&amp;F129&amp;";"&amp;G129&amp;";"&amp;H129&amp;";"&amp;I129&amp;";"&amp;J129&amp;";"&amp;K129&amp;";"&amp;L129&amp;";"&amp;M129&amp;";"&amp;N129&amp;";"&amp;O129&amp;";"&amp;P129&amp;";"&amp;Q129&amp;";"&amp;R129&amp;";"&amp;S129&amp;";"&amp;T129&amp;";"&amp;U129&amp;";"&amp;V129&amp;";"&amp;W129&amp;";"&amp;X129&amp;";"&amp;Y129&amp;";"&amp;Z129&amp;";"&amp;AA129&amp;";"&amp;AB129&amp;";"&amp;AC129&amp;";"&amp;AD129&amp;";"&amp;AE129&amp;";"&amp;AF129&amp;";"&amp;AG129&amp;";"&amp;AH129&amp;";"&amp;AI129&amp;";"&amp;AJ129&amp;";"&amp;AK129&amp;";"&amp;AL129</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9" s="2" t="s">
        <v>1720</v>
      </c>
      <c r="C129" t="s">
        <v>1853</v>
      </c>
      <c r="D129" t="s">
        <v>1854</v>
      </c>
      <c r="E129" t="s">
        <v>1855</v>
      </c>
      <c r="F129" t="s">
        <v>1856</v>
      </c>
      <c r="G129" t="s">
        <v>1857</v>
      </c>
      <c r="H129" t="s">
        <v>1858</v>
      </c>
      <c r="I129" t="s">
        <v>1859</v>
      </c>
      <c r="J129" t="s">
        <v>1860</v>
      </c>
      <c r="K129" t="s">
        <v>1861</v>
      </c>
      <c r="L129" t="s">
        <v>1862</v>
      </c>
      <c r="M129" t="s">
        <v>1863</v>
      </c>
      <c r="N129" t="s">
        <v>1864</v>
      </c>
      <c r="O129" t="s">
        <v>1865</v>
      </c>
      <c r="P129" t="s">
        <v>1866</v>
      </c>
      <c r="Q129" t="s">
        <v>1867</v>
      </c>
      <c r="R129" t="s">
        <v>1868</v>
      </c>
      <c r="S129" t="s">
        <v>1869</v>
      </c>
      <c r="T129" t="s">
        <v>1870</v>
      </c>
      <c r="U129" t="s">
        <v>1871</v>
      </c>
      <c r="V129" t="s">
        <v>1872</v>
      </c>
      <c r="W129" t="s">
        <v>1873</v>
      </c>
      <c r="X129" t="s">
        <v>1874</v>
      </c>
      <c r="Y129" t="s">
        <v>1875</v>
      </c>
      <c r="Z129" t="s">
        <v>1876</v>
      </c>
      <c r="AA129" t="s">
        <v>1805</v>
      </c>
      <c r="AB129" t="s">
        <v>1806</v>
      </c>
      <c r="AC129" t="s">
        <v>1807</v>
      </c>
      <c r="AD129" t="s">
        <v>1808</v>
      </c>
      <c r="AE129" t="s">
        <v>1809</v>
      </c>
      <c r="AF129" t="s">
        <v>1810</v>
      </c>
      <c r="AG129" t="s">
        <v>1811</v>
      </c>
      <c r="AH129" t="s">
        <v>1812</v>
      </c>
      <c r="AI129" t="s">
        <v>1813</v>
      </c>
      <c r="AJ129" t="s">
        <v>1814</v>
      </c>
      <c r="AK129" t="s">
        <v>1815</v>
      </c>
      <c r="AL129" t="s">
        <v>1816</v>
      </c>
    </row>
    <row r="130" spans="1:38">
      <c r="A130"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0" s="2" t="s">
        <v>1720</v>
      </c>
      <c r="C130" t="s">
        <v>1853</v>
      </c>
      <c r="D130" t="s">
        <v>1854</v>
      </c>
      <c r="E130" t="s">
        <v>1855</v>
      </c>
      <c r="F130" t="s">
        <v>1856</v>
      </c>
      <c r="G130" t="s">
        <v>1857</v>
      </c>
      <c r="H130" t="s">
        <v>1858</v>
      </c>
      <c r="I130" t="s">
        <v>1859</v>
      </c>
      <c r="J130" t="s">
        <v>1860</v>
      </c>
      <c r="K130" t="s">
        <v>1861</v>
      </c>
      <c r="L130" t="s">
        <v>1862</v>
      </c>
      <c r="M130" t="s">
        <v>1863</v>
      </c>
      <c r="N130" t="s">
        <v>1864</v>
      </c>
      <c r="O130" t="s">
        <v>1865</v>
      </c>
      <c r="P130" t="s">
        <v>1866</v>
      </c>
      <c r="Q130" t="s">
        <v>1867</v>
      </c>
      <c r="R130" t="s">
        <v>1868</v>
      </c>
      <c r="S130" t="s">
        <v>1869</v>
      </c>
      <c r="T130" t="s">
        <v>1870</v>
      </c>
      <c r="U130" t="s">
        <v>1871</v>
      </c>
      <c r="V130" t="s">
        <v>1872</v>
      </c>
      <c r="W130" t="s">
        <v>1873</v>
      </c>
      <c r="X130" t="s">
        <v>1874</v>
      </c>
      <c r="Y130" t="s">
        <v>1875</v>
      </c>
      <c r="Z130" t="s">
        <v>1876</v>
      </c>
      <c r="AA130" t="s">
        <v>1805</v>
      </c>
      <c r="AB130" t="s">
        <v>1806</v>
      </c>
      <c r="AC130" t="s">
        <v>1807</v>
      </c>
      <c r="AD130" t="s">
        <v>1808</v>
      </c>
      <c r="AE130" t="s">
        <v>1809</v>
      </c>
      <c r="AF130" t="s">
        <v>1810</v>
      </c>
      <c r="AG130" t="s">
        <v>1811</v>
      </c>
      <c r="AH130" t="s">
        <v>1812</v>
      </c>
      <c r="AI130" t="s">
        <v>1813</v>
      </c>
      <c r="AJ130" t="s">
        <v>1814</v>
      </c>
      <c r="AK130" t="s">
        <v>1815</v>
      </c>
      <c r="AL130" t="s">
        <v>1816</v>
      </c>
    </row>
    <row r="131" spans="1:38">
      <c r="A131"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1" s="2" t="s">
        <v>1720</v>
      </c>
      <c r="C131" t="s">
        <v>1853</v>
      </c>
      <c r="D131" t="s">
        <v>1854</v>
      </c>
      <c r="E131" t="s">
        <v>1855</v>
      </c>
      <c r="F131" t="s">
        <v>1856</v>
      </c>
      <c r="G131" t="s">
        <v>1857</v>
      </c>
      <c r="H131" t="s">
        <v>1858</v>
      </c>
      <c r="I131" t="s">
        <v>1859</v>
      </c>
      <c r="J131" t="s">
        <v>1860</v>
      </c>
      <c r="K131" t="s">
        <v>1861</v>
      </c>
      <c r="L131" t="s">
        <v>1862</v>
      </c>
      <c r="M131" t="s">
        <v>1863</v>
      </c>
      <c r="N131" t="s">
        <v>1864</v>
      </c>
      <c r="O131" t="s">
        <v>1865</v>
      </c>
      <c r="P131" t="s">
        <v>1866</v>
      </c>
      <c r="Q131" t="s">
        <v>1867</v>
      </c>
      <c r="R131" t="s">
        <v>1868</v>
      </c>
      <c r="S131" t="s">
        <v>1869</v>
      </c>
      <c r="T131" t="s">
        <v>1870</v>
      </c>
      <c r="U131" t="s">
        <v>1871</v>
      </c>
      <c r="V131" t="s">
        <v>1872</v>
      </c>
      <c r="W131" t="s">
        <v>1873</v>
      </c>
      <c r="X131" t="s">
        <v>1874</v>
      </c>
      <c r="Y131" t="s">
        <v>1875</v>
      </c>
      <c r="Z131" t="s">
        <v>1876</v>
      </c>
      <c r="AA131" t="s">
        <v>1805</v>
      </c>
      <c r="AB131" t="s">
        <v>1806</v>
      </c>
      <c r="AC131" t="s">
        <v>1807</v>
      </c>
      <c r="AD131" t="s">
        <v>1808</v>
      </c>
      <c r="AE131" t="s">
        <v>1809</v>
      </c>
      <c r="AF131" t="s">
        <v>1810</v>
      </c>
      <c r="AG131" t="s">
        <v>1811</v>
      </c>
      <c r="AH131" t="s">
        <v>1812</v>
      </c>
      <c r="AI131" t="s">
        <v>1813</v>
      </c>
      <c r="AJ131" t="s">
        <v>1814</v>
      </c>
      <c r="AK131" t="s">
        <v>1815</v>
      </c>
      <c r="AL131" t="s">
        <v>1816</v>
      </c>
    </row>
    <row r="132" spans="1:38">
      <c r="A132"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2" s="2" t="s">
        <v>1720</v>
      </c>
      <c r="C132" t="s">
        <v>1853</v>
      </c>
      <c r="D132" t="s">
        <v>1854</v>
      </c>
      <c r="E132" t="s">
        <v>1855</v>
      </c>
      <c r="F132" t="s">
        <v>1856</v>
      </c>
      <c r="G132" t="s">
        <v>1857</v>
      </c>
      <c r="H132" t="s">
        <v>1858</v>
      </c>
      <c r="I132" t="s">
        <v>1859</v>
      </c>
      <c r="J132" t="s">
        <v>1860</v>
      </c>
      <c r="K132" t="s">
        <v>1861</v>
      </c>
      <c r="L132" t="s">
        <v>1862</v>
      </c>
      <c r="M132" t="s">
        <v>1863</v>
      </c>
      <c r="N132" t="s">
        <v>1864</v>
      </c>
      <c r="O132" t="s">
        <v>1865</v>
      </c>
      <c r="P132" t="s">
        <v>1866</v>
      </c>
      <c r="Q132" t="s">
        <v>1867</v>
      </c>
      <c r="R132" t="s">
        <v>1868</v>
      </c>
      <c r="S132" t="s">
        <v>1869</v>
      </c>
      <c r="T132" t="s">
        <v>1870</v>
      </c>
      <c r="U132" t="s">
        <v>1871</v>
      </c>
      <c r="V132" t="s">
        <v>1872</v>
      </c>
      <c r="W132" t="s">
        <v>1873</v>
      </c>
      <c r="X132" t="s">
        <v>1874</v>
      </c>
      <c r="Y132" t="s">
        <v>1875</v>
      </c>
      <c r="Z132" t="s">
        <v>1876</v>
      </c>
      <c r="AA132" t="s">
        <v>1805</v>
      </c>
      <c r="AB132" t="s">
        <v>1806</v>
      </c>
      <c r="AC132" t="s">
        <v>1807</v>
      </c>
      <c r="AD132" t="s">
        <v>1808</v>
      </c>
      <c r="AE132" t="s">
        <v>1809</v>
      </c>
      <c r="AF132" t="s">
        <v>1810</v>
      </c>
      <c r="AG132" t="s">
        <v>1811</v>
      </c>
      <c r="AH132" t="s">
        <v>1812</v>
      </c>
      <c r="AI132" t="s">
        <v>1813</v>
      </c>
      <c r="AJ132" t="s">
        <v>1814</v>
      </c>
      <c r="AK132" t="s">
        <v>1815</v>
      </c>
      <c r="AL132" t="s">
        <v>1816</v>
      </c>
    </row>
    <row r="133" spans="1:38">
      <c r="A133"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3" s="2" t="s">
        <v>1720</v>
      </c>
      <c r="C133" t="s">
        <v>1853</v>
      </c>
      <c r="D133" t="s">
        <v>1854</v>
      </c>
      <c r="E133" t="s">
        <v>1855</v>
      </c>
      <c r="F133" t="s">
        <v>1856</v>
      </c>
      <c r="G133" t="s">
        <v>1857</v>
      </c>
      <c r="H133" t="s">
        <v>1858</v>
      </c>
      <c r="I133" t="s">
        <v>1859</v>
      </c>
      <c r="J133" t="s">
        <v>1860</v>
      </c>
      <c r="K133" t="s">
        <v>1861</v>
      </c>
      <c r="L133" t="s">
        <v>1862</v>
      </c>
      <c r="M133" t="s">
        <v>1863</v>
      </c>
      <c r="N133" t="s">
        <v>1864</v>
      </c>
      <c r="O133" t="s">
        <v>1865</v>
      </c>
      <c r="P133" t="s">
        <v>1866</v>
      </c>
      <c r="Q133" t="s">
        <v>1867</v>
      </c>
      <c r="R133" t="s">
        <v>1868</v>
      </c>
      <c r="S133" t="s">
        <v>1869</v>
      </c>
      <c r="T133" t="s">
        <v>1870</v>
      </c>
      <c r="U133" t="s">
        <v>1871</v>
      </c>
      <c r="V133" t="s">
        <v>1872</v>
      </c>
      <c r="W133" t="s">
        <v>1873</v>
      </c>
      <c r="X133" t="s">
        <v>1874</v>
      </c>
      <c r="Y133" t="s">
        <v>1875</v>
      </c>
      <c r="Z133" t="s">
        <v>1876</v>
      </c>
      <c r="AA133" t="s">
        <v>1805</v>
      </c>
      <c r="AB133" t="s">
        <v>1806</v>
      </c>
      <c r="AC133" t="s">
        <v>1807</v>
      </c>
      <c r="AD133" t="s">
        <v>1808</v>
      </c>
      <c r="AE133" t="s">
        <v>1809</v>
      </c>
      <c r="AF133" t="s">
        <v>1810</v>
      </c>
      <c r="AG133" t="s">
        <v>1811</v>
      </c>
      <c r="AH133" t="s">
        <v>1812</v>
      </c>
      <c r="AI133" t="s">
        <v>1813</v>
      </c>
      <c r="AJ133" t="s">
        <v>1814</v>
      </c>
      <c r="AK133" t="s">
        <v>1815</v>
      </c>
      <c r="AL133" t="s">
        <v>1816</v>
      </c>
    </row>
    <row r="134" spans="1:38">
      <c r="A134"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4" s="2" t="s">
        <v>1720</v>
      </c>
      <c r="C134" t="s">
        <v>1853</v>
      </c>
      <c r="D134" t="s">
        <v>1854</v>
      </c>
      <c r="E134" t="s">
        <v>1855</v>
      </c>
      <c r="F134" t="s">
        <v>1856</v>
      </c>
      <c r="G134" t="s">
        <v>1857</v>
      </c>
      <c r="H134" t="s">
        <v>1858</v>
      </c>
      <c r="I134" t="s">
        <v>1859</v>
      </c>
      <c r="J134" t="s">
        <v>1860</v>
      </c>
      <c r="K134" t="s">
        <v>1861</v>
      </c>
      <c r="L134" t="s">
        <v>1862</v>
      </c>
      <c r="M134" t="s">
        <v>1863</v>
      </c>
      <c r="N134" t="s">
        <v>1864</v>
      </c>
      <c r="O134" t="s">
        <v>1865</v>
      </c>
      <c r="P134" t="s">
        <v>1866</v>
      </c>
      <c r="Q134" t="s">
        <v>1867</v>
      </c>
      <c r="R134" t="s">
        <v>1868</v>
      </c>
      <c r="S134" t="s">
        <v>1869</v>
      </c>
      <c r="T134" t="s">
        <v>1870</v>
      </c>
      <c r="U134" t="s">
        <v>1871</v>
      </c>
      <c r="V134" t="s">
        <v>1872</v>
      </c>
      <c r="W134" t="s">
        <v>1873</v>
      </c>
      <c r="X134" t="s">
        <v>1874</v>
      </c>
      <c r="Y134" t="s">
        <v>1875</v>
      </c>
      <c r="Z134" t="s">
        <v>1876</v>
      </c>
      <c r="AA134" t="s">
        <v>1805</v>
      </c>
      <c r="AB134" t="s">
        <v>1806</v>
      </c>
      <c r="AC134" t="s">
        <v>1807</v>
      </c>
      <c r="AD134" t="s">
        <v>1808</v>
      </c>
      <c r="AE134" t="s">
        <v>1809</v>
      </c>
      <c r="AF134" t="s">
        <v>1810</v>
      </c>
      <c r="AG134" t="s">
        <v>1811</v>
      </c>
      <c r="AH134" t="s">
        <v>1812</v>
      </c>
      <c r="AI134" t="s">
        <v>1813</v>
      </c>
      <c r="AJ134" t="s">
        <v>1814</v>
      </c>
      <c r="AK134" t="s">
        <v>1815</v>
      </c>
      <c r="AL134" t="s">
        <v>1816</v>
      </c>
    </row>
    <row r="135" spans="1:38">
      <c r="A135"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5" s="2" t="s">
        <v>1720</v>
      </c>
      <c r="C135" t="s">
        <v>1853</v>
      </c>
      <c r="D135" t="s">
        <v>1854</v>
      </c>
      <c r="E135" t="s">
        <v>1855</v>
      </c>
      <c r="F135" t="s">
        <v>1856</v>
      </c>
      <c r="G135" t="s">
        <v>1857</v>
      </c>
      <c r="H135" t="s">
        <v>1858</v>
      </c>
      <c r="I135" t="s">
        <v>1859</v>
      </c>
      <c r="J135" t="s">
        <v>1860</v>
      </c>
      <c r="K135" t="s">
        <v>1861</v>
      </c>
      <c r="L135" t="s">
        <v>1862</v>
      </c>
      <c r="M135" t="s">
        <v>1863</v>
      </c>
      <c r="N135" t="s">
        <v>1864</v>
      </c>
      <c r="O135" t="s">
        <v>1865</v>
      </c>
      <c r="P135" t="s">
        <v>1866</v>
      </c>
      <c r="Q135" t="s">
        <v>1867</v>
      </c>
      <c r="R135" t="s">
        <v>1868</v>
      </c>
      <c r="S135" t="s">
        <v>1869</v>
      </c>
      <c r="T135" t="s">
        <v>1870</v>
      </c>
      <c r="U135" t="s">
        <v>1871</v>
      </c>
      <c r="V135" t="s">
        <v>1872</v>
      </c>
      <c r="W135" t="s">
        <v>1873</v>
      </c>
      <c r="X135" t="s">
        <v>1874</v>
      </c>
      <c r="Y135" t="s">
        <v>1875</v>
      </c>
      <c r="Z135" t="s">
        <v>1876</v>
      </c>
      <c r="AA135" t="s">
        <v>1805</v>
      </c>
      <c r="AB135" t="s">
        <v>1806</v>
      </c>
      <c r="AC135" t="s">
        <v>1807</v>
      </c>
      <c r="AD135" t="s">
        <v>1808</v>
      </c>
      <c r="AE135" t="s">
        <v>1809</v>
      </c>
      <c r="AF135" t="s">
        <v>1810</v>
      </c>
      <c r="AG135" t="s">
        <v>1811</v>
      </c>
      <c r="AH135" t="s">
        <v>1812</v>
      </c>
      <c r="AI135" t="s">
        <v>1813</v>
      </c>
      <c r="AJ135" t="s">
        <v>1814</v>
      </c>
      <c r="AK135" t="s">
        <v>1815</v>
      </c>
      <c r="AL135" t="s">
        <v>1816</v>
      </c>
    </row>
    <row r="136" spans="1:38">
      <c r="A136"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6" s="2" t="s">
        <v>1720</v>
      </c>
      <c r="C136" t="s">
        <v>1853</v>
      </c>
      <c r="D136" t="s">
        <v>1854</v>
      </c>
      <c r="E136" t="s">
        <v>1855</v>
      </c>
      <c r="F136" t="s">
        <v>1856</v>
      </c>
      <c r="G136" t="s">
        <v>1857</v>
      </c>
      <c r="H136" t="s">
        <v>1858</v>
      </c>
      <c r="I136" t="s">
        <v>1859</v>
      </c>
      <c r="J136" t="s">
        <v>1860</v>
      </c>
      <c r="K136" t="s">
        <v>1861</v>
      </c>
      <c r="L136" t="s">
        <v>1862</v>
      </c>
      <c r="M136" t="s">
        <v>1863</v>
      </c>
      <c r="N136" t="s">
        <v>1864</v>
      </c>
      <c r="O136" t="s">
        <v>1865</v>
      </c>
      <c r="P136" t="s">
        <v>1866</v>
      </c>
      <c r="Q136" t="s">
        <v>1867</v>
      </c>
      <c r="R136" t="s">
        <v>1868</v>
      </c>
      <c r="S136" t="s">
        <v>1869</v>
      </c>
      <c r="T136" t="s">
        <v>1870</v>
      </c>
      <c r="U136" t="s">
        <v>1871</v>
      </c>
      <c r="V136" t="s">
        <v>1872</v>
      </c>
      <c r="W136" t="s">
        <v>1873</v>
      </c>
      <c r="X136" t="s">
        <v>1874</v>
      </c>
      <c r="Y136" t="s">
        <v>1875</v>
      </c>
      <c r="Z136" t="s">
        <v>1876</v>
      </c>
      <c r="AA136" t="s">
        <v>1805</v>
      </c>
      <c r="AB136" t="s">
        <v>1806</v>
      </c>
      <c r="AC136" t="s">
        <v>1807</v>
      </c>
      <c r="AD136" t="s">
        <v>1808</v>
      </c>
      <c r="AE136" t="s">
        <v>1809</v>
      </c>
      <c r="AF136" t="s">
        <v>1810</v>
      </c>
      <c r="AG136" t="s">
        <v>1811</v>
      </c>
      <c r="AH136" t="s">
        <v>1812</v>
      </c>
      <c r="AI136" t="s">
        <v>1813</v>
      </c>
      <c r="AJ136" t="s">
        <v>1814</v>
      </c>
      <c r="AK136" t="s">
        <v>1815</v>
      </c>
      <c r="AL136" t="s">
        <v>1816</v>
      </c>
    </row>
    <row r="137" spans="1:38">
      <c r="A137" t="str">
        <f t="shared" si="14"/>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7" s="2" t="s">
        <v>1720</v>
      </c>
      <c r="C137" t="s">
        <v>1853</v>
      </c>
      <c r="D137" t="s">
        <v>1854</v>
      </c>
      <c r="E137" t="s">
        <v>1855</v>
      </c>
      <c r="F137" t="s">
        <v>1856</v>
      </c>
      <c r="G137" t="s">
        <v>1857</v>
      </c>
      <c r="H137" t="s">
        <v>1858</v>
      </c>
      <c r="I137" t="s">
        <v>1859</v>
      </c>
      <c r="J137" t="s">
        <v>1860</v>
      </c>
      <c r="K137" t="s">
        <v>1861</v>
      </c>
      <c r="L137" t="s">
        <v>1862</v>
      </c>
      <c r="M137" t="s">
        <v>1863</v>
      </c>
      <c r="N137" t="s">
        <v>1864</v>
      </c>
      <c r="O137" t="s">
        <v>1865</v>
      </c>
      <c r="P137" t="s">
        <v>1866</v>
      </c>
      <c r="Q137" t="s">
        <v>1867</v>
      </c>
      <c r="R137" t="s">
        <v>1868</v>
      </c>
      <c r="S137" t="s">
        <v>1869</v>
      </c>
      <c r="T137" t="s">
        <v>1870</v>
      </c>
      <c r="U137" t="s">
        <v>1871</v>
      </c>
      <c r="V137" t="s">
        <v>1872</v>
      </c>
      <c r="W137" t="s">
        <v>1873</v>
      </c>
      <c r="X137" t="s">
        <v>1874</v>
      </c>
      <c r="Y137" t="s">
        <v>1875</v>
      </c>
      <c r="Z137" t="s">
        <v>1876</v>
      </c>
      <c r="AA137" t="s">
        <v>1805</v>
      </c>
      <c r="AB137" t="s">
        <v>1806</v>
      </c>
      <c r="AC137" t="s">
        <v>1807</v>
      </c>
      <c r="AD137" t="s">
        <v>1808</v>
      </c>
      <c r="AE137" t="s">
        <v>1809</v>
      </c>
      <c r="AF137" t="s">
        <v>1810</v>
      </c>
      <c r="AG137" t="s">
        <v>1811</v>
      </c>
      <c r="AH137" t="s">
        <v>1812</v>
      </c>
      <c r="AI137" t="s">
        <v>1813</v>
      </c>
      <c r="AJ137" t="s">
        <v>1814</v>
      </c>
      <c r="AK137" t="s">
        <v>1815</v>
      </c>
      <c r="AL137" t="s">
        <v>1816</v>
      </c>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row r="162" spans="2:2">
      <c r="B162" s="2"/>
    </row>
    <row r="163" spans="2:2">
      <c r="B163" s="2"/>
    </row>
    <row r="164" spans="2:2">
      <c r="B164" s="2"/>
    </row>
    <row r="165" spans="2:2">
      <c r="B165" s="2"/>
    </row>
    <row r="166" spans="2:2">
      <c r="B166" s="2"/>
    </row>
    <row r="167" spans="2:2">
      <c r="B167" s="2"/>
    </row>
    <row r="168" spans="2:2">
      <c r="B168" s="2"/>
    </row>
    <row r="169" spans="2:2">
      <c r="B169" s="2"/>
    </row>
    <row r="170" spans="2:2">
      <c r="B170" s="2"/>
    </row>
    <row r="171" spans="2:2">
      <c r="B171" s="2"/>
    </row>
    <row r="172" spans="2:2">
      <c r="B172" s="2"/>
    </row>
    <row r="173" spans="2:2">
      <c r="B173" s="2"/>
    </row>
    <row r="174" spans="2:2">
      <c r="B174" s="2"/>
    </row>
    <row r="175" spans="2:2">
      <c r="B175" s="2"/>
    </row>
    <row r="176" spans="2:2">
      <c r="B176" s="2"/>
    </row>
    <row r="177" spans="2:2">
      <c r="B177" s="2"/>
    </row>
    <row r="178" spans="2:2">
      <c r="B178" s="2"/>
    </row>
    <row r="179" spans="2:2">
      <c r="B179" s="2"/>
    </row>
    <row r="180" spans="2:2">
      <c r="B180" s="2"/>
    </row>
    <row r="181" spans="2:2">
      <c r="B181" s="2"/>
    </row>
    <row r="182" spans="2:2">
      <c r="B182" s="2"/>
    </row>
    <row r="183" spans="2:2">
      <c r="B183" s="2"/>
    </row>
    <row r="184" spans="2:2">
      <c r="B184" s="2"/>
    </row>
    <row r="185" spans="2:2">
      <c r="B185" s="2"/>
    </row>
    <row r="186" spans="2:2">
      <c r="B186" s="2"/>
    </row>
    <row r="187" spans="2:2">
      <c r="B187" s="2"/>
    </row>
    <row r="188" spans="2:2">
      <c r="B188" s="2"/>
    </row>
    <row r="189" spans="2:2">
      <c r="B189" s="2"/>
    </row>
    <row r="190" spans="2:2">
      <c r="B190" s="2"/>
    </row>
    <row r="191" spans="2:2">
      <c r="B191" s="2"/>
    </row>
    <row r="192" spans="2:2">
      <c r="B192" s="2"/>
    </row>
    <row r="193" spans="2:2">
      <c r="B193" s="2"/>
    </row>
    <row r="194" spans="2:2">
      <c r="B194" s="2"/>
    </row>
    <row r="195" spans="2:2">
      <c r="B195" s="2"/>
    </row>
    <row r="196" spans="2:2">
      <c r="B196" s="2"/>
    </row>
    <row r="197" spans="2:2">
      <c r="B197" s="2"/>
    </row>
    <row r="198" spans="2:2">
      <c r="B198" s="2"/>
    </row>
    <row r="199" spans="2:2">
      <c r="B199" s="2"/>
    </row>
    <row r="200" spans="2:2">
      <c r="B200" s="2"/>
    </row>
    <row r="201" spans="2:2">
      <c r="B201" s="2"/>
    </row>
    <row r="202" spans="2:2">
      <c r="B202" s="2"/>
    </row>
    <row r="203" spans="2:2">
      <c r="B203" s="2"/>
    </row>
    <row r="204" spans="2:2">
      <c r="B204" s="2"/>
    </row>
    <row r="205" spans="2:2">
      <c r="B205" s="2"/>
    </row>
    <row r="206" spans="2:2">
      <c r="B206" s="2"/>
    </row>
    <row r="207" spans="2:2">
      <c r="B207" s="2"/>
    </row>
    <row r="208" spans="2:2">
      <c r="B208" s="2"/>
    </row>
    <row r="209" spans="2:2">
      <c r="B209" s="2"/>
    </row>
    <row r="210" spans="2:2">
      <c r="B210" s="2"/>
    </row>
    <row r="211" spans="2:2">
      <c r="B211" s="2"/>
    </row>
    <row r="212" spans="2:2">
      <c r="B212" s="2"/>
    </row>
    <row r="213" spans="2:2">
      <c r="B213" s="2"/>
    </row>
    <row r="214" spans="2:2">
      <c r="B214" s="2"/>
    </row>
    <row r="215" spans="2:2">
      <c r="B215" s="2"/>
    </row>
    <row r="216" spans="2:2">
      <c r="B216" s="4"/>
    </row>
    <row r="217" spans="2:2">
      <c r="B217" s="4"/>
    </row>
    <row r="218" spans="2:2">
      <c r="B218" s="4"/>
    </row>
    <row r="219" spans="2:2">
      <c r="B219" s="4"/>
    </row>
    <row r="220" spans="2:2">
      <c r="B220" s="4"/>
    </row>
    <row r="221" spans="2:2">
      <c r="B221" s="4"/>
    </row>
    <row r="222" spans="2:2">
      <c r="B222" s="4"/>
    </row>
    <row r="223" spans="2:2">
      <c r="B223" s="4"/>
    </row>
    <row r="224" spans="2:2">
      <c r="B224" s="4"/>
    </row>
    <row r="225" spans="2:2">
      <c r="B225" s="4"/>
    </row>
    <row r="226" spans="2:2">
      <c r="B226" s="4"/>
    </row>
    <row r="227" spans="2:2">
      <c r="B227" s="4"/>
    </row>
    <row r="228" spans="2:2">
      <c r="B228" s="4"/>
    </row>
    <row r="229" spans="2:2">
      <c r="B229" s="4"/>
    </row>
    <row r="230" spans="2:2">
      <c r="B230" s="4"/>
    </row>
    <row r="231" spans="2:2">
      <c r="B231" s="4"/>
    </row>
    <row r="232" spans="2:2">
      <c r="B232" s="4"/>
    </row>
    <row r="233" spans="2:2">
      <c r="B233" s="4"/>
    </row>
    <row r="234" spans="2:2">
      <c r="B234" s="4"/>
    </row>
    <row r="235" spans="2:2">
      <c r="B235" s="4"/>
    </row>
    <row r="236" spans="2:2">
      <c r="B236" s="4"/>
    </row>
    <row r="237" spans="2:2">
      <c r="B237" s="4"/>
    </row>
    <row r="238" spans="2:2">
      <c r="B238" s="4"/>
    </row>
    <row r="239" spans="2:2">
      <c r="B239" s="4"/>
    </row>
    <row r="240" spans="2:2">
      <c r="B240" s="4"/>
    </row>
    <row r="241" spans="2:2">
      <c r="B241" s="4"/>
    </row>
    <row r="242" spans="2:2">
      <c r="B242" s="4"/>
    </row>
    <row r="243" spans="2:2">
      <c r="B243" s="4"/>
    </row>
    <row r="244" spans="2:2">
      <c r="B244" s="4"/>
    </row>
    <row r="245" spans="2:2">
      <c r="B245" s="4"/>
    </row>
    <row r="246" spans="2:2">
      <c r="B246" s="4"/>
    </row>
    <row r="247" spans="2:2">
      <c r="B247" s="4"/>
    </row>
    <row r="248" spans="2:2">
      <c r="B248" s="4"/>
    </row>
    <row r="249" spans="2:2">
      <c r="B249" s="4"/>
    </row>
    <row r="250" spans="2:2">
      <c r="B250" s="4"/>
    </row>
    <row r="251" spans="2:2">
      <c r="B251" s="4"/>
    </row>
    <row r="252" spans="2:2">
      <c r="B252" s="4"/>
    </row>
    <row r="253" spans="2:2">
      <c r="B253" s="4"/>
    </row>
    <row r="254" spans="2:2">
      <c r="B254" s="4"/>
    </row>
    <row r="255" spans="1:38">
      <c r="A255" t="str">
        <f t="shared" ref="A255" si="15">B255&amp;";"&amp;C255&amp;";"&amp;D255&amp;";"&amp;E255&amp;";"&amp;F255&amp;";"&amp;G255&amp;";"&amp;H255&amp;";"&amp;I255&amp;";"&amp;J255&amp;";"&amp;K255&amp;";"&amp;L255&amp;";"&amp;M255&amp;";"&amp;N255&amp;";"&amp;O255&amp;";"&amp;P255&amp;";"&amp;Q255&amp;";"&amp;R255&amp;";"&amp;S255&amp;";"&amp;T255&amp;";"&amp;U255&amp;";"&amp;V255&amp;";"&amp;W255&amp;";"&amp;X255&amp;";"&amp;Y255&amp;";"&amp;Z255&amp;";"&amp;AA255&amp;";"&amp;AB255&amp;";"&amp;AC255&amp;";"&amp;AD255&amp;";"&amp;AE255&amp;";"&amp;AF255&amp;";"&amp;AG255&amp;";"&amp;AH255&amp;";"&amp;AI255&amp;";"&amp;AJ255&amp;";"&amp;AK255&amp;";"&amp;AL255</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5" s="4" t="s">
        <v>1721</v>
      </c>
      <c r="C255" t="s">
        <v>1877</v>
      </c>
      <c r="D255" t="s">
        <v>1878</v>
      </c>
      <c r="E255" t="s">
        <v>1879</v>
      </c>
      <c r="F255" t="s">
        <v>1880</v>
      </c>
      <c r="G255" t="s">
        <v>1881</v>
      </c>
      <c r="H255" t="s">
        <v>1882</v>
      </c>
      <c r="I255" t="s">
        <v>1883</v>
      </c>
      <c r="J255" t="s">
        <v>1884</v>
      </c>
      <c r="K255" t="s">
        <v>1885</v>
      </c>
      <c r="L255" t="s">
        <v>1886</v>
      </c>
      <c r="M255" t="s">
        <v>1887</v>
      </c>
      <c r="N255" t="s">
        <v>1888</v>
      </c>
      <c r="O255" t="s">
        <v>1889</v>
      </c>
      <c r="P255" t="s">
        <v>1890</v>
      </c>
      <c r="Q255" t="s">
        <v>1891</v>
      </c>
      <c r="R255" t="s">
        <v>1892</v>
      </c>
      <c r="S255" t="s">
        <v>1893</v>
      </c>
      <c r="T255" t="s">
        <v>1894</v>
      </c>
      <c r="U255" t="s">
        <v>1895</v>
      </c>
      <c r="V255" t="s">
        <v>1896</v>
      </c>
      <c r="W255" t="s">
        <v>1897</v>
      </c>
      <c r="X255" t="s">
        <v>1898</v>
      </c>
      <c r="Y255" t="s">
        <v>1899</v>
      </c>
      <c r="Z255" t="s">
        <v>1900</v>
      </c>
      <c r="AA255" t="s">
        <v>1901</v>
      </c>
      <c r="AB255" t="s">
        <v>1902</v>
      </c>
      <c r="AC255" t="s">
        <v>1903</v>
      </c>
      <c r="AD255" t="s">
        <v>1904</v>
      </c>
      <c r="AE255" t="s">
        <v>1809</v>
      </c>
      <c r="AF255" t="s">
        <v>1810</v>
      </c>
      <c r="AG255" t="s">
        <v>1811</v>
      </c>
      <c r="AH255" t="s">
        <v>1812</v>
      </c>
      <c r="AI255" t="s">
        <v>1813</v>
      </c>
      <c r="AJ255" t="s">
        <v>1814</v>
      </c>
      <c r="AK255" t="s">
        <v>1815</v>
      </c>
      <c r="AL255" t="s">
        <v>1816</v>
      </c>
    </row>
    <row r="256" spans="1:38">
      <c r="A256" t="str">
        <f t="shared" ref="A256" si="16">B256&amp;";"&amp;C256&amp;";"&amp;D256&amp;";"&amp;E256&amp;";"&amp;F256&amp;";"&amp;G256&amp;";"&amp;H256&amp;";"&amp;I256&amp;";"&amp;J256&amp;";"&amp;K256&amp;";"&amp;L256&amp;";"&amp;M256&amp;";"&amp;N256&amp;";"&amp;O256&amp;";"&amp;P256&amp;";"&amp;Q256&amp;";"&amp;R256&amp;";"&amp;S256&amp;";"&amp;T256&amp;";"&amp;U256&amp;";"&amp;V256&amp;";"&amp;W256&amp;";"&amp;X256&amp;";"&amp;Y256&amp;";"&amp;Z256&amp;";"&amp;AA256&amp;";"&amp;AB256&amp;";"&amp;AC256&amp;";"&amp;AD256&amp;";"&amp;AE256&amp;";"&amp;AF256&amp;";"&amp;AG256&amp;";"&amp;AH256&amp;";"&amp;AI256&amp;";"&amp;AJ256&amp;";"&amp;AK256&amp;";"&amp;AL256</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6" s="4" t="s">
        <v>1721</v>
      </c>
      <c r="C256" t="s">
        <v>1877</v>
      </c>
      <c r="D256" t="s">
        <v>1878</v>
      </c>
      <c r="E256" t="s">
        <v>1879</v>
      </c>
      <c r="F256" t="s">
        <v>1880</v>
      </c>
      <c r="G256" t="s">
        <v>1881</v>
      </c>
      <c r="H256" t="s">
        <v>1882</v>
      </c>
      <c r="I256" t="s">
        <v>1883</v>
      </c>
      <c r="J256" t="s">
        <v>1884</v>
      </c>
      <c r="K256" t="s">
        <v>1885</v>
      </c>
      <c r="L256" t="s">
        <v>1886</v>
      </c>
      <c r="M256" t="s">
        <v>1887</v>
      </c>
      <c r="N256" t="s">
        <v>1888</v>
      </c>
      <c r="O256" t="s">
        <v>1889</v>
      </c>
      <c r="P256" t="s">
        <v>1890</v>
      </c>
      <c r="Q256" t="s">
        <v>1891</v>
      </c>
      <c r="R256" t="s">
        <v>1892</v>
      </c>
      <c r="S256" t="s">
        <v>1893</v>
      </c>
      <c r="T256" t="s">
        <v>1894</v>
      </c>
      <c r="U256" t="s">
        <v>1895</v>
      </c>
      <c r="V256" t="s">
        <v>1896</v>
      </c>
      <c r="W256" t="s">
        <v>1897</v>
      </c>
      <c r="X256" t="s">
        <v>1898</v>
      </c>
      <c r="Y256" t="s">
        <v>1899</v>
      </c>
      <c r="Z256" t="s">
        <v>1900</v>
      </c>
      <c r="AA256" t="s">
        <v>1901</v>
      </c>
      <c r="AB256" t="s">
        <v>1902</v>
      </c>
      <c r="AC256" t="s">
        <v>1903</v>
      </c>
      <c r="AD256" t="s">
        <v>1904</v>
      </c>
      <c r="AE256" t="s">
        <v>1809</v>
      </c>
      <c r="AF256" t="s">
        <v>1810</v>
      </c>
      <c r="AG256" t="s">
        <v>1811</v>
      </c>
      <c r="AH256" t="s">
        <v>1812</v>
      </c>
      <c r="AI256" t="s">
        <v>1813</v>
      </c>
      <c r="AJ256" t="s">
        <v>1814</v>
      </c>
      <c r="AK256" t="s">
        <v>1815</v>
      </c>
      <c r="AL256" t="s">
        <v>1816</v>
      </c>
    </row>
    <row r="257" spans="1:38">
      <c r="A257" t="str">
        <f t="shared" ref="A257" si="17">B257&amp;";"&amp;C257&amp;";"&amp;D257&amp;";"&amp;E257&amp;";"&amp;F257&amp;";"&amp;G257&amp;";"&amp;H257&amp;";"&amp;I257&amp;";"&amp;J257&amp;";"&amp;K257&amp;";"&amp;L257&amp;";"&amp;M257&amp;";"&amp;N257&amp;";"&amp;O257&amp;";"&amp;P257&amp;";"&amp;Q257&amp;";"&amp;R257&amp;";"&amp;S257&amp;";"&amp;T257&amp;";"&amp;U257&amp;";"&amp;V257&amp;";"&amp;W257&amp;";"&amp;X257&amp;";"&amp;Y257&amp;";"&amp;Z257&amp;";"&amp;AA257&amp;";"&amp;AB257&amp;";"&amp;AC257&amp;";"&amp;AD257&amp;";"&amp;AE257&amp;";"&amp;AF257&amp;";"&amp;AG257&amp;";"&amp;AH257&amp;";"&amp;AI257&amp;";"&amp;AJ257&amp;";"&amp;AK257&amp;";"&amp;AL257</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7" s="4" t="s">
        <v>1721</v>
      </c>
      <c r="C257" t="s">
        <v>1877</v>
      </c>
      <c r="D257" t="s">
        <v>1878</v>
      </c>
      <c r="E257" t="s">
        <v>1879</v>
      </c>
      <c r="F257" t="s">
        <v>1880</v>
      </c>
      <c r="G257" t="s">
        <v>1881</v>
      </c>
      <c r="H257" t="s">
        <v>1882</v>
      </c>
      <c r="I257" t="s">
        <v>1883</v>
      </c>
      <c r="J257" t="s">
        <v>1884</v>
      </c>
      <c r="K257" t="s">
        <v>1885</v>
      </c>
      <c r="L257" t="s">
        <v>1886</v>
      </c>
      <c r="M257" t="s">
        <v>1887</v>
      </c>
      <c r="N257" t="s">
        <v>1888</v>
      </c>
      <c r="O257" t="s">
        <v>1889</v>
      </c>
      <c r="P257" t="s">
        <v>1890</v>
      </c>
      <c r="Q257" t="s">
        <v>1891</v>
      </c>
      <c r="R257" t="s">
        <v>1892</v>
      </c>
      <c r="S257" t="s">
        <v>1893</v>
      </c>
      <c r="T257" t="s">
        <v>1894</v>
      </c>
      <c r="U257" t="s">
        <v>1895</v>
      </c>
      <c r="V257" t="s">
        <v>1896</v>
      </c>
      <c r="W257" t="s">
        <v>1897</v>
      </c>
      <c r="X257" t="s">
        <v>1898</v>
      </c>
      <c r="Y257" t="s">
        <v>1899</v>
      </c>
      <c r="Z257" t="s">
        <v>1900</v>
      </c>
      <c r="AA257" t="s">
        <v>1901</v>
      </c>
      <c r="AB257" t="s">
        <v>1902</v>
      </c>
      <c r="AC257" t="s">
        <v>1903</v>
      </c>
      <c r="AD257" t="s">
        <v>1904</v>
      </c>
      <c r="AE257" t="s">
        <v>1809</v>
      </c>
      <c r="AF257" t="s">
        <v>1810</v>
      </c>
      <c r="AG257" t="s">
        <v>1811</v>
      </c>
      <c r="AH257" t="s">
        <v>1812</v>
      </c>
      <c r="AI257" t="s">
        <v>1813</v>
      </c>
      <c r="AJ257" t="s">
        <v>1814</v>
      </c>
      <c r="AK257" t="s">
        <v>1815</v>
      </c>
      <c r="AL257" t="s">
        <v>1816</v>
      </c>
    </row>
    <row r="258" spans="1:38">
      <c r="A258" t="str">
        <f t="shared" ref="A258" si="18">B258&amp;";"&amp;C258&amp;";"&amp;D258&amp;";"&amp;E258&amp;";"&amp;F258&amp;";"&amp;G258&amp;";"&amp;H258&amp;";"&amp;I258&amp;";"&amp;J258&amp;";"&amp;K258&amp;";"&amp;L258&amp;";"&amp;M258&amp;";"&amp;N258&amp;";"&amp;O258&amp;";"&amp;P258&amp;";"&amp;Q258&amp;";"&amp;R258&amp;";"&amp;S258&amp;";"&amp;T258&amp;";"&amp;U258&amp;";"&amp;V258&amp;";"&amp;W258&amp;";"&amp;X258&amp;";"&amp;Y258&amp;";"&amp;Z258&amp;";"&amp;AA258&amp;";"&amp;AB258&amp;";"&amp;AC258&amp;";"&amp;AD258&amp;";"&amp;AE258&amp;";"&amp;AF258&amp;";"&amp;AG258&amp;";"&amp;AH258&amp;";"&amp;AI258&amp;";"&amp;AJ258&amp;";"&amp;AK258&amp;";"&amp;AL258</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8" s="4" t="s">
        <v>1721</v>
      </c>
      <c r="C258" t="s">
        <v>1877</v>
      </c>
      <c r="D258" t="s">
        <v>1878</v>
      </c>
      <c r="E258" t="s">
        <v>1879</v>
      </c>
      <c r="F258" t="s">
        <v>1880</v>
      </c>
      <c r="G258" t="s">
        <v>1881</v>
      </c>
      <c r="H258" t="s">
        <v>1882</v>
      </c>
      <c r="I258" t="s">
        <v>1883</v>
      </c>
      <c r="J258" t="s">
        <v>1884</v>
      </c>
      <c r="K258" t="s">
        <v>1885</v>
      </c>
      <c r="L258" t="s">
        <v>1886</v>
      </c>
      <c r="M258" t="s">
        <v>1887</v>
      </c>
      <c r="N258" t="s">
        <v>1888</v>
      </c>
      <c r="O258" t="s">
        <v>1889</v>
      </c>
      <c r="P258" t="s">
        <v>1890</v>
      </c>
      <c r="Q258" t="s">
        <v>1891</v>
      </c>
      <c r="R258" t="s">
        <v>1892</v>
      </c>
      <c r="S258" t="s">
        <v>1893</v>
      </c>
      <c r="T258" t="s">
        <v>1894</v>
      </c>
      <c r="U258" t="s">
        <v>1895</v>
      </c>
      <c r="V258" t="s">
        <v>1896</v>
      </c>
      <c r="W258" t="s">
        <v>1897</v>
      </c>
      <c r="X258" t="s">
        <v>1898</v>
      </c>
      <c r="Y258" t="s">
        <v>1899</v>
      </c>
      <c r="Z258" t="s">
        <v>1900</v>
      </c>
      <c r="AA258" t="s">
        <v>1901</v>
      </c>
      <c r="AB258" t="s">
        <v>1902</v>
      </c>
      <c r="AC258" t="s">
        <v>1903</v>
      </c>
      <c r="AD258" t="s">
        <v>1904</v>
      </c>
      <c r="AE258" t="s">
        <v>1809</v>
      </c>
      <c r="AF258" t="s">
        <v>1810</v>
      </c>
      <c r="AG258" t="s">
        <v>1811</v>
      </c>
      <c r="AH258" t="s">
        <v>1812</v>
      </c>
      <c r="AI258" t="s">
        <v>1813</v>
      </c>
      <c r="AJ258" t="s">
        <v>1814</v>
      </c>
      <c r="AK258" t="s">
        <v>1815</v>
      </c>
      <c r="AL258" t="s">
        <v>1816</v>
      </c>
    </row>
    <row r="259" spans="1:38">
      <c r="A259" t="str">
        <f t="shared" ref="A259:A287" si="19">B259&amp;";"&amp;C259&amp;";"&amp;D259&amp;";"&amp;E259&amp;";"&amp;F259&amp;";"&amp;G259&amp;";"&amp;H259&amp;";"&amp;I259&amp;";"&amp;J259&amp;";"&amp;K259&amp;";"&amp;L259&amp;";"&amp;M259&amp;";"&amp;N259&amp;";"&amp;O259&amp;";"&amp;P259&amp;";"&amp;Q259&amp;";"&amp;R259&amp;";"&amp;S259&amp;";"&amp;T259&amp;";"&amp;U259&amp;";"&amp;V259&amp;";"&amp;W259&amp;";"&amp;X259&amp;";"&amp;Y259&amp;";"&amp;Z259&amp;";"&amp;AA259&amp;";"&amp;AB259&amp;";"&amp;AC259&amp;";"&amp;AD259&amp;";"&amp;AE259&amp;";"&amp;AF259&amp;";"&amp;AG259&amp;";"&amp;AH259&amp;";"&amp;AI259&amp;";"&amp;AJ259&amp;";"&amp;AK259&amp;";"&amp;AL259</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9" s="4" t="s">
        <v>1721</v>
      </c>
      <c r="C259" t="s">
        <v>1877</v>
      </c>
      <c r="D259" t="s">
        <v>1878</v>
      </c>
      <c r="E259" t="s">
        <v>1879</v>
      </c>
      <c r="F259" t="s">
        <v>1880</v>
      </c>
      <c r="G259" t="s">
        <v>1881</v>
      </c>
      <c r="H259" t="s">
        <v>1882</v>
      </c>
      <c r="I259" t="s">
        <v>1883</v>
      </c>
      <c r="J259" t="s">
        <v>1884</v>
      </c>
      <c r="K259" t="s">
        <v>1885</v>
      </c>
      <c r="L259" t="s">
        <v>1886</v>
      </c>
      <c r="M259" t="s">
        <v>1887</v>
      </c>
      <c r="N259" t="s">
        <v>1888</v>
      </c>
      <c r="O259" t="s">
        <v>1889</v>
      </c>
      <c r="P259" t="s">
        <v>1890</v>
      </c>
      <c r="Q259" t="s">
        <v>1891</v>
      </c>
      <c r="R259" t="s">
        <v>1892</v>
      </c>
      <c r="S259" t="s">
        <v>1893</v>
      </c>
      <c r="T259" t="s">
        <v>1894</v>
      </c>
      <c r="U259" t="s">
        <v>1895</v>
      </c>
      <c r="V259" t="s">
        <v>1896</v>
      </c>
      <c r="W259" t="s">
        <v>1897</v>
      </c>
      <c r="X259" t="s">
        <v>1898</v>
      </c>
      <c r="Y259" t="s">
        <v>1899</v>
      </c>
      <c r="Z259" t="s">
        <v>1900</v>
      </c>
      <c r="AA259" t="s">
        <v>1901</v>
      </c>
      <c r="AB259" t="s">
        <v>1902</v>
      </c>
      <c r="AC259" t="s">
        <v>1903</v>
      </c>
      <c r="AD259" t="s">
        <v>1904</v>
      </c>
      <c r="AE259" t="s">
        <v>1809</v>
      </c>
      <c r="AF259" t="s">
        <v>1810</v>
      </c>
      <c r="AG259" t="s">
        <v>1811</v>
      </c>
      <c r="AH259" t="s">
        <v>1812</v>
      </c>
      <c r="AI259" t="s">
        <v>1813</v>
      </c>
      <c r="AJ259" t="s">
        <v>1814</v>
      </c>
      <c r="AK259" t="s">
        <v>1815</v>
      </c>
      <c r="AL259" t="s">
        <v>1816</v>
      </c>
    </row>
    <row r="260" spans="1:38">
      <c r="A260"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0" s="4" t="s">
        <v>1721</v>
      </c>
      <c r="C260" t="s">
        <v>1877</v>
      </c>
      <c r="D260" t="s">
        <v>1878</v>
      </c>
      <c r="E260" t="s">
        <v>1879</v>
      </c>
      <c r="F260" t="s">
        <v>1880</v>
      </c>
      <c r="G260" t="s">
        <v>1881</v>
      </c>
      <c r="H260" t="s">
        <v>1882</v>
      </c>
      <c r="I260" t="s">
        <v>1883</v>
      </c>
      <c r="J260" t="s">
        <v>1884</v>
      </c>
      <c r="K260" t="s">
        <v>1885</v>
      </c>
      <c r="L260" t="s">
        <v>1886</v>
      </c>
      <c r="M260" t="s">
        <v>1887</v>
      </c>
      <c r="N260" t="s">
        <v>1888</v>
      </c>
      <c r="O260" t="s">
        <v>1889</v>
      </c>
      <c r="P260" t="s">
        <v>1890</v>
      </c>
      <c r="Q260" t="s">
        <v>1891</v>
      </c>
      <c r="R260" t="s">
        <v>1892</v>
      </c>
      <c r="S260" t="s">
        <v>1893</v>
      </c>
      <c r="T260" t="s">
        <v>1894</v>
      </c>
      <c r="U260" t="s">
        <v>1895</v>
      </c>
      <c r="V260" t="s">
        <v>1896</v>
      </c>
      <c r="W260" t="s">
        <v>1897</v>
      </c>
      <c r="X260" t="s">
        <v>1898</v>
      </c>
      <c r="Y260" t="s">
        <v>1899</v>
      </c>
      <c r="Z260" t="s">
        <v>1900</v>
      </c>
      <c r="AA260" t="s">
        <v>1901</v>
      </c>
      <c r="AB260" t="s">
        <v>1902</v>
      </c>
      <c r="AC260" t="s">
        <v>1903</v>
      </c>
      <c r="AD260" t="s">
        <v>1904</v>
      </c>
      <c r="AE260" t="s">
        <v>1809</v>
      </c>
      <c r="AF260" t="s">
        <v>1810</v>
      </c>
      <c r="AG260" t="s">
        <v>1811</v>
      </c>
      <c r="AH260" t="s">
        <v>1812</v>
      </c>
      <c r="AI260" t="s">
        <v>1813</v>
      </c>
      <c r="AJ260" t="s">
        <v>1814</v>
      </c>
      <c r="AK260" t="s">
        <v>1815</v>
      </c>
      <c r="AL260" t="s">
        <v>1816</v>
      </c>
    </row>
    <row r="261" spans="1:38">
      <c r="A261"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1" s="4" t="s">
        <v>1721</v>
      </c>
      <c r="C261" t="s">
        <v>1877</v>
      </c>
      <c r="D261" t="s">
        <v>1878</v>
      </c>
      <c r="E261" t="s">
        <v>1879</v>
      </c>
      <c r="F261" t="s">
        <v>1880</v>
      </c>
      <c r="G261" t="s">
        <v>1881</v>
      </c>
      <c r="H261" t="s">
        <v>1882</v>
      </c>
      <c r="I261" t="s">
        <v>1883</v>
      </c>
      <c r="J261" t="s">
        <v>1884</v>
      </c>
      <c r="K261" t="s">
        <v>1885</v>
      </c>
      <c r="L261" t="s">
        <v>1886</v>
      </c>
      <c r="M261" t="s">
        <v>1887</v>
      </c>
      <c r="N261" t="s">
        <v>1888</v>
      </c>
      <c r="O261" t="s">
        <v>1889</v>
      </c>
      <c r="P261" t="s">
        <v>1890</v>
      </c>
      <c r="Q261" t="s">
        <v>1891</v>
      </c>
      <c r="R261" t="s">
        <v>1892</v>
      </c>
      <c r="S261" t="s">
        <v>1893</v>
      </c>
      <c r="T261" t="s">
        <v>1894</v>
      </c>
      <c r="U261" t="s">
        <v>1895</v>
      </c>
      <c r="V261" t="s">
        <v>1896</v>
      </c>
      <c r="W261" t="s">
        <v>1897</v>
      </c>
      <c r="X261" t="s">
        <v>1898</v>
      </c>
      <c r="Y261" t="s">
        <v>1899</v>
      </c>
      <c r="Z261" t="s">
        <v>1900</v>
      </c>
      <c r="AA261" t="s">
        <v>1901</v>
      </c>
      <c r="AB261" t="s">
        <v>1902</v>
      </c>
      <c r="AC261" t="s">
        <v>1903</v>
      </c>
      <c r="AD261" t="s">
        <v>1904</v>
      </c>
      <c r="AE261" t="s">
        <v>1809</v>
      </c>
      <c r="AF261" t="s">
        <v>1810</v>
      </c>
      <c r="AG261" t="s">
        <v>1811</v>
      </c>
      <c r="AH261" t="s">
        <v>1812</v>
      </c>
      <c r="AI261" t="s">
        <v>1813</v>
      </c>
      <c r="AJ261" t="s">
        <v>1814</v>
      </c>
      <c r="AK261" t="s">
        <v>1815</v>
      </c>
      <c r="AL261" t="s">
        <v>1816</v>
      </c>
    </row>
    <row r="262" spans="1:38">
      <c r="A262"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2" s="4" t="s">
        <v>1721</v>
      </c>
      <c r="C262" t="s">
        <v>1877</v>
      </c>
      <c r="D262" t="s">
        <v>1878</v>
      </c>
      <c r="E262" t="s">
        <v>1879</v>
      </c>
      <c r="F262" t="s">
        <v>1880</v>
      </c>
      <c r="G262" t="s">
        <v>1881</v>
      </c>
      <c r="H262" t="s">
        <v>1882</v>
      </c>
      <c r="I262" t="s">
        <v>1883</v>
      </c>
      <c r="J262" t="s">
        <v>1884</v>
      </c>
      <c r="K262" t="s">
        <v>1885</v>
      </c>
      <c r="L262" t="s">
        <v>1886</v>
      </c>
      <c r="M262" t="s">
        <v>1887</v>
      </c>
      <c r="N262" t="s">
        <v>1888</v>
      </c>
      <c r="O262" t="s">
        <v>1889</v>
      </c>
      <c r="P262" t="s">
        <v>1890</v>
      </c>
      <c r="Q262" t="s">
        <v>1891</v>
      </c>
      <c r="R262" t="s">
        <v>1892</v>
      </c>
      <c r="S262" t="s">
        <v>1893</v>
      </c>
      <c r="T262" t="s">
        <v>1894</v>
      </c>
      <c r="U262" t="s">
        <v>1895</v>
      </c>
      <c r="V262" t="s">
        <v>1896</v>
      </c>
      <c r="W262" t="s">
        <v>1897</v>
      </c>
      <c r="X262" t="s">
        <v>1898</v>
      </c>
      <c r="Y262" t="s">
        <v>1899</v>
      </c>
      <c r="Z262" t="s">
        <v>1900</v>
      </c>
      <c r="AA262" t="s">
        <v>1901</v>
      </c>
      <c r="AB262" t="s">
        <v>1902</v>
      </c>
      <c r="AC262" t="s">
        <v>1903</v>
      </c>
      <c r="AD262" t="s">
        <v>1904</v>
      </c>
      <c r="AE262" t="s">
        <v>1809</v>
      </c>
      <c r="AF262" t="s">
        <v>1810</v>
      </c>
      <c r="AG262" t="s">
        <v>1811</v>
      </c>
      <c r="AH262" t="s">
        <v>1812</v>
      </c>
      <c r="AI262" t="s">
        <v>1813</v>
      </c>
      <c r="AJ262" t="s">
        <v>1814</v>
      </c>
      <c r="AK262" t="s">
        <v>1815</v>
      </c>
      <c r="AL262" t="s">
        <v>1816</v>
      </c>
    </row>
    <row r="263" spans="1:38">
      <c r="A263"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3" s="4" t="s">
        <v>1721</v>
      </c>
      <c r="C263" t="s">
        <v>1877</v>
      </c>
      <c r="D263" t="s">
        <v>1878</v>
      </c>
      <c r="E263" t="s">
        <v>1879</v>
      </c>
      <c r="F263" t="s">
        <v>1880</v>
      </c>
      <c r="G263" t="s">
        <v>1881</v>
      </c>
      <c r="H263" t="s">
        <v>1882</v>
      </c>
      <c r="I263" t="s">
        <v>1883</v>
      </c>
      <c r="J263" t="s">
        <v>1884</v>
      </c>
      <c r="K263" t="s">
        <v>1885</v>
      </c>
      <c r="L263" t="s">
        <v>1886</v>
      </c>
      <c r="M263" t="s">
        <v>1887</v>
      </c>
      <c r="N263" t="s">
        <v>1888</v>
      </c>
      <c r="O263" t="s">
        <v>1889</v>
      </c>
      <c r="P263" t="s">
        <v>1890</v>
      </c>
      <c r="Q263" t="s">
        <v>1891</v>
      </c>
      <c r="R263" t="s">
        <v>1892</v>
      </c>
      <c r="S263" t="s">
        <v>1893</v>
      </c>
      <c r="T263" t="s">
        <v>1894</v>
      </c>
      <c r="U263" t="s">
        <v>1895</v>
      </c>
      <c r="V263" t="s">
        <v>1896</v>
      </c>
      <c r="W263" t="s">
        <v>1897</v>
      </c>
      <c r="X263" t="s">
        <v>1898</v>
      </c>
      <c r="Y263" t="s">
        <v>1899</v>
      </c>
      <c r="Z263" t="s">
        <v>1900</v>
      </c>
      <c r="AA263" t="s">
        <v>1901</v>
      </c>
      <c r="AB263" t="s">
        <v>1902</v>
      </c>
      <c r="AC263" t="s">
        <v>1903</v>
      </c>
      <c r="AD263" t="s">
        <v>1904</v>
      </c>
      <c r="AE263" t="s">
        <v>1809</v>
      </c>
      <c r="AF263" t="s">
        <v>1810</v>
      </c>
      <c r="AG263" t="s">
        <v>1811</v>
      </c>
      <c r="AH263" t="s">
        <v>1812</v>
      </c>
      <c r="AI263" t="s">
        <v>1813</v>
      </c>
      <c r="AJ263" t="s">
        <v>1814</v>
      </c>
      <c r="AK263" t="s">
        <v>1815</v>
      </c>
      <c r="AL263" t="s">
        <v>1816</v>
      </c>
    </row>
    <row r="264" spans="1:38">
      <c r="A264"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4" s="4" t="s">
        <v>1721</v>
      </c>
      <c r="C264" t="s">
        <v>1877</v>
      </c>
      <c r="D264" t="s">
        <v>1878</v>
      </c>
      <c r="E264" t="s">
        <v>1879</v>
      </c>
      <c r="F264" t="s">
        <v>1880</v>
      </c>
      <c r="G264" t="s">
        <v>1881</v>
      </c>
      <c r="H264" t="s">
        <v>1882</v>
      </c>
      <c r="I264" t="s">
        <v>1883</v>
      </c>
      <c r="J264" t="s">
        <v>1884</v>
      </c>
      <c r="K264" t="s">
        <v>1885</v>
      </c>
      <c r="L264" t="s">
        <v>1886</v>
      </c>
      <c r="M264" t="s">
        <v>1887</v>
      </c>
      <c r="N264" t="s">
        <v>1888</v>
      </c>
      <c r="O264" t="s">
        <v>1889</v>
      </c>
      <c r="P264" t="s">
        <v>1890</v>
      </c>
      <c r="Q264" t="s">
        <v>1891</v>
      </c>
      <c r="R264" t="s">
        <v>1892</v>
      </c>
      <c r="S264" t="s">
        <v>1893</v>
      </c>
      <c r="T264" t="s">
        <v>1894</v>
      </c>
      <c r="U264" t="s">
        <v>1895</v>
      </c>
      <c r="V264" t="s">
        <v>1896</v>
      </c>
      <c r="W264" t="s">
        <v>1897</v>
      </c>
      <c r="X264" t="s">
        <v>1898</v>
      </c>
      <c r="Y264" t="s">
        <v>1899</v>
      </c>
      <c r="Z264" t="s">
        <v>1900</v>
      </c>
      <c r="AA264" t="s">
        <v>1901</v>
      </c>
      <c r="AB264" t="s">
        <v>1902</v>
      </c>
      <c r="AC264" t="s">
        <v>1903</v>
      </c>
      <c r="AD264" t="s">
        <v>1904</v>
      </c>
      <c r="AE264" t="s">
        <v>1809</v>
      </c>
      <c r="AF264" t="s">
        <v>1810</v>
      </c>
      <c r="AG264" t="s">
        <v>1811</v>
      </c>
      <c r="AH264" t="s">
        <v>1812</v>
      </c>
      <c r="AI264" t="s">
        <v>1813</v>
      </c>
      <c r="AJ264" t="s">
        <v>1814</v>
      </c>
      <c r="AK264" t="s">
        <v>1815</v>
      </c>
      <c r="AL264" t="s">
        <v>1816</v>
      </c>
    </row>
    <row r="265" spans="1:38">
      <c r="A265"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5" s="4" t="s">
        <v>1721</v>
      </c>
      <c r="C265" t="s">
        <v>1877</v>
      </c>
      <c r="D265" t="s">
        <v>1878</v>
      </c>
      <c r="E265" t="s">
        <v>1879</v>
      </c>
      <c r="F265" t="s">
        <v>1880</v>
      </c>
      <c r="G265" t="s">
        <v>1881</v>
      </c>
      <c r="H265" t="s">
        <v>1882</v>
      </c>
      <c r="I265" t="s">
        <v>1883</v>
      </c>
      <c r="J265" t="s">
        <v>1884</v>
      </c>
      <c r="K265" t="s">
        <v>1885</v>
      </c>
      <c r="L265" t="s">
        <v>1886</v>
      </c>
      <c r="M265" t="s">
        <v>1887</v>
      </c>
      <c r="N265" t="s">
        <v>1888</v>
      </c>
      <c r="O265" t="s">
        <v>1889</v>
      </c>
      <c r="P265" t="s">
        <v>1890</v>
      </c>
      <c r="Q265" t="s">
        <v>1891</v>
      </c>
      <c r="R265" t="s">
        <v>1892</v>
      </c>
      <c r="S265" t="s">
        <v>1893</v>
      </c>
      <c r="T265" t="s">
        <v>1894</v>
      </c>
      <c r="U265" t="s">
        <v>1895</v>
      </c>
      <c r="V265" t="s">
        <v>1896</v>
      </c>
      <c r="W265" t="s">
        <v>1897</v>
      </c>
      <c r="X265" t="s">
        <v>1898</v>
      </c>
      <c r="Y265" t="s">
        <v>1899</v>
      </c>
      <c r="Z265" t="s">
        <v>1900</v>
      </c>
      <c r="AA265" t="s">
        <v>1901</v>
      </c>
      <c r="AB265" t="s">
        <v>1902</v>
      </c>
      <c r="AC265" t="s">
        <v>1903</v>
      </c>
      <c r="AD265" t="s">
        <v>1904</v>
      </c>
      <c r="AE265" t="s">
        <v>1809</v>
      </c>
      <c r="AF265" t="s">
        <v>1810</v>
      </c>
      <c r="AG265" t="s">
        <v>1811</v>
      </c>
      <c r="AH265" t="s">
        <v>1812</v>
      </c>
      <c r="AI265" t="s">
        <v>1813</v>
      </c>
      <c r="AJ265" t="s">
        <v>1814</v>
      </c>
      <c r="AK265" t="s">
        <v>1815</v>
      </c>
      <c r="AL265" t="s">
        <v>1816</v>
      </c>
    </row>
    <row r="266" spans="1:38">
      <c r="A266"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6" s="4" t="s">
        <v>1721</v>
      </c>
      <c r="C266" t="s">
        <v>1877</v>
      </c>
      <c r="D266" t="s">
        <v>1878</v>
      </c>
      <c r="E266" t="s">
        <v>1879</v>
      </c>
      <c r="F266" t="s">
        <v>1880</v>
      </c>
      <c r="G266" t="s">
        <v>1881</v>
      </c>
      <c r="H266" t="s">
        <v>1882</v>
      </c>
      <c r="I266" t="s">
        <v>1883</v>
      </c>
      <c r="J266" t="s">
        <v>1884</v>
      </c>
      <c r="K266" t="s">
        <v>1885</v>
      </c>
      <c r="L266" t="s">
        <v>1886</v>
      </c>
      <c r="M266" t="s">
        <v>1887</v>
      </c>
      <c r="N266" t="s">
        <v>1888</v>
      </c>
      <c r="O266" t="s">
        <v>1889</v>
      </c>
      <c r="P266" t="s">
        <v>1890</v>
      </c>
      <c r="Q266" t="s">
        <v>1891</v>
      </c>
      <c r="R266" t="s">
        <v>1892</v>
      </c>
      <c r="S266" t="s">
        <v>1893</v>
      </c>
      <c r="T266" t="s">
        <v>1894</v>
      </c>
      <c r="U266" t="s">
        <v>1895</v>
      </c>
      <c r="V266" t="s">
        <v>1896</v>
      </c>
      <c r="W266" t="s">
        <v>1897</v>
      </c>
      <c r="X266" t="s">
        <v>1898</v>
      </c>
      <c r="Y266" t="s">
        <v>1899</v>
      </c>
      <c r="Z266" t="s">
        <v>1900</v>
      </c>
      <c r="AA266" t="s">
        <v>1901</v>
      </c>
      <c r="AB266" t="s">
        <v>1902</v>
      </c>
      <c r="AC266" t="s">
        <v>1903</v>
      </c>
      <c r="AD266" t="s">
        <v>1904</v>
      </c>
      <c r="AE266" t="s">
        <v>1809</v>
      </c>
      <c r="AF266" t="s">
        <v>1810</v>
      </c>
      <c r="AG266" t="s">
        <v>1811</v>
      </c>
      <c r="AH266" t="s">
        <v>1812</v>
      </c>
      <c r="AI266" t="s">
        <v>1813</v>
      </c>
      <c r="AJ266" t="s">
        <v>1814</v>
      </c>
      <c r="AK266" t="s">
        <v>1815</v>
      </c>
      <c r="AL266" t="s">
        <v>1816</v>
      </c>
    </row>
    <row r="267" spans="1:38">
      <c r="A267" t="str">
        <f t="shared" si="19"/>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7" s="4" t="s">
        <v>1721</v>
      </c>
      <c r="C267" t="s">
        <v>1877</v>
      </c>
      <c r="D267" t="s">
        <v>1878</v>
      </c>
      <c r="E267" t="s">
        <v>1879</v>
      </c>
      <c r="F267" t="s">
        <v>1880</v>
      </c>
      <c r="G267" t="s">
        <v>1881</v>
      </c>
      <c r="H267" t="s">
        <v>1882</v>
      </c>
      <c r="I267" t="s">
        <v>1883</v>
      </c>
      <c r="J267" t="s">
        <v>1884</v>
      </c>
      <c r="K267" t="s">
        <v>1885</v>
      </c>
      <c r="L267" t="s">
        <v>1886</v>
      </c>
      <c r="M267" t="s">
        <v>1887</v>
      </c>
      <c r="N267" t="s">
        <v>1888</v>
      </c>
      <c r="O267" t="s">
        <v>1889</v>
      </c>
      <c r="P267" t="s">
        <v>1890</v>
      </c>
      <c r="Q267" t="s">
        <v>1891</v>
      </c>
      <c r="R267" t="s">
        <v>1892</v>
      </c>
      <c r="S267" t="s">
        <v>1893</v>
      </c>
      <c r="T267" t="s">
        <v>1894</v>
      </c>
      <c r="U267" t="s">
        <v>1895</v>
      </c>
      <c r="V267" t="s">
        <v>1896</v>
      </c>
      <c r="W267" t="s">
        <v>1897</v>
      </c>
      <c r="X267" t="s">
        <v>1898</v>
      </c>
      <c r="Y267" t="s">
        <v>1899</v>
      </c>
      <c r="Z267" t="s">
        <v>1900</v>
      </c>
      <c r="AA267" t="s">
        <v>1901</v>
      </c>
      <c r="AB267" t="s">
        <v>1902</v>
      </c>
      <c r="AC267" t="s">
        <v>1903</v>
      </c>
      <c r="AD267" t="s">
        <v>1904</v>
      </c>
      <c r="AE267" t="s">
        <v>1809</v>
      </c>
      <c r="AF267" t="s">
        <v>1810</v>
      </c>
      <c r="AG267" t="s">
        <v>1811</v>
      </c>
      <c r="AH267" t="s">
        <v>1812</v>
      </c>
      <c r="AI267" t="s">
        <v>1813</v>
      </c>
      <c r="AJ267" t="s">
        <v>1814</v>
      </c>
      <c r="AK267" t="s">
        <v>1815</v>
      </c>
      <c r="AL267" t="s">
        <v>1816</v>
      </c>
    </row>
    <row r="268" spans="1:38">
      <c r="A268"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8" s="4" t="s">
        <v>1722</v>
      </c>
      <c r="C268" t="s">
        <v>1905</v>
      </c>
      <c r="D268" t="s">
        <v>1906</v>
      </c>
      <c r="E268" t="s">
        <v>1907</v>
      </c>
      <c r="F268" t="s">
        <v>1908</v>
      </c>
      <c r="G268" t="s">
        <v>1909</v>
      </c>
      <c r="H268" t="s">
        <v>1910</v>
      </c>
      <c r="I268" t="s">
        <v>1911</v>
      </c>
      <c r="J268" t="s">
        <v>1912</v>
      </c>
      <c r="K268" t="s">
        <v>1913</v>
      </c>
      <c r="L268" t="s">
        <v>1914</v>
      </c>
      <c r="M268" t="s">
        <v>1915</v>
      </c>
      <c r="N268" t="s">
        <v>1916</v>
      </c>
      <c r="O268" t="s">
        <v>1917</v>
      </c>
      <c r="P268" t="s">
        <v>1918</v>
      </c>
      <c r="Q268" t="s">
        <v>1919</v>
      </c>
      <c r="R268" t="s">
        <v>1920</v>
      </c>
      <c r="S268" t="s">
        <v>1921</v>
      </c>
      <c r="T268" t="s">
        <v>1922</v>
      </c>
      <c r="U268" t="s">
        <v>1923</v>
      </c>
      <c r="V268" t="s">
        <v>1924</v>
      </c>
      <c r="W268" t="s">
        <v>1925</v>
      </c>
      <c r="X268" t="s">
        <v>1926</v>
      </c>
      <c r="Y268" t="s">
        <v>1927</v>
      </c>
      <c r="Z268" t="s">
        <v>1928</v>
      </c>
      <c r="AA268" t="s">
        <v>1929</v>
      </c>
      <c r="AB268" t="s">
        <v>1930</v>
      </c>
      <c r="AC268" t="s">
        <v>1931</v>
      </c>
      <c r="AD268" t="s">
        <v>1932</v>
      </c>
      <c r="AE268" t="s">
        <v>1809</v>
      </c>
      <c r="AF268" t="s">
        <v>1810</v>
      </c>
      <c r="AG268" t="s">
        <v>1811</v>
      </c>
      <c r="AH268" t="s">
        <v>1812</v>
      </c>
      <c r="AI268" t="s">
        <v>1813</v>
      </c>
      <c r="AJ268" t="s">
        <v>1814</v>
      </c>
      <c r="AK268" t="s">
        <v>1815</v>
      </c>
      <c r="AL268" t="s">
        <v>1816</v>
      </c>
    </row>
    <row r="269" spans="1:38">
      <c r="A269"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9" s="4" t="s">
        <v>1722</v>
      </c>
      <c r="C269" t="s">
        <v>1905</v>
      </c>
      <c r="D269" t="s">
        <v>1906</v>
      </c>
      <c r="E269" t="s">
        <v>1907</v>
      </c>
      <c r="F269" t="s">
        <v>1908</v>
      </c>
      <c r="G269" t="s">
        <v>1909</v>
      </c>
      <c r="H269" t="s">
        <v>1910</v>
      </c>
      <c r="I269" t="s">
        <v>1911</v>
      </c>
      <c r="J269" t="s">
        <v>1912</v>
      </c>
      <c r="K269" t="s">
        <v>1913</v>
      </c>
      <c r="L269" t="s">
        <v>1914</v>
      </c>
      <c r="M269" t="s">
        <v>1915</v>
      </c>
      <c r="N269" t="s">
        <v>1916</v>
      </c>
      <c r="O269" t="s">
        <v>1917</v>
      </c>
      <c r="P269" t="s">
        <v>1918</v>
      </c>
      <c r="Q269" t="s">
        <v>1919</v>
      </c>
      <c r="R269" t="s">
        <v>1920</v>
      </c>
      <c r="S269" t="s">
        <v>1921</v>
      </c>
      <c r="T269" t="s">
        <v>1922</v>
      </c>
      <c r="U269" t="s">
        <v>1923</v>
      </c>
      <c r="V269" t="s">
        <v>1924</v>
      </c>
      <c r="W269" t="s">
        <v>1925</v>
      </c>
      <c r="X269" t="s">
        <v>1926</v>
      </c>
      <c r="Y269" t="s">
        <v>1927</v>
      </c>
      <c r="Z269" t="s">
        <v>1928</v>
      </c>
      <c r="AA269" t="s">
        <v>1929</v>
      </c>
      <c r="AB269" t="s">
        <v>1930</v>
      </c>
      <c r="AC269" t="s">
        <v>1931</v>
      </c>
      <c r="AD269" t="s">
        <v>1932</v>
      </c>
      <c r="AE269" t="s">
        <v>1809</v>
      </c>
      <c r="AF269" t="s">
        <v>1810</v>
      </c>
      <c r="AG269" t="s">
        <v>1811</v>
      </c>
      <c r="AH269" t="s">
        <v>1812</v>
      </c>
      <c r="AI269" t="s">
        <v>1813</v>
      </c>
      <c r="AJ269" t="s">
        <v>1814</v>
      </c>
      <c r="AK269" t="s">
        <v>1815</v>
      </c>
      <c r="AL269" t="s">
        <v>1816</v>
      </c>
    </row>
    <row r="270" spans="1:38">
      <c r="A270"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0" s="4" t="s">
        <v>1722</v>
      </c>
      <c r="C270" t="s">
        <v>1905</v>
      </c>
      <c r="D270" t="s">
        <v>1906</v>
      </c>
      <c r="E270" t="s">
        <v>1907</v>
      </c>
      <c r="F270" t="s">
        <v>1908</v>
      </c>
      <c r="G270" t="s">
        <v>1909</v>
      </c>
      <c r="H270" t="s">
        <v>1910</v>
      </c>
      <c r="I270" t="s">
        <v>1911</v>
      </c>
      <c r="J270" t="s">
        <v>1912</v>
      </c>
      <c r="K270" t="s">
        <v>1913</v>
      </c>
      <c r="L270" t="s">
        <v>1914</v>
      </c>
      <c r="M270" t="s">
        <v>1915</v>
      </c>
      <c r="N270" t="s">
        <v>1916</v>
      </c>
      <c r="O270" t="s">
        <v>1917</v>
      </c>
      <c r="P270" t="s">
        <v>1918</v>
      </c>
      <c r="Q270" t="s">
        <v>1919</v>
      </c>
      <c r="R270" t="s">
        <v>1920</v>
      </c>
      <c r="S270" t="s">
        <v>1921</v>
      </c>
      <c r="T270" t="s">
        <v>1922</v>
      </c>
      <c r="U270" t="s">
        <v>1923</v>
      </c>
      <c r="V270" t="s">
        <v>1924</v>
      </c>
      <c r="W270" t="s">
        <v>1925</v>
      </c>
      <c r="X270" t="s">
        <v>1926</v>
      </c>
      <c r="Y270" t="s">
        <v>1927</v>
      </c>
      <c r="Z270" t="s">
        <v>1928</v>
      </c>
      <c r="AA270" t="s">
        <v>1929</v>
      </c>
      <c r="AB270" t="s">
        <v>1930</v>
      </c>
      <c r="AC270" t="s">
        <v>1931</v>
      </c>
      <c r="AD270" t="s">
        <v>1932</v>
      </c>
      <c r="AE270" t="s">
        <v>1809</v>
      </c>
      <c r="AF270" t="s">
        <v>1810</v>
      </c>
      <c r="AG270" t="s">
        <v>1811</v>
      </c>
      <c r="AH270" t="s">
        <v>1812</v>
      </c>
      <c r="AI270" t="s">
        <v>1813</v>
      </c>
      <c r="AJ270" t="s">
        <v>1814</v>
      </c>
      <c r="AK270" t="s">
        <v>1815</v>
      </c>
      <c r="AL270" t="s">
        <v>1816</v>
      </c>
    </row>
    <row r="271" spans="1:38">
      <c r="A271"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1" s="4" t="s">
        <v>1722</v>
      </c>
      <c r="C271" t="s">
        <v>1905</v>
      </c>
      <c r="D271" t="s">
        <v>1906</v>
      </c>
      <c r="E271" t="s">
        <v>1907</v>
      </c>
      <c r="F271" t="s">
        <v>1908</v>
      </c>
      <c r="G271" t="s">
        <v>1909</v>
      </c>
      <c r="H271" t="s">
        <v>1910</v>
      </c>
      <c r="I271" t="s">
        <v>1911</v>
      </c>
      <c r="J271" t="s">
        <v>1912</v>
      </c>
      <c r="K271" t="s">
        <v>1913</v>
      </c>
      <c r="L271" t="s">
        <v>1914</v>
      </c>
      <c r="M271" t="s">
        <v>1915</v>
      </c>
      <c r="N271" t="s">
        <v>1916</v>
      </c>
      <c r="O271" t="s">
        <v>1917</v>
      </c>
      <c r="P271" t="s">
        <v>1918</v>
      </c>
      <c r="Q271" t="s">
        <v>1919</v>
      </c>
      <c r="R271" t="s">
        <v>1920</v>
      </c>
      <c r="S271" t="s">
        <v>1921</v>
      </c>
      <c r="T271" t="s">
        <v>1922</v>
      </c>
      <c r="U271" t="s">
        <v>1923</v>
      </c>
      <c r="V271" t="s">
        <v>1924</v>
      </c>
      <c r="W271" t="s">
        <v>1925</v>
      </c>
      <c r="X271" t="s">
        <v>1926</v>
      </c>
      <c r="Y271" t="s">
        <v>1927</v>
      </c>
      <c r="Z271" t="s">
        <v>1928</v>
      </c>
      <c r="AA271" t="s">
        <v>1929</v>
      </c>
      <c r="AB271" t="s">
        <v>1930</v>
      </c>
      <c r="AC271" t="s">
        <v>1931</v>
      </c>
      <c r="AD271" t="s">
        <v>1932</v>
      </c>
      <c r="AE271" t="s">
        <v>1809</v>
      </c>
      <c r="AF271" t="s">
        <v>1810</v>
      </c>
      <c r="AG271" t="s">
        <v>1811</v>
      </c>
      <c r="AH271" t="s">
        <v>1812</v>
      </c>
      <c r="AI271" t="s">
        <v>1813</v>
      </c>
      <c r="AJ271" t="s">
        <v>1814</v>
      </c>
      <c r="AK271" t="s">
        <v>1815</v>
      </c>
      <c r="AL271" t="s">
        <v>1816</v>
      </c>
    </row>
    <row r="272" spans="1:38">
      <c r="A272"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2" s="4" t="s">
        <v>1722</v>
      </c>
      <c r="C272" t="s">
        <v>1905</v>
      </c>
      <c r="D272" t="s">
        <v>1906</v>
      </c>
      <c r="E272" t="s">
        <v>1907</v>
      </c>
      <c r="F272" t="s">
        <v>1908</v>
      </c>
      <c r="G272" t="s">
        <v>1909</v>
      </c>
      <c r="H272" t="s">
        <v>1910</v>
      </c>
      <c r="I272" t="s">
        <v>1911</v>
      </c>
      <c r="J272" t="s">
        <v>1912</v>
      </c>
      <c r="K272" t="s">
        <v>1913</v>
      </c>
      <c r="L272" t="s">
        <v>1914</v>
      </c>
      <c r="M272" t="s">
        <v>1915</v>
      </c>
      <c r="N272" t="s">
        <v>1916</v>
      </c>
      <c r="O272" t="s">
        <v>1917</v>
      </c>
      <c r="P272" t="s">
        <v>1918</v>
      </c>
      <c r="Q272" t="s">
        <v>1919</v>
      </c>
      <c r="R272" t="s">
        <v>1920</v>
      </c>
      <c r="S272" t="s">
        <v>1921</v>
      </c>
      <c r="T272" t="s">
        <v>1922</v>
      </c>
      <c r="U272" t="s">
        <v>1923</v>
      </c>
      <c r="V272" t="s">
        <v>1924</v>
      </c>
      <c r="W272" t="s">
        <v>1925</v>
      </c>
      <c r="X272" t="s">
        <v>1926</v>
      </c>
      <c r="Y272" t="s">
        <v>1927</v>
      </c>
      <c r="Z272" t="s">
        <v>1928</v>
      </c>
      <c r="AA272" t="s">
        <v>1929</v>
      </c>
      <c r="AB272" t="s">
        <v>1930</v>
      </c>
      <c r="AC272" t="s">
        <v>1931</v>
      </c>
      <c r="AD272" t="s">
        <v>1932</v>
      </c>
      <c r="AE272" t="s">
        <v>1809</v>
      </c>
      <c r="AF272" t="s">
        <v>1810</v>
      </c>
      <c r="AG272" t="s">
        <v>1811</v>
      </c>
      <c r="AH272" t="s">
        <v>1812</v>
      </c>
      <c r="AI272" t="s">
        <v>1813</v>
      </c>
      <c r="AJ272" t="s">
        <v>1814</v>
      </c>
      <c r="AK272" t="s">
        <v>1815</v>
      </c>
      <c r="AL272" t="s">
        <v>1816</v>
      </c>
    </row>
    <row r="273" spans="1:38">
      <c r="A273"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3" s="4" t="s">
        <v>1722</v>
      </c>
      <c r="C273" t="s">
        <v>1905</v>
      </c>
      <c r="D273" t="s">
        <v>1906</v>
      </c>
      <c r="E273" t="s">
        <v>1907</v>
      </c>
      <c r="F273" t="s">
        <v>1908</v>
      </c>
      <c r="G273" t="s">
        <v>1909</v>
      </c>
      <c r="H273" t="s">
        <v>1910</v>
      </c>
      <c r="I273" t="s">
        <v>1911</v>
      </c>
      <c r="J273" t="s">
        <v>1912</v>
      </c>
      <c r="K273" t="s">
        <v>1913</v>
      </c>
      <c r="L273" t="s">
        <v>1914</v>
      </c>
      <c r="M273" t="s">
        <v>1915</v>
      </c>
      <c r="N273" t="s">
        <v>1916</v>
      </c>
      <c r="O273" t="s">
        <v>1917</v>
      </c>
      <c r="P273" t="s">
        <v>1918</v>
      </c>
      <c r="Q273" t="s">
        <v>1919</v>
      </c>
      <c r="R273" t="s">
        <v>1920</v>
      </c>
      <c r="S273" t="s">
        <v>1921</v>
      </c>
      <c r="T273" t="s">
        <v>1922</v>
      </c>
      <c r="U273" t="s">
        <v>1923</v>
      </c>
      <c r="V273" t="s">
        <v>1924</v>
      </c>
      <c r="W273" t="s">
        <v>1925</v>
      </c>
      <c r="X273" t="s">
        <v>1926</v>
      </c>
      <c r="Y273" t="s">
        <v>1927</v>
      </c>
      <c r="Z273" t="s">
        <v>1928</v>
      </c>
      <c r="AA273" t="s">
        <v>1929</v>
      </c>
      <c r="AB273" t="s">
        <v>1930</v>
      </c>
      <c r="AC273" t="s">
        <v>1931</v>
      </c>
      <c r="AD273" t="s">
        <v>1932</v>
      </c>
      <c r="AE273" t="s">
        <v>1809</v>
      </c>
      <c r="AF273" t="s">
        <v>1810</v>
      </c>
      <c r="AG273" t="s">
        <v>1811</v>
      </c>
      <c r="AH273" t="s">
        <v>1812</v>
      </c>
      <c r="AI273" t="s">
        <v>1813</v>
      </c>
      <c r="AJ273" t="s">
        <v>1814</v>
      </c>
      <c r="AK273" t="s">
        <v>1815</v>
      </c>
      <c r="AL273" t="s">
        <v>1816</v>
      </c>
    </row>
    <row r="274" spans="1:38">
      <c r="A274"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4" s="4" t="s">
        <v>1722</v>
      </c>
      <c r="C274" t="s">
        <v>1905</v>
      </c>
      <c r="D274" t="s">
        <v>1906</v>
      </c>
      <c r="E274" t="s">
        <v>1907</v>
      </c>
      <c r="F274" t="s">
        <v>1908</v>
      </c>
      <c r="G274" t="s">
        <v>1909</v>
      </c>
      <c r="H274" t="s">
        <v>1910</v>
      </c>
      <c r="I274" t="s">
        <v>1911</v>
      </c>
      <c r="J274" t="s">
        <v>1912</v>
      </c>
      <c r="K274" t="s">
        <v>1913</v>
      </c>
      <c r="L274" t="s">
        <v>1914</v>
      </c>
      <c r="M274" t="s">
        <v>1915</v>
      </c>
      <c r="N274" t="s">
        <v>1916</v>
      </c>
      <c r="O274" t="s">
        <v>1917</v>
      </c>
      <c r="P274" t="s">
        <v>1918</v>
      </c>
      <c r="Q274" t="s">
        <v>1919</v>
      </c>
      <c r="R274" t="s">
        <v>1920</v>
      </c>
      <c r="S274" t="s">
        <v>1921</v>
      </c>
      <c r="T274" t="s">
        <v>1922</v>
      </c>
      <c r="U274" t="s">
        <v>1923</v>
      </c>
      <c r="V274" t="s">
        <v>1924</v>
      </c>
      <c r="W274" t="s">
        <v>1925</v>
      </c>
      <c r="X274" t="s">
        <v>1926</v>
      </c>
      <c r="Y274" t="s">
        <v>1927</v>
      </c>
      <c r="Z274" t="s">
        <v>1928</v>
      </c>
      <c r="AA274" t="s">
        <v>1929</v>
      </c>
      <c r="AB274" t="s">
        <v>1930</v>
      </c>
      <c r="AC274" t="s">
        <v>1931</v>
      </c>
      <c r="AD274" t="s">
        <v>1932</v>
      </c>
      <c r="AE274" t="s">
        <v>1809</v>
      </c>
      <c r="AF274" t="s">
        <v>1810</v>
      </c>
      <c r="AG274" t="s">
        <v>1811</v>
      </c>
      <c r="AH274" t="s">
        <v>1812</v>
      </c>
      <c r="AI274" t="s">
        <v>1813</v>
      </c>
      <c r="AJ274" t="s">
        <v>1814</v>
      </c>
      <c r="AK274" t="s">
        <v>1815</v>
      </c>
      <c r="AL274" t="s">
        <v>1816</v>
      </c>
    </row>
    <row r="275" spans="1:38">
      <c r="A275"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5" s="4" t="s">
        <v>1722</v>
      </c>
      <c r="C275" t="s">
        <v>1905</v>
      </c>
      <c r="D275" t="s">
        <v>1906</v>
      </c>
      <c r="E275" t="s">
        <v>1907</v>
      </c>
      <c r="F275" t="s">
        <v>1908</v>
      </c>
      <c r="G275" t="s">
        <v>1909</v>
      </c>
      <c r="H275" t="s">
        <v>1910</v>
      </c>
      <c r="I275" t="s">
        <v>1911</v>
      </c>
      <c r="J275" t="s">
        <v>1912</v>
      </c>
      <c r="K275" t="s">
        <v>1913</v>
      </c>
      <c r="L275" t="s">
        <v>1914</v>
      </c>
      <c r="M275" t="s">
        <v>1915</v>
      </c>
      <c r="N275" t="s">
        <v>1916</v>
      </c>
      <c r="O275" t="s">
        <v>1917</v>
      </c>
      <c r="P275" t="s">
        <v>1918</v>
      </c>
      <c r="Q275" t="s">
        <v>1919</v>
      </c>
      <c r="R275" t="s">
        <v>1920</v>
      </c>
      <c r="S275" t="s">
        <v>1921</v>
      </c>
      <c r="T275" t="s">
        <v>1922</v>
      </c>
      <c r="U275" t="s">
        <v>1923</v>
      </c>
      <c r="V275" t="s">
        <v>1924</v>
      </c>
      <c r="W275" t="s">
        <v>1925</v>
      </c>
      <c r="X275" t="s">
        <v>1926</v>
      </c>
      <c r="Y275" t="s">
        <v>1927</v>
      </c>
      <c r="Z275" t="s">
        <v>1928</v>
      </c>
      <c r="AA275" t="s">
        <v>1929</v>
      </c>
      <c r="AB275" t="s">
        <v>1930</v>
      </c>
      <c r="AC275" t="s">
        <v>1931</v>
      </c>
      <c r="AD275" t="s">
        <v>1932</v>
      </c>
      <c r="AE275" t="s">
        <v>1809</v>
      </c>
      <c r="AF275" t="s">
        <v>1810</v>
      </c>
      <c r="AG275" t="s">
        <v>1811</v>
      </c>
      <c r="AH275" t="s">
        <v>1812</v>
      </c>
      <c r="AI275" t="s">
        <v>1813</v>
      </c>
      <c r="AJ275" t="s">
        <v>1814</v>
      </c>
      <c r="AK275" t="s">
        <v>1815</v>
      </c>
      <c r="AL275" t="s">
        <v>1816</v>
      </c>
    </row>
    <row r="276" spans="1:38">
      <c r="A276"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6" s="4" t="s">
        <v>1722</v>
      </c>
      <c r="C276" t="s">
        <v>1905</v>
      </c>
      <c r="D276" t="s">
        <v>1906</v>
      </c>
      <c r="E276" t="s">
        <v>1907</v>
      </c>
      <c r="F276" t="s">
        <v>1908</v>
      </c>
      <c r="G276" t="s">
        <v>1909</v>
      </c>
      <c r="H276" t="s">
        <v>1910</v>
      </c>
      <c r="I276" t="s">
        <v>1911</v>
      </c>
      <c r="J276" t="s">
        <v>1912</v>
      </c>
      <c r="K276" t="s">
        <v>1913</v>
      </c>
      <c r="L276" t="s">
        <v>1914</v>
      </c>
      <c r="M276" t="s">
        <v>1915</v>
      </c>
      <c r="N276" t="s">
        <v>1916</v>
      </c>
      <c r="O276" t="s">
        <v>1917</v>
      </c>
      <c r="P276" t="s">
        <v>1918</v>
      </c>
      <c r="Q276" t="s">
        <v>1919</v>
      </c>
      <c r="R276" t="s">
        <v>1920</v>
      </c>
      <c r="S276" t="s">
        <v>1921</v>
      </c>
      <c r="T276" t="s">
        <v>1922</v>
      </c>
      <c r="U276" t="s">
        <v>1923</v>
      </c>
      <c r="V276" t="s">
        <v>1924</v>
      </c>
      <c r="W276" t="s">
        <v>1925</v>
      </c>
      <c r="X276" t="s">
        <v>1926</v>
      </c>
      <c r="Y276" t="s">
        <v>1927</v>
      </c>
      <c r="Z276" t="s">
        <v>1928</v>
      </c>
      <c r="AA276" t="s">
        <v>1929</v>
      </c>
      <c r="AB276" t="s">
        <v>1930</v>
      </c>
      <c r="AC276" t="s">
        <v>1931</v>
      </c>
      <c r="AD276" t="s">
        <v>1932</v>
      </c>
      <c r="AE276" t="s">
        <v>1809</v>
      </c>
      <c r="AF276" t="s">
        <v>1810</v>
      </c>
      <c r="AG276" t="s">
        <v>1811</v>
      </c>
      <c r="AH276" t="s">
        <v>1812</v>
      </c>
      <c r="AI276" t="s">
        <v>1813</v>
      </c>
      <c r="AJ276" t="s">
        <v>1814</v>
      </c>
      <c r="AK276" t="s">
        <v>1815</v>
      </c>
      <c r="AL276" t="s">
        <v>1816</v>
      </c>
    </row>
    <row r="277" spans="1:38">
      <c r="A277"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7" s="4" t="s">
        <v>1722</v>
      </c>
      <c r="C277" t="s">
        <v>1905</v>
      </c>
      <c r="D277" t="s">
        <v>1906</v>
      </c>
      <c r="E277" t="s">
        <v>1907</v>
      </c>
      <c r="F277" t="s">
        <v>1908</v>
      </c>
      <c r="G277" t="s">
        <v>1909</v>
      </c>
      <c r="H277" t="s">
        <v>1910</v>
      </c>
      <c r="I277" t="s">
        <v>1911</v>
      </c>
      <c r="J277" t="s">
        <v>1912</v>
      </c>
      <c r="K277" t="s">
        <v>1913</v>
      </c>
      <c r="L277" t="s">
        <v>1914</v>
      </c>
      <c r="M277" t="s">
        <v>1915</v>
      </c>
      <c r="N277" t="s">
        <v>1916</v>
      </c>
      <c r="O277" t="s">
        <v>1917</v>
      </c>
      <c r="P277" t="s">
        <v>1918</v>
      </c>
      <c r="Q277" t="s">
        <v>1919</v>
      </c>
      <c r="R277" t="s">
        <v>1920</v>
      </c>
      <c r="S277" t="s">
        <v>1921</v>
      </c>
      <c r="T277" t="s">
        <v>1922</v>
      </c>
      <c r="U277" t="s">
        <v>1923</v>
      </c>
      <c r="V277" t="s">
        <v>1924</v>
      </c>
      <c r="W277" t="s">
        <v>1925</v>
      </c>
      <c r="X277" t="s">
        <v>1926</v>
      </c>
      <c r="Y277" t="s">
        <v>1927</v>
      </c>
      <c r="Z277" t="s">
        <v>1928</v>
      </c>
      <c r="AA277" t="s">
        <v>1929</v>
      </c>
      <c r="AB277" t="s">
        <v>1930</v>
      </c>
      <c r="AC277" t="s">
        <v>1931</v>
      </c>
      <c r="AD277" t="s">
        <v>1932</v>
      </c>
      <c r="AE277" t="s">
        <v>1809</v>
      </c>
      <c r="AF277" t="s">
        <v>1810</v>
      </c>
      <c r="AG277" t="s">
        <v>1811</v>
      </c>
      <c r="AH277" t="s">
        <v>1812</v>
      </c>
      <c r="AI277" t="s">
        <v>1813</v>
      </c>
      <c r="AJ277" t="s">
        <v>1814</v>
      </c>
      <c r="AK277" t="s">
        <v>1815</v>
      </c>
      <c r="AL277" t="s">
        <v>1816</v>
      </c>
    </row>
    <row r="278" spans="1:38">
      <c r="A278"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8" s="4" t="s">
        <v>1722</v>
      </c>
      <c r="C278" t="s">
        <v>1905</v>
      </c>
      <c r="D278" t="s">
        <v>1906</v>
      </c>
      <c r="E278" t="s">
        <v>1907</v>
      </c>
      <c r="F278" t="s">
        <v>1908</v>
      </c>
      <c r="G278" t="s">
        <v>1909</v>
      </c>
      <c r="H278" t="s">
        <v>1910</v>
      </c>
      <c r="I278" t="s">
        <v>1911</v>
      </c>
      <c r="J278" t="s">
        <v>1912</v>
      </c>
      <c r="K278" t="s">
        <v>1913</v>
      </c>
      <c r="L278" t="s">
        <v>1914</v>
      </c>
      <c r="M278" t="s">
        <v>1915</v>
      </c>
      <c r="N278" t="s">
        <v>1916</v>
      </c>
      <c r="O278" t="s">
        <v>1917</v>
      </c>
      <c r="P278" t="s">
        <v>1918</v>
      </c>
      <c r="Q278" t="s">
        <v>1919</v>
      </c>
      <c r="R278" t="s">
        <v>1920</v>
      </c>
      <c r="S278" t="s">
        <v>1921</v>
      </c>
      <c r="T278" t="s">
        <v>1922</v>
      </c>
      <c r="U278" t="s">
        <v>1923</v>
      </c>
      <c r="V278" t="s">
        <v>1924</v>
      </c>
      <c r="W278" t="s">
        <v>1925</v>
      </c>
      <c r="X278" t="s">
        <v>1926</v>
      </c>
      <c r="Y278" t="s">
        <v>1927</v>
      </c>
      <c r="Z278" t="s">
        <v>1928</v>
      </c>
      <c r="AA278" t="s">
        <v>1929</v>
      </c>
      <c r="AB278" t="s">
        <v>1930</v>
      </c>
      <c r="AC278" t="s">
        <v>1931</v>
      </c>
      <c r="AD278" t="s">
        <v>1932</v>
      </c>
      <c r="AE278" t="s">
        <v>1809</v>
      </c>
      <c r="AF278" t="s">
        <v>1810</v>
      </c>
      <c r="AG278" t="s">
        <v>1811</v>
      </c>
      <c r="AH278" t="s">
        <v>1812</v>
      </c>
      <c r="AI278" t="s">
        <v>1813</v>
      </c>
      <c r="AJ278" t="s">
        <v>1814</v>
      </c>
      <c r="AK278" t="s">
        <v>1815</v>
      </c>
      <c r="AL278" t="s">
        <v>1816</v>
      </c>
    </row>
    <row r="279" spans="1:38">
      <c r="A279"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9" s="4" t="s">
        <v>1722</v>
      </c>
      <c r="C279" t="s">
        <v>1905</v>
      </c>
      <c r="D279" t="s">
        <v>1906</v>
      </c>
      <c r="E279" t="s">
        <v>1907</v>
      </c>
      <c r="F279" t="s">
        <v>1908</v>
      </c>
      <c r="G279" t="s">
        <v>1909</v>
      </c>
      <c r="H279" t="s">
        <v>1910</v>
      </c>
      <c r="I279" t="s">
        <v>1911</v>
      </c>
      <c r="J279" t="s">
        <v>1912</v>
      </c>
      <c r="K279" t="s">
        <v>1913</v>
      </c>
      <c r="L279" t="s">
        <v>1914</v>
      </c>
      <c r="M279" t="s">
        <v>1915</v>
      </c>
      <c r="N279" t="s">
        <v>1916</v>
      </c>
      <c r="O279" t="s">
        <v>1917</v>
      </c>
      <c r="P279" t="s">
        <v>1918</v>
      </c>
      <c r="Q279" t="s">
        <v>1919</v>
      </c>
      <c r="R279" t="s">
        <v>1920</v>
      </c>
      <c r="S279" t="s">
        <v>1921</v>
      </c>
      <c r="T279" t="s">
        <v>1922</v>
      </c>
      <c r="U279" t="s">
        <v>1923</v>
      </c>
      <c r="V279" t="s">
        <v>1924</v>
      </c>
      <c r="W279" t="s">
        <v>1925</v>
      </c>
      <c r="X279" t="s">
        <v>1926</v>
      </c>
      <c r="Y279" t="s">
        <v>1927</v>
      </c>
      <c r="Z279" t="s">
        <v>1928</v>
      </c>
      <c r="AA279" t="s">
        <v>1929</v>
      </c>
      <c r="AB279" t="s">
        <v>1930</v>
      </c>
      <c r="AC279" t="s">
        <v>1931</v>
      </c>
      <c r="AD279" t="s">
        <v>1932</v>
      </c>
      <c r="AE279" t="s">
        <v>1809</v>
      </c>
      <c r="AF279" t="s">
        <v>1810</v>
      </c>
      <c r="AG279" t="s">
        <v>1811</v>
      </c>
      <c r="AH279" t="s">
        <v>1812</v>
      </c>
      <c r="AI279" t="s">
        <v>1813</v>
      </c>
      <c r="AJ279" t="s">
        <v>1814</v>
      </c>
      <c r="AK279" t="s">
        <v>1815</v>
      </c>
      <c r="AL279" t="s">
        <v>1816</v>
      </c>
    </row>
    <row r="280" spans="1:38">
      <c r="A280" t="str">
        <f t="shared" si="19"/>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80" s="4" t="s">
        <v>1722</v>
      </c>
      <c r="C280" t="s">
        <v>1905</v>
      </c>
      <c r="D280" t="s">
        <v>1906</v>
      </c>
      <c r="E280" t="s">
        <v>1907</v>
      </c>
      <c r="F280" t="s">
        <v>1908</v>
      </c>
      <c r="G280" t="s">
        <v>1909</v>
      </c>
      <c r="H280" t="s">
        <v>1910</v>
      </c>
      <c r="I280" t="s">
        <v>1911</v>
      </c>
      <c r="J280" t="s">
        <v>1912</v>
      </c>
      <c r="K280" t="s">
        <v>1913</v>
      </c>
      <c r="L280" t="s">
        <v>1914</v>
      </c>
      <c r="M280" t="s">
        <v>1915</v>
      </c>
      <c r="N280" t="s">
        <v>1916</v>
      </c>
      <c r="O280" t="s">
        <v>1917</v>
      </c>
      <c r="P280" t="s">
        <v>1918</v>
      </c>
      <c r="Q280" t="s">
        <v>1919</v>
      </c>
      <c r="R280" t="s">
        <v>1920</v>
      </c>
      <c r="S280" t="s">
        <v>1921</v>
      </c>
      <c r="T280" t="s">
        <v>1922</v>
      </c>
      <c r="U280" t="s">
        <v>1923</v>
      </c>
      <c r="V280" t="s">
        <v>1924</v>
      </c>
      <c r="W280" t="s">
        <v>1925</v>
      </c>
      <c r="X280" t="s">
        <v>1926</v>
      </c>
      <c r="Y280" t="s">
        <v>1927</v>
      </c>
      <c r="Z280" t="s">
        <v>1928</v>
      </c>
      <c r="AA280" t="s">
        <v>1929</v>
      </c>
      <c r="AB280" t="s">
        <v>1930</v>
      </c>
      <c r="AC280" t="s">
        <v>1931</v>
      </c>
      <c r="AD280" t="s">
        <v>1932</v>
      </c>
      <c r="AE280" t="s">
        <v>1809</v>
      </c>
      <c r="AF280" t="s">
        <v>1810</v>
      </c>
      <c r="AG280" t="s">
        <v>1811</v>
      </c>
      <c r="AH280" t="s">
        <v>1812</v>
      </c>
      <c r="AI280" t="s">
        <v>1813</v>
      </c>
      <c r="AJ280" t="s">
        <v>1814</v>
      </c>
      <c r="AK280" t="s">
        <v>1815</v>
      </c>
      <c r="AL280" t="s">
        <v>1816</v>
      </c>
    </row>
    <row r="281" spans="1:38">
      <c r="A281"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1" s="4" t="s">
        <v>1723</v>
      </c>
      <c r="C281" t="s">
        <v>1933</v>
      </c>
      <c r="D281" t="s">
        <v>1934</v>
      </c>
      <c r="E281" t="s">
        <v>1935</v>
      </c>
      <c r="F281" t="s">
        <v>1936</v>
      </c>
      <c r="G281" t="s">
        <v>1937</v>
      </c>
      <c r="H281" t="s">
        <v>1938</v>
      </c>
      <c r="I281" t="s">
        <v>1939</v>
      </c>
      <c r="J281" t="s">
        <v>1940</v>
      </c>
      <c r="K281" t="s">
        <v>1941</v>
      </c>
      <c r="L281" t="s">
        <v>1942</v>
      </c>
      <c r="M281" t="s">
        <v>1943</v>
      </c>
      <c r="N281" t="s">
        <v>1944</v>
      </c>
      <c r="O281" t="s">
        <v>1945</v>
      </c>
      <c r="P281" t="s">
        <v>1946</v>
      </c>
      <c r="Q281" t="s">
        <v>1947</v>
      </c>
      <c r="R281" t="s">
        <v>1948</v>
      </c>
      <c r="S281" t="s">
        <v>1949</v>
      </c>
      <c r="T281" t="s">
        <v>1950</v>
      </c>
      <c r="U281" t="s">
        <v>1951</v>
      </c>
      <c r="V281" t="s">
        <v>1952</v>
      </c>
      <c r="W281" t="s">
        <v>1953</v>
      </c>
      <c r="X281" t="s">
        <v>1954</v>
      </c>
      <c r="Y281" t="s">
        <v>1955</v>
      </c>
      <c r="Z281" t="s">
        <v>1956</v>
      </c>
      <c r="AA281" t="s">
        <v>1957</v>
      </c>
      <c r="AB281" t="s">
        <v>1958</v>
      </c>
      <c r="AC281" t="s">
        <v>1959</v>
      </c>
      <c r="AD281" t="s">
        <v>1960</v>
      </c>
      <c r="AE281" t="s">
        <v>1809</v>
      </c>
      <c r="AF281" t="s">
        <v>1810</v>
      </c>
      <c r="AG281" t="s">
        <v>1811</v>
      </c>
      <c r="AH281" t="s">
        <v>1812</v>
      </c>
      <c r="AI281" t="s">
        <v>1813</v>
      </c>
      <c r="AJ281" t="s">
        <v>1814</v>
      </c>
      <c r="AK281" t="s">
        <v>1815</v>
      </c>
      <c r="AL281" t="s">
        <v>1816</v>
      </c>
    </row>
    <row r="282" spans="1:38">
      <c r="A282"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2" s="4" t="s">
        <v>1723</v>
      </c>
      <c r="C282" t="s">
        <v>1933</v>
      </c>
      <c r="D282" t="s">
        <v>1934</v>
      </c>
      <c r="E282" t="s">
        <v>1935</v>
      </c>
      <c r="F282" t="s">
        <v>1936</v>
      </c>
      <c r="G282" t="s">
        <v>1937</v>
      </c>
      <c r="H282" t="s">
        <v>1938</v>
      </c>
      <c r="I282" t="s">
        <v>1939</v>
      </c>
      <c r="J282" t="s">
        <v>1940</v>
      </c>
      <c r="K282" t="s">
        <v>1941</v>
      </c>
      <c r="L282" t="s">
        <v>1942</v>
      </c>
      <c r="M282" t="s">
        <v>1943</v>
      </c>
      <c r="N282" t="s">
        <v>1944</v>
      </c>
      <c r="O282" t="s">
        <v>1945</v>
      </c>
      <c r="P282" t="s">
        <v>1946</v>
      </c>
      <c r="Q282" t="s">
        <v>1947</v>
      </c>
      <c r="R282" t="s">
        <v>1948</v>
      </c>
      <c r="S282" t="s">
        <v>1949</v>
      </c>
      <c r="T282" t="s">
        <v>1950</v>
      </c>
      <c r="U282" t="s">
        <v>1951</v>
      </c>
      <c r="V282" t="s">
        <v>1952</v>
      </c>
      <c r="W282" t="s">
        <v>1953</v>
      </c>
      <c r="X282" t="s">
        <v>1954</v>
      </c>
      <c r="Y282" t="s">
        <v>1955</v>
      </c>
      <c r="Z282" t="s">
        <v>1956</v>
      </c>
      <c r="AA282" t="s">
        <v>1957</v>
      </c>
      <c r="AB282" t="s">
        <v>1958</v>
      </c>
      <c r="AC282" t="s">
        <v>1959</v>
      </c>
      <c r="AD282" t="s">
        <v>1960</v>
      </c>
      <c r="AE282" t="s">
        <v>1809</v>
      </c>
      <c r="AF282" t="s">
        <v>1810</v>
      </c>
      <c r="AG282" t="s">
        <v>1811</v>
      </c>
      <c r="AH282" t="s">
        <v>1812</v>
      </c>
      <c r="AI282" t="s">
        <v>1813</v>
      </c>
      <c r="AJ282" t="s">
        <v>1814</v>
      </c>
      <c r="AK282" t="s">
        <v>1815</v>
      </c>
      <c r="AL282" t="s">
        <v>1816</v>
      </c>
    </row>
    <row r="283" spans="1:38">
      <c r="A283"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3" s="4" t="s">
        <v>1723</v>
      </c>
      <c r="C283" t="s">
        <v>1933</v>
      </c>
      <c r="D283" t="s">
        <v>1934</v>
      </c>
      <c r="E283" t="s">
        <v>1935</v>
      </c>
      <c r="F283" t="s">
        <v>1936</v>
      </c>
      <c r="G283" t="s">
        <v>1937</v>
      </c>
      <c r="H283" t="s">
        <v>1938</v>
      </c>
      <c r="I283" t="s">
        <v>1939</v>
      </c>
      <c r="J283" t="s">
        <v>1940</v>
      </c>
      <c r="K283" t="s">
        <v>1941</v>
      </c>
      <c r="L283" t="s">
        <v>1942</v>
      </c>
      <c r="M283" t="s">
        <v>1943</v>
      </c>
      <c r="N283" t="s">
        <v>1944</v>
      </c>
      <c r="O283" t="s">
        <v>1945</v>
      </c>
      <c r="P283" t="s">
        <v>1946</v>
      </c>
      <c r="Q283" t="s">
        <v>1947</v>
      </c>
      <c r="R283" t="s">
        <v>1948</v>
      </c>
      <c r="S283" t="s">
        <v>1949</v>
      </c>
      <c r="T283" t="s">
        <v>1950</v>
      </c>
      <c r="U283" t="s">
        <v>1951</v>
      </c>
      <c r="V283" t="s">
        <v>1952</v>
      </c>
      <c r="W283" t="s">
        <v>1953</v>
      </c>
      <c r="X283" t="s">
        <v>1954</v>
      </c>
      <c r="Y283" t="s">
        <v>1955</v>
      </c>
      <c r="Z283" t="s">
        <v>1956</v>
      </c>
      <c r="AA283" t="s">
        <v>1957</v>
      </c>
      <c r="AB283" t="s">
        <v>1958</v>
      </c>
      <c r="AC283" t="s">
        <v>1959</v>
      </c>
      <c r="AD283" t="s">
        <v>1960</v>
      </c>
      <c r="AE283" t="s">
        <v>1809</v>
      </c>
      <c r="AF283" t="s">
        <v>1810</v>
      </c>
      <c r="AG283" t="s">
        <v>1811</v>
      </c>
      <c r="AH283" t="s">
        <v>1812</v>
      </c>
      <c r="AI283" t="s">
        <v>1813</v>
      </c>
      <c r="AJ283" t="s">
        <v>1814</v>
      </c>
      <c r="AK283" t="s">
        <v>1815</v>
      </c>
      <c r="AL283" t="s">
        <v>1816</v>
      </c>
    </row>
    <row r="284" spans="1:38">
      <c r="A284"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4" s="4" t="s">
        <v>1723</v>
      </c>
      <c r="C284" t="s">
        <v>1933</v>
      </c>
      <c r="D284" t="s">
        <v>1934</v>
      </c>
      <c r="E284" t="s">
        <v>1935</v>
      </c>
      <c r="F284" t="s">
        <v>1936</v>
      </c>
      <c r="G284" t="s">
        <v>1937</v>
      </c>
      <c r="H284" t="s">
        <v>1938</v>
      </c>
      <c r="I284" t="s">
        <v>1939</v>
      </c>
      <c r="J284" t="s">
        <v>1940</v>
      </c>
      <c r="K284" t="s">
        <v>1941</v>
      </c>
      <c r="L284" t="s">
        <v>1942</v>
      </c>
      <c r="M284" t="s">
        <v>1943</v>
      </c>
      <c r="N284" t="s">
        <v>1944</v>
      </c>
      <c r="O284" t="s">
        <v>1945</v>
      </c>
      <c r="P284" t="s">
        <v>1946</v>
      </c>
      <c r="Q284" t="s">
        <v>1947</v>
      </c>
      <c r="R284" t="s">
        <v>1948</v>
      </c>
      <c r="S284" t="s">
        <v>1949</v>
      </c>
      <c r="T284" t="s">
        <v>1950</v>
      </c>
      <c r="U284" t="s">
        <v>1951</v>
      </c>
      <c r="V284" t="s">
        <v>1952</v>
      </c>
      <c r="W284" t="s">
        <v>1953</v>
      </c>
      <c r="X284" t="s">
        <v>1954</v>
      </c>
      <c r="Y284" t="s">
        <v>1955</v>
      </c>
      <c r="Z284" t="s">
        <v>1956</v>
      </c>
      <c r="AA284" t="s">
        <v>1957</v>
      </c>
      <c r="AB284" t="s">
        <v>1958</v>
      </c>
      <c r="AC284" t="s">
        <v>1959</v>
      </c>
      <c r="AD284" t="s">
        <v>1960</v>
      </c>
      <c r="AE284" t="s">
        <v>1809</v>
      </c>
      <c r="AF284" t="s">
        <v>1810</v>
      </c>
      <c r="AG284" t="s">
        <v>1811</v>
      </c>
      <c r="AH284" t="s">
        <v>1812</v>
      </c>
      <c r="AI284" t="s">
        <v>1813</v>
      </c>
      <c r="AJ284" t="s">
        <v>1814</v>
      </c>
      <c r="AK284" t="s">
        <v>1815</v>
      </c>
      <c r="AL284" t="s">
        <v>1816</v>
      </c>
    </row>
    <row r="285" spans="1:38">
      <c r="A285"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5" s="4" t="s">
        <v>1723</v>
      </c>
      <c r="C285" t="s">
        <v>1933</v>
      </c>
      <c r="D285" t="s">
        <v>1934</v>
      </c>
      <c r="E285" t="s">
        <v>1935</v>
      </c>
      <c r="F285" t="s">
        <v>1936</v>
      </c>
      <c r="G285" t="s">
        <v>1937</v>
      </c>
      <c r="H285" t="s">
        <v>1938</v>
      </c>
      <c r="I285" t="s">
        <v>1939</v>
      </c>
      <c r="J285" t="s">
        <v>1940</v>
      </c>
      <c r="K285" t="s">
        <v>1941</v>
      </c>
      <c r="L285" t="s">
        <v>1942</v>
      </c>
      <c r="M285" t="s">
        <v>1943</v>
      </c>
      <c r="N285" t="s">
        <v>1944</v>
      </c>
      <c r="O285" t="s">
        <v>1945</v>
      </c>
      <c r="P285" t="s">
        <v>1946</v>
      </c>
      <c r="Q285" t="s">
        <v>1947</v>
      </c>
      <c r="R285" t="s">
        <v>1948</v>
      </c>
      <c r="S285" t="s">
        <v>1949</v>
      </c>
      <c r="T285" t="s">
        <v>1950</v>
      </c>
      <c r="U285" t="s">
        <v>1951</v>
      </c>
      <c r="V285" t="s">
        <v>1952</v>
      </c>
      <c r="W285" t="s">
        <v>1953</v>
      </c>
      <c r="X285" t="s">
        <v>1954</v>
      </c>
      <c r="Y285" t="s">
        <v>1955</v>
      </c>
      <c r="Z285" t="s">
        <v>1956</v>
      </c>
      <c r="AA285" t="s">
        <v>1957</v>
      </c>
      <c r="AB285" t="s">
        <v>1958</v>
      </c>
      <c r="AC285" t="s">
        <v>1959</v>
      </c>
      <c r="AD285" t="s">
        <v>1960</v>
      </c>
      <c r="AE285" t="s">
        <v>1809</v>
      </c>
      <c r="AF285" t="s">
        <v>1810</v>
      </c>
      <c r="AG285" t="s">
        <v>1811</v>
      </c>
      <c r="AH285" t="s">
        <v>1812</v>
      </c>
      <c r="AI285" t="s">
        <v>1813</v>
      </c>
      <c r="AJ285" t="s">
        <v>1814</v>
      </c>
      <c r="AK285" t="s">
        <v>1815</v>
      </c>
      <c r="AL285" t="s">
        <v>1816</v>
      </c>
    </row>
    <row r="286" spans="1:38">
      <c r="A286"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6" s="4" t="s">
        <v>1723</v>
      </c>
      <c r="C286" t="s">
        <v>1933</v>
      </c>
      <c r="D286" t="s">
        <v>1934</v>
      </c>
      <c r="E286" t="s">
        <v>1935</v>
      </c>
      <c r="F286" t="s">
        <v>1936</v>
      </c>
      <c r="G286" t="s">
        <v>1937</v>
      </c>
      <c r="H286" t="s">
        <v>1938</v>
      </c>
      <c r="I286" t="s">
        <v>1939</v>
      </c>
      <c r="J286" t="s">
        <v>1940</v>
      </c>
      <c r="K286" t="s">
        <v>1941</v>
      </c>
      <c r="L286" t="s">
        <v>1942</v>
      </c>
      <c r="M286" t="s">
        <v>1943</v>
      </c>
      <c r="N286" t="s">
        <v>1944</v>
      </c>
      <c r="O286" t="s">
        <v>1945</v>
      </c>
      <c r="P286" t="s">
        <v>1946</v>
      </c>
      <c r="Q286" t="s">
        <v>1947</v>
      </c>
      <c r="R286" t="s">
        <v>1948</v>
      </c>
      <c r="S286" t="s">
        <v>1949</v>
      </c>
      <c r="T286" t="s">
        <v>1950</v>
      </c>
      <c r="U286" t="s">
        <v>1951</v>
      </c>
      <c r="V286" t="s">
        <v>1952</v>
      </c>
      <c r="W286" t="s">
        <v>1953</v>
      </c>
      <c r="X286" t="s">
        <v>1954</v>
      </c>
      <c r="Y286" t="s">
        <v>1955</v>
      </c>
      <c r="Z286" t="s">
        <v>1956</v>
      </c>
      <c r="AA286" t="s">
        <v>1957</v>
      </c>
      <c r="AB286" t="s">
        <v>1958</v>
      </c>
      <c r="AC286" t="s">
        <v>1959</v>
      </c>
      <c r="AD286" t="s">
        <v>1960</v>
      </c>
      <c r="AE286" t="s">
        <v>1809</v>
      </c>
      <c r="AF286" t="s">
        <v>1810</v>
      </c>
      <c r="AG286" t="s">
        <v>1811</v>
      </c>
      <c r="AH286" t="s">
        <v>1812</v>
      </c>
      <c r="AI286" t="s">
        <v>1813</v>
      </c>
      <c r="AJ286" t="s">
        <v>1814</v>
      </c>
      <c r="AK286" t="s">
        <v>1815</v>
      </c>
      <c r="AL286" t="s">
        <v>1816</v>
      </c>
    </row>
    <row r="287" spans="1:38">
      <c r="A287" t="str">
        <f t="shared" si="19"/>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7" s="4" t="s">
        <v>1723</v>
      </c>
      <c r="C287" t="s">
        <v>1933</v>
      </c>
      <c r="D287" t="s">
        <v>1934</v>
      </c>
      <c r="E287" t="s">
        <v>1935</v>
      </c>
      <c r="F287" t="s">
        <v>1936</v>
      </c>
      <c r="G287" t="s">
        <v>1937</v>
      </c>
      <c r="H287" t="s">
        <v>1938</v>
      </c>
      <c r="I287" t="s">
        <v>1939</v>
      </c>
      <c r="J287" t="s">
        <v>1940</v>
      </c>
      <c r="K287" t="s">
        <v>1941</v>
      </c>
      <c r="L287" t="s">
        <v>1942</v>
      </c>
      <c r="M287" t="s">
        <v>1943</v>
      </c>
      <c r="N287" t="s">
        <v>1944</v>
      </c>
      <c r="O287" t="s">
        <v>1945</v>
      </c>
      <c r="P287" t="s">
        <v>1946</v>
      </c>
      <c r="Q287" t="s">
        <v>1947</v>
      </c>
      <c r="R287" t="s">
        <v>1948</v>
      </c>
      <c r="S287" t="s">
        <v>1949</v>
      </c>
      <c r="T287" t="s">
        <v>1950</v>
      </c>
      <c r="U287" t="s">
        <v>1951</v>
      </c>
      <c r="V287" t="s">
        <v>1952</v>
      </c>
      <c r="W287" t="s">
        <v>1953</v>
      </c>
      <c r="X287" t="s">
        <v>1954</v>
      </c>
      <c r="Y287" t="s">
        <v>1955</v>
      </c>
      <c r="Z287" t="s">
        <v>1956</v>
      </c>
      <c r="AA287" t="s">
        <v>1957</v>
      </c>
      <c r="AB287" t="s">
        <v>1958</v>
      </c>
      <c r="AC287" t="s">
        <v>1959</v>
      </c>
      <c r="AD287" t="s">
        <v>1960</v>
      </c>
      <c r="AE287" t="s">
        <v>1809</v>
      </c>
      <c r="AF287" t="s">
        <v>1810</v>
      </c>
      <c r="AG287" t="s">
        <v>1811</v>
      </c>
      <c r="AH287" t="s">
        <v>1812</v>
      </c>
      <c r="AI287" t="s">
        <v>1813</v>
      </c>
      <c r="AJ287" t="s">
        <v>1814</v>
      </c>
      <c r="AK287" t="s">
        <v>1815</v>
      </c>
      <c r="AL287" t="s">
        <v>1816</v>
      </c>
    </row>
    <row r="288" spans="1:38">
      <c r="A288" t="str">
        <f t="shared" ref="A288" si="20">B288&amp;";"&amp;C288&amp;";"&amp;D288&amp;";"&amp;E288&amp;";"&amp;F288&amp;";"&amp;G288&amp;";"&amp;H288&amp;";"&amp;I288&amp;";"&amp;J288&amp;";"&amp;K288&amp;";"&amp;L288&amp;";"&amp;M288&amp;";"&amp;N288&amp;";"&amp;O288&amp;";"&amp;P288&amp;";"&amp;Q288&amp;";"&amp;R288&amp;";"&amp;S288&amp;";"&amp;T288&amp;";"&amp;U288&amp;";"&amp;V288&amp;";"&amp;W288&amp;";"&amp;X288&amp;";"&amp;Y288&amp;";"&amp;Z288&amp;";"&amp;AA288&amp;";"&amp;AB288&amp;";"&amp;AC288&amp;";"&amp;AD288&amp;";"&amp;AE288&amp;";"&amp;AF288&amp;";"&amp;AG288&amp;";"&amp;AH288&amp;";"&amp;AI288&amp;";"&amp;AJ288&amp;";"&amp;AK288&amp;";"&amp;AL288</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8" s="5" t="s">
        <v>1723</v>
      </c>
      <c r="C288" t="s">
        <v>1933</v>
      </c>
      <c r="D288" t="s">
        <v>1934</v>
      </c>
      <c r="E288" t="s">
        <v>1935</v>
      </c>
      <c r="F288" t="s">
        <v>1936</v>
      </c>
      <c r="G288" t="s">
        <v>1937</v>
      </c>
      <c r="H288" t="s">
        <v>1938</v>
      </c>
      <c r="I288" t="s">
        <v>1939</v>
      </c>
      <c r="J288" t="s">
        <v>1940</v>
      </c>
      <c r="K288" t="s">
        <v>1941</v>
      </c>
      <c r="L288" t="s">
        <v>1942</v>
      </c>
      <c r="M288" t="s">
        <v>1943</v>
      </c>
      <c r="N288" t="s">
        <v>1944</v>
      </c>
      <c r="O288" t="s">
        <v>1945</v>
      </c>
      <c r="P288" t="s">
        <v>1946</v>
      </c>
      <c r="Q288" t="s">
        <v>1947</v>
      </c>
      <c r="R288" t="s">
        <v>1948</v>
      </c>
      <c r="S288" t="s">
        <v>1949</v>
      </c>
      <c r="T288" t="s">
        <v>1950</v>
      </c>
      <c r="U288" t="s">
        <v>1951</v>
      </c>
      <c r="V288" t="s">
        <v>1952</v>
      </c>
      <c r="W288" t="s">
        <v>1953</v>
      </c>
      <c r="X288" t="s">
        <v>1954</v>
      </c>
      <c r="Y288" t="s">
        <v>1955</v>
      </c>
      <c r="Z288" t="s">
        <v>1956</v>
      </c>
      <c r="AA288" t="s">
        <v>1957</v>
      </c>
      <c r="AB288" t="s">
        <v>1958</v>
      </c>
      <c r="AC288" t="s">
        <v>1959</v>
      </c>
      <c r="AD288" t="s">
        <v>1960</v>
      </c>
      <c r="AE288" t="s">
        <v>1809</v>
      </c>
      <c r="AF288" t="s">
        <v>1810</v>
      </c>
      <c r="AG288" t="s">
        <v>1811</v>
      </c>
      <c r="AH288" t="s">
        <v>1812</v>
      </c>
      <c r="AI288" t="s">
        <v>1813</v>
      </c>
      <c r="AJ288" t="s">
        <v>1814</v>
      </c>
      <c r="AK288" t="s">
        <v>1815</v>
      </c>
      <c r="AL288" t="s">
        <v>1816</v>
      </c>
    </row>
    <row r="289" spans="1:38">
      <c r="A289" t="str">
        <f t="shared" ref="A289" si="21">B289&amp;";"&amp;C289&amp;";"&amp;D289&amp;";"&amp;E289&amp;";"&amp;F289&amp;";"&amp;G289&amp;";"&amp;H289&amp;";"&amp;I289&amp;";"&amp;J289&amp;";"&amp;K289&amp;";"&amp;L289&amp;";"&amp;M289&amp;";"&amp;N289&amp;";"&amp;O289&amp;";"&amp;P289&amp;";"&amp;Q289&amp;";"&amp;R289&amp;";"&amp;S289&amp;";"&amp;T289&amp;";"&amp;U289&amp;";"&amp;V289&amp;";"&amp;W289&amp;";"&amp;X289&amp;";"&amp;Y289&amp;";"&amp;Z289&amp;";"&amp;AA289&amp;";"&amp;AB289&amp;";"&amp;AC289&amp;";"&amp;AD289&amp;";"&amp;AE289&amp;";"&amp;AF289&amp;";"&amp;AG289&amp;";"&amp;AH289&amp;";"&amp;AI289&amp;";"&amp;AJ289&amp;";"&amp;AK289&amp;";"&amp;AL289</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9" s="4" t="s">
        <v>1723</v>
      </c>
      <c r="C289" t="s">
        <v>1933</v>
      </c>
      <c r="D289" t="s">
        <v>1934</v>
      </c>
      <c r="E289" t="s">
        <v>1935</v>
      </c>
      <c r="F289" t="s">
        <v>1936</v>
      </c>
      <c r="G289" t="s">
        <v>1937</v>
      </c>
      <c r="H289" t="s">
        <v>1938</v>
      </c>
      <c r="I289" t="s">
        <v>1939</v>
      </c>
      <c r="J289" t="s">
        <v>1940</v>
      </c>
      <c r="K289" t="s">
        <v>1941</v>
      </c>
      <c r="L289" t="s">
        <v>1942</v>
      </c>
      <c r="M289" t="s">
        <v>1943</v>
      </c>
      <c r="N289" t="s">
        <v>1944</v>
      </c>
      <c r="O289" t="s">
        <v>1945</v>
      </c>
      <c r="P289" t="s">
        <v>1946</v>
      </c>
      <c r="Q289" t="s">
        <v>1947</v>
      </c>
      <c r="R289" t="s">
        <v>1948</v>
      </c>
      <c r="S289" t="s">
        <v>1949</v>
      </c>
      <c r="T289" t="s">
        <v>1950</v>
      </c>
      <c r="U289" t="s">
        <v>1951</v>
      </c>
      <c r="V289" t="s">
        <v>1952</v>
      </c>
      <c r="W289" t="s">
        <v>1953</v>
      </c>
      <c r="X289" t="s">
        <v>1954</v>
      </c>
      <c r="Y289" t="s">
        <v>1955</v>
      </c>
      <c r="Z289" t="s">
        <v>1956</v>
      </c>
      <c r="AA289" t="s">
        <v>1957</v>
      </c>
      <c r="AB289" t="s">
        <v>1958</v>
      </c>
      <c r="AC289" t="s">
        <v>1959</v>
      </c>
      <c r="AD289" t="s">
        <v>1960</v>
      </c>
      <c r="AE289" t="s">
        <v>1809</v>
      </c>
      <c r="AF289" t="s">
        <v>1810</v>
      </c>
      <c r="AG289" t="s">
        <v>1811</v>
      </c>
      <c r="AH289" t="s">
        <v>1812</v>
      </c>
      <c r="AI289" t="s">
        <v>1813</v>
      </c>
      <c r="AJ289" t="s">
        <v>1814</v>
      </c>
      <c r="AK289" t="s">
        <v>1815</v>
      </c>
      <c r="AL289" t="s">
        <v>1816</v>
      </c>
    </row>
    <row r="290" spans="1:38">
      <c r="A290" t="str">
        <f t="shared" ref="A290" si="22">B290&amp;";"&amp;C290&amp;";"&amp;D290&amp;";"&amp;E290&amp;";"&amp;F290&amp;";"&amp;G290&amp;";"&amp;H290&amp;";"&amp;I290&amp;";"&amp;J290&amp;";"&amp;K290&amp;";"&amp;L290&amp;";"&amp;M290&amp;";"&amp;N290&amp;";"&amp;O290&amp;";"&amp;P290&amp;";"&amp;Q290&amp;";"&amp;R290&amp;";"&amp;S290&amp;";"&amp;T290&amp;";"&amp;U290&amp;";"&amp;V290&amp;";"&amp;W290&amp;";"&amp;X290&amp;";"&amp;Y290&amp;";"&amp;Z290&amp;";"&amp;AA290&amp;";"&amp;AB290&amp;";"&amp;AC290&amp;";"&amp;AD290&amp;";"&amp;AE290&amp;";"&amp;AF290&amp;";"&amp;AG290&amp;";"&amp;AH290&amp;";"&amp;AI290&amp;";"&amp;AJ290&amp;";"&amp;AK290&amp;";"&amp;AL290</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0" s="4" t="s">
        <v>1723</v>
      </c>
      <c r="C290" t="s">
        <v>1933</v>
      </c>
      <c r="D290" t="s">
        <v>1934</v>
      </c>
      <c r="E290" t="s">
        <v>1935</v>
      </c>
      <c r="F290" t="s">
        <v>1936</v>
      </c>
      <c r="G290" t="s">
        <v>1937</v>
      </c>
      <c r="H290" t="s">
        <v>1938</v>
      </c>
      <c r="I290" t="s">
        <v>1939</v>
      </c>
      <c r="J290" t="s">
        <v>1940</v>
      </c>
      <c r="K290" t="s">
        <v>1941</v>
      </c>
      <c r="L290" t="s">
        <v>1942</v>
      </c>
      <c r="M290" t="s">
        <v>1943</v>
      </c>
      <c r="N290" t="s">
        <v>1944</v>
      </c>
      <c r="O290" t="s">
        <v>1945</v>
      </c>
      <c r="P290" t="s">
        <v>1946</v>
      </c>
      <c r="Q290" t="s">
        <v>1947</v>
      </c>
      <c r="R290" t="s">
        <v>1948</v>
      </c>
      <c r="S290" t="s">
        <v>1949</v>
      </c>
      <c r="T290" t="s">
        <v>1950</v>
      </c>
      <c r="U290" t="s">
        <v>1951</v>
      </c>
      <c r="V290" t="s">
        <v>1952</v>
      </c>
      <c r="W290" t="s">
        <v>1953</v>
      </c>
      <c r="X290" t="s">
        <v>1954</v>
      </c>
      <c r="Y290" t="s">
        <v>1955</v>
      </c>
      <c r="Z290" t="s">
        <v>1956</v>
      </c>
      <c r="AA290" t="s">
        <v>1957</v>
      </c>
      <c r="AB290" t="s">
        <v>1958</v>
      </c>
      <c r="AC290" t="s">
        <v>1959</v>
      </c>
      <c r="AD290" t="s">
        <v>1960</v>
      </c>
      <c r="AE290" t="s">
        <v>1809</v>
      </c>
      <c r="AF290" t="s">
        <v>1810</v>
      </c>
      <c r="AG290" t="s">
        <v>1811</v>
      </c>
      <c r="AH290" t="s">
        <v>1812</v>
      </c>
      <c r="AI290" t="s">
        <v>1813</v>
      </c>
      <c r="AJ290" t="s">
        <v>1814</v>
      </c>
      <c r="AK290" t="s">
        <v>1815</v>
      </c>
      <c r="AL290" t="s">
        <v>1816</v>
      </c>
    </row>
    <row r="291" spans="1:38">
      <c r="A291" t="str">
        <f t="shared" ref="A291:A318" si="23">B291&amp;";"&amp;C291&amp;";"&amp;D291&amp;";"&amp;E291&amp;";"&amp;F291&amp;";"&amp;G291&amp;";"&amp;H291&amp;";"&amp;I291&amp;";"&amp;J291&amp;";"&amp;K291&amp;";"&amp;L291&amp;";"&amp;M291&amp;";"&amp;N291&amp;";"&amp;O291&amp;";"&amp;P291&amp;";"&amp;Q291&amp;";"&amp;R291&amp;";"&amp;S291&amp;";"&amp;T291&amp;";"&amp;U291&amp;";"&amp;V291&amp;";"&amp;W291&amp;";"&amp;X291&amp;";"&amp;Y291&amp;";"&amp;Z291&amp;";"&amp;AA291&amp;";"&amp;AB291&amp;";"&amp;AC291&amp;";"&amp;AD291&amp;";"&amp;AE291&amp;";"&amp;AF291&amp;";"&amp;AG291&amp;";"&amp;AH291&amp;";"&amp;AI291&amp;";"&amp;AJ291&amp;";"&amp;AK291&amp;";"&amp;AL291</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1" s="4" t="s">
        <v>1723</v>
      </c>
      <c r="C291" t="s">
        <v>1933</v>
      </c>
      <c r="D291" t="s">
        <v>1934</v>
      </c>
      <c r="E291" t="s">
        <v>1935</v>
      </c>
      <c r="F291" t="s">
        <v>1936</v>
      </c>
      <c r="G291" t="s">
        <v>1937</v>
      </c>
      <c r="H291" t="s">
        <v>1938</v>
      </c>
      <c r="I291" t="s">
        <v>1939</v>
      </c>
      <c r="J291" t="s">
        <v>1940</v>
      </c>
      <c r="K291" t="s">
        <v>1941</v>
      </c>
      <c r="L291" t="s">
        <v>1942</v>
      </c>
      <c r="M291" t="s">
        <v>1943</v>
      </c>
      <c r="N291" t="s">
        <v>1944</v>
      </c>
      <c r="O291" t="s">
        <v>1945</v>
      </c>
      <c r="P291" t="s">
        <v>1946</v>
      </c>
      <c r="Q291" t="s">
        <v>1947</v>
      </c>
      <c r="R291" t="s">
        <v>1948</v>
      </c>
      <c r="S291" t="s">
        <v>1949</v>
      </c>
      <c r="T291" t="s">
        <v>1950</v>
      </c>
      <c r="U291" t="s">
        <v>1951</v>
      </c>
      <c r="V291" t="s">
        <v>1952</v>
      </c>
      <c r="W291" t="s">
        <v>1953</v>
      </c>
      <c r="X291" t="s">
        <v>1954</v>
      </c>
      <c r="Y291" t="s">
        <v>1955</v>
      </c>
      <c r="Z291" t="s">
        <v>1956</v>
      </c>
      <c r="AA291" t="s">
        <v>1957</v>
      </c>
      <c r="AB291" t="s">
        <v>1958</v>
      </c>
      <c r="AC291" t="s">
        <v>1959</v>
      </c>
      <c r="AD291" t="s">
        <v>1960</v>
      </c>
      <c r="AE291" t="s">
        <v>1809</v>
      </c>
      <c r="AF291" t="s">
        <v>1810</v>
      </c>
      <c r="AG291" t="s">
        <v>1811</v>
      </c>
      <c r="AH291" t="s">
        <v>1812</v>
      </c>
      <c r="AI291" t="s">
        <v>1813</v>
      </c>
      <c r="AJ291" t="s">
        <v>1814</v>
      </c>
      <c r="AK291" t="s">
        <v>1815</v>
      </c>
      <c r="AL291" t="s">
        <v>1816</v>
      </c>
    </row>
    <row r="292" spans="1:38">
      <c r="A292" t="str">
        <f t="shared" si="23"/>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2" s="4" t="s">
        <v>1723</v>
      </c>
      <c r="C292" t="s">
        <v>1933</v>
      </c>
      <c r="D292" t="s">
        <v>1934</v>
      </c>
      <c r="E292" t="s">
        <v>1935</v>
      </c>
      <c r="F292" t="s">
        <v>1936</v>
      </c>
      <c r="G292" t="s">
        <v>1937</v>
      </c>
      <c r="H292" t="s">
        <v>1938</v>
      </c>
      <c r="I292" t="s">
        <v>1939</v>
      </c>
      <c r="J292" t="s">
        <v>1940</v>
      </c>
      <c r="K292" t="s">
        <v>1941</v>
      </c>
      <c r="L292" t="s">
        <v>1942</v>
      </c>
      <c r="M292" t="s">
        <v>1943</v>
      </c>
      <c r="N292" t="s">
        <v>1944</v>
      </c>
      <c r="O292" t="s">
        <v>1945</v>
      </c>
      <c r="P292" t="s">
        <v>1946</v>
      </c>
      <c r="Q292" t="s">
        <v>1947</v>
      </c>
      <c r="R292" t="s">
        <v>1948</v>
      </c>
      <c r="S292" t="s">
        <v>1949</v>
      </c>
      <c r="T292" t="s">
        <v>1950</v>
      </c>
      <c r="U292" t="s">
        <v>1951</v>
      </c>
      <c r="V292" t="s">
        <v>1952</v>
      </c>
      <c r="W292" t="s">
        <v>1953</v>
      </c>
      <c r="X292" t="s">
        <v>1954</v>
      </c>
      <c r="Y292" t="s">
        <v>1955</v>
      </c>
      <c r="Z292" t="s">
        <v>1956</v>
      </c>
      <c r="AA292" t="s">
        <v>1957</v>
      </c>
      <c r="AB292" t="s">
        <v>1958</v>
      </c>
      <c r="AC292" t="s">
        <v>1959</v>
      </c>
      <c r="AD292" t="s">
        <v>1960</v>
      </c>
      <c r="AE292" t="s">
        <v>1809</v>
      </c>
      <c r="AF292" t="s">
        <v>1810</v>
      </c>
      <c r="AG292" t="s">
        <v>1811</v>
      </c>
      <c r="AH292" t="s">
        <v>1812</v>
      </c>
      <c r="AI292" t="s">
        <v>1813</v>
      </c>
      <c r="AJ292" t="s">
        <v>1814</v>
      </c>
      <c r="AK292" t="s">
        <v>1815</v>
      </c>
      <c r="AL292" t="s">
        <v>1816</v>
      </c>
    </row>
    <row r="293" spans="1:38">
      <c r="A293" t="str">
        <f t="shared" si="23"/>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3" s="4" t="s">
        <v>1723</v>
      </c>
      <c r="C293" t="s">
        <v>1933</v>
      </c>
      <c r="D293" t="s">
        <v>1934</v>
      </c>
      <c r="E293" t="s">
        <v>1935</v>
      </c>
      <c r="F293" t="s">
        <v>1936</v>
      </c>
      <c r="G293" t="s">
        <v>1937</v>
      </c>
      <c r="H293" t="s">
        <v>1938</v>
      </c>
      <c r="I293" t="s">
        <v>1939</v>
      </c>
      <c r="J293" t="s">
        <v>1940</v>
      </c>
      <c r="K293" t="s">
        <v>1941</v>
      </c>
      <c r="L293" t="s">
        <v>1942</v>
      </c>
      <c r="M293" t="s">
        <v>1943</v>
      </c>
      <c r="N293" t="s">
        <v>1944</v>
      </c>
      <c r="O293" t="s">
        <v>1945</v>
      </c>
      <c r="P293" t="s">
        <v>1946</v>
      </c>
      <c r="Q293" t="s">
        <v>1947</v>
      </c>
      <c r="R293" t="s">
        <v>1948</v>
      </c>
      <c r="S293" t="s">
        <v>1949</v>
      </c>
      <c r="T293" t="s">
        <v>1950</v>
      </c>
      <c r="U293" t="s">
        <v>1951</v>
      </c>
      <c r="V293" t="s">
        <v>1952</v>
      </c>
      <c r="W293" t="s">
        <v>1953</v>
      </c>
      <c r="X293" t="s">
        <v>1954</v>
      </c>
      <c r="Y293" t="s">
        <v>1955</v>
      </c>
      <c r="Z293" t="s">
        <v>1956</v>
      </c>
      <c r="AA293" t="s">
        <v>1957</v>
      </c>
      <c r="AB293" t="s">
        <v>1958</v>
      </c>
      <c r="AC293" t="s">
        <v>1959</v>
      </c>
      <c r="AD293" t="s">
        <v>1960</v>
      </c>
      <c r="AE293" t="s">
        <v>1809</v>
      </c>
      <c r="AF293" t="s">
        <v>1810</v>
      </c>
      <c r="AG293" t="s">
        <v>1811</v>
      </c>
      <c r="AH293" t="s">
        <v>1812</v>
      </c>
      <c r="AI293" t="s">
        <v>1813</v>
      </c>
      <c r="AJ293" t="s">
        <v>1814</v>
      </c>
      <c r="AK293" t="s">
        <v>1815</v>
      </c>
      <c r="AL293" t="s">
        <v>1816</v>
      </c>
    </row>
    <row r="294" spans="1:38">
      <c r="A294"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4" s="4" t="s">
        <v>1724</v>
      </c>
      <c r="C294" t="s">
        <v>1961</v>
      </c>
      <c r="D294" t="s">
        <v>1962</v>
      </c>
      <c r="E294" t="s">
        <v>1963</v>
      </c>
      <c r="F294" t="s">
        <v>1964</v>
      </c>
      <c r="G294" t="s">
        <v>1965</v>
      </c>
      <c r="H294" t="s">
        <v>1966</v>
      </c>
      <c r="I294" t="s">
        <v>1967</v>
      </c>
      <c r="J294" t="s">
        <v>1968</v>
      </c>
      <c r="K294" t="s">
        <v>1969</v>
      </c>
      <c r="L294" t="s">
        <v>1970</v>
      </c>
      <c r="M294" t="s">
        <v>1971</v>
      </c>
      <c r="N294" t="s">
        <v>1972</v>
      </c>
      <c r="O294" t="s">
        <v>1973</v>
      </c>
      <c r="P294" t="s">
        <v>1974</v>
      </c>
      <c r="Q294" t="s">
        <v>1975</v>
      </c>
      <c r="R294" t="s">
        <v>1976</v>
      </c>
      <c r="S294" t="s">
        <v>1977</v>
      </c>
      <c r="T294" t="s">
        <v>1978</v>
      </c>
      <c r="U294" t="s">
        <v>1979</v>
      </c>
      <c r="V294" t="s">
        <v>1980</v>
      </c>
      <c r="W294" t="s">
        <v>1981</v>
      </c>
      <c r="X294" t="s">
        <v>1982</v>
      </c>
      <c r="Y294" t="s">
        <v>1983</v>
      </c>
      <c r="Z294" t="s">
        <v>1984</v>
      </c>
      <c r="AA294" t="s">
        <v>1985</v>
      </c>
      <c r="AB294" t="s">
        <v>1986</v>
      </c>
      <c r="AC294" t="s">
        <v>1987</v>
      </c>
      <c r="AD294" t="s">
        <v>1988</v>
      </c>
      <c r="AE294" t="s">
        <v>1989</v>
      </c>
      <c r="AF294" t="s">
        <v>1990</v>
      </c>
      <c r="AG294" t="s">
        <v>1991</v>
      </c>
      <c r="AH294" t="s">
        <v>1992</v>
      </c>
      <c r="AI294" t="s">
        <v>1813</v>
      </c>
      <c r="AJ294" t="s">
        <v>1814</v>
      </c>
      <c r="AK294" t="s">
        <v>1815</v>
      </c>
      <c r="AL294" t="s">
        <v>1816</v>
      </c>
    </row>
    <row r="295" spans="1:38">
      <c r="A295"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5" s="4" t="s">
        <v>1724</v>
      </c>
      <c r="C295" t="s">
        <v>1961</v>
      </c>
      <c r="D295" t="s">
        <v>1962</v>
      </c>
      <c r="E295" t="s">
        <v>1963</v>
      </c>
      <c r="F295" t="s">
        <v>1964</v>
      </c>
      <c r="G295" t="s">
        <v>1965</v>
      </c>
      <c r="H295" t="s">
        <v>1966</v>
      </c>
      <c r="I295" t="s">
        <v>1967</v>
      </c>
      <c r="J295" t="s">
        <v>1968</v>
      </c>
      <c r="K295" t="s">
        <v>1969</v>
      </c>
      <c r="L295" t="s">
        <v>1970</v>
      </c>
      <c r="M295" t="s">
        <v>1971</v>
      </c>
      <c r="N295" t="s">
        <v>1972</v>
      </c>
      <c r="O295" t="s">
        <v>1973</v>
      </c>
      <c r="P295" t="s">
        <v>1974</v>
      </c>
      <c r="Q295" t="s">
        <v>1975</v>
      </c>
      <c r="R295" t="s">
        <v>1976</v>
      </c>
      <c r="S295" t="s">
        <v>1977</v>
      </c>
      <c r="T295" t="s">
        <v>1978</v>
      </c>
      <c r="U295" t="s">
        <v>1979</v>
      </c>
      <c r="V295" t="s">
        <v>1980</v>
      </c>
      <c r="W295" t="s">
        <v>1981</v>
      </c>
      <c r="X295" t="s">
        <v>1982</v>
      </c>
      <c r="Y295" t="s">
        <v>1983</v>
      </c>
      <c r="Z295" t="s">
        <v>1984</v>
      </c>
      <c r="AA295" t="s">
        <v>1985</v>
      </c>
      <c r="AB295" t="s">
        <v>1986</v>
      </c>
      <c r="AC295" t="s">
        <v>1987</v>
      </c>
      <c r="AD295" t="s">
        <v>1988</v>
      </c>
      <c r="AE295" t="s">
        <v>1989</v>
      </c>
      <c r="AF295" t="s">
        <v>1990</v>
      </c>
      <c r="AG295" t="s">
        <v>1991</v>
      </c>
      <c r="AH295" t="s">
        <v>1992</v>
      </c>
      <c r="AI295" t="s">
        <v>1813</v>
      </c>
      <c r="AJ295" t="s">
        <v>1814</v>
      </c>
      <c r="AK295" t="s">
        <v>1815</v>
      </c>
      <c r="AL295" t="s">
        <v>1816</v>
      </c>
    </row>
    <row r="296" spans="1:38">
      <c r="A296"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6" s="4" t="s">
        <v>1724</v>
      </c>
      <c r="C296" t="s">
        <v>1961</v>
      </c>
      <c r="D296" t="s">
        <v>1962</v>
      </c>
      <c r="E296" t="s">
        <v>1963</v>
      </c>
      <c r="F296" t="s">
        <v>1964</v>
      </c>
      <c r="G296" t="s">
        <v>1965</v>
      </c>
      <c r="H296" t="s">
        <v>1966</v>
      </c>
      <c r="I296" t="s">
        <v>1967</v>
      </c>
      <c r="J296" t="s">
        <v>1968</v>
      </c>
      <c r="K296" t="s">
        <v>1969</v>
      </c>
      <c r="L296" t="s">
        <v>1970</v>
      </c>
      <c r="M296" t="s">
        <v>1971</v>
      </c>
      <c r="N296" t="s">
        <v>1972</v>
      </c>
      <c r="O296" t="s">
        <v>1973</v>
      </c>
      <c r="P296" t="s">
        <v>1974</v>
      </c>
      <c r="Q296" t="s">
        <v>1975</v>
      </c>
      <c r="R296" t="s">
        <v>1976</v>
      </c>
      <c r="S296" t="s">
        <v>1977</v>
      </c>
      <c r="T296" t="s">
        <v>1978</v>
      </c>
      <c r="U296" t="s">
        <v>1979</v>
      </c>
      <c r="V296" t="s">
        <v>1980</v>
      </c>
      <c r="W296" t="s">
        <v>1981</v>
      </c>
      <c r="X296" t="s">
        <v>1982</v>
      </c>
      <c r="Y296" t="s">
        <v>1983</v>
      </c>
      <c r="Z296" t="s">
        <v>1984</v>
      </c>
      <c r="AA296" t="s">
        <v>1985</v>
      </c>
      <c r="AB296" t="s">
        <v>1986</v>
      </c>
      <c r="AC296" t="s">
        <v>1987</v>
      </c>
      <c r="AD296" t="s">
        <v>1988</v>
      </c>
      <c r="AE296" t="s">
        <v>1989</v>
      </c>
      <c r="AF296" t="s">
        <v>1990</v>
      </c>
      <c r="AG296" t="s">
        <v>1991</v>
      </c>
      <c r="AH296" t="s">
        <v>1992</v>
      </c>
      <c r="AI296" t="s">
        <v>1813</v>
      </c>
      <c r="AJ296" t="s">
        <v>1814</v>
      </c>
      <c r="AK296" t="s">
        <v>1815</v>
      </c>
      <c r="AL296" t="s">
        <v>1816</v>
      </c>
    </row>
    <row r="297" spans="1:38">
      <c r="A297"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7" s="4" t="s">
        <v>1724</v>
      </c>
      <c r="C297" t="s">
        <v>1961</v>
      </c>
      <c r="D297" t="s">
        <v>1962</v>
      </c>
      <c r="E297" t="s">
        <v>1963</v>
      </c>
      <c r="F297" t="s">
        <v>1964</v>
      </c>
      <c r="G297" t="s">
        <v>1965</v>
      </c>
      <c r="H297" t="s">
        <v>1966</v>
      </c>
      <c r="I297" t="s">
        <v>1967</v>
      </c>
      <c r="J297" t="s">
        <v>1968</v>
      </c>
      <c r="K297" t="s">
        <v>1969</v>
      </c>
      <c r="L297" t="s">
        <v>1970</v>
      </c>
      <c r="M297" t="s">
        <v>1971</v>
      </c>
      <c r="N297" t="s">
        <v>1972</v>
      </c>
      <c r="O297" t="s">
        <v>1973</v>
      </c>
      <c r="P297" t="s">
        <v>1974</v>
      </c>
      <c r="Q297" t="s">
        <v>1975</v>
      </c>
      <c r="R297" t="s">
        <v>1976</v>
      </c>
      <c r="S297" t="s">
        <v>1977</v>
      </c>
      <c r="T297" t="s">
        <v>1978</v>
      </c>
      <c r="U297" t="s">
        <v>1979</v>
      </c>
      <c r="V297" t="s">
        <v>1980</v>
      </c>
      <c r="W297" t="s">
        <v>1981</v>
      </c>
      <c r="X297" t="s">
        <v>1982</v>
      </c>
      <c r="Y297" t="s">
        <v>1983</v>
      </c>
      <c r="Z297" t="s">
        <v>1984</v>
      </c>
      <c r="AA297" t="s">
        <v>1985</v>
      </c>
      <c r="AB297" t="s">
        <v>1986</v>
      </c>
      <c r="AC297" t="s">
        <v>1987</v>
      </c>
      <c r="AD297" t="s">
        <v>1988</v>
      </c>
      <c r="AE297" t="s">
        <v>1989</v>
      </c>
      <c r="AF297" t="s">
        <v>1990</v>
      </c>
      <c r="AG297" t="s">
        <v>1991</v>
      </c>
      <c r="AH297" t="s">
        <v>1992</v>
      </c>
      <c r="AI297" t="s">
        <v>1813</v>
      </c>
      <c r="AJ297" t="s">
        <v>1814</v>
      </c>
      <c r="AK297" t="s">
        <v>1815</v>
      </c>
      <c r="AL297" t="s">
        <v>1816</v>
      </c>
    </row>
    <row r="298" spans="1:38">
      <c r="A298"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8" s="4" t="s">
        <v>1724</v>
      </c>
      <c r="C298" t="s">
        <v>1961</v>
      </c>
      <c r="D298" t="s">
        <v>1962</v>
      </c>
      <c r="E298" t="s">
        <v>1963</v>
      </c>
      <c r="F298" t="s">
        <v>1964</v>
      </c>
      <c r="G298" t="s">
        <v>1965</v>
      </c>
      <c r="H298" t="s">
        <v>1966</v>
      </c>
      <c r="I298" t="s">
        <v>1967</v>
      </c>
      <c r="J298" t="s">
        <v>1968</v>
      </c>
      <c r="K298" t="s">
        <v>1969</v>
      </c>
      <c r="L298" t="s">
        <v>1970</v>
      </c>
      <c r="M298" t="s">
        <v>1971</v>
      </c>
      <c r="N298" t="s">
        <v>1972</v>
      </c>
      <c r="O298" t="s">
        <v>1973</v>
      </c>
      <c r="P298" t="s">
        <v>1974</v>
      </c>
      <c r="Q298" t="s">
        <v>1975</v>
      </c>
      <c r="R298" t="s">
        <v>1976</v>
      </c>
      <c r="S298" t="s">
        <v>1977</v>
      </c>
      <c r="T298" t="s">
        <v>1978</v>
      </c>
      <c r="U298" t="s">
        <v>1979</v>
      </c>
      <c r="V298" t="s">
        <v>1980</v>
      </c>
      <c r="W298" t="s">
        <v>1981</v>
      </c>
      <c r="X298" t="s">
        <v>1982</v>
      </c>
      <c r="Y298" t="s">
        <v>1983</v>
      </c>
      <c r="Z298" t="s">
        <v>1984</v>
      </c>
      <c r="AA298" t="s">
        <v>1985</v>
      </c>
      <c r="AB298" t="s">
        <v>1986</v>
      </c>
      <c r="AC298" t="s">
        <v>1987</v>
      </c>
      <c r="AD298" t="s">
        <v>1988</v>
      </c>
      <c r="AE298" t="s">
        <v>1989</v>
      </c>
      <c r="AF298" t="s">
        <v>1990</v>
      </c>
      <c r="AG298" t="s">
        <v>1991</v>
      </c>
      <c r="AH298" t="s">
        <v>1992</v>
      </c>
      <c r="AI298" t="s">
        <v>1813</v>
      </c>
      <c r="AJ298" t="s">
        <v>1814</v>
      </c>
      <c r="AK298" t="s">
        <v>1815</v>
      </c>
      <c r="AL298" t="s">
        <v>1816</v>
      </c>
    </row>
    <row r="299" spans="1:38">
      <c r="A299"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9" s="4" t="s">
        <v>1724</v>
      </c>
      <c r="C299" t="s">
        <v>1961</v>
      </c>
      <c r="D299" t="s">
        <v>1962</v>
      </c>
      <c r="E299" t="s">
        <v>1963</v>
      </c>
      <c r="F299" t="s">
        <v>1964</v>
      </c>
      <c r="G299" t="s">
        <v>1965</v>
      </c>
      <c r="H299" t="s">
        <v>1966</v>
      </c>
      <c r="I299" t="s">
        <v>1967</v>
      </c>
      <c r="J299" t="s">
        <v>1968</v>
      </c>
      <c r="K299" t="s">
        <v>1969</v>
      </c>
      <c r="L299" t="s">
        <v>1970</v>
      </c>
      <c r="M299" t="s">
        <v>1971</v>
      </c>
      <c r="N299" t="s">
        <v>1972</v>
      </c>
      <c r="O299" t="s">
        <v>1973</v>
      </c>
      <c r="P299" t="s">
        <v>1974</v>
      </c>
      <c r="Q299" t="s">
        <v>1975</v>
      </c>
      <c r="R299" t="s">
        <v>1976</v>
      </c>
      <c r="S299" t="s">
        <v>1977</v>
      </c>
      <c r="T299" t="s">
        <v>1978</v>
      </c>
      <c r="U299" t="s">
        <v>1979</v>
      </c>
      <c r="V299" t="s">
        <v>1980</v>
      </c>
      <c r="W299" t="s">
        <v>1981</v>
      </c>
      <c r="X299" t="s">
        <v>1982</v>
      </c>
      <c r="Y299" t="s">
        <v>1983</v>
      </c>
      <c r="Z299" t="s">
        <v>1984</v>
      </c>
      <c r="AA299" t="s">
        <v>1985</v>
      </c>
      <c r="AB299" t="s">
        <v>1986</v>
      </c>
      <c r="AC299" t="s">
        <v>1987</v>
      </c>
      <c r="AD299" t="s">
        <v>1988</v>
      </c>
      <c r="AE299" t="s">
        <v>1989</v>
      </c>
      <c r="AF299" t="s">
        <v>1990</v>
      </c>
      <c r="AG299" t="s">
        <v>1991</v>
      </c>
      <c r="AH299" t="s">
        <v>1992</v>
      </c>
      <c r="AI299" t="s">
        <v>1813</v>
      </c>
      <c r="AJ299" t="s">
        <v>1814</v>
      </c>
      <c r="AK299" t="s">
        <v>1815</v>
      </c>
      <c r="AL299" t="s">
        <v>1816</v>
      </c>
    </row>
    <row r="300" spans="1:38">
      <c r="A300"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0" s="4" t="s">
        <v>1724</v>
      </c>
      <c r="C300" t="s">
        <v>1961</v>
      </c>
      <c r="D300" t="s">
        <v>1962</v>
      </c>
      <c r="E300" t="s">
        <v>1963</v>
      </c>
      <c r="F300" t="s">
        <v>1964</v>
      </c>
      <c r="G300" t="s">
        <v>1965</v>
      </c>
      <c r="H300" t="s">
        <v>1966</v>
      </c>
      <c r="I300" t="s">
        <v>1967</v>
      </c>
      <c r="J300" t="s">
        <v>1968</v>
      </c>
      <c r="K300" t="s">
        <v>1969</v>
      </c>
      <c r="L300" t="s">
        <v>1970</v>
      </c>
      <c r="M300" t="s">
        <v>1971</v>
      </c>
      <c r="N300" t="s">
        <v>1972</v>
      </c>
      <c r="O300" t="s">
        <v>1973</v>
      </c>
      <c r="P300" t="s">
        <v>1974</v>
      </c>
      <c r="Q300" t="s">
        <v>1975</v>
      </c>
      <c r="R300" t="s">
        <v>1976</v>
      </c>
      <c r="S300" t="s">
        <v>1977</v>
      </c>
      <c r="T300" t="s">
        <v>1978</v>
      </c>
      <c r="U300" t="s">
        <v>1979</v>
      </c>
      <c r="V300" t="s">
        <v>1980</v>
      </c>
      <c r="W300" t="s">
        <v>1981</v>
      </c>
      <c r="X300" t="s">
        <v>1982</v>
      </c>
      <c r="Y300" t="s">
        <v>1983</v>
      </c>
      <c r="Z300" t="s">
        <v>1984</v>
      </c>
      <c r="AA300" t="s">
        <v>1985</v>
      </c>
      <c r="AB300" t="s">
        <v>1986</v>
      </c>
      <c r="AC300" t="s">
        <v>1987</v>
      </c>
      <c r="AD300" t="s">
        <v>1988</v>
      </c>
      <c r="AE300" t="s">
        <v>1989</v>
      </c>
      <c r="AF300" t="s">
        <v>1990</v>
      </c>
      <c r="AG300" t="s">
        <v>1991</v>
      </c>
      <c r="AH300" t="s">
        <v>1992</v>
      </c>
      <c r="AI300" t="s">
        <v>1813</v>
      </c>
      <c r="AJ300" t="s">
        <v>1814</v>
      </c>
      <c r="AK300" t="s">
        <v>1815</v>
      </c>
      <c r="AL300" t="s">
        <v>1816</v>
      </c>
    </row>
    <row r="301" spans="1:38">
      <c r="A301"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1" s="4" t="s">
        <v>1724</v>
      </c>
      <c r="C301" t="s">
        <v>1961</v>
      </c>
      <c r="D301" t="s">
        <v>1962</v>
      </c>
      <c r="E301" t="s">
        <v>1963</v>
      </c>
      <c r="F301" t="s">
        <v>1964</v>
      </c>
      <c r="G301" t="s">
        <v>1965</v>
      </c>
      <c r="H301" t="s">
        <v>1966</v>
      </c>
      <c r="I301" t="s">
        <v>1967</v>
      </c>
      <c r="J301" t="s">
        <v>1968</v>
      </c>
      <c r="K301" t="s">
        <v>1969</v>
      </c>
      <c r="L301" t="s">
        <v>1970</v>
      </c>
      <c r="M301" t="s">
        <v>1971</v>
      </c>
      <c r="N301" t="s">
        <v>1972</v>
      </c>
      <c r="O301" t="s">
        <v>1973</v>
      </c>
      <c r="P301" t="s">
        <v>1974</v>
      </c>
      <c r="Q301" t="s">
        <v>1975</v>
      </c>
      <c r="R301" t="s">
        <v>1976</v>
      </c>
      <c r="S301" t="s">
        <v>1977</v>
      </c>
      <c r="T301" t="s">
        <v>1978</v>
      </c>
      <c r="U301" t="s">
        <v>1979</v>
      </c>
      <c r="V301" t="s">
        <v>1980</v>
      </c>
      <c r="W301" t="s">
        <v>1981</v>
      </c>
      <c r="X301" t="s">
        <v>1982</v>
      </c>
      <c r="Y301" t="s">
        <v>1983</v>
      </c>
      <c r="Z301" t="s">
        <v>1984</v>
      </c>
      <c r="AA301" t="s">
        <v>1985</v>
      </c>
      <c r="AB301" t="s">
        <v>1986</v>
      </c>
      <c r="AC301" t="s">
        <v>1987</v>
      </c>
      <c r="AD301" t="s">
        <v>1988</v>
      </c>
      <c r="AE301" t="s">
        <v>1989</v>
      </c>
      <c r="AF301" t="s">
        <v>1990</v>
      </c>
      <c r="AG301" t="s">
        <v>1991</v>
      </c>
      <c r="AH301" t="s">
        <v>1992</v>
      </c>
      <c r="AI301" t="s">
        <v>1813</v>
      </c>
      <c r="AJ301" t="s">
        <v>1814</v>
      </c>
      <c r="AK301" t="s">
        <v>1815</v>
      </c>
      <c r="AL301" t="s">
        <v>1816</v>
      </c>
    </row>
    <row r="302" spans="1:38">
      <c r="A302"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2" s="4" t="s">
        <v>1724</v>
      </c>
      <c r="C302" t="s">
        <v>1961</v>
      </c>
      <c r="D302" t="s">
        <v>1962</v>
      </c>
      <c r="E302" t="s">
        <v>1963</v>
      </c>
      <c r="F302" t="s">
        <v>1964</v>
      </c>
      <c r="G302" t="s">
        <v>1965</v>
      </c>
      <c r="H302" t="s">
        <v>1966</v>
      </c>
      <c r="I302" t="s">
        <v>1967</v>
      </c>
      <c r="J302" t="s">
        <v>1968</v>
      </c>
      <c r="K302" t="s">
        <v>1969</v>
      </c>
      <c r="L302" t="s">
        <v>1970</v>
      </c>
      <c r="M302" t="s">
        <v>1971</v>
      </c>
      <c r="N302" t="s">
        <v>1972</v>
      </c>
      <c r="O302" t="s">
        <v>1973</v>
      </c>
      <c r="P302" t="s">
        <v>1974</v>
      </c>
      <c r="Q302" t="s">
        <v>1975</v>
      </c>
      <c r="R302" t="s">
        <v>1976</v>
      </c>
      <c r="S302" t="s">
        <v>1977</v>
      </c>
      <c r="T302" t="s">
        <v>1978</v>
      </c>
      <c r="U302" t="s">
        <v>1979</v>
      </c>
      <c r="V302" t="s">
        <v>1980</v>
      </c>
      <c r="W302" t="s">
        <v>1981</v>
      </c>
      <c r="X302" t="s">
        <v>1982</v>
      </c>
      <c r="Y302" t="s">
        <v>1983</v>
      </c>
      <c r="Z302" t="s">
        <v>1984</v>
      </c>
      <c r="AA302" t="s">
        <v>1985</v>
      </c>
      <c r="AB302" t="s">
        <v>1986</v>
      </c>
      <c r="AC302" t="s">
        <v>1987</v>
      </c>
      <c r="AD302" t="s">
        <v>1988</v>
      </c>
      <c r="AE302" t="s">
        <v>1989</v>
      </c>
      <c r="AF302" t="s">
        <v>1990</v>
      </c>
      <c r="AG302" t="s">
        <v>1991</v>
      </c>
      <c r="AH302" t="s">
        <v>1992</v>
      </c>
      <c r="AI302" t="s">
        <v>1813</v>
      </c>
      <c r="AJ302" t="s">
        <v>1814</v>
      </c>
      <c r="AK302" t="s">
        <v>1815</v>
      </c>
      <c r="AL302" t="s">
        <v>1816</v>
      </c>
    </row>
    <row r="303" spans="1:38">
      <c r="A303"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3" s="4" t="s">
        <v>1724</v>
      </c>
      <c r="C303" t="s">
        <v>1961</v>
      </c>
      <c r="D303" t="s">
        <v>1962</v>
      </c>
      <c r="E303" t="s">
        <v>1963</v>
      </c>
      <c r="F303" t="s">
        <v>1964</v>
      </c>
      <c r="G303" t="s">
        <v>1965</v>
      </c>
      <c r="H303" t="s">
        <v>1966</v>
      </c>
      <c r="I303" t="s">
        <v>1967</v>
      </c>
      <c r="J303" t="s">
        <v>1968</v>
      </c>
      <c r="K303" t="s">
        <v>1969</v>
      </c>
      <c r="L303" t="s">
        <v>1970</v>
      </c>
      <c r="M303" t="s">
        <v>1971</v>
      </c>
      <c r="N303" t="s">
        <v>1972</v>
      </c>
      <c r="O303" t="s">
        <v>1973</v>
      </c>
      <c r="P303" t="s">
        <v>1974</v>
      </c>
      <c r="Q303" t="s">
        <v>1975</v>
      </c>
      <c r="R303" t="s">
        <v>1976</v>
      </c>
      <c r="S303" t="s">
        <v>1977</v>
      </c>
      <c r="T303" t="s">
        <v>1978</v>
      </c>
      <c r="U303" t="s">
        <v>1979</v>
      </c>
      <c r="V303" t="s">
        <v>1980</v>
      </c>
      <c r="W303" t="s">
        <v>1981</v>
      </c>
      <c r="X303" t="s">
        <v>1982</v>
      </c>
      <c r="Y303" t="s">
        <v>1983</v>
      </c>
      <c r="Z303" t="s">
        <v>1984</v>
      </c>
      <c r="AA303" t="s">
        <v>1985</v>
      </c>
      <c r="AB303" t="s">
        <v>1986</v>
      </c>
      <c r="AC303" t="s">
        <v>1987</v>
      </c>
      <c r="AD303" t="s">
        <v>1988</v>
      </c>
      <c r="AE303" t="s">
        <v>1989</v>
      </c>
      <c r="AF303" t="s">
        <v>1990</v>
      </c>
      <c r="AG303" t="s">
        <v>1991</v>
      </c>
      <c r="AH303" t="s">
        <v>1992</v>
      </c>
      <c r="AI303" t="s">
        <v>1813</v>
      </c>
      <c r="AJ303" t="s">
        <v>1814</v>
      </c>
      <c r="AK303" t="s">
        <v>1815</v>
      </c>
      <c r="AL303" t="s">
        <v>1816</v>
      </c>
    </row>
    <row r="304" spans="1:38">
      <c r="A304"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4" s="4" t="s">
        <v>1724</v>
      </c>
      <c r="C304" t="s">
        <v>1961</v>
      </c>
      <c r="D304" t="s">
        <v>1962</v>
      </c>
      <c r="E304" t="s">
        <v>1963</v>
      </c>
      <c r="F304" t="s">
        <v>1964</v>
      </c>
      <c r="G304" t="s">
        <v>1965</v>
      </c>
      <c r="H304" t="s">
        <v>1966</v>
      </c>
      <c r="I304" t="s">
        <v>1967</v>
      </c>
      <c r="J304" t="s">
        <v>1968</v>
      </c>
      <c r="K304" t="s">
        <v>1969</v>
      </c>
      <c r="L304" t="s">
        <v>1970</v>
      </c>
      <c r="M304" t="s">
        <v>1971</v>
      </c>
      <c r="N304" t="s">
        <v>1972</v>
      </c>
      <c r="O304" t="s">
        <v>1973</v>
      </c>
      <c r="P304" t="s">
        <v>1974</v>
      </c>
      <c r="Q304" t="s">
        <v>1975</v>
      </c>
      <c r="R304" t="s">
        <v>1976</v>
      </c>
      <c r="S304" t="s">
        <v>1977</v>
      </c>
      <c r="T304" t="s">
        <v>1978</v>
      </c>
      <c r="U304" t="s">
        <v>1979</v>
      </c>
      <c r="V304" t="s">
        <v>1980</v>
      </c>
      <c r="W304" t="s">
        <v>1981</v>
      </c>
      <c r="X304" t="s">
        <v>1982</v>
      </c>
      <c r="Y304" t="s">
        <v>1983</v>
      </c>
      <c r="Z304" t="s">
        <v>1984</v>
      </c>
      <c r="AA304" t="s">
        <v>1985</v>
      </c>
      <c r="AB304" t="s">
        <v>1986</v>
      </c>
      <c r="AC304" t="s">
        <v>1987</v>
      </c>
      <c r="AD304" t="s">
        <v>1988</v>
      </c>
      <c r="AE304" t="s">
        <v>1989</v>
      </c>
      <c r="AF304" t="s">
        <v>1990</v>
      </c>
      <c r="AG304" t="s">
        <v>1991</v>
      </c>
      <c r="AH304" t="s">
        <v>1992</v>
      </c>
      <c r="AI304" t="s">
        <v>1813</v>
      </c>
      <c r="AJ304" t="s">
        <v>1814</v>
      </c>
      <c r="AK304" t="s">
        <v>1815</v>
      </c>
      <c r="AL304" t="s">
        <v>1816</v>
      </c>
    </row>
    <row r="305" spans="1:38">
      <c r="A305"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5" s="4" t="s">
        <v>1724</v>
      </c>
      <c r="C305" t="s">
        <v>1961</v>
      </c>
      <c r="D305" t="s">
        <v>1962</v>
      </c>
      <c r="E305" t="s">
        <v>1963</v>
      </c>
      <c r="F305" t="s">
        <v>1964</v>
      </c>
      <c r="G305" t="s">
        <v>1965</v>
      </c>
      <c r="H305" t="s">
        <v>1966</v>
      </c>
      <c r="I305" t="s">
        <v>1967</v>
      </c>
      <c r="J305" t="s">
        <v>1968</v>
      </c>
      <c r="K305" t="s">
        <v>1969</v>
      </c>
      <c r="L305" t="s">
        <v>1970</v>
      </c>
      <c r="M305" t="s">
        <v>1971</v>
      </c>
      <c r="N305" t="s">
        <v>1972</v>
      </c>
      <c r="O305" t="s">
        <v>1973</v>
      </c>
      <c r="P305" t="s">
        <v>1974</v>
      </c>
      <c r="Q305" t="s">
        <v>1975</v>
      </c>
      <c r="R305" t="s">
        <v>1976</v>
      </c>
      <c r="S305" t="s">
        <v>1977</v>
      </c>
      <c r="T305" t="s">
        <v>1978</v>
      </c>
      <c r="U305" t="s">
        <v>1979</v>
      </c>
      <c r="V305" t="s">
        <v>1980</v>
      </c>
      <c r="W305" t="s">
        <v>1981</v>
      </c>
      <c r="X305" t="s">
        <v>1982</v>
      </c>
      <c r="Y305" t="s">
        <v>1983</v>
      </c>
      <c r="Z305" t="s">
        <v>1984</v>
      </c>
      <c r="AA305" t="s">
        <v>1985</v>
      </c>
      <c r="AB305" t="s">
        <v>1986</v>
      </c>
      <c r="AC305" t="s">
        <v>1987</v>
      </c>
      <c r="AD305" t="s">
        <v>1988</v>
      </c>
      <c r="AE305" t="s">
        <v>1989</v>
      </c>
      <c r="AF305" t="s">
        <v>1990</v>
      </c>
      <c r="AG305" t="s">
        <v>1991</v>
      </c>
      <c r="AH305" t="s">
        <v>1992</v>
      </c>
      <c r="AI305" t="s">
        <v>1813</v>
      </c>
      <c r="AJ305" t="s">
        <v>1814</v>
      </c>
      <c r="AK305" t="s">
        <v>1815</v>
      </c>
      <c r="AL305" t="s">
        <v>1816</v>
      </c>
    </row>
    <row r="306" spans="1:38">
      <c r="A306" t="str">
        <f t="shared" si="23"/>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6" s="4" t="s">
        <v>1724</v>
      </c>
      <c r="C306" t="s">
        <v>1961</v>
      </c>
      <c r="D306" t="s">
        <v>1962</v>
      </c>
      <c r="E306" t="s">
        <v>1963</v>
      </c>
      <c r="F306" t="s">
        <v>1964</v>
      </c>
      <c r="G306" t="s">
        <v>1965</v>
      </c>
      <c r="H306" t="s">
        <v>1966</v>
      </c>
      <c r="I306" t="s">
        <v>1967</v>
      </c>
      <c r="J306" t="s">
        <v>1968</v>
      </c>
      <c r="K306" t="s">
        <v>1969</v>
      </c>
      <c r="L306" t="s">
        <v>1970</v>
      </c>
      <c r="M306" t="s">
        <v>1971</v>
      </c>
      <c r="N306" t="s">
        <v>1972</v>
      </c>
      <c r="O306" t="s">
        <v>1973</v>
      </c>
      <c r="P306" t="s">
        <v>1974</v>
      </c>
      <c r="Q306" t="s">
        <v>1975</v>
      </c>
      <c r="R306" t="s">
        <v>1976</v>
      </c>
      <c r="S306" t="s">
        <v>1977</v>
      </c>
      <c r="T306" t="s">
        <v>1978</v>
      </c>
      <c r="U306" t="s">
        <v>1979</v>
      </c>
      <c r="V306" t="s">
        <v>1980</v>
      </c>
      <c r="W306" t="s">
        <v>1981</v>
      </c>
      <c r="X306" t="s">
        <v>1982</v>
      </c>
      <c r="Y306" t="s">
        <v>1983</v>
      </c>
      <c r="Z306" t="s">
        <v>1984</v>
      </c>
      <c r="AA306" t="s">
        <v>1985</v>
      </c>
      <c r="AB306" t="s">
        <v>1986</v>
      </c>
      <c r="AC306" t="s">
        <v>1987</v>
      </c>
      <c r="AD306" t="s">
        <v>1988</v>
      </c>
      <c r="AE306" t="s">
        <v>1989</v>
      </c>
      <c r="AF306" t="s">
        <v>1990</v>
      </c>
      <c r="AG306" t="s">
        <v>1991</v>
      </c>
      <c r="AH306" t="s">
        <v>1992</v>
      </c>
      <c r="AI306" t="s">
        <v>1813</v>
      </c>
      <c r="AJ306" t="s">
        <v>1814</v>
      </c>
      <c r="AK306" t="s">
        <v>1815</v>
      </c>
      <c r="AL306" t="s">
        <v>1816</v>
      </c>
    </row>
    <row r="307" spans="1:38">
      <c r="A307"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7" s="4" t="s">
        <v>1725</v>
      </c>
      <c r="C307" t="s">
        <v>1993</v>
      </c>
      <c r="D307" t="s">
        <v>1994</v>
      </c>
      <c r="E307" t="s">
        <v>1995</v>
      </c>
      <c r="F307" t="s">
        <v>1996</v>
      </c>
      <c r="G307" t="s">
        <v>1997</v>
      </c>
      <c r="H307" t="s">
        <v>1998</v>
      </c>
      <c r="I307" t="s">
        <v>1999</v>
      </c>
      <c r="J307" t="s">
        <v>2000</v>
      </c>
      <c r="K307" t="s">
        <v>2001</v>
      </c>
      <c r="L307" t="s">
        <v>2002</v>
      </c>
      <c r="M307" t="s">
        <v>2003</v>
      </c>
      <c r="N307" t="s">
        <v>2004</v>
      </c>
      <c r="O307" t="s">
        <v>2005</v>
      </c>
      <c r="P307" t="s">
        <v>2006</v>
      </c>
      <c r="Q307" t="s">
        <v>2007</v>
      </c>
      <c r="R307" t="s">
        <v>2008</v>
      </c>
      <c r="S307" t="s">
        <v>2009</v>
      </c>
      <c r="T307" t="s">
        <v>2010</v>
      </c>
      <c r="U307" t="s">
        <v>2011</v>
      </c>
      <c r="V307" t="s">
        <v>2012</v>
      </c>
      <c r="W307" t="s">
        <v>2013</v>
      </c>
      <c r="X307" t="s">
        <v>2014</v>
      </c>
      <c r="Y307" t="s">
        <v>2015</v>
      </c>
      <c r="Z307" t="s">
        <v>2016</v>
      </c>
      <c r="AA307" t="s">
        <v>2017</v>
      </c>
      <c r="AB307" t="s">
        <v>2018</v>
      </c>
      <c r="AC307" t="s">
        <v>2019</v>
      </c>
      <c r="AD307" t="s">
        <v>2020</v>
      </c>
      <c r="AE307" t="s">
        <v>2021</v>
      </c>
      <c r="AF307" t="s">
        <v>2022</v>
      </c>
      <c r="AG307" t="s">
        <v>2023</v>
      </c>
      <c r="AH307" t="s">
        <v>2024</v>
      </c>
      <c r="AI307" t="s">
        <v>1813</v>
      </c>
      <c r="AJ307" t="s">
        <v>1814</v>
      </c>
      <c r="AK307" t="s">
        <v>1815</v>
      </c>
      <c r="AL307" t="s">
        <v>1816</v>
      </c>
    </row>
    <row r="308" spans="1:38">
      <c r="A308"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8" s="4" t="s">
        <v>1725</v>
      </c>
      <c r="C308" t="s">
        <v>1993</v>
      </c>
      <c r="D308" t="s">
        <v>1994</v>
      </c>
      <c r="E308" t="s">
        <v>1995</v>
      </c>
      <c r="F308" t="s">
        <v>1996</v>
      </c>
      <c r="G308" t="s">
        <v>1997</v>
      </c>
      <c r="H308" t="s">
        <v>1998</v>
      </c>
      <c r="I308" t="s">
        <v>1999</v>
      </c>
      <c r="J308" t="s">
        <v>2000</v>
      </c>
      <c r="K308" t="s">
        <v>2001</v>
      </c>
      <c r="L308" t="s">
        <v>2002</v>
      </c>
      <c r="M308" t="s">
        <v>2003</v>
      </c>
      <c r="N308" t="s">
        <v>2004</v>
      </c>
      <c r="O308" t="s">
        <v>2005</v>
      </c>
      <c r="P308" t="s">
        <v>2006</v>
      </c>
      <c r="Q308" t="s">
        <v>2007</v>
      </c>
      <c r="R308" t="s">
        <v>2008</v>
      </c>
      <c r="S308" t="s">
        <v>2009</v>
      </c>
      <c r="T308" t="s">
        <v>2010</v>
      </c>
      <c r="U308" t="s">
        <v>2011</v>
      </c>
      <c r="V308" t="s">
        <v>2012</v>
      </c>
      <c r="W308" t="s">
        <v>2013</v>
      </c>
      <c r="X308" t="s">
        <v>2014</v>
      </c>
      <c r="Y308" t="s">
        <v>2015</v>
      </c>
      <c r="Z308" t="s">
        <v>2016</v>
      </c>
      <c r="AA308" t="s">
        <v>2017</v>
      </c>
      <c r="AB308" t="s">
        <v>2018</v>
      </c>
      <c r="AC308" t="s">
        <v>2019</v>
      </c>
      <c r="AD308" t="s">
        <v>2020</v>
      </c>
      <c r="AE308" t="s">
        <v>2021</v>
      </c>
      <c r="AF308" t="s">
        <v>2022</v>
      </c>
      <c r="AG308" t="s">
        <v>2023</v>
      </c>
      <c r="AH308" t="s">
        <v>2024</v>
      </c>
      <c r="AI308" t="s">
        <v>1813</v>
      </c>
      <c r="AJ308" t="s">
        <v>1814</v>
      </c>
      <c r="AK308" t="s">
        <v>1815</v>
      </c>
      <c r="AL308" t="s">
        <v>1816</v>
      </c>
    </row>
    <row r="309" spans="1:38">
      <c r="A309"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9" s="4" t="s">
        <v>1725</v>
      </c>
      <c r="C309" t="s">
        <v>1993</v>
      </c>
      <c r="D309" t="s">
        <v>1994</v>
      </c>
      <c r="E309" t="s">
        <v>1995</v>
      </c>
      <c r="F309" t="s">
        <v>1996</v>
      </c>
      <c r="G309" t="s">
        <v>1997</v>
      </c>
      <c r="H309" t="s">
        <v>1998</v>
      </c>
      <c r="I309" t="s">
        <v>1999</v>
      </c>
      <c r="J309" t="s">
        <v>2000</v>
      </c>
      <c r="K309" t="s">
        <v>2001</v>
      </c>
      <c r="L309" t="s">
        <v>2002</v>
      </c>
      <c r="M309" t="s">
        <v>2003</v>
      </c>
      <c r="N309" t="s">
        <v>2004</v>
      </c>
      <c r="O309" t="s">
        <v>2005</v>
      </c>
      <c r="P309" t="s">
        <v>2006</v>
      </c>
      <c r="Q309" t="s">
        <v>2007</v>
      </c>
      <c r="R309" t="s">
        <v>2008</v>
      </c>
      <c r="S309" t="s">
        <v>2009</v>
      </c>
      <c r="T309" t="s">
        <v>2010</v>
      </c>
      <c r="U309" t="s">
        <v>2011</v>
      </c>
      <c r="V309" t="s">
        <v>2012</v>
      </c>
      <c r="W309" t="s">
        <v>2013</v>
      </c>
      <c r="X309" t="s">
        <v>2014</v>
      </c>
      <c r="Y309" t="s">
        <v>2015</v>
      </c>
      <c r="Z309" t="s">
        <v>2016</v>
      </c>
      <c r="AA309" t="s">
        <v>2017</v>
      </c>
      <c r="AB309" t="s">
        <v>2018</v>
      </c>
      <c r="AC309" t="s">
        <v>2019</v>
      </c>
      <c r="AD309" t="s">
        <v>2020</v>
      </c>
      <c r="AE309" t="s">
        <v>2021</v>
      </c>
      <c r="AF309" t="s">
        <v>2022</v>
      </c>
      <c r="AG309" t="s">
        <v>2023</v>
      </c>
      <c r="AH309" t="s">
        <v>2024</v>
      </c>
      <c r="AI309" t="s">
        <v>1813</v>
      </c>
      <c r="AJ309" t="s">
        <v>1814</v>
      </c>
      <c r="AK309" t="s">
        <v>1815</v>
      </c>
      <c r="AL309" t="s">
        <v>1816</v>
      </c>
    </row>
    <row r="310" spans="1:38">
      <c r="A310"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0" s="4" t="s">
        <v>1725</v>
      </c>
      <c r="C310" t="s">
        <v>1993</v>
      </c>
      <c r="D310" t="s">
        <v>1994</v>
      </c>
      <c r="E310" t="s">
        <v>1995</v>
      </c>
      <c r="F310" t="s">
        <v>1996</v>
      </c>
      <c r="G310" t="s">
        <v>1997</v>
      </c>
      <c r="H310" t="s">
        <v>1998</v>
      </c>
      <c r="I310" t="s">
        <v>1999</v>
      </c>
      <c r="J310" t="s">
        <v>2000</v>
      </c>
      <c r="K310" t="s">
        <v>2001</v>
      </c>
      <c r="L310" t="s">
        <v>2002</v>
      </c>
      <c r="M310" t="s">
        <v>2003</v>
      </c>
      <c r="N310" t="s">
        <v>2004</v>
      </c>
      <c r="O310" t="s">
        <v>2005</v>
      </c>
      <c r="P310" t="s">
        <v>2006</v>
      </c>
      <c r="Q310" t="s">
        <v>2007</v>
      </c>
      <c r="R310" t="s">
        <v>2008</v>
      </c>
      <c r="S310" t="s">
        <v>2009</v>
      </c>
      <c r="T310" t="s">
        <v>2010</v>
      </c>
      <c r="U310" t="s">
        <v>2011</v>
      </c>
      <c r="V310" t="s">
        <v>2012</v>
      </c>
      <c r="W310" t="s">
        <v>2013</v>
      </c>
      <c r="X310" t="s">
        <v>2014</v>
      </c>
      <c r="Y310" t="s">
        <v>2015</v>
      </c>
      <c r="Z310" t="s">
        <v>2016</v>
      </c>
      <c r="AA310" t="s">
        <v>2017</v>
      </c>
      <c r="AB310" t="s">
        <v>2018</v>
      </c>
      <c r="AC310" t="s">
        <v>2019</v>
      </c>
      <c r="AD310" t="s">
        <v>2020</v>
      </c>
      <c r="AE310" t="s">
        <v>2021</v>
      </c>
      <c r="AF310" t="s">
        <v>2022</v>
      </c>
      <c r="AG310" t="s">
        <v>2023</v>
      </c>
      <c r="AH310" t="s">
        <v>2024</v>
      </c>
      <c r="AI310" t="s">
        <v>1813</v>
      </c>
      <c r="AJ310" t="s">
        <v>1814</v>
      </c>
      <c r="AK310" t="s">
        <v>1815</v>
      </c>
      <c r="AL310" t="s">
        <v>1816</v>
      </c>
    </row>
    <row r="311" spans="1:38">
      <c r="A311"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1" s="4" t="s">
        <v>1725</v>
      </c>
      <c r="C311" t="s">
        <v>1993</v>
      </c>
      <c r="D311" t="s">
        <v>1994</v>
      </c>
      <c r="E311" t="s">
        <v>1995</v>
      </c>
      <c r="F311" t="s">
        <v>1996</v>
      </c>
      <c r="G311" t="s">
        <v>1997</v>
      </c>
      <c r="H311" t="s">
        <v>1998</v>
      </c>
      <c r="I311" t="s">
        <v>1999</v>
      </c>
      <c r="J311" t="s">
        <v>2000</v>
      </c>
      <c r="K311" t="s">
        <v>2001</v>
      </c>
      <c r="L311" t="s">
        <v>2002</v>
      </c>
      <c r="M311" t="s">
        <v>2003</v>
      </c>
      <c r="N311" t="s">
        <v>2004</v>
      </c>
      <c r="O311" t="s">
        <v>2005</v>
      </c>
      <c r="P311" t="s">
        <v>2006</v>
      </c>
      <c r="Q311" t="s">
        <v>2007</v>
      </c>
      <c r="R311" t="s">
        <v>2008</v>
      </c>
      <c r="S311" t="s">
        <v>2009</v>
      </c>
      <c r="T311" t="s">
        <v>2010</v>
      </c>
      <c r="U311" t="s">
        <v>2011</v>
      </c>
      <c r="V311" t="s">
        <v>2012</v>
      </c>
      <c r="W311" t="s">
        <v>2013</v>
      </c>
      <c r="X311" t="s">
        <v>2014</v>
      </c>
      <c r="Y311" t="s">
        <v>2015</v>
      </c>
      <c r="Z311" t="s">
        <v>2016</v>
      </c>
      <c r="AA311" t="s">
        <v>2017</v>
      </c>
      <c r="AB311" t="s">
        <v>2018</v>
      </c>
      <c r="AC311" t="s">
        <v>2019</v>
      </c>
      <c r="AD311" t="s">
        <v>2020</v>
      </c>
      <c r="AE311" t="s">
        <v>2021</v>
      </c>
      <c r="AF311" t="s">
        <v>2022</v>
      </c>
      <c r="AG311" t="s">
        <v>2023</v>
      </c>
      <c r="AH311" t="s">
        <v>2024</v>
      </c>
      <c r="AI311" t="s">
        <v>1813</v>
      </c>
      <c r="AJ311" t="s">
        <v>1814</v>
      </c>
      <c r="AK311" t="s">
        <v>1815</v>
      </c>
      <c r="AL311" t="s">
        <v>1816</v>
      </c>
    </row>
    <row r="312" spans="1:38">
      <c r="A312"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2" s="4" t="s">
        <v>1725</v>
      </c>
      <c r="C312" t="s">
        <v>1993</v>
      </c>
      <c r="D312" t="s">
        <v>1994</v>
      </c>
      <c r="E312" t="s">
        <v>1995</v>
      </c>
      <c r="F312" t="s">
        <v>1996</v>
      </c>
      <c r="G312" t="s">
        <v>1997</v>
      </c>
      <c r="H312" t="s">
        <v>1998</v>
      </c>
      <c r="I312" t="s">
        <v>1999</v>
      </c>
      <c r="J312" t="s">
        <v>2000</v>
      </c>
      <c r="K312" t="s">
        <v>2001</v>
      </c>
      <c r="L312" t="s">
        <v>2002</v>
      </c>
      <c r="M312" t="s">
        <v>2003</v>
      </c>
      <c r="N312" t="s">
        <v>2004</v>
      </c>
      <c r="O312" t="s">
        <v>2005</v>
      </c>
      <c r="P312" t="s">
        <v>2006</v>
      </c>
      <c r="Q312" t="s">
        <v>2007</v>
      </c>
      <c r="R312" t="s">
        <v>2008</v>
      </c>
      <c r="S312" t="s">
        <v>2009</v>
      </c>
      <c r="T312" t="s">
        <v>2010</v>
      </c>
      <c r="U312" t="s">
        <v>2011</v>
      </c>
      <c r="V312" t="s">
        <v>2012</v>
      </c>
      <c r="W312" t="s">
        <v>2013</v>
      </c>
      <c r="X312" t="s">
        <v>2014</v>
      </c>
      <c r="Y312" t="s">
        <v>2015</v>
      </c>
      <c r="Z312" t="s">
        <v>2016</v>
      </c>
      <c r="AA312" t="s">
        <v>2017</v>
      </c>
      <c r="AB312" t="s">
        <v>2018</v>
      </c>
      <c r="AC312" t="s">
        <v>2019</v>
      </c>
      <c r="AD312" t="s">
        <v>2020</v>
      </c>
      <c r="AE312" t="s">
        <v>2021</v>
      </c>
      <c r="AF312" t="s">
        <v>2022</v>
      </c>
      <c r="AG312" t="s">
        <v>2023</v>
      </c>
      <c r="AH312" t="s">
        <v>2024</v>
      </c>
      <c r="AI312" t="s">
        <v>1813</v>
      </c>
      <c r="AJ312" t="s">
        <v>1814</v>
      </c>
      <c r="AK312" t="s">
        <v>1815</v>
      </c>
      <c r="AL312" t="s">
        <v>1816</v>
      </c>
    </row>
    <row r="313" spans="1:38">
      <c r="A313"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3" s="4" t="s">
        <v>1725</v>
      </c>
      <c r="C313" t="s">
        <v>1993</v>
      </c>
      <c r="D313" t="s">
        <v>1994</v>
      </c>
      <c r="E313" t="s">
        <v>1995</v>
      </c>
      <c r="F313" t="s">
        <v>1996</v>
      </c>
      <c r="G313" t="s">
        <v>1997</v>
      </c>
      <c r="H313" t="s">
        <v>1998</v>
      </c>
      <c r="I313" t="s">
        <v>1999</v>
      </c>
      <c r="J313" t="s">
        <v>2000</v>
      </c>
      <c r="K313" t="s">
        <v>2001</v>
      </c>
      <c r="L313" t="s">
        <v>2002</v>
      </c>
      <c r="M313" t="s">
        <v>2003</v>
      </c>
      <c r="N313" t="s">
        <v>2004</v>
      </c>
      <c r="O313" t="s">
        <v>2005</v>
      </c>
      <c r="P313" t="s">
        <v>2006</v>
      </c>
      <c r="Q313" t="s">
        <v>2007</v>
      </c>
      <c r="R313" t="s">
        <v>2008</v>
      </c>
      <c r="S313" t="s">
        <v>2009</v>
      </c>
      <c r="T313" t="s">
        <v>2010</v>
      </c>
      <c r="U313" t="s">
        <v>2011</v>
      </c>
      <c r="V313" t="s">
        <v>2012</v>
      </c>
      <c r="W313" t="s">
        <v>2013</v>
      </c>
      <c r="X313" t="s">
        <v>2014</v>
      </c>
      <c r="Y313" t="s">
        <v>2015</v>
      </c>
      <c r="Z313" t="s">
        <v>2016</v>
      </c>
      <c r="AA313" t="s">
        <v>2017</v>
      </c>
      <c r="AB313" t="s">
        <v>2018</v>
      </c>
      <c r="AC313" t="s">
        <v>2019</v>
      </c>
      <c r="AD313" t="s">
        <v>2020</v>
      </c>
      <c r="AE313" t="s">
        <v>2021</v>
      </c>
      <c r="AF313" t="s">
        <v>2022</v>
      </c>
      <c r="AG313" t="s">
        <v>2023</v>
      </c>
      <c r="AH313" t="s">
        <v>2024</v>
      </c>
      <c r="AI313" t="s">
        <v>1813</v>
      </c>
      <c r="AJ313" t="s">
        <v>1814</v>
      </c>
      <c r="AK313" t="s">
        <v>1815</v>
      </c>
      <c r="AL313" t="s">
        <v>1816</v>
      </c>
    </row>
    <row r="314" spans="1:38">
      <c r="A314"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4" s="4" t="s">
        <v>1725</v>
      </c>
      <c r="C314" t="s">
        <v>1993</v>
      </c>
      <c r="D314" t="s">
        <v>1994</v>
      </c>
      <c r="E314" t="s">
        <v>1995</v>
      </c>
      <c r="F314" t="s">
        <v>1996</v>
      </c>
      <c r="G314" t="s">
        <v>1997</v>
      </c>
      <c r="H314" t="s">
        <v>1998</v>
      </c>
      <c r="I314" t="s">
        <v>1999</v>
      </c>
      <c r="J314" t="s">
        <v>2000</v>
      </c>
      <c r="K314" t="s">
        <v>2001</v>
      </c>
      <c r="L314" t="s">
        <v>2002</v>
      </c>
      <c r="M314" t="s">
        <v>2003</v>
      </c>
      <c r="N314" t="s">
        <v>2004</v>
      </c>
      <c r="O314" t="s">
        <v>2005</v>
      </c>
      <c r="P314" t="s">
        <v>2006</v>
      </c>
      <c r="Q314" t="s">
        <v>2007</v>
      </c>
      <c r="R314" t="s">
        <v>2008</v>
      </c>
      <c r="S314" t="s">
        <v>2009</v>
      </c>
      <c r="T314" t="s">
        <v>2010</v>
      </c>
      <c r="U314" t="s">
        <v>2011</v>
      </c>
      <c r="V314" t="s">
        <v>2012</v>
      </c>
      <c r="W314" t="s">
        <v>2013</v>
      </c>
      <c r="X314" t="s">
        <v>2014</v>
      </c>
      <c r="Y314" t="s">
        <v>2015</v>
      </c>
      <c r="Z314" t="s">
        <v>2016</v>
      </c>
      <c r="AA314" t="s">
        <v>2017</v>
      </c>
      <c r="AB314" t="s">
        <v>2018</v>
      </c>
      <c r="AC314" t="s">
        <v>2019</v>
      </c>
      <c r="AD314" t="s">
        <v>2020</v>
      </c>
      <c r="AE314" t="s">
        <v>2021</v>
      </c>
      <c r="AF314" t="s">
        <v>2022</v>
      </c>
      <c r="AG314" t="s">
        <v>2023</v>
      </c>
      <c r="AH314" t="s">
        <v>2024</v>
      </c>
      <c r="AI314" t="s">
        <v>1813</v>
      </c>
      <c r="AJ314" t="s">
        <v>1814</v>
      </c>
      <c r="AK314" t="s">
        <v>1815</v>
      </c>
      <c r="AL314" t="s">
        <v>1816</v>
      </c>
    </row>
    <row r="315" spans="1:38">
      <c r="A315"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5" s="4" t="s">
        <v>1725</v>
      </c>
      <c r="C315" t="s">
        <v>1993</v>
      </c>
      <c r="D315" t="s">
        <v>1994</v>
      </c>
      <c r="E315" t="s">
        <v>1995</v>
      </c>
      <c r="F315" t="s">
        <v>1996</v>
      </c>
      <c r="G315" t="s">
        <v>1997</v>
      </c>
      <c r="H315" t="s">
        <v>1998</v>
      </c>
      <c r="I315" t="s">
        <v>1999</v>
      </c>
      <c r="J315" t="s">
        <v>2000</v>
      </c>
      <c r="K315" t="s">
        <v>2001</v>
      </c>
      <c r="L315" t="s">
        <v>2002</v>
      </c>
      <c r="M315" t="s">
        <v>2003</v>
      </c>
      <c r="N315" t="s">
        <v>2004</v>
      </c>
      <c r="O315" t="s">
        <v>2005</v>
      </c>
      <c r="P315" t="s">
        <v>2006</v>
      </c>
      <c r="Q315" t="s">
        <v>2007</v>
      </c>
      <c r="R315" t="s">
        <v>2008</v>
      </c>
      <c r="S315" t="s">
        <v>2009</v>
      </c>
      <c r="T315" t="s">
        <v>2010</v>
      </c>
      <c r="U315" t="s">
        <v>2011</v>
      </c>
      <c r="V315" t="s">
        <v>2012</v>
      </c>
      <c r="W315" t="s">
        <v>2013</v>
      </c>
      <c r="X315" t="s">
        <v>2014</v>
      </c>
      <c r="Y315" t="s">
        <v>2015</v>
      </c>
      <c r="Z315" t="s">
        <v>2016</v>
      </c>
      <c r="AA315" t="s">
        <v>2017</v>
      </c>
      <c r="AB315" t="s">
        <v>2018</v>
      </c>
      <c r="AC315" t="s">
        <v>2019</v>
      </c>
      <c r="AD315" t="s">
        <v>2020</v>
      </c>
      <c r="AE315" t="s">
        <v>2021</v>
      </c>
      <c r="AF315" t="s">
        <v>2022</v>
      </c>
      <c r="AG315" t="s">
        <v>2023</v>
      </c>
      <c r="AH315" t="s">
        <v>2024</v>
      </c>
      <c r="AI315" t="s">
        <v>1813</v>
      </c>
      <c r="AJ315" t="s">
        <v>1814</v>
      </c>
      <c r="AK315" t="s">
        <v>1815</v>
      </c>
      <c r="AL315" t="s">
        <v>1816</v>
      </c>
    </row>
    <row r="316" spans="1:38">
      <c r="A316"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6" s="4" t="s">
        <v>1725</v>
      </c>
      <c r="C316" t="s">
        <v>1993</v>
      </c>
      <c r="D316" t="s">
        <v>1994</v>
      </c>
      <c r="E316" t="s">
        <v>1995</v>
      </c>
      <c r="F316" t="s">
        <v>1996</v>
      </c>
      <c r="G316" t="s">
        <v>1997</v>
      </c>
      <c r="H316" t="s">
        <v>1998</v>
      </c>
      <c r="I316" t="s">
        <v>1999</v>
      </c>
      <c r="J316" t="s">
        <v>2000</v>
      </c>
      <c r="K316" t="s">
        <v>2001</v>
      </c>
      <c r="L316" t="s">
        <v>2002</v>
      </c>
      <c r="M316" t="s">
        <v>2003</v>
      </c>
      <c r="N316" t="s">
        <v>2004</v>
      </c>
      <c r="O316" t="s">
        <v>2005</v>
      </c>
      <c r="P316" t="s">
        <v>2006</v>
      </c>
      <c r="Q316" t="s">
        <v>2007</v>
      </c>
      <c r="R316" t="s">
        <v>2008</v>
      </c>
      <c r="S316" t="s">
        <v>2009</v>
      </c>
      <c r="T316" t="s">
        <v>2010</v>
      </c>
      <c r="U316" t="s">
        <v>2011</v>
      </c>
      <c r="V316" t="s">
        <v>2012</v>
      </c>
      <c r="W316" t="s">
        <v>2013</v>
      </c>
      <c r="X316" t="s">
        <v>2014</v>
      </c>
      <c r="Y316" t="s">
        <v>2015</v>
      </c>
      <c r="Z316" t="s">
        <v>2016</v>
      </c>
      <c r="AA316" t="s">
        <v>2017</v>
      </c>
      <c r="AB316" t="s">
        <v>2018</v>
      </c>
      <c r="AC316" t="s">
        <v>2019</v>
      </c>
      <c r="AD316" t="s">
        <v>2020</v>
      </c>
      <c r="AE316" t="s">
        <v>2021</v>
      </c>
      <c r="AF316" t="s">
        <v>2022</v>
      </c>
      <c r="AG316" t="s">
        <v>2023</v>
      </c>
      <c r="AH316" t="s">
        <v>2024</v>
      </c>
      <c r="AI316" t="s">
        <v>1813</v>
      </c>
      <c r="AJ316" t="s">
        <v>1814</v>
      </c>
      <c r="AK316" t="s">
        <v>1815</v>
      </c>
      <c r="AL316" t="s">
        <v>1816</v>
      </c>
    </row>
    <row r="317" spans="1:38">
      <c r="A317"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7" s="4" t="s">
        <v>1725</v>
      </c>
      <c r="C317" t="s">
        <v>1993</v>
      </c>
      <c r="D317" t="s">
        <v>1994</v>
      </c>
      <c r="E317" t="s">
        <v>1995</v>
      </c>
      <c r="F317" t="s">
        <v>1996</v>
      </c>
      <c r="G317" t="s">
        <v>1997</v>
      </c>
      <c r="H317" t="s">
        <v>1998</v>
      </c>
      <c r="I317" t="s">
        <v>1999</v>
      </c>
      <c r="J317" t="s">
        <v>2000</v>
      </c>
      <c r="K317" t="s">
        <v>2001</v>
      </c>
      <c r="L317" t="s">
        <v>2002</v>
      </c>
      <c r="M317" t="s">
        <v>2003</v>
      </c>
      <c r="N317" t="s">
        <v>2004</v>
      </c>
      <c r="O317" t="s">
        <v>2005</v>
      </c>
      <c r="P317" t="s">
        <v>2006</v>
      </c>
      <c r="Q317" t="s">
        <v>2007</v>
      </c>
      <c r="R317" t="s">
        <v>2008</v>
      </c>
      <c r="S317" t="s">
        <v>2009</v>
      </c>
      <c r="T317" t="s">
        <v>2010</v>
      </c>
      <c r="U317" t="s">
        <v>2011</v>
      </c>
      <c r="V317" t="s">
        <v>2012</v>
      </c>
      <c r="W317" t="s">
        <v>2013</v>
      </c>
      <c r="X317" t="s">
        <v>2014</v>
      </c>
      <c r="Y317" t="s">
        <v>2015</v>
      </c>
      <c r="Z317" t="s">
        <v>2016</v>
      </c>
      <c r="AA317" t="s">
        <v>2017</v>
      </c>
      <c r="AB317" t="s">
        <v>2018</v>
      </c>
      <c r="AC317" t="s">
        <v>2019</v>
      </c>
      <c r="AD317" t="s">
        <v>2020</v>
      </c>
      <c r="AE317" t="s">
        <v>2021</v>
      </c>
      <c r="AF317" t="s">
        <v>2022</v>
      </c>
      <c r="AG317" t="s">
        <v>2023</v>
      </c>
      <c r="AH317" t="s">
        <v>2024</v>
      </c>
      <c r="AI317" t="s">
        <v>1813</v>
      </c>
      <c r="AJ317" t="s">
        <v>1814</v>
      </c>
      <c r="AK317" t="s">
        <v>1815</v>
      </c>
      <c r="AL317" t="s">
        <v>1816</v>
      </c>
    </row>
    <row r="318" spans="1:38">
      <c r="A318" t="str">
        <f t="shared" si="23"/>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8" s="4" t="s">
        <v>1725</v>
      </c>
      <c r="C318" t="s">
        <v>1993</v>
      </c>
      <c r="D318" t="s">
        <v>1994</v>
      </c>
      <c r="E318" t="s">
        <v>1995</v>
      </c>
      <c r="F318" t="s">
        <v>1996</v>
      </c>
      <c r="G318" t="s">
        <v>1997</v>
      </c>
      <c r="H318" t="s">
        <v>1998</v>
      </c>
      <c r="I318" t="s">
        <v>1999</v>
      </c>
      <c r="J318" t="s">
        <v>2000</v>
      </c>
      <c r="K318" t="s">
        <v>2001</v>
      </c>
      <c r="L318" t="s">
        <v>2002</v>
      </c>
      <c r="M318" t="s">
        <v>2003</v>
      </c>
      <c r="N318" t="s">
        <v>2004</v>
      </c>
      <c r="O318" t="s">
        <v>2005</v>
      </c>
      <c r="P318" t="s">
        <v>2006</v>
      </c>
      <c r="Q318" t="s">
        <v>2007</v>
      </c>
      <c r="R318" t="s">
        <v>2008</v>
      </c>
      <c r="S318" t="s">
        <v>2009</v>
      </c>
      <c r="T318" t="s">
        <v>2010</v>
      </c>
      <c r="U318" t="s">
        <v>2011</v>
      </c>
      <c r="V318" t="s">
        <v>2012</v>
      </c>
      <c r="W318" t="s">
        <v>2013</v>
      </c>
      <c r="X318" t="s">
        <v>2014</v>
      </c>
      <c r="Y318" t="s">
        <v>2015</v>
      </c>
      <c r="Z318" t="s">
        <v>2016</v>
      </c>
      <c r="AA318" t="s">
        <v>2017</v>
      </c>
      <c r="AB318" t="s">
        <v>2018</v>
      </c>
      <c r="AC318" t="s">
        <v>2019</v>
      </c>
      <c r="AD318" t="s">
        <v>2020</v>
      </c>
      <c r="AE318" t="s">
        <v>2021</v>
      </c>
      <c r="AF318" t="s">
        <v>2022</v>
      </c>
      <c r="AG318" t="s">
        <v>2023</v>
      </c>
      <c r="AH318" t="s">
        <v>2024</v>
      </c>
      <c r="AI318" t="s">
        <v>1813</v>
      </c>
      <c r="AJ318" t="s">
        <v>1814</v>
      </c>
      <c r="AK318" t="s">
        <v>1815</v>
      </c>
      <c r="AL318" t="s">
        <v>1816</v>
      </c>
    </row>
    <row r="319" spans="1:38">
      <c r="A319" t="str">
        <f t="shared" ref="A319" si="24">B319&amp;";"&amp;C319&amp;";"&amp;D319&amp;";"&amp;E319&amp;";"&amp;F319&amp;";"&amp;G319&amp;";"&amp;H319&amp;";"&amp;I319&amp;";"&amp;J319&amp;";"&amp;K319&amp;";"&amp;L319&amp;";"&amp;M319&amp;";"&amp;N319&amp;";"&amp;O319&amp;";"&amp;P319&amp;";"&amp;Q319&amp;";"&amp;R319&amp;";"&amp;S319&amp;";"&amp;T319&amp;";"&amp;U319&amp;";"&amp;V319&amp;";"&amp;W319&amp;";"&amp;X319&amp;";"&amp;Y319&amp;";"&amp;Z319&amp;";"&amp;AA319&amp;";"&amp;AB319&amp;";"&amp;AC319&amp;";"&amp;AD319&amp;";"&amp;AE319&amp;";"&amp;AF319&amp;";"&amp;AG319&amp;";"&amp;AH319&amp;";"&amp;AI319&amp;";"&amp;AJ319&amp;";"&amp;AK319&amp;";"&amp;AL319</f>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9" s="4" t="s">
        <v>1725</v>
      </c>
      <c r="C319" t="s">
        <v>1993</v>
      </c>
      <c r="D319" t="s">
        <v>1994</v>
      </c>
      <c r="E319" t="s">
        <v>1995</v>
      </c>
      <c r="F319" t="s">
        <v>1996</v>
      </c>
      <c r="G319" t="s">
        <v>1997</v>
      </c>
      <c r="H319" t="s">
        <v>1998</v>
      </c>
      <c r="I319" t="s">
        <v>1999</v>
      </c>
      <c r="J319" t="s">
        <v>2000</v>
      </c>
      <c r="K319" t="s">
        <v>2001</v>
      </c>
      <c r="L319" t="s">
        <v>2002</v>
      </c>
      <c r="M319" t="s">
        <v>2003</v>
      </c>
      <c r="N319" t="s">
        <v>2004</v>
      </c>
      <c r="O319" t="s">
        <v>2005</v>
      </c>
      <c r="P319" t="s">
        <v>2006</v>
      </c>
      <c r="Q319" t="s">
        <v>2007</v>
      </c>
      <c r="R319" t="s">
        <v>2008</v>
      </c>
      <c r="S319" t="s">
        <v>2009</v>
      </c>
      <c r="T319" t="s">
        <v>2010</v>
      </c>
      <c r="U319" t="s">
        <v>2011</v>
      </c>
      <c r="V319" t="s">
        <v>2012</v>
      </c>
      <c r="W319" t="s">
        <v>2013</v>
      </c>
      <c r="X319" t="s">
        <v>2014</v>
      </c>
      <c r="Y319" t="s">
        <v>2015</v>
      </c>
      <c r="Z319" t="s">
        <v>2016</v>
      </c>
      <c r="AA319" t="s">
        <v>2017</v>
      </c>
      <c r="AB319" t="s">
        <v>2018</v>
      </c>
      <c r="AC319" t="s">
        <v>2019</v>
      </c>
      <c r="AD319" t="s">
        <v>2020</v>
      </c>
      <c r="AE319" t="s">
        <v>2021</v>
      </c>
      <c r="AF319" t="s">
        <v>2022</v>
      </c>
      <c r="AG319" t="s">
        <v>2023</v>
      </c>
      <c r="AH319" t="s">
        <v>2024</v>
      </c>
      <c r="AI319" t="s">
        <v>1813</v>
      </c>
      <c r="AJ319" t="s">
        <v>1814</v>
      </c>
      <c r="AK319" t="s">
        <v>1815</v>
      </c>
      <c r="AL319" t="s">
        <v>1816</v>
      </c>
    </row>
    <row r="320" spans="1:38">
      <c r="A320" t="str">
        <f t="shared" ref="A320" si="25">B320&amp;";"&amp;C320&amp;";"&amp;D320&amp;";"&amp;E320&amp;";"&amp;F320&amp;";"&amp;G320&amp;";"&amp;H320&amp;";"&amp;I320&amp;";"&amp;J320&amp;";"&amp;K320&amp;";"&amp;L320&amp;";"&amp;M320&amp;";"&amp;N320&amp;";"&amp;O320&amp;";"&amp;P320&amp;";"&amp;Q320&amp;";"&amp;R320&amp;";"&amp;S320&amp;";"&amp;T320&amp;";"&amp;U320&amp;";"&amp;V320&amp;";"&amp;W320&amp;";"&amp;X320&amp;";"&amp;Y320&amp;";"&amp;Z320&amp;";"&amp;AA320&amp;";"&amp;AB320&amp;";"&amp;AC320&amp;";"&amp;AD320&amp;";"&amp;AE320&amp;";"&amp;AF320&amp;";"&amp;AG320&amp;";"&amp;AH320&amp;";"&amp;AI320&amp;";"&amp;AJ320&amp;";"&amp;AK320&amp;";"&amp;AL320</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0" s="4" t="s">
        <v>1726</v>
      </c>
      <c r="C320" t="s">
        <v>2025</v>
      </c>
      <c r="D320" t="s">
        <v>2026</v>
      </c>
      <c r="E320" t="s">
        <v>2027</v>
      </c>
      <c r="F320" t="s">
        <v>2028</v>
      </c>
      <c r="G320" t="s">
        <v>2029</v>
      </c>
      <c r="H320" t="s">
        <v>2030</v>
      </c>
      <c r="I320" t="s">
        <v>2031</v>
      </c>
      <c r="J320" t="s">
        <v>2032</v>
      </c>
      <c r="K320" t="s">
        <v>2033</v>
      </c>
      <c r="L320" t="s">
        <v>2034</v>
      </c>
      <c r="M320" t="s">
        <v>2035</v>
      </c>
      <c r="N320" t="s">
        <v>2036</v>
      </c>
      <c r="O320" t="s">
        <v>1865</v>
      </c>
      <c r="P320" t="s">
        <v>1866</v>
      </c>
      <c r="Q320" t="s">
        <v>1867</v>
      </c>
      <c r="R320" t="s">
        <v>1868</v>
      </c>
      <c r="S320" t="s">
        <v>1869</v>
      </c>
      <c r="T320" t="s">
        <v>1870</v>
      </c>
      <c r="U320" t="s">
        <v>1871</v>
      </c>
      <c r="V320" t="s">
        <v>1872</v>
      </c>
      <c r="W320" t="s">
        <v>1873</v>
      </c>
      <c r="X320" t="s">
        <v>1874</v>
      </c>
      <c r="Y320" t="s">
        <v>1875</v>
      </c>
      <c r="Z320" t="s">
        <v>1876</v>
      </c>
      <c r="AA320" t="s">
        <v>2017</v>
      </c>
      <c r="AB320" t="s">
        <v>2018</v>
      </c>
      <c r="AC320" t="s">
        <v>2019</v>
      </c>
      <c r="AD320" t="s">
        <v>2020</v>
      </c>
      <c r="AE320" t="s">
        <v>2037</v>
      </c>
      <c r="AF320" t="s">
        <v>2038</v>
      </c>
      <c r="AG320" t="s">
        <v>2039</v>
      </c>
      <c r="AH320" t="s">
        <v>2040</v>
      </c>
      <c r="AI320" t="s">
        <v>1813</v>
      </c>
      <c r="AJ320" t="s">
        <v>1814</v>
      </c>
      <c r="AK320" t="s">
        <v>1815</v>
      </c>
      <c r="AL320" t="s">
        <v>1816</v>
      </c>
    </row>
    <row r="321" spans="1:38">
      <c r="A321" t="str">
        <f t="shared" ref="A321" si="26">B321&amp;";"&amp;C321&amp;";"&amp;D321&amp;";"&amp;E321&amp;";"&amp;F321&amp;";"&amp;G321&amp;";"&amp;H321&amp;";"&amp;I321&amp;";"&amp;J321&amp;";"&amp;K321&amp;";"&amp;L321&amp;";"&amp;M321&amp;";"&amp;N321&amp;";"&amp;O321&amp;";"&amp;P321&amp;";"&amp;Q321&amp;";"&amp;R321&amp;";"&amp;S321&amp;";"&amp;T321&amp;";"&amp;U321&amp;";"&amp;V321&amp;";"&amp;W321&amp;";"&amp;X321&amp;";"&amp;Y321&amp;";"&amp;Z321&amp;";"&amp;AA321&amp;";"&amp;AB321&amp;";"&amp;AC321&amp;";"&amp;AD321&amp;";"&amp;AE321&amp;";"&amp;AF321&amp;";"&amp;AG321&amp;";"&amp;AH321&amp;";"&amp;AI321&amp;";"&amp;AJ321&amp;";"&amp;AK321&amp;";"&amp;AL321</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1" s="4" t="s">
        <v>1726</v>
      </c>
      <c r="C321" t="s">
        <v>2025</v>
      </c>
      <c r="D321" t="s">
        <v>2026</v>
      </c>
      <c r="E321" t="s">
        <v>2027</v>
      </c>
      <c r="F321" t="s">
        <v>2028</v>
      </c>
      <c r="G321" t="s">
        <v>2029</v>
      </c>
      <c r="H321" t="s">
        <v>2030</v>
      </c>
      <c r="I321" t="s">
        <v>2031</v>
      </c>
      <c r="J321" t="s">
        <v>2032</v>
      </c>
      <c r="K321" t="s">
        <v>2033</v>
      </c>
      <c r="L321" t="s">
        <v>2034</v>
      </c>
      <c r="M321" t="s">
        <v>2035</v>
      </c>
      <c r="N321" t="s">
        <v>2036</v>
      </c>
      <c r="O321" t="s">
        <v>1865</v>
      </c>
      <c r="P321" t="s">
        <v>1866</v>
      </c>
      <c r="Q321" t="s">
        <v>1867</v>
      </c>
      <c r="R321" t="s">
        <v>1868</v>
      </c>
      <c r="S321" t="s">
        <v>1869</v>
      </c>
      <c r="T321" t="s">
        <v>1870</v>
      </c>
      <c r="U321" t="s">
        <v>1871</v>
      </c>
      <c r="V321" t="s">
        <v>1872</v>
      </c>
      <c r="W321" t="s">
        <v>1873</v>
      </c>
      <c r="X321" t="s">
        <v>1874</v>
      </c>
      <c r="Y321" t="s">
        <v>1875</v>
      </c>
      <c r="Z321" t="s">
        <v>1876</v>
      </c>
      <c r="AA321" t="s">
        <v>2017</v>
      </c>
      <c r="AB321" t="s">
        <v>2018</v>
      </c>
      <c r="AC321" t="s">
        <v>2019</v>
      </c>
      <c r="AD321" t="s">
        <v>2020</v>
      </c>
      <c r="AE321" t="s">
        <v>2037</v>
      </c>
      <c r="AF321" t="s">
        <v>2038</v>
      </c>
      <c r="AG321" t="s">
        <v>2039</v>
      </c>
      <c r="AH321" t="s">
        <v>2040</v>
      </c>
      <c r="AI321" t="s">
        <v>1813</v>
      </c>
      <c r="AJ321" t="s">
        <v>1814</v>
      </c>
      <c r="AK321" t="s">
        <v>1815</v>
      </c>
      <c r="AL321" t="s">
        <v>1816</v>
      </c>
    </row>
    <row r="322" spans="1:38">
      <c r="A322" t="str">
        <f t="shared" ref="A322" si="27">B322&amp;";"&amp;C322&amp;";"&amp;D322&amp;";"&amp;E322&amp;";"&amp;F322&amp;";"&amp;G322&amp;";"&amp;H322&amp;";"&amp;I322&amp;";"&amp;J322&amp;";"&amp;K322&amp;";"&amp;L322&amp;";"&amp;M322&amp;";"&amp;N322&amp;";"&amp;O322&amp;";"&amp;P322&amp;";"&amp;Q322&amp;";"&amp;R322&amp;";"&amp;S322&amp;";"&amp;T322&amp;";"&amp;U322&amp;";"&amp;V322&amp;";"&amp;W322&amp;";"&amp;X322&amp;";"&amp;Y322&amp;";"&amp;Z322&amp;";"&amp;AA322&amp;";"&amp;AB322&amp;";"&amp;AC322&amp;";"&amp;AD322&amp;";"&amp;AE322&amp;";"&amp;AF322&amp;";"&amp;AG322&amp;";"&amp;AH322&amp;";"&amp;AI322&amp;";"&amp;AJ322&amp;";"&amp;AK322&amp;";"&amp;AL322</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2" s="4" t="s">
        <v>1726</v>
      </c>
      <c r="C322" t="s">
        <v>2025</v>
      </c>
      <c r="D322" t="s">
        <v>2026</v>
      </c>
      <c r="E322" t="s">
        <v>2027</v>
      </c>
      <c r="F322" t="s">
        <v>2028</v>
      </c>
      <c r="G322" t="s">
        <v>2029</v>
      </c>
      <c r="H322" t="s">
        <v>2030</v>
      </c>
      <c r="I322" t="s">
        <v>2031</v>
      </c>
      <c r="J322" t="s">
        <v>2032</v>
      </c>
      <c r="K322" t="s">
        <v>2033</v>
      </c>
      <c r="L322" t="s">
        <v>2034</v>
      </c>
      <c r="M322" t="s">
        <v>2035</v>
      </c>
      <c r="N322" t="s">
        <v>2036</v>
      </c>
      <c r="O322" t="s">
        <v>1865</v>
      </c>
      <c r="P322" t="s">
        <v>1866</v>
      </c>
      <c r="Q322" t="s">
        <v>1867</v>
      </c>
      <c r="R322" t="s">
        <v>1868</v>
      </c>
      <c r="S322" t="s">
        <v>1869</v>
      </c>
      <c r="T322" t="s">
        <v>1870</v>
      </c>
      <c r="U322" t="s">
        <v>1871</v>
      </c>
      <c r="V322" t="s">
        <v>1872</v>
      </c>
      <c r="W322" t="s">
        <v>1873</v>
      </c>
      <c r="X322" t="s">
        <v>1874</v>
      </c>
      <c r="Y322" t="s">
        <v>1875</v>
      </c>
      <c r="Z322" t="s">
        <v>1876</v>
      </c>
      <c r="AA322" t="s">
        <v>2017</v>
      </c>
      <c r="AB322" t="s">
        <v>2018</v>
      </c>
      <c r="AC322" t="s">
        <v>2019</v>
      </c>
      <c r="AD322" t="s">
        <v>2020</v>
      </c>
      <c r="AE322" t="s">
        <v>2037</v>
      </c>
      <c r="AF322" t="s">
        <v>2038</v>
      </c>
      <c r="AG322" t="s">
        <v>2039</v>
      </c>
      <c r="AH322" t="s">
        <v>2040</v>
      </c>
      <c r="AI322" t="s">
        <v>1813</v>
      </c>
      <c r="AJ322" t="s">
        <v>1814</v>
      </c>
      <c r="AK322" t="s">
        <v>1815</v>
      </c>
      <c r="AL322" t="s">
        <v>1816</v>
      </c>
    </row>
    <row r="323" spans="1:38">
      <c r="A323" t="str">
        <f t="shared" ref="A323:A332" si="28">B323&amp;";"&amp;C323&amp;";"&amp;D323&amp;";"&amp;E323&amp;";"&amp;F323&amp;";"&amp;G323&amp;";"&amp;H323&amp;";"&amp;I323&amp;";"&amp;J323&amp;";"&amp;K323&amp;";"&amp;L323&amp;";"&amp;M323&amp;";"&amp;N323&amp;";"&amp;O323&amp;";"&amp;P323&amp;";"&amp;Q323&amp;";"&amp;R323&amp;";"&amp;S323&amp;";"&amp;T323&amp;";"&amp;U323&amp;";"&amp;V323&amp;";"&amp;W323&amp;";"&amp;X323&amp;";"&amp;Y323&amp;";"&amp;Z323&amp;";"&amp;AA323&amp;";"&amp;AB323&amp;";"&amp;AC323&amp;";"&amp;AD323&amp;";"&amp;AE323&amp;";"&amp;AF323&amp;";"&amp;AG323&amp;";"&amp;AH323&amp;";"&amp;AI323&amp;";"&amp;AJ323&amp;";"&amp;AK323&amp;";"&amp;AL323</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3" s="4" t="s">
        <v>1726</v>
      </c>
      <c r="C323" t="s">
        <v>2025</v>
      </c>
      <c r="D323" t="s">
        <v>2026</v>
      </c>
      <c r="E323" t="s">
        <v>2027</v>
      </c>
      <c r="F323" t="s">
        <v>2028</v>
      </c>
      <c r="G323" t="s">
        <v>2029</v>
      </c>
      <c r="H323" t="s">
        <v>2030</v>
      </c>
      <c r="I323" t="s">
        <v>2031</v>
      </c>
      <c r="J323" t="s">
        <v>2032</v>
      </c>
      <c r="K323" t="s">
        <v>2033</v>
      </c>
      <c r="L323" t="s">
        <v>2034</v>
      </c>
      <c r="M323" t="s">
        <v>2035</v>
      </c>
      <c r="N323" t="s">
        <v>2036</v>
      </c>
      <c r="O323" t="s">
        <v>1865</v>
      </c>
      <c r="P323" t="s">
        <v>1866</v>
      </c>
      <c r="Q323" t="s">
        <v>1867</v>
      </c>
      <c r="R323" t="s">
        <v>1868</v>
      </c>
      <c r="S323" t="s">
        <v>1869</v>
      </c>
      <c r="T323" t="s">
        <v>1870</v>
      </c>
      <c r="U323" t="s">
        <v>1871</v>
      </c>
      <c r="V323" t="s">
        <v>1872</v>
      </c>
      <c r="W323" t="s">
        <v>1873</v>
      </c>
      <c r="X323" t="s">
        <v>1874</v>
      </c>
      <c r="Y323" t="s">
        <v>1875</v>
      </c>
      <c r="Z323" t="s">
        <v>1876</v>
      </c>
      <c r="AA323" t="s">
        <v>2017</v>
      </c>
      <c r="AB323" t="s">
        <v>2018</v>
      </c>
      <c r="AC323" t="s">
        <v>2019</v>
      </c>
      <c r="AD323" t="s">
        <v>2020</v>
      </c>
      <c r="AE323" t="s">
        <v>2037</v>
      </c>
      <c r="AF323" t="s">
        <v>2038</v>
      </c>
      <c r="AG323" t="s">
        <v>2039</v>
      </c>
      <c r="AH323" t="s">
        <v>2040</v>
      </c>
      <c r="AI323" t="s">
        <v>1813</v>
      </c>
      <c r="AJ323" t="s">
        <v>1814</v>
      </c>
      <c r="AK323" t="s">
        <v>1815</v>
      </c>
      <c r="AL323" t="s">
        <v>1816</v>
      </c>
    </row>
    <row r="324" spans="1:38">
      <c r="A324"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4" s="4" t="s">
        <v>1726</v>
      </c>
      <c r="C324" t="s">
        <v>2025</v>
      </c>
      <c r="D324" t="s">
        <v>2026</v>
      </c>
      <c r="E324" t="s">
        <v>2027</v>
      </c>
      <c r="F324" t="s">
        <v>2028</v>
      </c>
      <c r="G324" t="s">
        <v>2029</v>
      </c>
      <c r="H324" t="s">
        <v>2030</v>
      </c>
      <c r="I324" t="s">
        <v>2031</v>
      </c>
      <c r="J324" t="s">
        <v>2032</v>
      </c>
      <c r="K324" t="s">
        <v>2033</v>
      </c>
      <c r="L324" t="s">
        <v>2034</v>
      </c>
      <c r="M324" t="s">
        <v>2035</v>
      </c>
      <c r="N324" t="s">
        <v>2036</v>
      </c>
      <c r="O324" t="s">
        <v>1865</v>
      </c>
      <c r="P324" t="s">
        <v>1866</v>
      </c>
      <c r="Q324" t="s">
        <v>1867</v>
      </c>
      <c r="R324" t="s">
        <v>1868</v>
      </c>
      <c r="S324" t="s">
        <v>1869</v>
      </c>
      <c r="T324" t="s">
        <v>1870</v>
      </c>
      <c r="U324" t="s">
        <v>1871</v>
      </c>
      <c r="V324" t="s">
        <v>1872</v>
      </c>
      <c r="W324" t="s">
        <v>1873</v>
      </c>
      <c r="X324" t="s">
        <v>1874</v>
      </c>
      <c r="Y324" t="s">
        <v>1875</v>
      </c>
      <c r="Z324" t="s">
        <v>1876</v>
      </c>
      <c r="AA324" t="s">
        <v>2017</v>
      </c>
      <c r="AB324" t="s">
        <v>2018</v>
      </c>
      <c r="AC324" t="s">
        <v>2019</v>
      </c>
      <c r="AD324" t="s">
        <v>2020</v>
      </c>
      <c r="AE324" t="s">
        <v>2037</v>
      </c>
      <c r="AF324" t="s">
        <v>2038</v>
      </c>
      <c r="AG324" t="s">
        <v>2039</v>
      </c>
      <c r="AH324" t="s">
        <v>2040</v>
      </c>
      <c r="AI324" t="s">
        <v>1813</v>
      </c>
      <c r="AJ324" t="s">
        <v>1814</v>
      </c>
      <c r="AK324" t="s">
        <v>1815</v>
      </c>
      <c r="AL324" t="s">
        <v>1816</v>
      </c>
    </row>
    <row r="325" spans="1:38">
      <c r="A325"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5" s="4" t="s">
        <v>1726</v>
      </c>
      <c r="C325" t="s">
        <v>2025</v>
      </c>
      <c r="D325" t="s">
        <v>2026</v>
      </c>
      <c r="E325" t="s">
        <v>2027</v>
      </c>
      <c r="F325" t="s">
        <v>2028</v>
      </c>
      <c r="G325" t="s">
        <v>2029</v>
      </c>
      <c r="H325" t="s">
        <v>2030</v>
      </c>
      <c r="I325" t="s">
        <v>2031</v>
      </c>
      <c r="J325" t="s">
        <v>2032</v>
      </c>
      <c r="K325" t="s">
        <v>2033</v>
      </c>
      <c r="L325" t="s">
        <v>2034</v>
      </c>
      <c r="M325" t="s">
        <v>2035</v>
      </c>
      <c r="N325" t="s">
        <v>2036</v>
      </c>
      <c r="O325" t="s">
        <v>1865</v>
      </c>
      <c r="P325" t="s">
        <v>1866</v>
      </c>
      <c r="Q325" t="s">
        <v>1867</v>
      </c>
      <c r="R325" t="s">
        <v>1868</v>
      </c>
      <c r="S325" t="s">
        <v>1869</v>
      </c>
      <c r="T325" t="s">
        <v>1870</v>
      </c>
      <c r="U325" t="s">
        <v>1871</v>
      </c>
      <c r="V325" t="s">
        <v>1872</v>
      </c>
      <c r="W325" t="s">
        <v>1873</v>
      </c>
      <c r="X325" t="s">
        <v>1874</v>
      </c>
      <c r="Y325" t="s">
        <v>1875</v>
      </c>
      <c r="Z325" t="s">
        <v>1876</v>
      </c>
      <c r="AA325" t="s">
        <v>2017</v>
      </c>
      <c r="AB325" t="s">
        <v>2018</v>
      </c>
      <c r="AC325" t="s">
        <v>2019</v>
      </c>
      <c r="AD325" t="s">
        <v>2020</v>
      </c>
      <c r="AE325" t="s">
        <v>2037</v>
      </c>
      <c r="AF325" t="s">
        <v>2038</v>
      </c>
      <c r="AG325" t="s">
        <v>2039</v>
      </c>
      <c r="AH325" t="s">
        <v>2040</v>
      </c>
      <c r="AI325" t="s">
        <v>1813</v>
      </c>
      <c r="AJ325" t="s">
        <v>1814</v>
      </c>
      <c r="AK325" t="s">
        <v>1815</v>
      </c>
      <c r="AL325" t="s">
        <v>1816</v>
      </c>
    </row>
    <row r="326" spans="1:38">
      <c r="A326"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6" s="4" t="s">
        <v>1726</v>
      </c>
      <c r="C326" t="s">
        <v>2025</v>
      </c>
      <c r="D326" t="s">
        <v>2026</v>
      </c>
      <c r="E326" t="s">
        <v>2027</v>
      </c>
      <c r="F326" t="s">
        <v>2028</v>
      </c>
      <c r="G326" t="s">
        <v>2029</v>
      </c>
      <c r="H326" t="s">
        <v>2030</v>
      </c>
      <c r="I326" t="s">
        <v>2031</v>
      </c>
      <c r="J326" t="s">
        <v>2032</v>
      </c>
      <c r="K326" t="s">
        <v>2033</v>
      </c>
      <c r="L326" t="s">
        <v>2034</v>
      </c>
      <c r="M326" t="s">
        <v>2035</v>
      </c>
      <c r="N326" t="s">
        <v>2036</v>
      </c>
      <c r="O326" t="s">
        <v>1865</v>
      </c>
      <c r="P326" t="s">
        <v>1866</v>
      </c>
      <c r="Q326" t="s">
        <v>1867</v>
      </c>
      <c r="R326" t="s">
        <v>1868</v>
      </c>
      <c r="S326" t="s">
        <v>1869</v>
      </c>
      <c r="T326" t="s">
        <v>1870</v>
      </c>
      <c r="U326" t="s">
        <v>1871</v>
      </c>
      <c r="V326" t="s">
        <v>1872</v>
      </c>
      <c r="W326" t="s">
        <v>1873</v>
      </c>
      <c r="X326" t="s">
        <v>1874</v>
      </c>
      <c r="Y326" t="s">
        <v>1875</v>
      </c>
      <c r="Z326" t="s">
        <v>1876</v>
      </c>
      <c r="AA326" t="s">
        <v>2017</v>
      </c>
      <c r="AB326" t="s">
        <v>2018</v>
      </c>
      <c r="AC326" t="s">
        <v>2019</v>
      </c>
      <c r="AD326" t="s">
        <v>2020</v>
      </c>
      <c r="AE326" t="s">
        <v>2037</v>
      </c>
      <c r="AF326" t="s">
        <v>2038</v>
      </c>
      <c r="AG326" t="s">
        <v>2039</v>
      </c>
      <c r="AH326" t="s">
        <v>2040</v>
      </c>
      <c r="AI326" t="s">
        <v>1813</v>
      </c>
      <c r="AJ326" t="s">
        <v>1814</v>
      </c>
      <c r="AK326" t="s">
        <v>1815</v>
      </c>
      <c r="AL326" t="s">
        <v>1816</v>
      </c>
    </row>
    <row r="327" spans="1:38">
      <c r="A327"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7" s="4" t="s">
        <v>1726</v>
      </c>
      <c r="C327" t="s">
        <v>2025</v>
      </c>
      <c r="D327" t="s">
        <v>2026</v>
      </c>
      <c r="E327" t="s">
        <v>2027</v>
      </c>
      <c r="F327" t="s">
        <v>2028</v>
      </c>
      <c r="G327" t="s">
        <v>2029</v>
      </c>
      <c r="H327" t="s">
        <v>2030</v>
      </c>
      <c r="I327" t="s">
        <v>2031</v>
      </c>
      <c r="J327" t="s">
        <v>2032</v>
      </c>
      <c r="K327" t="s">
        <v>2033</v>
      </c>
      <c r="L327" t="s">
        <v>2034</v>
      </c>
      <c r="M327" t="s">
        <v>2035</v>
      </c>
      <c r="N327" t="s">
        <v>2036</v>
      </c>
      <c r="O327" t="s">
        <v>1865</v>
      </c>
      <c r="P327" t="s">
        <v>1866</v>
      </c>
      <c r="Q327" t="s">
        <v>1867</v>
      </c>
      <c r="R327" t="s">
        <v>1868</v>
      </c>
      <c r="S327" t="s">
        <v>1869</v>
      </c>
      <c r="T327" t="s">
        <v>1870</v>
      </c>
      <c r="U327" t="s">
        <v>1871</v>
      </c>
      <c r="V327" t="s">
        <v>1872</v>
      </c>
      <c r="W327" t="s">
        <v>1873</v>
      </c>
      <c r="X327" t="s">
        <v>1874</v>
      </c>
      <c r="Y327" t="s">
        <v>1875</v>
      </c>
      <c r="Z327" t="s">
        <v>1876</v>
      </c>
      <c r="AA327" t="s">
        <v>2017</v>
      </c>
      <c r="AB327" t="s">
        <v>2018</v>
      </c>
      <c r="AC327" t="s">
        <v>2019</v>
      </c>
      <c r="AD327" t="s">
        <v>2020</v>
      </c>
      <c r="AE327" t="s">
        <v>2037</v>
      </c>
      <c r="AF327" t="s">
        <v>2038</v>
      </c>
      <c r="AG327" t="s">
        <v>2039</v>
      </c>
      <c r="AH327" t="s">
        <v>2040</v>
      </c>
      <c r="AI327" t="s">
        <v>1813</v>
      </c>
      <c r="AJ327" t="s">
        <v>1814</v>
      </c>
      <c r="AK327" t="s">
        <v>1815</v>
      </c>
      <c r="AL327" t="s">
        <v>1816</v>
      </c>
    </row>
    <row r="328" spans="1:38">
      <c r="A328"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8" s="4" t="s">
        <v>1726</v>
      </c>
      <c r="C328" t="s">
        <v>2025</v>
      </c>
      <c r="D328" t="s">
        <v>2026</v>
      </c>
      <c r="E328" t="s">
        <v>2027</v>
      </c>
      <c r="F328" t="s">
        <v>2028</v>
      </c>
      <c r="G328" t="s">
        <v>2029</v>
      </c>
      <c r="H328" t="s">
        <v>2030</v>
      </c>
      <c r="I328" t="s">
        <v>2031</v>
      </c>
      <c r="J328" t="s">
        <v>2032</v>
      </c>
      <c r="K328" t="s">
        <v>2033</v>
      </c>
      <c r="L328" t="s">
        <v>2034</v>
      </c>
      <c r="M328" t="s">
        <v>2035</v>
      </c>
      <c r="N328" t="s">
        <v>2036</v>
      </c>
      <c r="O328" t="s">
        <v>1865</v>
      </c>
      <c r="P328" t="s">
        <v>1866</v>
      </c>
      <c r="Q328" t="s">
        <v>1867</v>
      </c>
      <c r="R328" t="s">
        <v>1868</v>
      </c>
      <c r="S328" t="s">
        <v>1869</v>
      </c>
      <c r="T328" t="s">
        <v>1870</v>
      </c>
      <c r="U328" t="s">
        <v>1871</v>
      </c>
      <c r="V328" t="s">
        <v>1872</v>
      </c>
      <c r="W328" t="s">
        <v>1873</v>
      </c>
      <c r="X328" t="s">
        <v>1874</v>
      </c>
      <c r="Y328" t="s">
        <v>1875</v>
      </c>
      <c r="Z328" t="s">
        <v>1876</v>
      </c>
      <c r="AA328" t="s">
        <v>2017</v>
      </c>
      <c r="AB328" t="s">
        <v>2018</v>
      </c>
      <c r="AC328" t="s">
        <v>2019</v>
      </c>
      <c r="AD328" t="s">
        <v>2020</v>
      </c>
      <c r="AE328" t="s">
        <v>2037</v>
      </c>
      <c r="AF328" t="s">
        <v>2038</v>
      </c>
      <c r="AG328" t="s">
        <v>2039</v>
      </c>
      <c r="AH328" t="s">
        <v>2040</v>
      </c>
      <c r="AI328" t="s">
        <v>1813</v>
      </c>
      <c r="AJ328" t="s">
        <v>1814</v>
      </c>
      <c r="AK328" t="s">
        <v>1815</v>
      </c>
      <c r="AL328" t="s">
        <v>1816</v>
      </c>
    </row>
    <row r="329" spans="1:38">
      <c r="A329"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9" s="4" t="s">
        <v>1726</v>
      </c>
      <c r="C329" t="s">
        <v>2025</v>
      </c>
      <c r="D329" t="s">
        <v>2026</v>
      </c>
      <c r="E329" t="s">
        <v>2027</v>
      </c>
      <c r="F329" t="s">
        <v>2028</v>
      </c>
      <c r="G329" t="s">
        <v>2029</v>
      </c>
      <c r="H329" t="s">
        <v>2030</v>
      </c>
      <c r="I329" t="s">
        <v>2031</v>
      </c>
      <c r="J329" t="s">
        <v>2032</v>
      </c>
      <c r="K329" t="s">
        <v>2033</v>
      </c>
      <c r="L329" t="s">
        <v>2034</v>
      </c>
      <c r="M329" t="s">
        <v>2035</v>
      </c>
      <c r="N329" t="s">
        <v>2036</v>
      </c>
      <c r="O329" t="s">
        <v>1865</v>
      </c>
      <c r="P329" t="s">
        <v>1866</v>
      </c>
      <c r="Q329" t="s">
        <v>1867</v>
      </c>
      <c r="R329" t="s">
        <v>1868</v>
      </c>
      <c r="S329" t="s">
        <v>1869</v>
      </c>
      <c r="T329" t="s">
        <v>1870</v>
      </c>
      <c r="U329" t="s">
        <v>1871</v>
      </c>
      <c r="V329" t="s">
        <v>1872</v>
      </c>
      <c r="W329" t="s">
        <v>1873</v>
      </c>
      <c r="X329" t="s">
        <v>1874</v>
      </c>
      <c r="Y329" t="s">
        <v>1875</v>
      </c>
      <c r="Z329" t="s">
        <v>1876</v>
      </c>
      <c r="AA329" t="s">
        <v>2017</v>
      </c>
      <c r="AB329" t="s">
        <v>2018</v>
      </c>
      <c r="AC329" t="s">
        <v>2019</v>
      </c>
      <c r="AD329" t="s">
        <v>2020</v>
      </c>
      <c r="AE329" t="s">
        <v>2037</v>
      </c>
      <c r="AF329" t="s">
        <v>2038</v>
      </c>
      <c r="AG329" t="s">
        <v>2039</v>
      </c>
      <c r="AH329" t="s">
        <v>2040</v>
      </c>
      <c r="AI329" t="s">
        <v>1813</v>
      </c>
      <c r="AJ329" t="s">
        <v>1814</v>
      </c>
      <c r="AK329" t="s">
        <v>1815</v>
      </c>
      <c r="AL329" t="s">
        <v>1816</v>
      </c>
    </row>
    <row r="330" spans="1:38">
      <c r="A330"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0" s="4" t="s">
        <v>1726</v>
      </c>
      <c r="C330" t="s">
        <v>2025</v>
      </c>
      <c r="D330" t="s">
        <v>2026</v>
      </c>
      <c r="E330" t="s">
        <v>2027</v>
      </c>
      <c r="F330" t="s">
        <v>2028</v>
      </c>
      <c r="G330" t="s">
        <v>2029</v>
      </c>
      <c r="H330" t="s">
        <v>2030</v>
      </c>
      <c r="I330" t="s">
        <v>2031</v>
      </c>
      <c r="J330" t="s">
        <v>2032</v>
      </c>
      <c r="K330" t="s">
        <v>2033</v>
      </c>
      <c r="L330" t="s">
        <v>2034</v>
      </c>
      <c r="M330" t="s">
        <v>2035</v>
      </c>
      <c r="N330" t="s">
        <v>2036</v>
      </c>
      <c r="O330" t="s">
        <v>1865</v>
      </c>
      <c r="P330" t="s">
        <v>1866</v>
      </c>
      <c r="Q330" t="s">
        <v>1867</v>
      </c>
      <c r="R330" t="s">
        <v>1868</v>
      </c>
      <c r="S330" t="s">
        <v>1869</v>
      </c>
      <c r="T330" t="s">
        <v>1870</v>
      </c>
      <c r="U330" t="s">
        <v>1871</v>
      </c>
      <c r="V330" t="s">
        <v>1872</v>
      </c>
      <c r="W330" t="s">
        <v>1873</v>
      </c>
      <c r="X330" t="s">
        <v>1874</v>
      </c>
      <c r="Y330" t="s">
        <v>1875</v>
      </c>
      <c r="Z330" t="s">
        <v>1876</v>
      </c>
      <c r="AA330" t="s">
        <v>2017</v>
      </c>
      <c r="AB330" t="s">
        <v>2018</v>
      </c>
      <c r="AC330" t="s">
        <v>2019</v>
      </c>
      <c r="AD330" t="s">
        <v>2020</v>
      </c>
      <c r="AE330" t="s">
        <v>2037</v>
      </c>
      <c r="AF330" t="s">
        <v>2038</v>
      </c>
      <c r="AG330" t="s">
        <v>2039</v>
      </c>
      <c r="AH330" t="s">
        <v>2040</v>
      </c>
      <c r="AI330" t="s">
        <v>1813</v>
      </c>
      <c r="AJ330" t="s">
        <v>1814</v>
      </c>
      <c r="AK330" t="s">
        <v>1815</v>
      </c>
      <c r="AL330" t="s">
        <v>1816</v>
      </c>
    </row>
    <row r="331" spans="1:38">
      <c r="A331"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1" s="4" t="s">
        <v>1726</v>
      </c>
      <c r="C331" t="s">
        <v>2025</v>
      </c>
      <c r="D331" t="s">
        <v>2026</v>
      </c>
      <c r="E331" t="s">
        <v>2027</v>
      </c>
      <c r="F331" t="s">
        <v>2028</v>
      </c>
      <c r="G331" t="s">
        <v>2029</v>
      </c>
      <c r="H331" t="s">
        <v>2030</v>
      </c>
      <c r="I331" t="s">
        <v>2031</v>
      </c>
      <c r="J331" t="s">
        <v>2032</v>
      </c>
      <c r="K331" t="s">
        <v>2033</v>
      </c>
      <c r="L331" t="s">
        <v>2034</v>
      </c>
      <c r="M331" t="s">
        <v>2035</v>
      </c>
      <c r="N331" t="s">
        <v>2036</v>
      </c>
      <c r="O331" t="s">
        <v>1865</v>
      </c>
      <c r="P331" t="s">
        <v>1866</v>
      </c>
      <c r="Q331" t="s">
        <v>1867</v>
      </c>
      <c r="R331" t="s">
        <v>1868</v>
      </c>
      <c r="S331" t="s">
        <v>1869</v>
      </c>
      <c r="T331" t="s">
        <v>1870</v>
      </c>
      <c r="U331" t="s">
        <v>1871</v>
      </c>
      <c r="V331" t="s">
        <v>1872</v>
      </c>
      <c r="W331" t="s">
        <v>1873</v>
      </c>
      <c r="X331" t="s">
        <v>1874</v>
      </c>
      <c r="Y331" t="s">
        <v>1875</v>
      </c>
      <c r="Z331" t="s">
        <v>1876</v>
      </c>
      <c r="AA331" t="s">
        <v>2017</v>
      </c>
      <c r="AB331" t="s">
        <v>2018</v>
      </c>
      <c r="AC331" t="s">
        <v>2019</v>
      </c>
      <c r="AD331" t="s">
        <v>2020</v>
      </c>
      <c r="AE331" t="s">
        <v>2037</v>
      </c>
      <c r="AF331" t="s">
        <v>2038</v>
      </c>
      <c r="AG331" t="s">
        <v>2039</v>
      </c>
      <c r="AH331" t="s">
        <v>2040</v>
      </c>
      <c r="AI331" t="s">
        <v>1813</v>
      </c>
      <c r="AJ331" t="s">
        <v>1814</v>
      </c>
      <c r="AK331" t="s">
        <v>1815</v>
      </c>
      <c r="AL331" t="s">
        <v>1816</v>
      </c>
    </row>
    <row r="332" spans="1:38">
      <c r="A332" t="str">
        <f t="shared" si="28"/>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2" s="4" t="s">
        <v>1726</v>
      </c>
      <c r="C332" t="s">
        <v>2025</v>
      </c>
      <c r="D332" t="s">
        <v>2026</v>
      </c>
      <c r="E332" t="s">
        <v>2027</v>
      </c>
      <c r="F332" t="s">
        <v>2028</v>
      </c>
      <c r="G332" t="s">
        <v>2029</v>
      </c>
      <c r="H332" t="s">
        <v>2030</v>
      </c>
      <c r="I332" t="s">
        <v>2031</v>
      </c>
      <c r="J332" t="s">
        <v>2032</v>
      </c>
      <c r="K332" t="s">
        <v>2033</v>
      </c>
      <c r="L332" t="s">
        <v>2034</v>
      </c>
      <c r="M332" t="s">
        <v>2035</v>
      </c>
      <c r="N332" t="s">
        <v>2036</v>
      </c>
      <c r="O332" t="s">
        <v>1865</v>
      </c>
      <c r="P332" t="s">
        <v>1866</v>
      </c>
      <c r="Q332" t="s">
        <v>1867</v>
      </c>
      <c r="R332" t="s">
        <v>1868</v>
      </c>
      <c r="S332" t="s">
        <v>1869</v>
      </c>
      <c r="T332" t="s">
        <v>1870</v>
      </c>
      <c r="U332" t="s">
        <v>1871</v>
      </c>
      <c r="V332" t="s">
        <v>1872</v>
      </c>
      <c r="W332" t="s">
        <v>1873</v>
      </c>
      <c r="X332" t="s">
        <v>1874</v>
      </c>
      <c r="Y332" t="s">
        <v>1875</v>
      </c>
      <c r="Z332" t="s">
        <v>1876</v>
      </c>
      <c r="AA332" t="s">
        <v>2017</v>
      </c>
      <c r="AB332" t="s">
        <v>2018</v>
      </c>
      <c r="AC332" t="s">
        <v>2019</v>
      </c>
      <c r="AD332" t="s">
        <v>2020</v>
      </c>
      <c r="AE332" t="s">
        <v>2037</v>
      </c>
      <c r="AF332" t="s">
        <v>2038</v>
      </c>
      <c r="AG332" t="s">
        <v>2039</v>
      </c>
      <c r="AH332" t="s">
        <v>2040</v>
      </c>
      <c r="AI332" t="s">
        <v>1813</v>
      </c>
      <c r="AJ332" t="s">
        <v>1814</v>
      </c>
      <c r="AK332" t="s">
        <v>1815</v>
      </c>
      <c r="AL332" t="s">
        <v>1816</v>
      </c>
    </row>
    <row r="333" spans="2:2">
      <c r="B333" s="4"/>
    </row>
    <row r="334" spans="2:2">
      <c r="B334" s="4"/>
    </row>
    <row r="335" spans="2:2">
      <c r="B335" s="4"/>
    </row>
    <row r="336" spans="2:2">
      <c r="B336" s="4"/>
    </row>
    <row r="337" spans="2:2">
      <c r="B337" s="4"/>
    </row>
    <row r="338" spans="2:2">
      <c r="B338" s="4"/>
    </row>
    <row r="339" spans="2:2">
      <c r="B339" s="4"/>
    </row>
    <row r="340" spans="2:2">
      <c r="B340" s="4"/>
    </row>
    <row r="341" spans="2:2">
      <c r="B341" s="4"/>
    </row>
    <row r="342" spans="2:2">
      <c r="B342" s="4"/>
    </row>
    <row r="343" spans="2:2">
      <c r="B343" s="4"/>
    </row>
    <row r="344" spans="2:2">
      <c r="B344" s="4"/>
    </row>
    <row r="345" spans="2:2">
      <c r="B345" s="4"/>
    </row>
    <row r="346" spans="2:2">
      <c r="B346" s="4"/>
    </row>
    <row r="347" spans="2:2">
      <c r="B347" s="4"/>
    </row>
    <row r="348" spans="2:2">
      <c r="B348" s="4"/>
    </row>
    <row r="349" spans="2:2">
      <c r="B349" s="4"/>
    </row>
    <row r="350" spans="2:2">
      <c r="B350" s="4"/>
    </row>
    <row r="351" spans="2:2">
      <c r="B351" s="4"/>
    </row>
    <row r="352" spans="2:2">
      <c r="B352" s="4"/>
    </row>
    <row r="353" spans="2:2">
      <c r="B353" s="4"/>
    </row>
    <row r="354" spans="2:2">
      <c r="B354" s="4"/>
    </row>
    <row r="355" spans="2:2">
      <c r="B355" s="4"/>
    </row>
    <row r="356" spans="2:2">
      <c r="B356" s="4"/>
    </row>
    <row r="357" spans="2:2">
      <c r="B357" s="4"/>
    </row>
    <row r="358" spans="2:2">
      <c r="B358" s="4"/>
    </row>
    <row r="359" spans="2:2">
      <c r="B359" s="4"/>
    </row>
    <row r="360" spans="2:2">
      <c r="B360" s="4"/>
    </row>
    <row r="361" spans="2:2">
      <c r="B361" s="4"/>
    </row>
    <row r="362" spans="2:2">
      <c r="B362" s="4"/>
    </row>
    <row r="363" spans="2:2">
      <c r="B363" s="4"/>
    </row>
    <row r="364" spans="2:2">
      <c r="B364" s="4"/>
    </row>
    <row r="365" spans="2:2">
      <c r="B365" s="4"/>
    </row>
    <row r="366" spans="2:2">
      <c r="B366" s="4"/>
    </row>
    <row r="367" spans="2:2">
      <c r="B367" s="4"/>
    </row>
    <row r="368" spans="2:2">
      <c r="B368" s="4"/>
    </row>
    <row r="369" spans="2:2">
      <c r="B369" s="4"/>
    </row>
    <row r="370" spans="2:2">
      <c r="B370" s="4"/>
    </row>
    <row r="371" spans="2:2">
      <c r="B371" s="4"/>
    </row>
    <row r="372" spans="2:2">
      <c r="B372" s="4"/>
    </row>
    <row r="373" spans="2:2">
      <c r="B373" s="4"/>
    </row>
    <row r="374" spans="2:2">
      <c r="B374" s="4"/>
    </row>
    <row r="375" spans="2:2">
      <c r="B375" s="4"/>
    </row>
    <row r="376" spans="2:2">
      <c r="B376" s="4"/>
    </row>
    <row r="377" spans="2:2">
      <c r="B377" s="4"/>
    </row>
    <row r="378" spans="2:2">
      <c r="B378" s="4"/>
    </row>
    <row r="379" spans="2:2">
      <c r="B379" s="4"/>
    </row>
    <row r="380" spans="2:2">
      <c r="B380" s="4"/>
    </row>
    <row r="381" spans="2:2">
      <c r="B381" s="4"/>
    </row>
    <row r="382" spans="2:2">
      <c r="B382" s="4"/>
    </row>
    <row r="383" spans="2:2">
      <c r="B383" s="4"/>
    </row>
    <row r="384" spans="2:2">
      <c r="B384" s="4"/>
    </row>
    <row r="385" spans="2:2">
      <c r="B385" s="4"/>
    </row>
    <row r="386" spans="2:2">
      <c r="B386" s="4"/>
    </row>
    <row r="387" spans="2:2">
      <c r="B387" s="4"/>
    </row>
    <row r="388" spans="2:2">
      <c r="B388" s="4"/>
    </row>
    <row r="389" spans="2:2">
      <c r="B389" s="4"/>
    </row>
    <row r="390" spans="2:2">
      <c r="B390" s="4"/>
    </row>
    <row r="391" spans="2:2">
      <c r="B391" s="4"/>
    </row>
    <row r="392" spans="2:2">
      <c r="B392" s="4"/>
    </row>
    <row r="393" spans="2:2">
      <c r="B393" s="4"/>
    </row>
    <row r="394" spans="2:2">
      <c r="B394" s="4"/>
    </row>
    <row r="395" spans="2:2">
      <c r="B395" s="4"/>
    </row>
    <row r="396" spans="2:2">
      <c r="B396" s="4"/>
    </row>
    <row r="397" spans="2:2">
      <c r="B397" s="4"/>
    </row>
    <row r="398" spans="2:2">
      <c r="B398" s="4"/>
    </row>
    <row r="399" spans="2:2">
      <c r="B399" s="4"/>
    </row>
    <row r="400" spans="2:2">
      <c r="B400" s="4"/>
    </row>
    <row r="401" spans="2:2">
      <c r="B401" s="4"/>
    </row>
    <row r="402" spans="2:2">
      <c r="B402" s="4"/>
    </row>
    <row r="403" spans="2:2">
      <c r="B403" s="4"/>
    </row>
    <row r="404" spans="2:2">
      <c r="B404" s="4"/>
    </row>
    <row r="405" spans="2:2">
      <c r="B405" s="4"/>
    </row>
    <row r="406" spans="2:2">
      <c r="B406" s="4"/>
    </row>
    <row r="407" spans="2:2">
      <c r="B407" s="4"/>
    </row>
    <row r="408" spans="2:2">
      <c r="B408" s="4"/>
    </row>
    <row r="409" spans="2:2">
      <c r="B409" s="4"/>
    </row>
    <row r="410" spans="2:2">
      <c r="B410" s="4"/>
    </row>
    <row r="411" spans="2:2">
      <c r="B411" s="4"/>
    </row>
    <row r="412" spans="2:2">
      <c r="B412" s="4"/>
    </row>
    <row r="413" spans="2:2">
      <c r="B413" s="4"/>
    </row>
    <row r="414" spans="2:2">
      <c r="B414" s="4"/>
    </row>
    <row r="415" spans="2:2">
      <c r="B415" s="4"/>
    </row>
    <row r="416" spans="2:2">
      <c r="B416" s="4"/>
    </row>
    <row r="417" spans="2:2">
      <c r="B417" s="4"/>
    </row>
    <row r="418" spans="2:2">
      <c r="B418" s="4"/>
    </row>
    <row r="419" spans="2:2">
      <c r="B419" s="4"/>
    </row>
    <row r="420" spans="2:2">
      <c r="B420" s="4"/>
    </row>
    <row r="421" spans="2:2">
      <c r="B421" s="4"/>
    </row>
    <row r="422" spans="2:2">
      <c r="B422" s="4"/>
    </row>
    <row r="423" spans="2:2">
      <c r="B423" s="4"/>
    </row>
    <row r="424" spans="2:2">
      <c r="B424" s="4"/>
    </row>
    <row r="425" spans="2:2">
      <c r="B425" s="4"/>
    </row>
    <row r="426" spans="2:2">
      <c r="B426" s="4"/>
    </row>
    <row r="427" spans="2:2">
      <c r="B427" s="4"/>
    </row>
    <row r="428" spans="2:2">
      <c r="B428" s="4"/>
    </row>
    <row r="429" spans="2:2">
      <c r="B429" s="4"/>
    </row>
    <row r="430" spans="2:2">
      <c r="B430" s="4"/>
    </row>
    <row r="431" spans="2:2">
      <c r="B431" s="4"/>
    </row>
    <row r="432" spans="2:2">
      <c r="B432" s="4"/>
    </row>
    <row r="433" spans="2:2">
      <c r="B433" s="4"/>
    </row>
    <row r="434" spans="2:2">
      <c r="B434" s="4"/>
    </row>
    <row r="435" spans="2:2">
      <c r="B435" s="4"/>
    </row>
    <row r="436" spans="2:2">
      <c r="B436" s="4"/>
    </row>
    <row r="437" spans="2:2">
      <c r="B437" s="4"/>
    </row>
    <row r="438" spans="2:2">
      <c r="B438" s="4"/>
    </row>
    <row r="439" spans="2:2">
      <c r="B439" s="4"/>
    </row>
    <row r="440" spans="2:2">
      <c r="B440" s="4"/>
    </row>
    <row r="441" spans="2:2">
      <c r="B441" s="4"/>
    </row>
    <row r="442" spans="2:2">
      <c r="B442" s="4"/>
    </row>
    <row r="443" spans="2:2">
      <c r="B443" s="4"/>
    </row>
    <row r="444" spans="2:2">
      <c r="B444" s="4"/>
    </row>
    <row r="445" spans="2:2">
      <c r="B445" s="4"/>
    </row>
    <row r="446" spans="2:2">
      <c r="B446" s="4"/>
    </row>
    <row r="447" spans="2:2">
      <c r="B447" s="4"/>
    </row>
    <row r="448" spans="2:2">
      <c r="B448" s="4"/>
    </row>
    <row r="449" spans="2:2">
      <c r="B449" s="4"/>
    </row>
    <row r="450" spans="1:38">
      <c r="A450" t="str">
        <f t="shared" ref="A450" si="29">B450&amp;";"&amp;C450&amp;";"&amp;D450&amp;";"&amp;E450&amp;";"&amp;F450&amp;";"&amp;G450&amp;";"&amp;H450&amp;";"&amp;I450&amp;";"&amp;J450&amp;";"&amp;K450&amp;";"&amp;L450&amp;";"&amp;M450&amp;";"&amp;N450&amp;";"&amp;O450&amp;";"&amp;P450&amp;";"&amp;Q450&amp;";"&amp;R450&amp;";"&amp;S450&amp;";"&amp;T450&amp;";"&amp;U450&amp;";"&amp;V450&amp;";"&amp;W450&amp;";"&amp;X450&amp;";"&amp;Y450&amp;";"&amp;Z450&amp;";"&amp;AA450&amp;";"&amp;AB450&amp;";"&amp;AC450&amp;";"&amp;AD450&amp;";"&amp;AE450&amp;";"&amp;AF450&amp;";"&amp;AG450&amp;";"&amp;AH450&amp;";"&amp;AI450&amp;";"&amp;AJ450&amp;";"&amp;AK450&amp;";"&amp;AL450</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0" s="4" t="s">
        <v>1727</v>
      </c>
      <c r="C450" t="s">
        <v>2041</v>
      </c>
      <c r="D450" t="s">
        <v>2042</v>
      </c>
      <c r="E450" t="s">
        <v>2043</v>
      </c>
      <c r="F450" t="s">
        <v>2044</v>
      </c>
      <c r="G450" t="s">
        <v>2045</v>
      </c>
      <c r="H450" t="s">
        <v>2046</v>
      </c>
      <c r="I450" t="s">
        <v>2047</v>
      </c>
      <c r="J450" t="s">
        <v>2048</v>
      </c>
      <c r="K450" t="s">
        <v>2049</v>
      </c>
      <c r="L450" t="s">
        <v>2050</v>
      </c>
      <c r="M450" t="s">
        <v>2051</v>
      </c>
      <c r="N450" t="s">
        <v>2052</v>
      </c>
      <c r="O450" t="s">
        <v>1889</v>
      </c>
      <c r="P450" t="s">
        <v>1890</v>
      </c>
      <c r="Q450" t="s">
        <v>1891</v>
      </c>
      <c r="R450" t="s">
        <v>1892</v>
      </c>
      <c r="S450" t="s">
        <v>1893</v>
      </c>
      <c r="T450" t="s">
        <v>1894</v>
      </c>
      <c r="U450" t="s">
        <v>1895</v>
      </c>
      <c r="V450" t="s">
        <v>1896</v>
      </c>
      <c r="W450" t="s">
        <v>1897</v>
      </c>
      <c r="X450" t="s">
        <v>1898</v>
      </c>
      <c r="Y450" t="s">
        <v>1899</v>
      </c>
      <c r="Z450" t="s">
        <v>1900</v>
      </c>
      <c r="AA450" t="s">
        <v>1901</v>
      </c>
      <c r="AB450" t="s">
        <v>1902</v>
      </c>
      <c r="AC450" t="s">
        <v>1903</v>
      </c>
      <c r="AD450" t="s">
        <v>1904</v>
      </c>
      <c r="AE450" t="s">
        <v>1809</v>
      </c>
      <c r="AF450" t="s">
        <v>1810</v>
      </c>
      <c r="AG450" t="s">
        <v>1811</v>
      </c>
      <c r="AH450" t="s">
        <v>1812</v>
      </c>
      <c r="AI450" t="s">
        <v>1813</v>
      </c>
      <c r="AJ450" t="s">
        <v>1814</v>
      </c>
      <c r="AK450" t="s">
        <v>1815</v>
      </c>
      <c r="AL450" t="s">
        <v>1816</v>
      </c>
    </row>
    <row r="451" spans="1:38">
      <c r="A451" t="str">
        <f t="shared" ref="A451" si="30">B451&amp;";"&amp;C451&amp;";"&amp;D451&amp;";"&amp;E451&amp;";"&amp;F451&amp;";"&amp;G451&amp;";"&amp;H451&amp;";"&amp;I451&amp;";"&amp;J451&amp;";"&amp;K451&amp;";"&amp;L451&amp;";"&amp;M451&amp;";"&amp;N451&amp;";"&amp;O451&amp;";"&amp;P451&amp;";"&amp;Q451&amp;";"&amp;R451&amp;";"&amp;S451&amp;";"&amp;T451&amp;";"&amp;U451&amp;";"&amp;V451&amp;";"&amp;W451&amp;";"&amp;X451&amp;";"&amp;Y451&amp;";"&amp;Z451&amp;";"&amp;AA451&amp;";"&amp;AB451&amp;";"&amp;AC451&amp;";"&amp;AD451&amp;";"&amp;AE451&amp;";"&amp;AF451&amp;";"&amp;AG451&amp;";"&amp;AH451&amp;";"&amp;AI451&amp;";"&amp;AJ451&amp;";"&amp;AK451&amp;";"&amp;AL451</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1" s="4" t="s">
        <v>1727</v>
      </c>
      <c r="C451" t="s">
        <v>2041</v>
      </c>
      <c r="D451" t="s">
        <v>2042</v>
      </c>
      <c r="E451" t="s">
        <v>2043</v>
      </c>
      <c r="F451" t="s">
        <v>2044</v>
      </c>
      <c r="G451" t="s">
        <v>2045</v>
      </c>
      <c r="H451" t="s">
        <v>2046</v>
      </c>
      <c r="I451" t="s">
        <v>2047</v>
      </c>
      <c r="J451" t="s">
        <v>2048</v>
      </c>
      <c r="K451" t="s">
        <v>2049</v>
      </c>
      <c r="L451" t="s">
        <v>2050</v>
      </c>
      <c r="M451" t="s">
        <v>2051</v>
      </c>
      <c r="N451" t="s">
        <v>2052</v>
      </c>
      <c r="O451" t="s">
        <v>1889</v>
      </c>
      <c r="P451" t="s">
        <v>1890</v>
      </c>
      <c r="Q451" t="s">
        <v>1891</v>
      </c>
      <c r="R451" t="s">
        <v>1892</v>
      </c>
      <c r="S451" t="s">
        <v>1893</v>
      </c>
      <c r="T451" t="s">
        <v>1894</v>
      </c>
      <c r="U451" t="s">
        <v>1895</v>
      </c>
      <c r="V451" t="s">
        <v>1896</v>
      </c>
      <c r="W451" t="s">
        <v>1897</v>
      </c>
      <c r="X451" t="s">
        <v>1898</v>
      </c>
      <c r="Y451" t="s">
        <v>1899</v>
      </c>
      <c r="Z451" t="s">
        <v>1900</v>
      </c>
      <c r="AA451" t="s">
        <v>1901</v>
      </c>
      <c r="AB451" t="s">
        <v>1902</v>
      </c>
      <c r="AC451" t="s">
        <v>1903</v>
      </c>
      <c r="AD451" t="s">
        <v>1904</v>
      </c>
      <c r="AE451" t="s">
        <v>1809</v>
      </c>
      <c r="AF451" t="s">
        <v>1810</v>
      </c>
      <c r="AG451" t="s">
        <v>1811</v>
      </c>
      <c r="AH451" t="s">
        <v>1812</v>
      </c>
      <c r="AI451" t="s">
        <v>1813</v>
      </c>
      <c r="AJ451" t="s">
        <v>1814</v>
      </c>
      <c r="AK451" t="s">
        <v>1815</v>
      </c>
      <c r="AL451" t="s">
        <v>1816</v>
      </c>
    </row>
    <row r="452" spans="1:38">
      <c r="A452" t="str">
        <f t="shared" ref="A452" si="31">B452&amp;";"&amp;C452&amp;";"&amp;D452&amp;";"&amp;E452&amp;";"&amp;F452&amp;";"&amp;G452&amp;";"&amp;H452&amp;";"&amp;I452&amp;";"&amp;J452&amp;";"&amp;K452&amp;";"&amp;L452&amp;";"&amp;M452&amp;";"&amp;N452&amp;";"&amp;O452&amp;";"&amp;P452&amp;";"&amp;Q452&amp;";"&amp;R452&amp;";"&amp;S452&amp;";"&amp;T452&amp;";"&amp;U452&amp;";"&amp;V452&amp;";"&amp;W452&amp;";"&amp;X452&amp;";"&amp;Y452&amp;";"&amp;Z452&amp;";"&amp;AA452&amp;";"&amp;AB452&amp;";"&amp;AC452&amp;";"&amp;AD452&amp;";"&amp;AE452&amp;";"&amp;AF452&amp;";"&amp;AG452&amp;";"&amp;AH452&amp;";"&amp;AI452&amp;";"&amp;AJ452&amp;";"&amp;AK452&amp;";"&amp;AL452</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2" s="4" t="s">
        <v>1727</v>
      </c>
      <c r="C452" t="s">
        <v>2041</v>
      </c>
      <c r="D452" t="s">
        <v>2042</v>
      </c>
      <c r="E452" t="s">
        <v>2043</v>
      </c>
      <c r="F452" t="s">
        <v>2044</v>
      </c>
      <c r="G452" t="s">
        <v>2045</v>
      </c>
      <c r="H452" t="s">
        <v>2046</v>
      </c>
      <c r="I452" t="s">
        <v>2047</v>
      </c>
      <c r="J452" t="s">
        <v>2048</v>
      </c>
      <c r="K452" t="s">
        <v>2049</v>
      </c>
      <c r="L452" t="s">
        <v>2050</v>
      </c>
      <c r="M452" t="s">
        <v>2051</v>
      </c>
      <c r="N452" t="s">
        <v>2052</v>
      </c>
      <c r="O452" t="s">
        <v>1889</v>
      </c>
      <c r="P452" t="s">
        <v>1890</v>
      </c>
      <c r="Q452" t="s">
        <v>1891</v>
      </c>
      <c r="R452" t="s">
        <v>1892</v>
      </c>
      <c r="S452" t="s">
        <v>1893</v>
      </c>
      <c r="T452" t="s">
        <v>1894</v>
      </c>
      <c r="U452" t="s">
        <v>1895</v>
      </c>
      <c r="V452" t="s">
        <v>1896</v>
      </c>
      <c r="W452" t="s">
        <v>1897</v>
      </c>
      <c r="X452" t="s">
        <v>1898</v>
      </c>
      <c r="Y452" t="s">
        <v>1899</v>
      </c>
      <c r="Z452" t="s">
        <v>1900</v>
      </c>
      <c r="AA452" t="s">
        <v>1901</v>
      </c>
      <c r="AB452" t="s">
        <v>1902</v>
      </c>
      <c r="AC452" t="s">
        <v>1903</v>
      </c>
      <c r="AD452" t="s">
        <v>1904</v>
      </c>
      <c r="AE452" t="s">
        <v>1809</v>
      </c>
      <c r="AF452" t="s">
        <v>1810</v>
      </c>
      <c r="AG452" t="s">
        <v>1811</v>
      </c>
      <c r="AH452" t="s">
        <v>1812</v>
      </c>
      <c r="AI452" t="s">
        <v>1813</v>
      </c>
      <c r="AJ452" t="s">
        <v>1814</v>
      </c>
      <c r="AK452" t="s">
        <v>1815</v>
      </c>
      <c r="AL452" t="s">
        <v>1816</v>
      </c>
    </row>
    <row r="453" spans="1:38">
      <c r="A453" t="str">
        <f t="shared" ref="A453" si="32">B453&amp;";"&amp;C453&amp;";"&amp;D453&amp;";"&amp;E453&amp;";"&amp;F453&amp;";"&amp;G453&amp;";"&amp;H453&amp;";"&amp;I453&amp;";"&amp;J453&amp;";"&amp;K453&amp;";"&amp;L453&amp;";"&amp;M453&amp;";"&amp;N453&amp;";"&amp;O453&amp;";"&amp;P453&amp;";"&amp;Q453&amp;";"&amp;R453&amp;";"&amp;S453&amp;";"&amp;T453&amp;";"&amp;U453&amp;";"&amp;V453&amp;";"&amp;W453&amp;";"&amp;X453&amp;";"&amp;Y453&amp;";"&amp;Z453&amp;";"&amp;AA453&amp;";"&amp;AB453&amp;";"&amp;AC453&amp;";"&amp;AD453&amp;";"&amp;AE453&amp;";"&amp;AF453&amp;";"&amp;AG453&amp;";"&amp;AH453&amp;";"&amp;AI453&amp;";"&amp;AJ453&amp;";"&amp;AK453&amp;";"&amp;AL453</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3" s="4" t="s">
        <v>1727</v>
      </c>
      <c r="C453" t="s">
        <v>2041</v>
      </c>
      <c r="D453" t="s">
        <v>2042</v>
      </c>
      <c r="E453" t="s">
        <v>2043</v>
      </c>
      <c r="F453" t="s">
        <v>2044</v>
      </c>
      <c r="G453" t="s">
        <v>2045</v>
      </c>
      <c r="H453" t="s">
        <v>2046</v>
      </c>
      <c r="I453" t="s">
        <v>2047</v>
      </c>
      <c r="J453" t="s">
        <v>2048</v>
      </c>
      <c r="K453" t="s">
        <v>2049</v>
      </c>
      <c r="L453" t="s">
        <v>2050</v>
      </c>
      <c r="M453" t="s">
        <v>2051</v>
      </c>
      <c r="N453" t="s">
        <v>2052</v>
      </c>
      <c r="O453" t="s">
        <v>1889</v>
      </c>
      <c r="P453" t="s">
        <v>1890</v>
      </c>
      <c r="Q453" t="s">
        <v>1891</v>
      </c>
      <c r="R453" t="s">
        <v>1892</v>
      </c>
      <c r="S453" t="s">
        <v>1893</v>
      </c>
      <c r="T453" t="s">
        <v>1894</v>
      </c>
      <c r="U453" t="s">
        <v>1895</v>
      </c>
      <c r="V453" t="s">
        <v>1896</v>
      </c>
      <c r="W453" t="s">
        <v>1897</v>
      </c>
      <c r="X453" t="s">
        <v>1898</v>
      </c>
      <c r="Y453" t="s">
        <v>1899</v>
      </c>
      <c r="Z453" t="s">
        <v>1900</v>
      </c>
      <c r="AA453" t="s">
        <v>1901</v>
      </c>
      <c r="AB453" t="s">
        <v>1902</v>
      </c>
      <c r="AC453" t="s">
        <v>1903</v>
      </c>
      <c r="AD453" t="s">
        <v>1904</v>
      </c>
      <c r="AE453" t="s">
        <v>1809</v>
      </c>
      <c r="AF453" t="s">
        <v>1810</v>
      </c>
      <c r="AG453" t="s">
        <v>1811</v>
      </c>
      <c r="AH453" t="s">
        <v>1812</v>
      </c>
      <c r="AI453" t="s">
        <v>1813</v>
      </c>
      <c r="AJ453" t="s">
        <v>1814</v>
      </c>
      <c r="AK453" t="s">
        <v>1815</v>
      </c>
      <c r="AL453" t="s">
        <v>1816</v>
      </c>
    </row>
    <row r="454" spans="1:38">
      <c r="A454" t="str">
        <f t="shared" ref="A454:A482" si="33">B454&amp;";"&amp;C454&amp;";"&amp;D454&amp;";"&amp;E454&amp;";"&amp;F454&amp;";"&amp;G454&amp;";"&amp;H454&amp;";"&amp;I454&amp;";"&amp;J454&amp;";"&amp;K454&amp;";"&amp;L454&amp;";"&amp;M454&amp;";"&amp;N454&amp;";"&amp;O454&amp;";"&amp;P454&amp;";"&amp;Q454&amp;";"&amp;R454&amp;";"&amp;S454&amp;";"&amp;T454&amp;";"&amp;U454&amp;";"&amp;V454&amp;";"&amp;W454&amp;";"&amp;X454&amp;";"&amp;Y454&amp;";"&amp;Z454&amp;";"&amp;AA454&amp;";"&amp;AB454&amp;";"&amp;AC454&amp;";"&amp;AD454&amp;";"&amp;AE454&amp;";"&amp;AF454&amp;";"&amp;AG454&amp;";"&amp;AH454&amp;";"&amp;AI454&amp;";"&amp;AJ454&amp;";"&amp;AK454&amp;";"&amp;AL454</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4" s="4" t="s">
        <v>1727</v>
      </c>
      <c r="C454" t="s">
        <v>2041</v>
      </c>
      <c r="D454" t="s">
        <v>2042</v>
      </c>
      <c r="E454" t="s">
        <v>2043</v>
      </c>
      <c r="F454" t="s">
        <v>2044</v>
      </c>
      <c r="G454" t="s">
        <v>2045</v>
      </c>
      <c r="H454" t="s">
        <v>2046</v>
      </c>
      <c r="I454" t="s">
        <v>2047</v>
      </c>
      <c r="J454" t="s">
        <v>2048</v>
      </c>
      <c r="K454" t="s">
        <v>2049</v>
      </c>
      <c r="L454" t="s">
        <v>2050</v>
      </c>
      <c r="M454" t="s">
        <v>2051</v>
      </c>
      <c r="N454" t="s">
        <v>2052</v>
      </c>
      <c r="O454" t="s">
        <v>1889</v>
      </c>
      <c r="P454" t="s">
        <v>1890</v>
      </c>
      <c r="Q454" t="s">
        <v>1891</v>
      </c>
      <c r="R454" t="s">
        <v>1892</v>
      </c>
      <c r="S454" t="s">
        <v>1893</v>
      </c>
      <c r="T454" t="s">
        <v>1894</v>
      </c>
      <c r="U454" t="s">
        <v>1895</v>
      </c>
      <c r="V454" t="s">
        <v>1896</v>
      </c>
      <c r="W454" t="s">
        <v>1897</v>
      </c>
      <c r="X454" t="s">
        <v>1898</v>
      </c>
      <c r="Y454" t="s">
        <v>1899</v>
      </c>
      <c r="Z454" t="s">
        <v>1900</v>
      </c>
      <c r="AA454" t="s">
        <v>1901</v>
      </c>
      <c r="AB454" t="s">
        <v>1902</v>
      </c>
      <c r="AC454" t="s">
        <v>1903</v>
      </c>
      <c r="AD454" t="s">
        <v>1904</v>
      </c>
      <c r="AE454" t="s">
        <v>1809</v>
      </c>
      <c r="AF454" t="s">
        <v>1810</v>
      </c>
      <c r="AG454" t="s">
        <v>1811</v>
      </c>
      <c r="AH454" t="s">
        <v>1812</v>
      </c>
      <c r="AI454" t="s">
        <v>1813</v>
      </c>
      <c r="AJ454" t="s">
        <v>1814</v>
      </c>
      <c r="AK454" t="s">
        <v>1815</v>
      </c>
      <c r="AL454" t="s">
        <v>1816</v>
      </c>
    </row>
    <row r="455" spans="1:38">
      <c r="A455"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5" s="4" t="s">
        <v>1727</v>
      </c>
      <c r="C455" t="s">
        <v>2041</v>
      </c>
      <c r="D455" t="s">
        <v>2042</v>
      </c>
      <c r="E455" t="s">
        <v>2043</v>
      </c>
      <c r="F455" t="s">
        <v>2044</v>
      </c>
      <c r="G455" t="s">
        <v>2045</v>
      </c>
      <c r="H455" t="s">
        <v>2046</v>
      </c>
      <c r="I455" t="s">
        <v>2047</v>
      </c>
      <c r="J455" t="s">
        <v>2048</v>
      </c>
      <c r="K455" t="s">
        <v>2049</v>
      </c>
      <c r="L455" t="s">
        <v>2050</v>
      </c>
      <c r="M455" t="s">
        <v>2051</v>
      </c>
      <c r="N455" t="s">
        <v>2052</v>
      </c>
      <c r="O455" t="s">
        <v>1889</v>
      </c>
      <c r="P455" t="s">
        <v>1890</v>
      </c>
      <c r="Q455" t="s">
        <v>1891</v>
      </c>
      <c r="R455" t="s">
        <v>1892</v>
      </c>
      <c r="S455" t="s">
        <v>1893</v>
      </c>
      <c r="T455" t="s">
        <v>1894</v>
      </c>
      <c r="U455" t="s">
        <v>1895</v>
      </c>
      <c r="V455" t="s">
        <v>1896</v>
      </c>
      <c r="W455" t="s">
        <v>1897</v>
      </c>
      <c r="X455" t="s">
        <v>1898</v>
      </c>
      <c r="Y455" t="s">
        <v>1899</v>
      </c>
      <c r="Z455" t="s">
        <v>1900</v>
      </c>
      <c r="AA455" t="s">
        <v>1901</v>
      </c>
      <c r="AB455" t="s">
        <v>1902</v>
      </c>
      <c r="AC455" t="s">
        <v>1903</v>
      </c>
      <c r="AD455" t="s">
        <v>1904</v>
      </c>
      <c r="AE455" t="s">
        <v>1809</v>
      </c>
      <c r="AF455" t="s">
        <v>1810</v>
      </c>
      <c r="AG455" t="s">
        <v>1811</v>
      </c>
      <c r="AH455" t="s">
        <v>1812</v>
      </c>
      <c r="AI455" t="s">
        <v>1813</v>
      </c>
      <c r="AJ455" t="s">
        <v>1814</v>
      </c>
      <c r="AK455" t="s">
        <v>1815</v>
      </c>
      <c r="AL455" t="s">
        <v>1816</v>
      </c>
    </row>
    <row r="456" spans="1:38">
      <c r="A456"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6" s="4" t="s">
        <v>1727</v>
      </c>
      <c r="C456" t="s">
        <v>2041</v>
      </c>
      <c r="D456" t="s">
        <v>2042</v>
      </c>
      <c r="E456" t="s">
        <v>2043</v>
      </c>
      <c r="F456" t="s">
        <v>2044</v>
      </c>
      <c r="G456" t="s">
        <v>2045</v>
      </c>
      <c r="H456" t="s">
        <v>2046</v>
      </c>
      <c r="I456" t="s">
        <v>2047</v>
      </c>
      <c r="J456" t="s">
        <v>2048</v>
      </c>
      <c r="K456" t="s">
        <v>2049</v>
      </c>
      <c r="L456" t="s">
        <v>2050</v>
      </c>
      <c r="M456" t="s">
        <v>2051</v>
      </c>
      <c r="N456" t="s">
        <v>2052</v>
      </c>
      <c r="O456" t="s">
        <v>1889</v>
      </c>
      <c r="P456" t="s">
        <v>1890</v>
      </c>
      <c r="Q456" t="s">
        <v>1891</v>
      </c>
      <c r="R456" t="s">
        <v>1892</v>
      </c>
      <c r="S456" t="s">
        <v>1893</v>
      </c>
      <c r="T456" t="s">
        <v>1894</v>
      </c>
      <c r="U456" t="s">
        <v>1895</v>
      </c>
      <c r="V456" t="s">
        <v>1896</v>
      </c>
      <c r="W456" t="s">
        <v>1897</v>
      </c>
      <c r="X456" t="s">
        <v>1898</v>
      </c>
      <c r="Y456" t="s">
        <v>1899</v>
      </c>
      <c r="Z456" t="s">
        <v>1900</v>
      </c>
      <c r="AA456" t="s">
        <v>1901</v>
      </c>
      <c r="AB456" t="s">
        <v>1902</v>
      </c>
      <c r="AC456" t="s">
        <v>1903</v>
      </c>
      <c r="AD456" t="s">
        <v>1904</v>
      </c>
      <c r="AE456" t="s">
        <v>1809</v>
      </c>
      <c r="AF456" t="s">
        <v>1810</v>
      </c>
      <c r="AG456" t="s">
        <v>1811</v>
      </c>
      <c r="AH456" t="s">
        <v>1812</v>
      </c>
      <c r="AI456" t="s">
        <v>1813</v>
      </c>
      <c r="AJ456" t="s">
        <v>1814</v>
      </c>
      <c r="AK456" t="s">
        <v>1815</v>
      </c>
      <c r="AL456" t="s">
        <v>1816</v>
      </c>
    </row>
    <row r="457" spans="1:38">
      <c r="A457"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7" s="4" t="s">
        <v>1727</v>
      </c>
      <c r="C457" t="s">
        <v>2041</v>
      </c>
      <c r="D457" t="s">
        <v>2042</v>
      </c>
      <c r="E457" t="s">
        <v>2043</v>
      </c>
      <c r="F457" t="s">
        <v>2044</v>
      </c>
      <c r="G457" t="s">
        <v>2045</v>
      </c>
      <c r="H457" t="s">
        <v>2046</v>
      </c>
      <c r="I457" t="s">
        <v>2047</v>
      </c>
      <c r="J457" t="s">
        <v>2048</v>
      </c>
      <c r="K457" t="s">
        <v>2049</v>
      </c>
      <c r="L457" t="s">
        <v>2050</v>
      </c>
      <c r="M457" t="s">
        <v>2051</v>
      </c>
      <c r="N457" t="s">
        <v>2052</v>
      </c>
      <c r="O457" t="s">
        <v>1889</v>
      </c>
      <c r="P457" t="s">
        <v>1890</v>
      </c>
      <c r="Q457" t="s">
        <v>1891</v>
      </c>
      <c r="R457" t="s">
        <v>1892</v>
      </c>
      <c r="S457" t="s">
        <v>1893</v>
      </c>
      <c r="T457" t="s">
        <v>1894</v>
      </c>
      <c r="U457" t="s">
        <v>1895</v>
      </c>
      <c r="V457" t="s">
        <v>1896</v>
      </c>
      <c r="W457" t="s">
        <v>1897</v>
      </c>
      <c r="X457" t="s">
        <v>1898</v>
      </c>
      <c r="Y457" t="s">
        <v>1899</v>
      </c>
      <c r="Z457" t="s">
        <v>1900</v>
      </c>
      <c r="AA457" t="s">
        <v>1901</v>
      </c>
      <c r="AB457" t="s">
        <v>1902</v>
      </c>
      <c r="AC457" t="s">
        <v>1903</v>
      </c>
      <c r="AD457" t="s">
        <v>1904</v>
      </c>
      <c r="AE457" t="s">
        <v>1809</v>
      </c>
      <c r="AF457" t="s">
        <v>1810</v>
      </c>
      <c r="AG457" t="s">
        <v>1811</v>
      </c>
      <c r="AH457" t="s">
        <v>1812</v>
      </c>
      <c r="AI457" t="s">
        <v>1813</v>
      </c>
      <c r="AJ457" t="s">
        <v>1814</v>
      </c>
      <c r="AK457" t="s">
        <v>1815</v>
      </c>
      <c r="AL457" t="s">
        <v>1816</v>
      </c>
    </row>
    <row r="458" spans="1:38">
      <c r="A458"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8" s="4" t="s">
        <v>1727</v>
      </c>
      <c r="C458" t="s">
        <v>2041</v>
      </c>
      <c r="D458" t="s">
        <v>2042</v>
      </c>
      <c r="E458" t="s">
        <v>2043</v>
      </c>
      <c r="F458" t="s">
        <v>2044</v>
      </c>
      <c r="G458" t="s">
        <v>2045</v>
      </c>
      <c r="H458" t="s">
        <v>2046</v>
      </c>
      <c r="I458" t="s">
        <v>2047</v>
      </c>
      <c r="J458" t="s">
        <v>2048</v>
      </c>
      <c r="K458" t="s">
        <v>2049</v>
      </c>
      <c r="L458" t="s">
        <v>2050</v>
      </c>
      <c r="M458" t="s">
        <v>2051</v>
      </c>
      <c r="N458" t="s">
        <v>2052</v>
      </c>
      <c r="O458" t="s">
        <v>1889</v>
      </c>
      <c r="P458" t="s">
        <v>1890</v>
      </c>
      <c r="Q458" t="s">
        <v>1891</v>
      </c>
      <c r="R458" t="s">
        <v>1892</v>
      </c>
      <c r="S458" t="s">
        <v>1893</v>
      </c>
      <c r="T458" t="s">
        <v>1894</v>
      </c>
      <c r="U458" t="s">
        <v>1895</v>
      </c>
      <c r="V458" t="s">
        <v>1896</v>
      </c>
      <c r="W458" t="s">
        <v>1897</v>
      </c>
      <c r="X458" t="s">
        <v>1898</v>
      </c>
      <c r="Y458" t="s">
        <v>1899</v>
      </c>
      <c r="Z458" t="s">
        <v>1900</v>
      </c>
      <c r="AA458" t="s">
        <v>1901</v>
      </c>
      <c r="AB458" t="s">
        <v>1902</v>
      </c>
      <c r="AC458" t="s">
        <v>1903</v>
      </c>
      <c r="AD458" t="s">
        <v>1904</v>
      </c>
      <c r="AE458" t="s">
        <v>1809</v>
      </c>
      <c r="AF458" t="s">
        <v>1810</v>
      </c>
      <c r="AG458" t="s">
        <v>1811</v>
      </c>
      <c r="AH458" t="s">
        <v>1812</v>
      </c>
      <c r="AI458" t="s">
        <v>1813</v>
      </c>
      <c r="AJ458" t="s">
        <v>1814</v>
      </c>
      <c r="AK458" t="s">
        <v>1815</v>
      </c>
      <c r="AL458" t="s">
        <v>1816</v>
      </c>
    </row>
    <row r="459" spans="1:38">
      <c r="A459"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9" s="4" t="s">
        <v>1727</v>
      </c>
      <c r="C459" t="s">
        <v>2041</v>
      </c>
      <c r="D459" t="s">
        <v>2042</v>
      </c>
      <c r="E459" t="s">
        <v>2043</v>
      </c>
      <c r="F459" t="s">
        <v>2044</v>
      </c>
      <c r="G459" t="s">
        <v>2045</v>
      </c>
      <c r="H459" t="s">
        <v>2046</v>
      </c>
      <c r="I459" t="s">
        <v>2047</v>
      </c>
      <c r="J459" t="s">
        <v>2048</v>
      </c>
      <c r="K459" t="s">
        <v>2049</v>
      </c>
      <c r="L459" t="s">
        <v>2050</v>
      </c>
      <c r="M459" t="s">
        <v>2051</v>
      </c>
      <c r="N459" t="s">
        <v>2052</v>
      </c>
      <c r="O459" t="s">
        <v>1889</v>
      </c>
      <c r="P459" t="s">
        <v>1890</v>
      </c>
      <c r="Q459" t="s">
        <v>1891</v>
      </c>
      <c r="R459" t="s">
        <v>1892</v>
      </c>
      <c r="S459" t="s">
        <v>1893</v>
      </c>
      <c r="T459" t="s">
        <v>1894</v>
      </c>
      <c r="U459" t="s">
        <v>1895</v>
      </c>
      <c r="V459" t="s">
        <v>1896</v>
      </c>
      <c r="W459" t="s">
        <v>1897</v>
      </c>
      <c r="X459" t="s">
        <v>1898</v>
      </c>
      <c r="Y459" t="s">
        <v>1899</v>
      </c>
      <c r="Z459" t="s">
        <v>1900</v>
      </c>
      <c r="AA459" t="s">
        <v>1901</v>
      </c>
      <c r="AB459" t="s">
        <v>1902</v>
      </c>
      <c r="AC459" t="s">
        <v>1903</v>
      </c>
      <c r="AD459" t="s">
        <v>1904</v>
      </c>
      <c r="AE459" t="s">
        <v>1809</v>
      </c>
      <c r="AF459" t="s">
        <v>1810</v>
      </c>
      <c r="AG459" t="s">
        <v>1811</v>
      </c>
      <c r="AH459" t="s">
        <v>1812</v>
      </c>
      <c r="AI459" t="s">
        <v>1813</v>
      </c>
      <c r="AJ459" t="s">
        <v>1814</v>
      </c>
      <c r="AK459" t="s">
        <v>1815</v>
      </c>
      <c r="AL459" t="s">
        <v>1816</v>
      </c>
    </row>
    <row r="460" spans="1:38">
      <c r="A460"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0" s="4" t="s">
        <v>1727</v>
      </c>
      <c r="C460" t="s">
        <v>2041</v>
      </c>
      <c r="D460" t="s">
        <v>2042</v>
      </c>
      <c r="E460" t="s">
        <v>2043</v>
      </c>
      <c r="F460" t="s">
        <v>2044</v>
      </c>
      <c r="G460" t="s">
        <v>2045</v>
      </c>
      <c r="H460" t="s">
        <v>2046</v>
      </c>
      <c r="I460" t="s">
        <v>2047</v>
      </c>
      <c r="J460" t="s">
        <v>2048</v>
      </c>
      <c r="K460" t="s">
        <v>2049</v>
      </c>
      <c r="L460" t="s">
        <v>2050</v>
      </c>
      <c r="M460" t="s">
        <v>2051</v>
      </c>
      <c r="N460" t="s">
        <v>2052</v>
      </c>
      <c r="O460" t="s">
        <v>1889</v>
      </c>
      <c r="P460" t="s">
        <v>1890</v>
      </c>
      <c r="Q460" t="s">
        <v>1891</v>
      </c>
      <c r="R460" t="s">
        <v>1892</v>
      </c>
      <c r="S460" t="s">
        <v>1893</v>
      </c>
      <c r="T460" t="s">
        <v>1894</v>
      </c>
      <c r="U460" t="s">
        <v>1895</v>
      </c>
      <c r="V460" t="s">
        <v>1896</v>
      </c>
      <c r="W460" t="s">
        <v>1897</v>
      </c>
      <c r="X460" t="s">
        <v>1898</v>
      </c>
      <c r="Y460" t="s">
        <v>1899</v>
      </c>
      <c r="Z460" t="s">
        <v>1900</v>
      </c>
      <c r="AA460" t="s">
        <v>1901</v>
      </c>
      <c r="AB460" t="s">
        <v>1902</v>
      </c>
      <c r="AC460" t="s">
        <v>1903</v>
      </c>
      <c r="AD460" t="s">
        <v>1904</v>
      </c>
      <c r="AE460" t="s">
        <v>1809</v>
      </c>
      <c r="AF460" t="s">
        <v>1810</v>
      </c>
      <c r="AG460" t="s">
        <v>1811</v>
      </c>
      <c r="AH460" t="s">
        <v>1812</v>
      </c>
      <c r="AI460" t="s">
        <v>1813</v>
      </c>
      <c r="AJ460" t="s">
        <v>1814</v>
      </c>
      <c r="AK460" t="s">
        <v>1815</v>
      </c>
      <c r="AL460" t="s">
        <v>1816</v>
      </c>
    </row>
    <row r="461" spans="1:38">
      <c r="A461"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1" s="4" t="s">
        <v>1727</v>
      </c>
      <c r="C461" t="s">
        <v>2041</v>
      </c>
      <c r="D461" t="s">
        <v>2042</v>
      </c>
      <c r="E461" t="s">
        <v>2043</v>
      </c>
      <c r="F461" t="s">
        <v>2044</v>
      </c>
      <c r="G461" t="s">
        <v>2045</v>
      </c>
      <c r="H461" t="s">
        <v>2046</v>
      </c>
      <c r="I461" t="s">
        <v>2047</v>
      </c>
      <c r="J461" t="s">
        <v>2048</v>
      </c>
      <c r="K461" t="s">
        <v>2049</v>
      </c>
      <c r="L461" t="s">
        <v>2050</v>
      </c>
      <c r="M461" t="s">
        <v>2051</v>
      </c>
      <c r="N461" t="s">
        <v>2052</v>
      </c>
      <c r="O461" t="s">
        <v>1889</v>
      </c>
      <c r="P461" t="s">
        <v>1890</v>
      </c>
      <c r="Q461" t="s">
        <v>1891</v>
      </c>
      <c r="R461" t="s">
        <v>1892</v>
      </c>
      <c r="S461" t="s">
        <v>1893</v>
      </c>
      <c r="T461" t="s">
        <v>1894</v>
      </c>
      <c r="U461" t="s">
        <v>1895</v>
      </c>
      <c r="V461" t="s">
        <v>1896</v>
      </c>
      <c r="W461" t="s">
        <v>1897</v>
      </c>
      <c r="X461" t="s">
        <v>1898</v>
      </c>
      <c r="Y461" t="s">
        <v>1899</v>
      </c>
      <c r="Z461" t="s">
        <v>1900</v>
      </c>
      <c r="AA461" t="s">
        <v>1901</v>
      </c>
      <c r="AB461" t="s">
        <v>1902</v>
      </c>
      <c r="AC461" t="s">
        <v>1903</v>
      </c>
      <c r="AD461" t="s">
        <v>1904</v>
      </c>
      <c r="AE461" t="s">
        <v>1809</v>
      </c>
      <c r="AF461" t="s">
        <v>1810</v>
      </c>
      <c r="AG461" t="s">
        <v>1811</v>
      </c>
      <c r="AH461" t="s">
        <v>1812</v>
      </c>
      <c r="AI461" t="s">
        <v>1813</v>
      </c>
      <c r="AJ461" t="s">
        <v>1814</v>
      </c>
      <c r="AK461" t="s">
        <v>1815</v>
      </c>
      <c r="AL461" t="s">
        <v>1816</v>
      </c>
    </row>
    <row r="462" spans="1:38">
      <c r="A462" t="str">
        <f t="shared" si="33"/>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2" s="4" t="s">
        <v>1727</v>
      </c>
      <c r="C462" t="s">
        <v>2041</v>
      </c>
      <c r="D462" t="s">
        <v>2042</v>
      </c>
      <c r="E462" t="s">
        <v>2043</v>
      </c>
      <c r="F462" t="s">
        <v>2044</v>
      </c>
      <c r="G462" t="s">
        <v>2045</v>
      </c>
      <c r="H462" t="s">
        <v>2046</v>
      </c>
      <c r="I462" t="s">
        <v>2047</v>
      </c>
      <c r="J462" t="s">
        <v>2048</v>
      </c>
      <c r="K462" t="s">
        <v>2049</v>
      </c>
      <c r="L462" t="s">
        <v>2050</v>
      </c>
      <c r="M462" t="s">
        <v>2051</v>
      </c>
      <c r="N462" t="s">
        <v>2052</v>
      </c>
      <c r="O462" t="s">
        <v>1889</v>
      </c>
      <c r="P462" t="s">
        <v>1890</v>
      </c>
      <c r="Q462" t="s">
        <v>1891</v>
      </c>
      <c r="R462" t="s">
        <v>1892</v>
      </c>
      <c r="S462" t="s">
        <v>1893</v>
      </c>
      <c r="T462" t="s">
        <v>1894</v>
      </c>
      <c r="U462" t="s">
        <v>1895</v>
      </c>
      <c r="V462" t="s">
        <v>1896</v>
      </c>
      <c r="W462" t="s">
        <v>1897</v>
      </c>
      <c r="X462" t="s">
        <v>1898</v>
      </c>
      <c r="Y462" t="s">
        <v>1899</v>
      </c>
      <c r="Z462" t="s">
        <v>1900</v>
      </c>
      <c r="AA462" t="s">
        <v>1901</v>
      </c>
      <c r="AB462" t="s">
        <v>1902</v>
      </c>
      <c r="AC462" t="s">
        <v>1903</v>
      </c>
      <c r="AD462" t="s">
        <v>1904</v>
      </c>
      <c r="AE462" t="s">
        <v>1809</v>
      </c>
      <c r="AF462" t="s">
        <v>1810</v>
      </c>
      <c r="AG462" t="s">
        <v>1811</v>
      </c>
      <c r="AH462" t="s">
        <v>1812</v>
      </c>
      <c r="AI462" t="s">
        <v>1813</v>
      </c>
      <c r="AJ462" t="s">
        <v>1814</v>
      </c>
      <c r="AK462" t="s">
        <v>1815</v>
      </c>
      <c r="AL462" t="s">
        <v>1816</v>
      </c>
    </row>
    <row r="463" spans="1:38">
      <c r="A463"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3" s="4" t="s">
        <v>1728</v>
      </c>
      <c r="C463" t="s">
        <v>2053</v>
      </c>
      <c r="D463" t="s">
        <v>2054</v>
      </c>
      <c r="E463" t="s">
        <v>2055</v>
      </c>
      <c r="F463" t="s">
        <v>2056</v>
      </c>
      <c r="G463" t="s">
        <v>2057</v>
      </c>
      <c r="H463" t="s">
        <v>2058</v>
      </c>
      <c r="I463" t="s">
        <v>2059</v>
      </c>
      <c r="J463" t="s">
        <v>2060</v>
      </c>
      <c r="K463" t="s">
        <v>2061</v>
      </c>
      <c r="L463" t="s">
        <v>2062</v>
      </c>
      <c r="M463" t="s">
        <v>2063</v>
      </c>
      <c r="N463" t="s">
        <v>2064</v>
      </c>
      <c r="O463" t="s">
        <v>2065</v>
      </c>
      <c r="P463" t="s">
        <v>2066</v>
      </c>
      <c r="Q463" t="s">
        <v>2067</v>
      </c>
      <c r="R463" t="s">
        <v>2068</v>
      </c>
      <c r="S463" t="s">
        <v>2069</v>
      </c>
      <c r="T463" t="s">
        <v>2070</v>
      </c>
      <c r="U463" t="s">
        <v>2071</v>
      </c>
      <c r="V463" t="s">
        <v>2072</v>
      </c>
      <c r="W463" t="s">
        <v>2073</v>
      </c>
      <c r="X463" t="s">
        <v>2074</v>
      </c>
      <c r="Y463" t="s">
        <v>2075</v>
      </c>
      <c r="Z463" t="s">
        <v>2076</v>
      </c>
      <c r="AA463" t="s">
        <v>2077</v>
      </c>
      <c r="AB463" t="s">
        <v>2078</v>
      </c>
      <c r="AC463" t="s">
        <v>2079</v>
      </c>
      <c r="AD463" t="s">
        <v>2080</v>
      </c>
      <c r="AE463" t="s">
        <v>1809</v>
      </c>
      <c r="AF463" t="s">
        <v>1810</v>
      </c>
      <c r="AG463" t="s">
        <v>1811</v>
      </c>
      <c r="AH463" t="s">
        <v>1812</v>
      </c>
      <c r="AI463" t="s">
        <v>1813</v>
      </c>
      <c r="AJ463" t="s">
        <v>1814</v>
      </c>
      <c r="AK463" t="s">
        <v>1815</v>
      </c>
      <c r="AL463" t="s">
        <v>1816</v>
      </c>
    </row>
    <row r="464" spans="1:38">
      <c r="A464"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4" s="4" t="s">
        <v>1728</v>
      </c>
      <c r="C464" t="s">
        <v>2053</v>
      </c>
      <c r="D464" t="s">
        <v>2054</v>
      </c>
      <c r="E464" t="s">
        <v>2055</v>
      </c>
      <c r="F464" t="s">
        <v>2056</v>
      </c>
      <c r="G464" t="s">
        <v>2057</v>
      </c>
      <c r="H464" t="s">
        <v>2058</v>
      </c>
      <c r="I464" t="s">
        <v>2059</v>
      </c>
      <c r="J464" t="s">
        <v>2060</v>
      </c>
      <c r="K464" t="s">
        <v>2061</v>
      </c>
      <c r="L464" t="s">
        <v>2062</v>
      </c>
      <c r="M464" t="s">
        <v>2063</v>
      </c>
      <c r="N464" t="s">
        <v>2064</v>
      </c>
      <c r="O464" t="s">
        <v>2065</v>
      </c>
      <c r="P464" t="s">
        <v>2066</v>
      </c>
      <c r="Q464" t="s">
        <v>2067</v>
      </c>
      <c r="R464" t="s">
        <v>2068</v>
      </c>
      <c r="S464" t="s">
        <v>2069</v>
      </c>
      <c r="T464" t="s">
        <v>2070</v>
      </c>
      <c r="U464" t="s">
        <v>2071</v>
      </c>
      <c r="V464" t="s">
        <v>2072</v>
      </c>
      <c r="W464" t="s">
        <v>2073</v>
      </c>
      <c r="X464" t="s">
        <v>2074</v>
      </c>
      <c r="Y464" t="s">
        <v>2075</v>
      </c>
      <c r="Z464" t="s">
        <v>2076</v>
      </c>
      <c r="AA464" t="s">
        <v>2077</v>
      </c>
      <c r="AB464" t="s">
        <v>2078</v>
      </c>
      <c r="AC464" t="s">
        <v>2079</v>
      </c>
      <c r="AD464" t="s">
        <v>2080</v>
      </c>
      <c r="AE464" t="s">
        <v>1809</v>
      </c>
      <c r="AF464" t="s">
        <v>1810</v>
      </c>
      <c r="AG464" t="s">
        <v>1811</v>
      </c>
      <c r="AH464" t="s">
        <v>1812</v>
      </c>
      <c r="AI464" t="s">
        <v>1813</v>
      </c>
      <c r="AJ464" t="s">
        <v>1814</v>
      </c>
      <c r="AK464" t="s">
        <v>1815</v>
      </c>
      <c r="AL464" t="s">
        <v>1816</v>
      </c>
    </row>
    <row r="465" spans="1:38">
      <c r="A465"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5" s="4" t="s">
        <v>1728</v>
      </c>
      <c r="C465" t="s">
        <v>2053</v>
      </c>
      <c r="D465" t="s">
        <v>2054</v>
      </c>
      <c r="E465" t="s">
        <v>2055</v>
      </c>
      <c r="F465" t="s">
        <v>2056</v>
      </c>
      <c r="G465" t="s">
        <v>2057</v>
      </c>
      <c r="H465" t="s">
        <v>2058</v>
      </c>
      <c r="I465" t="s">
        <v>2059</v>
      </c>
      <c r="J465" t="s">
        <v>2060</v>
      </c>
      <c r="K465" t="s">
        <v>2061</v>
      </c>
      <c r="L465" t="s">
        <v>2062</v>
      </c>
      <c r="M465" t="s">
        <v>2063</v>
      </c>
      <c r="N465" t="s">
        <v>2064</v>
      </c>
      <c r="O465" t="s">
        <v>2065</v>
      </c>
      <c r="P465" t="s">
        <v>2066</v>
      </c>
      <c r="Q465" t="s">
        <v>2067</v>
      </c>
      <c r="R465" t="s">
        <v>2068</v>
      </c>
      <c r="S465" t="s">
        <v>2069</v>
      </c>
      <c r="T465" t="s">
        <v>2070</v>
      </c>
      <c r="U465" t="s">
        <v>2071</v>
      </c>
      <c r="V465" t="s">
        <v>2072</v>
      </c>
      <c r="W465" t="s">
        <v>2073</v>
      </c>
      <c r="X465" t="s">
        <v>2074</v>
      </c>
      <c r="Y465" t="s">
        <v>2075</v>
      </c>
      <c r="Z465" t="s">
        <v>2076</v>
      </c>
      <c r="AA465" t="s">
        <v>2077</v>
      </c>
      <c r="AB465" t="s">
        <v>2078</v>
      </c>
      <c r="AC465" t="s">
        <v>2079</v>
      </c>
      <c r="AD465" t="s">
        <v>2080</v>
      </c>
      <c r="AE465" t="s">
        <v>1809</v>
      </c>
      <c r="AF465" t="s">
        <v>1810</v>
      </c>
      <c r="AG465" t="s">
        <v>1811</v>
      </c>
      <c r="AH465" t="s">
        <v>1812</v>
      </c>
      <c r="AI465" t="s">
        <v>1813</v>
      </c>
      <c r="AJ465" t="s">
        <v>1814</v>
      </c>
      <c r="AK465" t="s">
        <v>1815</v>
      </c>
      <c r="AL465" t="s">
        <v>1816</v>
      </c>
    </row>
    <row r="466" spans="1:38">
      <c r="A466"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6" s="4" t="s">
        <v>1728</v>
      </c>
      <c r="C466" t="s">
        <v>2053</v>
      </c>
      <c r="D466" t="s">
        <v>2054</v>
      </c>
      <c r="E466" t="s">
        <v>2055</v>
      </c>
      <c r="F466" t="s">
        <v>2056</v>
      </c>
      <c r="G466" t="s">
        <v>2057</v>
      </c>
      <c r="H466" t="s">
        <v>2058</v>
      </c>
      <c r="I466" t="s">
        <v>2059</v>
      </c>
      <c r="J466" t="s">
        <v>2060</v>
      </c>
      <c r="K466" t="s">
        <v>2061</v>
      </c>
      <c r="L466" t="s">
        <v>2062</v>
      </c>
      <c r="M466" t="s">
        <v>2063</v>
      </c>
      <c r="N466" t="s">
        <v>2064</v>
      </c>
      <c r="O466" t="s">
        <v>2065</v>
      </c>
      <c r="P466" t="s">
        <v>2066</v>
      </c>
      <c r="Q466" t="s">
        <v>2067</v>
      </c>
      <c r="R466" t="s">
        <v>2068</v>
      </c>
      <c r="S466" t="s">
        <v>2069</v>
      </c>
      <c r="T466" t="s">
        <v>2070</v>
      </c>
      <c r="U466" t="s">
        <v>2071</v>
      </c>
      <c r="V466" t="s">
        <v>2072</v>
      </c>
      <c r="W466" t="s">
        <v>2073</v>
      </c>
      <c r="X466" t="s">
        <v>2074</v>
      </c>
      <c r="Y466" t="s">
        <v>2075</v>
      </c>
      <c r="Z466" t="s">
        <v>2076</v>
      </c>
      <c r="AA466" t="s">
        <v>2077</v>
      </c>
      <c r="AB466" t="s">
        <v>2078</v>
      </c>
      <c r="AC466" t="s">
        <v>2079</v>
      </c>
      <c r="AD466" t="s">
        <v>2080</v>
      </c>
      <c r="AE466" t="s">
        <v>1809</v>
      </c>
      <c r="AF466" t="s">
        <v>1810</v>
      </c>
      <c r="AG466" t="s">
        <v>1811</v>
      </c>
      <c r="AH466" t="s">
        <v>1812</v>
      </c>
      <c r="AI466" t="s">
        <v>1813</v>
      </c>
      <c r="AJ466" t="s">
        <v>1814</v>
      </c>
      <c r="AK466" t="s">
        <v>1815</v>
      </c>
      <c r="AL466" t="s">
        <v>1816</v>
      </c>
    </row>
    <row r="467" spans="1:38">
      <c r="A467"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7" s="4" t="s">
        <v>1728</v>
      </c>
      <c r="C467" t="s">
        <v>2053</v>
      </c>
      <c r="D467" t="s">
        <v>2054</v>
      </c>
      <c r="E467" t="s">
        <v>2055</v>
      </c>
      <c r="F467" t="s">
        <v>2056</v>
      </c>
      <c r="G467" t="s">
        <v>2057</v>
      </c>
      <c r="H467" t="s">
        <v>2058</v>
      </c>
      <c r="I467" t="s">
        <v>2059</v>
      </c>
      <c r="J467" t="s">
        <v>2060</v>
      </c>
      <c r="K467" t="s">
        <v>2061</v>
      </c>
      <c r="L467" t="s">
        <v>2062</v>
      </c>
      <c r="M467" t="s">
        <v>2063</v>
      </c>
      <c r="N467" t="s">
        <v>2064</v>
      </c>
      <c r="O467" t="s">
        <v>2065</v>
      </c>
      <c r="P467" t="s">
        <v>2066</v>
      </c>
      <c r="Q467" t="s">
        <v>2067</v>
      </c>
      <c r="R467" t="s">
        <v>2068</v>
      </c>
      <c r="S467" t="s">
        <v>2069</v>
      </c>
      <c r="T467" t="s">
        <v>2070</v>
      </c>
      <c r="U467" t="s">
        <v>2071</v>
      </c>
      <c r="V467" t="s">
        <v>2072</v>
      </c>
      <c r="W467" t="s">
        <v>2073</v>
      </c>
      <c r="X467" t="s">
        <v>2074</v>
      </c>
      <c r="Y467" t="s">
        <v>2075</v>
      </c>
      <c r="Z467" t="s">
        <v>2076</v>
      </c>
      <c r="AA467" t="s">
        <v>2077</v>
      </c>
      <c r="AB467" t="s">
        <v>2078</v>
      </c>
      <c r="AC467" t="s">
        <v>2079</v>
      </c>
      <c r="AD467" t="s">
        <v>2080</v>
      </c>
      <c r="AE467" t="s">
        <v>1809</v>
      </c>
      <c r="AF467" t="s">
        <v>1810</v>
      </c>
      <c r="AG467" t="s">
        <v>1811</v>
      </c>
      <c r="AH467" t="s">
        <v>1812</v>
      </c>
      <c r="AI467" t="s">
        <v>1813</v>
      </c>
      <c r="AJ467" t="s">
        <v>1814</v>
      </c>
      <c r="AK467" t="s">
        <v>1815</v>
      </c>
      <c r="AL467" t="s">
        <v>1816</v>
      </c>
    </row>
    <row r="468" spans="1:38">
      <c r="A468"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8" s="4" t="s">
        <v>1728</v>
      </c>
      <c r="C468" t="s">
        <v>2053</v>
      </c>
      <c r="D468" t="s">
        <v>2054</v>
      </c>
      <c r="E468" t="s">
        <v>2055</v>
      </c>
      <c r="F468" t="s">
        <v>2056</v>
      </c>
      <c r="G468" t="s">
        <v>2057</v>
      </c>
      <c r="H468" t="s">
        <v>2058</v>
      </c>
      <c r="I468" t="s">
        <v>2059</v>
      </c>
      <c r="J468" t="s">
        <v>2060</v>
      </c>
      <c r="K468" t="s">
        <v>2061</v>
      </c>
      <c r="L468" t="s">
        <v>2062</v>
      </c>
      <c r="M468" t="s">
        <v>2063</v>
      </c>
      <c r="N468" t="s">
        <v>2064</v>
      </c>
      <c r="O468" t="s">
        <v>2065</v>
      </c>
      <c r="P468" t="s">
        <v>2066</v>
      </c>
      <c r="Q468" t="s">
        <v>2067</v>
      </c>
      <c r="R468" t="s">
        <v>2068</v>
      </c>
      <c r="S468" t="s">
        <v>2069</v>
      </c>
      <c r="T468" t="s">
        <v>2070</v>
      </c>
      <c r="U468" t="s">
        <v>2071</v>
      </c>
      <c r="V468" t="s">
        <v>2072</v>
      </c>
      <c r="W468" t="s">
        <v>2073</v>
      </c>
      <c r="X468" t="s">
        <v>2074</v>
      </c>
      <c r="Y468" t="s">
        <v>2075</v>
      </c>
      <c r="Z468" t="s">
        <v>2076</v>
      </c>
      <c r="AA468" t="s">
        <v>2077</v>
      </c>
      <c r="AB468" t="s">
        <v>2078</v>
      </c>
      <c r="AC468" t="s">
        <v>2079</v>
      </c>
      <c r="AD468" t="s">
        <v>2080</v>
      </c>
      <c r="AE468" t="s">
        <v>1809</v>
      </c>
      <c r="AF468" t="s">
        <v>1810</v>
      </c>
      <c r="AG468" t="s">
        <v>1811</v>
      </c>
      <c r="AH468" t="s">
        <v>1812</v>
      </c>
      <c r="AI468" t="s">
        <v>1813</v>
      </c>
      <c r="AJ468" t="s">
        <v>1814</v>
      </c>
      <c r="AK468" t="s">
        <v>1815</v>
      </c>
      <c r="AL468" t="s">
        <v>1816</v>
      </c>
    </row>
    <row r="469" spans="1:38">
      <c r="A469"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9" s="4" t="s">
        <v>1728</v>
      </c>
      <c r="C469" t="s">
        <v>2053</v>
      </c>
      <c r="D469" t="s">
        <v>2054</v>
      </c>
      <c r="E469" t="s">
        <v>2055</v>
      </c>
      <c r="F469" t="s">
        <v>2056</v>
      </c>
      <c r="G469" t="s">
        <v>2057</v>
      </c>
      <c r="H469" t="s">
        <v>2058</v>
      </c>
      <c r="I469" t="s">
        <v>2059</v>
      </c>
      <c r="J469" t="s">
        <v>2060</v>
      </c>
      <c r="K469" t="s">
        <v>2061</v>
      </c>
      <c r="L469" t="s">
        <v>2062</v>
      </c>
      <c r="M469" t="s">
        <v>2063</v>
      </c>
      <c r="N469" t="s">
        <v>2064</v>
      </c>
      <c r="O469" t="s">
        <v>2065</v>
      </c>
      <c r="P469" t="s">
        <v>2066</v>
      </c>
      <c r="Q469" t="s">
        <v>2067</v>
      </c>
      <c r="R469" t="s">
        <v>2068</v>
      </c>
      <c r="S469" t="s">
        <v>2069</v>
      </c>
      <c r="T469" t="s">
        <v>2070</v>
      </c>
      <c r="U469" t="s">
        <v>2071</v>
      </c>
      <c r="V469" t="s">
        <v>2072</v>
      </c>
      <c r="W469" t="s">
        <v>2073</v>
      </c>
      <c r="X469" t="s">
        <v>2074</v>
      </c>
      <c r="Y469" t="s">
        <v>2075</v>
      </c>
      <c r="Z469" t="s">
        <v>2076</v>
      </c>
      <c r="AA469" t="s">
        <v>2077</v>
      </c>
      <c r="AB469" t="s">
        <v>2078</v>
      </c>
      <c r="AC469" t="s">
        <v>2079</v>
      </c>
      <c r="AD469" t="s">
        <v>2080</v>
      </c>
      <c r="AE469" t="s">
        <v>1809</v>
      </c>
      <c r="AF469" t="s">
        <v>1810</v>
      </c>
      <c r="AG469" t="s">
        <v>1811</v>
      </c>
      <c r="AH469" t="s">
        <v>1812</v>
      </c>
      <c r="AI469" t="s">
        <v>1813</v>
      </c>
      <c r="AJ469" t="s">
        <v>1814</v>
      </c>
      <c r="AK469" t="s">
        <v>1815</v>
      </c>
      <c r="AL469" t="s">
        <v>1816</v>
      </c>
    </row>
    <row r="470" spans="1:38">
      <c r="A470"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0" s="4" t="s">
        <v>1728</v>
      </c>
      <c r="C470" t="s">
        <v>2053</v>
      </c>
      <c r="D470" t="s">
        <v>2054</v>
      </c>
      <c r="E470" t="s">
        <v>2055</v>
      </c>
      <c r="F470" t="s">
        <v>2056</v>
      </c>
      <c r="G470" t="s">
        <v>2057</v>
      </c>
      <c r="H470" t="s">
        <v>2058</v>
      </c>
      <c r="I470" t="s">
        <v>2059</v>
      </c>
      <c r="J470" t="s">
        <v>2060</v>
      </c>
      <c r="K470" t="s">
        <v>2061</v>
      </c>
      <c r="L470" t="s">
        <v>2062</v>
      </c>
      <c r="M470" t="s">
        <v>2063</v>
      </c>
      <c r="N470" t="s">
        <v>2064</v>
      </c>
      <c r="O470" t="s">
        <v>2065</v>
      </c>
      <c r="P470" t="s">
        <v>2066</v>
      </c>
      <c r="Q470" t="s">
        <v>2067</v>
      </c>
      <c r="R470" t="s">
        <v>2068</v>
      </c>
      <c r="S470" t="s">
        <v>2069</v>
      </c>
      <c r="T470" t="s">
        <v>2070</v>
      </c>
      <c r="U470" t="s">
        <v>2071</v>
      </c>
      <c r="V470" t="s">
        <v>2072</v>
      </c>
      <c r="W470" t="s">
        <v>2073</v>
      </c>
      <c r="X470" t="s">
        <v>2074</v>
      </c>
      <c r="Y470" t="s">
        <v>2075</v>
      </c>
      <c r="Z470" t="s">
        <v>2076</v>
      </c>
      <c r="AA470" t="s">
        <v>2077</v>
      </c>
      <c r="AB470" t="s">
        <v>2078</v>
      </c>
      <c r="AC470" t="s">
        <v>2079</v>
      </c>
      <c r="AD470" t="s">
        <v>2080</v>
      </c>
      <c r="AE470" t="s">
        <v>1809</v>
      </c>
      <c r="AF470" t="s">
        <v>1810</v>
      </c>
      <c r="AG470" t="s">
        <v>1811</v>
      </c>
      <c r="AH470" t="s">
        <v>1812</v>
      </c>
      <c r="AI470" t="s">
        <v>1813</v>
      </c>
      <c r="AJ470" t="s">
        <v>1814</v>
      </c>
      <c r="AK470" t="s">
        <v>1815</v>
      </c>
      <c r="AL470" t="s">
        <v>1816</v>
      </c>
    </row>
    <row r="471" spans="1:38">
      <c r="A471"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1" s="4" t="s">
        <v>1728</v>
      </c>
      <c r="C471" t="s">
        <v>2053</v>
      </c>
      <c r="D471" t="s">
        <v>2054</v>
      </c>
      <c r="E471" t="s">
        <v>2055</v>
      </c>
      <c r="F471" t="s">
        <v>2056</v>
      </c>
      <c r="G471" t="s">
        <v>2057</v>
      </c>
      <c r="H471" t="s">
        <v>2058</v>
      </c>
      <c r="I471" t="s">
        <v>2059</v>
      </c>
      <c r="J471" t="s">
        <v>2060</v>
      </c>
      <c r="K471" t="s">
        <v>2061</v>
      </c>
      <c r="L471" t="s">
        <v>2062</v>
      </c>
      <c r="M471" t="s">
        <v>2063</v>
      </c>
      <c r="N471" t="s">
        <v>2064</v>
      </c>
      <c r="O471" t="s">
        <v>2065</v>
      </c>
      <c r="P471" t="s">
        <v>2066</v>
      </c>
      <c r="Q471" t="s">
        <v>2067</v>
      </c>
      <c r="R471" t="s">
        <v>2068</v>
      </c>
      <c r="S471" t="s">
        <v>2069</v>
      </c>
      <c r="T471" t="s">
        <v>2070</v>
      </c>
      <c r="U471" t="s">
        <v>2071</v>
      </c>
      <c r="V471" t="s">
        <v>2072</v>
      </c>
      <c r="W471" t="s">
        <v>2073</v>
      </c>
      <c r="X471" t="s">
        <v>2074</v>
      </c>
      <c r="Y471" t="s">
        <v>2075</v>
      </c>
      <c r="Z471" t="s">
        <v>2076</v>
      </c>
      <c r="AA471" t="s">
        <v>2077</v>
      </c>
      <c r="AB471" t="s">
        <v>2078</v>
      </c>
      <c r="AC471" t="s">
        <v>2079</v>
      </c>
      <c r="AD471" t="s">
        <v>2080</v>
      </c>
      <c r="AE471" t="s">
        <v>1809</v>
      </c>
      <c r="AF471" t="s">
        <v>1810</v>
      </c>
      <c r="AG471" t="s">
        <v>1811</v>
      </c>
      <c r="AH471" t="s">
        <v>1812</v>
      </c>
      <c r="AI471" t="s">
        <v>1813</v>
      </c>
      <c r="AJ471" t="s">
        <v>1814</v>
      </c>
      <c r="AK471" t="s">
        <v>1815</v>
      </c>
      <c r="AL471" t="s">
        <v>1816</v>
      </c>
    </row>
    <row r="472" spans="1:38">
      <c r="A472"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2" s="4" t="s">
        <v>1728</v>
      </c>
      <c r="C472" t="s">
        <v>2053</v>
      </c>
      <c r="D472" t="s">
        <v>2054</v>
      </c>
      <c r="E472" t="s">
        <v>2055</v>
      </c>
      <c r="F472" t="s">
        <v>2056</v>
      </c>
      <c r="G472" t="s">
        <v>2057</v>
      </c>
      <c r="H472" t="s">
        <v>2058</v>
      </c>
      <c r="I472" t="s">
        <v>2059</v>
      </c>
      <c r="J472" t="s">
        <v>2060</v>
      </c>
      <c r="K472" t="s">
        <v>2061</v>
      </c>
      <c r="L472" t="s">
        <v>2062</v>
      </c>
      <c r="M472" t="s">
        <v>2063</v>
      </c>
      <c r="N472" t="s">
        <v>2064</v>
      </c>
      <c r="O472" t="s">
        <v>2065</v>
      </c>
      <c r="P472" t="s">
        <v>2066</v>
      </c>
      <c r="Q472" t="s">
        <v>2067</v>
      </c>
      <c r="R472" t="s">
        <v>2068</v>
      </c>
      <c r="S472" t="s">
        <v>2069</v>
      </c>
      <c r="T472" t="s">
        <v>2070</v>
      </c>
      <c r="U472" t="s">
        <v>2071</v>
      </c>
      <c r="V472" t="s">
        <v>2072</v>
      </c>
      <c r="W472" t="s">
        <v>2073</v>
      </c>
      <c r="X472" t="s">
        <v>2074</v>
      </c>
      <c r="Y472" t="s">
        <v>2075</v>
      </c>
      <c r="Z472" t="s">
        <v>2076</v>
      </c>
      <c r="AA472" t="s">
        <v>2077</v>
      </c>
      <c r="AB472" t="s">
        <v>2078</v>
      </c>
      <c r="AC472" t="s">
        <v>2079</v>
      </c>
      <c r="AD472" t="s">
        <v>2080</v>
      </c>
      <c r="AE472" t="s">
        <v>1809</v>
      </c>
      <c r="AF472" t="s">
        <v>1810</v>
      </c>
      <c r="AG472" t="s">
        <v>1811</v>
      </c>
      <c r="AH472" t="s">
        <v>1812</v>
      </c>
      <c r="AI472" t="s">
        <v>1813</v>
      </c>
      <c r="AJ472" t="s">
        <v>1814</v>
      </c>
      <c r="AK472" t="s">
        <v>1815</v>
      </c>
      <c r="AL472" t="s">
        <v>1816</v>
      </c>
    </row>
    <row r="473" spans="1:38">
      <c r="A473"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3" s="4" t="s">
        <v>1728</v>
      </c>
      <c r="C473" t="s">
        <v>2053</v>
      </c>
      <c r="D473" t="s">
        <v>2054</v>
      </c>
      <c r="E473" t="s">
        <v>2055</v>
      </c>
      <c r="F473" t="s">
        <v>2056</v>
      </c>
      <c r="G473" t="s">
        <v>2057</v>
      </c>
      <c r="H473" t="s">
        <v>2058</v>
      </c>
      <c r="I473" t="s">
        <v>2059</v>
      </c>
      <c r="J473" t="s">
        <v>2060</v>
      </c>
      <c r="K473" t="s">
        <v>2061</v>
      </c>
      <c r="L473" t="s">
        <v>2062</v>
      </c>
      <c r="M473" t="s">
        <v>2063</v>
      </c>
      <c r="N473" t="s">
        <v>2064</v>
      </c>
      <c r="O473" t="s">
        <v>2065</v>
      </c>
      <c r="P473" t="s">
        <v>2066</v>
      </c>
      <c r="Q473" t="s">
        <v>2067</v>
      </c>
      <c r="R473" t="s">
        <v>2068</v>
      </c>
      <c r="S473" t="s">
        <v>2069</v>
      </c>
      <c r="T473" t="s">
        <v>2070</v>
      </c>
      <c r="U473" t="s">
        <v>2071</v>
      </c>
      <c r="V473" t="s">
        <v>2072</v>
      </c>
      <c r="W473" t="s">
        <v>2073</v>
      </c>
      <c r="X473" t="s">
        <v>2074</v>
      </c>
      <c r="Y473" t="s">
        <v>2075</v>
      </c>
      <c r="Z473" t="s">
        <v>2076</v>
      </c>
      <c r="AA473" t="s">
        <v>2077</v>
      </c>
      <c r="AB473" t="s">
        <v>2078</v>
      </c>
      <c r="AC473" t="s">
        <v>2079</v>
      </c>
      <c r="AD473" t="s">
        <v>2080</v>
      </c>
      <c r="AE473" t="s">
        <v>1809</v>
      </c>
      <c r="AF473" t="s">
        <v>1810</v>
      </c>
      <c r="AG473" t="s">
        <v>1811</v>
      </c>
      <c r="AH473" t="s">
        <v>1812</v>
      </c>
      <c r="AI473" t="s">
        <v>1813</v>
      </c>
      <c r="AJ473" t="s">
        <v>1814</v>
      </c>
      <c r="AK473" t="s">
        <v>1815</v>
      </c>
      <c r="AL473" t="s">
        <v>1816</v>
      </c>
    </row>
    <row r="474" spans="1:38">
      <c r="A474"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4" s="4" t="s">
        <v>1728</v>
      </c>
      <c r="C474" t="s">
        <v>2053</v>
      </c>
      <c r="D474" t="s">
        <v>2054</v>
      </c>
      <c r="E474" t="s">
        <v>2055</v>
      </c>
      <c r="F474" t="s">
        <v>2056</v>
      </c>
      <c r="G474" t="s">
        <v>2057</v>
      </c>
      <c r="H474" t="s">
        <v>2058</v>
      </c>
      <c r="I474" t="s">
        <v>2059</v>
      </c>
      <c r="J474" t="s">
        <v>2060</v>
      </c>
      <c r="K474" t="s">
        <v>2061</v>
      </c>
      <c r="L474" t="s">
        <v>2062</v>
      </c>
      <c r="M474" t="s">
        <v>2063</v>
      </c>
      <c r="N474" t="s">
        <v>2064</v>
      </c>
      <c r="O474" t="s">
        <v>2065</v>
      </c>
      <c r="P474" t="s">
        <v>2066</v>
      </c>
      <c r="Q474" t="s">
        <v>2067</v>
      </c>
      <c r="R474" t="s">
        <v>2068</v>
      </c>
      <c r="S474" t="s">
        <v>2069</v>
      </c>
      <c r="T474" t="s">
        <v>2070</v>
      </c>
      <c r="U474" t="s">
        <v>2071</v>
      </c>
      <c r="V474" t="s">
        <v>2072</v>
      </c>
      <c r="W474" t="s">
        <v>2073</v>
      </c>
      <c r="X474" t="s">
        <v>2074</v>
      </c>
      <c r="Y474" t="s">
        <v>2075</v>
      </c>
      <c r="Z474" t="s">
        <v>2076</v>
      </c>
      <c r="AA474" t="s">
        <v>2077</v>
      </c>
      <c r="AB474" t="s">
        <v>2078</v>
      </c>
      <c r="AC474" t="s">
        <v>2079</v>
      </c>
      <c r="AD474" t="s">
        <v>2080</v>
      </c>
      <c r="AE474" t="s">
        <v>1809</v>
      </c>
      <c r="AF474" t="s">
        <v>1810</v>
      </c>
      <c r="AG474" t="s">
        <v>1811</v>
      </c>
      <c r="AH474" t="s">
        <v>1812</v>
      </c>
      <c r="AI474" t="s">
        <v>1813</v>
      </c>
      <c r="AJ474" t="s">
        <v>1814</v>
      </c>
      <c r="AK474" t="s">
        <v>1815</v>
      </c>
      <c r="AL474" t="s">
        <v>1816</v>
      </c>
    </row>
    <row r="475" spans="1:38">
      <c r="A475" t="str">
        <f t="shared" si="33"/>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5" s="4" t="s">
        <v>1728</v>
      </c>
      <c r="C475" t="s">
        <v>2053</v>
      </c>
      <c r="D475" t="s">
        <v>2054</v>
      </c>
      <c r="E475" t="s">
        <v>2055</v>
      </c>
      <c r="F475" t="s">
        <v>2056</v>
      </c>
      <c r="G475" t="s">
        <v>2057</v>
      </c>
      <c r="H475" t="s">
        <v>2058</v>
      </c>
      <c r="I475" t="s">
        <v>2059</v>
      </c>
      <c r="J475" t="s">
        <v>2060</v>
      </c>
      <c r="K475" t="s">
        <v>2061</v>
      </c>
      <c r="L475" t="s">
        <v>2062</v>
      </c>
      <c r="M475" t="s">
        <v>2063</v>
      </c>
      <c r="N475" t="s">
        <v>2064</v>
      </c>
      <c r="O475" t="s">
        <v>2065</v>
      </c>
      <c r="P475" t="s">
        <v>2066</v>
      </c>
      <c r="Q475" t="s">
        <v>2067</v>
      </c>
      <c r="R475" t="s">
        <v>2068</v>
      </c>
      <c r="S475" t="s">
        <v>2069</v>
      </c>
      <c r="T475" t="s">
        <v>2070</v>
      </c>
      <c r="U475" t="s">
        <v>2071</v>
      </c>
      <c r="V475" t="s">
        <v>2072</v>
      </c>
      <c r="W475" t="s">
        <v>2073</v>
      </c>
      <c r="X475" t="s">
        <v>2074</v>
      </c>
      <c r="Y475" t="s">
        <v>2075</v>
      </c>
      <c r="Z475" t="s">
        <v>2076</v>
      </c>
      <c r="AA475" t="s">
        <v>2077</v>
      </c>
      <c r="AB475" t="s">
        <v>2078</v>
      </c>
      <c r="AC475" t="s">
        <v>2079</v>
      </c>
      <c r="AD475" t="s">
        <v>2080</v>
      </c>
      <c r="AE475" t="s">
        <v>1809</v>
      </c>
      <c r="AF475" t="s">
        <v>1810</v>
      </c>
      <c r="AG475" t="s">
        <v>1811</v>
      </c>
      <c r="AH475" t="s">
        <v>1812</v>
      </c>
      <c r="AI475" t="s">
        <v>1813</v>
      </c>
      <c r="AJ475" t="s">
        <v>1814</v>
      </c>
      <c r="AK475" t="s">
        <v>1815</v>
      </c>
      <c r="AL475" t="s">
        <v>1816</v>
      </c>
    </row>
    <row r="476" spans="1:38">
      <c r="A476"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6" s="4" t="s">
        <v>1729</v>
      </c>
      <c r="C476" t="s">
        <v>2081</v>
      </c>
      <c r="D476" t="s">
        <v>2082</v>
      </c>
      <c r="E476" t="s">
        <v>2083</v>
      </c>
      <c r="F476" t="s">
        <v>2084</v>
      </c>
      <c r="G476" t="s">
        <v>2085</v>
      </c>
      <c r="H476" t="s">
        <v>2086</v>
      </c>
      <c r="I476" t="s">
        <v>2087</v>
      </c>
      <c r="J476" t="s">
        <v>2088</v>
      </c>
      <c r="K476" t="s">
        <v>2089</v>
      </c>
      <c r="L476" t="s">
        <v>2090</v>
      </c>
      <c r="M476" t="s">
        <v>2091</v>
      </c>
      <c r="N476" t="s">
        <v>2092</v>
      </c>
      <c r="O476" t="s">
        <v>2093</v>
      </c>
      <c r="P476" t="s">
        <v>2094</v>
      </c>
      <c r="Q476" t="s">
        <v>2095</v>
      </c>
      <c r="R476" t="s">
        <v>2096</v>
      </c>
      <c r="S476" t="s">
        <v>2097</v>
      </c>
      <c r="T476" t="s">
        <v>2098</v>
      </c>
      <c r="U476" t="s">
        <v>2099</v>
      </c>
      <c r="V476" t="s">
        <v>2100</v>
      </c>
      <c r="W476" t="s">
        <v>2101</v>
      </c>
      <c r="X476" t="s">
        <v>2102</v>
      </c>
      <c r="Y476" t="s">
        <v>2103</v>
      </c>
      <c r="Z476" t="s">
        <v>2104</v>
      </c>
      <c r="AA476" t="s">
        <v>2105</v>
      </c>
      <c r="AB476" t="s">
        <v>2106</v>
      </c>
      <c r="AC476" t="s">
        <v>2107</v>
      </c>
      <c r="AD476" t="s">
        <v>2108</v>
      </c>
      <c r="AE476" t="s">
        <v>1809</v>
      </c>
      <c r="AF476" t="s">
        <v>1810</v>
      </c>
      <c r="AG476" t="s">
        <v>1811</v>
      </c>
      <c r="AH476" t="s">
        <v>1812</v>
      </c>
      <c r="AI476" t="s">
        <v>1813</v>
      </c>
      <c r="AJ476" t="s">
        <v>1814</v>
      </c>
      <c r="AK476" t="s">
        <v>1815</v>
      </c>
      <c r="AL476" t="s">
        <v>1816</v>
      </c>
    </row>
    <row r="477" spans="1:38">
      <c r="A477"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7" s="4" t="s">
        <v>1729</v>
      </c>
      <c r="C477" t="s">
        <v>2081</v>
      </c>
      <c r="D477" t="s">
        <v>2082</v>
      </c>
      <c r="E477" t="s">
        <v>2083</v>
      </c>
      <c r="F477" t="s">
        <v>2084</v>
      </c>
      <c r="G477" t="s">
        <v>2085</v>
      </c>
      <c r="H477" t="s">
        <v>2086</v>
      </c>
      <c r="I477" t="s">
        <v>2087</v>
      </c>
      <c r="J477" t="s">
        <v>2088</v>
      </c>
      <c r="K477" t="s">
        <v>2089</v>
      </c>
      <c r="L477" t="s">
        <v>2090</v>
      </c>
      <c r="M477" t="s">
        <v>2091</v>
      </c>
      <c r="N477" t="s">
        <v>2092</v>
      </c>
      <c r="O477" t="s">
        <v>2093</v>
      </c>
      <c r="P477" t="s">
        <v>2094</v>
      </c>
      <c r="Q477" t="s">
        <v>2095</v>
      </c>
      <c r="R477" t="s">
        <v>2096</v>
      </c>
      <c r="S477" t="s">
        <v>2097</v>
      </c>
      <c r="T477" t="s">
        <v>2098</v>
      </c>
      <c r="U477" t="s">
        <v>2099</v>
      </c>
      <c r="V477" t="s">
        <v>2100</v>
      </c>
      <c r="W477" t="s">
        <v>2101</v>
      </c>
      <c r="X477" t="s">
        <v>2102</v>
      </c>
      <c r="Y477" t="s">
        <v>2103</v>
      </c>
      <c r="Z477" t="s">
        <v>2104</v>
      </c>
      <c r="AA477" t="s">
        <v>2105</v>
      </c>
      <c r="AB477" t="s">
        <v>2106</v>
      </c>
      <c r="AC477" t="s">
        <v>2107</v>
      </c>
      <c r="AD477" t="s">
        <v>2108</v>
      </c>
      <c r="AE477" t="s">
        <v>1809</v>
      </c>
      <c r="AF477" t="s">
        <v>1810</v>
      </c>
      <c r="AG477" t="s">
        <v>1811</v>
      </c>
      <c r="AH477" t="s">
        <v>1812</v>
      </c>
      <c r="AI477" t="s">
        <v>1813</v>
      </c>
      <c r="AJ477" t="s">
        <v>1814</v>
      </c>
      <c r="AK477" t="s">
        <v>1815</v>
      </c>
      <c r="AL477" t="s">
        <v>1816</v>
      </c>
    </row>
    <row r="478" spans="1:38">
      <c r="A478"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8" s="4" t="s">
        <v>1729</v>
      </c>
      <c r="C478" t="s">
        <v>2081</v>
      </c>
      <c r="D478" t="s">
        <v>2082</v>
      </c>
      <c r="E478" t="s">
        <v>2083</v>
      </c>
      <c r="F478" t="s">
        <v>2084</v>
      </c>
      <c r="G478" t="s">
        <v>2085</v>
      </c>
      <c r="H478" t="s">
        <v>2086</v>
      </c>
      <c r="I478" t="s">
        <v>2087</v>
      </c>
      <c r="J478" t="s">
        <v>2088</v>
      </c>
      <c r="K478" t="s">
        <v>2089</v>
      </c>
      <c r="L478" t="s">
        <v>2090</v>
      </c>
      <c r="M478" t="s">
        <v>2091</v>
      </c>
      <c r="N478" t="s">
        <v>2092</v>
      </c>
      <c r="O478" t="s">
        <v>2093</v>
      </c>
      <c r="P478" t="s">
        <v>2094</v>
      </c>
      <c r="Q478" t="s">
        <v>2095</v>
      </c>
      <c r="R478" t="s">
        <v>2096</v>
      </c>
      <c r="S478" t="s">
        <v>2097</v>
      </c>
      <c r="T478" t="s">
        <v>2098</v>
      </c>
      <c r="U478" t="s">
        <v>2099</v>
      </c>
      <c r="V478" t="s">
        <v>2100</v>
      </c>
      <c r="W478" t="s">
        <v>2101</v>
      </c>
      <c r="X478" t="s">
        <v>2102</v>
      </c>
      <c r="Y478" t="s">
        <v>2103</v>
      </c>
      <c r="Z478" t="s">
        <v>2104</v>
      </c>
      <c r="AA478" t="s">
        <v>2105</v>
      </c>
      <c r="AB478" t="s">
        <v>2106</v>
      </c>
      <c r="AC478" t="s">
        <v>2107</v>
      </c>
      <c r="AD478" t="s">
        <v>2108</v>
      </c>
      <c r="AE478" t="s">
        <v>1809</v>
      </c>
      <c r="AF478" t="s">
        <v>1810</v>
      </c>
      <c r="AG478" t="s">
        <v>1811</v>
      </c>
      <c r="AH478" t="s">
        <v>1812</v>
      </c>
      <c r="AI478" t="s">
        <v>1813</v>
      </c>
      <c r="AJ478" t="s">
        <v>1814</v>
      </c>
      <c r="AK478" t="s">
        <v>1815</v>
      </c>
      <c r="AL478" t="s">
        <v>1816</v>
      </c>
    </row>
    <row r="479" spans="1:38">
      <c r="A479"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9" s="4" t="s">
        <v>1729</v>
      </c>
      <c r="C479" t="s">
        <v>2081</v>
      </c>
      <c r="D479" t="s">
        <v>2082</v>
      </c>
      <c r="E479" t="s">
        <v>2083</v>
      </c>
      <c r="F479" t="s">
        <v>2084</v>
      </c>
      <c r="G479" t="s">
        <v>2085</v>
      </c>
      <c r="H479" t="s">
        <v>2086</v>
      </c>
      <c r="I479" t="s">
        <v>2087</v>
      </c>
      <c r="J479" t="s">
        <v>2088</v>
      </c>
      <c r="K479" t="s">
        <v>2089</v>
      </c>
      <c r="L479" t="s">
        <v>2090</v>
      </c>
      <c r="M479" t="s">
        <v>2091</v>
      </c>
      <c r="N479" t="s">
        <v>2092</v>
      </c>
      <c r="O479" t="s">
        <v>2093</v>
      </c>
      <c r="P479" t="s">
        <v>2094</v>
      </c>
      <c r="Q479" t="s">
        <v>2095</v>
      </c>
      <c r="R479" t="s">
        <v>2096</v>
      </c>
      <c r="S479" t="s">
        <v>2097</v>
      </c>
      <c r="T479" t="s">
        <v>2098</v>
      </c>
      <c r="U479" t="s">
        <v>2099</v>
      </c>
      <c r="V479" t="s">
        <v>2100</v>
      </c>
      <c r="W479" t="s">
        <v>2101</v>
      </c>
      <c r="X479" t="s">
        <v>2102</v>
      </c>
      <c r="Y479" t="s">
        <v>2103</v>
      </c>
      <c r="Z479" t="s">
        <v>2104</v>
      </c>
      <c r="AA479" t="s">
        <v>2105</v>
      </c>
      <c r="AB479" t="s">
        <v>2106</v>
      </c>
      <c r="AC479" t="s">
        <v>2107</v>
      </c>
      <c r="AD479" t="s">
        <v>2108</v>
      </c>
      <c r="AE479" t="s">
        <v>1809</v>
      </c>
      <c r="AF479" t="s">
        <v>1810</v>
      </c>
      <c r="AG479" t="s">
        <v>1811</v>
      </c>
      <c r="AH479" t="s">
        <v>1812</v>
      </c>
      <c r="AI479" t="s">
        <v>1813</v>
      </c>
      <c r="AJ479" t="s">
        <v>1814</v>
      </c>
      <c r="AK479" t="s">
        <v>1815</v>
      </c>
      <c r="AL479" t="s">
        <v>1816</v>
      </c>
    </row>
    <row r="480" spans="1:38">
      <c r="A480"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0" s="4" t="s">
        <v>1729</v>
      </c>
      <c r="C480" t="s">
        <v>2081</v>
      </c>
      <c r="D480" t="s">
        <v>2082</v>
      </c>
      <c r="E480" t="s">
        <v>2083</v>
      </c>
      <c r="F480" t="s">
        <v>2084</v>
      </c>
      <c r="G480" t="s">
        <v>2085</v>
      </c>
      <c r="H480" t="s">
        <v>2086</v>
      </c>
      <c r="I480" t="s">
        <v>2087</v>
      </c>
      <c r="J480" t="s">
        <v>2088</v>
      </c>
      <c r="K480" t="s">
        <v>2089</v>
      </c>
      <c r="L480" t="s">
        <v>2090</v>
      </c>
      <c r="M480" t="s">
        <v>2091</v>
      </c>
      <c r="N480" t="s">
        <v>2092</v>
      </c>
      <c r="O480" t="s">
        <v>2093</v>
      </c>
      <c r="P480" t="s">
        <v>2094</v>
      </c>
      <c r="Q480" t="s">
        <v>2095</v>
      </c>
      <c r="R480" t="s">
        <v>2096</v>
      </c>
      <c r="S480" t="s">
        <v>2097</v>
      </c>
      <c r="T480" t="s">
        <v>2098</v>
      </c>
      <c r="U480" t="s">
        <v>2099</v>
      </c>
      <c r="V480" t="s">
        <v>2100</v>
      </c>
      <c r="W480" t="s">
        <v>2101</v>
      </c>
      <c r="X480" t="s">
        <v>2102</v>
      </c>
      <c r="Y480" t="s">
        <v>2103</v>
      </c>
      <c r="Z480" t="s">
        <v>2104</v>
      </c>
      <c r="AA480" t="s">
        <v>2105</v>
      </c>
      <c r="AB480" t="s">
        <v>2106</v>
      </c>
      <c r="AC480" t="s">
        <v>2107</v>
      </c>
      <c r="AD480" t="s">
        <v>2108</v>
      </c>
      <c r="AE480" t="s">
        <v>1809</v>
      </c>
      <c r="AF480" t="s">
        <v>1810</v>
      </c>
      <c r="AG480" t="s">
        <v>1811</v>
      </c>
      <c r="AH480" t="s">
        <v>1812</v>
      </c>
      <c r="AI480" t="s">
        <v>1813</v>
      </c>
      <c r="AJ480" t="s">
        <v>1814</v>
      </c>
      <c r="AK480" t="s">
        <v>1815</v>
      </c>
      <c r="AL480" t="s">
        <v>1816</v>
      </c>
    </row>
    <row r="481" spans="1:38">
      <c r="A481"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1" s="4" t="s">
        <v>1729</v>
      </c>
      <c r="C481" t="s">
        <v>2081</v>
      </c>
      <c r="D481" t="s">
        <v>2082</v>
      </c>
      <c r="E481" t="s">
        <v>2083</v>
      </c>
      <c r="F481" t="s">
        <v>2084</v>
      </c>
      <c r="G481" t="s">
        <v>2085</v>
      </c>
      <c r="H481" t="s">
        <v>2086</v>
      </c>
      <c r="I481" t="s">
        <v>2087</v>
      </c>
      <c r="J481" t="s">
        <v>2088</v>
      </c>
      <c r="K481" t="s">
        <v>2089</v>
      </c>
      <c r="L481" t="s">
        <v>2090</v>
      </c>
      <c r="M481" t="s">
        <v>2091</v>
      </c>
      <c r="N481" t="s">
        <v>2092</v>
      </c>
      <c r="O481" t="s">
        <v>2093</v>
      </c>
      <c r="P481" t="s">
        <v>2094</v>
      </c>
      <c r="Q481" t="s">
        <v>2095</v>
      </c>
      <c r="R481" t="s">
        <v>2096</v>
      </c>
      <c r="S481" t="s">
        <v>2097</v>
      </c>
      <c r="T481" t="s">
        <v>2098</v>
      </c>
      <c r="U481" t="s">
        <v>2099</v>
      </c>
      <c r="V481" t="s">
        <v>2100</v>
      </c>
      <c r="W481" t="s">
        <v>2101</v>
      </c>
      <c r="X481" t="s">
        <v>2102</v>
      </c>
      <c r="Y481" t="s">
        <v>2103</v>
      </c>
      <c r="Z481" t="s">
        <v>2104</v>
      </c>
      <c r="AA481" t="s">
        <v>2105</v>
      </c>
      <c r="AB481" t="s">
        <v>2106</v>
      </c>
      <c r="AC481" t="s">
        <v>2107</v>
      </c>
      <c r="AD481" t="s">
        <v>2108</v>
      </c>
      <c r="AE481" t="s">
        <v>1809</v>
      </c>
      <c r="AF481" t="s">
        <v>1810</v>
      </c>
      <c r="AG481" t="s">
        <v>1811</v>
      </c>
      <c r="AH481" t="s">
        <v>1812</v>
      </c>
      <c r="AI481" t="s">
        <v>1813</v>
      </c>
      <c r="AJ481" t="s">
        <v>1814</v>
      </c>
      <c r="AK481" t="s">
        <v>1815</v>
      </c>
      <c r="AL481" t="s">
        <v>1816</v>
      </c>
    </row>
    <row r="482" spans="1:38">
      <c r="A482" t="str">
        <f t="shared" si="33"/>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2" s="4" t="s">
        <v>1729</v>
      </c>
      <c r="C482" t="s">
        <v>2081</v>
      </c>
      <c r="D482" t="s">
        <v>2082</v>
      </c>
      <c r="E482" t="s">
        <v>2083</v>
      </c>
      <c r="F482" t="s">
        <v>2084</v>
      </c>
      <c r="G482" t="s">
        <v>2085</v>
      </c>
      <c r="H482" t="s">
        <v>2086</v>
      </c>
      <c r="I482" t="s">
        <v>2087</v>
      </c>
      <c r="J482" t="s">
        <v>2088</v>
      </c>
      <c r="K482" t="s">
        <v>2089</v>
      </c>
      <c r="L482" t="s">
        <v>2090</v>
      </c>
      <c r="M482" t="s">
        <v>2091</v>
      </c>
      <c r="N482" t="s">
        <v>2092</v>
      </c>
      <c r="O482" t="s">
        <v>2093</v>
      </c>
      <c r="P482" t="s">
        <v>2094</v>
      </c>
      <c r="Q482" t="s">
        <v>2095</v>
      </c>
      <c r="R482" t="s">
        <v>2096</v>
      </c>
      <c r="S482" t="s">
        <v>2097</v>
      </c>
      <c r="T482" t="s">
        <v>2098</v>
      </c>
      <c r="U482" t="s">
        <v>2099</v>
      </c>
      <c r="V482" t="s">
        <v>2100</v>
      </c>
      <c r="W482" t="s">
        <v>2101</v>
      </c>
      <c r="X482" t="s">
        <v>2102</v>
      </c>
      <c r="Y482" t="s">
        <v>2103</v>
      </c>
      <c r="Z482" t="s">
        <v>2104</v>
      </c>
      <c r="AA482" t="s">
        <v>2105</v>
      </c>
      <c r="AB482" t="s">
        <v>2106</v>
      </c>
      <c r="AC482" t="s">
        <v>2107</v>
      </c>
      <c r="AD482" t="s">
        <v>2108</v>
      </c>
      <c r="AE482" t="s">
        <v>1809</v>
      </c>
      <c r="AF482" t="s">
        <v>1810</v>
      </c>
      <c r="AG482" t="s">
        <v>1811</v>
      </c>
      <c r="AH482" t="s">
        <v>1812</v>
      </c>
      <c r="AI482" t="s">
        <v>1813</v>
      </c>
      <c r="AJ482" t="s">
        <v>1814</v>
      </c>
      <c r="AK482" t="s">
        <v>1815</v>
      </c>
      <c r="AL482" t="s">
        <v>1816</v>
      </c>
    </row>
    <row r="483" spans="1:38">
      <c r="A483" t="str">
        <f t="shared" ref="A483" si="34">B483&amp;";"&amp;C483&amp;";"&amp;D483&amp;";"&amp;E483&amp;";"&amp;F483&amp;";"&amp;G483&amp;";"&amp;H483&amp;";"&amp;I483&amp;";"&amp;J483&amp;";"&amp;K483&amp;";"&amp;L483&amp;";"&amp;M483&amp;";"&amp;N483&amp;";"&amp;O483&amp;";"&amp;P483&amp;";"&amp;Q483&amp;";"&amp;R483&amp;";"&amp;S483&amp;";"&amp;T483&amp;";"&amp;U483&amp;";"&amp;V483&amp;";"&amp;W483&amp;";"&amp;X483&amp;";"&amp;Y483&amp;";"&amp;Z483&amp;";"&amp;AA483&amp;";"&amp;AB483&amp;";"&amp;AC483&amp;";"&amp;AD483&amp;";"&amp;AE483&amp;";"&amp;AF483&amp;";"&amp;AG483&amp;";"&amp;AH483&amp;";"&amp;AI483&amp;";"&amp;AJ483&amp;";"&amp;AK483&amp;";"&amp;AL483</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3" s="4" t="s">
        <v>1729</v>
      </c>
      <c r="C483" t="s">
        <v>2081</v>
      </c>
      <c r="D483" t="s">
        <v>2082</v>
      </c>
      <c r="E483" t="s">
        <v>2083</v>
      </c>
      <c r="F483" t="s">
        <v>2084</v>
      </c>
      <c r="G483" t="s">
        <v>2085</v>
      </c>
      <c r="H483" t="s">
        <v>2086</v>
      </c>
      <c r="I483" t="s">
        <v>2087</v>
      </c>
      <c r="J483" t="s">
        <v>2088</v>
      </c>
      <c r="K483" t="s">
        <v>2089</v>
      </c>
      <c r="L483" t="s">
        <v>2090</v>
      </c>
      <c r="M483" t="s">
        <v>2091</v>
      </c>
      <c r="N483" t="s">
        <v>2092</v>
      </c>
      <c r="O483" t="s">
        <v>2093</v>
      </c>
      <c r="P483" t="s">
        <v>2094</v>
      </c>
      <c r="Q483" t="s">
        <v>2095</v>
      </c>
      <c r="R483" t="s">
        <v>2096</v>
      </c>
      <c r="S483" t="s">
        <v>2097</v>
      </c>
      <c r="T483" t="s">
        <v>2098</v>
      </c>
      <c r="U483" t="s">
        <v>2099</v>
      </c>
      <c r="V483" t="s">
        <v>2100</v>
      </c>
      <c r="W483" t="s">
        <v>2101</v>
      </c>
      <c r="X483" t="s">
        <v>2102</v>
      </c>
      <c r="Y483" t="s">
        <v>2103</v>
      </c>
      <c r="Z483" t="s">
        <v>2104</v>
      </c>
      <c r="AA483" t="s">
        <v>2105</v>
      </c>
      <c r="AB483" t="s">
        <v>2106</v>
      </c>
      <c r="AC483" t="s">
        <v>2107</v>
      </c>
      <c r="AD483" t="s">
        <v>2108</v>
      </c>
      <c r="AE483" t="s">
        <v>1809</v>
      </c>
      <c r="AF483" t="s">
        <v>1810</v>
      </c>
      <c r="AG483" t="s">
        <v>1811</v>
      </c>
      <c r="AH483" t="s">
        <v>1812</v>
      </c>
      <c r="AI483" t="s">
        <v>1813</v>
      </c>
      <c r="AJ483" t="s">
        <v>1814</v>
      </c>
      <c r="AK483" t="s">
        <v>1815</v>
      </c>
      <c r="AL483" t="s">
        <v>1816</v>
      </c>
    </row>
    <row r="484" spans="1:38">
      <c r="A484" t="str">
        <f t="shared" ref="A484" si="35">B484&amp;";"&amp;C484&amp;";"&amp;D484&amp;";"&amp;E484&amp;";"&amp;F484&amp;";"&amp;G484&amp;";"&amp;H484&amp;";"&amp;I484&amp;";"&amp;J484&amp;";"&amp;K484&amp;";"&amp;L484&amp;";"&amp;M484&amp;";"&amp;N484&amp;";"&amp;O484&amp;";"&amp;P484&amp;";"&amp;Q484&amp;";"&amp;R484&amp;";"&amp;S484&amp;";"&amp;T484&amp;";"&amp;U484&amp;";"&amp;V484&amp;";"&amp;W484&amp;";"&amp;X484&amp;";"&amp;Y484&amp;";"&amp;Z484&amp;";"&amp;AA484&amp;";"&amp;AB484&amp;";"&amp;AC484&amp;";"&amp;AD484&amp;";"&amp;AE484&amp;";"&amp;AF484&amp;";"&amp;AG484&amp;";"&amp;AH484&amp;";"&amp;AI484&amp;";"&amp;AJ484&amp;";"&amp;AK484&amp;";"&amp;AL484</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4" s="4" t="s">
        <v>1729</v>
      </c>
      <c r="C484" t="s">
        <v>2081</v>
      </c>
      <c r="D484" t="s">
        <v>2082</v>
      </c>
      <c r="E484" t="s">
        <v>2083</v>
      </c>
      <c r="F484" t="s">
        <v>2084</v>
      </c>
      <c r="G484" t="s">
        <v>2085</v>
      </c>
      <c r="H484" t="s">
        <v>2086</v>
      </c>
      <c r="I484" t="s">
        <v>2087</v>
      </c>
      <c r="J484" t="s">
        <v>2088</v>
      </c>
      <c r="K484" t="s">
        <v>2089</v>
      </c>
      <c r="L484" t="s">
        <v>2090</v>
      </c>
      <c r="M484" t="s">
        <v>2091</v>
      </c>
      <c r="N484" t="s">
        <v>2092</v>
      </c>
      <c r="O484" t="s">
        <v>2093</v>
      </c>
      <c r="P484" t="s">
        <v>2094</v>
      </c>
      <c r="Q484" t="s">
        <v>2095</v>
      </c>
      <c r="R484" t="s">
        <v>2096</v>
      </c>
      <c r="S484" t="s">
        <v>2097</v>
      </c>
      <c r="T484" t="s">
        <v>2098</v>
      </c>
      <c r="U484" t="s">
        <v>2099</v>
      </c>
      <c r="V484" t="s">
        <v>2100</v>
      </c>
      <c r="W484" t="s">
        <v>2101</v>
      </c>
      <c r="X484" t="s">
        <v>2102</v>
      </c>
      <c r="Y484" t="s">
        <v>2103</v>
      </c>
      <c r="Z484" t="s">
        <v>2104</v>
      </c>
      <c r="AA484" t="s">
        <v>2105</v>
      </c>
      <c r="AB484" t="s">
        <v>2106</v>
      </c>
      <c r="AC484" t="s">
        <v>2107</v>
      </c>
      <c r="AD484" t="s">
        <v>2108</v>
      </c>
      <c r="AE484" t="s">
        <v>1809</v>
      </c>
      <c r="AF484" t="s">
        <v>1810</v>
      </c>
      <c r="AG484" t="s">
        <v>1811</v>
      </c>
      <c r="AH484" t="s">
        <v>1812</v>
      </c>
      <c r="AI484" t="s">
        <v>1813</v>
      </c>
      <c r="AJ484" t="s">
        <v>1814</v>
      </c>
      <c r="AK484" t="s">
        <v>1815</v>
      </c>
      <c r="AL484" t="s">
        <v>1816</v>
      </c>
    </row>
    <row r="485" spans="1:38">
      <c r="A485" t="str">
        <f t="shared" ref="A485" si="36">B485&amp;";"&amp;C485&amp;";"&amp;D485&amp;";"&amp;E485&amp;";"&amp;F485&amp;";"&amp;G485&amp;";"&amp;H485&amp;";"&amp;I485&amp;";"&amp;J485&amp;";"&amp;K485&amp;";"&amp;L485&amp;";"&amp;M485&amp;";"&amp;N485&amp;";"&amp;O485&amp;";"&amp;P485&amp;";"&amp;Q485&amp;";"&amp;R485&amp;";"&amp;S485&amp;";"&amp;T485&amp;";"&amp;U485&amp;";"&amp;V485&amp;";"&amp;W485&amp;";"&amp;X485&amp;";"&amp;Y485&amp;";"&amp;Z485&amp;";"&amp;AA485&amp;";"&amp;AB485&amp;";"&amp;AC485&amp;";"&amp;AD485&amp;";"&amp;AE485&amp;";"&amp;AF485&amp;";"&amp;AG485&amp;";"&amp;AH485&amp;";"&amp;AI485&amp;";"&amp;AJ485&amp;";"&amp;AK485&amp;";"&amp;AL485</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5" s="4" t="s">
        <v>1729</v>
      </c>
      <c r="C485" t="s">
        <v>2081</v>
      </c>
      <c r="D485" t="s">
        <v>2082</v>
      </c>
      <c r="E485" t="s">
        <v>2083</v>
      </c>
      <c r="F485" t="s">
        <v>2084</v>
      </c>
      <c r="G485" t="s">
        <v>2085</v>
      </c>
      <c r="H485" t="s">
        <v>2086</v>
      </c>
      <c r="I485" t="s">
        <v>2087</v>
      </c>
      <c r="J485" t="s">
        <v>2088</v>
      </c>
      <c r="K485" t="s">
        <v>2089</v>
      </c>
      <c r="L485" t="s">
        <v>2090</v>
      </c>
      <c r="M485" t="s">
        <v>2091</v>
      </c>
      <c r="N485" t="s">
        <v>2092</v>
      </c>
      <c r="O485" t="s">
        <v>2093</v>
      </c>
      <c r="P485" t="s">
        <v>2094</v>
      </c>
      <c r="Q485" t="s">
        <v>2095</v>
      </c>
      <c r="R485" t="s">
        <v>2096</v>
      </c>
      <c r="S485" t="s">
        <v>2097</v>
      </c>
      <c r="T485" t="s">
        <v>2098</v>
      </c>
      <c r="U485" t="s">
        <v>2099</v>
      </c>
      <c r="V485" t="s">
        <v>2100</v>
      </c>
      <c r="W485" t="s">
        <v>2101</v>
      </c>
      <c r="X485" t="s">
        <v>2102</v>
      </c>
      <c r="Y485" t="s">
        <v>2103</v>
      </c>
      <c r="Z485" t="s">
        <v>2104</v>
      </c>
      <c r="AA485" t="s">
        <v>2105</v>
      </c>
      <c r="AB485" t="s">
        <v>2106</v>
      </c>
      <c r="AC485" t="s">
        <v>2107</v>
      </c>
      <c r="AD485" t="s">
        <v>2108</v>
      </c>
      <c r="AE485" t="s">
        <v>1809</v>
      </c>
      <c r="AF485" t="s">
        <v>1810</v>
      </c>
      <c r="AG485" t="s">
        <v>1811</v>
      </c>
      <c r="AH485" t="s">
        <v>1812</v>
      </c>
      <c r="AI485" t="s">
        <v>1813</v>
      </c>
      <c r="AJ485" t="s">
        <v>1814</v>
      </c>
      <c r="AK485" t="s">
        <v>1815</v>
      </c>
      <c r="AL485" t="s">
        <v>1816</v>
      </c>
    </row>
    <row r="486" spans="1:38">
      <c r="A486" t="str">
        <f t="shared" ref="A486:A513" si="37">B486&amp;";"&amp;C486&amp;";"&amp;D486&amp;";"&amp;E486&amp;";"&amp;F486&amp;";"&amp;G486&amp;";"&amp;H486&amp;";"&amp;I486&amp;";"&amp;J486&amp;";"&amp;K486&amp;";"&amp;L486&amp;";"&amp;M486&amp;";"&amp;N486&amp;";"&amp;O486&amp;";"&amp;P486&amp;";"&amp;Q486&amp;";"&amp;R486&amp;";"&amp;S486&amp;";"&amp;T486&amp;";"&amp;U486&amp;";"&amp;V486&amp;";"&amp;W486&amp;";"&amp;X486&amp;";"&amp;Y486&amp;";"&amp;Z486&amp;";"&amp;AA486&amp;";"&amp;AB486&amp;";"&amp;AC486&amp;";"&amp;AD486&amp;";"&amp;AE486&amp;";"&amp;AF486&amp;";"&amp;AG486&amp;";"&amp;AH486&amp;";"&amp;AI486&amp;";"&amp;AJ486&amp;";"&amp;AK486&amp;";"&amp;AL486</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6" s="4" t="s">
        <v>1729</v>
      </c>
      <c r="C486" t="s">
        <v>2081</v>
      </c>
      <c r="D486" t="s">
        <v>2082</v>
      </c>
      <c r="E486" t="s">
        <v>2083</v>
      </c>
      <c r="F486" t="s">
        <v>2084</v>
      </c>
      <c r="G486" t="s">
        <v>2085</v>
      </c>
      <c r="H486" t="s">
        <v>2086</v>
      </c>
      <c r="I486" t="s">
        <v>2087</v>
      </c>
      <c r="J486" t="s">
        <v>2088</v>
      </c>
      <c r="K486" t="s">
        <v>2089</v>
      </c>
      <c r="L486" t="s">
        <v>2090</v>
      </c>
      <c r="M486" t="s">
        <v>2091</v>
      </c>
      <c r="N486" t="s">
        <v>2092</v>
      </c>
      <c r="O486" t="s">
        <v>2093</v>
      </c>
      <c r="P486" t="s">
        <v>2094</v>
      </c>
      <c r="Q486" t="s">
        <v>2095</v>
      </c>
      <c r="R486" t="s">
        <v>2096</v>
      </c>
      <c r="S486" t="s">
        <v>2097</v>
      </c>
      <c r="T486" t="s">
        <v>2098</v>
      </c>
      <c r="U486" t="s">
        <v>2099</v>
      </c>
      <c r="V486" t="s">
        <v>2100</v>
      </c>
      <c r="W486" t="s">
        <v>2101</v>
      </c>
      <c r="X486" t="s">
        <v>2102</v>
      </c>
      <c r="Y486" t="s">
        <v>2103</v>
      </c>
      <c r="Z486" t="s">
        <v>2104</v>
      </c>
      <c r="AA486" t="s">
        <v>2105</v>
      </c>
      <c r="AB486" t="s">
        <v>2106</v>
      </c>
      <c r="AC486" t="s">
        <v>2107</v>
      </c>
      <c r="AD486" t="s">
        <v>2108</v>
      </c>
      <c r="AE486" t="s">
        <v>1809</v>
      </c>
      <c r="AF486" t="s">
        <v>1810</v>
      </c>
      <c r="AG486" t="s">
        <v>1811</v>
      </c>
      <c r="AH486" t="s">
        <v>1812</v>
      </c>
      <c r="AI486" t="s">
        <v>1813</v>
      </c>
      <c r="AJ486" t="s">
        <v>1814</v>
      </c>
      <c r="AK486" t="s">
        <v>1815</v>
      </c>
      <c r="AL486" t="s">
        <v>1816</v>
      </c>
    </row>
    <row r="487" spans="1:38">
      <c r="A487" t="str">
        <f t="shared" si="37"/>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7" s="4" t="s">
        <v>1729</v>
      </c>
      <c r="C487" t="s">
        <v>2081</v>
      </c>
      <c r="D487" t="s">
        <v>2082</v>
      </c>
      <c r="E487" t="s">
        <v>2083</v>
      </c>
      <c r="F487" t="s">
        <v>2084</v>
      </c>
      <c r="G487" t="s">
        <v>2085</v>
      </c>
      <c r="H487" t="s">
        <v>2086</v>
      </c>
      <c r="I487" t="s">
        <v>2087</v>
      </c>
      <c r="J487" t="s">
        <v>2088</v>
      </c>
      <c r="K487" t="s">
        <v>2089</v>
      </c>
      <c r="L487" t="s">
        <v>2090</v>
      </c>
      <c r="M487" t="s">
        <v>2091</v>
      </c>
      <c r="N487" t="s">
        <v>2092</v>
      </c>
      <c r="O487" t="s">
        <v>2093</v>
      </c>
      <c r="P487" t="s">
        <v>2094</v>
      </c>
      <c r="Q487" t="s">
        <v>2095</v>
      </c>
      <c r="R487" t="s">
        <v>2096</v>
      </c>
      <c r="S487" t="s">
        <v>2097</v>
      </c>
      <c r="T487" t="s">
        <v>2098</v>
      </c>
      <c r="U487" t="s">
        <v>2099</v>
      </c>
      <c r="V487" t="s">
        <v>2100</v>
      </c>
      <c r="W487" t="s">
        <v>2101</v>
      </c>
      <c r="X487" t="s">
        <v>2102</v>
      </c>
      <c r="Y487" t="s">
        <v>2103</v>
      </c>
      <c r="Z487" t="s">
        <v>2104</v>
      </c>
      <c r="AA487" t="s">
        <v>2105</v>
      </c>
      <c r="AB487" t="s">
        <v>2106</v>
      </c>
      <c r="AC487" t="s">
        <v>2107</v>
      </c>
      <c r="AD487" t="s">
        <v>2108</v>
      </c>
      <c r="AE487" t="s">
        <v>1809</v>
      </c>
      <c r="AF487" t="s">
        <v>1810</v>
      </c>
      <c r="AG487" t="s">
        <v>1811</v>
      </c>
      <c r="AH487" t="s">
        <v>1812</v>
      </c>
      <c r="AI487" t="s">
        <v>1813</v>
      </c>
      <c r="AJ487" t="s">
        <v>1814</v>
      </c>
      <c r="AK487" t="s">
        <v>1815</v>
      </c>
      <c r="AL487" t="s">
        <v>1816</v>
      </c>
    </row>
    <row r="488" spans="1:38">
      <c r="A488" t="str">
        <f t="shared" si="37"/>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8" s="4" t="s">
        <v>1729</v>
      </c>
      <c r="C488" t="s">
        <v>2081</v>
      </c>
      <c r="D488" t="s">
        <v>2082</v>
      </c>
      <c r="E488" t="s">
        <v>2083</v>
      </c>
      <c r="F488" t="s">
        <v>2084</v>
      </c>
      <c r="G488" t="s">
        <v>2085</v>
      </c>
      <c r="H488" t="s">
        <v>2086</v>
      </c>
      <c r="I488" t="s">
        <v>2087</v>
      </c>
      <c r="J488" t="s">
        <v>2088</v>
      </c>
      <c r="K488" t="s">
        <v>2089</v>
      </c>
      <c r="L488" t="s">
        <v>2090</v>
      </c>
      <c r="M488" t="s">
        <v>2091</v>
      </c>
      <c r="N488" t="s">
        <v>2092</v>
      </c>
      <c r="O488" t="s">
        <v>2093</v>
      </c>
      <c r="P488" t="s">
        <v>2094</v>
      </c>
      <c r="Q488" t="s">
        <v>2095</v>
      </c>
      <c r="R488" t="s">
        <v>2096</v>
      </c>
      <c r="S488" t="s">
        <v>2097</v>
      </c>
      <c r="T488" t="s">
        <v>2098</v>
      </c>
      <c r="U488" t="s">
        <v>2099</v>
      </c>
      <c r="V488" t="s">
        <v>2100</v>
      </c>
      <c r="W488" t="s">
        <v>2101</v>
      </c>
      <c r="X488" t="s">
        <v>2102</v>
      </c>
      <c r="Y488" t="s">
        <v>2103</v>
      </c>
      <c r="Z488" t="s">
        <v>2104</v>
      </c>
      <c r="AA488" t="s">
        <v>2105</v>
      </c>
      <c r="AB488" t="s">
        <v>2106</v>
      </c>
      <c r="AC488" t="s">
        <v>2107</v>
      </c>
      <c r="AD488" t="s">
        <v>2108</v>
      </c>
      <c r="AE488" t="s">
        <v>1809</v>
      </c>
      <c r="AF488" t="s">
        <v>1810</v>
      </c>
      <c r="AG488" t="s">
        <v>1811</v>
      </c>
      <c r="AH488" t="s">
        <v>1812</v>
      </c>
      <c r="AI488" t="s">
        <v>1813</v>
      </c>
      <c r="AJ488" t="s">
        <v>1814</v>
      </c>
      <c r="AK488" t="s">
        <v>1815</v>
      </c>
      <c r="AL488" t="s">
        <v>1816</v>
      </c>
    </row>
    <row r="489" spans="1:38">
      <c r="A489"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89" s="4" t="s">
        <v>1730</v>
      </c>
      <c r="C489" t="s">
        <v>2093</v>
      </c>
      <c r="D489" t="s">
        <v>2094</v>
      </c>
      <c r="E489" t="s">
        <v>2095</v>
      </c>
      <c r="F489" t="s">
        <v>2096</v>
      </c>
      <c r="G489" t="s">
        <v>2097</v>
      </c>
      <c r="H489" t="s">
        <v>2098</v>
      </c>
      <c r="I489" t="s">
        <v>2099</v>
      </c>
      <c r="J489" t="s">
        <v>2100</v>
      </c>
      <c r="K489" t="s">
        <v>2101</v>
      </c>
      <c r="L489" t="s">
        <v>2102</v>
      </c>
      <c r="M489" t="s">
        <v>2103</v>
      </c>
      <c r="N489" t="s">
        <v>2104</v>
      </c>
      <c r="O489" t="s">
        <v>2109</v>
      </c>
      <c r="P489" t="s">
        <v>2110</v>
      </c>
      <c r="Q489" t="s">
        <v>2111</v>
      </c>
      <c r="R489" t="s">
        <v>2112</v>
      </c>
      <c r="S489" t="s">
        <v>2113</v>
      </c>
      <c r="T489" t="s">
        <v>2114</v>
      </c>
      <c r="U489" t="s">
        <v>2115</v>
      </c>
      <c r="V489" t="s">
        <v>2116</v>
      </c>
      <c r="W489" t="s">
        <v>2117</v>
      </c>
      <c r="X489" t="s">
        <v>2118</v>
      </c>
      <c r="Y489" t="s">
        <v>2119</v>
      </c>
      <c r="Z489" t="s">
        <v>2120</v>
      </c>
      <c r="AA489" t="s">
        <v>2121</v>
      </c>
      <c r="AB489" t="s">
        <v>2122</v>
      </c>
      <c r="AC489" t="s">
        <v>2123</v>
      </c>
      <c r="AD489" t="s">
        <v>2124</v>
      </c>
      <c r="AE489" t="s">
        <v>2021</v>
      </c>
      <c r="AF489" t="s">
        <v>2022</v>
      </c>
      <c r="AG489" t="s">
        <v>2023</v>
      </c>
      <c r="AH489" t="s">
        <v>2024</v>
      </c>
      <c r="AI489" t="s">
        <v>1813</v>
      </c>
      <c r="AJ489" t="s">
        <v>1814</v>
      </c>
      <c r="AK489" t="s">
        <v>1815</v>
      </c>
      <c r="AL489" t="s">
        <v>1816</v>
      </c>
    </row>
    <row r="490" spans="1:38">
      <c r="A490"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0" s="4" t="s">
        <v>1730</v>
      </c>
      <c r="C490" t="s">
        <v>2093</v>
      </c>
      <c r="D490" t="s">
        <v>2094</v>
      </c>
      <c r="E490" t="s">
        <v>2095</v>
      </c>
      <c r="F490" t="s">
        <v>2096</v>
      </c>
      <c r="G490" t="s">
        <v>2097</v>
      </c>
      <c r="H490" t="s">
        <v>2098</v>
      </c>
      <c r="I490" t="s">
        <v>2099</v>
      </c>
      <c r="J490" t="s">
        <v>2100</v>
      </c>
      <c r="K490" t="s">
        <v>2101</v>
      </c>
      <c r="L490" t="s">
        <v>2102</v>
      </c>
      <c r="M490" t="s">
        <v>2103</v>
      </c>
      <c r="N490" t="s">
        <v>2104</v>
      </c>
      <c r="O490" t="s">
        <v>2109</v>
      </c>
      <c r="P490" t="s">
        <v>2110</v>
      </c>
      <c r="Q490" t="s">
        <v>2111</v>
      </c>
      <c r="R490" t="s">
        <v>2112</v>
      </c>
      <c r="S490" t="s">
        <v>2113</v>
      </c>
      <c r="T490" t="s">
        <v>2114</v>
      </c>
      <c r="U490" t="s">
        <v>2115</v>
      </c>
      <c r="V490" t="s">
        <v>2116</v>
      </c>
      <c r="W490" t="s">
        <v>2117</v>
      </c>
      <c r="X490" t="s">
        <v>2118</v>
      </c>
      <c r="Y490" t="s">
        <v>2119</v>
      </c>
      <c r="Z490" t="s">
        <v>2120</v>
      </c>
      <c r="AA490" t="s">
        <v>2121</v>
      </c>
      <c r="AB490" t="s">
        <v>2122</v>
      </c>
      <c r="AC490" t="s">
        <v>2123</v>
      </c>
      <c r="AD490" t="s">
        <v>2124</v>
      </c>
      <c r="AE490" t="s">
        <v>2021</v>
      </c>
      <c r="AF490" t="s">
        <v>2022</v>
      </c>
      <c r="AG490" t="s">
        <v>2023</v>
      </c>
      <c r="AH490" t="s">
        <v>2024</v>
      </c>
      <c r="AI490" t="s">
        <v>1813</v>
      </c>
      <c r="AJ490" t="s">
        <v>1814</v>
      </c>
      <c r="AK490" t="s">
        <v>1815</v>
      </c>
      <c r="AL490" t="s">
        <v>1816</v>
      </c>
    </row>
    <row r="491" spans="1:38">
      <c r="A491"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1" s="4" t="s">
        <v>1730</v>
      </c>
      <c r="C491" t="s">
        <v>2093</v>
      </c>
      <c r="D491" t="s">
        <v>2094</v>
      </c>
      <c r="E491" t="s">
        <v>2095</v>
      </c>
      <c r="F491" t="s">
        <v>2096</v>
      </c>
      <c r="G491" t="s">
        <v>2097</v>
      </c>
      <c r="H491" t="s">
        <v>2098</v>
      </c>
      <c r="I491" t="s">
        <v>2099</v>
      </c>
      <c r="J491" t="s">
        <v>2100</v>
      </c>
      <c r="K491" t="s">
        <v>2101</v>
      </c>
      <c r="L491" t="s">
        <v>2102</v>
      </c>
      <c r="M491" t="s">
        <v>2103</v>
      </c>
      <c r="N491" t="s">
        <v>2104</v>
      </c>
      <c r="O491" t="s">
        <v>2109</v>
      </c>
      <c r="P491" t="s">
        <v>2110</v>
      </c>
      <c r="Q491" t="s">
        <v>2111</v>
      </c>
      <c r="R491" t="s">
        <v>2112</v>
      </c>
      <c r="S491" t="s">
        <v>2113</v>
      </c>
      <c r="T491" t="s">
        <v>2114</v>
      </c>
      <c r="U491" t="s">
        <v>2115</v>
      </c>
      <c r="V491" t="s">
        <v>2116</v>
      </c>
      <c r="W491" t="s">
        <v>2117</v>
      </c>
      <c r="X491" t="s">
        <v>2118</v>
      </c>
      <c r="Y491" t="s">
        <v>2119</v>
      </c>
      <c r="Z491" t="s">
        <v>2120</v>
      </c>
      <c r="AA491" t="s">
        <v>2121</v>
      </c>
      <c r="AB491" t="s">
        <v>2122</v>
      </c>
      <c r="AC491" t="s">
        <v>2123</v>
      </c>
      <c r="AD491" t="s">
        <v>2124</v>
      </c>
      <c r="AE491" t="s">
        <v>2021</v>
      </c>
      <c r="AF491" t="s">
        <v>2022</v>
      </c>
      <c r="AG491" t="s">
        <v>2023</v>
      </c>
      <c r="AH491" t="s">
        <v>2024</v>
      </c>
      <c r="AI491" t="s">
        <v>1813</v>
      </c>
      <c r="AJ491" t="s">
        <v>1814</v>
      </c>
      <c r="AK491" t="s">
        <v>1815</v>
      </c>
      <c r="AL491" t="s">
        <v>1816</v>
      </c>
    </row>
    <row r="492" spans="1:38">
      <c r="A492"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2" s="4" t="s">
        <v>1730</v>
      </c>
      <c r="C492" t="s">
        <v>2093</v>
      </c>
      <c r="D492" t="s">
        <v>2094</v>
      </c>
      <c r="E492" t="s">
        <v>2095</v>
      </c>
      <c r="F492" t="s">
        <v>2096</v>
      </c>
      <c r="G492" t="s">
        <v>2097</v>
      </c>
      <c r="H492" t="s">
        <v>2098</v>
      </c>
      <c r="I492" t="s">
        <v>2099</v>
      </c>
      <c r="J492" t="s">
        <v>2100</v>
      </c>
      <c r="K492" t="s">
        <v>2101</v>
      </c>
      <c r="L492" t="s">
        <v>2102</v>
      </c>
      <c r="M492" t="s">
        <v>2103</v>
      </c>
      <c r="N492" t="s">
        <v>2104</v>
      </c>
      <c r="O492" t="s">
        <v>2109</v>
      </c>
      <c r="P492" t="s">
        <v>2110</v>
      </c>
      <c r="Q492" t="s">
        <v>2111</v>
      </c>
      <c r="R492" t="s">
        <v>2112</v>
      </c>
      <c r="S492" t="s">
        <v>2113</v>
      </c>
      <c r="T492" t="s">
        <v>2114</v>
      </c>
      <c r="U492" t="s">
        <v>2115</v>
      </c>
      <c r="V492" t="s">
        <v>2116</v>
      </c>
      <c r="W492" t="s">
        <v>2117</v>
      </c>
      <c r="X492" t="s">
        <v>2118</v>
      </c>
      <c r="Y492" t="s">
        <v>2119</v>
      </c>
      <c r="Z492" t="s">
        <v>2120</v>
      </c>
      <c r="AA492" t="s">
        <v>2121</v>
      </c>
      <c r="AB492" t="s">
        <v>2122</v>
      </c>
      <c r="AC492" t="s">
        <v>2123</v>
      </c>
      <c r="AD492" t="s">
        <v>2124</v>
      </c>
      <c r="AE492" t="s">
        <v>2021</v>
      </c>
      <c r="AF492" t="s">
        <v>2022</v>
      </c>
      <c r="AG492" t="s">
        <v>2023</v>
      </c>
      <c r="AH492" t="s">
        <v>2024</v>
      </c>
      <c r="AI492" t="s">
        <v>1813</v>
      </c>
      <c r="AJ492" t="s">
        <v>1814</v>
      </c>
      <c r="AK492" t="s">
        <v>1815</v>
      </c>
      <c r="AL492" t="s">
        <v>1816</v>
      </c>
    </row>
    <row r="493" spans="1:38">
      <c r="A493"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3" s="4" t="s">
        <v>1730</v>
      </c>
      <c r="C493" t="s">
        <v>2093</v>
      </c>
      <c r="D493" t="s">
        <v>2094</v>
      </c>
      <c r="E493" t="s">
        <v>2095</v>
      </c>
      <c r="F493" t="s">
        <v>2096</v>
      </c>
      <c r="G493" t="s">
        <v>2097</v>
      </c>
      <c r="H493" t="s">
        <v>2098</v>
      </c>
      <c r="I493" t="s">
        <v>2099</v>
      </c>
      <c r="J493" t="s">
        <v>2100</v>
      </c>
      <c r="K493" t="s">
        <v>2101</v>
      </c>
      <c r="L493" t="s">
        <v>2102</v>
      </c>
      <c r="M493" t="s">
        <v>2103</v>
      </c>
      <c r="N493" t="s">
        <v>2104</v>
      </c>
      <c r="O493" t="s">
        <v>2109</v>
      </c>
      <c r="P493" t="s">
        <v>2110</v>
      </c>
      <c r="Q493" t="s">
        <v>2111</v>
      </c>
      <c r="R493" t="s">
        <v>2112</v>
      </c>
      <c r="S493" t="s">
        <v>2113</v>
      </c>
      <c r="T493" t="s">
        <v>2114</v>
      </c>
      <c r="U493" t="s">
        <v>2115</v>
      </c>
      <c r="V493" t="s">
        <v>2116</v>
      </c>
      <c r="W493" t="s">
        <v>2117</v>
      </c>
      <c r="X493" t="s">
        <v>2118</v>
      </c>
      <c r="Y493" t="s">
        <v>2119</v>
      </c>
      <c r="Z493" t="s">
        <v>2120</v>
      </c>
      <c r="AA493" t="s">
        <v>2121</v>
      </c>
      <c r="AB493" t="s">
        <v>2122</v>
      </c>
      <c r="AC493" t="s">
        <v>2123</v>
      </c>
      <c r="AD493" t="s">
        <v>2124</v>
      </c>
      <c r="AE493" t="s">
        <v>2021</v>
      </c>
      <c r="AF493" t="s">
        <v>2022</v>
      </c>
      <c r="AG493" t="s">
        <v>2023</v>
      </c>
      <c r="AH493" t="s">
        <v>2024</v>
      </c>
      <c r="AI493" t="s">
        <v>1813</v>
      </c>
      <c r="AJ493" t="s">
        <v>1814</v>
      </c>
      <c r="AK493" t="s">
        <v>1815</v>
      </c>
      <c r="AL493" t="s">
        <v>1816</v>
      </c>
    </row>
    <row r="494" spans="1:38">
      <c r="A494"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4" s="4" t="s">
        <v>1730</v>
      </c>
      <c r="C494" t="s">
        <v>2093</v>
      </c>
      <c r="D494" t="s">
        <v>2094</v>
      </c>
      <c r="E494" t="s">
        <v>2095</v>
      </c>
      <c r="F494" t="s">
        <v>2096</v>
      </c>
      <c r="G494" t="s">
        <v>2097</v>
      </c>
      <c r="H494" t="s">
        <v>2098</v>
      </c>
      <c r="I494" t="s">
        <v>2099</v>
      </c>
      <c r="J494" t="s">
        <v>2100</v>
      </c>
      <c r="K494" t="s">
        <v>2101</v>
      </c>
      <c r="L494" t="s">
        <v>2102</v>
      </c>
      <c r="M494" t="s">
        <v>2103</v>
      </c>
      <c r="N494" t="s">
        <v>2104</v>
      </c>
      <c r="O494" t="s">
        <v>2109</v>
      </c>
      <c r="P494" t="s">
        <v>2110</v>
      </c>
      <c r="Q494" t="s">
        <v>2111</v>
      </c>
      <c r="R494" t="s">
        <v>2112</v>
      </c>
      <c r="S494" t="s">
        <v>2113</v>
      </c>
      <c r="T494" t="s">
        <v>2114</v>
      </c>
      <c r="U494" t="s">
        <v>2115</v>
      </c>
      <c r="V494" t="s">
        <v>2116</v>
      </c>
      <c r="W494" t="s">
        <v>2117</v>
      </c>
      <c r="X494" t="s">
        <v>2118</v>
      </c>
      <c r="Y494" t="s">
        <v>2119</v>
      </c>
      <c r="Z494" t="s">
        <v>2120</v>
      </c>
      <c r="AA494" t="s">
        <v>2121</v>
      </c>
      <c r="AB494" t="s">
        <v>2122</v>
      </c>
      <c r="AC494" t="s">
        <v>2123</v>
      </c>
      <c r="AD494" t="s">
        <v>2124</v>
      </c>
      <c r="AE494" t="s">
        <v>2021</v>
      </c>
      <c r="AF494" t="s">
        <v>2022</v>
      </c>
      <c r="AG494" t="s">
        <v>2023</v>
      </c>
      <c r="AH494" t="s">
        <v>2024</v>
      </c>
      <c r="AI494" t="s">
        <v>1813</v>
      </c>
      <c r="AJ494" t="s">
        <v>1814</v>
      </c>
      <c r="AK494" t="s">
        <v>1815</v>
      </c>
      <c r="AL494" t="s">
        <v>1816</v>
      </c>
    </row>
    <row r="495" spans="1:38">
      <c r="A495"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5" s="4" t="s">
        <v>1730</v>
      </c>
      <c r="C495" t="s">
        <v>2093</v>
      </c>
      <c r="D495" t="s">
        <v>2094</v>
      </c>
      <c r="E495" t="s">
        <v>2095</v>
      </c>
      <c r="F495" t="s">
        <v>2096</v>
      </c>
      <c r="G495" t="s">
        <v>2097</v>
      </c>
      <c r="H495" t="s">
        <v>2098</v>
      </c>
      <c r="I495" t="s">
        <v>2099</v>
      </c>
      <c r="J495" t="s">
        <v>2100</v>
      </c>
      <c r="K495" t="s">
        <v>2101</v>
      </c>
      <c r="L495" t="s">
        <v>2102</v>
      </c>
      <c r="M495" t="s">
        <v>2103</v>
      </c>
      <c r="N495" t="s">
        <v>2104</v>
      </c>
      <c r="O495" t="s">
        <v>2109</v>
      </c>
      <c r="P495" t="s">
        <v>2110</v>
      </c>
      <c r="Q495" t="s">
        <v>2111</v>
      </c>
      <c r="R495" t="s">
        <v>2112</v>
      </c>
      <c r="S495" t="s">
        <v>2113</v>
      </c>
      <c r="T495" t="s">
        <v>2114</v>
      </c>
      <c r="U495" t="s">
        <v>2115</v>
      </c>
      <c r="V495" t="s">
        <v>2116</v>
      </c>
      <c r="W495" t="s">
        <v>2117</v>
      </c>
      <c r="X495" t="s">
        <v>2118</v>
      </c>
      <c r="Y495" t="s">
        <v>2119</v>
      </c>
      <c r="Z495" t="s">
        <v>2120</v>
      </c>
      <c r="AA495" t="s">
        <v>2121</v>
      </c>
      <c r="AB495" t="s">
        <v>2122</v>
      </c>
      <c r="AC495" t="s">
        <v>2123</v>
      </c>
      <c r="AD495" t="s">
        <v>2124</v>
      </c>
      <c r="AE495" t="s">
        <v>2021</v>
      </c>
      <c r="AF495" t="s">
        <v>2022</v>
      </c>
      <c r="AG495" t="s">
        <v>2023</v>
      </c>
      <c r="AH495" t="s">
        <v>2024</v>
      </c>
      <c r="AI495" t="s">
        <v>1813</v>
      </c>
      <c r="AJ495" t="s">
        <v>1814</v>
      </c>
      <c r="AK495" t="s">
        <v>1815</v>
      </c>
      <c r="AL495" t="s">
        <v>1816</v>
      </c>
    </row>
    <row r="496" spans="1:38">
      <c r="A496"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6" s="4" t="s">
        <v>1730</v>
      </c>
      <c r="C496" t="s">
        <v>2093</v>
      </c>
      <c r="D496" t="s">
        <v>2094</v>
      </c>
      <c r="E496" t="s">
        <v>2095</v>
      </c>
      <c r="F496" t="s">
        <v>2096</v>
      </c>
      <c r="G496" t="s">
        <v>2097</v>
      </c>
      <c r="H496" t="s">
        <v>2098</v>
      </c>
      <c r="I496" t="s">
        <v>2099</v>
      </c>
      <c r="J496" t="s">
        <v>2100</v>
      </c>
      <c r="K496" t="s">
        <v>2101</v>
      </c>
      <c r="L496" t="s">
        <v>2102</v>
      </c>
      <c r="M496" t="s">
        <v>2103</v>
      </c>
      <c r="N496" t="s">
        <v>2104</v>
      </c>
      <c r="O496" t="s">
        <v>2109</v>
      </c>
      <c r="P496" t="s">
        <v>2110</v>
      </c>
      <c r="Q496" t="s">
        <v>2111</v>
      </c>
      <c r="R496" t="s">
        <v>2112</v>
      </c>
      <c r="S496" t="s">
        <v>2113</v>
      </c>
      <c r="T496" t="s">
        <v>2114</v>
      </c>
      <c r="U496" t="s">
        <v>2115</v>
      </c>
      <c r="V496" t="s">
        <v>2116</v>
      </c>
      <c r="W496" t="s">
        <v>2117</v>
      </c>
      <c r="X496" t="s">
        <v>2118</v>
      </c>
      <c r="Y496" t="s">
        <v>2119</v>
      </c>
      <c r="Z496" t="s">
        <v>2120</v>
      </c>
      <c r="AA496" t="s">
        <v>2121</v>
      </c>
      <c r="AB496" t="s">
        <v>2122</v>
      </c>
      <c r="AC496" t="s">
        <v>2123</v>
      </c>
      <c r="AD496" t="s">
        <v>2124</v>
      </c>
      <c r="AE496" t="s">
        <v>2021</v>
      </c>
      <c r="AF496" t="s">
        <v>2022</v>
      </c>
      <c r="AG496" t="s">
        <v>2023</v>
      </c>
      <c r="AH496" t="s">
        <v>2024</v>
      </c>
      <c r="AI496" t="s">
        <v>1813</v>
      </c>
      <c r="AJ496" t="s">
        <v>1814</v>
      </c>
      <c r="AK496" t="s">
        <v>1815</v>
      </c>
      <c r="AL496" t="s">
        <v>1816</v>
      </c>
    </row>
    <row r="497" spans="1:38">
      <c r="A497"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7" s="4" t="s">
        <v>1730</v>
      </c>
      <c r="C497" t="s">
        <v>2093</v>
      </c>
      <c r="D497" t="s">
        <v>2094</v>
      </c>
      <c r="E497" t="s">
        <v>2095</v>
      </c>
      <c r="F497" t="s">
        <v>2096</v>
      </c>
      <c r="G497" t="s">
        <v>2097</v>
      </c>
      <c r="H497" t="s">
        <v>2098</v>
      </c>
      <c r="I497" t="s">
        <v>2099</v>
      </c>
      <c r="J497" t="s">
        <v>2100</v>
      </c>
      <c r="K497" t="s">
        <v>2101</v>
      </c>
      <c r="L497" t="s">
        <v>2102</v>
      </c>
      <c r="M497" t="s">
        <v>2103</v>
      </c>
      <c r="N497" t="s">
        <v>2104</v>
      </c>
      <c r="O497" t="s">
        <v>2109</v>
      </c>
      <c r="P497" t="s">
        <v>2110</v>
      </c>
      <c r="Q497" t="s">
        <v>2111</v>
      </c>
      <c r="R497" t="s">
        <v>2112</v>
      </c>
      <c r="S497" t="s">
        <v>2113</v>
      </c>
      <c r="T497" t="s">
        <v>2114</v>
      </c>
      <c r="U497" t="s">
        <v>2115</v>
      </c>
      <c r="V497" t="s">
        <v>2116</v>
      </c>
      <c r="W497" t="s">
        <v>2117</v>
      </c>
      <c r="X497" t="s">
        <v>2118</v>
      </c>
      <c r="Y497" t="s">
        <v>2119</v>
      </c>
      <c r="Z497" t="s">
        <v>2120</v>
      </c>
      <c r="AA497" t="s">
        <v>2121</v>
      </c>
      <c r="AB497" t="s">
        <v>2122</v>
      </c>
      <c r="AC497" t="s">
        <v>2123</v>
      </c>
      <c r="AD497" t="s">
        <v>2124</v>
      </c>
      <c r="AE497" t="s">
        <v>2021</v>
      </c>
      <c r="AF497" t="s">
        <v>2022</v>
      </c>
      <c r="AG497" t="s">
        <v>2023</v>
      </c>
      <c r="AH497" t="s">
        <v>2024</v>
      </c>
      <c r="AI497" t="s">
        <v>1813</v>
      </c>
      <c r="AJ497" t="s">
        <v>1814</v>
      </c>
      <c r="AK497" t="s">
        <v>1815</v>
      </c>
      <c r="AL497" t="s">
        <v>1816</v>
      </c>
    </row>
    <row r="498" spans="1:38">
      <c r="A498"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8" s="4" t="s">
        <v>1730</v>
      </c>
      <c r="C498" t="s">
        <v>2093</v>
      </c>
      <c r="D498" t="s">
        <v>2094</v>
      </c>
      <c r="E498" t="s">
        <v>2095</v>
      </c>
      <c r="F498" t="s">
        <v>2096</v>
      </c>
      <c r="G498" t="s">
        <v>2097</v>
      </c>
      <c r="H498" t="s">
        <v>2098</v>
      </c>
      <c r="I498" t="s">
        <v>2099</v>
      </c>
      <c r="J498" t="s">
        <v>2100</v>
      </c>
      <c r="K498" t="s">
        <v>2101</v>
      </c>
      <c r="L498" t="s">
        <v>2102</v>
      </c>
      <c r="M498" t="s">
        <v>2103</v>
      </c>
      <c r="N498" t="s">
        <v>2104</v>
      </c>
      <c r="O498" t="s">
        <v>2109</v>
      </c>
      <c r="P498" t="s">
        <v>2110</v>
      </c>
      <c r="Q498" t="s">
        <v>2111</v>
      </c>
      <c r="R498" t="s">
        <v>2112</v>
      </c>
      <c r="S498" t="s">
        <v>2113</v>
      </c>
      <c r="T498" t="s">
        <v>2114</v>
      </c>
      <c r="U498" t="s">
        <v>2115</v>
      </c>
      <c r="V498" t="s">
        <v>2116</v>
      </c>
      <c r="W498" t="s">
        <v>2117</v>
      </c>
      <c r="X498" t="s">
        <v>2118</v>
      </c>
      <c r="Y498" t="s">
        <v>2119</v>
      </c>
      <c r="Z498" t="s">
        <v>2120</v>
      </c>
      <c r="AA498" t="s">
        <v>2121</v>
      </c>
      <c r="AB498" t="s">
        <v>2122</v>
      </c>
      <c r="AC498" t="s">
        <v>2123</v>
      </c>
      <c r="AD498" t="s">
        <v>2124</v>
      </c>
      <c r="AE498" t="s">
        <v>2021</v>
      </c>
      <c r="AF498" t="s">
        <v>2022</v>
      </c>
      <c r="AG498" t="s">
        <v>2023</v>
      </c>
      <c r="AH498" t="s">
        <v>2024</v>
      </c>
      <c r="AI498" t="s">
        <v>1813</v>
      </c>
      <c r="AJ498" t="s">
        <v>1814</v>
      </c>
      <c r="AK498" t="s">
        <v>1815</v>
      </c>
      <c r="AL498" t="s">
        <v>1816</v>
      </c>
    </row>
    <row r="499" spans="1:38">
      <c r="A499"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9" s="4" t="s">
        <v>1730</v>
      </c>
      <c r="C499" t="s">
        <v>2093</v>
      </c>
      <c r="D499" t="s">
        <v>2094</v>
      </c>
      <c r="E499" t="s">
        <v>2095</v>
      </c>
      <c r="F499" t="s">
        <v>2096</v>
      </c>
      <c r="G499" t="s">
        <v>2097</v>
      </c>
      <c r="H499" t="s">
        <v>2098</v>
      </c>
      <c r="I499" t="s">
        <v>2099</v>
      </c>
      <c r="J499" t="s">
        <v>2100</v>
      </c>
      <c r="K499" t="s">
        <v>2101</v>
      </c>
      <c r="L499" t="s">
        <v>2102</v>
      </c>
      <c r="M499" t="s">
        <v>2103</v>
      </c>
      <c r="N499" t="s">
        <v>2104</v>
      </c>
      <c r="O499" t="s">
        <v>2109</v>
      </c>
      <c r="P499" t="s">
        <v>2110</v>
      </c>
      <c r="Q499" t="s">
        <v>2111</v>
      </c>
      <c r="R499" t="s">
        <v>2112</v>
      </c>
      <c r="S499" t="s">
        <v>2113</v>
      </c>
      <c r="T499" t="s">
        <v>2114</v>
      </c>
      <c r="U499" t="s">
        <v>2115</v>
      </c>
      <c r="V499" t="s">
        <v>2116</v>
      </c>
      <c r="W499" t="s">
        <v>2117</v>
      </c>
      <c r="X499" t="s">
        <v>2118</v>
      </c>
      <c r="Y499" t="s">
        <v>2119</v>
      </c>
      <c r="Z499" t="s">
        <v>2120</v>
      </c>
      <c r="AA499" t="s">
        <v>2121</v>
      </c>
      <c r="AB499" t="s">
        <v>2122</v>
      </c>
      <c r="AC499" t="s">
        <v>2123</v>
      </c>
      <c r="AD499" t="s">
        <v>2124</v>
      </c>
      <c r="AE499" t="s">
        <v>2021</v>
      </c>
      <c r="AF499" t="s">
        <v>2022</v>
      </c>
      <c r="AG499" t="s">
        <v>2023</v>
      </c>
      <c r="AH499" t="s">
        <v>2024</v>
      </c>
      <c r="AI499" t="s">
        <v>1813</v>
      </c>
      <c r="AJ499" t="s">
        <v>1814</v>
      </c>
      <c r="AK499" t="s">
        <v>1815</v>
      </c>
      <c r="AL499" t="s">
        <v>1816</v>
      </c>
    </row>
    <row r="500" spans="1:38">
      <c r="A500"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0" s="4" t="s">
        <v>1730</v>
      </c>
      <c r="C500" t="s">
        <v>2093</v>
      </c>
      <c r="D500" t="s">
        <v>2094</v>
      </c>
      <c r="E500" t="s">
        <v>2095</v>
      </c>
      <c r="F500" t="s">
        <v>2096</v>
      </c>
      <c r="G500" t="s">
        <v>2097</v>
      </c>
      <c r="H500" t="s">
        <v>2098</v>
      </c>
      <c r="I500" t="s">
        <v>2099</v>
      </c>
      <c r="J500" t="s">
        <v>2100</v>
      </c>
      <c r="K500" t="s">
        <v>2101</v>
      </c>
      <c r="L500" t="s">
        <v>2102</v>
      </c>
      <c r="M500" t="s">
        <v>2103</v>
      </c>
      <c r="N500" t="s">
        <v>2104</v>
      </c>
      <c r="O500" t="s">
        <v>2109</v>
      </c>
      <c r="P500" t="s">
        <v>2110</v>
      </c>
      <c r="Q500" t="s">
        <v>2111</v>
      </c>
      <c r="R500" t="s">
        <v>2112</v>
      </c>
      <c r="S500" t="s">
        <v>2113</v>
      </c>
      <c r="T500" t="s">
        <v>2114</v>
      </c>
      <c r="U500" t="s">
        <v>2115</v>
      </c>
      <c r="V500" t="s">
        <v>2116</v>
      </c>
      <c r="W500" t="s">
        <v>2117</v>
      </c>
      <c r="X500" t="s">
        <v>2118</v>
      </c>
      <c r="Y500" t="s">
        <v>2119</v>
      </c>
      <c r="Z500" t="s">
        <v>2120</v>
      </c>
      <c r="AA500" t="s">
        <v>2121</v>
      </c>
      <c r="AB500" t="s">
        <v>2122</v>
      </c>
      <c r="AC500" t="s">
        <v>2123</v>
      </c>
      <c r="AD500" t="s">
        <v>2124</v>
      </c>
      <c r="AE500" t="s">
        <v>2021</v>
      </c>
      <c r="AF500" t="s">
        <v>2022</v>
      </c>
      <c r="AG500" t="s">
        <v>2023</v>
      </c>
      <c r="AH500" t="s">
        <v>2024</v>
      </c>
      <c r="AI500" t="s">
        <v>1813</v>
      </c>
      <c r="AJ500" t="s">
        <v>1814</v>
      </c>
      <c r="AK500" t="s">
        <v>1815</v>
      </c>
      <c r="AL500" t="s">
        <v>1816</v>
      </c>
    </row>
    <row r="501" spans="1:38">
      <c r="A501" t="str">
        <f t="shared" si="37"/>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1" s="4" t="s">
        <v>1730</v>
      </c>
      <c r="C501" t="s">
        <v>2093</v>
      </c>
      <c r="D501" t="s">
        <v>2094</v>
      </c>
      <c r="E501" t="s">
        <v>2095</v>
      </c>
      <c r="F501" t="s">
        <v>2096</v>
      </c>
      <c r="G501" t="s">
        <v>2097</v>
      </c>
      <c r="H501" t="s">
        <v>2098</v>
      </c>
      <c r="I501" t="s">
        <v>2099</v>
      </c>
      <c r="J501" t="s">
        <v>2100</v>
      </c>
      <c r="K501" t="s">
        <v>2101</v>
      </c>
      <c r="L501" t="s">
        <v>2102</v>
      </c>
      <c r="M501" t="s">
        <v>2103</v>
      </c>
      <c r="N501" t="s">
        <v>2104</v>
      </c>
      <c r="O501" t="s">
        <v>2109</v>
      </c>
      <c r="P501" t="s">
        <v>2110</v>
      </c>
      <c r="Q501" t="s">
        <v>2111</v>
      </c>
      <c r="R501" t="s">
        <v>2112</v>
      </c>
      <c r="S501" t="s">
        <v>2113</v>
      </c>
      <c r="T501" t="s">
        <v>2114</v>
      </c>
      <c r="U501" t="s">
        <v>2115</v>
      </c>
      <c r="V501" t="s">
        <v>2116</v>
      </c>
      <c r="W501" t="s">
        <v>2117</v>
      </c>
      <c r="X501" t="s">
        <v>2118</v>
      </c>
      <c r="Y501" t="s">
        <v>2119</v>
      </c>
      <c r="Z501" t="s">
        <v>2120</v>
      </c>
      <c r="AA501" t="s">
        <v>2121</v>
      </c>
      <c r="AB501" t="s">
        <v>2122</v>
      </c>
      <c r="AC501" t="s">
        <v>2123</v>
      </c>
      <c r="AD501" t="s">
        <v>2124</v>
      </c>
      <c r="AE501" t="s">
        <v>2021</v>
      </c>
      <c r="AF501" t="s">
        <v>2022</v>
      </c>
      <c r="AG501" t="s">
        <v>2023</v>
      </c>
      <c r="AH501" t="s">
        <v>2024</v>
      </c>
      <c r="AI501" t="s">
        <v>1813</v>
      </c>
      <c r="AJ501" t="s">
        <v>1814</v>
      </c>
      <c r="AK501" t="s">
        <v>1815</v>
      </c>
      <c r="AL501" t="s">
        <v>1816</v>
      </c>
    </row>
    <row r="502" spans="1:38">
      <c r="A502"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2" s="4" t="s">
        <v>1731</v>
      </c>
      <c r="C502" t="s">
        <v>2125</v>
      </c>
      <c r="D502" t="s">
        <v>2126</v>
      </c>
      <c r="E502" t="s">
        <v>2127</v>
      </c>
      <c r="F502" t="s">
        <v>2128</v>
      </c>
      <c r="G502" t="s">
        <v>2129</v>
      </c>
      <c r="H502" t="s">
        <v>2130</v>
      </c>
      <c r="I502" t="s">
        <v>2131</v>
      </c>
      <c r="J502" t="s">
        <v>2132</v>
      </c>
      <c r="K502" t="s">
        <v>2133</v>
      </c>
      <c r="L502" t="s">
        <v>2134</v>
      </c>
      <c r="M502" t="s">
        <v>2135</v>
      </c>
      <c r="N502" t="s">
        <v>2136</v>
      </c>
      <c r="O502" t="s">
        <v>2137</v>
      </c>
      <c r="P502" t="s">
        <v>2138</v>
      </c>
      <c r="Q502" t="s">
        <v>2139</v>
      </c>
      <c r="R502" t="s">
        <v>2140</v>
      </c>
      <c r="S502" t="s">
        <v>2141</v>
      </c>
      <c r="T502" t="s">
        <v>2142</v>
      </c>
      <c r="U502" t="s">
        <v>2143</v>
      </c>
      <c r="V502" t="s">
        <v>2144</v>
      </c>
      <c r="W502" t="s">
        <v>2145</v>
      </c>
      <c r="X502" t="s">
        <v>2146</v>
      </c>
      <c r="Y502" t="s">
        <v>2147</v>
      </c>
      <c r="Z502" t="s">
        <v>2148</v>
      </c>
      <c r="AA502" t="s">
        <v>2149</v>
      </c>
      <c r="AB502" t="s">
        <v>2150</v>
      </c>
      <c r="AC502" t="s">
        <v>2151</v>
      </c>
      <c r="AD502" t="s">
        <v>2152</v>
      </c>
      <c r="AE502" t="s">
        <v>2037</v>
      </c>
      <c r="AF502" t="s">
        <v>2038</v>
      </c>
      <c r="AG502" t="s">
        <v>2039</v>
      </c>
      <c r="AH502" t="s">
        <v>2040</v>
      </c>
      <c r="AI502" t="s">
        <v>2153</v>
      </c>
      <c r="AJ502" t="s">
        <v>2154</v>
      </c>
      <c r="AK502" t="s">
        <v>2155</v>
      </c>
      <c r="AL502" t="s">
        <v>2156</v>
      </c>
    </row>
    <row r="503" spans="1:38">
      <c r="A503"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3" s="4" t="s">
        <v>1731</v>
      </c>
      <c r="C503" t="s">
        <v>2125</v>
      </c>
      <c r="D503" t="s">
        <v>2126</v>
      </c>
      <c r="E503" t="s">
        <v>2127</v>
      </c>
      <c r="F503" t="s">
        <v>2128</v>
      </c>
      <c r="G503" t="s">
        <v>2129</v>
      </c>
      <c r="H503" t="s">
        <v>2130</v>
      </c>
      <c r="I503" t="s">
        <v>2131</v>
      </c>
      <c r="J503" t="s">
        <v>2132</v>
      </c>
      <c r="K503" t="s">
        <v>2133</v>
      </c>
      <c r="L503" t="s">
        <v>2134</v>
      </c>
      <c r="M503" t="s">
        <v>2135</v>
      </c>
      <c r="N503" t="s">
        <v>2136</v>
      </c>
      <c r="O503" t="s">
        <v>2137</v>
      </c>
      <c r="P503" t="s">
        <v>2138</v>
      </c>
      <c r="Q503" t="s">
        <v>2139</v>
      </c>
      <c r="R503" t="s">
        <v>2140</v>
      </c>
      <c r="S503" t="s">
        <v>2141</v>
      </c>
      <c r="T503" t="s">
        <v>2142</v>
      </c>
      <c r="U503" t="s">
        <v>2143</v>
      </c>
      <c r="V503" t="s">
        <v>2144</v>
      </c>
      <c r="W503" t="s">
        <v>2145</v>
      </c>
      <c r="X503" t="s">
        <v>2146</v>
      </c>
      <c r="Y503" t="s">
        <v>2147</v>
      </c>
      <c r="Z503" t="s">
        <v>2148</v>
      </c>
      <c r="AA503" t="s">
        <v>2149</v>
      </c>
      <c r="AB503" t="s">
        <v>2150</v>
      </c>
      <c r="AC503" t="s">
        <v>2151</v>
      </c>
      <c r="AD503" t="s">
        <v>2152</v>
      </c>
      <c r="AE503" t="s">
        <v>2037</v>
      </c>
      <c r="AF503" t="s">
        <v>2038</v>
      </c>
      <c r="AG503" t="s">
        <v>2039</v>
      </c>
      <c r="AH503" t="s">
        <v>2040</v>
      </c>
      <c r="AI503" t="s">
        <v>2153</v>
      </c>
      <c r="AJ503" t="s">
        <v>2154</v>
      </c>
      <c r="AK503" t="s">
        <v>2155</v>
      </c>
      <c r="AL503" t="s">
        <v>2156</v>
      </c>
    </row>
    <row r="504" spans="1:38">
      <c r="A504"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4" s="4" t="s">
        <v>1731</v>
      </c>
      <c r="C504" t="s">
        <v>2125</v>
      </c>
      <c r="D504" t="s">
        <v>2126</v>
      </c>
      <c r="E504" t="s">
        <v>2127</v>
      </c>
      <c r="F504" t="s">
        <v>2128</v>
      </c>
      <c r="G504" t="s">
        <v>2129</v>
      </c>
      <c r="H504" t="s">
        <v>2130</v>
      </c>
      <c r="I504" t="s">
        <v>2131</v>
      </c>
      <c r="J504" t="s">
        <v>2132</v>
      </c>
      <c r="K504" t="s">
        <v>2133</v>
      </c>
      <c r="L504" t="s">
        <v>2134</v>
      </c>
      <c r="M504" t="s">
        <v>2135</v>
      </c>
      <c r="N504" t="s">
        <v>2136</v>
      </c>
      <c r="O504" t="s">
        <v>2137</v>
      </c>
      <c r="P504" t="s">
        <v>2138</v>
      </c>
      <c r="Q504" t="s">
        <v>2139</v>
      </c>
      <c r="R504" t="s">
        <v>2140</v>
      </c>
      <c r="S504" t="s">
        <v>2141</v>
      </c>
      <c r="T504" t="s">
        <v>2142</v>
      </c>
      <c r="U504" t="s">
        <v>2143</v>
      </c>
      <c r="V504" t="s">
        <v>2144</v>
      </c>
      <c r="W504" t="s">
        <v>2145</v>
      </c>
      <c r="X504" t="s">
        <v>2146</v>
      </c>
      <c r="Y504" t="s">
        <v>2147</v>
      </c>
      <c r="Z504" t="s">
        <v>2148</v>
      </c>
      <c r="AA504" t="s">
        <v>2149</v>
      </c>
      <c r="AB504" t="s">
        <v>2150</v>
      </c>
      <c r="AC504" t="s">
        <v>2151</v>
      </c>
      <c r="AD504" t="s">
        <v>2152</v>
      </c>
      <c r="AE504" t="s">
        <v>2037</v>
      </c>
      <c r="AF504" t="s">
        <v>2038</v>
      </c>
      <c r="AG504" t="s">
        <v>2039</v>
      </c>
      <c r="AH504" t="s">
        <v>2040</v>
      </c>
      <c r="AI504" t="s">
        <v>2153</v>
      </c>
      <c r="AJ504" t="s">
        <v>2154</v>
      </c>
      <c r="AK504" t="s">
        <v>2155</v>
      </c>
      <c r="AL504" t="s">
        <v>2156</v>
      </c>
    </row>
    <row r="505" spans="1:38">
      <c r="A505"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5" s="4" t="s">
        <v>1731</v>
      </c>
      <c r="C505" t="s">
        <v>2125</v>
      </c>
      <c r="D505" t="s">
        <v>2126</v>
      </c>
      <c r="E505" t="s">
        <v>2127</v>
      </c>
      <c r="F505" t="s">
        <v>2128</v>
      </c>
      <c r="G505" t="s">
        <v>2129</v>
      </c>
      <c r="H505" t="s">
        <v>2130</v>
      </c>
      <c r="I505" t="s">
        <v>2131</v>
      </c>
      <c r="J505" t="s">
        <v>2132</v>
      </c>
      <c r="K505" t="s">
        <v>2133</v>
      </c>
      <c r="L505" t="s">
        <v>2134</v>
      </c>
      <c r="M505" t="s">
        <v>2135</v>
      </c>
      <c r="N505" t="s">
        <v>2136</v>
      </c>
      <c r="O505" t="s">
        <v>2137</v>
      </c>
      <c r="P505" t="s">
        <v>2138</v>
      </c>
      <c r="Q505" t="s">
        <v>2139</v>
      </c>
      <c r="R505" t="s">
        <v>2140</v>
      </c>
      <c r="S505" t="s">
        <v>2141</v>
      </c>
      <c r="T505" t="s">
        <v>2142</v>
      </c>
      <c r="U505" t="s">
        <v>2143</v>
      </c>
      <c r="V505" t="s">
        <v>2144</v>
      </c>
      <c r="W505" t="s">
        <v>2145</v>
      </c>
      <c r="X505" t="s">
        <v>2146</v>
      </c>
      <c r="Y505" t="s">
        <v>2147</v>
      </c>
      <c r="Z505" t="s">
        <v>2148</v>
      </c>
      <c r="AA505" t="s">
        <v>2149</v>
      </c>
      <c r="AB505" t="s">
        <v>2150</v>
      </c>
      <c r="AC505" t="s">
        <v>2151</v>
      </c>
      <c r="AD505" t="s">
        <v>2152</v>
      </c>
      <c r="AE505" t="s">
        <v>2037</v>
      </c>
      <c r="AF505" t="s">
        <v>2038</v>
      </c>
      <c r="AG505" t="s">
        <v>2039</v>
      </c>
      <c r="AH505" t="s">
        <v>2040</v>
      </c>
      <c r="AI505" t="s">
        <v>2153</v>
      </c>
      <c r="AJ505" t="s">
        <v>2154</v>
      </c>
      <c r="AK505" t="s">
        <v>2155</v>
      </c>
      <c r="AL505" t="s">
        <v>2156</v>
      </c>
    </row>
    <row r="506" spans="1:38">
      <c r="A506"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6" s="4" t="s">
        <v>1731</v>
      </c>
      <c r="C506" t="s">
        <v>2125</v>
      </c>
      <c r="D506" t="s">
        <v>2126</v>
      </c>
      <c r="E506" t="s">
        <v>2127</v>
      </c>
      <c r="F506" t="s">
        <v>2128</v>
      </c>
      <c r="G506" t="s">
        <v>2129</v>
      </c>
      <c r="H506" t="s">
        <v>2130</v>
      </c>
      <c r="I506" t="s">
        <v>2131</v>
      </c>
      <c r="J506" t="s">
        <v>2132</v>
      </c>
      <c r="K506" t="s">
        <v>2133</v>
      </c>
      <c r="L506" t="s">
        <v>2134</v>
      </c>
      <c r="M506" t="s">
        <v>2135</v>
      </c>
      <c r="N506" t="s">
        <v>2136</v>
      </c>
      <c r="O506" t="s">
        <v>2137</v>
      </c>
      <c r="P506" t="s">
        <v>2138</v>
      </c>
      <c r="Q506" t="s">
        <v>2139</v>
      </c>
      <c r="R506" t="s">
        <v>2140</v>
      </c>
      <c r="S506" t="s">
        <v>2141</v>
      </c>
      <c r="T506" t="s">
        <v>2142</v>
      </c>
      <c r="U506" t="s">
        <v>2143</v>
      </c>
      <c r="V506" t="s">
        <v>2144</v>
      </c>
      <c r="W506" t="s">
        <v>2145</v>
      </c>
      <c r="X506" t="s">
        <v>2146</v>
      </c>
      <c r="Y506" t="s">
        <v>2147</v>
      </c>
      <c r="Z506" t="s">
        <v>2148</v>
      </c>
      <c r="AA506" t="s">
        <v>2149</v>
      </c>
      <c r="AB506" t="s">
        <v>2150</v>
      </c>
      <c r="AC506" t="s">
        <v>2151</v>
      </c>
      <c r="AD506" t="s">
        <v>2152</v>
      </c>
      <c r="AE506" t="s">
        <v>2037</v>
      </c>
      <c r="AF506" t="s">
        <v>2038</v>
      </c>
      <c r="AG506" t="s">
        <v>2039</v>
      </c>
      <c r="AH506" t="s">
        <v>2040</v>
      </c>
      <c r="AI506" t="s">
        <v>2153</v>
      </c>
      <c r="AJ506" t="s">
        <v>2154</v>
      </c>
      <c r="AK506" t="s">
        <v>2155</v>
      </c>
      <c r="AL506" t="s">
        <v>2156</v>
      </c>
    </row>
    <row r="507" spans="1:38">
      <c r="A507"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7" s="4" t="s">
        <v>1731</v>
      </c>
      <c r="C507" t="s">
        <v>2125</v>
      </c>
      <c r="D507" t="s">
        <v>2126</v>
      </c>
      <c r="E507" t="s">
        <v>2127</v>
      </c>
      <c r="F507" t="s">
        <v>2128</v>
      </c>
      <c r="G507" t="s">
        <v>2129</v>
      </c>
      <c r="H507" t="s">
        <v>2130</v>
      </c>
      <c r="I507" t="s">
        <v>2131</v>
      </c>
      <c r="J507" t="s">
        <v>2132</v>
      </c>
      <c r="K507" t="s">
        <v>2133</v>
      </c>
      <c r="L507" t="s">
        <v>2134</v>
      </c>
      <c r="M507" t="s">
        <v>2135</v>
      </c>
      <c r="N507" t="s">
        <v>2136</v>
      </c>
      <c r="O507" t="s">
        <v>2137</v>
      </c>
      <c r="P507" t="s">
        <v>2138</v>
      </c>
      <c r="Q507" t="s">
        <v>2139</v>
      </c>
      <c r="R507" t="s">
        <v>2140</v>
      </c>
      <c r="S507" t="s">
        <v>2141</v>
      </c>
      <c r="T507" t="s">
        <v>2142</v>
      </c>
      <c r="U507" t="s">
        <v>2143</v>
      </c>
      <c r="V507" t="s">
        <v>2144</v>
      </c>
      <c r="W507" t="s">
        <v>2145</v>
      </c>
      <c r="X507" t="s">
        <v>2146</v>
      </c>
      <c r="Y507" t="s">
        <v>2147</v>
      </c>
      <c r="Z507" t="s">
        <v>2148</v>
      </c>
      <c r="AA507" t="s">
        <v>2149</v>
      </c>
      <c r="AB507" t="s">
        <v>2150</v>
      </c>
      <c r="AC507" t="s">
        <v>2151</v>
      </c>
      <c r="AD507" t="s">
        <v>2152</v>
      </c>
      <c r="AE507" t="s">
        <v>2037</v>
      </c>
      <c r="AF507" t="s">
        <v>2038</v>
      </c>
      <c r="AG507" t="s">
        <v>2039</v>
      </c>
      <c r="AH507" t="s">
        <v>2040</v>
      </c>
      <c r="AI507" t="s">
        <v>2153</v>
      </c>
      <c r="AJ507" t="s">
        <v>2154</v>
      </c>
      <c r="AK507" t="s">
        <v>2155</v>
      </c>
      <c r="AL507" t="s">
        <v>2156</v>
      </c>
    </row>
    <row r="508" spans="1:38">
      <c r="A508"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8" s="4" t="s">
        <v>1731</v>
      </c>
      <c r="C508" t="s">
        <v>2125</v>
      </c>
      <c r="D508" t="s">
        <v>2126</v>
      </c>
      <c r="E508" t="s">
        <v>2127</v>
      </c>
      <c r="F508" t="s">
        <v>2128</v>
      </c>
      <c r="G508" t="s">
        <v>2129</v>
      </c>
      <c r="H508" t="s">
        <v>2130</v>
      </c>
      <c r="I508" t="s">
        <v>2131</v>
      </c>
      <c r="J508" t="s">
        <v>2132</v>
      </c>
      <c r="K508" t="s">
        <v>2133</v>
      </c>
      <c r="L508" t="s">
        <v>2134</v>
      </c>
      <c r="M508" t="s">
        <v>2135</v>
      </c>
      <c r="N508" t="s">
        <v>2136</v>
      </c>
      <c r="O508" t="s">
        <v>2137</v>
      </c>
      <c r="P508" t="s">
        <v>2138</v>
      </c>
      <c r="Q508" t="s">
        <v>2139</v>
      </c>
      <c r="R508" t="s">
        <v>2140</v>
      </c>
      <c r="S508" t="s">
        <v>2141</v>
      </c>
      <c r="T508" t="s">
        <v>2142</v>
      </c>
      <c r="U508" t="s">
        <v>2143</v>
      </c>
      <c r="V508" t="s">
        <v>2144</v>
      </c>
      <c r="W508" t="s">
        <v>2145</v>
      </c>
      <c r="X508" t="s">
        <v>2146</v>
      </c>
      <c r="Y508" t="s">
        <v>2147</v>
      </c>
      <c r="Z508" t="s">
        <v>2148</v>
      </c>
      <c r="AA508" t="s">
        <v>2149</v>
      </c>
      <c r="AB508" t="s">
        <v>2150</v>
      </c>
      <c r="AC508" t="s">
        <v>2151</v>
      </c>
      <c r="AD508" t="s">
        <v>2152</v>
      </c>
      <c r="AE508" t="s">
        <v>2037</v>
      </c>
      <c r="AF508" t="s">
        <v>2038</v>
      </c>
      <c r="AG508" t="s">
        <v>2039</v>
      </c>
      <c r="AH508" t="s">
        <v>2040</v>
      </c>
      <c r="AI508" t="s">
        <v>2153</v>
      </c>
      <c r="AJ508" t="s">
        <v>2154</v>
      </c>
      <c r="AK508" t="s">
        <v>2155</v>
      </c>
      <c r="AL508" t="s">
        <v>2156</v>
      </c>
    </row>
    <row r="509" spans="1:38">
      <c r="A509"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9" s="4" t="s">
        <v>1731</v>
      </c>
      <c r="C509" t="s">
        <v>2125</v>
      </c>
      <c r="D509" t="s">
        <v>2126</v>
      </c>
      <c r="E509" t="s">
        <v>2127</v>
      </c>
      <c r="F509" t="s">
        <v>2128</v>
      </c>
      <c r="G509" t="s">
        <v>2129</v>
      </c>
      <c r="H509" t="s">
        <v>2130</v>
      </c>
      <c r="I509" t="s">
        <v>2131</v>
      </c>
      <c r="J509" t="s">
        <v>2132</v>
      </c>
      <c r="K509" t="s">
        <v>2133</v>
      </c>
      <c r="L509" t="s">
        <v>2134</v>
      </c>
      <c r="M509" t="s">
        <v>2135</v>
      </c>
      <c r="N509" t="s">
        <v>2136</v>
      </c>
      <c r="O509" t="s">
        <v>2137</v>
      </c>
      <c r="P509" t="s">
        <v>2138</v>
      </c>
      <c r="Q509" t="s">
        <v>2139</v>
      </c>
      <c r="R509" t="s">
        <v>2140</v>
      </c>
      <c r="S509" t="s">
        <v>2141</v>
      </c>
      <c r="T509" t="s">
        <v>2142</v>
      </c>
      <c r="U509" t="s">
        <v>2143</v>
      </c>
      <c r="V509" t="s">
        <v>2144</v>
      </c>
      <c r="W509" t="s">
        <v>2145</v>
      </c>
      <c r="X509" t="s">
        <v>2146</v>
      </c>
      <c r="Y509" t="s">
        <v>2147</v>
      </c>
      <c r="Z509" t="s">
        <v>2148</v>
      </c>
      <c r="AA509" t="s">
        <v>2149</v>
      </c>
      <c r="AB509" t="s">
        <v>2150</v>
      </c>
      <c r="AC509" t="s">
        <v>2151</v>
      </c>
      <c r="AD509" t="s">
        <v>2152</v>
      </c>
      <c r="AE509" t="s">
        <v>2037</v>
      </c>
      <c r="AF509" t="s">
        <v>2038</v>
      </c>
      <c r="AG509" t="s">
        <v>2039</v>
      </c>
      <c r="AH509" t="s">
        <v>2040</v>
      </c>
      <c r="AI509" t="s">
        <v>2153</v>
      </c>
      <c r="AJ509" t="s">
        <v>2154</v>
      </c>
      <c r="AK509" t="s">
        <v>2155</v>
      </c>
      <c r="AL509" t="s">
        <v>2156</v>
      </c>
    </row>
    <row r="510" spans="1:38">
      <c r="A510"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0" s="4" t="s">
        <v>1731</v>
      </c>
      <c r="C510" t="s">
        <v>2125</v>
      </c>
      <c r="D510" t="s">
        <v>2126</v>
      </c>
      <c r="E510" t="s">
        <v>2127</v>
      </c>
      <c r="F510" t="s">
        <v>2128</v>
      </c>
      <c r="G510" t="s">
        <v>2129</v>
      </c>
      <c r="H510" t="s">
        <v>2130</v>
      </c>
      <c r="I510" t="s">
        <v>2131</v>
      </c>
      <c r="J510" t="s">
        <v>2132</v>
      </c>
      <c r="K510" t="s">
        <v>2133</v>
      </c>
      <c r="L510" t="s">
        <v>2134</v>
      </c>
      <c r="M510" t="s">
        <v>2135</v>
      </c>
      <c r="N510" t="s">
        <v>2136</v>
      </c>
      <c r="O510" t="s">
        <v>2137</v>
      </c>
      <c r="P510" t="s">
        <v>2138</v>
      </c>
      <c r="Q510" t="s">
        <v>2139</v>
      </c>
      <c r="R510" t="s">
        <v>2140</v>
      </c>
      <c r="S510" t="s">
        <v>2141</v>
      </c>
      <c r="T510" t="s">
        <v>2142</v>
      </c>
      <c r="U510" t="s">
        <v>2143</v>
      </c>
      <c r="V510" t="s">
        <v>2144</v>
      </c>
      <c r="W510" t="s">
        <v>2145</v>
      </c>
      <c r="X510" t="s">
        <v>2146</v>
      </c>
      <c r="Y510" t="s">
        <v>2147</v>
      </c>
      <c r="Z510" t="s">
        <v>2148</v>
      </c>
      <c r="AA510" t="s">
        <v>2149</v>
      </c>
      <c r="AB510" t="s">
        <v>2150</v>
      </c>
      <c r="AC510" t="s">
        <v>2151</v>
      </c>
      <c r="AD510" t="s">
        <v>2152</v>
      </c>
      <c r="AE510" t="s">
        <v>2037</v>
      </c>
      <c r="AF510" t="s">
        <v>2038</v>
      </c>
      <c r="AG510" t="s">
        <v>2039</v>
      </c>
      <c r="AH510" t="s">
        <v>2040</v>
      </c>
      <c r="AI510" t="s">
        <v>2153</v>
      </c>
      <c r="AJ510" t="s">
        <v>2154</v>
      </c>
      <c r="AK510" t="s">
        <v>2155</v>
      </c>
      <c r="AL510" t="s">
        <v>2156</v>
      </c>
    </row>
    <row r="511" spans="1:38">
      <c r="A511"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1" s="4" t="s">
        <v>1731</v>
      </c>
      <c r="C511" t="s">
        <v>2125</v>
      </c>
      <c r="D511" t="s">
        <v>2126</v>
      </c>
      <c r="E511" t="s">
        <v>2127</v>
      </c>
      <c r="F511" t="s">
        <v>2128</v>
      </c>
      <c r="G511" t="s">
        <v>2129</v>
      </c>
      <c r="H511" t="s">
        <v>2130</v>
      </c>
      <c r="I511" t="s">
        <v>2131</v>
      </c>
      <c r="J511" t="s">
        <v>2132</v>
      </c>
      <c r="K511" t="s">
        <v>2133</v>
      </c>
      <c r="L511" t="s">
        <v>2134</v>
      </c>
      <c r="M511" t="s">
        <v>2135</v>
      </c>
      <c r="N511" t="s">
        <v>2136</v>
      </c>
      <c r="O511" t="s">
        <v>2137</v>
      </c>
      <c r="P511" t="s">
        <v>2138</v>
      </c>
      <c r="Q511" t="s">
        <v>2139</v>
      </c>
      <c r="R511" t="s">
        <v>2140</v>
      </c>
      <c r="S511" t="s">
        <v>2141</v>
      </c>
      <c r="T511" t="s">
        <v>2142</v>
      </c>
      <c r="U511" t="s">
        <v>2143</v>
      </c>
      <c r="V511" t="s">
        <v>2144</v>
      </c>
      <c r="W511" t="s">
        <v>2145</v>
      </c>
      <c r="X511" t="s">
        <v>2146</v>
      </c>
      <c r="Y511" t="s">
        <v>2147</v>
      </c>
      <c r="Z511" t="s">
        <v>2148</v>
      </c>
      <c r="AA511" t="s">
        <v>2149</v>
      </c>
      <c r="AB511" t="s">
        <v>2150</v>
      </c>
      <c r="AC511" t="s">
        <v>2151</v>
      </c>
      <c r="AD511" t="s">
        <v>2152</v>
      </c>
      <c r="AE511" t="s">
        <v>2037</v>
      </c>
      <c r="AF511" t="s">
        <v>2038</v>
      </c>
      <c r="AG511" t="s">
        <v>2039</v>
      </c>
      <c r="AH511" t="s">
        <v>2040</v>
      </c>
      <c r="AI511" t="s">
        <v>2153</v>
      </c>
      <c r="AJ511" t="s">
        <v>2154</v>
      </c>
      <c r="AK511" t="s">
        <v>2155</v>
      </c>
      <c r="AL511" t="s">
        <v>2156</v>
      </c>
    </row>
    <row r="512" spans="1:38">
      <c r="A512"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2" s="4" t="s">
        <v>1731</v>
      </c>
      <c r="C512" t="s">
        <v>2125</v>
      </c>
      <c r="D512" t="s">
        <v>2126</v>
      </c>
      <c r="E512" t="s">
        <v>2127</v>
      </c>
      <c r="F512" t="s">
        <v>2128</v>
      </c>
      <c r="G512" t="s">
        <v>2129</v>
      </c>
      <c r="H512" t="s">
        <v>2130</v>
      </c>
      <c r="I512" t="s">
        <v>2131</v>
      </c>
      <c r="J512" t="s">
        <v>2132</v>
      </c>
      <c r="K512" t="s">
        <v>2133</v>
      </c>
      <c r="L512" t="s">
        <v>2134</v>
      </c>
      <c r="M512" t="s">
        <v>2135</v>
      </c>
      <c r="N512" t="s">
        <v>2136</v>
      </c>
      <c r="O512" t="s">
        <v>2137</v>
      </c>
      <c r="P512" t="s">
        <v>2138</v>
      </c>
      <c r="Q512" t="s">
        <v>2139</v>
      </c>
      <c r="R512" t="s">
        <v>2140</v>
      </c>
      <c r="S512" t="s">
        <v>2141</v>
      </c>
      <c r="T512" t="s">
        <v>2142</v>
      </c>
      <c r="U512" t="s">
        <v>2143</v>
      </c>
      <c r="V512" t="s">
        <v>2144</v>
      </c>
      <c r="W512" t="s">
        <v>2145</v>
      </c>
      <c r="X512" t="s">
        <v>2146</v>
      </c>
      <c r="Y512" t="s">
        <v>2147</v>
      </c>
      <c r="Z512" t="s">
        <v>2148</v>
      </c>
      <c r="AA512" t="s">
        <v>2149</v>
      </c>
      <c r="AB512" t="s">
        <v>2150</v>
      </c>
      <c r="AC512" t="s">
        <v>2151</v>
      </c>
      <c r="AD512" t="s">
        <v>2152</v>
      </c>
      <c r="AE512" t="s">
        <v>2037</v>
      </c>
      <c r="AF512" t="s">
        <v>2038</v>
      </c>
      <c r="AG512" t="s">
        <v>2039</v>
      </c>
      <c r="AH512" t="s">
        <v>2040</v>
      </c>
      <c r="AI512" t="s">
        <v>2153</v>
      </c>
      <c r="AJ512" t="s">
        <v>2154</v>
      </c>
      <c r="AK512" t="s">
        <v>2155</v>
      </c>
      <c r="AL512" t="s">
        <v>2156</v>
      </c>
    </row>
    <row r="513" spans="1:38">
      <c r="A513" t="str">
        <f t="shared" si="37"/>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3" s="4" t="s">
        <v>1731</v>
      </c>
      <c r="C513" t="s">
        <v>2125</v>
      </c>
      <c r="D513" t="s">
        <v>2126</v>
      </c>
      <c r="E513" t="s">
        <v>2127</v>
      </c>
      <c r="F513" t="s">
        <v>2128</v>
      </c>
      <c r="G513" t="s">
        <v>2129</v>
      </c>
      <c r="H513" t="s">
        <v>2130</v>
      </c>
      <c r="I513" t="s">
        <v>2131</v>
      </c>
      <c r="J513" t="s">
        <v>2132</v>
      </c>
      <c r="K513" t="s">
        <v>2133</v>
      </c>
      <c r="L513" t="s">
        <v>2134</v>
      </c>
      <c r="M513" t="s">
        <v>2135</v>
      </c>
      <c r="N513" t="s">
        <v>2136</v>
      </c>
      <c r="O513" t="s">
        <v>2137</v>
      </c>
      <c r="P513" t="s">
        <v>2138</v>
      </c>
      <c r="Q513" t="s">
        <v>2139</v>
      </c>
      <c r="R513" t="s">
        <v>2140</v>
      </c>
      <c r="S513" t="s">
        <v>2141</v>
      </c>
      <c r="T513" t="s">
        <v>2142</v>
      </c>
      <c r="U513" t="s">
        <v>2143</v>
      </c>
      <c r="V513" t="s">
        <v>2144</v>
      </c>
      <c r="W513" t="s">
        <v>2145</v>
      </c>
      <c r="X513" t="s">
        <v>2146</v>
      </c>
      <c r="Y513" t="s">
        <v>2147</v>
      </c>
      <c r="Z513" t="s">
        <v>2148</v>
      </c>
      <c r="AA513" t="s">
        <v>2149</v>
      </c>
      <c r="AB513" t="s">
        <v>2150</v>
      </c>
      <c r="AC513" t="s">
        <v>2151</v>
      </c>
      <c r="AD513" t="s">
        <v>2152</v>
      </c>
      <c r="AE513" t="s">
        <v>2037</v>
      </c>
      <c r="AF513" t="s">
        <v>2038</v>
      </c>
      <c r="AG513" t="s">
        <v>2039</v>
      </c>
      <c r="AH513" t="s">
        <v>2040</v>
      </c>
      <c r="AI513" t="s">
        <v>2153</v>
      </c>
      <c r="AJ513" t="s">
        <v>2154</v>
      </c>
      <c r="AK513" t="s">
        <v>2155</v>
      </c>
      <c r="AL513" t="s">
        <v>2156</v>
      </c>
    </row>
    <row r="514" spans="1:38">
      <c r="A514" t="str">
        <f t="shared" ref="A514" si="38">B514&amp;";"&amp;C514&amp;";"&amp;D514&amp;";"&amp;E514&amp;";"&amp;F514&amp;";"&amp;G514&amp;";"&amp;H514&amp;";"&amp;I514&amp;";"&amp;J514&amp;";"&amp;K514&amp;";"&amp;L514&amp;";"&amp;M514&amp;";"&amp;N514&amp;";"&amp;O514&amp;";"&amp;P514&amp;";"&amp;Q514&amp;";"&amp;R514&amp;";"&amp;S514&amp;";"&amp;T514&amp;";"&amp;U514&amp;";"&amp;V514&amp;";"&amp;W514&amp;";"&amp;X514&amp;";"&amp;Y514&amp;";"&amp;Z514&amp;";"&amp;AA514&amp;";"&amp;AB514&amp;";"&amp;AC514&amp;";"&amp;AD514&amp;";"&amp;AE514&amp;";"&amp;AF514&amp;";"&amp;AG514&amp;";"&amp;AH514&amp;";"&amp;AI514&amp;";"&amp;AJ514&amp;";"&amp;AK514&amp;";"&amp;AL514</f>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4" s="4" t="s">
        <v>1731</v>
      </c>
      <c r="C514" t="s">
        <v>2125</v>
      </c>
      <c r="D514" t="s">
        <v>2126</v>
      </c>
      <c r="E514" t="s">
        <v>2127</v>
      </c>
      <c r="F514" t="s">
        <v>2128</v>
      </c>
      <c r="G514" t="s">
        <v>2129</v>
      </c>
      <c r="H514" t="s">
        <v>2130</v>
      </c>
      <c r="I514" t="s">
        <v>2131</v>
      </c>
      <c r="J514" t="s">
        <v>2132</v>
      </c>
      <c r="K514" t="s">
        <v>2133</v>
      </c>
      <c r="L514" t="s">
        <v>2134</v>
      </c>
      <c r="M514" t="s">
        <v>2135</v>
      </c>
      <c r="N514" t="s">
        <v>2136</v>
      </c>
      <c r="O514" t="s">
        <v>2137</v>
      </c>
      <c r="P514" t="s">
        <v>2138</v>
      </c>
      <c r="Q514" t="s">
        <v>2139</v>
      </c>
      <c r="R514" t="s">
        <v>2140</v>
      </c>
      <c r="S514" t="s">
        <v>2141</v>
      </c>
      <c r="T514" t="s">
        <v>2142</v>
      </c>
      <c r="U514" t="s">
        <v>2143</v>
      </c>
      <c r="V514" t="s">
        <v>2144</v>
      </c>
      <c r="W514" t="s">
        <v>2145</v>
      </c>
      <c r="X514" t="s">
        <v>2146</v>
      </c>
      <c r="Y514" t="s">
        <v>2147</v>
      </c>
      <c r="Z514" t="s">
        <v>2148</v>
      </c>
      <c r="AA514" t="s">
        <v>2149</v>
      </c>
      <c r="AB514" t="s">
        <v>2150</v>
      </c>
      <c r="AC514" t="s">
        <v>2151</v>
      </c>
      <c r="AD514" t="s">
        <v>2152</v>
      </c>
      <c r="AE514" t="s">
        <v>2037</v>
      </c>
      <c r="AF514" t="s">
        <v>2038</v>
      </c>
      <c r="AG514" t="s">
        <v>2039</v>
      </c>
      <c r="AH514" t="s">
        <v>2040</v>
      </c>
      <c r="AI514" t="s">
        <v>2153</v>
      </c>
      <c r="AJ514" t="s">
        <v>2154</v>
      </c>
      <c r="AK514" t="s">
        <v>2155</v>
      </c>
      <c r="AL514" t="s">
        <v>2156</v>
      </c>
    </row>
    <row r="515" spans="1:38">
      <c r="A515" t="str">
        <f t="shared" ref="A515" si="39">B515&amp;";"&amp;C515&amp;";"&amp;D515&amp;";"&amp;E515&amp;";"&amp;F515&amp;";"&amp;G515&amp;";"&amp;H515&amp;";"&amp;I515&amp;";"&amp;J515&amp;";"&amp;K515&amp;";"&amp;L515&amp;";"&amp;M515&amp;";"&amp;N515&amp;";"&amp;O515&amp;";"&amp;P515&amp;";"&amp;Q515&amp;";"&amp;R515&amp;";"&amp;S515&amp;";"&amp;T515&amp;";"&amp;U515&amp;";"&amp;V515&amp;";"&amp;W515&amp;";"&amp;X515&amp;";"&amp;Y515&amp;";"&amp;Z515&amp;";"&amp;AA515&amp;";"&amp;AB515&amp;";"&amp;AC515&amp;";"&amp;AD515&amp;";"&amp;AE515&amp;";"&amp;AF515&amp;";"&amp;AG515&amp;";"&amp;AH515&amp;";"&amp;AI515&amp;";"&amp;AJ515&amp;";"&amp;AK515&amp;";"&amp;AL515</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5" s="4" t="s">
        <v>1732</v>
      </c>
      <c r="C515" t="s">
        <v>2157</v>
      </c>
      <c r="D515" t="s">
        <v>2158</v>
      </c>
      <c r="E515" t="s">
        <v>2159</v>
      </c>
      <c r="F515" t="s">
        <v>2160</v>
      </c>
      <c r="G515" t="s">
        <v>2161</v>
      </c>
      <c r="H515" t="s">
        <v>2162</v>
      </c>
      <c r="I515" t="s">
        <v>2163</v>
      </c>
      <c r="J515" t="s">
        <v>2164</v>
      </c>
      <c r="K515" t="s">
        <v>2165</v>
      </c>
      <c r="L515" t="s">
        <v>2166</v>
      </c>
      <c r="M515" t="s">
        <v>2167</v>
      </c>
      <c r="N515" t="s">
        <v>2168</v>
      </c>
      <c r="O515" t="s">
        <v>1865</v>
      </c>
      <c r="P515" t="s">
        <v>1866</v>
      </c>
      <c r="Q515" t="s">
        <v>1867</v>
      </c>
      <c r="R515" t="s">
        <v>1868</v>
      </c>
      <c r="S515" t="s">
        <v>1869</v>
      </c>
      <c r="T515" t="s">
        <v>1870</v>
      </c>
      <c r="U515" t="s">
        <v>1871</v>
      </c>
      <c r="V515" t="s">
        <v>1872</v>
      </c>
      <c r="W515" t="s">
        <v>1873</v>
      </c>
      <c r="X515" t="s">
        <v>1874</v>
      </c>
      <c r="Y515" t="s">
        <v>1875</v>
      </c>
      <c r="Z515" t="s">
        <v>1876</v>
      </c>
      <c r="AA515" t="s">
        <v>2149</v>
      </c>
      <c r="AB515" t="s">
        <v>2150</v>
      </c>
      <c r="AC515" t="s">
        <v>2151</v>
      </c>
      <c r="AD515" t="s">
        <v>2152</v>
      </c>
      <c r="AE515" t="s">
        <v>2169</v>
      </c>
      <c r="AF515" t="s">
        <v>2170</v>
      </c>
      <c r="AG515" t="s">
        <v>2171</v>
      </c>
      <c r="AH515" t="s">
        <v>2172</v>
      </c>
      <c r="AI515" t="s">
        <v>2173</v>
      </c>
      <c r="AJ515" t="s">
        <v>2174</v>
      </c>
      <c r="AK515" t="s">
        <v>2175</v>
      </c>
      <c r="AL515" t="s">
        <v>2176</v>
      </c>
    </row>
    <row r="516" spans="1:38">
      <c r="A516" t="str">
        <f t="shared" ref="A516" si="40">B516&amp;";"&amp;C516&amp;";"&amp;D516&amp;";"&amp;E516&amp;";"&amp;F516&amp;";"&amp;G516&amp;";"&amp;H516&amp;";"&amp;I516&amp;";"&amp;J516&amp;";"&amp;K516&amp;";"&amp;L516&amp;";"&amp;M516&amp;";"&amp;N516&amp;";"&amp;O516&amp;";"&amp;P516&amp;";"&amp;Q516&amp;";"&amp;R516&amp;";"&amp;S516&amp;";"&amp;T516&amp;";"&amp;U516&amp;";"&amp;V516&amp;";"&amp;W516&amp;";"&amp;X516&amp;";"&amp;Y516&amp;";"&amp;Z516&amp;";"&amp;AA516&amp;";"&amp;AB516&amp;";"&amp;AC516&amp;";"&amp;AD516&amp;";"&amp;AE516&amp;";"&amp;AF516&amp;";"&amp;AG516&amp;";"&amp;AH516&amp;";"&amp;AI516&amp;";"&amp;AJ516&amp;";"&amp;AK516&amp;";"&amp;AL516</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6" s="4" t="s">
        <v>1732</v>
      </c>
      <c r="C516" t="s">
        <v>2157</v>
      </c>
      <c r="D516" t="s">
        <v>2158</v>
      </c>
      <c r="E516" t="s">
        <v>2159</v>
      </c>
      <c r="F516" t="s">
        <v>2160</v>
      </c>
      <c r="G516" t="s">
        <v>2161</v>
      </c>
      <c r="H516" t="s">
        <v>2162</v>
      </c>
      <c r="I516" t="s">
        <v>2163</v>
      </c>
      <c r="J516" t="s">
        <v>2164</v>
      </c>
      <c r="K516" t="s">
        <v>2165</v>
      </c>
      <c r="L516" t="s">
        <v>2166</v>
      </c>
      <c r="M516" t="s">
        <v>2167</v>
      </c>
      <c r="N516" t="s">
        <v>2168</v>
      </c>
      <c r="O516" t="s">
        <v>1865</v>
      </c>
      <c r="P516" t="s">
        <v>1866</v>
      </c>
      <c r="Q516" t="s">
        <v>1867</v>
      </c>
      <c r="R516" t="s">
        <v>1868</v>
      </c>
      <c r="S516" t="s">
        <v>1869</v>
      </c>
      <c r="T516" t="s">
        <v>1870</v>
      </c>
      <c r="U516" t="s">
        <v>1871</v>
      </c>
      <c r="V516" t="s">
        <v>1872</v>
      </c>
      <c r="W516" t="s">
        <v>1873</v>
      </c>
      <c r="X516" t="s">
        <v>1874</v>
      </c>
      <c r="Y516" t="s">
        <v>1875</v>
      </c>
      <c r="Z516" t="s">
        <v>1876</v>
      </c>
      <c r="AA516" t="s">
        <v>2149</v>
      </c>
      <c r="AB516" t="s">
        <v>2150</v>
      </c>
      <c r="AC516" t="s">
        <v>2151</v>
      </c>
      <c r="AD516" t="s">
        <v>2152</v>
      </c>
      <c r="AE516" t="s">
        <v>2169</v>
      </c>
      <c r="AF516" t="s">
        <v>2170</v>
      </c>
      <c r="AG516" t="s">
        <v>2171</v>
      </c>
      <c r="AH516" t="s">
        <v>2172</v>
      </c>
      <c r="AI516" t="s">
        <v>2173</v>
      </c>
      <c r="AJ516" t="s">
        <v>2174</v>
      </c>
      <c r="AK516" t="s">
        <v>2175</v>
      </c>
      <c r="AL516" t="s">
        <v>2176</v>
      </c>
    </row>
    <row r="517" spans="1:38">
      <c r="A517" t="str">
        <f t="shared" ref="A517" si="41">B517&amp;";"&amp;C517&amp;";"&amp;D517&amp;";"&amp;E517&amp;";"&amp;F517&amp;";"&amp;G517&amp;";"&amp;H517&amp;";"&amp;I517&amp;";"&amp;J517&amp;";"&amp;K517&amp;";"&amp;L517&amp;";"&amp;M517&amp;";"&amp;N517&amp;";"&amp;O517&amp;";"&amp;P517&amp;";"&amp;Q517&amp;";"&amp;R517&amp;";"&amp;S517&amp;";"&amp;T517&amp;";"&amp;U517&amp;";"&amp;V517&amp;";"&amp;W517&amp;";"&amp;X517&amp;";"&amp;Y517&amp;";"&amp;Z517&amp;";"&amp;AA517&amp;";"&amp;AB517&amp;";"&amp;AC517&amp;";"&amp;AD517&amp;";"&amp;AE517&amp;";"&amp;AF517&amp;";"&amp;AG517&amp;";"&amp;AH517&amp;";"&amp;AI517&amp;";"&amp;AJ517&amp;";"&amp;AK517&amp;";"&amp;AL517</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7" s="4" t="s">
        <v>1732</v>
      </c>
      <c r="C517" t="s">
        <v>2157</v>
      </c>
      <c r="D517" t="s">
        <v>2158</v>
      </c>
      <c r="E517" t="s">
        <v>2159</v>
      </c>
      <c r="F517" t="s">
        <v>2160</v>
      </c>
      <c r="G517" t="s">
        <v>2161</v>
      </c>
      <c r="H517" t="s">
        <v>2162</v>
      </c>
      <c r="I517" t="s">
        <v>2163</v>
      </c>
      <c r="J517" t="s">
        <v>2164</v>
      </c>
      <c r="K517" t="s">
        <v>2165</v>
      </c>
      <c r="L517" t="s">
        <v>2166</v>
      </c>
      <c r="M517" t="s">
        <v>2167</v>
      </c>
      <c r="N517" t="s">
        <v>2168</v>
      </c>
      <c r="O517" t="s">
        <v>1865</v>
      </c>
      <c r="P517" t="s">
        <v>1866</v>
      </c>
      <c r="Q517" t="s">
        <v>1867</v>
      </c>
      <c r="R517" t="s">
        <v>1868</v>
      </c>
      <c r="S517" t="s">
        <v>1869</v>
      </c>
      <c r="T517" t="s">
        <v>1870</v>
      </c>
      <c r="U517" t="s">
        <v>1871</v>
      </c>
      <c r="V517" t="s">
        <v>1872</v>
      </c>
      <c r="W517" t="s">
        <v>1873</v>
      </c>
      <c r="X517" t="s">
        <v>1874</v>
      </c>
      <c r="Y517" t="s">
        <v>1875</v>
      </c>
      <c r="Z517" t="s">
        <v>1876</v>
      </c>
      <c r="AA517" t="s">
        <v>2149</v>
      </c>
      <c r="AB517" t="s">
        <v>2150</v>
      </c>
      <c r="AC517" t="s">
        <v>2151</v>
      </c>
      <c r="AD517" t="s">
        <v>2152</v>
      </c>
      <c r="AE517" t="s">
        <v>2169</v>
      </c>
      <c r="AF517" t="s">
        <v>2170</v>
      </c>
      <c r="AG517" t="s">
        <v>2171</v>
      </c>
      <c r="AH517" t="s">
        <v>2172</v>
      </c>
      <c r="AI517" t="s">
        <v>2173</v>
      </c>
      <c r="AJ517" t="s">
        <v>2174</v>
      </c>
      <c r="AK517" t="s">
        <v>2175</v>
      </c>
      <c r="AL517" t="s">
        <v>2176</v>
      </c>
    </row>
    <row r="518" spans="1:38">
      <c r="A518" t="str">
        <f t="shared" ref="A518:A527" si="42">B518&amp;";"&amp;C518&amp;";"&amp;D518&amp;";"&amp;E518&amp;";"&amp;F518&amp;";"&amp;G518&amp;";"&amp;H518&amp;";"&amp;I518&amp;";"&amp;J518&amp;";"&amp;K518&amp;";"&amp;L518&amp;";"&amp;M518&amp;";"&amp;N518&amp;";"&amp;O518&amp;";"&amp;P518&amp;";"&amp;Q518&amp;";"&amp;R518&amp;";"&amp;S518&amp;";"&amp;T518&amp;";"&amp;U518&amp;";"&amp;V518&amp;";"&amp;W518&amp;";"&amp;X518&amp;";"&amp;Y518&amp;";"&amp;Z518&amp;";"&amp;AA518&amp;";"&amp;AB518&amp;";"&amp;AC518&amp;";"&amp;AD518&amp;";"&amp;AE518&amp;";"&amp;AF518&amp;";"&amp;AG518&amp;";"&amp;AH518&amp;";"&amp;AI518&amp;";"&amp;AJ518&amp;";"&amp;AK518&amp;";"&amp;AL518</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8" s="4" t="s">
        <v>1732</v>
      </c>
      <c r="C518" t="s">
        <v>2157</v>
      </c>
      <c r="D518" t="s">
        <v>2158</v>
      </c>
      <c r="E518" t="s">
        <v>2159</v>
      </c>
      <c r="F518" t="s">
        <v>2160</v>
      </c>
      <c r="G518" t="s">
        <v>2161</v>
      </c>
      <c r="H518" t="s">
        <v>2162</v>
      </c>
      <c r="I518" t="s">
        <v>2163</v>
      </c>
      <c r="J518" t="s">
        <v>2164</v>
      </c>
      <c r="K518" t="s">
        <v>2165</v>
      </c>
      <c r="L518" t="s">
        <v>2166</v>
      </c>
      <c r="M518" t="s">
        <v>2167</v>
      </c>
      <c r="N518" t="s">
        <v>2168</v>
      </c>
      <c r="O518" t="s">
        <v>1865</v>
      </c>
      <c r="P518" t="s">
        <v>1866</v>
      </c>
      <c r="Q518" t="s">
        <v>1867</v>
      </c>
      <c r="R518" t="s">
        <v>1868</v>
      </c>
      <c r="S518" t="s">
        <v>1869</v>
      </c>
      <c r="T518" t="s">
        <v>1870</v>
      </c>
      <c r="U518" t="s">
        <v>1871</v>
      </c>
      <c r="V518" t="s">
        <v>1872</v>
      </c>
      <c r="W518" t="s">
        <v>1873</v>
      </c>
      <c r="X518" t="s">
        <v>1874</v>
      </c>
      <c r="Y518" t="s">
        <v>1875</v>
      </c>
      <c r="Z518" t="s">
        <v>1876</v>
      </c>
      <c r="AA518" t="s">
        <v>2149</v>
      </c>
      <c r="AB518" t="s">
        <v>2150</v>
      </c>
      <c r="AC518" t="s">
        <v>2151</v>
      </c>
      <c r="AD518" t="s">
        <v>2152</v>
      </c>
      <c r="AE518" t="s">
        <v>2169</v>
      </c>
      <c r="AF518" t="s">
        <v>2170</v>
      </c>
      <c r="AG518" t="s">
        <v>2171</v>
      </c>
      <c r="AH518" t="s">
        <v>2172</v>
      </c>
      <c r="AI518" t="s">
        <v>2173</v>
      </c>
      <c r="AJ518" t="s">
        <v>2174</v>
      </c>
      <c r="AK518" t="s">
        <v>2175</v>
      </c>
      <c r="AL518" t="s">
        <v>2176</v>
      </c>
    </row>
    <row r="519" spans="1:38">
      <c r="A519"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9" s="4" t="s">
        <v>1732</v>
      </c>
      <c r="C519" t="s">
        <v>2157</v>
      </c>
      <c r="D519" t="s">
        <v>2158</v>
      </c>
      <c r="E519" t="s">
        <v>2159</v>
      </c>
      <c r="F519" t="s">
        <v>2160</v>
      </c>
      <c r="G519" t="s">
        <v>2161</v>
      </c>
      <c r="H519" t="s">
        <v>2162</v>
      </c>
      <c r="I519" t="s">
        <v>2163</v>
      </c>
      <c r="J519" t="s">
        <v>2164</v>
      </c>
      <c r="K519" t="s">
        <v>2165</v>
      </c>
      <c r="L519" t="s">
        <v>2166</v>
      </c>
      <c r="M519" t="s">
        <v>2167</v>
      </c>
      <c r="N519" t="s">
        <v>2168</v>
      </c>
      <c r="O519" t="s">
        <v>1865</v>
      </c>
      <c r="P519" t="s">
        <v>1866</v>
      </c>
      <c r="Q519" t="s">
        <v>1867</v>
      </c>
      <c r="R519" t="s">
        <v>1868</v>
      </c>
      <c r="S519" t="s">
        <v>1869</v>
      </c>
      <c r="T519" t="s">
        <v>1870</v>
      </c>
      <c r="U519" t="s">
        <v>1871</v>
      </c>
      <c r="V519" t="s">
        <v>1872</v>
      </c>
      <c r="W519" t="s">
        <v>1873</v>
      </c>
      <c r="X519" t="s">
        <v>1874</v>
      </c>
      <c r="Y519" t="s">
        <v>1875</v>
      </c>
      <c r="Z519" t="s">
        <v>1876</v>
      </c>
      <c r="AA519" t="s">
        <v>2149</v>
      </c>
      <c r="AB519" t="s">
        <v>2150</v>
      </c>
      <c r="AC519" t="s">
        <v>2151</v>
      </c>
      <c r="AD519" t="s">
        <v>2152</v>
      </c>
      <c r="AE519" t="s">
        <v>2169</v>
      </c>
      <c r="AF519" t="s">
        <v>2170</v>
      </c>
      <c r="AG519" t="s">
        <v>2171</v>
      </c>
      <c r="AH519" t="s">
        <v>2172</v>
      </c>
      <c r="AI519" t="s">
        <v>2173</v>
      </c>
      <c r="AJ519" t="s">
        <v>2174</v>
      </c>
      <c r="AK519" t="s">
        <v>2175</v>
      </c>
      <c r="AL519" t="s">
        <v>2176</v>
      </c>
    </row>
    <row r="520" spans="1:38">
      <c r="A520"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0" s="4" t="s">
        <v>1732</v>
      </c>
      <c r="C520" t="s">
        <v>2157</v>
      </c>
      <c r="D520" t="s">
        <v>2158</v>
      </c>
      <c r="E520" t="s">
        <v>2159</v>
      </c>
      <c r="F520" t="s">
        <v>2160</v>
      </c>
      <c r="G520" t="s">
        <v>2161</v>
      </c>
      <c r="H520" t="s">
        <v>2162</v>
      </c>
      <c r="I520" t="s">
        <v>2163</v>
      </c>
      <c r="J520" t="s">
        <v>2164</v>
      </c>
      <c r="K520" t="s">
        <v>2165</v>
      </c>
      <c r="L520" t="s">
        <v>2166</v>
      </c>
      <c r="M520" t="s">
        <v>2167</v>
      </c>
      <c r="N520" t="s">
        <v>2168</v>
      </c>
      <c r="O520" t="s">
        <v>1865</v>
      </c>
      <c r="P520" t="s">
        <v>1866</v>
      </c>
      <c r="Q520" t="s">
        <v>1867</v>
      </c>
      <c r="R520" t="s">
        <v>1868</v>
      </c>
      <c r="S520" t="s">
        <v>1869</v>
      </c>
      <c r="T520" t="s">
        <v>1870</v>
      </c>
      <c r="U520" t="s">
        <v>1871</v>
      </c>
      <c r="V520" t="s">
        <v>1872</v>
      </c>
      <c r="W520" t="s">
        <v>1873</v>
      </c>
      <c r="X520" t="s">
        <v>1874</v>
      </c>
      <c r="Y520" t="s">
        <v>1875</v>
      </c>
      <c r="Z520" t="s">
        <v>1876</v>
      </c>
      <c r="AA520" t="s">
        <v>2149</v>
      </c>
      <c r="AB520" t="s">
        <v>2150</v>
      </c>
      <c r="AC520" t="s">
        <v>2151</v>
      </c>
      <c r="AD520" t="s">
        <v>2152</v>
      </c>
      <c r="AE520" t="s">
        <v>2169</v>
      </c>
      <c r="AF520" t="s">
        <v>2170</v>
      </c>
      <c r="AG520" t="s">
        <v>2171</v>
      </c>
      <c r="AH520" t="s">
        <v>2172</v>
      </c>
      <c r="AI520" t="s">
        <v>2173</v>
      </c>
      <c r="AJ520" t="s">
        <v>2174</v>
      </c>
      <c r="AK520" t="s">
        <v>2175</v>
      </c>
      <c r="AL520" t="s">
        <v>2176</v>
      </c>
    </row>
    <row r="521" spans="1:38">
      <c r="A521"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1" s="4" t="s">
        <v>1732</v>
      </c>
      <c r="C521" t="s">
        <v>2157</v>
      </c>
      <c r="D521" t="s">
        <v>2158</v>
      </c>
      <c r="E521" t="s">
        <v>2159</v>
      </c>
      <c r="F521" t="s">
        <v>2160</v>
      </c>
      <c r="G521" t="s">
        <v>2161</v>
      </c>
      <c r="H521" t="s">
        <v>2162</v>
      </c>
      <c r="I521" t="s">
        <v>2163</v>
      </c>
      <c r="J521" t="s">
        <v>2164</v>
      </c>
      <c r="K521" t="s">
        <v>2165</v>
      </c>
      <c r="L521" t="s">
        <v>2166</v>
      </c>
      <c r="M521" t="s">
        <v>2167</v>
      </c>
      <c r="N521" t="s">
        <v>2168</v>
      </c>
      <c r="O521" t="s">
        <v>1865</v>
      </c>
      <c r="P521" t="s">
        <v>1866</v>
      </c>
      <c r="Q521" t="s">
        <v>1867</v>
      </c>
      <c r="R521" t="s">
        <v>1868</v>
      </c>
      <c r="S521" t="s">
        <v>1869</v>
      </c>
      <c r="T521" t="s">
        <v>1870</v>
      </c>
      <c r="U521" t="s">
        <v>1871</v>
      </c>
      <c r="V521" t="s">
        <v>1872</v>
      </c>
      <c r="W521" t="s">
        <v>1873</v>
      </c>
      <c r="X521" t="s">
        <v>1874</v>
      </c>
      <c r="Y521" t="s">
        <v>1875</v>
      </c>
      <c r="Z521" t="s">
        <v>1876</v>
      </c>
      <c r="AA521" t="s">
        <v>2149</v>
      </c>
      <c r="AB521" t="s">
        <v>2150</v>
      </c>
      <c r="AC521" t="s">
        <v>2151</v>
      </c>
      <c r="AD521" t="s">
        <v>2152</v>
      </c>
      <c r="AE521" t="s">
        <v>2169</v>
      </c>
      <c r="AF521" t="s">
        <v>2170</v>
      </c>
      <c r="AG521" t="s">
        <v>2171</v>
      </c>
      <c r="AH521" t="s">
        <v>2172</v>
      </c>
      <c r="AI521" t="s">
        <v>2173</v>
      </c>
      <c r="AJ521" t="s">
        <v>2174</v>
      </c>
      <c r="AK521" t="s">
        <v>2175</v>
      </c>
      <c r="AL521" t="s">
        <v>2176</v>
      </c>
    </row>
    <row r="522" spans="1:38">
      <c r="A522"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2" s="4" t="s">
        <v>1732</v>
      </c>
      <c r="C522" t="s">
        <v>2157</v>
      </c>
      <c r="D522" t="s">
        <v>2158</v>
      </c>
      <c r="E522" t="s">
        <v>2159</v>
      </c>
      <c r="F522" t="s">
        <v>2160</v>
      </c>
      <c r="G522" t="s">
        <v>2161</v>
      </c>
      <c r="H522" t="s">
        <v>2162</v>
      </c>
      <c r="I522" t="s">
        <v>2163</v>
      </c>
      <c r="J522" t="s">
        <v>2164</v>
      </c>
      <c r="K522" t="s">
        <v>2165</v>
      </c>
      <c r="L522" t="s">
        <v>2166</v>
      </c>
      <c r="M522" t="s">
        <v>2167</v>
      </c>
      <c r="N522" t="s">
        <v>2168</v>
      </c>
      <c r="O522" t="s">
        <v>1865</v>
      </c>
      <c r="P522" t="s">
        <v>1866</v>
      </c>
      <c r="Q522" t="s">
        <v>1867</v>
      </c>
      <c r="R522" t="s">
        <v>1868</v>
      </c>
      <c r="S522" t="s">
        <v>1869</v>
      </c>
      <c r="T522" t="s">
        <v>1870</v>
      </c>
      <c r="U522" t="s">
        <v>1871</v>
      </c>
      <c r="V522" t="s">
        <v>1872</v>
      </c>
      <c r="W522" t="s">
        <v>1873</v>
      </c>
      <c r="X522" t="s">
        <v>1874</v>
      </c>
      <c r="Y522" t="s">
        <v>1875</v>
      </c>
      <c r="Z522" t="s">
        <v>1876</v>
      </c>
      <c r="AA522" t="s">
        <v>2149</v>
      </c>
      <c r="AB522" t="s">
        <v>2150</v>
      </c>
      <c r="AC522" t="s">
        <v>2151</v>
      </c>
      <c r="AD522" t="s">
        <v>2152</v>
      </c>
      <c r="AE522" t="s">
        <v>2169</v>
      </c>
      <c r="AF522" t="s">
        <v>2170</v>
      </c>
      <c r="AG522" t="s">
        <v>2171</v>
      </c>
      <c r="AH522" t="s">
        <v>2172</v>
      </c>
      <c r="AI522" t="s">
        <v>2173</v>
      </c>
      <c r="AJ522" t="s">
        <v>2174</v>
      </c>
      <c r="AK522" t="s">
        <v>2175</v>
      </c>
      <c r="AL522" t="s">
        <v>2176</v>
      </c>
    </row>
    <row r="523" spans="1:38">
      <c r="A523"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3" s="4" t="s">
        <v>1732</v>
      </c>
      <c r="C523" t="s">
        <v>2157</v>
      </c>
      <c r="D523" t="s">
        <v>2158</v>
      </c>
      <c r="E523" t="s">
        <v>2159</v>
      </c>
      <c r="F523" t="s">
        <v>2160</v>
      </c>
      <c r="G523" t="s">
        <v>2161</v>
      </c>
      <c r="H523" t="s">
        <v>2162</v>
      </c>
      <c r="I523" t="s">
        <v>2163</v>
      </c>
      <c r="J523" t="s">
        <v>2164</v>
      </c>
      <c r="K523" t="s">
        <v>2165</v>
      </c>
      <c r="L523" t="s">
        <v>2166</v>
      </c>
      <c r="M523" t="s">
        <v>2167</v>
      </c>
      <c r="N523" t="s">
        <v>2168</v>
      </c>
      <c r="O523" t="s">
        <v>1865</v>
      </c>
      <c r="P523" t="s">
        <v>1866</v>
      </c>
      <c r="Q523" t="s">
        <v>1867</v>
      </c>
      <c r="R523" t="s">
        <v>1868</v>
      </c>
      <c r="S523" t="s">
        <v>1869</v>
      </c>
      <c r="T523" t="s">
        <v>1870</v>
      </c>
      <c r="U523" t="s">
        <v>1871</v>
      </c>
      <c r="V523" t="s">
        <v>1872</v>
      </c>
      <c r="W523" t="s">
        <v>1873</v>
      </c>
      <c r="X523" t="s">
        <v>1874</v>
      </c>
      <c r="Y523" t="s">
        <v>1875</v>
      </c>
      <c r="Z523" t="s">
        <v>1876</v>
      </c>
      <c r="AA523" t="s">
        <v>2149</v>
      </c>
      <c r="AB523" t="s">
        <v>2150</v>
      </c>
      <c r="AC523" t="s">
        <v>2151</v>
      </c>
      <c r="AD523" t="s">
        <v>2152</v>
      </c>
      <c r="AE523" t="s">
        <v>2169</v>
      </c>
      <c r="AF523" t="s">
        <v>2170</v>
      </c>
      <c r="AG523" t="s">
        <v>2171</v>
      </c>
      <c r="AH523" t="s">
        <v>2172</v>
      </c>
      <c r="AI523" t="s">
        <v>2173</v>
      </c>
      <c r="AJ523" t="s">
        <v>2174</v>
      </c>
      <c r="AK523" t="s">
        <v>2175</v>
      </c>
      <c r="AL523" t="s">
        <v>2176</v>
      </c>
    </row>
    <row r="524" spans="1:38">
      <c r="A524"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4" s="4" t="s">
        <v>1732</v>
      </c>
      <c r="C524" t="s">
        <v>2157</v>
      </c>
      <c r="D524" t="s">
        <v>2158</v>
      </c>
      <c r="E524" t="s">
        <v>2159</v>
      </c>
      <c r="F524" t="s">
        <v>2160</v>
      </c>
      <c r="G524" t="s">
        <v>2161</v>
      </c>
      <c r="H524" t="s">
        <v>2162</v>
      </c>
      <c r="I524" t="s">
        <v>2163</v>
      </c>
      <c r="J524" t="s">
        <v>2164</v>
      </c>
      <c r="K524" t="s">
        <v>2165</v>
      </c>
      <c r="L524" t="s">
        <v>2166</v>
      </c>
      <c r="M524" t="s">
        <v>2167</v>
      </c>
      <c r="N524" t="s">
        <v>2168</v>
      </c>
      <c r="O524" t="s">
        <v>1865</v>
      </c>
      <c r="P524" t="s">
        <v>1866</v>
      </c>
      <c r="Q524" t="s">
        <v>1867</v>
      </c>
      <c r="R524" t="s">
        <v>1868</v>
      </c>
      <c r="S524" t="s">
        <v>1869</v>
      </c>
      <c r="T524" t="s">
        <v>1870</v>
      </c>
      <c r="U524" t="s">
        <v>1871</v>
      </c>
      <c r="V524" t="s">
        <v>1872</v>
      </c>
      <c r="W524" t="s">
        <v>1873</v>
      </c>
      <c r="X524" t="s">
        <v>1874</v>
      </c>
      <c r="Y524" t="s">
        <v>1875</v>
      </c>
      <c r="Z524" t="s">
        <v>1876</v>
      </c>
      <c r="AA524" t="s">
        <v>2149</v>
      </c>
      <c r="AB524" t="s">
        <v>2150</v>
      </c>
      <c r="AC524" t="s">
        <v>2151</v>
      </c>
      <c r="AD524" t="s">
        <v>2152</v>
      </c>
      <c r="AE524" t="s">
        <v>2169</v>
      </c>
      <c r="AF524" t="s">
        <v>2170</v>
      </c>
      <c r="AG524" t="s">
        <v>2171</v>
      </c>
      <c r="AH524" t="s">
        <v>2172</v>
      </c>
      <c r="AI524" t="s">
        <v>2173</v>
      </c>
      <c r="AJ524" t="s">
        <v>2174</v>
      </c>
      <c r="AK524" t="s">
        <v>2175</v>
      </c>
      <c r="AL524" t="s">
        <v>2176</v>
      </c>
    </row>
    <row r="525" spans="1:38">
      <c r="A525"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5" s="4" t="s">
        <v>1732</v>
      </c>
      <c r="C525" t="s">
        <v>2157</v>
      </c>
      <c r="D525" t="s">
        <v>2158</v>
      </c>
      <c r="E525" t="s">
        <v>2159</v>
      </c>
      <c r="F525" t="s">
        <v>2160</v>
      </c>
      <c r="G525" t="s">
        <v>2161</v>
      </c>
      <c r="H525" t="s">
        <v>2162</v>
      </c>
      <c r="I525" t="s">
        <v>2163</v>
      </c>
      <c r="J525" t="s">
        <v>2164</v>
      </c>
      <c r="K525" t="s">
        <v>2165</v>
      </c>
      <c r="L525" t="s">
        <v>2166</v>
      </c>
      <c r="M525" t="s">
        <v>2167</v>
      </c>
      <c r="N525" t="s">
        <v>2168</v>
      </c>
      <c r="O525" t="s">
        <v>1865</v>
      </c>
      <c r="P525" t="s">
        <v>1866</v>
      </c>
      <c r="Q525" t="s">
        <v>1867</v>
      </c>
      <c r="R525" t="s">
        <v>1868</v>
      </c>
      <c r="S525" t="s">
        <v>1869</v>
      </c>
      <c r="T525" t="s">
        <v>1870</v>
      </c>
      <c r="U525" t="s">
        <v>1871</v>
      </c>
      <c r="V525" t="s">
        <v>1872</v>
      </c>
      <c r="W525" t="s">
        <v>1873</v>
      </c>
      <c r="X525" t="s">
        <v>1874</v>
      </c>
      <c r="Y525" t="s">
        <v>1875</v>
      </c>
      <c r="Z525" t="s">
        <v>1876</v>
      </c>
      <c r="AA525" t="s">
        <v>2149</v>
      </c>
      <c r="AB525" t="s">
        <v>2150</v>
      </c>
      <c r="AC525" t="s">
        <v>2151</v>
      </c>
      <c r="AD525" t="s">
        <v>2152</v>
      </c>
      <c r="AE525" t="s">
        <v>2169</v>
      </c>
      <c r="AF525" t="s">
        <v>2170</v>
      </c>
      <c r="AG525" t="s">
        <v>2171</v>
      </c>
      <c r="AH525" t="s">
        <v>2172</v>
      </c>
      <c r="AI525" t="s">
        <v>2173</v>
      </c>
      <c r="AJ525" t="s">
        <v>2174</v>
      </c>
      <c r="AK525" t="s">
        <v>2175</v>
      </c>
      <c r="AL525" t="s">
        <v>2176</v>
      </c>
    </row>
    <row r="526" spans="1:38">
      <c r="A526"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6" s="4" t="s">
        <v>1732</v>
      </c>
      <c r="C526" t="s">
        <v>2157</v>
      </c>
      <c r="D526" t="s">
        <v>2158</v>
      </c>
      <c r="E526" t="s">
        <v>2159</v>
      </c>
      <c r="F526" t="s">
        <v>2160</v>
      </c>
      <c r="G526" t="s">
        <v>2161</v>
      </c>
      <c r="H526" t="s">
        <v>2162</v>
      </c>
      <c r="I526" t="s">
        <v>2163</v>
      </c>
      <c r="J526" t="s">
        <v>2164</v>
      </c>
      <c r="K526" t="s">
        <v>2165</v>
      </c>
      <c r="L526" t="s">
        <v>2166</v>
      </c>
      <c r="M526" t="s">
        <v>2167</v>
      </c>
      <c r="N526" t="s">
        <v>2168</v>
      </c>
      <c r="O526" t="s">
        <v>1865</v>
      </c>
      <c r="P526" t="s">
        <v>1866</v>
      </c>
      <c r="Q526" t="s">
        <v>1867</v>
      </c>
      <c r="R526" t="s">
        <v>1868</v>
      </c>
      <c r="S526" t="s">
        <v>1869</v>
      </c>
      <c r="T526" t="s">
        <v>1870</v>
      </c>
      <c r="U526" t="s">
        <v>1871</v>
      </c>
      <c r="V526" t="s">
        <v>1872</v>
      </c>
      <c r="W526" t="s">
        <v>1873</v>
      </c>
      <c r="X526" t="s">
        <v>1874</v>
      </c>
      <c r="Y526" t="s">
        <v>1875</v>
      </c>
      <c r="Z526" t="s">
        <v>1876</v>
      </c>
      <c r="AA526" t="s">
        <v>2149</v>
      </c>
      <c r="AB526" t="s">
        <v>2150</v>
      </c>
      <c r="AC526" t="s">
        <v>2151</v>
      </c>
      <c r="AD526" t="s">
        <v>2152</v>
      </c>
      <c r="AE526" t="s">
        <v>2169</v>
      </c>
      <c r="AF526" t="s">
        <v>2170</v>
      </c>
      <c r="AG526" t="s">
        <v>2171</v>
      </c>
      <c r="AH526" t="s">
        <v>2172</v>
      </c>
      <c r="AI526" t="s">
        <v>2173</v>
      </c>
      <c r="AJ526" t="s">
        <v>2174</v>
      </c>
      <c r="AK526" t="s">
        <v>2175</v>
      </c>
      <c r="AL526" t="s">
        <v>2176</v>
      </c>
    </row>
    <row r="527" spans="1:38">
      <c r="A527" t="str">
        <f t="shared" si="42"/>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7" s="4" t="s">
        <v>1732</v>
      </c>
      <c r="C527" t="s">
        <v>2157</v>
      </c>
      <c r="D527" t="s">
        <v>2158</v>
      </c>
      <c r="E527" t="s">
        <v>2159</v>
      </c>
      <c r="F527" t="s">
        <v>2160</v>
      </c>
      <c r="G527" t="s">
        <v>2161</v>
      </c>
      <c r="H527" t="s">
        <v>2162</v>
      </c>
      <c r="I527" t="s">
        <v>2163</v>
      </c>
      <c r="J527" t="s">
        <v>2164</v>
      </c>
      <c r="K527" t="s">
        <v>2165</v>
      </c>
      <c r="L527" t="s">
        <v>2166</v>
      </c>
      <c r="M527" t="s">
        <v>2167</v>
      </c>
      <c r="N527" t="s">
        <v>2168</v>
      </c>
      <c r="O527" t="s">
        <v>1865</v>
      </c>
      <c r="P527" t="s">
        <v>1866</v>
      </c>
      <c r="Q527" t="s">
        <v>1867</v>
      </c>
      <c r="R527" t="s">
        <v>1868</v>
      </c>
      <c r="S527" t="s">
        <v>1869</v>
      </c>
      <c r="T527" t="s">
        <v>1870</v>
      </c>
      <c r="U527" t="s">
        <v>1871</v>
      </c>
      <c r="V527" t="s">
        <v>1872</v>
      </c>
      <c r="W527" t="s">
        <v>1873</v>
      </c>
      <c r="X527" t="s">
        <v>1874</v>
      </c>
      <c r="Y527" t="s">
        <v>1875</v>
      </c>
      <c r="Z527" t="s">
        <v>1876</v>
      </c>
      <c r="AA527" t="s">
        <v>2149</v>
      </c>
      <c r="AB527" t="s">
        <v>2150</v>
      </c>
      <c r="AC527" t="s">
        <v>2151</v>
      </c>
      <c r="AD527" t="s">
        <v>2152</v>
      </c>
      <c r="AE527" t="s">
        <v>2169</v>
      </c>
      <c r="AF527" t="s">
        <v>2170</v>
      </c>
      <c r="AG527" t="s">
        <v>2171</v>
      </c>
      <c r="AH527" t="s">
        <v>2172</v>
      </c>
      <c r="AI527" t="s">
        <v>2173</v>
      </c>
      <c r="AJ527" t="s">
        <v>2174</v>
      </c>
      <c r="AK527" t="s">
        <v>2175</v>
      </c>
      <c r="AL527" t="s">
        <v>2176</v>
      </c>
    </row>
    <row r="528" spans="2:2">
      <c r="B528" s="4"/>
    </row>
    <row r="529" spans="2:2">
      <c r="B529" s="4"/>
    </row>
    <row r="530" spans="2:2">
      <c r="B530" s="4"/>
    </row>
    <row r="531" spans="2:2">
      <c r="B531" s="4"/>
    </row>
    <row r="532" spans="2:2">
      <c r="B532" s="4"/>
    </row>
    <row r="533" spans="2:2">
      <c r="B533" s="4"/>
    </row>
    <row r="534" spans="2:2">
      <c r="B534" s="4"/>
    </row>
    <row r="535" spans="2:2">
      <c r="B535" s="4"/>
    </row>
    <row r="536" spans="2:2">
      <c r="B536" s="4"/>
    </row>
    <row r="537" spans="2:2">
      <c r="B537" s="4"/>
    </row>
    <row r="538" spans="2:2">
      <c r="B538" s="4"/>
    </row>
    <row r="539" spans="2:2">
      <c r="B539" s="4"/>
    </row>
    <row r="540" spans="2:2">
      <c r="B540" s="4"/>
    </row>
    <row r="541" spans="2:2">
      <c r="B541" s="4"/>
    </row>
    <row r="542" spans="2:2">
      <c r="B542" s="4"/>
    </row>
    <row r="543" spans="2:2">
      <c r="B543" s="4"/>
    </row>
    <row r="544" spans="2:2">
      <c r="B544" s="4"/>
    </row>
    <row r="545" spans="2:2">
      <c r="B545" s="4"/>
    </row>
    <row r="546" spans="2:2">
      <c r="B546" s="4"/>
    </row>
    <row r="547" spans="2:2">
      <c r="B547" s="4"/>
    </row>
    <row r="548" spans="2:2">
      <c r="B548" s="4"/>
    </row>
    <row r="549" spans="2:2">
      <c r="B549" s="4"/>
    </row>
    <row r="550" spans="2:2">
      <c r="B550" s="4"/>
    </row>
    <row r="551" spans="2:2">
      <c r="B551" s="4"/>
    </row>
    <row r="552" spans="2:2">
      <c r="B552" s="4"/>
    </row>
    <row r="553" spans="2:2">
      <c r="B553" s="4"/>
    </row>
    <row r="554" spans="2:2">
      <c r="B554" s="4"/>
    </row>
    <row r="555" spans="2:2">
      <c r="B555" s="4"/>
    </row>
    <row r="556" spans="2:2">
      <c r="B556" s="4"/>
    </row>
    <row r="557" spans="2:2">
      <c r="B557" s="4"/>
    </row>
    <row r="558" spans="2:2">
      <c r="B558" s="4"/>
    </row>
    <row r="559" spans="2:2">
      <c r="B559" s="4"/>
    </row>
    <row r="560" spans="2:2">
      <c r="B560" s="4"/>
    </row>
    <row r="561" spans="2:2">
      <c r="B561" s="4"/>
    </row>
    <row r="562" spans="2:2">
      <c r="B562" s="4"/>
    </row>
    <row r="563" spans="2:2">
      <c r="B563" s="4"/>
    </row>
    <row r="564" spans="2:2">
      <c r="B564" s="4"/>
    </row>
    <row r="565" spans="2:2">
      <c r="B565" s="4"/>
    </row>
    <row r="566" spans="2:2">
      <c r="B566" s="4"/>
    </row>
    <row r="567" spans="2:2">
      <c r="B567" s="4"/>
    </row>
    <row r="568" spans="2:2">
      <c r="B568" s="4"/>
    </row>
    <row r="569" spans="2:2">
      <c r="B569" s="4"/>
    </row>
    <row r="570" spans="2:2">
      <c r="B570" s="4"/>
    </row>
    <row r="571" spans="2:2">
      <c r="B571" s="4"/>
    </row>
    <row r="572" spans="2:2">
      <c r="B572" s="4"/>
    </row>
    <row r="573" spans="2:2">
      <c r="B573" s="4"/>
    </row>
    <row r="574" spans="2:2">
      <c r="B574" s="4"/>
    </row>
    <row r="575" spans="2:2">
      <c r="B575" s="4"/>
    </row>
    <row r="576" spans="2:2">
      <c r="B576" s="4"/>
    </row>
    <row r="577" spans="2:2">
      <c r="B577" s="4"/>
    </row>
    <row r="578" spans="2:2">
      <c r="B578" s="4"/>
    </row>
    <row r="579" spans="2:2">
      <c r="B579" s="4"/>
    </row>
    <row r="580" spans="2:2">
      <c r="B580" s="4"/>
    </row>
    <row r="581" spans="2:2">
      <c r="B581" s="4"/>
    </row>
    <row r="582" spans="2:2">
      <c r="B582" s="4"/>
    </row>
    <row r="583" spans="2:2">
      <c r="B583" s="4"/>
    </row>
    <row r="584" spans="2:2">
      <c r="B584" s="4"/>
    </row>
    <row r="585" spans="2:2">
      <c r="B585" s="4"/>
    </row>
    <row r="586" spans="2:2">
      <c r="B586" s="4"/>
    </row>
    <row r="587" spans="2:2">
      <c r="B587" s="4"/>
    </row>
    <row r="588" spans="2:2">
      <c r="B588" s="4"/>
    </row>
    <row r="589" spans="2:2">
      <c r="B589" s="4"/>
    </row>
    <row r="590" spans="2:2">
      <c r="B590" s="4"/>
    </row>
    <row r="591" spans="2:2">
      <c r="B591" s="4"/>
    </row>
    <row r="592" spans="2:2">
      <c r="B592" s="4"/>
    </row>
    <row r="593" spans="2:2">
      <c r="B593" s="4"/>
    </row>
    <row r="594" spans="2:2">
      <c r="B594" s="4"/>
    </row>
    <row r="595" spans="2:2">
      <c r="B595" s="4"/>
    </row>
    <row r="596" spans="2:2">
      <c r="B596" s="4"/>
    </row>
    <row r="597" spans="2:2">
      <c r="B597" s="4"/>
    </row>
    <row r="598" spans="2:2">
      <c r="B598" s="4"/>
    </row>
    <row r="599" spans="2:2">
      <c r="B599" s="4"/>
    </row>
    <row r="600" spans="2:2">
      <c r="B600" s="4"/>
    </row>
    <row r="601" spans="2:2">
      <c r="B601" s="4"/>
    </row>
    <row r="602" spans="2:2">
      <c r="B602" s="4"/>
    </row>
    <row r="603" spans="2:2">
      <c r="B603" s="4"/>
    </row>
    <row r="604" spans="2:2">
      <c r="B604" s="4"/>
    </row>
    <row r="605" spans="2:2">
      <c r="B605" s="4"/>
    </row>
    <row r="606" spans="2:2">
      <c r="B606" s="4"/>
    </row>
    <row r="607" spans="2:2">
      <c r="B607" s="4"/>
    </row>
    <row r="608" spans="2:2">
      <c r="B608" s="4"/>
    </row>
    <row r="609" spans="2:2">
      <c r="B609" s="4"/>
    </row>
    <row r="610" spans="2:2">
      <c r="B610" s="4"/>
    </row>
    <row r="611" spans="2:2">
      <c r="B611" s="4"/>
    </row>
    <row r="612" spans="2:2">
      <c r="B612" s="4"/>
    </row>
    <row r="613" spans="2:2">
      <c r="B613" s="4"/>
    </row>
    <row r="614" spans="2:2">
      <c r="B614" s="4"/>
    </row>
    <row r="615" spans="2:2">
      <c r="B615" s="4"/>
    </row>
    <row r="616" spans="2:2">
      <c r="B616" s="4"/>
    </row>
    <row r="617" spans="2:2">
      <c r="B617" s="4"/>
    </row>
    <row r="618" spans="2:2">
      <c r="B618" s="4"/>
    </row>
    <row r="619" spans="2:2">
      <c r="B619" s="4"/>
    </row>
    <row r="620" spans="2:2">
      <c r="B620" s="4"/>
    </row>
    <row r="621" spans="2:2">
      <c r="B621" s="4"/>
    </row>
    <row r="622" spans="2:2">
      <c r="B622" s="4"/>
    </row>
    <row r="623" spans="2:2">
      <c r="B623" s="4"/>
    </row>
    <row r="624" spans="2:2">
      <c r="B624" s="4"/>
    </row>
    <row r="625" spans="2:2">
      <c r="B625" s="4"/>
    </row>
    <row r="626" spans="2:2">
      <c r="B626" s="4"/>
    </row>
    <row r="627" spans="2:2">
      <c r="B627" s="4"/>
    </row>
    <row r="628" spans="2:2">
      <c r="B628" s="4"/>
    </row>
    <row r="629" spans="2:2">
      <c r="B629" s="4"/>
    </row>
    <row r="630" spans="2:2">
      <c r="B630" s="4"/>
    </row>
    <row r="631" spans="2:2">
      <c r="B631" s="4"/>
    </row>
    <row r="632" spans="2:2">
      <c r="B632" s="4"/>
    </row>
    <row r="633" spans="2:2">
      <c r="B633" s="4"/>
    </row>
    <row r="634" spans="2:2">
      <c r="B634" s="4"/>
    </row>
    <row r="635" spans="2:2">
      <c r="B635" s="4"/>
    </row>
    <row r="636" spans="2:2">
      <c r="B636" s="4"/>
    </row>
    <row r="637" spans="2:2">
      <c r="B637" s="4"/>
    </row>
    <row r="638" spans="2:2">
      <c r="B638" s="4"/>
    </row>
    <row r="639" spans="2:2">
      <c r="B639" s="4"/>
    </row>
    <row r="640" spans="2:2">
      <c r="B640" s="4"/>
    </row>
    <row r="641" spans="2:2">
      <c r="B641" s="4"/>
    </row>
    <row r="642" spans="2:2">
      <c r="B642" s="4"/>
    </row>
    <row r="643" spans="2:2">
      <c r="B643" s="4"/>
    </row>
    <row r="644" spans="2:2">
      <c r="B644" s="4"/>
    </row>
    <row r="645" spans="1:38">
      <c r="A645" t="str">
        <f t="shared" ref="A645" si="43">B645&amp;";"&amp;C645&amp;";"&amp;D645&amp;";"&amp;E645&amp;";"&amp;F645&amp;";"&amp;G645&amp;";"&amp;H645&amp;";"&amp;I645&amp;";"&amp;J645&amp;";"&amp;K645&amp;";"&amp;L645&amp;";"&amp;M645&amp;";"&amp;N645&amp;";"&amp;O645&amp;";"&amp;P645&amp;";"&amp;Q645&amp;";"&amp;R645&amp;";"&amp;S645&amp;";"&amp;T645&amp;";"&amp;U645&amp;";"&amp;V645&amp;";"&amp;W645&amp;";"&amp;X645&amp;";"&amp;Y645&amp;";"&amp;Z645&amp;";"&amp;AA645&amp;";"&amp;AB645&amp;";"&amp;AC645&amp;";"&amp;AD645&amp;";"&amp;AE645&amp;";"&amp;AF645&amp;";"&amp;AG645&amp;";"&amp;AH645&amp;";"&amp;AI645&amp;";"&amp;AJ645&amp;";"&amp;AK645&amp;";"&amp;AL645</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5" s="4" t="s">
        <v>1733</v>
      </c>
      <c r="C645" t="s">
        <v>2177</v>
      </c>
      <c r="D645" t="s">
        <v>2178</v>
      </c>
      <c r="E645" t="s">
        <v>2179</v>
      </c>
      <c r="F645" t="s">
        <v>2180</v>
      </c>
      <c r="G645" t="s">
        <v>2181</v>
      </c>
      <c r="H645" t="s">
        <v>2182</v>
      </c>
      <c r="I645" t="s">
        <v>2183</v>
      </c>
      <c r="J645" t="s">
        <v>2184</v>
      </c>
      <c r="K645" t="s">
        <v>2185</v>
      </c>
      <c r="L645" t="s">
        <v>2186</v>
      </c>
      <c r="M645" t="s">
        <v>2187</v>
      </c>
      <c r="N645" t="s">
        <v>2188</v>
      </c>
      <c r="O645" t="s">
        <v>1889</v>
      </c>
      <c r="P645" t="s">
        <v>1890</v>
      </c>
      <c r="Q645" t="s">
        <v>1891</v>
      </c>
      <c r="R645" t="s">
        <v>1892</v>
      </c>
      <c r="S645" t="s">
        <v>1893</v>
      </c>
      <c r="T645" t="s">
        <v>1894</v>
      </c>
      <c r="U645" t="s">
        <v>1895</v>
      </c>
      <c r="V645" t="s">
        <v>1896</v>
      </c>
      <c r="W645" t="s">
        <v>1897</v>
      </c>
      <c r="X645" t="s">
        <v>1898</v>
      </c>
      <c r="Y645" t="s">
        <v>1899</v>
      </c>
      <c r="Z645" t="s">
        <v>1900</v>
      </c>
      <c r="AA645" t="s">
        <v>2077</v>
      </c>
      <c r="AB645" t="s">
        <v>2078</v>
      </c>
      <c r="AC645" t="s">
        <v>2079</v>
      </c>
      <c r="AD645" t="s">
        <v>2080</v>
      </c>
      <c r="AE645" t="s">
        <v>1809</v>
      </c>
      <c r="AF645" t="s">
        <v>1810</v>
      </c>
      <c r="AG645" t="s">
        <v>1811</v>
      </c>
      <c r="AH645" t="s">
        <v>1812</v>
      </c>
      <c r="AI645" t="s">
        <v>1813</v>
      </c>
      <c r="AJ645" t="s">
        <v>1814</v>
      </c>
      <c r="AK645" t="s">
        <v>1815</v>
      </c>
      <c r="AL645" t="s">
        <v>1816</v>
      </c>
    </row>
    <row r="646" spans="1:38">
      <c r="A646" t="str">
        <f t="shared" ref="A646" si="44">B646&amp;";"&amp;C646&amp;";"&amp;D646&amp;";"&amp;E646&amp;";"&amp;F646&amp;";"&amp;G646&amp;";"&amp;H646&amp;";"&amp;I646&amp;";"&amp;J646&amp;";"&amp;K646&amp;";"&amp;L646&amp;";"&amp;M646&amp;";"&amp;N646&amp;";"&amp;O646&amp;";"&amp;P646&amp;";"&amp;Q646&amp;";"&amp;R646&amp;";"&amp;S646&amp;";"&amp;T646&amp;";"&amp;U646&amp;";"&amp;V646&amp;";"&amp;W646&amp;";"&amp;X646&amp;";"&amp;Y646&amp;";"&amp;Z646&amp;";"&amp;AA646&amp;";"&amp;AB646&amp;";"&amp;AC646&amp;";"&amp;AD646&amp;";"&amp;AE646&amp;";"&amp;AF646&amp;";"&amp;AG646&amp;";"&amp;AH646&amp;";"&amp;AI646&amp;";"&amp;AJ646&amp;";"&amp;AK646&amp;";"&amp;AL646</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6" s="4" t="s">
        <v>1733</v>
      </c>
      <c r="C646" t="s">
        <v>2177</v>
      </c>
      <c r="D646" t="s">
        <v>2178</v>
      </c>
      <c r="E646" t="s">
        <v>2179</v>
      </c>
      <c r="F646" t="s">
        <v>2180</v>
      </c>
      <c r="G646" t="s">
        <v>2181</v>
      </c>
      <c r="H646" t="s">
        <v>2182</v>
      </c>
      <c r="I646" t="s">
        <v>2183</v>
      </c>
      <c r="J646" t="s">
        <v>2184</v>
      </c>
      <c r="K646" t="s">
        <v>2185</v>
      </c>
      <c r="L646" t="s">
        <v>2186</v>
      </c>
      <c r="M646" t="s">
        <v>2187</v>
      </c>
      <c r="N646" t="s">
        <v>2188</v>
      </c>
      <c r="O646" t="s">
        <v>1889</v>
      </c>
      <c r="P646" t="s">
        <v>1890</v>
      </c>
      <c r="Q646" t="s">
        <v>1891</v>
      </c>
      <c r="R646" t="s">
        <v>1892</v>
      </c>
      <c r="S646" t="s">
        <v>1893</v>
      </c>
      <c r="T646" t="s">
        <v>1894</v>
      </c>
      <c r="U646" t="s">
        <v>1895</v>
      </c>
      <c r="V646" t="s">
        <v>1896</v>
      </c>
      <c r="W646" t="s">
        <v>1897</v>
      </c>
      <c r="X646" t="s">
        <v>1898</v>
      </c>
      <c r="Y646" t="s">
        <v>1899</v>
      </c>
      <c r="Z646" t="s">
        <v>1900</v>
      </c>
      <c r="AA646" t="s">
        <v>2077</v>
      </c>
      <c r="AB646" t="s">
        <v>2078</v>
      </c>
      <c r="AC646" t="s">
        <v>2079</v>
      </c>
      <c r="AD646" t="s">
        <v>2080</v>
      </c>
      <c r="AE646" t="s">
        <v>1809</v>
      </c>
      <c r="AF646" t="s">
        <v>1810</v>
      </c>
      <c r="AG646" t="s">
        <v>1811</v>
      </c>
      <c r="AH646" t="s">
        <v>1812</v>
      </c>
      <c r="AI646" t="s">
        <v>1813</v>
      </c>
      <c r="AJ646" t="s">
        <v>1814</v>
      </c>
      <c r="AK646" t="s">
        <v>1815</v>
      </c>
      <c r="AL646" t="s">
        <v>1816</v>
      </c>
    </row>
    <row r="647" spans="1:38">
      <c r="A647" t="str">
        <f t="shared" ref="A647" si="45">B647&amp;";"&amp;C647&amp;";"&amp;D647&amp;";"&amp;E647&amp;";"&amp;F647&amp;";"&amp;G647&amp;";"&amp;H647&amp;";"&amp;I647&amp;";"&amp;J647&amp;";"&amp;K647&amp;";"&amp;L647&amp;";"&amp;M647&amp;";"&amp;N647&amp;";"&amp;O647&amp;";"&amp;P647&amp;";"&amp;Q647&amp;";"&amp;R647&amp;";"&amp;S647&amp;";"&amp;T647&amp;";"&amp;U647&amp;";"&amp;V647&amp;";"&amp;W647&amp;";"&amp;X647&amp;";"&amp;Y647&amp;";"&amp;Z647&amp;";"&amp;AA647&amp;";"&amp;AB647&amp;";"&amp;AC647&amp;";"&amp;AD647&amp;";"&amp;AE647&amp;";"&amp;AF647&amp;";"&amp;AG647&amp;";"&amp;AH647&amp;";"&amp;AI647&amp;";"&amp;AJ647&amp;";"&amp;AK647&amp;";"&amp;AL647</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7" s="4" t="s">
        <v>1733</v>
      </c>
      <c r="C647" t="s">
        <v>2177</v>
      </c>
      <c r="D647" t="s">
        <v>2178</v>
      </c>
      <c r="E647" t="s">
        <v>2179</v>
      </c>
      <c r="F647" t="s">
        <v>2180</v>
      </c>
      <c r="G647" t="s">
        <v>2181</v>
      </c>
      <c r="H647" t="s">
        <v>2182</v>
      </c>
      <c r="I647" t="s">
        <v>2183</v>
      </c>
      <c r="J647" t="s">
        <v>2184</v>
      </c>
      <c r="K647" t="s">
        <v>2185</v>
      </c>
      <c r="L647" t="s">
        <v>2186</v>
      </c>
      <c r="M647" t="s">
        <v>2187</v>
      </c>
      <c r="N647" t="s">
        <v>2188</v>
      </c>
      <c r="O647" t="s">
        <v>1889</v>
      </c>
      <c r="P647" t="s">
        <v>1890</v>
      </c>
      <c r="Q647" t="s">
        <v>1891</v>
      </c>
      <c r="R647" t="s">
        <v>1892</v>
      </c>
      <c r="S647" t="s">
        <v>1893</v>
      </c>
      <c r="T647" t="s">
        <v>1894</v>
      </c>
      <c r="U647" t="s">
        <v>1895</v>
      </c>
      <c r="V647" t="s">
        <v>1896</v>
      </c>
      <c r="W647" t="s">
        <v>1897</v>
      </c>
      <c r="X647" t="s">
        <v>1898</v>
      </c>
      <c r="Y647" t="s">
        <v>1899</v>
      </c>
      <c r="Z647" t="s">
        <v>1900</v>
      </c>
      <c r="AA647" t="s">
        <v>2077</v>
      </c>
      <c r="AB647" t="s">
        <v>2078</v>
      </c>
      <c r="AC647" t="s">
        <v>2079</v>
      </c>
      <c r="AD647" t="s">
        <v>2080</v>
      </c>
      <c r="AE647" t="s">
        <v>1809</v>
      </c>
      <c r="AF647" t="s">
        <v>1810</v>
      </c>
      <c r="AG647" t="s">
        <v>1811</v>
      </c>
      <c r="AH647" t="s">
        <v>1812</v>
      </c>
      <c r="AI647" t="s">
        <v>1813</v>
      </c>
      <c r="AJ647" t="s">
        <v>1814</v>
      </c>
      <c r="AK647" t="s">
        <v>1815</v>
      </c>
      <c r="AL647" t="s">
        <v>1816</v>
      </c>
    </row>
    <row r="648" spans="1:38">
      <c r="A648" t="str">
        <f t="shared" ref="A648" si="46">B648&amp;";"&amp;C648&amp;";"&amp;D648&amp;";"&amp;E648&amp;";"&amp;F648&amp;";"&amp;G648&amp;";"&amp;H648&amp;";"&amp;I648&amp;";"&amp;J648&amp;";"&amp;K648&amp;";"&amp;L648&amp;";"&amp;M648&amp;";"&amp;N648&amp;";"&amp;O648&amp;";"&amp;P648&amp;";"&amp;Q648&amp;";"&amp;R648&amp;";"&amp;S648&amp;";"&amp;T648&amp;";"&amp;U648&amp;";"&amp;V648&amp;";"&amp;W648&amp;";"&amp;X648&amp;";"&amp;Y648&amp;";"&amp;Z648&amp;";"&amp;AA648&amp;";"&amp;AB648&amp;";"&amp;AC648&amp;";"&amp;AD648&amp;";"&amp;AE648&amp;";"&amp;AF648&amp;";"&amp;AG648&amp;";"&amp;AH648&amp;";"&amp;AI648&amp;";"&amp;AJ648&amp;";"&amp;AK648&amp;";"&amp;AL648</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8" s="4" t="s">
        <v>1733</v>
      </c>
      <c r="C648" t="s">
        <v>2177</v>
      </c>
      <c r="D648" t="s">
        <v>2178</v>
      </c>
      <c r="E648" t="s">
        <v>2179</v>
      </c>
      <c r="F648" t="s">
        <v>2180</v>
      </c>
      <c r="G648" t="s">
        <v>2181</v>
      </c>
      <c r="H648" t="s">
        <v>2182</v>
      </c>
      <c r="I648" t="s">
        <v>2183</v>
      </c>
      <c r="J648" t="s">
        <v>2184</v>
      </c>
      <c r="K648" t="s">
        <v>2185</v>
      </c>
      <c r="L648" t="s">
        <v>2186</v>
      </c>
      <c r="M648" t="s">
        <v>2187</v>
      </c>
      <c r="N648" t="s">
        <v>2188</v>
      </c>
      <c r="O648" t="s">
        <v>1889</v>
      </c>
      <c r="P648" t="s">
        <v>1890</v>
      </c>
      <c r="Q648" t="s">
        <v>1891</v>
      </c>
      <c r="R648" t="s">
        <v>1892</v>
      </c>
      <c r="S648" t="s">
        <v>1893</v>
      </c>
      <c r="T648" t="s">
        <v>1894</v>
      </c>
      <c r="U648" t="s">
        <v>1895</v>
      </c>
      <c r="V648" t="s">
        <v>1896</v>
      </c>
      <c r="W648" t="s">
        <v>1897</v>
      </c>
      <c r="X648" t="s">
        <v>1898</v>
      </c>
      <c r="Y648" t="s">
        <v>1899</v>
      </c>
      <c r="Z648" t="s">
        <v>1900</v>
      </c>
      <c r="AA648" t="s">
        <v>2077</v>
      </c>
      <c r="AB648" t="s">
        <v>2078</v>
      </c>
      <c r="AC648" t="s">
        <v>2079</v>
      </c>
      <c r="AD648" t="s">
        <v>2080</v>
      </c>
      <c r="AE648" t="s">
        <v>1809</v>
      </c>
      <c r="AF648" t="s">
        <v>1810</v>
      </c>
      <c r="AG648" t="s">
        <v>1811</v>
      </c>
      <c r="AH648" t="s">
        <v>1812</v>
      </c>
      <c r="AI648" t="s">
        <v>1813</v>
      </c>
      <c r="AJ648" t="s">
        <v>1814</v>
      </c>
      <c r="AK648" t="s">
        <v>1815</v>
      </c>
      <c r="AL648" t="s">
        <v>1816</v>
      </c>
    </row>
    <row r="649" spans="1:38">
      <c r="A649" t="str">
        <f t="shared" ref="A649:A677" si="47">B649&amp;";"&amp;C649&amp;";"&amp;D649&amp;";"&amp;E649&amp;";"&amp;F649&amp;";"&amp;G649&amp;";"&amp;H649&amp;";"&amp;I649&amp;";"&amp;J649&amp;";"&amp;K649&amp;";"&amp;L649&amp;";"&amp;M649&amp;";"&amp;N649&amp;";"&amp;O649&amp;";"&amp;P649&amp;";"&amp;Q649&amp;";"&amp;R649&amp;";"&amp;S649&amp;";"&amp;T649&amp;";"&amp;U649&amp;";"&amp;V649&amp;";"&amp;W649&amp;";"&amp;X649&amp;";"&amp;Y649&amp;";"&amp;Z649&amp;";"&amp;AA649&amp;";"&amp;AB649&amp;";"&amp;AC649&amp;";"&amp;AD649&amp;";"&amp;AE649&amp;";"&amp;AF649&amp;";"&amp;AG649&amp;";"&amp;AH649&amp;";"&amp;AI649&amp;";"&amp;AJ649&amp;";"&amp;AK649&amp;";"&amp;AL649</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9" s="4" t="s">
        <v>1733</v>
      </c>
      <c r="C649" t="s">
        <v>2177</v>
      </c>
      <c r="D649" t="s">
        <v>2178</v>
      </c>
      <c r="E649" t="s">
        <v>2179</v>
      </c>
      <c r="F649" t="s">
        <v>2180</v>
      </c>
      <c r="G649" t="s">
        <v>2181</v>
      </c>
      <c r="H649" t="s">
        <v>2182</v>
      </c>
      <c r="I649" t="s">
        <v>2183</v>
      </c>
      <c r="J649" t="s">
        <v>2184</v>
      </c>
      <c r="K649" t="s">
        <v>2185</v>
      </c>
      <c r="L649" t="s">
        <v>2186</v>
      </c>
      <c r="M649" t="s">
        <v>2187</v>
      </c>
      <c r="N649" t="s">
        <v>2188</v>
      </c>
      <c r="O649" t="s">
        <v>1889</v>
      </c>
      <c r="P649" t="s">
        <v>1890</v>
      </c>
      <c r="Q649" t="s">
        <v>1891</v>
      </c>
      <c r="R649" t="s">
        <v>1892</v>
      </c>
      <c r="S649" t="s">
        <v>1893</v>
      </c>
      <c r="T649" t="s">
        <v>1894</v>
      </c>
      <c r="U649" t="s">
        <v>1895</v>
      </c>
      <c r="V649" t="s">
        <v>1896</v>
      </c>
      <c r="W649" t="s">
        <v>1897</v>
      </c>
      <c r="X649" t="s">
        <v>1898</v>
      </c>
      <c r="Y649" t="s">
        <v>1899</v>
      </c>
      <c r="Z649" t="s">
        <v>1900</v>
      </c>
      <c r="AA649" t="s">
        <v>2077</v>
      </c>
      <c r="AB649" t="s">
        <v>2078</v>
      </c>
      <c r="AC649" t="s">
        <v>2079</v>
      </c>
      <c r="AD649" t="s">
        <v>2080</v>
      </c>
      <c r="AE649" t="s">
        <v>1809</v>
      </c>
      <c r="AF649" t="s">
        <v>1810</v>
      </c>
      <c r="AG649" t="s">
        <v>1811</v>
      </c>
      <c r="AH649" t="s">
        <v>1812</v>
      </c>
      <c r="AI649" t="s">
        <v>1813</v>
      </c>
      <c r="AJ649" t="s">
        <v>1814</v>
      </c>
      <c r="AK649" t="s">
        <v>1815</v>
      </c>
      <c r="AL649" t="s">
        <v>1816</v>
      </c>
    </row>
    <row r="650" spans="1:38">
      <c r="A650"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0" s="4" t="s">
        <v>1733</v>
      </c>
      <c r="C650" t="s">
        <v>2177</v>
      </c>
      <c r="D650" t="s">
        <v>2178</v>
      </c>
      <c r="E650" t="s">
        <v>2179</v>
      </c>
      <c r="F650" t="s">
        <v>2180</v>
      </c>
      <c r="G650" t="s">
        <v>2181</v>
      </c>
      <c r="H650" t="s">
        <v>2182</v>
      </c>
      <c r="I650" t="s">
        <v>2183</v>
      </c>
      <c r="J650" t="s">
        <v>2184</v>
      </c>
      <c r="K650" t="s">
        <v>2185</v>
      </c>
      <c r="L650" t="s">
        <v>2186</v>
      </c>
      <c r="M650" t="s">
        <v>2187</v>
      </c>
      <c r="N650" t="s">
        <v>2188</v>
      </c>
      <c r="O650" t="s">
        <v>1889</v>
      </c>
      <c r="P650" t="s">
        <v>1890</v>
      </c>
      <c r="Q650" t="s">
        <v>1891</v>
      </c>
      <c r="R650" t="s">
        <v>1892</v>
      </c>
      <c r="S650" t="s">
        <v>1893</v>
      </c>
      <c r="T650" t="s">
        <v>1894</v>
      </c>
      <c r="U650" t="s">
        <v>1895</v>
      </c>
      <c r="V650" t="s">
        <v>1896</v>
      </c>
      <c r="W650" t="s">
        <v>1897</v>
      </c>
      <c r="X650" t="s">
        <v>1898</v>
      </c>
      <c r="Y650" t="s">
        <v>1899</v>
      </c>
      <c r="Z650" t="s">
        <v>1900</v>
      </c>
      <c r="AA650" t="s">
        <v>2077</v>
      </c>
      <c r="AB650" t="s">
        <v>2078</v>
      </c>
      <c r="AC650" t="s">
        <v>2079</v>
      </c>
      <c r="AD650" t="s">
        <v>2080</v>
      </c>
      <c r="AE650" t="s">
        <v>1809</v>
      </c>
      <c r="AF650" t="s">
        <v>1810</v>
      </c>
      <c r="AG650" t="s">
        <v>1811</v>
      </c>
      <c r="AH650" t="s">
        <v>1812</v>
      </c>
      <c r="AI650" t="s">
        <v>1813</v>
      </c>
      <c r="AJ650" t="s">
        <v>1814</v>
      </c>
      <c r="AK650" t="s">
        <v>1815</v>
      </c>
      <c r="AL650" t="s">
        <v>1816</v>
      </c>
    </row>
    <row r="651" spans="1:38">
      <c r="A651"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1" s="4" t="s">
        <v>1733</v>
      </c>
      <c r="C651" t="s">
        <v>2177</v>
      </c>
      <c r="D651" t="s">
        <v>2178</v>
      </c>
      <c r="E651" t="s">
        <v>2179</v>
      </c>
      <c r="F651" t="s">
        <v>2180</v>
      </c>
      <c r="G651" t="s">
        <v>2181</v>
      </c>
      <c r="H651" t="s">
        <v>2182</v>
      </c>
      <c r="I651" t="s">
        <v>2183</v>
      </c>
      <c r="J651" t="s">
        <v>2184</v>
      </c>
      <c r="K651" t="s">
        <v>2185</v>
      </c>
      <c r="L651" t="s">
        <v>2186</v>
      </c>
      <c r="M651" t="s">
        <v>2187</v>
      </c>
      <c r="N651" t="s">
        <v>2188</v>
      </c>
      <c r="O651" t="s">
        <v>1889</v>
      </c>
      <c r="P651" t="s">
        <v>1890</v>
      </c>
      <c r="Q651" t="s">
        <v>1891</v>
      </c>
      <c r="R651" t="s">
        <v>1892</v>
      </c>
      <c r="S651" t="s">
        <v>1893</v>
      </c>
      <c r="T651" t="s">
        <v>1894</v>
      </c>
      <c r="U651" t="s">
        <v>1895</v>
      </c>
      <c r="V651" t="s">
        <v>1896</v>
      </c>
      <c r="W651" t="s">
        <v>1897</v>
      </c>
      <c r="X651" t="s">
        <v>1898</v>
      </c>
      <c r="Y651" t="s">
        <v>1899</v>
      </c>
      <c r="Z651" t="s">
        <v>1900</v>
      </c>
      <c r="AA651" t="s">
        <v>2077</v>
      </c>
      <c r="AB651" t="s">
        <v>2078</v>
      </c>
      <c r="AC651" t="s">
        <v>2079</v>
      </c>
      <c r="AD651" t="s">
        <v>2080</v>
      </c>
      <c r="AE651" t="s">
        <v>1809</v>
      </c>
      <c r="AF651" t="s">
        <v>1810</v>
      </c>
      <c r="AG651" t="s">
        <v>1811</v>
      </c>
      <c r="AH651" t="s">
        <v>1812</v>
      </c>
      <c r="AI651" t="s">
        <v>1813</v>
      </c>
      <c r="AJ651" t="s">
        <v>1814</v>
      </c>
      <c r="AK651" t="s">
        <v>1815</v>
      </c>
      <c r="AL651" t="s">
        <v>1816</v>
      </c>
    </row>
    <row r="652" spans="1:38">
      <c r="A652"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2" s="4" t="s">
        <v>1733</v>
      </c>
      <c r="C652" t="s">
        <v>2177</v>
      </c>
      <c r="D652" t="s">
        <v>2178</v>
      </c>
      <c r="E652" t="s">
        <v>2179</v>
      </c>
      <c r="F652" t="s">
        <v>2180</v>
      </c>
      <c r="G652" t="s">
        <v>2181</v>
      </c>
      <c r="H652" t="s">
        <v>2182</v>
      </c>
      <c r="I652" t="s">
        <v>2183</v>
      </c>
      <c r="J652" t="s">
        <v>2184</v>
      </c>
      <c r="K652" t="s">
        <v>2185</v>
      </c>
      <c r="L652" t="s">
        <v>2186</v>
      </c>
      <c r="M652" t="s">
        <v>2187</v>
      </c>
      <c r="N652" t="s">
        <v>2188</v>
      </c>
      <c r="O652" t="s">
        <v>1889</v>
      </c>
      <c r="P652" t="s">
        <v>1890</v>
      </c>
      <c r="Q652" t="s">
        <v>1891</v>
      </c>
      <c r="R652" t="s">
        <v>1892</v>
      </c>
      <c r="S652" t="s">
        <v>1893</v>
      </c>
      <c r="T652" t="s">
        <v>1894</v>
      </c>
      <c r="U652" t="s">
        <v>1895</v>
      </c>
      <c r="V652" t="s">
        <v>1896</v>
      </c>
      <c r="W652" t="s">
        <v>1897</v>
      </c>
      <c r="X652" t="s">
        <v>1898</v>
      </c>
      <c r="Y652" t="s">
        <v>1899</v>
      </c>
      <c r="Z652" t="s">
        <v>1900</v>
      </c>
      <c r="AA652" t="s">
        <v>2077</v>
      </c>
      <c r="AB652" t="s">
        <v>2078</v>
      </c>
      <c r="AC652" t="s">
        <v>2079</v>
      </c>
      <c r="AD652" t="s">
        <v>2080</v>
      </c>
      <c r="AE652" t="s">
        <v>1809</v>
      </c>
      <c r="AF652" t="s">
        <v>1810</v>
      </c>
      <c r="AG652" t="s">
        <v>1811</v>
      </c>
      <c r="AH652" t="s">
        <v>1812</v>
      </c>
      <c r="AI652" t="s">
        <v>1813</v>
      </c>
      <c r="AJ652" t="s">
        <v>1814</v>
      </c>
      <c r="AK652" t="s">
        <v>1815</v>
      </c>
      <c r="AL652" t="s">
        <v>1816</v>
      </c>
    </row>
    <row r="653" spans="1:38">
      <c r="A653"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3" s="4" t="s">
        <v>1733</v>
      </c>
      <c r="C653" t="s">
        <v>2177</v>
      </c>
      <c r="D653" t="s">
        <v>2178</v>
      </c>
      <c r="E653" t="s">
        <v>2179</v>
      </c>
      <c r="F653" t="s">
        <v>2180</v>
      </c>
      <c r="G653" t="s">
        <v>2181</v>
      </c>
      <c r="H653" t="s">
        <v>2182</v>
      </c>
      <c r="I653" t="s">
        <v>2183</v>
      </c>
      <c r="J653" t="s">
        <v>2184</v>
      </c>
      <c r="K653" t="s">
        <v>2185</v>
      </c>
      <c r="L653" t="s">
        <v>2186</v>
      </c>
      <c r="M653" t="s">
        <v>2187</v>
      </c>
      <c r="N653" t="s">
        <v>2188</v>
      </c>
      <c r="O653" t="s">
        <v>1889</v>
      </c>
      <c r="P653" t="s">
        <v>1890</v>
      </c>
      <c r="Q653" t="s">
        <v>1891</v>
      </c>
      <c r="R653" t="s">
        <v>1892</v>
      </c>
      <c r="S653" t="s">
        <v>1893</v>
      </c>
      <c r="T653" t="s">
        <v>1894</v>
      </c>
      <c r="U653" t="s">
        <v>1895</v>
      </c>
      <c r="V653" t="s">
        <v>1896</v>
      </c>
      <c r="W653" t="s">
        <v>1897</v>
      </c>
      <c r="X653" t="s">
        <v>1898</v>
      </c>
      <c r="Y653" t="s">
        <v>1899</v>
      </c>
      <c r="Z653" t="s">
        <v>1900</v>
      </c>
      <c r="AA653" t="s">
        <v>2077</v>
      </c>
      <c r="AB653" t="s">
        <v>2078</v>
      </c>
      <c r="AC653" t="s">
        <v>2079</v>
      </c>
      <c r="AD653" t="s">
        <v>2080</v>
      </c>
      <c r="AE653" t="s">
        <v>1809</v>
      </c>
      <c r="AF653" t="s">
        <v>1810</v>
      </c>
      <c r="AG653" t="s">
        <v>1811</v>
      </c>
      <c r="AH653" t="s">
        <v>1812</v>
      </c>
      <c r="AI653" t="s">
        <v>1813</v>
      </c>
      <c r="AJ653" t="s">
        <v>1814</v>
      </c>
      <c r="AK653" t="s">
        <v>1815</v>
      </c>
      <c r="AL653" t="s">
        <v>1816</v>
      </c>
    </row>
    <row r="654" spans="1:38">
      <c r="A654"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4" s="4" t="s">
        <v>1733</v>
      </c>
      <c r="C654" t="s">
        <v>2177</v>
      </c>
      <c r="D654" t="s">
        <v>2178</v>
      </c>
      <c r="E654" t="s">
        <v>2179</v>
      </c>
      <c r="F654" t="s">
        <v>2180</v>
      </c>
      <c r="G654" t="s">
        <v>2181</v>
      </c>
      <c r="H654" t="s">
        <v>2182</v>
      </c>
      <c r="I654" t="s">
        <v>2183</v>
      </c>
      <c r="J654" t="s">
        <v>2184</v>
      </c>
      <c r="K654" t="s">
        <v>2185</v>
      </c>
      <c r="L654" t="s">
        <v>2186</v>
      </c>
      <c r="M654" t="s">
        <v>2187</v>
      </c>
      <c r="N654" t="s">
        <v>2188</v>
      </c>
      <c r="O654" t="s">
        <v>1889</v>
      </c>
      <c r="P654" t="s">
        <v>1890</v>
      </c>
      <c r="Q654" t="s">
        <v>1891</v>
      </c>
      <c r="R654" t="s">
        <v>1892</v>
      </c>
      <c r="S654" t="s">
        <v>1893</v>
      </c>
      <c r="T654" t="s">
        <v>1894</v>
      </c>
      <c r="U654" t="s">
        <v>1895</v>
      </c>
      <c r="V654" t="s">
        <v>1896</v>
      </c>
      <c r="W654" t="s">
        <v>1897</v>
      </c>
      <c r="X654" t="s">
        <v>1898</v>
      </c>
      <c r="Y654" t="s">
        <v>1899</v>
      </c>
      <c r="Z654" t="s">
        <v>1900</v>
      </c>
      <c r="AA654" t="s">
        <v>2077</v>
      </c>
      <c r="AB654" t="s">
        <v>2078</v>
      </c>
      <c r="AC654" t="s">
        <v>2079</v>
      </c>
      <c r="AD654" t="s">
        <v>2080</v>
      </c>
      <c r="AE654" t="s">
        <v>1809</v>
      </c>
      <c r="AF654" t="s">
        <v>1810</v>
      </c>
      <c r="AG654" t="s">
        <v>1811</v>
      </c>
      <c r="AH654" t="s">
        <v>1812</v>
      </c>
      <c r="AI654" t="s">
        <v>1813</v>
      </c>
      <c r="AJ654" t="s">
        <v>1814</v>
      </c>
      <c r="AK654" t="s">
        <v>1815</v>
      </c>
      <c r="AL654" t="s">
        <v>1816</v>
      </c>
    </row>
    <row r="655" spans="1:38">
      <c r="A655"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5" s="4" t="s">
        <v>1733</v>
      </c>
      <c r="C655" t="s">
        <v>2177</v>
      </c>
      <c r="D655" t="s">
        <v>2178</v>
      </c>
      <c r="E655" t="s">
        <v>2179</v>
      </c>
      <c r="F655" t="s">
        <v>2180</v>
      </c>
      <c r="G655" t="s">
        <v>2181</v>
      </c>
      <c r="H655" t="s">
        <v>2182</v>
      </c>
      <c r="I655" t="s">
        <v>2183</v>
      </c>
      <c r="J655" t="s">
        <v>2184</v>
      </c>
      <c r="K655" t="s">
        <v>2185</v>
      </c>
      <c r="L655" t="s">
        <v>2186</v>
      </c>
      <c r="M655" t="s">
        <v>2187</v>
      </c>
      <c r="N655" t="s">
        <v>2188</v>
      </c>
      <c r="O655" t="s">
        <v>1889</v>
      </c>
      <c r="P655" t="s">
        <v>1890</v>
      </c>
      <c r="Q655" t="s">
        <v>1891</v>
      </c>
      <c r="R655" t="s">
        <v>1892</v>
      </c>
      <c r="S655" t="s">
        <v>1893</v>
      </c>
      <c r="T655" t="s">
        <v>1894</v>
      </c>
      <c r="U655" t="s">
        <v>1895</v>
      </c>
      <c r="V655" t="s">
        <v>1896</v>
      </c>
      <c r="W655" t="s">
        <v>1897</v>
      </c>
      <c r="X655" t="s">
        <v>1898</v>
      </c>
      <c r="Y655" t="s">
        <v>1899</v>
      </c>
      <c r="Z655" t="s">
        <v>1900</v>
      </c>
      <c r="AA655" t="s">
        <v>2077</v>
      </c>
      <c r="AB655" t="s">
        <v>2078</v>
      </c>
      <c r="AC655" t="s">
        <v>2079</v>
      </c>
      <c r="AD655" t="s">
        <v>2080</v>
      </c>
      <c r="AE655" t="s">
        <v>1809</v>
      </c>
      <c r="AF655" t="s">
        <v>1810</v>
      </c>
      <c r="AG655" t="s">
        <v>1811</v>
      </c>
      <c r="AH655" t="s">
        <v>1812</v>
      </c>
      <c r="AI655" t="s">
        <v>1813</v>
      </c>
      <c r="AJ655" t="s">
        <v>1814</v>
      </c>
      <c r="AK655" t="s">
        <v>1815</v>
      </c>
      <c r="AL655" t="s">
        <v>1816</v>
      </c>
    </row>
    <row r="656" spans="1:38">
      <c r="A656"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6" s="4" t="s">
        <v>1733</v>
      </c>
      <c r="C656" t="s">
        <v>2177</v>
      </c>
      <c r="D656" t="s">
        <v>2178</v>
      </c>
      <c r="E656" t="s">
        <v>2179</v>
      </c>
      <c r="F656" t="s">
        <v>2180</v>
      </c>
      <c r="G656" t="s">
        <v>2181</v>
      </c>
      <c r="H656" t="s">
        <v>2182</v>
      </c>
      <c r="I656" t="s">
        <v>2183</v>
      </c>
      <c r="J656" t="s">
        <v>2184</v>
      </c>
      <c r="K656" t="s">
        <v>2185</v>
      </c>
      <c r="L656" t="s">
        <v>2186</v>
      </c>
      <c r="M656" t="s">
        <v>2187</v>
      </c>
      <c r="N656" t="s">
        <v>2188</v>
      </c>
      <c r="O656" t="s">
        <v>1889</v>
      </c>
      <c r="P656" t="s">
        <v>1890</v>
      </c>
      <c r="Q656" t="s">
        <v>1891</v>
      </c>
      <c r="R656" t="s">
        <v>1892</v>
      </c>
      <c r="S656" t="s">
        <v>1893</v>
      </c>
      <c r="T656" t="s">
        <v>1894</v>
      </c>
      <c r="U656" t="s">
        <v>1895</v>
      </c>
      <c r="V656" t="s">
        <v>1896</v>
      </c>
      <c r="W656" t="s">
        <v>1897</v>
      </c>
      <c r="X656" t="s">
        <v>1898</v>
      </c>
      <c r="Y656" t="s">
        <v>1899</v>
      </c>
      <c r="Z656" t="s">
        <v>1900</v>
      </c>
      <c r="AA656" t="s">
        <v>2077</v>
      </c>
      <c r="AB656" t="s">
        <v>2078</v>
      </c>
      <c r="AC656" t="s">
        <v>2079</v>
      </c>
      <c r="AD656" t="s">
        <v>2080</v>
      </c>
      <c r="AE656" t="s">
        <v>1809</v>
      </c>
      <c r="AF656" t="s">
        <v>1810</v>
      </c>
      <c r="AG656" t="s">
        <v>1811</v>
      </c>
      <c r="AH656" t="s">
        <v>1812</v>
      </c>
      <c r="AI656" t="s">
        <v>1813</v>
      </c>
      <c r="AJ656" t="s">
        <v>1814</v>
      </c>
      <c r="AK656" t="s">
        <v>1815</v>
      </c>
      <c r="AL656" t="s">
        <v>1816</v>
      </c>
    </row>
    <row r="657" spans="1:38">
      <c r="A657" t="str">
        <f t="shared" si="4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7" s="4" t="s">
        <v>1733</v>
      </c>
      <c r="C657" t="s">
        <v>2177</v>
      </c>
      <c r="D657" t="s">
        <v>2178</v>
      </c>
      <c r="E657" t="s">
        <v>2179</v>
      </c>
      <c r="F657" t="s">
        <v>2180</v>
      </c>
      <c r="G657" t="s">
        <v>2181</v>
      </c>
      <c r="H657" t="s">
        <v>2182</v>
      </c>
      <c r="I657" t="s">
        <v>2183</v>
      </c>
      <c r="J657" t="s">
        <v>2184</v>
      </c>
      <c r="K657" t="s">
        <v>2185</v>
      </c>
      <c r="L657" t="s">
        <v>2186</v>
      </c>
      <c r="M657" t="s">
        <v>2187</v>
      </c>
      <c r="N657" t="s">
        <v>2188</v>
      </c>
      <c r="O657" t="s">
        <v>1889</v>
      </c>
      <c r="P657" t="s">
        <v>1890</v>
      </c>
      <c r="Q657" t="s">
        <v>1891</v>
      </c>
      <c r="R657" t="s">
        <v>1892</v>
      </c>
      <c r="S657" t="s">
        <v>1893</v>
      </c>
      <c r="T657" t="s">
        <v>1894</v>
      </c>
      <c r="U657" t="s">
        <v>1895</v>
      </c>
      <c r="V657" t="s">
        <v>1896</v>
      </c>
      <c r="W657" t="s">
        <v>1897</v>
      </c>
      <c r="X657" t="s">
        <v>1898</v>
      </c>
      <c r="Y657" t="s">
        <v>1899</v>
      </c>
      <c r="Z657" t="s">
        <v>1900</v>
      </c>
      <c r="AA657" t="s">
        <v>2077</v>
      </c>
      <c r="AB657" t="s">
        <v>2078</v>
      </c>
      <c r="AC657" t="s">
        <v>2079</v>
      </c>
      <c r="AD657" t="s">
        <v>2080</v>
      </c>
      <c r="AE657" t="s">
        <v>1809</v>
      </c>
      <c r="AF657" t="s">
        <v>1810</v>
      </c>
      <c r="AG657" t="s">
        <v>1811</v>
      </c>
      <c r="AH657" t="s">
        <v>1812</v>
      </c>
      <c r="AI657" t="s">
        <v>1813</v>
      </c>
      <c r="AJ657" t="s">
        <v>1814</v>
      </c>
      <c r="AK657" t="s">
        <v>1815</v>
      </c>
      <c r="AL657" t="s">
        <v>1816</v>
      </c>
    </row>
    <row r="658" spans="1:38">
      <c r="A658"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8" s="4" t="s">
        <v>1734</v>
      </c>
      <c r="C658" t="s">
        <v>2189</v>
      </c>
      <c r="D658" t="s">
        <v>2190</v>
      </c>
      <c r="E658" t="s">
        <v>2191</v>
      </c>
      <c r="F658" t="s">
        <v>2192</v>
      </c>
      <c r="G658" t="s">
        <v>2193</v>
      </c>
      <c r="H658" t="s">
        <v>2194</v>
      </c>
      <c r="I658" t="s">
        <v>2195</v>
      </c>
      <c r="J658" t="s">
        <v>2196</v>
      </c>
      <c r="K658" t="s">
        <v>2197</v>
      </c>
      <c r="L658" t="s">
        <v>2198</v>
      </c>
      <c r="M658" t="s">
        <v>2199</v>
      </c>
      <c r="N658" t="s">
        <v>2200</v>
      </c>
      <c r="O658" t="s">
        <v>2201</v>
      </c>
      <c r="P658" t="s">
        <v>2202</v>
      </c>
      <c r="Q658" t="s">
        <v>2203</v>
      </c>
      <c r="R658" t="s">
        <v>2204</v>
      </c>
      <c r="S658" t="s">
        <v>2205</v>
      </c>
      <c r="T658" t="s">
        <v>2206</v>
      </c>
      <c r="U658" t="s">
        <v>2207</v>
      </c>
      <c r="V658" t="s">
        <v>2208</v>
      </c>
      <c r="W658" t="s">
        <v>2209</v>
      </c>
      <c r="X658" t="s">
        <v>2210</v>
      </c>
      <c r="Y658" t="s">
        <v>2211</v>
      </c>
      <c r="Z658" t="s">
        <v>2212</v>
      </c>
      <c r="AA658" t="s">
        <v>2213</v>
      </c>
      <c r="AB658" t="s">
        <v>2214</v>
      </c>
      <c r="AC658" t="s">
        <v>2215</v>
      </c>
      <c r="AD658" t="s">
        <v>2216</v>
      </c>
      <c r="AE658" t="s">
        <v>1989</v>
      </c>
      <c r="AF658" t="s">
        <v>1990</v>
      </c>
      <c r="AG658" t="s">
        <v>1991</v>
      </c>
      <c r="AH658" t="s">
        <v>1992</v>
      </c>
      <c r="AI658" t="s">
        <v>1813</v>
      </c>
      <c r="AJ658" t="s">
        <v>1814</v>
      </c>
      <c r="AK658" t="s">
        <v>1815</v>
      </c>
      <c r="AL658" t="s">
        <v>1816</v>
      </c>
    </row>
    <row r="659" spans="1:38">
      <c r="A659"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9" s="4" t="s">
        <v>1734</v>
      </c>
      <c r="C659" t="s">
        <v>2189</v>
      </c>
      <c r="D659" t="s">
        <v>2190</v>
      </c>
      <c r="E659" t="s">
        <v>2191</v>
      </c>
      <c r="F659" t="s">
        <v>2192</v>
      </c>
      <c r="G659" t="s">
        <v>2193</v>
      </c>
      <c r="H659" t="s">
        <v>2194</v>
      </c>
      <c r="I659" t="s">
        <v>2195</v>
      </c>
      <c r="J659" t="s">
        <v>2196</v>
      </c>
      <c r="K659" t="s">
        <v>2197</v>
      </c>
      <c r="L659" t="s">
        <v>2198</v>
      </c>
      <c r="M659" t="s">
        <v>2199</v>
      </c>
      <c r="N659" t="s">
        <v>2200</v>
      </c>
      <c r="O659" t="s">
        <v>2201</v>
      </c>
      <c r="P659" t="s">
        <v>2202</v>
      </c>
      <c r="Q659" t="s">
        <v>2203</v>
      </c>
      <c r="R659" t="s">
        <v>2204</v>
      </c>
      <c r="S659" t="s">
        <v>2205</v>
      </c>
      <c r="T659" t="s">
        <v>2206</v>
      </c>
      <c r="U659" t="s">
        <v>2207</v>
      </c>
      <c r="V659" t="s">
        <v>2208</v>
      </c>
      <c r="W659" t="s">
        <v>2209</v>
      </c>
      <c r="X659" t="s">
        <v>2210</v>
      </c>
      <c r="Y659" t="s">
        <v>2211</v>
      </c>
      <c r="Z659" t="s">
        <v>2212</v>
      </c>
      <c r="AA659" t="s">
        <v>2213</v>
      </c>
      <c r="AB659" t="s">
        <v>2214</v>
      </c>
      <c r="AC659" t="s">
        <v>2215</v>
      </c>
      <c r="AD659" t="s">
        <v>2216</v>
      </c>
      <c r="AE659" t="s">
        <v>1989</v>
      </c>
      <c r="AF659" t="s">
        <v>1990</v>
      </c>
      <c r="AG659" t="s">
        <v>1991</v>
      </c>
      <c r="AH659" t="s">
        <v>1992</v>
      </c>
      <c r="AI659" t="s">
        <v>1813</v>
      </c>
      <c r="AJ659" t="s">
        <v>1814</v>
      </c>
      <c r="AK659" t="s">
        <v>1815</v>
      </c>
      <c r="AL659" t="s">
        <v>1816</v>
      </c>
    </row>
    <row r="660" spans="1:38">
      <c r="A660"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0" s="4" t="s">
        <v>1734</v>
      </c>
      <c r="C660" t="s">
        <v>2189</v>
      </c>
      <c r="D660" t="s">
        <v>2190</v>
      </c>
      <c r="E660" t="s">
        <v>2191</v>
      </c>
      <c r="F660" t="s">
        <v>2192</v>
      </c>
      <c r="G660" t="s">
        <v>2193</v>
      </c>
      <c r="H660" t="s">
        <v>2194</v>
      </c>
      <c r="I660" t="s">
        <v>2195</v>
      </c>
      <c r="J660" t="s">
        <v>2196</v>
      </c>
      <c r="K660" t="s">
        <v>2197</v>
      </c>
      <c r="L660" t="s">
        <v>2198</v>
      </c>
      <c r="M660" t="s">
        <v>2199</v>
      </c>
      <c r="N660" t="s">
        <v>2200</v>
      </c>
      <c r="O660" t="s">
        <v>2201</v>
      </c>
      <c r="P660" t="s">
        <v>2202</v>
      </c>
      <c r="Q660" t="s">
        <v>2203</v>
      </c>
      <c r="R660" t="s">
        <v>2204</v>
      </c>
      <c r="S660" t="s">
        <v>2205</v>
      </c>
      <c r="T660" t="s">
        <v>2206</v>
      </c>
      <c r="U660" t="s">
        <v>2207</v>
      </c>
      <c r="V660" t="s">
        <v>2208</v>
      </c>
      <c r="W660" t="s">
        <v>2209</v>
      </c>
      <c r="X660" t="s">
        <v>2210</v>
      </c>
      <c r="Y660" t="s">
        <v>2211</v>
      </c>
      <c r="Z660" t="s">
        <v>2212</v>
      </c>
      <c r="AA660" t="s">
        <v>2213</v>
      </c>
      <c r="AB660" t="s">
        <v>2214</v>
      </c>
      <c r="AC660" t="s">
        <v>2215</v>
      </c>
      <c r="AD660" t="s">
        <v>2216</v>
      </c>
      <c r="AE660" t="s">
        <v>1989</v>
      </c>
      <c r="AF660" t="s">
        <v>1990</v>
      </c>
      <c r="AG660" t="s">
        <v>1991</v>
      </c>
      <c r="AH660" t="s">
        <v>1992</v>
      </c>
      <c r="AI660" t="s">
        <v>1813</v>
      </c>
      <c r="AJ660" t="s">
        <v>1814</v>
      </c>
      <c r="AK660" t="s">
        <v>1815</v>
      </c>
      <c r="AL660" t="s">
        <v>1816</v>
      </c>
    </row>
    <row r="661" spans="1:38">
      <c r="A661"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1" s="4" t="s">
        <v>1734</v>
      </c>
      <c r="C661" t="s">
        <v>2189</v>
      </c>
      <c r="D661" t="s">
        <v>2190</v>
      </c>
      <c r="E661" t="s">
        <v>2191</v>
      </c>
      <c r="F661" t="s">
        <v>2192</v>
      </c>
      <c r="G661" t="s">
        <v>2193</v>
      </c>
      <c r="H661" t="s">
        <v>2194</v>
      </c>
      <c r="I661" t="s">
        <v>2195</v>
      </c>
      <c r="J661" t="s">
        <v>2196</v>
      </c>
      <c r="K661" t="s">
        <v>2197</v>
      </c>
      <c r="L661" t="s">
        <v>2198</v>
      </c>
      <c r="M661" t="s">
        <v>2199</v>
      </c>
      <c r="N661" t="s">
        <v>2200</v>
      </c>
      <c r="O661" t="s">
        <v>2201</v>
      </c>
      <c r="P661" t="s">
        <v>2202</v>
      </c>
      <c r="Q661" t="s">
        <v>2203</v>
      </c>
      <c r="R661" t="s">
        <v>2204</v>
      </c>
      <c r="S661" t="s">
        <v>2205</v>
      </c>
      <c r="T661" t="s">
        <v>2206</v>
      </c>
      <c r="U661" t="s">
        <v>2207</v>
      </c>
      <c r="V661" t="s">
        <v>2208</v>
      </c>
      <c r="W661" t="s">
        <v>2209</v>
      </c>
      <c r="X661" t="s">
        <v>2210</v>
      </c>
      <c r="Y661" t="s">
        <v>2211</v>
      </c>
      <c r="Z661" t="s">
        <v>2212</v>
      </c>
      <c r="AA661" t="s">
        <v>2213</v>
      </c>
      <c r="AB661" t="s">
        <v>2214</v>
      </c>
      <c r="AC661" t="s">
        <v>2215</v>
      </c>
      <c r="AD661" t="s">
        <v>2216</v>
      </c>
      <c r="AE661" t="s">
        <v>1989</v>
      </c>
      <c r="AF661" t="s">
        <v>1990</v>
      </c>
      <c r="AG661" t="s">
        <v>1991</v>
      </c>
      <c r="AH661" t="s">
        <v>1992</v>
      </c>
      <c r="AI661" t="s">
        <v>1813</v>
      </c>
      <c r="AJ661" t="s">
        <v>1814</v>
      </c>
      <c r="AK661" t="s">
        <v>1815</v>
      </c>
      <c r="AL661" t="s">
        <v>1816</v>
      </c>
    </row>
    <row r="662" spans="1:38">
      <c r="A662"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2" s="4" t="s">
        <v>1734</v>
      </c>
      <c r="C662" t="s">
        <v>2189</v>
      </c>
      <c r="D662" t="s">
        <v>2190</v>
      </c>
      <c r="E662" t="s">
        <v>2191</v>
      </c>
      <c r="F662" t="s">
        <v>2192</v>
      </c>
      <c r="G662" t="s">
        <v>2193</v>
      </c>
      <c r="H662" t="s">
        <v>2194</v>
      </c>
      <c r="I662" t="s">
        <v>2195</v>
      </c>
      <c r="J662" t="s">
        <v>2196</v>
      </c>
      <c r="K662" t="s">
        <v>2197</v>
      </c>
      <c r="L662" t="s">
        <v>2198</v>
      </c>
      <c r="M662" t="s">
        <v>2199</v>
      </c>
      <c r="N662" t="s">
        <v>2200</v>
      </c>
      <c r="O662" t="s">
        <v>2201</v>
      </c>
      <c r="P662" t="s">
        <v>2202</v>
      </c>
      <c r="Q662" t="s">
        <v>2203</v>
      </c>
      <c r="R662" t="s">
        <v>2204</v>
      </c>
      <c r="S662" t="s">
        <v>2205</v>
      </c>
      <c r="T662" t="s">
        <v>2206</v>
      </c>
      <c r="U662" t="s">
        <v>2207</v>
      </c>
      <c r="V662" t="s">
        <v>2208</v>
      </c>
      <c r="W662" t="s">
        <v>2209</v>
      </c>
      <c r="X662" t="s">
        <v>2210</v>
      </c>
      <c r="Y662" t="s">
        <v>2211</v>
      </c>
      <c r="Z662" t="s">
        <v>2212</v>
      </c>
      <c r="AA662" t="s">
        <v>2213</v>
      </c>
      <c r="AB662" t="s">
        <v>2214</v>
      </c>
      <c r="AC662" t="s">
        <v>2215</v>
      </c>
      <c r="AD662" t="s">
        <v>2216</v>
      </c>
      <c r="AE662" t="s">
        <v>1989</v>
      </c>
      <c r="AF662" t="s">
        <v>1990</v>
      </c>
      <c r="AG662" t="s">
        <v>1991</v>
      </c>
      <c r="AH662" t="s">
        <v>1992</v>
      </c>
      <c r="AI662" t="s">
        <v>1813</v>
      </c>
      <c r="AJ662" t="s">
        <v>1814</v>
      </c>
      <c r="AK662" t="s">
        <v>1815</v>
      </c>
      <c r="AL662" t="s">
        <v>1816</v>
      </c>
    </row>
    <row r="663" spans="1:38">
      <c r="A663"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3" s="4" t="s">
        <v>1734</v>
      </c>
      <c r="C663" t="s">
        <v>2189</v>
      </c>
      <c r="D663" t="s">
        <v>2190</v>
      </c>
      <c r="E663" t="s">
        <v>2191</v>
      </c>
      <c r="F663" t="s">
        <v>2192</v>
      </c>
      <c r="G663" t="s">
        <v>2193</v>
      </c>
      <c r="H663" t="s">
        <v>2194</v>
      </c>
      <c r="I663" t="s">
        <v>2195</v>
      </c>
      <c r="J663" t="s">
        <v>2196</v>
      </c>
      <c r="K663" t="s">
        <v>2197</v>
      </c>
      <c r="L663" t="s">
        <v>2198</v>
      </c>
      <c r="M663" t="s">
        <v>2199</v>
      </c>
      <c r="N663" t="s">
        <v>2200</v>
      </c>
      <c r="O663" t="s">
        <v>2201</v>
      </c>
      <c r="P663" t="s">
        <v>2202</v>
      </c>
      <c r="Q663" t="s">
        <v>2203</v>
      </c>
      <c r="R663" t="s">
        <v>2204</v>
      </c>
      <c r="S663" t="s">
        <v>2205</v>
      </c>
      <c r="T663" t="s">
        <v>2206</v>
      </c>
      <c r="U663" t="s">
        <v>2207</v>
      </c>
      <c r="V663" t="s">
        <v>2208</v>
      </c>
      <c r="W663" t="s">
        <v>2209</v>
      </c>
      <c r="X663" t="s">
        <v>2210</v>
      </c>
      <c r="Y663" t="s">
        <v>2211</v>
      </c>
      <c r="Z663" t="s">
        <v>2212</v>
      </c>
      <c r="AA663" t="s">
        <v>2213</v>
      </c>
      <c r="AB663" t="s">
        <v>2214</v>
      </c>
      <c r="AC663" t="s">
        <v>2215</v>
      </c>
      <c r="AD663" t="s">
        <v>2216</v>
      </c>
      <c r="AE663" t="s">
        <v>1989</v>
      </c>
      <c r="AF663" t="s">
        <v>1990</v>
      </c>
      <c r="AG663" t="s">
        <v>1991</v>
      </c>
      <c r="AH663" t="s">
        <v>1992</v>
      </c>
      <c r="AI663" t="s">
        <v>1813</v>
      </c>
      <c r="AJ663" t="s">
        <v>1814</v>
      </c>
      <c r="AK663" t="s">
        <v>1815</v>
      </c>
      <c r="AL663" t="s">
        <v>1816</v>
      </c>
    </row>
    <row r="664" spans="1:38">
      <c r="A664"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4" s="4" t="s">
        <v>1734</v>
      </c>
      <c r="C664" t="s">
        <v>2189</v>
      </c>
      <c r="D664" t="s">
        <v>2190</v>
      </c>
      <c r="E664" t="s">
        <v>2191</v>
      </c>
      <c r="F664" t="s">
        <v>2192</v>
      </c>
      <c r="G664" t="s">
        <v>2193</v>
      </c>
      <c r="H664" t="s">
        <v>2194</v>
      </c>
      <c r="I664" t="s">
        <v>2195</v>
      </c>
      <c r="J664" t="s">
        <v>2196</v>
      </c>
      <c r="K664" t="s">
        <v>2197</v>
      </c>
      <c r="L664" t="s">
        <v>2198</v>
      </c>
      <c r="M664" t="s">
        <v>2199</v>
      </c>
      <c r="N664" t="s">
        <v>2200</v>
      </c>
      <c r="O664" t="s">
        <v>2201</v>
      </c>
      <c r="P664" t="s">
        <v>2202</v>
      </c>
      <c r="Q664" t="s">
        <v>2203</v>
      </c>
      <c r="R664" t="s">
        <v>2204</v>
      </c>
      <c r="S664" t="s">
        <v>2205</v>
      </c>
      <c r="T664" t="s">
        <v>2206</v>
      </c>
      <c r="U664" t="s">
        <v>2207</v>
      </c>
      <c r="V664" t="s">
        <v>2208</v>
      </c>
      <c r="W664" t="s">
        <v>2209</v>
      </c>
      <c r="X664" t="s">
        <v>2210</v>
      </c>
      <c r="Y664" t="s">
        <v>2211</v>
      </c>
      <c r="Z664" t="s">
        <v>2212</v>
      </c>
      <c r="AA664" t="s">
        <v>2213</v>
      </c>
      <c r="AB664" t="s">
        <v>2214</v>
      </c>
      <c r="AC664" t="s">
        <v>2215</v>
      </c>
      <c r="AD664" t="s">
        <v>2216</v>
      </c>
      <c r="AE664" t="s">
        <v>1989</v>
      </c>
      <c r="AF664" t="s">
        <v>1990</v>
      </c>
      <c r="AG664" t="s">
        <v>1991</v>
      </c>
      <c r="AH664" t="s">
        <v>1992</v>
      </c>
      <c r="AI664" t="s">
        <v>1813</v>
      </c>
      <c r="AJ664" t="s">
        <v>1814</v>
      </c>
      <c r="AK664" t="s">
        <v>1815</v>
      </c>
      <c r="AL664" t="s">
        <v>1816</v>
      </c>
    </row>
    <row r="665" spans="1:38">
      <c r="A665"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5" s="4" t="s">
        <v>1734</v>
      </c>
      <c r="C665" t="s">
        <v>2189</v>
      </c>
      <c r="D665" t="s">
        <v>2190</v>
      </c>
      <c r="E665" t="s">
        <v>2191</v>
      </c>
      <c r="F665" t="s">
        <v>2192</v>
      </c>
      <c r="G665" t="s">
        <v>2193</v>
      </c>
      <c r="H665" t="s">
        <v>2194</v>
      </c>
      <c r="I665" t="s">
        <v>2195</v>
      </c>
      <c r="J665" t="s">
        <v>2196</v>
      </c>
      <c r="K665" t="s">
        <v>2197</v>
      </c>
      <c r="L665" t="s">
        <v>2198</v>
      </c>
      <c r="M665" t="s">
        <v>2199</v>
      </c>
      <c r="N665" t="s">
        <v>2200</v>
      </c>
      <c r="O665" t="s">
        <v>2201</v>
      </c>
      <c r="P665" t="s">
        <v>2202</v>
      </c>
      <c r="Q665" t="s">
        <v>2203</v>
      </c>
      <c r="R665" t="s">
        <v>2204</v>
      </c>
      <c r="S665" t="s">
        <v>2205</v>
      </c>
      <c r="T665" t="s">
        <v>2206</v>
      </c>
      <c r="U665" t="s">
        <v>2207</v>
      </c>
      <c r="V665" t="s">
        <v>2208</v>
      </c>
      <c r="W665" t="s">
        <v>2209</v>
      </c>
      <c r="X665" t="s">
        <v>2210</v>
      </c>
      <c r="Y665" t="s">
        <v>2211</v>
      </c>
      <c r="Z665" t="s">
        <v>2212</v>
      </c>
      <c r="AA665" t="s">
        <v>2213</v>
      </c>
      <c r="AB665" t="s">
        <v>2214</v>
      </c>
      <c r="AC665" t="s">
        <v>2215</v>
      </c>
      <c r="AD665" t="s">
        <v>2216</v>
      </c>
      <c r="AE665" t="s">
        <v>1989</v>
      </c>
      <c r="AF665" t="s">
        <v>1990</v>
      </c>
      <c r="AG665" t="s">
        <v>1991</v>
      </c>
      <c r="AH665" t="s">
        <v>1992</v>
      </c>
      <c r="AI665" t="s">
        <v>1813</v>
      </c>
      <c r="AJ665" t="s">
        <v>1814</v>
      </c>
      <c r="AK665" t="s">
        <v>1815</v>
      </c>
      <c r="AL665" t="s">
        <v>1816</v>
      </c>
    </row>
    <row r="666" spans="1:38">
      <c r="A666"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6" s="4" t="s">
        <v>1734</v>
      </c>
      <c r="C666" t="s">
        <v>2189</v>
      </c>
      <c r="D666" t="s">
        <v>2190</v>
      </c>
      <c r="E666" t="s">
        <v>2191</v>
      </c>
      <c r="F666" t="s">
        <v>2192</v>
      </c>
      <c r="G666" t="s">
        <v>2193</v>
      </c>
      <c r="H666" t="s">
        <v>2194</v>
      </c>
      <c r="I666" t="s">
        <v>2195</v>
      </c>
      <c r="J666" t="s">
        <v>2196</v>
      </c>
      <c r="K666" t="s">
        <v>2197</v>
      </c>
      <c r="L666" t="s">
        <v>2198</v>
      </c>
      <c r="M666" t="s">
        <v>2199</v>
      </c>
      <c r="N666" t="s">
        <v>2200</v>
      </c>
      <c r="O666" t="s">
        <v>2201</v>
      </c>
      <c r="P666" t="s">
        <v>2202</v>
      </c>
      <c r="Q666" t="s">
        <v>2203</v>
      </c>
      <c r="R666" t="s">
        <v>2204</v>
      </c>
      <c r="S666" t="s">
        <v>2205</v>
      </c>
      <c r="T666" t="s">
        <v>2206</v>
      </c>
      <c r="U666" t="s">
        <v>2207</v>
      </c>
      <c r="V666" t="s">
        <v>2208</v>
      </c>
      <c r="W666" t="s">
        <v>2209</v>
      </c>
      <c r="X666" t="s">
        <v>2210</v>
      </c>
      <c r="Y666" t="s">
        <v>2211</v>
      </c>
      <c r="Z666" t="s">
        <v>2212</v>
      </c>
      <c r="AA666" t="s">
        <v>2213</v>
      </c>
      <c r="AB666" t="s">
        <v>2214</v>
      </c>
      <c r="AC666" t="s">
        <v>2215</v>
      </c>
      <c r="AD666" t="s">
        <v>2216</v>
      </c>
      <c r="AE666" t="s">
        <v>1989</v>
      </c>
      <c r="AF666" t="s">
        <v>1990</v>
      </c>
      <c r="AG666" t="s">
        <v>1991</v>
      </c>
      <c r="AH666" t="s">
        <v>1992</v>
      </c>
      <c r="AI666" t="s">
        <v>1813</v>
      </c>
      <c r="AJ666" t="s">
        <v>1814</v>
      </c>
      <c r="AK666" t="s">
        <v>1815</v>
      </c>
      <c r="AL666" t="s">
        <v>1816</v>
      </c>
    </row>
    <row r="667" spans="1:38">
      <c r="A667"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7" s="4" t="s">
        <v>1734</v>
      </c>
      <c r="C667" t="s">
        <v>2189</v>
      </c>
      <c r="D667" t="s">
        <v>2190</v>
      </c>
      <c r="E667" t="s">
        <v>2191</v>
      </c>
      <c r="F667" t="s">
        <v>2192</v>
      </c>
      <c r="G667" t="s">
        <v>2193</v>
      </c>
      <c r="H667" t="s">
        <v>2194</v>
      </c>
      <c r="I667" t="s">
        <v>2195</v>
      </c>
      <c r="J667" t="s">
        <v>2196</v>
      </c>
      <c r="K667" t="s">
        <v>2197</v>
      </c>
      <c r="L667" t="s">
        <v>2198</v>
      </c>
      <c r="M667" t="s">
        <v>2199</v>
      </c>
      <c r="N667" t="s">
        <v>2200</v>
      </c>
      <c r="O667" t="s">
        <v>2201</v>
      </c>
      <c r="P667" t="s">
        <v>2202</v>
      </c>
      <c r="Q667" t="s">
        <v>2203</v>
      </c>
      <c r="R667" t="s">
        <v>2204</v>
      </c>
      <c r="S667" t="s">
        <v>2205</v>
      </c>
      <c r="T667" t="s">
        <v>2206</v>
      </c>
      <c r="U667" t="s">
        <v>2207</v>
      </c>
      <c r="V667" t="s">
        <v>2208</v>
      </c>
      <c r="W667" t="s">
        <v>2209</v>
      </c>
      <c r="X667" t="s">
        <v>2210</v>
      </c>
      <c r="Y667" t="s">
        <v>2211</v>
      </c>
      <c r="Z667" t="s">
        <v>2212</v>
      </c>
      <c r="AA667" t="s">
        <v>2213</v>
      </c>
      <c r="AB667" t="s">
        <v>2214</v>
      </c>
      <c r="AC667" t="s">
        <v>2215</v>
      </c>
      <c r="AD667" t="s">
        <v>2216</v>
      </c>
      <c r="AE667" t="s">
        <v>1989</v>
      </c>
      <c r="AF667" t="s">
        <v>1990</v>
      </c>
      <c r="AG667" t="s">
        <v>1991</v>
      </c>
      <c r="AH667" t="s">
        <v>1992</v>
      </c>
      <c r="AI667" t="s">
        <v>1813</v>
      </c>
      <c r="AJ667" t="s">
        <v>1814</v>
      </c>
      <c r="AK667" t="s">
        <v>1815</v>
      </c>
      <c r="AL667" t="s">
        <v>1816</v>
      </c>
    </row>
    <row r="668" spans="1:38">
      <c r="A668"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8" s="4" t="s">
        <v>1734</v>
      </c>
      <c r="C668" t="s">
        <v>2189</v>
      </c>
      <c r="D668" t="s">
        <v>2190</v>
      </c>
      <c r="E668" t="s">
        <v>2191</v>
      </c>
      <c r="F668" t="s">
        <v>2192</v>
      </c>
      <c r="G668" t="s">
        <v>2193</v>
      </c>
      <c r="H668" t="s">
        <v>2194</v>
      </c>
      <c r="I668" t="s">
        <v>2195</v>
      </c>
      <c r="J668" t="s">
        <v>2196</v>
      </c>
      <c r="K668" t="s">
        <v>2197</v>
      </c>
      <c r="L668" t="s">
        <v>2198</v>
      </c>
      <c r="M668" t="s">
        <v>2199</v>
      </c>
      <c r="N668" t="s">
        <v>2200</v>
      </c>
      <c r="O668" t="s">
        <v>2201</v>
      </c>
      <c r="P668" t="s">
        <v>2202</v>
      </c>
      <c r="Q668" t="s">
        <v>2203</v>
      </c>
      <c r="R668" t="s">
        <v>2204</v>
      </c>
      <c r="S668" t="s">
        <v>2205</v>
      </c>
      <c r="T668" t="s">
        <v>2206</v>
      </c>
      <c r="U668" t="s">
        <v>2207</v>
      </c>
      <c r="V668" t="s">
        <v>2208</v>
      </c>
      <c r="W668" t="s">
        <v>2209</v>
      </c>
      <c r="X668" t="s">
        <v>2210</v>
      </c>
      <c r="Y668" t="s">
        <v>2211</v>
      </c>
      <c r="Z668" t="s">
        <v>2212</v>
      </c>
      <c r="AA668" t="s">
        <v>2213</v>
      </c>
      <c r="AB668" t="s">
        <v>2214</v>
      </c>
      <c r="AC668" t="s">
        <v>2215</v>
      </c>
      <c r="AD668" t="s">
        <v>2216</v>
      </c>
      <c r="AE668" t="s">
        <v>1989</v>
      </c>
      <c r="AF668" t="s">
        <v>1990</v>
      </c>
      <c r="AG668" t="s">
        <v>1991</v>
      </c>
      <c r="AH668" t="s">
        <v>1992</v>
      </c>
      <c r="AI668" t="s">
        <v>1813</v>
      </c>
      <c r="AJ668" t="s">
        <v>1814</v>
      </c>
      <c r="AK668" t="s">
        <v>1815</v>
      </c>
      <c r="AL668" t="s">
        <v>1816</v>
      </c>
    </row>
    <row r="669" spans="1:38">
      <c r="A669"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9" s="4" t="s">
        <v>1734</v>
      </c>
      <c r="C669" t="s">
        <v>2189</v>
      </c>
      <c r="D669" t="s">
        <v>2190</v>
      </c>
      <c r="E669" t="s">
        <v>2191</v>
      </c>
      <c r="F669" t="s">
        <v>2192</v>
      </c>
      <c r="G669" t="s">
        <v>2193</v>
      </c>
      <c r="H669" t="s">
        <v>2194</v>
      </c>
      <c r="I669" t="s">
        <v>2195</v>
      </c>
      <c r="J669" t="s">
        <v>2196</v>
      </c>
      <c r="K669" t="s">
        <v>2197</v>
      </c>
      <c r="L669" t="s">
        <v>2198</v>
      </c>
      <c r="M669" t="s">
        <v>2199</v>
      </c>
      <c r="N669" t="s">
        <v>2200</v>
      </c>
      <c r="O669" t="s">
        <v>2201</v>
      </c>
      <c r="P669" t="s">
        <v>2202</v>
      </c>
      <c r="Q669" t="s">
        <v>2203</v>
      </c>
      <c r="R669" t="s">
        <v>2204</v>
      </c>
      <c r="S669" t="s">
        <v>2205</v>
      </c>
      <c r="T669" t="s">
        <v>2206</v>
      </c>
      <c r="U669" t="s">
        <v>2207</v>
      </c>
      <c r="V669" t="s">
        <v>2208</v>
      </c>
      <c r="W669" t="s">
        <v>2209</v>
      </c>
      <c r="X669" t="s">
        <v>2210</v>
      </c>
      <c r="Y669" t="s">
        <v>2211</v>
      </c>
      <c r="Z669" t="s">
        <v>2212</v>
      </c>
      <c r="AA669" t="s">
        <v>2213</v>
      </c>
      <c r="AB669" t="s">
        <v>2214</v>
      </c>
      <c r="AC669" t="s">
        <v>2215</v>
      </c>
      <c r="AD669" t="s">
        <v>2216</v>
      </c>
      <c r="AE669" t="s">
        <v>1989</v>
      </c>
      <c r="AF669" t="s">
        <v>1990</v>
      </c>
      <c r="AG669" t="s">
        <v>1991</v>
      </c>
      <c r="AH669" t="s">
        <v>1992</v>
      </c>
      <c r="AI669" t="s">
        <v>1813</v>
      </c>
      <c r="AJ669" t="s">
        <v>1814</v>
      </c>
      <c r="AK669" t="s">
        <v>1815</v>
      </c>
      <c r="AL669" t="s">
        <v>1816</v>
      </c>
    </row>
    <row r="670" spans="1:38">
      <c r="A670" t="str">
        <f t="shared" si="4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70" s="4" t="s">
        <v>1734</v>
      </c>
      <c r="C670" t="s">
        <v>2189</v>
      </c>
      <c r="D670" t="s">
        <v>2190</v>
      </c>
      <c r="E670" t="s">
        <v>2191</v>
      </c>
      <c r="F670" t="s">
        <v>2192</v>
      </c>
      <c r="G670" t="s">
        <v>2193</v>
      </c>
      <c r="H670" t="s">
        <v>2194</v>
      </c>
      <c r="I670" t="s">
        <v>2195</v>
      </c>
      <c r="J670" t="s">
        <v>2196</v>
      </c>
      <c r="K670" t="s">
        <v>2197</v>
      </c>
      <c r="L670" t="s">
        <v>2198</v>
      </c>
      <c r="M670" t="s">
        <v>2199</v>
      </c>
      <c r="N670" t="s">
        <v>2200</v>
      </c>
      <c r="O670" t="s">
        <v>2201</v>
      </c>
      <c r="P670" t="s">
        <v>2202</v>
      </c>
      <c r="Q670" t="s">
        <v>2203</v>
      </c>
      <c r="R670" t="s">
        <v>2204</v>
      </c>
      <c r="S670" t="s">
        <v>2205</v>
      </c>
      <c r="T670" t="s">
        <v>2206</v>
      </c>
      <c r="U670" t="s">
        <v>2207</v>
      </c>
      <c r="V670" t="s">
        <v>2208</v>
      </c>
      <c r="W670" t="s">
        <v>2209</v>
      </c>
      <c r="X670" t="s">
        <v>2210</v>
      </c>
      <c r="Y670" t="s">
        <v>2211</v>
      </c>
      <c r="Z670" t="s">
        <v>2212</v>
      </c>
      <c r="AA670" t="s">
        <v>2213</v>
      </c>
      <c r="AB670" t="s">
        <v>2214</v>
      </c>
      <c r="AC670" t="s">
        <v>2215</v>
      </c>
      <c r="AD670" t="s">
        <v>2216</v>
      </c>
      <c r="AE670" t="s">
        <v>1989</v>
      </c>
      <c r="AF670" t="s">
        <v>1990</v>
      </c>
      <c r="AG670" t="s">
        <v>1991</v>
      </c>
      <c r="AH670" t="s">
        <v>1992</v>
      </c>
      <c r="AI670" t="s">
        <v>1813</v>
      </c>
      <c r="AJ670" t="s">
        <v>1814</v>
      </c>
      <c r="AK670" t="s">
        <v>1815</v>
      </c>
      <c r="AL670" t="s">
        <v>1816</v>
      </c>
    </row>
    <row r="671" spans="1:38">
      <c r="A671"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1" s="4" t="s">
        <v>1735</v>
      </c>
      <c r="C671" t="s">
        <v>2217</v>
      </c>
      <c r="D671" t="s">
        <v>2218</v>
      </c>
      <c r="E671" t="s">
        <v>2219</v>
      </c>
      <c r="F671" t="s">
        <v>2220</v>
      </c>
      <c r="G671" t="s">
        <v>2221</v>
      </c>
      <c r="H671" t="s">
        <v>2222</v>
      </c>
      <c r="I671" t="s">
        <v>2223</v>
      </c>
      <c r="J671" t="s">
        <v>2224</v>
      </c>
      <c r="K671" t="s">
        <v>2225</v>
      </c>
      <c r="L671" t="s">
        <v>2226</v>
      </c>
      <c r="M671" t="s">
        <v>2227</v>
      </c>
      <c r="N671" t="s">
        <v>2228</v>
      </c>
      <c r="O671" t="s">
        <v>2229</v>
      </c>
      <c r="P671" t="s">
        <v>2230</v>
      </c>
      <c r="Q671" t="s">
        <v>2231</v>
      </c>
      <c r="R671" t="s">
        <v>2232</v>
      </c>
      <c r="S671" t="s">
        <v>2233</v>
      </c>
      <c r="T671" t="s">
        <v>2234</v>
      </c>
      <c r="U671" t="s">
        <v>2235</v>
      </c>
      <c r="V671" t="s">
        <v>2236</v>
      </c>
      <c r="W671" t="s">
        <v>2237</v>
      </c>
      <c r="X671" t="s">
        <v>2238</v>
      </c>
      <c r="Y671" t="s">
        <v>2239</v>
      </c>
      <c r="Z671" t="s">
        <v>2240</v>
      </c>
      <c r="AA671" t="s">
        <v>2241</v>
      </c>
      <c r="AB671" t="s">
        <v>2242</v>
      </c>
      <c r="AC671" t="s">
        <v>2243</v>
      </c>
      <c r="AD671" t="s">
        <v>2244</v>
      </c>
      <c r="AE671" t="s">
        <v>2245</v>
      </c>
      <c r="AF671" t="s">
        <v>2246</v>
      </c>
      <c r="AG671" t="s">
        <v>2247</v>
      </c>
      <c r="AH671" t="s">
        <v>2248</v>
      </c>
      <c r="AI671" t="s">
        <v>2249</v>
      </c>
      <c r="AJ671" t="s">
        <v>2250</v>
      </c>
      <c r="AK671" t="s">
        <v>2251</v>
      </c>
      <c r="AL671" t="s">
        <v>2252</v>
      </c>
    </row>
    <row r="672" spans="1:38">
      <c r="A672"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2" s="4" t="s">
        <v>1735</v>
      </c>
      <c r="C672" t="s">
        <v>2217</v>
      </c>
      <c r="D672" t="s">
        <v>2218</v>
      </c>
      <c r="E672" t="s">
        <v>2219</v>
      </c>
      <c r="F672" t="s">
        <v>2220</v>
      </c>
      <c r="G672" t="s">
        <v>2221</v>
      </c>
      <c r="H672" t="s">
        <v>2222</v>
      </c>
      <c r="I672" t="s">
        <v>2223</v>
      </c>
      <c r="J672" t="s">
        <v>2224</v>
      </c>
      <c r="K672" t="s">
        <v>2225</v>
      </c>
      <c r="L672" t="s">
        <v>2226</v>
      </c>
      <c r="M672" t="s">
        <v>2227</v>
      </c>
      <c r="N672" t="s">
        <v>2228</v>
      </c>
      <c r="O672" t="s">
        <v>2229</v>
      </c>
      <c r="P672" t="s">
        <v>2230</v>
      </c>
      <c r="Q672" t="s">
        <v>2231</v>
      </c>
      <c r="R672" t="s">
        <v>2232</v>
      </c>
      <c r="S672" t="s">
        <v>2233</v>
      </c>
      <c r="T672" t="s">
        <v>2234</v>
      </c>
      <c r="U672" t="s">
        <v>2235</v>
      </c>
      <c r="V672" t="s">
        <v>2236</v>
      </c>
      <c r="W672" t="s">
        <v>2237</v>
      </c>
      <c r="X672" t="s">
        <v>2238</v>
      </c>
      <c r="Y672" t="s">
        <v>2239</v>
      </c>
      <c r="Z672" t="s">
        <v>2240</v>
      </c>
      <c r="AA672" t="s">
        <v>2241</v>
      </c>
      <c r="AB672" t="s">
        <v>2242</v>
      </c>
      <c r="AC672" t="s">
        <v>2243</v>
      </c>
      <c r="AD672" t="s">
        <v>2244</v>
      </c>
      <c r="AE672" t="s">
        <v>2245</v>
      </c>
      <c r="AF672" t="s">
        <v>2246</v>
      </c>
      <c r="AG672" t="s">
        <v>2247</v>
      </c>
      <c r="AH672" t="s">
        <v>2248</v>
      </c>
      <c r="AI672" t="s">
        <v>2249</v>
      </c>
      <c r="AJ672" t="s">
        <v>2250</v>
      </c>
      <c r="AK672" t="s">
        <v>2251</v>
      </c>
      <c r="AL672" t="s">
        <v>2252</v>
      </c>
    </row>
    <row r="673" spans="1:38">
      <c r="A673"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3" s="4" t="s">
        <v>1735</v>
      </c>
      <c r="C673" t="s">
        <v>2217</v>
      </c>
      <c r="D673" t="s">
        <v>2218</v>
      </c>
      <c r="E673" t="s">
        <v>2219</v>
      </c>
      <c r="F673" t="s">
        <v>2220</v>
      </c>
      <c r="G673" t="s">
        <v>2221</v>
      </c>
      <c r="H673" t="s">
        <v>2222</v>
      </c>
      <c r="I673" t="s">
        <v>2223</v>
      </c>
      <c r="J673" t="s">
        <v>2224</v>
      </c>
      <c r="K673" t="s">
        <v>2225</v>
      </c>
      <c r="L673" t="s">
        <v>2226</v>
      </c>
      <c r="M673" t="s">
        <v>2227</v>
      </c>
      <c r="N673" t="s">
        <v>2228</v>
      </c>
      <c r="O673" t="s">
        <v>2229</v>
      </c>
      <c r="P673" t="s">
        <v>2230</v>
      </c>
      <c r="Q673" t="s">
        <v>2231</v>
      </c>
      <c r="R673" t="s">
        <v>2232</v>
      </c>
      <c r="S673" t="s">
        <v>2233</v>
      </c>
      <c r="T673" t="s">
        <v>2234</v>
      </c>
      <c r="U673" t="s">
        <v>2235</v>
      </c>
      <c r="V673" t="s">
        <v>2236</v>
      </c>
      <c r="W673" t="s">
        <v>2237</v>
      </c>
      <c r="X673" t="s">
        <v>2238</v>
      </c>
      <c r="Y673" t="s">
        <v>2239</v>
      </c>
      <c r="Z673" t="s">
        <v>2240</v>
      </c>
      <c r="AA673" t="s">
        <v>2241</v>
      </c>
      <c r="AB673" t="s">
        <v>2242</v>
      </c>
      <c r="AC673" t="s">
        <v>2243</v>
      </c>
      <c r="AD673" t="s">
        <v>2244</v>
      </c>
      <c r="AE673" t="s">
        <v>2245</v>
      </c>
      <c r="AF673" t="s">
        <v>2246</v>
      </c>
      <c r="AG673" t="s">
        <v>2247</v>
      </c>
      <c r="AH673" t="s">
        <v>2248</v>
      </c>
      <c r="AI673" t="s">
        <v>2249</v>
      </c>
      <c r="AJ673" t="s">
        <v>2250</v>
      </c>
      <c r="AK673" t="s">
        <v>2251</v>
      </c>
      <c r="AL673" t="s">
        <v>2252</v>
      </c>
    </row>
    <row r="674" spans="1:38">
      <c r="A674"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4" s="4" t="s">
        <v>1735</v>
      </c>
      <c r="C674" t="s">
        <v>2217</v>
      </c>
      <c r="D674" t="s">
        <v>2218</v>
      </c>
      <c r="E674" t="s">
        <v>2219</v>
      </c>
      <c r="F674" t="s">
        <v>2220</v>
      </c>
      <c r="G674" t="s">
        <v>2221</v>
      </c>
      <c r="H674" t="s">
        <v>2222</v>
      </c>
      <c r="I674" t="s">
        <v>2223</v>
      </c>
      <c r="J674" t="s">
        <v>2224</v>
      </c>
      <c r="K674" t="s">
        <v>2225</v>
      </c>
      <c r="L674" t="s">
        <v>2226</v>
      </c>
      <c r="M674" t="s">
        <v>2227</v>
      </c>
      <c r="N674" t="s">
        <v>2228</v>
      </c>
      <c r="O674" t="s">
        <v>2229</v>
      </c>
      <c r="P674" t="s">
        <v>2230</v>
      </c>
      <c r="Q674" t="s">
        <v>2231</v>
      </c>
      <c r="R674" t="s">
        <v>2232</v>
      </c>
      <c r="S674" t="s">
        <v>2233</v>
      </c>
      <c r="T674" t="s">
        <v>2234</v>
      </c>
      <c r="U674" t="s">
        <v>2235</v>
      </c>
      <c r="V674" t="s">
        <v>2236</v>
      </c>
      <c r="W674" t="s">
        <v>2237</v>
      </c>
      <c r="X674" t="s">
        <v>2238</v>
      </c>
      <c r="Y674" t="s">
        <v>2239</v>
      </c>
      <c r="Z674" t="s">
        <v>2240</v>
      </c>
      <c r="AA674" t="s">
        <v>2241</v>
      </c>
      <c r="AB674" t="s">
        <v>2242</v>
      </c>
      <c r="AC674" t="s">
        <v>2243</v>
      </c>
      <c r="AD674" t="s">
        <v>2244</v>
      </c>
      <c r="AE674" t="s">
        <v>2245</v>
      </c>
      <c r="AF674" t="s">
        <v>2246</v>
      </c>
      <c r="AG674" t="s">
        <v>2247</v>
      </c>
      <c r="AH674" t="s">
        <v>2248</v>
      </c>
      <c r="AI674" t="s">
        <v>2249</v>
      </c>
      <c r="AJ674" t="s">
        <v>2250</v>
      </c>
      <c r="AK674" t="s">
        <v>2251</v>
      </c>
      <c r="AL674" t="s">
        <v>2252</v>
      </c>
    </row>
    <row r="675" spans="1:38">
      <c r="A675"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5" s="4" t="s">
        <v>1735</v>
      </c>
      <c r="C675" t="s">
        <v>2217</v>
      </c>
      <c r="D675" t="s">
        <v>2218</v>
      </c>
      <c r="E675" t="s">
        <v>2219</v>
      </c>
      <c r="F675" t="s">
        <v>2220</v>
      </c>
      <c r="G675" t="s">
        <v>2221</v>
      </c>
      <c r="H675" t="s">
        <v>2222</v>
      </c>
      <c r="I675" t="s">
        <v>2223</v>
      </c>
      <c r="J675" t="s">
        <v>2224</v>
      </c>
      <c r="K675" t="s">
        <v>2225</v>
      </c>
      <c r="L675" t="s">
        <v>2226</v>
      </c>
      <c r="M675" t="s">
        <v>2227</v>
      </c>
      <c r="N675" t="s">
        <v>2228</v>
      </c>
      <c r="O675" t="s">
        <v>2229</v>
      </c>
      <c r="P675" t="s">
        <v>2230</v>
      </c>
      <c r="Q675" t="s">
        <v>2231</v>
      </c>
      <c r="R675" t="s">
        <v>2232</v>
      </c>
      <c r="S675" t="s">
        <v>2233</v>
      </c>
      <c r="T675" t="s">
        <v>2234</v>
      </c>
      <c r="U675" t="s">
        <v>2235</v>
      </c>
      <c r="V675" t="s">
        <v>2236</v>
      </c>
      <c r="W675" t="s">
        <v>2237</v>
      </c>
      <c r="X675" t="s">
        <v>2238</v>
      </c>
      <c r="Y675" t="s">
        <v>2239</v>
      </c>
      <c r="Z675" t="s">
        <v>2240</v>
      </c>
      <c r="AA675" t="s">
        <v>2241</v>
      </c>
      <c r="AB675" t="s">
        <v>2242</v>
      </c>
      <c r="AC675" t="s">
        <v>2243</v>
      </c>
      <c r="AD675" t="s">
        <v>2244</v>
      </c>
      <c r="AE675" t="s">
        <v>2245</v>
      </c>
      <c r="AF675" t="s">
        <v>2246</v>
      </c>
      <c r="AG675" t="s">
        <v>2247</v>
      </c>
      <c r="AH675" t="s">
        <v>2248</v>
      </c>
      <c r="AI675" t="s">
        <v>2249</v>
      </c>
      <c r="AJ675" t="s">
        <v>2250</v>
      </c>
      <c r="AK675" t="s">
        <v>2251</v>
      </c>
      <c r="AL675" t="s">
        <v>2252</v>
      </c>
    </row>
    <row r="676" spans="1:38">
      <c r="A676"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6" s="4" t="s">
        <v>1735</v>
      </c>
      <c r="C676" t="s">
        <v>2217</v>
      </c>
      <c r="D676" t="s">
        <v>2218</v>
      </c>
      <c r="E676" t="s">
        <v>2219</v>
      </c>
      <c r="F676" t="s">
        <v>2220</v>
      </c>
      <c r="G676" t="s">
        <v>2221</v>
      </c>
      <c r="H676" t="s">
        <v>2222</v>
      </c>
      <c r="I676" t="s">
        <v>2223</v>
      </c>
      <c r="J676" t="s">
        <v>2224</v>
      </c>
      <c r="K676" t="s">
        <v>2225</v>
      </c>
      <c r="L676" t="s">
        <v>2226</v>
      </c>
      <c r="M676" t="s">
        <v>2227</v>
      </c>
      <c r="N676" t="s">
        <v>2228</v>
      </c>
      <c r="O676" t="s">
        <v>2229</v>
      </c>
      <c r="P676" t="s">
        <v>2230</v>
      </c>
      <c r="Q676" t="s">
        <v>2231</v>
      </c>
      <c r="R676" t="s">
        <v>2232</v>
      </c>
      <c r="S676" t="s">
        <v>2233</v>
      </c>
      <c r="T676" t="s">
        <v>2234</v>
      </c>
      <c r="U676" t="s">
        <v>2235</v>
      </c>
      <c r="V676" t="s">
        <v>2236</v>
      </c>
      <c r="W676" t="s">
        <v>2237</v>
      </c>
      <c r="X676" t="s">
        <v>2238</v>
      </c>
      <c r="Y676" t="s">
        <v>2239</v>
      </c>
      <c r="Z676" t="s">
        <v>2240</v>
      </c>
      <c r="AA676" t="s">
        <v>2241</v>
      </c>
      <c r="AB676" t="s">
        <v>2242</v>
      </c>
      <c r="AC676" t="s">
        <v>2243</v>
      </c>
      <c r="AD676" t="s">
        <v>2244</v>
      </c>
      <c r="AE676" t="s">
        <v>2245</v>
      </c>
      <c r="AF676" t="s">
        <v>2246</v>
      </c>
      <c r="AG676" t="s">
        <v>2247</v>
      </c>
      <c r="AH676" t="s">
        <v>2248</v>
      </c>
      <c r="AI676" t="s">
        <v>2249</v>
      </c>
      <c r="AJ676" t="s">
        <v>2250</v>
      </c>
      <c r="AK676" t="s">
        <v>2251</v>
      </c>
      <c r="AL676" t="s">
        <v>2252</v>
      </c>
    </row>
    <row r="677" spans="1:38">
      <c r="A677" t="str">
        <f t="shared" si="4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7" s="4" t="s">
        <v>1735</v>
      </c>
      <c r="C677" t="s">
        <v>2217</v>
      </c>
      <c r="D677" t="s">
        <v>2218</v>
      </c>
      <c r="E677" t="s">
        <v>2219</v>
      </c>
      <c r="F677" t="s">
        <v>2220</v>
      </c>
      <c r="G677" t="s">
        <v>2221</v>
      </c>
      <c r="H677" t="s">
        <v>2222</v>
      </c>
      <c r="I677" t="s">
        <v>2223</v>
      </c>
      <c r="J677" t="s">
        <v>2224</v>
      </c>
      <c r="K677" t="s">
        <v>2225</v>
      </c>
      <c r="L677" t="s">
        <v>2226</v>
      </c>
      <c r="M677" t="s">
        <v>2227</v>
      </c>
      <c r="N677" t="s">
        <v>2228</v>
      </c>
      <c r="O677" t="s">
        <v>2229</v>
      </c>
      <c r="P677" t="s">
        <v>2230</v>
      </c>
      <c r="Q677" t="s">
        <v>2231</v>
      </c>
      <c r="R677" t="s">
        <v>2232</v>
      </c>
      <c r="S677" t="s">
        <v>2233</v>
      </c>
      <c r="T677" t="s">
        <v>2234</v>
      </c>
      <c r="U677" t="s">
        <v>2235</v>
      </c>
      <c r="V677" t="s">
        <v>2236</v>
      </c>
      <c r="W677" t="s">
        <v>2237</v>
      </c>
      <c r="X677" t="s">
        <v>2238</v>
      </c>
      <c r="Y677" t="s">
        <v>2239</v>
      </c>
      <c r="Z677" t="s">
        <v>2240</v>
      </c>
      <c r="AA677" t="s">
        <v>2241</v>
      </c>
      <c r="AB677" t="s">
        <v>2242</v>
      </c>
      <c r="AC677" t="s">
        <v>2243</v>
      </c>
      <c r="AD677" t="s">
        <v>2244</v>
      </c>
      <c r="AE677" t="s">
        <v>2245</v>
      </c>
      <c r="AF677" t="s">
        <v>2246</v>
      </c>
      <c r="AG677" t="s">
        <v>2247</v>
      </c>
      <c r="AH677" t="s">
        <v>2248</v>
      </c>
      <c r="AI677" t="s">
        <v>2249</v>
      </c>
      <c r="AJ677" t="s">
        <v>2250</v>
      </c>
      <c r="AK677" t="s">
        <v>2251</v>
      </c>
      <c r="AL677" t="s">
        <v>2252</v>
      </c>
    </row>
    <row r="678" spans="1:38">
      <c r="A678" t="str">
        <f t="shared" ref="A678" si="48">B678&amp;";"&amp;C678&amp;";"&amp;D678&amp;";"&amp;E678&amp;";"&amp;F678&amp;";"&amp;G678&amp;";"&amp;H678&amp;";"&amp;I678&amp;";"&amp;J678&amp;";"&amp;K678&amp;";"&amp;L678&amp;";"&amp;M678&amp;";"&amp;N678&amp;";"&amp;O678&amp;";"&amp;P678&amp;";"&amp;Q678&amp;";"&amp;R678&amp;";"&amp;S678&amp;";"&amp;T678&amp;";"&amp;U678&amp;";"&amp;V678&amp;";"&amp;W678&amp;";"&amp;X678&amp;";"&amp;Y678&amp;";"&amp;Z678&amp;";"&amp;AA678&amp;";"&amp;AB678&amp;";"&amp;AC678&amp;";"&amp;AD678&amp;";"&amp;AE678&amp;";"&amp;AF678&amp;";"&amp;AG678&amp;";"&amp;AH678&amp;";"&amp;AI678&amp;";"&amp;AJ678&amp;";"&amp;AK678&amp;";"&amp;AL678</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8" s="4" t="s">
        <v>1735</v>
      </c>
      <c r="C678" t="s">
        <v>2217</v>
      </c>
      <c r="D678" t="s">
        <v>2218</v>
      </c>
      <c r="E678" t="s">
        <v>2219</v>
      </c>
      <c r="F678" t="s">
        <v>2220</v>
      </c>
      <c r="G678" t="s">
        <v>2221</v>
      </c>
      <c r="H678" t="s">
        <v>2222</v>
      </c>
      <c r="I678" t="s">
        <v>2223</v>
      </c>
      <c r="J678" t="s">
        <v>2224</v>
      </c>
      <c r="K678" t="s">
        <v>2225</v>
      </c>
      <c r="L678" t="s">
        <v>2226</v>
      </c>
      <c r="M678" t="s">
        <v>2227</v>
      </c>
      <c r="N678" t="s">
        <v>2228</v>
      </c>
      <c r="O678" t="s">
        <v>2229</v>
      </c>
      <c r="P678" t="s">
        <v>2230</v>
      </c>
      <c r="Q678" t="s">
        <v>2231</v>
      </c>
      <c r="R678" t="s">
        <v>2232</v>
      </c>
      <c r="S678" t="s">
        <v>2233</v>
      </c>
      <c r="T678" t="s">
        <v>2234</v>
      </c>
      <c r="U678" t="s">
        <v>2235</v>
      </c>
      <c r="V678" t="s">
        <v>2236</v>
      </c>
      <c r="W678" t="s">
        <v>2237</v>
      </c>
      <c r="X678" t="s">
        <v>2238</v>
      </c>
      <c r="Y678" t="s">
        <v>2239</v>
      </c>
      <c r="Z678" t="s">
        <v>2240</v>
      </c>
      <c r="AA678" t="s">
        <v>2241</v>
      </c>
      <c r="AB678" t="s">
        <v>2242</v>
      </c>
      <c r="AC678" t="s">
        <v>2243</v>
      </c>
      <c r="AD678" t="s">
        <v>2244</v>
      </c>
      <c r="AE678" t="s">
        <v>2245</v>
      </c>
      <c r="AF678" t="s">
        <v>2246</v>
      </c>
      <c r="AG678" t="s">
        <v>2247</v>
      </c>
      <c r="AH678" t="s">
        <v>2248</v>
      </c>
      <c r="AI678" t="s">
        <v>2249</v>
      </c>
      <c r="AJ678" t="s">
        <v>2250</v>
      </c>
      <c r="AK678" t="s">
        <v>2251</v>
      </c>
      <c r="AL678" t="s">
        <v>2252</v>
      </c>
    </row>
    <row r="679" spans="1:38">
      <c r="A679" t="str">
        <f t="shared" ref="A679" si="49">B679&amp;";"&amp;C679&amp;";"&amp;D679&amp;";"&amp;E679&amp;";"&amp;F679&amp;";"&amp;G679&amp;";"&amp;H679&amp;";"&amp;I679&amp;";"&amp;J679&amp;";"&amp;K679&amp;";"&amp;L679&amp;";"&amp;M679&amp;";"&amp;N679&amp;";"&amp;O679&amp;";"&amp;P679&amp;";"&amp;Q679&amp;";"&amp;R679&amp;";"&amp;S679&amp;";"&amp;T679&amp;";"&amp;U679&amp;";"&amp;V679&amp;";"&amp;W679&amp;";"&amp;X679&amp;";"&amp;Y679&amp;";"&amp;Z679&amp;";"&amp;AA679&amp;";"&amp;AB679&amp;";"&amp;AC679&amp;";"&amp;AD679&amp;";"&amp;AE679&amp;";"&amp;AF679&amp;";"&amp;AG679&amp;";"&amp;AH679&amp;";"&amp;AI679&amp;";"&amp;AJ679&amp;";"&amp;AK679&amp;";"&amp;AL679</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9" s="4" t="s">
        <v>1735</v>
      </c>
      <c r="C679" t="s">
        <v>2217</v>
      </c>
      <c r="D679" t="s">
        <v>2218</v>
      </c>
      <c r="E679" t="s">
        <v>2219</v>
      </c>
      <c r="F679" t="s">
        <v>2220</v>
      </c>
      <c r="G679" t="s">
        <v>2221</v>
      </c>
      <c r="H679" t="s">
        <v>2222</v>
      </c>
      <c r="I679" t="s">
        <v>2223</v>
      </c>
      <c r="J679" t="s">
        <v>2224</v>
      </c>
      <c r="K679" t="s">
        <v>2225</v>
      </c>
      <c r="L679" t="s">
        <v>2226</v>
      </c>
      <c r="M679" t="s">
        <v>2227</v>
      </c>
      <c r="N679" t="s">
        <v>2228</v>
      </c>
      <c r="O679" t="s">
        <v>2229</v>
      </c>
      <c r="P679" t="s">
        <v>2230</v>
      </c>
      <c r="Q679" t="s">
        <v>2231</v>
      </c>
      <c r="R679" t="s">
        <v>2232</v>
      </c>
      <c r="S679" t="s">
        <v>2233</v>
      </c>
      <c r="T679" t="s">
        <v>2234</v>
      </c>
      <c r="U679" t="s">
        <v>2235</v>
      </c>
      <c r="V679" t="s">
        <v>2236</v>
      </c>
      <c r="W679" t="s">
        <v>2237</v>
      </c>
      <c r="X679" t="s">
        <v>2238</v>
      </c>
      <c r="Y679" t="s">
        <v>2239</v>
      </c>
      <c r="Z679" t="s">
        <v>2240</v>
      </c>
      <c r="AA679" t="s">
        <v>2241</v>
      </c>
      <c r="AB679" t="s">
        <v>2242</v>
      </c>
      <c r="AC679" t="s">
        <v>2243</v>
      </c>
      <c r="AD679" t="s">
        <v>2244</v>
      </c>
      <c r="AE679" t="s">
        <v>2245</v>
      </c>
      <c r="AF679" t="s">
        <v>2246</v>
      </c>
      <c r="AG679" t="s">
        <v>2247</v>
      </c>
      <c r="AH679" t="s">
        <v>2248</v>
      </c>
      <c r="AI679" t="s">
        <v>2249</v>
      </c>
      <c r="AJ679" t="s">
        <v>2250</v>
      </c>
      <c r="AK679" t="s">
        <v>2251</v>
      </c>
      <c r="AL679" t="s">
        <v>2252</v>
      </c>
    </row>
    <row r="680" spans="1:38">
      <c r="A680" t="str">
        <f t="shared" ref="A680" si="50">B680&amp;";"&amp;C680&amp;";"&amp;D680&amp;";"&amp;E680&amp;";"&amp;F680&amp;";"&amp;G680&amp;";"&amp;H680&amp;";"&amp;I680&amp;";"&amp;J680&amp;";"&amp;K680&amp;";"&amp;L680&amp;";"&amp;M680&amp;";"&amp;N680&amp;";"&amp;O680&amp;";"&amp;P680&amp;";"&amp;Q680&amp;";"&amp;R680&amp;";"&amp;S680&amp;";"&amp;T680&amp;";"&amp;U680&amp;";"&amp;V680&amp;";"&amp;W680&amp;";"&amp;X680&amp;";"&amp;Y680&amp;";"&amp;Z680&amp;";"&amp;AA680&amp;";"&amp;AB680&amp;";"&amp;AC680&amp;";"&amp;AD680&amp;";"&amp;AE680&amp;";"&amp;AF680&amp;";"&amp;AG680&amp;";"&amp;AH680&amp;";"&amp;AI680&amp;";"&amp;AJ680&amp;";"&amp;AK680&amp;";"&amp;AL680</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0" s="4" t="s">
        <v>1735</v>
      </c>
      <c r="C680" t="s">
        <v>2217</v>
      </c>
      <c r="D680" t="s">
        <v>2218</v>
      </c>
      <c r="E680" t="s">
        <v>2219</v>
      </c>
      <c r="F680" t="s">
        <v>2220</v>
      </c>
      <c r="G680" t="s">
        <v>2221</v>
      </c>
      <c r="H680" t="s">
        <v>2222</v>
      </c>
      <c r="I680" t="s">
        <v>2223</v>
      </c>
      <c r="J680" t="s">
        <v>2224</v>
      </c>
      <c r="K680" t="s">
        <v>2225</v>
      </c>
      <c r="L680" t="s">
        <v>2226</v>
      </c>
      <c r="M680" t="s">
        <v>2227</v>
      </c>
      <c r="N680" t="s">
        <v>2228</v>
      </c>
      <c r="O680" t="s">
        <v>2229</v>
      </c>
      <c r="P680" t="s">
        <v>2230</v>
      </c>
      <c r="Q680" t="s">
        <v>2231</v>
      </c>
      <c r="R680" t="s">
        <v>2232</v>
      </c>
      <c r="S680" t="s">
        <v>2233</v>
      </c>
      <c r="T680" t="s">
        <v>2234</v>
      </c>
      <c r="U680" t="s">
        <v>2235</v>
      </c>
      <c r="V680" t="s">
        <v>2236</v>
      </c>
      <c r="W680" t="s">
        <v>2237</v>
      </c>
      <c r="X680" t="s">
        <v>2238</v>
      </c>
      <c r="Y680" t="s">
        <v>2239</v>
      </c>
      <c r="Z680" t="s">
        <v>2240</v>
      </c>
      <c r="AA680" t="s">
        <v>2241</v>
      </c>
      <c r="AB680" t="s">
        <v>2242</v>
      </c>
      <c r="AC680" t="s">
        <v>2243</v>
      </c>
      <c r="AD680" t="s">
        <v>2244</v>
      </c>
      <c r="AE680" t="s">
        <v>2245</v>
      </c>
      <c r="AF680" t="s">
        <v>2246</v>
      </c>
      <c r="AG680" t="s">
        <v>2247</v>
      </c>
      <c r="AH680" t="s">
        <v>2248</v>
      </c>
      <c r="AI680" t="s">
        <v>2249</v>
      </c>
      <c r="AJ680" t="s">
        <v>2250</v>
      </c>
      <c r="AK680" t="s">
        <v>2251</v>
      </c>
      <c r="AL680" t="s">
        <v>2252</v>
      </c>
    </row>
    <row r="681" spans="1:38">
      <c r="A681" t="str">
        <f t="shared" ref="A681:A708" si="51">B681&amp;";"&amp;C681&amp;";"&amp;D681&amp;";"&amp;E681&amp;";"&amp;F681&amp;";"&amp;G681&amp;";"&amp;H681&amp;";"&amp;I681&amp;";"&amp;J681&amp;";"&amp;K681&amp;";"&amp;L681&amp;";"&amp;M681&amp;";"&amp;N681&amp;";"&amp;O681&amp;";"&amp;P681&amp;";"&amp;Q681&amp;";"&amp;R681&amp;";"&amp;S681&amp;";"&amp;T681&amp;";"&amp;U681&amp;";"&amp;V681&amp;";"&amp;W681&amp;";"&amp;X681&amp;";"&amp;Y681&amp;";"&amp;Z681&amp;";"&amp;AA681&amp;";"&amp;AB681&amp;";"&amp;AC681&amp;";"&amp;AD681&amp;";"&amp;AE681&amp;";"&amp;AF681&amp;";"&amp;AG681&amp;";"&amp;AH681&amp;";"&amp;AI681&amp;";"&amp;AJ681&amp;";"&amp;AK681&amp;";"&amp;AL681</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1" s="4" t="s">
        <v>1735</v>
      </c>
      <c r="C681" t="s">
        <v>2217</v>
      </c>
      <c r="D681" t="s">
        <v>2218</v>
      </c>
      <c r="E681" t="s">
        <v>2219</v>
      </c>
      <c r="F681" t="s">
        <v>2220</v>
      </c>
      <c r="G681" t="s">
        <v>2221</v>
      </c>
      <c r="H681" t="s">
        <v>2222</v>
      </c>
      <c r="I681" t="s">
        <v>2223</v>
      </c>
      <c r="J681" t="s">
        <v>2224</v>
      </c>
      <c r="K681" t="s">
        <v>2225</v>
      </c>
      <c r="L681" t="s">
        <v>2226</v>
      </c>
      <c r="M681" t="s">
        <v>2227</v>
      </c>
      <c r="N681" t="s">
        <v>2228</v>
      </c>
      <c r="O681" t="s">
        <v>2229</v>
      </c>
      <c r="P681" t="s">
        <v>2230</v>
      </c>
      <c r="Q681" t="s">
        <v>2231</v>
      </c>
      <c r="R681" t="s">
        <v>2232</v>
      </c>
      <c r="S681" t="s">
        <v>2233</v>
      </c>
      <c r="T681" t="s">
        <v>2234</v>
      </c>
      <c r="U681" t="s">
        <v>2235</v>
      </c>
      <c r="V681" t="s">
        <v>2236</v>
      </c>
      <c r="W681" t="s">
        <v>2237</v>
      </c>
      <c r="X681" t="s">
        <v>2238</v>
      </c>
      <c r="Y681" t="s">
        <v>2239</v>
      </c>
      <c r="Z681" t="s">
        <v>2240</v>
      </c>
      <c r="AA681" t="s">
        <v>2241</v>
      </c>
      <c r="AB681" t="s">
        <v>2242</v>
      </c>
      <c r="AC681" t="s">
        <v>2243</v>
      </c>
      <c r="AD681" t="s">
        <v>2244</v>
      </c>
      <c r="AE681" t="s">
        <v>2245</v>
      </c>
      <c r="AF681" t="s">
        <v>2246</v>
      </c>
      <c r="AG681" t="s">
        <v>2247</v>
      </c>
      <c r="AH681" t="s">
        <v>2248</v>
      </c>
      <c r="AI681" t="s">
        <v>2249</v>
      </c>
      <c r="AJ681" t="s">
        <v>2250</v>
      </c>
      <c r="AK681" t="s">
        <v>2251</v>
      </c>
      <c r="AL681" t="s">
        <v>2252</v>
      </c>
    </row>
    <row r="682" spans="1:38">
      <c r="A682" t="str">
        <f t="shared" si="51"/>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2" s="4" t="s">
        <v>1735</v>
      </c>
      <c r="C682" t="s">
        <v>2217</v>
      </c>
      <c r="D682" t="s">
        <v>2218</v>
      </c>
      <c r="E682" t="s">
        <v>2219</v>
      </c>
      <c r="F682" t="s">
        <v>2220</v>
      </c>
      <c r="G682" t="s">
        <v>2221</v>
      </c>
      <c r="H682" t="s">
        <v>2222</v>
      </c>
      <c r="I682" t="s">
        <v>2223</v>
      </c>
      <c r="J682" t="s">
        <v>2224</v>
      </c>
      <c r="K682" t="s">
        <v>2225</v>
      </c>
      <c r="L682" t="s">
        <v>2226</v>
      </c>
      <c r="M682" t="s">
        <v>2227</v>
      </c>
      <c r="N682" t="s">
        <v>2228</v>
      </c>
      <c r="O682" t="s">
        <v>2229</v>
      </c>
      <c r="P682" t="s">
        <v>2230</v>
      </c>
      <c r="Q682" t="s">
        <v>2231</v>
      </c>
      <c r="R682" t="s">
        <v>2232</v>
      </c>
      <c r="S682" t="s">
        <v>2233</v>
      </c>
      <c r="T682" t="s">
        <v>2234</v>
      </c>
      <c r="U682" t="s">
        <v>2235</v>
      </c>
      <c r="V682" t="s">
        <v>2236</v>
      </c>
      <c r="W682" t="s">
        <v>2237</v>
      </c>
      <c r="X682" t="s">
        <v>2238</v>
      </c>
      <c r="Y682" t="s">
        <v>2239</v>
      </c>
      <c r="Z682" t="s">
        <v>2240</v>
      </c>
      <c r="AA682" t="s">
        <v>2241</v>
      </c>
      <c r="AB682" t="s">
        <v>2242</v>
      </c>
      <c r="AC682" t="s">
        <v>2243</v>
      </c>
      <c r="AD682" t="s">
        <v>2244</v>
      </c>
      <c r="AE682" t="s">
        <v>2245</v>
      </c>
      <c r="AF682" t="s">
        <v>2246</v>
      </c>
      <c r="AG682" t="s">
        <v>2247</v>
      </c>
      <c r="AH682" t="s">
        <v>2248</v>
      </c>
      <c r="AI682" t="s">
        <v>2249</v>
      </c>
      <c r="AJ682" t="s">
        <v>2250</v>
      </c>
      <c r="AK682" t="s">
        <v>2251</v>
      </c>
      <c r="AL682" t="s">
        <v>2252</v>
      </c>
    </row>
    <row r="683" spans="1:38">
      <c r="A683" t="str">
        <f t="shared" si="51"/>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3" s="4" t="s">
        <v>1735</v>
      </c>
      <c r="C683" t="s">
        <v>2217</v>
      </c>
      <c r="D683" t="s">
        <v>2218</v>
      </c>
      <c r="E683" t="s">
        <v>2219</v>
      </c>
      <c r="F683" t="s">
        <v>2220</v>
      </c>
      <c r="G683" t="s">
        <v>2221</v>
      </c>
      <c r="H683" t="s">
        <v>2222</v>
      </c>
      <c r="I683" t="s">
        <v>2223</v>
      </c>
      <c r="J683" t="s">
        <v>2224</v>
      </c>
      <c r="K683" t="s">
        <v>2225</v>
      </c>
      <c r="L683" t="s">
        <v>2226</v>
      </c>
      <c r="M683" t="s">
        <v>2227</v>
      </c>
      <c r="N683" t="s">
        <v>2228</v>
      </c>
      <c r="O683" t="s">
        <v>2229</v>
      </c>
      <c r="P683" t="s">
        <v>2230</v>
      </c>
      <c r="Q683" t="s">
        <v>2231</v>
      </c>
      <c r="R683" t="s">
        <v>2232</v>
      </c>
      <c r="S683" t="s">
        <v>2233</v>
      </c>
      <c r="T683" t="s">
        <v>2234</v>
      </c>
      <c r="U683" t="s">
        <v>2235</v>
      </c>
      <c r="V683" t="s">
        <v>2236</v>
      </c>
      <c r="W683" t="s">
        <v>2237</v>
      </c>
      <c r="X683" t="s">
        <v>2238</v>
      </c>
      <c r="Y683" t="s">
        <v>2239</v>
      </c>
      <c r="Z683" t="s">
        <v>2240</v>
      </c>
      <c r="AA683" t="s">
        <v>2241</v>
      </c>
      <c r="AB683" t="s">
        <v>2242</v>
      </c>
      <c r="AC683" t="s">
        <v>2243</v>
      </c>
      <c r="AD683" t="s">
        <v>2244</v>
      </c>
      <c r="AE683" t="s">
        <v>2245</v>
      </c>
      <c r="AF683" t="s">
        <v>2246</v>
      </c>
      <c r="AG683" t="s">
        <v>2247</v>
      </c>
      <c r="AH683" t="s">
        <v>2248</v>
      </c>
      <c r="AI683" t="s">
        <v>2249</v>
      </c>
      <c r="AJ683" t="s">
        <v>2250</v>
      </c>
      <c r="AK683" t="s">
        <v>2251</v>
      </c>
      <c r="AL683" t="s">
        <v>2252</v>
      </c>
    </row>
    <row r="684" spans="1:38">
      <c r="A684"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4" s="4" t="s">
        <v>1736</v>
      </c>
      <c r="C684" t="s">
        <v>2253</v>
      </c>
      <c r="D684" t="s">
        <v>2254</v>
      </c>
      <c r="E684" t="s">
        <v>2255</v>
      </c>
      <c r="F684" t="s">
        <v>2256</v>
      </c>
      <c r="G684" t="s">
        <v>2257</v>
      </c>
      <c r="H684" t="s">
        <v>2258</v>
      </c>
      <c r="I684" t="s">
        <v>2259</v>
      </c>
      <c r="J684" t="s">
        <v>2260</v>
      </c>
      <c r="K684" t="s">
        <v>2261</v>
      </c>
      <c r="L684" t="s">
        <v>2262</v>
      </c>
      <c r="M684" t="s">
        <v>2263</v>
      </c>
      <c r="N684" t="s">
        <v>2264</v>
      </c>
      <c r="O684" t="s">
        <v>2265</v>
      </c>
      <c r="P684" t="s">
        <v>2266</v>
      </c>
      <c r="Q684" t="s">
        <v>2267</v>
      </c>
      <c r="R684" t="s">
        <v>2268</v>
      </c>
      <c r="S684" t="s">
        <v>2269</v>
      </c>
      <c r="T684" t="s">
        <v>2270</v>
      </c>
      <c r="U684" t="s">
        <v>2271</v>
      </c>
      <c r="V684" t="s">
        <v>2272</v>
      </c>
      <c r="W684" t="s">
        <v>2273</v>
      </c>
      <c r="X684" t="s">
        <v>2274</v>
      </c>
      <c r="Y684" t="s">
        <v>2275</v>
      </c>
      <c r="Z684" t="s">
        <v>2276</v>
      </c>
      <c r="AA684" t="s">
        <v>2277</v>
      </c>
      <c r="AB684" t="s">
        <v>2278</v>
      </c>
      <c r="AC684" t="s">
        <v>2279</v>
      </c>
      <c r="AD684" t="s">
        <v>2280</v>
      </c>
      <c r="AE684" t="s">
        <v>2281</v>
      </c>
      <c r="AF684" t="s">
        <v>2282</v>
      </c>
      <c r="AG684" t="s">
        <v>2283</v>
      </c>
      <c r="AH684" t="s">
        <v>2284</v>
      </c>
      <c r="AI684" t="s">
        <v>2153</v>
      </c>
      <c r="AJ684" t="s">
        <v>2154</v>
      </c>
      <c r="AK684" t="s">
        <v>2155</v>
      </c>
      <c r="AL684" t="s">
        <v>2156</v>
      </c>
    </row>
    <row r="685" spans="1:38">
      <c r="A685"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5" s="4" t="s">
        <v>1736</v>
      </c>
      <c r="C685" t="s">
        <v>2253</v>
      </c>
      <c r="D685" t="s">
        <v>2254</v>
      </c>
      <c r="E685" t="s">
        <v>2255</v>
      </c>
      <c r="F685" t="s">
        <v>2256</v>
      </c>
      <c r="G685" t="s">
        <v>2257</v>
      </c>
      <c r="H685" t="s">
        <v>2258</v>
      </c>
      <c r="I685" t="s">
        <v>2259</v>
      </c>
      <c r="J685" t="s">
        <v>2260</v>
      </c>
      <c r="K685" t="s">
        <v>2261</v>
      </c>
      <c r="L685" t="s">
        <v>2262</v>
      </c>
      <c r="M685" t="s">
        <v>2263</v>
      </c>
      <c r="N685" t="s">
        <v>2264</v>
      </c>
      <c r="O685" t="s">
        <v>2265</v>
      </c>
      <c r="P685" t="s">
        <v>2266</v>
      </c>
      <c r="Q685" t="s">
        <v>2267</v>
      </c>
      <c r="R685" t="s">
        <v>2268</v>
      </c>
      <c r="S685" t="s">
        <v>2269</v>
      </c>
      <c r="T685" t="s">
        <v>2270</v>
      </c>
      <c r="U685" t="s">
        <v>2271</v>
      </c>
      <c r="V685" t="s">
        <v>2272</v>
      </c>
      <c r="W685" t="s">
        <v>2273</v>
      </c>
      <c r="X685" t="s">
        <v>2274</v>
      </c>
      <c r="Y685" t="s">
        <v>2275</v>
      </c>
      <c r="Z685" t="s">
        <v>2276</v>
      </c>
      <c r="AA685" t="s">
        <v>2277</v>
      </c>
      <c r="AB685" t="s">
        <v>2278</v>
      </c>
      <c r="AC685" t="s">
        <v>2279</v>
      </c>
      <c r="AD685" t="s">
        <v>2280</v>
      </c>
      <c r="AE685" t="s">
        <v>2281</v>
      </c>
      <c r="AF685" t="s">
        <v>2282</v>
      </c>
      <c r="AG685" t="s">
        <v>2283</v>
      </c>
      <c r="AH685" t="s">
        <v>2284</v>
      </c>
      <c r="AI685" t="s">
        <v>2153</v>
      </c>
      <c r="AJ685" t="s">
        <v>2154</v>
      </c>
      <c r="AK685" t="s">
        <v>2155</v>
      </c>
      <c r="AL685" t="s">
        <v>2156</v>
      </c>
    </row>
    <row r="686" spans="1:38">
      <c r="A686"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6" s="4" t="s">
        <v>1736</v>
      </c>
      <c r="C686" t="s">
        <v>2253</v>
      </c>
      <c r="D686" t="s">
        <v>2254</v>
      </c>
      <c r="E686" t="s">
        <v>2255</v>
      </c>
      <c r="F686" t="s">
        <v>2256</v>
      </c>
      <c r="G686" t="s">
        <v>2257</v>
      </c>
      <c r="H686" t="s">
        <v>2258</v>
      </c>
      <c r="I686" t="s">
        <v>2259</v>
      </c>
      <c r="J686" t="s">
        <v>2260</v>
      </c>
      <c r="K686" t="s">
        <v>2261</v>
      </c>
      <c r="L686" t="s">
        <v>2262</v>
      </c>
      <c r="M686" t="s">
        <v>2263</v>
      </c>
      <c r="N686" t="s">
        <v>2264</v>
      </c>
      <c r="O686" t="s">
        <v>2265</v>
      </c>
      <c r="P686" t="s">
        <v>2266</v>
      </c>
      <c r="Q686" t="s">
        <v>2267</v>
      </c>
      <c r="R686" t="s">
        <v>2268</v>
      </c>
      <c r="S686" t="s">
        <v>2269</v>
      </c>
      <c r="T686" t="s">
        <v>2270</v>
      </c>
      <c r="U686" t="s">
        <v>2271</v>
      </c>
      <c r="V686" t="s">
        <v>2272</v>
      </c>
      <c r="W686" t="s">
        <v>2273</v>
      </c>
      <c r="X686" t="s">
        <v>2274</v>
      </c>
      <c r="Y686" t="s">
        <v>2275</v>
      </c>
      <c r="Z686" t="s">
        <v>2276</v>
      </c>
      <c r="AA686" t="s">
        <v>2277</v>
      </c>
      <c r="AB686" t="s">
        <v>2278</v>
      </c>
      <c r="AC686" t="s">
        <v>2279</v>
      </c>
      <c r="AD686" t="s">
        <v>2280</v>
      </c>
      <c r="AE686" t="s">
        <v>2281</v>
      </c>
      <c r="AF686" t="s">
        <v>2282</v>
      </c>
      <c r="AG686" t="s">
        <v>2283</v>
      </c>
      <c r="AH686" t="s">
        <v>2284</v>
      </c>
      <c r="AI686" t="s">
        <v>2153</v>
      </c>
      <c r="AJ686" t="s">
        <v>2154</v>
      </c>
      <c r="AK686" t="s">
        <v>2155</v>
      </c>
      <c r="AL686" t="s">
        <v>2156</v>
      </c>
    </row>
    <row r="687" spans="1:38">
      <c r="A687"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7" s="4" t="s">
        <v>1736</v>
      </c>
      <c r="C687" t="s">
        <v>2253</v>
      </c>
      <c r="D687" t="s">
        <v>2254</v>
      </c>
      <c r="E687" t="s">
        <v>2255</v>
      </c>
      <c r="F687" t="s">
        <v>2256</v>
      </c>
      <c r="G687" t="s">
        <v>2257</v>
      </c>
      <c r="H687" t="s">
        <v>2258</v>
      </c>
      <c r="I687" t="s">
        <v>2259</v>
      </c>
      <c r="J687" t="s">
        <v>2260</v>
      </c>
      <c r="K687" t="s">
        <v>2261</v>
      </c>
      <c r="L687" t="s">
        <v>2262</v>
      </c>
      <c r="M687" t="s">
        <v>2263</v>
      </c>
      <c r="N687" t="s">
        <v>2264</v>
      </c>
      <c r="O687" t="s">
        <v>2265</v>
      </c>
      <c r="P687" t="s">
        <v>2266</v>
      </c>
      <c r="Q687" t="s">
        <v>2267</v>
      </c>
      <c r="R687" t="s">
        <v>2268</v>
      </c>
      <c r="S687" t="s">
        <v>2269</v>
      </c>
      <c r="T687" t="s">
        <v>2270</v>
      </c>
      <c r="U687" t="s">
        <v>2271</v>
      </c>
      <c r="V687" t="s">
        <v>2272</v>
      </c>
      <c r="W687" t="s">
        <v>2273</v>
      </c>
      <c r="X687" t="s">
        <v>2274</v>
      </c>
      <c r="Y687" t="s">
        <v>2275</v>
      </c>
      <c r="Z687" t="s">
        <v>2276</v>
      </c>
      <c r="AA687" t="s">
        <v>2277</v>
      </c>
      <c r="AB687" t="s">
        <v>2278</v>
      </c>
      <c r="AC687" t="s">
        <v>2279</v>
      </c>
      <c r="AD687" t="s">
        <v>2280</v>
      </c>
      <c r="AE687" t="s">
        <v>2281</v>
      </c>
      <c r="AF687" t="s">
        <v>2282</v>
      </c>
      <c r="AG687" t="s">
        <v>2283</v>
      </c>
      <c r="AH687" t="s">
        <v>2284</v>
      </c>
      <c r="AI687" t="s">
        <v>2153</v>
      </c>
      <c r="AJ687" t="s">
        <v>2154</v>
      </c>
      <c r="AK687" t="s">
        <v>2155</v>
      </c>
      <c r="AL687" t="s">
        <v>2156</v>
      </c>
    </row>
    <row r="688" spans="1:38">
      <c r="A688"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8" s="4" t="s">
        <v>1736</v>
      </c>
      <c r="C688" t="s">
        <v>2253</v>
      </c>
      <c r="D688" t="s">
        <v>2254</v>
      </c>
      <c r="E688" t="s">
        <v>2255</v>
      </c>
      <c r="F688" t="s">
        <v>2256</v>
      </c>
      <c r="G688" t="s">
        <v>2257</v>
      </c>
      <c r="H688" t="s">
        <v>2258</v>
      </c>
      <c r="I688" t="s">
        <v>2259</v>
      </c>
      <c r="J688" t="s">
        <v>2260</v>
      </c>
      <c r="K688" t="s">
        <v>2261</v>
      </c>
      <c r="L688" t="s">
        <v>2262</v>
      </c>
      <c r="M688" t="s">
        <v>2263</v>
      </c>
      <c r="N688" t="s">
        <v>2264</v>
      </c>
      <c r="O688" t="s">
        <v>2265</v>
      </c>
      <c r="P688" t="s">
        <v>2266</v>
      </c>
      <c r="Q688" t="s">
        <v>2267</v>
      </c>
      <c r="R688" t="s">
        <v>2268</v>
      </c>
      <c r="S688" t="s">
        <v>2269</v>
      </c>
      <c r="T688" t="s">
        <v>2270</v>
      </c>
      <c r="U688" t="s">
        <v>2271</v>
      </c>
      <c r="V688" t="s">
        <v>2272</v>
      </c>
      <c r="W688" t="s">
        <v>2273</v>
      </c>
      <c r="X688" t="s">
        <v>2274</v>
      </c>
      <c r="Y688" t="s">
        <v>2275</v>
      </c>
      <c r="Z688" t="s">
        <v>2276</v>
      </c>
      <c r="AA688" t="s">
        <v>2277</v>
      </c>
      <c r="AB688" t="s">
        <v>2278</v>
      </c>
      <c r="AC688" t="s">
        <v>2279</v>
      </c>
      <c r="AD688" t="s">
        <v>2280</v>
      </c>
      <c r="AE688" t="s">
        <v>2281</v>
      </c>
      <c r="AF688" t="s">
        <v>2282</v>
      </c>
      <c r="AG688" t="s">
        <v>2283</v>
      </c>
      <c r="AH688" t="s">
        <v>2284</v>
      </c>
      <c r="AI688" t="s">
        <v>2153</v>
      </c>
      <c r="AJ688" t="s">
        <v>2154</v>
      </c>
      <c r="AK688" t="s">
        <v>2155</v>
      </c>
      <c r="AL688" t="s">
        <v>2156</v>
      </c>
    </row>
    <row r="689" spans="1:38">
      <c r="A689"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9" s="4" t="s">
        <v>1736</v>
      </c>
      <c r="C689" t="s">
        <v>2253</v>
      </c>
      <c r="D689" t="s">
        <v>2254</v>
      </c>
      <c r="E689" t="s">
        <v>2255</v>
      </c>
      <c r="F689" t="s">
        <v>2256</v>
      </c>
      <c r="G689" t="s">
        <v>2257</v>
      </c>
      <c r="H689" t="s">
        <v>2258</v>
      </c>
      <c r="I689" t="s">
        <v>2259</v>
      </c>
      <c r="J689" t="s">
        <v>2260</v>
      </c>
      <c r="K689" t="s">
        <v>2261</v>
      </c>
      <c r="L689" t="s">
        <v>2262</v>
      </c>
      <c r="M689" t="s">
        <v>2263</v>
      </c>
      <c r="N689" t="s">
        <v>2264</v>
      </c>
      <c r="O689" t="s">
        <v>2265</v>
      </c>
      <c r="P689" t="s">
        <v>2266</v>
      </c>
      <c r="Q689" t="s">
        <v>2267</v>
      </c>
      <c r="R689" t="s">
        <v>2268</v>
      </c>
      <c r="S689" t="s">
        <v>2269</v>
      </c>
      <c r="T689" t="s">
        <v>2270</v>
      </c>
      <c r="U689" t="s">
        <v>2271</v>
      </c>
      <c r="V689" t="s">
        <v>2272</v>
      </c>
      <c r="W689" t="s">
        <v>2273</v>
      </c>
      <c r="X689" t="s">
        <v>2274</v>
      </c>
      <c r="Y689" t="s">
        <v>2275</v>
      </c>
      <c r="Z689" t="s">
        <v>2276</v>
      </c>
      <c r="AA689" t="s">
        <v>2277</v>
      </c>
      <c r="AB689" t="s">
        <v>2278</v>
      </c>
      <c r="AC689" t="s">
        <v>2279</v>
      </c>
      <c r="AD689" t="s">
        <v>2280</v>
      </c>
      <c r="AE689" t="s">
        <v>2281</v>
      </c>
      <c r="AF689" t="s">
        <v>2282</v>
      </c>
      <c r="AG689" t="s">
        <v>2283</v>
      </c>
      <c r="AH689" t="s">
        <v>2284</v>
      </c>
      <c r="AI689" t="s">
        <v>2153</v>
      </c>
      <c r="AJ689" t="s">
        <v>2154</v>
      </c>
      <c r="AK689" t="s">
        <v>2155</v>
      </c>
      <c r="AL689" t="s">
        <v>2156</v>
      </c>
    </row>
    <row r="690" spans="1:38">
      <c r="A690"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0" s="4" t="s">
        <v>1736</v>
      </c>
      <c r="C690" t="s">
        <v>2253</v>
      </c>
      <c r="D690" t="s">
        <v>2254</v>
      </c>
      <c r="E690" t="s">
        <v>2255</v>
      </c>
      <c r="F690" t="s">
        <v>2256</v>
      </c>
      <c r="G690" t="s">
        <v>2257</v>
      </c>
      <c r="H690" t="s">
        <v>2258</v>
      </c>
      <c r="I690" t="s">
        <v>2259</v>
      </c>
      <c r="J690" t="s">
        <v>2260</v>
      </c>
      <c r="K690" t="s">
        <v>2261</v>
      </c>
      <c r="L690" t="s">
        <v>2262</v>
      </c>
      <c r="M690" t="s">
        <v>2263</v>
      </c>
      <c r="N690" t="s">
        <v>2264</v>
      </c>
      <c r="O690" t="s">
        <v>2265</v>
      </c>
      <c r="P690" t="s">
        <v>2266</v>
      </c>
      <c r="Q690" t="s">
        <v>2267</v>
      </c>
      <c r="R690" t="s">
        <v>2268</v>
      </c>
      <c r="S690" t="s">
        <v>2269</v>
      </c>
      <c r="T690" t="s">
        <v>2270</v>
      </c>
      <c r="U690" t="s">
        <v>2271</v>
      </c>
      <c r="V690" t="s">
        <v>2272</v>
      </c>
      <c r="W690" t="s">
        <v>2273</v>
      </c>
      <c r="X690" t="s">
        <v>2274</v>
      </c>
      <c r="Y690" t="s">
        <v>2275</v>
      </c>
      <c r="Z690" t="s">
        <v>2276</v>
      </c>
      <c r="AA690" t="s">
        <v>2277</v>
      </c>
      <c r="AB690" t="s">
        <v>2278</v>
      </c>
      <c r="AC690" t="s">
        <v>2279</v>
      </c>
      <c r="AD690" t="s">
        <v>2280</v>
      </c>
      <c r="AE690" t="s">
        <v>2281</v>
      </c>
      <c r="AF690" t="s">
        <v>2282</v>
      </c>
      <c r="AG690" t="s">
        <v>2283</v>
      </c>
      <c r="AH690" t="s">
        <v>2284</v>
      </c>
      <c r="AI690" t="s">
        <v>2153</v>
      </c>
      <c r="AJ690" t="s">
        <v>2154</v>
      </c>
      <c r="AK690" t="s">
        <v>2155</v>
      </c>
      <c r="AL690" t="s">
        <v>2156</v>
      </c>
    </row>
    <row r="691" spans="1:38">
      <c r="A691"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1" s="4" t="s">
        <v>1736</v>
      </c>
      <c r="C691" t="s">
        <v>2253</v>
      </c>
      <c r="D691" t="s">
        <v>2254</v>
      </c>
      <c r="E691" t="s">
        <v>2255</v>
      </c>
      <c r="F691" t="s">
        <v>2256</v>
      </c>
      <c r="G691" t="s">
        <v>2257</v>
      </c>
      <c r="H691" t="s">
        <v>2258</v>
      </c>
      <c r="I691" t="s">
        <v>2259</v>
      </c>
      <c r="J691" t="s">
        <v>2260</v>
      </c>
      <c r="K691" t="s">
        <v>2261</v>
      </c>
      <c r="L691" t="s">
        <v>2262</v>
      </c>
      <c r="M691" t="s">
        <v>2263</v>
      </c>
      <c r="N691" t="s">
        <v>2264</v>
      </c>
      <c r="O691" t="s">
        <v>2265</v>
      </c>
      <c r="P691" t="s">
        <v>2266</v>
      </c>
      <c r="Q691" t="s">
        <v>2267</v>
      </c>
      <c r="R691" t="s">
        <v>2268</v>
      </c>
      <c r="S691" t="s">
        <v>2269</v>
      </c>
      <c r="T691" t="s">
        <v>2270</v>
      </c>
      <c r="U691" t="s">
        <v>2271</v>
      </c>
      <c r="V691" t="s">
        <v>2272</v>
      </c>
      <c r="W691" t="s">
        <v>2273</v>
      </c>
      <c r="X691" t="s">
        <v>2274</v>
      </c>
      <c r="Y691" t="s">
        <v>2275</v>
      </c>
      <c r="Z691" t="s">
        <v>2276</v>
      </c>
      <c r="AA691" t="s">
        <v>2277</v>
      </c>
      <c r="AB691" t="s">
        <v>2278</v>
      </c>
      <c r="AC691" t="s">
        <v>2279</v>
      </c>
      <c r="AD691" t="s">
        <v>2280</v>
      </c>
      <c r="AE691" t="s">
        <v>2281</v>
      </c>
      <c r="AF691" t="s">
        <v>2282</v>
      </c>
      <c r="AG691" t="s">
        <v>2283</v>
      </c>
      <c r="AH691" t="s">
        <v>2284</v>
      </c>
      <c r="AI691" t="s">
        <v>2153</v>
      </c>
      <c r="AJ691" t="s">
        <v>2154</v>
      </c>
      <c r="AK691" t="s">
        <v>2155</v>
      </c>
      <c r="AL691" t="s">
        <v>2156</v>
      </c>
    </row>
    <row r="692" spans="1:38">
      <c r="A692"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2" s="4" t="s">
        <v>1736</v>
      </c>
      <c r="C692" t="s">
        <v>2253</v>
      </c>
      <c r="D692" t="s">
        <v>2254</v>
      </c>
      <c r="E692" t="s">
        <v>2255</v>
      </c>
      <c r="F692" t="s">
        <v>2256</v>
      </c>
      <c r="G692" t="s">
        <v>2257</v>
      </c>
      <c r="H692" t="s">
        <v>2258</v>
      </c>
      <c r="I692" t="s">
        <v>2259</v>
      </c>
      <c r="J692" t="s">
        <v>2260</v>
      </c>
      <c r="K692" t="s">
        <v>2261</v>
      </c>
      <c r="L692" t="s">
        <v>2262</v>
      </c>
      <c r="M692" t="s">
        <v>2263</v>
      </c>
      <c r="N692" t="s">
        <v>2264</v>
      </c>
      <c r="O692" t="s">
        <v>2265</v>
      </c>
      <c r="P692" t="s">
        <v>2266</v>
      </c>
      <c r="Q692" t="s">
        <v>2267</v>
      </c>
      <c r="R692" t="s">
        <v>2268</v>
      </c>
      <c r="S692" t="s">
        <v>2269</v>
      </c>
      <c r="T692" t="s">
        <v>2270</v>
      </c>
      <c r="U692" t="s">
        <v>2271</v>
      </c>
      <c r="V692" t="s">
        <v>2272</v>
      </c>
      <c r="W692" t="s">
        <v>2273</v>
      </c>
      <c r="X692" t="s">
        <v>2274</v>
      </c>
      <c r="Y692" t="s">
        <v>2275</v>
      </c>
      <c r="Z692" t="s">
        <v>2276</v>
      </c>
      <c r="AA692" t="s">
        <v>2277</v>
      </c>
      <c r="AB692" t="s">
        <v>2278</v>
      </c>
      <c r="AC692" t="s">
        <v>2279</v>
      </c>
      <c r="AD692" t="s">
        <v>2280</v>
      </c>
      <c r="AE692" t="s">
        <v>2281</v>
      </c>
      <c r="AF692" t="s">
        <v>2282</v>
      </c>
      <c r="AG692" t="s">
        <v>2283</v>
      </c>
      <c r="AH692" t="s">
        <v>2284</v>
      </c>
      <c r="AI692" t="s">
        <v>2153</v>
      </c>
      <c r="AJ692" t="s">
        <v>2154</v>
      </c>
      <c r="AK692" t="s">
        <v>2155</v>
      </c>
      <c r="AL692" t="s">
        <v>2156</v>
      </c>
    </row>
    <row r="693" spans="1:38">
      <c r="A693"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3" s="4" t="s">
        <v>1736</v>
      </c>
      <c r="C693" t="s">
        <v>2253</v>
      </c>
      <c r="D693" t="s">
        <v>2254</v>
      </c>
      <c r="E693" t="s">
        <v>2255</v>
      </c>
      <c r="F693" t="s">
        <v>2256</v>
      </c>
      <c r="G693" t="s">
        <v>2257</v>
      </c>
      <c r="H693" t="s">
        <v>2258</v>
      </c>
      <c r="I693" t="s">
        <v>2259</v>
      </c>
      <c r="J693" t="s">
        <v>2260</v>
      </c>
      <c r="K693" t="s">
        <v>2261</v>
      </c>
      <c r="L693" t="s">
        <v>2262</v>
      </c>
      <c r="M693" t="s">
        <v>2263</v>
      </c>
      <c r="N693" t="s">
        <v>2264</v>
      </c>
      <c r="O693" t="s">
        <v>2265</v>
      </c>
      <c r="P693" t="s">
        <v>2266</v>
      </c>
      <c r="Q693" t="s">
        <v>2267</v>
      </c>
      <c r="R693" t="s">
        <v>2268</v>
      </c>
      <c r="S693" t="s">
        <v>2269</v>
      </c>
      <c r="T693" t="s">
        <v>2270</v>
      </c>
      <c r="U693" t="s">
        <v>2271</v>
      </c>
      <c r="V693" t="s">
        <v>2272</v>
      </c>
      <c r="W693" t="s">
        <v>2273</v>
      </c>
      <c r="X693" t="s">
        <v>2274</v>
      </c>
      <c r="Y693" t="s">
        <v>2275</v>
      </c>
      <c r="Z693" t="s">
        <v>2276</v>
      </c>
      <c r="AA693" t="s">
        <v>2277</v>
      </c>
      <c r="AB693" t="s">
        <v>2278</v>
      </c>
      <c r="AC693" t="s">
        <v>2279</v>
      </c>
      <c r="AD693" t="s">
        <v>2280</v>
      </c>
      <c r="AE693" t="s">
        <v>2281</v>
      </c>
      <c r="AF693" t="s">
        <v>2282</v>
      </c>
      <c r="AG693" t="s">
        <v>2283</v>
      </c>
      <c r="AH693" t="s">
        <v>2284</v>
      </c>
      <c r="AI693" t="s">
        <v>2153</v>
      </c>
      <c r="AJ693" t="s">
        <v>2154</v>
      </c>
      <c r="AK693" t="s">
        <v>2155</v>
      </c>
      <c r="AL693" t="s">
        <v>2156</v>
      </c>
    </row>
    <row r="694" spans="1:38">
      <c r="A694"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4" s="4" t="s">
        <v>1736</v>
      </c>
      <c r="C694" t="s">
        <v>2253</v>
      </c>
      <c r="D694" t="s">
        <v>2254</v>
      </c>
      <c r="E694" t="s">
        <v>2255</v>
      </c>
      <c r="F694" t="s">
        <v>2256</v>
      </c>
      <c r="G694" t="s">
        <v>2257</v>
      </c>
      <c r="H694" t="s">
        <v>2258</v>
      </c>
      <c r="I694" t="s">
        <v>2259</v>
      </c>
      <c r="J694" t="s">
        <v>2260</v>
      </c>
      <c r="K694" t="s">
        <v>2261</v>
      </c>
      <c r="L694" t="s">
        <v>2262</v>
      </c>
      <c r="M694" t="s">
        <v>2263</v>
      </c>
      <c r="N694" t="s">
        <v>2264</v>
      </c>
      <c r="O694" t="s">
        <v>2265</v>
      </c>
      <c r="P694" t="s">
        <v>2266</v>
      </c>
      <c r="Q694" t="s">
        <v>2267</v>
      </c>
      <c r="R694" t="s">
        <v>2268</v>
      </c>
      <c r="S694" t="s">
        <v>2269</v>
      </c>
      <c r="T694" t="s">
        <v>2270</v>
      </c>
      <c r="U694" t="s">
        <v>2271</v>
      </c>
      <c r="V694" t="s">
        <v>2272</v>
      </c>
      <c r="W694" t="s">
        <v>2273</v>
      </c>
      <c r="X694" t="s">
        <v>2274</v>
      </c>
      <c r="Y694" t="s">
        <v>2275</v>
      </c>
      <c r="Z694" t="s">
        <v>2276</v>
      </c>
      <c r="AA694" t="s">
        <v>2277</v>
      </c>
      <c r="AB694" t="s">
        <v>2278</v>
      </c>
      <c r="AC694" t="s">
        <v>2279</v>
      </c>
      <c r="AD694" t="s">
        <v>2280</v>
      </c>
      <c r="AE694" t="s">
        <v>2281</v>
      </c>
      <c r="AF694" t="s">
        <v>2282</v>
      </c>
      <c r="AG694" t="s">
        <v>2283</v>
      </c>
      <c r="AH694" t="s">
        <v>2284</v>
      </c>
      <c r="AI694" t="s">
        <v>2153</v>
      </c>
      <c r="AJ694" t="s">
        <v>2154</v>
      </c>
      <c r="AK694" t="s">
        <v>2155</v>
      </c>
      <c r="AL694" t="s">
        <v>2156</v>
      </c>
    </row>
    <row r="695" spans="1:38">
      <c r="A695"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5" s="4" t="s">
        <v>1736</v>
      </c>
      <c r="C695" t="s">
        <v>2253</v>
      </c>
      <c r="D695" t="s">
        <v>2254</v>
      </c>
      <c r="E695" t="s">
        <v>2255</v>
      </c>
      <c r="F695" t="s">
        <v>2256</v>
      </c>
      <c r="G695" t="s">
        <v>2257</v>
      </c>
      <c r="H695" t="s">
        <v>2258</v>
      </c>
      <c r="I695" t="s">
        <v>2259</v>
      </c>
      <c r="J695" t="s">
        <v>2260</v>
      </c>
      <c r="K695" t="s">
        <v>2261</v>
      </c>
      <c r="L695" t="s">
        <v>2262</v>
      </c>
      <c r="M695" t="s">
        <v>2263</v>
      </c>
      <c r="N695" t="s">
        <v>2264</v>
      </c>
      <c r="O695" t="s">
        <v>2265</v>
      </c>
      <c r="P695" t="s">
        <v>2266</v>
      </c>
      <c r="Q695" t="s">
        <v>2267</v>
      </c>
      <c r="R695" t="s">
        <v>2268</v>
      </c>
      <c r="S695" t="s">
        <v>2269</v>
      </c>
      <c r="T695" t="s">
        <v>2270</v>
      </c>
      <c r="U695" t="s">
        <v>2271</v>
      </c>
      <c r="V695" t="s">
        <v>2272</v>
      </c>
      <c r="W695" t="s">
        <v>2273</v>
      </c>
      <c r="X695" t="s">
        <v>2274</v>
      </c>
      <c r="Y695" t="s">
        <v>2275</v>
      </c>
      <c r="Z695" t="s">
        <v>2276</v>
      </c>
      <c r="AA695" t="s">
        <v>2277</v>
      </c>
      <c r="AB695" t="s">
        <v>2278</v>
      </c>
      <c r="AC695" t="s">
        <v>2279</v>
      </c>
      <c r="AD695" t="s">
        <v>2280</v>
      </c>
      <c r="AE695" t="s">
        <v>2281</v>
      </c>
      <c r="AF695" t="s">
        <v>2282</v>
      </c>
      <c r="AG695" t="s">
        <v>2283</v>
      </c>
      <c r="AH695" t="s">
        <v>2284</v>
      </c>
      <c r="AI695" t="s">
        <v>2153</v>
      </c>
      <c r="AJ695" t="s">
        <v>2154</v>
      </c>
      <c r="AK695" t="s">
        <v>2155</v>
      </c>
      <c r="AL695" t="s">
        <v>2156</v>
      </c>
    </row>
    <row r="696" spans="1:38">
      <c r="A696" t="str">
        <f t="shared" si="51"/>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6" s="4" t="s">
        <v>1736</v>
      </c>
      <c r="C696" t="s">
        <v>2253</v>
      </c>
      <c r="D696" t="s">
        <v>2254</v>
      </c>
      <c r="E696" t="s">
        <v>2255</v>
      </c>
      <c r="F696" t="s">
        <v>2256</v>
      </c>
      <c r="G696" t="s">
        <v>2257</v>
      </c>
      <c r="H696" t="s">
        <v>2258</v>
      </c>
      <c r="I696" t="s">
        <v>2259</v>
      </c>
      <c r="J696" t="s">
        <v>2260</v>
      </c>
      <c r="K696" t="s">
        <v>2261</v>
      </c>
      <c r="L696" t="s">
        <v>2262</v>
      </c>
      <c r="M696" t="s">
        <v>2263</v>
      </c>
      <c r="N696" t="s">
        <v>2264</v>
      </c>
      <c r="O696" t="s">
        <v>2265</v>
      </c>
      <c r="P696" t="s">
        <v>2266</v>
      </c>
      <c r="Q696" t="s">
        <v>2267</v>
      </c>
      <c r="R696" t="s">
        <v>2268</v>
      </c>
      <c r="S696" t="s">
        <v>2269</v>
      </c>
      <c r="T696" t="s">
        <v>2270</v>
      </c>
      <c r="U696" t="s">
        <v>2271</v>
      </c>
      <c r="V696" t="s">
        <v>2272</v>
      </c>
      <c r="W696" t="s">
        <v>2273</v>
      </c>
      <c r="X696" t="s">
        <v>2274</v>
      </c>
      <c r="Y696" t="s">
        <v>2275</v>
      </c>
      <c r="Z696" t="s">
        <v>2276</v>
      </c>
      <c r="AA696" t="s">
        <v>2277</v>
      </c>
      <c r="AB696" t="s">
        <v>2278</v>
      </c>
      <c r="AC696" t="s">
        <v>2279</v>
      </c>
      <c r="AD696" t="s">
        <v>2280</v>
      </c>
      <c r="AE696" t="s">
        <v>2281</v>
      </c>
      <c r="AF696" t="s">
        <v>2282</v>
      </c>
      <c r="AG696" t="s">
        <v>2283</v>
      </c>
      <c r="AH696" t="s">
        <v>2284</v>
      </c>
      <c r="AI696" t="s">
        <v>2153</v>
      </c>
      <c r="AJ696" t="s">
        <v>2154</v>
      </c>
      <c r="AK696" t="s">
        <v>2155</v>
      </c>
      <c r="AL696" t="s">
        <v>2156</v>
      </c>
    </row>
    <row r="697" spans="1:38">
      <c r="A697"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7" s="4" t="s">
        <v>1737</v>
      </c>
      <c r="C697" t="s">
        <v>2285</v>
      </c>
      <c r="D697" t="s">
        <v>2286</v>
      </c>
      <c r="E697" t="s">
        <v>2287</v>
      </c>
      <c r="F697" t="s">
        <v>2288</v>
      </c>
      <c r="G697" t="s">
        <v>2289</v>
      </c>
      <c r="H697" t="s">
        <v>2290</v>
      </c>
      <c r="I697" t="s">
        <v>2291</v>
      </c>
      <c r="J697" t="s">
        <v>2292</v>
      </c>
      <c r="K697" t="s">
        <v>2293</v>
      </c>
      <c r="L697" t="s">
        <v>2294</v>
      </c>
      <c r="M697" t="s">
        <v>2295</v>
      </c>
      <c r="N697" t="s">
        <v>2296</v>
      </c>
      <c r="O697" t="s">
        <v>2297</v>
      </c>
      <c r="P697" t="s">
        <v>2298</v>
      </c>
      <c r="Q697" t="s">
        <v>2299</v>
      </c>
      <c r="R697" t="s">
        <v>2300</v>
      </c>
      <c r="S697" t="s">
        <v>2301</v>
      </c>
      <c r="T697" t="s">
        <v>2302</v>
      </c>
      <c r="U697" t="s">
        <v>2303</v>
      </c>
      <c r="V697" t="s">
        <v>2304</v>
      </c>
      <c r="W697" t="s">
        <v>2305</v>
      </c>
      <c r="X697" t="s">
        <v>2306</v>
      </c>
      <c r="Y697" t="s">
        <v>2307</v>
      </c>
      <c r="Z697" t="s">
        <v>2308</v>
      </c>
      <c r="AA697" t="s">
        <v>2309</v>
      </c>
      <c r="AB697" t="s">
        <v>2310</v>
      </c>
      <c r="AC697" t="s">
        <v>2311</v>
      </c>
      <c r="AD697" t="s">
        <v>2312</v>
      </c>
      <c r="AE697" t="s">
        <v>2169</v>
      </c>
      <c r="AF697" t="s">
        <v>2170</v>
      </c>
      <c r="AG697" t="s">
        <v>2171</v>
      </c>
      <c r="AH697" t="s">
        <v>2172</v>
      </c>
      <c r="AI697" t="s">
        <v>2173</v>
      </c>
      <c r="AJ697" t="s">
        <v>2174</v>
      </c>
      <c r="AK697" t="s">
        <v>2175</v>
      </c>
      <c r="AL697" t="s">
        <v>2176</v>
      </c>
    </row>
    <row r="698" spans="1:38">
      <c r="A698"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8" s="4" t="s">
        <v>1737</v>
      </c>
      <c r="C698" t="s">
        <v>2285</v>
      </c>
      <c r="D698" t="s">
        <v>2286</v>
      </c>
      <c r="E698" t="s">
        <v>2287</v>
      </c>
      <c r="F698" t="s">
        <v>2288</v>
      </c>
      <c r="G698" t="s">
        <v>2289</v>
      </c>
      <c r="H698" t="s">
        <v>2290</v>
      </c>
      <c r="I698" t="s">
        <v>2291</v>
      </c>
      <c r="J698" t="s">
        <v>2292</v>
      </c>
      <c r="K698" t="s">
        <v>2293</v>
      </c>
      <c r="L698" t="s">
        <v>2294</v>
      </c>
      <c r="M698" t="s">
        <v>2295</v>
      </c>
      <c r="N698" t="s">
        <v>2296</v>
      </c>
      <c r="O698" t="s">
        <v>2297</v>
      </c>
      <c r="P698" t="s">
        <v>2298</v>
      </c>
      <c r="Q698" t="s">
        <v>2299</v>
      </c>
      <c r="R698" t="s">
        <v>2300</v>
      </c>
      <c r="S698" t="s">
        <v>2301</v>
      </c>
      <c r="T698" t="s">
        <v>2302</v>
      </c>
      <c r="U698" t="s">
        <v>2303</v>
      </c>
      <c r="V698" t="s">
        <v>2304</v>
      </c>
      <c r="W698" t="s">
        <v>2305</v>
      </c>
      <c r="X698" t="s">
        <v>2306</v>
      </c>
      <c r="Y698" t="s">
        <v>2307</v>
      </c>
      <c r="Z698" t="s">
        <v>2308</v>
      </c>
      <c r="AA698" t="s">
        <v>2309</v>
      </c>
      <c r="AB698" t="s">
        <v>2310</v>
      </c>
      <c r="AC698" t="s">
        <v>2311</v>
      </c>
      <c r="AD698" t="s">
        <v>2312</v>
      </c>
      <c r="AE698" t="s">
        <v>2169</v>
      </c>
      <c r="AF698" t="s">
        <v>2170</v>
      </c>
      <c r="AG698" t="s">
        <v>2171</v>
      </c>
      <c r="AH698" t="s">
        <v>2172</v>
      </c>
      <c r="AI698" t="s">
        <v>2173</v>
      </c>
      <c r="AJ698" t="s">
        <v>2174</v>
      </c>
      <c r="AK698" t="s">
        <v>2175</v>
      </c>
      <c r="AL698" t="s">
        <v>2176</v>
      </c>
    </row>
    <row r="699" spans="1:38">
      <c r="A699"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9" s="4" t="s">
        <v>1737</v>
      </c>
      <c r="C699" t="s">
        <v>2285</v>
      </c>
      <c r="D699" t="s">
        <v>2286</v>
      </c>
      <c r="E699" t="s">
        <v>2287</v>
      </c>
      <c r="F699" t="s">
        <v>2288</v>
      </c>
      <c r="G699" t="s">
        <v>2289</v>
      </c>
      <c r="H699" t="s">
        <v>2290</v>
      </c>
      <c r="I699" t="s">
        <v>2291</v>
      </c>
      <c r="J699" t="s">
        <v>2292</v>
      </c>
      <c r="K699" t="s">
        <v>2293</v>
      </c>
      <c r="L699" t="s">
        <v>2294</v>
      </c>
      <c r="M699" t="s">
        <v>2295</v>
      </c>
      <c r="N699" t="s">
        <v>2296</v>
      </c>
      <c r="O699" t="s">
        <v>2297</v>
      </c>
      <c r="P699" t="s">
        <v>2298</v>
      </c>
      <c r="Q699" t="s">
        <v>2299</v>
      </c>
      <c r="R699" t="s">
        <v>2300</v>
      </c>
      <c r="S699" t="s">
        <v>2301</v>
      </c>
      <c r="T699" t="s">
        <v>2302</v>
      </c>
      <c r="U699" t="s">
        <v>2303</v>
      </c>
      <c r="V699" t="s">
        <v>2304</v>
      </c>
      <c r="W699" t="s">
        <v>2305</v>
      </c>
      <c r="X699" t="s">
        <v>2306</v>
      </c>
      <c r="Y699" t="s">
        <v>2307</v>
      </c>
      <c r="Z699" t="s">
        <v>2308</v>
      </c>
      <c r="AA699" t="s">
        <v>2309</v>
      </c>
      <c r="AB699" t="s">
        <v>2310</v>
      </c>
      <c r="AC699" t="s">
        <v>2311</v>
      </c>
      <c r="AD699" t="s">
        <v>2312</v>
      </c>
      <c r="AE699" t="s">
        <v>2169</v>
      </c>
      <c r="AF699" t="s">
        <v>2170</v>
      </c>
      <c r="AG699" t="s">
        <v>2171</v>
      </c>
      <c r="AH699" t="s">
        <v>2172</v>
      </c>
      <c r="AI699" t="s">
        <v>2173</v>
      </c>
      <c r="AJ699" t="s">
        <v>2174</v>
      </c>
      <c r="AK699" t="s">
        <v>2175</v>
      </c>
      <c r="AL699" t="s">
        <v>2176</v>
      </c>
    </row>
    <row r="700" spans="1:38">
      <c r="A700"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0" s="4" t="s">
        <v>1737</v>
      </c>
      <c r="C700" t="s">
        <v>2285</v>
      </c>
      <c r="D700" t="s">
        <v>2286</v>
      </c>
      <c r="E700" t="s">
        <v>2287</v>
      </c>
      <c r="F700" t="s">
        <v>2288</v>
      </c>
      <c r="G700" t="s">
        <v>2289</v>
      </c>
      <c r="H700" t="s">
        <v>2290</v>
      </c>
      <c r="I700" t="s">
        <v>2291</v>
      </c>
      <c r="J700" t="s">
        <v>2292</v>
      </c>
      <c r="K700" t="s">
        <v>2293</v>
      </c>
      <c r="L700" t="s">
        <v>2294</v>
      </c>
      <c r="M700" t="s">
        <v>2295</v>
      </c>
      <c r="N700" t="s">
        <v>2296</v>
      </c>
      <c r="O700" t="s">
        <v>2297</v>
      </c>
      <c r="P700" t="s">
        <v>2298</v>
      </c>
      <c r="Q700" t="s">
        <v>2299</v>
      </c>
      <c r="R700" t="s">
        <v>2300</v>
      </c>
      <c r="S700" t="s">
        <v>2301</v>
      </c>
      <c r="T700" t="s">
        <v>2302</v>
      </c>
      <c r="U700" t="s">
        <v>2303</v>
      </c>
      <c r="V700" t="s">
        <v>2304</v>
      </c>
      <c r="W700" t="s">
        <v>2305</v>
      </c>
      <c r="X700" t="s">
        <v>2306</v>
      </c>
      <c r="Y700" t="s">
        <v>2307</v>
      </c>
      <c r="Z700" t="s">
        <v>2308</v>
      </c>
      <c r="AA700" t="s">
        <v>2309</v>
      </c>
      <c r="AB700" t="s">
        <v>2310</v>
      </c>
      <c r="AC700" t="s">
        <v>2311</v>
      </c>
      <c r="AD700" t="s">
        <v>2312</v>
      </c>
      <c r="AE700" t="s">
        <v>2169</v>
      </c>
      <c r="AF700" t="s">
        <v>2170</v>
      </c>
      <c r="AG700" t="s">
        <v>2171</v>
      </c>
      <c r="AH700" t="s">
        <v>2172</v>
      </c>
      <c r="AI700" t="s">
        <v>2173</v>
      </c>
      <c r="AJ700" t="s">
        <v>2174</v>
      </c>
      <c r="AK700" t="s">
        <v>2175</v>
      </c>
      <c r="AL700" t="s">
        <v>2176</v>
      </c>
    </row>
    <row r="701" spans="1:38">
      <c r="A701"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1" s="4" t="s">
        <v>1737</v>
      </c>
      <c r="C701" t="s">
        <v>2285</v>
      </c>
      <c r="D701" t="s">
        <v>2286</v>
      </c>
      <c r="E701" t="s">
        <v>2287</v>
      </c>
      <c r="F701" t="s">
        <v>2288</v>
      </c>
      <c r="G701" t="s">
        <v>2289</v>
      </c>
      <c r="H701" t="s">
        <v>2290</v>
      </c>
      <c r="I701" t="s">
        <v>2291</v>
      </c>
      <c r="J701" t="s">
        <v>2292</v>
      </c>
      <c r="K701" t="s">
        <v>2293</v>
      </c>
      <c r="L701" t="s">
        <v>2294</v>
      </c>
      <c r="M701" t="s">
        <v>2295</v>
      </c>
      <c r="N701" t="s">
        <v>2296</v>
      </c>
      <c r="O701" t="s">
        <v>2297</v>
      </c>
      <c r="P701" t="s">
        <v>2298</v>
      </c>
      <c r="Q701" t="s">
        <v>2299</v>
      </c>
      <c r="R701" t="s">
        <v>2300</v>
      </c>
      <c r="S701" t="s">
        <v>2301</v>
      </c>
      <c r="T701" t="s">
        <v>2302</v>
      </c>
      <c r="U701" t="s">
        <v>2303</v>
      </c>
      <c r="V701" t="s">
        <v>2304</v>
      </c>
      <c r="W701" t="s">
        <v>2305</v>
      </c>
      <c r="X701" t="s">
        <v>2306</v>
      </c>
      <c r="Y701" t="s">
        <v>2307</v>
      </c>
      <c r="Z701" t="s">
        <v>2308</v>
      </c>
      <c r="AA701" t="s">
        <v>2309</v>
      </c>
      <c r="AB701" t="s">
        <v>2310</v>
      </c>
      <c r="AC701" t="s">
        <v>2311</v>
      </c>
      <c r="AD701" t="s">
        <v>2312</v>
      </c>
      <c r="AE701" t="s">
        <v>2169</v>
      </c>
      <c r="AF701" t="s">
        <v>2170</v>
      </c>
      <c r="AG701" t="s">
        <v>2171</v>
      </c>
      <c r="AH701" t="s">
        <v>2172</v>
      </c>
      <c r="AI701" t="s">
        <v>2173</v>
      </c>
      <c r="AJ701" t="s">
        <v>2174</v>
      </c>
      <c r="AK701" t="s">
        <v>2175</v>
      </c>
      <c r="AL701" t="s">
        <v>2176</v>
      </c>
    </row>
    <row r="702" spans="1:38">
      <c r="A702"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2" s="4" t="s">
        <v>1737</v>
      </c>
      <c r="C702" t="s">
        <v>2285</v>
      </c>
      <c r="D702" t="s">
        <v>2286</v>
      </c>
      <c r="E702" t="s">
        <v>2287</v>
      </c>
      <c r="F702" t="s">
        <v>2288</v>
      </c>
      <c r="G702" t="s">
        <v>2289</v>
      </c>
      <c r="H702" t="s">
        <v>2290</v>
      </c>
      <c r="I702" t="s">
        <v>2291</v>
      </c>
      <c r="J702" t="s">
        <v>2292</v>
      </c>
      <c r="K702" t="s">
        <v>2293</v>
      </c>
      <c r="L702" t="s">
        <v>2294</v>
      </c>
      <c r="M702" t="s">
        <v>2295</v>
      </c>
      <c r="N702" t="s">
        <v>2296</v>
      </c>
      <c r="O702" t="s">
        <v>2297</v>
      </c>
      <c r="P702" t="s">
        <v>2298</v>
      </c>
      <c r="Q702" t="s">
        <v>2299</v>
      </c>
      <c r="R702" t="s">
        <v>2300</v>
      </c>
      <c r="S702" t="s">
        <v>2301</v>
      </c>
      <c r="T702" t="s">
        <v>2302</v>
      </c>
      <c r="U702" t="s">
        <v>2303</v>
      </c>
      <c r="V702" t="s">
        <v>2304</v>
      </c>
      <c r="W702" t="s">
        <v>2305</v>
      </c>
      <c r="X702" t="s">
        <v>2306</v>
      </c>
      <c r="Y702" t="s">
        <v>2307</v>
      </c>
      <c r="Z702" t="s">
        <v>2308</v>
      </c>
      <c r="AA702" t="s">
        <v>2309</v>
      </c>
      <c r="AB702" t="s">
        <v>2310</v>
      </c>
      <c r="AC702" t="s">
        <v>2311</v>
      </c>
      <c r="AD702" t="s">
        <v>2312</v>
      </c>
      <c r="AE702" t="s">
        <v>2169</v>
      </c>
      <c r="AF702" t="s">
        <v>2170</v>
      </c>
      <c r="AG702" t="s">
        <v>2171</v>
      </c>
      <c r="AH702" t="s">
        <v>2172</v>
      </c>
      <c r="AI702" t="s">
        <v>2173</v>
      </c>
      <c r="AJ702" t="s">
        <v>2174</v>
      </c>
      <c r="AK702" t="s">
        <v>2175</v>
      </c>
      <c r="AL702" t="s">
        <v>2176</v>
      </c>
    </row>
    <row r="703" spans="1:38">
      <c r="A703"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3" s="4" t="s">
        <v>1737</v>
      </c>
      <c r="C703" t="s">
        <v>2285</v>
      </c>
      <c r="D703" t="s">
        <v>2286</v>
      </c>
      <c r="E703" t="s">
        <v>2287</v>
      </c>
      <c r="F703" t="s">
        <v>2288</v>
      </c>
      <c r="G703" t="s">
        <v>2289</v>
      </c>
      <c r="H703" t="s">
        <v>2290</v>
      </c>
      <c r="I703" t="s">
        <v>2291</v>
      </c>
      <c r="J703" t="s">
        <v>2292</v>
      </c>
      <c r="K703" t="s">
        <v>2293</v>
      </c>
      <c r="L703" t="s">
        <v>2294</v>
      </c>
      <c r="M703" t="s">
        <v>2295</v>
      </c>
      <c r="N703" t="s">
        <v>2296</v>
      </c>
      <c r="O703" t="s">
        <v>2297</v>
      </c>
      <c r="P703" t="s">
        <v>2298</v>
      </c>
      <c r="Q703" t="s">
        <v>2299</v>
      </c>
      <c r="R703" t="s">
        <v>2300</v>
      </c>
      <c r="S703" t="s">
        <v>2301</v>
      </c>
      <c r="T703" t="s">
        <v>2302</v>
      </c>
      <c r="U703" t="s">
        <v>2303</v>
      </c>
      <c r="V703" t="s">
        <v>2304</v>
      </c>
      <c r="W703" t="s">
        <v>2305</v>
      </c>
      <c r="X703" t="s">
        <v>2306</v>
      </c>
      <c r="Y703" t="s">
        <v>2307</v>
      </c>
      <c r="Z703" t="s">
        <v>2308</v>
      </c>
      <c r="AA703" t="s">
        <v>2309</v>
      </c>
      <c r="AB703" t="s">
        <v>2310</v>
      </c>
      <c r="AC703" t="s">
        <v>2311</v>
      </c>
      <c r="AD703" t="s">
        <v>2312</v>
      </c>
      <c r="AE703" t="s">
        <v>2169</v>
      </c>
      <c r="AF703" t="s">
        <v>2170</v>
      </c>
      <c r="AG703" t="s">
        <v>2171</v>
      </c>
      <c r="AH703" t="s">
        <v>2172</v>
      </c>
      <c r="AI703" t="s">
        <v>2173</v>
      </c>
      <c r="AJ703" t="s">
        <v>2174</v>
      </c>
      <c r="AK703" t="s">
        <v>2175</v>
      </c>
      <c r="AL703" t="s">
        <v>2176</v>
      </c>
    </row>
    <row r="704" spans="1:38">
      <c r="A704"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4" s="4" t="s">
        <v>1737</v>
      </c>
      <c r="C704" t="s">
        <v>2285</v>
      </c>
      <c r="D704" t="s">
        <v>2286</v>
      </c>
      <c r="E704" t="s">
        <v>2287</v>
      </c>
      <c r="F704" t="s">
        <v>2288</v>
      </c>
      <c r="G704" t="s">
        <v>2289</v>
      </c>
      <c r="H704" t="s">
        <v>2290</v>
      </c>
      <c r="I704" t="s">
        <v>2291</v>
      </c>
      <c r="J704" t="s">
        <v>2292</v>
      </c>
      <c r="K704" t="s">
        <v>2293</v>
      </c>
      <c r="L704" t="s">
        <v>2294</v>
      </c>
      <c r="M704" t="s">
        <v>2295</v>
      </c>
      <c r="N704" t="s">
        <v>2296</v>
      </c>
      <c r="O704" t="s">
        <v>2297</v>
      </c>
      <c r="P704" t="s">
        <v>2298</v>
      </c>
      <c r="Q704" t="s">
        <v>2299</v>
      </c>
      <c r="R704" t="s">
        <v>2300</v>
      </c>
      <c r="S704" t="s">
        <v>2301</v>
      </c>
      <c r="T704" t="s">
        <v>2302</v>
      </c>
      <c r="U704" t="s">
        <v>2303</v>
      </c>
      <c r="V704" t="s">
        <v>2304</v>
      </c>
      <c r="W704" t="s">
        <v>2305</v>
      </c>
      <c r="X704" t="s">
        <v>2306</v>
      </c>
      <c r="Y704" t="s">
        <v>2307</v>
      </c>
      <c r="Z704" t="s">
        <v>2308</v>
      </c>
      <c r="AA704" t="s">
        <v>2309</v>
      </c>
      <c r="AB704" t="s">
        <v>2310</v>
      </c>
      <c r="AC704" t="s">
        <v>2311</v>
      </c>
      <c r="AD704" t="s">
        <v>2312</v>
      </c>
      <c r="AE704" t="s">
        <v>2169</v>
      </c>
      <c r="AF704" t="s">
        <v>2170</v>
      </c>
      <c r="AG704" t="s">
        <v>2171</v>
      </c>
      <c r="AH704" t="s">
        <v>2172</v>
      </c>
      <c r="AI704" t="s">
        <v>2173</v>
      </c>
      <c r="AJ704" t="s">
        <v>2174</v>
      </c>
      <c r="AK704" t="s">
        <v>2175</v>
      </c>
      <c r="AL704" t="s">
        <v>2176</v>
      </c>
    </row>
    <row r="705" spans="1:38">
      <c r="A705"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5" s="4" t="s">
        <v>1737</v>
      </c>
      <c r="C705" t="s">
        <v>2285</v>
      </c>
      <c r="D705" t="s">
        <v>2286</v>
      </c>
      <c r="E705" t="s">
        <v>2287</v>
      </c>
      <c r="F705" t="s">
        <v>2288</v>
      </c>
      <c r="G705" t="s">
        <v>2289</v>
      </c>
      <c r="H705" t="s">
        <v>2290</v>
      </c>
      <c r="I705" t="s">
        <v>2291</v>
      </c>
      <c r="J705" t="s">
        <v>2292</v>
      </c>
      <c r="K705" t="s">
        <v>2293</v>
      </c>
      <c r="L705" t="s">
        <v>2294</v>
      </c>
      <c r="M705" t="s">
        <v>2295</v>
      </c>
      <c r="N705" t="s">
        <v>2296</v>
      </c>
      <c r="O705" t="s">
        <v>2297</v>
      </c>
      <c r="P705" t="s">
        <v>2298</v>
      </c>
      <c r="Q705" t="s">
        <v>2299</v>
      </c>
      <c r="R705" t="s">
        <v>2300</v>
      </c>
      <c r="S705" t="s">
        <v>2301</v>
      </c>
      <c r="T705" t="s">
        <v>2302</v>
      </c>
      <c r="U705" t="s">
        <v>2303</v>
      </c>
      <c r="V705" t="s">
        <v>2304</v>
      </c>
      <c r="W705" t="s">
        <v>2305</v>
      </c>
      <c r="X705" t="s">
        <v>2306</v>
      </c>
      <c r="Y705" t="s">
        <v>2307</v>
      </c>
      <c r="Z705" t="s">
        <v>2308</v>
      </c>
      <c r="AA705" t="s">
        <v>2309</v>
      </c>
      <c r="AB705" t="s">
        <v>2310</v>
      </c>
      <c r="AC705" t="s">
        <v>2311</v>
      </c>
      <c r="AD705" t="s">
        <v>2312</v>
      </c>
      <c r="AE705" t="s">
        <v>2169</v>
      </c>
      <c r="AF705" t="s">
        <v>2170</v>
      </c>
      <c r="AG705" t="s">
        <v>2171</v>
      </c>
      <c r="AH705" t="s">
        <v>2172</v>
      </c>
      <c r="AI705" t="s">
        <v>2173</v>
      </c>
      <c r="AJ705" t="s">
        <v>2174</v>
      </c>
      <c r="AK705" t="s">
        <v>2175</v>
      </c>
      <c r="AL705" t="s">
        <v>2176</v>
      </c>
    </row>
    <row r="706" spans="1:38">
      <c r="A706"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6" s="4" t="s">
        <v>1737</v>
      </c>
      <c r="C706" t="s">
        <v>2285</v>
      </c>
      <c r="D706" t="s">
        <v>2286</v>
      </c>
      <c r="E706" t="s">
        <v>2287</v>
      </c>
      <c r="F706" t="s">
        <v>2288</v>
      </c>
      <c r="G706" t="s">
        <v>2289</v>
      </c>
      <c r="H706" t="s">
        <v>2290</v>
      </c>
      <c r="I706" t="s">
        <v>2291</v>
      </c>
      <c r="J706" t="s">
        <v>2292</v>
      </c>
      <c r="K706" t="s">
        <v>2293</v>
      </c>
      <c r="L706" t="s">
        <v>2294</v>
      </c>
      <c r="M706" t="s">
        <v>2295</v>
      </c>
      <c r="N706" t="s">
        <v>2296</v>
      </c>
      <c r="O706" t="s">
        <v>2297</v>
      </c>
      <c r="P706" t="s">
        <v>2298</v>
      </c>
      <c r="Q706" t="s">
        <v>2299</v>
      </c>
      <c r="R706" t="s">
        <v>2300</v>
      </c>
      <c r="S706" t="s">
        <v>2301</v>
      </c>
      <c r="T706" t="s">
        <v>2302</v>
      </c>
      <c r="U706" t="s">
        <v>2303</v>
      </c>
      <c r="V706" t="s">
        <v>2304</v>
      </c>
      <c r="W706" t="s">
        <v>2305</v>
      </c>
      <c r="X706" t="s">
        <v>2306</v>
      </c>
      <c r="Y706" t="s">
        <v>2307</v>
      </c>
      <c r="Z706" t="s">
        <v>2308</v>
      </c>
      <c r="AA706" t="s">
        <v>2309</v>
      </c>
      <c r="AB706" t="s">
        <v>2310</v>
      </c>
      <c r="AC706" t="s">
        <v>2311</v>
      </c>
      <c r="AD706" t="s">
        <v>2312</v>
      </c>
      <c r="AE706" t="s">
        <v>2169</v>
      </c>
      <c r="AF706" t="s">
        <v>2170</v>
      </c>
      <c r="AG706" t="s">
        <v>2171</v>
      </c>
      <c r="AH706" t="s">
        <v>2172</v>
      </c>
      <c r="AI706" t="s">
        <v>2173</v>
      </c>
      <c r="AJ706" t="s">
        <v>2174</v>
      </c>
      <c r="AK706" t="s">
        <v>2175</v>
      </c>
      <c r="AL706" t="s">
        <v>2176</v>
      </c>
    </row>
    <row r="707" spans="1:38">
      <c r="A707"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7" s="4" t="s">
        <v>1737</v>
      </c>
      <c r="C707" t="s">
        <v>2285</v>
      </c>
      <c r="D707" t="s">
        <v>2286</v>
      </c>
      <c r="E707" t="s">
        <v>2287</v>
      </c>
      <c r="F707" t="s">
        <v>2288</v>
      </c>
      <c r="G707" t="s">
        <v>2289</v>
      </c>
      <c r="H707" t="s">
        <v>2290</v>
      </c>
      <c r="I707" t="s">
        <v>2291</v>
      </c>
      <c r="J707" t="s">
        <v>2292</v>
      </c>
      <c r="K707" t="s">
        <v>2293</v>
      </c>
      <c r="L707" t="s">
        <v>2294</v>
      </c>
      <c r="M707" t="s">
        <v>2295</v>
      </c>
      <c r="N707" t="s">
        <v>2296</v>
      </c>
      <c r="O707" t="s">
        <v>2297</v>
      </c>
      <c r="P707" t="s">
        <v>2298</v>
      </c>
      <c r="Q707" t="s">
        <v>2299</v>
      </c>
      <c r="R707" t="s">
        <v>2300</v>
      </c>
      <c r="S707" t="s">
        <v>2301</v>
      </c>
      <c r="T707" t="s">
        <v>2302</v>
      </c>
      <c r="U707" t="s">
        <v>2303</v>
      </c>
      <c r="V707" t="s">
        <v>2304</v>
      </c>
      <c r="W707" t="s">
        <v>2305</v>
      </c>
      <c r="X707" t="s">
        <v>2306</v>
      </c>
      <c r="Y707" t="s">
        <v>2307</v>
      </c>
      <c r="Z707" t="s">
        <v>2308</v>
      </c>
      <c r="AA707" t="s">
        <v>2309</v>
      </c>
      <c r="AB707" t="s">
        <v>2310</v>
      </c>
      <c r="AC707" t="s">
        <v>2311</v>
      </c>
      <c r="AD707" t="s">
        <v>2312</v>
      </c>
      <c r="AE707" t="s">
        <v>2169</v>
      </c>
      <c r="AF707" t="s">
        <v>2170</v>
      </c>
      <c r="AG707" t="s">
        <v>2171</v>
      </c>
      <c r="AH707" t="s">
        <v>2172</v>
      </c>
      <c r="AI707" t="s">
        <v>2173</v>
      </c>
      <c r="AJ707" t="s">
        <v>2174</v>
      </c>
      <c r="AK707" t="s">
        <v>2175</v>
      </c>
      <c r="AL707" t="s">
        <v>2176</v>
      </c>
    </row>
    <row r="708" spans="1:38">
      <c r="A708" t="str">
        <f t="shared" si="51"/>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8" s="4" t="s">
        <v>1737</v>
      </c>
      <c r="C708" t="s">
        <v>2285</v>
      </c>
      <c r="D708" t="s">
        <v>2286</v>
      </c>
      <c r="E708" t="s">
        <v>2287</v>
      </c>
      <c r="F708" t="s">
        <v>2288</v>
      </c>
      <c r="G708" t="s">
        <v>2289</v>
      </c>
      <c r="H708" t="s">
        <v>2290</v>
      </c>
      <c r="I708" t="s">
        <v>2291</v>
      </c>
      <c r="J708" t="s">
        <v>2292</v>
      </c>
      <c r="K708" t="s">
        <v>2293</v>
      </c>
      <c r="L708" t="s">
        <v>2294</v>
      </c>
      <c r="M708" t="s">
        <v>2295</v>
      </c>
      <c r="N708" t="s">
        <v>2296</v>
      </c>
      <c r="O708" t="s">
        <v>2297</v>
      </c>
      <c r="P708" t="s">
        <v>2298</v>
      </c>
      <c r="Q708" t="s">
        <v>2299</v>
      </c>
      <c r="R708" t="s">
        <v>2300</v>
      </c>
      <c r="S708" t="s">
        <v>2301</v>
      </c>
      <c r="T708" t="s">
        <v>2302</v>
      </c>
      <c r="U708" t="s">
        <v>2303</v>
      </c>
      <c r="V708" t="s">
        <v>2304</v>
      </c>
      <c r="W708" t="s">
        <v>2305</v>
      </c>
      <c r="X708" t="s">
        <v>2306</v>
      </c>
      <c r="Y708" t="s">
        <v>2307</v>
      </c>
      <c r="Z708" t="s">
        <v>2308</v>
      </c>
      <c r="AA708" t="s">
        <v>2309</v>
      </c>
      <c r="AB708" t="s">
        <v>2310</v>
      </c>
      <c r="AC708" t="s">
        <v>2311</v>
      </c>
      <c r="AD708" t="s">
        <v>2312</v>
      </c>
      <c r="AE708" t="s">
        <v>2169</v>
      </c>
      <c r="AF708" t="s">
        <v>2170</v>
      </c>
      <c r="AG708" t="s">
        <v>2171</v>
      </c>
      <c r="AH708" t="s">
        <v>2172</v>
      </c>
      <c r="AI708" t="s">
        <v>2173</v>
      </c>
      <c r="AJ708" t="s">
        <v>2174</v>
      </c>
      <c r="AK708" t="s">
        <v>2175</v>
      </c>
      <c r="AL708" t="s">
        <v>2176</v>
      </c>
    </row>
    <row r="709" spans="1:38">
      <c r="A709" t="str">
        <f t="shared" ref="A709" si="52">B709&amp;";"&amp;C709&amp;";"&amp;D709&amp;";"&amp;E709&amp;";"&amp;F709&amp;";"&amp;G709&amp;";"&amp;H709&amp;";"&amp;I709&amp;";"&amp;J709&amp;";"&amp;K709&amp;";"&amp;L709&amp;";"&amp;M709&amp;";"&amp;N709&amp;";"&amp;O709&amp;";"&amp;P709&amp;";"&amp;Q709&amp;";"&amp;R709&amp;";"&amp;S709&amp;";"&amp;T709&amp;";"&amp;U709&amp;";"&amp;V709&amp;";"&amp;W709&amp;";"&amp;X709&amp;";"&amp;Y709&amp;";"&amp;Z709&amp;";"&amp;AA709&amp;";"&amp;AB709&amp;";"&amp;AC709&amp;";"&amp;AD709&amp;";"&amp;AE709&amp;";"&amp;AF709&amp;";"&amp;AG709&amp;";"&amp;AH709&amp;";"&amp;AI709&amp;";"&amp;AJ709&amp;";"&amp;AK709&amp;";"&amp;AL709</f>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9" s="4" t="s">
        <v>1737</v>
      </c>
      <c r="C709" t="s">
        <v>2285</v>
      </c>
      <c r="D709" t="s">
        <v>2286</v>
      </c>
      <c r="E709" t="s">
        <v>2287</v>
      </c>
      <c r="F709" t="s">
        <v>2288</v>
      </c>
      <c r="G709" t="s">
        <v>2289</v>
      </c>
      <c r="H709" t="s">
        <v>2290</v>
      </c>
      <c r="I709" t="s">
        <v>2291</v>
      </c>
      <c r="J709" t="s">
        <v>2292</v>
      </c>
      <c r="K709" t="s">
        <v>2293</v>
      </c>
      <c r="L709" t="s">
        <v>2294</v>
      </c>
      <c r="M709" t="s">
        <v>2295</v>
      </c>
      <c r="N709" t="s">
        <v>2296</v>
      </c>
      <c r="O709" t="s">
        <v>2297</v>
      </c>
      <c r="P709" t="s">
        <v>2298</v>
      </c>
      <c r="Q709" t="s">
        <v>2299</v>
      </c>
      <c r="R709" t="s">
        <v>2300</v>
      </c>
      <c r="S709" t="s">
        <v>2301</v>
      </c>
      <c r="T709" t="s">
        <v>2302</v>
      </c>
      <c r="U709" t="s">
        <v>2303</v>
      </c>
      <c r="V709" t="s">
        <v>2304</v>
      </c>
      <c r="W709" t="s">
        <v>2305</v>
      </c>
      <c r="X709" t="s">
        <v>2306</v>
      </c>
      <c r="Y709" t="s">
        <v>2307</v>
      </c>
      <c r="Z709" t="s">
        <v>2308</v>
      </c>
      <c r="AA709" t="s">
        <v>2309</v>
      </c>
      <c r="AB709" t="s">
        <v>2310</v>
      </c>
      <c r="AC709" t="s">
        <v>2311</v>
      </c>
      <c r="AD709" t="s">
        <v>2312</v>
      </c>
      <c r="AE709" t="s">
        <v>2169</v>
      </c>
      <c r="AF709" t="s">
        <v>2170</v>
      </c>
      <c r="AG709" t="s">
        <v>2171</v>
      </c>
      <c r="AH709" t="s">
        <v>2172</v>
      </c>
      <c r="AI709" t="s">
        <v>2173</v>
      </c>
      <c r="AJ709" t="s">
        <v>2174</v>
      </c>
      <c r="AK709" t="s">
        <v>2175</v>
      </c>
      <c r="AL709" t="s">
        <v>2176</v>
      </c>
    </row>
    <row r="710" spans="1:38">
      <c r="A710" t="str">
        <f t="shared" ref="A710" si="53">B710&amp;";"&amp;C710&amp;";"&amp;D710&amp;";"&amp;E710&amp;";"&amp;F710&amp;";"&amp;G710&amp;";"&amp;H710&amp;";"&amp;I710&amp;";"&amp;J710&amp;";"&amp;K710&amp;";"&amp;L710&amp;";"&amp;M710&amp;";"&amp;N710&amp;";"&amp;O710&amp;";"&amp;P710&amp;";"&amp;Q710&amp;";"&amp;R710&amp;";"&amp;S710&amp;";"&amp;T710&amp;";"&amp;U710&amp;";"&amp;V710&amp;";"&amp;W710&amp;";"&amp;X710&amp;";"&amp;Y710&amp;";"&amp;Z710&amp;";"&amp;AA710&amp;";"&amp;AB710&amp;";"&amp;AC710&amp;";"&amp;AD710&amp;";"&amp;AE710&amp;";"&amp;AF710&amp;";"&amp;AG710&amp;";"&amp;AH710&amp;";"&amp;AI710&amp;";"&amp;AJ710&amp;";"&amp;AK710&amp;";"&amp;AL710</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0" s="4" t="s">
        <v>1738</v>
      </c>
      <c r="C710" t="s">
        <v>2313</v>
      </c>
      <c r="D710" t="s">
        <v>2314</v>
      </c>
      <c r="E710" t="s">
        <v>2315</v>
      </c>
      <c r="F710" t="s">
        <v>2316</v>
      </c>
      <c r="G710" t="s">
        <v>2317</v>
      </c>
      <c r="H710" t="s">
        <v>2318</v>
      </c>
      <c r="I710" t="s">
        <v>2319</v>
      </c>
      <c r="J710" t="s">
        <v>2320</v>
      </c>
      <c r="K710" t="s">
        <v>2321</v>
      </c>
      <c r="L710" t="s">
        <v>2322</v>
      </c>
      <c r="M710" t="s">
        <v>2323</v>
      </c>
      <c r="N710" t="s">
        <v>2324</v>
      </c>
      <c r="O710" t="s">
        <v>1865</v>
      </c>
      <c r="P710" t="s">
        <v>1866</v>
      </c>
      <c r="Q710" t="s">
        <v>1867</v>
      </c>
      <c r="R710" t="s">
        <v>1868</v>
      </c>
      <c r="S710" t="s">
        <v>1869</v>
      </c>
      <c r="T710" t="s">
        <v>1870</v>
      </c>
      <c r="U710" t="s">
        <v>1871</v>
      </c>
      <c r="V710" t="s">
        <v>1872</v>
      </c>
      <c r="W710" t="s">
        <v>1873</v>
      </c>
      <c r="X710" t="s">
        <v>1874</v>
      </c>
      <c r="Y710" t="s">
        <v>1875</v>
      </c>
      <c r="Z710" t="s">
        <v>1876</v>
      </c>
      <c r="AA710" t="s">
        <v>2309</v>
      </c>
      <c r="AB710" t="s">
        <v>2310</v>
      </c>
      <c r="AC710" t="s">
        <v>2311</v>
      </c>
      <c r="AD710" t="s">
        <v>2312</v>
      </c>
      <c r="AE710" t="s">
        <v>2325</v>
      </c>
      <c r="AF710" t="s">
        <v>2326</v>
      </c>
      <c r="AG710" t="s">
        <v>2327</v>
      </c>
      <c r="AH710" t="s">
        <v>2328</v>
      </c>
      <c r="AI710" t="s">
        <v>2329</v>
      </c>
      <c r="AJ710" t="s">
        <v>2330</v>
      </c>
      <c r="AK710" t="s">
        <v>2331</v>
      </c>
      <c r="AL710" t="s">
        <v>2332</v>
      </c>
    </row>
    <row r="711" spans="1:38">
      <c r="A711" t="str">
        <f t="shared" ref="A711" si="54">B711&amp;";"&amp;C711&amp;";"&amp;D711&amp;";"&amp;E711&amp;";"&amp;F711&amp;";"&amp;G711&amp;";"&amp;H711&amp;";"&amp;I711&amp;";"&amp;J711&amp;";"&amp;K711&amp;";"&amp;L711&amp;";"&amp;M711&amp;";"&amp;N711&amp;";"&amp;O711&amp;";"&amp;P711&amp;";"&amp;Q711&amp;";"&amp;R711&amp;";"&amp;S711&amp;";"&amp;T711&amp;";"&amp;U711&amp;";"&amp;V711&amp;";"&amp;W711&amp;";"&amp;X711&amp;";"&amp;Y711&amp;";"&amp;Z711&amp;";"&amp;AA711&amp;";"&amp;AB711&amp;";"&amp;AC711&amp;";"&amp;AD711&amp;";"&amp;AE711&amp;";"&amp;AF711&amp;";"&amp;AG711&amp;";"&amp;AH711&amp;";"&amp;AI711&amp;";"&amp;AJ711&amp;";"&amp;AK711&amp;";"&amp;AL711</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1" s="4" t="s">
        <v>1738</v>
      </c>
      <c r="C711" t="s">
        <v>2313</v>
      </c>
      <c r="D711" t="s">
        <v>2314</v>
      </c>
      <c r="E711" t="s">
        <v>2315</v>
      </c>
      <c r="F711" t="s">
        <v>2316</v>
      </c>
      <c r="G711" t="s">
        <v>2317</v>
      </c>
      <c r="H711" t="s">
        <v>2318</v>
      </c>
      <c r="I711" t="s">
        <v>2319</v>
      </c>
      <c r="J711" t="s">
        <v>2320</v>
      </c>
      <c r="K711" t="s">
        <v>2321</v>
      </c>
      <c r="L711" t="s">
        <v>2322</v>
      </c>
      <c r="M711" t="s">
        <v>2323</v>
      </c>
      <c r="N711" t="s">
        <v>2324</v>
      </c>
      <c r="O711" t="s">
        <v>1865</v>
      </c>
      <c r="P711" t="s">
        <v>1866</v>
      </c>
      <c r="Q711" t="s">
        <v>1867</v>
      </c>
      <c r="R711" t="s">
        <v>1868</v>
      </c>
      <c r="S711" t="s">
        <v>1869</v>
      </c>
      <c r="T711" t="s">
        <v>1870</v>
      </c>
      <c r="U711" t="s">
        <v>1871</v>
      </c>
      <c r="V711" t="s">
        <v>1872</v>
      </c>
      <c r="W711" t="s">
        <v>1873</v>
      </c>
      <c r="X711" t="s">
        <v>1874</v>
      </c>
      <c r="Y711" t="s">
        <v>1875</v>
      </c>
      <c r="Z711" t="s">
        <v>1876</v>
      </c>
      <c r="AA711" t="s">
        <v>2309</v>
      </c>
      <c r="AB711" t="s">
        <v>2310</v>
      </c>
      <c r="AC711" t="s">
        <v>2311</v>
      </c>
      <c r="AD711" t="s">
        <v>2312</v>
      </c>
      <c r="AE711" t="s">
        <v>2325</v>
      </c>
      <c r="AF711" t="s">
        <v>2326</v>
      </c>
      <c r="AG711" t="s">
        <v>2327</v>
      </c>
      <c r="AH711" t="s">
        <v>2328</v>
      </c>
      <c r="AI711" t="s">
        <v>2329</v>
      </c>
      <c r="AJ711" t="s">
        <v>2330</v>
      </c>
      <c r="AK711" t="s">
        <v>2331</v>
      </c>
      <c r="AL711" t="s">
        <v>2332</v>
      </c>
    </row>
    <row r="712" spans="1:38">
      <c r="A712" t="str">
        <f t="shared" ref="A712" si="55">B712&amp;";"&amp;C712&amp;";"&amp;D712&amp;";"&amp;E712&amp;";"&amp;F712&amp;";"&amp;G712&amp;";"&amp;H712&amp;";"&amp;I712&amp;";"&amp;J712&amp;";"&amp;K712&amp;";"&amp;L712&amp;";"&amp;M712&amp;";"&amp;N712&amp;";"&amp;O712&amp;";"&amp;P712&amp;";"&amp;Q712&amp;";"&amp;R712&amp;";"&amp;S712&amp;";"&amp;T712&amp;";"&amp;U712&amp;";"&amp;V712&amp;";"&amp;W712&amp;";"&amp;X712&amp;";"&amp;Y712&amp;";"&amp;Z712&amp;";"&amp;AA712&amp;";"&amp;AB712&amp;";"&amp;AC712&amp;";"&amp;AD712&amp;";"&amp;AE712&amp;";"&amp;AF712&amp;";"&amp;AG712&amp;";"&amp;AH712&amp;";"&amp;AI712&amp;";"&amp;AJ712&amp;";"&amp;AK712&amp;";"&amp;AL712</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2" s="4" t="s">
        <v>1738</v>
      </c>
      <c r="C712" t="s">
        <v>2313</v>
      </c>
      <c r="D712" t="s">
        <v>2314</v>
      </c>
      <c r="E712" t="s">
        <v>2315</v>
      </c>
      <c r="F712" t="s">
        <v>2316</v>
      </c>
      <c r="G712" t="s">
        <v>2317</v>
      </c>
      <c r="H712" t="s">
        <v>2318</v>
      </c>
      <c r="I712" t="s">
        <v>2319</v>
      </c>
      <c r="J712" t="s">
        <v>2320</v>
      </c>
      <c r="K712" t="s">
        <v>2321</v>
      </c>
      <c r="L712" t="s">
        <v>2322</v>
      </c>
      <c r="M712" t="s">
        <v>2323</v>
      </c>
      <c r="N712" t="s">
        <v>2324</v>
      </c>
      <c r="O712" t="s">
        <v>1865</v>
      </c>
      <c r="P712" t="s">
        <v>1866</v>
      </c>
      <c r="Q712" t="s">
        <v>1867</v>
      </c>
      <c r="R712" t="s">
        <v>1868</v>
      </c>
      <c r="S712" t="s">
        <v>1869</v>
      </c>
      <c r="T712" t="s">
        <v>1870</v>
      </c>
      <c r="U712" t="s">
        <v>1871</v>
      </c>
      <c r="V712" t="s">
        <v>1872</v>
      </c>
      <c r="W712" t="s">
        <v>1873</v>
      </c>
      <c r="X712" t="s">
        <v>1874</v>
      </c>
      <c r="Y712" t="s">
        <v>1875</v>
      </c>
      <c r="Z712" t="s">
        <v>1876</v>
      </c>
      <c r="AA712" t="s">
        <v>2309</v>
      </c>
      <c r="AB712" t="s">
        <v>2310</v>
      </c>
      <c r="AC712" t="s">
        <v>2311</v>
      </c>
      <c r="AD712" t="s">
        <v>2312</v>
      </c>
      <c r="AE712" t="s">
        <v>2325</v>
      </c>
      <c r="AF712" t="s">
        <v>2326</v>
      </c>
      <c r="AG712" t="s">
        <v>2327</v>
      </c>
      <c r="AH712" t="s">
        <v>2328</v>
      </c>
      <c r="AI712" t="s">
        <v>2329</v>
      </c>
      <c r="AJ712" t="s">
        <v>2330</v>
      </c>
      <c r="AK712" t="s">
        <v>2331</v>
      </c>
      <c r="AL712" t="s">
        <v>2332</v>
      </c>
    </row>
    <row r="713" spans="1:38">
      <c r="A713" t="str">
        <f t="shared" ref="A713:A722" si="56">B713&amp;";"&amp;C713&amp;";"&amp;D713&amp;";"&amp;E713&amp;";"&amp;F713&amp;";"&amp;G713&amp;";"&amp;H713&amp;";"&amp;I713&amp;";"&amp;J713&amp;";"&amp;K713&amp;";"&amp;L713&amp;";"&amp;M713&amp;";"&amp;N713&amp;";"&amp;O713&amp;";"&amp;P713&amp;";"&amp;Q713&amp;";"&amp;R713&amp;";"&amp;S713&amp;";"&amp;T713&amp;";"&amp;U713&amp;";"&amp;V713&amp;";"&amp;W713&amp;";"&amp;X713&amp;";"&amp;Y713&amp;";"&amp;Z713&amp;";"&amp;AA713&amp;";"&amp;AB713&amp;";"&amp;AC713&amp;";"&amp;AD713&amp;";"&amp;AE713&amp;";"&amp;AF713&amp;";"&amp;AG713&amp;";"&amp;AH713&amp;";"&amp;AI713&amp;";"&amp;AJ713&amp;";"&amp;AK713&amp;";"&amp;AL713</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3" s="4" t="s">
        <v>1738</v>
      </c>
      <c r="C713" t="s">
        <v>2313</v>
      </c>
      <c r="D713" t="s">
        <v>2314</v>
      </c>
      <c r="E713" t="s">
        <v>2315</v>
      </c>
      <c r="F713" t="s">
        <v>2316</v>
      </c>
      <c r="G713" t="s">
        <v>2317</v>
      </c>
      <c r="H713" t="s">
        <v>2318</v>
      </c>
      <c r="I713" t="s">
        <v>2319</v>
      </c>
      <c r="J713" t="s">
        <v>2320</v>
      </c>
      <c r="K713" t="s">
        <v>2321</v>
      </c>
      <c r="L713" t="s">
        <v>2322</v>
      </c>
      <c r="M713" t="s">
        <v>2323</v>
      </c>
      <c r="N713" t="s">
        <v>2324</v>
      </c>
      <c r="O713" t="s">
        <v>1865</v>
      </c>
      <c r="P713" t="s">
        <v>1866</v>
      </c>
      <c r="Q713" t="s">
        <v>1867</v>
      </c>
      <c r="R713" t="s">
        <v>1868</v>
      </c>
      <c r="S713" t="s">
        <v>1869</v>
      </c>
      <c r="T713" t="s">
        <v>1870</v>
      </c>
      <c r="U713" t="s">
        <v>1871</v>
      </c>
      <c r="V713" t="s">
        <v>1872</v>
      </c>
      <c r="W713" t="s">
        <v>1873</v>
      </c>
      <c r="X713" t="s">
        <v>1874</v>
      </c>
      <c r="Y713" t="s">
        <v>1875</v>
      </c>
      <c r="Z713" t="s">
        <v>1876</v>
      </c>
      <c r="AA713" t="s">
        <v>2309</v>
      </c>
      <c r="AB713" t="s">
        <v>2310</v>
      </c>
      <c r="AC713" t="s">
        <v>2311</v>
      </c>
      <c r="AD713" t="s">
        <v>2312</v>
      </c>
      <c r="AE713" t="s">
        <v>2325</v>
      </c>
      <c r="AF713" t="s">
        <v>2326</v>
      </c>
      <c r="AG713" t="s">
        <v>2327</v>
      </c>
      <c r="AH713" t="s">
        <v>2328</v>
      </c>
      <c r="AI713" t="s">
        <v>2329</v>
      </c>
      <c r="AJ713" t="s">
        <v>2330</v>
      </c>
      <c r="AK713" t="s">
        <v>2331</v>
      </c>
      <c r="AL713" t="s">
        <v>2332</v>
      </c>
    </row>
    <row r="714" spans="1:38">
      <c r="A714"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4" s="4" t="s">
        <v>1738</v>
      </c>
      <c r="C714" t="s">
        <v>2313</v>
      </c>
      <c r="D714" t="s">
        <v>2314</v>
      </c>
      <c r="E714" t="s">
        <v>2315</v>
      </c>
      <c r="F714" t="s">
        <v>2316</v>
      </c>
      <c r="G714" t="s">
        <v>2317</v>
      </c>
      <c r="H714" t="s">
        <v>2318</v>
      </c>
      <c r="I714" t="s">
        <v>2319</v>
      </c>
      <c r="J714" t="s">
        <v>2320</v>
      </c>
      <c r="K714" t="s">
        <v>2321</v>
      </c>
      <c r="L714" t="s">
        <v>2322</v>
      </c>
      <c r="M714" t="s">
        <v>2323</v>
      </c>
      <c r="N714" t="s">
        <v>2324</v>
      </c>
      <c r="O714" t="s">
        <v>1865</v>
      </c>
      <c r="P714" t="s">
        <v>1866</v>
      </c>
      <c r="Q714" t="s">
        <v>1867</v>
      </c>
      <c r="R714" t="s">
        <v>1868</v>
      </c>
      <c r="S714" t="s">
        <v>1869</v>
      </c>
      <c r="T714" t="s">
        <v>1870</v>
      </c>
      <c r="U714" t="s">
        <v>1871</v>
      </c>
      <c r="V714" t="s">
        <v>1872</v>
      </c>
      <c r="W714" t="s">
        <v>1873</v>
      </c>
      <c r="X714" t="s">
        <v>1874</v>
      </c>
      <c r="Y714" t="s">
        <v>1875</v>
      </c>
      <c r="Z714" t="s">
        <v>1876</v>
      </c>
      <c r="AA714" t="s">
        <v>2309</v>
      </c>
      <c r="AB714" t="s">
        <v>2310</v>
      </c>
      <c r="AC714" t="s">
        <v>2311</v>
      </c>
      <c r="AD714" t="s">
        <v>2312</v>
      </c>
      <c r="AE714" t="s">
        <v>2325</v>
      </c>
      <c r="AF714" t="s">
        <v>2326</v>
      </c>
      <c r="AG714" t="s">
        <v>2327</v>
      </c>
      <c r="AH714" t="s">
        <v>2328</v>
      </c>
      <c r="AI714" t="s">
        <v>2329</v>
      </c>
      <c r="AJ714" t="s">
        <v>2330</v>
      </c>
      <c r="AK714" t="s">
        <v>2331</v>
      </c>
      <c r="AL714" t="s">
        <v>2332</v>
      </c>
    </row>
    <row r="715" spans="1:38">
      <c r="A715"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5" s="4" t="s">
        <v>1738</v>
      </c>
      <c r="C715" t="s">
        <v>2313</v>
      </c>
      <c r="D715" t="s">
        <v>2314</v>
      </c>
      <c r="E715" t="s">
        <v>2315</v>
      </c>
      <c r="F715" t="s">
        <v>2316</v>
      </c>
      <c r="G715" t="s">
        <v>2317</v>
      </c>
      <c r="H715" t="s">
        <v>2318</v>
      </c>
      <c r="I715" t="s">
        <v>2319</v>
      </c>
      <c r="J715" t="s">
        <v>2320</v>
      </c>
      <c r="K715" t="s">
        <v>2321</v>
      </c>
      <c r="L715" t="s">
        <v>2322</v>
      </c>
      <c r="M715" t="s">
        <v>2323</v>
      </c>
      <c r="N715" t="s">
        <v>2324</v>
      </c>
      <c r="O715" t="s">
        <v>1865</v>
      </c>
      <c r="P715" t="s">
        <v>1866</v>
      </c>
      <c r="Q715" t="s">
        <v>1867</v>
      </c>
      <c r="R715" t="s">
        <v>1868</v>
      </c>
      <c r="S715" t="s">
        <v>1869</v>
      </c>
      <c r="T715" t="s">
        <v>1870</v>
      </c>
      <c r="U715" t="s">
        <v>1871</v>
      </c>
      <c r="V715" t="s">
        <v>1872</v>
      </c>
      <c r="W715" t="s">
        <v>1873</v>
      </c>
      <c r="X715" t="s">
        <v>1874</v>
      </c>
      <c r="Y715" t="s">
        <v>1875</v>
      </c>
      <c r="Z715" t="s">
        <v>1876</v>
      </c>
      <c r="AA715" t="s">
        <v>2309</v>
      </c>
      <c r="AB715" t="s">
        <v>2310</v>
      </c>
      <c r="AC715" t="s">
        <v>2311</v>
      </c>
      <c r="AD715" t="s">
        <v>2312</v>
      </c>
      <c r="AE715" t="s">
        <v>2325</v>
      </c>
      <c r="AF715" t="s">
        <v>2326</v>
      </c>
      <c r="AG715" t="s">
        <v>2327</v>
      </c>
      <c r="AH715" t="s">
        <v>2328</v>
      </c>
      <c r="AI715" t="s">
        <v>2329</v>
      </c>
      <c r="AJ715" t="s">
        <v>2330</v>
      </c>
      <c r="AK715" t="s">
        <v>2331</v>
      </c>
      <c r="AL715" t="s">
        <v>2332</v>
      </c>
    </row>
    <row r="716" spans="1:38">
      <c r="A716"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6" s="4" t="s">
        <v>1738</v>
      </c>
      <c r="C716" t="s">
        <v>2313</v>
      </c>
      <c r="D716" t="s">
        <v>2314</v>
      </c>
      <c r="E716" t="s">
        <v>2315</v>
      </c>
      <c r="F716" t="s">
        <v>2316</v>
      </c>
      <c r="G716" t="s">
        <v>2317</v>
      </c>
      <c r="H716" t="s">
        <v>2318</v>
      </c>
      <c r="I716" t="s">
        <v>2319</v>
      </c>
      <c r="J716" t="s">
        <v>2320</v>
      </c>
      <c r="K716" t="s">
        <v>2321</v>
      </c>
      <c r="L716" t="s">
        <v>2322</v>
      </c>
      <c r="M716" t="s">
        <v>2323</v>
      </c>
      <c r="N716" t="s">
        <v>2324</v>
      </c>
      <c r="O716" t="s">
        <v>1865</v>
      </c>
      <c r="P716" t="s">
        <v>1866</v>
      </c>
      <c r="Q716" t="s">
        <v>1867</v>
      </c>
      <c r="R716" t="s">
        <v>1868</v>
      </c>
      <c r="S716" t="s">
        <v>1869</v>
      </c>
      <c r="T716" t="s">
        <v>1870</v>
      </c>
      <c r="U716" t="s">
        <v>1871</v>
      </c>
      <c r="V716" t="s">
        <v>1872</v>
      </c>
      <c r="W716" t="s">
        <v>1873</v>
      </c>
      <c r="X716" t="s">
        <v>1874</v>
      </c>
      <c r="Y716" t="s">
        <v>1875</v>
      </c>
      <c r="Z716" t="s">
        <v>1876</v>
      </c>
      <c r="AA716" t="s">
        <v>2309</v>
      </c>
      <c r="AB716" t="s">
        <v>2310</v>
      </c>
      <c r="AC716" t="s">
        <v>2311</v>
      </c>
      <c r="AD716" t="s">
        <v>2312</v>
      </c>
      <c r="AE716" t="s">
        <v>2325</v>
      </c>
      <c r="AF716" t="s">
        <v>2326</v>
      </c>
      <c r="AG716" t="s">
        <v>2327</v>
      </c>
      <c r="AH716" t="s">
        <v>2328</v>
      </c>
      <c r="AI716" t="s">
        <v>2329</v>
      </c>
      <c r="AJ716" t="s">
        <v>2330</v>
      </c>
      <c r="AK716" t="s">
        <v>2331</v>
      </c>
      <c r="AL716" t="s">
        <v>2332</v>
      </c>
    </row>
    <row r="717" spans="1:38">
      <c r="A717"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7" s="4" t="s">
        <v>1738</v>
      </c>
      <c r="C717" t="s">
        <v>2313</v>
      </c>
      <c r="D717" t="s">
        <v>2314</v>
      </c>
      <c r="E717" t="s">
        <v>2315</v>
      </c>
      <c r="F717" t="s">
        <v>2316</v>
      </c>
      <c r="G717" t="s">
        <v>2317</v>
      </c>
      <c r="H717" t="s">
        <v>2318</v>
      </c>
      <c r="I717" t="s">
        <v>2319</v>
      </c>
      <c r="J717" t="s">
        <v>2320</v>
      </c>
      <c r="K717" t="s">
        <v>2321</v>
      </c>
      <c r="L717" t="s">
        <v>2322</v>
      </c>
      <c r="M717" t="s">
        <v>2323</v>
      </c>
      <c r="N717" t="s">
        <v>2324</v>
      </c>
      <c r="O717" t="s">
        <v>1865</v>
      </c>
      <c r="P717" t="s">
        <v>1866</v>
      </c>
      <c r="Q717" t="s">
        <v>1867</v>
      </c>
      <c r="R717" t="s">
        <v>1868</v>
      </c>
      <c r="S717" t="s">
        <v>1869</v>
      </c>
      <c r="T717" t="s">
        <v>1870</v>
      </c>
      <c r="U717" t="s">
        <v>1871</v>
      </c>
      <c r="V717" t="s">
        <v>1872</v>
      </c>
      <c r="W717" t="s">
        <v>1873</v>
      </c>
      <c r="X717" t="s">
        <v>1874</v>
      </c>
      <c r="Y717" t="s">
        <v>1875</v>
      </c>
      <c r="Z717" t="s">
        <v>1876</v>
      </c>
      <c r="AA717" t="s">
        <v>2309</v>
      </c>
      <c r="AB717" t="s">
        <v>2310</v>
      </c>
      <c r="AC717" t="s">
        <v>2311</v>
      </c>
      <c r="AD717" t="s">
        <v>2312</v>
      </c>
      <c r="AE717" t="s">
        <v>2325</v>
      </c>
      <c r="AF717" t="s">
        <v>2326</v>
      </c>
      <c r="AG717" t="s">
        <v>2327</v>
      </c>
      <c r="AH717" t="s">
        <v>2328</v>
      </c>
      <c r="AI717" t="s">
        <v>2329</v>
      </c>
      <c r="AJ717" t="s">
        <v>2330</v>
      </c>
      <c r="AK717" t="s">
        <v>2331</v>
      </c>
      <c r="AL717" t="s">
        <v>2332</v>
      </c>
    </row>
    <row r="718" spans="1:38">
      <c r="A718"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8" s="4" t="s">
        <v>1738</v>
      </c>
      <c r="C718" t="s">
        <v>2313</v>
      </c>
      <c r="D718" t="s">
        <v>2314</v>
      </c>
      <c r="E718" t="s">
        <v>2315</v>
      </c>
      <c r="F718" t="s">
        <v>2316</v>
      </c>
      <c r="G718" t="s">
        <v>2317</v>
      </c>
      <c r="H718" t="s">
        <v>2318</v>
      </c>
      <c r="I718" t="s">
        <v>2319</v>
      </c>
      <c r="J718" t="s">
        <v>2320</v>
      </c>
      <c r="K718" t="s">
        <v>2321</v>
      </c>
      <c r="L718" t="s">
        <v>2322</v>
      </c>
      <c r="M718" t="s">
        <v>2323</v>
      </c>
      <c r="N718" t="s">
        <v>2324</v>
      </c>
      <c r="O718" t="s">
        <v>1865</v>
      </c>
      <c r="P718" t="s">
        <v>1866</v>
      </c>
      <c r="Q718" t="s">
        <v>1867</v>
      </c>
      <c r="R718" t="s">
        <v>1868</v>
      </c>
      <c r="S718" t="s">
        <v>1869</v>
      </c>
      <c r="T718" t="s">
        <v>1870</v>
      </c>
      <c r="U718" t="s">
        <v>1871</v>
      </c>
      <c r="V718" t="s">
        <v>1872</v>
      </c>
      <c r="W718" t="s">
        <v>1873</v>
      </c>
      <c r="X718" t="s">
        <v>1874</v>
      </c>
      <c r="Y718" t="s">
        <v>1875</v>
      </c>
      <c r="Z718" t="s">
        <v>1876</v>
      </c>
      <c r="AA718" t="s">
        <v>2309</v>
      </c>
      <c r="AB718" t="s">
        <v>2310</v>
      </c>
      <c r="AC718" t="s">
        <v>2311</v>
      </c>
      <c r="AD718" t="s">
        <v>2312</v>
      </c>
      <c r="AE718" t="s">
        <v>2325</v>
      </c>
      <c r="AF718" t="s">
        <v>2326</v>
      </c>
      <c r="AG718" t="s">
        <v>2327</v>
      </c>
      <c r="AH718" t="s">
        <v>2328</v>
      </c>
      <c r="AI718" t="s">
        <v>2329</v>
      </c>
      <c r="AJ718" t="s">
        <v>2330</v>
      </c>
      <c r="AK718" t="s">
        <v>2331</v>
      </c>
      <c r="AL718" t="s">
        <v>2332</v>
      </c>
    </row>
    <row r="719" spans="1:38">
      <c r="A719"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9" s="4" t="s">
        <v>1738</v>
      </c>
      <c r="C719" t="s">
        <v>2313</v>
      </c>
      <c r="D719" t="s">
        <v>2314</v>
      </c>
      <c r="E719" t="s">
        <v>2315</v>
      </c>
      <c r="F719" t="s">
        <v>2316</v>
      </c>
      <c r="G719" t="s">
        <v>2317</v>
      </c>
      <c r="H719" t="s">
        <v>2318</v>
      </c>
      <c r="I719" t="s">
        <v>2319</v>
      </c>
      <c r="J719" t="s">
        <v>2320</v>
      </c>
      <c r="K719" t="s">
        <v>2321</v>
      </c>
      <c r="L719" t="s">
        <v>2322</v>
      </c>
      <c r="M719" t="s">
        <v>2323</v>
      </c>
      <c r="N719" t="s">
        <v>2324</v>
      </c>
      <c r="O719" t="s">
        <v>1865</v>
      </c>
      <c r="P719" t="s">
        <v>1866</v>
      </c>
      <c r="Q719" t="s">
        <v>1867</v>
      </c>
      <c r="R719" t="s">
        <v>1868</v>
      </c>
      <c r="S719" t="s">
        <v>1869</v>
      </c>
      <c r="T719" t="s">
        <v>1870</v>
      </c>
      <c r="U719" t="s">
        <v>1871</v>
      </c>
      <c r="V719" t="s">
        <v>1872</v>
      </c>
      <c r="W719" t="s">
        <v>1873</v>
      </c>
      <c r="X719" t="s">
        <v>1874</v>
      </c>
      <c r="Y719" t="s">
        <v>1875</v>
      </c>
      <c r="Z719" t="s">
        <v>1876</v>
      </c>
      <c r="AA719" t="s">
        <v>2309</v>
      </c>
      <c r="AB719" t="s">
        <v>2310</v>
      </c>
      <c r="AC719" t="s">
        <v>2311</v>
      </c>
      <c r="AD719" t="s">
        <v>2312</v>
      </c>
      <c r="AE719" t="s">
        <v>2325</v>
      </c>
      <c r="AF719" t="s">
        <v>2326</v>
      </c>
      <c r="AG719" t="s">
        <v>2327</v>
      </c>
      <c r="AH719" t="s">
        <v>2328</v>
      </c>
      <c r="AI719" t="s">
        <v>2329</v>
      </c>
      <c r="AJ719" t="s">
        <v>2330</v>
      </c>
      <c r="AK719" t="s">
        <v>2331</v>
      </c>
      <c r="AL719" t="s">
        <v>2332</v>
      </c>
    </row>
    <row r="720" spans="1:38">
      <c r="A720"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0" s="4" t="s">
        <v>1738</v>
      </c>
      <c r="C720" t="s">
        <v>2313</v>
      </c>
      <c r="D720" t="s">
        <v>2314</v>
      </c>
      <c r="E720" t="s">
        <v>2315</v>
      </c>
      <c r="F720" t="s">
        <v>2316</v>
      </c>
      <c r="G720" t="s">
        <v>2317</v>
      </c>
      <c r="H720" t="s">
        <v>2318</v>
      </c>
      <c r="I720" t="s">
        <v>2319</v>
      </c>
      <c r="J720" t="s">
        <v>2320</v>
      </c>
      <c r="K720" t="s">
        <v>2321</v>
      </c>
      <c r="L720" t="s">
        <v>2322</v>
      </c>
      <c r="M720" t="s">
        <v>2323</v>
      </c>
      <c r="N720" t="s">
        <v>2324</v>
      </c>
      <c r="O720" t="s">
        <v>1865</v>
      </c>
      <c r="P720" t="s">
        <v>1866</v>
      </c>
      <c r="Q720" t="s">
        <v>1867</v>
      </c>
      <c r="R720" t="s">
        <v>1868</v>
      </c>
      <c r="S720" t="s">
        <v>1869</v>
      </c>
      <c r="T720" t="s">
        <v>1870</v>
      </c>
      <c r="U720" t="s">
        <v>1871</v>
      </c>
      <c r="V720" t="s">
        <v>1872</v>
      </c>
      <c r="W720" t="s">
        <v>1873</v>
      </c>
      <c r="X720" t="s">
        <v>1874</v>
      </c>
      <c r="Y720" t="s">
        <v>1875</v>
      </c>
      <c r="Z720" t="s">
        <v>1876</v>
      </c>
      <c r="AA720" t="s">
        <v>2309</v>
      </c>
      <c r="AB720" t="s">
        <v>2310</v>
      </c>
      <c r="AC720" t="s">
        <v>2311</v>
      </c>
      <c r="AD720" t="s">
        <v>2312</v>
      </c>
      <c r="AE720" t="s">
        <v>2325</v>
      </c>
      <c r="AF720" t="s">
        <v>2326</v>
      </c>
      <c r="AG720" t="s">
        <v>2327</v>
      </c>
      <c r="AH720" t="s">
        <v>2328</v>
      </c>
      <c r="AI720" t="s">
        <v>2329</v>
      </c>
      <c r="AJ720" t="s">
        <v>2330</v>
      </c>
      <c r="AK720" t="s">
        <v>2331</v>
      </c>
      <c r="AL720" t="s">
        <v>2332</v>
      </c>
    </row>
    <row r="721" spans="1:38">
      <c r="A721"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1" s="4" t="s">
        <v>1738</v>
      </c>
      <c r="C721" t="s">
        <v>2313</v>
      </c>
      <c r="D721" t="s">
        <v>2314</v>
      </c>
      <c r="E721" t="s">
        <v>2315</v>
      </c>
      <c r="F721" t="s">
        <v>2316</v>
      </c>
      <c r="G721" t="s">
        <v>2317</v>
      </c>
      <c r="H721" t="s">
        <v>2318</v>
      </c>
      <c r="I721" t="s">
        <v>2319</v>
      </c>
      <c r="J721" t="s">
        <v>2320</v>
      </c>
      <c r="K721" t="s">
        <v>2321</v>
      </c>
      <c r="L721" t="s">
        <v>2322</v>
      </c>
      <c r="M721" t="s">
        <v>2323</v>
      </c>
      <c r="N721" t="s">
        <v>2324</v>
      </c>
      <c r="O721" t="s">
        <v>1865</v>
      </c>
      <c r="P721" t="s">
        <v>1866</v>
      </c>
      <c r="Q721" t="s">
        <v>1867</v>
      </c>
      <c r="R721" t="s">
        <v>1868</v>
      </c>
      <c r="S721" t="s">
        <v>1869</v>
      </c>
      <c r="T721" t="s">
        <v>1870</v>
      </c>
      <c r="U721" t="s">
        <v>1871</v>
      </c>
      <c r="V721" t="s">
        <v>1872</v>
      </c>
      <c r="W721" t="s">
        <v>1873</v>
      </c>
      <c r="X721" t="s">
        <v>1874</v>
      </c>
      <c r="Y721" t="s">
        <v>1875</v>
      </c>
      <c r="Z721" t="s">
        <v>1876</v>
      </c>
      <c r="AA721" t="s">
        <v>2309</v>
      </c>
      <c r="AB721" t="s">
        <v>2310</v>
      </c>
      <c r="AC721" t="s">
        <v>2311</v>
      </c>
      <c r="AD721" t="s">
        <v>2312</v>
      </c>
      <c r="AE721" t="s">
        <v>2325</v>
      </c>
      <c r="AF721" t="s">
        <v>2326</v>
      </c>
      <c r="AG721" t="s">
        <v>2327</v>
      </c>
      <c r="AH721" t="s">
        <v>2328</v>
      </c>
      <c r="AI721" t="s">
        <v>2329</v>
      </c>
      <c r="AJ721" t="s">
        <v>2330</v>
      </c>
      <c r="AK721" t="s">
        <v>2331</v>
      </c>
      <c r="AL721" t="s">
        <v>2332</v>
      </c>
    </row>
    <row r="722" spans="1:38">
      <c r="A722" t="str">
        <f t="shared" si="56"/>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2" s="4" t="s">
        <v>1738</v>
      </c>
      <c r="C722" t="s">
        <v>2313</v>
      </c>
      <c r="D722" t="s">
        <v>2314</v>
      </c>
      <c r="E722" t="s">
        <v>2315</v>
      </c>
      <c r="F722" t="s">
        <v>2316</v>
      </c>
      <c r="G722" t="s">
        <v>2317</v>
      </c>
      <c r="H722" t="s">
        <v>2318</v>
      </c>
      <c r="I722" t="s">
        <v>2319</v>
      </c>
      <c r="J722" t="s">
        <v>2320</v>
      </c>
      <c r="K722" t="s">
        <v>2321</v>
      </c>
      <c r="L722" t="s">
        <v>2322</v>
      </c>
      <c r="M722" t="s">
        <v>2323</v>
      </c>
      <c r="N722" t="s">
        <v>2324</v>
      </c>
      <c r="O722" t="s">
        <v>1865</v>
      </c>
      <c r="P722" t="s">
        <v>1866</v>
      </c>
      <c r="Q722" t="s">
        <v>1867</v>
      </c>
      <c r="R722" t="s">
        <v>1868</v>
      </c>
      <c r="S722" t="s">
        <v>1869</v>
      </c>
      <c r="T722" t="s">
        <v>1870</v>
      </c>
      <c r="U722" t="s">
        <v>1871</v>
      </c>
      <c r="V722" t="s">
        <v>1872</v>
      </c>
      <c r="W722" t="s">
        <v>1873</v>
      </c>
      <c r="X722" t="s">
        <v>1874</v>
      </c>
      <c r="Y722" t="s">
        <v>1875</v>
      </c>
      <c r="Z722" t="s">
        <v>1876</v>
      </c>
      <c r="AA722" t="s">
        <v>2309</v>
      </c>
      <c r="AB722" t="s">
        <v>2310</v>
      </c>
      <c r="AC722" t="s">
        <v>2311</v>
      </c>
      <c r="AD722" t="s">
        <v>2312</v>
      </c>
      <c r="AE722" t="s">
        <v>2325</v>
      </c>
      <c r="AF722" t="s">
        <v>2326</v>
      </c>
      <c r="AG722" t="s">
        <v>2327</v>
      </c>
      <c r="AH722" t="s">
        <v>2328</v>
      </c>
      <c r="AI722" t="s">
        <v>2329</v>
      </c>
      <c r="AJ722" t="s">
        <v>2330</v>
      </c>
      <c r="AK722" t="s">
        <v>2331</v>
      </c>
      <c r="AL722" t="s">
        <v>2332</v>
      </c>
    </row>
    <row r="723" spans="2:2">
      <c r="B723" s="4"/>
    </row>
    <row r="724" spans="2:2">
      <c r="B724" s="4"/>
    </row>
    <row r="725" spans="2:2">
      <c r="B725" s="4"/>
    </row>
    <row r="726" spans="2:2">
      <c r="B726" s="4"/>
    </row>
    <row r="727" spans="2:2">
      <c r="B727" s="4"/>
    </row>
    <row r="728" spans="2:2">
      <c r="B728" s="4"/>
    </row>
    <row r="729" spans="2:2">
      <c r="B729" s="4"/>
    </row>
    <row r="730" spans="2:2">
      <c r="B730" s="4"/>
    </row>
    <row r="731" spans="2:2">
      <c r="B731" s="4"/>
    </row>
    <row r="732" spans="2:2">
      <c r="B732" s="4"/>
    </row>
    <row r="733" spans="2:2">
      <c r="B733" s="4"/>
    </row>
    <row r="734" spans="2:2">
      <c r="B734" s="4"/>
    </row>
    <row r="735" spans="2:2">
      <c r="B735" s="4"/>
    </row>
    <row r="736" spans="2:2">
      <c r="B736" s="4"/>
    </row>
    <row r="737" spans="2:2">
      <c r="B737" s="4"/>
    </row>
    <row r="738" spans="2:2">
      <c r="B738" s="4"/>
    </row>
    <row r="739" spans="2:2">
      <c r="B739" s="4"/>
    </row>
    <row r="740" spans="2:2">
      <c r="B740" s="4"/>
    </row>
    <row r="741" spans="2:2">
      <c r="B741" s="4"/>
    </row>
    <row r="742" spans="2:2">
      <c r="B742" s="4"/>
    </row>
    <row r="743" spans="2:2">
      <c r="B743" s="4"/>
    </row>
    <row r="744" spans="2:2">
      <c r="B744" s="4"/>
    </row>
    <row r="745" spans="2:2">
      <c r="B745" s="4"/>
    </row>
    <row r="746" spans="2:2">
      <c r="B746" s="4"/>
    </row>
    <row r="747" spans="2:2">
      <c r="B747" s="4"/>
    </row>
    <row r="748" spans="2:2">
      <c r="B748" s="4"/>
    </row>
    <row r="749" spans="2:2">
      <c r="B749" s="4"/>
    </row>
    <row r="750" spans="2:2">
      <c r="B750" s="4"/>
    </row>
    <row r="751" spans="2:2">
      <c r="B751" s="4"/>
    </row>
    <row r="752" spans="2:2">
      <c r="B752" s="4"/>
    </row>
    <row r="753" spans="2:2">
      <c r="B753" s="4"/>
    </row>
    <row r="754" spans="2:2">
      <c r="B754" s="4"/>
    </row>
    <row r="755" spans="2:2">
      <c r="B755" s="4"/>
    </row>
    <row r="756" spans="2:2">
      <c r="B756" s="4"/>
    </row>
    <row r="757" spans="2:2">
      <c r="B757" s="4"/>
    </row>
    <row r="758" spans="2:2">
      <c r="B758" s="4"/>
    </row>
    <row r="759" spans="2:2">
      <c r="B759" s="4"/>
    </row>
    <row r="760" spans="2:2">
      <c r="B760" s="4"/>
    </row>
    <row r="761" spans="2:2">
      <c r="B761" s="4"/>
    </row>
    <row r="762" spans="2:2">
      <c r="B762" s="4"/>
    </row>
    <row r="763" spans="2:2">
      <c r="B763" s="4"/>
    </row>
    <row r="764" spans="2:2">
      <c r="B764" s="4"/>
    </row>
    <row r="765" spans="2:2">
      <c r="B765" s="4"/>
    </row>
    <row r="766" spans="2:2">
      <c r="B766" s="4"/>
    </row>
    <row r="767" spans="2:2">
      <c r="B767" s="4"/>
    </row>
    <row r="768" spans="2:2">
      <c r="B768" s="4"/>
    </row>
    <row r="769" spans="2:2">
      <c r="B769" s="4"/>
    </row>
    <row r="770" spans="2:2">
      <c r="B770" s="4"/>
    </row>
    <row r="771" spans="2:2">
      <c r="B771" s="4"/>
    </row>
    <row r="772" spans="2:2">
      <c r="B772" s="4"/>
    </row>
    <row r="773" spans="2:2">
      <c r="B773" s="4"/>
    </row>
    <row r="774" spans="2:2">
      <c r="B774" s="4"/>
    </row>
    <row r="775" spans="2:2">
      <c r="B775" s="4"/>
    </row>
    <row r="776" spans="2:2">
      <c r="B776" s="4"/>
    </row>
    <row r="777" spans="2:2">
      <c r="B777" s="4"/>
    </row>
    <row r="778" spans="2:2">
      <c r="B778" s="4"/>
    </row>
    <row r="779" spans="2:2">
      <c r="B779" s="4"/>
    </row>
    <row r="780" spans="2:2">
      <c r="B780" s="4"/>
    </row>
    <row r="781" spans="2:2">
      <c r="B781" s="4"/>
    </row>
    <row r="782" spans="2:2">
      <c r="B782" s="4"/>
    </row>
    <row r="783" spans="2:2">
      <c r="B783" s="4"/>
    </row>
    <row r="784" spans="2:2">
      <c r="B784" s="4"/>
    </row>
    <row r="785" spans="2:2">
      <c r="B785" s="4"/>
    </row>
    <row r="786" spans="2:2">
      <c r="B786" s="4"/>
    </row>
    <row r="787" spans="2:2">
      <c r="B787" s="4"/>
    </row>
    <row r="788" spans="2:2">
      <c r="B788" s="4"/>
    </row>
    <row r="789" spans="2:2">
      <c r="B789" s="4"/>
    </row>
    <row r="790" spans="2:2">
      <c r="B790" s="4"/>
    </row>
    <row r="791" spans="2:2">
      <c r="B791" s="4"/>
    </row>
    <row r="792" spans="2:2">
      <c r="B792" s="4"/>
    </row>
    <row r="793" spans="2:2">
      <c r="B793" s="4"/>
    </row>
    <row r="794" spans="2:2">
      <c r="B794" s="4"/>
    </row>
    <row r="795" spans="2:2">
      <c r="B795" s="4"/>
    </row>
    <row r="796" spans="2:2">
      <c r="B796" s="4"/>
    </row>
    <row r="797" spans="2:2">
      <c r="B797" s="4"/>
    </row>
    <row r="798" spans="2:2">
      <c r="B798" s="4"/>
    </row>
    <row r="799" spans="2:2">
      <c r="B799" s="4"/>
    </row>
    <row r="800" spans="2:2">
      <c r="B800" s="4"/>
    </row>
    <row r="801" spans="2:2">
      <c r="B801" s="4"/>
    </row>
    <row r="802" spans="2:2">
      <c r="B802" s="4"/>
    </row>
    <row r="803" spans="2:2">
      <c r="B803" s="4"/>
    </row>
    <row r="804" spans="2:2">
      <c r="B804" s="4"/>
    </row>
    <row r="805" spans="2:2">
      <c r="B805" s="4"/>
    </row>
    <row r="806" spans="2:2">
      <c r="B806" s="4"/>
    </row>
    <row r="807" spans="2:2">
      <c r="B807" s="4"/>
    </row>
    <row r="808" spans="2:2">
      <c r="B808" s="4"/>
    </row>
    <row r="809" spans="2:2">
      <c r="B809" s="4"/>
    </row>
    <row r="810" spans="2:2">
      <c r="B810" s="4"/>
    </row>
    <row r="811" spans="2:2">
      <c r="B811" s="4"/>
    </row>
    <row r="812" spans="2:2">
      <c r="B812" s="4"/>
    </row>
    <row r="813" spans="2:2">
      <c r="B813" s="4"/>
    </row>
    <row r="814" spans="2:2">
      <c r="B814" s="4"/>
    </row>
    <row r="815" spans="2:2">
      <c r="B815" s="4"/>
    </row>
    <row r="816" spans="2:2">
      <c r="B816" s="4"/>
    </row>
    <row r="817" spans="2:2">
      <c r="B817" s="4"/>
    </row>
    <row r="818" spans="2:2">
      <c r="B818" s="4"/>
    </row>
    <row r="819" spans="2:2">
      <c r="B819" s="4"/>
    </row>
    <row r="820" spans="2:2">
      <c r="B820" s="4"/>
    </row>
    <row r="821" spans="2:2">
      <c r="B821" s="4"/>
    </row>
    <row r="822" spans="2:2">
      <c r="B822" s="4"/>
    </row>
    <row r="823" spans="2:2">
      <c r="B823" s="4"/>
    </row>
    <row r="824" spans="2:2">
      <c r="B824" s="4"/>
    </row>
    <row r="825" spans="2:2">
      <c r="B825" s="4"/>
    </row>
    <row r="826" spans="2:2">
      <c r="B826" s="4"/>
    </row>
    <row r="827" spans="2:2">
      <c r="B827" s="4"/>
    </row>
    <row r="828" spans="2:2">
      <c r="B828" s="4"/>
    </row>
    <row r="829" spans="2:2">
      <c r="B829" s="4"/>
    </row>
    <row r="830" spans="2:2">
      <c r="B830" s="4"/>
    </row>
    <row r="831" spans="2:2">
      <c r="B831" s="4"/>
    </row>
    <row r="832" spans="2:2">
      <c r="B832" s="4"/>
    </row>
    <row r="833" spans="2:2">
      <c r="B833" s="4"/>
    </row>
    <row r="834" spans="2:2">
      <c r="B834" s="4"/>
    </row>
    <row r="835" spans="2:2">
      <c r="B835" s="4"/>
    </row>
    <row r="836" spans="2:2">
      <c r="B836" s="4"/>
    </row>
    <row r="837" spans="2:2">
      <c r="B837" s="4"/>
    </row>
    <row r="838" spans="2:2">
      <c r="B838" s="4"/>
    </row>
    <row r="839" spans="2:2">
      <c r="B839" s="4"/>
    </row>
    <row r="840" spans="1:38">
      <c r="A840" t="str">
        <f t="shared" ref="A840" si="57">B840&amp;";"&amp;C840&amp;";"&amp;D840&amp;";"&amp;E840&amp;";"&amp;F840&amp;";"&amp;G840&amp;";"&amp;H840&amp;";"&amp;I840&amp;";"&amp;J840&amp;";"&amp;K840&amp;";"&amp;L840&amp;";"&amp;M840&amp;";"&amp;N840&amp;";"&amp;O840&amp;";"&amp;P840&amp;";"&amp;Q840&amp;";"&amp;R840&amp;";"&amp;S840&amp;";"&amp;T840&amp;";"&amp;U840&amp;";"&amp;V840&amp;";"&amp;W840&amp;";"&amp;X840&amp;";"&amp;Y840&amp;";"&amp;Z840&amp;";"&amp;AA840&amp;";"&amp;AB840&amp;";"&amp;AC840&amp;";"&amp;AD840&amp;";"&amp;AE840&amp;";"&amp;AF840&amp;";"&amp;AG840&amp;";"&amp;AH840&amp;";"&amp;AI840&amp;";"&amp;AJ840&amp;";"&amp;AK840&amp;";"&amp;AL840</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0" s="4" t="s">
        <v>1739</v>
      </c>
      <c r="C840" t="s">
        <v>2333</v>
      </c>
      <c r="D840" t="s">
        <v>2334</v>
      </c>
      <c r="E840" t="s">
        <v>2335</v>
      </c>
      <c r="F840" t="s">
        <v>2336</v>
      </c>
      <c r="G840" t="s">
        <v>2337</v>
      </c>
      <c r="H840" t="s">
        <v>2338</v>
      </c>
      <c r="I840" t="s">
        <v>2339</v>
      </c>
      <c r="J840" t="s">
        <v>2340</v>
      </c>
      <c r="K840" t="s">
        <v>2341</v>
      </c>
      <c r="L840" t="s">
        <v>2342</v>
      </c>
      <c r="M840" t="s">
        <v>2343</v>
      </c>
      <c r="N840" t="s">
        <v>2344</v>
      </c>
      <c r="O840" t="s">
        <v>1889</v>
      </c>
      <c r="P840" t="s">
        <v>1890</v>
      </c>
      <c r="Q840" t="s">
        <v>1891</v>
      </c>
      <c r="R840" t="s">
        <v>1892</v>
      </c>
      <c r="S840" t="s">
        <v>1893</v>
      </c>
      <c r="T840" t="s">
        <v>1894</v>
      </c>
      <c r="U840" t="s">
        <v>1895</v>
      </c>
      <c r="V840" t="s">
        <v>1896</v>
      </c>
      <c r="W840" t="s">
        <v>1897</v>
      </c>
      <c r="X840" t="s">
        <v>1898</v>
      </c>
      <c r="Y840" t="s">
        <v>1899</v>
      </c>
      <c r="Z840" t="s">
        <v>1900</v>
      </c>
      <c r="AA840" t="s">
        <v>2345</v>
      </c>
      <c r="AB840" t="s">
        <v>2346</v>
      </c>
      <c r="AC840" t="s">
        <v>2347</v>
      </c>
      <c r="AD840" t="s">
        <v>2348</v>
      </c>
      <c r="AE840" t="s">
        <v>1809</v>
      </c>
      <c r="AF840" t="s">
        <v>1810</v>
      </c>
      <c r="AG840" t="s">
        <v>1811</v>
      </c>
      <c r="AH840" t="s">
        <v>1812</v>
      </c>
      <c r="AI840" t="s">
        <v>1813</v>
      </c>
      <c r="AJ840" t="s">
        <v>1814</v>
      </c>
      <c r="AK840" t="s">
        <v>1815</v>
      </c>
      <c r="AL840" t="s">
        <v>1816</v>
      </c>
    </row>
    <row r="841" spans="1:38">
      <c r="A841" t="str">
        <f t="shared" ref="A841" si="58">B841&amp;";"&amp;C841&amp;";"&amp;D841&amp;";"&amp;E841&amp;";"&amp;F841&amp;";"&amp;G841&amp;";"&amp;H841&amp;";"&amp;I841&amp;";"&amp;J841&amp;";"&amp;K841&amp;";"&amp;L841&amp;";"&amp;M841&amp;";"&amp;N841&amp;";"&amp;O841&amp;";"&amp;P841&amp;";"&amp;Q841&amp;";"&amp;R841&amp;";"&amp;S841&amp;";"&amp;T841&amp;";"&amp;U841&amp;";"&amp;V841&amp;";"&amp;W841&amp;";"&amp;X841&amp;";"&amp;Y841&amp;";"&amp;Z841&amp;";"&amp;AA841&amp;";"&amp;AB841&amp;";"&amp;AC841&amp;";"&amp;AD841&amp;";"&amp;AE841&amp;";"&amp;AF841&amp;";"&amp;AG841&amp;";"&amp;AH841&amp;";"&amp;AI841&amp;";"&amp;AJ841&amp;";"&amp;AK841&amp;";"&amp;AL841</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1" s="4" t="s">
        <v>1739</v>
      </c>
      <c r="C841" t="s">
        <v>2333</v>
      </c>
      <c r="D841" t="s">
        <v>2334</v>
      </c>
      <c r="E841" t="s">
        <v>2335</v>
      </c>
      <c r="F841" t="s">
        <v>2336</v>
      </c>
      <c r="G841" t="s">
        <v>2337</v>
      </c>
      <c r="H841" t="s">
        <v>2338</v>
      </c>
      <c r="I841" t="s">
        <v>2339</v>
      </c>
      <c r="J841" t="s">
        <v>2340</v>
      </c>
      <c r="K841" t="s">
        <v>2341</v>
      </c>
      <c r="L841" t="s">
        <v>2342</v>
      </c>
      <c r="M841" t="s">
        <v>2343</v>
      </c>
      <c r="N841" t="s">
        <v>2344</v>
      </c>
      <c r="O841" t="s">
        <v>1889</v>
      </c>
      <c r="P841" t="s">
        <v>1890</v>
      </c>
      <c r="Q841" t="s">
        <v>1891</v>
      </c>
      <c r="R841" t="s">
        <v>1892</v>
      </c>
      <c r="S841" t="s">
        <v>1893</v>
      </c>
      <c r="T841" t="s">
        <v>1894</v>
      </c>
      <c r="U841" t="s">
        <v>1895</v>
      </c>
      <c r="V841" t="s">
        <v>1896</v>
      </c>
      <c r="W841" t="s">
        <v>1897</v>
      </c>
      <c r="X841" t="s">
        <v>1898</v>
      </c>
      <c r="Y841" t="s">
        <v>1899</v>
      </c>
      <c r="Z841" t="s">
        <v>1900</v>
      </c>
      <c r="AA841" t="s">
        <v>2345</v>
      </c>
      <c r="AB841" t="s">
        <v>2346</v>
      </c>
      <c r="AC841" t="s">
        <v>2347</v>
      </c>
      <c r="AD841" t="s">
        <v>2348</v>
      </c>
      <c r="AE841" t="s">
        <v>1809</v>
      </c>
      <c r="AF841" t="s">
        <v>1810</v>
      </c>
      <c r="AG841" t="s">
        <v>1811</v>
      </c>
      <c r="AH841" t="s">
        <v>1812</v>
      </c>
      <c r="AI841" t="s">
        <v>1813</v>
      </c>
      <c r="AJ841" t="s">
        <v>1814</v>
      </c>
      <c r="AK841" t="s">
        <v>1815</v>
      </c>
      <c r="AL841" t="s">
        <v>1816</v>
      </c>
    </row>
    <row r="842" spans="1:38">
      <c r="A842" t="str">
        <f t="shared" ref="A842" si="59">B842&amp;";"&amp;C842&amp;";"&amp;D842&amp;";"&amp;E842&amp;";"&amp;F842&amp;";"&amp;G842&amp;";"&amp;H842&amp;";"&amp;I842&amp;";"&amp;J842&amp;";"&amp;K842&amp;";"&amp;L842&amp;";"&amp;M842&amp;";"&amp;N842&amp;";"&amp;O842&amp;";"&amp;P842&amp;";"&amp;Q842&amp;";"&amp;R842&amp;";"&amp;S842&amp;";"&amp;T842&amp;";"&amp;U842&amp;";"&amp;V842&amp;";"&amp;W842&amp;";"&amp;X842&amp;";"&amp;Y842&amp;";"&amp;Z842&amp;";"&amp;AA842&amp;";"&amp;AB842&amp;";"&amp;AC842&amp;";"&amp;AD842&amp;";"&amp;AE842&amp;";"&amp;AF842&amp;";"&amp;AG842&amp;";"&amp;AH842&amp;";"&amp;AI842&amp;";"&amp;AJ842&amp;";"&amp;AK842&amp;";"&amp;AL842</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2" s="4" t="s">
        <v>1739</v>
      </c>
      <c r="C842" t="s">
        <v>2333</v>
      </c>
      <c r="D842" t="s">
        <v>2334</v>
      </c>
      <c r="E842" t="s">
        <v>2335</v>
      </c>
      <c r="F842" t="s">
        <v>2336</v>
      </c>
      <c r="G842" t="s">
        <v>2337</v>
      </c>
      <c r="H842" t="s">
        <v>2338</v>
      </c>
      <c r="I842" t="s">
        <v>2339</v>
      </c>
      <c r="J842" t="s">
        <v>2340</v>
      </c>
      <c r="K842" t="s">
        <v>2341</v>
      </c>
      <c r="L842" t="s">
        <v>2342</v>
      </c>
      <c r="M842" t="s">
        <v>2343</v>
      </c>
      <c r="N842" t="s">
        <v>2344</v>
      </c>
      <c r="O842" t="s">
        <v>1889</v>
      </c>
      <c r="P842" t="s">
        <v>1890</v>
      </c>
      <c r="Q842" t="s">
        <v>1891</v>
      </c>
      <c r="R842" t="s">
        <v>1892</v>
      </c>
      <c r="S842" t="s">
        <v>1893</v>
      </c>
      <c r="T842" t="s">
        <v>1894</v>
      </c>
      <c r="U842" t="s">
        <v>1895</v>
      </c>
      <c r="V842" t="s">
        <v>1896</v>
      </c>
      <c r="W842" t="s">
        <v>1897</v>
      </c>
      <c r="X842" t="s">
        <v>1898</v>
      </c>
      <c r="Y842" t="s">
        <v>1899</v>
      </c>
      <c r="Z842" t="s">
        <v>1900</v>
      </c>
      <c r="AA842" t="s">
        <v>2345</v>
      </c>
      <c r="AB842" t="s">
        <v>2346</v>
      </c>
      <c r="AC842" t="s">
        <v>2347</v>
      </c>
      <c r="AD842" t="s">
        <v>2348</v>
      </c>
      <c r="AE842" t="s">
        <v>1809</v>
      </c>
      <c r="AF842" t="s">
        <v>1810</v>
      </c>
      <c r="AG842" t="s">
        <v>1811</v>
      </c>
      <c r="AH842" t="s">
        <v>1812</v>
      </c>
      <c r="AI842" t="s">
        <v>1813</v>
      </c>
      <c r="AJ842" t="s">
        <v>1814</v>
      </c>
      <c r="AK842" t="s">
        <v>1815</v>
      </c>
      <c r="AL842" t="s">
        <v>1816</v>
      </c>
    </row>
    <row r="843" spans="1:38">
      <c r="A843" t="str">
        <f t="shared" ref="A843" si="60">B843&amp;";"&amp;C843&amp;";"&amp;D843&amp;";"&amp;E843&amp;";"&amp;F843&amp;";"&amp;G843&amp;";"&amp;H843&amp;";"&amp;I843&amp;";"&amp;J843&amp;";"&amp;K843&amp;";"&amp;L843&amp;";"&amp;M843&amp;";"&amp;N843&amp;";"&amp;O843&amp;";"&amp;P843&amp;";"&amp;Q843&amp;";"&amp;R843&amp;";"&amp;S843&amp;";"&amp;T843&amp;";"&amp;U843&amp;";"&amp;V843&amp;";"&amp;W843&amp;";"&amp;X843&amp;";"&amp;Y843&amp;";"&amp;Z843&amp;";"&amp;AA843&amp;";"&amp;AB843&amp;";"&amp;AC843&amp;";"&amp;AD843&amp;";"&amp;AE843&amp;";"&amp;AF843&amp;";"&amp;AG843&amp;";"&amp;AH843&amp;";"&amp;AI843&amp;";"&amp;AJ843&amp;";"&amp;AK843&amp;";"&amp;AL843</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3" s="4" t="s">
        <v>1739</v>
      </c>
      <c r="C843" t="s">
        <v>2333</v>
      </c>
      <c r="D843" t="s">
        <v>2334</v>
      </c>
      <c r="E843" t="s">
        <v>2335</v>
      </c>
      <c r="F843" t="s">
        <v>2336</v>
      </c>
      <c r="G843" t="s">
        <v>2337</v>
      </c>
      <c r="H843" t="s">
        <v>2338</v>
      </c>
      <c r="I843" t="s">
        <v>2339</v>
      </c>
      <c r="J843" t="s">
        <v>2340</v>
      </c>
      <c r="K843" t="s">
        <v>2341</v>
      </c>
      <c r="L843" t="s">
        <v>2342</v>
      </c>
      <c r="M843" t="s">
        <v>2343</v>
      </c>
      <c r="N843" t="s">
        <v>2344</v>
      </c>
      <c r="O843" t="s">
        <v>1889</v>
      </c>
      <c r="P843" t="s">
        <v>1890</v>
      </c>
      <c r="Q843" t="s">
        <v>1891</v>
      </c>
      <c r="R843" t="s">
        <v>1892</v>
      </c>
      <c r="S843" t="s">
        <v>1893</v>
      </c>
      <c r="T843" t="s">
        <v>1894</v>
      </c>
      <c r="U843" t="s">
        <v>1895</v>
      </c>
      <c r="V843" t="s">
        <v>1896</v>
      </c>
      <c r="W843" t="s">
        <v>1897</v>
      </c>
      <c r="X843" t="s">
        <v>1898</v>
      </c>
      <c r="Y843" t="s">
        <v>1899</v>
      </c>
      <c r="Z843" t="s">
        <v>1900</v>
      </c>
      <c r="AA843" t="s">
        <v>2345</v>
      </c>
      <c r="AB843" t="s">
        <v>2346</v>
      </c>
      <c r="AC843" t="s">
        <v>2347</v>
      </c>
      <c r="AD843" t="s">
        <v>2348</v>
      </c>
      <c r="AE843" t="s">
        <v>1809</v>
      </c>
      <c r="AF843" t="s">
        <v>1810</v>
      </c>
      <c r="AG843" t="s">
        <v>1811</v>
      </c>
      <c r="AH843" t="s">
        <v>1812</v>
      </c>
      <c r="AI843" t="s">
        <v>1813</v>
      </c>
      <c r="AJ843" t="s">
        <v>1814</v>
      </c>
      <c r="AK843" t="s">
        <v>1815</v>
      </c>
      <c r="AL843" t="s">
        <v>1816</v>
      </c>
    </row>
    <row r="844" spans="1:38">
      <c r="A844" t="str">
        <f t="shared" ref="A844:A872" si="61">B844&amp;";"&amp;C844&amp;";"&amp;D844&amp;";"&amp;E844&amp;";"&amp;F844&amp;";"&amp;G844&amp;";"&amp;H844&amp;";"&amp;I844&amp;";"&amp;J844&amp;";"&amp;K844&amp;";"&amp;L844&amp;";"&amp;M844&amp;";"&amp;N844&amp;";"&amp;O844&amp;";"&amp;P844&amp;";"&amp;Q844&amp;";"&amp;R844&amp;";"&amp;S844&amp;";"&amp;T844&amp;";"&amp;U844&amp;";"&amp;V844&amp;";"&amp;W844&amp;";"&amp;X844&amp;";"&amp;Y844&amp;";"&amp;Z844&amp;";"&amp;AA844&amp;";"&amp;AB844&amp;";"&amp;AC844&amp;";"&amp;AD844&amp;";"&amp;AE844&amp;";"&amp;AF844&amp;";"&amp;AG844&amp;";"&amp;AH844&amp;";"&amp;AI844&amp;";"&amp;AJ844&amp;";"&amp;AK844&amp;";"&amp;AL844</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4" s="4" t="s">
        <v>1739</v>
      </c>
      <c r="C844" t="s">
        <v>2333</v>
      </c>
      <c r="D844" t="s">
        <v>2334</v>
      </c>
      <c r="E844" t="s">
        <v>2335</v>
      </c>
      <c r="F844" t="s">
        <v>2336</v>
      </c>
      <c r="G844" t="s">
        <v>2337</v>
      </c>
      <c r="H844" t="s">
        <v>2338</v>
      </c>
      <c r="I844" t="s">
        <v>2339</v>
      </c>
      <c r="J844" t="s">
        <v>2340</v>
      </c>
      <c r="K844" t="s">
        <v>2341</v>
      </c>
      <c r="L844" t="s">
        <v>2342</v>
      </c>
      <c r="M844" t="s">
        <v>2343</v>
      </c>
      <c r="N844" t="s">
        <v>2344</v>
      </c>
      <c r="O844" t="s">
        <v>1889</v>
      </c>
      <c r="P844" t="s">
        <v>1890</v>
      </c>
      <c r="Q844" t="s">
        <v>1891</v>
      </c>
      <c r="R844" t="s">
        <v>1892</v>
      </c>
      <c r="S844" t="s">
        <v>1893</v>
      </c>
      <c r="T844" t="s">
        <v>1894</v>
      </c>
      <c r="U844" t="s">
        <v>1895</v>
      </c>
      <c r="V844" t="s">
        <v>1896</v>
      </c>
      <c r="W844" t="s">
        <v>1897</v>
      </c>
      <c r="X844" t="s">
        <v>1898</v>
      </c>
      <c r="Y844" t="s">
        <v>1899</v>
      </c>
      <c r="Z844" t="s">
        <v>1900</v>
      </c>
      <c r="AA844" t="s">
        <v>2345</v>
      </c>
      <c r="AB844" t="s">
        <v>2346</v>
      </c>
      <c r="AC844" t="s">
        <v>2347</v>
      </c>
      <c r="AD844" t="s">
        <v>2348</v>
      </c>
      <c r="AE844" t="s">
        <v>1809</v>
      </c>
      <c r="AF844" t="s">
        <v>1810</v>
      </c>
      <c r="AG844" t="s">
        <v>1811</v>
      </c>
      <c r="AH844" t="s">
        <v>1812</v>
      </c>
      <c r="AI844" t="s">
        <v>1813</v>
      </c>
      <c r="AJ844" t="s">
        <v>1814</v>
      </c>
      <c r="AK844" t="s">
        <v>1815</v>
      </c>
      <c r="AL844" t="s">
        <v>1816</v>
      </c>
    </row>
    <row r="845" spans="1:38">
      <c r="A845"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5" s="4" t="s">
        <v>1739</v>
      </c>
      <c r="C845" t="s">
        <v>2333</v>
      </c>
      <c r="D845" t="s">
        <v>2334</v>
      </c>
      <c r="E845" t="s">
        <v>2335</v>
      </c>
      <c r="F845" t="s">
        <v>2336</v>
      </c>
      <c r="G845" t="s">
        <v>2337</v>
      </c>
      <c r="H845" t="s">
        <v>2338</v>
      </c>
      <c r="I845" t="s">
        <v>2339</v>
      </c>
      <c r="J845" t="s">
        <v>2340</v>
      </c>
      <c r="K845" t="s">
        <v>2341</v>
      </c>
      <c r="L845" t="s">
        <v>2342</v>
      </c>
      <c r="M845" t="s">
        <v>2343</v>
      </c>
      <c r="N845" t="s">
        <v>2344</v>
      </c>
      <c r="O845" t="s">
        <v>1889</v>
      </c>
      <c r="P845" t="s">
        <v>1890</v>
      </c>
      <c r="Q845" t="s">
        <v>1891</v>
      </c>
      <c r="R845" t="s">
        <v>1892</v>
      </c>
      <c r="S845" t="s">
        <v>1893</v>
      </c>
      <c r="T845" t="s">
        <v>1894</v>
      </c>
      <c r="U845" t="s">
        <v>1895</v>
      </c>
      <c r="V845" t="s">
        <v>1896</v>
      </c>
      <c r="W845" t="s">
        <v>1897</v>
      </c>
      <c r="X845" t="s">
        <v>1898</v>
      </c>
      <c r="Y845" t="s">
        <v>1899</v>
      </c>
      <c r="Z845" t="s">
        <v>1900</v>
      </c>
      <c r="AA845" t="s">
        <v>2345</v>
      </c>
      <c r="AB845" t="s">
        <v>2346</v>
      </c>
      <c r="AC845" t="s">
        <v>2347</v>
      </c>
      <c r="AD845" t="s">
        <v>2348</v>
      </c>
      <c r="AE845" t="s">
        <v>1809</v>
      </c>
      <c r="AF845" t="s">
        <v>1810</v>
      </c>
      <c r="AG845" t="s">
        <v>1811</v>
      </c>
      <c r="AH845" t="s">
        <v>1812</v>
      </c>
      <c r="AI845" t="s">
        <v>1813</v>
      </c>
      <c r="AJ845" t="s">
        <v>1814</v>
      </c>
      <c r="AK845" t="s">
        <v>1815</v>
      </c>
      <c r="AL845" t="s">
        <v>1816</v>
      </c>
    </row>
    <row r="846" spans="1:38">
      <c r="A846"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6" s="4" t="s">
        <v>1739</v>
      </c>
      <c r="C846" t="s">
        <v>2333</v>
      </c>
      <c r="D846" t="s">
        <v>2334</v>
      </c>
      <c r="E846" t="s">
        <v>2335</v>
      </c>
      <c r="F846" t="s">
        <v>2336</v>
      </c>
      <c r="G846" t="s">
        <v>2337</v>
      </c>
      <c r="H846" t="s">
        <v>2338</v>
      </c>
      <c r="I846" t="s">
        <v>2339</v>
      </c>
      <c r="J846" t="s">
        <v>2340</v>
      </c>
      <c r="K846" t="s">
        <v>2341</v>
      </c>
      <c r="L846" t="s">
        <v>2342</v>
      </c>
      <c r="M846" t="s">
        <v>2343</v>
      </c>
      <c r="N846" t="s">
        <v>2344</v>
      </c>
      <c r="O846" t="s">
        <v>1889</v>
      </c>
      <c r="P846" t="s">
        <v>1890</v>
      </c>
      <c r="Q846" t="s">
        <v>1891</v>
      </c>
      <c r="R846" t="s">
        <v>1892</v>
      </c>
      <c r="S846" t="s">
        <v>1893</v>
      </c>
      <c r="T846" t="s">
        <v>1894</v>
      </c>
      <c r="U846" t="s">
        <v>1895</v>
      </c>
      <c r="V846" t="s">
        <v>1896</v>
      </c>
      <c r="W846" t="s">
        <v>1897</v>
      </c>
      <c r="X846" t="s">
        <v>1898</v>
      </c>
      <c r="Y846" t="s">
        <v>1899</v>
      </c>
      <c r="Z846" t="s">
        <v>1900</v>
      </c>
      <c r="AA846" t="s">
        <v>2345</v>
      </c>
      <c r="AB846" t="s">
        <v>2346</v>
      </c>
      <c r="AC846" t="s">
        <v>2347</v>
      </c>
      <c r="AD846" t="s">
        <v>2348</v>
      </c>
      <c r="AE846" t="s">
        <v>1809</v>
      </c>
      <c r="AF846" t="s">
        <v>1810</v>
      </c>
      <c r="AG846" t="s">
        <v>1811</v>
      </c>
      <c r="AH846" t="s">
        <v>1812</v>
      </c>
      <c r="AI846" t="s">
        <v>1813</v>
      </c>
      <c r="AJ846" t="s">
        <v>1814</v>
      </c>
      <c r="AK846" t="s">
        <v>1815</v>
      </c>
      <c r="AL846" t="s">
        <v>1816</v>
      </c>
    </row>
    <row r="847" spans="1:38">
      <c r="A847"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7" s="4" t="s">
        <v>1739</v>
      </c>
      <c r="C847" t="s">
        <v>2333</v>
      </c>
      <c r="D847" t="s">
        <v>2334</v>
      </c>
      <c r="E847" t="s">
        <v>2335</v>
      </c>
      <c r="F847" t="s">
        <v>2336</v>
      </c>
      <c r="G847" t="s">
        <v>2337</v>
      </c>
      <c r="H847" t="s">
        <v>2338</v>
      </c>
      <c r="I847" t="s">
        <v>2339</v>
      </c>
      <c r="J847" t="s">
        <v>2340</v>
      </c>
      <c r="K847" t="s">
        <v>2341</v>
      </c>
      <c r="L847" t="s">
        <v>2342</v>
      </c>
      <c r="M847" t="s">
        <v>2343</v>
      </c>
      <c r="N847" t="s">
        <v>2344</v>
      </c>
      <c r="O847" t="s">
        <v>1889</v>
      </c>
      <c r="P847" t="s">
        <v>1890</v>
      </c>
      <c r="Q847" t="s">
        <v>1891</v>
      </c>
      <c r="R847" t="s">
        <v>1892</v>
      </c>
      <c r="S847" t="s">
        <v>1893</v>
      </c>
      <c r="T847" t="s">
        <v>1894</v>
      </c>
      <c r="U847" t="s">
        <v>1895</v>
      </c>
      <c r="V847" t="s">
        <v>1896</v>
      </c>
      <c r="W847" t="s">
        <v>1897</v>
      </c>
      <c r="X847" t="s">
        <v>1898</v>
      </c>
      <c r="Y847" t="s">
        <v>1899</v>
      </c>
      <c r="Z847" t="s">
        <v>1900</v>
      </c>
      <c r="AA847" t="s">
        <v>2345</v>
      </c>
      <c r="AB847" t="s">
        <v>2346</v>
      </c>
      <c r="AC847" t="s">
        <v>2347</v>
      </c>
      <c r="AD847" t="s">
        <v>2348</v>
      </c>
      <c r="AE847" t="s">
        <v>1809</v>
      </c>
      <c r="AF847" t="s">
        <v>1810</v>
      </c>
      <c r="AG847" t="s">
        <v>1811</v>
      </c>
      <c r="AH847" t="s">
        <v>1812</v>
      </c>
      <c r="AI847" t="s">
        <v>1813</v>
      </c>
      <c r="AJ847" t="s">
        <v>1814</v>
      </c>
      <c r="AK847" t="s">
        <v>1815</v>
      </c>
      <c r="AL847" t="s">
        <v>1816</v>
      </c>
    </row>
    <row r="848" spans="1:38">
      <c r="A848"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8" s="4" t="s">
        <v>1739</v>
      </c>
      <c r="C848" t="s">
        <v>2333</v>
      </c>
      <c r="D848" t="s">
        <v>2334</v>
      </c>
      <c r="E848" t="s">
        <v>2335</v>
      </c>
      <c r="F848" t="s">
        <v>2336</v>
      </c>
      <c r="G848" t="s">
        <v>2337</v>
      </c>
      <c r="H848" t="s">
        <v>2338</v>
      </c>
      <c r="I848" t="s">
        <v>2339</v>
      </c>
      <c r="J848" t="s">
        <v>2340</v>
      </c>
      <c r="K848" t="s">
        <v>2341</v>
      </c>
      <c r="L848" t="s">
        <v>2342</v>
      </c>
      <c r="M848" t="s">
        <v>2343</v>
      </c>
      <c r="N848" t="s">
        <v>2344</v>
      </c>
      <c r="O848" t="s">
        <v>1889</v>
      </c>
      <c r="P848" t="s">
        <v>1890</v>
      </c>
      <c r="Q848" t="s">
        <v>1891</v>
      </c>
      <c r="R848" t="s">
        <v>1892</v>
      </c>
      <c r="S848" t="s">
        <v>1893</v>
      </c>
      <c r="T848" t="s">
        <v>1894</v>
      </c>
      <c r="U848" t="s">
        <v>1895</v>
      </c>
      <c r="V848" t="s">
        <v>1896</v>
      </c>
      <c r="W848" t="s">
        <v>1897</v>
      </c>
      <c r="X848" t="s">
        <v>1898</v>
      </c>
      <c r="Y848" t="s">
        <v>1899</v>
      </c>
      <c r="Z848" t="s">
        <v>1900</v>
      </c>
      <c r="AA848" t="s">
        <v>2345</v>
      </c>
      <c r="AB848" t="s">
        <v>2346</v>
      </c>
      <c r="AC848" t="s">
        <v>2347</v>
      </c>
      <c r="AD848" t="s">
        <v>2348</v>
      </c>
      <c r="AE848" t="s">
        <v>1809</v>
      </c>
      <c r="AF848" t="s">
        <v>1810</v>
      </c>
      <c r="AG848" t="s">
        <v>1811</v>
      </c>
      <c r="AH848" t="s">
        <v>1812</v>
      </c>
      <c r="AI848" t="s">
        <v>1813</v>
      </c>
      <c r="AJ848" t="s">
        <v>1814</v>
      </c>
      <c r="AK848" t="s">
        <v>1815</v>
      </c>
      <c r="AL848" t="s">
        <v>1816</v>
      </c>
    </row>
    <row r="849" spans="1:38">
      <c r="A849"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9" s="4" t="s">
        <v>1739</v>
      </c>
      <c r="C849" t="s">
        <v>2333</v>
      </c>
      <c r="D849" t="s">
        <v>2334</v>
      </c>
      <c r="E849" t="s">
        <v>2335</v>
      </c>
      <c r="F849" t="s">
        <v>2336</v>
      </c>
      <c r="G849" t="s">
        <v>2337</v>
      </c>
      <c r="H849" t="s">
        <v>2338</v>
      </c>
      <c r="I849" t="s">
        <v>2339</v>
      </c>
      <c r="J849" t="s">
        <v>2340</v>
      </c>
      <c r="K849" t="s">
        <v>2341</v>
      </c>
      <c r="L849" t="s">
        <v>2342</v>
      </c>
      <c r="M849" t="s">
        <v>2343</v>
      </c>
      <c r="N849" t="s">
        <v>2344</v>
      </c>
      <c r="O849" t="s">
        <v>1889</v>
      </c>
      <c r="P849" t="s">
        <v>1890</v>
      </c>
      <c r="Q849" t="s">
        <v>1891</v>
      </c>
      <c r="R849" t="s">
        <v>1892</v>
      </c>
      <c r="S849" t="s">
        <v>1893</v>
      </c>
      <c r="T849" t="s">
        <v>1894</v>
      </c>
      <c r="U849" t="s">
        <v>1895</v>
      </c>
      <c r="V849" t="s">
        <v>1896</v>
      </c>
      <c r="W849" t="s">
        <v>1897</v>
      </c>
      <c r="X849" t="s">
        <v>1898</v>
      </c>
      <c r="Y849" t="s">
        <v>1899</v>
      </c>
      <c r="Z849" t="s">
        <v>1900</v>
      </c>
      <c r="AA849" t="s">
        <v>2345</v>
      </c>
      <c r="AB849" t="s">
        <v>2346</v>
      </c>
      <c r="AC849" t="s">
        <v>2347</v>
      </c>
      <c r="AD849" t="s">
        <v>2348</v>
      </c>
      <c r="AE849" t="s">
        <v>1809</v>
      </c>
      <c r="AF849" t="s">
        <v>1810</v>
      </c>
      <c r="AG849" t="s">
        <v>1811</v>
      </c>
      <c r="AH849" t="s">
        <v>1812</v>
      </c>
      <c r="AI849" t="s">
        <v>1813</v>
      </c>
      <c r="AJ849" t="s">
        <v>1814</v>
      </c>
      <c r="AK849" t="s">
        <v>1815</v>
      </c>
      <c r="AL849" t="s">
        <v>1816</v>
      </c>
    </row>
    <row r="850" spans="1:38">
      <c r="A850"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0" s="4" t="s">
        <v>1739</v>
      </c>
      <c r="C850" t="s">
        <v>2333</v>
      </c>
      <c r="D850" t="s">
        <v>2334</v>
      </c>
      <c r="E850" t="s">
        <v>2335</v>
      </c>
      <c r="F850" t="s">
        <v>2336</v>
      </c>
      <c r="G850" t="s">
        <v>2337</v>
      </c>
      <c r="H850" t="s">
        <v>2338</v>
      </c>
      <c r="I850" t="s">
        <v>2339</v>
      </c>
      <c r="J850" t="s">
        <v>2340</v>
      </c>
      <c r="K850" t="s">
        <v>2341</v>
      </c>
      <c r="L850" t="s">
        <v>2342</v>
      </c>
      <c r="M850" t="s">
        <v>2343</v>
      </c>
      <c r="N850" t="s">
        <v>2344</v>
      </c>
      <c r="O850" t="s">
        <v>1889</v>
      </c>
      <c r="P850" t="s">
        <v>1890</v>
      </c>
      <c r="Q850" t="s">
        <v>1891</v>
      </c>
      <c r="R850" t="s">
        <v>1892</v>
      </c>
      <c r="S850" t="s">
        <v>1893</v>
      </c>
      <c r="T850" t="s">
        <v>1894</v>
      </c>
      <c r="U850" t="s">
        <v>1895</v>
      </c>
      <c r="V850" t="s">
        <v>1896</v>
      </c>
      <c r="W850" t="s">
        <v>1897</v>
      </c>
      <c r="X850" t="s">
        <v>1898</v>
      </c>
      <c r="Y850" t="s">
        <v>1899</v>
      </c>
      <c r="Z850" t="s">
        <v>1900</v>
      </c>
      <c r="AA850" t="s">
        <v>2345</v>
      </c>
      <c r="AB850" t="s">
        <v>2346</v>
      </c>
      <c r="AC850" t="s">
        <v>2347</v>
      </c>
      <c r="AD850" t="s">
        <v>2348</v>
      </c>
      <c r="AE850" t="s">
        <v>1809</v>
      </c>
      <c r="AF850" t="s">
        <v>1810</v>
      </c>
      <c r="AG850" t="s">
        <v>1811</v>
      </c>
      <c r="AH850" t="s">
        <v>1812</v>
      </c>
      <c r="AI850" t="s">
        <v>1813</v>
      </c>
      <c r="AJ850" t="s">
        <v>1814</v>
      </c>
      <c r="AK850" t="s">
        <v>1815</v>
      </c>
      <c r="AL850" t="s">
        <v>1816</v>
      </c>
    </row>
    <row r="851" spans="1:38">
      <c r="A851"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1" s="4" t="s">
        <v>1739</v>
      </c>
      <c r="C851" t="s">
        <v>2333</v>
      </c>
      <c r="D851" t="s">
        <v>2334</v>
      </c>
      <c r="E851" t="s">
        <v>2335</v>
      </c>
      <c r="F851" t="s">
        <v>2336</v>
      </c>
      <c r="G851" t="s">
        <v>2337</v>
      </c>
      <c r="H851" t="s">
        <v>2338</v>
      </c>
      <c r="I851" t="s">
        <v>2339</v>
      </c>
      <c r="J851" t="s">
        <v>2340</v>
      </c>
      <c r="K851" t="s">
        <v>2341</v>
      </c>
      <c r="L851" t="s">
        <v>2342</v>
      </c>
      <c r="M851" t="s">
        <v>2343</v>
      </c>
      <c r="N851" t="s">
        <v>2344</v>
      </c>
      <c r="O851" t="s">
        <v>1889</v>
      </c>
      <c r="P851" t="s">
        <v>1890</v>
      </c>
      <c r="Q851" t="s">
        <v>1891</v>
      </c>
      <c r="R851" t="s">
        <v>1892</v>
      </c>
      <c r="S851" t="s">
        <v>1893</v>
      </c>
      <c r="T851" t="s">
        <v>1894</v>
      </c>
      <c r="U851" t="s">
        <v>1895</v>
      </c>
      <c r="V851" t="s">
        <v>1896</v>
      </c>
      <c r="W851" t="s">
        <v>1897</v>
      </c>
      <c r="X851" t="s">
        <v>1898</v>
      </c>
      <c r="Y851" t="s">
        <v>1899</v>
      </c>
      <c r="Z851" t="s">
        <v>1900</v>
      </c>
      <c r="AA851" t="s">
        <v>2345</v>
      </c>
      <c r="AB851" t="s">
        <v>2346</v>
      </c>
      <c r="AC851" t="s">
        <v>2347</v>
      </c>
      <c r="AD851" t="s">
        <v>2348</v>
      </c>
      <c r="AE851" t="s">
        <v>1809</v>
      </c>
      <c r="AF851" t="s">
        <v>1810</v>
      </c>
      <c r="AG851" t="s">
        <v>1811</v>
      </c>
      <c r="AH851" t="s">
        <v>1812</v>
      </c>
      <c r="AI851" t="s">
        <v>1813</v>
      </c>
      <c r="AJ851" t="s">
        <v>1814</v>
      </c>
      <c r="AK851" t="s">
        <v>1815</v>
      </c>
      <c r="AL851" t="s">
        <v>1816</v>
      </c>
    </row>
    <row r="852" spans="1:38">
      <c r="A852" t="str">
        <f t="shared" si="61"/>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2" s="4" t="s">
        <v>1739</v>
      </c>
      <c r="C852" t="s">
        <v>2333</v>
      </c>
      <c r="D852" t="s">
        <v>2334</v>
      </c>
      <c r="E852" t="s">
        <v>2335</v>
      </c>
      <c r="F852" t="s">
        <v>2336</v>
      </c>
      <c r="G852" t="s">
        <v>2337</v>
      </c>
      <c r="H852" t="s">
        <v>2338</v>
      </c>
      <c r="I852" t="s">
        <v>2339</v>
      </c>
      <c r="J852" t="s">
        <v>2340</v>
      </c>
      <c r="K852" t="s">
        <v>2341</v>
      </c>
      <c r="L852" t="s">
        <v>2342</v>
      </c>
      <c r="M852" t="s">
        <v>2343</v>
      </c>
      <c r="N852" t="s">
        <v>2344</v>
      </c>
      <c r="O852" t="s">
        <v>1889</v>
      </c>
      <c r="P852" t="s">
        <v>1890</v>
      </c>
      <c r="Q852" t="s">
        <v>1891</v>
      </c>
      <c r="R852" t="s">
        <v>1892</v>
      </c>
      <c r="S852" t="s">
        <v>1893</v>
      </c>
      <c r="T852" t="s">
        <v>1894</v>
      </c>
      <c r="U852" t="s">
        <v>1895</v>
      </c>
      <c r="V852" t="s">
        <v>1896</v>
      </c>
      <c r="W852" t="s">
        <v>1897</v>
      </c>
      <c r="X852" t="s">
        <v>1898</v>
      </c>
      <c r="Y852" t="s">
        <v>1899</v>
      </c>
      <c r="Z852" t="s">
        <v>1900</v>
      </c>
      <c r="AA852" t="s">
        <v>2345</v>
      </c>
      <c r="AB852" t="s">
        <v>2346</v>
      </c>
      <c r="AC852" t="s">
        <v>2347</v>
      </c>
      <c r="AD852" t="s">
        <v>2348</v>
      </c>
      <c r="AE852" t="s">
        <v>1809</v>
      </c>
      <c r="AF852" t="s">
        <v>1810</v>
      </c>
      <c r="AG852" t="s">
        <v>1811</v>
      </c>
      <c r="AH852" t="s">
        <v>1812</v>
      </c>
      <c r="AI852" t="s">
        <v>1813</v>
      </c>
      <c r="AJ852" t="s">
        <v>1814</v>
      </c>
      <c r="AK852" t="s">
        <v>1815</v>
      </c>
      <c r="AL852" t="s">
        <v>1816</v>
      </c>
    </row>
    <row r="853" spans="1:38">
      <c r="A853"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3" s="4" t="s">
        <v>1740</v>
      </c>
      <c r="C853" t="s">
        <v>2349</v>
      </c>
      <c r="D853" t="s">
        <v>2350</v>
      </c>
      <c r="E853" t="s">
        <v>2351</v>
      </c>
      <c r="F853" t="s">
        <v>2352</v>
      </c>
      <c r="G853" t="s">
        <v>2353</v>
      </c>
      <c r="H853" t="s">
        <v>2354</v>
      </c>
      <c r="I853" t="s">
        <v>2355</v>
      </c>
      <c r="J853" t="s">
        <v>2356</v>
      </c>
      <c r="K853" t="s">
        <v>2357</v>
      </c>
      <c r="L853" t="s">
        <v>2358</v>
      </c>
      <c r="M853" t="s">
        <v>2359</v>
      </c>
      <c r="N853" t="s">
        <v>2360</v>
      </c>
      <c r="O853" t="s">
        <v>1933</v>
      </c>
      <c r="P853" t="s">
        <v>1934</v>
      </c>
      <c r="Q853" t="s">
        <v>1935</v>
      </c>
      <c r="R853" t="s">
        <v>1936</v>
      </c>
      <c r="S853" t="s">
        <v>1937</v>
      </c>
      <c r="T853" t="s">
        <v>1938</v>
      </c>
      <c r="U853" t="s">
        <v>1939</v>
      </c>
      <c r="V853" t="s">
        <v>1940</v>
      </c>
      <c r="W853" t="s">
        <v>1941</v>
      </c>
      <c r="X853" t="s">
        <v>1942</v>
      </c>
      <c r="Y853" t="s">
        <v>1943</v>
      </c>
      <c r="Z853" t="s">
        <v>1944</v>
      </c>
      <c r="AA853" t="s">
        <v>2345</v>
      </c>
      <c r="AB853" t="s">
        <v>2346</v>
      </c>
      <c r="AC853" t="s">
        <v>2347</v>
      </c>
      <c r="AD853" t="s">
        <v>2348</v>
      </c>
      <c r="AE853" t="s">
        <v>2361</v>
      </c>
      <c r="AF853" t="s">
        <v>2362</v>
      </c>
      <c r="AG853" t="s">
        <v>2363</v>
      </c>
      <c r="AH853" t="s">
        <v>2364</v>
      </c>
      <c r="AI853" t="s">
        <v>1813</v>
      </c>
      <c r="AJ853" t="s">
        <v>1814</v>
      </c>
      <c r="AK853" t="s">
        <v>1815</v>
      </c>
      <c r="AL853" t="s">
        <v>1816</v>
      </c>
    </row>
    <row r="854" spans="1:38">
      <c r="A854"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4" s="4" t="s">
        <v>1740</v>
      </c>
      <c r="C854" t="s">
        <v>2349</v>
      </c>
      <c r="D854" t="s">
        <v>2350</v>
      </c>
      <c r="E854" t="s">
        <v>2351</v>
      </c>
      <c r="F854" t="s">
        <v>2352</v>
      </c>
      <c r="G854" t="s">
        <v>2353</v>
      </c>
      <c r="H854" t="s">
        <v>2354</v>
      </c>
      <c r="I854" t="s">
        <v>2355</v>
      </c>
      <c r="J854" t="s">
        <v>2356</v>
      </c>
      <c r="K854" t="s">
        <v>2357</v>
      </c>
      <c r="L854" t="s">
        <v>2358</v>
      </c>
      <c r="M854" t="s">
        <v>2359</v>
      </c>
      <c r="N854" t="s">
        <v>2360</v>
      </c>
      <c r="O854" t="s">
        <v>1933</v>
      </c>
      <c r="P854" t="s">
        <v>1934</v>
      </c>
      <c r="Q854" t="s">
        <v>1935</v>
      </c>
      <c r="R854" t="s">
        <v>1936</v>
      </c>
      <c r="S854" t="s">
        <v>1937</v>
      </c>
      <c r="T854" t="s">
        <v>1938</v>
      </c>
      <c r="U854" t="s">
        <v>1939</v>
      </c>
      <c r="V854" t="s">
        <v>1940</v>
      </c>
      <c r="W854" t="s">
        <v>1941</v>
      </c>
      <c r="X854" t="s">
        <v>1942</v>
      </c>
      <c r="Y854" t="s">
        <v>1943</v>
      </c>
      <c r="Z854" t="s">
        <v>1944</v>
      </c>
      <c r="AA854" t="s">
        <v>2345</v>
      </c>
      <c r="AB854" t="s">
        <v>2346</v>
      </c>
      <c r="AC854" t="s">
        <v>2347</v>
      </c>
      <c r="AD854" t="s">
        <v>2348</v>
      </c>
      <c r="AE854" t="s">
        <v>2361</v>
      </c>
      <c r="AF854" t="s">
        <v>2362</v>
      </c>
      <c r="AG854" t="s">
        <v>2363</v>
      </c>
      <c r="AH854" t="s">
        <v>2364</v>
      </c>
      <c r="AI854" t="s">
        <v>1813</v>
      </c>
      <c r="AJ854" t="s">
        <v>1814</v>
      </c>
      <c r="AK854" t="s">
        <v>1815</v>
      </c>
      <c r="AL854" t="s">
        <v>1816</v>
      </c>
    </row>
    <row r="855" spans="1:38">
      <c r="A855"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5" s="4" t="s">
        <v>1740</v>
      </c>
      <c r="C855" t="s">
        <v>2349</v>
      </c>
      <c r="D855" t="s">
        <v>2350</v>
      </c>
      <c r="E855" t="s">
        <v>2351</v>
      </c>
      <c r="F855" t="s">
        <v>2352</v>
      </c>
      <c r="G855" t="s">
        <v>2353</v>
      </c>
      <c r="H855" t="s">
        <v>2354</v>
      </c>
      <c r="I855" t="s">
        <v>2355</v>
      </c>
      <c r="J855" t="s">
        <v>2356</v>
      </c>
      <c r="K855" t="s">
        <v>2357</v>
      </c>
      <c r="L855" t="s">
        <v>2358</v>
      </c>
      <c r="M855" t="s">
        <v>2359</v>
      </c>
      <c r="N855" t="s">
        <v>2360</v>
      </c>
      <c r="O855" t="s">
        <v>1933</v>
      </c>
      <c r="P855" t="s">
        <v>1934</v>
      </c>
      <c r="Q855" t="s">
        <v>1935</v>
      </c>
      <c r="R855" t="s">
        <v>1936</v>
      </c>
      <c r="S855" t="s">
        <v>1937</v>
      </c>
      <c r="T855" t="s">
        <v>1938</v>
      </c>
      <c r="U855" t="s">
        <v>1939</v>
      </c>
      <c r="V855" t="s">
        <v>1940</v>
      </c>
      <c r="W855" t="s">
        <v>1941</v>
      </c>
      <c r="X855" t="s">
        <v>1942</v>
      </c>
      <c r="Y855" t="s">
        <v>1943</v>
      </c>
      <c r="Z855" t="s">
        <v>1944</v>
      </c>
      <c r="AA855" t="s">
        <v>2345</v>
      </c>
      <c r="AB855" t="s">
        <v>2346</v>
      </c>
      <c r="AC855" t="s">
        <v>2347</v>
      </c>
      <c r="AD855" t="s">
        <v>2348</v>
      </c>
      <c r="AE855" t="s">
        <v>2361</v>
      </c>
      <c r="AF855" t="s">
        <v>2362</v>
      </c>
      <c r="AG855" t="s">
        <v>2363</v>
      </c>
      <c r="AH855" t="s">
        <v>2364</v>
      </c>
      <c r="AI855" t="s">
        <v>1813</v>
      </c>
      <c r="AJ855" t="s">
        <v>1814</v>
      </c>
      <c r="AK855" t="s">
        <v>1815</v>
      </c>
      <c r="AL855" t="s">
        <v>1816</v>
      </c>
    </row>
    <row r="856" spans="1:38">
      <c r="A856"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6" s="4" t="s">
        <v>1740</v>
      </c>
      <c r="C856" t="s">
        <v>2349</v>
      </c>
      <c r="D856" t="s">
        <v>2350</v>
      </c>
      <c r="E856" t="s">
        <v>2351</v>
      </c>
      <c r="F856" t="s">
        <v>2352</v>
      </c>
      <c r="G856" t="s">
        <v>2353</v>
      </c>
      <c r="H856" t="s">
        <v>2354</v>
      </c>
      <c r="I856" t="s">
        <v>2355</v>
      </c>
      <c r="J856" t="s">
        <v>2356</v>
      </c>
      <c r="K856" t="s">
        <v>2357</v>
      </c>
      <c r="L856" t="s">
        <v>2358</v>
      </c>
      <c r="M856" t="s">
        <v>2359</v>
      </c>
      <c r="N856" t="s">
        <v>2360</v>
      </c>
      <c r="O856" t="s">
        <v>1933</v>
      </c>
      <c r="P856" t="s">
        <v>1934</v>
      </c>
      <c r="Q856" t="s">
        <v>1935</v>
      </c>
      <c r="R856" t="s">
        <v>1936</v>
      </c>
      <c r="S856" t="s">
        <v>1937</v>
      </c>
      <c r="T856" t="s">
        <v>1938</v>
      </c>
      <c r="U856" t="s">
        <v>1939</v>
      </c>
      <c r="V856" t="s">
        <v>1940</v>
      </c>
      <c r="W856" t="s">
        <v>1941</v>
      </c>
      <c r="X856" t="s">
        <v>1942</v>
      </c>
      <c r="Y856" t="s">
        <v>1943</v>
      </c>
      <c r="Z856" t="s">
        <v>1944</v>
      </c>
      <c r="AA856" t="s">
        <v>2345</v>
      </c>
      <c r="AB856" t="s">
        <v>2346</v>
      </c>
      <c r="AC856" t="s">
        <v>2347</v>
      </c>
      <c r="AD856" t="s">
        <v>2348</v>
      </c>
      <c r="AE856" t="s">
        <v>2361</v>
      </c>
      <c r="AF856" t="s">
        <v>2362</v>
      </c>
      <c r="AG856" t="s">
        <v>2363</v>
      </c>
      <c r="AH856" t="s">
        <v>2364</v>
      </c>
      <c r="AI856" t="s">
        <v>1813</v>
      </c>
      <c r="AJ856" t="s">
        <v>1814</v>
      </c>
      <c r="AK856" t="s">
        <v>1815</v>
      </c>
      <c r="AL856" t="s">
        <v>1816</v>
      </c>
    </row>
    <row r="857" spans="1:38">
      <c r="A857"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7" s="4" t="s">
        <v>1740</v>
      </c>
      <c r="C857" t="s">
        <v>2349</v>
      </c>
      <c r="D857" t="s">
        <v>2350</v>
      </c>
      <c r="E857" t="s">
        <v>2351</v>
      </c>
      <c r="F857" t="s">
        <v>2352</v>
      </c>
      <c r="G857" t="s">
        <v>2353</v>
      </c>
      <c r="H857" t="s">
        <v>2354</v>
      </c>
      <c r="I857" t="s">
        <v>2355</v>
      </c>
      <c r="J857" t="s">
        <v>2356</v>
      </c>
      <c r="K857" t="s">
        <v>2357</v>
      </c>
      <c r="L857" t="s">
        <v>2358</v>
      </c>
      <c r="M857" t="s">
        <v>2359</v>
      </c>
      <c r="N857" t="s">
        <v>2360</v>
      </c>
      <c r="O857" t="s">
        <v>1933</v>
      </c>
      <c r="P857" t="s">
        <v>1934</v>
      </c>
      <c r="Q857" t="s">
        <v>1935</v>
      </c>
      <c r="R857" t="s">
        <v>1936</v>
      </c>
      <c r="S857" t="s">
        <v>1937</v>
      </c>
      <c r="T857" t="s">
        <v>1938</v>
      </c>
      <c r="U857" t="s">
        <v>1939</v>
      </c>
      <c r="V857" t="s">
        <v>1940</v>
      </c>
      <c r="W857" t="s">
        <v>1941</v>
      </c>
      <c r="X857" t="s">
        <v>1942</v>
      </c>
      <c r="Y857" t="s">
        <v>1943</v>
      </c>
      <c r="Z857" t="s">
        <v>1944</v>
      </c>
      <c r="AA857" t="s">
        <v>2345</v>
      </c>
      <c r="AB857" t="s">
        <v>2346</v>
      </c>
      <c r="AC857" t="s">
        <v>2347</v>
      </c>
      <c r="AD857" t="s">
        <v>2348</v>
      </c>
      <c r="AE857" t="s">
        <v>2361</v>
      </c>
      <c r="AF857" t="s">
        <v>2362</v>
      </c>
      <c r="AG857" t="s">
        <v>2363</v>
      </c>
      <c r="AH857" t="s">
        <v>2364</v>
      </c>
      <c r="AI857" t="s">
        <v>1813</v>
      </c>
      <c r="AJ857" t="s">
        <v>1814</v>
      </c>
      <c r="AK857" t="s">
        <v>1815</v>
      </c>
      <c r="AL857" t="s">
        <v>1816</v>
      </c>
    </row>
    <row r="858" spans="1:38">
      <c r="A858"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8" s="4" t="s">
        <v>1740</v>
      </c>
      <c r="C858" t="s">
        <v>2349</v>
      </c>
      <c r="D858" t="s">
        <v>2350</v>
      </c>
      <c r="E858" t="s">
        <v>2351</v>
      </c>
      <c r="F858" t="s">
        <v>2352</v>
      </c>
      <c r="G858" t="s">
        <v>2353</v>
      </c>
      <c r="H858" t="s">
        <v>2354</v>
      </c>
      <c r="I858" t="s">
        <v>2355</v>
      </c>
      <c r="J858" t="s">
        <v>2356</v>
      </c>
      <c r="K858" t="s">
        <v>2357</v>
      </c>
      <c r="L858" t="s">
        <v>2358</v>
      </c>
      <c r="M858" t="s">
        <v>2359</v>
      </c>
      <c r="N858" t="s">
        <v>2360</v>
      </c>
      <c r="O858" t="s">
        <v>1933</v>
      </c>
      <c r="P858" t="s">
        <v>1934</v>
      </c>
      <c r="Q858" t="s">
        <v>1935</v>
      </c>
      <c r="R858" t="s">
        <v>1936</v>
      </c>
      <c r="S858" t="s">
        <v>1937</v>
      </c>
      <c r="T858" t="s">
        <v>1938</v>
      </c>
      <c r="U858" t="s">
        <v>1939</v>
      </c>
      <c r="V858" t="s">
        <v>1940</v>
      </c>
      <c r="W858" t="s">
        <v>1941</v>
      </c>
      <c r="X858" t="s">
        <v>1942</v>
      </c>
      <c r="Y858" t="s">
        <v>1943</v>
      </c>
      <c r="Z858" t="s">
        <v>1944</v>
      </c>
      <c r="AA858" t="s">
        <v>2345</v>
      </c>
      <c r="AB858" t="s">
        <v>2346</v>
      </c>
      <c r="AC858" t="s">
        <v>2347</v>
      </c>
      <c r="AD858" t="s">
        <v>2348</v>
      </c>
      <c r="AE858" t="s">
        <v>2361</v>
      </c>
      <c r="AF858" t="s">
        <v>2362</v>
      </c>
      <c r="AG858" t="s">
        <v>2363</v>
      </c>
      <c r="AH858" t="s">
        <v>2364</v>
      </c>
      <c r="AI858" t="s">
        <v>1813</v>
      </c>
      <c r="AJ858" t="s">
        <v>1814</v>
      </c>
      <c r="AK858" t="s">
        <v>1815</v>
      </c>
      <c r="AL858" t="s">
        <v>1816</v>
      </c>
    </row>
    <row r="859" spans="1:38">
      <c r="A859"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9" s="4" t="s">
        <v>1740</v>
      </c>
      <c r="C859" t="s">
        <v>2349</v>
      </c>
      <c r="D859" t="s">
        <v>2350</v>
      </c>
      <c r="E859" t="s">
        <v>2351</v>
      </c>
      <c r="F859" t="s">
        <v>2352</v>
      </c>
      <c r="G859" t="s">
        <v>2353</v>
      </c>
      <c r="H859" t="s">
        <v>2354</v>
      </c>
      <c r="I859" t="s">
        <v>2355</v>
      </c>
      <c r="J859" t="s">
        <v>2356</v>
      </c>
      <c r="K859" t="s">
        <v>2357</v>
      </c>
      <c r="L859" t="s">
        <v>2358</v>
      </c>
      <c r="M859" t="s">
        <v>2359</v>
      </c>
      <c r="N859" t="s">
        <v>2360</v>
      </c>
      <c r="O859" t="s">
        <v>1933</v>
      </c>
      <c r="P859" t="s">
        <v>1934</v>
      </c>
      <c r="Q859" t="s">
        <v>1935</v>
      </c>
      <c r="R859" t="s">
        <v>1936</v>
      </c>
      <c r="S859" t="s">
        <v>1937</v>
      </c>
      <c r="T859" t="s">
        <v>1938</v>
      </c>
      <c r="U859" t="s">
        <v>1939</v>
      </c>
      <c r="V859" t="s">
        <v>1940</v>
      </c>
      <c r="W859" t="s">
        <v>1941</v>
      </c>
      <c r="X859" t="s">
        <v>1942</v>
      </c>
      <c r="Y859" t="s">
        <v>1943</v>
      </c>
      <c r="Z859" t="s">
        <v>1944</v>
      </c>
      <c r="AA859" t="s">
        <v>2345</v>
      </c>
      <c r="AB859" t="s">
        <v>2346</v>
      </c>
      <c r="AC859" t="s">
        <v>2347</v>
      </c>
      <c r="AD859" t="s">
        <v>2348</v>
      </c>
      <c r="AE859" t="s">
        <v>2361</v>
      </c>
      <c r="AF859" t="s">
        <v>2362</v>
      </c>
      <c r="AG859" t="s">
        <v>2363</v>
      </c>
      <c r="AH859" t="s">
        <v>2364</v>
      </c>
      <c r="AI859" t="s">
        <v>1813</v>
      </c>
      <c r="AJ859" t="s">
        <v>1814</v>
      </c>
      <c r="AK859" t="s">
        <v>1815</v>
      </c>
      <c r="AL859" t="s">
        <v>1816</v>
      </c>
    </row>
    <row r="860" spans="1:38">
      <c r="A860"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0" s="4" t="s">
        <v>1740</v>
      </c>
      <c r="C860" t="s">
        <v>2349</v>
      </c>
      <c r="D860" t="s">
        <v>2350</v>
      </c>
      <c r="E860" t="s">
        <v>2351</v>
      </c>
      <c r="F860" t="s">
        <v>2352</v>
      </c>
      <c r="G860" t="s">
        <v>2353</v>
      </c>
      <c r="H860" t="s">
        <v>2354</v>
      </c>
      <c r="I860" t="s">
        <v>2355</v>
      </c>
      <c r="J860" t="s">
        <v>2356</v>
      </c>
      <c r="K860" t="s">
        <v>2357</v>
      </c>
      <c r="L860" t="s">
        <v>2358</v>
      </c>
      <c r="M860" t="s">
        <v>2359</v>
      </c>
      <c r="N860" t="s">
        <v>2360</v>
      </c>
      <c r="O860" t="s">
        <v>1933</v>
      </c>
      <c r="P860" t="s">
        <v>1934</v>
      </c>
      <c r="Q860" t="s">
        <v>1935</v>
      </c>
      <c r="R860" t="s">
        <v>1936</v>
      </c>
      <c r="S860" t="s">
        <v>1937</v>
      </c>
      <c r="T860" t="s">
        <v>1938</v>
      </c>
      <c r="U860" t="s">
        <v>1939</v>
      </c>
      <c r="V860" t="s">
        <v>1940</v>
      </c>
      <c r="W860" t="s">
        <v>1941</v>
      </c>
      <c r="X860" t="s">
        <v>1942</v>
      </c>
      <c r="Y860" t="s">
        <v>1943</v>
      </c>
      <c r="Z860" t="s">
        <v>1944</v>
      </c>
      <c r="AA860" t="s">
        <v>2345</v>
      </c>
      <c r="AB860" t="s">
        <v>2346</v>
      </c>
      <c r="AC860" t="s">
        <v>2347</v>
      </c>
      <c r="AD860" t="s">
        <v>2348</v>
      </c>
      <c r="AE860" t="s">
        <v>2361</v>
      </c>
      <c r="AF860" t="s">
        <v>2362</v>
      </c>
      <c r="AG860" t="s">
        <v>2363</v>
      </c>
      <c r="AH860" t="s">
        <v>2364</v>
      </c>
      <c r="AI860" t="s">
        <v>1813</v>
      </c>
      <c r="AJ860" t="s">
        <v>1814</v>
      </c>
      <c r="AK860" t="s">
        <v>1815</v>
      </c>
      <c r="AL860" t="s">
        <v>1816</v>
      </c>
    </row>
    <row r="861" spans="1:38">
      <c r="A861"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1" s="4" t="s">
        <v>1740</v>
      </c>
      <c r="C861" t="s">
        <v>2349</v>
      </c>
      <c r="D861" t="s">
        <v>2350</v>
      </c>
      <c r="E861" t="s">
        <v>2351</v>
      </c>
      <c r="F861" t="s">
        <v>2352</v>
      </c>
      <c r="G861" t="s">
        <v>2353</v>
      </c>
      <c r="H861" t="s">
        <v>2354</v>
      </c>
      <c r="I861" t="s">
        <v>2355</v>
      </c>
      <c r="J861" t="s">
        <v>2356</v>
      </c>
      <c r="K861" t="s">
        <v>2357</v>
      </c>
      <c r="L861" t="s">
        <v>2358</v>
      </c>
      <c r="M861" t="s">
        <v>2359</v>
      </c>
      <c r="N861" t="s">
        <v>2360</v>
      </c>
      <c r="O861" t="s">
        <v>1933</v>
      </c>
      <c r="P861" t="s">
        <v>1934</v>
      </c>
      <c r="Q861" t="s">
        <v>1935</v>
      </c>
      <c r="R861" t="s">
        <v>1936</v>
      </c>
      <c r="S861" t="s">
        <v>1937</v>
      </c>
      <c r="T861" t="s">
        <v>1938</v>
      </c>
      <c r="U861" t="s">
        <v>1939</v>
      </c>
      <c r="V861" t="s">
        <v>1940</v>
      </c>
      <c r="W861" t="s">
        <v>1941</v>
      </c>
      <c r="X861" t="s">
        <v>1942</v>
      </c>
      <c r="Y861" t="s">
        <v>1943</v>
      </c>
      <c r="Z861" t="s">
        <v>1944</v>
      </c>
      <c r="AA861" t="s">
        <v>2345</v>
      </c>
      <c r="AB861" t="s">
        <v>2346</v>
      </c>
      <c r="AC861" t="s">
        <v>2347</v>
      </c>
      <c r="AD861" t="s">
        <v>2348</v>
      </c>
      <c r="AE861" t="s">
        <v>2361</v>
      </c>
      <c r="AF861" t="s">
        <v>2362</v>
      </c>
      <c r="AG861" t="s">
        <v>2363</v>
      </c>
      <c r="AH861" t="s">
        <v>2364</v>
      </c>
      <c r="AI861" t="s">
        <v>1813</v>
      </c>
      <c r="AJ861" t="s">
        <v>1814</v>
      </c>
      <c r="AK861" t="s">
        <v>1815</v>
      </c>
      <c r="AL861" t="s">
        <v>1816</v>
      </c>
    </row>
    <row r="862" spans="1:38">
      <c r="A862"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2" s="4" t="s">
        <v>1740</v>
      </c>
      <c r="C862" t="s">
        <v>2349</v>
      </c>
      <c r="D862" t="s">
        <v>2350</v>
      </c>
      <c r="E862" t="s">
        <v>2351</v>
      </c>
      <c r="F862" t="s">
        <v>2352</v>
      </c>
      <c r="G862" t="s">
        <v>2353</v>
      </c>
      <c r="H862" t="s">
        <v>2354</v>
      </c>
      <c r="I862" t="s">
        <v>2355</v>
      </c>
      <c r="J862" t="s">
        <v>2356</v>
      </c>
      <c r="K862" t="s">
        <v>2357</v>
      </c>
      <c r="L862" t="s">
        <v>2358</v>
      </c>
      <c r="M862" t="s">
        <v>2359</v>
      </c>
      <c r="N862" t="s">
        <v>2360</v>
      </c>
      <c r="O862" t="s">
        <v>1933</v>
      </c>
      <c r="P862" t="s">
        <v>1934</v>
      </c>
      <c r="Q862" t="s">
        <v>1935</v>
      </c>
      <c r="R862" t="s">
        <v>1936</v>
      </c>
      <c r="S862" t="s">
        <v>1937</v>
      </c>
      <c r="T862" t="s">
        <v>1938</v>
      </c>
      <c r="U862" t="s">
        <v>1939</v>
      </c>
      <c r="V862" t="s">
        <v>1940</v>
      </c>
      <c r="W862" t="s">
        <v>1941</v>
      </c>
      <c r="X862" t="s">
        <v>1942</v>
      </c>
      <c r="Y862" t="s">
        <v>1943</v>
      </c>
      <c r="Z862" t="s">
        <v>1944</v>
      </c>
      <c r="AA862" t="s">
        <v>2345</v>
      </c>
      <c r="AB862" t="s">
        <v>2346</v>
      </c>
      <c r="AC862" t="s">
        <v>2347</v>
      </c>
      <c r="AD862" t="s">
        <v>2348</v>
      </c>
      <c r="AE862" t="s">
        <v>2361</v>
      </c>
      <c r="AF862" t="s">
        <v>2362</v>
      </c>
      <c r="AG862" t="s">
        <v>2363</v>
      </c>
      <c r="AH862" t="s">
        <v>2364</v>
      </c>
      <c r="AI862" t="s">
        <v>1813</v>
      </c>
      <c r="AJ862" t="s">
        <v>1814</v>
      </c>
      <c r="AK862" t="s">
        <v>1815</v>
      </c>
      <c r="AL862" t="s">
        <v>1816</v>
      </c>
    </row>
    <row r="863" spans="1:38">
      <c r="A863"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3" s="4" t="s">
        <v>1740</v>
      </c>
      <c r="C863" t="s">
        <v>2349</v>
      </c>
      <c r="D863" t="s">
        <v>2350</v>
      </c>
      <c r="E863" t="s">
        <v>2351</v>
      </c>
      <c r="F863" t="s">
        <v>2352</v>
      </c>
      <c r="G863" t="s">
        <v>2353</v>
      </c>
      <c r="H863" t="s">
        <v>2354</v>
      </c>
      <c r="I863" t="s">
        <v>2355</v>
      </c>
      <c r="J863" t="s">
        <v>2356</v>
      </c>
      <c r="K863" t="s">
        <v>2357</v>
      </c>
      <c r="L863" t="s">
        <v>2358</v>
      </c>
      <c r="M863" t="s">
        <v>2359</v>
      </c>
      <c r="N863" t="s">
        <v>2360</v>
      </c>
      <c r="O863" t="s">
        <v>1933</v>
      </c>
      <c r="P863" t="s">
        <v>1934</v>
      </c>
      <c r="Q863" t="s">
        <v>1935</v>
      </c>
      <c r="R863" t="s">
        <v>1936</v>
      </c>
      <c r="S863" t="s">
        <v>1937</v>
      </c>
      <c r="T863" t="s">
        <v>1938</v>
      </c>
      <c r="U863" t="s">
        <v>1939</v>
      </c>
      <c r="V863" t="s">
        <v>1940</v>
      </c>
      <c r="W863" t="s">
        <v>1941</v>
      </c>
      <c r="X863" t="s">
        <v>1942</v>
      </c>
      <c r="Y863" t="s">
        <v>1943</v>
      </c>
      <c r="Z863" t="s">
        <v>1944</v>
      </c>
      <c r="AA863" t="s">
        <v>2345</v>
      </c>
      <c r="AB863" t="s">
        <v>2346</v>
      </c>
      <c r="AC863" t="s">
        <v>2347</v>
      </c>
      <c r="AD863" t="s">
        <v>2348</v>
      </c>
      <c r="AE863" t="s">
        <v>2361</v>
      </c>
      <c r="AF863" t="s">
        <v>2362</v>
      </c>
      <c r="AG863" t="s">
        <v>2363</v>
      </c>
      <c r="AH863" t="s">
        <v>2364</v>
      </c>
      <c r="AI863" t="s">
        <v>1813</v>
      </c>
      <c r="AJ863" t="s">
        <v>1814</v>
      </c>
      <c r="AK863" t="s">
        <v>1815</v>
      </c>
      <c r="AL863" t="s">
        <v>1816</v>
      </c>
    </row>
    <row r="864" spans="1:38">
      <c r="A864"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4" s="4" t="s">
        <v>1740</v>
      </c>
      <c r="C864" t="s">
        <v>2349</v>
      </c>
      <c r="D864" t="s">
        <v>2350</v>
      </c>
      <c r="E864" t="s">
        <v>2351</v>
      </c>
      <c r="F864" t="s">
        <v>2352</v>
      </c>
      <c r="G864" t="s">
        <v>2353</v>
      </c>
      <c r="H864" t="s">
        <v>2354</v>
      </c>
      <c r="I864" t="s">
        <v>2355</v>
      </c>
      <c r="J864" t="s">
        <v>2356</v>
      </c>
      <c r="K864" t="s">
        <v>2357</v>
      </c>
      <c r="L864" t="s">
        <v>2358</v>
      </c>
      <c r="M864" t="s">
        <v>2359</v>
      </c>
      <c r="N864" t="s">
        <v>2360</v>
      </c>
      <c r="O864" t="s">
        <v>1933</v>
      </c>
      <c r="P864" t="s">
        <v>1934</v>
      </c>
      <c r="Q864" t="s">
        <v>1935</v>
      </c>
      <c r="R864" t="s">
        <v>1936</v>
      </c>
      <c r="S864" t="s">
        <v>1937</v>
      </c>
      <c r="T864" t="s">
        <v>1938</v>
      </c>
      <c r="U864" t="s">
        <v>1939</v>
      </c>
      <c r="V864" t="s">
        <v>1940</v>
      </c>
      <c r="W864" t="s">
        <v>1941</v>
      </c>
      <c r="X864" t="s">
        <v>1942</v>
      </c>
      <c r="Y864" t="s">
        <v>1943</v>
      </c>
      <c r="Z864" t="s">
        <v>1944</v>
      </c>
      <c r="AA864" t="s">
        <v>2345</v>
      </c>
      <c r="AB864" t="s">
        <v>2346</v>
      </c>
      <c r="AC864" t="s">
        <v>2347</v>
      </c>
      <c r="AD864" t="s">
        <v>2348</v>
      </c>
      <c r="AE864" t="s">
        <v>2361</v>
      </c>
      <c r="AF864" t="s">
        <v>2362</v>
      </c>
      <c r="AG864" t="s">
        <v>2363</v>
      </c>
      <c r="AH864" t="s">
        <v>2364</v>
      </c>
      <c r="AI864" t="s">
        <v>1813</v>
      </c>
      <c r="AJ864" t="s">
        <v>1814</v>
      </c>
      <c r="AK864" t="s">
        <v>1815</v>
      </c>
      <c r="AL864" t="s">
        <v>1816</v>
      </c>
    </row>
    <row r="865" spans="1:38">
      <c r="A865" t="str">
        <f t="shared" si="61"/>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5" s="4" t="s">
        <v>1740</v>
      </c>
      <c r="C865" t="s">
        <v>2349</v>
      </c>
      <c r="D865" t="s">
        <v>2350</v>
      </c>
      <c r="E865" t="s">
        <v>2351</v>
      </c>
      <c r="F865" t="s">
        <v>2352</v>
      </c>
      <c r="G865" t="s">
        <v>2353</v>
      </c>
      <c r="H865" t="s">
        <v>2354</v>
      </c>
      <c r="I865" t="s">
        <v>2355</v>
      </c>
      <c r="J865" t="s">
        <v>2356</v>
      </c>
      <c r="K865" t="s">
        <v>2357</v>
      </c>
      <c r="L865" t="s">
        <v>2358</v>
      </c>
      <c r="M865" t="s">
        <v>2359</v>
      </c>
      <c r="N865" t="s">
        <v>2360</v>
      </c>
      <c r="O865" t="s">
        <v>1933</v>
      </c>
      <c r="P865" t="s">
        <v>1934</v>
      </c>
      <c r="Q865" t="s">
        <v>1935</v>
      </c>
      <c r="R865" t="s">
        <v>1936</v>
      </c>
      <c r="S865" t="s">
        <v>1937</v>
      </c>
      <c r="T865" t="s">
        <v>1938</v>
      </c>
      <c r="U865" t="s">
        <v>1939</v>
      </c>
      <c r="V865" t="s">
        <v>1940</v>
      </c>
      <c r="W865" t="s">
        <v>1941</v>
      </c>
      <c r="X865" t="s">
        <v>1942</v>
      </c>
      <c r="Y865" t="s">
        <v>1943</v>
      </c>
      <c r="Z865" t="s">
        <v>1944</v>
      </c>
      <c r="AA865" t="s">
        <v>2345</v>
      </c>
      <c r="AB865" t="s">
        <v>2346</v>
      </c>
      <c r="AC865" t="s">
        <v>2347</v>
      </c>
      <c r="AD865" t="s">
        <v>2348</v>
      </c>
      <c r="AE865" t="s">
        <v>2361</v>
      </c>
      <c r="AF865" t="s">
        <v>2362</v>
      </c>
      <c r="AG865" t="s">
        <v>2363</v>
      </c>
      <c r="AH865" t="s">
        <v>2364</v>
      </c>
      <c r="AI865" t="s">
        <v>1813</v>
      </c>
      <c r="AJ865" t="s">
        <v>1814</v>
      </c>
      <c r="AK865" t="s">
        <v>1815</v>
      </c>
      <c r="AL865" t="s">
        <v>1816</v>
      </c>
    </row>
    <row r="866" spans="1:38">
      <c r="A866"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6" s="4" t="s">
        <v>1741</v>
      </c>
      <c r="C866" t="s">
        <v>2365</v>
      </c>
      <c r="D866" t="s">
        <v>2366</v>
      </c>
      <c r="E866" t="s">
        <v>2367</v>
      </c>
      <c r="F866" t="s">
        <v>2368</v>
      </c>
      <c r="G866" t="s">
        <v>2369</v>
      </c>
      <c r="H866" t="s">
        <v>2370</v>
      </c>
      <c r="I866" t="s">
        <v>2371</v>
      </c>
      <c r="J866" t="s">
        <v>2372</v>
      </c>
      <c r="K866" t="s">
        <v>2373</v>
      </c>
      <c r="L866" t="s">
        <v>2374</v>
      </c>
      <c r="M866" t="s">
        <v>2375</v>
      </c>
      <c r="N866" t="s">
        <v>2376</v>
      </c>
      <c r="O866" t="s">
        <v>2253</v>
      </c>
      <c r="P866" t="s">
        <v>2254</v>
      </c>
      <c r="Q866" t="s">
        <v>2255</v>
      </c>
      <c r="R866" t="s">
        <v>2256</v>
      </c>
      <c r="S866" t="s">
        <v>2257</v>
      </c>
      <c r="T866" t="s">
        <v>2258</v>
      </c>
      <c r="U866" t="s">
        <v>2259</v>
      </c>
      <c r="V866" t="s">
        <v>2260</v>
      </c>
      <c r="W866" t="s">
        <v>2261</v>
      </c>
      <c r="X866" t="s">
        <v>2262</v>
      </c>
      <c r="Y866" t="s">
        <v>2263</v>
      </c>
      <c r="Z866" t="s">
        <v>2264</v>
      </c>
      <c r="AA866" t="s">
        <v>2377</v>
      </c>
      <c r="AB866" t="s">
        <v>2378</v>
      </c>
      <c r="AC866" t="s">
        <v>2379</v>
      </c>
      <c r="AD866" t="s">
        <v>2380</v>
      </c>
      <c r="AE866" t="s">
        <v>2037</v>
      </c>
      <c r="AF866" t="s">
        <v>2038</v>
      </c>
      <c r="AG866" t="s">
        <v>2039</v>
      </c>
      <c r="AH866" t="s">
        <v>2040</v>
      </c>
      <c r="AI866" t="s">
        <v>2153</v>
      </c>
      <c r="AJ866" t="s">
        <v>2154</v>
      </c>
      <c r="AK866" t="s">
        <v>2155</v>
      </c>
      <c r="AL866" t="s">
        <v>2156</v>
      </c>
    </row>
    <row r="867" spans="1:38">
      <c r="A867"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7" s="4" t="s">
        <v>1741</v>
      </c>
      <c r="C867" t="s">
        <v>2365</v>
      </c>
      <c r="D867" t="s">
        <v>2366</v>
      </c>
      <c r="E867" t="s">
        <v>2367</v>
      </c>
      <c r="F867" t="s">
        <v>2368</v>
      </c>
      <c r="G867" t="s">
        <v>2369</v>
      </c>
      <c r="H867" t="s">
        <v>2370</v>
      </c>
      <c r="I867" t="s">
        <v>2371</v>
      </c>
      <c r="J867" t="s">
        <v>2372</v>
      </c>
      <c r="K867" t="s">
        <v>2373</v>
      </c>
      <c r="L867" t="s">
        <v>2374</v>
      </c>
      <c r="M867" t="s">
        <v>2375</v>
      </c>
      <c r="N867" t="s">
        <v>2376</v>
      </c>
      <c r="O867" t="s">
        <v>2253</v>
      </c>
      <c r="P867" t="s">
        <v>2254</v>
      </c>
      <c r="Q867" t="s">
        <v>2255</v>
      </c>
      <c r="R867" t="s">
        <v>2256</v>
      </c>
      <c r="S867" t="s">
        <v>2257</v>
      </c>
      <c r="T867" t="s">
        <v>2258</v>
      </c>
      <c r="U867" t="s">
        <v>2259</v>
      </c>
      <c r="V867" t="s">
        <v>2260</v>
      </c>
      <c r="W867" t="s">
        <v>2261</v>
      </c>
      <c r="X867" t="s">
        <v>2262</v>
      </c>
      <c r="Y867" t="s">
        <v>2263</v>
      </c>
      <c r="Z867" t="s">
        <v>2264</v>
      </c>
      <c r="AA867" t="s">
        <v>2377</v>
      </c>
      <c r="AB867" t="s">
        <v>2378</v>
      </c>
      <c r="AC867" t="s">
        <v>2379</v>
      </c>
      <c r="AD867" t="s">
        <v>2380</v>
      </c>
      <c r="AE867" t="s">
        <v>2037</v>
      </c>
      <c r="AF867" t="s">
        <v>2038</v>
      </c>
      <c r="AG867" t="s">
        <v>2039</v>
      </c>
      <c r="AH867" t="s">
        <v>2040</v>
      </c>
      <c r="AI867" t="s">
        <v>2153</v>
      </c>
      <c r="AJ867" t="s">
        <v>2154</v>
      </c>
      <c r="AK867" t="s">
        <v>2155</v>
      </c>
      <c r="AL867" t="s">
        <v>2156</v>
      </c>
    </row>
    <row r="868" spans="1:38">
      <c r="A868"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8" s="4" t="s">
        <v>1741</v>
      </c>
      <c r="C868" t="s">
        <v>2365</v>
      </c>
      <c r="D868" t="s">
        <v>2366</v>
      </c>
      <c r="E868" t="s">
        <v>2367</v>
      </c>
      <c r="F868" t="s">
        <v>2368</v>
      </c>
      <c r="G868" t="s">
        <v>2369</v>
      </c>
      <c r="H868" t="s">
        <v>2370</v>
      </c>
      <c r="I868" t="s">
        <v>2371</v>
      </c>
      <c r="J868" t="s">
        <v>2372</v>
      </c>
      <c r="K868" t="s">
        <v>2373</v>
      </c>
      <c r="L868" t="s">
        <v>2374</v>
      </c>
      <c r="M868" t="s">
        <v>2375</v>
      </c>
      <c r="N868" t="s">
        <v>2376</v>
      </c>
      <c r="O868" t="s">
        <v>2253</v>
      </c>
      <c r="P868" t="s">
        <v>2254</v>
      </c>
      <c r="Q868" t="s">
        <v>2255</v>
      </c>
      <c r="R868" t="s">
        <v>2256</v>
      </c>
      <c r="S868" t="s">
        <v>2257</v>
      </c>
      <c r="T868" t="s">
        <v>2258</v>
      </c>
      <c r="U868" t="s">
        <v>2259</v>
      </c>
      <c r="V868" t="s">
        <v>2260</v>
      </c>
      <c r="W868" t="s">
        <v>2261</v>
      </c>
      <c r="X868" t="s">
        <v>2262</v>
      </c>
      <c r="Y868" t="s">
        <v>2263</v>
      </c>
      <c r="Z868" t="s">
        <v>2264</v>
      </c>
      <c r="AA868" t="s">
        <v>2377</v>
      </c>
      <c r="AB868" t="s">
        <v>2378</v>
      </c>
      <c r="AC868" t="s">
        <v>2379</v>
      </c>
      <c r="AD868" t="s">
        <v>2380</v>
      </c>
      <c r="AE868" t="s">
        <v>2037</v>
      </c>
      <c r="AF868" t="s">
        <v>2038</v>
      </c>
      <c r="AG868" t="s">
        <v>2039</v>
      </c>
      <c r="AH868" t="s">
        <v>2040</v>
      </c>
      <c r="AI868" t="s">
        <v>2153</v>
      </c>
      <c r="AJ868" t="s">
        <v>2154</v>
      </c>
      <c r="AK868" t="s">
        <v>2155</v>
      </c>
      <c r="AL868" t="s">
        <v>2156</v>
      </c>
    </row>
    <row r="869" spans="1:38">
      <c r="A869"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9" s="4" t="s">
        <v>1741</v>
      </c>
      <c r="C869" t="s">
        <v>2365</v>
      </c>
      <c r="D869" t="s">
        <v>2366</v>
      </c>
      <c r="E869" t="s">
        <v>2367</v>
      </c>
      <c r="F869" t="s">
        <v>2368</v>
      </c>
      <c r="G869" t="s">
        <v>2369</v>
      </c>
      <c r="H869" t="s">
        <v>2370</v>
      </c>
      <c r="I869" t="s">
        <v>2371</v>
      </c>
      <c r="J869" t="s">
        <v>2372</v>
      </c>
      <c r="K869" t="s">
        <v>2373</v>
      </c>
      <c r="L869" t="s">
        <v>2374</v>
      </c>
      <c r="M869" t="s">
        <v>2375</v>
      </c>
      <c r="N869" t="s">
        <v>2376</v>
      </c>
      <c r="O869" t="s">
        <v>2253</v>
      </c>
      <c r="P869" t="s">
        <v>2254</v>
      </c>
      <c r="Q869" t="s">
        <v>2255</v>
      </c>
      <c r="R869" t="s">
        <v>2256</v>
      </c>
      <c r="S869" t="s">
        <v>2257</v>
      </c>
      <c r="T869" t="s">
        <v>2258</v>
      </c>
      <c r="U869" t="s">
        <v>2259</v>
      </c>
      <c r="V869" t="s">
        <v>2260</v>
      </c>
      <c r="W869" t="s">
        <v>2261</v>
      </c>
      <c r="X869" t="s">
        <v>2262</v>
      </c>
      <c r="Y869" t="s">
        <v>2263</v>
      </c>
      <c r="Z869" t="s">
        <v>2264</v>
      </c>
      <c r="AA869" t="s">
        <v>2377</v>
      </c>
      <c r="AB869" t="s">
        <v>2378</v>
      </c>
      <c r="AC869" t="s">
        <v>2379</v>
      </c>
      <c r="AD869" t="s">
        <v>2380</v>
      </c>
      <c r="AE869" t="s">
        <v>2037</v>
      </c>
      <c r="AF869" t="s">
        <v>2038</v>
      </c>
      <c r="AG869" t="s">
        <v>2039</v>
      </c>
      <c r="AH869" t="s">
        <v>2040</v>
      </c>
      <c r="AI869" t="s">
        <v>2153</v>
      </c>
      <c r="AJ869" t="s">
        <v>2154</v>
      </c>
      <c r="AK869" t="s">
        <v>2155</v>
      </c>
      <c r="AL869" t="s">
        <v>2156</v>
      </c>
    </row>
    <row r="870" spans="1:38">
      <c r="A870"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0" s="4" t="s">
        <v>1741</v>
      </c>
      <c r="C870" t="s">
        <v>2365</v>
      </c>
      <c r="D870" t="s">
        <v>2366</v>
      </c>
      <c r="E870" t="s">
        <v>2367</v>
      </c>
      <c r="F870" t="s">
        <v>2368</v>
      </c>
      <c r="G870" t="s">
        <v>2369</v>
      </c>
      <c r="H870" t="s">
        <v>2370</v>
      </c>
      <c r="I870" t="s">
        <v>2371</v>
      </c>
      <c r="J870" t="s">
        <v>2372</v>
      </c>
      <c r="K870" t="s">
        <v>2373</v>
      </c>
      <c r="L870" t="s">
        <v>2374</v>
      </c>
      <c r="M870" t="s">
        <v>2375</v>
      </c>
      <c r="N870" t="s">
        <v>2376</v>
      </c>
      <c r="O870" t="s">
        <v>2253</v>
      </c>
      <c r="P870" t="s">
        <v>2254</v>
      </c>
      <c r="Q870" t="s">
        <v>2255</v>
      </c>
      <c r="R870" t="s">
        <v>2256</v>
      </c>
      <c r="S870" t="s">
        <v>2257</v>
      </c>
      <c r="T870" t="s">
        <v>2258</v>
      </c>
      <c r="U870" t="s">
        <v>2259</v>
      </c>
      <c r="V870" t="s">
        <v>2260</v>
      </c>
      <c r="W870" t="s">
        <v>2261</v>
      </c>
      <c r="X870" t="s">
        <v>2262</v>
      </c>
      <c r="Y870" t="s">
        <v>2263</v>
      </c>
      <c r="Z870" t="s">
        <v>2264</v>
      </c>
      <c r="AA870" t="s">
        <v>2377</v>
      </c>
      <c r="AB870" t="s">
        <v>2378</v>
      </c>
      <c r="AC870" t="s">
        <v>2379</v>
      </c>
      <c r="AD870" t="s">
        <v>2380</v>
      </c>
      <c r="AE870" t="s">
        <v>2037</v>
      </c>
      <c r="AF870" t="s">
        <v>2038</v>
      </c>
      <c r="AG870" t="s">
        <v>2039</v>
      </c>
      <c r="AH870" t="s">
        <v>2040</v>
      </c>
      <c r="AI870" t="s">
        <v>2153</v>
      </c>
      <c r="AJ870" t="s">
        <v>2154</v>
      </c>
      <c r="AK870" t="s">
        <v>2155</v>
      </c>
      <c r="AL870" t="s">
        <v>2156</v>
      </c>
    </row>
    <row r="871" spans="1:38">
      <c r="A871"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1" s="4" t="s">
        <v>1741</v>
      </c>
      <c r="C871" t="s">
        <v>2365</v>
      </c>
      <c r="D871" t="s">
        <v>2366</v>
      </c>
      <c r="E871" t="s">
        <v>2367</v>
      </c>
      <c r="F871" t="s">
        <v>2368</v>
      </c>
      <c r="G871" t="s">
        <v>2369</v>
      </c>
      <c r="H871" t="s">
        <v>2370</v>
      </c>
      <c r="I871" t="s">
        <v>2371</v>
      </c>
      <c r="J871" t="s">
        <v>2372</v>
      </c>
      <c r="K871" t="s">
        <v>2373</v>
      </c>
      <c r="L871" t="s">
        <v>2374</v>
      </c>
      <c r="M871" t="s">
        <v>2375</v>
      </c>
      <c r="N871" t="s">
        <v>2376</v>
      </c>
      <c r="O871" t="s">
        <v>2253</v>
      </c>
      <c r="P871" t="s">
        <v>2254</v>
      </c>
      <c r="Q871" t="s">
        <v>2255</v>
      </c>
      <c r="R871" t="s">
        <v>2256</v>
      </c>
      <c r="S871" t="s">
        <v>2257</v>
      </c>
      <c r="T871" t="s">
        <v>2258</v>
      </c>
      <c r="U871" t="s">
        <v>2259</v>
      </c>
      <c r="V871" t="s">
        <v>2260</v>
      </c>
      <c r="W871" t="s">
        <v>2261</v>
      </c>
      <c r="X871" t="s">
        <v>2262</v>
      </c>
      <c r="Y871" t="s">
        <v>2263</v>
      </c>
      <c r="Z871" t="s">
        <v>2264</v>
      </c>
      <c r="AA871" t="s">
        <v>2377</v>
      </c>
      <c r="AB871" t="s">
        <v>2378</v>
      </c>
      <c r="AC871" t="s">
        <v>2379</v>
      </c>
      <c r="AD871" t="s">
        <v>2380</v>
      </c>
      <c r="AE871" t="s">
        <v>2037</v>
      </c>
      <c r="AF871" t="s">
        <v>2038</v>
      </c>
      <c r="AG871" t="s">
        <v>2039</v>
      </c>
      <c r="AH871" t="s">
        <v>2040</v>
      </c>
      <c r="AI871" t="s">
        <v>2153</v>
      </c>
      <c r="AJ871" t="s">
        <v>2154</v>
      </c>
      <c r="AK871" t="s">
        <v>2155</v>
      </c>
      <c r="AL871" t="s">
        <v>2156</v>
      </c>
    </row>
    <row r="872" spans="1:38">
      <c r="A872" t="str">
        <f t="shared" si="6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2" s="4" t="s">
        <v>1741</v>
      </c>
      <c r="C872" t="s">
        <v>2365</v>
      </c>
      <c r="D872" t="s">
        <v>2366</v>
      </c>
      <c r="E872" t="s">
        <v>2367</v>
      </c>
      <c r="F872" t="s">
        <v>2368</v>
      </c>
      <c r="G872" t="s">
        <v>2369</v>
      </c>
      <c r="H872" t="s">
        <v>2370</v>
      </c>
      <c r="I872" t="s">
        <v>2371</v>
      </c>
      <c r="J872" t="s">
        <v>2372</v>
      </c>
      <c r="K872" t="s">
        <v>2373</v>
      </c>
      <c r="L872" t="s">
        <v>2374</v>
      </c>
      <c r="M872" t="s">
        <v>2375</v>
      </c>
      <c r="N872" t="s">
        <v>2376</v>
      </c>
      <c r="O872" t="s">
        <v>2253</v>
      </c>
      <c r="P872" t="s">
        <v>2254</v>
      </c>
      <c r="Q872" t="s">
        <v>2255</v>
      </c>
      <c r="R872" t="s">
        <v>2256</v>
      </c>
      <c r="S872" t="s">
        <v>2257</v>
      </c>
      <c r="T872" t="s">
        <v>2258</v>
      </c>
      <c r="U872" t="s">
        <v>2259</v>
      </c>
      <c r="V872" t="s">
        <v>2260</v>
      </c>
      <c r="W872" t="s">
        <v>2261</v>
      </c>
      <c r="X872" t="s">
        <v>2262</v>
      </c>
      <c r="Y872" t="s">
        <v>2263</v>
      </c>
      <c r="Z872" t="s">
        <v>2264</v>
      </c>
      <c r="AA872" t="s">
        <v>2377</v>
      </c>
      <c r="AB872" t="s">
        <v>2378</v>
      </c>
      <c r="AC872" t="s">
        <v>2379</v>
      </c>
      <c r="AD872" t="s">
        <v>2380</v>
      </c>
      <c r="AE872" t="s">
        <v>2037</v>
      </c>
      <c r="AF872" t="s">
        <v>2038</v>
      </c>
      <c r="AG872" t="s">
        <v>2039</v>
      </c>
      <c r="AH872" t="s">
        <v>2040</v>
      </c>
      <c r="AI872" t="s">
        <v>2153</v>
      </c>
      <c r="AJ872" t="s">
        <v>2154</v>
      </c>
      <c r="AK872" t="s">
        <v>2155</v>
      </c>
      <c r="AL872" t="s">
        <v>2156</v>
      </c>
    </row>
    <row r="873" spans="1:38">
      <c r="A873" t="str">
        <f t="shared" ref="A873" si="62">B873&amp;";"&amp;C873&amp;";"&amp;D873&amp;";"&amp;E873&amp;";"&amp;F873&amp;";"&amp;G873&amp;";"&amp;H873&amp;";"&amp;I873&amp;";"&amp;J873&amp;";"&amp;K873&amp;";"&amp;L873&amp;";"&amp;M873&amp;";"&amp;N873&amp;";"&amp;O873&amp;";"&amp;P873&amp;";"&amp;Q873&amp;";"&amp;R873&amp;";"&amp;S873&amp;";"&amp;T873&amp;";"&amp;U873&amp;";"&amp;V873&amp;";"&amp;W873&amp;";"&amp;X873&amp;";"&amp;Y873&amp;";"&amp;Z873&amp;";"&amp;AA873&amp;";"&amp;AB873&amp;";"&amp;AC873&amp;";"&amp;AD873&amp;";"&amp;AE873&amp;";"&amp;AF873&amp;";"&amp;AG873&amp;";"&amp;AH873&amp;";"&amp;AI873&amp;";"&amp;AJ873&amp;";"&amp;AK873&amp;";"&amp;AL873</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3" s="4" t="s">
        <v>1741</v>
      </c>
      <c r="C873" t="s">
        <v>2365</v>
      </c>
      <c r="D873" t="s">
        <v>2366</v>
      </c>
      <c r="E873" t="s">
        <v>2367</v>
      </c>
      <c r="F873" t="s">
        <v>2368</v>
      </c>
      <c r="G873" t="s">
        <v>2369</v>
      </c>
      <c r="H873" t="s">
        <v>2370</v>
      </c>
      <c r="I873" t="s">
        <v>2371</v>
      </c>
      <c r="J873" t="s">
        <v>2372</v>
      </c>
      <c r="K873" t="s">
        <v>2373</v>
      </c>
      <c r="L873" t="s">
        <v>2374</v>
      </c>
      <c r="M873" t="s">
        <v>2375</v>
      </c>
      <c r="N873" t="s">
        <v>2376</v>
      </c>
      <c r="O873" t="s">
        <v>2253</v>
      </c>
      <c r="P873" t="s">
        <v>2254</v>
      </c>
      <c r="Q873" t="s">
        <v>2255</v>
      </c>
      <c r="R873" t="s">
        <v>2256</v>
      </c>
      <c r="S873" t="s">
        <v>2257</v>
      </c>
      <c r="T873" t="s">
        <v>2258</v>
      </c>
      <c r="U873" t="s">
        <v>2259</v>
      </c>
      <c r="V873" t="s">
        <v>2260</v>
      </c>
      <c r="W873" t="s">
        <v>2261</v>
      </c>
      <c r="X873" t="s">
        <v>2262</v>
      </c>
      <c r="Y873" t="s">
        <v>2263</v>
      </c>
      <c r="Z873" t="s">
        <v>2264</v>
      </c>
      <c r="AA873" t="s">
        <v>2377</v>
      </c>
      <c r="AB873" t="s">
        <v>2378</v>
      </c>
      <c r="AC873" t="s">
        <v>2379</v>
      </c>
      <c r="AD873" t="s">
        <v>2380</v>
      </c>
      <c r="AE873" t="s">
        <v>2037</v>
      </c>
      <c r="AF873" t="s">
        <v>2038</v>
      </c>
      <c r="AG873" t="s">
        <v>2039</v>
      </c>
      <c r="AH873" t="s">
        <v>2040</v>
      </c>
      <c r="AI873" t="s">
        <v>2153</v>
      </c>
      <c r="AJ873" t="s">
        <v>2154</v>
      </c>
      <c r="AK873" t="s">
        <v>2155</v>
      </c>
      <c r="AL873" t="s">
        <v>2156</v>
      </c>
    </row>
    <row r="874" spans="1:38">
      <c r="A874" t="str">
        <f t="shared" ref="A874" si="63">B874&amp;";"&amp;C874&amp;";"&amp;D874&amp;";"&amp;E874&amp;";"&amp;F874&amp;";"&amp;G874&amp;";"&amp;H874&amp;";"&amp;I874&amp;";"&amp;J874&amp;";"&amp;K874&amp;";"&amp;L874&amp;";"&amp;M874&amp;";"&amp;N874&amp;";"&amp;O874&amp;";"&amp;P874&amp;";"&amp;Q874&amp;";"&amp;R874&amp;";"&amp;S874&amp;";"&amp;T874&amp;";"&amp;U874&amp;";"&amp;V874&amp;";"&amp;W874&amp;";"&amp;X874&amp;";"&amp;Y874&amp;";"&amp;Z874&amp;";"&amp;AA874&amp;";"&amp;AB874&amp;";"&amp;AC874&amp;";"&amp;AD874&amp;";"&amp;AE874&amp;";"&amp;AF874&amp;";"&amp;AG874&amp;";"&amp;AH874&amp;";"&amp;AI874&amp;";"&amp;AJ874&amp;";"&amp;AK874&amp;";"&amp;AL874</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4" s="4" t="s">
        <v>1741</v>
      </c>
      <c r="C874" t="s">
        <v>2365</v>
      </c>
      <c r="D874" t="s">
        <v>2366</v>
      </c>
      <c r="E874" t="s">
        <v>2367</v>
      </c>
      <c r="F874" t="s">
        <v>2368</v>
      </c>
      <c r="G874" t="s">
        <v>2369</v>
      </c>
      <c r="H874" t="s">
        <v>2370</v>
      </c>
      <c r="I874" t="s">
        <v>2371</v>
      </c>
      <c r="J874" t="s">
        <v>2372</v>
      </c>
      <c r="K874" t="s">
        <v>2373</v>
      </c>
      <c r="L874" t="s">
        <v>2374</v>
      </c>
      <c r="M874" t="s">
        <v>2375</v>
      </c>
      <c r="N874" t="s">
        <v>2376</v>
      </c>
      <c r="O874" t="s">
        <v>2253</v>
      </c>
      <c r="P874" t="s">
        <v>2254</v>
      </c>
      <c r="Q874" t="s">
        <v>2255</v>
      </c>
      <c r="R874" t="s">
        <v>2256</v>
      </c>
      <c r="S874" t="s">
        <v>2257</v>
      </c>
      <c r="T874" t="s">
        <v>2258</v>
      </c>
      <c r="U874" t="s">
        <v>2259</v>
      </c>
      <c r="V874" t="s">
        <v>2260</v>
      </c>
      <c r="W874" t="s">
        <v>2261</v>
      </c>
      <c r="X874" t="s">
        <v>2262</v>
      </c>
      <c r="Y874" t="s">
        <v>2263</v>
      </c>
      <c r="Z874" t="s">
        <v>2264</v>
      </c>
      <c r="AA874" t="s">
        <v>2377</v>
      </c>
      <c r="AB874" t="s">
        <v>2378</v>
      </c>
      <c r="AC874" t="s">
        <v>2379</v>
      </c>
      <c r="AD874" t="s">
        <v>2380</v>
      </c>
      <c r="AE874" t="s">
        <v>2037</v>
      </c>
      <c r="AF874" t="s">
        <v>2038</v>
      </c>
      <c r="AG874" t="s">
        <v>2039</v>
      </c>
      <c r="AH874" t="s">
        <v>2040</v>
      </c>
      <c r="AI874" t="s">
        <v>2153</v>
      </c>
      <c r="AJ874" t="s">
        <v>2154</v>
      </c>
      <c r="AK874" t="s">
        <v>2155</v>
      </c>
      <c r="AL874" t="s">
        <v>2156</v>
      </c>
    </row>
    <row r="875" spans="1:38">
      <c r="A875" t="str">
        <f t="shared" ref="A875" si="64">B875&amp;";"&amp;C875&amp;";"&amp;D875&amp;";"&amp;E875&amp;";"&amp;F875&amp;";"&amp;G875&amp;";"&amp;H875&amp;";"&amp;I875&amp;";"&amp;J875&amp;";"&amp;K875&amp;";"&amp;L875&amp;";"&amp;M875&amp;";"&amp;N875&amp;";"&amp;O875&amp;";"&amp;P875&amp;";"&amp;Q875&amp;";"&amp;R875&amp;";"&amp;S875&amp;";"&amp;T875&amp;";"&amp;U875&amp;";"&amp;V875&amp;";"&amp;W875&amp;";"&amp;X875&amp;";"&amp;Y875&amp;";"&amp;Z875&amp;";"&amp;AA875&amp;";"&amp;AB875&amp;";"&amp;AC875&amp;";"&amp;AD875&amp;";"&amp;AE875&amp;";"&amp;AF875&amp;";"&amp;AG875&amp;";"&amp;AH875&amp;";"&amp;AI875&amp;";"&amp;AJ875&amp;";"&amp;AK875&amp;";"&amp;AL875</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5" s="4" t="s">
        <v>1741</v>
      </c>
      <c r="C875" t="s">
        <v>2365</v>
      </c>
      <c r="D875" t="s">
        <v>2366</v>
      </c>
      <c r="E875" t="s">
        <v>2367</v>
      </c>
      <c r="F875" t="s">
        <v>2368</v>
      </c>
      <c r="G875" t="s">
        <v>2369</v>
      </c>
      <c r="H875" t="s">
        <v>2370</v>
      </c>
      <c r="I875" t="s">
        <v>2371</v>
      </c>
      <c r="J875" t="s">
        <v>2372</v>
      </c>
      <c r="K875" t="s">
        <v>2373</v>
      </c>
      <c r="L875" t="s">
        <v>2374</v>
      </c>
      <c r="M875" t="s">
        <v>2375</v>
      </c>
      <c r="N875" t="s">
        <v>2376</v>
      </c>
      <c r="O875" t="s">
        <v>2253</v>
      </c>
      <c r="P875" t="s">
        <v>2254</v>
      </c>
      <c r="Q875" t="s">
        <v>2255</v>
      </c>
      <c r="R875" t="s">
        <v>2256</v>
      </c>
      <c r="S875" t="s">
        <v>2257</v>
      </c>
      <c r="T875" t="s">
        <v>2258</v>
      </c>
      <c r="U875" t="s">
        <v>2259</v>
      </c>
      <c r="V875" t="s">
        <v>2260</v>
      </c>
      <c r="W875" t="s">
        <v>2261</v>
      </c>
      <c r="X875" t="s">
        <v>2262</v>
      </c>
      <c r="Y875" t="s">
        <v>2263</v>
      </c>
      <c r="Z875" t="s">
        <v>2264</v>
      </c>
      <c r="AA875" t="s">
        <v>2377</v>
      </c>
      <c r="AB875" t="s">
        <v>2378</v>
      </c>
      <c r="AC875" t="s">
        <v>2379</v>
      </c>
      <c r="AD875" t="s">
        <v>2380</v>
      </c>
      <c r="AE875" t="s">
        <v>2037</v>
      </c>
      <c r="AF875" t="s">
        <v>2038</v>
      </c>
      <c r="AG875" t="s">
        <v>2039</v>
      </c>
      <c r="AH875" t="s">
        <v>2040</v>
      </c>
      <c r="AI875" t="s">
        <v>2153</v>
      </c>
      <c r="AJ875" t="s">
        <v>2154</v>
      </c>
      <c r="AK875" t="s">
        <v>2155</v>
      </c>
      <c r="AL875" t="s">
        <v>2156</v>
      </c>
    </row>
    <row r="876" spans="1:38">
      <c r="A876" t="str">
        <f t="shared" ref="A876:A903" si="65">B876&amp;";"&amp;C876&amp;";"&amp;D876&amp;";"&amp;E876&amp;";"&amp;F876&amp;";"&amp;G876&amp;";"&amp;H876&amp;";"&amp;I876&amp;";"&amp;J876&amp;";"&amp;K876&amp;";"&amp;L876&amp;";"&amp;M876&amp;";"&amp;N876&amp;";"&amp;O876&amp;";"&amp;P876&amp;";"&amp;Q876&amp;";"&amp;R876&amp;";"&amp;S876&amp;";"&amp;T876&amp;";"&amp;U876&amp;";"&amp;V876&amp;";"&amp;W876&amp;";"&amp;X876&amp;";"&amp;Y876&amp;";"&amp;Z876&amp;";"&amp;AA876&amp;";"&amp;AB876&amp;";"&amp;AC876&amp;";"&amp;AD876&amp;";"&amp;AE876&amp;";"&amp;AF876&amp;";"&amp;AG876&amp;";"&amp;AH876&amp;";"&amp;AI876&amp;";"&amp;AJ876&amp;";"&amp;AK876&amp;";"&amp;AL876</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6" s="4" t="s">
        <v>1741</v>
      </c>
      <c r="C876" t="s">
        <v>2365</v>
      </c>
      <c r="D876" t="s">
        <v>2366</v>
      </c>
      <c r="E876" t="s">
        <v>2367</v>
      </c>
      <c r="F876" t="s">
        <v>2368</v>
      </c>
      <c r="G876" t="s">
        <v>2369</v>
      </c>
      <c r="H876" t="s">
        <v>2370</v>
      </c>
      <c r="I876" t="s">
        <v>2371</v>
      </c>
      <c r="J876" t="s">
        <v>2372</v>
      </c>
      <c r="K876" t="s">
        <v>2373</v>
      </c>
      <c r="L876" t="s">
        <v>2374</v>
      </c>
      <c r="M876" t="s">
        <v>2375</v>
      </c>
      <c r="N876" t="s">
        <v>2376</v>
      </c>
      <c r="O876" t="s">
        <v>2253</v>
      </c>
      <c r="P876" t="s">
        <v>2254</v>
      </c>
      <c r="Q876" t="s">
        <v>2255</v>
      </c>
      <c r="R876" t="s">
        <v>2256</v>
      </c>
      <c r="S876" t="s">
        <v>2257</v>
      </c>
      <c r="T876" t="s">
        <v>2258</v>
      </c>
      <c r="U876" t="s">
        <v>2259</v>
      </c>
      <c r="V876" t="s">
        <v>2260</v>
      </c>
      <c r="W876" t="s">
        <v>2261</v>
      </c>
      <c r="X876" t="s">
        <v>2262</v>
      </c>
      <c r="Y876" t="s">
        <v>2263</v>
      </c>
      <c r="Z876" t="s">
        <v>2264</v>
      </c>
      <c r="AA876" t="s">
        <v>2377</v>
      </c>
      <c r="AB876" t="s">
        <v>2378</v>
      </c>
      <c r="AC876" t="s">
        <v>2379</v>
      </c>
      <c r="AD876" t="s">
        <v>2380</v>
      </c>
      <c r="AE876" t="s">
        <v>2037</v>
      </c>
      <c r="AF876" t="s">
        <v>2038</v>
      </c>
      <c r="AG876" t="s">
        <v>2039</v>
      </c>
      <c r="AH876" t="s">
        <v>2040</v>
      </c>
      <c r="AI876" t="s">
        <v>2153</v>
      </c>
      <c r="AJ876" t="s">
        <v>2154</v>
      </c>
      <c r="AK876" t="s">
        <v>2155</v>
      </c>
      <c r="AL876" t="s">
        <v>2156</v>
      </c>
    </row>
    <row r="877" spans="1:38">
      <c r="A877" t="str">
        <f t="shared" si="65"/>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7" s="4" t="s">
        <v>1741</v>
      </c>
      <c r="C877" t="s">
        <v>2365</v>
      </c>
      <c r="D877" t="s">
        <v>2366</v>
      </c>
      <c r="E877" t="s">
        <v>2367</v>
      </c>
      <c r="F877" t="s">
        <v>2368</v>
      </c>
      <c r="G877" t="s">
        <v>2369</v>
      </c>
      <c r="H877" t="s">
        <v>2370</v>
      </c>
      <c r="I877" t="s">
        <v>2371</v>
      </c>
      <c r="J877" t="s">
        <v>2372</v>
      </c>
      <c r="K877" t="s">
        <v>2373</v>
      </c>
      <c r="L877" t="s">
        <v>2374</v>
      </c>
      <c r="M877" t="s">
        <v>2375</v>
      </c>
      <c r="N877" t="s">
        <v>2376</v>
      </c>
      <c r="O877" t="s">
        <v>2253</v>
      </c>
      <c r="P877" t="s">
        <v>2254</v>
      </c>
      <c r="Q877" t="s">
        <v>2255</v>
      </c>
      <c r="R877" t="s">
        <v>2256</v>
      </c>
      <c r="S877" t="s">
        <v>2257</v>
      </c>
      <c r="T877" t="s">
        <v>2258</v>
      </c>
      <c r="U877" t="s">
        <v>2259</v>
      </c>
      <c r="V877" t="s">
        <v>2260</v>
      </c>
      <c r="W877" t="s">
        <v>2261</v>
      </c>
      <c r="X877" t="s">
        <v>2262</v>
      </c>
      <c r="Y877" t="s">
        <v>2263</v>
      </c>
      <c r="Z877" t="s">
        <v>2264</v>
      </c>
      <c r="AA877" t="s">
        <v>2377</v>
      </c>
      <c r="AB877" t="s">
        <v>2378</v>
      </c>
      <c r="AC877" t="s">
        <v>2379</v>
      </c>
      <c r="AD877" t="s">
        <v>2380</v>
      </c>
      <c r="AE877" t="s">
        <v>2037</v>
      </c>
      <c r="AF877" t="s">
        <v>2038</v>
      </c>
      <c r="AG877" t="s">
        <v>2039</v>
      </c>
      <c r="AH877" t="s">
        <v>2040</v>
      </c>
      <c r="AI877" t="s">
        <v>2153</v>
      </c>
      <c r="AJ877" t="s">
        <v>2154</v>
      </c>
      <c r="AK877" t="s">
        <v>2155</v>
      </c>
      <c r="AL877" t="s">
        <v>2156</v>
      </c>
    </row>
    <row r="878" spans="1:38">
      <c r="A878" t="str">
        <f t="shared" si="65"/>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8" s="4" t="s">
        <v>1741</v>
      </c>
      <c r="C878" t="s">
        <v>2365</v>
      </c>
      <c r="D878" t="s">
        <v>2366</v>
      </c>
      <c r="E878" t="s">
        <v>2367</v>
      </c>
      <c r="F878" t="s">
        <v>2368</v>
      </c>
      <c r="G878" t="s">
        <v>2369</v>
      </c>
      <c r="H878" t="s">
        <v>2370</v>
      </c>
      <c r="I878" t="s">
        <v>2371</v>
      </c>
      <c r="J878" t="s">
        <v>2372</v>
      </c>
      <c r="K878" t="s">
        <v>2373</v>
      </c>
      <c r="L878" t="s">
        <v>2374</v>
      </c>
      <c r="M878" t="s">
        <v>2375</v>
      </c>
      <c r="N878" t="s">
        <v>2376</v>
      </c>
      <c r="O878" t="s">
        <v>2253</v>
      </c>
      <c r="P878" t="s">
        <v>2254</v>
      </c>
      <c r="Q878" t="s">
        <v>2255</v>
      </c>
      <c r="R878" t="s">
        <v>2256</v>
      </c>
      <c r="S878" t="s">
        <v>2257</v>
      </c>
      <c r="T878" t="s">
        <v>2258</v>
      </c>
      <c r="U878" t="s">
        <v>2259</v>
      </c>
      <c r="V878" t="s">
        <v>2260</v>
      </c>
      <c r="W878" t="s">
        <v>2261</v>
      </c>
      <c r="X878" t="s">
        <v>2262</v>
      </c>
      <c r="Y878" t="s">
        <v>2263</v>
      </c>
      <c r="Z878" t="s">
        <v>2264</v>
      </c>
      <c r="AA878" t="s">
        <v>2377</v>
      </c>
      <c r="AB878" t="s">
        <v>2378</v>
      </c>
      <c r="AC878" t="s">
        <v>2379</v>
      </c>
      <c r="AD878" t="s">
        <v>2380</v>
      </c>
      <c r="AE878" t="s">
        <v>2037</v>
      </c>
      <c r="AF878" t="s">
        <v>2038</v>
      </c>
      <c r="AG878" t="s">
        <v>2039</v>
      </c>
      <c r="AH878" t="s">
        <v>2040</v>
      </c>
      <c r="AI878" t="s">
        <v>2153</v>
      </c>
      <c r="AJ878" t="s">
        <v>2154</v>
      </c>
      <c r="AK878" t="s">
        <v>2155</v>
      </c>
      <c r="AL878" t="s">
        <v>2156</v>
      </c>
    </row>
    <row r="879" spans="1:38">
      <c r="A879"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79" s="4" t="s">
        <v>1742</v>
      </c>
      <c r="C879" t="s">
        <v>2381</v>
      </c>
      <c r="D879" t="s">
        <v>2382</v>
      </c>
      <c r="E879" t="s">
        <v>2383</v>
      </c>
      <c r="F879" t="s">
        <v>2384</v>
      </c>
      <c r="G879" t="s">
        <v>2385</v>
      </c>
      <c r="H879" t="s">
        <v>2386</v>
      </c>
      <c r="I879" t="s">
        <v>2387</v>
      </c>
      <c r="J879" t="s">
        <v>2388</v>
      </c>
      <c r="K879" t="s">
        <v>2389</v>
      </c>
      <c r="L879" t="s">
        <v>2390</v>
      </c>
      <c r="M879" t="s">
        <v>2391</v>
      </c>
      <c r="N879" t="s">
        <v>2392</v>
      </c>
      <c r="O879" t="s">
        <v>2125</v>
      </c>
      <c r="P879" t="s">
        <v>2126</v>
      </c>
      <c r="Q879" t="s">
        <v>2127</v>
      </c>
      <c r="R879" t="s">
        <v>2128</v>
      </c>
      <c r="S879" t="s">
        <v>2129</v>
      </c>
      <c r="T879" t="s">
        <v>2130</v>
      </c>
      <c r="U879" t="s">
        <v>2131</v>
      </c>
      <c r="V879" t="s">
        <v>2132</v>
      </c>
      <c r="W879" t="s">
        <v>2133</v>
      </c>
      <c r="X879" t="s">
        <v>2134</v>
      </c>
      <c r="Y879" t="s">
        <v>2135</v>
      </c>
      <c r="Z879" t="s">
        <v>2136</v>
      </c>
      <c r="AA879" t="s">
        <v>2393</v>
      </c>
      <c r="AB879" t="s">
        <v>2394</v>
      </c>
      <c r="AC879" t="s">
        <v>2395</v>
      </c>
      <c r="AD879" t="s">
        <v>2396</v>
      </c>
      <c r="AE879" t="s">
        <v>2037</v>
      </c>
      <c r="AF879" t="s">
        <v>2038</v>
      </c>
      <c r="AG879" t="s">
        <v>2039</v>
      </c>
      <c r="AH879" t="s">
        <v>2040</v>
      </c>
      <c r="AI879" t="s">
        <v>2397</v>
      </c>
      <c r="AJ879" t="s">
        <v>2398</v>
      </c>
      <c r="AK879" t="s">
        <v>2399</v>
      </c>
      <c r="AL879" t="s">
        <v>2400</v>
      </c>
    </row>
    <row r="880" spans="1:38">
      <c r="A880"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0" s="4" t="s">
        <v>1742</v>
      </c>
      <c r="C880" t="s">
        <v>2381</v>
      </c>
      <c r="D880" t="s">
        <v>2382</v>
      </c>
      <c r="E880" t="s">
        <v>2383</v>
      </c>
      <c r="F880" t="s">
        <v>2384</v>
      </c>
      <c r="G880" t="s">
        <v>2385</v>
      </c>
      <c r="H880" t="s">
        <v>2386</v>
      </c>
      <c r="I880" t="s">
        <v>2387</v>
      </c>
      <c r="J880" t="s">
        <v>2388</v>
      </c>
      <c r="K880" t="s">
        <v>2389</v>
      </c>
      <c r="L880" t="s">
        <v>2390</v>
      </c>
      <c r="M880" t="s">
        <v>2391</v>
      </c>
      <c r="N880" t="s">
        <v>2392</v>
      </c>
      <c r="O880" t="s">
        <v>2125</v>
      </c>
      <c r="P880" t="s">
        <v>2126</v>
      </c>
      <c r="Q880" t="s">
        <v>2127</v>
      </c>
      <c r="R880" t="s">
        <v>2128</v>
      </c>
      <c r="S880" t="s">
        <v>2129</v>
      </c>
      <c r="T880" t="s">
        <v>2130</v>
      </c>
      <c r="U880" t="s">
        <v>2131</v>
      </c>
      <c r="V880" t="s">
        <v>2132</v>
      </c>
      <c r="W880" t="s">
        <v>2133</v>
      </c>
      <c r="X880" t="s">
        <v>2134</v>
      </c>
      <c r="Y880" t="s">
        <v>2135</v>
      </c>
      <c r="Z880" t="s">
        <v>2136</v>
      </c>
      <c r="AA880" t="s">
        <v>2393</v>
      </c>
      <c r="AB880" t="s">
        <v>2394</v>
      </c>
      <c r="AC880" t="s">
        <v>2395</v>
      </c>
      <c r="AD880" t="s">
        <v>2396</v>
      </c>
      <c r="AE880" t="s">
        <v>2037</v>
      </c>
      <c r="AF880" t="s">
        <v>2038</v>
      </c>
      <c r="AG880" t="s">
        <v>2039</v>
      </c>
      <c r="AH880" t="s">
        <v>2040</v>
      </c>
      <c r="AI880" t="s">
        <v>2397</v>
      </c>
      <c r="AJ880" t="s">
        <v>2398</v>
      </c>
      <c r="AK880" t="s">
        <v>2399</v>
      </c>
      <c r="AL880" t="s">
        <v>2400</v>
      </c>
    </row>
    <row r="881" spans="1:38">
      <c r="A881"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1" s="4" t="s">
        <v>1742</v>
      </c>
      <c r="C881" t="s">
        <v>2381</v>
      </c>
      <c r="D881" t="s">
        <v>2382</v>
      </c>
      <c r="E881" t="s">
        <v>2383</v>
      </c>
      <c r="F881" t="s">
        <v>2384</v>
      </c>
      <c r="G881" t="s">
        <v>2385</v>
      </c>
      <c r="H881" t="s">
        <v>2386</v>
      </c>
      <c r="I881" t="s">
        <v>2387</v>
      </c>
      <c r="J881" t="s">
        <v>2388</v>
      </c>
      <c r="K881" t="s">
        <v>2389</v>
      </c>
      <c r="L881" t="s">
        <v>2390</v>
      </c>
      <c r="M881" t="s">
        <v>2391</v>
      </c>
      <c r="N881" t="s">
        <v>2392</v>
      </c>
      <c r="O881" t="s">
        <v>2125</v>
      </c>
      <c r="P881" t="s">
        <v>2126</v>
      </c>
      <c r="Q881" t="s">
        <v>2127</v>
      </c>
      <c r="R881" t="s">
        <v>2128</v>
      </c>
      <c r="S881" t="s">
        <v>2129</v>
      </c>
      <c r="T881" t="s">
        <v>2130</v>
      </c>
      <c r="U881" t="s">
        <v>2131</v>
      </c>
      <c r="V881" t="s">
        <v>2132</v>
      </c>
      <c r="W881" t="s">
        <v>2133</v>
      </c>
      <c r="X881" t="s">
        <v>2134</v>
      </c>
      <c r="Y881" t="s">
        <v>2135</v>
      </c>
      <c r="Z881" t="s">
        <v>2136</v>
      </c>
      <c r="AA881" t="s">
        <v>2393</v>
      </c>
      <c r="AB881" t="s">
        <v>2394</v>
      </c>
      <c r="AC881" t="s">
        <v>2395</v>
      </c>
      <c r="AD881" t="s">
        <v>2396</v>
      </c>
      <c r="AE881" t="s">
        <v>2037</v>
      </c>
      <c r="AF881" t="s">
        <v>2038</v>
      </c>
      <c r="AG881" t="s">
        <v>2039</v>
      </c>
      <c r="AH881" t="s">
        <v>2040</v>
      </c>
      <c r="AI881" t="s">
        <v>2397</v>
      </c>
      <c r="AJ881" t="s">
        <v>2398</v>
      </c>
      <c r="AK881" t="s">
        <v>2399</v>
      </c>
      <c r="AL881" t="s">
        <v>2400</v>
      </c>
    </row>
    <row r="882" spans="1:38">
      <c r="A882"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2" s="4" t="s">
        <v>1742</v>
      </c>
      <c r="C882" t="s">
        <v>2381</v>
      </c>
      <c r="D882" t="s">
        <v>2382</v>
      </c>
      <c r="E882" t="s">
        <v>2383</v>
      </c>
      <c r="F882" t="s">
        <v>2384</v>
      </c>
      <c r="G882" t="s">
        <v>2385</v>
      </c>
      <c r="H882" t="s">
        <v>2386</v>
      </c>
      <c r="I882" t="s">
        <v>2387</v>
      </c>
      <c r="J882" t="s">
        <v>2388</v>
      </c>
      <c r="K882" t="s">
        <v>2389</v>
      </c>
      <c r="L882" t="s">
        <v>2390</v>
      </c>
      <c r="M882" t="s">
        <v>2391</v>
      </c>
      <c r="N882" t="s">
        <v>2392</v>
      </c>
      <c r="O882" t="s">
        <v>2125</v>
      </c>
      <c r="P882" t="s">
        <v>2126</v>
      </c>
      <c r="Q882" t="s">
        <v>2127</v>
      </c>
      <c r="R882" t="s">
        <v>2128</v>
      </c>
      <c r="S882" t="s">
        <v>2129</v>
      </c>
      <c r="T882" t="s">
        <v>2130</v>
      </c>
      <c r="U882" t="s">
        <v>2131</v>
      </c>
      <c r="V882" t="s">
        <v>2132</v>
      </c>
      <c r="W882" t="s">
        <v>2133</v>
      </c>
      <c r="X882" t="s">
        <v>2134</v>
      </c>
      <c r="Y882" t="s">
        <v>2135</v>
      </c>
      <c r="Z882" t="s">
        <v>2136</v>
      </c>
      <c r="AA882" t="s">
        <v>2393</v>
      </c>
      <c r="AB882" t="s">
        <v>2394</v>
      </c>
      <c r="AC882" t="s">
        <v>2395</v>
      </c>
      <c r="AD882" t="s">
        <v>2396</v>
      </c>
      <c r="AE882" t="s">
        <v>2037</v>
      </c>
      <c r="AF882" t="s">
        <v>2038</v>
      </c>
      <c r="AG882" t="s">
        <v>2039</v>
      </c>
      <c r="AH882" t="s">
        <v>2040</v>
      </c>
      <c r="AI882" t="s">
        <v>2397</v>
      </c>
      <c r="AJ882" t="s">
        <v>2398</v>
      </c>
      <c r="AK882" t="s">
        <v>2399</v>
      </c>
      <c r="AL882" t="s">
        <v>2400</v>
      </c>
    </row>
    <row r="883" spans="1:38">
      <c r="A883"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3" s="4" t="s">
        <v>1742</v>
      </c>
      <c r="C883" t="s">
        <v>2381</v>
      </c>
      <c r="D883" t="s">
        <v>2382</v>
      </c>
      <c r="E883" t="s">
        <v>2383</v>
      </c>
      <c r="F883" t="s">
        <v>2384</v>
      </c>
      <c r="G883" t="s">
        <v>2385</v>
      </c>
      <c r="H883" t="s">
        <v>2386</v>
      </c>
      <c r="I883" t="s">
        <v>2387</v>
      </c>
      <c r="J883" t="s">
        <v>2388</v>
      </c>
      <c r="K883" t="s">
        <v>2389</v>
      </c>
      <c r="L883" t="s">
        <v>2390</v>
      </c>
      <c r="M883" t="s">
        <v>2391</v>
      </c>
      <c r="N883" t="s">
        <v>2392</v>
      </c>
      <c r="O883" t="s">
        <v>2125</v>
      </c>
      <c r="P883" t="s">
        <v>2126</v>
      </c>
      <c r="Q883" t="s">
        <v>2127</v>
      </c>
      <c r="R883" t="s">
        <v>2128</v>
      </c>
      <c r="S883" t="s">
        <v>2129</v>
      </c>
      <c r="T883" t="s">
        <v>2130</v>
      </c>
      <c r="U883" t="s">
        <v>2131</v>
      </c>
      <c r="V883" t="s">
        <v>2132</v>
      </c>
      <c r="W883" t="s">
        <v>2133</v>
      </c>
      <c r="X883" t="s">
        <v>2134</v>
      </c>
      <c r="Y883" t="s">
        <v>2135</v>
      </c>
      <c r="Z883" t="s">
        <v>2136</v>
      </c>
      <c r="AA883" t="s">
        <v>2393</v>
      </c>
      <c r="AB883" t="s">
        <v>2394</v>
      </c>
      <c r="AC883" t="s">
        <v>2395</v>
      </c>
      <c r="AD883" t="s">
        <v>2396</v>
      </c>
      <c r="AE883" t="s">
        <v>2037</v>
      </c>
      <c r="AF883" t="s">
        <v>2038</v>
      </c>
      <c r="AG883" t="s">
        <v>2039</v>
      </c>
      <c r="AH883" t="s">
        <v>2040</v>
      </c>
      <c r="AI883" t="s">
        <v>2397</v>
      </c>
      <c r="AJ883" t="s">
        <v>2398</v>
      </c>
      <c r="AK883" t="s">
        <v>2399</v>
      </c>
      <c r="AL883" t="s">
        <v>2400</v>
      </c>
    </row>
    <row r="884" spans="1:38">
      <c r="A884"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4" s="4" t="s">
        <v>1742</v>
      </c>
      <c r="C884" t="s">
        <v>2381</v>
      </c>
      <c r="D884" t="s">
        <v>2382</v>
      </c>
      <c r="E884" t="s">
        <v>2383</v>
      </c>
      <c r="F884" t="s">
        <v>2384</v>
      </c>
      <c r="G884" t="s">
        <v>2385</v>
      </c>
      <c r="H884" t="s">
        <v>2386</v>
      </c>
      <c r="I884" t="s">
        <v>2387</v>
      </c>
      <c r="J884" t="s">
        <v>2388</v>
      </c>
      <c r="K884" t="s">
        <v>2389</v>
      </c>
      <c r="L884" t="s">
        <v>2390</v>
      </c>
      <c r="M884" t="s">
        <v>2391</v>
      </c>
      <c r="N884" t="s">
        <v>2392</v>
      </c>
      <c r="O884" t="s">
        <v>2125</v>
      </c>
      <c r="P884" t="s">
        <v>2126</v>
      </c>
      <c r="Q884" t="s">
        <v>2127</v>
      </c>
      <c r="R884" t="s">
        <v>2128</v>
      </c>
      <c r="S884" t="s">
        <v>2129</v>
      </c>
      <c r="T884" t="s">
        <v>2130</v>
      </c>
      <c r="U884" t="s">
        <v>2131</v>
      </c>
      <c r="V884" t="s">
        <v>2132</v>
      </c>
      <c r="W884" t="s">
        <v>2133</v>
      </c>
      <c r="X884" t="s">
        <v>2134</v>
      </c>
      <c r="Y884" t="s">
        <v>2135</v>
      </c>
      <c r="Z884" t="s">
        <v>2136</v>
      </c>
      <c r="AA884" t="s">
        <v>2393</v>
      </c>
      <c r="AB884" t="s">
        <v>2394</v>
      </c>
      <c r="AC884" t="s">
        <v>2395</v>
      </c>
      <c r="AD884" t="s">
        <v>2396</v>
      </c>
      <c r="AE884" t="s">
        <v>2037</v>
      </c>
      <c r="AF884" t="s">
        <v>2038</v>
      </c>
      <c r="AG884" t="s">
        <v>2039</v>
      </c>
      <c r="AH884" t="s">
        <v>2040</v>
      </c>
      <c r="AI884" t="s">
        <v>2397</v>
      </c>
      <c r="AJ884" t="s">
        <v>2398</v>
      </c>
      <c r="AK884" t="s">
        <v>2399</v>
      </c>
      <c r="AL884" t="s">
        <v>2400</v>
      </c>
    </row>
    <row r="885" spans="1:38">
      <c r="A885"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5" s="4" t="s">
        <v>1742</v>
      </c>
      <c r="C885" t="s">
        <v>2381</v>
      </c>
      <c r="D885" t="s">
        <v>2382</v>
      </c>
      <c r="E885" t="s">
        <v>2383</v>
      </c>
      <c r="F885" t="s">
        <v>2384</v>
      </c>
      <c r="G885" t="s">
        <v>2385</v>
      </c>
      <c r="H885" t="s">
        <v>2386</v>
      </c>
      <c r="I885" t="s">
        <v>2387</v>
      </c>
      <c r="J885" t="s">
        <v>2388</v>
      </c>
      <c r="K885" t="s">
        <v>2389</v>
      </c>
      <c r="L885" t="s">
        <v>2390</v>
      </c>
      <c r="M885" t="s">
        <v>2391</v>
      </c>
      <c r="N885" t="s">
        <v>2392</v>
      </c>
      <c r="O885" t="s">
        <v>2125</v>
      </c>
      <c r="P885" t="s">
        <v>2126</v>
      </c>
      <c r="Q885" t="s">
        <v>2127</v>
      </c>
      <c r="R885" t="s">
        <v>2128</v>
      </c>
      <c r="S885" t="s">
        <v>2129</v>
      </c>
      <c r="T885" t="s">
        <v>2130</v>
      </c>
      <c r="U885" t="s">
        <v>2131</v>
      </c>
      <c r="V885" t="s">
        <v>2132</v>
      </c>
      <c r="W885" t="s">
        <v>2133</v>
      </c>
      <c r="X885" t="s">
        <v>2134</v>
      </c>
      <c r="Y885" t="s">
        <v>2135</v>
      </c>
      <c r="Z885" t="s">
        <v>2136</v>
      </c>
      <c r="AA885" t="s">
        <v>2393</v>
      </c>
      <c r="AB885" t="s">
        <v>2394</v>
      </c>
      <c r="AC885" t="s">
        <v>2395</v>
      </c>
      <c r="AD885" t="s">
        <v>2396</v>
      </c>
      <c r="AE885" t="s">
        <v>2037</v>
      </c>
      <c r="AF885" t="s">
        <v>2038</v>
      </c>
      <c r="AG885" t="s">
        <v>2039</v>
      </c>
      <c r="AH885" t="s">
        <v>2040</v>
      </c>
      <c r="AI885" t="s">
        <v>2397</v>
      </c>
      <c r="AJ885" t="s">
        <v>2398</v>
      </c>
      <c r="AK885" t="s">
        <v>2399</v>
      </c>
      <c r="AL885" t="s">
        <v>2400</v>
      </c>
    </row>
    <row r="886" spans="1:38">
      <c r="A886"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6" s="4" t="s">
        <v>1742</v>
      </c>
      <c r="C886" t="s">
        <v>2381</v>
      </c>
      <c r="D886" t="s">
        <v>2382</v>
      </c>
      <c r="E886" t="s">
        <v>2383</v>
      </c>
      <c r="F886" t="s">
        <v>2384</v>
      </c>
      <c r="G886" t="s">
        <v>2385</v>
      </c>
      <c r="H886" t="s">
        <v>2386</v>
      </c>
      <c r="I886" t="s">
        <v>2387</v>
      </c>
      <c r="J886" t="s">
        <v>2388</v>
      </c>
      <c r="K886" t="s">
        <v>2389</v>
      </c>
      <c r="L886" t="s">
        <v>2390</v>
      </c>
      <c r="M886" t="s">
        <v>2391</v>
      </c>
      <c r="N886" t="s">
        <v>2392</v>
      </c>
      <c r="O886" t="s">
        <v>2125</v>
      </c>
      <c r="P886" t="s">
        <v>2126</v>
      </c>
      <c r="Q886" t="s">
        <v>2127</v>
      </c>
      <c r="R886" t="s">
        <v>2128</v>
      </c>
      <c r="S886" t="s">
        <v>2129</v>
      </c>
      <c r="T886" t="s">
        <v>2130</v>
      </c>
      <c r="U886" t="s">
        <v>2131</v>
      </c>
      <c r="V886" t="s">
        <v>2132</v>
      </c>
      <c r="W886" t="s">
        <v>2133</v>
      </c>
      <c r="X886" t="s">
        <v>2134</v>
      </c>
      <c r="Y886" t="s">
        <v>2135</v>
      </c>
      <c r="Z886" t="s">
        <v>2136</v>
      </c>
      <c r="AA886" t="s">
        <v>2393</v>
      </c>
      <c r="AB886" t="s">
        <v>2394</v>
      </c>
      <c r="AC886" t="s">
        <v>2395</v>
      </c>
      <c r="AD886" t="s">
        <v>2396</v>
      </c>
      <c r="AE886" t="s">
        <v>2037</v>
      </c>
      <c r="AF886" t="s">
        <v>2038</v>
      </c>
      <c r="AG886" t="s">
        <v>2039</v>
      </c>
      <c r="AH886" t="s">
        <v>2040</v>
      </c>
      <c r="AI886" t="s">
        <v>2397</v>
      </c>
      <c r="AJ886" t="s">
        <v>2398</v>
      </c>
      <c r="AK886" t="s">
        <v>2399</v>
      </c>
      <c r="AL886" t="s">
        <v>2400</v>
      </c>
    </row>
    <row r="887" spans="1:38">
      <c r="A887"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7" s="4" t="s">
        <v>1742</v>
      </c>
      <c r="C887" t="s">
        <v>2381</v>
      </c>
      <c r="D887" t="s">
        <v>2382</v>
      </c>
      <c r="E887" t="s">
        <v>2383</v>
      </c>
      <c r="F887" t="s">
        <v>2384</v>
      </c>
      <c r="G887" t="s">
        <v>2385</v>
      </c>
      <c r="H887" t="s">
        <v>2386</v>
      </c>
      <c r="I887" t="s">
        <v>2387</v>
      </c>
      <c r="J887" t="s">
        <v>2388</v>
      </c>
      <c r="K887" t="s">
        <v>2389</v>
      </c>
      <c r="L887" t="s">
        <v>2390</v>
      </c>
      <c r="M887" t="s">
        <v>2391</v>
      </c>
      <c r="N887" t="s">
        <v>2392</v>
      </c>
      <c r="O887" t="s">
        <v>2125</v>
      </c>
      <c r="P887" t="s">
        <v>2126</v>
      </c>
      <c r="Q887" t="s">
        <v>2127</v>
      </c>
      <c r="R887" t="s">
        <v>2128</v>
      </c>
      <c r="S887" t="s">
        <v>2129</v>
      </c>
      <c r="T887" t="s">
        <v>2130</v>
      </c>
      <c r="U887" t="s">
        <v>2131</v>
      </c>
      <c r="V887" t="s">
        <v>2132</v>
      </c>
      <c r="W887" t="s">
        <v>2133</v>
      </c>
      <c r="X887" t="s">
        <v>2134</v>
      </c>
      <c r="Y887" t="s">
        <v>2135</v>
      </c>
      <c r="Z887" t="s">
        <v>2136</v>
      </c>
      <c r="AA887" t="s">
        <v>2393</v>
      </c>
      <c r="AB887" t="s">
        <v>2394</v>
      </c>
      <c r="AC887" t="s">
        <v>2395</v>
      </c>
      <c r="AD887" t="s">
        <v>2396</v>
      </c>
      <c r="AE887" t="s">
        <v>2037</v>
      </c>
      <c r="AF887" t="s">
        <v>2038</v>
      </c>
      <c r="AG887" t="s">
        <v>2039</v>
      </c>
      <c r="AH887" t="s">
        <v>2040</v>
      </c>
      <c r="AI887" t="s">
        <v>2397</v>
      </c>
      <c r="AJ887" t="s">
        <v>2398</v>
      </c>
      <c r="AK887" t="s">
        <v>2399</v>
      </c>
      <c r="AL887" t="s">
        <v>2400</v>
      </c>
    </row>
    <row r="888" spans="1:38">
      <c r="A888"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8" s="4" t="s">
        <v>1742</v>
      </c>
      <c r="C888" t="s">
        <v>2381</v>
      </c>
      <c r="D888" t="s">
        <v>2382</v>
      </c>
      <c r="E888" t="s">
        <v>2383</v>
      </c>
      <c r="F888" t="s">
        <v>2384</v>
      </c>
      <c r="G888" t="s">
        <v>2385</v>
      </c>
      <c r="H888" t="s">
        <v>2386</v>
      </c>
      <c r="I888" t="s">
        <v>2387</v>
      </c>
      <c r="J888" t="s">
        <v>2388</v>
      </c>
      <c r="K888" t="s">
        <v>2389</v>
      </c>
      <c r="L888" t="s">
        <v>2390</v>
      </c>
      <c r="M888" t="s">
        <v>2391</v>
      </c>
      <c r="N888" t="s">
        <v>2392</v>
      </c>
      <c r="O888" t="s">
        <v>2125</v>
      </c>
      <c r="P888" t="s">
        <v>2126</v>
      </c>
      <c r="Q888" t="s">
        <v>2127</v>
      </c>
      <c r="R888" t="s">
        <v>2128</v>
      </c>
      <c r="S888" t="s">
        <v>2129</v>
      </c>
      <c r="T888" t="s">
        <v>2130</v>
      </c>
      <c r="U888" t="s">
        <v>2131</v>
      </c>
      <c r="V888" t="s">
        <v>2132</v>
      </c>
      <c r="W888" t="s">
        <v>2133</v>
      </c>
      <c r="X888" t="s">
        <v>2134</v>
      </c>
      <c r="Y888" t="s">
        <v>2135</v>
      </c>
      <c r="Z888" t="s">
        <v>2136</v>
      </c>
      <c r="AA888" t="s">
        <v>2393</v>
      </c>
      <c r="AB888" t="s">
        <v>2394</v>
      </c>
      <c r="AC888" t="s">
        <v>2395</v>
      </c>
      <c r="AD888" t="s">
        <v>2396</v>
      </c>
      <c r="AE888" t="s">
        <v>2037</v>
      </c>
      <c r="AF888" t="s">
        <v>2038</v>
      </c>
      <c r="AG888" t="s">
        <v>2039</v>
      </c>
      <c r="AH888" t="s">
        <v>2040</v>
      </c>
      <c r="AI888" t="s">
        <v>2397</v>
      </c>
      <c r="AJ888" t="s">
        <v>2398</v>
      </c>
      <c r="AK888" t="s">
        <v>2399</v>
      </c>
      <c r="AL888" t="s">
        <v>2400</v>
      </c>
    </row>
    <row r="889" spans="1:38">
      <c r="A889"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9" s="4" t="s">
        <v>1742</v>
      </c>
      <c r="C889" t="s">
        <v>2381</v>
      </c>
      <c r="D889" t="s">
        <v>2382</v>
      </c>
      <c r="E889" t="s">
        <v>2383</v>
      </c>
      <c r="F889" t="s">
        <v>2384</v>
      </c>
      <c r="G889" t="s">
        <v>2385</v>
      </c>
      <c r="H889" t="s">
        <v>2386</v>
      </c>
      <c r="I889" t="s">
        <v>2387</v>
      </c>
      <c r="J889" t="s">
        <v>2388</v>
      </c>
      <c r="K889" t="s">
        <v>2389</v>
      </c>
      <c r="L889" t="s">
        <v>2390</v>
      </c>
      <c r="M889" t="s">
        <v>2391</v>
      </c>
      <c r="N889" t="s">
        <v>2392</v>
      </c>
      <c r="O889" t="s">
        <v>2125</v>
      </c>
      <c r="P889" t="s">
        <v>2126</v>
      </c>
      <c r="Q889" t="s">
        <v>2127</v>
      </c>
      <c r="R889" t="s">
        <v>2128</v>
      </c>
      <c r="S889" t="s">
        <v>2129</v>
      </c>
      <c r="T889" t="s">
        <v>2130</v>
      </c>
      <c r="U889" t="s">
        <v>2131</v>
      </c>
      <c r="V889" t="s">
        <v>2132</v>
      </c>
      <c r="W889" t="s">
        <v>2133</v>
      </c>
      <c r="X889" t="s">
        <v>2134</v>
      </c>
      <c r="Y889" t="s">
        <v>2135</v>
      </c>
      <c r="Z889" t="s">
        <v>2136</v>
      </c>
      <c r="AA889" t="s">
        <v>2393</v>
      </c>
      <c r="AB889" t="s">
        <v>2394</v>
      </c>
      <c r="AC889" t="s">
        <v>2395</v>
      </c>
      <c r="AD889" t="s">
        <v>2396</v>
      </c>
      <c r="AE889" t="s">
        <v>2037</v>
      </c>
      <c r="AF889" t="s">
        <v>2038</v>
      </c>
      <c r="AG889" t="s">
        <v>2039</v>
      </c>
      <c r="AH889" t="s">
        <v>2040</v>
      </c>
      <c r="AI889" t="s">
        <v>2397</v>
      </c>
      <c r="AJ889" t="s">
        <v>2398</v>
      </c>
      <c r="AK889" t="s">
        <v>2399</v>
      </c>
      <c r="AL889" t="s">
        <v>2400</v>
      </c>
    </row>
    <row r="890" spans="1:38">
      <c r="A890"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0" s="4" t="s">
        <v>1742</v>
      </c>
      <c r="C890" t="s">
        <v>2381</v>
      </c>
      <c r="D890" t="s">
        <v>2382</v>
      </c>
      <c r="E890" t="s">
        <v>2383</v>
      </c>
      <c r="F890" t="s">
        <v>2384</v>
      </c>
      <c r="G890" t="s">
        <v>2385</v>
      </c>
      <c r="H890" t="s">
        <v>2386</v>
      </c>
      <c r="I890" t="s">
        <v>2387</v>
      </c>
      <c r="J890" t="s">
        <v>2388</v>
      </c>
      <c r="K890" t="s">
        <v>2389</v>
      </c>
      <c r="L890" t="s">
        <v>2390</v>
      </c>
      <c r="M890" t="s">
        <v>2391</v>
      </c>
      <c r="N890" t="s">
        <v>2392</v>
      </c>
      <c r="O890" t="s">
        <v>2125</v>
      </c>
      <c r="P890" t="s">
        <v>2126</v>
      </c>
      <c r="Q890" t="s">
        <v>2127</v>
      </c>
      <c r="R890" t="s">
        <v>2128</v>
      </c>
      <c r="S890" t="s">
        <v>2129</v>
      </c>
      <c r="T890" t="s">
        <v>2130</v>
      </c>
      <c r="U890" t="s">
        <v>2131</v>
      </c>
      <c r="V890" t="s">
        <v>2132</v>
      </c>
      <c r="W890" t="s">
        <v>2133</v>
      </c>
      <c r="X890" t="s">
        <v>2134</v>
      </c>
      <c r="Y890" t="s">
        <v>2135</v>
      </c>
      <c r="Z890" t="s">
        <v>2136</v>
      </c>
      <c r="AA890" t="s">
        <v>2393</v>
      </c>
      <c r="AB890" t="s">
        <v>2394</v>
      </c>
      <c r="AC890" t="s">
        <v>2395</v>
      </c>
      <c r="AD890" t="s">
        <v>2396</v>
      </c>
      <c r="AE890" t="s">
        <v>2037</v>
      </c>
      <c r="AF890" t="s">
        <v>2038</v>
      </c>
      <c r="AG890" t="s">
        <v>2039</v>
      </c>
      <c r="AH890" t="s">
        <v>2040</v>
      </c>
      <c r="AI890" t="s">
        <v>2397</v>
      </c>
      <c r="AJ890" t="s">
        <v>2398</v>
      </c>
      <c r="AK890" t="s">
        <v>2399</v>
      </c>
      <c r="AL890" t="s">
        <v>2400</v>
      </c>
    </row>
    <row r="891" spans="1:38">
      <c r="A891" t="str">
        <f t="shared" si="65"/>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1" s="4" t="s">
        <v>1742</v>
      </c>
      <c r="C891" t="s">
        <v>2381</v>
      </c>
      <c r="D891" t="s">
        <v>2382</v>
      </c>
      <c r="E891" t="s">
        <v>2383</v>
      </c>
      <c r="F891" t="s">
        <v>2384</v>
      </c>
      <c r="G891" t="s">
        <v>2385</v>
      </c>
      <c r="H891" t="s">
        <v>2386</v>
      </c>
      <c r="I891" t="s">
        <v>2387</v>
      </c>
      <c r="J891" t="s">
        <v>2388</v>
      </c>
      <c r="K891" t="s">
        <v>2389</v>
      </c>
      <c r="L891" t="s">
        <v>2390</v>
      </c>
      <c r="M891" t="s">
        <v>2391</v>
      </c>
      <c r="N891" t="s">
        <v>2392</v>
      </c>
      <c r="O891" t="s">
        <v>2125</v>
      </c>
      <c r="P891" t="s">
        <v>2126</v>
      </c>
      <c r="Q891" t="s">
        <v>2127</v>
      </c>
      <c r="R891" t="s">
        <v>2128</v>
      </c>
      <c r="S891" t="s">
        <v>2129</v>
      </c>
      <c r="T891" t="s">
        <v>2130</v>
      </c>
      <c r="U891" t="s">
        <v>2131</v>
      </c>
      <c r="V891" t="s">
        <v>2132</v>
      </c>
      <c r="W891" t="s">
        <v>2133</v>
      </c>
      <c r="X891" t="s">
        <v>2134</v>
      </c>
      <c r="Y891" t="s">
        <v>2135</v>
      </c>
      <c r="Z891" t="s">
        <v>2136</v>
      </c>
      <c r="AA891" t="s">
        <v>2393</v>
      </c>
      <c r="AB891" t="s">
        <v>2394</v>
      </c>
      <c r="AC891" t="s">
        <v>2395</v>
      </c>
      <c r="AD891" t="s">
        <v>2396</v>
      </c>
      <c r="AE891" t="s">
        <v>2037</v>
      </c>
      <c r="AF891" t="s">
        <v>2038</v>
      </c>
      <c r="AG891" t="s">
        <v>2039</v>
      </c>
      <c r="AH891" t="s">
        <v>2040</v>
      </c>
      <c r="AI891" t="s">
        <v>2397</v>
      </c>
      <c r="AJ891" t="s">
        <v>2398</v>
      </c>
      <c r="AK891" t="s">
        <v>2399</v>
      </c>
      <c r="AL891" t="s">
        <v>2400</v>
      </c>
    </row>
    <row r="892" spans="1:38">
      <c r="A892"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2" s="4" t="s">
        <v>1743</v>
      </c>
      <c r="C892" t="s">
        <v>2401</v>
      </c>
      <c r="D892" t="s">
        <v>2402</v>
      </c>
      <c r="E892" t="s">
        <v>2403</v>
      </c>
      <c r="F892" t="s">
        <v>2404</v>
      </c>
      <c r="G892" t="s">
        <v>2405</v>
      </c>
      <c r="H892" t="s">
        <v>2406</v>
      </c>
      <c r="I892" t="s">
        <v>2407</v>
      </c>
      <c r="J892" t="s">
        <v>2408</v>
      </c>
      <c r="K892" t="s">
        <v>2409</v>
      </c>
      <c r="L892" t="s">
        <v>2410</v>
      </c>
      <c r="M892" t="s">
        <v>2411</v>
      </c>
      <c r="N892" t="s">
        <v>2412</v>
      </c>
      <c r="O892" t="s">
        <v>2413</v>
      </c>
      <c r="P892" t="s">
        <v>2414</v>
      </c>
      <c r="Q892" t="s">
        <v>2415</v>
      </c>
      <c r="R892" t="s">
        <v>2416</v>
      </c>
      <c r="S892" t="s">
        <v>2417</v>
      </c>
      <c r="T892" t="s">
        <v>2418</v>
      </c>
      <c r="U892" t="s">
        <v>2419</v>
      </c>
      <c r="V892" t="s">
        <v>2420</v>
      </c>
      <c r="W892" t="s">
        <v>2421</v>
      </c>
      <c r="X892" t="s">
        <v>2422</v>
      </c>
      <c r="Y892" t="s">
        <v>2423</v>
      </c>
      <c r="Z892" t="s">
        <v>2424</v>
      </c>
      <c r="AA892" t="s">
        <v>2425</v>
      </c>
      <c r="AB892" t="s">
        <v>2426</v>
      </c>
      <c r="AC892" t="s">
        <v>2427</v>
      </c>
      <c r="AD892" t="s">
        <v>2428</v>
      </c>
      <c r="AE892" t="s">
        <v>2429</v>
      </c>
      <c r="AF892" t="s">
        <v>2430</v>
      </c>
      <c r="AG892" t="s">
        <v>2431</v>
      </c>
      <c r="AH892" t="s">
        <v>2432</v>
      </c>
      <c r="AI892" t="s">
        <v>2433</v>
      </c>
      <c r="AJ892" t="s">
        <v>2434</v>
      </c>
      <c r="AK892" t="s">
        <v>2435</v>
      </c>
      <c r="AL892" t="s">
        <v>2436</v>
      </c>
    </row>
    <row r="893" spans="1:38">
      <c r="A893"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3" s="4" t="s">
        <v>1743</v>
      </c>
      <c r="C893" t="s">
        <v>2401</v>
      </c>
      <c r="D893" t="s">
        <v>2402</v>
      </c>
      <c r="E893" t="s">
        <v>2403</v>
      </c>
      <c r="F893" t="s">
        <v>2404</v>
      </c>
      <c r="G893" t="s">
        <v>2405</v>
      </c>
      <c r="H893" t="s">
        <v>2406</v>
      </c>
      <c r="I893" t="s">
        <v>2407</v>
      </c>
      <c r="J893" t="s">
        <v>2408</v>
      </c>
      <c r="K893" t="s">
        <v>2409</v>
      </c>
      <c r="L893" t="s">
        <v>2410</v>
      </c>
      <c r="M893" t="s">
        <v>2411</v>
      </c>
      <c r="N893" t="s">
        <v>2412</v>
      </c>
      <c r="O893" t="s">
        <v>2413</v>
      </c>
      <c r="P893" t="s">
        <v>2414</v>
      </c>
      <c r="Q893" t="s">
        <v>2415</v>
      </c>
      <c r="R893" t="s">
        <v>2416</v>
      </c>
      <c r="S893" t="s">
        <v>2417</v>
      </c>
      <c r="T893" t="s">
        <v>2418</v>
      </c>
      <c r="U893" t="s">
        <v>2419</v>
      </c>
      <c r="V893" t="s">
        <v>2420</v>
      </c>
      <c r="W893" t="s">
        <v>2421</v>
      </c>
      <c r="X893" t="s">
        <v>2422</v>
      </c>
      <c r="Y893" t="s">
        <v>2423</v>
      </c>
      <c r="Z893" t="s">
        <v>2424</v>
      </c>
      <c r="AA893" t="s">
        <v>2425</v>
      </c>
      <c r="AB893" t="s">
        <v>2426</v>
      </c>
      <c r="AC893" t="s">
        <v>2427</v>
      </c>
      <c r="AD893" t="s">
        <v>2428</v>
      </c>
      <c r="AE893" t="s">
        <v>2429</v>
      </c>
      <c r="AF893" t="s">
        <v>2430</v>
      </c>
      <c r="AG893" t="s">
        <v>2431</v>
      </c>
      <c r="AH893" t="s">
        <v>2432</v>
      </c>
      <c r="AI893" t="s">
        <v>2433</v>
      </c>
      <c r="AJ893" t="s">
        <v>2434</v>
      </c>
      <c r="AK893" t="s">
        <v>2435</v>
      </c>
      <c r="AL893" t="s">
        <v>2436</v>
      </c>
    </row>
    <row r="894" spans="1:38">
      <c r="A894"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4" s="4" t="s">
        <v>1743</v>
      </c>
      <c r="C894" t="s">
        <v>2401</v>
      </c>
      <c r="D894" t="s">
        <v>2402</v>
      </c>
      <c r="E894" t="s">
        <v>2403</v>
      </c>
      <c r="F894" t="s">
        <v>2404</v>
      </c>
      <c r="G894" t="s">
        <v>2405</v>
      </c>
      <c r="H894" t="s">
        <v>2406</v>
      </c>
      <c r="I894" t="s">
        <v>2407</v>
      </c>
      <c r="J894" t="s">
        <v>2408</v>
      </c>
      <c r="K894" t="s">
        <v>2409</v>
      </c>
      <c r="L894" t="s">
        <v>2410</v>
      </c>
      <c r="M894" t="s">
        <v>2411</v>
      </c>
      <c r="N894" t="s">
        <v>2412</v>
      </c>
      <c r="O894" t="s">
        <v>2413</v>
      </c>
      <c r="P894" t="s">
        <v>2414</v>
      </c>
      <c r="Q894" t="s">
        <v>2415</v>
      </c>
      <c r="R894" t="s">
        <v>2416</v>
      </c>
      <c r="S894" t="s">
        <v>2417</v>
      </c>
      <c r="T894" t="s">
        <v>2418</v>
      </c>
      <c r="U894" t="s">
        <v>2419</v>
      </c>
      <c r="V894" t="s">
        <v>2420</v>
      </c>
      <c r="W894" t="s">
        <v>2421</v>
      </c>
      <c r="X894" t="s">
        <v>2422</v>
      </c>
      <c r="Y894" t="s">
        <v>2423</v>
      </c>
      <c r="Z894" t="s">
        <v>2424</v>
      </c>
      <c r="AA894" t="s">
        <v>2425</v>
      </c>
      <c r="AB894" t="s">
        <v>2426</v>
      </c>
      <c r="AC894" t="s">
        <v>2427</v>
      </c>
      <c r="AD894" t="s">
        <v>2428</v>
      </c>
      <c r="AE894" t="s">
        <v>2429</v>
      </c>
      <c r="AF894" t="s">
        <v>2430</v>
      </c>
      <c r="AG894" t="s">
        <v>2431</v>
      </c>
      <c r="AH894" t="s">
        <v>2432</v>
      </c>
      <c r="AI894" t="s">
        <v>2433</v>
      </c>
      <c r="AJ894" t="s">
        <v>2434</v>
      </c>
      <c r="AK894" t="s">
        <v>2435</v>
      </c>
      <c r="AL894" t="s">
        <v>2436</v>
      </c>
    </row>
    <row r="895" spans="1:38">
      <c r="A895"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5" s="4" t="s">
        <v>1743</v>
      </c>
      <c r="C895" t="s">
        <v>2401</v>
      </c>
      <c r="D895" t="s">
        <v>2402</v>
      </c>
      <c r="E895" t="s">
        <v>2403</v>
      </c>
      <c r="F895" t="s">
        <v>2404</v>
      </c>
      <c r="G895" t="s">
        <v>2405</v>
      </c>
      <c r="H895" t="s">
        <v>2406</v>
      </c>
      <c r="I895" t="s">
        <v>2407</v>
      </c>
      <c r="J895" t="s">
        <v>2408</v>
      </c>
      <c r="K895" t="s">
        <v>2409</v>
      </c>
      <c r="L895" t="s">
        <v>2410</v>
      </c>
      <c r="M895" t="s">
        <v>2411</v>
      </c>
      <c r="N895" t="s">
        <v>2412</v>
      </c>
      <c r="O895" t="s">
        <v>2413</v>
      </c>
      <c r="P895" t="s">
        <v>2414</v>
      </c>
      <c r="Q895" t="s">
        <v>2415</v>
      </c>
      <c r="R895" t="s">
        <v>2416</v>
      </c>
      <c r="S895" t="s">
        <v>2417</v>
      </c>
      <c r="T895" t="s">
        <v>2418</v>
      </c>
      <c r="U895" t="s">
        <v>2419</v>
      </c>
      <c r="V895" t="s">
        <v>2420</v>
      </c>
      <c r="W895" t="s">
        <v>2421</v>
      </c>
      <c r="X895" t="s">
        <v>2422</v>
      </c>
      <c r="Y895" t="s">
        <v>2423</v>
      </c>
      <c r="Z895" t="s">
        <v>2424</v>
      </c>
      <c r="AA895" t="s">
        <v>2425</v>
      </c>
      <c r="AB895" t="s">
        <v>2426</v>
      </c>
      <c r="AC895" t="s">
        <v>2427</v>
      </c>
      <c r="AD895" t="s">
        <v>2428</v>
      </c>
      <c r="AE895" t="s">
        <v>2429</v>
      </c>
      <c r="AF895" t="s">
        <v>2430</v>
      </c>
      <c r="AG895" t="s">
        <v>2431</v>
      </c>
      <c r="AH895" t="s">
        <v>2432</v>
      </c>
      <c r="AI895" t="s">
        <v>2433</v>
      </c>
      <c r="AJ895" t="s">
        <v>2434</v>
      </c>
      <c r="AK895" t="s">
        <v>2435</v>
      </c>
      <c r="AL895" t="s">
        <v>2436</v>
      </c>
    </row>
    <row r="896" spans="1:38">
      <c r="A896"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6" s="4" t="s">
        <v>1743</v>
      </c>
      <c r="C896" t="s">
        <v>2401</v>
      </c>
      <c r="D896" t="s">
        <v>2402</v>
      </c>
      <c r="E896" t="s">
        <v>2403</v>
      </c>
      <c r="F896" t="s">
        <v>2404</v>
      </c>
      <c r="G896" t="s">
        <v>2405</v>
      </c>
      <c r="H896" t="s">
        <v>2406</v>
      </c>
      <c r="I896" t="s">
        <v>2407</v>
      </c>
      <c r="J896" t="s">
        <v>2408</v>
      </c>
      <c r="K896" t="s">
        <v>2409</v>
      </c>
      <c r="L896" t="s">
        <v>2410</v>
      </c>
      <c r="M896" t="s">
        <v>2411</v>
      </c>
      <c r="N896" t="s">
        <v>2412</v>
      </c>
      <c r="O896" t="s">
        <v>2413</v>
      </c>
      <c r="P896" t="s">
        <v>2414</v>
      </c>
      <c r="Q896" t="s">
        <v>2415</v>
      </c>
      <c r="R896" t="s">
        <v>2416</v>
      </c>
      <c r="S896" t="s">
        <v>2417</v>
      </c>
      <c r="T896" t="s">
        <v>2418</v>
      </c>
      <c r="U896" t="s">
        <v>2419</v>
      </c>
      <c r="V896" t="s">
        <v>2420</v>
      </c>
      <c r="W896" t="s">
        <v>2421</v>
      </c>
      <c r="X896" t="s">
        <v>2422</v>
      </c>
      <c r="Y896" t="s">
        <v>2423</v>
      </c>
      <c r="Z896" t="s">
        <v>2424</v>
      </c>
      <c r="AA896" t="s">
        <v>2425</v>
      </c>
      <c r="AB896" t="s">
        <v>2426</v>
      </c>
      <c r="AC896" t="s">
        <v>2427</v>
      </c>
      <c r="AD896" t="s">
        <v>2428</v>
      </c>
      <c r="AE896" t="s">
        <v>2429</v>
      </c>
      <c r="AF896" t="s">
        <v>2430</v>
      </c>
      <c r="AG896" t="s">
        <v>2431</v>
      </c>
      <c r="AH896" t="s">
        <v>2432</v>
      </c>
      <c r="AI896" t="s">
        <v>2433</v>
      </c>
      <c r="AJ896" t="s">
        <v>2434</v>
      </c>
      <c r="AK896" t="s">
        <v>2435</v>
      </c>
      <c r="AL896" t="s">
        <v>2436</v>
      </c>
    </row>
    <row r="897" spans="1:38">
      <c r="A897"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7" s="4" t="s">
        <v>1743</v>
      </c>
      <c r="C897" t="s">
        <v>2401</v>
      </c>
      <c r="D897" t="s">
        <v>2402</v>
      </c>
      <c r="E897" t="s">
        <v>2403</v>
      </c>
      <c r="F897" t="s">
        <v>2404</v>
      </c>
      <c r="G897" t="s">
        <v>2405</v>
      </c>
      <c r="H897" t="s">
        <v>2406</v>
      </c>
      <c r="I897" t="s">
        <v>2407</v>
      </c>
      <c r="J897" t="s">
        <v>2408</v>
      </c>
      <c r="K897" t="s">
        <v>2409</v>
      </c>
      <c r="L897" t="s">
        <v>2410</v>
      </c>
      <c r="M897" t="s">
        <v>2411</v>
      </c>
      <c r="N897" t="s">
        <v>2412</v>
      </c>
      <c r="O897" t="s">
        <v>2413</v>
      </c>
      <c r="P897" t="s">
        <v>2414</v>
      </c>
      <c r="Q897" t="s">
        <v>2415</v>
      </c>
      <c r="R897" t="s">
        <v>2416</v>
      </c>
      <c r="S897" t="s">
        <v>2417</v>
      </c>
      <c r="T897" t="s">
        <v>2418</v>
      </c>
      <c r="U897" t="s">
        <v>2419</v>
      </c>
      <c r="V897" t="s">
        <v>2420</v>
      </c>
      <c r="W897" t="s">
        <v>2421</v>
      </c>
      <c r="X897" t="s">
        <v>2422</v>
      </c>
      <c r="Y897" t="s">
        <v>2423</v>
      </c>
      <c r="Z897" t="s">
        <v>2424</v>
      </c>
      <c r="AA897" t="s">
        <v>2425</v>
      </c>
      <c r="AB897" t="s">
        <v>2426</v>
      </c>
      <c r="AC897" t="s">
        <v>2427</v>
      </c>
      <c r="AD897" t="s">
        <v>2428</v>
      </c>
      <c r="AE897" t="s">
        <v>2429</v>
      </c>
      <c r="AF897" t="s">
        <v>2430</v>
      </c>
      <c r="AG897" t="s">
        <v>2431</v>
      </c>
      <c r="AH897" t="s">
        <v>2432</v>
      </c>
      <c r="AI897" t="s">
        <v>2433</v>
      </c>
      <c r="AJ897" t="s">
        <v>2434</v>
      </c>
      <c r="AK897" t="s">
        <v>2435</v>
      </c>
      <c r="AL897" t="s">
        <v>2436</v>
      </c>
    </row>
    <row r="898" spans="1:38">
      <c r="A898"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8" s="4" t="s">
        <v>1743</v>
      </c>
      <c r="C898" t="s">
        <v>2401</v>
      </c>
      <c r="D898" t="s">
        <v>2402</v>
      </c>
      <c r="E898" t="s">
        <v>2403</v>
      </c>
      <c r="F898" t="s">
        <v>2404</v>
      </c>
      <c r="G898" t="s">
        <v>2405</v>
      </c>
      <c r="H898" t="s">
        <v>2406</v>
      </c>
      <c r="I898" t="s">
        <v>2407</v>
      </c>
      <c r="J898" t="s">
        <v>2408</v>
      </c>
      <c r="K898" t="s">
        <v>2409</v>
      </c>
      <c r="L898" t="s">
        <v>2410</v>
      </c>
      <c r="M898" t="s">
        <v>2411</v>
      </c>
      <c r="N898" t="s">
        <v>2412</v>
      </c>
      <c r="O898" t="s">
        <v>2413</v>
      </c>
      <c r="P898" t="s">
        <v>2414</v>
      </c>
      <c r="Q898" t="s">
        <v>2415</v>
      </c>
      <c r="R898" t="s">
        <v>2416</v>
      </c>
      <c r="S898" t="s">
        <v>2417</v>
      </c>
      <c r="T898" t="s">
        <v>2418</v>
      </c>
      <c r="U898" t="s">
        <v>2419</v>
      </c>
      <c r="V898" t="s">
        <v>2420</v>
      </c>
      <c r="W898" t="s">
        <v>2421</v>
      </c>
      <c r="X898" t="s">
        <v>2422</v>
      </c>
      <c r="Y898" t="s">
        <v>2423</v>
      </c>
      <c r="Z898" t="s">
        <v>2424</v>
      </c>
      <c r="AA898" t="s">
        <v>2425</v>
      </c>
      <c r="AB898" t="s">
        <v>2426</v>
      </c>
      <c r="AC898" t="s">
        <v>2427</v>
      </c>
      <c r="AD898" t="s">
        <v>2428</v>
      </c>
      <c r="AE898" t="s">
        <v>2429</v>
      </c>
      <c r="AF898" t="s">
        <v>2430</v>
      </c>
      <c r="AG898" t="s">
        <v>2431</v>
      </c>
      <c r="AH898" t="s">
        <v>2432</v>
      </c>
      <c r="AI898" t="s">
        <v>2433</v>
      </c>
      <c r="AJ898" t="s">
        <v>2434</v>
      </c>
      <c r="AK898" t="s">
        <v>2435</v>
      </c>
      <c r="AL898" t="s">
        <v>2436</v>
      </c>
    </row>
    <row r="899" spans="1:38">
      <c r="A899"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9" s="4" t="s">
        <v>1743</v>
      </c>
      <c r="C899" t="s">
        <v>2401</v>
      </c>
      <c r="D899" t="s">
        <v>2402</v>
      </c>
      <c r="E899" t="s">
        <v>2403</v>
      </c>
      <c r="F899" t="s">
        <v>2404</v>
      </c>
      <c r="G899" t="s">
        <v>2405</v>
      </c>
      <c r="H899" t="s">
        <v>2406</v>
      </c>
      <c r="I899" t="s">
        <v>2407</v>
      </c>
      <c r="J899" t="s">
        <v>2408</v>
      </c>
      <c r="K899" t="s">
        <v>2409</v>
      </c>
      <c r="L899" t="s">
        <v>2410</v>
      </c>
      <c r="M899" t="s">
        <v>2411</v>
      </c>
      <c r="N899" t="s">
        <v>2412</v>
      </c>
      <c r="O899" t="s">
        <v>2413</v>
      </c>
      <c r="P899" t="s">
        <v>2414</v>
      </c>
      <c r="Q899" t="s">
        <v>2415</v>
      </c>
      <c r="R899" t="s">
        <v>2416</v>
      </c>
      <c r="S899" t="s">
        <v>2417</v>
      </c>
      <c r="T899" t="s">
        <v>2418</v>
      </c>
      <c r="U899" t="s">
        <v>2419</v>
      </c>
      <c r="V899" t="s">
        <v>2420</v>
      </c>
      <c r="W899" t="s">
        <v>2421</v>
      </c>
      <c r="X899" t="s">
        <v>2422</v>
      </c>
      <c r="Y899" t="s">
        <v>2423</v>
      </c>
      <c r="Z899" t="s">
        <v>2424</v>
      </c>
      <c r="AA899" t="s">
        <v>2425</v>
      </c>
      <c r="AB899" t="s">
        <v>2426</v>
      </c>
      <c r="AC899" t="s">
        <v>2427</v>
      </c>
      <c r="AD899" t="s">
        <v>2428</v>
      </c>
      <c r="AE899" t="s">
        <v>2429</v>
      </c>
      <c r="AF899" t="s">
        <v>2430</v>
      </c>
      <c r="AG899" t="s">
        <v>2431</v>
      </c>
      <c r="AH899" t="s">
        <v>2432</v>
      </c>
      <c r="AI899" t="s">
        <v>2433</v>
      </c>
      <c r="AJ899" t="s">
        <v>2434</v>
      </c>
      <c r="AK899" t="s">
        <v>2435</v>
      </c>
      <c r="AL899" t="s">
        <v>2436</v>
      </c>
    </row>
    <row r="900" spans="1:38">
      <c r="A900"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0" s="4" t="s">
        <v>1743</v>
      </c>
      <c r="C900" t="s">
        <v>2401</v>
      </c>
      <c r="D900" t="s">
        <v>2402</v>
      </c>
      <c r="E900" t="s">
        <v>2403</v>
      </c>
      <c r="F900" t="s">
        <v>2404</v>
      </c>
      <c r="G900" t="s">
        <v>2405</v>
      </c>
      <c r="H900" t="s">
        <v>2406</v>
      </c>
      <c r="I900" t="s">
        <v>2407</v>
      </c>
      <c r="J900" t="s">
        <v>2408</v>
      </c>
      <c r="K900" t="s">
        <v>2409</v>
      </c>
      <c r="L900" t="s">
        <v>2410</v>
      </c>
      <c r="M900" t="s">
        <v>2411</v>
      </c>
      <c r="N900" t="s">
        <v>2412</v>
      </c>
      <c r="O900" t="s">
        <v>2413</v>
      </c>
      <c r="P900" t="s">
        <v>2414</v>
      </c>
      <c r="Q900" t="s">
        <v>2415</v>
      </c>
      <c r="R900" t="s">
        <v>2416</v>
      </c>
      <c r="S900" t="s">
        <v>2417</v>
      </c>
      <c r="T900" t="s">
        <v>2418</v>
      </c>
      <c r="U900" t="s">
        <v>2419</v>
      </c>
      <c r="V900" t="s">
        <v>2420</v>
      </c>
      <c r="W900" t="s">
        <v>2421</v>
      </c>
      <c r="X900" t="s">
        <v>2422</v>
      </c>
      <c r="Y900" t="s">
        <v>2423</v>
      </c>
      <c r="Z900" t="s">
        <v>2424</v>
      </c>
      <c r="AA900" t="s">
        <v>2425</v>
      </c>
      <c r="AB900" t="s">
        <v>2426</v>
      </c>
      <c r="AC900" t="s">
        <v>2427</v>
      </c>
      <c r="AD900" t="s">
        <v>2428</v>
      </c>
      <c r="AE900" t="s">
        <v>2429</v>
      </c>
      <c r="AF900" t="s">
        <v>2430</v>
      </c>
      <c r="AG900" t="s">
        <v>2431</v>
      </c>
      <c r="AH900" t="s">
        <v>2432</v>
      </c>
      <c r="AI900" t="s">
        <v>2433</v>
      </c>
      <c r="AJ900" t="s">
        <v>2434</v>
      </c>
      <c r="AK900" t="s">
        <v>2435</v>
      </c>
      <c r="AL900" t="s">
        <v>2436</v>
      </c>
    </row>
    <row r="901" spans="1:38">
      <c r="A901"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1" s="4" t="s">
        <v>1743</v>
      </c>
      <c r="C901" t="s">
        <v>2401</v>
      </c>
      <c r="D901" t="s">
        <v>2402</v>
      </c>
      <c r="E901" t="s">
        <v>2403</v>
      </c>
      <c r="F901" t="s">
        <v>2404</v>
      </c>
      <c r="G901" t="s">
        <v>2405</v>
      </c>
      <c r="H901" t="s">
        <v>2406</v>
      </c>
      <c r="I901" t="s">
        <v>2407</v>
      </c>
      <c r="J901" t="s">
        <v>2408</v>
      </c>
      <c r="K901" t="s">
        <v>2409</v>
      </c>
      <c r="L901" t="s">
        <v>2410</v>
      </c>
      <c r="M901" t="s">
        <v>2411</v>
      </c>
      <c r="N901" t="s">
        <v>2412</v>
      </c>
      <c r="O901" t="s">
        <v>2413</v>
      </c>
      <c r="P901" t="s">
        <v>2414</v>
      </c>
      <c r="Q901" t="s">
        <v>2415</v>
      </c>
      <c r="R901" t="s">
        <v>2416</v>
      </c>
      <c r="S901" t="s">
        <v>2417</v>
      </c>
      <c r="T901" t="s">
        <v>2418</v>
      </c>
      <c r="U901" t="s">
        <v>2419</v>
      </c>
      <c r="V901" t="s">
        <v>2420</v>
      </c>
      <c r="W901" t="s">
        <v>2421</v>
      </c>
      <c r="X901" t="s">
        <v>2422</v>
      </c>
      <c r="Y901" t="s">
        <v>2423</v>
      </c>
      <c r="Z901" t="s">
        <v>2424</v>
      </c>
      <c r="AA901" t="s">
        <v>2425</v>
      </c>
      <c r="AB901" t="s">
        <v>2426</v>
      </c>
      <c r="AC901" t="s">
        <v>2427</v>
      </c>
      <c r="AD901" t="s">
        <v>2428</v>
      </c>
      <c r="AE901" t="s">
        <v>2429</v>
      </c>
      <c r="AF901" t="s">
        <v>2430</v>
      </c>
      <c r="AG901" t="s">
        <v>2431</v>
      </c>
      <c r="AH901" t="s">
        <v>2432</v>
      </c>
      <c r="AI901" t="s">
        <v>2433</v>
      </c>
      <c r="AJ901" t="s">
        <v>2434</v>
      </c>
      <c r="AK901" t="s">
        <v>2435</v>
      </c>
      <c r="AL901" t="s">
        <v>2436</v>
      </c>
    </row>
    <row r="902" spans="1:38">
      <c r="A902"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2" s="4" t="s">
        <v>1743</v>
      </c>
      <c r="C902" t="s">
        <v>2401</v>
      </c>
      <c r="D902" t="s">
        <v>2402</v>
      </c>
      <c r="E902" t="s">
        <v>2403</v>
      </c>
      <c r="F902" t="s">
        <v>2404</v>
      </c>
      <c r="G902" t="s">
        <v>2405</v>
      </c>
      <c r="H902" t="s">
        <v>2406</v>
      </c>
      <c r="I902" t="s">
        <v>2407</v>
      </c>
      <c r="J902" t="s">
        <v>2408</v>
      </c>
      <c r="K902" t="s">
        <v>2409</v>
      </c>
      <c r="L902" t="s">
        <v>2410</v>
      </c>
      <c r="M902" t="s">
        <v>2411</v>
      </c>
      <c r="N902" t="s">
        <v>2412</v>
      </c>
      <c r="O902" t="s">
        <v>2413</v>
      </c>
      <c r="P902" t="s">
        <v>2414</v>
      </c>
      <c r="Q902" t="s">
        <v>2415</v>
      </c>
      <c r="R902" t="s">
        <v>2416</v>
      </c>
      <c r="S902" t="s">
        <v>2417</v>
      </c>
      <c r="T902" t="s">
        <v>2418</v>
      </c>
      <c r="U902" t="s">
        <v>2419</v>
      </c>
      <c r="V902" t="s">
        <v>2420</v>
      </c>
      <c r="W902" t="s">
        <v>2421</v>
      </c>
      <c r="X902" t="s">
        <v>2422</v>
      </c>
      <c r="Y902" t="s">
        <v>2423</v>
      </c>
      <c r="Z902" t="s">
        <v>2424</v>
      </c>
      <c r="AA902" t="s">
        <v>2425</v>
      </c>
      <c r="AB902" t="s">
        <v>2426</v>
      </c>
      <c r="AC902" t="s">
        <v>2427</v>
      </c>
      <c r="AD902" t="s">
        <v>2428</v>
      </c>
      <c r="AE902" t="s">
        <v>2429</v>
      </c>
      <c r="AF902" t="s">
        <v>2430</v>
      </c>
      <c r="AG902" t="s">
        <v>2431</v>
      </c>
      <c r="AH902" t="s">
        <v>2432</v>
      </c>
      <c r="AI902" t="s">
        <v>2433</v>
      </c>
      <c r="AJ902" t="s">
        <v>2434</v>
      </c>
      <c r="AK902" t="s">
        <v>2435</v>
      </c>
      <c r="AL902" t="s">
        <v>2436</v>
      </c>
    </row>
    <row r="903" spans="1:38">
      <c r="A903" t="str">
        <f t="shared" si="65"/>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3" s="4" t="s">
        <v>1743</v>
      </c>
      <c r="C903" t="s">
        <v>2401</v>
      </c>
      <c r="D903" t="s">
        <v>2402</v>
      </c>
      <c r="E903" t="s">
        <v>2403</v>
      </c>
      <c r="F903" t="s">
        <v>2404</v>
      </c>
      <c r="G903" t="s">
        <v>2405</v>
      </c>
      <c r="H903" t="s">
        <v>2406</v>
      </c>
      <c r="I903" t="s">
        <v>2407</v>
      </c>
      <c r="J903" t="s">
        <v>2408</v>
      </c>
      <c r="K903" t="s">
        <v>2409</v>
      </c>
      <c r="L903" t="s">
        <v>2410</v>
      </c>
      <c r="M903" t="s">
        <v>2411</v>
      </c>
      <c r="N903" t="s">
        <v>2412</v>
      </c>
      <c r="O903" t="s">
        <v>2413</v>
      </c>
      <c r="P903" t="s">
        <v>2414</v>
      </c>
      <c r="Q903" t="s">
        <v>2415</v>
      </c>
      <c r="R903" t="s">
        <v>2416</v>
      </c>
      <c r="S903" t="s">
        <v>2417</v>
      </c>
      <c r="T903" t="s">
        <v>2418</v>
      </c>
      <c r="U903" t="s">
        <v>2419</v>
      </c>
      <c r="V903" t="s">
        <v>2420</v>
      </c>
      <c r="W903" t="s">
        <v>2421</v>
      </c>
      <c r="X903" t="s">
        <v>2422</v>
      </c>
      <c r="Y903" t="s">
        <v>2423</v>
      </c>
      <c r="Z903" t="s">
        <v>2424</v>
      </c>
      <c r="AA903" t="s">
        <v>2425</v>
      </c>
      <c r="AB903" t="s">
        <v>2426</v>
      </c>
      <c r="AC903" t="s">
        <v>2427</v>
      </c>
      <c r="AD903" t="s">
        <v>2428</v>
      </c>
      <c r="AE903" t="s">
        <v>2429</v>
      </c>
      <c r="AF903" t="s">
        <v>2430</v>
      </c>
      <c r="AG903" t="s">
        <v>2431</v>
      </c>
      <c r="AH903" t="s">
        <v>2432</v>
      </c>
      <c r="AI903" t="s">
        <v>2433</v>
      </c>
      <c r="AJ903" t="s">
        <v>2434</v>
      </c>
      <c r="AK903" t="s">
        <v>2435</v>
      </c>
      <c r="AL903" t="s">
        <v>2436</v>
      </c>
    </row>
    <row r="904" spans="1:38">
      <c r="A904" t="str">
        <f t="shared" ref="A904" si="66">B904&amp;";"&amp;C904&amp;";"&amp;D904&amp;";"&amp;E904&amp;";"&amp;F904&amp;";"&amp;G904&amp;";"&amp;H904&amp;";"&amp;I904&amp;";"&amp;J904&amp;";"&amp;K904&amp;";"&amp;L904&amp;";"&amp;M904&amp;";"&amp;N904&amp;";"&amp;O904&amp;";"&amp;P904&amp;";"&amp;Q904&amp;";"&amp;R904&amp;";"&amp;S904&amp;";"&amp;T904&amp;";"&amp;U904&amp;";"&amp;V904&amp;";"&amp;W904&amp;";"&amp;X904&amp;";"&amp;Y904&amp;";"&amp;Z904&amp;";"&amp;AA904&amp;";"&amp;AB904&amp;";"&amp;AC904&amp;";"&amp;AD904&amp;";"&amp;AE904&amp;";"&amp;AF904&amp;";"&amp;AG904&amp;";"&amp;AH904&amp;";"&amp;AI904&amp;";"&amp;AJ904&amp;";"&amp;AK904&amp;";"&amp;AL904</f>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4" s="4" t="s">
        <v>1743</v>
      </c>
      <c r="C904" t="s">
        <v>2401</v>
      </c>
      <c r="D904" t="s">
        <v>2402</v>
      </c>
      <c r="E904" t="s">
        <v>2403</v>
      </c>
      <c r="F904" t="s">
        <v>2404</v>
      </c>
      <c r="G904" t="s">
        <v>2405</v>
      </c>
      <c r="H904" t="s">
        <v>2406</v>
      </c>
      <c r="I904" t="s">
        <v>2407</v>
      </c>
      <c r="J904" t="s">
        <v>2408</v>
      </c>
      <c r="K904" t="s">
        <v>2409</v>
      </c>
      <c r="L904" t="s">
        <v>2410</v>
      </c>
      <c r="M904" t="s">
        <v>2411</v>
      </c>
      <c r="N904" t="s">
        <v>2412</v>
      </c>
      <c r="O904" t="s">
        <v>2413</v>
      </c>
      <c r="P904" t="s">
        <v>2414</v>
      </c>
      <c r="Q904" t="s">
        <v>2415</v>
      </c>
      <c r="R904" t="s">
        <v>2416</v>
      </c>
      <c r="S904" t="s">
        <v>2417</v>
      </c>
      <c r="T904" t="s">
        <v>2418</v>
      </c>
      <c r="U904" t="s">
        <v>2419</v>
      </c>
      <c r="V904" t="s">
        <v>2420</v>
      </c>
      <c r="W904" t="s">
        <v>2421</v>
      </c>
      <c r="X904" t="s">
        <v>2422</v>
      </c>
      <c r="Y904" t="s">
        <v>2423</v>
      </c>
      <c r="Z904" t="s">
        <v>2424</v>
      </c>
      <c r="AA904" t="s">
        <v>2425</v>
      </c>
      <c r="AB904" t="s">
        <v>2426</v>
      </c>
      <c r="AC904" t="s">
        <v>2427</v>
      </c>
      <c r="AD904" t="s">
        <v>2428</v>
      </c>
      <c r="AE904" t="s">
        <v>2429</v>
      </c>
      <c r="AF904" t="s">
        <v>2430</v>
      </c>
      <c r="AG904" t="s">
        <v>2431</v>
      </c>
      <c r="AH904" t="s">
        <v>2432</v>
      </c>
      <c r="AI904" t="s">
        <v>2433</v>
      </c>
      <c r="AJ904" t="s">
        <v>2434</v>
      </c>
      <c r="AK904" t="s">
        <v>2435</v>
      </c>
      <c r="AL904" t="s">
        <v>2436</v>
      </c>
    </row>
    <row r="905" spans="1:38">
      <c r="A905" t="str">
        <f t="shared" ref="A905" si="67">B905&amp;";"&amp;C905&amp;";"&amp;D905&amp;";"&amp;E905&amp;";"&amp;F905&amp;";"&amp;G905&amp;";"&amp;H905&amp;";"&amp;I905&amp;";"&amp;J905&amp;";"&amp;K905&amp;";"&amp;L905&amp;";"&amp;M905&amp;";"&amp;N905&amp;";"&amp;O905&amp;";"&amp;P905&amp;";"&amp;Q905&amp;";"&amp;R905&amp;";"&amp;S905&amp;";"&amp;T905&amp;";"&amp;U905&amp;";"&amp;V905&amp;";"&amp;W905&amp;";"&amp;X905&amp;";"&amp;Y905&amp;";"&amp;Z905&amp;";"&amp;AA905&amp;";"&amp;AB905&amp;";"&amp;AC905&amp;";"&amp;AD905&amp;";"&amp;AE905&amp;";"&amp;AF905&amp;";"&amp;AG905&amp;";"&amp;AH905&amp;";"&amp;AI905&amp;";"&amp;AJ905&amp;";"&amp;AK905&amp;";"&amp;AL905</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5" s="4" t="s">
        <v>1744</v>
      </c>
      <c r="C905" t="s">
        <v>2437</v>
      </c>
      <c r="D905" t="s">
        <v>2438</v>
      </c>
      <c r="E905" t="s">
        <v>2439</v>
      </c>
      <c r="F905" t="s">
        <v>2440</v>
      </c>
      <c r="G905" t="s">
        <v>2441</v>
      </c>
      <c r="H905" t="s">
        <v>2442</v>
      </c>
      <c r="I905" t="s">
        <v>2443</v>
      </c>
      <c r="J905" t="s">
        <v>2444</v>
      </c>
      <c r="K905" t="s">
        <v>2445</v>
      </c>
      <c r="L905" t="s">
        <v>2446</v>
      </c>
      <c r="M905" t="s">
        <v>2447</v>
      </c>
      <c r="N905" t="s">
        <v>2448</v>
      </c>
      <c r="O905" t="s">
        <v>1865</v>
      </c>
      <c r="P905" t="s">
        <v>1866</v>
      </c>
      <c r="Q905" t="s">
        <v>1867</v>
      </c>
      <c r="R905" t="s">
        <v>1868</v>
      </c>
      <c r="S905" t="s">
        <v>1869</v>
      </c>
      <c r="T905" t="s">
        <v>1870</v>
      </c>
      <c r="U905" t="s">
        <v>1871</v>
      </c>
      <c r="V905" t="s">
        <v>1872</v>
      </c>
      <c r="W905" t="s">
        <v>1873</v>
      </c>
      <c r="X905" t="s">
        <v>1874</v>
      </c>
      <c r="Y905" t="s">
        <v>1875</v>
      </c>
      <c r="Z905" t="s">
        <v>1876</v>
      </c>
      <c r="AA905" t="s">
        <v>2425</v>
      </c>
      <c r="AB905" t="s">
        <v>2426</v>
      </c>
      <c r="AC905" t="s">
        <v>2427</v>
      </c>
      <c r="AD905" t="s">
        <v>2428</v>
      </c>
      <c r="AE905" t="s">
        <v>2449</v>
      </c>
      <c r="AF905" t="s">
        <v>2450</v>
      </c>
      <c r="AG905" t="s">
        <v>2451</v>
      </c>
      <c r="AH905" t="s">
        <v>2452</v>
      </c>
      <c r="AI905" t="s">
        <v>2453</v>
      </c>
      <c r="AJ905" t="s">
        <v>2454</v>
      </c>
      <c r="AK905" t="s">
        <v>2455</v>
      </c>
      <c r="AL905" t="s">
        <v>2456</v>
      </c>
    </row>
    <row r="906" spans="1:38">
      <c r="A906" t="str">
        <f t="shared" ref="A906" si="68">B906&amp;";"&amp;C906&amp;";"&amp;D906&amp;";"&amp;E906&amp;";"&amp;F906&amp;";"&amp;G906&amp;";"&amp;H906&amp;";"&amp;I906&amp;";"&amp;J906&amp;";"&amp;K906&amp;";"&amp;L906&amp;";"&amp;M906&amp;";"&amp;N906&amp;";"&amp;O906&amp;";"&amp;P906&amp;";"&amp;Q906&amp;";"&amp;R906&amp;";"&amp;S906&amp;";"&amp;T906&amp;";"&amp;U906&amp;";"&amp;V906&amp;";"&amp;W906&amp;";"&amp;X906&amp;";"&amp;Y906&amp;";"&amp;Z906&amp;";"&amp;AA906&amp;";"&amp;AB906&amp;";"&amp;AC906&amp;";"&amp;AD906&amp;";"&amp;AE906&amp;";"&amp;AF906&amp;";"&amp;AG906&amp;";"&amp;AH906&amp;";"&amp;AI906&amp;";"&amp;AJ906&amp;";"&amp;AK906&amp;";"&amp;AL906</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6" s="4" t="s">
        <v>1744</v>
      </c>
      <c r="C906" t="s">
        <v>2437</v>
      </c>
      <c r="D906" t="s">
        <v>2438</v>
      </c>
      <c r="E906" t="s">
        <v>2439</v>
      </c>
      <c r="F906" t="s">
        <v>2440</v>
      </c>
      <c r="G906" t="s">
        <v>2441</v>
      </c>
      <c r="H906" t="s">
        <v>2442</v>
      </c>
      <c r="I906" t="s">
        <v>2443</v>
      </c>
      <c r="J906" t="s">
        <v>2444</v>
      </c>
      <c r="K906" t="s">
        <v>2445</v>
      </c>
      <c r="L906" t="s">
        <v>2446</v>
      </c>
      <c r="M906" t="s">
        <v>2447</v>
      </c>
      <c r="N906" t="s">
        <v>2448</v>
      </c>
      <c r="O906" t="s">
        <v>1865</v>
      </c>
      <c r="P906" t="s">
        <v>1866</v>
      </c>
      <c r="Q906" t="s">
        <v>1867</v>
      </c>
      <c r="R906" t="s">
        <v>1868</v>
      </c>
      <c r="S906" t="s">
        <v>1869</v>
      </c>
      <c r="T906" t="s">
        <v>1870</v>
      </c>
      <c r="U906" t="s">
        <v>1871</v>
      </c>
      <c r="V906" t="s">
        <v>1872</v>
      </c>
      <c r="W906" t="s">
        <v>1873</v>
      </c>
      <c r="X906" t="s">
        <v>1874</v>
      </c>
      <c r="Y906" t="s">
        <v>1875</v>
      </c>
      <c r="Z906" t="s">
        <v>1876</v>
      </c>
      <c r="AA906" t="s">
        <v>2425</v>
      </c>
      <c r="AB906" t="s">
        <v>2426</v>
      </c>
      <c r="AC906" t="s">
        <v>2427</v>
      </c>
      <c r="AD906" t="s">
        <v>2428</v>
      </c>
      <c r="AE906" t="s">
        <v>2449</v>
      </c>
      <c r="AF906" t="s">
        <v>2450</v>
      </c>
      <c r="AG906" t="s">
        <v>2451</v>
      </c>
      <c r="AH906" t="s">
        <v>2452</v>
      </c>
      <c r="AI906" t="s">
        <v>2453</v>
      </c>
      <c r="AJ906" t="s">
        <v>2454</v>
      </c>
      <c r="AK906" t="s">
        <v>2455</v>
      </c>
      <c r="AL906" t="s">
        <v>2456</v>
      </c>
    </row>
    <row r="907" spans="1:38">
      <c r="A907" t="str">
        <f t="shared" ref="A907" si="69">B907&amp;";"&amp;C907&amp;";"&amp;D907&amp;";"&amp;E907&amp;";"&amp;F907&amp;";"&amp;G907&amp;";"&amp;H907&amp;";"&amp;I907&amp;";"&amp;J907&amp;";"&amp;K907&amp;";"&amp;L907&amp;";"&amp;M907&amp;";"&amp;N907&amp;";"&amp;O907&amp;";"&amp;P907&amp;";"&amp;Q907&amp;";"&amp;R907&amp;";"&amp;S907&amp;";"&amp;T907&amp;";"&amp;U907&amp;";"&amp;V907&amp;";"&amp;W907&amp;";"&amp;X907&amp;";"&amp;Y907&amp;";"&amp;Z907&amp;";"&amp;AA907&amp;";"&amp;AB907&amp;";"&amp;AC907&amp;";"&amp;AD907&amp;";"&amp;AE907&amp;";"&amp;AF907&amp;";"&amp;AG907&amp;";"&amp;AH907&amp;";"&amp;AI907&amp;";"&amp;AJ907&amp;";"&amp;AK907&amp;";"&amp;AL907</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7" s="4" t="s">
        <v>1744</v>
      </c>
      <c r="C907" t="s">
        <v>2437</v>
      </c>
      <c r="D907" t="s">
        <v>2438</v>
      </c>
      <c r="E907" t="s">
        <v>2439</v>
      </c>
      <c r="F907" t="s">
        <v>2440</v>
      </c>
      <c r="G907" t="s">
        <v>2441</v>
      </c>
      <c r="H907" t="s">
        <v>2442</v>
      </c>
      <c r="I907" t="s">
        <v>2443</v>
      </c>
      <c r="J907" t="s">
        <v>2444</v>
      </c>
      <c r="K907" t="s">
        <v>2445</v>
      </c>
      <c r="L907" t="s">
        <v>2446</v>
      </c>
      <c r="M907" t="s">
        <v>2447</v>
      </c>
      <c r="N907" t="s">
        <v>2448</v>
      </c>
      <c r="O907" t="s">
        <v>1865</v>
      </c>
      <c r="P907" t="s">
        <v>1866</v>
      </c>
      <c r="Q907" t="s">
        <v>1867</v>
      </c>
      <c r="R907" t="s">
        <v>1868</v>
      </c>
      <c r="S907" t="s">
        <v>1869</v>
      </c>
      <c r="T907" t="s">
        <v>1870</v>
      </c>
      <c r="U907" t="s">
        <v>1871</v>
      </c>
      <c r="V907" t="s">
        <v>1872</v>
      </c>
      <c r="W907" t="s">
        <v>1873</v>
      </c>
      <c r="X907" t="s">
        <v>1874</v>
      </c>
      <c r="Y907" t="s">
        <v>1875</v>
      </c>
      <c r="Z907" t="s">
        <v>1876</v>
      </c>
      <c r="AA907" t="s">
        <v>2425</v>
      </c>
      <c r="AB907" t="s">
        <v>2426</v>
      </c>
      <c r="AC907" t="s">
        <v>2427</v>
      </c>
      <c r="AD907" t="s">
        <v>2428</v>
      </c>
      <c r="AE907" t="s">
        <v>2449</v>
      </c>
      <c r="AF907" t="s">
        <v>2450</v>
      </c>
      <c r="AG907" t="s">
        <v>2451</v>
      </c>
      <c r="AH907" t="s">
        <v>2452</v>
      </c>
      <c r="AI907" t="s">
        <v>2453</v>
      </c>
      <c r="AJ907" t="s">
        <v>2454</v>
      </c>
      <c r="AK907" t="s">
        <v>2455</v>
      </c>
      <c r="AL907" t="s">
        <v>2456</v>
      </c>
    </row>
    <row r="908" spans="1:38">
      <c r="A908" t="str">
        <f t="shared" ref="A908:A917" si="70">B908&amp;";"&amp;C908&amp;";"&amp;D908&amp;";"&amp;E908&amp;";"&amp;F908&amp;";"&amp;G908&amp;";"&amp;H908&amp;";"&amp;I908&amp;";"&amp;J908&amp;";"&amp;K908&amp;";"&amp;L908&amp;";"&amp;M908&amp;";"&amp;N908&amp;";"&amp;O908&amp;";"&amp;P908&amp;";"&amp;Q908&amp;";"&amp;R908&amp;";"&amp;S908&amp;";"&amp;T908&amp;";"&amp;U908&amp;";"&amp;V908&amp;";"&amp;W908&amp;";"&amp;X908&amp;";"&amp;Y908&amp;";"&amp;Z908&amp;";"&amp;AA908&amp;";"&amp;AB908&amp;";"&amp;AC908&amp;";"&amp;AD908&amp;";"&amp;AE908&amp;";"&amp;AF908&amp;";"&amp;AG908&amp;";"&amp;AH908&amp;";"&amp;AI908&amp;";"&amp;AJ908&amp;";"&amp;AK908&amp;";"&amp;AL908</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8" s="4" t="s">
        <v>1744</v>
      </c>
      <c r="C908" t="s">
        <v>2437</v>
      </c>
      <c r="D908" t="s">
        <v>2438</v>
      </c>
      <c r="E908" t="s">
        <v>2439</v>
      </c>
      <c r="F908" t="s">
        <v>2440</v>
      </c>
      <c r="G908" t="s">
        <v>2441</v>
      </c>
      <c r="H908" t="s">
        <v>2442</v>
      </c>
      <c r="I908" t="s">
        <v>2443</v>
      </c>
      <c r="J908" t="s">
        <v>2444</v>
      </c>
      <c r="K908" t="s">
        <v>2445</v>
      </c>
      <c r="L908" t="s">
        <v>2446</v>
      </c>
      <c r="M908" t="s">
        <v>2447</v>
      </c>
      <c r="N908" t="s">
        <v>2448</v>
      </c>
      <c r="O908" t="s">
        <v>1865</v>
      </c>
      <c r="P908" t="s">
        <v>1866</v>
      </c>
      <c r="Q908" t="s">
        <v>1867</v>
      </c>
      <c r="R908" t="s">
        <v>1868</v>
      </c>
      <c r="S908" t="s">
        <v>1869</v>
      </c>
      <c r="T908" t="s">
        <v>1870</v>
      </c>
      <c r="U908" t="s">
        <v>1871</v>
      </c>
      <c r="V908" t="s">
        <v>1872</v>
      </c>
      <c r="W908" t="s">
        <v>1873</v>
      </c>
      <c r="X908" t="s">
        <v>1874</v>
      </c>
      <c r="Y908" t="s">
        <v>1875</v>
      </c>
      <c r="Z908" t="s">
        <v>1876</v>
      </c>
      <c r="AA908" t="s">
        <v>2425</v>
      </c>
      <c r="AB908" t="s">
        <v>2426</v>
      </c>
      <c r="AC908" t="s">
        <v>2427</v>
      </c>
      <c r="AD908" t="s">
        <v>2428</v>
      </c>
      <c r="AE908" t="s">
        <v>2449</v>
      </c>
      <c r="AF908" t="s">
        <v>2450</v>
      </c>
      <c r="AG908" t="s">
        <v>2451</v>
      </c>
      <c r="AH908" t="s">
        <v>2452</v>
      </c>
      <c r="AI908" t="s">
        <v>2453</v>
      </c>
      <c r="AJ908" t="s">
        <v>2454</v>
      </c>
      <c r="AK908" t="s">
        <v>2455</v>
      </c>
      <c r="AL908" t="s">
        <v>2456</v>
      </c>
    </row>
    <row r="909" spans="1:38">
      <c r="A909"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9" s="4" t="s">
        <v>1744</v>
      </c>
      <c r="C909" t="s">
        <v>2437</v>
      </c>
      <c r="D909" t="s">
        <v>2438</v>
      </c>
      <c r="E909" t="s">
        <v>2439</v>
      </c>
      <c r="F909" t="s">
        <v>2440</v>
      </c>
      <c r="G909" t="s">
        <v>2441</v>
      </c>
      <c r="H909" t="s">
        <v>2442</v>
      </c>
      <c r="I909" t="s">
        <v>2443</v>
      </c>
      <c r="J909" t="s">
        <v>2444</v>
      </c>
      <c r="K909" t="s">
        <v>2445</v>
      </c>
      <c r="L909" t="s">
        <v>2446</v>
      </c>
      <c r="M909" t="s">
        <v>2447</v>
      </c>
      <c r="N909" t="s">
        <v>2448</v>
      </c>
      <c r="O909" t="s">
        <v>1865</v>
      </c>
      <c r="P909" t="s">
        <v>1866</v>
      </c>
      <c r="Q909" t="s">
        <v>1867</v>
      </c>
      <c r="R909" t="s">
        <v>1868</v>
      </c>
      <c r="S909" t="s">
        <v>1869</v>
      </c>
      <c r="T909" t="s">
        <v>1870</v>
      </c>
      <c r="U909" t="s">
        <v>1871</v>
      </c>
      <c r="V909" t="s">
        <v>1872</v>
      </c>
      <c r="W909" t="s">
        <v>1873</v>
      </c>
      <c r="X909" t="s">
        <v>1874</v>
      </c>
      <c r="Y909" t="s">
        <v>1875</v>
      </c>
      <c r="Z909" t="s">
        <v>1876</v>
      </c>
      <c r="AA909" t="s">
        <v>2425</v>
      </c>
      <c r="AB909" t="s">
        <v>2426</v>
      </c>
      <c r="AC909" t="s">
        <v>2427</v>
      </c>
      <c r="AD909" t="s">
        <v>2428</v>
      </c>
      <c r="AE909" t="s">
        <v>2449</v>
      </c>
      <c r="AF909" t="s">
        <v>2450</v>
      </c>
      <c r="AG909" t="s">
        <v>2451</v>
      </c>
      <c r="AH909" t="s">
        <v>2452</v>
      </c>
      <c r="AI909" t="s">
        <v>2453</v>
      </c>
      <c r="AJ909" t="s">
        <v>2454</v>
      </c>
      <c r="AK909" t="s">
        <v>2455</v>
      </c>
      <c r="AL909" t="s">
        <v>2456</v>
      </c>
    </row>
    <row r="910" spans="1:38">
      <c r="A910"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0" s="4" t="s">
        <v>1744</v>
      </c>
      <c r="C910" t="s">
        <v>2437</v>
      </c>
      <c r="D910" t="s">
        <v>2438</v>
      </c>
      <c r="E910" t="s">
        <v>2439</v>
      </c>
      <c r="F910" t="s">
        <v>2440</v>
      </c>
      <c r="G910" t="s">
        <v>2441</v>
      </c>
      <c r="H910" t="s">
        <v>2442</v>
      </c>
      <c r="I910" t="s">
        <v>2443</v>
      </c>
      <c r="J910" t="s">
        <v>2444</v>
      </c>
      <c r="K910" t="s">
        <v>2445</v>
      </c>
      <c r="L910" t="s">
        <v>2446</v>
      </c>
      <c r="M910" t="s">
        <v>2447</v>
      </c>
      <c r="N910" t="s">
        <v>2448</v>
      </c>
      <c r="O910" t="s">
        <v>1865</v>
      </c>
      <c r="P910" t="s">
        <v>1866</v>
      </c>
      <c r="Q910" t="s">
        <v>1867</v>
      </c>
      <c r="R910" t="s">
        <v>1868</v>
      </c>
      <c r="S910" t="s">
        <v>1869</v>
      </c>
      <c r="T910" t="s">
        <v>1870</v>
      </c>
      <c r="U910" t="s">
        <v>1871</v>
      </c>
      <c r="V910" t="s">
        <v>1872</v>
      </c>
      <c r="W910" t="s">
        <v>1873</v>
      </c>
      <c r="X910" t="s">
        <v>1874</v>
      </c>
      <c r="Y910" t="s">
        <v>1875</v>
      </c>
      <c r="Z910" t="s">
        <v>1876</v>
      </c>
      <c r="AA910" t="s">
        <v>2425</v>
      </c>
      <c r="AB910" t="s">
        <v>2426</v>
      </c>
      <c r="AC910" t="s">
        <v>2427</v>
      </c>
      <c r="AD910" t="s">
        <v>2428</v>
      </c>
      <c r="AE910" t="s">
        <v>2449</v>
      </c>
      <c r="AF910" t="s">
        <v>2450</v>
      </c>
      <c r="AG910" t="s">
        <v>2451</v>
      </c>
      <c r="AH910" t="s">
        <v>2452</v>
      </c>
      <c r="AI910" t="s">
        <v>2453</v>
      </c>
      <c r="AJ910" t="s">
        <v>2454</v>
      </c>
      <c r="AK910" t="s">
        <v>2455</v>
      </c>
      <c r="AL910" t="s">
        <v>2456</v>
      </c>
    </row>
    <row r="911" spans="1:38">
      <c r="A911"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1" s="4" t="s">
        <v>1744</v>
      </c>
      <c r="C911" t="s">
        <v>2437</v>
      </c>
      <c r="D911" t="s">
        <v>2438</v>
      </c>
      <c r="E911" t="s">
        <v>2439</v>
      </c>
      <c r="F911" t="s">
        <v>2440</v>
      </c>
      <c r="G911" t="s">
        <v>2441</v>
      </c>
      <c r="H911" t="s">
        <v>2442</v>
      </c>
      <c r="I911" t="s">
        <v>2443</v>
      </c>
      <c r="J911" t="s">
        <v>2444</v>
      </c>
      <c r="K911" t="s">
        <v>2445</v>
      </c>
      <c r="L911" t="s">
        <v>2446</v>
      </c>
      <c r="M911" t="s">
        <v>2447</v>
      </c>
      <c r="N911" t="s">
        <v>2448</v>
      </c>
      <c r="O911" t="s">
        <v>1865</v>
      </c>
      <c r="P911" t="s">
        <v>1866</v>
      </c>
      <c r="Q911" t="s">
        <v>1867</v>
      </c>
      <c r="R911" t="s">
        <v>1868</v>
      </c>
      <c r="S911" t="s">
        <v>1869</v>
      </c>
      <c r="T911" t="s">
        <v>1870</v>
      </c>
      <c r="U911" t="s">
        <v>1871</v>
      </c>
      <c r="V911" t="s">
        <v>1872</v>
      </c>
      <c r="W911" t="s">
        <v>1873</v>
      </c>
      <c r="X911" t="s">
        <v>1874</v>
      </c>
      <c r="Y911" t="s">
        <v>1875</v>
      </c>
      <c r="Z911" t="s">
        <v>1876</v>
      </c>
      <c r="AA911" t="s">
        <v>2425</v>
      </c>
      <c r="AB911" t="s">
        <v>2426</v>
      </c>
      <c r="AC911" t="s">
        <v>2427</v>
      </c>
      <c r="AD911" t="s">
        <v>2428</v>
      </c>
      <c r="AE911" t="s">
        <v>2449</v>
      </c>
      <c r="AF911" t="s">
        <v>2450</v>
      </c>
      <c r="AG911" t="s">
        <v>2451</v>
      </c>
      <c r="AH911" t="s">
        <v>2452</v>
      </c>
      <c r="AI911" t="s">
        <v>2453</v>
      </c>
      <c r="AJ911" t="s">
        <v>2454</v>
      </c>
      <c r="AK911" t="s">
        <v>2455</v>
      </c>
      <c r="AL911" t="s">
        <v>2456</v>
      </c>
    </row>
    <row r="912" spans="1:38">
      <c r="A912"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2" s="4" t="s">
        <v>1744</v>
      </c>
      <c r="C912" t="s">
        <v>2437</v>
      </c>
      <c r="D912" t="s">
        <v>2438</v>
      </c>
      <c r="E912" t="s">
        <v>2439</v>
      </c>
      <c r="F912" t="s">
        <v>2440</v>
      </c>
      <c r="G912" t="s">
        <v>2441</v>
      </c>
      <c r="H912" t="s">
        <v>2442</v>
      </c>
      <c r="I912" t="s">
        <v>2443</v>
      </c>
      <c r="J912" t="s">
        <v>2444</v>
      </c>
      <c r="K912" t="s">
        <v>2445</v>
      </c>
      <c r="L912" t="s">
        <v>2446</v>
      </c>
      <c r="M912" t="s">
        <v>2447</v>
      </c>
      <c r="N912" t="s">
        <v>2448</v>
      </c>
      <c r="O912" t="s">
        <v>1865</v>
      </c>
      <c r="P912" t="s">
        <v>1866</v>
      </c>
      <c r="Q912" t="s">
        <v>1867</v>
      </c>
      <c r="R912" t="s">
        <v>1868</v>
      </c>
      <c r="S912" t="s">
        <v>1869</v>
      </c>
      <c r="T912" t="s">
        <v>1870</v>
      </c>
      <c r="U912" t="s">
        <v>1871</v>
      </c>
      <c r="V912" t="s">
        <v>1872</v>
      </c>
      <c r="W912" t="s">
        <v>1873</v>
      </c>
      <c r="X912" t="s">
        <v>1874</v>
      </c>
      <c r="Y912" t="s">
        <v>1875</v>
      </c>
      <c r="Z912" t="s">
        <v>1876</v>
      </c>
      <c r="AA912" t="s">
        <v>2425</v>
      </c>
      <c r="AB912" t="s">
        <v>2426</v>
      </c>
      <c r="AC912" t="s">
        <v>2427</v>
      </c>
      <c r="AD912" t="s">
        <v>2428</v>
      </c>
      <c r="AE912" t="s">
        <v>2449</v>
      </c>
      <c r="AF912" t="s">
        <v>2450</v>
      </c>
      <c r="AG912" t="s">
        <v>2451</v>
      </c>
      <c r="AH912" t="s">
        <v>2452</v>
      </c>
      <c r="AI912" t="s">
        <v>2453</v>
      </c>
      <c r="AJ912" t="s">
        <v>2454</v>
      </c>
      <c r="AK912" t="s">
        <v>2455</v>
      </c>
      <c r="AL912" t="s">
        <v>2456</v>
      </c>
    </row>
    <row r="913" spans="1:38">
      <c r="A913"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3" s="4" t="s">
        <v>1744</v>
      </c>
      <c r="C913" t="s">
        <v>2437</v>
      </c>
      <c r="D913" t="s">
        <v>2438</v>
      </c>
      <c r="E913" t="s">
        <v>2439</v>
      </c>
      <c r="F913" t="s">
        <v>2440</v>
      </c>
      <c r="G913" t="s">
        <v>2441</v>
      </c>
      <c r="H913" t="s">
        <v>2442</v>
      </c>
      <c r="I913" t="s">
        <v>2443</v>
      </c>
      <c r="J913" t="s">
        <v>2444</v>
      </c>
      <c r="K913" t="s">
        <v>2445</v>
      </c>
      <c r="L913" t="s">
        <v>2446</v>
      </c>
      <c r="M913" t="s">
        <v>2447</v>
      </c>
      <c r="N913" t="s">
        <v>2448</v>
      </c>
      <c r="O913" t="s">
        <v>1865</v>
      </c>
      <c r="P913" t="s">
        <v>1866</v>
      </c>
      <c r="Q913" t="s">
        <v>1867</v>
      </c>
      <c r="R913" t="s">
        <v>1868</v>
      </c>
      <c r="S913" t="s">
        <v>1869</v>
      </c>
      <c r="T913" t="s">
        <v>1870</v>
      </c>
      <c r="U913" t="s">
        <v>1871</v>
      </c>
      <c r="V913" t="s">
        <v>1872</v>
      </c>
      <c r="W913" t="s">
        <v>1873</v>
      </c>
      <c r="X913" t="s">
        <v>1874</v>
      </c>
      <c r="Y913" t="s">
        <v>1875</v>
      </c>
      <c r="Z913" t="s">
        <v>1876</v>
      </c>
      <c r="AA913" t="s">
        <v>2425</v>
      </c>
      <c r="AB913" t="s">
        <v>2426</v>
      </c>
      <c r="AC913" t="s">
        <v>2427</v>
      </c>
      <c r="AD913" t="s">
        <v>2428</v>
      </c>
      <c r="AE913" t="s">
        <v>2449</v>
      </c>
      <c r="AF913" t="s">
        <v>2450</v>
      </c>
      <c r="AG913" t="s">
        <v>2451</v>
      </c>
      <c r="AH913" t="s">
        <v>2452</v>
      </c>
      <c r="AI913" t="s">
        <v>2453</v>
      </c>
      <c r="AJ913" t="s">
        <v>2454</v>
      </c>
      <c r="AK913" t="s">
        <v>2455</v>
      </c>
      <c r="AL913" t="s">
        <v>2456</v>
      </c>
    </row>
    <row r="914" spans="1:38">
      <c r="A914"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4" s="4" t="s">
        <v>1744</v>
      </c>
      <c r="C914" t="s">
        <v>2437</v>
      </c>
      <c r="D914" t="s">
        <v>2438</v>
      </c>
      <c r="E914" t="s">
        <v>2439</v>
      </c>
      <c r="F914" t="s">
        <v>2440</v>
      </c>
      <c r="G914" t="s">
        <v>2441</v>
      </c>
      <c r="H914" t="s">
        <v>2442</v>
      </c>
      <c r="I914" t="s">
        <v>2443</v>
      </c>
      <c r="J914" t="s">
        <v>2444</v>
      </c>
      <c r="K914" t="s">
        <v>2445</v>
      </c>
      <c r="L914" t="s">
        <v>2446</v>
      </c>
      <c r="M914" t="s">
        <v>2447</v>
      </c>
      <c r="N914" t="s">
        <v>2448</v>
      </c>
      <c r="O914" t="s">
        <v>1865</v>
      </c>
      <c r="P914" t="s">
        <v>1866</v>
      </c>
      <c r="Q914" t="s">
        <v>1867</v>
      </c>
      <c r="R914" t="s">
        <v>1868</v>
      </c>
      <c r="S914" t="s">
        <v>1869</v>
      </c>
      <c r="T914" t="s">
        <v>1870</v>
      </c>
      <c r="U914" t="s">
        <v>1871</v>
      </c>
      <c r="V914" t="s">
        <v>1872</v>
      </c>
      <c r="W914" t="s">
        <v>1873</v>
      </c>
      <c r="X914" t="s">
        <v>1874</v>
      </c>
      <c r="Y914" t="s">
        <v>1875</v>
      </c>
      <c r="Z914" t="s">
        <v>1876</v>
      </c>
      <c r="AA914" t="s">
        <v>2425</v>
      </c>
      <c r="AB914" t="s">
        <v>2426</v>
      </c>
      <c r="AC914" t="s">
        <v>2427</v>
      </c>
      <c r="AD914" t="s">
        <v>2428</v>
      </c>
      <c r="AE914" t="s">
        <v>2449</v>
      </c>
      <c r="AF914" t="s">
        <v>2450</v>
      </c>
      <c r="AG914" t="s">
        <v>2451</v>
      </c>
      <c r="AH914" t="s">
        <v>2452</v>
      </c>
      <c r="AI914" t="s">
        <v>2453</v>
      </c>
      <c r="AJ914" t="s">
        <v>2454</v>
      </c>
      <c r="AK914" t="s">
        <v>2455</v>
      </c>
      <c r="AL914" t="s">
        <v>2456</v>
      </c>
    </row>
    <row r="915" spans="1:38">
      <c r="A915"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5" s="4" t="s">
        <v>1744</v>
      </c>
      <c r="C915" t="s">
        <v>2437</v>
      </c>
      <c r="D915" t="s">
        <v>2438</v>
      </c>
      <c r="E915" t="s">
        <v>2439</v>
      </c>
      <c r="F915" t="s">
        <v>2440</v>
      </c>
      <c r="G915" t="s">
        <v>2441</v>
      </c>
      <c r="H915" t="s">
        <v>2442</v>
      </c>
      <c r="I915" t="s">
        <v>2443</v>
      </c>
      <c r="J915" t="s">
        <v>2444</v>
      </c>
      <c r="K915" t="s">
        <v>2445</v>
      </c>
      <c r="L915" t="s">
        <v>2446</v>
      </c>
      <c r="M915" t="s">
        <v>2447</v>
      </c>
      <c r="N915" t="s">
        <v>2448</v>
      </c>
      <c r="O915" t="s">
        <v>1865</v>
      </c>
      <c r="P915" t="s">
        <v>1866</v>
      </c>
      <c r="Q915" t="s">
        <v>1867</v>
      </c>
      <c r="R915" t="s">
        <v>1868</v>
      </c>
      <c r="S915" t="s">
        <v>1869</v>
      </c>
      <c r="T915" t="s">
        <v>1870</v>
      </c>
      <c r="U915" t="s">
        <v>1871</v>
      </c>
      <c r="V915" t="s">
        <v>1872</v>
      </c>
      <c r="W915" t="s">
        <v>1873</v>
      </c>
      <c r="X915" t="s">
        <v>1874</v>
      </c>
      <c r="Y915" t="s">
        <v>1875</v>
      </c>
      <c r="Z915" t="s">
        <v>1876</v>
      </c>
      <c r="AA915" t="s">
        <v>2425</v>
      </c>
      <c r="AB915" t="s">
        <v>2426</v>
      </c>
      <c r="AC915" t="s">
        <v>2427</v>
      </c>
      <c r="AD915" t="s">
        <v>2428</v>
      </c>
      <c r="AE915" t="s">
        <v>2449</v>
      </c>
      <c r="AF915" t="s">
        <v>2450</v>
      </c>
      <c r="AG915" t="s">
        <v>2451</v>
      </c>
      <c r="AH915" t="s">
        <v>2452</v>
      </c>
      <c r="AI915" t="s">
        <v>2453</v>
      </c>
      <c r="AJ915" t="s">
        <v>2454</v>
      </c>
      <c r="AK915" t="s">
        <v>2455</v>
      </c>
      <c r="AL915" t="s">
        <v>2456</v>
      </c>
    </row>
    <row r="916" spans="1:38">
      <c r="A916"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6" s="4" t="s">
        <v>1744</v>
      </c>
      <c r="C916" t="s">
        <v>2437</v>
      </c>
      <c r="D916" t="s">
        <v>2438</v>
      </c>
      <c r="E916" t="s">
        <v>2439</v>
      </c>
      <c r="F916" t="s">
        <v>2440</v>
      </c>
      <c r="G916" t="s">
        <v>2441</v>
      </c>
      <c r="H916" t="s">
        <v>2442</v>
      </c>
      <c r="I916" t="s">
        <v>2443</v>
      </c>
      <c r="J916" t="s">
        <v>2444</v>
      </c>
      <c r="K916" t="s">
        <v>2445</v>
      </c>
      <c r="L916" t="s">
        <v>2446</v>
      </c>
      <c r="M916" t="s">
        <v>2447</v>
      </c>
      <c r="N916" t="s">
        <v>2448</v>
      </c>
      <c r="O916" t="s">
        <v>1865</v>
      </c>
      <c r="P916" t="s">
        <v>1866</v>
      </c>
      <c r="Q916" t="s">
        <v>1867</v>
      </c>
      <c r="R916" t="s">
        <v>1868</v>
      </c>
      <c r="S916" t="s">
        <v>1869</v>
      </c>
      <c r="T916" t="s">
        <v>1870</v>
      </c>
      <c r="U916" t="s">
        <v>1871</v>
      </c>
      <c r="V916" t="s">
        <v>1872</v>
      </c>
      <c r="W916" t="s">
        <v>1873</v>
      </c>
      <c r="X916" t="s">
        <v>1874</v>
      </c>
      <c r="Y916" t="s">
        <v>1875</v>
      </c>
      <c r="Z916" t="s">
        <v>1876</v>
      </c>
      <c r="AA916" t="s">
        <v>2425</v>
      </c>
      <c r="AB916" t="s">
        <v>2426</v>
      </c>
      <c r="AC916" t="s">
        <v>2427</v>
      </c>
      <c r="AD916" t="s">
        <v>2428</v>
      </c>
      <c r="AE916" t="s">
        <v>2449</v>
      </c>
      <c r="AF916" t="s">
        <v>2450</v>
      </c>
      <c r="AG916" t="s">
        <v>2451</v>
      </c>
      <c r="AH916" t="s">
        <v>2452</v>
      </c>
      <c r="AI916" t="s">
        <v>2453</v>
      </c>
      <c r="AJ916" t="s">
        <v>2454</v>
      </c>
      <c r="AK916" t="s">
        <v>2455</v>
      </c>
      <c r="AL916" t="s">
        <v>2456</v>
      </c>
    </row>
    <row r="917" spans="1:38">
      <c r="A917" t="str">
        <f t="shared" si="70"/>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7" s="4" t="s">
        <v>1744</v>
      </c>
      <c r="C917" t="s">
        <v>2437</v>
      </c>
      <c r="D917" t="s">
        <v>2438</v>
      </c>
      <c r="E917" t="s">
        <v>2439</v>
      </c>
      <c r="F917" t="s">
        <v>2440</v>
      </c>
      <c r="G917" t="s">
        <v>2441</v>
      </c>
      <c r="H917" t="s">
        <v>2442</v>
      </c>
      <c r="I917" t="s">
        <v>2443</v>
      </c>
      <c r="J917" t="s">
        <v>2444</v>
      </c>
      <c r="K917" t="s">
        <v>2445</v>
      </c>
      <c r="L917" t="s">
        <v>2446</v>
      </c>
      <c r="M917" t="s">
        <v>2447</v>
      </c>
      <c r="N917" t="s">
        <v>2448</v>
      </c>
      <c r="O917" t="s">
        <v>1865</v>
      </c>
      <c r="P917" t="s">
        <v>1866</v>
      </c>
      <c r="Q917" t="s">
        <v>1867</v>
      </c>
      <c r="R917" t="s">
        <v>1868</v>
      </c>
      <c r="S917" t="s">
        <v>1869</v>
      </c>
      <c r="T917" t="s">
        <v>1870</v>
      </c>
      <c r="U917" t="s">
        <v>1871</v>
      </c>
      <c r="V917" t="s">
        <v>1872</v>
      </c>
      <c r="W917" t="s">
        <v>1873</v>
      </c>
      <c r="X917" t="s">
        <v>1874</v>
      </c>
      <c r="Y917" t="s">
        <v>1875</v>
      </c>
      <c r="Z917" t="s">
        <v>1876</v>
      </c>
      <c r="AA917" t="s">
        <v>2425</v>
      </c>
      <c r="AB917" t="s">
        <v>2426</v>
      </c>
      <c r="AC917" t="s">
        <v>2427</v>
      </c>
      <c r="AD917" t="s">
        <v>2428</v>
      </c>
      <c r="AE917" t="s">
        <v>2449</v>
      </c>
      <c r="AF917" t="s">
        <v>2450</v>
      </c>
      <c r="AG917" t="s">
        <v>2451</v>
      </c>
      <c r="AH917" t="s">
        <v>2452</v>
      </c>
      <c r="AI917" t="s">
        <v>2453</v>
      </c>
      <c r="AJ917" t="s">
        <v>2454</v>
      </c>
      <c r="AK917" t="s">
        <v>2455</v>
      </c>
      <c r="AL917" t="s">
        <v>2456</v>
      </c>
    </row>
    <row r="918" spans="2:2">
      <c r="B918" s="4"/>
    </row>
    <row r="919" spans="2:2">
      <c r="B919" s="4"/>
    </row>
    <row r="920" spans="2:2">
      <c r="B920" s="4"/>
    </row>
    <row r="921" spans="2:2">
      <c r="B921" s="4"/>
    </row>
    <row r="922" spans="2:2">
      <c r="B922" s="4"/>
    </row>
    <row r="923" spans="2:2">
      <c r="B923" s="4"/>
    </row>
    <row r="924" spans="2:2">
      <c r="B924" s="4"/>
    </row>
    <row r="925" spans="2:2">
      <c r="B925" s="4"/>
    </row>
    <row r="926" spans="2:2">
      <c r="B926" s="4"/>
    </row>
    <row r="927" spans="2:2">
      <c r="B927" s="4"/>
    </row>
    <row r="928" spans="2:2">
      <c r="B928" s="4"/>
    </row>
    <row r="929" spans="2:2">
      <c r="B929" s="4"/>
    </row>
    <row r="930" spans="2:2">
      <c r="B930" s="4"/>
    </row>
    <row r="931" spans="2:2">
      <c r="B931" s="4"/>
    </row>
    <row r="932" spans="2:2">
      <c r="B932" s="4"/>
    </row>
    <row r="933" spans="2:2">
      <c r="B933" s="4"/>
    </row>
    <row r="934" spans="2:2">
      <c r="B934" s="4"/>
    </row>
    <row r="935" spans="2:2">
      <c r="B935" s="4"/>
    </row>
    <row r="936" spans="2:2">
      <c r="B936" s="4"/>
    </row>
    <row r="937" spans="2:2">
      <c r="B937" s="4"/>
    </row>
    <row r="938" spans="2:2">
      <c r="B938" s="4"/>
    </row>
    <row r="939" spans="2:2">
      <c r="B939" s="4"/>
    </row>
    <row r="940" spans="2:2">
      <c r="B940" s="4"/>
    </row>
    <row r="941" spans="2:2">
      <c r="B941" s="4"/>
    </row>
    <row r="942" spans="2:2">
      <c r="B942" s="4"/>
    </row>
    <row r="943" spans="2:2">
      <c r="B943" s="4"/>
    </row>
    <row r="944" spans="2:2">
      <c r="B944" s="4"/>
    </row>
    <row r="945" spans="2:2">
      <c r="B945" s="4"/>
    </row>
    <row r="946" spans="2:2">
      <c r="B946" s="4"/>
    </row>
    <row r="947" spans="2:2">
      <c r="B947" s="4"/>
    </row>
    <row r="948" spans="2:2">
      <c r="B948" s="4"/>
    </row>
    <row r="949" spans="2:2">
      <c r="B949" s="4"/>
    </row>
    <row r="950" spans="2:2">
      <c r="B950" s="4"/>
    </row>
    <row r="951" spans="2:2">
      <c r="B951" s="4"/>
    </row>
    <row r="952" spans="2:2">
      <c r="B952" s="4"/>
    </row>
    <row r="953" spans="2:2">
      <c r="B953" s="4"/>
    </row>
    <row r="954" spans="2:2">
      <c r="B954" s="4"/>
    </row>
    <row r="955" spans="2:2">
      <c r="B955" s="4"/>
    </row>
    <row r="956" spans="2:2">
      <c r="B956" s="4"/>
    </row>
    <row r="957" spans="2:2">
      <c r="B957" s="4"/>
    </row>
    <row r="958" spans="2:2">
      <c r="B958" s="4"/>
    </row>
    <row r="959" spans="2:2">
      <c r="B959" s="4"/>
    </row>
    <row r="960" spans="2:2">
      <c r="B960" s="4"/>
    </row>
    <row r="961" spans="2:2">
      <c r="B961" s="4"/>
    </row>
    <row r="962" spans="2:2">
      <c r="B962" s="4"/>
    </row>
    <row r="963" spans="2:2">
      <c r="B963" s="4"/>
    </row>
    <row r="964" spans="2:2">
      <c r="B964" s="4"/>
    </row>
    <row r="965" spans="2:2">
      <c r="B965" s="4"/>
    </row>
    <row r="966" spans="2:2">
      <c r="B966" s="4"/>
    </row>
    <row r="967" spans="2:2">
      <c r="B967" s="4"/>
    </row>
    <row r="968" spans="2:2">
      <c r="B968" s="4"/>
    </row>
    <row r="969" spans="2:2">
      <c r="B969" s="4"/>
    </row>
    <row r="970" spans="2:2">
      <c r="B970" s="4"/>
    </row>
    <row r="971" spans="2:2">
      <c r="B971" s="4"/>
    </row>
    <row r="972" spans="2:2">
      <c r="B972" s="4"/>
    </row>
    <row r="973" spans="2:2">
      <c r="B973" s="4"/>
    </row>
    <row r="974" spans="2:2">
      <c r="B974" s="4"/>
    </row>
    <row r="975" spans="2:2">
      <c r="B975" s="4"/>
    </row>
    <row r="976" spans="2:2">
      <c r="B976" s="4"/>
    </row>
    <row r="977" spans="2:2">
      <c r="B977" s="4"/>
    </row>
    <row r="978" spans="2:2">
      <c r="B978" s="4"/>
    </row>
    <row r="979" spans="2:2">
      <c r="B979" s="4"/>
    </row>
    <row r="980" spans="2:2">
      <c r="B980" s="4"/>
    </row>
    <row r="981" spans="2:2">
      <c r="B981" s="4"/>
    </row>
    <row r="982" spans="2:2">
      <c r="B982" s="4"/>
    </row>
    <row r="983" spans="2:2">
      <c r="B983" s="4"/>
    </row>
    <row r="984" spans="2:2">
      <c r="B984" s="4"/>
    </row>
    <row r="985" spans="2:2">
      <c r="B985" s="4"/>
    </row>
    <row r="986" spans="2:2">
      <c r="B986" s="4"/>
    </row>
    <row r="987" spans="2:2">
      <c r="B987" s="4"/>
    </row>
    <row r="988" spans="2:2">
      <c r="B988" s="4"/>
    </row>
    <row r="989" spans="2:2">
      <c r="B989" s="4"/>
    </row>
    <row r="990" spans="2:2">
      <c r="B990" s="4"/>
    </row>
    <row r="991" spans="2:2">
      <c r="B991" s="4"/>
    </row>
    <row r="992" spans="2:2">
      <c r="B992" s="4"/>
    </row>
    <row r="993" spans="2:2">
      <c r="B993" s="4"/>
    </row>
    <row r="994" spans="2:2">
      <c r="B994" s="4"/>
    </row>
    <row r="995" spans="2:2">
      <c r="B995" s="4"/>
    </row>
    <row r="996" spans="2:2">
      <c r="B996" s="2" t="str">
        <f t="shared" ref="B996" si="71">IF(B8="","",B8)</f>
        <v/>
      </c>
    </row>
    <row r="997" spans="2:2">
      <c r="B997" s="2" t="str">
        <f t="shared" ref="B997" si="72">IF(B9="","",B9)</f>
        <v/>
      </c>
    </row>
    <row r="998" spans="2:2">
      <c r="B998" s="2" t="str">
        <f t="shared" ref="B998" si="73">IF(B10="","",B10)</f>
        <v/>
      </c>
    </row>
    <row r="999" spans="2:2">
      <c r="B999" s="2" t="str">
        <f t="shared" ref="B999" si="74">IF(B11="","",B11)</f>
        <v/>
      </c>
    </row>
    <row r="1000" spans="2:2">
      <c r="B1000" s="2" t="str">
        <f t="shared" ref="B1000:B1027" si="75">IF(B12="","",B12)</f>
        <v/>
      </c>
    </row>
    <row r="1001" spans="2:2">
      <c r="B1001" s="2" t="str">
        <f t="shared" si="75"/>
        <v/>
      </c>
    </row>
    <row r="1002" spans="2:2">
      <c r="B1002" s="2" t="str">
        <f t="shared" si="75"/>
        <v/>
      </c>
    </row>
    <row r="1003" spans="2:2">
      <c r="B1003" s="2" t="str">
        <f t="shared" si="75"/>
        <v/>
      </c>
    </row>
    <row r="1004" spans="2:2">
      <c r="B1004" s="2" t="str">
        <f t="shared" si="75"/>
        <v/>
      </c>
    </row>
    <row r="1005" spans="2:2">
      <c r="B1005" s="2" t="str">
        <f t="shared" si="75"/>
        <v/>
      </c>
    </row>
    <row r="1006" spans="2:2">
      <c r="B1006" s="2" t="str">
        <f t="shared" si="75"/>
        <v/>
      </c>
    </row>
    <row r="1007" spans="2:2">
      <c r="B1007" s="2" t="str">
        <f t="shared" si="75"/>
        <v/>
      </c>
    </row>
    <row r="1008" spans="2:2">
      <c r="B1008" s="2" t="str">
        <f t="shared" si="75"/>
        <v/>
      </c>
    </row>
    <row r="1009" spans="2:2">
      <c r="B1009" s="2" t="str">
        <f t="shared" si="75"/>
        <v/>
      </c>
    </row>
    <row r="1010" spans="2:2">
      <c r="B1010" s="2" t="str">
        <f t="shared" si="75"/>
        <v/>
      </c>
    </row>
    <row r="1011" spans="2:2">
      <c r="B1011" s="2" t="str">
        <f t="shared" si="75"/>
        <v/>
      </c>
    </row>
    <row r="1012" spans="2:2">
      <c r="B1012" s="2" t="str">
        <f t="shared" si="75"/>
        <v/>
      </c>
    </row>
    <row r="1013" spans="2:2">
      <c r="B1013" s="2" t="str">
        <f t="shared" si="75"/>
        <v/>
      </c>
    </row>
    <row r="1014" spans="2:2">
      <c r="B1014" s="2" t="str">
        <f t="shared" si="75"/>
        <v/>
      </c>
    </row>
    <row r="1015" spans="2:2">
      <c r="B1015" s="2" t="str">
        <f t="shared" si="75"/>
        <v/>
      </c>
    </row>
    <row r="1016" spans="2:2">
      <c r="B1016" s="2" t="str">
        <f t="shared" si="75"/>
        <v/>
      </c>
    </row>
    <row r="1017" spans="2:2">
      <c r="B1017" s="2" t="str">
        <f t="shared" si="75"/>
        <v/>
      </c>
    </row>
    <row r="1018" spans="2:2">
      <c r="B1018" s="2" t="str">
        <f t="shared" si="75"/>
        <v/>
      </c>
    </row>
    <row r="1019" spans="2:2">
      <c r="B1019" s="2" t="str">
        <f t="shared" si="75"/>
        <v/>
      </c>
    </row>
    <row r="1020" spans="2:2">
      <c r="B1020" s="2" t="str">
        <f t="shared" si="75"/>
        <v/>
      </c>
    </row>
    <row r="1021" spans="2:2">
      <c r="B1021" s="2" t="str">
        <f t="shared" si="75"/>
        <v/>
      </c>
    </row>
    <row r="1022" spans="2:2">
      <c r="B1022" s="2" t="str">
        <f t="shared" si="75"/>
        <v/>
      </c>
    </row>
    <row r="1023" spans="2:2">
      <c r="B1023" s="2" t="str">
        <f t="shared" si="75"/>
        <v/>
      </c>
    </row>
    <row r="1024" spans="2:2">
      <c r="B1024" s="2" t="str">
        <f t="shared" si="75"/>
        <v/>
      </c>
    </row>
    <row r="1025" spans="2:2">
      <c r="B1025" s="2" t="str">
        <f t="shared" si="75"/>
        <v/>
      </c>
    </row>
    <row r="1026" spans="2:2">
      <c r="B1026" s="2" t="str">
        <f t="shared" si="75"/>
        <v/>
      </c>
    </row>
    <row r="1027" spans="2:2">
      <c r="B1027" s="2" t="str">
        <f t="shared" si="75"/>
        <v/>
      </c>
    </row>
    <row r="1028" spans="2:2">
      <c r="B1028" s="2" t="str">
        <f t="shared" ref="B1028" si="76">IF(B40="","",B40)</f>
        <v/>
      </c>
    </row>
    <row r="1029" spans="2:2">
      <c r="B1029" s="2" t="str">
        <f t="shared" ref="B1029" si="77">IF(B41="","",B41)</f>
        <v/>
      </c>
    </row>
    <row r="1030" spans="2:2">
      <c r="B1030" s="2" t="str">
        <f t="shared" ref="B1030" si="78">IF(B42="","",B42)</f>
        <v/>
      </c>
    </row>
    <row r="1031" spans="2:2">
      <c r="B1031" s="2" t="str">
        <f t="shared" ref="B1031" si="79">IF(B43="","",B43)</f>
        <v/>
      </c>
    </row>
    <row r="1032" spans="2:2">
      <c r="B1032" s="2" t="str">
        <f t="shared" ref="B1032:B1047" si="80">IF(B44="","",B44)</f>
        <v/>
      </c>
    </row>
    <row r="1033" spans="2:2">
      <c r="B1033" s="2" t="str">
        <f t="shared" si="80"/>
        <v/>
      </c>
    </row>
    <row r="1034" spans="2:2">
      <c r="B1034" s="2" t="str">
        <f t="shared" si="80"/>
        <v/>
      </c>
    </row>
    <row r="1035" spans="2:2">
      <c r="B1035" s="2" t="str">
        <f t="shared" si="80"/>
        <v/>
      </c>
    </row>
    <row r="1036" spans="2:2">
      <c r="B1036" s="2" t="str">
        <f t="shared" si="80"/>
        <v/>
      </c>
    </row>
    <row r="1037" spans="2:2">
      <c r="B1037" s="2" t="str">
        <f t="shared" si="80"/>
        <v/>
      </c>
    </row>
    <row r="1038" spans="2:2">
      <c r="B1038" s="2" t="str">
        <f t="shared" si="80"/>
        <v/>
      </c>
    </row>
    <row r="1039" spans="2:2">
      <c r="B1039" s="2" t="str">
        <f t="shared" si="80"/>
        <v/>
      </c>
    </row>
    <row r="1040" spans="2:2">
      <c r="B1040" s="2" t="str">
        <f t="shared" si="80"/>
        <v/>
      </c>
    </row>
    <row r="1041" spans="2:2">
      <c r="B1041" s="2" t="str">
        <f t="shared" si="80"/>
        <v/>
      </c>
    </row>
    <row r="1042" spans="2:2">
      <c r="B1042" s="2" t="str">
        <f t="shared" si="80"/>
        <v/>
      </c>
    </row>
    <row r="1043" spans="2:2">
      <c r="B1043" s="2" t="str">
        <f t="shared" si="80"/>
        <v/>
      </c>
    </row>
    <row r="1044" spans="2:2">
      <c r="B1044" s="2" t="str">
        <f t="shared" si="80"/>
        <v/>
      </c>
    </row>
    <row r="1045" spans="2:2">
      <c r="B1045" s="2" t="str">
        <f t="shared" si="80"/>
        <v/>
      </c>
    </row>
    <row r="1046" spans="2:2">
      <c r="B1046" s="2" t="str">
        <f t="shared" si="80"/>
        <v/>
      </c>
    </row>
    <row r="1047" spans="2:2">
      <c r="B1047" s="2" t="str">
        <f t="shared" si="80"/>
        <v/>
      </c>
    </row>
    <row r="1048" spans="1:1">
      <c r="A1048" s="2" t="str">
        <f t="shared" ref="A1048" si="81">IF(B60="","",B60)</f>
        <v>341104,1,0</v>
      </c>
    </row>
    <row r="1049" spans="1:1">
      <c r="A1049" s="2" t="str">
        <f t="shared" ref="A1049" si="82">IF(B61="","",B61)</f>
        <v>341104,1,0</v>
      </c>
    </row>
    <row r="1050" spans="1:1">
      <c r="A1050" s="2" t="str">
        <f t="shared" ref="A1050" si="83">IF(B62="","",B62)</f>
        <v>341104,1,0</v>
      </c>
    </row>
    <row r="1051" spans="1:1">
      <c r="A1051" s="2" t="str">
        <f t="shared" ref="A1051" si="84">IF(B63="","",B63)</f>
        <v>341104,1,0</v>
      </c>
    </row>
    <row r="1052" spans="1:1">
      <c r="A1052" s="2" t="str">
        <f t="shared" ref="A1052:A1079" si="85">IF(B64="","",B64)</f>
        <v>341104,1,0</v>
      </c>
    </row>
    <row r="1053" spans="1:1">
      <c r="A1053" s="2" t="str">
        <f t="shared" si="85"/>
        <v>341104,1,0</v>
      </c>
    </row>
    <row r="1054" spans="1:1">
      <c r="A1054" s="2" t="str">
        <f t="shared" si="85"/>
        <v>341104,1,0</v>
      </c>
    </row>
    <row r="1055" spans="1:1">
      <c r="A1055" s="2" t="str">
        <f t="shared" si="85"/>
        <v>341104,1,0</v>
      </c>
    </row>
    <row r="1056" spans="1:1">
      <c r="A1056" s="2" t="str">
        <f t="shared" si="85"/>
        <v>341104,1,0</v>
      </c>
    </row>
    <row r="1057" spans="1:1">
      <c r="A1057" s="2" t="str">
        <f t="shared" si="85"/>
        <v>341104,1,0</v>
      </c>
    </row>
    <row r="1058" spans="1:1">
      <c r="A1058" s="2" t="str">
        <f t="shared" si="85"/>
        <v>341104,1,0</v>
      </c>
    </row>
    <row r="1059" spans="1:1">
      <c r="A1059" s="2" t="str">
        <f t="shared" si="85"/>
        <v>341104,1,0</v>
      </c>
    </row>
    <row r="1060" spans="1:1">
      <c r="A1060" s="2" t="str">
        <f t="shared" si="85"/>
        <v>341104,1,0</v>
      </c>
    </row>
    <row r="1061" spans="1:1">
      <c r="A1061" s="2" t="str">
        <f t="shared" si="85"/>
        <v>341105,1,0</v>
      </c>
    </row>
    <row r="1062" spans="1:1">
      <c r="A1062" s="2" t="str">
        <f t="shared" si="85"/>
        <v>341105,1,0</v>
      </c>
    </row>
    <row r="1063" spans="1:1">
      <c r="A1063" s="2" t="str">
        <f t="shared" si="85"/>
        <v>341105,1,0</v>
      </c>
    </row>
    <row r="1064" spans="1:1">
      <c r="A1064" s="2" t="str">
        <f t="shared" si="85"/>
        <v>341105,1,0</v>
      </c>
    </row>
    <row r="1065" spans="1:1">
      <c r="A1065" s="2" t="str">
        <f t="shared" si="85"/>
        <v>341105,1,0</v>
      </c>
    </row>
    <row r="1066" spans="1:1">
      <c r="A1066" s="2" t="str">
        <f t="shared" si="85"/>
        <v>341105,1,0</v>
      </c>
    </row>
    <row r="1067" spans="1:1">
      <c r="A1067" s="2" t="str">
        <f t="shared" si="85"/>
        <v>341105,1,0</v>
      </c>
    </row>
    <row r="1068" spans="1:1">
      <c r="A1068" s="2" t="str">
        <f t="shared" si="85"/>
        <v>341105,1,0</v>
      </c>
    </row>
    <row r="1069" spans="1:1">
      <c r="A1069" s="2" t="str">
        <f t="shared" si="85"/>
        <v>341105,1,0</v>
      </c>
    </row>
    <row r="1070" spans="1:1">
      <c r="A1070" s="2" t="str">
        <f t="shared" si="85"/>
        <v>341105,1,0</v>
      </c>
    </row>
    <row r="1071" spans="1:1">
      <c r="A1071" s="2" t="str">
        <f t="shared" si="85"/>
        <v>341105,1,0</v>
      </c>
    </row>
    <row r="1072" spans="1:1">
      <c r="A1072" s="2" t="str">
        <f t="shared" si="85"/>
        <v>341105,1,0</v>
      </c>
    </row>
    <row r="1073" spans="1:1">
      <c r="A1073" s="2" t="str">
        <f t="shared" si="85"/>
        <v>341105,1,0</v>
      </c>
    </row>
    <row r="1074" spans="1:1">
      <c r="A1074" s="2" t="str">
        <f t="shared" si="85"/>
        <v>341106,1,0</v>
      </c>
    </row>
    <row r="1075" spans="1:1">
      <c r="A1075" s="2" t="str">
        <f t="shared" si="85"/>
        <v>341106,1,0</v>
      </c>
    </row>
    <row r="1076" spans="1:1">
      <c r="A1076" s="2" t="str">
        <f t="shared" si="85"/>
        <v>341106,1,0</v>
      </c>
    </row>
    <row r="1077" spans="1:1">
      <c r="A1077" s="2" t="str">
        <f t="shared" si="85"/>
        <v>341106,1,0</v>
      </c>
    </row>
    <row r="1078" spans="1:1">
      <c r="A1078" s="2" t="str">
        <f t="shared" si="85"/>
        <v>341106,1,0</v>
      </c>
    </row>
    <row r="1079" spans="1:1">
      <c r="A1079" s="2" t="str">
        <f t="shared" si="85"/>
        <v>341106,1,0</v>
      </c>
    </row>
    <row r="1080" spans="1:1">
      <c r="A1080" s="2" t="str">
        <f t="shared" ref="A1080" si="86">IF(B92="","",B92)</f>
        <v>341106,1,0</v>
      </c>
    </row>
    <row r="1081" spans="1:1">
      <c r="A1081" s="2" t="str">
        <f t="shared" ref="A1081" si="87">IF(B93="","",B93)</f>
        <v>341106,1,0</v>
      </c>
    </row>
    <row r="1082" spans="1:1">
      <c r="A1082" s="2" t="str">
        <f t="shared" ref="A1082" si="88">IF(B94="","",B94)</f>
        <v>341106,1,0</v>
      </c>
    </row>
    <row r="1083" spans="1:1">
      <c r="A1083" s="2" t="str">
        <f t="shared" ref="A1083" si="89">IF(B95="","",B95)</f>
        <v>341106,1,0</v>
      </c>
    </row>
    <row r="1084" spans="1:1">
      <c r="A1084" s="2" t="str">
        <f t="shared" ref="A1084:A1111" si="90">IF(B96="","",B96)</f>
        <v>341106,1,0</v>
      </c>
    </row>
    <row r="1085" spans="1:1">
      <c r="A1085" s="2" t="str">
        <f t="shared" si="90"/>
        <v>341106,1,0</v>
      </c>
    </row>
    <row r="1086" spans="1:1">
      <c r="A1086" s="2" t="str">
        <f t="shared" si="90"/>
        <v>341106,1,0</v>
      </c>
    </row>
    <row r="1087" spans="1:1">
      <c r="A1087" s="2" t="str">
        <f t="shared" si="90"/>
        <v>341107,1,0</v>
      </c>
    </row>
    <row r="1088" spans="1:1">
      <c r="A1088" s="2" t="str">
        <f t="shared" si="90"/>
        <v>341107,1,0</v>
      </c>
    </row>
    <row r="1089" spans="1:1">
      <c r="A1089" s="2" t="str">
        <f t="shared" si="90"/>
        <v>341107,1,0</v>
      </c>
    </row>
    <row r="1090" spans="1:1">
      <c r="A1090" s="2" t="str">
        <f t="shared" si="90"/>
        <v>341107,1,0</v>
      </c>
    </row>
    <row r="1091" spans="1:1">
      <c r="A1091" s="2" t="str">
        <f t="shared" si="90"/>
        <v>341107,1,0</v>
      </c>
    </row>
    <row r="1092" spans="1:1">
      <c r="A1092" s="2" t="str">
        <f t="shared" si="90"/>
        <v>341107,1,0</v>
      </c>
    </row>
    <row r="1093" spans="1:1">
      <c r="A1093" s="2" t="str">
        <f t="shared" si="90"/>
        <v>341107,1,0</v>
      </c>
    </row>
    <row r="1094" spans="1:1">
      <c r="A1094" s="2" t="str">
        <f t="shared" si="90"/>
        <v>341107,1,0</v>
      </c>
    </row>
    <row r="1095" spans="1:1">
      <c r="A1095" s="2" t="str">
        <f t="shared" si="90"/>
        <v>341107,1,0</v>
      </c>
    </row>
    <row r="1096" spans="1:1">
      <c r="A1096" s="2" t="str">
        <f t="shared" si="90"/>
        <v>341107,1,0</v>
      </c>
    </row>
    <row r="1097" spans="1:1">
      <c r="A1097" s="2" t="str">
        <f t="shared" si="90"/>
        <v>341107,1,0</v>
      </c>
    </row>
    <row r="1098" spans="1:1">
      <c r="A1098" s="2" t="str">
        <f t="shared" si="90"/>
        <v>341107,1,0</v>
      </c>
    </row>
    <row r="1099" spans="1:1">
      <c r="A1099" s="2" t="str">
        <f t="shared" si="90"/>
        <v>341107,1,0</v>
      </c>
    </row>
    <row r="1100" spans="1:1">
      <c r="A1100" s="2" t="str">
        <f t="shared" si="90"/>
        <v>341108,1,0</v>
      </c>
    </row>
    <row r="1101" spans="1:1">
      <c r="A1101" s="2" t="str">
        <f t="shared" si="90"/>
        <v>341108,1,0</v>
      </c>
    </row>
    <row r="1102" spans="1:1">
      <c r="A1102" s="2" t="str">
        <f t="shared" si="90"/>
        <v>341108,1,0</v>
      </c>
    </row>
    <row r="1103" spans="1:1">
      <c r="A1103" s="2" t="str">
        <f t="shared" si="90"/>
        <v>341108,1,0</v>
      </c>
    </row>
    <row r="1104" spans="1:1">
      <c r="A1104" s="2" t="str">
        <f t="shared" si="90"/>
        <v>341108,1,0</v>
      </c>
    </row>
    <row r="1105" spans="1:1">
      <c r="A1105" s="2" t="str">
        <f t="shared" si="90"/>
        <v>341108,1,0</v>
      </c>
    </row>
    <row r="1106" spans="1:1">
      <c r="A1106" s="2" t="str">
        <f t="shared" si="90"/>
        <v>341108,1,0</v>
      </c>
    </row>
    <row r="1107" spans="1:1">
      <c r="A1107" s="2" t="str">
        <f t="shared" si="90"/>
        <v>341108,1,0</v>
      </c>
    </row>
    <row r="1108" spans="1:1">
      <c r="A1108" s="2" t="str">
        <f t="shared" si="90"/>
        <v>341108,1,0</v>
      </c>
    </row>
    <row r="1109" spans="1:1">
      <c r="A1109" s="2" t="str">
        <f t="shared" si="90"/>
        <v>341108,1,0</v>
      </c>
    </row>
    <row r="1110" spans="1:1">
      <c r="A1110" s="2" t="str">
        <f t="shared" si="90"/>
        <v>341108,1,0</v>
      </c>
    </row>
    <row r="1111" spans="1:1">
      <c r="A1111" s="2" t="str">
        <f t="shared" si="90"/>
        <v>341108,1,0</v>
      </c>
    </row>
    <row r="1112" spans="1:1">
      <c r="A1112" s="2" t="str">
        <f t="shared" ref="A1112" si="91">IF(B124="","",B124)</f>
        <v>341108,1,0</v>
      </c>
    </row>
    <row r="1113" spans="1:1">
      <c r="A1113" s="2" t="str">
        <f t="shared" ref="A1113" si="92">IF(B125="","",B125)</f>
        <v>341109,1,0</v>
      </c>
    </row>
    <row r="1114" spans="1:1">
      <c r="A1114" s="2" t="str">
        <f t="shared" ref="A1114" si="93">IF(B126="","",B126)</f>
        <v>341109,1,0</v>
      </c>
    </row>
    <row r="1115" spans="1:1">
      <c r="A1115" s="2" t="str">
        <f t="shared" ref="A1115" si="94">IF(B127="","",B127)</f>
        <v>341109,1,0</v>
      </c>
    </row>
    <row r="1116" spans="1:1">
      <c r="A1116" s="2" t="str">
        <f t="shared" ref="A1116:A1125" si="95">IF(B128="","",B128)</f>
        <v>341109,1,0</v>
      </c>
    </row>
    <row r="1117" spans="1:1">
      <c r="A1117" s="2" t="str">
        <f t="shared" si="95"/>
        <v>341109,1,0</v>
      </c>
    </row>
    <row r="1118" spans="1:1">
      <c r="A1118" s="2" t="str">
        <f t="shared" si="95"/>
        <v>341109,1,0</v>
      </c>
    </row>
    <row r="1119" spans="1:1">
      <c r="A1119" s="2" t="str">
        <f t="shared" si="95"/>
        <v>341109,1,0</v>
      </c>
    </row>
    <row r="1120" spans="1:1">
      <c r="A1120" s="2" t="str">
        <f t="shared" si="95"/>
        <v>341109,1,0</v>
      </c>
    </row>
    <row r="1121" spans="1:1">
      <c r="A1121" s="2" t="str">
        <f t="shared" si="95"/>
        <v>341109,1,0</v>
      </c>
    </row>
    <row r="1122" spans="1:1">
      <c r="A1122" s="2" t="str">
        <f t="shared" si="95"/>
        <v>341109,1,0</v>
      </c>
    </row>
    <row r="1123" spans="1:1">
      <c r="A1123" s="2" t="str">
        <f t="shared" si="95"/>
        <v>341109,1,0</v>
      </c>
    </row>
    <row r="1124" spans="1:1">
      <c r="A1124" s="2" t="str">
        <f t="shared" si="95"/>
        <v>341109,1,0</v>
      </c>
    </row>
    <row r="1125" spans="1:1">
      <c r="A1125" s="2" t="str">
        <f t="shared" si="95"/>
        <v>341109,1,0</v>
      </c>
    </row>
    <row r="1126" spans="2:2">
      <c r="B1126" s="2" t="str">
        <f t="shared" ref="B1126" si="96">IF(B138="","",B138)</f>
        <v/>
      </c>
    </row>
    <row r="1127" spans="2:2">
      <c r="B1127" s="2" t="str">
        <f t="shared" ref="B1127" si="97">IF(B139="","",B139)</f>
        <v/>
      </c>
    </row>
    <row r="1128" spans="2:2">
      <c r="B1128" s="2" t="str">
        <f t="shared" ref="B1128" si="98">IF(B140="","",B140)</f>
        <v/>
      </c>
    </row>
    <row r="1129" spans="2:2">
      <c r="B1129" s="2" t="str">
        <f t="shared" ref="B1129" si="99">IF(B141="","",B141)</f>
        <v/>
      </c>
    </row>
    <row r="1130" spans="2:2">
      <c r="B1130" s="2" t="str">
        <f t="shared" ref="B1130:B1157" si="100">IF(B142="","",B142)</f>
        <v/>
      </c>
    </row>
    <row r="1131" spans="2:2">
      <c r="B1131" s="2" t="str">
        <f t="shared" si="100"/>
        <v/>
      </c>
    </row>
    <row r="1132" spans="2:2">
      <c r="B1132" s="2" t="str">
        <f t="shared" si="100"/>
        <v/>
      </c>
    </row>
    <row r="1133" spans="2:2">
      <c r="B1133" s="2" t="str">
        <f t="shared" si="100"/>
        <v/>
      </c>
    </row>
    <row r="1134" spans="2:2">
      <c r="B1134" s="2" t="str">
        <f t="shared" si="100"/>
        <v/>
      </c>
    </row>
    <row r="1135" spans="2:2">
      <c r="B1135" s="2" t="str">
        <f t="shared" si="100"/>
        <v/>
      </c>
    </row>
    <row r="1136" spans="2:2">
      <c r="B1136" s="2" t="str">
        <f t="shared" si="100"/>
        <v/>
      </c>
    </row>
    <row r="1137" spans="2:2">
      <c r="B1137" s="2" t="str">
        <f t="shared" si="100"/>
        <v/>
      </c>
    </row>
    <row r="1138" spans="2:2">
      <c r="B1138" s="2" t="str">
        <f t="shared" si="100"/>
        <v/>
      </c>
    </row>
    <row r="1139" spans="2:2">
      <c r="B1139" s="2" t="str">
        <f t="shared" si="100"/>
        <v/>
      </c>
    </row>
    <row r="1140" spans="2:2">
      <c r="B1140" s="2" t="str">
        <f t="shared" si="100"/>
        <v/>
      </c>
    </row>
    <row r="1141" spans="2:2">
      <c r="B1141" s="2" t="str">
        <f t="shared" si="100"/>
        <v/>
      </c>
    </row>
    <row r="1142" spans="2:2">
      <c r="B1142" s="2" t="str">
        <f t="shared" si="100"/>
        <v/>
      </c>
    </row>
    <row r="1143" spans="2:2">
      <c r="B1143" s="2" t="str">
        <f t="shared" si="100"/>
        <v/>
      </c>
    </row>
    <row r="1144" spans="2:2">
      <c r="B1144" s="2" t="str">
        <f t="shared" si="100"/>
        <v/>
      </c>
    </row>
    <row r="1145" spans="2:2">
      <c r="B1145" s="2" t="str">
        <f t="shared" si="100"/>
        <v/>
      </c>
    </row>
    <row r="1146" spans="2:2">
      <c r="B1146" s="2" t="str">
        <f t="shared" si="100"/>
        <v/>
      </c>
    </row>
    <row r="1147" spans="2:2">
      <c r="B1147" s="2" t="str">
        <f t="shared" si="100"/>
        <v/>
      </c>
    </row>
    <row r="1148" spans="2:2">
      <c r="B1148" s="2" t="str">
        <f t="shared" si="100"/>
        <v/>
      </c>
    </row>
    <row r="1149" spans="2:2">
      <c r="B1149" s="2" t="str">
        <f t="shared" si="100"/>
        <v/>
      </c>
    </row>
    <row r="1150" spans="2:2">
      <c r="B1150" s="2" t="str">
        <f t="shared" si="100"/>
        <v/>
      </c>
    </row>
    <row r="1151" spans="2:2">
      <c r="B1151" s="2" t="str">
        <f t="shared" si="100"/>
        <v/>
      </c>
    </row>
    <row r="1152" spans="2:2">
      <c r="B1152" s="2" t="str">
        <f t="shared" si="100"/>
        <v/>
      </c>
    </row>
    <row r="1153" spans="2:2">
      <c r="B1153" s="2" t="str">
        <f t="shared" si="100"/>
        <v/>
      </c>
    </row>
    <row r="1154" spans="2:2">
      <c r="B1154" s="2" t="str">
        <f t="shared" si="100"/>
        <v/>
      </c>
    </row>
    <row r="1155" spans="2:2">
      <c r="B1155" s="2" t="str">
        <f t="shared" si="100"/>
        <v/>
      </c>
    </row>
    <row r="1156" spans="2:2">
      <c r="B1156" s="2" t="str">
        <f t="shared" si="100"/>
        <v/>
      </c>
    </row>
    <row r="1157" spans="2:2">
      <c r="B1157" s="2" t="str">
        <f t="shared" si="100"/>
        <v/>
      </c>
    </row>
    <row r="1158" spans="2:2">
      <c r="B1158" s="2" t="str">
        <f t="shared" ref="B1158" si="101">IF(B170="","",B170)</f>
        <v/>
      </c>
    </row>
    <row r="1159" spans="2:2">
      <c r="B1159" s="2" t="str">
        <f t="shared" ref="B1159" si="102">IF(B171="","",B171)</f>
        <v/>
      </c>
    </row>
    <row r="1160" spans="2:2">
      <c r="B1160" s="2" t="str">
        <f t="shared" ref="B1160" si="103">IF(B172="","",B172)</f>
        <v/>
      </c>
    </row>
    <row r="1161" spans="2:2">
      <c r="B1161" s="2" t="str">
        <f t="shared" ref="B1161" si="104">IF(B173="","",B173)</f>
        <v/>
      </c>
    </row>
    <row r="1162" spans="2:2">
      <c r="B1162" s="2" t="str">
        <f t="shared" ref="B1162:B1189" si="105">IF(B174="","",B174)</f>
        <v/>
      </c>
    </row>
    <row r="1163" spans="2:2">
      <c r="B1163" s="2" t="str">
        <f t="shared" si="105"/>
        <v/>
      </c>
    </row>
    <row r="1164" spans="2:2">
      <c r="B1164" s="2" t="str">
        <f t="shared" si="105"/>
        <v/>
      </c>
    </row>
    <row r="1165" spans="2:2">
      <c r="B1165" s="2" t="str">
        <f t="shared" si="105"/>
        <v/>
      </c>
    </row>
    <row r="1166" spans="2:2">
      <c r="B1166" s="2" t="str">
        <f t="shared" si="105"/>
        <v/>
      </c>
    </row>
    <row r="1167" spans="2:2">
      <c r="B1167" s="2" t="str">
        <f t="shared" si="105"/>
        <v/>
      </c>
    </row>
    <row r="1168" spans="2:2">
      <c r="B1168" s="2" t="str">
        <f t="shared" si="105"/>
        <v/>
      </c>
    </row>
    <row r="1169" spans="2:2">
      <c r="B1169" s="2" t="str">
        <f t="shared" si="105"/>
        <v/>
      </c>
    </row>
    <row r="1170" spans="2:2">
      <c r="B1170" s="2" t="str">
        <f t="shared" si="105"/>
        <v/>
      </c>
    </row>
    <row r="1171" spans="2:2">
      <c r="B1171" s="2" t="str">
        <f t="shared" si="105"/>
        <v/>
      </c>
    </row>
    <row r="1172" spans="2:2">
      <c r="B1172" s="2" t="str">
        <f t="shared" si="105"/>
        <v/>
      </c>
    </row>
    <row r="1173" spans="2:2">
      <c r="B1173" s="2" t="str">
        <f t="shared" si="105"/>
        <v/>
      </c>
    </row>
    <row r="1174" spans="2:2">
      <c r="B1174" s="2" t="str">
        <f t="shared" si="105"/>
        <v/>
      </c>
    </row>
    <row r="1175" spans="2:2">
      <c r="B1175" s="2" t="str">
        <f t="shared" si="105"/>
        <v/>
      </c>
    </row>
    <row r="1176" spans="2:2">
      <c r="B1176" s="2" t="str">
        <f t="shared" si="105"/>
        <v/>
      </c>
    </row>
    <row r="1177" spans="2:2">
      <c r="B1177" s="2" t="str">
        <f t="shared" si="105"/>
        <v/>
      </c>
    </row>
    <row r="1178" spans="2:2">
      <c r="B1178" s="2" t="str">
        <f t="shared" si="105"/>
        <v/>
      </c>
    </row>
    <row r="1179" spans="2:2">
      <c r="B1179" s="2" t="str">
        <f t="shared" si="105"/>
        <v/>
      </c>
    </row>
    <row r="1180" spans="2:2">
      <c r="B1180" s="2" t="str">
        <f t="shared" si="105"/>
        <v/>
      </c>
    </row>
    <row r="1181" spans="2:2">
      <c r="B1181" s="2" t="str">
        <f t="shared" si="105"/>
        <v/>
      </c>
    </row>
    <row r="1182" spans="2:2">
      <c r="B1182" s="2" t="str">
        <f t="shared" si="105"/>
        <v/>
      </c>
    </row>
    <row r="1183" spans="2:2">
      <c r="B1183" s="2" t="str">
        <f t="shared" si="105"/>
        <v/>
      </c>
    </row>
    <row r="1184" spans="2:2">
      <c r="B1184" s="2" t="str">
        <f t="shared" si="105"/>
        <v/>
      </c>
    </row>
    <row r="1185" spans="2:2">
      <c r="B1185" s="2" t="str">
        <f t="shared" si="105"/>
        <v/>
      </c>
    </row>
    <row r="1186" spans="2:2">
      <c r="B1186" s="2" t="str">
        <f t="shared" si="105"/>
        <v/>
      </c>
    </row>
    <row r="1187" spans="2:2">
      <c r="B1187" s="2" t="str">
        <f t="shared" si="105"/>
        <v/>
      </c>
    </row>
    <row r="1188" spans="2:2">
      <c r="B1188" s="2" t="str">
        <f t="shared" si="105"/>
        <v/>
      </c>
    </row>
    <row r="1189" spans="2:2">
      <c r="B1189" s="2" t="str">
        <f t="shared" si="105"/>
        <v/>
      </c>
    </row>
    <row r="1190" spans="2:2">
      <c r="B1190" s="2" t="str">
        <f t="shared" ref="B1190" si="106">IF(B202="","",B202)</f>
        <v/>
      </c>
    </row>
    <row r="1191" spans="2:2">
      <c r="B1191" s="2" t="str">
        <f t="shared" ref="B1191" si="107">IF(B203="","",B203)</f>
        <v/>
      </c>
    </row>
    <row r="1192" spans="2:2">
      <c r="B1192" s="2" t="str">
        <f t="shared" ref="B1192" si="108">IF(B204="","",B204)</f>
        <v/>
      </c>
    </row>
    <row r="1193" spans="2:2">
      <c r="B1193" s="2" t="str">
        <f t="shared" ref="B1193" si="109">IF(B205="","",B205)</f>
        <v/>
      </c>
    </row>
    <row r="1194" spans="2:2">
      <c r="B1194" s="2" t="str">
        <f t="shared" ref="B1194:B1221" si="110">IF(B206="","",B206)</f>
        <v/>
      </c>
    </row>
    <row r="1195" spans="2:2">
      <c r="B1195" s="2" t="str">
        <f t="shared" si="110"/>
        <v/>
      </c>
    </row>
    <row r="1196" spans="2:2">
      <c r="B1196" s="2" t="str">
        <f t="shared" si="110"/>
        <v/>
      </c>
    </row>
    <row r="1197" spans="2:2">
      <c r="B1197" s="2" t="str">
        <f t="shared" si="110"/>
        <v/>
      </c>
    </row>
    <row r="1198" spans="2:2">
      <c r="B1198" s="2" t="str">
        <f t="shared" si="110"/>
        <v/>
      </c>
    </row>
    <row r="1199" spans="2:2">
      <c r="B1199" s="2" t="str">
        <f t="shared" si="110"/>
        <v/>
      </c>
    </row>
    <row r="1200" spans="2:2">
      <c r="B1200" s="2" t="str">
        <f t="shared" si="110"/>
        <v/>
      </c>
    </row>
    <row r="1201" spans="2:2">
      <c r="B1201" s="2" t="str">
        <f t="shared" si="110"/>
        <v/>
      </c>
    </row>
    <row r="1202" spans="2:2">
      <c r="B1202" s="2" t="str">
        <f t="shared" si="110"/>
        <v/>
      </c>
    </row>
    <row r="1203" spans="2:2">
      <c r="B1203" s="2" t="str">
        <f t="shared" si="110"/>
        <v/>
      </c>
    </row>
    <row r="1204" spans="2:2">
      <c r="B1204" s="2" t="str">
        <f t="shared" si="110"/>
        <v/>
      </c>
    </row>
    <row r="1205" spans="2:2">
      <c r="B1205" s="2" t="str">
        <f t="shared" si="110"/>
        <v/>
      </c>
    </row>
    <row r="1206" spans="2:2">
      <c r="B1206" s="2" t="str">
        <f t="shared" si="110"/>
        <v/>
      </c>
    </row>
    <row r="1207" spans="2:2">
      <c r="B1207" s="2" t="str">
        <f t="shared" si="110"/>
        <v/>
      </c>
    </row>
    <row r="1208" spans="2:2">
      <c r="B1208" s="2" t="str">
        <f t="shared" si="110"/>
        <v/>
      </c>
    </row>
    <row r="1209" spans="2:2">
      <c r="B1209" s="2" t="str">
        <f t="shared" si="110"/>
        <v/>
      </c>
    </row>
    <row r="1210" spans="2:2">
      <c r="B1210" s="2" t="str">
        <f t="shared" si="110"/>
        <v/>
      </c>
    </row>
    <row r="1211" spans="2:2">
      <c r="B1211" s="2" t="str">
        <f t="shared" si="110"/>
        <v/>
      </c>
    </row>
    <row r="1212" spans="2:2">
      <c r="B1212" s="2" t="str">
        <f t="shared" si="110"/>
        <v/>
      </c>
    </row>
    <row r="1213" spans="2:2">
      <c r="B1213" s="2" t="str">
        <f t="shared" si="110"/>
        <v/>
      </c>
    </row>
    <row r="1214" spans="2:2">
      <c r="B1214" s="2" t="str">
        <f t="shared" si="110"/>
        <v/>
      </c>
    </row>
    <row r="1215" spans="2:2">
      <c r="B1215" s="2" t="str">
        <f t="shared" si="110"/>
        <v/>
      </c>
    </row>
    <row r="1216" spans="2:2">
      <c r="B1216" s="2" t="str">
        <f t="shared" si="110"/>
        <v/>
      </c>
    </row>
    <row r="1217" spans="2:2">
      <c r="B1217" s="2" t="str">
        <f t="shared" si="110"/>
        <v/>
      </c>
    </row>
    <row r="1218" spans="2:2">
      <c r="B1218" s="2" t="str">
        <f t="shared" si="110"/>
        <v/>
      </c>
    </row>
    <row r="1219" spans="2:2">
      <c r="B1219" s="2" t="str">
        <f t="shared" si="110"/>
        <v/>
      </c>
    </row>
    <row r="1220" spans="2:2">
      <c r="B1220" s="2" t="str">
        <f t="shared" si="110"/>
        <v/>
      </c>
    </row>
    <row r="1221" spans="2:2">
      <c r="B1221" s="2" t="str">
        <f t="shared" si="110"/>
        <v/>
      </c>
    </row>
    <row r="1222" spans="2:2">
      <c r="B1222" s="2" t="str">
        <f t="shared" ref="B1222" si="111">IF(B234="","",B234)</f>
        <v/>
      </c>
    </row>
    <row r="1223" spans="2:2">
      <c r="B1223" s="2" t="str">
        <f t="shared" ref="B1223" si="112">IF(B235="","",B235)</f>
        <v/>
      </c>
    </row>
    <row r="1224" spans="2:2">
      <c r="B1224" s="2" t="str">
        <f t="shared" ref="B1224" si="113">IF(B236="","",B236)</f>
        <v/>
      </c>
    </row>
    <row r="1225" spans="2:2">
      <c r="B1225" s="2" t="str">
        <f t="shared" ref="B1225" si="114">IF(B237="","",B237)</f>
        <v/>
      </c>
    </row>
    <row r="1226" spans="2:2">
      <c r="B1226" s="2" t="str">
        <f t="shared" ref="B1226:B1242" si="115">IF(B238="","",B238)</f>
        <v/>
      </c>
    </row>
    <row r="1227" spans="2:2">
      <c r="B1227" s="2" t="str">
        <f t="shared" si="115"/>
        <v/>
      </c>
    </row>
    <row r="1228" spans="2:2">
      <c r="B1228" s="2" t="str">
        <f t="shared" si="115"/>
        <v/>
      </c>
    </row>
    <row r="1229" spans="2:2">
      <c r="B1229" s="2" t="str">
        <f t="shared" si="115"/>
        <v/>
      </c>
    </row>
    <row r="1230" spans="2:2">
      <c r="B1230" s="2" t="str">
        <f t="shared" si="115"/>
        <v/>
      </c>
    </row>
    <row r="1231" spans="2:2">
      <c r="B1231" s="2" t="str">
        <f t="shared" si="115"/>
        <v/>
      </c>
    </row>
    <row r="1232" spans="2:2">
      <c r="B1232" s="2" t="str">
        <f t="shared" si="115"/>
        <v/>
      </c>
    </row>
    <row r="1233" spans="2:2">
      <c r="B1233" s="2" t="str">
        <f t="shared" si="115"/>
        <v/>
      </c>
    </row>
    <row r="1234" spans="2:2">
      <c r="B1234" s="2" t="str">
        <f t="shared" si="115"/>
        <v/>
      </c>
    </row>
    <row r="1235" spans="2:2">
      <c r="B1235" s="2" t="str">
        <f t="shared" si="115"/>
        <v/>
      </c>
    </row>
    <row r="1236" spans="2:2">
      <c r="B1236" s="2" t="str">
        <f t="shared" si="115"/>
        <v/>
      </c>
    </row>
    <row r="1237" spans="2:2">
      <c r="B1237" s="2" t="str">
        <f t="shared" si="115"/>
        <v/>
      </c>
    </row>
    <row r="1238" spans="2:2">
      <c r="B1238" s="2" t="str">
        <f t="shared" si="115"/>
        <v/>
      </c>
    </row>
    <row r="1239" spans="2:2">
      <c r="B1239" s="2" t="str">
        <f t="shared" si="115"/>
        <v/>
      </c>
    </row>
    <row r="1240" spans="2:2">
      <c r="B1240" s="2" t="str">
        <f t="shared" si="115"/>
        <v/>
      </c>
    </row>
    <row r="1241" spans="2:2">
      <c r="B1241" s="2" t="str">
        <f t="shared" si="115"/>
        <v/>
      </c>
    </row>
    <row r="1242" spans="2:2">
      <c r="B1242" s="2" t="str">
        <f t="shared" si="115"/>
        <v/>
      </c>
    </row>
    <row r="1243" spans="1:1">
      <c r="A1243" s="2" t="str">
        <f t="shared" ref="A1243" si="116">IF(B255="","",B255)</f>
        <v>341104,1,1250</v>
      </c>
    </row>
    <row r="1244" spans="1:1">
      <c r="A1244" s="2" t="str">
        <f t="shared" ref="A1244" si="117">IF(B256="","",B256)</f>
        <v>341104,1,1250</v>
      </c>
    </row>
    <row r="1245" spans="1:1">
      <c r="A1245" s="2" t="str">
        <f t="shared" ref="A1245" si="118">IF(B257="","",B257)</f>
        <v>341104,1,1250</v>
      </c>
    </row>
    <row r="1246" spans="1:1">
      <c r="A1246" s="2" t="str">
        <f t="shared" ref="A1246" si="119">IF(B258="","",B258)</f>
        <v>341104,1,1250</v>
      </c>
    </row>
    <row r="1247" spans="1:1">
      <c r="A1247" s="2" t="str">
        <f t="shared" ref="A1247:A1274" si="120">IF(B259="","",B259)</f>
        <v>341104,1,1250</v>
      </c>
    </row>
    <row r="1248" spans="1:1">
      <c r="A1248" s="2" t="str">
        <f t="shared" si="120"/>
        <v>341104,1,1250</v>
      </c>
    </row>
    <row r="1249" spans="1:1">
      <c r="A1249" s="2" t="str">
        <f t="shared" si="120"/>
        <v>341104,1,1250</v>
      </c>
    </row>
    <row r="1250" spans="1:1">
      <c r="A1250" s="2" t="str">
        <f t="shared" si="120"/>
        <v>341104,1,1250</v>
      </c>
    </row>
    <row r="1251" spans="1:1">
      <c r="A1251" s="2" t="str">
        <f t="shared" si="120"/>
        <v>341104,1,1250</v>
      </c>
    </row>
    <row r="1252" spans="1:1">
      <c r="A1252" s="2" t="str">
        <f t="shared" si="120"/>
        <v>341104,1,1250</v>
      </c>
    </row>
    <row r="1253" spans="1:1">
      <c r="A1253" s="2" t="str">
        <f t="shared" si="120"/>
        <v>341104,1,1250</v>
      </c>
    </row>
    <row r="1254" spans="1:1">
      <c r="A1254" s="2" t="str">
        <f t="shared" si="120"/>
        <v>341104,1,1250</v>
      </c>
    </row>
    <row r="1255" spans="1:1">
      <c r="A1255" s="2" t="str">
        <f t="shared" si="120"/>
        <v>341104,1,1250</v>
      </c>
    </row>
    <row r="1256" spans="1:1">
      <c r="A1256" s="2" t="str">
        <f t="shared" si="120"/>
        <v>341105,1,1250</v>
      </c>
    </row>
    <row r="1257" spans="1:1">
      <c r="A1257" s="2" t="str">
        <f t="shared" si="120"/>
        <v>341105,1,1250</v>
      </c>
    </row>
    <row r="1258" spans="1:1">
      <c r="A1258" s="2" t="str">
        <f t="shared" si="120"/>
        <v>341105,1,1250</v>
      </c>
    </row>
    <row r="1259" spans="1:1">
      <c r="A1259" s="2" t="str">
        <f t="shared" si="120"/>
        <v>341105,1,1250</v>
      </c>
    </row>
    <row r="1260" spans="1:1">
      <c r="A1260" s="2" t="str">
        <f t="shared" si="120"/>
        <v>341105,1,1250</v>
      </c>
    </row>
    <row r="1261" spans="1:1">
      <c r="A1261" s="2" t="str">
        <f t="shared" si="120"/>
        <v>341105,1,1250</v>
      </c>
    </row>
    <row r="1262" spans="1:1">
      <c r="A1262" s="2" t="str">
        <f t="shared" si="120"/>
        <v>341105,1,1250</v>
      </c>
    </row>
    <row r="1263" spans="1:1">
      <c r="A1263" s="2" t="str">
        <f t="shared" si="120"/>
        <v>341105,1,1250</v>
      </c>
    </row>
    <row r="1264" spans="1:1">
      <c r="A1264" s="2" t="str">
        <f t="shared" si="120"/>
        <v>341105,1,1250</v>
      </c>
    </row>
    <row r="1265" spans="1:1">
      <c r="A1265" s="2" t="str">
        <f t="shared" si="120"/>
        <v>341105,1,1250</v>
      </c>
    </row>
    <row r="1266" spans="1:1">
      <c r="A1266" s="2" t="str">
        <f t="shared" si="120"/>
        <v>341105,1,1250</v>
      </c>
    </row>
    <row r="1267" spans="1:1">
      <c r="A1267" s="2" t="str">
        <f t="shared" si="120"/>
        <v>341105,1,1250</v>
      </c>
    </row>
    <row r="1268" spans="1:1">
      <c r="A1268" s="2" t="str">
        <f t="shared" si="120"/>
        <v>341105,1,1250</v>
      </c>
    </row>
    <row r="1269" spans="1:1">
      <c r="A1269" s="2" t="str">
        <f t="shared" si="120"/>
        <v>341106,1,1250</v>
      </c>
    </row>
    <row r="1270" spans="1:1">
      <c r="A1270" s="2" t="str">
        <f t="shared" si="120"/>
        <v>341106,1,1250</v>
      </c>
    </row>
    <row r="1271" spans="1:1">
      <c r="A1271" s="2" t="str">
        <f t="shared" si="120"/>
        <v>341106,1,1250</v>
      </c>
    </row>
    <row r="1272" spans="1:1">
      <c r="A1272" s="2" t="str">
        <f t="shared" si="120"/>
        <v>341106,1,1250</v>
      </c>
    </row>
    <row r="1273" spans="1:1">
      <c r="A1273" s="2" t="str">
        <f t="shared" si="120"/>
        <v>341106,1,1250</v>
      </c>
    </row>
    <row r="1274" spans="1:1">
      <c r="A1274" s="2" t="str">
        <f t="shared" si="120"/>
        <v>341106,1,1250</v>
      </c>
    </row>
    <row r="1275" spans="1:1">
      <c r="A1275" s="2" t="str">
        <f t="shared" ref="A1275" si="121">IF(B287="","",B287)</f>
        <v>341106,1,1250</v>
      </c>
    </row>
    <row r="1276" spans="1:1">
      <c r="A1276" s="2" t="str">
        <f t="shared" ref="A1276" si="122">IF(B288="","",B288)</f>
        <v>341106,1,1250</v>
      </c>
    </row>
    <row r="1277" spans="1:1">
      <c r="A1277" s="2" t="str">
        <f t="shared" ref="A1277" si="123">IF(B289="","",B289)</f>
        <v>341106,1,1250</v>
      </c>
    </row>
    <row r="1278" spans="1:1">
      <c r="A1278" s="2" t="str">
        <f t="shared" ref="A1278" si="124">IF(B290="","",B290)</f>
        <v>341106,1,1250</v>
      </c>
    </row>
    <row r="1279" spans="1:1">
      <c r="A1279" s="2" t="str">
        <f t="shared" ref="A1279:A1306" si="125">IF(B291="","",B291)</f>
        <v>341106,1,1250</v>
      </c>
    </row>
    <row r="1280" spans="1:1">
      <c r="A1280" s="2" t="str">
        <f t="shared" si="125"/>
        <v>341106,1,1250</v>
      </c>
    </row>
    <row r="1281" spans="1:1">
      <c r="A1281" s="2" t="str">
        <f t="shared" si="125"/>
        <v>341106,1,1250</v>
      </c>
    </row>
    <row r="1282" spans="1:1">
      <c r="A1282" s="2" t="str">
        <f t="shared" si="125"/>
        <v>341107,1,1250</v>
      </c>
    </row>
    <row r="1283" spans="1:1">
      <c r="A1283" s="2" t="str">
        <f t="shared" si="125"/>
        <v>341107,1,1250</v>
      </c>
    </row>
    <row r="1284" spans="1:1">
      <c r="A1284" s="2" t="str">
        <f t="shared" si="125"/>
        <v>341107,1,1250</v>
      </c>
    </row>
    <row r="1285" spans="1:1">
      <c r="A1285" s="2" t="str">
        <f t="shared" si="125"/>
        <v>341107,1,1250</v>
      </c>
    </row>
    <row r="1286" spans="1:1">
      <c r="A1286" s="2" t="str">
        <f t="shared" si="125"/>
        <v>341107,1,1250</v>
      </c>
    </row>
    <row r="1287" spans="1:1">
      <c r="A1287" s="2" t="str">
        <f t="shared" si="125"/>
        <v>341107,1,1250</v>
      </c>
    </row>
    <row r="1288" spans="1:1">
      <c r="A1288" s="2" t="str">
        <f t="shared" si="125"/>
        <v>341107,1,1250</v>
      </c>
    </row>
    <row r="1289" spans="1:1">
      <c r="A1289" s="2" t="str">
        <f t="shared" si="125"/>
        <v>341107,1,1250</v>
      </c>
    </row>
    <row r="1290" spans="1:1">
      <c r="A1290" s="2" t="str">
        <f t="shared" si="125"/>
        <v>341107,1,1250</v>
      </c>
    </row>
    <row r="1291" spans="1:1">
      <c r="A1291" s="2" t="str">
        <f t="shared" si="125"/>
        <v>341107,1,1250</v>
      </c>
    </row>
    <row r="1292" spans="1:1">
      <c r="A1292" s="2" t="str">
        <f t="shared" si="125"/>
        <v>341107,1,1250</v>
      </c>
    </row>
    <row r="1293" spans="1:1">
      <c r="A1293" s="2" t="str">
        <f t="shared" si="125"/>
        <v>341107,1,1250</v>
      </c>
    </row>
    <row r="1294" spans="1:1">
      <c r="A1294" s="2" t="str">
        <f t="shared" si="125"/>
        <v>341107,1,1250</v>
      </c>
    </row>
    <row r="1295" spans="1:1">
      <c r="A1295" s="2" t="str">
        <f t="shared" si="125"/>
        <v>341108,1,1000</v>
      </c>
    </row>
    <row r="1296" spans="1:1">
      <c r="A1296" s="2" t="str">
        <f t="shared" si="125"/>
        <v>341108,1,1000</v>
      </c>
    </row>
    <row r="1297" spans="1:1">
      <c r="A1297" s="2" t="str">
        <f t="shared" si="125"/>
        <v>341108,1,1000</v>
      </c>
    </row>
    <row r="1298" spans="1:1">
      <c r="A1298" s="2" t="str">
        <f t="shared" si="125"/>
        <v>341108,1,1000</v>
      </c>
    </row>
    <row r="1299" spans="1:1">
      <c r="A1299" s="2" t="str">
        <f t="shared" si="125"/>
        <v>341108,1,1000</v>
      </c>
    </row>
    <row r="1300" spans="1:1">
      <c r="A1300" s="2" t="str">
        <f t="shared" si="125"/>
        <v>341108,1,1000</v>
      </c>
    </row>
    <row r="1301" spans="1:1">
      <c r="A1301" s="2" t="str">
        <f t="shared" si="125"/>
        <v>341108,1,1000</v>
      </c>
    </row>
    <row r="1302" spans="1:1">
      <c r="A1302" s="2" t="str">
        <f t="shared" si="125"/>
        <v>341108,1,1000</v>
      </c>
    </row>
    <row r="1303" spans="1:1">
      <c r="A1303" s="2" t="str">
        <f t="shared" si="125"/>
        <v>341108,1,1000</v>
      </c>
    </row>
    <row r="1304" spans="1:1">
      <c r="A1304" s="2" t="str">
        <f t="shared" si="125"/>
        <v>341108,1,1000</v>
      </c>
    </row>
    <row r="1305" spans="1:1">
      <c r="A1305" s="2" t="str">
        <f t="shared" si="125"/>
        <v>341108,1,1000</v>
      </c>
    </row>
    <row r="1306" spans="1:1">
      <c r="A1306" s="2" t="str">
        <f t="shared" si="125"/>
        <v>341108,1,1000</v>
      </c>
    </row>
    <row r="1307" spans="1:1">
      <c r="A1307" s="2" t="str">
        <f t="shared" ref="A1307" si="126">IF(B319="","",B319)</f>
        <v>341108,1,1000</v>
      </c>
    </row>
    <row r="1308" spans="1:1">
      <c r="A1308" s="2" t="str">
        <f t="shared" ref="A1308" si="127">IF(B320="","",B320)</f>
        <v>341109,1,1000</v>
      </c>
    </row>
    <row r="1309" spans="1:1">
      <c r="A1309" s="2" t="str">
        <f t="shared" ref="A1309" si="128">IF(B321="","",B321)</f>
        <v>341109,1,1000</v>
      </c>
    </row>
    <row r="1310" spans="1:1">
      <c r="A1310" s="2" t="str">
        <f t="shared" ref="A1310" si="129">IF(B322="","",B322)</f>
        <v>341109,1,1000</v>
      </c>
    </row>
    <row r="1311" spans="1:1">
      <c r="A1311" s="2" t="str">
        <f t="shared" ref="A1311:A1320" si="130">IF(B323="","",B323)</f>
        <v>341109,1,1000</v>
      </c>
    </row>
    <row r="1312" spans="1:1">
      <c r="A1312" s="2" t="str">
        <f t="shared" si="130"/>
        <v>341109,1,1000</v>
      </c>
    </row>
    <row r="1313" spans="1:1">
      <c r="A1313" s="2" t="str">
        <f t="shared" si="130"/>
        <v>341109,1,1000</v>
      </c>
    </row>
    <row r="1314" spans="1:1">
      <c r="A1314" s="2" t="str">
        <f t="shared" si="130"/>
        <v>341109,1,1000</v>
      </c>
    </row>
    <row r="1315" spans="1:1">
      <c r="A1315" s="2" t="str">
        <f t="shared" si="130"/>
        <v>341109,1,1000</v>
      </c>
    </row>
    <row r="1316" spans="1:1">
      <c r="A1316" s="2" t="str">
        <f t="shared" si="130"/>
        <v>341109,1,1000</v>
      </c>
    </row>
    <row r="1317" spans="1:1">
      <c r="A1317" s="2" t="str">
        <f t="shared" si="130"/>
        <v>341109,1,1000</v>
      </c>
    </row>
    <row r="1318" spans="1:1">
      <c r="A1318" s="2" t="str">
        <f t="shared" si="130"/>
        <v>341109,1,1000</v>
      </c>
    </row>
    <row r="1319" spans="1:1">
      <c r="A1319" s="2" t="str">
        <f t="shared" si="130"/>
        <v>341109,1,1000</v>
      </c>
    </row>
    <row r="1320" spans="1:1">
      <c r="A1320" s="2" t="str">
        <f t="shared" si="130"/>
        <v>341109,1,1000</v>
      </c>
    </row>
    <row r="1321" spans="2:2">
      <c r="B1321" s="2" t="str">
        <f t="shared" ref="B1321" si="131">IF(B333="","",B333)</f>
        <v/>
      </c>
    </row>
    <row r="1322" spans="2:2">
      <c r="B1322" s="2" t="str">
        <f t="shared" ref="B1322" si="132">IF(B334="","",B334)</f>
        <v/>
      </c>
    </row>
    <row r="1323" spans="2:2">
      <c r="B1323" s="2" t="str">
        <f t="shared" ref="B1323" si="133">IF(B335="","",B335)</f>
        <v/>
      </c>
    </row>
    <row r="1324" spans="2:2">
      <c r="B1324" s="2" t="str">
        <f t="shared" ref="B1324" si="134">IF(B336="","",B336)</f>
        <v/>
      </c>
    </row>
    <row r="1325" spans="2:2">
      <c r="B1325" s="2" t="str">
        <f t="shared" ref="B1325:B1352" si="135">IF(B337="","",B337)</f>
        <v/>
      </c>
    </row>
    <row r="1326" spans="2:2">
      <c r="B1326" s="2" t="str">
        <f t="shared" si="135"/>
        <v/>
      </c>
    </row>
    <row r="1327" spans="2:2">
      <c r="B1327" s="2" t="str">
        <f t="shared" si="135"/>
        <v/>
      </c>
    </row>
    <row r="1328" spans="2:2">
      <c r="B1328" s="2" t="str">
        <f t="shared" si="135"/>
        <v/>
      </c>
    </row>
    <row r="1329" spans="2:2">
      <c r="B1329" s="2" t="str">
        <f t="shared" si="135"/>
        <v/>
      </c>
    </row>
    <row r="1330" spans="2:2">
      <c r="B1330" s="2" t="str">
        <f t="shared" si="135"/>
        <v/>
      </c>
    </row>
    <row r="1331" spans="2:2">
      <c r="B1331" s="2" t="str">
        <f t="shared" si="135"/>
        <v/>
      </c>
    </row>
    <row r="1332" spans="2:2">
      <c r="B1332" s="2" t="str">
        <f t="shared" si="135"/>
        <v/>
      </c>
    </row>
    <row r="1333" spans="2:2">
      <c r="B1333" s="2" t="str">
        <f t="shared" si="135"/>
        <v/>
      </c>
    </row>
    <row r="1334" spans="2:2">
      <c r="B1334" s="2" t="str">
        <f t="shared" si="135"/>
        <v/>
      </c>
    </row>
    <row r="1335" spans="2:2">
      <c r="B1335" s="2" t="str">
        <f t="shared" si="135"/>
        <v/>
      </c>
    </row>
    <row r="1336" spans="2:2">
      <c r="B1336" s="2" t="str">
        <f t="shared" si="135"/>
        <v/>
      </c>
    </row>
    <row r="1337" spans="2:2">
      <c r="B1337" s="2" t="str">
        <f t="shared" si="135"/>
        <v/>
      </c>
    </row>
    <row r="1338" spans="2:2">
      <c r="B1338" s="2" t="str">
        <f t="shared" si="135"/>
        <v/>
      </c>
    </row>
    <row r="1339" spans="2:2">
      <c r="B1339" s="2" t="str">
        <f t="shared" si="135"/>
        <v/>
      </c>
    </row>
    <row r="1340" spans="2:2">
      <c r="B1340" s="2" t="str">
        <f t="shared" si="135"/>
        <v/>
      </c>
    </row>
    <row r="1341" spans="2:2">
      <c r="B1341" s="2" t="str">
        <f t="shared" si="135"/>
        <v/>
      </c>
    </row>
    <row r="1342" spans="2:2">
      <c r="B1342" s="2" t="str">
        <f t="shared" si="135"/>
        <v/>
      </c>
    </row>
    <row r="1343" spans="2:2">
      <c r="B1343" s="2" t="str">
        <f t="shared" si="135"/>
        <v/>
      </c>
    </row>
    <row r="1344" spans="2:2">
      <c r="B1344" s="2" t="str">
        <f t="shared" si="135"/>
        <v/>
      </c>
    </row>
    <row r="1345" spans="2:2">
      <c r="B1345" s="2" t="str">
        <f t="shared" si="135"/>
        <v/>
      </c>
    </row>
    <row r="1346" spans="2:2">
      <c r="B1346" s="2" t="str">
        <f t="shared" si="135"/>
        <v/>
      </c>
    </row>
    <row r="1347" spans="2:2">
      <c r="B1347" s="2" t="str">
        <f t="shared" si="135"/>
        <v/>
      </c>
    </row>
    <row r="1348" spans="2:2">
      <c r="B1348" s="2" t="str">
        <f t="shared" si="135"/>
        <v/>
      </c>
    </row>
    <row r="1349" spans="2:2">
      <c r="B1349" s="2" t="str">
        <f t="shared" si="135"/>
        <v/>
      </c>
    </row>
    <row r="1350" spans="2:2">
      <c r="B1350" s="2" t="str">
        <f t="shared" si="135"/>
        <v/>
      </c>
    </row>
    <row r="1351" spans="2:2">
      <c r="B1351" s="2" t="str">
        <f t="shared" si="135"/>
        <v/>
      </c>
    </row>
    <row r="1352" spans="2:2">
      <c r="B1352" s="2" t="str">
        <f t="shared" si="135"/>
        <v/>
      </c>
    </row>
    <row r="1353" spans="2:2">
      <c r="B1353" s="2" t="str">
        <f t="shared" ref="B1353" si="136">IF(B365="","",B365)</f>
        <v/>
      </c>
    </row>
    <row r="1354" spans="2:2">
      <c r="B1354" s="2" t="str">
        <f t="shared" ref="B1354" si="137">IF(B366="","",B366)</f>
        <v/>
      </c>
    </row>
    <row r="1355" spans="2:2">
      <c r="B1355" s="2" t="str">
        <f t="shared" ref="B1355" si="138">IF(B367="","",B367)</f>
        <v/>
      </c>
    </row>
    <row r="1356" spans="2:2">
      <c r="B1356" s="2" t="str">
        <f t="shared" ref="B1356" si="139">IF(B368="","",B368)</f>
        <v/>
      </c>
    </row>
    <row r="1357" spans="2:2">
      <c r="B1357" s="2" t="str">
        <f t="shared" ref="B1357:B1384" si="140">IF(B369="","",B369)</f>
        <v/>
      </c>
    </row>
    <row r="1358" spans="2:2">
      <c r="B1358" s="2" t="str">
        <f t="shared" si="140"/>
        <v/>
      </c>
    </row>
    <row r="1359" spans="2:2">
      <c r="B1359" s="2" t="str">
        <f t="shared" si="140"/>
        <v/>
      </c>
    </row>
    <row r="1360" spans="2:2">
      <c r="B1360" s="2" t="str">
        <f t="shared" si="140"/>
        <v/>
      </c>
    </row>
    <row r="1361" spans="2:2">
      <c r="B1361" s="2" t="str">
        <f t="shared" si="140"/>
        <v/>
      </c>
    </row>
    <row r="1362" spans="2:2">
      <c r="B1362" s="2" t="str">
        <f t="shared" si="140"/>
        <v/>
      </c>
    </row>
    <row r="1363" spans="2:2">
      <c r="B1363" s="2" t="str">
        <f t="shared" si="140"/>
        <v/>
      </c>
    </row>
    <row r="1364" spans="2:2">
      <c r="B1364" s="2" t="str">
        <f t="shared" si="140"/>
        <v/>
      </c>
    </row>
    <row r="1365" spans="2:2">
      <c r="B1365" s="2" t="str">
        <f t="shared" si="140"/>
        <v/>
      </c>
    </row>
    <row r="1366" spans="2:2">
      <c r="B1366" s="2" t="str">
        <f t="shared" si="140"/>
        <v/>
      </c>
    </row>
    <row r="1367" spans="2:2">
      <c r="B1367" s="2" t="str">
        <f t="shared" si="140"/>
        <v/>
      </c>
    </row>
    <row r="1368" spans="2:2">
      <c r="B1368" s="2" t="str">
        <f t="shared" si="140"/>
        <v/>
      </c>
    </row>
    <row r="1369" spans="2:2">
      <c r="B1369" s="2" t="str">
        <f t="shared" si="140"/>
        <v/>
      </c>
    </row>
    <row r="1370" spans="2:2">
      <c r="B1370" s="2" t="str">
        <f t="shared" si="140"/>
        <v/>
      </c>
    </row>
    <row r="1371" spans="2:2">
      <c r="B1371" s="2" t="str">
        <f t="shared" si="140"/>
        <v/>
      </c>
    </row>
    <row r="1372" spans="2:2">
      <c r="B1372" s="2" t="str">
        <f t="shared" si="140"/>
        <v/>
      </c>
    </row>
    <row r="1373" spans="2:2">
      <c r="B1373" s="2" t="str">
        <f t="shared" si="140"/>
        <v/>
      </c>
    </row>
    <row r="1374" spans="2:2">
      <c r="B1374" s="2" t="str">
        <f t="shared" si="140"/>
        <v/>
      </c>
    </row>
    <row r="1375" spans="2:2">
      <c r="B1375" s="2" t="str">
        <f t="shared" si="140"/>
        <v/>
      </c>
    </row>
    <row r="1376" spans="2:2">
      <c r="B1376" s="2" t="str">
        <f t="shared" si="140"/>
        <v/>
      </c>
    </row>
    <row r="1377" spans="2:2">
      <c r="B1377" s="2" t="str">
        <f t="shared" si="140"/>
        <v/>
      </c>
    </row>
    <row r="1378" spans="2:2">
      <c r="B1378" s="2" t="str">
        <f t="shared" si="140"/>
        <v/>
      </c>
    </row>
    <row r="1379" spans="2:2">
      <c r="B1379" s="2" t="str">
        <f t="shared" si="140"/>
        <v/>
      </c>
    </row>
    <row r="1380" spans="2:2">
      <c r="B1380" s="2" t="str">
        <f t="shared" si="140"/>
        <v/>
      </c>
    </row>
    <row r="1381" spans="2:2">
      <c r="B1381" s="2" t="str">
        <f t="shared" si="140"/>
        <v/>
      </c>
    </row>
    <row r="1382" spans="2:2">
      <c r="B1382" s="2" t="str">
        <f t="shared" si="140"/>
        <v/>
      </c>
    </row>
    <row r="1383" spans="2:2">
      <c r="B1383" s="2" t="str">
        <f t="shared" si="140"/>
        <v/>
      </c>
    </row>
    <row r="1384" spans="2:2">
      <c r="B1384" s="2" t="str">
        <f t="shared" si="140"/>
        <v/>
      </c>
    </row>
    <row r="1385" spans="2:2">
      <c r="B1385" s="2" t="str">
        <f t="shared" ref="B1385" si="141">IF(B397="","",B397)</f>
        <v/>
      </c>
    </row>
    <row r="1386" spans="2:2">
      <c r="B1386" s="2" t="str">
        <f t="shared" ref="B1386" si="142">IF(B398="","",B398)</f>
        <v/>
      </c>
    </row>
    <row r="1387" spans="2:2">
      <c r="B1387" s="2" t="str">
        <f t="shared" ref="B1387" si="143">IF(B399="","",B399)</f>
        <v/>
      </c>
    </row>
    <row r="1388" spans="2:2">
      <c r="B1388" s="2" t="str">
        <f t="shared" ref="B1388" si="144">IF(B400="","",B400)</f>
        <v/>
      </c>
    </row>
    <row r="1389" spans="2:2">
      <c r="B1389" s="2" t="str">
        <f t="shared" ref="B1389:B1416" si="145">IF(B401="","",B401)</f>
        <v/>
      </c>
    </row>
    <row r="1390" spans="2:2">
      <c r="B1390" s="2" t="str">
        <f t="shared" si="145"/>
        <v/>
      </c>
    </row>
    <row r="1391" spans="2:2">
      <c r="B1391" s="2" t="str">
        <f t="shared" si="145"/>
        <v/>
      </c>
    </row>
    <row r="1392" spans="2:2">
      <c r="B1392" s="2" t="str">
        <f t="shared" si="145"/>
        <v/>
      </c>
    </row>
    <row r="1393" spans="2:2">
      <c r="B1393" s="2" t="str">
        <f t="shared" si="145"/>
        <v/>
      </c>
    </row>
    <row r="1394" spans="2:2">
      <c r="B1394" s="2" t="str">
        <f t="shared" si="145"/>
        <v/>
      </c>
    </row>
    <row r="1395" spans="2:2">
      <c r="B1395" s="2" t="str">
        <f t="shared" si="145"/>
        <v/>
      </c>
    </row>
    <row r="1396" spans="2:2">
      <c r="B1396" s="2" t="str">
        <f t="shared" si="145"/>
        <v/>
      </c>
    </row>
    <row r="1397" spans="2:2">
      <c r="B1397" s="2" t="str">
        <f t="shared" si="145"/>
        <v/>
      </c>
    </row>
    <row r="1398" spans="2:2">
      <c r="B1398" s="2" t="str">
        <f t="shared" si="145"/>
        <v/>
      </c>
    </row>
    <row r="1399" spans="2:2">
      <c r="B1399" s="2" t="str">
        <f t="shared" si="145"/>
        <v/>
      </c>
    </row>
    <row r="1400" spans="2:2">
      <c r="B1400" s="2" t="str">
        <f t="shared" si="145"/>
        <v/>
      </c>
    </row>
    <row r="1401" spans="2:2">
      <c r="B1401" s="2" t="str">
        <f t="shared" si="145"/>
        <v/>
      </c>
    </row>
    <row r="1402" spans="2:2">
      <c r="B1402" s="2" t="str">
        <f t="shared" si="145"/>
        <v/>
      </c>
    </row>
    <row r="1403" spans="2:2">
      <c r="B1403" s="2" t="str">
        <f t="shared" si="145"/>
        <v/>
      </c>
    </row>
    <row r="1404" spans="2:2">
      <c r="B1404" s="2" t="str">
        <f t="shared" si="145"/>
        <v/>
      </c>
    </row>
    <row r="1405" spans="2:2">
      <c r="B1405" s="2" t="str">
        <f t="shared" si="145"/>
        <v/>
      </c>
    </row>
    <row r="1406" spans="2:2">
      <c r="B1406" s="2" t="str">
        <f t="shared" si="145"/>
        <v/>
      </c>
    </row>
    <row r="1407" spans="2:2">
      <c r="B1407" s="2" t="str">
        <f t="shared" si="145"/>
        <v/>
      </c>
    </row>
    <row r="1408" spans="2:2">
      <c r="B1408" s="2" t="str">
        <f t="shared" si="145"/>
        <v/>
      </c>
    </row>
    <row r="1409" spans="2:2">
      <c r="B1409" s="2" t="str">
        <f t="shared" si="145"/>
        <v/>
      </c>
    </row>
    <row r="1410" spans="2:2">
      <c r="B1410" s="2" t="str">
        <f t="shared" si="145"/>
        <v/>
      </c>
    </row>
    <row r="1411" spans="2:2">
      <c r="B1411" s="2" t="str">
        <f t="shared" si="145"/>
        <v/>
      </c>
    </row>
    <row r="1412" spans="2:2">
      <c r="B1412" s="2" t="str">
        <f t="shared" si="145"/>
        <v/>
      </c>
    </row>
    <row r="1413" spans="2:2">
      <c r="B1413" s="2" t="str">
        <f t="shared" si="145"/>
        <v/>
      </c>
    </row>
    <row r="1414" spans="2:2">
      <c r="B1414" s="2" t="str">
        <f t="shared" si="145"/>
        <v/>
      </c>
    </row>
    <row r="1415" spans="2:2">
      <c r="B1415" s="2" t="str">
        <f t="shared" si="145"/>
        <v/>
      </c>
    </row>
    <row r="1416" spans="2:2">
      <c r="B1416" s="2" t="str">
        <f t="shared" si="145"/>
        <v/>
      </c>
    </row>
    <row r="1417" spans="2:2">
      <c r="B1417" s="2" t="str">
        <f t="shared" ref="B1417" si="146">IF(B429="","",B429)</f>
        <v/>
      </c>
    </row>
    <row r="1418" spans="2:2">
      <c r="B1418" s="2" t="str">
        <f t="shared" ref="B1418" si="147">IF(B430="","",B430)</f>
        <v/>
      </c>
    </row>
    <row r="1419" spans="2:2">
      <c r="B1419" s="2" t="str">
        <f t="shared" ref="B1419" si="148">IF(B431="","",B431)</f>
        <v/>
      </c>
    </row>
    <row r="1420" spans="2:2">
      <c r="B1420" s="2" t="str">
        <f t="shared" ref="B1420" si="149">IF(B432="","",B432)</f>
        <v/>
      </c>
    </row>
    <row r="1421" spans="2:2">
      <c r="B1421" s="2" t="str">
        <f t="shared" ref="B1421:B1437" si="150">IF(B433="","",B433)</f>
        <v/>
      </c>
    </row>
    <row r="1422" spans="2:2">
      <c r="B1422" s="2" t="str">
        <f t="shared" si="150"/>
        <v/>
      </c>
    </row>
    <row r="1423" spans="2:2">
      <c r="B1423" s="2" t="str">
        <f t="shared" si="150"/>
        <v/>
      </c>
    </row>
    <row r="1424" spans="2:2">
      <c r="B1424" s="2" t="str">
        <f t="shared" si="150"/>
        <v/>
      </c>
    </row>
    <row r="1425" spans="2:2">
      <c r="B1425" s="2" t="str">
        <f t="shared" si="150"/>
        <v/>
      </c>
    </row>
    <row r="1426" spans="2:2">
      <c r="B1426" s="2" t="str">
        <f t="shared" si="150"/>
        <v/>
      </c>
    </row>
    <row r="1427" spans="2:2">
      <c r="B1427" s="2" t="str">
        <f t="shared" si="150"/>
        <v/>
      </c>
    </row>
    <row r="1428" spans="2:2">
      <c r="B1428" s="2" t="str">
        <f t="shared" si="150"/>
        <v/>
      </c>
    </row>
    <row r="1429" spans="2:2">
      <c r="B1429" s="2" t="str">
        <f t="shared" si="150"/>
        <v/>
      </c>
    </row>
    <row r="1430" spans="2:2">
      <c r="B1430" s="2" t="str">
        <f t="shared" si="150"/>
        <v/>
      </c>
    </row>
    <row r="1431" spans="2:2">
      <c r="B1431" s="2" t="str">
        <f t="shared" si="150"/>
        <v/>
      </c>
    </row>
    <row r="1432" spans="2:2">
      <c r="B1432" s="2" t="str">
        <f t="shared" si="150"/>
        <v/>
      </c>
    </row>
    <row r="1433" spans="2:2">
      <c r="B1433" s="2" t="str">
        <f t="shared" si="150"/>
        <v/>
      </c>
    </row>
    <row r="1434" spans="2:2">
      <c r="B1434" s="2" t="str">
        <f t="shared" si="150"/>
        <v/>
      </c>
    </row>
    <row r="1435" spans="2:2">
      <c r="B1435" s="2" t="str">
        <f t="shared" si="150"/>
        <v/>
      </c>
    </row>
    <row r="1436" spans="2:2">
      <c r="B1436" s="2" t="str">
        <f t="shared" si="150"/>
        <v/>
      </c>
    </row>
    <row r="1437" spans="2:2">
      <c r="B1437" s="2" t="str">
        <f t="shared" si="150"/>
        <v/>
      </c>
    </row>
    <row r="1438" spans="1:1">
      <c r="A1438" s="2" t="str">
        <f t="shared" ref="A1438" si="151">IF(B450="","",B450)</f>
        <v>341104,1,1750</v>
      </c>
    </row>
    <row r="1439" spans="1:1">
      <c r="A1439" s="2" t="str">
        <f t="shared" ref="A1439" si="152">IF(B451="","",B451)</f>
        <v>341104,1,1750</v>
      </c>
    </row>
    <row r="1440" spans="1:1">
      <c r="A1440" s="2" t="str">
        <f t="shared" ref="A1440" si="153">IF(B452="","",B452)</f>
        <v>341104,1,1750</v>
      </c>
    </row>
    <row r="1441" spans="1:1">
      <c r="A1441" s="2" t="str">
        <f t="shared" ref="A1441" si="154">IF(B453="","",B453)</f>
        <v>341104,1,1750</v>
      </c>
    </row>
    <row r="1442" spans="1:1">
      <c r="A1442" s="2" t="str">
        <f t="shared" ref="A1442:A1469" si="155">IF(B454="","",B454)</f>
        <v>341104,1,1750</v>
      </c>
    </row>
    <row r="1443" spans="1:1">
      <c r="A1443" s="2" t="str">
        <f t="shared" si="155"/>
        <v>341104,1,1750</v>
      </c>
    </row>
    <row r="1444" spans="1:1">
      <c r="A1444" s="2" t="str">
        <f t="shared" si="155"/>
        <v>341104,1,1750</v>
      </c>
    </row>
    <row r="1445" spans="1:1">
      <c r="A1445" s="2" t="str">
        <f t="shared" si="155"/>
        <v>341104,1,1750</v>
      </c>
    </row>
    <row r="1446" spans="1:1">
      <c r="A1446" s="2" t="str">
        <f t="shared" si="155"/>
        <v>341104,1,1750</v>
      </c>
    </row>
    <row r="1447" spans="1:1">
      <c r="A1447" s="2" t="str">
        <f t="shared" si="155"/>
        <v>341104,1,1750</v>
      </c>
    </row>
    <row r="1448" spans="1:1">
      <c r="A1448" s="2" t="str">
        <f t="shared" si="155"/>
        <v>341104,1,1750</v>
      </c>
    </row>
    <row r="1449" spans="1:1">
      <c r="A1449" s="2" t="str">
        <f t="shared" si="155"/>
        <v>341104,1,1750</v>
      </c>
    </row>
    <row r="1450" spans="1:1">
      <c r="A1450" s="2" t="str">
        <f t="shared" si="155"/>
        <v>341104,1,1750</v>
      </c>
    </row>
    <row r="1451" spans="1:1">
      <c r="A1451" s="2" t="str">
        <f t="shared" si="155"/>
        <v>341105,1,1750</v>
      </c>
    </row>
    <row r="1452" spans="1:1">
      <c r="A1452" s="2" t="str">
        <f t="shared" si="155"/>
        <v>341105,1,1750</v>
      </c>
    </row>
    <row r="1453" spans="1:1">
      <c r="A1453" s="2" t="str">
        <f t="shared" si="155"/>
        <v>341105,1,1750</v>
      </c>
    </row>
    <row r="1454" spans="1:1">
      <c r="A1454" s="2" t="str">
        <f t="shared" si="155"/>
        <v>341105,1,1750</v>
      </c>
    </row>
    <row r="1455" spans="1:1">
      <c r="A1455" s="2" t="str">
        <f t="shared" si="155"/>
        <v>341105,1,1750</v>
      </c>
    </row>
    <row r="1456" spans="1:1">
      <c r="A1456" s="2" t="str">
        <f t="shared" si="155"/>
        <v>341105,1,1750</v>
      </c>
    </row>
    <row r="1457" spans="1:1">
      <c r="A1457" s="2" t="str">
        <f t="shared" si="155"/>
        <v>341105,1,1750</v>
      </c>
    </row>
    <row r="1458" spans="1:1">
      <c r="A1458" s="2" t="str">
        <f t="shared" si="155"/>
        <v>341105,1,1750</v>
      </c>
    </row>
    <row r="1459" spans="1:1">
      <c r="A1459" s="2" t="str">
        <f t="shared" si="155"/>
        <v>341105,1,1750</v>
      </c>
    </row>
    <row r="1460" spans="1:1">
      <c r="A1460" s="2" t="str">
        <f t="shared" si="155"/>
        <v>341105,1,1750</v>
      </c>
    </row>
    <row r="1461" spans="1:1">
      <c r="A1461" s="2" t="str">
        <f t="shared" si="155"/>
        <v>341105,1,1750</v>
      </c>
    </row>
    <row r="1462" spans="1:1">
      <c r="A1462" s="2" t="str">
        <f t="shared" si="155"/>
        <v>341105,1,1750</v>
      </c>
    </row>
    <row r="1463" spans="1:1">
      <c r="A1463" s="2" t="str">
        <f t="shared" si="155"/>
        <v>341105,1,1750</v>
      </c>
    </row>
    <row r="1464" spans="1:1">
      <c r="A1464" s="2" t="str">
        <f t="shared" si="155"/>
        <v>341106,1,1750</v>
      </c>
    </row>
    <row r="1465" spans="1:1">
      <c r="A1465" s="2" t="str">
        <f t="shared" si="155"/>
        <v>341106,1,1750</v>
      </c>
    </row>
    <row r="1466" spans="1:1">
      <c r="A1466" s="2" t="str">
        <f t="shared" si="155"/>
        <v>341106,1,1750</v>
      </c>
    </row>
    <row r="1467" spans="1:1">
      <c r="A1467" s="2" t="str">
        <f t="shared" si="155"/>
        <v>341106,1,1750</v>
      </c>
    </row>
    <row r="1468" spans="1:1">
      <c r="A1468" s="2" t="str">
        <f t="shared" si="155"/>
        <v>341106,1,1750</v>
      </c>
    </row>
    <row r="1469" spans="1:1">
      <c r="A1469" s="2" t="str">
        <f t="shared" si="155"/>
        <v>341106,1,1750</v>
      </c>
    </row>
    <row r="1470" spans="1:1">
      <c r="A1470" s="2" t="str">
        <f t="shared" ref="A1470" si="156">IF(B482="","",B482)</f>
        <v>341106,1,1750</v>
      </c>
    </row>
    <row r="1471" spans="1:1">
      <c r="A1471" s="2" t="str">
        <f t="shared" ref="A1471" si="157">IF(B483="","",B483)</f>
        <v>341106,1,1750</v>
      </c>
    </row>
    <row r="1472" spans="1:1">
      <c r="A1472" s="2" t="str">
        <f t="shared" ref="A1472" si="158">IF(B484="","",B484)</f>
        <v>341106,1,1750</v>
      </c>
    </row>
    <row r="1473" spans="1:1">
      <c r="A1473" s="2" t="str">
        <f t="shared" ref="A1473" si="159">IF(B485="","",B485)</f>
        <v>341106,1,1750</v>
      </c>
    </row>
    <row r="1474" spans="1:1">
      <c r="A1474" s="2" t="str">
        <f t="shared" ref="A1474:A1501" si="160">IF(B486="","",B486)</f>
        <v>341106,1,1750</v>
      </c>
    </row>
    <row r="1475" spans="1:1">
      <c r="A1475" s="2" t="str">
        <f t="shared" si="160"/>
        <v>341106,1,1750</v>
      </c>
    </row>
    <row r="1476" spans="1:1">
      <c r="A1476" s="2" t="str">
        <f t="shared" si="160"/>
        <v>341106,1,1750</v>
      </c>
    </row>
    <row r="1477" spans="1:1">
      <c r="A1477" s="2" t="str">
        <f t="shared" si="160"/>
        <v>341107,1,1750</v>
      </c>
    </row>
    <row r="1478" spans="1:1">
      <c r="A1478" s="2" t="str">
        <f t="shared" si="160"/>
        <v>341107,1,1750</v>
      </c>
    </row>
    <row r="1479" spans="1:1">
      <c r="A1479" s="2" t="str">
        <f t="shared" si="160"/>
        <v>341107,1,1750</v>
      </c>
    </row>
    <row r="1480" spans="1:1">
      <c r="A1480" s="2" t="str">
        <f t="shared" si="160"/>
        <v>341107,1,1750</v>
      </c>
    </row>
    <row r="1481" spans="1:1">
      <c r="A1481" s="2" t="str">
        <f t="shared" si="160"/>
        <v>341107,1,1750</v>
      </c>
    </row>
    <row r="1482" spans="1:1">
      <c r="A1482" s="2" t="str">
        <f t="shared" si="160"/>
        <v>341107,1,1750</v>
      </c>
    </row>
    <row r="1483" spans="1:1">
      <c r="A1483" s="2" t="str">
        <f t="shared" si="160"/>
        <v>341107,1,1750</v>
      </c>
    </row>
    <row r="1484" spans="1:1">
      <c r="A1484" s="2" t="str">
        <f t="shared" si="160"/>
        <v>341107,1,1750</v>
      </c>
    </row>
    <row r="1485" spans="1:1">
      <c r="A1485" s="2" t="str">
        <f t="shared" si="160"/>
        <v>341107,1,1750</v>
      </c>
    </row>
    <row r="1486" spans="1:1">
      <c r="A1486" s="2" t="str">
        <f t="shared" si="160"/>
        <v>341107,1,1750</v>
      </c>
    </row>
    <row r="1487" spans="1:1">
      <c r="A1487" s="2" t="str">
        <f t="shared" si="160"/>
        <v>341107,1,1750</v>
      </c>
    </row>
    <row r="1488" spans="1:1">
      <c r="A1488" s="2" t="str">
        <f t="shared" si="160"/>
        <v>341107,1,1750</v>
      </c>
    </row>
    <row r="1489" spans="1:1">
      <c r="A1489" s="2" t="str">
        <f t="shared" si="160"/>
        <v>341107,1,1750</v>
      </c>
    </row>
    <row r="1490" spans="1:1">
      <c r="A1490" s="2" t="str">
        <f t="shared" si="160"/>
        <v>341108,1,1400</v>
      </c>
    </row>
    <row r="1491" spans="1:1">
      <c r="A1491" s="2" t="str">
        <f t="shared" si="160"/>
        <v>341108,1,1400</v>
      </c>
    </row>
    <row r="1492" spans="1:1">
      <c r="A1492" s="2" t="str">
        <f t="shared" si="160"/>
        <v>341108,1,1400</v>
      </c>
    </row>
    <row r="1493" spans="1:1">
      <c r="A1493" s="2" t="str">
        <f t="shared" si="160"/>
        <v>341108,1,1400</v>
      </c>
    </row>
    <row r="1494" spans="1:1">
      <c r="A1494" s="2" t="str">
        <f t="shared" si="160"/>
        <v>341108,1,1400</v>
      </c>
    </row>
    <row r="1495" spans="1:1">
      <c r="A1495" s="2" t="str">
        <f t="shared" si="160"/>
        <v>341108,1,1400</v>
      </c>
    </row>
    <row r="1496" spans="1:1">
      <c r="A1496" s="2" t="str">
        <f t="shared" si="160"/>
        <v>341108,1,1400</v>
      </c>
    </row>
    <row r="1497" spans="1:1">
      <c r="A1497" s="2" t="str">
        <f t="shared" si="160"/>
        <v>341108,1,1400</v>
      </c>
    </row>
    <row r="1498" spans="1:1">
      <c r="A1498" s="2" t="str">
        <f t="shared" si="160"/>
        <v>341108,1,1400</v>
      </c>
    </row>
    <row r="1499" spans="1:1">
      <c r="A1499" s="2" t="str">
        <f t="shared" si="160"/>
        <v>341108,1,1400</v>
      </c>
    </row>
    <row r="1500" spans="1:1">
      <c r="A1500" s="2" t="str">
        <f t="shared" si="160"/>
        <v>341108,1,1400</v>
      </c>
    </row>
    <row r="1501" spans="1:1">
      <c r="A1501" s="2" t="str">
        <f t="shared" si="160"/>
        <v>341108,1,1400</v>
      </c>
    </row>
    <row r="1502" spans="1:1">
      <c r="A1502" s="2" t="str">
        <f t="shared" ref="A1502" si="161">IF(B514="","",B514)</f>
        <v>341108,1,1400</v>
      </c>
    </row>
    <row r="1503" spans="1:1">
      <c r="A1503" s="2" t="str">
        <f t="shared" ref="A1503" si="162">IF(B515="","",B515)</f>
        <v>341109,1,1400</v>
      </c>
    </row>
    <row r="1504" spans="1:1">
      <c r="A1504" s="2" t="str">
        <f t="shared" ref="A1504" si="163">IF(B516="","",B516)</f>
        <v>341109,1,1400</v>
      </c>
    </row>
    <row r="1505" spans="1:1">
      <c r="A1505" s="2" t="str">
        <f t="shared" ref="A1505" si="164">IF(B517="","",B517)</f>
        <v>341109,1,1400</v>
      </c>
    </row>
    <row r="1506" spans="1:1">
      <c r="A1506" s="2" t="str">
        <f t="shared" ref="A1506:A1515" si="165">IF(B518="","",B518)</f>
        <v>341109,1,1400</v>
      </c>
    </row>
    <row r="1507" spans="1:1">
      <c r="A1507" s="2" t="str">
        <f t="shared" si="165"/>
        <v>341109,1,1400</v>
      </c>
    </row>
    <row r="1508" spans="1:1">
      <c r="A1508" s="2" t="str">
        <f t="shared" si="165"/>
        <v>341109,1,1400</v>
      </c>
    </row>
    <row r="1509" spans="1:1">
      <c r="A1509" s="2" t="str">
        <f t="shared" si="165"/>
        <v>341109,1,1400</v>
      </c>
    </row>
    <row r="1510" spans="1:1">
      <c r="A1510" s="2" t="str">
        <f t="shared" si="165"/>
        <v>341109,1,1400</v>
      </c>
    </row>
    <row r="1511" spans="1:1">
      <c r="A1511" s="2" t="str">
        <f t="shared" si="165"/>
        <v>341109,1,1400</v>
      </c>
    </row>
    <row r="1512" spans="1:1">
      <c r="A1512" s="2" t="str">
        <f t="shared" si="165"/>
        <v>341109,1,1400</v>
      </c>
    </row>
    <row r="1513" spans="1:1">
      <c r="A1513" s="2" t="str">
        <f t="shared" si="165"/>
        <v>341109,1,1400</v>
      </c>
    </row>
    <row r="1514" spans="1:1">
      <c r="A1514" s="2" t="str">
        <f t="shared" si="165"/>
        <v>341109,1,1400</v>
      </c>
    </row>
    <row r="1515" spans="1:1">
      <c r="A1515" s="2" t="str">
        <f t="shared" si="165"/>
        <v>341109,1,1400</v>
      </c>
    </row>
    <row r="1516" spans="2:2">
      <c r="B1516" s="2" t="str">
        <f t="shared" ref="B1516" si="166">IF(B528="","",B528)</f>
        <v/>
      </c>
    </row>
    <row r="1517" spans="2:2">
      <c r="B1517" s="2" t="str">
        <f t="shared" ref="B1517" si="167">IF(B529="","",B529)</f>
        <v/>
      </c>
    </row>
    <row r="1518" spans="2:2">
      <c r="B1518" s="2" t="str">
        <f t="shared" ref="B1518" si="168">IF(B530="","",B530)</f>
        <v/>
      </c>
    </row>
    <row r="1519" spans="2:2">
      <c r="B1519" s="2" t="str">
        <f t="shared" ref="B1519" si="169">IF(B531="","",B531)</f>
        <v/>
      </c>
    </row>
    <row r="1520" spans="2:2">
      <c r="B1520" s="2" t="str">
        <f t="shared" ref="B1520:B1547" si="170">IF(B532="","",B532)</f>
        <v/>
      </c>
    </row>
    <row r="1521" spans="2:2">
      <c r="B1521" s="2" t="str">
        <f t="shared" si="170"/>
        <v/>
      </c>
    </row>
    <row r="1522" spans="2:2">
      <c r="B1522" s="2" t="str">
        <f t="shared" si="170"/>
        <v/>
      </c>
    </row>
    <row r="1523" spans="2:2">
      <c r="B1523" s="2" t="str">
        <f t="shared" si="170"/>
        <v/>
      </c>
    </row>
    <row r="1524" spans="2:2">
      <c r="B1524" s="2" t="str">
        <f t="shared" si="170"/>
        <v/>
      </c>
    </row>
    <row r="1525" spans="2:2">
      <c r="B1525" s="2" t="str">
        <f t="shared" si="170"/>
        <v/>
      </c>
    </row>
    <row r="1526" spans="2:2">
      <c r="B1526" s="2" t="str">
        <f t="shared" si="170"/>
        <v/>
      </c>
    </row>
    <row r="1527" spans="2:2">
      <c r="B1527" s="2" t="str">
        <f t="shared" si="170"/>
        <v/>
      </c>
    </row>
    <row r="1528" spans="2:2">
      <c r="B1528" s="2" t="str">
        <f t="shared" si="170"/>
        <v/>
      </c>
    </row>
    <row r="1529" spans="2:2">
      <c r="B1529" s="2" t="str">
        <f t="shared" si="170"/>
        <v/>
      </c>
    </row>
    <row r="1530" spans="2:2">
      <c r="B1530" s="2" t="str">
        <f t="shared" si="170"/>
        <v/>
      </c>
    </row>
    <row r="1531" spans="2:2">
      <c r="B1531" s="2" t="str">
        <f t="shared" si="170"/>
        <v/>
      </c>
    </row>
    <row r="1532" spans="2:2">
      <c r="B1532" s="2" t="str">
        <f t="shared" si="170"/>
        <v/>
      </c>
    </row>
    <row r="1533" spans="2:2">
      <c r="B1533" s="2" t="str">
        <f t="shared" si="170"/>
        <v/>
      </c>
    </row>
    <row r="1534" spans="2:2">
      <c r="B1534" s="2" t="str">
        <f t="shared" si="170"/>
        <v/>
      </c>
    </row>
    <row r="1535" spans="2:2">
      <c r="B1535" s="2" t="str">
        <f t="shared" si="170"/>
        <v/>
      </c>
    </row>
    <row r="1536" spans="2:2">
      <c r="B1536" s="2" t="str">
        <f t="shared" si="170"/>
        <v/>
      </c>
    </row>
    <row r="1537" spans="2:2">
      <c r="B1537" s="2" t="str">
        <f t="shared" si="170"/>
        <v/>
      </c>
    </row>
    <row r="1538" spans="2:2">
      <c r="B1538" s="2" t="str">
        <f t="shared" si="170"/>
        <v/>
      </c>
    </row>
    <row r="1539" spans="2:2">
      <c r="B1539" s="2" t="str">
        <f t="shared" si="170"/>
        <v/>
      </c>
    </row>
    <row r="1540" spans="2:2">
      <c r="B1540" s="2" t="str">
        <f t="shared" si="170"/>
        <v/>
      </c>
    </row>
    <row r="1541" spans="2:2">
      <c r="B1541" s="2" t="str">
        <f t="shared" si="170"/>
        <v/>
      </c>
    </row>
    <row r="1542" spans="2:2">
      <c r="B1542" s="2" t="str">
        <f t="shared" si="170"/>
        <v/>
      </c>
    </row>
    <row r="1543" spans="2:2">
      <c r="B1543" s="2" t="str">
        <f t="shared" si="170"/>
        <v/>
      </c>
    </row>
    <row r="1544" spans="2:2">
      <c r="B1544" s="2" t="str">
        <f t="shared" si="170"/>
        <v/>
      </c>
    </row>
    <row r="1545" spans="2:2">
      <c r="B1545" s="2" t="str">
        <f t="shared" si="170"/>
        <v/>
      </c>
    </row>
    <row r="1546" spans="2:2">
      <c r="B1546" s="2" t="str">
        <f t="shared" si="170"/>
        <v/>
      </c>
    </row>
    <row r="1547" spans="2:2">
      <c r="B1547" s="2" t="str">
        <f t="shared" si="170"/>
        <v/>
      </c>
    </row>
    <row r="1548" spans="2:2">
      <c r="B1548" s="2" t="str">
        <f t="shared" ref="B1548" si="171">IF(B560="","",B560)</f>
        <v/>
      </c>
    </row>
    <row r="1549" spans="2:2">
      <c r="B1549" s="2" t="str">
        <f t="shared" ref="B1549" si="172">IF(B561="","",B561)</f>
        <v/>
      </c>
    </row>
    <row r="1550" spans="2:2">
      <c r="B1550" s="2" t="str">
        <f t="shared" ref="B1550" si="173">IF(B562="","",B562)</f>
        <v/>
      </c>
    </row>
    <row r="1551" spans="2:2">
      <c r="B1551" s="2" t="str">
        <f t="shared" ref="B1551" si="174">IF(B563="","",B563)</f>
        <v/>
      </c>
    </row>
    <row r="1552" spans="2:2">
      <c r="B1552" s="2" t="str">
        <f t="shared" ref="B1552:B1579" si="175">IF(B564="","",B564)</f>
        <v/>
      </c>
    </row>
    <row r="1553" spans="2:2">
      <c r="B1553" s="2" t="str">
        <f t="shared" si="175"/>
        <v/>
      </c>
    </row>
    <row r="1554" spans="2:2">
      <c r="B1554" s="2" t="str">
        <f t="shared" si="175"/>
        <v/>
      </c>
    </row>
    <row r="1555" spans="2:2">
      <c r="B1555" s="2" t="str">
        <f t="shared" si="175"/>
        <v/>
      </c>
    </row>
    <row r="1556" spans="2:2">
      <c r="B1556" s="2" t="str">
        <f t="shared" si="175"/>
        <v/>
      </c>
    </row>
    <row r="1557" spans="2:2">
      <c r="B1557" s="2" t="str">
        <f t="shared" si="175"/>
        <v/>
      </c>
    </row>
    <row r="1558" spans="2:2">
      <c r="B1558" s="2" t="str">
        <f t="shared" si="175"/>
        <v/>
      </c>
    </row>
    <row r="1559" spans="2:2">
      <c r="B1559" s="2" t="str">
        <f t="shared" si="175"/>
        <v/>
      </c>
    </row>
    <row r="1560" spans="2:2">
      <c r="B1560" s="2" t="str">
        <f t="shared" si="175"/>
        <v/>
      </c>
    </row>
    <row r="1561" spans="2:2">
      <c r="B1561" s="2" t="str">
        <f t="shared" si="175"/>
        <v/>
      </c>
    </row>
    <row r="1562" spans="2:2">
      <c r="B1562" s="2" t="str">
        <f t="shared" si="175"/>
        <v/>
      </c>
    </row>
    <row r="1563" spans="2:2">
      <c r="B1563" s="2" t="str">
        <f t="shared" si="175"/>
        <v/>
      </c>
    </row>
    <row r="1564" spans="2:2">
      <c r="B1564" s="2" t="str">
        <f t="shared" si="175"/>
        <v/>
      </c>
    </row>
    <row r="1565" spans="2:2">
      <c r="B1565" s="2" t="str">
        <f t="shared" si="175"/>
        <v/>
      </c>
    </row>
    <row r="1566" spans="2:2">
      <c r="B1566" s="2" t="str">
        <f t="shared" si="175"/>
        <v/>
      </c>
    </row>
    <row r="1567" spans="2:2">
      <c r="B1567" s="2" t="str">
        <f t="shared" si="175"/>
        <v/>
      </c>
    </row>
    <row r="1568" spans="2:2">
      <c r="B1568" s="2" t="str">
        <f t="shared" si="175"/>
        <v/>
      </c>
    </row>
    <row r="1569" spans="2:2">
      <c r="B1569" s="2" t="str">
        <f t="shared" si="175"/>
        <v/>
      </c>
    </row>
    <row r="1570" spans="2:2">
      <c r="B1570" s="2" t="str">
        <f t="shared" si="175"/>
        <v/>
      </c>
    </row>
    <row r="1571" spans="2:2">
      <c r="B1571" s="2" t="str">
        <f t="shared" si="175"/>
        <v/>
      </c>
    </row>
    <row r="1572" spans="2:2">
      <c r="B1572" s="2" t="str">
        <f t="shared" si="175"/>
        <v/>
      </c>
    </row>
    <row r="1573" spans="2:2">
      <c r="B1573" s="2" t="str">
        <f t="shared" si="175"/>
        <v/>
      </c>
    </row>
    <row r="1574" spans="2:2">
      <c r="B1574" s="2" t="str">
        <f t="shared" si="175"/>
        <v/>
      </c>
    </row>
    <row r="1575" spans="2:2">
      <c r="B1575" s="2" t="str">
        <f t="shared" si="175"/>
        <v/>
      </c>
    </row>
    <row r="1576" spans="2:2">
      <c r="B1576" s="2" t="str">
        <f t="shared" si="175"/>
        <v/>
      </c>
    </row>
    <row r="1577" spans="2:2">
      <c r="B1577" s="2" t="str">
        <f t="shared" si="175"/>
        <v/>
      </c>
    </row>
    <row r="1578" spans="2:2">
      <c r="B1578" s="2" t="str">
        <f t="shared" si="175"/>
        <v/>
      </c>
    </row>
    <row r="1579" spans="2:2">
      <c r="B1579" s="2" t="str">
        <f t="shared" si="175"/>
        <v/>
      </c>
    </row>
    <row r="1580" spans="2:2">
      <c r="B1580" s="2" t="str">
        <f t="shared" ref="B1580" si="176">IF(B592="","",B592)</f>
        <v/>
      </c>
    </row>
    <row r="1581" spans="2:2">
      <c r="B1581" s="2" t="str">
        <f t="shared" ref="B1581" si="177">IF(B593="","",B593)</f>
        <v/>
      </c>
    </row>
    <row r="1582" spans="2:2">
      <c r="B1582" s="2" t="str">
        <f t="shared" ref="B1582" si="178">IF(B594="","",B594)</f>
        <v/>
      </c>
    </row>
    <row r="1583" spans="2:2">
      <c r="B1583" s="2" t="str">
        <f t="shared" ref="B1583" si="179">IF(B595="","",B595)</f>
        <v/>
      </c>
    </row>
    <row r="1584" spans="2:2">
      <c r="B1584" s="2" t="str">
        <f t="shared" ref="B1584:B1611" si="180">IF(B596="","",B596)</f>
        <v/>
      </c>
    </row>
    <row r="1585" spans="2:2">
      <c r="B1585" s="2" t="str">
        <f t="shared" si="180"/>
        <v/>
      </c>
    </row>
    <row r="1586" spans="2:2">
      <c r="B1586" s="2" t="str">
        <f t="shared" si="180"/>
        <v/>
      </c>
    </row>
    <row r="1587" spans="2:2">
      <c r="B1587" s="2" t="str">
        <f t="shared" si="180"/>
        <v/>
      </c>
    </row>
    <row r="1588" spans="2:2">
      <c r="B1588" s="2" t="str">
        <f t="shared" si="180"/>
        <v/>
      </c>
    </row>
    <row r="1589" spans="2:2">
      <c r="B1589" s="2" t="str">
        <f t="shared" si="180"/>
        <v/>
      </c>
    </row>
    <row r="1590" spans="2:2">
      <c r="B1590" s="2" t="str">
        <f t="shared" si="180"/>
        <v/>
      </c>
    </row>
    <row r="1591" spans="2:2">
      <c r="B1591" s="2" t="str">
        <f t="shared" si="180"/>
        <v/>
      </c>
    </row>
    <row r="1592" spans="2:2">
      <c r="B1592" s="2" t="str">
        <f t="shared" si="180"/>
        <v/>
      </c>
    </row>
    <row r="1593" spans="2:2">
      <c r="B1593" s="2" t="str">
        <f t="shared" si="180"/>
        <v/>
      </c>
    </row>
    <row r="1594" spans="2:2">
      <c r="B1594" s="2" t="str">
        <f t="shared" si="180"/>
        <v/>
      </c>
    </row>
    <row r="1595" spans="2:2">
      <c r="B1595" s="2" t="str">
        <f t="shared" si="180"/>
        <v/>
      </c>
    </row>
    <row r="1596" spans="2:2">
      <c r="B1596" s="2" t="str">
        <f t="shared" si="180"/>
        <v/>
      </c>
    </row>
    <row r="1597" spans="2:2">
      <c r="B1597" s="2" t="str">
        <f t="shared" si="180"/>
        <v/>
      </c>
    </row>
    <row r="1598" spans="2:2">
      <c r="B1598" s="2" t="str">
        <f t="shared" si="180"/>
        <v/>
      </c>
    </row>
    <row r="1599" spans="2:2">
      <c r="B1599" s="2" t="str">
        <f t="shared" si="180"/>
        <v/>
      </c>
    </row>
    <row r="1600" spans="2:2">
      <c r="B1600" s="2" t="str">
        <f t="shared" si="180"/>
        <v/>
      </c>
    </row>
    <row r="1601" spans="2:2">
      <c r="B1601" s="2" t="str">
        <f t="shared" si="180"/>
        <v/>
      </c>
    </row>
    <row r="1602" spans="2:2">
      <c r="B1602" s="2" t="str">
        <f t="shared" si="180"/>
        <v/>
      </c>
    </row>
    <row r="1603" spans="2:2">
      <c r="B1603" s="2" t="str">
        <f t="shared" si="180"/>
        <v/>
      </c>
    </row>
    <row r="1604" spans="2:2">
      <c r="B1604" s="2" t="str">
        <f t="shared" si="180"/>
        <v/>
      </c>
    </row>
    <row r="1605" spans="2:2">
      <c r="B1605" s="2" t="str">
        <f t="shared" si="180"/>
        <v/>
      </c>
    </row>
    <row r="1606" spans="2:2">
      <c r="B1606" s="2" t="str">
        <f t="shared" si="180"/>
        <v/>
      </c>
    </row>
    <row r="1607" spans="2:2">
      <c r="B1607" s="2" t="str">
        <f t="shared" si="180"/>
        <v/>
      </c>
    </row>
    <row r="1608" spans="2:2">
      <c r="B1608" s="2" t="str">
        <f t="shared" si="180"/>
        <v/>
      </c>
    </row>
    <row r="1609" spans="2:2">
      <c r="B1609" s="2" t="str">
        <f t="shared" si="180"/>
        <v/>
      </c>
    </row>
    <row r="1610" spans="2:2">
      <c r="B1610" s="2" t="str">
        <f t="shared" si="180"/>
        <v/>
      </c>
    </row>
    <row r="1611" spans="2:2">
      <c r="B1611" s="2" t="str">
        <f t="shared" si="180"/>
        <v/>
      </c>
    </row>
    <row r="1612" spans="2:2">
      <c r="B1612" s="2" t="str">
        <f t="shared" ref="B1612" si="181">IF(B624="","",B624)</f>
        <v/>
      </c>
    </row>
    <row r="1613" spans="2:2">
      <c r="B1613" s="2" t="str">
        <f t="shared" ref="B1613" si="182">IF(B625="","",B625)</f>
        <v/>
      </c>
    </row>
    <row r="1614" spans="2:2">
      <c r="B1614" s="2" t="str">
        <f t="shared" ref="B1614" si="183">IF(B626="","",B626)</f>
        <v/>
      </c>
    </row>
    <row r="1615" spans="2:2">
      <c r="B1615" s="2" t="str">
        <f t="shared" ref="B1615" si="184">IF(B627="","",B627)</f>
        <v/>
      </c>
    </row>
    <row r="1616" spans="2:2">
      <c r="B1616" s="2" t="str">
        <f t="shared" ref="B1616:B1632" si="185">IF(B628="","",B628)</f>
        <v/>
      </c>
    </row>
    <row r="1617" spans="2:2">
      <c r="B1617" s="2" t="str">
        <f t="shared" si="185"/>
        <v/>
      </c>
    </row>
    <row r="1618" spans="2:2">
      <c r="B1618" s="2" t="str">
        <f t="shared" si="185"/>
        <v/>
      </c>
    </row>
    <row r="1619" spans="2:2">
      <c r="B1619" s="2" t="str">
        <f t="shared" si="185"/>
        <v/>
      </c>
    </row>
    <row r="1620" spans="2:2">
      <c r="B1620" s="2" t="str">
        <f t="shared" si="185"/>
        <v/>
      </c>
    </row>
    <row r="1621" spans="2:2">
      <c r="B1621" s="2" t="str">
        <f t="shared" si="185"/>
        <v/>
      </c>
    </row>
    <row r="1622" spans="2:2">
      <c r="B1622" s="2" t="str">
        <f t="shared" si="185"/>
        <v/>
      </c>
    </row>
    <row r="1623" spans="2:2">
      <c r="B1623" s="2" t="str">
        <f t="shared" si="185"/>
        <v/>
      </c>
    </row>
    <row r="1624" spans="2:2">
      <c r="B1624" s="2" t="str">
        <f t="shared" si="185"/>
        <v/>
      </c>
    </row>
    <row r="1625" spans="2:2">
      <c r="B1625" s="2" t="str">
        <f t="shared" si="185"/>
        <v/>
      </c>
    </row>
    <row r="1626" spans="2:2">
      <c r="B1626" s="2" t="str">
        <f t="shared" si="185"/>
        <v/>
      </c>
    </row>
    <row r="1627" spans="2:2">
      <c r="B1627" s="2" t="str">
        <f t="shared" si="185"/>
        <v/>
      </c>
    </row>
    <row r="1628" spans="2:2">
      <c r="B1628" s="2" t="str">
        <f t="shared" si="185"/>
        <v/>
      </c>
    </row>
    <row r="1629" spans="2:2">
      <c r="B1629" s="2" t="str">
        <f t="shared" si="185"/>
        <v/>
      </c>
    </row>
    <row r="1630" spans="2:2">
      <c r="B1630" s="2" t="str">
        <f t="shared" si="185"/>
        <v/>
      </c>
    </row>
    <row r="1631" spans="2:2">
      <c r="B1631" s="2" t="str">
        <f t="shared" si="185"/>
        <v/>
      </c>
    </row>
    <row r="1632" spans="2:2">
      <c r="B1632" s="2" t="str">
        <f t="shared" si="185"/>
        <v/>
      </c>
    </row>
    <row r="1633" spans="1:1">
      <c r="A1633" s="2" t="str">
        <f t="shared" ref="A1633" si="186">IF(B645="","",B645)</f>
        <v>341104,1,2500</v>
      </c>
    </row>
    <row r="1634" spans="1:1">
      <c r="A1634" s="2" t="str">
        <f t="shared" ref="A1634" si="187">IF(B646="","",B646)</f>
        <v>341104,1,2500</v>
      </c>
    </row>
    <row r="1635" spans="1:1">
      <c r="A1635" s="2" t="str">
        <f t="shared" ref="A1635" si="188">IF(B647="","",B647)</f>
        <v>341104,1,2500</v>
      </c>
    </row>
    <row r="1636" spans="1:1">
      <c r="A1636" s="2" t="str">
        <f t="shared" ref="A1636" si="189">IF(B648="","",B648)</f>
        <v>341104,1,2500</v>
      </c>
    </row>
    <row r="1637" spans="1:1">
      <c r="A1637" s="2" t="str">
        <f t="shared" ref="A1637:A1664" si="190">IF(B649="","",B649)</f>
        <v>341104,1,2500</v>
      </c>
    </row>
    <row r="1638" spans="1:1">
      <c r="A1638" s="2" t="str">
        <f t="shared" si="190"/>
        <v>341104,1,2500</v>
      </c>
    </row>
    <row r="1639" spans="1:1">
      <c r="A1639" s="2" t="str">
        <f t="shared" si="190"/>
        <v>341104,1,2500</v>
      </c>
    </row>
    <row r="1640" spans="1:1">
      <c r="A1640" s="2" t="str">
        <f t="shared" si="190"/>
        <v>341104,1,2500</v>
      </c>
    </row>
    <row r="1641" spans="1:1">
      <c r="A1641" s="2" t="str">
        <f t="shared" si="190"/>
        <v>341104,1,2500</v>
      </c>
    </row>
    <row r="1642" spans="1:1">
      <c r="A1642" s="2" t="str">
        <f t="shared" si="190"/>
        <v>341104,1,2500</v>
      </c>
    </row>
    <row r="1643" spans="1:1">
      <c r="A1643" s="2" t="str">
        <f t="shared" si="190"/>
        <v>341104,1,2500</v>
      </c>
    </row>
    <row r="1644" spans="1:1">
      <c r="A1644" s="2" t="str">
        <f t="shared" si="190"/>
        <v>341104,1,2500</v>
      </c>
    </row>
    <row r="1645" spans="1:1">
      <c r="A1645" s="2" t="str">
        <f t="shared" si="190"/>
        <v>341104,1,2500</v>
      </c>
    </row>
    <row r="1646" spans="1:1">
      <c r="A1646" s="2" t="str">
        <f t="shared" si="190"/>
        <v>341105,1,2500</v>
      </c>
    </row>
    <row r="1647" spans="1:1">
      <c r="A1647" s="2" t="str">
        <f t="shared" si="190"/>
        <v>341105,1,2500</v>
      </c>
    </row>
    <row r="1648" spans="1:1">
      <c r="A1648" s="2" t="str">
        <f t="shared" si="190"/>
        <v>341105,1,2500</v>
      </c>
    </row>
    <row r="1649" spans="1:1">
      <c r="A1649" s="2" t="str">
        <f t="shared" si="190"/>
        <v>341105,1,2500</v>
      </c>
    </row>
    <row r="1650" spans="1:1">
      <c r="A1650" s="2" t="str">
        <f t="shared" si="190"/>
        <v>341105,1,2500</v>
      </c>
    </row>
    <row r="1651" spans="1:1">
      <c r="A1651" s="2" t="str">
        <f t="shared" si="190"/>
        <v>341105,1,2500</v>
      </c>
    </row>
    <row r="1652" spans="1:1">
      <c r="A1652" s="2" t="str">
        <f t="shared" si="190"/>
        <v>341105,1,2500</v>
      </c>
    </row>
    <row r="1653" spans="1:1">
      <c r="A1653" s="2" t="str">
        <f t="shared" si="190"/>
        <v>341105,1,2500</v>
      </c>
    </row>
    <row r="1654" spans="1:1">
      <c r="A1654" s="2" t="str">
        <f t="shared" si="190"/>
        <v>341105,1,2500</v>
      </c>
    </row>
    <row r="1655" spans="1:1">
      <c r="A1655" s="2" t="str">
        <f t="shared" si="190"/>
        <v>341105,1,2500</v>
      </c>
    </row>
    <row r="1656" spans="1:1">
      <c r="A1656" s="2" t="str">
        <f t="shared" si="190"/>
        <v>341105,1,2500</v>
      </c>
    </row>
    <row r="1657" spans="1:1">
      <c r="A1657" s="2" t="str">
        <f t="shared" si="190"/>
        <v>341105,1,2500</v>
      </c>
    </row>
    <row r="1658" spans="1:1">
      <c r="A1658" s="2" t="str">
        <f t="shared" si="190"/>
        <v>341105,1,2500</v>
      </c>
    </row>
    <row r="1659" spans="1:1">
      <c r="A1659" s="2" t="str">
        <f t="shared" si="190"/>
        <v>341106,1,2500</v>
      </c>
    </row>
    <row r="1660" spans="1:1">
      <c r="A1660" s="2" t="str">
        <f t="shared" si="190"/>
        <v>341106,1,2500</v>
      </c>
    </row>
    <row r="1661" spans="1:1">
      <c r="A1661" s="2" t="str">
        <f t="shared" si="190"/>
        <v>341106,1,2500</v>
      </c>
    </row>
    <row r="1662" spans="1:1">
      <c r="A1662" s="2" t="str">
        <f t="shared" si="190"/>
        <v>341106,1,2500</v>
      </c>
    </row>
    <row r="1663" spans="1:1">
      <c r="A1663" s="2" t="str">
        <f t="shared" si="190"/>
        <v>341106,1,2500</v>
      </c>
    </row>
    <row r="1664" spans="1:1">
      <c r="A1664" s="2" t="str">
        <f t="shared" si="190"/>
        <v>341106,1,2500</v>
      </c>
    </row>
    <row r="1665" spans="1:1">
      <c r="A1665" s="2" t="str">
        <f t="shared" ref="A1665" si="191">IF(B677="","",B677)</f>
        <v>341106,1,2500</v>
      </c>
    </row>
    <row r="1666" spans="1:1">
      <c r="A1666" s="2" t="str">
        <f t="shared" ref="A1666" si="192">IF(B678="","",B678)</f>
        <v>341106,1,2500</v>
      </c>
    </row>
    <row r="1667" spans="1:1">
      <c r="A1667" s="2" t="str">
        <f t="shared" ref="A1667" si="193">IF(B679="","",B679)</f>
        <v>341106,1,2500</v>
      </c>
    </row>
    <row r="1668" spans="1:1">
      <c r="A1668" s="2" t="str">
        <f t="shared" ref="A1668" si="194">IF(B680="","",B680)</f>
        <v>341106,1,2500</v>
      </c>
    </row>
    <row r="1669" spans="1:1">
      <c r="A1669" s="2" t="str">
        <f t="shared" ref="A1669:A1696" si="195">IF(B681="","",B681)</f>
        <v>341106,1,2500</v>
      </c>
    </row>
    <row r="1670" spans="1:1">
      <c r="A1670" s="2" t="str">
        <f t="shared" si="195"/>
        <v>341106,1,2500</v>
      </c>
    </row>
    <row r="1671" spans="1:1">
      <c r="A1671" s="2" t="str">
        <f t="shared" si="195"/>
        <v>341106,1,2500</v>
      </c>
    </row>
    <row r="1672" spans="1:1">
      <c r="A1672" s="2" t="str">
        <f t="shared" si="195"/>
        <v>341107,1,2500</v>
      </c>
    </row>
    <row r="1673" spans="1:1">
      <c r="A1673" s="2" t="str">
        <f t="shared" si="195"/>
        <v>341107,1,2500</v>
      </c>
    </row>
    <row r="1674" spans="1:1">
      <c r="A1674" s="2" t="str">
        <f t="shared" si="195"/>
        <v>341107,1,2500</v>
      </c>
    </row>
    <row r="1675" spans="1:1">
      <c r="A1675" s="2" t="str">
        <f t="shared" si="195"/>
        <v>341107,1,2500</v>
      </c>
    </row>
    <row r="1676" spans="1:1">
      <c r="A1676" s="2" t="str">
        <f t="shared" si="195"/>
        <v>341107,1,2500</v>
      </c>
    </row>
    <row r="1677" spans="1:1">
      <c r="A1677" s="2" t="str">
        <f t="shared" si="195"/>
        <v>341107,1,2500</v>
      </c>
    </row>
    <row r="1678" spans="1:1">
      <c r="A1678" s="2" t="str">
        <f t="shared" si="195"/>
        <v>341107,1,2500</v>
      </c>
    </row>
    <row r="1679" spans="1:1">
      <c r="A1679" s="2" t="str">
        <f t="shared" si="195"/>
        <v>341107,1,2500</v>
      </c>
    </row>
    <row r="1680" spans="1:1">
      <c r="A1680" s="2" t="str">
        <f t="shared" si="195"/>
        <v>341107,1,2500</v>
      </c>
    </row>
    <row r="1681" spans="1:1">
      <c r="A1681" s="2" t="str">
        <f t="shared" si="195"/>
        <v>341107,1,2500</v>
      </c>
    </row>
    <row r="1682" spans="1:1">
      <c r="A1682" s="2" t="str">
        <f t="shared" si="195"/>
        <v>341107,1,2500</v>
      </c>
    </row>
    <row r="1683" spans="1:1">
      <c r="A1683" s="2" t="str">
        <f t="shared" si="195"/>
        <v>341107,1,2500</v>
      </c>
    </row>
    <row r="1684" spans="1:1">
      <c r="A1684" s="2" t="str">
        <f t="shared" si="195"/>
        <v>341107,1,2500</v>
      </c>
    </row>
    <row r="1685" spans="1:1">
      <c r="A1685" s="2" t="str">
        <f t="shared" si="195"/>
        <v>341108,1,1800</v>
      </c>
    </row>
    <row r="1686" spans="1:1">
      <c r="A1686" s="2" t="str">
        <f t="shared" si="195"/>
        <v>341108,1,1800</v>
      </c>
    </row>
    <row r="1687" spans="1:1">
      <c r="A1687" s="2" t="str">
        <f t="shared" si="195"/>
        <v>341108,1,1800</v>
      </c>
    </row>
    <row r="1688" spans="1:1">
      <c r="A1688" s="2" t="str">
        <f t="shared" si="195"/>
        <v>341108,1,1800</v>
      </c>
    </row>
    <row r="1689" spans="1:1">
      <c r="A1689" s="2" t="str">
        <f t="shared" si="195"/>
        <v>341108,1,1800</v>
      </c>
    </row>
    <row r="1690" spans="1:1">
      <c r="A1690" s="2" t="str">
        <f t="shared" si="195"/>
        <v>341108,1,1800</v>
      </c>
    </row>
    <row r="1691" spans="1:1">
      <c r="A1691" s="2" t="str">
        <f t="shared" si="195"/>
        <v>341108,1,1800</v>
      </c>
    </row>
    <row r="1692" spans="1:1">
      <c r="A1692" s="2" t="str">
        <f t="shared" si="195"/>
        <v>341108,1,1800</v>
      </c>
    </row>
    <row r="1693" spans="1:1">
      <c r="A1693" s="2" t="str">
        <f t="shared" si="195"/>
        <v>341108,1,1800</v>
      </c>
    </row>
    <row r="1694" spans="1:1">
      <c r="A1694" s="2" t="str">
        <f t="shared" si="195"/>
        <v>341108,1,1800</v>
      </c>
    </row>
    <row r="1695" spans="1:1">
      <c r="A1695" s="2" t="str">
        <f t="shared" si="195"/>
        <v>341108,1,1800</v>
      </c>
    </row>
    <row r="1696" spans="1:1">
      <c r="A1696" s="2" t="str">
        <f t="shared" si="195"/>
        <v>341108,1,1800</v>
      </c>
    </row>
    <row r="1697" spans="1:1">
      <c r="A1697" s="2" t="str">
        <f t="shared" ref="A1697" si="196">IF(B709="","",B709)</f>
        <v>341108,1,1800</v>
      </c>
    </row>
    <row r="1698" spans="1:1">
      <c r="A1698" s="2" t="str">
        <f t="shared" ref="A1698" si="197">IF(B710="","",B710)</f>
        <v>341109,1,1800</v>
      </c>
    </row>
    <row r="1699" spans="1:1">
      <c r="A1699" s="2" t="str">
        <f t="shared" ref="A1699" si="198">IF(B711="","",B711)</f>
        <v>341109,1,1800</v>
      </c>
    </row>
    <row r="1700" spans="1:1">
      <c r="A1700" s="2" t="str">
        <f t="shared" ref="A1700" si="199">IF(B712="","",B712)</f>
        <v>341109,1,1800</v>
      </c>
    </row>
    <row r="1701" spans="1:1">
      <c r="A1701" s="2" t="str">
        <f t="shared" ref="A1701:A1710" si="200">IF(B713="","",B713)</f>
        <v>341109,1,1800</v>
      </c>
    </row>
    <row r="1702" spans="1:1">
      <c r="A1702" s="2" t="str">
        <f t="shared" si="200"/>
        <v>341109,1,1800</v>
      </c>
    </row>
    <row r="1703" spans="1:1">
      <c r="A1703" s="2" t="str">
        <f t="shared" si="200"/>
        <v>341109,1,1800</v>
      </c>
    </row>
    <row r="1704" spans="1:1">
      <c r="A1704" s="2" t="str">
        <f t="shared" si="200"/>
        <v>341109,1,1800</v>
      </c>
    </row>
    <row r="1705" spans="1:1">
      <c r="A1705" s="2" t="str">
        <f t="shared" si="200"/>
        <v>341109,1,1800</v>
      </c>
    </row>
    <row r="1706" spans="1:1">
      <c r="A1706" s="2" t="str">
        <f t="shared" si="200"/>
        <v>341109,1,1800</v>
      </c>
    </row>
    <row r="1707" spans="1:1">
      <c r="A1707" s="2" t="str">
        <f t="shared" si="200"/>
        <v>341109,1,1800</v>
      </c>
    </row>
    <row r="1708" spans="1:1">
      <c r="A1708" s="2" t="str">
        <f t="shared" si="200"/>
        <v>341109,1,1800</v>
      </c>
    </row>
    <row r="1709" spans="1:1">
      <c r="A1709" s="2" t="str">
        <f t="shared" si="200"/>
        <v>341109,1,1800</v>
      </c>
    </row>
    <row r="1710" spans="1:1">
      <c r="A1710" s="2" t="str">
        <f t="shared" si="200"/>
        <v>341109,1,1800</v>
      </c>
    </row>
    <row r="1711" spans="2:2">
      <c r="B1711" s="2" t="str">
        <f t="shared" ref="B1711" si="201">IF(B723="","",B723)</f>
        <v/>
      </c>
    </row>
    <row r="1712" spans="2:2">
      <c r="B1712" s="2" t="str">
        <f t="shared" ref="B1712" si="202">IF(B724="","",B724)</f>
        <v/>
      </c>
    </row>
    <row r="1713" spans="2:2">
      <c r="B1713" s="2" t="str">
        <f t="shared" ref="B1713" si="203">IF(B725="","",B725)</f>
        <v/>
      </c>
    </row>
    <row r="1714" spans="2:2">
      <c r="B1714" s="2" t="str">
        <f t="shared" ref="B1714" si="204">IF(B726="","",B726)</f>
        <v/>
      </c>
    </row>
    <row r="1715" spans="2:2">
      <c r="B1715" s="2" t="str">
        <f t="shared" ref="B1715:B1742" si="205">IF(B727="","",B727)</f>
        <v/>
      </c>
    </row>
    <row r="1716" spans="2:2">
      <c r="B1716" s="2" t="str">
        <f t="shared" si="205"/>
        <v/>
      </c>
    </row>
    <row r="1717" spans="2:2">
      <c r="B1717" s="2" t="str">
        <f t="shared" si="205"/>
        <v/>
      </c>
    </row>
    <row r="1718" spans="2:2">
      <c r="B1718" s="2" t="str">
        <f t="shared" si="205"/>
        <v/>
      </c>
    </row>
    <row r="1719" spans="2:2">
      <c r="B1719" s="2" t="str">
        <f t="shared" si="205"/>
        <v/>
      </c>
    </row>
    <row r="1720" spans="2:2">
      <c r="B1720" s="2" t="str">
        <f t="shared" si="205"/>
        <v/>
      </c>
    </row>
    <row r="1721" spans="2:2">
      <c r="B1721" s="2" t="str">
        <f t="shared" si="205"/>
        <v/>
      </c>
    </row>
    <row r="1722" spans="2:2">
      <c r="B1722" s="2" t="str">
        <f t="shared" si="205"/>
        <v/>
      </c>
    </row>
    <row r="1723" spans="2:2">
      <c r="B1723" s="2" t="str">
        <f t="shared" si="205"/>
        <v/>
      </c>
    </row>
    <row r="1724" spans="2:2">
      <c r="B1724" s="2" t="str">
        <f t="shared" si="205"/>
        <v/>
      </c>
    </row>
    <row r="1725" spans="2:2">
      <c r="B1725" s="2" t="str">
        <f t="shared" si="205"/>
        <v/>
      </c>
    </row>
    <row r="1726" spans="2:2">
      <c r="B1726" s="2" t="str">
        <f t="shared" si="205"/>
        <v/>
      </c>
    </row>
    <row r="1727" spans="2:2">
      <c r="B1727" s="2" t="str">
        <f t="shared" si="205"/>
        <v/>
      </c>
    </row>
    <row r="1728" spans="2:2">
      <c r="B1728" s="2" t="str">
        <f t="shared" si="205"/>
        <v/>
      </c>
    </row>
    <row r="1729" spans="2:2">
      <c r="B1729" s="2" t="str">
        <f t="shared" si="205"/>
        <v/>
      </c>
    </row>
    <row r="1730" spans="2:2">
      <c r="B1730" s="2" t="str">
        <f t="shared" si="205"/>
        <v/>
      </c>
    </row>
    <row r="1731" spans="2:2">
      <c r="B1731" s="2" t="str">
        <f t="shared" si="205"/>
        <v/>
      </c>
    </row>
    <row r="1732" spans="2:2">
      <c r="B1732" s="2" t="str">
        <f t="shared" si="205"/>
        <v/>
      </c>
    </row>
    <row r="1733" spans="2:2">
      <c r="B1733" s="2" t="str">
        <f t="shared" si="205"/>
        <v/>
      </c>
    </row>
    <row r="1734" spans="2:2">
      <c r="B1734" s="2" t="str">
        <f t="shared" si="205"/>
        <v/>
      </c>
    </row>
    <row r="1735" spans="2:2">
      <c r="B1735" s="2" t="str">
        <f t="shared" si="205"/>
        <v/>
      </c>
    </row>
    <row r="1736" spans="2:2">
      <c r="B1736" s="2" t="str">
        <f t="shared" si="205"/>
        <v/>
      </c>
    </row>
    <row r="1737" spans="2:2">
      <c r="B1737" s="2" t="str">
        <f t="shared" si="205"/>
        <v/>
      </c>
    </row>
    <row r="1738" spans="2:2">
      <c r="B1738" s="2" t="str">
        <f t="shared" si="205"/>
        <v/>
      </c>
    </row>
    <row r="1739" spans="2:2">
      <c r="B1739" s="2" t="str">
        <f t="shared" si="205"/>
        <v/>
      </c>
    </row>
    <row r="1740" spans="2:2">
      <c r="B1740" s="2" t="str">
        <f t="shared" si="205"/>
        <v/>
      </c>
    </row>
    <row r="1741" spans="2:2">
      <c r="B1741" s="2" t="str">
        <f t="shared" si="205"/>
        <v/>
      </c>
    </row>
    <row r="1742" spans="2:2">
      <c r="B1742" s="2" t="str">
        <f t="shared" si="205"/>
        <v/>
      </c>
    </row>
    <row r="1743" spans="2:2">
      <c r="B1743" s="2" t="str">
        <f t="shared" ref="B1743" si="206">IF(B755="","",B755)</f>
        <v/>
      </c>
    </row>
    <row r="1744" spans="2:2">
      <c r="B1744" s="2" t="str">
        <f t="shared" ref="B1744" si="207">IF(B756="","",B756)</f>
        <v/>
      </c>
    </row>
    <row r="1745" spans="2:2">
      <c r="B1745" s="2" t="str">
        <f t="shared" ref="B1745" si="208">IF(B757="","",B757)</f>
        <v/>
      </c>
    </row>
    <row r="1746" spans="2:2">
      <c r="B1746" s="2" t="str">
        <f t="shared" ref="B1746" si="209">IF(B758="","",B758)</f>
        <v/>
      </c>
    </row>
    <row r="1747" spans="2:2">
      <c r="B1747" s="2" t="str">
        <f t="shared" ref="B1747:B1774" si="210">IF(B759="","",B759)</f>
        <v/>
      </c>
    </row>
    <row r="1748" spans="2:2">
      <c r="B1748" s="2" t="str">
        <f t="shared" si="210"/>
        <v/>
      </c>
    </row>
    <row r="1749" spans="2:2">
      <c r="B1749" s="2" t="str">
        <f t="shared" si="210"/>
        <v/>
      </c>
    </row>
    <row r="1750" spans="2:2">
      <c r="B1750" s="2" t="str">
        <f t="shared" si="210"/>
        <v/>
      </c>
    </row>
    <row r="1751" spans="2:2">
      <c r="B1751" s="2" t="str">
        <f t="shared" si="210"/>
        <v/>
      </c>
    </row>
    <row r="1752" spans="2:2">
      <c r="B1752" s="2" t="str">
        <f t="shared" si="210"/>
        <v/>
      </c>
    </row>
    <row r="1753" spans="2:2">
      <c r="B1753" s="2" t="str">
        <f t="shared" si="210"/>
        <v/>
      </c>
    </row>
    <row r="1754" spans="2:2">
      <c r="B1754" s="2" t="str">
        <f t="shared" si="210"/>
        <v/>
      </c>
    </row>
    <row r="1755" spans="2:2">
      <c r="B1755" s="2" t="str">
        <f t="shared" si="210"/>
        <v/>
      </c>
    </row>
    <row r="1756" spans="2:2">
      <c r="B1756" s="2" t="str">
        <f t="shared" si="210"/>
        <v/>
      </c>
    </row>
    <row r="1757" spans="2:2">
      <c r="B1757" s="2" t="str">
        <f t="shared" si="210"/>
        <v/>
      </c>
    </row>
    <row r="1758" spans="2:2">
      <c r="B1758" s="2" t="str">
        <f t="shared" si="210"/>
        <v/>
      </c>
    </row>
    <row r="1759" spans="2:2">
      <c r="B1759" s="2" t="str">
        <f t="shared" si="210"/>
        <v/>
      </c>
    </row>
    <row r="1760" spans="2:2">
      <c r="B1760" s="2" t="str">
        <f t="shared" si="210"/>
        <v/>
      </c>
    </row>
    <row r="1761" spans="2:2">
      <c r="B1761" s="2" t="str">
        <f t="shared" si="210"/>
        <v/>
      </c>
    </row>
    <row r="1762" spans="2:2">
      <c r="B1762" s="2" t="str">
        <f t="shared" si="210"/>
        <v/>
      </c>
    </row>
    <row r="1763" spans="2:2">
      <c r="B1763" s="2" t="str">
        <f t="shared" si="210"/>
        <v/>
      </c>
    </row>
    <row r="1764" spans="2:2">
      <c r="B1764" s="2" t="str">
        <f t="shared" si="210"/>
        <v/>
      </c>
    </row>
    <row r="1765" spans="2:2">
      <c r="B1765" s="2" t="str">
        <f t="shared" si="210"/>
        <v/>
      </c>
    </row>
    <row r="1766" spans="2:2">
      <c r="B1766" s="2" t="str">
        <f t="shared" si="210"/>
        <v/>
      </c>
    </row>
    <row r="1767" spans="2:2">
      <c r="B1767" s="2" t="str">
        <f t="shared" si="210"/>
        <v/>
      </c>
    </row>
    <row r="1768" spans="2:2">
      <c r="B1768" s="2" t="str">
        <f t="shared" si="210"/>
        <v/>
      </c>
    </row>
    <row r="1769" spans="2:2">
      <c r="B1769" s="2" t="str">
        <f t="shared" si="210"/>
        <v/>
      </c>
    </row>
    <row r="1770" spans="2:2">
      <c r="B1770" s="2" t="str">
        <f t="shared" si="210"/>
        <v/>
      </c>
    </row>
    <row r="1771" spans="2:2">
      <c r="B1771" s="2" t="str">
        <f t="shared" si="210"/>
        <v/>
      </c>
    </row>
    <row r="1772" spans="2:2">
      <c r="B1772" s="2" t="str">
        <f t="shared" si="210"/>
        <v/>
      </c>
    </row>
    <row r="1773" spans="2:2">
      <c r="B1773" s="2" t="str">
        <f t="shared" si="210"/>
        <v/>
      </c>
    </row>
    <row r="1774" spans="2:2">
      <c r="B1774" s="2" t="str">
        <f t="shared" si="210"/>
        <v/>
      </c>
    </row>
    <row r="1775" spans="2:2">
      <c r="B1775" s="2" t="str">
        <f t="shared" ref="B1775" si="211">IF(B787="","",B787)</f>
        <v/>
      </c>
    </row>
    <row r="1776" spans="2:2">
      <c r="B1776" s="2" t="str">
        <f t="shared" ref="B1776" si="212">IF(B788="","",B788)</f>
        <v/>
      </c>
    </row>
    <row r="1777" spans="2:2">
      <c r="B1777" s="2" t="str">
        <f t="shared" ref="B1777" si="213">IF(B789="","",B789)</f>
        <v/>
      </c>
    </row>
    <row r="1778" spans="2:2">
      <c r="B1778" s="2" t="str">
        <f t="shared" ref="B1778" si="214">IF(B790="","",B790)</f>
        <v/>
      </c>
    </row>
    <row r="1779" spans="2:2">
      <c r="B1779" s="2" t="str">
        <f t="shared" ref="B1779:B1806" si="215">IF(B791="","",B791)</f>
        <v/>
      </c>
    </row>
    <row r="1780" spans="2:2">
      <c r="B1780" s="2" t="str">
        <f t="shared" si="215"/>
        <v/>
      </c>
    </row>
    <row r="1781" spans="2:2">
      <c r="B1781" s="2" t="str">
        <f t="shared" si="215"/>
        <v/>
      </c>
    </row>
    <row r="1782" spans="2:2">
      <c r="B1782" s="2" t="str">
        <f t="shared" si="215"/>
        <v/>
      </c>
    </row>
    <row r="1783" spans="2:2">
      <c r="B1783" s="2" t="str">
        <f t="shared" si="215"/>
        <v/>
      </c>
    </row>
    <row r="1784" spans="2:2">
      <c r="B1784" s="2" t="str">
        <f t="shared" si="215"/>
        <v/>
      </c>
    </row>
    <row r="1785" spans="2:2">
      <c r="B1785" s="2" t="str">
        <f t="shared" si="215"/>
        <v/>
      </c>
    </row>
    <row r="1786" spans="2:2">
      <c r="B1786" s="2" t="str">
        <f t="shared" si="215"/>
        <v/>
      </c>
    </row>
    <row r="1787" spans="2:2">
      <c r="B1787" s="2" t="str">
        <f t="shared" si="215"/>
        <v/>
      </c>
    </row>
    <row r="1788" spans="2:2">
      <c r="B1788" s="2" t="str">
        <f t="shared" si="215"/>
        <v/>
      </c>
    </row>
    <row r="1789" spans="2:2">
      <c r="B1789" s="2" t="str">
        <f t="shared" si="215"/>
        <v/>
      </c>
    </row>
    <row r="1790" spans="2:2">
      <c r="B1790" s="2" t="str">
        <f t="shared" si="215"/>
        <v/>
      </c>
    </row>
    <row r="1791" spans="2:2">
      <c r="B1791" s="2" t="str">
        <f t="shared" si="215"/>
        <v/>
      </c>
    </row>
    <row r="1792" spans="2:2">
      <c r="B1792" s="2" t="str">
        <f t="shared" si="215"/>
        <v/>
      </c>
    </row>
    <row r="1793" spans="2:2">
      <c r="B1793" s="2" t="str">
        <f t="shared" si="215"/>
        <v/>
      </c>
    </row>
    <row r="1794" spans="2:2">
      <c r="B1794" s="2" t="str">
        <f t="shared" si="215"/>
        <v/>
      </c>
    </row>
    <row r="1795" spans="2:2">
      <c r="B1795" s="2" t="str">
        <f t="shared" si="215"/>
        <v/>
      </c>
    </row>
    <row r="1796" spans="2:2">
      <c r="B1796" s="2" t="str">
        <f t="shared" si="215"/>
        <v/>
      </c>
    </row>
    <row r="1797" spans="2:2">
      <c r="B1797" s="2" t="str">
        <f t="shared" si="215"/>
        <v/>
      </c>
    </row>
    <row r="1798" spans="2:2">
      <c r="B1798" s="2" t="str">
        <f t="shared" si="215"/>
        <v/>
      </c>
    </row>
    <row r="1799" spans="2:2">
      <c r="B1799" s="2" t="str">
        <f t="shared" si="215"/>
        <v/>
      </c>
    </row>
    <row r="1800" spans="2:2">
      <c r="B1800" s="2" t="str">
        <f t="shared" si="215"/>
        <v/>
      </c>
    </row>
    <row r="1801" spans="2:2">
      <c r="B1801" s="2" t="str">
        <f t="shared" si="215"/>
        <v/>
      </c>
    </row>
    <row r="1802" spans="2:2">
      <c r="B1802" s="2" t="str">
        <f t="shared" si="215"/>
        <v/>
      </c>
    </row>
    <row r="1803" spans="2:2">
      <c r="B1803" s="2" t="str">
        <f t="shared" si="215"/>
        <v/>
      </c>
    </row>
    <row r="1804" spans="2:2">
      <c r="B1804" s="2" t="str">
        <f t="shared" si="215"/>
        <v/>
      </c>
    </row>
    <row r="1805" spans="2:2">
      <c r="B1805" s="2" t="str">
        <f t="shared" si="215"/>
        <v/>
      </c>
    </row>
    <row r="1806" spans="2:2">
      <c r="B1806" s="2" t="str">
        <f t="shared" si="215"/>
        <v/>
      </c>
    </row>
    <row r="1807" spans="2:2">
      <c r="B1807" s="2" t="str">
        <f t="shared" ref="B1807" si="216">IF(B819="","",B819)</f>
        <v/>
      </c>
    </row>
    <row r="1808" spans="2:2">
      <c r="B1808" s="2" t="str">
        <f t="shared" ref="B1808" si="217">IF(B820="","",B820)</f>
        <v/>
      </c>
    </row>
    <row r="1809" spans="2:2">
      <c r="B1809" s="2" t="str">
        <f t="shared" ref="B1809" si="218">IF(B821="","",B821)</f>
        <v/>
      </c>
    </row>
    <row r="1810" spans="2:2">
      <c r="B1810" s="2" t="str">
        <f t="shared" ref="B1810" si="219">IF(B822="","",B822)</f>
        <v/>
      </c>
    </row>
    <row r="1811" spans="2:2">
      <c r="B1811" s="2" t="str">
        <f t="shared" ref="B1811:B1827" si="220">IF(B823="","",B823)</f>
        <v/>
      </c>
    </row>
    <row r="1812" spans="2:2">
      <c r="B1812" s="2" t="str">
        <f t="shared" si="220"/>
        <v/>
      </c>
    </row>
    <row r="1813" spans="2:2">
      <c r="B1813" s="2" t="str">
        <f t="shared" si="220"/>
        <v/>
      </c>
    </row>
    <row r="1814" spans="2:2">
      <c r="B1814" s="2" t="str">
        <f t="shared" si="220"/>
        <v/>
      </c>
    </row>
    <row r="1815" spans="2:2">
      <c r="B1815" s="2" t="str">
        <f t="shared" si="220"/>
        <v/>
      </c>
    </row>
    <row r="1816" spans="2:2">
      <c r="B1816" s="2" t="str">
        <f t="shared" si="220"/>
        <v/>
      </c>
    </row>
    <row r="1817" spans="2:2">
      <c r="B1817" s="2" t="str">
        <f t="shared" si="220"/>
        <v/>
      </c>
    </row>
    <row r="1818" spans="2:2">
      <c r="B1818" s="2" t="str">
        <f t="shared" si="220"/>
        <v/>
      </c>
    </row>
    <row r="1819" spans="2:2">
      <c r="B1819" s="2" t="str">
        <f t="shared" si="220"/>
        <v/>
      </c>
    </row>
    <row r="1820" spans="2:2">
      <c r="B1820" s="2" t="str">
        <f t="shared" si="220"/>
        <v/>
      </c>
    </row>
    <row r="1821" spans="2:2">
      <c r="B1821" s="2" t="str">
        <f t="shared" si="220"/>
        <v/>
      </c>
    </row>
    <row r="1822" spans="2:2">
      <c r="B1822" s="2" t="str">
        <f t="shared" si="220"/>
        <v/>
      </c>
    </row>
    <row r="1823" spans="2:2">
      <c r="B1823" s="2" t="str">
        <f t="shared" si="220"/>
        <v/>
      </c>
    </row>
    <row r="1824" spans="2:2">
      <c r="B1824" s="2" t="str">
        <f t="shared" si="220"/>
        <v/>
      </c>
    </row>
    <row r="1825" spans="2:2">
      <c r="B1825" s="2" t="str">
        <f t="shared" si="220"/>
        <v/>
      </c>
    </row>
    <row r="1826" spans="2:2">
      <c r="B1826" s="2" t="str">
        <f t="shared" si="220"/>
        <v/>
      </c>
    </row>
    <row r="1827" spans="2:2">
      <c r="B1827" s="2" t="str">
        <f t="shared" si="220"/>
        <v/>
      </c>
    </row>
    <row r="1828" spans="1:1">
      <c r="A1828" s="2" t="str">
        <f t="shared" ref="A1828" si="221">IF(B840="","",B840)</f>
        <v>341104,1,3000</v>
      </c>
    </row>
    <row r="1829" spans="1:1">
      <c r="A1829" s="2" t="str">
        <f t="shared" ref="A1829" si="222">IF(B841="","",B841)</f>
        <v>341104,1,3000</v>
      </c>
    </row>
    <row r="1830" spans="1:1">
      <c r="A1830" s="2" t="str">
        <f t="shared" ref="A1830" si="223">IF(B842="","",B842)</f>
        <v>341104,1,3000</v>
      </c>
    </row>
    <row r="1831" spans="1:1">
      <c r="A1831" s="2" t="str">
        <f t="shared" ref="A1831" si="224">IF(B843="","",B843)</f>
        <v>341104,1,3000</v>
      </c>
    </row>
    <row r="1832" spans="1:1">
      <c r="A1832" s="2" t="str">
        <f t="shared" ref="A1832:A1859" si="225">IF(B844="","",B844)</f>
        <v>341104,1,3000</v>
      </c>
    </row>
    <row r="1833" spans="1:1">
      <c r="A1833" s="2" t="str">
        <f t="shared" si="225"/>
        <v>341104,1,3000</v>
      </c>
    </row>
    <row r="1834" spans="1:1">
      <c r="A1834" s="2" t="str">
        <f t="shared" si="225"/>
        <v>341104,1,3000</v>
      </c>
    </row>
    <row r="1835" spans="1:1">
      <c r="A1835" s="2" t="str">
        <f t="shared" si="225"/>
        <v>341104,1,3000</v>
      </c>
    </row>
    <row r="1836" spans="1:1">
      <c r="A1836" s="2" t="str">
        <f t="shared" si="225"/>
        <v>341104,1,3000</v>
      </c>
    </row>
    <row r="1837" spans="1:1">
      <c r="A1837" s="2" t="str">
        <f t="shared" si="225"/>
        <v>341104,1,3000</v>
      </c>
    </row>
    <row r="1838" spans="1:1">
      <c r="A1838" s="2" t="str">
        <f t="shared" si="225"/>
        <v>341104,1,3000</v>
      </c>
    </row>
    <row r="1839" spans="1:1">
      <c r="A1839" s="2" t="str">
        <f t="shared" si="225"/>
        <v>341104,1,3000</v>
      </c>
    </row>
    <row r="1840" spans="1:1">
      <c r="A1840" s="2" t="str">
        <f t="shared" si="225"/>
        <v>341104,1,3000</v>
      </c>
    </row>
    <row r="1841" spans="1:1">
      <c r="A1841" s="2" t="str">
        <f t="shared" si="225"/>
        <v>341105,1,3000</v>
      </c>
    </row>
    <row r="1842" spans="1:1">
      <c r="A1842" s="2" t="str">
        <f t="shared" si="225"/>
        <v>341105,1,3000</v>
      </c>
    </row>
    <row r="1843" spans="1:1">
      <c r="A1843" s="2" t="str">
        <f t="shared" si="225"/>
        <v>341105,1,3000</v>
      </c>
    </row>
    <row r="1844" spans="1:1">
      <c r="A1844" s="2" t="str">
        <f t="shared" si="225"/>
        <v>341105,1,3000</v>
      </c>
    </row>
    <row r="1845" spans="1:1">
      <c r="A1845" s="2" t="str">
        <f t="shared" si="225"/>
        <v>341105,1,3000</v>
      </c>
    </row>
    <row r="1846" spans="1:1">
      <c r="A1846" s="2" t="str">
        <f t="shared" si="225"/>
        <v>341105,1,3000</v>
      </c>
    </row>
    <row r="1847" spans="1:1">
      <c r="A1847" s="2" t="str">
        <f t="shared" si="225"/>
        <v>341105,1,3000</v>
      </c>
    </row>
    <row r="1848" spans="1:1">
      <c r="A1848" s="2" t="str">
        <f t="shared" si="225"/>
        <v>341105,1,3000</v>
      </c>
    </row>
    <row r="1849" spans="1:1">
      <c r="A1849" s="2" t="str">
        <f t="shared" si="225"/>
        <v>341105,1,3000</v>
      </c>
    </row>
    <row r="1850" spans="1:1">
      <c r="A1850" s="2" t="str">
        <f t="shared" si="225"/>
        <v>341105,1,3000</v>
      </c>
    </row>
    <row r="1851" spans="1:1">
      <c r="A1851" s="2" t="str">
        <f t="shared" si="225"/>
        <v>341105,1,3000</v>
      </c>
    </row>
    <row r="1852" spans="1:1">
      <c r="A1852" s="2" t="str">
        <f t="shared" si="225"/>
        <v>341105,1,3000</v>
      </c>
    </row>
    <row r="1853" spans="1:1">
      <c r="A1853" s="2" t="str">
        <f t="shared" si="225"/>
        <v>341105,1,3000</v>
      </c>
    </row>
    <row r="1854" spans="1:1">
      <c r="A1854" s="2" t="str">
        <f t="shared" si="225"/>
        <v>341106,1,3000</v>
      </c>
    </row>
    <row r="1855" spans="1:1">
      <c r="A1855" s="2" t="str">
        <f t="shared" si="225"/>
        <v>341106,1,3000</v>
      </c>
    </row>
    <row r="1856" spans="1:1">
      <c r="A1856" s="2" t="str">
        <f t="shared" si="225"/>
        <v>341106,1,3000</v>
      </c>
    </row>
    <row r="1857" spans="1:1">
      <c r="A1857" s="2" t="str">
        <f t="shared" si="225"/>
        <v>341106,1,3000</v>
      </c>
    </row>
    <row r="1858" spans="1:1">
      <c r="A1858" s="2" t="str">
        <f t="shared" si="225"/>
        <v>341106,1,3000</v>
      </c>
    </row>
    <row r="1859" spans="1:1">
      <c r="A1859" s="2" t="str">
        <f t="shared" si="225"/>
        <v>341106,1,3000</v>
      </c>
    </row>
    <row r="1860" spans="1:1">
      <c r="A1860" s="2" t="str">
        <f t="shared" ref="A1860" si="226">IF(B872="","",B872)</f>
        <v>341106,1,3000</v>
      </c>
    </row>
    <row r="1861" spans="1:1">
      <c r="A1861" s="2" t="str">
        <f t="shared" ref="A1861" si="227">IF(B873="","",B873)</f>
        <v>341106,1,3000</v>
      </c>
    </row>
    <row r="1862" spans="1:1">
      <c r="A1862" s="2" t="str">
        <f t="shared" ref="A1862" si="228">IF(B874="","",B874)</f>
        <v>341106,1,3000</v>
      </c>
    </row>
    <row r="1863" spans="1:1">
      <c r="A1863" s="2" t="str">
        <f t="shared" ref="A1863" si="229">IF(B875="","",B875)</f>
        <v>341106,1,3000</v>
      </c>
    </row>
    <row r="1864" spans="1:1">
      <c r="A1864" s="2" t="str">
        <f t="shared" ref="A1864:A1891" si="230">IF(B876="","",B876)</f>
        <v>341106,1,3000</v>
      </c>
    </row>
    <row r="1865" spans="1:1">
      <c r="A1865" s="2" t="str">
        <f t="shared" si="230"/>
        <v>341106,1,3000</v>
      </c>
    </row>
    <row r="1866" spans="1:1">
      <c r="A1866" s="2" t="str">
        <f t="shared" si="230"/>
        <v>341106,1,3000</v>
      </c>
    </row>
    <row r="1867" spans="1:1">
      <c r="A1867" s="2" t="str">
        <f t="shared" si="230"/>
        <v>341107,1,3000</v>
      </c>
    </row>
    <row r="1868" spans="1:1">
      <c r="A1868" s="2" t="str">
        <f t="shared" si="230"/>
        <v>341107,1,3000</v>
      </c>
    </row>
    <row r="1869" spans="1:1">
      <c r="A1869" s="2" t="str">
        <f t="shared" si="230"/>
        <v>341107,1,3000</v>
      </c>
    </row>
    <row r="1870" spans="1:1">
      <c r="A1870" s="2" t="str">
        <f t="shared" si="230"/>
        <v>341107,1,3000</v>
      </c>
    </row>
    <row r="1871" spans="1:1">
      <c r="A1871" s="2" t="str">
        <f t="shared" si="230"/>
        <v>341107,1,3000</v>
      </c>
    </row>
    <row r="1872" spans="1:1">
      <c r="A1872" s="2" t="str">
        <f t="shared" si="230"/>
        <v>341107,1,3000</v>
      </c>
    </row>
    <row r="1873" spans="1:1">
      <c r="A1873" s="2" t="str">
        <f t="shared" si="230"/>
        <v>341107,1,3000</v>
      </c>
    </row>
    <row r="1874" spans="1:1">
      <c r="A1874" s="2" t="str">
        <f t="shared" si="230"/>
        <v>341107,1,3000</v>
      </c>
    </row>
    <row r="1875" spans="1:1">
      <c r="A1875" s="2" t="str">
        <f t="shared" si="230"/>
        <v>341107,1,3000</v>
      </c>
    </row>
    <row r="1876" spans="1:1">
      <c r="A1876" s="2" t="str">
        <f t="shared" si="230"/>
        <v>341107,1,3000</v>
      </c>
    </row>
    <row r="1877" spans="1:1">
      <c r="A1877" s="2" t="str">
        <f t="shared" si="230"/>
        <v>341107,1,3000</v>
      </c>
    </row>
    <row r="1878" spans="1:1">
      <c r="A1878" s="2" t="str">
        <f t="shared" si="230"/>
        <v>341107,1,3000</v>
      </c>
    </row>
    <row r="1879" spans="1:1">
      <c r="A1879" s="2" t="str">
        <f t="shared" si="230"/>
        <v>341107,1,3000</v>
      </c>
    </row>
    <row r="1880" spans="1:1">
      <c r="A1880" s="2" t="str">
        <f t="shared" si="230"/>
        <v>341108,1,2000</v>
      </c>
    </row>
    <row r="1881" spans="1:1">
      <c r="A1881" s="2" t="str">
        <f t="shared" si="230"/>
        <v>341108,1,2000</v>
      </c>
    </row>
    <row r="1882" spans="1:1">
      <c r="A1882" s="2" t="str">
        <f t="shared" si="230"/>
        <v>341108,1,2000</v>
      </c>
    </row>
    <row r="1883" spans="1:1">
      <c r="A1883" s="2" t="str">
        <f t="shared" si="230"/>
        <v>341108,1,2000</v>
      </c>
    </row>
    <row r="1884" spans="1:1">
      <c r="A1884" s="2" t="str">
        <f t="shared" si="230"/>
        <v>341108,1,2000</v>
      </c>
    </row>
    <row r="1885" spans="1:1">
      <c r="A1885" s="2" t="str">
        <f t="shared" si="230"/>
        <v>341108,1,2000</v>
      </c>
    </row>
    <row r="1886" spans="1:1">
      <c r="A1886" s="2" t="str">
        <f t="shared" si="230"/>
        <v>341108,1,2000</v>
      </c>
    </row>
    <row r="1887" spans="1:1">
      <c r="A1887" s="2" t="str">
        <f t="shared" si="230"/>
        <v>341108,1,2000</v>
      </c>
    </row>
    <row r="1888" spans="1:1">
      <c r="A1888" s="2" t="str">
        <f t="shared" si="230"/>
        <v>341108,1,2000</v>
      </c>
    </row>
    <row r="1889" spans="1:1">
      <c r="A1889" s="2" t="str">
        <f t="shared" si="230"/>
        <v>341108,1,2000</v>
      </c>
    </row>
    <row r="1890" spans="1:1">
      <c r="A1890" s="2" t="str">
        <f t="shared" si="230"/>
        <v>341108,1,2000</v>
      </c>
    </row>
    <row r="1891" spans="1:1">
      <c r="A1891" s="2" t="str">
        <f t="shared" si="230"/>
        <v>341108,1,2000</v>
      </c>
    </row>
    <row r="1892" spans="1:1">
      <c r="A1892" s="2" t="str">
        <f t="shared" ref="A1892" si="231">IF(B904="","",B904)</f>
        <v>341108,1,2000</v>
      </c>
    </row>
    <row r="1893" spans="1:1">
      <c r="A1893" s="2" t="str">
        <f t="shared" ref="A1893" si="232">IF(B905="","",B905)</f>
        <v>341109,1,2000</v>
      </c>
    </row>
    <row r="1894" spans="1:1">
      <c r="A1894" s="2" t="str">
        <f t="shared" ref="A1894" si="233">IF(B906="","",B906)</f>
        <v>341109,1,2000</v>
      </c>
    </row>
    <row r="1895" spans="1:1">
      <c r="A1895" s="2" t="str">
        <f t="shared" ref="A1895" si="234">IF(B907="","",B907)</f>
        <v>341109,1,2000</v>
      </c>
    </row>
    <row r="1896" spans="1:1">
      <c r="A1896" s="2" t="str">
        <f t="shared" ref="A1896:A1905" si="235">IF(B908="","",B908)</f>
        <v>341109,1,2000</v>
      </c>
    </row>
    <row r="1897" spans="1:1">
      <c r="A1897" s="2" t="str">
        <f t="shared" si="235"/>
        <v>341109,1,2000</v>
      </c>
    </row>
    <row r="1898" spans="1:1">
      <c r="A1898" s="2" t="str">
        <f t="shared" si="235"/>
        <v>341109,1,2000</v>
      </c>
    </row>
    <row r="1899" spans="1:1">
      <c r="A1899" s="2" t="str">
        <f t="shared" si="235"/>
        <v>341109,1,2000</v>
      </c>
    </row>
    <row r="1900" spans="1:1">
      <c r="A1900" s="2" t="str">
        <f t="shared" si="235"/>
        <v>341109,1,2000</v>
      </c>
    </row>
    <row r="1901" spans="1:1">
      <c r="A1901" s="2" t="str">
        <f t="shared" si="235"/>
        <v>341109,1,2000</v>
      </c>
    </row>
    <row r="1902" spans="1:1">
      <c r="A1902" s="2" t="str">
        <f t="shared" si="235"/>
        <v>341109,1,2000</v>
      </c>
    </row>
    <row r="1903" spans="1:1">
      <c r="A1903" s="2" t="str">
        <f t="shared" si="235"/>
        <v>341109,1,2000</v>
      </c>
    </row>
    <row r="1904" spans="1:1">
      <c r="A1904" s="2" t="str">
        <f t="shared" si="235"/>
        <v>341109,1,2000</v>
      </c>
    </row>
    <row r="1905" spans="1:1">
      <c r="A1905" s="2" t="str">
        <f t="shared" si="235"/>
        <v>341109,1,2000</v>
      </c>
    </row>
    <row r="1906" spans="2:2">
      <c r="B1906" s="2" t="str">
        <f t="shared" ref="B1906" si="236">IF(B918="","",B918)</f>
        <v/>
      </c>
    </row>
    <row r="1907" spans="2:2">
      <c r="B1907" s="2" t="str">
        <f t="shared" ref="B1907" si="237">IF(B919="","",B919)</f>
        <v/>
      </c>
    </row>
    <row r="1908" spans="2:2">
      <c r="B1908" s="2" t="str">
        <f t="shared" ref="B1908" si="238">IF(B920="","",B920)</f>
        <v/>
      </c>
    </row>
    <row r="1909" spans="2:2">
      <c r="B1909" s="2" t="str">
        <f t="shared" ref="B1909" si="239">IF(B921="","",B921)</f>
        <v/>
      </c>
    </row>
    <row r="1910" spans="2:2">
      <c r="B1910" s="2" t="str">
        <f t="shared" ref="B1910:B1937" si="240">IF(B922="","",B922)</f>
        <v/>
      </c>
    </row>
    <row r="1911" spans="2:2">
      <c r="B1911" s="2" t="str">
        <f t="shared" si="240"/>
        <v/>
      </c>
    </row>
    <row r="1912" spans="2:2">
      <c r="B1912" s="2" t="str">
        <f t="shared" si="240"/>
        <v/>
      </c>
    </row>
    <row r="1913" spans="2:2">
      <c r="B1913" s="2" t="str">
        <f t="shared" si="240"/>
        <v/>
      </c>
    </row>
    <row r="1914" spans="2:2">
      <c r="B1914" s="2" t="str">
        <f t="shared" si="240"/>
        <v/>
      </c>
    </row>
    <row r="1915" spans="2:2">
      <c r="B1915" s="2" t="str">
        <f t="shared" si="240"/>
        <v/>
      </c>
    </row>
    <row r="1916" spans="2:2">
      <c r="B1916" s="2" t="str">
        <f t="shared" si="240"/>
        <v/>
      </c>
    </row>
    <row r="1917" spans="2:2">
      <c r="B1917" s="2" t="str">
        <f t="shared" si="240"/>
        <v/>
      </c>
    </row>
    <row r="1918" spans="2:2">
      <c r="B1918" s="2" t="str">
        <f t="shared" si="240"/>
        <v/>
      </c>
    </row>
    <row r="1919" spans="2:2">
      <c r="B1919" s="2" t="str">
        <f t="shared" si="240"/>
        <v/>
      </c>
    </row>
    <row r="1920" spans="2:2">
      <c r="B1920" s="2" t="str">
        <f t="shared" si="240"/>
        <v/>
      </c>
    </row>
    <row r="1921" spans="2:2">
      <c r="B1921" s="2" t="str">
        <f t="shared" si="240"/>
        <v/>
      </c>
    </row>
    <row r="1922" spans="2:2">
      <c r="B1922" s="2" t="str">
        <f t="shared" si="240"/>
        <v/>
      </c>
    </row>
    <row r="1923" spans="2:2">
      <c r="B1923" s="2" t="str">
        <f t="shared" si="240"/>
        <v/>
      </c>
    </row>
    <row r="1924" spans="2:2">
      <c r="B1924" s="2" t="str">
        <f t="shared" si="240"/>
        <v/>
      </c>
    </row>
    <row r="1925" spans="2:2">
      <c r="B1925" s="2" t="str">
        <f t="shared" si="240"/>
        <v/>
      </c>
    </row>
    <row r="1926" spans="2:2">
      <c r="B1926" s="2" t="str">
        <f t="shared" si="240"/>
        <v/>
      </c>
    </row>
    <row r="1927" spans="2:2">
      <c r="B1927" s="2" t="str">
        <f t="shared" si="240"/>
        <v/>
      </c>
    </row>
    <row r="1928" spans="2:2">
      <c r="B1928" s="2" t="str">
        <f t="shared" si="240"/>
        <v/>
      </c>
    </row>
    <row r="1929" spans="2:2">
      <c r="B1929" s="2" t="str">
        <f t="shared" si="240"/>
        <v/>
      </c>
    </row>
    <row r="1930" spans="2:2">
      <c r="B1930" s="2" t="str">
        <f t="shared" si="240"/>
        <v/>
      </c>
    </row>
    <row r="1931" spans="2:2">
      <c r="B1931" s="2" t="str">
        <f t="shared" si="240"/>
        <v/>
      </c>
    </row>
    <row r="1932" spans="2:2">
      <c r="B1932" s="2" t="str">
        <f t="shared" si="240"/>
        <v/>
      </c>
    </row>
    <row r="1933" spans="2:2">
      <c r="B1933" s="2" t="str">
        <f t="shared" si="240"/>
        <v/>
      </c>
    </row>
    <row r="1934" spans="2:2">
      <c r="B1934" s="2" t="str">
        <f t="shared" si="240"/>
        <v/>
      </c>
    </row>
    <row r="1935" spans="2:2">
      <c r="B1935" s="2" t="str">
        <f t="shared" si="240"/>
        <v/>
      </c>
    </row>
    <row r="1936" spans="2:2">
      <c r="B1936" s="2" t="str">
        <f t="shared" si="240"/>
        <v/>
      </c>
    </row>
    <row r="1937" spans="2:2">
      <c r="B1937" s="2" t="str">
        <f t="shared" si="240"/>
        <v/>
      </c>
    </row>
    <row r="1938" spans="2:2">
      <c r="B1938" s="2" t="str">
        <f t="shared" ref="B1938" si="241">IF(B950="","",B950)</f>
        <v/>
      </c>
    </row>
    <row r="1939" spans="2:2">
      <c r="B1939" s="2" t="str">
        <f t="shared" ref="B1939" si="242">IF(B951="","",B951)</f>
        <v/>
      </c>
    </row>
    <row r="1940" spans="2:2">
      <c r="B1940" s="2" t="str">
        <f t="shared" ref="B1940" si="243">IF(B952="","",B952)</f>
        <v/>
      </c>
    </row>
    <row r="1941" spans="2:2">
      <c r="B1941" s="2" t="str">
        <f t="shared" ref="B1941" si="244">IF(B953="","",B953)</f>
        <v/>
      </c>
    </row>
    <row r="1942" spans="2:2">
      <c r="B1942" s="2" t="str">
        <f t="shared" ref="B1942:B1969" si="245">IF(B954="","",B954)</f>
        <v/>
      </c>
    </row>
    <row r="1943" spans="2:2">
      <c r="B1943" s="2" t="str">
        <f t="shared" si="245"/>
        <v/>
      </c>
    </row>
    <row r="1944" spans="2:2">
      <c r="B1944" s="2" t="str">
        <f t="shared" si="245"/>
        <v/>
      </c>
    </row>
    <row r="1945" spans="2:2">
      <c r="B1945" s="2" t="str">
        <f t="shared" si="245"/>
        <v/>
      </c>
    </row>
    <row r="1946" spans="2:2">
      <c r="B1946" s="2" t="str">
        <f t="shared" si="245"/>
        <v/>
      </c>
    </row>
    <row r="1947" spans="2:2">
      <c r="B1947" s="2" t="str">
        <f t="shared" si="245"/>
        <v/>
      </c>
    </row>
    <row r="1948" spans="2:2">
      <c r="B1948" s="2" t="str">
        <f t="shared" si="245"/>
        <v/>
      </c>
    </row>
    <row r="1949" spans="2:2">
      <c r="B1949" s="2" t="str">
        <f t="shared" si="245"/>
        <v/>
      </c>
    </row>
    <row r="1950" spans="2:2">
      <c r="B1950" s="2" t="str">
        <f t="shared" si="245"/>
        <v/>
      </c>
    </row>
    <row r="1951" spans="2:2">
      <c r="B1951" s="2" t="str">
        <f t="shared" si="245"/>
        <v/>
      </c>
    </row>
    <row r="1952" spans="2:2">
      <c r="B1952" s="2" t="str">
        <f t="shared" si="245"/>
        <v/>
      </c>
    </row>
    <row r="1953" spans="2:2">
      <c r="B1953" s="2" t="str">
        <f t="shared" si="245"/>
        <v/>
      </c>
    </row>
    <row r="1954" spans="2:2">
      <c r="B1954" s="2" t="str">
        <f t="shared" si="245"/>
        <v/>
      </c>
    </row>
    <row r="1955" spans="2:2">
      <c r="B1955" s="2" t="str">
        <f t="shared" si="245"/>
        <v/>
      </c>
    </row>
    <row r="1956" spans="2:2">
      <c r="B1956" s="2" t="str">
        <f t="shared" si="245"/>
        <v/>
      </c>
    </row>
    <row r="1957" spans="2:2">
      <c r="B1957" s="2" t="str">
        <f t="shared" si="245"/>
        <v/>
      </c>
    </row>
    <row r="1958" spans="2:2">
      <c r="B1958" s="2" t="str">
        <f t="shared" si="245"/>
        <v/>
      </c>
    </row>
    <row r="1959" spans="2:2">
      <c r="B1959" s="2" t="str">
        <f t="shared" si="245"/>
        <v/>
      </c>
    </row>
    <row r="1960" spans="2:2">
      <c r="B1960" s="2" t="str">
        <f t="shared" si="245"/>
        <v/>
      </c>
    </row>
    <row r="1961" spans="2:2">
      <c r="B1961" s="2" t="str">
        <f t="shared" si="245"/>
        <v/>
      </c>
    </row>
    <row r="1962" spans="2:2">
      <c r="B1962" s="2" t="str">
        <f t="shared" si="245"/>
        <v/>
      </c>
    </row>
    <row r="1963" spans="2:2">
      <c r="B1963" s="2" t="str">
        <f t="shared" si="245"/>
        <v/>
      </c>
    </row>
    <row r="1964" spans="2:2">
      <c r="B1964" s="2" t="str">
        <f t="shared" si="245"/>
        <v/>
      </c>
    </row>
    <row r="1965" spans="2:2">
      <c r="B1965" s="2" t="str">
        <f t="shared" si="245"/>
        <v/>
      </c>
    </row>
    <row r="1966" spans="2:2">
      <c r="B1966" s="2" t="str">
        <f t="shared" si="245"/>
        <v/>
      </c>
    </row>
    <row r="1967" spans="2:2">
      <c r="B1967" s="2" t="str">
        <f t="shared" si="245"/>
        <v/>
      </c>
    </row>
    <row r="1968" spans="2:2">
      <c r="B1968" s="2" t="str">
        <f t="shared" si="245"/>
        <v/>
      </c>
    </row>
    <row r="1969" spans="2:2">
      <c r="B1969" s="2" t="str">
        <f t="shared" si="245"/>
        <v/>
      </c>
    </row>
    <row r="1970" spans="2:2">
      <c r="B1970" s="2" t="str">
        <f t="shared" ref="B1970" si="246">IF(B982="","",B982)</f>
        <v/>
      </c>
    </row>
    <row r="1971" spans="2:2">
      <c r="B1971" s="2" t="str">
        <f t="shared" ref="B1971" si="247">IF(B983="","",B983)</f>
        <v/>
      </c>
    </row>
    <row r="1972" spans="2:2">
      <c r="B1972" s="2" t="str">
        <f t="shared" ref="B1972" si="248">IF(B984="","",B984)</f>
        <v/>
      </c>
    </row>
    <row r="1973" spans="2:2">
      <c r="B1973" s="2" t="str">
        <f t="shared" ref="B1973" si="249">IF(B985="","",B985)</f>
        <v/>
      </c>
    </row>
    <row r="1974" spans="2:2">
      <c r="B1974" s="2" t="str">
        <f t="shared" ref="B1974:B1987" si="250">IF(B986="","",B986)</f>
        <v/>
      </c>
    </row>
    <row r="1975" spans="2:2">
      <c r="B1975" s="2" t="str">
        <f t="shared" si="250"/>
        <v/>
      </c>
    </row>
    <row r="1976" spans="2:2">
      <c r="B1976" s="2" t="str">
        <f t="shared" si="250"/>
        <v/>
      </c>
    </row>
    <row r="1977" spans="2:2">
      <c r="B1977" s="2" t="str">
        <f t="shared" si="250"/>
        <v/>
      </c>
    </row>
    <row r="1978" spans="2:2">
      <c r="B1978" s="2" t="str">
        <f t="shared" si="250"/>
        <v/>
      </c>
    </row>
    <row r="1979" spans="2:2">
      <c r="B1979" s="2" t="str">
        <f t="shared" si="250"/>
        <v/>
      </c>
    </row>
    <row r="1980" spans="2:2">
      <c r="B1980" s="2" t="str">
        <f t="shared" si="250"/>
        <v/>
      </c>
    </row>
    <row r="1981" spans="2:2">
      <c r="B1981" s="2" t="str">
        <f t="shared" si="250"/>
        <v/>
      </c>
    </row>
    <row r="1982" spans="2:2">
      <c r="B1982" s="2" t="str">
        <f t="shared" si="250"/>
        <v/>
      </c>
    </row>
    <row r="1983" spans="2:2">
      <c r="B1983" s="2" t="str">
        <f t="shared" si="250"/>
        <v/>
      </c>
    </row>
    <row r="1984" spans="2:2">
      <c r="B1984" s="2" t="str">
        <f t="shared" si="250"/>
        <v/>
      </c>
    </row>
    <row r="1985" spans="2:2">
      <c r="B1985" s="2" t="str">
        <f t="shared" si="250"/>
        <v/>
      </c>
    </row>
    <row r="1986" spans="2:2">
      <c r="B1986" s="2" t="str">
        <f t="shared" si="250"/>
        <v/>
      </c>
    </row>
    <row r="1987" spans="2:2">
      <c r="B1987" s="2" t="str">
        <f t="shared" si="250"/>
        <v/>
      </c>
    </row>
  </sheetData>
  <pageMargins left="0.699305555555556" right="0.699305555555556"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Sheet1</vt:lpstr>
      <vt:lpstr>Sheet2</vt:lpstr>
      <vt:lpstr>Sheet3</vt:lpstr>
      <vt:lpstr>Sheet4</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陈志德</cp:lastModifiedBy>
  <dcterms:created xsi:type="dcterms:W3CDTF">2015-10-04T17:19:00Z</dcterms:created>
  <dcterms:modified xsi:type="dcterms:W3CDTF">2019-10-27T09:06:19Z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2052-11.1.0.9145</vt:lpwstr>
  </property>
</Properties>
</file>